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https://d.docs.live.net/77ca6f87f78e2be3/Documents/SRE_доработка/SRE NEW/Swiss_Excelbook-1.1/"/>
    </mc:Choice>
  </mc:AlternateContent>
  <xr:revisionPtr revIDLastSave="0" documentId="8_{D120440E-697F-454F-965A-03C40B9CFCBC}" xr6:coauthVersionLast="47" xr6:coauthVersionMax="47" xr10:uidLastSave="{00000000-0000-0000-0000-000000000000}"/>
  <bookViews>
    <workbookView xWindow="-108" yWindow="-108" windowWidth="46296" windowHeight="25416" activeTab="11" xr2:uid="{00000000-000D-0000-FFFF-FFFF00000000}"/>
  </bookViews>
  <sheets>
    <sheet name="Instructions" sheetId="4" r:id="rId1"/>
    <sheet name="Formulations" sheetId="8" r:id="rId2"/>
    <sheet name="SUM" sheetId="3" r:id="rId3"/>
    <sheet name="UMUX" sheetId="1" r:id="rId4"/>
    <sheet name="CES" sheetId="10" r:id="rId5"/>
    <sheet name="NPS" sheetId="2" r:id="rId6"/>
    <sheet name="CSI" sheetId="6" r:id="rId7"/>
    <sheet name="ODI" sheetId="9" r:id="rId8"/>
    <sheet name="Кано" sheetId="5" r:id="rId9"/>
    <sheet name="PSM" sheetId="7" r:id="rId10"/>
    <sheet name="Sample size" sheetId="12" r:id="rId11"/>
    <sheet name="Localisation" sheetId="11" r:id="rId12"/>
  </sheets>
  <definedNames>
    <definedName name="Дешево">OFFSET(Таблица2[[#Headers],[5]],1,0,COUNTIF(Таблица2[1],"&gt;0"),1)</definedName>
    <definedName name="Дорого">OFFSET(Таблица2[[#Headers],[4]],1,0,COUNTIF(Таблица2[1],"&gt;0"),1)</definedName>
    <definedName name="Сдешево">OFFSET(Таблица2[[#Headers],[3]],1,0,COUNTIF(Таблица2[1],"&gt;0"),1)</definedName>
    <definedName name="Сдорого">OFFSET(Таблица2[[#Headers],[2]],1,0,COUNTIF(Таблица2[1],"&gt;0"),1)</definedName>
    <definedName name="Цена">OFFSET(Таблица2[[#Headers],[1]],1,0,COUNTIF(Таблица2[1],"&gt;0"),1)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02" i="1" l="1"/>
  <c r="E802" i="1"/>
  <c r="D803" i="1"/>
  <c r="E803" i="1"/>
  <c r="G803" i="1" s="1"/>
  <c r="D804" i="1"/>
  <c r="E804" i="1"/>
  <c r="D805" i="1"/>
  <c r="F805" i="1" s="1"/>
  <c r="E805" i="1"/>
  <c r="D806" i="1"/>
  <c r="E806" i="1"/>
  <c r="D807" i="1"/>
  <c r="E807" i="1"/>
  <c r="D808" i="1"/>
  <c r="E808" i="1"/>
  <c r="D809" i="1"/>
  <c r="E809" i="1"/>
  <c r="D810" i="1"/>
  <c r="E810" i="1"/>
  <c r="D811" i="1"/>
  <c r="E811" i="1"/>
  <c r="D812" i="1"/>
  <c r="E812" i="1"/>
  <c r="D813" i="1"/>
  <c r="E813" i="1"/>
  <c r="D814" i="1"/>
  <c r="E814" i="1"/>
  <c r="D815" i="1"/>
  <c r="E815" i="1"/>
  <c r="D816" i="1"/>
  <c r="E816" i="1"/>
  <c r="D817" i="1"/>
  <c r="E817" i="1"/>
  <c r="D818" i="1"/>
  <c r="E818" i="1"/>
  <c r="D819" i="1"/>
  <c r="E819" i="1"/>
  <c r="F819" i="1" s="1"/>
  <c r="D820" i="1"/>
  <c r="E820" i="1"/>
  <c r="D821" i="1"/>
  <c r="G821" i="1" s="1"/>
  <c r="E821" i="1"/>
  <c r="D822" i="1"/>
  <c r="E822" i="1"/>
  <c r="D823" i="1"/>
  <c r="E823" i="1"/>
  <c r="D824" i="1"/>
  <c r="E824" i="1"/>
  <c r="D825" i="1"/>
  <c r="E825" i="1"/>
  <c r="D826" i="1"/>
  <c r="E826" i="1"/>
  <c r="D827" i="1"/>
  <c r="E827" i="1"/>
  <c r="D828" i="1"/>
  <c r="E828" i="1"/>
  <c r="D829" i="1"/>
  <c r="E829" i="1"/>
  <c r="D830" i="1"/>
  <c r="E830" i="1"/>
  <c r="D831" i="1"/>
  <c r="E831" i="1"/>
  <c r="D832" i="1"/>
  <c r="E832" i="1"/>
  <c r="D833" i="1"/>
  <c r="E833" i="1"/>
  <c r="D834" i="1"/>
  <c r="E834" i="1"/>
  <c r="D835" i="1"/>
  <c r="E835" i="1"/>
  <c r="F835" i="1" s="1"/>
  <c r="D836" i="1"/>
  <c r="E836" i="1"/>
  <c r="D837" i="1"/>
  <c r="E837" i="1"/>
  <c r="D838" i="1"/>
  <c r="E838" i="1"/>
  <c r="D839" i="1"/>
  <c r="E839" i="1"/>
  <c r="D840" i="1"/>
  <c r="E840" i="1"/>
  <c r="D841" i="1"/>
  <c r="E841" i="1"/>
  <c r="D842" i="1"/>
  <c r="E842" i="1"/>
  <c r="F842" i="1" s="1"/>
  <c r="D843" i="1"/>
  <c r="E843" i="1"/>
  <c r="G843" i="1" s="1"/>
  <c r="D844" i="1"/>
  <c r="E844" i="1"/>
  <c r="D845" i="1"/>
  <c r="E845" i="1"/>
  <c r="D846" i="1"/>
  <c r="E846" i="1"/>
  <c r="D847" i="1"/>
  <c r="E847" i="1"/>
  <c r="D848" i="1"/>
  <c r="E848" i="1"/>
  <c r="D849" i="1"/>
  <c r="E849" i="1"/>
  <c r="D850" i="1"/>
  <c r="E850" i="1"/>
  <c r="D851" i="1"/>
  <c r="E851" i="1"/>
  <c r="G851" i="1" s="1"/>
  <c r="D852" i="1"/>
  <c r="E852" i="1"/>
  <c r="D853" i="1"/>
  <c r="G853" i="1" s="1"/>
  <c r="E853" i="1"/>
  <c r="D854" i="1"/>
  <c r="E854" i="1"/>
  <c r="D855" i="1"/>
  <c r="E855" i="1"/>
  <c r="D856" i="1"/>
  <c r="E856" i="1"/>
  <c r="D857" i="1"/>
  <c r="E857" i="1"/>
  <c r="D858" i="1"/>
  <c r="E858" i="1"/>
  <c r="F858" i="1" s="1"/>
  <c r="D859" i="1"/>
  <c r="E859" i="1"/>
  <c r="G859" i="1" s="1"/>
  <c r="D860" i="1"/>
  <c r="E860" i="1"/>
  <c r="D861" i="1"/>
  <c r="E861" i="1"/>
  <c r="D862" i="1"/>
  <c r="E862" i="1"/>
  <c r="D863" i="1"/>
  <c r="E863" i="1"/>
  <c r="D864" i="1"/>
  <c r="E864" i="1"/>
  <c r="D865" i="1"/>
  <c r="E865" i="1"/>
  <c r="D866" i="1"/>
  <c r="E866" i="1"/>
  <c r="D867" i="1"/>
  <c r="E867" i="1"/>
  <c r="D868" i="1"/>
  <c r="E868" i="1"/>
  <c r="D869" i="1"/>
  <c r="E869" i="1"/>
  <c r="D870" i="1"/>
  <c r="E870" i="1"/>
  <c r="D871" i="1"/>
  <c r="E871" i="1"/>
  <c r="D872" i="1"/>
  <c r="E872" i="1"/>
  <c r="D873" i="1"/>
  <c r="E873" i="1"/>
  <c r="D874" i="1"/>
  <c r="E874" i="1"/>
  <c r="D875" i="1"/>
  <c r="E875" i="1"/>
  <c r="D876" i="1"/>
  <c r="E876" i="1"/>
  <c r="D877" i="1"/>
  <c r="F877" i="1" s="1"/>
  <c r="E877" i="1"/>
  <c r="D878" i="1"/>
  <c r="E878" i="1"/>
  <c r="D879" i="1"/>
  <c r="E879" i="1"/>
  <c r="D880" i="1"/>
  <c r="E880" i="1"/>
  <c r="D881" i="1"/>
  <c r="E881" i="1"/>
  <c r="D882" i="1"/>
  <c r="E882" i="1"/>
  <c r="D883" i="1"/>
  <c r="E883" i="1"/>
  <c r="D884" i="1"/>
  <c r="E884" i="1"/>
  <c r="D885" i="1"/>
  <c r="F885" i="1" s="1"/>
  <c r="E885" i="1"/>
  <c r="D886" i="1"/>
  <c r="E886" i="1"/>
  <c r="F886" i="1" s="1"/>
  <c r="D887" i="1"/>
  <c r="E887" i="1"/>
  <c r="D888" i="1"/>
  <c r="E888" i="1"/>
  <c r="D889" i="1"/>
  <c r="E889" i="1"/>
  <c r="D890" i="1"/>
  <c r="E890" i="1"/>
  <c r="D891" i="1"/>
  <c r="E891" i="1"/>
  <c r="D892" i="1"/>
  <c r="E892" i="1"/>
  <c r="D893" i="1"/>
  <c r="G893" i="1" s="1"/>
  <c r="E893" i="1"/>
  <c r="D894" i="1"/>
  <c r="E894" i="1"/>
  <c r="F894" i="1" s="1"/>
  <c r="D895" i="1"/>
  <c r="E895" i="1"/>
  <c r="D896" i="1"/>
  <c r="E896" i="1"/>
  <c r="D897" i="1"/>
  <c r="E897" i="1"/>
  <c r="D898" i="1"/>
  <c r="E898" i="1"/>
  <c r="D899" i="1"/>
  <c r="E899" i="1"/>
  <c r="F899" i="1" s="1"/>
  <c r="D900" i="1"/>
  <c r="E900" i="1"/>
  <c r="D901" i="1"/>
  <c r="E901" i="1"/>
  <c r="D902" i="1"/>
  <c r="E902" i="1"/>
  <c r="D903" i="1"/>
  <c r="E903" i="1"/>
  <c r="D904" i="1"/>
  <c r="E904" i="1"/>
  <c r="D905" i="1"/>
  <c r="E905" i="1"/>
  <c r="D906" i="1"/>
  <c r="E906" i="1"/>
  <c r="F906" i="1" s="1"/>
  <c r="D907" i="1"/>
  <c r="E907" i="1"/>
  <c r="G907" i="1" s="1"/>
  <c r="D908" i="1"/>
  <c r="E908" i="1"/>
  <c r="D909" i="1"/>
  <c r="E909" i="1"/>
  <c r="D910" i="1"/>
  <c r="E910" i="1"/>
  <c r="D911" i="1"/>
  <c r="E911" i="1"/>
  <c r="D912" i="1"/>
  <c r="E912" i="1"/>
  <c r="D913" i="1"/>
  <c r="E913" i="1"/>
  <c r="D914" i="1"/>
  <c r="E914" i="1"/>
  <c r="D915" i="1"/>
  <c r="E915" i="1"/>
  <c r="G915" i="1" s="1"/>
  <c r="D916" i="1"/>
  <c r="E916" i="1"/>
  <c r="D917" i="1"/>
  <c r="E917" i="1"/>
  <c r="D918" i="1"/>
  <c r="E918" i="1"/>
  <c r="D919" i="1"/>
  <c r="E919" i="1"/>
  <c r="D920" i="1"/>
  <c r="E920" i="1"/>
  <c r="D921" i="1"/>
  <c r="E921" i="1"/>
  <c r="D922" i="1"/>
  <c r="E922" i="1"/>
  <c r="D923" i="1"/>
  <c r="E923" i="1"/>
  <c r="F923" i="1" s="1"/>
  <c r="D924" i="1"/>
  <c r="E924" i="1"/>
  <c r="D925" i="1"/>
  <c r="E925" i="1"/>
  <c r="D926" i="1"/>
  <c r="E926" i="1"/>
  <c r="D927" i="1"/>
  <c r="E927" i="1"/>
  <c r="D928" i="1"/>
  <c r="E928" i="1"/>
  <c r="D929" i="1"/>
  <c r="E929" i="1"/>
  <c r="D930" i="1"/>
  <c r="E930" i="1"/>
  <c r="D931" i="1"/>
  <c r="E931" i="1"/>
  <c r="D932" i="1"/>
  <c r="E932" i="1"/>
  <c r="D933" i="1"/>
  <c r="F933" i="1" s="1"/>
  <c r="E933" i="1"/>
  <c r="D934" i="1"/>
  <c r="E934" i="1"/>
  <c r="D935" i="1"/>
  <c r="E935" i="1"/>
  <c r="D936" i="1"/>
  <c r="E936" i="1"/>
  <c r="D937" i="1"/>
  <c r="E937" i="1"/>
  <c r="D938" i="1"/>
  <c r="E938" i="1"/>
  <c r="D939" i="1"/>
  <c r="E939" i="1"/>
  <c r="D940" i="1"/>
  <c r="E940" i="1"/>
  <c r="D941" i="1"/>
  <c r="F941" i="1" s="1"/>
  <c r="E941" i="1"/>
  <c r="D942" i="1"/>
  <c r="E942" i="1"/>
  <c r="D943" i="1"/>
  <c r="E943" i="1"/>
  <c r="D944" i="1"/>
  <c r="E944" i="1"/>
  <c r="D945" i="1"/>
  <c r="E945" i="1"/>
  <c r="D946" i="1"/>
  <c r="E946" i="1"/>
  <c r="D947" i="1"/>
  <c r="E947" i="1"/>
  <c r="G947" i="1" s="1"/>
  <c r="D948" i="1"/>
  <c r="E948" i="1"/>
  <c r="D949" i="1"/>
  <c r="E949" i="1"/>
  <c r="D950" i="1"/>
  <c r="E950" i="1"/>
  <c r="D951" i="1"/>
  <c r="E951" i="1"/>
  <c r="G951" i="1" s="1"/>
  <c r="D952" i="1"/>
  <c r="E952" i="1"/>
  <c r="D953" i="1"/>
  <c r="E953" i="1"/>
  <c r="D954" i="1"/>
  <c r="E954" i="1"/>
  <c r="F954" i="1" s="1"/>
  <c r="D955" i="1"/>
  <c r="E955" i="1"/>
  <c r="D956" i="1"/>
  <c r="E956" i="1"/>
  <c r="D957" i="1"/>
  <c r="E957" i="1"/>
  <c r="D958" i="1"/>
  <c r="E958" i="1"/>
  <c r="D959" i="1"/>
  <c r="E959" i="1"/>
  <c r="D960" i="1"/>
  <c r="E960" i="1"/>
  <c r="D961" i="1"/>
  <c r="E961" i="1"/>
  <c r="D962" i="1"/>
  <c r="E962" i="1"/>
  <c r="D963" i="1"/>
  <c r="E963" i="1"/>
  <c r="D964" i="1"/>
  <c r="E964" i="1"/>
  <c r="D965" i="1"/>
  <c r="G965" i="1" s="1"/>
  <c r="E965" i="1"/>
  <c r="D966" i="1"/>
  <c r="E966" i="1"/>
  <c r="D967" i="1"/>
  <c r="E967" i="1"/>
  <c r="D968" i="1"/>
  <c r="E968" i="1"/>
  <c r="D969" i="1"/>
  <c r="E969" i="1"/>
  <c r="D970" i="1"/>
  <c r="E970" i="1"/>
  <c r="D971" i="1"/>
  <c r="E971" i="1"/>
  <c r="F971" i="1" s="1"/>
  <c r="D972" i="1"/>
  <c r="E972" i="1"/>
  <c r="G972" i="1" s="1"/>
  <c r="D973" i="1"/>
  <c r="F973" i="1" s="1"/>
  <c r="E973" i="1"/>
  <c r="D974" i="1"/>
  <c r="E974" i="1"/>
  <c r="D975" i="1"/>
  <c r="E975" i="1"/>
  <c r="D976" i="1"/>
  <c r="E976" i="1"/>
  <c r="D977" i="1"/>
  <c r="E977" i="1"/>
  <c r="D978" i="1"/>
  <c r="E978" i="1"/>
  <c r="F978" i="1" s="1"/>
  <c r="D979" i="1"/>
  <c r="E979" i="1"/>
  <c r="G979" i="1" s="1"/>
  <c r="D980" i="1"/>
  <c r="E980" i="1"/>
  <c r="D981" i="1"/>
  <c r="E981" i="1"/>
  <c r="D982" i="1"/>
  <c r="E982" i="1"/>
  <c r="D983" i="1"/>
  <c r="E983" i="1"/>
  <c r="D984" i="1"/>
  <c r="E984" i="1"/>
  <c r="D985" i="1"/>
  <c r="E985" i="1"/>
  <c r="D986" i="1"/>
  <c r="E986" i="1"/>
  <c r="D987" i="1"/>
  <c r="E987" i="1"/>
  <c r="G987" i="1" s="1"/>
  <c r="D988" i="1"/>
  <c r="E988" i="1"/>
  <c r="D989" i="1"/>
  <c r="E989" i="1"/>
  <c r="D990" i="1"/>
  <c r="E990" i="1"/>
  <c r="D991" i="1"/>
  <c r="E991" i="1"/>
  <c r="D992" i="1"/>
  <c r="E992" i="1"/>
  <c r="D993" i="1"/>
  <c r="E993" i="1"/>
  <c r="D994" i="1"/>
  <c r="E994" i="1"/>
  <c r="D995" i="1"/>
  <c r="E995" i="1"/>
  <c r="G995" i="1" s="1"/>
  <c r="D996" i="1"/>
  <c r="E996" i="1"/>
  <c r="D997" i="1"/>
  <c r="E997" i="1"/>
  <c r="D998" i="1"/>
  <c r="E998" i="1"/>
  <c r="D999" i="1"/>
  <c r="E999" i="1"/>
  <c r="D1000" i="1"/>
  <c r="E1000" i="1"/>
  <c r="D1001" i="1"/>
  <c r="E1001" i="1"/>
  <c r="D1002" i="1"/>
  <c r="E1002" i="1"/>
  <c r="D1003" i="1"/>
  <c r="E1003" i="1"/>
  <c r="G1003" i="1" s="1"/>
  <c r="D1004" i="1"/>
  <c r="E1004" i="1"/>
  <c r="D1005" i="1"/>
  <c r="G1005" i="1" s="1"/>
  <c r="E1005" i="1"/>
  <c r="D1006" i="1"/>
  <c r="E1006" i="1"/>
  <c r="D1007" i="1"/>
  <c r="E1007" i="1"/>
  <c r="D1008" i="1"/>
  <c r="E1008" i="1"/>
  <c r="D1009" i="1"/>
  <c r="E1009" i="1"/>
  <c r="D1010" i="1"/>
  <c r="E1010" i="1"/>
  <c r="D1011" i="1"/>
  <c r="E1011" i="1"/>
  <c r="D1012" i="1"/>
  <c r="E1012" i="1"/>
  <c r="D1013" i="1"/>
  <c r="E1013" i="1"/>
  <c r="D1014" i="1"/>
  <c r="E1014" i="1"/>
  <c r="D1015" i="1"/>
  <c r="E1015" i="1"/>
  <c r="D1016" i="1"/>
  <c r="E1016" i="1"/>
  <c r="D1017" i="1"/>
  <c r="E1017" i="1"/>
  <c r="D1018" i="1"/>
  <c r="E1018" i="1"/>
  <c r="F1018" i="1" s="1"/>
  <c r="D1019" i="1"/>
  <c r="E1019" i="1"/>
  <c r="F1019" i="1" s="1"/>
  <c r="D1020" i="1"/>
  <c r="E1020" i="1"/>
  <c r="D1021" i="1"/>
  <c r="E1021" i="1"/>
  <c r="D1022" i="1"/>
  <c r="E1022" i="1"/>
  <c r="D1023" i="1"/>
  <c r="E1023" i="1"/>
  <c r="D1024" i="1"/>
  <c r="E1024" i="1"/>
  <c r="D1025" i="1"/>
  <c r="E1025" i="1"/>
  <c r="D1026" i="1"/>
  <c r="E1026" i="1"/>
  <c r="D1027" i="1"/>
  <c r="E1027" i="1"/>
  <c r="D1028" i="1"/>
  <c r="E1028" i="1"/>
  <c r="D1029" i="1"/>
  <c r="E1029" i="1"/>
  <c r="D1030" i="1"/>
  <c r="E1030" i="1"/>
  <c r="D1031" i="1"/>
  <c r="E1031" i="1"/>
  <c r="D1032" i="1"/>
  <c r="E1032" i="1"/>
  <c r="D1033" i="1"/>
  <c r="E1033" i="1"/>
  <c r="D1034" i="1"/>
  <c r="E1034" i="1"/>
  <c r="F1034" i="1" s="1"/>
  <c r="D1035" i="1"/>
  <c r="E1035" i="1"/>
  <c r="F1035" i="1" s="1"/>
  <c r="D1036" i="1"/>
  <c r="E1036" i="1"/>
  <c r="D1037" i="1"/>
  <c r="E1037" i="1"/>
  <c r="D1038" i="1"/>
  <c r="E1038" i="1"/>
  <c r="D1039" i="1"/>
  <c r="E1039" i="1"/>
  <c r="D1040" i="1"/>
  <c r="E1040" i="1"/>
  <c r="D1041" i="1"/>
  <c r="E1041" i="1"/>
  <c r="D1042" i="1"/>
  <c r="E1042" i="1"/>
  <c r="D1043" i="1"/>
  <c r="E1043" i="1"/>
  <c r="G1043" i="1" s="1"/>
  <c r="D1044" i="1"/>
  <c r="E1044" i="1"/>
  <c r="D1045" i="1"/>
  <c r="E1045" i="1"/>
  <c r="D1046" i="1"/>
  <c r="E1046" i="1"/>
  <c r="D1047" i="1"/>
  <c r="E1047" i="1"/>
  <c r="D1048" i="1"/>
  <c r="E1048" i="1"/>
  <c r="D1049" i="1"/>
  <c r="E1049" i="1"/>
  <c r="D1050" i="1"/>
  <c r="E1050" i="1"/>
  <c r="D1051" i="1"/>
  <c r="E1051" i="1"/>
  <c r="F1051" i="1" s="1"/>
  <c r="D1052" i="1"/>
  <c r="E1052" i="1"/>
  <c r="D1053" i="1"/>
  <c r="E1053" i="1"/>
  <c r="D1054" i="1"/>
  <c r="E1054" i="1"/>
  <c r="D1055" i="1"/>
  <c r="E1055" i="1"/>
  <c r="D1056" i="1"/>
  <c r="E1056" i="1"/>
  <c r="D1057" i="1"/>
  <c r="E1057" i="1"/>
  <c r="D1058" i="1"/>
  <c r="E1058" i="1"/>
  <c r="F1058" i="1" s="1"/>
  <c r="D1059" i="1"/>
  <c r="E1059" i="1"/>
  <c r="G1059" i="1" s="1"/>
  <c r="D1060" i="1"/>
  <c r="E1060" i="1"/>
  <c r="D1061" i="1"/>
  <c r="E1061" i="1"/>
  <c r="D1062" i="1"/>
  <c r="E1062" i="1"/>
  <c r="D1063" i="1"/>
  <c r="E1063" i="1"/>
  <c r="D1064" i="1"/>
  <c r="E1064" i="1"/>
  <c r="D1065" i="1"/>
  <c r="E1065" i="1"/>
  <c r="D1066" i="1"/>
  <c r="E1066" i="1"/>
  <c r="D1067" i="1"/>
  <c r="E1067" i="1"/>
  <c r="D1068" i="1"/>
  <c r="E1068" i="1"/>
  <c r="F1068" i="1" s="1"/>
  <c r="D1069" i="1"/>
  <c r="E1069" i="1"/>
  <c r="D1070" i="1"/>
  <c r="E1070" i="1"/>
  <c r="D1071" i="1"/>
  <c r="E1071" i="1"/>
  <c r="D1072" i="1"/>
  <c r="E1072" i="1"/>
  <c r="D1073" i="1"/>
  <c r="E1073" i="1"/>
  <c r="D1074" i="1"/>
  <c r="E1074" i="1"/>
  <c r="D1075" i="1"/>
  <c r="E1075" i="1"/>
  <c r="D1076" i="1"/>
  <c r="E1076" i="1"/>
  <c r="D1077" i="1"/>
  <c r="G1077" i="1" s="1"/>
  <c r="E1077" i="1"/>
  <c r="D1078" i="1"/>
  <c r="E1078" i="1"/>
  <c r="D1079" i="1"/>
  <c r="E1079" i="1"/>
  <c r="D1080" i="1"/>
  <c r="E1080" i="1"/>
  <c r="D1081" i="1"/>
  <c r="G1081" i="1" s="1"/>
  <c r="E1081" i="1"/>
  <c r="D1082" i="1"/>
  <c r="E1082" i="1"/>
  <c r="F1082" i="1" s="1"/>
  <c r="D1083" i="1"/>
  <c r="E1083" i="1"/>
  <c r="D1084" i="1"/>
  <c r="E1084" i="1"/>
  <c r="D1085" i="1"/>
  <c r="E1085" i="1"/>
  <c r="D1086" i="1"/>
  <c r="E1086" i="1"/>
  <c r="D1087" i="1"/>
  <c r="E1087" i="1"/>
  <c r="D1088" i="1"/>
  <c r="E1088" i="1"/>
  <c r="D1089" i="1"/>
  <c r="E1089" i="1"/>
  <c r="D1090" i="1"/>
  <c r="E1090" i="1"/>
  <c r="F1090" i="1" s="1"/>
  <c r="D1091" i="1"/>
  <c r="E1091" i="1"/>
  <c r="D1092" i="1"/>
  <c r="E1092" i="1"/>
  <c r="D1093" i="1"/>
  <c r="G1093" i="1" s="1"/>
  <c r="E1093" i="1"/>
  <c r="D1094" i="1"/>
  <c r="E1094" i="1"/>
  <c r="D1095" i="1"/>
  <c r="E1095" i="1"/>
  <c r="D1096" i="1"/>
  <c r="E1096" i="1"/>
  <c r="D1097" i="1"/>
  <c r="E1097" i="1"/>
  <c r="D1098" i="1"/>
  <c r="E1098" i="1"/>
  <c r="D1099" i="1"/>
  <c r="E1099" i="1"/>
  <c r="G1099" i="1" s="1"/>
  <c r="D1100" i="1"/>
  <c r="E1100" i="1"/>
  <c r="D1101" i="1"/>
  <c r="F1101" i="1" s="1"/>
  <c r="E1101" i="1"/>
  <c r="D1102" i="1"/>
  <c r="E1102" i="1"/>
  <c r="D1103" i="1"/>
  <c r="E1103" i="1"/>
  <c r="D1104" i="1"/>
  <c r="E1104" i="1"/>
  <c r="D1105" i="1"/>
  <c r="E1105" i="1"/>
  <c r="D1106" i="1"/>
  <c r="E1106" i="1"/>
  <c r="D1107" i="1"/>
  <c r="E1107" i="1"/>
  <c r="D1108" i="1"/>
  <c r="E1108" i="1"/>
  <c r="D1109" i="1"/>
  <c r="E1109" i="1"/>
  <c r="D1110" i="1"/>
  <c r="E1110" i="1"/>
  <c r="D1111" i="1"/>
  <c r="E1111" i="1"/>
  <c r="D1112" i="1"/>
  <c r="E1112" i="1"/>
  <c r="D1113" i="1"/>
  <c r="E1113" i="1"/>
  <c r="D1114" i="1"/>
  <c r="E1114" i="1"/>
  <c r="F1114" i="1" s="1"/>
  <c r="D1115" i="1"/>
  <c r="E1115" i="1"/>
  <c r="G1115" i="1" s="1"/>
  <c r="D1116" i="1"/>
  <c r="E1116" i="1"/>
  <c r="D1117" i="1"/>
  <c r="E1117" i="1"/>
  <c r="D1118" i="1"/>
  <c r="E1118" i="1"/>
  <c r="D1119" i="1"/>
  <c r="E1119" i="1"/>
  <c r="D1120" i="1"/>
  <c r="E1120" i="1"/>
  <c r="D1121" i="1"/>
  <c r="E1121" i="1"/>
  <c r="D1122" i="1"/>
  <c r="E1122" i="1"/>
  <c r="F1122" i="1" s="1"/>
  <c r="D1123" i="1"/>
  <c r="E1123" i="1"/>
  <c r="D1124" i="1"/>
  <c r="E1124" i="1"/>
  <c r="D1125" i="1"/>
  <c r="E1125" i="1"/>
  <c r="D1126" i="1"/>
  <c r="E1126" i="1"/>
  <c r="D1127" i="1"/>
  <c r="E1127" i="1"/>
  <c r="D1128" i="1"/>
  <c r="E1128" i="1"/>
  <c r="D1129" i="1"/>
  <c r="E1129" i="1"/>
  <c r="D1130" i="1"/>
  <c r="E1130" i="1"/>
  <c r="D1131" i="1"/>
  <c r="E1131" i="1"/>
  <c r="F1131" i="1" s="1"/>
  <c r="D1132" i="1"/>
  <c r="E1132" i="1"/>
  <c r="D1133" i="1"/>
  <c r="F1133" i="1" s="1"/>
  <c r="E1133" i="1"/>
  <c r="D1134" i="1"/>
  <c r="E1134" i="1"/>
  <c r="D1135" i="1"/>
  <c r="E1135" i="1"/>
  <c r="D1136" i="1"/>
  <c r="E1136" i="1"/>
  <c r="D1137" i="1"/>
  <c r="E1137" i="1"/>
  <c r="D1138" i="1"/>
  <c r="E1138" i="1"/>
  <c r="D1139" i="1"/>
  <c r="E1139" i="1"/>
  <c r="D1140" i="1"/>
  <c r="E1140" i="1"/>
  <c r="D1141" i="1"/>
  <c r="E1141" i="1"/>
  <c r="D1142" i="1"/>
  <c r="E1142" i="1"/>
  <c r="F1142" i="1" s="1"/>
  <c r="D1143" i="1"/>
  <c r="E1143" i="1"/>
  <c r="D1144" i="1"/>
  <c r="E1144" i="1"/>
  <c r="D1145" i="1"/>
  <c r="E1145" i="1"/>
  <c r="D1146" i="1"/>
  <c r="E1146" i="1"/>
  <c r="D1147" i="1"/>
  <c r="E1147" i="1"/>
  <c r="D1148" i="1"/>
  <c r="E1148" i="1"/>
  <c r="D1149" i="1"/>
  <c r="E1149" i="1"/>
  <c r="D1150" i="1"/>
  <c r="E1150" i="1"/>
  <c r="D1151" i="1"/>
  <c r="E1151" i="1"/>
  <c r="D1152" i="1"/>
  <c r="E1152" i="1"/>
  <c r="D1153" i="1"/>
  <c r="E1153" i="1"/>
  <c r="D1154" i="1"/>
  <c r="E1154" i="1"/>
  <c r="D1155" i="1"/>
  <c r="E1155" i="1"/>
  <c r="G1155" i="1" s="1"/>
  <c r="D1156" i="1"/>
  <c r="E1156" i="1"/>
  <c r="D1157" i="1"/>
  <c r="E1157" i="1"/>
  <c r="D1158" i="1"/>
  <c r="E1158" i="1"/>
  <c r="D1159" i="1"/>
  <c r="E1159" i="1"/>
  <c r="D1160" i="1"/>
  <c r="E1160" i="1"/>
  <c r="D1161" i="1"/>
  <c r="E1161" i="1"/>
  <c r="D1162" i="1"/>
  <c r="E1162" i="1"/>
  <c r="F1162" i="1" s="1"/>
  <c r="D1163" i="1"/>
  <c r="E1163" i="1"/>
  <c r="D1164" i="1"/>
  <c r="E1164" i="1"/>
  <c r="D1165" i="1"/>
  <c r="E1165" i="1"/>
  <c r="D1166" i="1"/>
  <c r="E1166" i="1"/>
  <c r="G1166" i="1" s="1"/>
  <c r="D1167" i="1"/>
  <c r="E1167" i="1"/>
  <c r="D1168" i="1"/>
  <c r="E1168" i="1"/>
  <c r="D1169" i="1"/>
  <c r="E1169" i="1"/>
  <c r="D1170" i="1"/>
  <c r="E1170" i="1"/>
  <c r="D1171" i="1"/>
  <c r="E1171" i="1"/>
  <c r="G1171" i="1" s="1"/>
  <c r="D1172" i="1"/>
  <c r="E1172" i="1"/>
  <c r="D1173" i="1"/>
  <c r="G1173" i="1" s="1"/>
  <c r="E1173" i="1"/>
  <c r="D1174" i="1"/>
  <c r="E1174" i="1"/>
  <c r="D1175" i="1"/>
  <c r="E1175" i="1"/>
  <c r="D1176" i="1"/>
  <c r="E1176" i="1"/>
  <c r="D1177" i="1"/>
  <c r="E1177" i="1"/>
  <c r="D1178" i="1"/>
  <c r="E1178" i="1"/>
  <c r="F1178" i="1" s="1"/>
  <c r="D1179" i="1"/>
  <c r="E1179" i="1"/>
  <c r="F1179" i="1" s="1"/>
  <c r="D1180" i="1"/>
  <c r="E1180" i="1"/>
  <c r="D1181" i="1"/>
  <c r="G1181" i="1" s="1"/>
  <c r="E1181" i="1"/>
  <c r="D1182" i="1"/>
  <c r="E1182" i="1"/>
  <c r="D1183" i="1"/>
  <c r="E1183" i="1"/>
  <c r="D1184" i="1"/>
  <c r="E1184" i="1"/>
  <c r="D1185" i="1"/>
  <c r="E1185" i="1"/>
  <c r="D1186" i="1"/>
  <c r="E1186" i="1"/>
  <c r="F1186" i="1" s="1"/>
  <c r="D1187" i="1"/>
  <c r="E1187" i="1"/>
  <c r="F1187" i="1" s="1"/>
  <c r="D1188" i="1"/>
  <c r="E1188" i="1"/>
  <c r="D1189" i="1"/>
  <c r="G1189" i="1" s="1"/>
  <c r="E1189" i="1"/>
  <c r="D1190" i="1"/>
  <c r="E1190" i="1"/>
  <c r="D1191" i="1"/>
  <c r="E1191" i="1"/>
  <c r="D1192" i="1"/>
  <c r="E1192" i="1"/>
  <c r="D1193" i="1"/>
  <c r="E1193" i="1"/>
  <c r="D1194" i="1"/>
  <c r="E1194" i="1"/>
  <c r="D1195" i="1"/>
  <c r="E1195" i="1"/>
  <c r="G1195" i="1" s="1"/>
  <c r="D1196" i="1"/>
  <c r="E1196" i="1"/>
  <c r="D1197" i="1"/>
  <c r="E1197" i="1"/>
  <c r="D1198" i="1"/>
  <c r="E1198" i="1"/>
  <c r="F1198" i="1" s="1"/>
  <c r="D1199" i="1"/>
  <c r="E1199" i="1"/>
  <c r="D1200" i="1"/>
  <c r="E1200" i="1"/>
  <c r="D1201" i="1"/>
  <c r="E1201" i="1"/>
  <c r="D1202" i="1"/>
  <c r="E1202" i="1"/>
  <c r="D1203" i="1"/>
  <c r="E1203" i="1"/>
  <c r="G1203" i="1" s="1"/>
  <c r="D1204" i="1"/>
  <c r="E1204" i="1"/>
  <c r="D1205" i="1"/>
  <c r="E1205" i="1"/>
  <c r="D1206" i="1"/>
  <c r="E1206" i="1"/>
  <c r="D1207" i="1"/>
  <c r="E1207" i="1"/>
  <c r="D1208" i="1"/>
  <c r="E1208" i="1"/>
  <c r="D1209" i="1"/>
  <c r="E1209" i="1"/>
  <c r="D1210" i="1"/>
  <c r="E1210" i="1"/>
  <c r="D1211" i="1"/>
  <c r="E1211" i="1"/>
  <c r="D1212" i="1"/>
  <c r="E1212" i="1"/>
  <c r="D1213" i="1"/>
  <c r="E1213" i="1"/>
  <c r="D1214" i="1"/>
  <c r="E1214" i="1"/>
  <c r="D1215" i="1"/>
  <c r="G1215" i="1" s="1"/>
  <c r="E1215" i="1"/>
  <c r="D1216" i="1"/>
  <c r="E1216" i="1"/>
  <c r="D1217" i="1"/>
  <c r="E1217" i="1"/>
  <c r="D1218" i="1"/>
  <c r="E1218" i="1"/>
  <c r="D1219" i="1"/>
  <c r="E1219" i="1"/>
  <c r="D1220" i="1"/>
  <c r="E1220" i="1"/>
  <c r="D1221" i="1"/>
  <c r="E1221" i="1"/>
  <c r="D1222" i="1"/>
  <c r="E1222" i="1"/>
  <c r="D1223" i="1"/>
  <c r="E1223" i="1"/>
  <c r="D1224" i="1"/>
  <c r="E1224" i="1"/>
  <c r="D1225" i="1"/>
  <c r="E1225" i="1"/>
  <c r="D1226" i="1"/>
  <c r="E1226" i="1"/>
  <c r="D1227" i="1"/>
  <c r="E1227" i="1"/>
  <c r="F1227" i="1" s="1"/>
  <c r="D1228" i="1"/>
  <c r="E1228" i="1"/>
  <c r="D1229" i="1"/>
  <c r="F1229" i="1" s="1"/>
  <c r="E1229" i="1"/>
  <c r="D1230" i="1"/>
  <c r="E1230" i="1"/>
  <c r="D1231" i="1"/>
  <c r="E1231" i="1"/>
  <c r="D1232" i="1"/>
  <c r="E1232" i="1"/>
  <c r="D1233" i="1"/>
  <c r="E1233" i="1"/>
  <c r="D1234" i="1"/>
  <c r="E1234" i="1"/>
  <c r="D1235" i="1"/>
  <c r="E1235" i="1"/>
  <c r="D1236" i="1"/>
  <c r="E1236" i="1"/>
  <c r="D1237" i="1"/>
  <c r="E1237" i="1"/>
  <c r="D1238" i="1"/>
  <c r="E1238" i="1"/>
  <c r="D1239" i="1"/>
  <c r="E1239" i="1"/>
  <c r="D1240" i="1"/>
  <c r="E1240" i="1"/>
  <c r="D1241" i="1"/>
  <c r="E1241" i="1"/>
  <c r="D1242" i="1"/>
  <c r="E1242" i="1"/>
  <c r="F1242" i="1" s="1"/>
  <c r="D1243" i="1"/>
  <c r="E1243" i="1"/>
  <c r="G1243" i="1" s="1"/>
  <c r="D1244" i="1"/>
  <c r="E1244" i="1"/>
  <c r="D1245" i="1"/>
  <c r="E1245" i="1"/>
  <c r="D1246" i="1"/>
  <c r="E1246" i="1"/>
  <c r="D1247" i="1"/>
  <c r="E1247" i="1"/>
  <c r="D1248" i="1"/>
  <c r="E1248" i="1"/>
  <c r="D1249" i="1"/>
  <c r="E1249" i="1"/>
  <c r="D1250" i="1"/>
  <c r="E1250" i="1"/>
  <c r="F1250" i="1" s="1"/>
  <c r="D1251" i="1"/>
  <c r="E1251" i="1"/>
  <c r="D1252" i="1"/>
  <c r="E1252" i="1"/>
  <c r="D1253" i="1"/>
  <c r="G1253" i="1" s="1"/>
  <c r="E1253" i="1"/>
  <c r="D1254" i="1"/>
  <c r="E1254" i="1"/>
  <c r="G1254" i="1" s="1"/>
  <c r="D1255" i="1"/>
  <c r="E1255" i="1"/>
  <c r="D1256" i="1"/>
  <c r="E1256" i="1"/>
  <c r="D1257" i="1"/>
  <c r="E1257" i="1"/>
  <c r="D1258" i="1"/>
  <c r="E1258" i="1"/>
  <c r="F1258" i="1" s="1"/>
  <c r="D1259" i="1"/>
  <c r="E1259" i="1"/>
  <c r="G1259" i="1" s="1"/>
  <c r="D1260" i="1"/>
  <c r="E1260" i="1"/>
  <c r="D1261" i="1"/>
  <c r="E1261" i="1"/>
  <c r="D1262" i="1"/>
  <c r="E1262" i="1"/>
  <c r="D1263" i="1"/>
  <c r="E1263" i="1"/>
  <c r="D1264" i="1"/>
  <c r="E1264" i="1"/>
  <c r="D1265" i="1"/>
  <c r="E1265" i="1"/>
  <c r="D1266" i="1"/>
  <c r="E1266" i="1"/>
  <c r="D1267" i="1"/>
  <c r="E1267" i="1"/>
  <c r="D1268" i="1"/>
  <c r="E1268" i="1"/>
  <c r="D1269" i="1"/>
  <c r="E1269" i="1"/>
  <c r="D1270" i="1"/>
  <c r="E1270" i="1"/>
  <c r="D1271" i="1"/>
  <c r="E1271" i="1"/>
  <c r="D1272" i="1"/>
  <c r="E1272" i="1"/>
  <c r="D1273" i="1"/>
  <c r="E1273" i="1"/>
  <c r="D1274" i="1"/>
  <c r="E1274" i="1"/>
  <c r="D1275" i="1"/>
  <c r="E1275" i="1"/>
  <c r="D1276" i="1"/>
  <c r="E1276" i="1"/>
  <c r="D1277" i="1"/>
  <c r="E1277" i="1"/>
  <c r="D1278" i="1"/>
  <c r="E1278" i="1"/>
  <c r="F1278" i="1" s="1"/>
  <c r="D1279" i="1"/>
  <c r="E1279" i="1"/>
  <c r="D1280" i="1"/>
  <c r="E1280" i="1"/>
  <c r="D1281" i="1"/>
  <c r="E1281" i="1"/>
  <c r="D1282" i="1"/>
  <c r="E1282" i="1"/>
  <c r="D1283" i="1"/>
  <c r="E1283" i="1"/>
  <c r="F1283" i="1" s="1"/>
  <c r="D1284" i="1"/>
  <c r="E1284" i="1"/>
  <c r="D1285" i="1"/>
  <c r="E1285" i="1"/>
  <c r="D1286" i="1"/>
  <c r="E1286" i="1"/>
  <c r="D1287" i="1"/>
  <c r="E1287" i="1"/>
  <c r="D1288" i="1"/>
  <c r="E1288" i="1"/>
  <c r="D1289" i="1"/>
  <c r="E1289" i="1"/>
  <c r="D1290" i="1"/>
  <c r="E1290" i="1"/>
  <c r="F1290" i="1" s="1"/>
  <c r="D1291" i="1"/>
  <c r="E1291" i="1"/>
  <c r="F1291" i="1" s="1"/>
  <c r="D1292" i="1"/>
  <c r="E1292" i="1"/>
  <c r="D1293" i="1"/>
  <c r="F1293" i="1" s="1"/>
  <c r="E1293" i="1"/>
  <c r="D1294" i="1"/>
  <c r="E1294" i="1"/>
  <c r="D1295" i="1"/>
  <c r="E1295" i="1"/>
  <c r="D1296" i="1"/>
  <c r="E1296" i="1"/>
  <c r="D1297" i="1"/>
  <c r="E1297" i="1"/>
  <c r="D1298" i="1"/>
  <c r="E1298" i="1"/>
  <c r="F1298" i="1" s="1"/>
  <c r="D1299" i="1"/>
  <c r="E1299" i="1"/>
  <c r="D1300" i="1"/>
  <c r="E1300" i="1"/>
  <c r="D1301" i="1"/>
  <c r="G1301" i="1" s="1"/>
  <c r="E1301" i="1"/>
  <c r="D1302" i="1"/>
  <c r="E1302" i="1"/>
  <c r="D1303" i="1"/>
  <c r="E1303" i="1"/>
  <c r="D1304" i="1"/>
  <c r="E1304" i="1"/>
  <c r="D1305" i="1"/>
  <c r="E1305" i="1"/>
  <c r="D1306" i="1"/>
  <c r="E1306" i="1"/>
  <c r="D1307" i="1"/>
  <c r="E1307" i="1"/>
  <c r="D1308" i="1"/>
  <c r="E1308" i="1"/>
  <c r="D1309" i="1"/>
  <c r="G1309" i="1" s="1"/>
  <c r="E1309" i="1"/>
  <c r="D1310" i="1"/>
  <c r="E1310" i="1"/>
  <c r="D1311" i="1"/>
  <c r="E1311" i="1"/>
  <c r="D1312" i="1"/>
  <c r="E1312" i="1"/>
  <c r="D1313" i="1"/>
  <c r="E1313" i="1"/>
  <c r="D1314" i="1"/>
  <c r="E1314" i="1"/>
  <c r="D1315" i="1"/>
  <c r="E1315" i="1"/>
  <c r="F1315" i="1" s="1"/>
  <c r="D1316" i="1"/>
  <c r="E1316" i="1"/>
  <c r="D1317" i="1"/>
  <c r="E1317" i="1"/>
  <c r="D1318" i="1"/>
  <c r="E1318" i="1"/>
  <c r="D1319" i="1"/>
  <c r="E1319" i="1"/>
  <c r="D1320" i="1"/>
  <c r="E1320" i="1"/>
  <c r="D1321" i="1"/>
  <c r="E1321" i="1"/>
  <c r="D1322" i="1"/>
  <c r="E1322" i="1"/>
  <c r="F1322" i="1" s="1"/>
  <c r="D1323" i="1"/>
  <c r="E1323" i="1"/>
  <c r="F1323" i="1" s="1"/>
  <c r="D1324" i="1"/>
  <c r="E1324" i="1"/>
  <c r="D1325" i="1"/>
  <c r="E1325" i="1"/>
  <c r="D1326" i="1"/>
  <c r="E1326" i="1"/>
  <c r="D1327" i="1"/>
  <c r="E1327" i="1"/>
  <c r="D1328" i="1"/>
  <c r="E1328" i="1"/>
  <c r="D1329" i="1"/>
  <c r="E1329" i="1"/>
  <c r="D1330" i="1"/>
  <c r="E1330" i="1"/>
  <c r="F1330" i="1" s="1"/>
  <c r="D1331" i="1"/>
  <c r="E1331" i="1"/>
  <c r="D1332" i="1"/>
  <c r="E1332" i="1"/>
  <c r="D1333" i="1"/>
  <c r="G1333" i="1" s="1"/>
  <c r="E1333" i="1"/>
  <c r="D1334" i="1"/>
  <c r="E1334" i="1"/>
  <c r="D1335" i="1"/>
  <c r="E1335" i="1"/>
  <c r="D1336" i="1"/>
  <c r="E1336" i="1"/>
  <c r="D1337" i="1"/>
  <c r="E1337" i="1"/>
  <c r="D1338" i="1"/>
  <c r="E1338" i="1"/>
  <c r="D1339" i="1"/>
  <c r="E1339" i="1"/>
  <c r="D1340" i="1"/>
  <c r="E1340" i="1"/>
  <c r="D1341" i="1"/>
  <c r="E1341" i="1"/>
  <c r="D1342" i="1"/>
  <c r="E1342" i="1"/>
  <c r="D1343" i="1"/>
  <c r="E1343" i="1"/>
  <c r="D1344" i="1"/>
  <c r="E1344" i="1"/>
  <c r="D1345" i="1"/>
  <c r="E1345" i="1"/>
  <c r="D1346" i="1"/>
  <c r="E1346" i="1"/>
  <c r="D1347" i="1"/>
  <c r="E1347" i="1"/>
  <c r="D1348" i="1"/>
  <c r="E1348" i="1"/>
  <c r="D1349" i="1"/>
  <c r="F1349" i="1" s="1"/>
  <c r="E1349" i="1"/>
  <c r="D1350" i="1"/>
  <c r="E1350" i="1"/>
  <c r="G1350" i="1" s="1"/>
  <c r="D1351" i="1"/>
  <c r="E1351" i="1"/>
  <c r="D1352" i="1"/>
  <c r="E1352" i="1"/>
  <c r="D1353" i="1"/>
  <c r="E1353" i="1"/>
  <c r="D1354" i="1"/>
  <c r="E1354" i="1"/>
  <c r="D1355" i="1"/>
  <c r="E1355" i="1"/>
  <c r="D1356" i="1"/>
  <c r="E1356" i="1"/>
  <c r="D1357" i="1"/>
  <c r="E1357" i="1"/>
  <c r="D1358" i="1"/>
  <c r="E1358" i="1"/>
  <c r="D1359" i="1"/>
  <c r="E1359" i="1"/>
  <c r="D1360" i="1"/>
  <c r="E1360" i="1"/>
  <c r="D1361" i="1"/>
  <c r="E1361" i="1"/>
  <c r="D1362" i="1"/>
  <c r="E1362" i="1"/>
  <c r="D1363" i="1"/>
  <c r="E1363" i="1"/>
  <c r="G1363" i="1" s="1"/>
  <c r="D1364" i="1"/>
  <c r="E1364" i="1"/>
  <c r="D1365" i="1"/>
  <c r="E1365" i="1"/>
  <c r="D1366" i="1"/>
  <c r="E1366" i="1"/>
  <c r="D1367" i="1"/>
  <c r="E1367" i="1"/>
  <c r="D1368" i="1"/>
  <c r="E1368" i="1"/>
  <c r="D1369" i="1"/>
  <c r="E1369" i="1"/>
  <c r="D1370" i="1"/>
  <c r="E1370" i="1"/>
  <c r="F1370" i="1" s="1"/>
  <c r="D1371" i="1"/>
  <c r="E1371" i="1"/>
  <c r="D1372" i="1"/>
  <c r="E1372" i="1"/>
  <c r="D1373" i="1"/>
  <c r="E1373" i="1"/>
  <c r="D1374" i="1"/>
  <c r="E1374" i="1"/>
  <c r="F1374" i="1" s="1"/>
  <c r="D1375" i="1"/>
  <c r="E1375" i="1"/>
  <c r="D1376" i="1"/>
  <c r="E1376" i="1"/>
  <c r="D1377" i="1"/>
  <c r="E1377" i="1"/>
  <c r="D1378" i="1"/>
  <c r="E1378" i="1"/>
  <c r="F1378" i="1" s="1"/>
  <c r="D1379" i="1"/>
  <c r="E1379" i="1"/>
  <c r="D1380" i="1"/>
  <c r="E1380" i="1"/>
  <c r="D1381" i="1"/>
  <c r="E1381" i="1"/>
  <c r="D1382" i="1"/>
  <c r="E1382" i="1"/>
  <c r="D1383" i="1"/>
  <c r="E1383" i="1"/>
  <c r="D1384" i="1"/>
  <c r="E1384" i="1"/>
  <c r="D1385" i="1"/>
  <c r="E1385" i="1"/>
  <c r="D1386" i="1"/>
  <c r="E1386" i="1"/>
  <c r="F1386" i="1" s="1"/>
  <c r="D1387" i="1"/>
  <c r="E1387" i="1"/>
  <c r="D1388" i="1"/>
  <c r="E1388" i="1"/>
  <c r="D1389" i="1"/>
  <c r="F1389" i="1" s="1"/>
  <c r="E1389" i="1"/>
  <c r="D1390" i="1"/>
  <c r="E1390" i="1"/>
  <c r="D1391" i="1"/>
  <c r="E1391" i="1"/>
  <c r="D1392" i="1"/>
  <c r="E1392" i="1"/>
  <c r="D1393" i="1"/>
  <c r="E1393" i="1"/>
  <c r="D1394" i="1"/>
  <c r="E1394" i="1"/>
  <c r="D1395" i="1"/>
  <c r="E1395" i="1"/>
  <c r="D1396" i="1"/>
  <c r="E1396" i="1"/>
  <c r="D1397" i="1"/>
  <c r="F1397" i="1" s="1"/>
  <c r="E1397" i="1"/>
  <c r="D1398" i="1"/>
  <c r="E1398" i="1"/>
  <c r="D1399" i="1"/>
  <c r="E1399" i="1"/>
  <c r="D1400" i="1"/>
  <c r="E1400" i="1"/>
  <c r="D1401" i="1"/>
  <c r="E1401" i="1"/>
  <c r="D1402" i="1"/>
  <c r="E1402" i="1"/>
  <c r="D1403" i="1"/>
  <c r="E1403" i="1"/>
  <c r="F1403" i="1" s="1"/>
  <c r="D1404" i="1"/>
  <c r="E1404" i="1"/>
  <c r="D1405" i="1"/>
  <c r="F1405" i="1" s="1"/>
  <c r="E1405" i="1"/>
  <c r="D1406" i="1"/>
  <c r="E1406" i="1"/>
  <c r="D1407" i="1"/>
  <c r="E1407" i="1"/>
  <c r="D1408" i="1"/>
  <c r="E1408" i="1"/>
  <c r="D1409" i="1"/>
  <c r="E1409" i="1"/>
  <c r="D1410" i="1"/>
  <c r="E1410" i="1"/>
  <c r="D1411" i="1"/>
  <c r="E1411" i="1"/>
  <c r="D1412" i="1"/>
  <c r="E1412" i="1"/>
  <c r="D1413" i="1"/>
  <c r="E1413" i="1"/>
  <c r="D1414" i="1"/>
  <c r="E1414" i="1"/>
  <c r="D1415" i="1"/>
  <c r="E1415" i="1"/>
  <c r="D1416" i="1"/>
  <c r="E1416" i="1"/>
  <c r="D1417" i="1"/>
  <c r="E1417" i="1"/>
  <c r="D1418" i="1"/>
  <c r="E1418" i="1"/>
  <c r="F1418" i="1" s="1"/>
  <c r="D1419" i="1"/>
  <c r="E1419" i="1"/>
  <c r="G1419" i="1" s="1"/>
  <c r="D1420" i="1"/>
  <c r="E1420" i="1"/>
  <c r="D1421" i="1"/>
  <c r="E1421" i="1"/>
  <c r="D1422" i="1"/>
  <c r="E1422" i="1"/>
  <c r="D1423" i="1"/>
  <c r="E1423" i="1"/>
  <c r="D1424" i="1"/>
  <c r="E1424" i="1"/>
  <c r="D1425" i="1"/>
  <c r="E1425" i="1"/>
  <c r="D1426" i="1"/>
  <c r="E1426" i="1"/>
  <c r="D1427" i="1"/>
  <c r="E1427" i="1"/>
  <c r="D1428" i="1"/>
  <c r="E1428" i="1"/>
  <c r="D1429" i="1"/>
  <c r="E1429" i="1"/>
  <c r="D1430" i="1"/>
  <c r="E1430" i="1"/>
  <c r="D1431" i="1"/>
  <c r="E1431" i="1"/>
  <c r="D1432" i="1"/>
  <c r="E1432" i="1"/>
  <c r="D1433" i="1"/>
  <c r="E1433" i="1"/>
  <c r="D1434" i="1"/>
  <c r="E1434" i="1"/>
  <c r="F1434" i="1" s="1"/>
  <c r="D1435" i="1"/>
  <c r="E1435" i="1"/>
  <c r="D1436" i="1"/>
  <c r="E1436" i="1"/>
  <c r="D1437" i="1"/>
  <c r="G1437" i="1" s="1"/>
  <c r="E1437" i="1"/>
  <c r="D1438" i="1"/>
  <c r="E1438" i="1"/>
  <c r="D1439" i="1"/>
  <c r="E1439" i="1"/>
  <c r="D1440" i="1"/>
  <c r="E1440" i="1"/>
  <c r="D1441" i="1"/>
  <c r="E1441" i="1"/>
  <c r="D1442" i="1"/>
  <c r="E1442" i="1"/>
  <c r="F1442" i="1" s="1"/>
  <c r="D1443" i="1"/>
  <c r="E1443" i="1"/>
  <c r="F1443" i="1" s="1"/>
  <c r="D1444" i="1"/>
  <c r="E1444" i="1"/>
  <c r="D1445" i="1"/>
  <c r="G1445" i="1" s="1"/>
  <c r="E1445" i="1"/>
  <c r="D1446" i="1"/>
  <c r="E1446" i="1"/>
  <c r="D1447" i="1"/>
  <c r="E1447" i="1"/>
  <c r="D1448" i="1"/>
  <c r="E1448" i="1"/>
  <c r="D1449" i="1"/>
  <c r="E1449" i="1"/>
  <c r="D1450" i="1"/>
  <c r="E1450" i="1"/>
  <c r="F1450" i="1" s="1"/>
  <c r="D1451" i="1"/>
  <c r="E1451" i="1"/>
  <c r="G1451" i="1" s="1"/>
  <c r="D1452" i="1"/>
  <c r="E1452" i="1"/>
  <c r="D1453" i="1"/>
  <c r="F1453" i="1" s="1"/>
  <c r="E1453" i="1"/>
  <c r="D1454" i="1"/>
  <c r="E1454" i="1"/>
  <c r="D1455" i="1"/>
  <c r="E1455" i="1"/>
  <c r="D1456" i="1"/>
  <c r="E1456" i="1"/>
  <c r="D1457" i="1"/>
  <c r="E1457" i="1"/>
  <c r="D1458" i="1"/>
  <c r="E1458" i="1"/>
  <c r="D1459" i="1"/>
  <c r="E1459" i="1"/>
  <c r="D1460" i="1"/>
  <c r="E1460" i="1"/>
  <c r="D1461" i="1"/>
  <c r="E1461" i="1"/>
  <c r="D1462" i="1"/>
  <c r="E1462" i="1"/>
  <c r="D1463" i="1"/>
  <c r="E1463" i="1"/>
  <c r="D1464" i="1"/>
  <c r="E1464" i="1"/>
  <c r="D1465" i="1"/>
  <c r="E1465" i="1"/>
  <c r="D1466" i="1"/>
  <c r="E1466" i="1"/>
  <c r="D1467" i="1"/>
  <c r="E1467" i="1"/>
  <c r="F1467" i="1" s="1"/>
  <c r="D1468" i="1"/>
  <c r="E1468" i="1"/>
  <c r="D1469" i="1"/>
  <c r="E1469" i="1"/>
  <c r="D1470" i="1"/>
  <c r="E1470" i="1"/>
  <c r="D1471" i="1"/>
  <c r="E1471" i="1"/>
  <c r="D1472" i="1"/>
  <c r="E1472" i="1"/>
  <c r="D1473" i="1"/>
  <c r="E1473" i="1"/>
  <c r="D1474" i="1"/>
  <c r="E1474" i="1"/>
  <c r="D1475" i="1"/>
  <c r="E1475" i="1"/>
  <c r="F1475" i="1" s="1"/>
  <c r="D1476" i="1"/>
  <c r="E1476" i="1"/>
  <c r="D1477" i="1"/>
  <c r="G1477" i="1" s="1"/>
  <c r="E1477" i="1"/>
  <c r="D1478" i="1"/>
  <c r="E1478" i="1"/>
  <c r="D1479" i="1"/>
  <c r="E1479" i="1"/>
  <c r="D1480" i="1"/>
  <c r="E1480" i="1"/>
  <c r="D1481" i="1"/>
  <c r="E1481" i="1"/>
  <c r="D1482" i="1"/>
  <c r="E1482" i="1"/>
  <c r="G1482" i="1" s="1"/>
  <c r="D1483" i="1"/>
  <c r="E1483" i="1"/>
  <c r="D1484" i="1"/>
  <c r="E1484" i="1"/>
  <c r="D1485" i="1"/>
  <c r="E1485" i="1"/>
  <c r="D1486" i="1"/>
  <c r="E1486" i="1"/>
  <c r="D1487" i="1"/>
  <c r="E1487" i="1"/>
  <c r="D1488" i="1"/>
  <c r="E1488" i="1"/>
  <c r="D1489" i="1"/>
  <c r="E1489" i="1"/>
  <c r="D1490" i="1"/>
  <c r="E1490" i="1"/>
  <c r="D1491" i="1"/>
  <c r="E1491" i="1"/>
  <c r="F1491" i="1" s="1"/>
  <c r="D1492" i="1"/>
  <c r="E1492" i="1"/>
  <c r="D1493" i="1"/>
  <c r="E1493" i="1"/>
  <c r="D1494" i="1"/>
  <c r="E1494" i="1"/>
  <c r="D1495" i="1"/>
  <c r="E1495" i="1"/>
  <c r="D1496" i="1"/>
  <c r="E1496" i="1"/>
  <c r="D1497" i="1"/>
  <c r="E1497" i="1"/>
  <c r="D1498" i="1"/>
  <c r="E1498" i="1"/>
  <c r="G1498" i="1" s="1"/>
  <c r="D1499" i="1"/>
  <c r="E1499" i="1"/>
  <c r="D1500" i="1"/>
  <c r="E1500" i="1"/>
  <c r="D1501" i="1"/>
  <c r="E1501" i="1"/>
  <c r="D1502" i="1"/>
  <c r="E1502" i="1"/>
  <c r="D1503" i="1"/>
  <c r="E1503" i="1"/>
  <c r="G1503" i="1" s="1"/>
  <c r="D1504" i="1"/>
  <c r="E1504" i="1"/>
  <c r="D1505" i="1"/>
  <c r="E1505" i="1"/>
  <c r="D1506" i="1"/>
  <c r="E1506" i="1"/>
  <c r="D1507" i="1"/>
  <c r="E1507" i="1"/>
  <c r="G1507" i="1" s="1"/>
  <c r="D1508" i="1"/>
  <c r="E1508" i="1"/>
  <c r="D1509" i="1"/>
  <c r="E1509" i="1"/>
  <c r="D1510" i="1"/>
  <c r="E1510" i="1"/>
  <c r="D1511" i="1"/>
  <c r="E1511" i="1"/>
  <c r="D1512" i="1"/>
  <c r="E1512" i="1"/>
  <c r="D1513" i="1"/>
  <c r="E1513" i="1"/>
  <c r="D1514" i="1"/>
  <c r="E1514" i="1"/>
  <c r="D1515" i="1"/>
  <c r="E1515" i="1"/>
  <c r="G1515" i="1" s="1"/>
  <c r="D1516" i="1"/>
  <c r="E1516" i="1"/>
  <c r="D1517" i="1"/>
  <c r="E1517" i="1"/>
  <c r="D1518" i="1"/>
  <c r="E1518" i="1"/>
  <c r="D1519" i="1"/>
  <c r="E1519" i="1"/>
  <c r="D1520" i="1"/>
  <c r="E1520" i="1"/>
  <c r="D1521" i="1"/>
  <c r="E1521" i="1"/>
  <c r="D1522" i="1"/>
  <c r="E1522" i="1"/>
  <c r="D1523" i="1"/>
  <c r="E1523" i="1"/>
  <c r="D1524" i="1"/>
  <c r="E1524" i="1"/>
  <c r="D1525" i="1"/>
  <c r="E1525" i="1"/>
  <c r="D1526" i="1"/>
  <c r="E1526" i="1"/>
  <c r="D1527" i="1"/>
  <c r="E1527" i="1"/>
  <c r="D1528" i="1"/>
  <c r="E1528" i="1"/>
  <c r="D1529" i="1"/>
  <c r="E1529" i="1"/>
  <c r="D1530" i="1"/>
  <c r="E1530" i="1"/>
  <c r="D1531" i="1"/>
  <c r="E1531" i="1"/>
  <c r="D1532" i="1"/>
  <c r="E1532" i="1"/>
  <c r="D1533" i="1"/>
  <c r="G1533" i="1" s="1"/>
  <c r="E1533" i="1"/>
  <c r="D1534" i="1"/>
  <c r="E1534" i="1"/>
  <c r="D1535" i="1"/>
  <c r="E1535" i="1"/>
  <c r="D1536" i="1"/>
  <c r="E1536" i="1"/>
  <c r="D1537" i="1"/>
  <c r="E1537" i="1"/>
  <c r="D1538" i="1"/>
  <c r="E1538" i="1"/>
  <c r="G1538" i="1" s="1"/>
  <c r="D1539" i="1"/>
  <c r="E1539" i="1"/>
  <c r="D1540" i="1"/>
  <c r="E1540" i="1"/>
  <c r="D1541" i="1"/>
  <c r="E1541" i="1"/>
  <c r="D1542" i="1"/>
  <c r="E1542" i="1"/>
  <c r="D1543" i="1"/>
  <c r="E1543" i="1"/>
  <c r="D1544" i="1"/>
  <c r="E1544" i="1"/>
  <c r="D1545" i="1"/>
  <c r="E1545" i="1"/>
  <c r="D1546" i="1"/>
  <c r="E1546" i="1"/>
  <c r="G1546" i="1" s="1"/>
  <c r="D1547" i="1"/>
  <c r="E1547" i="1"/>
  <c r="G1547" i="1" s="1"/>
  <c r="D1548" i="1"/>
  <c r="E1548" i="1"/>
  <c r="D1549" i="1"/>
  <c r="F1549" i="1" s="1"/>
  <c r="E1549" i="1"/>
  <c r="D1550" i="1"/>
  <c r="E1550" i="1"/>
  <c r="G1550" i="1" s="1"/>
  <c r="D1551" i="1"/>
  <c r="E1551" i="1"/>
  <c r="D1552" i="1"/>
  <c r="E1552" i="1"/>
  <c r="D1553" i="1"/>
  <c r="E1553" i="1"/>
  <c r="D1554" i="1"/>
  <c r="E1554" i="1"/>
  <c r="F1554" i="1" s="1"/>
  <c r="D1555" i="1"/>
  <c r="E1555" i="1"/>
  <c r="D1556" i="1"/>
  <c r="E1556" i="1"/>
  <c r="D1557" i="1"/>
  <c r="E1557" i="1"/>
  <c r="D1558" i="1"/>
  <c r="E1558" i="1"/>
  <c r="D1559" i="1"/>
  <c r="E1559" i="1"/>
  <c r="D1560" i="1"/>
  <c r="E1560" i="1"/>
  <c r="D1561" i="1"/>
  <c r="E1561" i="1"/>
  <c r="D1562" i="1"/>
  <c r="E1562" i="1"/>
  <c r="G1562" i="1" s="1"/>
  <c r="D1563" i="1"/>
  <c r="E1563" i="1"/>
  <c r="F1563" i="1" s="1"/>
  <c r="D1564" i="1"/>
  <c r="E1564" i="1"/>
  <c r="D1565" i="1"/>
  <c r="G1565" i="1" s="1"/>
  <c r="E1565" i="1"/>
  <c r="D1566" i="1"/>
  <c r="E1566" i="1"/>
  <c r="D1567" i="1"/>
  <c r="E1567" i="1"/>
  <c r="D1568" i="1"/>
  <c r="E1568" i="1"/>
  <c r="D1569" i="1"/>
  <c r="E1569" i="1"/>
  <c r="D1570" i="1"/>
  <c r="E1570" i="1"/>
  <c r="D1571" i="1"/>
  <c r="E1571" i="1"/>
  <c r="G1571" i="1" s="1"/>
  <c r="D1572" i="1"/>
  <c r="E1572" i="1"/>
  <c r="D1573" i="1"/>
  <c r="E1573" i="1"/>
  <c r="D1574" i="1"/>
  <c r="E1574" i="1"/>
  <c r="D1575" i="1"/>
  <c r="E1575" i="1"/>
  <c r="F1575" i="1" s="1"/>
  <c r="D1576" i="1"/>
  <c r="E1576" i="1"/>
  <c r="D1577" i="1"/>
  <c r="E1577" i="1"/>
  <c r="D1578" i="1"/>
  <c r="E1578" i="1"/>
  <c r="F1578" i="1" s="1"/>
  <c r="D1579" i="1"/>
  <c r="E1579" i="1"/>
  <c r="F1579" i="1" s="1"/>
  <c r="D1580" i="1"/>
  <c r="E1580" i="1"/>
  <c r="D1581" i="1"/>
  <c r="F1581" i="1" s="1"/>
  <c r="E1581" i="1"/>
  <c r="D1582" i="1"/>
  <c r="E1582" i="1"/>
  <c r="D1583" i="1"/>
  <c r="E1583" i="1"/>
  <c r="D1584" i="1"/>
  <c r="E1584" i="1"/>
  <c r="D1585" i="1"/>
  <c r="E1585" i="1"/>
  <c r="D1586" i="1"/>
  <c r="E1586" i="1"/>
  <c r="D1587" i="1"/>
  <c r="E1587" i="1"/>
  <c r="D1588" i="1"/>
  <c r="E1588" i="1"/>
  <c r="D1589" i="1"/>
  <c r="F1589" i="1" s="1"/>
  <c r="E1589" i="1"/>
  <c r="D1590" i="1"/>
  <c r="E1590" i="1"/>
  <c r="G1590" i="1" s="1"/>
  <c r="D1591" i="1"/>
  <c r="E1591" i="1"/>
  <c r="D1592" i="1"/>
  <c r="E1592" i="1"/>
  <c r="D1593" i="1"/>
  <c r="E1593" i="1"/>
  <c r="D1594" i="1"/>
  <c r="E1594" i="1"/>
  <c r="D1595" i="1"/>
  <c r="E1595" i="1"/>
  <c r="G1595" i="1" s="1"/>
  <c r="D1596" i="1"/>
  <c r="E1596" i="1"/>
  <c r="D1597" i="1"/>
  <c r="G1597" i="1" s="1"/>
  <c r="E1597" i="1"/>
  <c r="D1598" i="1"/>
  <c r="E1598" i="1"/>
  <c r="G1598" i="1" s="1"/>
  <c r="D1599" i="1"/>
  <c r="E1599" i="1"/>
  <c r="D1600" i="1"/>
  <c r="E1600" i="1"/>
  <c r="D1601" i="1"/>
  <c r="E1601" i="1"/>
  <c r="D1602" i="1"/>
  <c r="E1602" i="1"/>
  <c r="F1602" i="1" s="1"/>
  <c r="D1603" i="1"/>
  <c r="E1603" i="1"/>
  <c r="F1603" i="1" s="1"/>
  <c r="D1604" i="1"/>
  <c r="E1604" i="1"/>
  <c r="D1605" i="1"/>
  <c r="G1605" i="1" s="1"/>
  <c r="E1605" i="1"/>
  <c r="D1606" i="1"/>
  <c r="E1606" i="1"/>
  <c r="D1607" i="1"/>
  <c r="E1607" i="1"/>
  <c r="F1607" i="1" s="1"/>
  <c r="D1608" i="1"/>
  <c r="E1608" i="1"/>
  <c r="D1609" i="1"/>
  <c r="E1609" i="1"/>
  <c r="D1610" i="1"/>
  <c r="E1610" i="1"/>
  <c r="F1610" i="1" s="1"/>
  <c r="D1611" i="1"/>
  <c r="E1611" i="1"/>
  <c r="F1611" i="1" s="1"/>
  <c r="D1612" i="1"/>
  <c r="E1612" i="1"/>
  <c r="F1612" i="1" s="1"/>
  <c r="D1613" i="1"/>
  <c r="E1613" i="1"/>
  <c r="D1614" i="1"/>
  <c r="E1614" i="1"/>
  <c r="D1615" i="1"/>
  <c r="E1615" i="1"/>
  <c r="D1616" i="1"/>
  <c r="E1616" i="1"/>
  <c r="D1617" i="1"/>
  <c r="E1617" i="1"/>
  <c r="D1618" i="1"/>
  <c r="E1618" i="1"/>
  <c r="F1618" i="1" s="1"/>
  <c r="D1619" i="1"/>
  <c r="E1619" i="1"/>
  <c r="D1620" i="1"/>
  <c r="E1620" i="1"/>
  <c r="D1621" i="1"/>
  <c r="G1621" i="1" s="1"/>
  <c r="E1621" i="1"/>
  <c r="D1622" i="1"/>
  <c r="E1622" i="1"/>
  <c r="D1623" i="1"/>
  <c r="E1623" i="1"/>
  <c r="D1624" i="1"/>
  <c r="E1624" i="1"/>
  <c r="D1625" i="1"/>
  <c r="E1625" i="1"/>
  <c r="D1626" i="1"/>
  <c r="E1626" i="1"/>
  <c r="D1627" i="1"/>
  <c r="E1627" i="1"/>
  <c r="D1628" i="1"/>
  <c r="E1628" i="1"/>
  <c r="D1629" i="1"/>
  <c r="F1629" i="1" s="1"/>
  <c r="E1629" i="1"/>
  <c r="D1630" i="1"/>
  <c r="E1630" i="1"/>
  <c r="D1631" i="1"/>
  <c r="E1631" i="1"/>
  <c r="D1632" i="1"/>
  <c r="E1632" i="1"/>
  <c r="D1633" i="1"/>
  <c r="E1633" i="1"/>
  <c r="D1634" i="1"/>
  <c r="E1634" i="1"/>
  <c r="D1635" i="1"/>
  <c r="E1635" i="1"/>
  <c r="F1635" i="1" s="1"/>
  <c r="D1636" i="1"/>
  <c r="E1636" i="1"/>
  <c r="F1636" i="1" s="1"/>
  <c r="D1637" i="1"/>
  <c r="E1637" i="1"/>
  <c r="D1638" i="1"/>
  <c r="E1638" i="1"/>
  <c r="D1639" i="1"/>
  <c r="E1639" i="1"/>
  <c r="D1640" i="1"/>
  <c r="E1640" i="1"/>
  <c r="D1641" i="1"/>
  <c r="E1641" i="1"/>
  <c r="D1642" i="1"/>
  <c r="E1642" i="1"/>
  <c r="D1643" i="1"/>
  <c r="E1643" i="1"/>
  <c r="D1644" i="1"/>
  <c r="E1644" i="1"/>
  <c r="D1645" i="1"/>
  <c r="E1645" i="1"/>
  <c r="D1646" i="1"/>
  <c r="E1646" i="1"/>
  <c r="D1647" i="1"/>
  <c r="E1647" i="1"/>
  <c r="D1648" i="1"/>
  <c r="E1648" i="1"/>
  <c r="D1649" i="1"/>
  <c r="E1649" i="1"/>
  <c r="D1650" i="1"/>
  <c r="E1650" i="1"/>
  <c r="G1650" i="1" s="1"/>
  <c r="D1651" i="1"/>
  <c r="E1651" i="1"/>
  <c r="D1652" i="1"/>
  <c r="E1652" i="1"/>
  <c r="D1653" i="1"/>
  <c r="G1653" i="1" s="1"/>
  <c r="E1653" i="1"/>
  <c r="D1654" i="1"/>
  <c r="E1654" i="1"/>
  <c r="D1655" i="1"/>
  <c r="E1655" i="1"/>
  <c r="D1656" i="1"/>
  <c r="E1656" i="1"/>
  <c r="D1657" i="1"/>
  <c r="E1657" i="1"/>
  <c r="D1658" i="1"/>
  <c r="E1658" i="1"/>
  <c r="F1658" i="1" s="1"/>
  <c r="D1659" i="1"/>
  <c r="E1659" i="1"/>
  <c r="F1659" i="1" s="1"/>
  <c r="D1660" i="1"/>
  <c r="E1660" i="1"/>
  <c r="D1661" i="1"/>
  <c r="F1661" i="1" s="1"/>
  <c r="E1661" i="1"/>
  <c r="D1662" i="1"/>
  <c r="E1662" i="1"/>
  <c r="D1663" i="1"/>
  <c r="E1663" i="1"/>
  <c r="D1664" i="1"/>
  <c r="E1664" i="1"/>
  <c r="D1665" i="1"/>
  <c r="E1665" i="1"/>
  <c r="D1666" i="1"/>
  <c r="E1666" i="1"/>
  <c r="F1666" i="1" s="1"/>
  <c r="D1667" i="1"/>
  <c r="E1667" i="1"/>
  <c r="D1668" i="1"/>
  <c r="E1668" i="1"/>
  <c r="D1669" i="1"/>
  <c r="E1669" i="1"/>
  <c r="D1670" i="1"/>
  <c r="E1670" i="1"/>
  <c r="D1671" i="1"/>
  <c r="E1671" i="1"/>
  <c r="D1672" i="1"/>
  <c r="E1672" i="1"/>
  <c r="D1673" i="1"/>
  <c r="E1673" i="1"/>
  <c r="D1674" i="1"/>
  <c r="E1674" i="1"/>
  <c r="F1674" i="1" s="1"/>
  <c r="D1675" i="1"/>
  <c r="E1675" i="1"/>
  <c r="D1676" i="1"/>
  <c r="E1676" i="1"/>
  <c r="D1677" i="1"/>
  <c r="E1677" i="1"/>
  <c r="D1678" i="1"/>
  <c r="E1678" i="1"/>
  <c r="D1679" i="1"/>
  <c r="E1679" i="1"/>
  <c r="D1680" i="1"/>
  <c r="E1680" i="1"/>
  <c r="D1681" i="1"/>
  <c r="E1681" i="1"/>
  <c r="D1682" i="1"/>
  <c r="E1682" i="1"/>
  <c r="F1682" i="1" s="1"/>
  <c r="D1683" i="1"/>
  <c r="E1683" i="1"/>
  <c r="D1684" i="1"/>
  <c r="E1684" i="1"/>
  <c r="D1685" i="1"/>
  <c r="E1685" i="1"/>
  <c r="D1686" i="1"/>
  <c r="E1686" i="1"/>
  <c r="D1687" i="1"/>
  <c r="E1687" i="1"/>
  <c r="D1688" i="1"/>
  <c r="E1688" i="1"/>
  <c r="D1689" i="1"/>
  <c r="E1689" i="1"/>
  <c r="D1690" i="1"/>
  <c r="E1690" i="1"/>
  <c r="G1690" i="1" s="1"/>
  <c r="D1691" i="1"/>
  <c r="E1691" i="1"/>
  <c r="F1691" i="1" s="1"/>
  <c r="D1692" i="1"/>
  <c r="E1692" i="1"/>
  <c r="D1693" i="1"/>
  <c r="E1693" i="1"/>
  <c r="D1694" i="1"/>
  <c r="E1694" i="1"/>
  <c r="D1695" i="1"/>
  <c r="E1695" i="1"/>
  <c r="D1696" i="1"/>
  <c r="E1696" i="1"/>
  <c r="D1697" i="1"/>
  <c r="E1697" i="1"/>
  <c r="D1698" i="1"/>
  <c r="E1698" i="1"/>
  <c r="D1699" i="1"/>
  <c r="E1699" i="1"/>
  <c r="D1700" i="1"/>
  <c r="E1700" i="1"/>
  <c r="D1701" i="1"/>
  <c r="E1701" i="1"/>
  <c r="D1702" i="1"/>
  <c r="E1702" i="1"/>
  <c r="G1702" i="1" s="1"/>
  <c r="D1703" i="1"/>
  <c r="E1703" i="1"/>
  <c r="D1704" i="1"/>
  <c r="E1704" i="1"/>
  <c r="D1705" i="1"/>
  <c r="E1705" i="1"/>
  <c r="D1706" i="1"/>
  <c r="E1706" i="1"/>
  <c r="G1706" i="1" s="1"/>
  <c r="D1707" i="1"/>
  <c r="E1707" i="1"/>
  <c r="F1707" i="1" s="1"/>
  <c r="D1708" i="1"/>
  <c r="E1708" i="1"/>
  <c r="D1709" i="1"/>
  <c r="G1709" i="1" s="1"/>
  <c r="E1709" i="1"/>
  <c r="D1710" i="1"/>
  <c r="E1710" i="1"/>
  <c r="D1711" i="1"/>
  <c r="E1711" i="1"/>
  <c r="D1712" i="1"/>
  <c r="E1712" i="1"/>
  <c r="D1713" i="1"/>
  <c r="E1713" i="1"/>
  <c r="D1714" i="1"/>
  <c r="E1714" i="1"/>
  <c r="G1714" i="1" s="1"/>
  <c r="D1715" i="1"/>
  <c r="E1715" i="1"/>
  <c r="G1715" i="1" s="1"/>
  <c r="D1716" i="1"/>
  <c r="E1716" i="1"/>
  <c r="D1717" i="1"/>
  <c r="E1717" i="1"/>
  <c r="D1718" i="1"/>
  <c r="E1718" i="1"/>
  <c r="D1719" i="1"/>
  <c r="E1719" i="1"/>
  <c r="D1720" i="1"/>
  <c r="E1720" i="1"/>
  <c r="D1721" i="1"/>
  <c r="E1721" i="1"/>
  <c r="D1722" i="1"/>
  <c r="E1722" i="1"/>
  <c r="D1723" i="1"/>
  <c r="E1723" i="1"/>
  <c r="F1723" i="1" s="1"/>
  <c r="D1724" i="1"/>
  <c r="E1724" i="1"/>
  <c r="D1725" i="1"/>
  <c r="F1725" i="1" s="1"/>
  <c r="E1725" i="1"/>
  <c r="D1726" i="1"/>
  <c r="E1726" i="1"/>
  <c r="D1727" i="1"/>
  <c r="E1727" i="1"/>
  <c r="D1728" i="1"/>
  <c r="E1728" i="1"/>
  <c r="D1729" i="1"/>
  <c r="E1729" i="1"/>
  <c r="D1730" i="1"/>
  <c r="E1730" i="1"/>
  <c r="D1731" i="1"/>
  <c r="E1731" i="1"/>
  <c r="D1732" i="1"/>
  <c r="E1732" i="1"/>
  <c r="D1733" i="1"/>
  <c r="G1733" i="1" s="1"/>
  <c r="E1733" i="1"/>
  <c r="D1734" i="1"/>
  <c r="E1734" i="1"/>
  <c r="G1734" i="1" s="1"/>
  <c r="D1735" i="1"/>
  <c r="E1735" i="1"/>
  <c r="D1736" i="1"/>
  <c r="E1736" i="1"/>
  <c r="D1737" i="1"/>
  <c r="E1737" i="1"/>
  <c r="D1738" i="1"/>
  <c r="E1738" i="1"/>
  <c r="D1739" i="1"/>
  <c r="E1739" i="1"/>
  <c r="D1740" i="1"/>
  <c r="E1740" i="1"/>
  <c r="D1741" i="1"/>
  <c r="E1741" i="1"/>
  <c r="D1742" i="1"/>
  <c r="E1742" i="1"/>
  <c r="D1743" i="1"/>
  <c r="E1743" i="1"/>
  <c r="D1744" i="1"/>
  <c r="E1744" i="1"/>
  <c r="D1745" i="1"/>
  <c r="E1745" i="1"/>
  <c r="D1746" i="1"/>
  <c r="E1746" i="1"/>
  <c r="G1746" i="1" s="1"/>
  <c r="D1747" i="1"/>
  <c r="E1747" i="1"/>
  <c r="D1748" i="1"/>
  <c r="E1748" i="1"/>
  <c r="D1749" i="1"/>
  <c r="F1749" i="1" s="1"/>
  <c r="E1749" i="1"/>
  <c r="D1750" i="1"/>
  <c r="E1750" i="1"/>
  <c r="D1751" i="1"/>
  <c r="E1751" i="1"/>
  <c r="D1752" i="1"/>
  <c r="E1752" i="1"/>
  <c r="D1753" i="1"/>
  <c r="E1753" i="1"/>
  <c r="D1754" i="1"/>
  <c r="E1754" i="1"/>
  <c r="D1755" i="1"/>
  <c r="E1755" i="1"/>
  <c r="D1756" i="1"/>
  <c r="E1756" i="1"/>
  <c r="D1757" i="1"/>
  <c r="E1757" i="1"/>
  <c r="D1758" i="1"/>
  <c r="E1758" i="1"/>
  <c r="D1759" i="1"/>
  <c r="E1759" i="1"/>
  <c r="D1760" i="1"/>
  <c r="E1760" i="1"/>
  <c r="D1761" i="1"/>
  <c r="E1761" i="1"/>
  <c r="D1762" i="1"/>
  <c r="E1762" i="1"/>
  <c r="F1762" i="1" s="1"/>
  <c r="D1763" i="1"/>
  <c r="E1763" i="1"/>
  <c r="D1764" i="1"/>
  <c r="E1764" i="1"/>
  <c r="D1765" i="1"/>
  <c r="E1765" i="1"/>
  <c r="D1766" i="1"/>
  <c r="E1766" i="1"/>
  <c r="D1767" i="1"/>
  <c r="E1767" i="1"/>
  <c r="D1768" i="1"/>
  <c r="E1768" i="1"/>
  <c r="D1769" i="1"/>
  <c r="E1769" i="1"/>
  <c r="D1770" i="1"/>
  <c r="E1770" i="1"/>
  <c r="D1771" i="1"/>
  <c r="E1771" i="1"/>
  <c r="D1772" i="1"/>
  <c r="E1772" i="1"/>
  <c r="G1772" i="1" s="1"/>
  <c r="D1773" i="1"/>
  <c r="F1773" i="1" s="1"/>
  <c r="E1773" i="1"/>
  <c r="D1774" i="1"/>
  <c r="E1774" i="1"/>
  <c r="D1775" i="1"/>
  <c r="E1775" i="1"/>
  <c r="D1776" i="1"/>
  <c r="E1776" i="1"/>
  <c r="D1777" i="1"/>
  <c r="E1777" i="1"/>
  <c r="D1778" i="1"/>
  <c r="E1778" i="1"/>
  <c r="D1779" i="1"/>
  <c r="E1779" i="1"/>
  <c r="G1779" i="1" s="1"/>
  <c r="D1780" i="1"/>
  <c r="E1780" i="1"/>
  <c r="D1781" i="1"/>
  <c r="E1781" i="1"/>
  <c r="D1782" i="1"/>
  <c r="E1782" i="1"/>
  <c r="G1782" i="1" s="1"/>
  <c r="D1783" i="1"/>
  <c r="E1783" i="1"/>
  <c r="D1784" i="1"/>
  <c r="E1784" i="1"/>
  <c r="D1785" i="1"/>
  <c r="E1785" i="1"/>
  <c r="D1786" i="1"/>
  <c r="E1786" i="1"/>
  <c r="D1787" i="1"/>
  <c r="E1787" i="1"/>
  <c r="D1788" i="1"/>
  <c r="E1788" i="1"/>
  <c r="D1789" i="1"/>
  <c r="E1789" i="1"/>
  <c r="D1790" i="1"/>
  <c r="E1790" i="1"/>
  <c r="D1791" i="1"/>
  <c r="E1791" i="1"/>
  <c r="D1792" i="1"/>
  <c r="E1792" i="1"/>
  <c r="D1793" i="1"/>
  <c r="E1793" i="1"/>
  <c r="D1794" i="1"/>
  <c r="E1794" i="1"/>
  <c r="G1794" i="1" s="1"/>
  <c r="D1795" i="1"/>
  <c r="E1795" i="1"/>
  <c r="F1795" i="1" s="1"/>
  <c r="D1796" i="1"/>
  <c r="E1796" i="1"/>
  <c r="D1797" i="1"/>
  <c r="E1797" i="1"/>
  <c r="D1798" i="1"/>
  <c r="E1798" i="1"/>
  <c r="D1799" i="1"/>
  <c r="E1799" i="1"/>
  <c r="D1800" i="1"/>
  <c r="E1800" i="1"/>
  <c r="D1801" i="1"/>
  <c r="E1801" i="1"/>
  <c r="D1802" i="1"/>
  <c r="E1802" i="1"/>
  <c r="F1802" i="1" s="1"/>
  <c r="D1803" i="1"/>
  <c r="E1803" i="1"/>
  <c r="G1803" i="1" s="1"/>
  <c r="D1804" i="1"/>
  <c r="E1804" i="1"/>
  <c r="D1805" i="1"/>
  <c r="E1805" i="1"/>
  <c r="D1806" i="1"/>
  <c r="E1806" i="1"/>
  <c r="G1806" i="1" s="1"/>
  <c r="D1807" i="1"/>
  <c r="E1807" i="1"/>
  <c r="D1808" i="1"/>
  <c r="E1808" i="1"/>
  <c r="D1809" i="1"/>
  <c r="E1809" i="1"/>
  <c r="D1810" i="1"/>
  <c r="E1810" i="1"/>
  <c r="F1810" i="1" s="1"/>
  <c r="D1811" i="1"/>
  <c r="E1811" i="1"/>
  <c r="G1811" i="1" s="1"/>
  <c r="D1812" i="1"/>
  <c r="E1812" i="1"/>
  <c r="D1813" i="1"/>
  <c r="F1813" i="1" s="1"/>
  <c r="E1813" i="1"/>
  <c r="D1814" i="1"/>
  <c r="E1814" i="1"/>
  <c r="D1815" i="1"/>
  <c r="E1815" i="1"/>
  <c r="D1816" i="1"/>
  <c r="E1816" i="1"/>
  <c r="D1817" i="1"/>
  <c r="E1817" i="1"/>
  <c r="D1818" i="1"/>
  <c r="E1818" i="1"/>
  <c r="G1818" i="1" s="1"/>
  <c r="D1819" i="1"/>
  <c r="E1819" i="1"/>
  <c r="D1820" i="1"/>
  <c r="E1820" i="1"/>
  <c r="D1821" i="1"/>
  <c r="G1821" i="1" s="1"/>
  <c r="E1821" i="1"/>
  <c r="D1822" i="1"/>
  <c r="E1822" i="1"/>
  <c r="D1823" i="1"/>
  <c r="E1823" i="1"/>
  <c r="F1823" i="1" s="1"/>
  <c r="D1824" i="1"/>
  <c r="E1824" i="1"/>
  <c r="D1825" i="1"/>
  <c r="E1825" i="1"/>
  <c r="D1826" i="1"/>
  <c r="E1826" i="1"/>
  <c r="D1827" i="1"/>
  <c r="E1827" i="1"/>
  <c r="G1827" i="1" s="1"/>
  <c r="D1828" i="1"/>
  <c r="E1828" i="1"/>
  <c r="D1829" i="1"/>
  <c r="E1829" i="1"/>
  <c r="D1830" i="1"/>
  <c r="E1830" i="1"/>
  <c r="D1831" i="1"/>
  <c r="E1831" i="1"/>
  <c r="D1832" i="1"/>
  <c r="E1832" i="1"/>
  <c r="D1833" i="1"/>
  <c r="E1833" i="1"/>
  <c r="D1834" i="1"/>
  <c r="E1834" i="1"/>
  <c r="D1835" i="1"/>
  <c r="E1835" i="1"/>
  <c r="D1836" i="1"/>
  <c r="E1836" i="1"/>
  <c r="D1837" i="1"/>
  <c r="F1837" i="1" s="1"/>
  <c r="E1837" i="1"/>
  <c r="D1838" i="1"/>
  <c r="E1838" i="1"/>
  <c r="D1839" i="1"/>
  <c r="E1839" i="1"/>
  <c r="D1840" i="1"/>
  <c r="E1840" i="1"/>
  <c r="D1841" i="1"/>
  <c r="E1841" i="1"/>
  <c r="D1842" i="1"/>
  <c r="E1842" i="1"/>
  <c r="D1843" i="1"/>
  <c r="E1843" i="1"/>
  <c r="F1843" i="1" s="1"/>
  <c r="D1844" i="1"/>
  <c r="E1844" i="1"/>
  <c r="D1845" i="1"/>
  <c r="E1845" i="1"/>
  <c r="D1846" i="1"/>
  <c r="E1846" i="1"/>
  <c r="D1847" i="1"/>
  <c r="E1847" i="1"/>
  <c r="D1848" i="1"/>
  <c r="E1848" i="1"/>
  <c r="D1849" i="1"/>
  <c r="E1849" i="1"/>
  <c r="D1850" i="1"/>
  <c r="E1850" i="1"/>
  <c r="F1850" i="1" s="1"/>
  <c r="D1851" i="1"/>
  <c r="E1851" i="1"/>
  <c r="G1851" i="1" s="1"/>
  <c r="D1852" i="1"/>
  <c r="E1852" i="1"/>
  <c r="D1853" i="1"/>
  <c r="F1853" i="1" s="1"/>
  <c r="E1853" i="1"/>
  <c r="D1854" i="1"/>
  <c r="E1854" i="1"/>
  <c r="D1855" i="1"/>
  <c r="E1855" i="1"/>
  <c r="D1856" i="1"/>
  <c r="E1856" i="1"/>
  <c r="D1857" i="1"/>
  <c r="E1857" i="1"/>
  <c r="D1858" i="1"/>
  <c r="E1858" i="1"/>
  <c r="D1859" i="1"/>
  <c r="E1859" i="1"/>
  <c r="D1860" i="1"/>
  <c r="E1860" i="1"/>
  <c r="D1861" i="1"/>
  <c r="E1861" i="1"/>
  <c r="D1862" i="1"/>
  <c r="E1862" i="1"/>
  <c r="D1863" i="1"/>
  <c r="E1863" i="1"/>
  <c r="D1864" i="1"/>
  <c r="E1864" i="1"/>
  <c r="D1865" i="1"/>
  <c r="E1865" i="1"/>
  <c r="D1866" i="1"/>
  <c r="E1866" i="1"/>
  <c r="D1867" i="1"/>
  <c r="E1867" i="1"/>
  <c r="D1868" i="1"/>
  <c r="E1868" i="1"/>
  <c r="D1869" i="1"/>
  <c r="E1869" i="1"/>
  <c r="D1870" i="1"/>
  <c r="E1870" i="1"/>
  <c r="G1870" i="1" s="1"/>
  <c r="D1871" i="1"/>
  <c r="E1871" i="1"/>
  <c r="D1872" i="1"/>
  <c r="E1872" i="1"/>
  <c r="D1873" i="1"/>
  <c r="E1873" i="1"/>
  <c r="D1874" i="1"/>
  <c r="E1874" i="1"/>
  <c r="F1874" i="1" s="1"/>
  <c r="D1875" i="1"/>
  <c r="E1875" i="1"/>
  <c r="D1876" i="1"/>
  <c r="E1876" i="1"/>
  <c r="D1877" i="1"/>
  <c r="E1877" i="1"/>
  <c r="D1878" i="1"/>
  <c r="E1878" i="1"/>
  <c r="D1879" i="1"/>
  <c r="E1879" i="1"/>
  <c r="D1880" i="1"/>
  <c r="E1880" i="1"/>
  <c r="D1881" i="1"/>
  <c r="E1881" i="1"/>
  <c r="D1882" i="1"/>
  <c r="E1882" i="1"/>
  <c r="D1883" i="1"/>
  <c r="E1883" i="1"/>
  <c r="D1884" i="1"/>
  <c r="E1884" i="1"/>
  <c r="D1885" i="1"/>
  <c r="G1885" i="1" s="1"/>
  <c r="E1885" i="1"/>
  <c r="D1886" i="1"/>
  <c r="E1886" i="1"/>
  <c r="D1887" i="1"/>
  <c r="E1887" i="1"/>
  <c r="D1888" i="1"/>
  <c r="E1888" i="1"/>
  <c r="D1889" i="1"/>
  <c r="E1889" i="1"/>
  <c r="D1890" i="1"/>
  <c r="E1890" i="1"/>
  <c r="D1891" i="1"/>
  <c r="E1891" i="1"/>
  <c r="D1892" i="1"/>
  <c r="E1892" i="1"/>
  <c r="D1893" i="1"/>
  <c r="G1893" i="1" s="1"/>
  <c r="E1893" i="1"/>
  <c r="D1894" i="1"/>
  <c r="E1894" i="1"/>
  <c r="D1895" i="1"/>
  <c r="E1895" i="1"/>
  <c r="D1896" i="1"/>
  <c r="E1896" i="1"/>
  <c r="D1897" i="1"/>
  <c r="E1897" i="1"/>
  <c r="D1898" i="1"/>
  <c r="E1898" i="1"/>
  <c r="G1898" i="1" s="1"/>
  <c r="D1899" i="1"/>
  <c r="E1899" i="1"/>
  <c r="G1899" i="1" s="1"/>
  <c r="D1900" i="1"/>
  <c r="E1900" i="1"/>
  <c r="D1901" i="1"/>
  <c r="E1901" i="1"/>
  <c r="D1902" i="1"/>
  <c r="E1902" i="1"/>
  <c r="D1903" i="1"/>
  <c r="E1903" i="1"/>
  <c r="D1904" i="1"/>
  <c r="E1904" i="1"/>
  <c r="D1905" i="1"/>
  <c r="E1905" i="1"/>
  <c r="D1906" i="1"/>
  <c r="E1906" i="1"/>
  <c r="G1906" i="1" s="1"/>
  <c r="D1907" i="1"/>
  <c r="E1907" i="1"/>
  <c r="D1908" i="1"/>
  <c r="E1908" i="1"/>
  <c r="D1909" i="1"/>
  <c r="G1909" i="1" s="1"/>
  <c r="E1909" i="1"/>
  <c r="D1910" i="1"/>
  <c r="E1910" i="1"/>
  <c r="D1911" i="1"/>
  <c r="E1911" i="1"/>
  <c r="D1912" i="1"/>
  <c r="E1912" i="1"/>
  <c r="D1913" i="1"/>
  <c r="E1913" i="1"/>
  <c r="D1914" i="1"/>
  <c r="E1914" i="1"/>
  <c r="D1915" i="1"/>
  <c r="E1915" i="1"/>
  <c r="G1915" i="1" s="1"/>
  <c r="D1916" i="1"/>
  <c r="E1916" i="1"/>
  <c r="D1917" i="1"/>
  <c r="E1917" i="1"/>
  <c r="D1918" i="1"/>
  <c r="E1918" i="1"/>
  <c r="D1919" i="1"/>
  <c r="E1919" i="1"/>
  <c r="D1920" i="1"/>
  <c r="E1920" i="1"/>
  <c r="D1921" i="1"/>
  <c r="E1921" i="1"/>
  <c r="D1922" i="1"/>
  <c r="E1922" i="1"/>
  <c r="G1922" i="1" s="1"/>
  <c r="D1923" i="1"/>
  <c r="E1923" i="1"/>
  <c r="D1924" i="1"/>
  <c r="E1924" i="1"/>
  <c r="D1925" i="1"/>
  <c r="F1925" i="1" s="1"/>
  <c r="E1925" i="1"/>
  <c r="D1926" i="1"/>
  <c r="E1926" i="1"/>
  <c r="D1927" i="1"/>
  <c r="E1927" i="1"/>
  <c r="D1928" i="1"/>
  <c r="E1928" i="1"/>
  <c r="D1929" i="1"/>
  <c r="E1929" i="1"/>
  <c r="D1930" i="1"/>
  <c r="E1930" i="1"/>
  <c r="D1931" i="1"/>
  <c r="E1931" i="1"/>
  <c r="G1931" i="1" s="1"/>
  <c r="D1932" i="1"/>
  <c r="E1932" i="1"/>
  <c r="D1933" i="1"/>
  <c r="E1933" i="1"/>
  <c r="D1934" i="1"/>
  <c r="E1934" i="1"/>
  <c r="D1935" i="1"/>
  <c r="E1935" i="1"/>
  <c r="D1936" i="1"/>
  <c r="E1936" i="1"/>
  <c r="D1937" i="1"/>
  <c r="E1937" i="1"/>
  <c r="D1938" i="1"/>
  <c r="E1938" i="1"/>
  <c r="F1938" i="1" s="1"/>
  <c r="D1939" i="1"/>
  <c r="E1939" i="1"/>
  <c r="D1940" i="1"/>
  <c r="E1940" i="1"/>
  <c r="D1941" i="1"/>
  <c r="E1941" i="1"/>
  <c r="D1942" i="1"/>
  <c r="E1942" i="1"/>
  <c r="D1943" i="1"/>
  <c r="E1943" i="1"/>
  <c r="D1944" i="1"/>
  <c r="E1944" i="1"/>
  <c r="D1945" i="1"/>
  <c r="E1945" i="1"/>
  <c r="D1946" i="1"/>
  <c r="E1946" i="1"/>
  <c r="G1946" i="1" s="1"/>
  <c r="D1947" i="1"/>
  <c r="E1947" i="1"/>
  <c r="D1948" i="1"/>
  <c r="E1948" i="1"/>
  <c r="D1949" i="1"/>
  <c r="E1949" i="1"/>
  <c r="D1950" i="1"/>
  <c r="E1950" i="1"/>
  <c r="D1951" i="1"/>
  <c r="E1951" i="1"/>
  <c r="D1952" i="1"/>
  <c r="E1952" i="1"/>
  <c r="D1953" i="1"/>
  <c r="E1953" i="1"/>
  <c r="D1954" i="1"/>
  <c r="E1954" i="1"/>
  <c r="D1955" i="1"/>
  <c r="E1955" i="1"/>
  <c r="D1956" i="1"/>
  <c r="E1956" i="1"/>
  <c r="D1957" i="1"/>
  <c r="G1957" i="1" s="1"/>
  <c r="E1957" i="1"/>
  <c r="D1958" i="1"/>
  <c r="E1958" i="1"/>
  <c r="D1959" i="1"/>
  <c r="E1959" i="1"/>
  <c r="D1960" i="1"/>
  <c r="E1960" i="1"/>
  <c r="D1961" i="1"/>
  <c r="E1961" i="1"/>
  <c r="D1962" i="1"/>
  <c r="E1962" i="1"/>
  <c r="D1963" i="1"/>
  <c r="E1963" i="1"/>
  <c r="D1964" i="1"/>
  <c r="E1964" i="1"/>
  <c r="D1965" i="1"/>
  <c r="E1965" i="1"/>
  <c r="D1966" i="1"/>
  <c r="E1966" i="1"/>
  <c r="D1967" i="1"/>
  <c r="E1967" i="1"/>
  <c r="D1968" i="1"/>
  <c r="E1968" i="1"/>
  <c r="D1969" i="1"/>
  <c r="E1969" i="1"/>
  <c r="D1970" i="1"/>
  <c r="E1970" i="1"/>
  <c r="D1971" i="1"/>
  <c r="E1971" i="1"/>
  <c r="F1971" i="1" s="1"/>
  <c r="D1972" i="1"/>
  <c r="E1972" i="1"/>
  <c r="D1973" i="1"/>
  <c r="F1973" i="1" s="1"/>
  <c r="E1973" i="1"/>
  <c r="D1974" i="1"/>
  <c r="E1974" i="1"/>
  <c r="D1975" i="1"/>
  <c r="E1975" i="1"/>
  <c r="D1976" i="1"/>
  <c r="E1976" i="1"/>
  <c r="D1977" i="1"/>
  <c r="E1977" i="1"/>
  <c r="D1978" i="1"/>
  <c r="E1978" i="1"/>
  <c r="D1979" i="1"/>
  <c r="E1979" i="1"/>
  <c r="F1979" i="1" s="1"/>
  <c r="D1980" i="1"/>
  <c r="E1980" i="1"/>
  <c r="D1981" i="1"/>
  <c r="E1981" i="1"/>
  <c r="D1982" i="1"/>
  <c r="E1982" i="1"/>
  <c r="D1983" i="1"/>
  <c r="E1983" i="1"/>
  <c r="D1984" i="1"/>
  <c r="E1984" i="1"/>
  <c r="D1985" i="1"/>
  <c r="E1985" i="1"/>
  <c r="D1986" i="1"/>
  <c r="E1986" i="1"/>
  <c r="G1986" i="1" s="1"/>
  <c r="D1987" i="1"/>
  <c r="E1987" i="1"/>
  <c r="D1988" i="1"/>
  <c r="E1988" i="1"/>
  <c r="D1989" i="1"/>
  <c r="E1989" i="1"/>
  <c r="D1990" i="1"/>
  <c r="E1990" i="1"/>
  <c r="D1991" i="1"/>
  <c r="E1991" i="1"/>
  <c r="D1992" i="1"/>
  <c r="E1992" i="1"/>
  <c r="D1993" i="1"/>
  <c r="E1993" i="1"/>
  <c r="D1994" i="1"/>
  <c r="E1994" i="1"/>
  <c r="D1995" i="1"/>
  <c r="E1995" i="1"/>
  <c r="D1996" i="1"/>
  <c r="E1996" i="1"/>
  <c r="D1997" i="1"/>
  <c r="F1997" i="1" s="1"/>
  <c r="E1997" i="1"/>
  <c r="D1998" i="1"/>
  <c r="E1998" i="1"/>
  <c r="D1999" i="1"/>
  <c r="E1999" i="1"/>
  <c r="D2000" i="1"/>
  <c r="E2000" i="1"/>
  <c r="D2001" i="1"/>
  <c r="E2001" i="1"/>
  <c r="D2002" i="1"/>
  <c r="E2002" i="1"/>
  <c r="D2003" i="1"/>
  <c r="E2003" i="1"/>
  <c r="F2003" i="1" s="1"/>
  <c r="D2004" i="1"/>
  <c r="E2004" i="1"/>
  <c r="D2005" i="1"/>
  <c r="E2005" i="1"/>
  <c r="D2006" i="1"/>
  <c r="E2006" i="1"/>
  <c r="D2007" i="1"/>
  <c r="E2007" i="1"/>
  <c r="D2008" i="1"/>
  <c r="E2008" i="1"/>
  <c r="D2009" i="1"/>
  <c r="E2009" i="1"/>
  <c r="D2010" i="1"/>
  <c r="E2010" i="1"/>
  <c r="G2010" i="1" s="1"/>
  <c r="D2011" i="1"/>
  <c r="E2011" i="1"/>
  <c r="D2012" i="1"/>
  <c r="E2012" i="1"/>
  <c r="D2013" i="1"/>
  <c r="F2013" i="1" s="1"/>
  <c r="E2013" i="1"/>
  <c r="D2014" i="1"/>
  <c r="E2014" i="1"/>
  <c r="D2015" i="1"/>
  <c r="E2015" i="1"/>
  <c r="D2016" i="1"/>
  <c r="E2016" i="1"/>
  <c r="D2017" i="1"/>
  <c r="E2017" i="1"/>
  <c r="D2018" i="1"/>
  <c r="E2018" i="1"/>
  <c r="D2019" i="1"/>
  <c r="E2019" i="1"/>
  <c r="D2020" i="1"/>
  <c r="E2020" i="1"/>
  <c r="D2021" i="1"/>
  <c r="E2021" i="1"/>
  <c r="D2022" i="1"/>
  <c r="E2022" i="1"/>
  <c r="G2022" i="1" s="1"/>
  <c r="D2023" i="1"/>
  <c r="E2023" i="1"/>
  <c r="D2024" i="1"/>
  <c r="E2024" i="1"/>
  <c r="D2025" i="1"/>
  <c r="E2025" i="1"/>
  <c r="D2026" i="1"/>
  <c r="E2026" i="1"/>
  <c r="G2026" i="1" s="1"/>
  <c r="D2027" i="1"/>
  <c r="E2027" i="1"/>
  <c r="D2028" i="1"/>
  <c r="E2028" i="1"/>
  <c r="D2029" i="1"/>
  <c r="G2029" i="1" s="1"/>
  <c r="E2029" i="1"/>
  <c r="D2030" i="1"/>
  <c r="E2030" i="1"/>
  <c r="D2031" i="1"/>
  <c r="E2031" i="1"/>
  <c r="D2032" i="1"/>
  <c r="E2032" i="1"/>
  <c r="D2033" i="1"/>
  <c r="E2033" i="1"/>
  <c r="D2034" i="1"/>
  <c r="E2034" i="1"/>
  <c r="D2035" i="1"/>
  <c r="E2035" i="1"/>
  <c r="D2036" i="1"/>
  <c r="E2036" i="1"/>
  <c r="D2037" i="1"/>
  <c r="F2037" i="1" s="1"/>
  <c r="E2037" i="1"/>
  <c r="D2038" i="1"/>
  <c r="E2038" i="1"/>
  <c r="D2039" i="1"/>
  <c r="E2039" i="1"/>
  <c r="D2040" i="1"/>
  <c r="E2040" i="1"/>
  <c r="D2041" i="1"/>
  <c r="E2041" i="1"/>
  <c r="D2042" i="1"/>
  <c r="E2042" i="1"/>
  <c r="D2043" i="1"/>
  <c r="E2043" i="1"/>
  <c r="D2044" i="1"/>
  <c r="E2044" i="1"/>
  <c r="D2045" i="1"/>
  <c r="E2045" i="1"/>
  <c r="D2046" i="1"/>
  <c r="E2046" i="1"/>
  <c r="D2047" i="1"/>
  <c r="E2047" i="1"/>
  <c r="D2048" i="1"/>
  <c r="E2048" i="1"/>
  <c r="D2049" i="1"/>
  <c r="E2049" i="1"/>
  <c r="D2050" i="1"/>
  <c r="E2050" i="1"/>
  <c r="D2051" i="1"/>
  <c r="E2051" i="1"/>
  <c r="G2051" i="1" s="1"/>
  <c r="D2052" i="1"/>
  <c r="E2052" i="1"/>
  <c r="D2053" i="1"/>
  <c r="E2053" i="1"/>
  <c r="D2054" i="1"/>
  <c r="E2054" i="1"/>
  <c r="D2055" i="1"/>
  <c r="E2055" i="1"/>
  <c r="D2056" i="1"/>
  <c r="E2056" i="1"/>
  <c r="D2057" i="1"/>
  <c r="E2057" i="1"/>
  <c r="D2058" i="1"/>
  <c r="E2058" i="1"/>
  <c r="G2058" i="1" s="1"/>
  <c r="D2059" i="1"/>
  <c r="E2059" i="1"/>
  <c r="D2060" i="1"/>
  <c r="E2060" i="1"/>
  <c r="D2061" i="1"/>
  <c r="E2061" i="1"/>
  <c r="D2062" i="1"/>
  <c r="E2062" i="1"/>
  <c r="D2063" i="1"/>
  <c r="E2063" i="1"/>
  <c r="D2064" i="1"/>
  <c r="E2064" i="1"/>
  <c r="D2065" i="1"/>
  <c r="E2065" i="1"/>
  <c r="D2066" i="1"/>
  <c r="E2066" i="1"/>
  <c r="F2066" i="1" s="1"/>
  <c r="D2067" i="1"/>
  <c r="E2067" i="1"/>
  <c r="D2068" i="1"/>
  <c r="E2068" i="1"/>
  <c r="D2069" i="1"/>
  <c r="F2069" i="1" s="1"/>
  <c r="E2069" i="1"/>
  <c r="D2070" i="1"/>
  <c r="E2070" i="1"/>
  <c r="D2071" i="1"/>
  <c r="E2071" i="1"/>
  <c r="D2072" i="1"/>
  <c r="E2072" i="1"/>
  <c r="D2073" i="1"/>
  <c r="E2073" i="1"/>
  <c r="D2074" i="1"/>
  <c r="E2074" i="1"/>
  <c r="G2074" i="1" s="1"/>
  <c r="D2075" i="1"/>
  <c r="E2075" i="1"/>
  <c r="G2075" i="1" s="1"/>
  <c r="D2076" i="1"/>
  <c r="E2076" i="1"/>
  <c r="D2077" i="1"/>
  <c r="E2077" i="1"/>
  <c r="D2078" i="1"/>
  <c r="E2078" i="1"/>
  <c r="D2079" i="1"/>
  <c r="E2079" i="1"/>
  <c r="D2080" i="1"/>
  <c r="E2080" i="1"/>
  <c r="D2081" i="1"/>
  <c r="E2081" i="1"/>
  <c r="D2082" i="1"/>
  <c r="E2082" i="1"/>
  <c r="D2083" i="1"/>
  <c r="E2083" i="1"/>
  <c r="D2084" i="1"/>
  <c r="E2084" i="1"/>
  <c r="D2085" i="1"/>
  <c r="F2085" i="1" s="1"/>
  <c r="E2085" i="1"/>
  <c r="D2086" i="1"/>
  <c r="E2086" i="1"/>
  <c r="D2087" i="1"/>
  <c r="E2087" i="1"/>
  <c r="F2087" i="1" s="1"/>
  <c r="D2088" i="1"/>
  <c r="E2088" i="1"/>
  <c r="D2089" i="1"/>
  <c r="E2089" i="1"/>
  <c r="D2090" i="1"/>
  <c r="E2090" i="1"/>
  <c r="D2091" i="1"/>
  <c r="E2091" i="1"/>
  <c r="F2091" i="1" s="1"/>
  <c r="D2092" i="1"/>
  <c r="E2092" i="1"/>
  <c r="D2093" i="1"/>
  <c r="G2093" i="1" s="1"/>
  <c r="E2093" i="1"/>
  <c r="D2094" i="1"/>
  <c r="E2094" i="1"/>
  <c r="D2095" i="1"/>
  <c r="E2095" i="1"/>
  <c r="D2096" i="1"/>
  <c r="E2096" i="1"/>
  <c r="D2097" i="1"/>
  <c r="E2097" i="1"/>
  <c r="D2098" i="1"/>
  <c r="E2098" i="1"/>
  <c r="D2099" i="1"/>
  <c r="E2099" i="1"/>
  <c r="D2100" i="1"/>
  <c r="E2100" i="1"/>
  <c r="D2101" i="1"/>
  <c r="E2101" i="1"/>
  <c r="D2102" i="1"/>
  <c r="E2102" i="1"/>
  <c r="D2103" i="1"/>
  <c r="E2103" i="1"/>
  <c r="D2104" i="1"/>
  <c r="E2104" i="1"/>
  <c r="D2105" i="1"/>
  <c r="E2105" i="1"/>
  <c r="D2106" i="1"/>
  <c r="E2106" i="1"/>
  <c r="D2107" i="1"/>
  <c r="E2107" i="1"/>
  <c r="G2107" i="1" s="1"/>
  <c r="D2108" i="1"/>
  <c r="E2108" i="1"/>
  <c r="D2109" i="1"/>
  <c r="E2109" i="1"/>
  <c r="D2110" i="1"/>
  <c r="E2110" i="1"/>
  <c r="D2111" i="1"/>
  <c r="E2111" i="1"/>
  <c r="D2112" i="1"/>
  <c r="E2112" i="1"/>
  <c r="D2113" i="1"/>
  <c r="E2113" i="1"/>
  <c r="D2114" i="1"/>
  <c r="E2114" i="1"/>
  <c r="D2115" i="1"/>
  <c r="E2115" i="1"/>
  <c r="D2116" i="1"/>
  <c r="E2116" i="1"/>
  <c r="D2117" i="1"/>
  <c r="G2117" i="1" s="1"/>
  <c r="E2117" i="1"/>
  <c r="D2118" i="1"/>
  <c r="E2118" i="1"/>
  <c r="D2119" i="1"/>
  <c r="E2119" i="1"/>
  <c r="D2120" i="1"/>
  <c r="E2120" i="1"/>
  <c r="D2121" i="1"/>
  <c r="E2121" i="1"/>
  <c r="D2122" i="1"/>
  <c r="E2122" i="1"/>
  <c r="D2123" i="1"/>
  <c r="E2123" i="1"/>
  <c r="F2123" i="1" s="1"/>
  <c r="D2124" i="1"/>
  <c r="E2124" i="1"/>
  <c r="D2125" i="1"/>
  <c r="E2125" i="1"/>
  <c r="D2126" i="1"/>
  <c r="E2126" i="1"/>
  <c r="D2127" i="1"/>
  <c r="E2127" i="1"/>
  <c r="D2128" i="1"/>
  <c r="E2128" i="1"/>
  <c r="D2129" i="1"/>
  <c r="E2129" i="1"/>
  <c r="D2130" i="1"/>
  <c r="E2130" i="1"/>
  <c r="F2130" i="1" s="1"/>
  <c r="D2131" i="1"/>
  <c r="E2131" i="1"/>
  <c r="F2131" i="1" s="1"/>
  <c r="D2132" i="1"/>
  <c r="E2132" i="1"/>
  <c r="D2133" i="1"/>
  <c r="F2133" i="1" s="1"/>
  <c r="E2133" i="1"/>
  <c r="D2134" i="1"/>
  <c r="E2134" i="1"/>
  <c r="D2135" i="1"/>
  <c r="E2135" i="1"/>
  <c r="D2136" i="1"/>
  <c r="E2136" i="1"/>
  <c r="D2137" i="1"/>
  <c r="E2137" i="1"/>
  <c r="D2138" i="1"/>
  <c r="E2138" i="1"/>
  <c r="F2138" i="1" s="1"/>
  <c r="D2139" i="1"/>
  <c r="E2139" i="1"/>
  <c r="F2139" i="1" s="1"/>
  <c r="D2140" i="1"/>
  <c r="E2140" i="1"/>
  <c r="D2141" i="1"/>
  <c r="E2141" i="1"/>
  <c r="D2142" i="1"/>
  <c r="E2142" i="1"/>
  <c r="D2143" i="1"/>
  <c r="E2143" i="1"/>
  <c r="D2144" i="1"/>
  <c r="E2144" i="1"/>
  <c r="D2145" i="1"/>
  <c r="E2145" i="1"/>
  <c r="D2146" i="1"/>
  <c r="E2146" i="1"/>
  <c r="D2147" i="1"/>
  <c r="E2147" i="1"/>
  <c r="D2148" i="1"/>
  <c r="E2148" i="1"/>
  <c r="D2149" i="1"/>
  <c r="E2149" i="1"/>
  <c r="D2150" i="1"/>
  <c r="E2150" i="1"/>
  <c r="D2151" i="1"/>
  <c r="E2151" i="1"/>
  <c r="D2152" i="1"/>
  <c r="E2152" i="1"/>
  <c r="D2153" i="1"/>
  <c r="E2153" i="1"/>
  <c r="D2154" i="1"/>
  <c r="E2154" i="1"/>
  <c r="D2155" i="1"/>
  <c r="E2155" i="1"/>
  <c r="G2155" i="1" s="1"/>
  <c r="D2156" i="1"/>
  <c r="E2156" i="1"/>
  <c r="D2157" i="1"/>
  <c r="E2157" i="1"/>
  <c r="D2158" i="1"/>
  <c r="E2158" i="1"/>
  <c r="D2159" i="1"/>
  <c r="E2159" i="1"/>
  <c r="D2160" i="1"/>
  <c r="E2160" i="1"/>
  <c r="D2161" i="1"/>
  <c r="E2161" i="1"/>
  <c r="D2162" i="1"/>
  <c r="E2162" i="1"/>
  <c r="G2162" i="1" s="1"/>
  <c r="D2163" i="1"/>
  <c r="E2163" i="1"/>
  <c r="F2163" i="1" s="1"/>
  <c r="D2164" i="1"/>
  <c r="E2164" i="1"/>
  <c r="G2164" i="1" s="1"/>
  <c r="D2165" i="1"/>
  <c r="E2165" i="1"/>
  <c r="D2166" i="1"/>
  <c r="E2166" i="1"/>
  <c r="G2166" i="1" s="1"/>
  <c r="D2167" i="1"/>
  <c r="E2167" i="1"/>
  <c r="D2168" i="1"/>
  <c r="E2168" i="1"/>
  <c r="D2169" i="1"/>
  <c r="E2169" i="1"/>
  <c r="D2170" i="1"/>
  <c r="E2170" i="1"/>
  <c r="D2171" i="1"/>
  <c r="E2171" i="1"/>
  <c r="G2171" i="1" s="1"/>
  <c r="D2172" i="1"/>
  <c r="E2172" i="1"/>
  <c r="D2173" i="1"/>
  <c r="E2173" i="1"/>
  <c r="D2174" i="1"/>
  <c r="E2174" i="1"/>
  <c r="D2175" i="1"/>
  <c r="E2175" i="1"/>
  <c r="D2176" i="1"/>
  <c r="E2176" i="1"/>
  <c r="D2177" i="1"/>
  <c r="E2177" i="1"/>
  <c r="D2178" i="1"/>
  <c r="E2178" i="1"/>
  <c r="D2179" i="1"/>
  <c r="E2179" i="1"/>
  <c r="D2180" i="1"/>
  <c r="E2180" i="1"/>
  <c r="F2180" i="1" s="1"/>
  <c r="D2181" i="1"/>
  <c r="E2181" i="1"/>
  <c r="D2182" i="1"/>
  <c r="E2182" i="1"/>
  <c r="G2182" i="1" s="1"/>
  <c r="D2183" i="1"/>
  <c r="E2183" i="1"/>
  <c r="D2184" i="1"/>
  <c r="E2184" i="1"/>
  <c r="D2185" i="1"/>
  <c r="E2185" i="1"/>
  <c r="D2186" i="1"/>
  <c r="E2186" i="1"/>
  <c r="F2186" i="1" s="1"/>
  <c r="D2187" i="1"/>
  <c r="E2187" i="1"/>
  <c r="D2188" i="1"/>
  <c r="E2188" i="1"/>
  <c r="D2189" i="1"/>
  <c r="E2189" i="1"/>
  <c r="D2190" i="1"/>
  <c r="E2190" i="1"/>
  <c r="G2190" i="1" s="1"/>
  <c r="D2191" i="1"/>
  <c r="E2191" i="1"/>
  <c r="D2192" i="1"/>
  <c r="E2192" i="1"/>
  <c r="D2193" i="1"/>
  <c r="E2193" i="1"/>
  <c r="D2194" i="1"/>
  <c r="E2194" i="1"/>
  <c r="F2194" i="1" s="1"/>
  <c r="D2195" i="1"/>
  <c r="E2195" i="1"/>
  <c r="D2196" i="1"/>
  <c r="E2196" i="1"/>
  <c r="D2197" i="1"/>
  <c r="F2197" i="1" s="1"/>
  <c r="E2197" i="1"/>
  <c r="D2198" i="1"/>
  <c r="E2198" i="1"/>
  <c r="D2199" i="1"/>
  <c r="E2199" i="1"/>
  <c r="D2200" i="1"/>
  <c r="E2200" i="1"/>
  <c r="D2201" i="1"/>
  <c r="E2201" i="1"/>
  <c r="D2202" i="1"/>
  <c r="E2202" i="1"/>
  <c r="G2202" i="1" s="1"/>
  <c r="D2203" i="1"/>
  <c r="E2203" i="1"/>
  <c r="F2203" i="1" s="1"/>
  <c r="D2204" i="1"/>
  <c r="E2204" i="1"/>
  <c r="D2205" i="1"/>
  <c r="G2205" i="1" s="1"/>
  <c r="E2205" i="1"/>
  <c r="D2206" i="1"/>
  <c r="E2206" i="1"/>
  <c r="D2207" i="1"/>
  <c r="E2207" i="1"/>
  <c r="D2208" i="1"/>
  <c r="E2208" i="1"/>
  <c r="D2209" i="1"/>
  <c r="E2209" i="1"/>
  <c r="D2210" i="1"/>
  <c r="E2210" i="1"/>
  <c r="D2211" i="1"/>
  <c r="E2211" i="1"/>
  <c r="D2212" i="1"/>
  <c r="E2212" i="1"/>
  <c r="D2213" i="1"/>
  <c r="G2213" i="1" s="1"/>
  <c r="E2213" i="1"/>
  <c r="D2214" i="1"/>
  <c r="E2214" i="1"/>
  <c r="F2214" i="1" s="1"/>
  <c r="D2215" i="1"/>
  <c r="E2215" i="1"/>
  <c r="D2216" i="1"/>
  <c r="E2216" i="1"/>
  <c r="D2217" i="1"/>
  <c r="E2217" i="1"/>
  <c r="D2218" i="1"/>
  <c r="E2218" i="1"/>
  <c r="F2218" i="1" s="1"/>
  <c r="D2219" i="1"/>
  <c r="E2219" i="1"/>
  <c r="D2220" i="1"/>
  <c r="E2220" i="1"/>
  <c r="D2221" i="1"/>
  <c r="F2221" i="1" s="1"/>
  <c r="E2221" i="1"/>
  <c r="D2222" i="1"/>
  <c r="E2222" i="1"/>
  <c r="D2223" i="1"/>
  <c r="E2223" i="1"/>
  <c r="D2224" i="1"/>
  <c r="E2224" i="1"/>
  <c r="D2225" i="1"/>
  <c r="E2225" i="1"/>
  <c r="D2226" i="1"/>
  <c r="E2226" i="1"/>
  <c r="D2227" i="1"/>
  <c r="E2227" i="1"/>
  <c r="D2228" i="1"/>
  <c r="E2228" i="1"/>
  <c r="D2229" i="1"/>
  <c r="E2229" i="1"/>
  <c r="D2230" i="1"/>
  <c r="E2230" i="1"/>
  <c r="G2230" i="1" s="1"/>
  <c r="D2231" i="1"/>
  <c r="E2231" i="1"/>
  <c r="D2232" i="1"/>
  <c r="E2232" i="1"/>
  <c r="D2233" i="1"/>
  <c r="E2233" i="1"/>
  <c r="D2234" i="1"/>
  <c r="E2234" i="1"/>
  <c r="D2235" i="1"/>
  <c r="E2235" i="1"/>
  <c r="G2235" i="1" s="1"/>
  <c r="D2236" i="1"/>
  <c r="E2236" i="1"/>
  <c r="D2237" i="1"/>
  <c r="G2237" i="1" s="1"/>
  <c r="E2237" i="1"/>
  <c r="D2238" i="1"/>
  <c r="E2238" i="1"/>
  <c r="F2238" i="1" s="1"/>
  <c r="D2239" i="1"/>
  <c r="E2239" i="1"/>
  <c r="D2240" i="1"/>
  <c r="E2240" i="1"/>
  <c r="D2241" i="1"/>
  <c r="E2241" i="1"/>
  <c r="D2242" i="1"/>
  <c r="E2242" i="1"/>
  <c r="D2243" i="1"/>
  <c r="E2243" i="1"/>
  <c r="G2243" i="1" s="1"/>
  <c r="D2244" i="1"/>
  <c r="E2244" i="1"/>
  <c r="D2245" i="1"/>
  <c r="E2245" i="1"/>
  <c r="D2246" i="1"/>
  <c r="E2246" i="1"/>
  <c r="F2246" i="1" s="1"/>
  <c r="D2247" i="1"/>
  <c r="E2247" i="1"/>
  <c r="D2248" i="1"/>
  <c r="E2248" i="1"/>
  <c r="D2249" i="1"/>
  <c r="E2249" i="1"/>
  <c r="D2250" i="1"/>
  <c r="E2250" i="1"/>
  <c r="G2250" i="1" s="1"/>
  <c r="D2251" i="1"/>
  <c r="E2251" i="1"/>
  <c r="G2251" i="1" s="1"/>
  <c r="D2252" i="1"/>
  <c r="E2252" i="1"/>
  <c r="D2253" i="1"/>
  <c r="E2253" i="1"/>
  <c r="D2254" i="1"/>
  <c r="E2254" i="1"/>
  <c r="D2255" i="1"/>
  <c r="E2255" i="1"/>
  <c r="D2256" i="1"/>
  <c r="E2256" i="1"/>
  <c r="D2257" i="1"/>
  <c r="E2257" i="1"/>
  <c r="D2258" i="1"/>
  <c r="E2258" i="1"/>
  <c r="G2258" i="1" s="1"/>
  <c r="D2259" i="1"/>
  <c r="E2259" i="1"/>
  <c r="D2260" i="1"/>
  <c r="E2260" i="1"/>
  <c r="D2261" i="1"/>
  <c r="E2261" i="1"/>
  <c r="D2262" i="1"/>
  <c r="E2262" i="1"/>
  <c r="D2263" i="1"/>
  <c r="E2263" i="1"/>
  <c r="D2264" i="1"/>
  <c r="E2264" i="1"/>
  <c r="D2265" i="1"/>
  <c r="E2265" i="1"/>
  <c r="D2266" i="1"/>
  <c r="E2266" i="1"/>
  <c r="D2267" i="1"/>
  <c r="E2267" i="1"/>
  <c r="G2267" i="1" s="1"/>
  <c r="D2268" i="1"/>
  <c r="E2268" i="1"/>
  <c r="D2269" i="1"/>
  <c r="E2269" i="1"/>
  <c r="D2270" i="1"/>
  <c r="E2270" i="1"/>
  <c r="D2271" i="1"/>
  <c r="E2271" i="1"/>
  <c r="D2272" i="1"/>
  <c r="E2272" i="1"/>
  <c r="D2273" i="1"/>
  <c r="E2273" i="1"/>
  <c r="D2274" i="1"/>
  <c r="E2274" i="1"/>
  <c r="D2275" i="1"/>
  <c r="E2275" i="1"/>
  <c r="D2276" i="1"/>
  <c r="E2276" i="1"/>
  <c r="D2277" i="1"/>
  <c r="E2277" i="1"/>
  <c r="D2278" i="1"/>
  <c r="E2278" i="1"/>
  <c r="D2279" i="1"/>
  <c r="E2279" i="1"/>
  <c r="D2280" i="1"/>
  <c r="E2280" i="1"/>
  <c r="D2281" i="1"/>
  <c r="E2281" i="1"/>
  <c r="D2282" i="1"/>
  <c r="E2282" i="1"/>
  <c r="D2283" i="1"/>
  <c r="E2283" i="1"/>
  <c r="D2284" i="1"/>
  <c r="E2284" i="1"/>
  <c r="D2285" i="1"/>
  <c r="E2285" i="1"/>
  <c r="D2286" i="1"/>
  <c r="E2286" i="1"/>
  <c r="D2287" i="1"/>
  <c r="E2287" i="1"/>
  <c r="D2288" i="1"/>
  <c r="E2288" i="1"/>
  <c r="D2289" i="1"/>
  <c r="E2289" i="1"/>
  <c r="D2290" i="1"/>
  <c r="E2290" i="1"/>
  <c r="G2290" i="1" s="1"/>
  <c r="D2291" i="1"/>
  <c r="E2291" i="1"/>
  <c r="D2292" i="1"/>
  <c r="E2292" i="1"/>
  <c r="D2293" i="1"/>
  <c r="E2293" i="1"/>
  <c r="D2294" i="1"/>
  <c r="E2294" i="1"/>
  <c r="D2295" i="1"/>
  <c r="E2295" i="1"/>
  <c r="D2296" i="1"/>
  <c r="E2296" i="1"/>
  <c r="D2297" i="1"/>
  <c r="E2297" i="1"/>
  <c r="D2298" i="1"/>
  <c r="E2298" i="1"/>
  <c r="F2298" i="1" s="1"/>
  <c r="D2299" i="1"/>
  <c r="E2299" i="1"/>
  <c r="D2300" i="1"/>
  <c r="E2300" i="1"/>
  <c r="D2301" i="1"/>
  <c r="E2301" i="1"/>
  <c r="D2302" i="1"/>
  <c r="E2302" i="1"/>
  <c r="D2303" i="1"/>
  <c r="E2303" i="1"/>
  <c r="D2304" i="1"/>
  <c r="E2304" i="1"/>
  <c r="D2305" i="1"/>
  <c r="E2305" i="1"/>
  <c r="D2306" i="1"/>
  <c r="E2306" i="1"/>
  <c r="D2307" i="1"/>
  <c r="E2307" i="1"/>
  <c r="D2308" i="1"/>
  <c r="E2308" i="1"/>
  <c r="F2308" i="1" s="1"/>
  <c r="D2309" i="1"/>
  <c r="E2309" i="1"/>
  <c r="D2310" i="1"/>
  <c r="E2310" i="1"/>
  <c r="D2311" i="1"/>
  <c r="E2311" i="1"/>
  <c r="D2312" i="1"/>
  <c r="E2312" i="1"/>
  <c r="D2313" i="1"/>
  <c r="E2313" i="1"/>
  <c r="D2314" i="1"/>
  <c r="E2314" i="1"/>
  <c r="D2315" i="1"/>
  <c r="E2315" i="1"/>
  <c r="G2315" i="1" s="1"/>
  <c r="D2316" i="1"/>
  <c r="E2316" i="1"/>
  <c r="D2317" i="1"/>
  <c r="E2317" i="1"/>
  <c r="D2318" i="1"/>
  <c r="E2318" i="1"/>
  <c r="D2319" i="1"/>
  <c r="E2319" i="1"/>
  <c r="D2320" i="1"/>
  <c r="E2320" i="1"/>
  <c r="D2321" i="1"/>
  <c r="E2321" i="1"/>
  <c r="D2322" i="1"/>
  <c r="E2322" i="1"/>
  <c r="D2323" i="1"/>
  <c r="E2323" i="1"/>
  <c r="D2324" i="1"/>
  <c r="E2324" i="1"/>
  <c r="D2325" i="1"/>
  <c r="E2325" i="1"/>
  <c r="D2326" i="1"/>
  <c r="E2326" i="1"/>
  <c r="D2327" i="1"/>
  <c r="E2327" i="1"/>
  <c r="D2328" i="1"/>
  <c r="E2328" i="1"/>
  <c r="D2329" i="1"/>
  <c r="E2329" i="1"/>
  <c r="D2330" i="1"/>
  <c r="E2330" i="1"/>
  <c r="F2330" i="1" s="1"/>
  <c r="D2331" i="1"/>
  <c r="E2331" i="1"/>
  <c r="G2331" i="1" s="1"/>
  <c r="D2332" i="1"/>
  <c r="E2332" i="1"/>
  <c r="D2333" i="1"/>
  <c r="E2333" i="1"/>
  <c r="D2334" i="1"/>
  <c r="E2334" i="1"/>
  <c r="D2335" i="1"/>
  <c r="E2335" i="1"/>
  <c r="D2336" i="1"/>
  <c r="E2336" i="1"/>
  <c r="D2337" i="1"/>
  <c r="E2337" i="1"/>
  <c r="D2338" i="1"/>
  <c r="E2338" i="1"/>
  <c r="G2338" i="1" s="1"/>
  <c r="D2339" i="1"/>
  <c r="E2339" i="1"/>
  <c r="D2340" i="1"/>
  <c r="E2340" i="1"/>
  <c r="D2341" i="1"/>
  <c r="E2341" i="1"/>
  <c r="D2342" i="1"/>
  <c r="E2342" i="1"/>
  <c r="D2343" i="1"/>
  <c r="E2343" i="1"/>
  <c r="D2344" i="1"/>
  <c r="E2344" i="1"/>
  <c r="D2345" i="1"/>
  <c r="E2345" i="1"/>
  <c r="D2346" i="1"/>
  <c r="E2346" i="1"/>
  <c r="D2347" i="1"/>
  <c r="E2347" i="1"/>
  <c r="D2348" i="1"/>
  <c r="E2348" i="1"/>
  <c r="D2349" i="1"/>
  <c r="F2349" i="1" s="1"/>
  <c r="E2349" i="1"/>
  <c r="D2350" i="1"/>
  <c r="E2350" i="1"/>
  <c r="D2351" i="1"/>
  <c r="E2351" i="1"/>
  <c r="D2352" i="1"/>
  <c r="E2352" i="1"/>
  <c r="D2353" i="1"/>
  <c r="E2353" i="1"/>
  <c r="D2354" i="1"/>
  <c r="E2354" i="1"/>
  <c r="F2354" i="1" s="1"/>
  <c r="D2355" i="1"/>
  <c r="E2355" i="1"/>
  <c r="G2355" i="1" s="1"/>
  <c r="D2356" i="1"/>
  <c r="E2356" i="1"/>
  <c r="D2357" i="1"/>
  <c r="E2357" i="1"/>
  <c r="D2358" i="1"/>
  <c r="E2358" i="1"/>
  <c r="D2359" i="1"/>
  <c r="E2359" i="1"/>
  <c r="D2360" i="1"/>
  <c r="E2360" i="1"/>
  <c r="D2361" i="1"/>
  <c r="E2361" i="1"/>
  <c r="D2362" i="1"/>
  <c r="E2362" i="1"/>
  <c r="D2363" i="1"/>
  <c r="E2363" i="1"/>
  <c r="D2364" i="1"/>
  <c r="E2364" i="1"/>
  <c r="D2365" i="1"/>
  <c r="G2365" i="1" s="1"/>
  <c r="E2365" i="1"/>
  <c r="D2366" i="1"/>
  <c r="E2366" i="1"/>
  <c r="D2367" i="1"/>
  <c r="E2367" i="1"/>
  <c r="D2368" i="1"/>
  <c r="E2368" i="1"/>
  <c r="D2369" i="1"/>
  <c r="E2369" i="1"/>
  <c r="D2370" i="1"/>
  <c r="E2370" i="1"/>
  <c r="D2371" i="1"/>
  <c r="E2371" i="1"/>
  <c r="G2371" i="1" s="1"/>
  <c r="D2372" i="1"/>
  <c r="E2372" i="1"/>
  <c r="D2373" i="1"/>
  <c r="E2373" i="1"/>
  <c r="D2374" i="1"/>
  <c r="E2374" i="1"/>
  <c r="D2375" i="1"/>
  <c r="E2375" i="1"/>
  <c r="D2376" i="1"/>
  <c r="E2376" i="1"/>
  <c r="D2377" i="1"/>
  <c r="E2377" i="1"/>
  <c r="D2378" i="1"/>
  <c r="E2378" i="1"/>
  <c r="D2379" i="1"/>
  <c r="E2379" i="1"/>
  <c r="D2380" i="1"/>
  <c r="E2380" i="1"/>
  <c r="D2381" i="1"/>
  <c r="E2381" i="1"/>
  <c r="D2382" i="1"/>
  <c r="E2382" i="1"/>
  <c r="G2382" i="1" s="1"/>
  <c r="D2383" i="1"/>
  <c r="E2383" i="1"/>
  <c r="D2384" i="1"/>
  <c r="E2384" i="1"/>
  <c r="D2385" i="1"/>
  <c r="E2385" i="1"/>
  <c r="D2386" i="1"/>
  <c r="E2386" i="1"/>
  <c r="D2387" i="1"/>
  <c r="E2387" i="1"/>
  <c r="G2387" i="1" s="1"/>
  <c r="D2388" i="1"/>
  <c r="E2388" i="1"/>
  <c r="D2389" i="1"/>
  <c r="F2389" i="1" s="1"/>
  <c r="E2389" i="1"/>
  <c r="D2390" i="1"/>
  <c r="E2390" i="1"/>
  <c r="D2391" i="1"/>
  <c r="E2391" i="1"/>
  <c r="D2392" i="1"/>
  <c r="E2392" i="1"/>
  <c r="D2393" i="1"/>
  <c r="E2393" i="1"/>
  <c r="D2394" i="1"/>
  <c r="E2394" i="1"/>
  <c r="D2395" i="1"/>
  <c r="E2395" i="1"/>
  <c r="D2396" i="1"/>
  <c r="E2396" i="1"/>
  <c r="D2397" i="1"/>
  <c r="E2397" i="1"/>
  <c r="D2398" i="1"/>
  <c r="E2398" i="1"/>
  <c r="F2398" i="1" s="1"/>
  <c r="D2399" i="1"/>
  <c r="E2399" i="1"/>
  <c r="D2400" i="1"/>
  <c r="E2400" i="1"/>
  <c r="D2401" i="1"/>
  <c r="E2401" i="1"/>
  <c r="D2402" i="1"/>
  <c r="E2402" i="1"/>
  <c r="F2402" i="1" s="1"/>
  <c r="D2403" i="1"/>
  <c r="E2403" i="1"/>
  <c r="D2404" i="1"/>
  <c r="E2404" i="1"/>
  <c r="D2405" i="1"/>
  <c r="E2405" i="1"/>
  <c r="D2406" i="1"/>
  <c r="E2406" i="1"/>
  <c r="D2407" i="1"/>
  <c r="E2407" i="1"/>
  <c r="D2408" i="1"/>
  <c r="E2408" i="1"/>
  <c r="D2409" i="1"/>
  <c r="E2409" i="1"/>
  <c r="D2410" i="1"/>
  <c r="E2410" i="1"/>
  <c r="F2410" i="1" s="1"/>
  <c r="D2411" i="1"/>
  <c r="E2411" i="1"/>
  <c r="G2411" i="1" s="1"/>
  <c r="D2412" i="1"/>
  <c r="E2412" i="1"/>
  <c r="D2413" i="1"/>
  <c r="E2413" i="1"/>
  <c r="D2414" i="1"/>
  <c r="E2414" i="1"/>
  <c r="D2415" i="1"/>
  <c r="E2415" i="1"/>
  <c r="D2416" i="1"/>
  <c r="E2416" i="1"/>
  <c r="D2417" i="1"/>
  <c r="E2417" i="1"/>
  <c r="D2418" i="1"/>
  <c r="E2418" i="1"/>
  <c r="G2418" i="1" s="1"/>
  <c r="D2419" i="1"/>
  <c r="E2419" i="1"/>
  <c r="G2419" i="1" s="1"/>
  <c r="D2420" i="1"/>
  <c r="E2420" i="1"/>
  <c r="D2421" i="1"/>
  <c r="F2421" i="1" s="1"/>
  <c r="E2421" i="1"/>
  <c r="D2422" i="1"/>
  <c r="E2422" i="1"/>
  <c r="F2422" i="1" s="1"/>
  <c r="D2423" i="1"/>
  <c r="E2423" i="1"/>
  <c r="D2424" i="1"/>
  <c r="E2424" i="1"/>
  <c r="D2425" i="1"/>
  <c r="E2425" i="1"/>
  <c r="D2426" i="1"/>
  <c r="E2426" i="1"/>
  <c r="D2427" i="1"/>
  <c r="E2427" i="1"/>
  <c r="D2428" i="1"/>
  <c r="E2428" i="1"/>
  <c r="D2429" i="1"/>
  <c r="G2429" i="1" s="1"/>
  <c r="E2429" i="1"/>
  <c r="D2430" i="1"/>
  <c r="E2430" i="1"/>
  <c r="D2431" i="1"/>
  <c r="E2431" i="1"/>
  <c r="D2432" i="1"/>
  <c r="E2432" i="1"/>
  <c r="D2433" i="1"/>
  <c r="E2433" i="1"/>
  <c r="D2434" i="1"/>
  <c r="E2434" i="1"/>
  <c r="D2435" i="1"/>
  <c r="E2435" i="1"/>
  <c r="D2436" i="1"/>
  <c r="E2436" i="1"/>
  <c r="D2437" i="1"/>
  <c r="F2437" i="1" s="1"/>
  <c r="E2437" i="1"/>
  <c r="D2438" i="1"/>
  <c r="E2438" i="1"/>
  <c r="F2438" i="1" s="1"/>
  <c r="D2439" i="1"/>
  <c r="E2439" i="1"/>
  <c r="D2440" i="1"/>
  <c r="E2440" i="1"/>
  <c r="D2441" i="1"/>
  <c r="E2441" i="1"/>
  <c r="D2442" i="1"/>
  <c r="E2442" i="1"/>
  <c r="D2443" i="1"/>
  <c r="E2443" i="1"/>
  <c r="D2444" i="1"/>
  <c r="E2444" i="1"/>
  <c r="D2445" i="1"/>
  <c r="E2445" i="1"/>
  <c r="D2446" i="1"/>
  <c r="E2446" i="1"/>
  <c r="F2446" i="1" s="1"/>
  <c r="D2447" i="1"/>
  <c r="E2447" i="1"/>
  <c r="D2448" i="1"/>
  <c r="E2448" i="1"/>
  <c r="D2449" i="1"/>
  <c r="E2449" i="1"/>
  <c r="D2450" i="1"/>
  <c r="E2450" i="1"/>
  <c r="D2451" i="1"/>
  <c r="E2451" i="1"/>
  <c r="G2451" i="1" s="1"/>
  <c r="D2452" i="1"/>
  <c r="E2452" i="1"/>
  <c r="D2453" i="1"/>
  <c r="E2453" i="1"/>
  <c r="D2454" i="1"/>
  <c r="E2454" i="1"/>
  <c r="D2455" i="1"/>
  <c r="E2455" i="1"/>
  <c r="D2456" i="1"/>
  <c r="E2456" i="1"/>
  <c r="D2457" i="1"/>
  <c r="E2457" i="1"/>
  <c r="D2458" i="1"/>
  <c r="E2458" i="1"/>
  <c r="F2458" i="1" s="1"/>
  <c r="D2459" i="1"/>
  <c r="E2459" i="1"/>
  <c r="D2460" i="1"/>
  <c r="E2460" i="1"/>
  <c r="D2461" i="1"/>
  <c r="E2461" i="1"/>
  <c r="D2462" i="1"/>
  <c r="E2462" i="1"/>
  <c r="D2463" i="1"/>
  <c r="E2463" i="1"/>
  <c r="D2464" i="1"/>
  <c r="E2464" i="1"/>
  <c r="D2465" i="1"/>
  <c r="E2465" i="1"/>
  <c r="D2466" i="1"/>
  <c r="E2466" i="1"/>
  <c r="G2466" i="1" s="1"/>
  <c r="D2467" i="1"/>
  <c r="E2467" i="1"/>
  <c r="D2468" i="1"/>
  <c r="E2468" i="1"/>
  <c r="D2469" i="1"/>
  <c r="E2469" i="1"/>
  <c r="D2470" i="1"/>
  <c r="E2470" i="1"/>
  <c r="G2470" i="1" s="1"/>
  <c r="D2471" i="1"/>
  <c r="E2471" i="1"/>
  <c r="F2471" i="1" s="1"/>
  <c r="D2472" i="1"/>
  <c r="E2472" i="1"/>
  <c r="D2473" i="1"/>
  <c r="E2473" i="1"/>
  <c r="D2474" i="1"/>
  <c r="E2474" i="1"/>
  <c r="G2474" i="1" s="1"/>
  <c r="D2475" i="1"/>
  <c r="E2475" i="1"/>
  <c r="D2476" i="1"/>
  <c r="E2476" i="1"/>
  <c r="D2477" i="1"/>
  <c r="E2477" i="1"/>
  <c r="D2478" i="1"/>
  <c r="E2478" i="1"/>
  <c r="G2478" i="1" s="1"/>
  <c r="D2479" i="1"/>
  <c r="E2479" i="1"/>
  <c r="D2480" i="1"/>
  <c r="E2480" i="1"/>
  <c r="D2481" i="1"/>
  <c r="E2481" i="1"/>
  <c r="D2482" i="1"/>
  <c r="E2482" i="1"/>
  <c r="D2483" i="1"/>
  <c r="E2483" i="1"/>
  <c r="G2483" i="1" s="1"/>
  <c r="D2484" i="1"/>
  <c r="E2484" i="1"/>
  <c r="D2485" i="1"/>
  <c r="F2485" i="1" s="1"/>
  <c r="E2485" i="1"/>
  <c r="D2486" i="1"/>
  <c r="E2486" i="1"/>
  <c r="F2486" i="1" s="1"/>
  <c r="D2487" i="1"/>
  <c r="E2487" i="1"/>
  <c r="D2488" i="1"/>
  <c r="E2488" i="1"/>
  <c r="D2489" i="1"/>
  <c r="E2489" i="1"/>
  <c r="D2490" i="1"/>
  <c r="E2490" i="1"/>
  <c r="D2491" i="1"/>
  <c r="E2491" i="1"/>
  <c r="D2492" i="1"/>
  <c r="E2492" i="1"/>
  <c r="D2493" i="1"/>
  <c r="E2493" i="1"/>
  <c r="D2494" i="1"/>
  <c r="E2494" i="1"/>
  <c r="D2495" i="1"/>
  <c r="E2495" i="1"/>
  <c r="D2496" i="1"/>
  <c r="E2496" i="1"/>
  <c r="D2497" i="1"/>
  <c r="E2497" i="1"/>
  <c r="D2498" i="1"/>
  <c r="E2498" i="1"/>
  <c r="G2498" i="1" s="1"/>
  <c r="D2499" i="1"/>
  <c r="E2499" i="1"/>
  <c r="G2499" i="1" s="1"/>
  <c r="D2500" i="1"/>
  <c r="E2500" i="1"/>
  <c r="D2501" i="1"/>
  <c r="E2501" i="1"/>
  <c r="D2502" i="1"/>
  <c r="E2502" i="1"/>
  <c r="D2503" i="1"/>
  <c r="E2503" i="1"/>
  <c r="D2504" i="1"/>
  <c r="E2504" i="1"/>
  <c r="D2505" i="1"/>
  <c r="E2505" i="1"/>
  <c r="D2506" i="1"/>
  <c r="E2506" i="1"/>
  <c r="G2506" i="1" s="1"/>
  <c r="D2507" i="1"/>
  <c r="E2507" i="1"/>
  <c r="G2507" i="1" s="1"/>
  <c r="D2508" i="1"/>
  <c r="E2508" i="1"/>
  <c r="D2509" i="1"/>
  <c r="F2509" i="1" s="1"/>
  <c r="E2509" i="1"/>
  <c r="D2510" i="1"/>
  <c r="E2510" i="1"/>
  <c r="D2511" i="1"/>
  <c r="E2511" i="1"/>
  <c r="D2512" i="1"/>
  <c r="E2512" i="1"/>
  <c r="D2513" i="1"/>
  <c r="E2513" i="1"/>
  <c r="D2514" i="1"/>
  <c r="E2514" i="1"/>
  <c r="F2514" i="1" s="1"/>
  <c r="D2515" i="1"/>
  <c r="E2515" i="1"/>
  <c r="G2515" i="1" s="1"/>
  <c r="D2516" i="1"/>
  <c r="E2516" i="1"/>
  <c r="D2517" i="1"/>
  <c r="F2517" i="1" s="1"/>
  <c r="E2517" i="1"/>
  <c r="D2518" i="1"/>
  <c r="E2518" i="1"/>
  <c r="D2519" i="1"/>
  <c r="E2519" i="1"/>
  <c r="D2520" i="1"/>
  <c r="E2520" i="1"/>
  <c r="D2521" i="1"/>
  <c r="E2521" i="1"/>
  <c r="D2522" i="1"/>
  <c r="E2522" i="1"/>
  <c r="D2523" i="1"/>
  <c r="E2523" i="1"/>
  <c r="G2523" i="1" s="1"/>
  <c r="D2524" i="1"/>
  <c r="E2524" i="1"/>
  <c r="D2525" i="1"/>
  <c r="G2525" i="1" s="1"/>
  <c r="E2525" i="1"/>
  <c r="D2526" i="1"/>
  <c r="E2526" i="1"/>
  <c r="F2526" i="1" s="1"/>
  <c r="D2527" i="1"/>
  <c r="E2527" i="1"/>
  <c r="D2528" i="1"/>
  <c r="E2528" i="1"/>
  <c r="D2529" i="1"/>
  <c r="E2529" i="1"/>
  <c r="D2530" i="1"/>
  <c r="E2530" i="1"/>
  <c r="D2531" i="1"/>
  <c r="E2531" i="1"/>
  <c r="D2532" i="1"/>
  <c r="E2532" i="1"/>
  <c r="D2533" i="1"/>
  <c r="E2533" i="1"/>
  <c r="D2534" i="1"/>
  <c r="E2534" i="1"/>
  <c r="D2535" i="1"/>
  <c r="E2535" i="1"/>
  <c r="D2536" i="1"/>
  <c r="E2536" i="1"/>
  <c r="D2537" i="1"/>
  <c r="E2537" i="1"/>
  <c r="D2538" i="1"/>
  <c r="E2538" i="1"/>
  <c r="G2538" i="1" s="1"/>
  <c r="D2539" i="1"/>
  <c r="E2539" i="1"/>
  <c r="G2539" i="1" s="1"/>
  <c r="D2540" i="1"/>
  <c r="E2540" i="1"/>
  <c r="D2541" i="1"/>
  <c r="E2541" i="1"/>
  <c r="D2542" i="1"/>
  <c r="E2542" i="1"/>
  <c r="D2543" i="1"/>
  <c r="E2543" i="1"/>
  <c r="D2544" i="1"/>
  <c r="E2544" i="1"/>
  <c r="D2545" i="1"/>
  <c r="E2545" i="1"/>
  <c r="D2546" i="1"/>
  <c r="E2546" i="1"/>
  <c r="D2547" i="1"/>
  <c r="E2547" i="1"/>
  <c r="D2548" i="1"/>
  <c r="E2548" i="1"/>
  <c r="D2549" i="1"/>
  <c r="F2549" i="1" s="1"/>
  <c r="E2549" i="1"/>
  <c r="D2550" i="1"/>
  <c r="E2550" i="1"/>
  <c r="D2551" i="1"/>
  <c r="E2551" i="1"/>
  <c r="D2552" i="1"/>
  <c r="E2552" i="1"/>
  <c r="D2553" i="1"/>
  <c r="E2553" i="1"/>
  <c r="D2554" i="1"/>
  <c r="E2554" i="1"/>
  <c r="F2554" i="1" s="1"/>
  <c r="D2555" i="1"/>
  <c r="E2555" i="1"/>
  <c r="G2555" i="1" s="1"/>
  <c r="D2556" i="1"/>
  <c r="E2556" i="1"/>
  <c r="D2557" i="1"/>
  <c r="E2557" i="1"/>
  <c r="D2558" i="1"/>
  <c r="E2558" i="1"/>
  <c r="G2558" i="1" s="1"/>
  <c r="D2559" i="1"/>
  <c r="E2559" i="1"/>
  <c r="D2560" i="1"/>
  <c r="E2560" i="1"/>
  <c r="D2561" i="1"/>
  <c r="E2561" i="1"/>
  <c r="D2562" i="1"/>
  <c r="E2562" i="1"/>
  <c r="D2563" i="1"/>
  <c r="E2563" i="1"/>
  <c r="G2563" i="1" s="1"/>
  <c r="D2564" i="1"/>
  <c r="E2564" i="1"/>
  <c r="D2565" i="1"/>
  <c r="E2565" i="1"/>
  <c r="D2566" i="1"/>
  <c r="E2566" i="1"/>
  <c r="G2566" i="1" s="1"/>
  <c r="D2567" i="1"/>
  <c r="E2567" i="1"/>
  <c r="D2568" i="1"/>
  <c r="E2568" i="1"/>
  <c r="D2569" i="1"/>
  <c r="E2569" i="1"/>
  <c r="D2570" i="1"/>
  <c r="E2570" i="1"/>
  <c r="D2571" i="1"/>
  <c r="E2571" i="1"/>
  <c r="G2571" i="1" s="1"/>
  <c r="D2572" i="1"/>
  <c r="E2572" i="1"/>
  <c r="D2573" i="1"/>
  <c r="E2573" i="1"/>
  <c r="D2574" i="1"/>
  <c r="E2574" i="1"/>
  <c r="D2575" i="1"/>
  <c r="E2575" i="1"/>
  <c r="D2576" i="1"/>
  <c r="E2576" i="1"/>
  <c r="D2577" i="1"/>
  <c r="E2577" i="1"/>
  <c r="D2578" i="1"/>
  <c r="E2578" i="1"/>
  <c r="D2579" i="1"/>
  <c r="E2579" i="1"/>
  <c r="D2580" i="1"/>
  <c r="E2580" i="1"/>
  <c r="D2581" i="1"/>
  <c r="E2581" i="1"/>
  <c r="D2582" i="1"/>
  <c r="E2582" i="1"/>
  <c r="D2583" i="1"/>
  <c r="E2583" i="1"/>
  <c r="D2584" i="1"/>
  <c r="E2584" i="1"/>
  <c r="D2585" i="1"/>
  <c r="E2585" i="1"/>
  <c r="D2586" i="1"/>
  <c r="E2586" i="1"/>
  <c r="F2586" i="1" s="1"/>
  <c r="D2587" i="1"/>
  <c r="E2587" i="1"/>
  <c r="G2587" i="1" s="1"/>
  <c r="D2588" i="1"/>
  <c r="E2588" i="1"/>
  <c r="D2589" i="1"/>
  <c r="E2589" i="1"/>
  <c r="D2590" i="1"/>
  <c r="E2590" i="1"/>
  <c r="D2591" i="1"/>
  <c r="E2591" i="1"/>
  <c r="D2592" i="1"/>
  <c r="E2592" i="1"/>
  <c r="D2593" i="1"/>
  <c r="E2593" i="1"/>
  <c r="D2594" i="1"/>
  <c r="E2594" i="1"/>
  <c r="G2594" i="1" s="1"/>
  <c r="D2595" i="1"/>
  <c r="E2595" i="1"/>
  <c r="D2596" i="1"/>
  <c r="E2596" i="1"/>
  <c r="D2597" i="1"/>
  <c r="G2597" i="1" s="1"/>
  <c r="E2597" i="1"/>
  <c r="D2598" i="1"/>
  <c r="E2598" i="1"/>
  <c r="D2599" i="1"/>
  <c r="E2599" i="1"/>
  <c r="D2600" i="1"/>
  <c r="E2600" i="1"/>
  <c r="D2601" i="1"/>
  <c r="E2601" i="1"/>
  <c r="D2602" i="1"/>
  <c r="E2602" i="1"/>
  <c r="G2602" i="1" s="1"/>
  <c r="D2603" i="1"/>
  <c r="E2603" i="1"/>
  <c r="D2604" i="1"/>
  <c r="E2604" i="1"/>
  <c r="D2605" i="1"/>
  <c r="F2605" i="1" s="1"/>
  <c r="E2605" i="1"/>
  <c r="D2606" i="1"/>
  <c r="E2606" i="1"/>
  <c r="D2607" i="1"/>
  <c r="E2607" i="1"/>
  <c r="D2608" i="1"/>
  <c r="E2608" i="1"/>
  <c r="D2609" i="1"/>
  <c r="E2609" i="1"/>
  <c r="D2610" i="1"/>
  <c r="E2610" i="1"/>
  <c r="G2610" i="1" s="1"/>
  <c r="D2611" i="1"/>
  <c r="E2611" i="1"/>
  <c r="G2611" i="1" s="1"/>
  <c r="D2612" i="1"/>
  <c r="E2612" i="1"/>
  <c r="D2613" i="1"/>
  <c r="E2613" i="1"/>
  <c r="D2614" i="1"/>
  <c r="E2614" i="1"/>
  <c r="D2615" i="1"/>
  <c r="E2615" i="1"/>
  <c r="D2616" i="1"/>
  <c r="E2616" i="1"/>
  <c r="D2617" i="1"/>
  <c r="E2617" i="1"/>
  <c r="D2618" i="1"/>
  <c r="E2618" i="1"/>
  <c r="F2618" i="1" s="1"/>
  <c r="D2619" i="1"/>
  <c r="E2619" i="1"/>
  <c r="G2619" i="1" s="1"/>
  <c r="D2620" i="1"/>
  <c r="E2620" i="1"/>
  <c r="D2621" i="1"/>
  <c r="E2621" i="1"/>
  <c r="D2622" i="1"/>
  <c r="E2622" i="1"/>
  <c r="F2622" i="1" s="1"/>
  <c r="D2623" i="1"/>
  <c r="E2623" i="1"/>
  <c r="D2624" i="1"/>
  <c r="E2624" i="1"/>
  <c r="D2625" i="1"/>
  <c r="E2625" i="1"/>
  <c r="D2626" i="1"/>
  <c r="E2626" i="1"/>
  <c r="D2627" i="1"/>
  <c r="E2627" i="1"/>
  <c r="D2628" i="1"/>
  <c r="E2628" i="1"/>
  <c r="D2629" i="1"/>
  <c r="E2629" i="1"/>
  <c r="D2630" i="1"/>
  <c r="E2630" i="1"/>
  <c r="D2631" i="1"/>
  <c r="E2631" i="1"/>
  <c r="D2632" i="1"/>
  <c r="E2632" i="1"/>
  <c r="D2633" i="1"/>
  <c r="E2633" i="1"/>
  <c r="D2634" i="1"/>
  <c r="E2634" i="1"/>
  <c r="D2635" i="1"/>
  <c r="E2635" i="1"/>
  <c r="D2636" i="1"/>
  <c r="E2636" i="1"/>
  <c r="D2637" i="1"/>
  <c r="E2637" i="1"/>
  <c r="D2638" i="1"/>
  <c r="E2638" i="1"/>
  <c r="D2639" i="1"/>
  <c r="E2639" i="1"/>
  <c r="D2640" i="1"/>
  <c r="E2640" i="1"/>
  <c r="D2641" i="1"/>
  <c r="E2641" i="1"/>
  <c r="D2642" i="1"/>
  <c r="E2642" i="1"/>
  <c r="D2643" i="1"/>
  <c r="E2643" i="1"/>
  <c r="G2643" i="1" s="1"/>
  <c r="D2644" i="1"/>
  <c r="E2644" i="1"/>
  <c r="D2645" i="1"/>
  <c r="F2645" i="1" s="1"/>
  <c r="E2645" i="1"/>
  <c r="D2646" i="1"/>
  <c r="E2646" i="1"/>
  <c r="D2647" i="1"/>
  <c r="E2647" i="1"/>
  <c r="D2648" i="1"/>
  <c r="E2648" i="1"/>
  <c r="D2649" i="1"/>
  <c r="E2649" i="1"/>
  <c r="D2650" i="1"/>
  <c r="E2650" i="1"/>
  <c r="D2651" i="1"/>
  <c r="E2651" i="1"/>
  <c r="G2651" i="1" s="1"/>
  <c r="D2652" i="1"/>
  <c r="E2652" i="1"/>
  <c r="D2653" i="1"/>
  <c r="E2653" i="1"/>
  <c r="D2654" i="1"/>
  <c r="E2654" i="1"/>
  <c r="F2654" i="1" s="1"/>
  <c r="D2655" i="1"/>
  <c r="E2655" i="1"/>
  <c r="D2656" i="1"/>
  <c r="E2656" i="1"/>
  <c r="D2657" i="1"/>
  <c r="E2657" i="1"/>
  <c r="D2658" i="1"/>
  <c r="E2658" i="1"/>
  <c r="F2658" i="1" s="1"/>
  <c r="D2659" i="1"/>
  <c r="E2659" i="1"/>
  <c r="G2659" i="1" s="1"/>
  <c r="D2660" i="1"/>
  <c r="E2660" i="1"/>
  <c r="D2661" i="1"/>
  <c r="E2661" i="1"/>
  <c r="D2662" i="1"/>
  <c r="E2662" i="1"/>
  <c r="D2663" i="1"/>
  <c r="E2663" i="1"/>
  <c r="D2664" i="1"/>
  <c r="E2664" i="1"/>
  <c r="D2665" i="1"/>
  <c r="E2665" i="1"/>
  <c r="D2666" i="1"/>
  <c r="E2666" i="1"/>
  <c r="D2667" i="1"/>
  <c r="E2667" i="1"/>
  <c r="G2667" i="1" s="1"/>
  <c r="D2668" i="1"/>
  <c r="E2668" i="1"/>
  <c r="D2669" i="1"/>
  <c r="G2669" i="1" s="1"/>
  <c r="E2669" i="1"/>
  <c r="D2670" i="1"/>
  <c r="E2670" i="1"/>
  <c r="D2671" i="1"/>
  <c r="E2671" i="1"/>
  <c r="D2672" i="1"/>
  <c r="E2672" i="1"/>
  <c r="D2673" i="1"/>
  <c r="E2673" i="1"/>
  <c r="D2674" i="1"/>
  <c r="E2674" i="1"/>
  <c r="D2675" i="1"/>
  <c r="E2675" i="1"/>
  <c r="G2675" i="1" s="1"/>
  <c r="D2676" i="1"/>
  <c r="E2676" i="1"/>
  <c r="D2677" i="1"/>
  <c r="G2677" i="1" s="1"/>
  <c r="E2677" i="1"/>
  <c r="D2678" i="1"/>
  <c r="E2678" i="1"/>
  <c r="F2678" i="1" s="1"/>
  <c r="D2679" i="1"/>
  <c r="E2679" i="1"/>
  <c r="D2680" i="1"/>
  <c r="E2680" i="1"/>
  <c r="D2681" i="1"/>
  <c r="E2681" i="1"/>
  <c r="D2682" i="1"/>
  <c r="E2682" i="1"/>
  <c r="D2683" i="1"/>
  <c r="E2683" i="1"/>
  <c r="G2683" i="1" s="1"/>
  <c r="D2684" i="1"/>
  <c r="E2684" i="1"/>
  <c r="D2685" i="1"/>
  <c r="F2685" i="1" s="1"/>
  <c r="E2685" i="1"/>
  <c r="D2686" i="1"/>
  <c r="E2686" i="1"/>
  <c r="D2687" i="1"/>
  <c r="E2687" i="1"/>
  <c r="D2688" i="1"/>
  <c r="E2688" i="1"/>
  <c r="D2689" i="1"/>
  <c r="E2689" i="1"/>
  <c r="D2690" i="1"/>
  <c r="E2690" i="1"/>
  <c r="D2691" i="1"/>
  <c r="E2691" i="1"/>
  <c r="G2691" i="1" s="1"/>
  <c r="D2692" i="1"/>
  <c r="E2692" i="1"/>
  <c r="D2693" i="1"/>
  <c r="E2693" i="1"/>
  <c r="D2694" i="1"/>
  <c r="E2694" i="1"/>
  <c r="D2695" i="1"/>
  <c r="E2695" i="1"/>
  <c r="D2696" i="1"/>
  <c r="E2696" i="1"/>
  <c r="D2697" i="1"/>
  <c r="E2697" i="1"/>
  <c r="D2698" i="1"/>
  <c r="E2698" i="1"/>
  <c r="D2699" i="1"/>
  <c r="E2699" i="1"/>
  <c r="D2700" i="1"/>
  <c r="E2700" i="1"/>
  <c r="D2701" i="1"/>
  <c r="E2701" i="1"/>
  <c r="D2702" i="1"/>
  <c r="E2702" i="1"/>
  <c r="G2702" i="1" s="1"/>
  <c r="D2703" i="1"/>
  <c r="E2703" i="1"/>
  <c r="D2704" i="1"/>
  <c r="E2704" i="1"/>
  <c r="D2705" i="1"/>
  <c r="E2705" i="1"/>
  <c r="D2706" i="1"/>
  <c r="E2706" i="1"/>
  <c r="F2706" i="1" s="1"/>
  <c r="D2707" i="1"/>
  <c r="E2707" i="1"/>
  <c r="G2707" i="1" s="1"/>
  <c r="D2708" i="1"/>
  <c r="E2708" i="1"/>
  <c r="D2709" i="1"/>
  <c r="G2709" i="1" s="1"/>
  <c r="E2709" i="1"/>
  <c r="D2710" i="1"/>
  <c r="E2710" i="1"/>
  <c r="F2710" i="1" s="1"/>
  <c r="D2711" i="1"/>
  <c r="E2711" i="1"/>
  <c r="D2712" i="1"/>
  <c r="E2712" i="1"/>
  <c r="D2713" i="1"/>
  <c r="E2713" i="1"/>
  <c r="D2714" i="1"/>
  <c r="E2714" i="1"/>
  <c r="D2715" i="1"/>
  <c r="E2715" i="1"/>
  <c r="G2715" i="1" s="1"/>
  <c r="D2716" i="1"/>
  <c r="E2716" i="1"/>
  <c r="D2717" i="1"/>
  <c r="F2717" i="1" s="1"/>
  <c r="E2717" i="1"/>
  <c r="D2718" i="1"/>
  <c r="E2718" i="1"/>
  <c r="D2719" i="1"/>
  <c r="E2719" i="1"/>
  <c r="D2720" i="1"/>
  <c r="E2720" i="1"/>
  <c r="D2721" i="1"/>
  <c r="E2721" i="1"/>
  <c r="D2722" i="1"/>
  <c r="E2722" i="1"/>
  <c r="G2722" i="1" s="1"/>
  <c r="D2723" i="1"/>
  <c r="E2723" i="1"/>
  <c r="D2724" i="1"/>
  <c r="E2724" i="1"/>
  <c r="D2725" i="1"/>
  <c r="G2725" i="1" s="1"/>
  <c r="E2725" i="1"/>
  <c r="D2726" i="1"/>
  <c r="E2726" i="1"/>
  <c r="D2727" i="1"/>
  <c r="E2727" i="1"/>
  <c r="D2728" i="1"/>
  <c r="E2728" i="1"/>
  <c r="D2729" i="1"/>
  <c r="E2729" i="1"/>
  <c r="D2730" i="1"/>
  <c r="E2730" i="1"/>
  <c r="F2730" i="1" s="1"/>
  <c r="D2731" i="1"/>
  <c r="E2731" i="1"/>
  <c r="D2732" i="1"/>
  <c r="E2732" i="1"/>
  <c r="D2733" i="1"/>
  <c r="E2733" i="1"/>
  <c r="D2734" i="1"/>
  <c r="E2734" i="1"/>
  <c r="D2735" i="1"/>
  <c r="E2735" i="1"/>
  <c r="D2736" i="1"/>
  <c r="E2736" i="1"/>
  <c r="D2737" i="1"/>
  <c r="E2737" i="1"/>
  <c r="D2738" i="1"/>
  <c r="E2738" i="1"/>
  <c r="D2739" i="1"/>
  <c r="E2739" i="1"/>
  <c r="G2739" i="1" s="1"/>
  <c r="D2740" i="1"/>
  <c r="E2740" i="1"/>
  <c r="D2741" i="1"/>
  <c r="E2741" i="1"/>
  <c r="D2742" i="1"/>
  <c r="E2742" i="1"/>
  <c r="D2743" i="1"/>
  <c r="E2743" i="1"/>
  <c r="D2744" i="1"/>
  <c r="E2744" i="1"/>
  <c r="D2745" i="1"/>
  <c r="E2745" i="1"/>
  <c r="D2746" i="1"/>
  <c r="E2746" i="1"/>
  <c r="D2747" i="1"/>
  <c r="E2747" i="1"/>
  <c r="G2747" i="1" s="1"/>
  <c r="D2748" i="1"/>
  <c r="E2748" i="1"/>
  <c r="D2749" i="1"/>
  <c r="G2749" i="1" s="1"/>
  <c r="E2749" i="1"/>
  <c r="D2750" i="1"/>
  <c r="E2750" i="1"/>
  <c r="G2750" i="1" s="1"/>
  <c r="D2751" i="1"/>
  <c r="E2751" i="1"/>
  <c r="D2752" i="1"/>
  <c r="E2752" i="1"/>
  <c r="D2753" i="1"/>
  <c r="E2753" i="1"/>
  <c r="D2754" i="1"/>
  <c r="E2754" i="1"/>
  <c r="D2755" i="1"/>
  <c r="E2755" i="1"/>
  <c r="G2755" i="1" s="1"/>
  <c r="D2756" i="1"/>
  <c r="E2756" i="1"/>
  <c r="G2756" i="1" s="1"/>
  <c r="D2757" i="1"/>
  <c r="G2757" i="1" s="1"/>
  <c r="E2757" i="1"/>
  <c r="D2758" i="1"/>
  <c r="E2758" i="1"/>
  <c r="D2759" i="1"/>
  <c r="E2759" i="1"/>
  <c r="D2760" i="1"/>
  <c r="E2760" i="1"/>
  <c r="D2761" i="1"/>
  <c r="E2761" i="1"/>
  <c r="D2762" i="1"/>
  <c r="E2762" i="1"/>
  <c r="F2762" i="1" s="1"/>
  <c r="D2763" i="1"/>
  <c r="E2763" i="1"/>
  <c r="G2763" i="1" s="1"/>
  <c r="D2764" i="1"/>
  <c r="E2764" i="1"/>
  <c r="D2765" i="1"/>
  <c r="F2765" i="1" s="1"/>
  <c r="E2765" i="1"/>
  <c r="D2766" i="1"/>
  <c r="E2766" i="1"/>
  <c r="D2767" i="1"/>
  <c r="E2767" i="1"/>
  <c r="D2768" i="1"/>
  <c r="E2768" i="1"/>
  <c r="D2769" i="1"/>
  <c r="E2769" i="1"/>
  <c r="D2770" i="1"/>
  <c r="E2770" i="1"/>
  <c r="D2771" i="1"/>
  <c r="E2771" i="1"/>
  <c r="D2772" i="1"/>
  <c r="E2772" i="1"/>
  <c r="D2773" i="1"/>
  <c r="E2773" i="1"/>
  <c r="D2774" i="1"/>
  <c r="E2774" i="1"/>
  <c r="D2775" i="1"/>
  <c r="E2775" i="1"/>
  <c r="D2776" i="1"/>
  <c r="E2776" i="1"/>
  <c r="D2777" i="1"/>
  <c r="E2777" i="1"/>
  <c r="D2778" i="1"/>
  <c r="E2778" i="1"/>
  <c r="D2779" i="1"/>
  <c r="E2779" i="1"/>
  <c r="G2779" i="1" s="1"/>
  <c r="D2780" i="1"/>
  <c r="E2780" i="1"/>
  <c r="D2781" i="1"/>
  <c r="E2781" i="1"/>
  <c r="D2782" i="1"/>
  <c r="E2782" i="1"/>
  <c r="D2783" i="1"/>
  <c r="E2783" i="1"/>
  <c r="D2784" i="1"/>
  <c r="E2784" i="1"/>
  <c r="D2785" i="1"/>
  <c r="E2785" i="1"/>
  <c r="D2786" i="1"/>
  <c r="E2786" i="1"/>
  <c r="F2786" i="1" s="1"/>
  <c r="D2787" i="1"/>
  <c r="E2787" i="1"/>
  <c r="D2788" i="1"/>
  <c r="E2788" i="1"/>
  <c r="D2789" i="1"/>
  <c r="E2789" i="1"/>
  <c r="D2790" i="1"/>
  <c r="E2790" i="1"/>
  <c r="D2791" i="1"/>
  <c r="E2791" i="1"/>
  <c r="D2792" i="1"/>
  <c r="E2792" i="1"/>
  <c r="D2793" i="1"/>
  <c r="E2793" i="1"/>
  <c r="D2794" i="1"/>
  <c r="E2794" i="1"/>
  <c r="D2795" i="1"/>
  <c r="E2795" i="1"/>
  <c r="G2795" i="1" s="1"/>
  <c r="D2796" i="1"/>
  <c r="E2796" i="1"/>
  <c r="D2797" i="1"/>
  <c r="E2797" i="1"/>
  <c r="D2798" i="1"/>
  <c r="E2798" i="1"/>
  <c r="D2799" i="1"/>
  <c r="E2799" i="1"/>
  <c r="D2800" i="1"/>
  <c r="E2800" i="1"/>
  <c r="D2801" i="1"/>
  <c r="E2801" i="1"/>
  <c r="D2802" i="1"/>
  <c r="E2802" i="1"/>
  <c r="F2802" i="1" s="1"/>
  <c r="D2803" i="1"/>
  <c r="E2803" i="1"/>
  <c r="D2804" i="1"/>
  <c r="E2804" i="1"/>
  <c r="D2805" i="1"/>
  <c r="F2805" i="1" s="1"/>
  <c r="E2805" i="1"/>
  <c r="D2806" i="1"/>
  <c r="E2806" i="1"/>
  <c r="D2807" i="1"/>
  <c r="E2807" i="1"/>
  <c r="D2808" i="1"/>
  <c r="E2808" i="1"/>
  <c r="D2809" i="1"/>
  <c r="E2809" i="1"/>
  <c r="D2810" i="1"/>
  <c r="E2810" i="1"/>
  <c r="D2811" i="1"/>
  <c r="E2811" i="1"/>
  <c r="G2811" i="1" s="1"/>
  <c r="D2812" i="1"/>
  <c r="E2812" i="1"/>
  <c r="D2813" i="1"/>
  <c r="E2813" i="1"/>
  <c r="D2814" i="1"/>
  <c r="E2814" i="1"/>
  <c r="F2814" i="1" s="1"/>
  <c r="D2815" i="1"/>
  <c r="E2815" i="1"/>
  <c r="D2816" i="1"/>
  <c r="E2816" i="1"/>
  <c r="D2817" i="1"/>
  <c r="E2817" i="1"/>
  <c r="D2818" i="1"/>
  <c r="E2818" i="1"/>
  <c r="D2819" i="1"/>
  <c r="E2819" i="1"/>
  <c r="G2819" i="1" s="1"/>
  <c r="D2820" i="1"/>
  <c r="E2820" i="1"/>
  <c r="D2821" i="1"/>
  <c r="G2821" i="1" s="1"/>
  <c r="E2821" i="1"/>
  <c r="D2822" i="1"/>
  <c r="E2822" i="1"/>
  <c r="D2823" i="1"/>
  <c r="E2823" i="1"/>
  <c r="D2824" i="1"/>
  <c r="E2824" i="1"/>
  <c r="D2825" i="1"/>
  <c r="E2825" i="1"/>
  <c r="D2826" i="1"/>
  <c r="E2826" i="1"/>
  <c r="D2827" i="1"/>
  <c r="E2827" i="1"/>
  <c r="D2828" i="1"/>
  <c r="E2828" i="1"/>
  <c r="D2829" i="1"/>
  <c r="E2829" i="1"/>
  <c r="D2830" i="1"/>
  <c r="E2830" i="1"/>
  <c r="D2831" i="1"/>
  <c r="E2831" i="1"/>
  <c r="D2832" i="1"/>
  <c r="E2832" i="1"/>
  <c r="D2833" i="1"/>
  <c r="E2833" i="1"/>
  <c r="D2834" i="1"/>
  <c r="E2834" i="1"/>
  <c r="F2834" i="1" s="1"/>
  <c r="D2835" i="1"/>
  <c r="E2835" i="1"/>
  <c r="D2836" i="1"/>
  <c r="E2836" i="1"/>
  <c r="D2837" i="1"/>
  <c r="F2837" i="1" s="1"/>
  <c r="E2837" i="1"/>
  <c r="D2838" i="1"/>
  <c r="E2838" i="1"/>
  <c r="D2839" i="1"/>
  <c r="E2839" i="1"/>
  <c r="D2840" i="1"/>
  <c r="E2840" i="1"/>
  <c r="D2841" i="1"/>
  <c r="E2841" i="1"/>
  <c r="D2842" i="1"/>
  <c r="E2842" i="1"/>
  <c r="F2842" i="1" s="1"/>
  <c r="D2843" i="1"/>
  <c r="E2843" i="1"/>
  <c r="G2843" i="1" s="1"/>
  <c r="D2844" i="1"/>
  <c r="E2844" i="1"/>
  <c r="D2845" i="1"/>
  <c r="G2845" i="1" s="1"/>
  <c r="E2845" i="1"/>
  <c r="D2846" i="1"/>
  <c r="E2846" i="1"/>
  <c r="D2847" i="1"/>
  <c r="E2847" i="1"/>
  <c r="D2848" i="1"/>
  <c r="E2848" i="1"/>
  <c r="D2849" i="1"/>
  <c r="E2849" i="1"/>
  <c r="D2850" i="1"/>
  <c r="E2850" i="1"/>
  <c r="G2850" i="1" s="1"/>
  <c r="D2851" i="1"/>
  <c r="E2851" i="1"/>
  <c r="G2851" i="1" s="1"/>
  <c r="D2852" i="1"/>
  <c r="E2852" i="1"/>
  <c r="D2853" i="1"/>
  <c r="E2853" i="1"/>
  <c r="D2854" i="1"/>
  <c r="E2854" i="1"/>
  <c r="D2855" i="1"/>
  <c r="E2855" i="1"/>
  <c r="D2856" i="1"/>
  <c r="E2856" i="1"/>
  <c r="D2857" i="1"/>
  <c r="E2857" i="1"/>
  <c r="D2858" i="1"/>
  <c r="E2858" i="1"/>
  <c r="D2859" i="1"/>
  <c r="E2859" i="1"/>
  <c r="D2860" i="1"/>
  <c r="E2860" i="1"/>
  <c r="D2861" i="1"/>
  <c r="E2861" i="1"/>
  <c r="D2862" i="1"/>
  <c r="E2862" i="1"/>
  <c r="D2863" i="1"/>
  <c r="E2863" i="1"/>
  <c r="D2864" i="1"/>
  <c r="E2864" i="1"/>
  <c r="D2865" i="1"/>
  <c r="E2865" i="1"/>
  <c r="D2866" i="1"/>
  <c r="E2866" i="1"/>
  <c r="D2867" i="1"/>
  <c r="E2867" i="1"/>
  <c r="G2867" i="1" s="1"/>
  <c r="D2868" i="1"/>
  <c r="E2868" i="1"/>
  <c r="D2869" i="1"/>
  <c r="G2869" i="1" s="1"/>
  <c r="E2869" i="1"/>
  <c r="D2870" i="1"/>
  <c r="E2870" i="1"/>
  <c r="D2871" i="1"/>
  <c r="E2871" i="1"/>
  <c r="D2872" i="1"/>
  <c r="E2872" i="1"/>
  <c r="D2873" i="1"/>
  <c r="E2873" i="1"/>
  <c r="D2874" i="1"/>
  <c r="E2874" i="1"/>
  <c r="D2875" i="1"/>
  <c r="E2875" i="1"/>
  <c r="G2875" i="1" s="1"/>
  <c r="D2876" i="1"/>
  <c r="E2876" i="1"/>
  <c r="D2877" i="1"/>
  <c r="F2877" i="1" s="1"/>
  <c r="E2877" i="1"/>
  <c r="D2878" i="1"/>
  <c r="E2878" i="1"/>
  <c r="G2878" i="1" s="1"/>
  <c r="D2879" i="1"/>
  <c r="E2879" i="1"/>
  <c r="D2880" i="1"/>
  <c r="E2880" i="1"/>
  <c r="D2881" i="1"/>
  <c r="E2881" i="1"/>
  <c r="D2882" i="1"/>
  <c r="E2882" i="1"/>
  <c r="D2883" i="1"/>
  <c r="E2883" i="1"/>
  <c r="G2883" i="1" s="1"/>
  <c r="D2884" i="1"/>
  <c r="E2884" i="1"/>
  <c r="D2885" i="1"/>
  <c r="E2885" i="1"/>
  <c r="D2886" i="1"/>
  <c r="E2886" i="1"/>
  <c r="D2887" i="1"/>
  <c r="E2887" i="1"/>
  <c r="D2888" i="1"/>
  <c r="E2888" i="1"/>
  <c r="D2889" i="1"/>
  <c r="E2889" i="1"/>
  <c r="D2890" i="1"/>
  <c r="E2890" i="1"/>
  <c r="D2891" i="1"/>
  <c r="E2891" i="1"/>
  <c r="D2892" i="1"/>
  <c r="E2892" i="1"/>
  <c r="F2892" i="1" s="1"/>
  <c r="D2893" i="1"/>
  <c r="E2893" i="1"/>
  <c r="D2894" i="1"/>
  <c r="E2894" i="1"/>
  <c r="D2895" i="1"/>
  <c r="E2895" i="1"/>
  <c r="D2896" i="1"/>
  <c r="E2896" i="1"/>
  <c r="D2897" i="1"/>
  <c r="E2897" i="1"/>
  <c r="D2898" i="1"/>
  <c r="E2898" i="1"/>
  <c r="G2898" i="1" s="1"/>
  <c r="D2899" i="1"/>
  <c r="E2899" i="1"/>
  <c r="G2899" i="1" s="1"/>
  <c r="D2900" i="1"/>
  <c r="E2900" i="1"/>
  <c r="D2901" i="1"/>
  <c r="E2901" i="1"/>
  <c r="D2902" i="1"/>
  <c r="E2902" i="1"/>
  <c r="D2903" i="1"/>
  <c r="E2903" i="1"/>
  <c r="D2904" i="1"/>
  <c r="E2904" i="1"/>
  <c r="D2905" i="1"/>
  <c r="E2905" i="1"/>
  <c r="D2906" i="1"/>
  <c r="E2906" i="1"/>
  <c r="D2907" i="1"/>
  <c r="E2907" i="1"/>
  <c r="D2908" i="1"/>
  <c r="E2908" i="1"/>
  <c r="D2909" i="1"/>
  <c r="E2909" i="1"/>
  <c r="D2910" i="1"/>
  <c r="E2910" i="1"/>
  <c r="D2911" i="1"/>
  <c r="E2911" i="1"/>
  <c r="D2912" i="1"/>
  <c r="E2912" i="1"/>
  <c r="D2913" i="1"/>
  <c r="E2913" i="1"/>
  <c r="D2914" i="1"/>
  <c r="E2914" i="1"/>
  <c r="D2915" i="1"/>
  <c r="E2915" i="1"/>
  <c r="G2915" i="1" s="1"/>
  <c r="D2916" i="1"/>
  <c r="E2916" i="1"/>
  <c r="D2917" i="1"/>
  <c r="E2917" i="1"/>
  <c r="D2918" i="1"/>
  <c r="E2918" i="1"/>
  <c r="F2918" i="1" s="1"/>
  <c r="D2919" i="1"/>
  <c r="E2919" i="1"/>
  <c r="D2920" i="1"/>
  <c r="E2920" i="1"/>
  <c r="D2921" i="1"/>
  <c r="E2921" i="1"/>
  <c r="D2922" i="1"/>
  <c r="E2922" i="1"/>
  <c r="D2923" i="1"/>
  <c r="E2923" i="1"/>
  <c r="G2923" i="1" s="1"/>
  <c r="D2924" i="1"/>
  <c r="E2924" i="1"/>
  <c r="D2925" i="1"/>
  <c r="E2925" i="1"/>
  <c r="D2926" i="1"/>
  <c r="E2926" i="1"/>
  <c r="D2927" i="1"/>
  <c r="E2927" i="1"/>
  <c r="D2928" i="1"/>
  <c r="E2928" i="1"/>
  <c r="D2929" i="1"/>
  <c r="E2929" i="1"/>
  <c r="D2930" i="1"/>
  <c r="E2930" i="1"/>
  <c r="D2931" i="1"/>
  <c r="E2931" i="1"/>
  <c r="G2931" i="1" s="1"/>
  <c r="D2932" i="1"/>
  <c r="E2932" i="1"/>
  <c r="D2933" i="1"/>
  <c r="F2933" i="1" s="1"/>
  <c r="E2933" i="1"/>
  <c r="D2934" i="1"/>
  <c r="E2934" i="1"/>
  <c r="D2935" i="1"/>
  <c r="E2935" i="1"/>
  <c r="D2936" i="1"/>
  <c r="E2936" i="1"/>
  <c r="D2937" i="1"/>
  <c r="E2937" i="1"/>
  <c r="D2938" i="1"/>
  <c r="E2938" i="1"/>
  <c r="D2939" i="1"/>
  <c r="E2939" i="1"/>
  <c r="G2939" i="1" s="1"/>
  <c r="D2940" i="1"/>
  <c r="E2940" i="1"/>
  <c r="G2940" i="1" s="1"/>
  <c r="D2941" i="1"/>
  <c r="E2941" i="1"/>
  <c r="D2942" i="1"/>
  <c r="E2942" i="1"/>
  <c r="D2943" i="1"/>
  <c r="E2943" i="1"/>
  <c r="D2944" i="1"/>
  <c r="E2944" i="1"/>
  <c r="D2945" i="1"/>
  <c r="E2945" i="1"/>
  <c r="D2946" i="1"/>
  <c r="E2946" i="1"/>
  <c r="G2946" i="1" s="1"/>
  <c r="D2947" i="1"/>
  <c r="E2947" i="1"/>
  <c r="G2947" i="1" s="1"/>
  <c r="D2948" i="1"/>
  <c r="E2948" i="1"/>
  <c r="D2949" i="1"/>
  <c r="E2949" i="1"/>
  <c r="D2950" i="1"/>
  <c r="E2950" i="1"/>
  <c r="D2951" i="1"/>
  <c r="E2951" i="1"/>
  <c r="D2952" i="1"/>
  <c r="E2952" i="1"/>
  <c r="D2953" i="1"/>
  <c r="E2953" i="1"/>
  <c r="D2954" i="1"/>
  <c r="E2954" i="1"/>
  <c r="G2954" i="1" s="1"/>
  <c r="D2955" i="1"/>
  <c r="E2955" i="1"/>
  <c r="G2955" i="1" s="1"/>
  <c r="D2956" i="1"/>
  <c r="E2956" i="1"/>
  <c r="D2957" i="1"/>
  <c r="F2957" i="1" s="1"/>
  <c r="E2957" i="1"/>
  <c r="D2958" i="1"/>
  <c r="E2958" i="1"/>
  <c r="D2959" i="1"/>
  <c r="E2959" i="1"/>
  <c r="D2960" i="1"/>
  <c r="E2960" i="1"/>
  <c r="D2961" i="1"/>
  <c r="E2961" i="1"/>
  <c r="D2962" i="1"/>
  <c r="E2962" i="1"/>
  <c r="G2962" i="1" s="1"/>
  <c r="D2963" i="1"/>
  <c r="E2963" i="1"/>
  <c r="G2963" i="1" s="1"/>
  <c r="D2964" i="1"/>
  <c r="E2964" i="1"/>
  <c r="D2965" i="1"/>
  <c r="F2965" i="1" s="1"/>
  <c r="E2965" i="1"/>
  <c r="D2966" i="1"/>
  <c r="E2966" i="1"/>
  <c r="D2967" i="1"/>
  <c r="E2967" i="1"/>
  <c r="D2968" i="1"/>
  <c r="E2968" i="1"/>
  <c r="D2969" i="1"/>
  <c r="E2969" i="1"/>
  <c r="D2970" i="1"/>
  <c r="E2970" i="1"/>
  <c r="F2970" i="1" s="1"/>
  <c r="D2971" i="1"/>
  <c r="E2971" i="1"/>
  <c r="D2972" i="1"/>
  <c r="E2972" i="1"/>
  <c r="D2973" i="1"/>
  <c r="G2973" i="1" s="1"/>
  <c r="E2973" i="1"/>
  <c r="D2974" i="1"/>
  <c r="E2974" i="1"/>
  <c r="D2975" i="1"/>
  <c r="E2975" i="1"/>
  <c r="D2976" i="1"/>
  <c r="E2976" i="1"/>
  <c r="D2977" i="1"/>
  <c r="E2977" i="1"/>
  <c r="D2978" i="1"/>
  <c r="E2978" i="1"/>
  <c r="G2978" i="1" s="1"/>
  <c r="D2979" i="1"/>
  <c r="E2979" i="1"/>
  <c r="G2979" i="1" s="1"/>
  <c r="D2980" i="1"/>
  <c r="E2980" i="1"/>
  <c r="D2981" i="1"/>
  <c r="E2981" i="1"/>
  <c r="D2982" i="1"/>
  <c r="E2982" i="1"/>
  <c r="D2983" i="1"/>
  <c r="E2983" i="1"/>
  <c r="D2984" i="1"/>
  <c r="E2984" i="1"/>
  <c r="D2985" i="1"/>
  <c r="E2985" i="1"/>
  <c r="D2986" i="1"/>
  <c r="E2986" i="1"/>
  <c r="D2987" i="1"/>
  <c r="E2987" i="1"/>
  <c r="D2988" i="1"/>
  <c r="E2988" i="1"/>
  <c r="D2989" i="1"/>
  <c r="E2989" i="1"/>
  <c r="D2990" i="1"/>
  <c r="E2990" i="1"/>
  <c r="D2991" i="1"/>
  <c r="E2991" i="1"/>
  <c r="D2992" i="1"/>
  <c r="E2992" i="1"/>
  <c r="D2993" i="1"/>
  <c r="E2993" i="1"/>
  <c r="D2994" i="1"/>
  <c r="E2994" i="1"/>
  <c r="D2995" i="1"/>
  <c r="E2995" i="1"/>
  <c r="D2996" i="1"/>
  <c r="E2996" i="1"/>
  <c r="D2997" i="1"/>
  <c r="E2997" i="1"/>
  <c r="D2998" i="1"/>
  <c r="E2998" i="1"/>
  <c r="D2999" i="1"/>
  <c r="E2999" i="1"/>
  <c r="D3000" i="1"/>
  <c r="E3000" i="1"/>
  <c r="D3001" i="1"/>
  <c r="E3001" i="1"/>
  <c r="D3002" i="1"/>
  <c r="E3002" i="1"/>
  <c r="D3003" i="1"/>
  <c r="E3003" i="1"/>
  <c r="G3003" i="1" s="1"/>
  <c r="D3004" i="1"/>
  <c r="E3004" i="1"/>
  <c r="D3005" i="1"/>
  <c r="G3005" i="1" s="1"/>
  <c r="E3005" i="1"/>
  <c r="D3006" i="1"/>
  <c r="E3006" i="1"/>
  <c r="D3007" i="1"/>
  <c r="E3007" i="1"/>
  <c r="D3008" i="1"/>
  <c r="E3008" i="1"/>
  <c r="D3009" i="1"/>
  <c r="E3009" i="1"/>
  <c r="D3010" i="1"/>
  <c r="E3010" i="1"/>
  <c r="G3010" i="1" s="1"/>
  <c r="D3011" i="1"/>
  <c r="E3011" i="1"/>
  <c r="G3011" i="1" s="1"/>
  <c r="D3012" i="1"/>
  <c r="E3012" i="1"/>
  <c r="D3013" i="1"/>
  <c r="E3013" i="1"/>
  <c r="D3014" i="1"/>
  <c r="E3014" i="1"/>
  <c r="D3015" i="1"/>
  <c r="E3015" i="1"/>
  <c r="D3016" i="1"/>
  <c r="E3016" i="1"/>
  <c r="D3017" i="1"/>
  <c r="E3017" i="1"/>
  <c r="D3018" i="1"/>
  <c r="E3018" i="1"/>
  <c r="D3019" i="1"/>
  <c r="E3019" i="1"/>
  <c r="G3019" i="1" s="1"/>
  <c r="D3020" i="1"/>
  <c r="E3020" i="1"/>
  <c r="D3021" i="1"/>
  <c r="F3021" i="1" s="1"/>
  <c r="E3021" i="1"/>
  <c r="D3022" i="1"/>
  <c r="E3022" i="1"/>
  <c r="D3023" i="1"/>
  <c r="E3023" i="1"/>
  <c r="D3024" i="1"/>
  <c r="E3024" i="1"/>
  <c r="D3025" i="1"/>
  <c r="E3025" i="1"/>
  <c r="D3026" i="1"/>
  <c r="E3026" i="1"/>
  <c r="D3027" i="1"/>
  <c r="E3027" i="1"/>
  <c r="G3027" i="1" s="1"/>
  <c r="D3028" i="1"/>
  <c r="E3028" i="1"/>
  <c r="D3029" i="1"/>
  <c r="E3029" i="1"/>
  <c r="D3030" i="1"/>
  <c r="E3030" i="1"/>
  <c r="D3031" i="1"/>
  <c r="E3031" i="1"/>
  <c r="D3032" i="1"/>
  <c r="E3032" i="1"/>
  <c r="D3033" i="1"/>
  <c r="E3033" i="1"/>
  <c r="D3034" i="1"/>
  <c r="E3034" i="1"/>
  <c r="F3034" i="1" s="1"/>
  <c r="D3035" i="1"/>
  <c r="E3035" i="1"/>
  <c r="D3036" i="1"/>
  <c r="E3036" i="1"/>
  <c r="D3037" i="1"/>
  <c r="E3037" i="1"/>
  <c r="D3038" i="1"/>
  <c r="E3038" i="1"/>
  <c r="F3038" i="1" s="1"/>
  <c r="D3039" i="1"/>
  <c r="E3039" i="1"/>
  <c r="D3040" i="1"/>
  <c r="E3040" i="1"/>
  <c r="D3041" i="1"/>
  <c r="E3041" i="1"/>
  <c r="D3042" i="1"/>
  <c r="E3042" i="1"/>
  <c r="D3043" i="1"/>
  <c r="E3043" i="1"/>
  <c r="G3043" i="1" s="1"/>
  <c r="D3044" i="1"/>
  <c r="E3044" i="1"/>
  <c r="D3045" i="1"/>
  <c r="E3045" i="1"/>
  <c r="D3046" i="1"/>
  <c r="E3046" i="1"/>
  <c r="D3047" i="1"/>
  <c r="E3047" i="1"/>
  <c r="D3048" i="1"/>
  <c r="E3048" i="1"/>
  <c r="D3049" i="1"/>
  <c r="E3049" i="1"/>
  <c r="D3050" i="1"/>
  <c r="E3050" i="1"/>
  <c r="D3051" i="1"/>
  <c r="E3051" i="1"/>
  <c r="G3051" i="1" s="1"/>
  <c r="D3052" i="1"/>
  <c r="E3052" i="1"/>
  <c r="D3053" i="1"/>
  <c r="E3053" i="1"/>
  <c r="D3054" i="1"/>
  <c r="E3054" i="1"/>
  <c r="D3055" i="1"/>
  <c r="E3055" i="1"/>
  <c r="D3056" i="1"/>
  <c r="E3056" i="1"/>
  <c r="D3057" i="1"/>
  <c r="E3057" i="1"/>
  <c r="D3058" i="1"/>
  <c r="E3058" i="1"/>
  <c r="G3058" i="1" s="1"/>
  <c r="D3059" i="1"/>
  <c r="E3059" i="1"/>
  <c r="G3059" i="1" s="1"/>
  <c r="D3060" i="1"/>
  <c r="E3060" i="1"/>
  <c r="D3061" i="1"/>
  <c r="E3061" i="1"/>
  <c r="D3062" i="1"/>
  <c r="E3062" i="1"/>
  <c r="D3063" i="1"/>
  <c r="E3063" i="1"/>
  <c r="D3064" i="1"/>
  <c r="E3064" i="1"/>
  <c r="D3065" i="1"/>
  <c r="E3065" i="1"/>
  <c r="D3066" i="1"/>
  <c r="E3066" i="1"/>
  <c r="G3066" i="1" s="1"/>
  <c r="D3067" i="1"/>
  <c r="E3067" i="1"/>
  <c r="G3067" i="1" s="1"/>
  <c r="D3068" i="1"/>
  <c r="E3068" i="1"/>
  <c r="D3069" i="1"/>
  <c r="E3069" i="1"/>
  <c r="D3070" i="1"/>
  <c r="E3070" i="1"/>
  <c r="D3071" i="1"/>
  <c r="E3071" i="1"/>
  <c r="D3072" i="1"/>
  <c r="E3072" i="1"/>
  <c r="D3073" i="1"/>
  <c r="E3073" i="1"/>
  <c r="D3074" i="1"/>
  <c r="E3074" i="1"/>
  <c r="F3074" i="1" s="1"/>
  <c r="D3075" i="1"/>
  <c r="E3075" i="1"/>
  <c r="G3075" i="1" s="1"/>
  <c r="D3076" i="1"/>
  <c r="E3076" i="1"/>
  <c r="D3077" i="1"/>
  <c r="F3077" i="1" s="1"/>
  <c r="E3077" i="1"/>
  <c r="D3078" i="1"/>
  <c r="E3078" i="1"/>
  <c r="D3079" i="1"/>
  <c r="E3079" i="1"/>
  <c r="D3080" i="1"/>
  <c r="E3080" i="1"/>
  <c r="D3081" i="1"/>
  <c r="E3081" i="1"/>
  <c r="D3082" i="1"/>
  <c r="E3082" i="1"/>
  <c r="D3083" i="1"/>
  <c r="E3083" i="1"/>
  <c r="G3083" i="1" s="1"/>
  <c r="D3084" i="1"/>
  <c r="E3084" i="1"/>
  <c r="D3085" i="1"/>
  <c r="F3085" i="1" s="1"/>
  <c r="E3085" i="1"/>
  <c r="D3086" i="1"/>
  <c r="E3086" i="1"/>
  <c r="D3087" i="1"/>
  <c r="E3087" i="1"/>
  <c r="D3088" i="1"/>
  <c r="E3088" i="1"/>
  <c r="D3089" i="1"/>
  <c r="E3089" i="1"/>
  <c r="D3090" i="1"/>
  <c r="E3090" i="1"/>
  <c r="D3091" i="1"/>
  <c r="E3091" i="1"/>
  <c r="G3091" i="1" s="1"/>
  <c r="D3092" i="1"/>
  <c r="E3092" i="1"/>
  <c r="D3093" i="1"/>
  <c r="E3093" i="1"/>
  <c r="D3094" i="1"/>
  <c r="E3094" i="1"/>
  <c r="F3094" i="1" s="1"/>
  <c r="D3095" i="1"/>
  <c r="E3095" i="1"/>
  <c r="D3096" i="1"/>
  <c r="E3096" i="1"/>
  <c r="D3097" i="1"/>
  <c r="E3097" i="1"/>
  <c r="D3098" i="1"/>
  <c r="E3098" i="1"/>
  <c r="F3098" i="1" s="1"/>
  <c r="D3099" i="1"/>
  <c r="E3099" i="1"/>
  <c r="D3100" i="1"/>
  <c r="E3100" i="1"/>
  <c r="D3101" i="1"/>
  <c r="E3101" i="1"/>
  <c r="D3102" i="1"/>
  <c r="E3102" i="1"/>
  <c r="F3102" i="1" s="1"/>
  <c r="D3103" i="1"/>
  <c r="E3103" i="1"/>
  <c r="D3104" i="1"/>
  <c r="E3104" i="1"/>
  <c r="D3105" i="1"/>
  <c r="E3105" i="1"/>
  <c r="D3106" i="1"/>
  <c r="E3106" i="1"/>
  <c r="G3106" i="1" s="1"/>
  <c r="D3107" i="1"/>
  <c r="E3107" i="1"/>
  <c r="D3108" i="1"/>
  <c r="E3108" i="1"/>
  <c r="D3109" i="1"/>
  <c r="E3109" i="1"/>
  <c r="D3110" i="1"/>
  <c r="E3110" i="1"/>
  <c r="D3111" i="1"/>
  <c r="E3111" i="1"/>
  <c r="D3112" i="1"/>
  <c r="E3112" i="1"/>
  <c r="D3113" i="1"/>
  <c r="E3113" i="1"/>
  <c r="D3114" i="1"/>
  <c r="E3114" i="1"/>
  <c r="G3114" i="1" s="1"/>
  <c r="D3115" i="1"/>
  <c r="E3115" i="1"/>
  <c r="D3116" i="1"/>
  <c r="E3116" i="1"/>
  <c r="D3117" i="1"/>
  <c r="E3117" i="1"/>
  <c r="D3118" i="1"/>
  <c r="E3118" i="1"/>
  <c r="D3119" i="1"/>
  <c r="E3119" i="1"/>
  <c r="D3120" i="1"/>
  <c r="E3120" i="1"/>
  <c r="D3121" i="1"/>
  <c r="E3121" i="1"/>
  <c r="D3122" i="1"/>
  <c r="E3122" i="1"/>
  <c r="G3122" i="1" s="1"/>
  <c r="D3123" i="1"/>
  <c r="E3123" i="1"/>
  <c r="G3123" i="1" s="1"/>
  <c r="D3124" i="1"/>
  <c r="E3124" i="1"/>
  <c r="D3125" i="1"/>
  <c r="F3125" i="1" s="1"/>
  <c r="E3125" i="1"/>
  <c r="D3126" i="1"/>
  <c r="E3126" i="1"/>
  <c r="D3127" i="1"/>
  <c r="E3127" i="1"/>
  <c r="D3128" i="1"/>
  <c r="E3128" i="1"/>
  <c r="D3129" i="1"/>
  <c r="E3129" i="1"/>
  <c r="D3130" i="1"/>
  <c r="E3130" i="1"/>
  <c r="F3130" i="1" s="1"/>
  <c r="D3131" i="1"/>
  <c r="E3131" i="1"/>
  <c r="G3131" i="1" s="1"/>
  <c r="D3132" i="1"/>
  <c r="E3132" i="1"/>
  <c r="D3133" i="1"/>
  <c r="E3133" i="1"/>
  <c r="D3134" i="1"/>
  <c r="E3134" i="1"/>
  <c r="D3135" i="1"/>
  <c r="E3135" i="1"/>
  <c r="D3136" i="1"/>
  <c r="E3136" i="1"/>
  <c r="D3137" i="1"/>
  <c r="E3137" i="1"/>
  <c r="D3138" i="1"/>
  <c r="E3138" i="1"/>
  <c r="D3139" i="1"/>
  <c r="E3139" i="1"/>
  <c r="G3139" i="1" s="1"/>
  <c r="D3140" i="1"/>
  <c r="E3140" i="1"/>
  <c r="D3141" i="1"/>
  <c r="E3141" i="1"/>
  <c r="D3142" i="1"/>
  <c r="E3142" i="1"/>
  <c r="D3143" i="1"/>
  <c r="E3143" i="1"/>
  <c r="D3144" i="1"/>
  <c r="E3144" i="1"/>
  <c r="D3145" i="1"/>
  <c r="E3145" i="1"/>
  <c r="D3146" i="1"/>
  <c r="E3146" i="1"/>
  <c r="D3147" i="1"/>
  <c r="E3147" i="1"/>
  <c r="G3147" i="1" s="1"/>
  <c r="D3148" i="1"/>
  <c r="E3148" i="1"/>
  <c r="D3149" i="1"/>
  <c r="E3149" i="1"/>
  <c r="D3150" i="1"/>
  <c r="E3150" i="1"/>
  <c r="D3151" i="1"/>
  <c r="E3151" i="1"/>
  <c r="D3152" i="1"/>
  <c r="E3152" i="1"/>
  <c r="D3153" i="1"/>
  <c r="E3153" i="1"/>
  <c r="D3154" i="1"/>
  <c r="E3154" i="1"/>
  <c r="D3155" i="1"/>
  <c r="E3155" i="1"/>
  <c r="G3155" i="1" s="1"/>
  <c r="D3156" i="1"/>
  <c r="E3156" i="1"/>
  <c r="D3157" i="1"/>
  <c r="E3157" i="1"/>
  <c r="D3158" i="1"/>
  <c r="E3158" i="1"/>
  <c r="D3159" i="1"/>
  <c r="E3159" i="1"/>
  <c r="D3160" i="1"/>
  <c r="E3160" i="1"/>
  <c r="D3161" i="1"/>
  <c r="E3161" i="1"/>
  <c r="D3162" i="1"/>
  <c r="E3162" i="1"/>
  <c r="D3163" i="1"/>
  <c r="E3163" i="1"/>
  <c r="G3163" i="1" s="1"/>
  <c r="D3164" i="1"/>
  <c r="E3164" i="1"/>
  <c r="D3165" i="1"/>
  <c r="E3165" i="1"/>
  <c r="D3166" i="1"/>
  <c r="E3166" i="1"/>
  <c r="D3167" i="1"/>
  <c r="E3167" i="1"/>
  <c r="D3168" i="1"/>
  <c r="E3168" i="1"/>
  <c r="D3169" i="1"/>
  <c r="E3169" i="1"/>
  <c r="D3170" i="1"/>
  <c r="E3170" i="1"/>
  <c r="F3170" i="1" s="1"/>
  <c r="D3171" i="1"/>
  <c r="E3171" i="1"/>
  <c r="D3172" i="1"/>
  <c r="E3172" i="1"/>
  <c r="D3173" i="1"/>
  <c r="E3173" i="1"/>
  <c r="D3174" i="1"/>
  <c r="E3174" i="1"/>
  <c r="D3175" i="1"/>
  <c r="E3175" i="1"/>
  <c r="D3176" i="1"/>
  <c r="E3176" i="1"/>
  <c r="D3177" i="1"/>
  <c r="E3177" i="1"/>
  <c r="D3178" i="1"/>
  <c r="E3178" i="1"/>
  <c r="G3178" i="1" s="1"/>
  <c r="D3179" i="1"/>
  <c r="E3179" i="1"/>
  <c r="D3180" i="1"/>
  <c r="E3180" i="1"/>
  <c r="D3181" i="1"/>
  <c r="E3181" i="1"/>
  <c r="D3182" i="1"/>
  <c r="E3182" i="1"/>
  <c r="D3183" i="1"/>
  <c r="E3183" i="1"/>
  <c r="D3184" i="1"/>
  <c r="E3184" i="1"/>
  <c r="D3185" i="1"/>
  <c r="E3185" i="1"/>
  <c r="D3186" i="1"/>
  <c r="E3186" i="1"/>
  <c r="F3186" i="1" s="1"/>
  <c r="D3187" i="1"/>
  <c r="E3187" i="1"/>
  <c r="G3187" i="1" s="1"/>
  <c r="D3188" i="1"/>
  <c r="E3188" i="1"/>
  <c r="D3189" i="1"/>
  <c r="E3189" i="1"/>
  <c r="D3190" i="1"/>
  <c r="E3190" i="1"/>
  <c r="D3191" i="1"/>
  <c r="E3191" i="1"/>
  <c r="D3192" i="1"/>
  <c r="E3192" i="1"/>
  <c r="D3193" i="1"/>
  <c r="E3193" i="1"/>
  <c r="D3194" i="1"/>
  <c r="E3194" i="1"/>
  <c r="D3195" i="1"/>
  <c r="E3195" i="1"/>
  <c r="G3195" i="1" s="1"/>
  <c r="D3196" i="1"/>
  <c r="E3196" i="1"/>
  <c r="G3196" i="1" s="1"/>
  <c r="D3197" i="1"/>
  <c r="E3197" i="1"/>
  <c r="D3198" i="1"/>
  <c r="E3198" i="1"/>
  <c r="D3199" i="1"/>
  <c r="E3199" i="1"/>
  <c r="D3200" i="1"/>
  <c r="E3200" i="1"/>
  <c r="D3201" i="1"/>
  <c r="E3201" i="1"/>
  <c r="D3202" i="1"/>
  <c r="E3202" i="1"/>
  <c r="D3203" i="1"/>
  <c r="E3203" i="1"/>
  <c r="D3204" i="1"/>
  <c r="E3204" i="1"/>
  <c r="D3205" i="1"/>
  <c r="F3205" i="1" s="1"/>
  <c r="E3205" i="1"/>
  <c r="D3206" i="1"/>
  <c r="E3206" i="1"/>
  <c r="D3207" i="1"/>
  <c r="E3207" i="1"/>
  <c r="D3208" i="1"/>
  <c r="E3208" i="1"/>
  <c r="D3209" i="1"/>
  <c r="E3209" i="1"/>
  <c r="D3210" i="1"/>
  <c r="E3210" i="1"/>
  <c r="D3211" i="1"/>
  <c r="E3211" i="1"/>
  <c r="G3211" i="1" s="1"/>
  <c r="D3212" i="1"/>
  <c r="E3212" i="1"/>
  <c r="D3213" i="1"/>
  <c r="E3213" i="1"/>
  <c r="D3214" i="1"/>
  <c r="E3214" i="1"/>
  <c r="D3215" i="1"/>
  <c r="E3215" i="1"/>
  <c r="D3216" i="1"/>
  <c r="E3216" i="1"/>
  <c r="D3217" i="1"/>
  <c r="E3217" i="1"/>
  <c r="D3218" i="1"/>
  <c r="E3218" i="1"/>
  <c r="D3219" i="1"/>
  <c r="E3219" i="1"/>
  <c r="G3219" i="1" s="1"/>
  <c r="D3220" i="1"/>
  <c r="E3220" i="1"/>
  <c r="D3221" i="1"/>
  <c r="E3221" i="1"/>
  <c r="D3222" i="1"/>
  <c r="E3222" i="1"/>
  <c r="G3222" i="1" s="1"/>
  <c r="D3223" i="1"/>
  <c r="E3223" i="1"/>
  <c r="D3224" i="1"/>
  <c r="E3224" i="1"/>
  <c r="D3225" i="1"/>
  <c r="E3225" i="1"/>
  <c r="D3226" i="1"/>
  <c r="E3226" i="1"/>
  <c r="F3226" i="1" s="1"/>
  <c r="D3227" i="1"/>
  <c r="E3227" i="1"/>
  <c r="G3227" i="1" s="1"/>
  <c r="D3228" i="1"/>
  <c r="E3228" i="1"/>
  <c r="D3229" i="1"/>
  <c r="E3229" i="1"/>
  <c r="D3230" i="1"/>
  <c r="E3230" i="1"/>
  <c r="D3231" i="1"/>
  <c r="E3231" i="1"/>
  <c r="D3232" i="1"/>
  <c r="E3232" i="1"/>
  <c r="D3233" i="1"/>
  <c r="E3233" i="1"/>
  <c r="D3234" i="1"/>
  <c r="E3234" i="1"/>
  <c r="D3235" i="1"/>
  <c r="E3235" i="1"/>
  <c r="D3236" i="1"/>
  <c r="E3236" i="1"/>
  <c r="D3237" i="1"/>
  <c r="E3237" i="1"/>
  <c r="D3238" i="1"/>
  <c r="E3238" i="1"/>
  <c r="D3239" i="1"/>
  <c r="E3239" i="1"/>
  <c r="D3240" i="1"/>
  <c r="E3240" i="1"/>
  <c r="D3241" i="1"/>
  <c r="E3241" i="1"/>
  <c r="D3242" i="1"/>
  <c r="E3242" i="1"/>
  <c r="G3242" i="1" s="1"/>
  <c r="D3243" i="1"/>
  <c r="E3243" i="1"/>
  <c r="D3244" i="1"/>
  <c r="E3244" i="1"/>
  <c r="D3245" i="1"/>
  <c r="E3245" i="1"/>
  <c r="D3246" i="1"/>
  <c r="E3246" i="1"/>
  <c r="D3247" i="1"/>
  <c r="E3247" i="1"/>
  <c r="D3248" i="1"/>
  <c r="E3248" i="1"/>
  <c r="D3249" i="1"/>
  <c r="E3249" i="1"/>
  <c r="D3250" i="1"/>
  <c r="E3250" i="1"/>
  <c r="F3250" i="1" s="1"/>
  <c r="D3251" i="1"/>
  <c r="E3251" i="1"/>
  <c r="G3251" i="1" s="1"/>
  <c r="D3252" i="1"/>
  <c r="E3252" i="1"/>
  <c r="D3253" i="1"/>
  <c r="E3253" i="1"/>
  <c r="D3254" i="1"/>
  <c r="E3254" i="1"/>
  <c r="D3255" i="1"/>
  <c r="E3255" i="1"/>
  <c r="D3256" i="1"/>
  <c r="E3256" i="1"/>
  <c r="D3257" i="1"/>
  <c r="E3257" i="1"/>
  <c r="D3258" i="1"/>
  <c r="E3258" i="1"/>
  <c r="D3259" i="1"/>
  <c r="E3259" i="1"/>
  <c r="D3260" i="1"/>
  <c r="E3260" i="1"/>
  <c r="D3261" i="1"/>
  <c r="G3261" i="1" s="1"/>
  <c r="E3261" i="1"/>
  <c r="D3262" i="1"/>
  <c r="E3262" i="1"/>
  <c r="D3263" i="1"/>
  <c r="E3263" i="1"/>
  <c r="D3264" i="1"/>
  <c r="E3264" i="1"/>
  <c r="D3265" i="1"/>
  <c r="E3265" i="1"/>
  <c r="D3266" i="1"/>
  <c r="E3266" i="1"/>
  <c r="D3267" i="1"/>
  <c r="E3267" i="1"/>
  <c r="G3267" i="1" s="1"/>
  <c r="D3268" i="1"/>
  <c r="E3268" i="1"/>
  <c r="D3269" i="1"/>
  <c r="E3269" i="1"/>
  <c r="D3270" i="1"/>
  <c r="E3270" i="1"/>
  <c r="F3270" i="1" s="1"/>
  <c r="D3271" i="1"/>
  <c r="E3271" i="1"/>
  <c r="D3272" i="1"/>
  <c r="E3272" i="1"/>
  <c r="D3273" i="1"/>
  <c r="E3273" i="1"/>
  <c r="D3274" i="1"/>
  <c r="E3274" i="1"/>
  <c r="D3275" i="1"/>
  <c r="E3275" i="1"/>
  <c r="G3275" i="1" s="1"/>
  <c r="D3276" i="1"/>
  <c r="E3276" i="1"/>
  <c r="D3277" i="1"/>
  <c r="E3277" i="1"/>
  <c r="D3278" i="1"/>
  <c r="E3278" i="1"/>
  <c r="G3278" i="1" s="1"/>
  <c r="D3279" i="1"/>
  <c r="E3279" i="1"/>
  <c r="D3280" i="1"/>
  <c r="E3280" i="1"/>
  <c r="D3281" i="1"/>
  <c r="E3281" i="1"/>
  <c r="D3282" i="1"/>
  <c r="E3282" i="1"/>
  <c r="D3283" i="1"/>
  <c r="E3283" i="1"/>
  <c r="G3283" i="1" s="1"/>
  <c r="D3284" i="1"/>
  <c r="E3284" i="1"/>
  <c r="D3285" i="1"/>
  <c r="E3285" i="1"/>
  <c r="D3286" i="1"/>
  <c r="E3286" i="1"/>
  <c r="D3287" i="1"/>
  <c r="E3287" i="1"/>
  <c r="D3288" i="1"/>
  <c r="E3288" i="1"/>
  <c r="D3289" i="1"/>
  <c r="E3289" i="1"/>
  <c r="D3290" i="1"/>
  <c r="E3290" i="1"/>
  <c r="D3291" i="1"/>
  <c r="E3291" i="1"/>
  <c r="G3291" i="1" s="1"/>
  <c r="D3292" i="1"/>
  <c r="E3292" i="1"/>
  <c r="D3293" i="1"/>
  <c r="G3293" i="1" s="1"/>
  <c r="E3293" i="1"/>
  <c r="D3294" i="1"/>
  <c r="E3294" i="1"/>
  <c r="D3295" i="1"/>
  <c r="E3295" i="1"/>
  <c r="D3296" i="1"/>
  <c r="E3296" i="1"/>
  <c r="D3297" i="1"/>
  <c r="E3297" i="1"/>
  <c r="D3298" i="1"/>
  <c r="E3298" i="1"/>
  <c r="D3299" i="1"/>
  <c r="E3299" i="1"/>
  <c r="D3300" i="1"/>
  <c r="E3300" i="1"/>
  <c r="D3301" i="1"/>
  <c r="E3301" i="1"/>
  <c r="D3302" i="1"/>
  <c r="E3302" i="1"/>
  <c r="D3303" i="1"/>
  <c r="E3303" i="1"/>
  <c r="D3304" i="1"/>
  <c r="E3304" i="1"/>
  <c r="D3305" i="1"/>
  <c r="E3305" i="1"/>
  <c r="D3306" i="1"/>
  <c r="E3306" i="1"/>
  <c r="F3306" i="1" s="1"/>
  <c r="D3307" i="1"/>
  <c r="E3307" i="1"/>
  <c r="G3307" i="1" s="1"/>
  <c r="D3308" i="1"/>
  <c r="E3308" i="1"/>
  <c r="D3309" i="1"/>
  <c r="E3309" i="1"/>
  <c r="D3310" i="1"/>
  <c r="E3310" i="1"/>
  <c r="D3311" i="1"/>
  <c r="E3311" i="1"/>
  <c r="D3312" i="1"/>
  <c r="E3312" i="1"/>
  <c r="D3313" i="1"/>
  <c r="E3313" i="1"/>
  <c r="D3314" i="1"/>
  <c r="E3314" i="1"/>
  <c r="D3315" i="1"/>
  <c r="E3315" i="1"/>
  <c r="G3315" i="1" s="1"/>
  <c r="D3316" i="1"/>
  <c r="E3316" i="1"/>
  <c r="D3317" i="1"/>
  <c r="E3317" i="1"/>
  <c r="D3318" i="1"/>
  <c r="E3318" i="1"/>
  <c r="D3319" i="1"/>
  <c r="E3319" i="1"/>
  <c r="D3320" i="1"/>
  <c r="E3320" i="1"/>
  <c r="D3321" i="1"/>
  <c r="E3321" i="1"/>
  <c r="D3322" i="1"/>
  <c r="E3322" i="1"/>
  <c r="D3323" i="1"/>
  <c r="E3323" i="1"/>
  <c r="G3323" i="1" s="1"/>
  <c r="D3324" i="1"/>
  <c r="E3324" i="1"/>
  <c r="D3325" i="1"/>
  <c r="E3325" i="1"/>
  <c r="D3326" i="1"/>
  <c r="E3326" i="1"/>
  <c r="D3327" i="1"/>
  <c r="E3327" i="1"/>
  <c r="D3328" i="1"/>
  <c r="E3328" i="1"/>
  <c r="D3329" i="1"/>
  <c r="E3329" i="1"/>
  <c r="D3330" i="1"/>
  <c r="E3330" i="1"/>
  <c r="D3331" i="1"/>
  <c r="E3331" i="1"/>
  <c r="G3331" i="1" s="1"/>
  <c r="D3332" i="1"/>
  <c r="E3332" i="1"/>
  <c r="D3333" i="1"/>
  <c r="G3333" i="1" s="1"/>
  <c r="E3333" i="1"/>
  <c r="D3334" i="1"/>
  <c r="E3334" i="1"/>
  <c r="D3335" i="1"/>
  <c r="E3335" i="1"/>
  <c r="D3336" i="1"/>
  <c r="E3336" i="1"/>
  <c r="D3337" i="1"/>
  <c r="E3337" i="1"/>
  <c r="D3338" i="1"/>
  <c r="E3338" i="1"/>
  <c r="D3339" i="1"/>
  <c r="E3339" i="1"/>
  <c r="D3340" i="1"/>
  <c r="E3340" i="1"/>
  <c r="D3341" i="1"/>
  <c r="G3341" i="1" s="1"/>
  <c r="E3341" i="1"/>
  <c r="D3342" i="1"/>
  <c r="E3342" i="1"/>
  <c r="D3343" i="1"/>
  <c r="E3343" i="1"/>
  <c r="D3344" i="1"/>
  <c r="E3344" i="1"/>
  <c r="D3345" i="1"/>
  <c r="E3345" i="1"/>
  <c r="D3346" i="1"/>
  <c r="E3346" i="1"/>
  <c r="F3346" i="1" s="1"/>
  <c r="D3347" i="1"/>
  <c r="E3347" i="1"/>
  <c r="D3348" i="1"/>
  <c r="E3348" i="1"/>
  <c r="D3349" i="1"/>
  <c r="E3349" i="1"/>
  <c r="D3350" i="1"/>
  <c r="E3350" i="1"/>
  <c r="D3351" i="1"/>
  <c r="E3351" i="1"/>
  <c r="D3352" i="1"/>
  <c r="E3352" i="1"/>
  <c r="D3353" i="1"/>
  <c r="E3353" i="1"/>
  <c r="D3354" i="1"/>
  <c r="E3354" i="1"/>
  <c r="F3354" i="1" s="1"/>
  <c r="D3355" i="1"/>
  <c r="E3355" i="1"/>
  <c r="G3355" i="1" s="1"/>
  <c r="D3356" i="1"/>
  <c r="E3356" i="1"/>
  <c r="D3357" i="1"/>
  <c r="E3357" i="1"/>
  <c r="D3358" i="1"/>
  <c r="E3358" i="1"/>
  <c r="D3359" i="1"/>
  <c r="E3359" i="1"/>
  <c r="D3360" i="1"/>
  <c r="E3360" i="1"/>
  <c r="D3361" i="1"/>
  <c r="E3361" i="1"/>
  <c r="D3362" i="1"/>
  <c r="E3362" i="1"/>
  <c r="G3362" i="1" s="1"/>
  <c r="D3363" i="1"/>
  <c r="E3363" i="1"/>
  <c r="D3364" i="1"/>
  <c r="E3364" i="1"/>
  <c r="D3365" i="1"/>
  <c r="F3365" i="1" s="1"/>
  <c r="E3365" i="1"/>
  <c r="D3366" i="1"/>
  <c r="E3366" i="1"/>
  <c r="D3367" i="1"/>
  <c r="E3367" i="1"/>
  <c r="D3368" i="1"/>
  <c r="E3368" i="1"/>
  <c r="D3369" i="1"/>
  <c r="E3369" i="1"/>
  <c r="D3370" i="1"/>
  <c r="E3370" i="1"/>
  <c r="D3371" i="1"/>
  <c r="E3371" i="1"/>
  <c r="D3372" i="1"/>
  <c r="E3372" i="1"/>
  <c r="D3373" i="1"/>
  <c r="E3373" i="1"/>
  <c r="D3374" i="1"/>
  <c r="E3374" i="1"/>
  <c r="D3375" i="1"/>
  <c r="E3375" i="1"/>
  <c r="D3376" i="1"/>
  <c r="E3376" i="1"/>
  <c r="D3377" i="1"/>
  <c r="E3377" i="1"/>
  <c r="D3378" i="1"/>
  <c r="E3378" i="1"/>
  <c r="D3379" i="1"/>
  <c r="E3379" i="1"/>
  <c r="G3379" i="1" s="1"/>
  <c r="D3380" i="1"/>
  <c r="E3380" i="1"/>
  <c r="D3381" i="1"/>
  <c r="E3381" i="1"/>
  <c r="D3382" i="1"/>
  <c r="E3382" i="1"/>
  <c r="D3383" i="1"/>
  <c r="E3383" i="1"/>
  <c r="D3384" i="1"/>
  <c r="E3384" i="1"/>
  <c r="D3385" i="1"/>
  <c r="E3385" i="1"/>
  <c r="D3386" i="1"/>
  <c r="E3386" i="1"/>
  <c r="D3387" i="1"/>
  <c r="E3387" i="1"/>
  <c r="G3387" i="1" s="1"/>
  <c r="D3388" i="1"/>
  <c r="E3388" i="1"/>
  <c r="F3388" i="1" s="1"/>
  <c r="D3389" i="1"/>
  <c r="E3389" i="1"/>
  <c r="D3390" i="1"/>
  <c r="E3390" i="1"/>
  <c r="D3391" i="1"/>
  <c r="E3391" i="1"/>
  <c r="D3392" i="1"/>
  <c r="E3392" i="1"/>
  <c r="D3393" i="1"/>
  <c r="E3393" i="1"/>
  <c r="D3394" i="1"/>
  <c r="E3394" i="1"/>
  <c r="G3394" i="1" s="1"/>
  <c r="D3395" i="1"/>
  <c r="E3395" i="1"/>
  <c r="G3395" i="1" s="1"/>
  <c r="D3396" i="1"/>
  <c r="E3396" i="1"/>
  <c r="F3396" i="1" s="1"/>
  <c r="D3397" i="1"/>
  <c r="E3397" i="1"/>
  <c r="D3398" i="1"/>
  <c r="E3398" i="1"/>
  <c r="D3399" i="1"/>
  <c r="E3399" i="1"/>
  <c r="D3400" i="1"/>
  <c r="E3400" i="1"/>
  <c r="D3401" i="1"/>
  <c r="E3401" i="1"/>
  <c r="D3402" i="1"/>
  <c r="E3402" i="1"/>
  <c r="F3402" i="1" s="1"/>
  <c r="D3403" i="1"/>
  <c r="E3403" i="1"/>
  <c r="D3404" i="1"/>
  <c r="E3404" i="1"/>
  <c r="D3405" i="1"/>
  <c r="E3405" i="1"/>
  <c r="D3406" i="1"/>
  <c r="E3406" i="1"/>
  <c r="D3407" i="1"/>
  <c r="E3407" i="1"/>
  <c r="D3408" i="1"/>
  <c r="E3408" i="1"/>
  <c r="D3409" i="1"/>
  <c r="E3409" i="1"/>
  <c r="D3410" i="1"/>
  <c r="E3410" i="1"/>
  <c r="D3411" i="1"/>
  <c r="E3411" i="1"/>
  <c r="D3412" i="1"/>
  <c r="E3412" i="1"/>
  <c r="D3413" i="1"/>
  <c r="F3413" i="1" s="1"/>
  <c r="E3413" i="1"/>
  <c r="D3414" i="1"/>
  <c r="E3414" i="1"/>
  <c r="D3415" i="1"/>
  <c r="E3415" i="1"/>
  <c r="D3416" i="1"/>
  <c r="E3416" i="1"/>
  <c r="D3417" i="1"/>
  <c r="E3417" i="1"/>
  <c r="D3418" i="1"/>
  <c r="E3418" i="1"/>
  <c r="F3418" i="1" s="1"/>
  <c r="D3419" i="1"/>
  <c r="E3419" i="1"/>
  <c r="G3419" i="1" s="1"/>
  <c r="D3420" i="1"/>
  <c r="E3420" i="1"/>
  <c r="D3421" i="1"/>
  <c r="G3421" i="1" s="1"/>
  <c r="E3421" i="1"/>
  <c r="D3422" i="1"/>
  <c r="E3422" i="1"/>
  <c r="D3423" i="1"/>
  <c r="E3423" i="1"/>
  <c r="D3424" i="1"/>
  <c r="E3424" i="1"/>
  <c r="D3425" i="1"/>
  <c r="E3425" i="1"/>
  <c r="D3426" i="1"/>
  <c r="E3426" i="1"/>
  <c r="D3427" i="1"/>
  <c r="E3427" i="1"/>
  <c r="G3427" i="1" s="1"/>
  <c r="D3428" i="1"/>
  <c r="E3428" i="1"/>
  <c r="D3429" i="1"/>
  <c r="E3429" i="1"/>
  <c r="D3430" i="1"/>
  <c r="E3430" i="1"/>
  <c r="F3430" i="1" s="1"/>
  <c r="D3431" i="1"/>
  <c r="E3431" i="1"/>
  <c r="D3432" i="1"/>
  <c r="E3432" i="1"/>
  <c r="D3433" i="1"/>
  <c r="E3433" i="1"/>
  <c r="D3434" i="1"/>
  <c r="E3434" i="1"/>
  <c r="D3435" i="1"/>
  <c r="E3435" i="1"/>
  <c r="D3436" i="1"/>
  <c r="E3436" i="1"/>
  <c r="D3437" i="1"/>
  <c r="E3437" i="1"/>
  <c r="D3438" i="1"/>
  <c r="E3438" i="1"/>
  <c r="D3439" i="1"/>
  <c r="E3439" i="1"/>
  <c r="D3440" i="1"/>
  <c r="E3440" i="1"/>
  <c r="D3441" i="1"/>
  <c r="E3441" i="1"/>
  <c r="D3442" i="1"/>
  <c r="E3442" i="1"/>
  <c r="G3442" i="1" s="1"/>
  <c r="D3443" i="1"/>
  <c r="E3443" i="1"/>
  <c r="G3443" i="1" s="1"/>
  <c r="D3444" i="1"/>
  <c r="E3444" i="1"/>
  <c r="D3445" i="1"/>
  <c r="E3445" i="1"/>
  <c r="D3446" i="1"/>
  <c r="E3446" i="1"/>
  <c r="G3446" i="1" s="1"/>
  <c r="D3447" i="1"/>
  <c r="E3447" i="1"/>
  <c r="D3448" i="1"/>
  <c r="E3448" i="1"/>
  <c r="D3449" i="1"/>
  <c r="E3449" i="1"/>
  <c r="D3450" i="1"/>
  <c r="E3450" i="1"/>
  <c r="F3450" i="1" s="1"/>
  <c r="D3451" i="1"/>
  <c r="E3451" i="1"/>
  <c r="G3451" i="1" s="1"/>
  <c r="D3452" i="1"/>
  <c r="E3452" i="1"/>
  <c r="D3453" i="1"/>
  <c r="F3453" i="1" s="1"/>
  <c r="E3453" i="1"/>
  <c r="D3454" i="1"/>
  <c r="E3454" i="1"/>
  <c r="D3455" i="1"/>
  <c r="E3455" i="1"/>
  <c r="D3456" i="1"/>
  <c r="E3456" i="1"/>
  <c r="D3457" i="1"/>
  <c r="E3457" i="1"/>
  <c r="D3458" i="1"/>
  <c r="E3458" i="1"/>
  <c r="D3459" i="1"/>
  <c r="E3459" i="1"/>
  <c r="G3459" i="1" s="1"/>
  <c r="D3460" i="1"/>
  <c r="E3460" i="1"/>
  <c r="D3461" i="1"/>
  <c r="G3461" i="1" s="1"/>
  <c r="E3461" i="1"/>
  <c r="D3462" i="1"/>
  <c r="E3462" i="1"/>
  <c r="F3462" i="1" s="1"/>
  <c r="D3463" i="1"/>
  <c r="E3463" i="1"/>
  <c r="D3464" i="1"/>
  <c r="E3464" i="1"/>
  <c r="D3465" i="1"/>
  <c r="E3465" i="1"/>
  <c r="D3466" i="1"/>
  <c r="E3466" i="1"/>
  <c r="D3467" i="1"/>
  <c r="E3467" i="1"/>
  <c r="G3467" i="1" s="1"/>
  <c r="D3468" i="1"/>
  <c r="E3468" i="1"/>
  <c r="F3468" i="1" s="1"/>
  <c r="D3469" i="1"/>
  <c r="E3469" i="1"/>
  <c r="D3470" i="1"/>
  <c r="E3470" i="1"/>
  <c r="D3471" i="1"/>
  <c r="E3471" i="1"/>
  <c r="D3472" i="1"/>
  <c r="E3472" i="1"/>
  <c r="D3473" i="1"/>
  <c r="E3473" i="1"/>
  <c r="D3474" i="1"/>
  <c r="E3474" i="1"/>
  <c r="F3474" i="1" s="1"/>
  <c r="D3475" i="1"/>
  <c r="E3475" i="1"/>
  <c r="G3475" i="1" s="1"/>
  <c r="D3476" i="1"/>
  <c r="E3476" i="1"/>
  <c r="D3477" i="1"/>
  <c r="E3477" i="1"/>
  <c r="D3478" i="1"/>
  <c r="E3478" i="1"/>
  <c r="D3479" i="1"/>
  <c r="E3479" i="1"/>
  <c r="D3480" i="1"/>
  <c r="F3480" i="1" s="1"/>
  <c r="E3480" i="1"/>
  <c r="D3481" i="1"/>
  <c r="E3481" i="1"/>
  <c r="D3482" i="1"/>
  <c r="E3482" i="1"/>
  <c r="F3482" i="1" s="1"/>
  <c r="D3483" i="1"/>
  <c r="E3483" i="1"/>
  <c r="G3483" i="1" s="1"/>
  <c r="D3484" i="1"/>
  <c r="E3484" i="1"/>
  <c r="D3485" i="1"/>
  <c r="F3485" i="1" s="1"/>
  <c r="E3485" i="1"/>
  <c r="D3486" i="1"/>
  <c r="E3486" i="1"/>
  <c r="F3486" i="1" s="1"/>
  <c r="D3487" i="1"/>
  <c r="E3487" i="1"/>
  <c r="D3488" i="1"/>
  <c r="E3488" i="1"/>
  <c r="D3489" i="1"/>
  <c r="E3489" i="1"/>
  <c r="D3490" i="1"/>
  <c r="E3490" i="1"/>
  <c r="D3491" i="1"/>
  <c r="E3491" i="1"/>
  <c r="G3491" i="1" s="1"/>
  <c r="D3492" i="1"/>
  <c r="E3492" i="1"/>
  <c r="D3493" i="1"/>
  <c r="E3493" i="1"/>
  <c r="D3494" i="1"/>
  <c r="E3494" i="1"/>
  <c r="D3495" i="1"/>
  <c r="E3495" i="1"/>
  <c r="D3496" i="1"/>
  <c r="E3496" i="1"/>
  <c r="D3497" i="1"/>
  <c r="E3497" i="1"/>
  <c r="D3498" i="1"/>
  <c r="E3498" i="1"/>
  <c r="G3498" i="1" s="1"/>
  <c r="D3499" i="1"/>
  <c r="E3499" i="1"/>
  <c r="D3500" i="1"/>
  <c r="E3500" i="1"/>
  <c r="D3501" i="1"/>
  <c r="E3501" i="1"/>
  <c r="D3502" i="1"/>
  <c r="E3502" i="1"/>
  <c r="D3503" i="1"/>
  <c r="E3503" i="1"/>
  <c r="D3504" i="1"/>
  <c r="E3504" i="1"/>
  <c r="D3505" i="1"/>
  <c r="E3505" i="1"/>
  <c r="D3506" i="1"/>
  <c r="E3506" i="1"/>
  <c r="D3507" i="1"/>
  <c r="E3507" i="1"/>
  <c r="G3507" i="1" s="1"/>
  <c r="D3508" i="1"/>
  <c r="E3508" i="1"/>
  <c r="D3509" i="1"/>
  <c r="E3509" i="1"/>
  <c r="D3510" i="1"/>
  <c r="E3510" i="1"/>
  <c r="G3510" i="1" s="1"/>
  <c r="D3511" i="1"/>
  <c r="E3511" i="1"/>
  <c r="D3512" i="1"/>
  <c r="E3512" i="1"/>
  <c r="D3513" i="1"/>
  <c r="E3513" i="1"/>
  <c r="D3514" i="1"/>
  <c r="E3514" i="1"/>
  <c r="D3515" i="1"/>
  <c r="E3515" i="1"/>
  <c r="G3515" i="1" s="1"/>
  <c r="D3516" i="1"/>
  <c r="E3516" i="1"/>
  <c r="D3517" i="1"/>
  <c r="E3517" i="1"/>
  <c r="D3518" i="1"/>
  <c r="E3518" i="1"/>
  <c r="D3519" i="1"/>
  <c r="E3519" i="1"/>
  <c r="D3520" i="1"/>
  <c r="E3520" i="1"/>
  <c r="D3521" i="1"/>
  <c r="E3521" i="1"/>
  <c r="D3522" i="1"/>
  <c r="E3522" i="1"/>
  <c r="D3523" i="1"/>
  <c r="E3523" i="1"/>
  <c r="D3524" i="1"/>
  <c r="E3524" i="1"/>
  <c r="D3525" i="1"/>
  <c r="E3525" i="1"/>
  <c r="D3526" i="1"/>
  <c r="E3526" i="1"/>
  <c r="D3527" i="1"/>
  <c r="E3527" i="1"/>
  <c r="D3528" i="1"/>
  <c r="E3528" i="1"/>
  <c r="D3529" i="1"/>
  <c r="E3529" i="1"/>
  <c r="D3530" i="1"/>
  <c r="E3530" i="1"/>
  <c r="D3531" i="1"/>
  <c r="E3531" i="1"/>
  <c r="G3531" i="1" s="1"/>
  <c r="D3532" i="1"/>
  <c r="E3532" i="1"/>
  <c r="D3533" i="1"/>
  <c r="F3533" i="1" s="1"/>
  <c r="E3533" i="1"/>
  <c r="D3534" i="1"/>
  <c r="E3534" i="1"/>
  <c r="F3534" i="1" s="1"/>
  <c r="D3535" i="1"/>
  <c r="E3535" i="1"/>
  <c r="D3536" i="1"/>
  <c r="E3536" i="1"/>
  <c r="D3537" i="1"/>
  <c r="E3537" i="1"/>
  <c r="D3538" i="1"/>
  <c r="E3538" i="1"/>
  <c r="F3538" i="1" s="1"/>
  <c r="D3539" i="1"/>
  <c r="E3539" i="1"/>
  <c r="G3539" i="1" s="1"/>
  <c r="D3540" i="1"/>
  <c r="E3540" i="1"/>
  <c r="D3541" i="1"/>
  <c r="F3541" i="1" s="1"/>
  <c r="E3541" i="1"/>
  <c r="D3542" i="1"/>
  <c r="E3542" i="1"/>
  <c r="G3542" i="1" s="1"/>
  <c r="D3543" i="1"/>
  <c r="E3543" i="1"/>
  <c r="D3544" i="1"/>
  <c r="E3544" i="1"/>
  <c r="D3545" i="1"/>
  <c r="E3545" i="1"/>
  <c r="D3546" i="1"/>
  <c r="E3546" i="1"/>
  <c r="D3547" i="1"/>
  <c r="E3547" i="1"/>
  <c r="G3547" i="1" s="1"/>
  <c r="D3548" i="1"/>
  <c r="E3548" i="1"/>
  <c r="D3549" i="1"/>
  <c r="E3549" i="1"/>
  <c r="D3550" i="1"/>
  <c r="E3550" i="1"/>
  <c r="D3551" i="1"/>
  <c r="E3551" i="1"/>
  <c r="D3552" i="1"/>
  <c r="E3552" i="1"/>
  <c r="D3553" i="1"/>
  <c r="E3553" i="1"/>
  <c r="D3554" i="1"/>
  <c r="E3554" i="1"/>
  <c r="F3554" i="1" s="1"/>
  <c r="D3555" i="1"/>
  <c r="E3555" i="1"/>
  <c r="G3555" i="1" s="1"/>
  <c r="D3556" i="1"/>
  <c r="E3556" i="1"/>
  <c r="D3557" i="1"/>
  <c r="E3557" i="1"/>
  <c r="D3558" i="1"/>
  <c r="E3558" i="1"/>
  <c r="D3559" i="1"/>
  <c r="E3559" i="1"/>
  <c r="D3560" i="1"/>
  <c r="E3560" i="1"/>
  <c r="D3561" i="1"/>
  <c r="E3561" i="1"/>
  <c r="D3562" i="1"/>
  <c r="E3562" i="1"/>
  <c r="F3562" i="1" s="1"/>
  <c r="D3563" i="1"/>
  <c r="E3563" i="1"/>
  <c r="D3564" i="1"/>
  <c r="E3564" i="1"/>
  <c r="D3565" i="1"/>
  <c r="E3565" i="1"/>
  <c r="D3566" i="1"/>
  <c r="E3566" i="1"/>
  <c r="D3567" i="1"/>
  <c r="E3567" i="1"/>
  <c r="D3568" i="1"/>
  <c r="E3568" i="1"/>
  <c r="D3569" i="1"/>
  <c r="E3569" i="1"/>
  <c r="D3570" i="1"/>
  <c r="E3570" i="1"/>
  <c r="D3571" i="1"/>
  <c r="E3571" i="1"/>
  <c r="D3572" i="1"/>
  <c r="E3572" i="1"/>
  <c r="D3573" i="1"/>
  <c r="E3573" i="1"/>
  <c r="D3574" i="1"/>
  <c r="E3574" i="1"/>
  <c r="D3575" i="1"/>
  <c r="E3575" i="1"/>
  <c r="D3576" i="1"/>
  <c r="E3576" i="1"/>
  <c r="D3577" i="1"/>
  <c r="E3577" i="1"/>
  <c r="D3578" i="1"/>
  <c r="E3578" i="1"/>
  <c r="D3579" i="1"/>
  <c r="E3579" i="1"/>
  <c r="G3579" i="1" s="1"/>
  <c r="D3580" i="1"/>
  <c r="E3580" i="1"/>
  <c r="D3581" i="1"/>
  <c r="E3581" i="1"/>
  <c r="D3582" i="1"/>
  <c r="E3582" i="1"/>
  <c r="D3583" i="1"/>
  <c r="E3583" i="1"/>
  <c r="D3584" i="1"/>
  <c r="E3584" i="1"/>
  <c r="D3585" i="1"/>
  <c r="E3585" i="1"/>
  <c r="D3586" i="1"/>
  <c r="E3586" i="1"/>
  <c r="D3587" i="1"/>
  <c r="E3587" i="1"/>
  <c r="G3587" i="1" s="1"/>
  <c r="D3588" i="1"/>
  <c r="E3588" i="1"/>
  <c r="D3589" i="1"/>
  <c r="E3589" i="1"/>
  <c r="D3590" i="1"/>
  <c r="E3590" i="1"/>
  <c r="D3591" i="1"/>
  <c r="E3591" i="1"/>
  <c r="D3592" i="1"/>
  <c r="E3592" i="1"/>
  <c r="D3593" i="1"/>
  <c r="E3593" i="1"/>
  <c r="D3594" i="1"/>
  <c r="E3594" i="1"/>
  <c r="F3594" i="1" s="1"/>
  <c r="D3595" i="1"/>
  <c r="E3595" i="1"/>
  <c r="D3596" i="1"/>
  <c r="E3596" i="1"/>
  <c r="D3597" i="1"/>
  <c r="F3597" i="1" s="1"/>
  <c r="E3597" i="1"/>
  <c r="D3598" i="1"/>
  <c r="E3598" i="1"/>
  <c r="F3598" i="1" s="1"/>
  <c r="D3599" i="1"/>
  <c r="E3599" i="1"/>
  <c r="D3600" i="1"/>
  <c r="E3600" i="1"/>
  <c r="D3601" i="1"/>
  <c r="E3601" i="1"/>
  <c r="D3602" i="1"/>
  <c r="E3602" i="1"/>
  <c r="F3602" i="1" s="1"/>
  <c r="D3603" i="1"/>
  <c r="E3603" i="1"/>
  <c r="G3603" i="1" s="1"/>
  <c r="D3604" i="1"/>
  <c r="E3604" i="1"/>
  <c r="D3605" i="1"/>
  <c r="F3605" i="1" s="1"/>
  <c r="E3605" i="1"/>
  <c r="D3606" i="1"/>
  <c r="E3606" i="1"/>
  <c r="D3607" i="1"/>
  <c r="E3607" i="1"/>
  <c r="D3608" i="1"/>
  <c r="E3608" i="1"/>
  <c r="D3609" i="1"/>
  <c r="E3609" i="1"/>
  <c r="D3610" i="1"/>
  <c r="E3610" i="1"/>
  <c r="F3610" i="1" s="1"/>
  <c r="D3611" i="1"/>
  <c r="E3611" i="1"/>
  <c r="G3611" i="1" s="1"/>
  <c r="D3612" i="1"/>
  <c r="E3612" i="1"/>
  <c r="D3613" i="1"/>
  <c r="E3613" i="1"/>
  <c r="D3614" i="1"/>
  <c r="E3614" i="1"/>
  <c r="G3614" i="1" s="1"/>
  <c r="D3615" i="1"/>
  <c r="E3615" i="1"/>
  <c r="D3616" i="1"/>
  <c r="E3616" i="1"/>
  <c r="D3617" i="1"/>
  <c r="E3617" i="1"/>
  <c r="D3618" i="1"/>
  <c r="E3618" i="1"/>
  <c r="G3618" i="1" s="1"/>
  <c r="D3619" i="1"/>
  <c r="E3619" i="1"/>
  <c r="G3619" i="1" s="1"/>
  <c r="D3620" i="1"/>
  <c r="E3620" i="1"/>
  <c r="D3621" i="1"/>
  <c r="E3621" i="1"/>
  <c r="D3622" i="1"/>
  <c r="E3622" i="1"/>
  <c r="D3623" i="1"/>
  <c r="E3623" i="1"/>
  <c r="D3624" i="1"/>
  <c r="E3624" i="1"/>
  <c r="D3625" i="1"/>
  <c r="E3625" i="1"/>
  <c r="D3626" i="1"/>
  <c r="E3626" i="1"/>
  <c r="D3627" i="1"/>
  <c r="E3627" i="1"/>
  <c r="D3628" i="1"/>
  <c r="E3628" i="1"/>
  <c r="D3629" i="1"/>
  <c r="E3629" i="1"/>
  <c r="D3630" i="1"/>
  <c r="E3630" i="1"/>
  <c r="F3630" i="1" s="1"/>
  <c r="D3631" i="1"/>
  <c r="E3631" i="1"/>
  <c r="D3632" i="1"/>
  <c r="E3632" i="1"/>
  <c r="D3633" i="1"/>
  <c r="E3633" i="1"/>
  <c r="D3634" i="1"/>
  <c r="E3634" i="1"/>
  <c r="D3635" i="1"/>
  <c r="E3635" i="1"/>
  <c r="D3636" i="1"/>
  <c r="E3636" i="1"/>
  <c r="D3637" i="1"/>
  <c r="E3637" i="1"/>
  <c r="D3638" i="1"/>
  <c r="E3638" i="1"/>
  <c r="G3638" i="1" s="1"/>
  <c r="D3639" i="1"/>
  <c r="E3639" i="1"/>
  <c r="D3640" i="1"/>
  <c r="E3640" i="1"/>
  <c r="D3641" i="1"/>
  <c r="E3641" i="1"/>
  <c r="D3642" i="1"/>
  <c r="E3642" i="1"/>
  <c r="D3643" i="1"/>
  <c r="E3643" i="1"/>
  <c r="G3643" i="1" s="1"/>
  <c r="D3644" i="1"/>
  <c r="E3644" i="1"/>
  <c r="D3645" i="1"/>
  <c r="E3645" i="1"/>
  <c r="D3646" i="1"/>
  <c r="E3646" i="1"/>
  <c r="D3647" i="1"/>
  <c r="E3647" i="1"/>
  <c r="D3648" i="1"/>
  <c r="E3648" i="1"/>
  <c r="D3649" i="1"/>
  <c r="E3649" i="1"/>
  <c r="D3650" i="1"/>
  <c r="E3650" i="1"/>
  <c r="G3650" i="1" s="1"/>
  <c r="D3651" i="1"/>
  <c r="E3651" i="1"/>
  <c r="G3651" i="1" s="1"/>
  <c r="D3652" i="1"/>
  <c r="E3652" i="1"/>
  <c r="D3653" i="1"/>
  <c r="G3653" i="1" s="1"/>
  <c r="E3653" i="1"/>
  <c r="D3654" i="1"/>
  <c r="E3654" i="1"/>
  <c r="D3655" i="1"/>
  <c r="E3655" i="1"/>
  <c r="D3656" i="1"/>
  <c r="E3656" i="1"/>
  <c r="D3657" i="1"/>
  <c r="E3657" i="1"/>
  <c r="D3658" i="1"/>
  <c r="E3658" i="1"/>
  <c r="F3658" i="1" s="1"/>
  <c r="D3659" i="1"/>
  <c r="E3659" i="1"/>
  <c r="D3660" i="1"/>
  <c r="E3660" i="1"/>
  <c r="F3660" i="1" s="1"/>
  <c r="D3661" i="1"/>
  <c r="F3661" i="1" s="1"/>
  <c r="E3661" i="1"/>
  <c r="D3662" i="1"/>
  <c r="E3662" i="1"/>
  <c r="D3663" i="1"/>
  <c r="E3663" i="1"/>
  <c r="D3664" i="1"/>
  <c r="E3664" i="1"/>
  <c r="D3665" i="1"/>
  <c r="E3665" i="1"/>
  <c r="D3666" i="1"/>
  <c r="E3666" i="1"/>
  <c r="D3667" i="1"/>
  <c r="E3667" i="1"/>
  <c r="D3668" i="1"/>
  <c r="E3668" i="1"/>
  <c r="D3669" i="1"/>
  <c r="E3669" i="1"/>
  <c r="D3670" i="1"/>
  <c r="E3670" i="1"/>
  <c r="F3670" i="1" s="1"/>
  <c r="D3671" i="1"/>
  <c r="E3671" i="1"/>
  <c r="D3672" i="1"/>
  <c r="E3672" i="1"/>
  <c r="D3673" i="1"/>
  <c r="E3673" i="1"/>
  <c r="D3674" i="1"/>
  <c r="E3674" i="1"/>
  <c r="D3675" i="1"/>
  <c r="E3675" i="1"/>
  <c r="D3676" i="1"/>
  <c r="E3676" i="1"/>
  <c r="D3677" i="1"/>
  <c r="E3677" i="1"/>
  <c r="D3678" i="1"/>
  <c r="E3678" i="1"/>
  <c r="G3678" i="1" s="1"/>
  <c r="D3679" i="1"/>
  <c r="E3679" i="1"/>
  <c r="D3680" i="1"/>
  <c r="E3680" i="1"/>
  <c r="D3681" i="1"/>
  <c r="E3681" i="1"/>
  <c r="D3682" i="1"/>
  <c r="E3682" i="1"/>
  <c r="D3683" i="1"/>
  <c r="E3683" i="1"/>
  <c r="G3683" i="1" s="1"/>
  <c r="D3684" i="1"/>
  <c r="E3684" i="1"/>
  <c r="D3685" i="1"/>
  <c r="E3685" i="1"/>
  <c r="D3686" i="1"/>
  <c r="E3686" i="1"/>
  <c r="G3686" i="1" s="1"/>
  <c r="D3687" i="1"/>
  <c r="E3687" i="1"/>
  <c r="D3688" i="1"/>
  <c r="E3688" i="1"/>
  <c r="D3689" i="1"/>
  <c r="E3689" i="1"/>
  <c r="D3690" i="1"/>
  <c r="E3690" i="1"/>
  <c r="D3691" i="1"/>
  <c r="E3691" i="1"/>
  <c r="D3692" i="1"/>
  <c r="E3692" i="1"/>
  <c r="D3693" i="1"/>
  <c r="E3693" i="1"/>
  <c r="D3694" i="1"/>
  <c r="E3694" i="1"/>
  <c r="G3694" i="1" s="1"/>
  <c r="D3695" i="1"/>
  <c r="E3695" i="1"/>
  <c r="D3696" i="1"/>
  <c r="E3696" i="1"/>
  <c r="D3697" i="1"/>
  <c r="E3697" i="1"/>
  <c r="D3698" i="1"/>
  <c r="E3698" i="1"/>
  <c r="F3698" i="1" s="1"/>
  <c r="D3699" i="1"/>
  <c r="E3699" i="1"/>
  <c r="F3699" i="1" s="1"/>
  <c r="D3700" i="1"/>
  <c r="E3700" i="1"/>
  <c r="D3701" i="1"/>
  <c r="F3701" i="1" s="1"/>
  <c r="E3701" i="1"/>
  <c r="D3702" i="1"/>
  <c r="E3702" i="1"/>
  <c r="D3703" i="1"/>
  <c r="E3703" i="1"/>
  <c r="D3704" i="1"/>
  <c r="E3704" i="1"/>
  <c r="D3705" i="1"/>
  <c r="E3705" i="1"/>
  <c r="D3706" i="1"/>
  <c r="E3706" i="1"/>
  <c r="D3707" i="1"/>
  <c r="E3707" i="1"/>
  <c r="D3708" i="1"/>
  <c r="E3708" i="1"/>
  <c r="D3709" i="1"/>
  <c r="E3709" i="1"/>
  <c r="D3710" i="1"/>
  <c r="E3710" i="1"/>
  <c r="G3710" i="1" s="1"/>
  <c r="D3711" i="1"/>
  <c r="E3711" i="1"/>
  <c r="D3712" i="1"/>
  <c r="E3712" i="1"/>
  <c r="D3713" i="1"/>
  <c r="E3713" i="1"/>
  <c r="D3714" i="1"/>
  <c r="E3714" i="1"/>
  <c r="D3715" i="1"/>
  <c r="E3715" i="1"/>
  <c r="D3716" i="1"/>
  <c r="E3716" i="1"/>
  <c r="D3717" i="1"/>
  <c r="E3717" i="1"/>
  <c r="D3718" i="1"/>
  <c r="E3718" i="1"/>
  <c r="D3719" i="1"/>
  <c r="E3719" i="1"/>
  <c r="D3720" i="1"/>
  <c r="E3720" i="1"/>
  <c r="D3721" i="1"/>
  <c r="E3721" i="1"/>
  <c r="D3722" i="1"/>
  <c r="E3722" i="1"/>
  <c r="D3723" i="1"/>
  <c r="E3723" i="1"/>
  <c r="G3723" i="1" s="1"/>
  <c r="D3724" i="1"/>
  <c r="E3724" i="1"/>
  <c r="D3725" i="1"/>
  <c r="E3725" i="1"/>
  <c r="D3726" i="1"/>
  <c r="E3726" i="1"/>
  <c r="D3727" i="1"/>
  <c r="E3727" i="1"/>
  <c r="D3728" i="1"/>
  <c r="E3728" i="1"/>
  <c r="D3729" i="1"/>
  <c r="E3729" i="1"/>
  <c r="D3730" i="1"/>
  <c r="E3730" i="1"/>
  <c r="D3731" i="1"/>
  <c r="E3731" i="1"/>
  <c r="D3732" i="1"/>
  <c r="E3732" i="1"/>
  <c r="D3733" i="1"/>
  <c r="F3733" i="1" s="1"/>
  <c r="E3733" i="1"/>
  <c r="D3734" i="1"/>
  <c r="E3734" i="1"/>
  <c r="G3734" i="1" s="1"/>
  <c r="D3735" i="1"/>
  <c r="E3735" i="1"/>
  <c r="D3736" i="1"/>
  <c r="E3736" i="1"/>
  <c r="D3737" i="1"/>
  <c r="E3737" i="1"/>
  <c r="D3738" i="1"/>
  <c r="E3738" i="1"/>
  <c r="D3739" i="1"/>
  <c r="E3739" i="1"/>
  <c r="F3739" i="1" s="1"/>
  <c r="D3740" i="1"/>
  <c r="E3740" i="1"/>
  <c r="D3741" i="1"/>
  <c r="E3741" i="1"/>
  <c r="D3742" i="1"/>
  <c r="E3742" i="1"/>
  <c r="F3742" i="1" s="1"/>
  <c r="D3743" i="1"/>
  <c r="E3743" i="1"/>
  <c r="D3744" i="1"/>
  <c r="E3744" i="1"/>
  <c r="D3745" i="1"/>
  <c r="E3745" i="1"/>
  <c r="D3746" i="1"/>
  <c r="E3746" i="1"/>
  <c r="D3747" i="1"/>
  <c r="E3747" i="1"/>
  <c r="D3748" i="1"/>
  <c r="E3748" i="1"/>
  <c r="D3749" i="1"/>
  <c r="E3749" i="1"/>
  <c r="D3750" i="1"/>
  <c r="E3750" i="1"/>
  <c r="G3750" i="1" s="1"/>
  <c r="D3751" i="1"/>
  <c r="E3751" i="1"/>
  <c r="D3752" i="1"/>
  <c r="E3752" i="1"/>
  <c r="D3753" i="1"/>
  <c r="E3753" i="1"/>
  <c r="D3754" i="1"/>
  <c r="E3754" i="1"/>
  <c r="G3754" i="1" s="1"/>
  <c r="D3755" i="1"/>
  <c r="E3755" i="1"/>
  <c r="D3756" i="1"/>
  <c r="E3756" i="1"/>
  <c r="D3757" i="1"/>
  <c r="E3757" i="1"/>
  <c r="D3758" i="1"/>
  <c r="E3758" i="1"/>
  <c r="D3759" i="1"/>
  <c r="E3759" i="1"/>
  <c r="D3760" i="1"/>
  <c r="E3760" i="1"/>
  <c r="D3761" i="1"/>
  <c r="E3761" i="1"/>
  <c r="D3762" i="1"/>
  <c r="E3762" i="1"/>
  <c r="G3762" i="1" s="1"/>
  <c r="D3763" i="1"/>
  <c r="E3763" i="1"/>
  <c r="G3763" i="1" s="1"/>
  <c r="D3764" i="1"/>
  <c r="E3764" i="1"/>
  <c r="D3765" i="1"/>
  <c r="E3765" i="1"/>
  <c r="D3766" i="1"/>
  <c r="E3766" i="1"/>
  <c r="D3767" i="1"/>
  <c r="E3767" i="1"/>
  <c r="D3768" i="1"/>
  <c r="E3768" i="1"/>
  <c r="D3769" i="1"/>
  <c r="E3769" i="1"/>
  <c r="D3770" i="1"/>
  <c r="E3770" i="1"/>
  <c r="D3771" i="1"/>
  <c r="E3771" i="1"/>
  <c r="F3771" i="1" s="1"/>
  <c r="D3772" i="1"/>
  <c r="E3772" i="1"/>
  <c r="D3773" i="1"/>
  <c r="E3773" i="1"/>
  <c r="D3774" i="1"/>
  <c r="E3774" i="1"/>
  <c r="D3775" i="1"/>
  <c r="E3775" i="1"/>
  <c r="D3776" i="1"/>
  <c r="E3776" i="1"/>
  <c r="D3777" i="1"/>
  <c r="E3777" i="1"/>
  <c r="D3778" i="1"/>
  <c r="E3778" i="1"/>
  <c r="D3779" i="1"/>
  <c r="E3779" i="1"/>
  <c r="F3779" i="1" s="1"/>
  <c r="D3780" i="1"/>
  <c r="E3780" i="1"/>
  <c r="D3781" i="1"/>
  <c r="E3781" i="1"/>
  <c r="D3782" i="1"/>
  <c r="E3782" i="1"/>
  <c r="D3783" i="1"/>
  <c r="E3783" i="1"/>
  <c r="D3784" i="1"/>
  <c r="E3784" i="1"/>
  <c r="D3785" i="1"/>
  <c r="E3785" i="1"/>
  <c r="D3786" i="1"/>
  <c r="E3786" i="1"/>
  <c r="D3787" i="1"/>
  <c r="E3787" i="1"/>
  <c r="D3788" i="1"/>
  <c r="E3788" i="1"/>
  <c r="D3789" i="1"/>
  <c r="E3789" i="1"/>
  <c r="D3790" i="1"/>
  <c r="E3790" i="1"/>
  <c r="F3790" i="1" s="1"/>
  <c r="D3791" i="1"/>
  <c r="E3791" i="1"/>
  <c r="D3792" i="1"/>
  <c r="E3792" i="1"/>
  <c r="D3793" i="1"/>
  <c r="E3793" i="1"/>
  <c r="D3794" i="1"/>
  <c r="E3794" i="1"/>
  <c r="F3794" i="1" s="1"/>
  <c r="D3795" i="1"/>
  <c r="E3795" i="1"/>
  <c r="D3796" i="1"/>
  <c r="E3796" i="1"/>
  <c r="D3797" i="1"/>
  <c r="E3797" i="1"/>
  <c r="D3798" i="1"/>
  <c r="E3798" i="1"/>
  <c r="D3799" i="1"/>
  <c r="E3799" i="1"/>
  <c r="D3800" i="1"/>
  <c r="E3800" i="1"/>
  <c r="D3801" i="1"/>
  <c r="E3801" i="1"/>
  <c r="D3802" i="1"/>
  <c r="E3802" i="1"/>
  <c r="F3802" i="1" s="1"/>
  <c r="D3803" i="1"/>
  <c r="E3803" i="1"/>
  <c r="D3804" i="1"/>
  <c r="E3804" i="1"/>
  <c r="D3805" i="1"/>
  <c r="F3805" i="1" s="1"/>
  <c r="E3805" i="1"/>
  <c r="D3806" i="1"/>
  <c r="E3806" i="1"/>
  <c r="D3807" i="1"/>
  <c r="E3807" i="1"/>
  <c r="D3808" i="1"/>
  <c r="E3808" i="1"/>
  <c r="D3809" i="1"/>
  <c r="E3809" i="1"/>
  <c r="D3810" i="1"/>
  <c r="E3810" i="1"/>
  <c r="D3811" i="1"/>
  <c r="E3811" i="1"/>
  <c r="D3812" i="1"/>
  <c r="E3812" i="1"/>
  <c r="D3813" i="1"/>
  <c r="E3813" i="1"/>
  <c r="D3814" i="1"/>
  <c r="E3814" i="1"/>
  <c r="G3814" i="1" s="1"/>
  <c r="D3815" i="1"/>
  <c r="E3815" i="1"/>
  <c r="D3816" i="1"/>
  <c r="E3816" i="1"/>
  <c r="D3817" i="1"/>
  <c r="E3817" i="1"/>
  <c r="D3818" i="1"/>
  <c r="E3818" i="1"/>
  <c r="D3819" i="1"/>
  <c r="E3819" i="1"/>
  <c r="D3820" i="1"/>
  <c r="E3820" i="1"/>
  <c r="D3821" i="1"/>
  <c r="E3821" i="1"/>
  <c r="D3822" i="1"/>
  <c r="E3822" i="1"/>
  <c r="D3823" i="1"/>
  <c r="E3823" i="1"/>
  <c r="D3824" i="1"/>
  <c r="E3824" i="1"/>
  <c r="D3825" i="1"/>
  <c r="E3825" i="1"/>
  <c r="D3826" i="1"/>
  <c r="E3826" i="1"/>
  <c r="D3827" i="1"/>
  <c r="E3827" i="1"/>
  <c r="F3827" i="1" s="1"/>
  <c r="D3828" i="1"/>
  <c r="E3828" i="1"/>
  <c r="D3829" i="1"/>
  <c r="E3829" i="1"/>
  <c r="D3830" i="1"/>
  <c r="E3830" i="1"/>
  <c r="D3831" i="1"/>
  <c r="E3831" i="1"/>
  <c r="D3832" i="1"/>
  <c r="E3832" i="1"/>
  <c r="D3833" i="1"/>
  <c r="E3833" i="1"/>
  <c r="D3834" i="1"/>
  <c r="E3834" i="1"/>
  <c r="F3834" i="1" s="1"/>
  <c r="D3835" i="1"/>
  <c r="E3835" i="1"/>
  <c r="D3836" i="1"/>
  <c r="E3836" i="1"/>
  <c r="D3837" i="1"/>
  <c r="E3837" i="1"/>
  <c r="D3838" i="1"/>
  <c r="E3838" i="1"/>
  <c r="G3838" i="1" s="1"/>
  <c r="D3839" i="1"/>
  <c r="E3839" i="1"/>
  <c r="D3840" i="1"/>
  <c r="E3840" i="1"/>
  <c r="D3841" i="1"/>
  <c r="E3841" i="1"/>
  <c r="D3842" i="1"/>
  <c r="E3842" i="1"/>
  <c r="D3843" i="1"/>
  <c r="E3843" i="1"/>
  <c r="D3844" i="1"/>
  <c r="E3844" i="1"/>
  <c r="D3845" i="1"/>
  <c r="F3845" i="1" s="1"/>
  <c r="E3845" i="1"/>
  <c r="D3846" i="1"/>
  <c r="E3846" i="1"/>
  <c r="D3847" i="1"/>
  <c r="E3847" i="1"/>
  <c r="D3848" i="1"/>
  <c r="E3848" i="1"/>
  <c r="D3849" i="1"/>
  <c r="E3849" i="1"/>
  <c r="D3850" i="1"/>
  <c r="E3850" i="1"/>
  <c r="D3851" i="1"/>
  <c r="E3851" i="1"/>
  <c r="G3851" i="1" s="1"/>
  <c r="D3852" i="1"/>
  <c r="E3852" i="1"/>
  <c r="D3853" i="1"/>
  <c r="E3853" i="1"/>
  <c r="D3854" i="1"/>
  <c r="E3854" i="1"/>
  <c r="F3854" i="1" s="1"/>
  <c r="D3855" i="1"/>
  <c r="E3855" i="1"/>
  <c r="D3856" i="1"/>
  <c r="E3856" i="1"/>
  <c r="D3857" i="1"/>
  <c r="E3857" i="1"/>
  <c r="D3858" i="1"/>
  <c r="E3858" i="1"/>
  <c r="G3858" i="1" s="1"/>
  <c r="D3859" i="1"/>
  <c r="E3859" i="1"/>
  <c r="D3860" i="1"/>
  <c r="E3860" i="1"/>
  <c r="D3861" i="1"/>
  <c r="E3861" i="1"/>
  <c r="D3862" i="1"/>
  <c r="E3862" i="1"/>
  <c r="G3862" i="1" s="1"/>
  <c r="D3863" i="1"/>
  <c r="E3863" i="1"/>
  <c r="D3864" i="1"/>
  <c r="E3864" i="1"/>
  <c r="D3865" i="1"/>
  <c r="E3865" i="1"/>
  <c r="D3866" i="1"/>
  <c r="E3866" i="1"/>
  <c r="D3867" i="1"/>
  <c r="E3867" i="1"/>
  <c r="D3868" i="1"/>
  <c r="E3868" i="1"/>
  <c r="D3869" i="1"/>
  <c r="E3869" i="1"/>
  <c r="D3870" i="1"/>
  <c r="E3870" i="1"/>
  <c r="D3871" i="1"/>
  <c r="E3871" i="1"/>
  <c r="D3872" i="1"/>
  <c r="E3872" i="1"/>
  <c r="D3873" i="1"/>
  <c r="E3873" i="1"/>
  <c r="D3874" i="1"/>
  <c r="E3874" i="1"/>
  <c r="D3875" i="1"/>
  <c r="E3875" i="1"/>
  <c r="D3876" i="1"/>
  <c r="E3876" i="1"/>
  <c r="D3877" i="1"/>
  <c r="E3877" i="1"/>
  <c r="D3878" i="1"/>
  <c r="E3878" i="1"/>
  <c r="F3878" i="1" s="1"/>
  <c r="D3879" i="1"/>
  <c r="E3879" i="1"/>
  <c r="D3880" i="1"/>
  <c r="E3880" i="1"/>
  <c r="D3881" i="1"/>
  <c r="E3881" i="1"/>
  <c r="D3882" i="1"/>
  <c r="E3882" i="1"/>
  <c r="D3883" i="1"/>
  <c r="E3883" i="1"/>
  <c r="F3883" i="1" s="1"/>
  <c r="D3884" i="1"/>
  <c r="E3884" i="1"/>
  <c r="D3885" i="1"/>
  <c r="E3885" i="1"/>
  <c r="D3886" i="1"/>
  <c r="E3886" i="1"/>
  <c r="G3886" i="1" s="1"/>
  <c r="D3887" i="1"/>
  <c r="E3887" i="1"/>
  <c r="D3888" i="1"/>
  <c r="E3888" i="1"/>
  <c r="D3889" i="1"/>
  <c r="E3889" i="1"/>
  <c r="D3890" i="1"/>
  <c r="E3890" i="1"/>
  <c r="F3890" i="1" s="1"/>
  <c r="D3891" i="1"/>
  <c r="E3891" i="1"/>
  <c r="D3892" i="1"/>
  <c r="E3892" i="1"/>
  <c r="D3893" i="1"/>
  <c r="E3893" i="1"/>
  <c r="D3894" i="1"/>
  <c r="E3894" i="1"/>
  <c r="D3895" i="1"/>
  <c r="E3895" i="1"/>
  <c r="D3896" i="1"/>
  <c r="E3896" i="1"/>
  <c r="D3897" i="1"/>
  <c r="E3897" i="1"/>
  <c r="D3898" i="1"/>
  <c r="E3898" i="1"/>
  <c r="F3898" i="1" s="1"/>
  <c r="D3899" i="1"/>
  <c r="E3899" i="1"/>
  <c r="D3900" i="1"/>
  <c r="E3900" i="1"/>
  <c r="D3901" i="1"/>
  <c r="E3901" i="1"/>
  <c r="D3902" i="1"/>
  <c r="E3902" i="1"/>
  <c r="D3903" i="1"/>
  <c r="E3903" i="1"/>
  <c r="D3904" i="1"/>
  <c r="E3904" i="1"/>
  <c r="D3905" i="1"/>
  <c r="E3905" i="1"/>
  <c r="D3906" i="1"/>
  <c r="E3906" i="1"/>
  <c r="D3907" i="1"/>
  <c r="E3907" i="1"/>
  <c r="F3907" i="1" s="1"/>
  <c r="D3908" i="1"/>
  <c r="E3908" i="1"/>
  <c r="D3909" i="1"/>
  <c r="F3909" i="1" s="1"/>
  <c r="E3909" i="1"/>
  <c r="D3910" i="1"/>
  <c r="E3910" i="1"/>
  <c r="D3911" i="1"/>
  <c r="E3911" i="1"/>
  <c r="D3912" i="1"/>
  <c r="E3912" i="1"/>
  <c r="D3913" i="1"/>
  <c r="E3913" i="1"/>
  <c r="D3914" i="1"/>
  <c r="E3914" i="1"/>
  <c r="D3915" i="1"/>
  <c r="E3915" i="1"/>
  <c r="D3916" i="1"/>
  <c r="E3916" i="1"/>
  <c r="D3917" i="1"/>
  <c r="F3917" i="1" s="1"/>
  <c r="E3917" i="1"/>
  <c r="D3918" i="1"/>
  <c r="E3918" i="1"/>
  <c r="G3918" i="1" s="1"/>
  <c r="D3919" i="1"/>
  <c r="E3919" i="1"/>
  <c r="D3920" i="1"/>
  <c r="E3920" i="1"/>
  <c r="D3921" i="1"/>
  <c r="E3921" i="1"/>
  <c r="D3922" i="1"/>
  <c r="E3922" i="1"/>
  <c r="F3922" i="1" s="1"/>
  <c r="D3923" i="1"/>
  <c r="E3923" i="1"/>
  <c r="F3923" i="1" s="1"/>
  <c r="D3924" i="1"/>
  <c r="E3924" i="1"/>
  <c r="D3925" i="1"/>
  <c r="E3925" i="1"/>
  <c r="D3926" i="1"/>
  <c r="E3926" i="1"/>
  <c r="D3927" i="1"/>
  <c r="E3927" i="1"/>
  <c r="D3928" i="1"/>
  <c r="E3928" i="1"/>
  <c r="D3929" i="1"/>
  <c r="E3929" i="1"/>
  <c r="D3930" i="1"/>
  <c r="E3930" i="1"/>
  <c r="D3931" i="1"/>
  <c r="E3931" i="1"/>
  <c r="D3932" i="1"/>
  <c r="E3932" i="1"/>
  <c r="D3933" i="1"/>
  <c r="E3933" i="1"/>
  <c r="D3934" i="1"/>
  <c r="E3934" i="1"/>
  <c r="G3934" i="1" s="1"/>
  <c r="D3935" i="1"/>
  <c r="E3935" i="1"/>
  <c r="D3936" i="1"/>
  <c r="E3936" i="1"/>
  <c r="D3937" i="1"/>
  <c r="E3937" i="1"/>
  <c r="D3938" i="1"/>
  <c r="E3938" i="1"/>
  <c r="D3939" i="1"/>
  <c r="E3939" i="1"/>
  <c r="D3940" i="1"/>
  <c r="E3940" i="1"/>
  <c r="D3941" i="1"/>
  <c r="E3941" i="1"/>
  <c r="D3942" i="1"/>
  <c r="E3942" i="1"/>
  <c r="D3943" i="1"/>
  <c r="E3943" i="1"/>
  <c r="D3944" i="1"/>
  <c r="E3944" i="1"/>
  <c r="D3945" i="1"/>
  <c r="E3945" i="1"/>
  <c r="D3946" i="1"/>
  <c r="E3946" i="1"/>
  <c r="F3946" i="1" s="1"/>
  <c r="D3947" i="1"/>
  <c r="E3947" i="1"/>
  <c r="D3948" i="1"/>
  <c r="E3948" i="1"/>
  <c r="D3949" i="1"/>
  <c r="F3949" i="1" s="1"/>
  <c r="E3949" i="1"/>
  <c r="D3950" i="1"/>
  <c r="E3950" i="1"/>
  <c r="F3950" i="1" s="1"/>
  <c r="D3951" i="1"/>
  <c r="E3951" i="1"/>
  <c r="D3952" i="1"/>
  <c r="E3952" i="1"/>
  <c r="D3953" i="1"/>
  <c r="E3953" i="1"/>
  <c r="D3954" i="1"/>
  <c r="E3954" i="1"/>
  <c r="D3955" i="1"/>
  <c r="E3955" i="1"/>
  <c r="D3956" i="1"/>
  <c r="E3956" i="1"/>
  <c r="G3956" i="1" s="1"/>
  <c r="D3957" i="1"/>
  <c r="E3957" i="1"/>
  <c r="D3958" i="1"/>
  <c r="E3958" i="1"/>
  <c r="D3959" i="1"/>
  <c r="E3959" i="1"/>
  <c r="D3960" i="1"/>
  <c r="E3960" i="1"/>
  <c r="D3961" i="1"/>
  <c r="E3961" i="1"/>
  <c r="D3962" i="1"/>
  <c r="E3962" i="1"/>
  <c r="D3963" i="1"/>
  <c r="E3963" i="1"/>
  <c r="F3963" i="1" s="1"/>
  <c r="D3964" i="1"/>
  <c r="E3964" i="1"/>
  <c r="D3965" i="1"/>
  <c r="E3965" i="1"/>
  <c r="D3966" i="1"/>
  <c r="E3966" i="1"/>
  <c r="D3967" i="1"/>
  <c r="E3967" i="1"/>
  <c r="D3968" i="1"/>
  <c r="E3968" i="1"/>
  <c r="D3969" i="1"/>
  <c r="E3969" i="1"/>
  <c r="D3970" i="1"/>
  <c r="E3970" i="1"/>
  <c r="D3971" i="1"/>
  <c r="E3971" i="1"/>
  <c r="D3972" i="1"/>
  <c r="E3972" i="1"/>
  <c r="D3973" i="1"/>
  <c r="F3973" i="1" s="1"/>
  <c r="E3973" i="1"/>
  <c r="D3974" i="1"/>
  <c r="E3974" i="1"/>
  <c r="D3975" i="1"/>
  <c r="E3975" i="1"/>
  <c r="D3976" i="1"/>
  <c r="E3976" i="1"/>
  <c r="D3977" i="1"/>
  <c r="E3977" i="1"/>
  <c r="D3978" i="1"/>
  <c r="E3978" i="1"/>
  <c r="F3978" i="1" s="1"/>
  <c r="D3979" i="1"/>
  <c r="E3979" i="1"/>
  <c r="G3979" i="1" s="1"/>
  <c r="D3980" i="1"/>
  <c r="E3980" i="1"/>
  <c r="D3981" i="1"/>
  <c r="E3981" i="1"/>
  <c r="D3982" i="1"/>
  <c r="E3982" i="1"/>
  <c r="D3983" i="1"/>
  <c r="E3983" i="1"/>
  <c r="D3984" i="1"/>
  <c r="E3984" i="1"/>
  <c r="D3985" i="1"/>
  <c r="E3985" i="1"/>
  <c r="D3986" i="1"/>
  <c r="E3986" i="1"/>
  <c r="F3986" i="1" s="1"/>
  <c r="D3987" i="1"/>
  <c r="E3987" i="1"/>
  <c r="D3988" i="1"/>
  <c r="E3988" i="1"/>
  <c r="D3989" i="1"/>
  <c r="E3989" i="1"/>
  <c r="D3990" i="1"/>
  <c r="E3990" i="1"/>
  <c r="D3991" i="1"/>
  <c r="E3991" i="1"/>
  <c r="D3992" i="1"/>
  <c r="E3992" i="1"/>
  <c r="D3993" i="1"/>
  <c r="E3993" i="1"/>
  <c r="D3994" i="1"/>
  <c r="E3994" i="1"/>
  <c r="D3995" i="1"/>
  <c r="E3995" i="1"/>
  <c r="F3995" i="1" s="1"/>
  <c r="D3996" i="1"/>
  <c r="E3996" i="1"/>
  <c r="D3997" i="1"/>
  <c r="E3997" i="1"/>
  <c r="D3998" i="1"/>
  <c r="E3998" i="1"/>
  <c r="D3999" i="1"/>
  <c r="E3999" i="1"/>
  <c r="D4000" i="1"/>
  <c r="E4000" i="1"/>
  <c r="D4001" i="1"/>
  <c r="E4001" i="1"/>
  <c r="D4002" i="1"/>
  <c r="E4002" i="1"/>
  <c r="D4003" i="1"/>
  <c r="E4003" i="1"/>
  <c r="D4004" i="1"/>
  <c r="E4004" i="1"/>
  <c r="D4005" i="1"/>
  <c r="E4005" i="1"/>
  <c r="D4006" i="1"/>
  <c r="E4006" i="1"/>
  <c r="D4007" i="1"/>
  <c r="E4007" i="1"/>
  <c r="D4008" i="1"/>
  <c r="E4008" i="1"/>
  <c r="D4009" i="1"/>
  <c r="E4009" i="1"/>
  <c r="D4010" i="1"/>
  <c r="E4010" i="1"/>
  <c r="D4011" i="1"/>
  <c r="E4011" i="1"/>
  <c r="D4012" i="1"/>
  <c r="E4012" i="1"/>
  <c r="D4013" i="1"/>
  <c r="E4013" i="1"/>
  <c r="D4014" i="1"/>
  <c r="E4014" i="1"/>
  <c r="G4014" i="1" s="1"/>
  <c r="D4015" i="1"/>
  <c r="E4015" i="1"/>
  <c r="D4016" i="1"/>
  <c r="E4016" i="1"/>
  <c r="D4017" i="1"/>
  <c r="E4017" i="1"/>
  <c r="D4018" i="1"/>
  <c r="E4018" i="1"/>
  <c r="D4019" i="1"/>
  <c r="E4019" i="1"/>
  <c r="G4019" i="1" s="1"/>
  <c r="D4020" i="1"/>
  <c r="E4020" i="1"/>
  <c r="D4021" i="1"/>
  <c r="E4021" i="1"/>
  <c r="D4022" i="1"/>
  <c r="E4022" i="1"/>
  <c r="D4023" i="1"/>
  <c r="E4023" i="1"/>
  <c r="D4024" i="1"/>
  <c r="E4024" i="1"/>
  <c r="D4025" i="1"/>
  <c r="E4025" i="1"/>
  <c r="D4026" i="1"/>
  <c r="E4026" i="1"/>
  <c r="G4026" i="1" s="1"/>
  <c r="D4027" i="1"/>
  <c r="E4027" i="1"/>
  <c r="D4028" i="1"/>
  <c r="E4028" i="1"/>
  <c r="D4029" i="1"/>
  <c r="F4029" i="1" s="1"/>
  <c r="E4029" i="1"/>
  <c r="D4030" i="1"/>
  <c r="E4030" i="1"/>
  <c r="D4031" i="1"/>
  <c r="E4031" i="1"/>
  <c r="D4032" i="1"/>
  <c r="E4032" i="1"/>
  <c r="D4033" i="1"/>
  <c r="E4033" i="1"/>
  <c r="D4034" i="1"/>
  <c r="E4034" i="1"/>
  <c r="G4034" i="1" s="1"/>
  <c r="D4035" i="1"/>
  <c r="E4035" i="1"/>
  <c r="G4035" i="1" s="1"/>
  <c r="D4036" i="1"/>
  <c r="E4036" i="1"/>
  <c r="D4037" i="1"/>
  <c r="E4037" i="1"/>
  <c r="D4038" i="1"/>
  <c r="E4038" i="1"/>
  <c r="D4039" i="1"/>
  <c r="E4039" i="1"/>
  <c r="D4040" i="1"/>
  <c r="E4040" i="1"/>
  <c r="D4041" i="1"/>
  <c r="E4041" i="1"/>
  <c r="D4042" i="1"/>
  <c r="E4042" i="1"/>
  <c r="D4043" i="1"/>
  <c r="E4043" i="1"/>
  <c r="D4044" i="1"/>
  <c r="E4044" i="1"/>
  <c r="D4045" i="1"/>
  <c r="E4045" i="1"/>
  <c r="D4046" i="1"/>
  <c r="E4046" i="1"/>
  <c r="D4047" i="1"/>
  <c r="E4047" i="1"/>
  <c r="D4048" i="1"/>
  <c r="E4048" i="1"/>
  <c r="D4049" i="1"/>
  <c r="E4049" i="1"/>
  <c r="D4050" i="1"/>
  <c r="E4050" i="1"/>
  <c r="D4051" i="1"/>
  <c r="E4051" i="1"/>
  <c r="D4052" i="1"/>
  <c r="E4052" i="1"/>
  <c r="D4053" i="1"/>
  <c r="E4053" i="1"/>
  <c r="D4054" i="1"/>
  <c r="E4054" i="1"/>
  <c r="D4055" i="1"/>
  <c r="E4055" i="1"/>
  <c r="D4056" i="1"/>
  <c r="E4056" i="1"/>
  <c r="D4057" i="1"/>
  <c r="E4057" i="1"/>
  <c r="D4058" i="1"/>
  <c r="E4058" i="1"/>
  <c r="D4059" i="1"/>
  <c r="E4059" i="1"/>
  <c r="D4060" i="1"/>
  <c r="E4060" i="1"/>
  <c r="D4061" i="1"/>
  <c r="E4061" i="1"/>
  <c r="D4062" i="1"/>
  <c r="E4062" i="1"/>
  <c r="G4062" i="1" s="1"/>
  <c r="D4063" i="1"/>
  <c r="E4063" i="1"/>
  <c r="D4064" i="1"/>
  <c r="E4064" i="1"/>
  <c r="D4065" i="1"/>
  <c r="E4065" i="1"/>
  <c r="D4066" i="1"/>
  <c r="E4066" i="1"/>
  <c r="D4067" i="1"/>
  <c r="E4067" i="1"/>
  <c r="D4068" i="1"/>
  <c r="E4068" i="1"/>
  <c r="D4069" i="1"/>
  <c r="E4069" i="1"/>
  <c r="D4070" i="1"/>
  <c r="E4070" i="1"/>
  <c r="D4071" i="1"/>
  <c r="E4071" i="1"/>
  <c r="D4072" i="1"/>
  <c r="E4072" i="1"/>
  <c r="D4073" i="1"/>
  <c r="E4073" i="1"/>
  <c r="D4074" i="1"/>
  <c r="E4074" i="1"/>
  <c r="F4074" i="1" s="1"/>
  <c r="D4075" i="1"/>
  <c r="E4075" i="1"/>
  <c r="D4076" i="1"/>
  <c r="E4076" i="1"/>
  <c r="D4077" i="1"/>
  <c r="E4077" i="1"/>
  <c r="D4078" i="1"/>
  <c r="E4078" i="1"/>
  <c r="D4079" i="1"/>
  <c r="E4079" i="1"/>
  <c r="D4080" i="1"/>
  <c r="E4080" i="1"/>
  <c r="D4081" i="1"/>
  <c r="E4081" i="1"/>
  <c r="D4082" i="1"/>
  <c r="E4082" i="1"/>
  <c r="F4082" i="1" s="1"/>
  <c r="D4083" i="1"/>
  <c r="E4083" i="1"/>
  <c r="F4083" i="1" s="1"/>
  <c r="D4084" i="1"/>
  <c r="E4084" i="1"/>
  <c r="F4084" i="1" s="1"/>
  <c r="D4085" i="1"/>
  <c r="E4085" i="1"/>
  <c r="D4086" i="1"/>
  <c r="E4086" i="1"/>
  <c r="D4087" i="1"/>
  <c r="E4087" i="1"/>
  <c r="D4088" i="1"/>
  <c r="E4088" i="1"/>
  <c r="D4089" i="1"/>
  <c r="E4089" i="1"/>
  <c r="D4090" i="1"/>
  <c r="E4090" i="1"/>
  <c r="D4091" i="1"/>
  <c r="E4091" i="1"/>
  <c r="G4091" i="1" s="1"/>
  <c r="D4092" i="1"/>
  <c r="E4092" i="1"/>
  <c r="D4093" i="1"/>
  <c r="E4093" i="1"/>
  <c r="D4094" i="1"/>
  <c r="E4094" i="1"/>
  <c r="D4095" i="1"/>
  <c r="E4095" i="1"/>
  <c r="D4096" i="1"/>
  <c r="E4096" i="1"/>
  <c r="D4097" i="1"/>
  <c r="E4097" i="1"/>
  <c r="D4098" i="1"/>
  <c r="E4098" i="1"/>
  <c r="D4099" i="1"/>
  <c r="E4099" i="1"/>
  <c r="F4099" i="1" s="1"/>
  <c r="D4100" i="1"/>
  <c r="E4100" i="1"/>
  <c r="D4101" i="1"/>
  <c r="E4101" i="1"/>
  <c r="D4102" i="1"/>
  <c r="E4102" i="1"/>
  <c r="G4102" i="1" s="1"/>
  <c r="D4103" i="1"/>
  <c r="E4103" i="1"/>
  <c r="D4104" i="1"/>
  <c r="E4104" i="1"/>
  <c r="D4105" i="1"/>
  <c r="E4105" i="1"/>
  <c r="D4106" i="1"/>
  <c r="E4106" i="1"/>
  <c r="D4107" i="1"/>
  <c r="E4107" i="1"/>
  <c r="G4107" i="1" s="1"/>
  <c r="D4108" i="1"/>
  <c r="E4108" i="1"/>
  <c r="D4109" i="1"/>
  <c r="E4109" i="1"/>
  <c r="D4110" i="1"/>
  <c r="E4110" i="1"/>
  <c r="D4111" i="1"/>
  <c r="E4111" i="1"/>
  <c r="D4112" i="1"/>
  <c r="E4112" i="1"/>
  <c r="D4113" i="1"/>
  <c r="E4113" i="1"/>
  <c r="D4114" i="1"/>
  <c r="E4114" i="1"/>
  <c r="D4115" i="1"/>
  <c r="E4115" i="1"/>
  <c r="D4116" i="1"/>
  <c r="E4116" i="1"/>
  <c r="D4117" i="1"/>
  <c r="F4117" i="1" s="1"/>
  <c r="E4117" i="1"/>
  <c r="D4118" i="1"/>
  <c r="E4118" i="1"/>
  <c r="F4118" i="1" s="1"/>
  <c r="D4119" i="1"/>
  <c r="E4119" i="1"/>
  <c r="D4120" i="1"/>
  <c r="E4120" i="1"/>
  <c r="D4121" i="1"/>
  <c r="E4121" i="1"/>
  <c r="D4122" i="1"/>
  <c r="E4122" i="1"/>
  <c r="G4122" i="1" s="1"/>
  <c r="D4123" i="1"/>
  <c r="E4123" i="1"/>
  <c r="F4123" i="1" s="1"/>
  <c r="D4124" i="1"/>
  <c r="E4124" i="1"/>
  <c r="D4125" i="1"/>
  <c r="E4125" i="1"/>
  <c r="D4126" i="1"/>
  <c r="E4126" i="1"/>
  <c r="D4127" i="1"/>
  <c r="E4127" i="1"/>
  <c r="D4128" i="1"/>
  <c r="E4128" i="1"/>
  <c r="D4129" i="1"/>
  <c r="E4129" i="1"/>
  <c r="D4130" i="1"/>
  <c r="E4130" i="1"/>
  <c r="F4130" i="1" s="1"/>
  <c r="D4131" i="1"/>
  <c r="E4131" i="1"/>
  <c r="G4131" i="1" s="1"/>
  <c r="D4132" i="1"/>
  <c r="E4132" i="1"/>
  <c r="D4133" i="1"/>
  <c r="E4133" i="1"/>
  <c r="D4134" i="1"/>
  <c r="E4134" i="1"/>
  <c r="D4135" i="1"/>
  <c r="E4135" i="1"/>
  <c r="D4136" i="1"/>
  <c r="E4136" i="1"/>
  <c r="D4137" i="1"/>
  <c r="E4137" i="1"/>
  <c r="D4138" i="1"/>
  <c r="E4138" i="1"/>
  <c r="D4139" i="1"/>
  <c r="E4139" i="1"/>
  <c r="G4139" i="1" s="1"/>
  <c r="D4140" i="1"/>
  <c r="E4140" i="1"/>
  <c r="D4141" i="1"/>
  <c r="E4141" i="1"/>
  <c r="D4142" i="1"/>
  <c r="E4142" i="1"/>
  <c r="D4143" i="1"/>
  <c r="E4143" i="1"/>
  <c r="D4144" i="1"/>
  <c r="E4144" i="1"/>
  <c r="D4145" i="1"/>
  <c r="E4145" i="1"/>
  <c r="D4146" i="1"/>
  <c r="E4146" i="1"/>
  <c r="D4147" i="1"/>
  <c r="E4147" i="1"/>
  <c r="D4148" i="1"/>
  <c r="E4148" i="1"/>
  <c r="D4149" i="1"/>
  <c r="E4149" i="1"/>
  <c r="D4150" i="1"/>
  <c r="E4150" i="1"/>
  <c r="D4151" i="1"/>
  <c r="E4151" i="1"/>
  <c r="D4152" i="1"/>
  <c r="E4152" i="1"/>
  <c r="D4153" i="1"/>
  <c r="E4153" i="1"/>
  <c r="D4154" i="1"/>
  <c r="E4154" i="1"/>
  <c r="D4155" i="1"/>
  <c r="E4155" i="1"/>
  <c r="D4156" i="1"/>
  <c r="E4156" i="1"/>
  <c r="D4157" i="1"/>
  <c r="E4157" i="1"/>
  <c r="D4158" i="1"/>
  <c r="E4158" i="1"/>
  <c r="D4159" i="1"/>
  <c r="E4159" i="1"/>
  <c r="D4160" i="1"/>
  <c r="E4160" i="1"/>
  <c r="D4161" i="1"/>
  <c r="E4161" i="1"/>
  <c r="D4162" i="1"/>
  <c r="E4162" i="1"/>
  <c r="G4162" i="1" s="1"/>
  <c r="D4163" i="1"/>
  <c r="E4163" i="1"/>
  <c r="D4164" i="1"/>
  <c r="E4164" i="1"/>
  <c r="F4164" i="1" s="1"/>
  <c r="D4165" i="1"/>
  <c r="E4165" i="1"/>
  <c r="D4166" i="1"/>
  <c r="E4166" i="1"/>
  <c r="D4167" i="1"/>
  <c r="E4167" i="1"/>
  <c r="D4168" i="1"/>
  <c r="E4168" i="1"/>
  <c r="D4169" i="1"/>
  <c r="E4169" i="1"/>
  <c r="D4170" i="1"/>
  <c r="E4170" i="1"/>
  <c r="F4170" i="1" s="1"/>
  <c r="D4171" i="1"/>
  <c r="E4171" i="1"/>
  <c r="F4171" i="1" s="1"/>
  <c r="D4172" i="1"/>
  <c r="E4172" i="1"/>
  <c r="D4173" i="1"/>
  <c r="E4173" i="1"/>
  <c r="D4174" i="1"/>
  <c r="E4174" i="1"/>
  <c r="D4175" i="1"/>
  <c r="E4175" i="1"/>
  <c r="D4176" i="1"/>
  <c r="E4176" i="1"/>
  <c r="D4177" i="1"/>
  <c r="E4177" i="1"/>
  <c r="D4178" i="1"/>
  <c r="E4178" i="1"/>
  <c r="D4179" i="1"/>
  <c r="E4179" i="1"/>
  <c r="G4179" i="1" s="1"/>
  <c r="D4180" i="1"/>
  <c r="E4180" i="1"/>
  <c r="D4181" i="1"/>
  <c r="E4181" i="1"/>
  <c r="D4182" i="1"/>
  <c r="E4182" i="1"/>
  <c r="G4182" i="1" s="1"/>
  <c r="D4183" i="1"/>
  <c r="E4183" i="1"/>
  <c r="D4184" i="1"/>
  <c r="E4184" i="1"/>
  <c r="D4185" i="1"/>
  <c r="E4185" i="1"/>
  <c r="D4186" i="1"/>
  <c r="E4186" i="1"/>
  <c r="D4187" i="1"/>
  <c r="E4187" i="1"/>
  <c r="D4188" i="1"/>
  <c r="E4188" i="1"/>
  <c r="F4188" i="1" s="1"/>
  <c r="D4189" i="1"/>
  <c r="E4189" i="1"/>
  <c r="D4190" i="1"/>
  <c r="E4190" i="1"/>
  <c r="F4190" i="1" s="1"/>
  <c r="D4191" i="1"/>
  <c r="E4191" i="1"/>
  <c r="D4192" i="1"/>
  <c r="E4192" i="1"/>
  <c r="D4193" i="1"/>
  <c r="E4193" i="1"/>
  <c r="D4194" i="1"/>
  <c r="E4194" i="1"/>
  <c r="D4195" i="1"/>
  <c r="E4195" i="1"/>
  <c r="G4195" i="1" s="1"/>
  <c r="D4196" i="1"/>
  <c r="E4196" i="1"/>
  <c r="D4197" i="1"/>
  <c r="E4197" i="1"/>
  <c r="D4198" i="1"/>
  <c r="E4198" i="1"/>
  <c r="D4199" i="1"/>
  <c r="E4199" i="1"/>
  <c r="D4200" i="1"/>
  <c r="E4200" i="1"/>
  <c r="D4201" i="1"/>
  <c r="E4201" i="1"/>
  <c r="D4202" i="1"/>
  <c r="E4202" i="1"/>
  <c r="G4202" i="1" s="1"/>
  <c r="D4203" i="1"/>
  <c r="E4203" i="1"/>
  <c r="D4204" i="1"/>
  <c r="E4204" i="1"/>
  <c r="F4204" i="1" s="1"/>
  <c r="D4205" i="1"/>
  <c r="F4205" i="1" s="1"/>
  <c r="E4205" i="1"/>
  <c r="D4206" i="1"/>
  <c r="E4206" i="1"/>
  <c r="G4206" i="1" s="1"/>
  <c r="D4207" i="1"/>
  <c r="E4207" i="1"/>
  <c r="D4208" i="1"/>
  <c r="E4208" i="1"/>
  <c r="D4209" i="1"/>
  <c r="E4209" i="1"/>
  <c r="D4210" i="1"/>
  <c r="E4210" i="1"/>
  <c r="D4211" i="1"/>
  <c r="E4211" i="1"/>
  <c r="D4212" i="1"/>
  <c r="E4212" i="1"/>
  <c r="D4213" i="1"/>
  <c r="F4213" i="1" s="1"/>
  <c r="E4213" i="1"/>
  <c r="D4214" i="1"/>
  <c r="E4214" i="1"/>
  <c r="G4214" i="1" s="1"/>
  <c r="D4215" i="1"/>
  <c r="E4215" i="1"/>
  <c r="D4216" i="1"/>
  <c r="E4216" i="1"/>
  <c r="D4217" i="1"/>
  <c r="E4217" i="1"/>
  <c r="D4218" i="1"/>
  <c r="E4218" i="1"/>
  <c r="F4218" i="1" s="1"/>
  <c r="D4219" i="1"/>
  <c r="E4219" i="1"/>
  <c r="G4219" i="1" s="1"/>
  <c r="D4220" i="1"/>
  <c r="E4220" i="1"/>
  <c r="D4221" i="1"/>
  <c r="E4221" i="1"/>
  <c r="D4222" i="1"/>
  <c r="E4222" i="1"/>
  <c r="D4223" i="1"/>
  <c r="E4223" i="1"/>
  <c r="D4224" i="1"/>
  <c r="E4224" i="1"/>
  <c r="D4225" i="1"/>
  <c r="E4225" i="1"/>
  <c r="D4226" i="1"/>
  <c r="E4226" i="1"/>
  <c r="D4227" i="1"/>
  <c r="E4227" i="1"/>
  <c r="F4227" i="1" s="1"/>
  <c r="D4228" i="1"/>
  <c r="E4228" i="1"/>
  <c r="D4229" i="1"/>
  <c r="E4229" i="1"/>
  <c r="D4230" i="1"/>
  <c r="E4230" i="1"/>
  <c r="F4230" i="1" s="1"/>
  <c r="D4231" i="1"/>
  <c r="E4231" i="1"/>
  <c r="D4232" i="1"/>
  <c r="E4232" i="1"/>
  <c r="D4233" i="1"/>
  <c r="E4233" i="1"/>
  <c r="D4234" i="1"/>
  <c r="E4234" i="1"/>
  <c r="D4235" i="1"/>
  <c r="E4235" i="1"/>
  <c r="G4235" i="1" s="1"/>
  <c r="D4236" i="1"/>
  <c r="E4236" i="1"/>
  <c r="D4237" i="1"/>
  <c r="F4237" i="1" s="1"/>
  <c r="E4237" i="1"/>
  <c r="D4238" i="1"/>
  <c r="E4238" i="1"/>
  <c r="G4238" i="1" s="1"/>
  <c r="D4239" i="1"/>
  <c r="E4239" i="1"/>
  <c r="D4240" i="1"/>
  <c r="E4240" i="1"/>
  <c r="D4241" i="1"/>
  <c r="E4241" i="1"/>
  <c r="D4242" i="1"/>
  <c r="E4242" i="1"/>
  <c r="D4243" i="1"/>
  <c r="E4243" i="1"/>
  <c r="D4244" i="1"/>
  <c r="E4244" i="1"/>
  <c r="D4245" i="1"/>
  <c r="E4245" i="1"/>
  <c r="D4246" i="1"/>
  <c r="E4246" i="1"/>
  <c r="D4247" i="1"/>
  <c r="E4247" i="1"/>
  <c r="D4248" i="1"/>
  <c r="E4248" i="1"/>
  <c r="D4249" i="1"/>
  <c r="E4249" i="1"/>
  <c r="D4250" i="1"/>
  <c r="E4250" i="1"/>
  <c r="G4250" i="1" s="1"/>
  <c r="D4251" i="1"/>
  <c r="E4251" i="1"/>
  <c r="D4252" i="1"/>
  <c r="E4252" i="1"/>
  <c r="D4253" i="1"/>
  <c r="F4253" i="1" s="1"/>
  <c r="E4253" i="1"/>
  <c r="D4254" i="1"/>
  <c r="E4254" i="1"/>
  <c r="G4254" i="1" s="1"/>
  <c r="D4255" i="1"/>
  <c r="E4255" i="1"/>
  <c r="D4256" i="1"/>
  <c r="E4256" i="1"/>
  <c r="D4257" i="1"/>
  <c r="E4257" i="1"/>
  <c r="D4258" i="1"/>
  <c r="E4258" i="1"/>
  <c r="F4258" i="1" s="1"/>
  <c r="D4259" i="1"/>
  <c r="E4259" i="1"/>
  <c r="D4260" i="1"/>
  <c r="E4260" i="1"/>
  <c r="D4261" i="1"/>
  <c r="E4261" i="1"/>
  <c r="D4262" i="1"/>
  <c r="E4262" i="1"/>
  <c r="D4263" i="1"/>
  <c r="E4263" i="1"/>
  <c r="D4264" i="1"/>
  <c r="E4264" i="1"/>
  <c r="D4265" i="1"/>
  <c r="E4265" i="1"/>
  <c r="D4266" i="1"/>
  <c r="E4266" i="1"/>
  <c r="D4267" i="1"/>
  <c r="E4267" i="1"/>
  <c r="F4267" i="1" s="1"/>
  <c r="D4268" i="1"/>
  <c r="E4268" i="1"/>
  <c r="F4268" i="1" s="1"/>
  <c r="D4269" i="1"/>
  <c r="E4269" i="1"/>
  <c r="D4270" i="1"/>
  <c r="E4270" i="1"/>
  <c r="D4271" i="1"/>
  <c r="E4271" i="1"/>
  <c r="D4272" i="1"/>
  <c r="E4272" i="1"/>
  <c r="D4273" i="1"/>
  <c r="E4273" i="1"/>
  <c r="D4274" i="1"/>
  <c r="E4274" i="1"/>
  <c r="G4274" i="1" s="1"/>
  <c r="D4275" i="1"/>
  <c r="E4275" i="1"/>
  <c r="F4275" i="1" s="1"/>
  <c r="D4276" i="1"/>
  <c r="E4276" i="1"/>
  <c r="D4277" i="1"/>
  <c r="E4277" i="1"/>
  <c r="D4278" i="1"/>
  <c r="E4278" i="1"/>
  <c r="D4279" i="1"/>
  <c r="E4279" i="1"/>
  <c r="D4280" i="1"/>
  <c r="E4280" i="1"/>
  <c r="D4281" i="1"/>
  <c r="E4281" i="1"/>
  <c r="D4282" i="1"/>
  <c r="E4282" i="1"/>
  <c r="D4283" i="1"/>
  <c r="E4283" i="1"/>
  <c r="D4284" i="1"/>
  <c r="E4284" i="1"/>
  <c r="F4284" i="1" s="1"/>
  <c r="D4285" i="1"/>
  <c r="E4285" i="1"/>
  <c r="D4286" i="1"/>
  <c r="E4286" i="1"/>
  <c r="D4287" i="1"/>
  <c r="E4287" i="1"/>
  <c r="D4288" i="1"/>
  <c r="E4288" i="1"/>
  <c r="D4289" i="1"/>
  <c r="E4289" i="1"/>
  <c r="D4290" i="1"/>
  <c r="E4290" i="1"/>
  <c r="D4291" i="1"/>
  <c r="E4291" i="1"/>
  <c r="G4291" i="1" s="1"/>
  <c r="D4292" i="1"/>
  <c r="E4292" i="1"/>
  <c r="D4293" i="1"/>
  <c r="F4293" i="1" s="1"/>
  <c r="E4293" i="1"/>
  <c r="D4294" i="1"/>
  <c r="E4294" i="1"/>
  <c r="F4294" i="1" s="1"/>
  <c r="D4295" i="1"/>
  <c r="E4295" i="1"/>
  <c r="D4296" i="1"/>
  <c r="E4296" i="1"/>
  <c r="D4297" i="1"/>
  <c r="E4297" i="1"/>
  <c r="D4298" i="1"/>
  <c r="E4298" i="1"/>
  <c r="F4298" i="1" s="1"/>
  <c r="D4299" i="1"/>
  <c r="E4299" i="1"/>
  <c r="D4300" i="1"/>
  <c r="E4300" i="1"/>
  <c r="D4301" i="1"/>
  <c r="E4301" i="1"/>
  <c r="D4302" i="1"/>
  <c r="E4302" i="1"/>
  <c r="D4303" i="1"/>
  <c r="E4303" i="1"/>
  <c r="D4304" i="1"/>
  <c r="E4304" i="1"/>
  <c r="D4305" i="1"/>
  <c r="E4305" i="1"/>
  <c r="D4306" i="1"/>
  <c r="E4306" i="1"/>
  <c r="F4306" i="1" s="1"/>
  <c r="D4307" i="1"/>
  <c r="E4307" i="1"/>
  <c r="D4308" i="1"/>
  <c r="E4308" i="1"/>
  <c r="D4309" i="1"/>
  <c r="E4309" i="1"/>
  <c r="D4310" i="1"/>
  <c r="E4310" i="1"/>
  <c r="D4311" i="1"/>
  <c r="E4311" i="1"/>
  <c r="D4312" i="1"/>
  <c r="E4312" i="1"/>
  <c r="D4313" i="1"/>
  <c r="E4313" i="1"/>
  <c r="D4314" i="1"/>
  <c r="E4314" i="1"/>
  <c r="D4315" i="1"/>
  <c r="E4315" i="1"/>
  <c r="D4316" i="1"/>
  <c r="E4316" i="1"/>
  <c r="D4317" i="1"/>
  <c r="E4317" i="1"/>
  <c r="D4318" i="1"/>
  <c r="E4318" i="1"/>
  <c r="D4319" i="1"/>
  <c r="E4319" i="1"/>
  <c r="D4320" i="1"/>
  <c r="E4320" i="1"/>
  <c r="D4321" i="1"/>
  <c r="E4321" i="1"/>
  <c r="D4322" i="1"/>
  <c r="E4322" i="1"/>
  <c r="D4323" i="1"/>
  <c r="E4323" i="1"/>
  <c r="F4323" i="1" s="1"/>
  <c r="D4324" i="1"/>
  <c r="E4324" i="1"/>
  <c r="D4325" i="1"/>
  <c r="E4325" i="1"/>
  <c r="D4326" i="1"/>
  <c r="E4326" i="1"/>
  <c r="D4327" i="1"/>
  <c r="E4327" i="1"/>
  <c r="D4328" i="1"/>
  <c r="E4328" i="1"/>
  <c r="D4329" i="1"/>
  <c r="E4329" i="1"/>
  <c r="D4330" i="1"/>
  <c r="E4330" i="1"/>
  <c r="F4330" i="1" s="1"/>
  <c r="D4331" i="1"/>
  <c r="E4331" i="1"/>
  <c r="F4331" i="1" s="1"/>
  <c r="D4332" i="1"/>
  <c r="E4332" i="1"/>
  <c r="D4333" i="1"/>
  <c r="F4333" i="1" s="1"/>
  <c r="E4333" i="1"/>
  <c r="D4334" i="1"/>
  <c r="E4334" i="1"/>
  <c r="D4335" i="1"/>
  <c r="E4335" i="1"/>
  <c r="D4336" i="1"/>
  <c r="E4336" i="1"/>
  <c r="D4337" i="1"/>
  <c r="E4337" i="1"/>
  <c r="D4338" i="1"/>
  <c r="E4338" i="1"/>
  <c r="D4339" i="1"/>
  <c r="E4339" i="1"/>
  <c r="G4339" i="1" s="1"/>
  <c r="D4340" i="1"/>
  <c r="E4340" i="1"/>
  <c r="D4341" i="1"/>
  <c r="E4341" i="1"/>
  <c r="D4342" i="1"/>
  <c r="E4342" i="1"/>
  <c r="D4343" i="1"/>
  <c r="E4343" i="1"/>
  <c r="D4344" i="1"/>
  <c r="E4344" i="1"/>
  <c r="D4345" i="1"/>
  <c r="E4345" i="1"/>
  <c r="D4346" i="1"/>
  <c r="E4346" i="1"/>
  <c r="D4347" i="1"/>
  <c r="E4347" i="1"/>
  <c r="G4347" i="1" s="1"/>
  <c r="D4348" i="1"/>
  <c r="E4348" i="1"/>
  <c r="F4348" i="1" s="1"/>
  <c r="D4349" i="1"/>
  <c r="E4349" i="1"/>
  <c r="D4350" i="1"/>
  <c r="E4350" i="1"/>
  <c r="D4351" i="1"/>
  <c r="E4351" i="1"/>
  <c r="D4352" i="1"/>
  <c r="E4352" i="1"/>
  <c r="D4353" i="1"/>
  <c r="E4353" i="1"/>
  <c r="D4354" i="1"/>
  <c r="E4354" i="1"/>
  <c r="F4354" i="1" s="1"/>
  <c r="D4355" i="1"/>
  <c r="E4355" i="1"/>
  <c r="F4355" i="1" s="1"/>
  <c r="D4356" i="1"/>
  <c r="E4356" i="1"/>
  <c r="F4356" i="1" s="1"/>
  <c r="D4357" i="1"/>
  <c r="F4357" i="1" s="1"/>
  <c r="E4357" i="1"/>
  <c r="D4358" i="1"/>
  <c r="E4358" i="1"/>
  <c r="D4359" i="1"/>
  <c r="E4359" i="1"/>
  <c r="D4360" i="1"/>
  <c r="E4360" i="1"/>
  <c r="D4361" i="1"/>
  <c r="E4361" i="1"/>
  <c r="D4362" i="1"/>
  <c r="E4362" i="1"/>
  <c r="D4363" i="1"/>
  <c r="E4363" i="1"/>
  <c r="G4363" i="1" s="1"/>
  <c r="D4364" i="1"/>
  <c r="E4364" i="1"/>
  <c r="G4364" i="1" s="1"/>
  <c r="D4365" i="1"/>
  <c r="E4365" i="1"/>
  <c r="D4366" i="1"/>
  <c r="E4366" i="1"/>
  <c r="D4367" i="1"/>
  <c r="E4367" i="1"/>
  <c r="D4368" i="1"/>
  <c r="E4368" i="1"/>
  <c r="D4369" i="1"/>
  <c r="E4369" i="1"/>
  <c r="D4370" i="1"/>
  <c r="E4370" i="1"/>
  <c r="D4371" i="1"/>
  <c r="E4371" i="1"/>
  <c r="D4372" i="1"/>
  <c r="E4372" i="1"/>
  <c r="D4373" i="1"/>
  <c r="E4373" i="1"/>
  <c r="D4374" i="1"/>
  <c r="E4374" i="1"/>
  <c r="D4375" i="1"/>
  <c r="E4375" i="1"/>
  <c r="D4376" i="1"/>
  <c r="E4376" i="1"/>
  <c r="D4377" i="1"/>
  <c r="E4377" i="1"/>
  <c r="D4378" i="1"/>
  <c r="E4378" i="1"/>
  <c r="F4378" i="1" s="1"/>
  <c r="D4379" i="1"/>
  <c r="E4379" i="1"/>
  <c r="F4379" i="1" s="1"/>
  <c r="D4380" i="1"/>
  <c r="E4380" i="1"/>
  <c r="D4381" i="1"/>
  <c r="E4381" i="1"/>
  <c r="D4382" i="1"/>
  <c r="E4382" i="1"/>
  <c r="D4383" i="1"/>
  <c r="E4383" i="1"/>
  <c r="D4384" i="1"/>
  <c r="E4384" i="1"/>
  <c r="D4385" i="1"/>
  <c r="E4385" i="1"/>
  <c r="D4386" i="1"/>
  <c r="E4386" i="1"/>
  <c r="D4387" i="1"/>
  <c r="E4387" i="1"/>
  <c r="G4387" i="1" s="1"/>
  <c r="D4388" i="1"/>
  <c r="E4388" i="1"/>
  <c r="D4389" i="1"/>
  <c r="E4389" i="1"/>
  <c r="D4390" i="1"/>
  <c r="E4390" i="1"/>
  <c r="D4391" i="1"/>
  <c r="E4391" i="1"/>
  <c r="D4392" i="1"/>
  <c r="E4392" i="1"/>
  <c r="D4393" i="1"/>
  <c r="E4393" i="1"/>
  <c r="D4394" i="1"/>
  <c r="E4394" i="1"/>
  <c r="D4395" i="1"/>
  <c r="E4395" i="1"/>
  <c r="F4395" i="1" s="1"/>
  <c r="D4396" i="1"/>
  <c r="E4396" i="1"/>
  <c r="D4397" i="1"/>
  <c r="E4397" i="1"/>
  <c r="D4398" i="1"/>
  <c r="E4398" i="1"/>
  <c r="G4398" i="1" s="1"/>
  <c r="D4399" i="1"/>
  <c r="E4399" i="1"/>
  <c r="D4400" i="1"/>
  <c r="E4400" i="1"/>
  <c r="D4401" i="1"/>
  <c r="E4401" i="1"/>
  <c r="D4402" i="1"/>
  <c r="E4402" i="1"/>
  <c r="G4402" i="1" s="1"/>
  <c r="D4403" i="1"/>
  <c r="E4403" i="1"/>
  <c r="F4403" i="1" s="1"/>
  <c r="D4404" i="1"/>
  <c r="E4404" i="1"/>
  <c r="D4405" i="1"/>
  <c r="E4405" i="1"/>
  <c r="D4406" i="1"/>
  <c r="E4406" i="1"/>
  <c r="D4407" i="1"/>
  <c r="E4407" i="1"/>
  <c r="D4408" i="1"/>
  <c r="E4408" i="1"/>
  <c r="F4408" i="1" s="1"/>
  <c r="D4409" i="1"/>
  <c r="E4409" i="1"/>
  <c r="D4410" i="1"/>
  <c r="E4410" i="1"/>
  <c r="D4411" i="1"/>
  <c r="E4411" i="1"/>
  <c r="D4412" i="1"/>
  <c r="E4412" i="1"/>
  <c r="G4412" i="1" s="1"/>
  <c r="D4413" i="1"/>
  <c r="E4413" i="1"/>
  <c r="D4414" i="1"/>
  <c r="E4414" i="1"/>
  <c r="D4415" i="1"/>
  <c r="E4415" i="1"/>
  <c r="D4416" i="1"/>
  <c r="E4416" i="1"/>
  <c r="D4417" i="1"/>
  <c r="E4417" i="1"/>
  <c r="D4418" i="1"/>
  <c r="E4418" i="1"/>
  <c r="D4419" i="1"/>
  <c r="E4419" i="1"/>
  <c r="D4420" i="1"/>
  <c r="E4420" i="1"/>
  <c r="D4421" i="1"/>
  <c r="E4421" i="1"/>
  <c r="D4422" i="1"/>
  <c r="E4422" i="1"/>
  <c r="D4423" i="1"/>
  <c r="E4423" i="1"/>
  <c r="D4424" i="1"/>
  <c r="E4424" i="1"/>
  <c r="D4425" i="1"/>
  <c r="E4425" i="1"/>
  <c r="D4426" i="1"/>
  <c r="E4426" i="1"/>
  <c r="F4426" i="1" s="1"/>
  <c r="D4427" i="1"/>
  <c r="E4427" i="1"/>
  <c r="F4427" i="1" s="1"/>
  <c r="D4428" i="1"/>
  <c r="E4428" i="1"/>
  <c r="F4428" i="1" s="1"/>
  <c r="D4429" i="1"/>
  <c r="E4429" i="1"/>
  <c r="D4430" i="1"/>
  <c r="E4430" i="1"/>
  <c r="D4431" i="1"/>
  <c r="E4431" i="1"/>
  <c r="D4432" i="1"/>
  <c r="E4432" i="1"/>
  <c r="D4433" i="1"/>
  <c r="E4433" i="1"/>
  <c r="D4434" i="1"/>
  <c r="E4434" i="1"/>
  <c r="F4434" i="1" s="1"/>
  <c r="D4435" i="1"/>
  <c r="E4435" i="1"/>
  <c r="F4435" i="1" s="1"/>
  <c r="D4436" i="1"/>
  <c r="E4436" i="1"/>
  <c r="D4437" i="1"/>
  <c r="E4437" i="1"/>
  <c r="D4438" i="1"/>
  <c r="E4438" i="1"/>
  <c r="D4439" i="1"/>
  <c r="E4439" i="1"/>
  <c r="D4440" i="1"/>
  <c r="E4440" i="1"/>
  <c r="D4441" i="1"/>
  <c r="E4441" i="1"/>
  <c r="D4442" i="1"/>
  <c r="E4442" i="1"/>
  <c r="D4443" i="1"/>
  <c r="E4443" i="1"/>
  <c r="G4443" i="1" s="1"/>
  <c r="D4444" i="1"/>
  <c r="E4444" i="1"/>
  <c r="D4445" i="1"/>
  <c r="F4445" i="1" s="1"/>
  <c r="E4445" i="1"/>
  <c r="D4446" i="1"/>
  <c r="E4446" i="1"/>
  <c r="D4447" i="1"/>
  <c r="E4447" i="1"/>
  <c r="D4448" i="1"/>
  <c r="E4448" i="1"/>
  <c r="D4449" i="1"/>
  <c r="E4449" i="1"/>
  <c r="D4450" i="1"/>
  <c r="E4450" i="1"/>
  <c r="D4451" i="1"/>
  <c r="E4451" i="1"/>
  <c r="G4451" i="1" s="1"/>
  <c r="D4452" i="1"/>
  <c r="E4452" i="1"/>
  <c r="D4453" i="1"/>
  <c r="E4453" i="1"/>
  <c r="D4454" i="1"/>
  <c r="E4454" i="1"/>
  <c r="G4454" i="1" s="1"/>
  <c r="D4455" i="1"/>
  <c r="E4455" i="1"/>
  <c r="D4456" i="1"/>
  <c r="E4456" i="1"/>
  <c r="D4457" i="1"/>
  <c r="E4457" i="1"/>
  <c r="D4458" i="1"/>
  <c r="E4458" i="1"/>
  <c r="D4459" i="1"/>
  <c r="E4459" i="1"/>
  <c r="G4459" i="1" s="1"/>
  <c r="D4460" i="1"/>
  <c r="E4460" i="1"/>
  <c r="D4461" i="1"/>
  <c r="E4461" i="1"/>
  <c r="D4462" i="1"/>
  <c r="E4462" i="1"/>
  <c r="D4463" i="1"/>
  <c r="E4463" i="1"/>
  <c r="D4464" i="1"/>
  <c r="E4464" i="1"/>
  <c r="D4465" i="1"/>
  <c r="E4465" i="1"/>
  <c r="D4466" i="1"/>
  <c r="E4466" i="1"/>
  <c r="F4466" i="1" s="1"/>
  <c r="D4467" i="1"/>
  <c r="E4467" i="1"/>
  <c r="D4468" i="1"/>
  <c r="E4468" i="1"/>
  <c r="D4469" i="1"/>
  <c r="E4469" i="1"/>
  <c r="D4470" i="1"/>
  <c r="E4470" i="1"/>
  <c r="F4470" i="1" s="1"/>
  <c r="D4471" i="1"/>
  <c r="E4471" i="1"/>
  <c r="D4472" i="1"/>
  <c r="E4472" i="1"/>
  <c r="D4473" i="1"/>
  <c r="E4473" i="1"/>
  <c r="D4474" i="1"/>
  <c r="E4474" i="1"/>
  <c r="F4474" i="1" s="1"/>
  <c r="D4475" i="1"/>
  <c r="E4475" i="1"/>
  <c r="F4475" i="1" s="1"/>
  <c r="D4476" i="1"/>
  <c r="E4476" i="1"/>
  <c r="D4477" i="1"/>
  <c r="E4477" i="1"/>
  <c r="D4478" i="1"/>
  <c r="E4478" i="1"/>
  <c r="F4478" i="1" s="1"/>
  <c r="D4479" i="1"/>
  <c r="E4479" i="1"/>
  <c r="D4480" i="1"/>
  <c r="E4480" i="1"/>
  <c r="D4481" i="1"/>
  <c r="E4481" i="1"/>
  <c r="D4482" i="1"/>
  <c r="E4482" i="1"/>
  <c r="F4482" i="1" s="1"/>
  <c r="D4483" i="1"/>
  <c r="E4483" i="1"/>
  <c r="F4483" i="1" s="1"/>
  <c r="D4484" i="1"/>
  <c r="E4484" i="1"/>
  <c r="D4485" i="1"/>
  <c r="E4485" i="1"/>
  <c r="D4486" i="1"/>
  <c r="E4486" i="1"/>
  <c r="D4487" i="1"/>
  <c r="E4487" i="1"/>
  <c r="D4488" i="1"/>
  <c r="E4488" i="1"/>
  <c r="D4489" i="1"/>
  <c r="E4489" i="1"/>
  <c r="D4490" i="1"/>
  <c r="E4490" i="1"/>
  <c r="D4491" i="1"/>
  <c r="E4491" i="1"/>
  <c r="G4491" i="1" s="1"/>
  <c r="D4492" i="1"/>
  <c r="E4492" i="1"/>
  <c r="D4493" i="1"/>
  <c r="E4493" i="1"/>
  <c r="D4494" i="1"/>
  <c r="E4494" i="1"/>
  <c r="D4495" i="1"/>
  <c r="E4495" i="1"/>
  <c r="D4496" i="1"/>
  <c r="E4496" i="1"/>
  <c r="D4497" i="1"/>
  <c r="E4497" i="1"/>
  <c r="D4498" i="1"/>
  <c r="E4498" i="1"/>
  <c r="D4499" i="1"/>
  <c r="E4499" i="1"/>
  <c r="D4500" i="1"/>
  <c r="E4500" i="1"/>
  <c r="D4501" i="1"/>
  <c r="E4501" i="1"/>
  <c r="D4502" i="1"/>
  <c r="E4502" i="1"/>
  <c r="D4503" i="1"/>
  <c r="E4503" i="1"/>
  <c r="F4503" i="1" s="1"/>
  <c r="D4504" i="1"/>
  <c r="E4504" i="1"/>
  <c r="D4505" i="1"/>
  <c r="E4505" i="1"/>
  <c r="D4506" i="1"/>
  <c r="E4506" i="1"/>
  <c r="D4507" i="1"/>
  <c r="E4507" i="1"/>
  <c r="D4508" i="1"/>
  <c r="E4508" i="1"/>
  <c r="D4509" i="1"/>
  <c r="F4509" i="1" s="1"/>
  <c r="E4509" i="1"/>
  <c r="D4510" i="1"/>
  <c r="E4510" i="1"/>
  <c r="D4511" i="1"/>
  <c r="E4511" i="1"/>
  <c r="D4512" i="1"/>
  <c r="E4512" i="1"/>
  <c r="D4513" i="1"/>
  <c r="E4513" i="1"/>
  <c r="D4514" i="1"/>
  <c r="E4514" i="1"/>
  <c r="D4515" i="1"/>
  <c r="E4515" i="1"/>
  <c r="G4515" i="1" s="1"/>
  <c r="D4516" i="1"/>
  <c r="E4516" i="1"/>
  <c r="D4517" i="1"/>
  <c r="E4517" i="1"/>
  <c r="D4518" i="1"/>
  <c r="E4518" i="1"/>
  <c r="G4518" i="1" s="1"/>
  <c r="D4519" i="1"/>
  <c r="E4519" i="1"/>
  <c r="D4520" i="1"/>
  <c r="E4520" i="1"/>
  <c r="D4521" i="1"/>
  <c r="E4521" i="1"/>
  <c r="D4522" i="1"/>
  <c r="E4522" i="1"/>
  <c r="G4522" i="1" s="1"/>
  <c r="D4523" i="1"/>
  <c r="E4523" i="1"/>
  <c r="D4524" i="1"/>
  <c r="E4524" i="1"/>
  <c r="D4525" i="1"/>
  <c r="E4525" i="1"/>
  <c r="D4526" i="1"/>
  <c r="E4526" i="1"/>
  <c r="D4527" i="1"/>
  <c r="E4527" i="1"/>
  <c r="D4528" i="1"/>
  <c r="E4528" i="1"/>
  <c r="D4529" i="1"/>
  <c r="E4529" i="1"/>
  <c r="D4530" i="1"/>
  <c r="E4530" i="1"/>
  <c r="G4530" i="1" s="1"/>
  <c r="D4531" i="1"/>
  <c r="E4531" i="1"/>
  <c r="D4532" i="1"/>
  <c r="E4532" i="1"/>
  <c r="D4533" i="1"/>
  <c r="E4533" i="1"/>
  <c r="D4534" i="1"/>
  <c r="E4534" i="1"/>
  <c r="D4535" i="1"/>
  <c r="E4535" i="1"/>
  <c r="D4536" i="1"/>
  <c r="E4536" i="1"/>
  <c r="D4537" i="1"/>
  <c r="E4537" i="1"/>
  <c r="D4538" i="1"/>
  <c r="E4538" i="1"/>
  <c r="D4539" i="1"/>
  <c r="E4539" i="1"/>
  <c r="D4540" i="1"/>
  <c r="E4540" i="1"/>
  <c r="D4541" i="1"/>
  <c r="E4541" i="1"/>
  <c r="D4542" i="1"/>
  <c r="E4542" i="1"/>
  <c r="D4543" i="1"/>
  <c r="E4543" i="1"/>
  <c r="D4544" i="1"/>
  <c r="E4544" i="1"/>
  <c r="D4545" i="1"/>
  <c r="E4545" i="1"/>
  <c r="D4546" i="1"/>
  <c r="E4546" i="1"/>
  <c r="D4547" i="1"/>
  <c r="E4547" i="1"/>
  <c r="F4547" i="1" s="1"/>
  <c r="D4548" i="1"/>
  <c r="E4548" i="1"/>
  <c r="F4548" i="1" s="1"/>
  <c r="D4549" i="1"/>
  <c r="E4549" i="1"/>
  <c r="D4550" i="1"/>
  <c r="E4550" i="1"/>
  <c r="D4551" i="1"/>
  <c r="E4551" i="1"/>
  <c r="D4552" i="1"/>
  <c r="E4552" i="1"/>
  <c r="D4553" i="1"/>
  <c r="E4553" i="1"/>
  <c r="D4554" i="1"/>
  <c r="E4554" i="1"/>
  <c r="D4555" i="1"/>
  <c r="E4555" i="1"/>
  <c r="D4556" i="1"/>
  <c r="E4556" i="1"/>
  <c r="D4557" i="1"/>
  <c r="F4557" i="1" s="1"/>
  <c r="E4557" i="1"/>
  <c r="D4558" i="1"/>
  <c r="E4558" i="1"/>
  <c r="D4559" i="1"/>
  <c r="E4559" i="1"/>
  <c r="D4560" i="1"/>
  <c r="E4560" i="1"/>
  <c r="D4561" i="1"/>
  <c r="E4561" i="1"/>
  <c r="D4562" i="1"/>
  <c r="E4562" i="1"/>
  <c r="D4563" i="1"/>
  <c r="E4563" i="1"/>
  <c r="D4564" i="1"/>
  <c r="E4564" i="1"/>
  <c r="G4564" i="1" s="1"/>
  <c r="D4565" i="1"/>
  <c r="E4565" i="1"/>
  <c r="D4566" i="1"/>
  <c r="E4566" i="1"/>
  <c r="D4567" i="1"/>
  <c r="E4567" i="1"/>
  <c r="D4568" i="1"/>
  <c r="E4568" i="1"/>
  <c r="D4569" i="1"/>
  <c r="E4569" i="1"/>
  <c r="D4570" i="1"/>
  <c r="E4570" i="1"/>
  <c r="D4571" i="1"/>
  <c r="E4571" i="1"/>
  <c r="G4571" i="1" s="1"/>
  <c r="D4572" i="1"/>
  <c r="E4572" i="1"/>
  <c r="D4573" i="1"/>
  <c r="E4573" i="1"/>
  <c r="D4574" i="1"/>
  <c r="E4574" i="1"/>
  <c r="D4575" i="1"/>
  <c r="E4575" i="1"/>
  <c r="D4576" i="1"/>
  <c r="E4576" i="1"/>
  <c r="D4577" i="1"/>
  <c r="E4577" i="1"/>
  <c r="D4578" i="1"/>
  <c r="E4578" i="1"/>
  <c r="G4578" i="1" s="1"/>
  <c r="D4579" i="1"/>
  <c r="E4579" i="1"/>
  <c r="G4579" i="1" s="1"/>
  <c r="D4580" i="1"/>
  <c r="E4580" i="1"/>
  <c r="F4580" i="1" s="1"/>
  <c r="D4581" i="1"/>
  <c r="E4581" i="1"/>
  <c r="D4582" i="1"/>
  <c r="E4582" i="1"/>
  <c r="D4583" i="1"/>
  <c r="E4583" i="1"/>
  <c r="D4584" i="1"/>
  <c r="E4584" i="1"/>
  <c r="D4585" i="1"/>
  <c r="E4585" i="1"/>
  <c r="D4586" i="1"/>
  <c r="E4586" i="1"/>
  <c r="D4587" i="1"/>
  <c r="E4587" i="1"/>
  <c r="G4587" i="1" s="1"/>
  <c r="D4588" i="1"/>
  <c r="E4588" i="1"/>
  <c r="F4588" i="1" s="1"/>
  <c r="D4589" i="1"/>
  <c r="F4589" i="1" s="1"/>
  <c r="E4589" i="1"/>
  <c r="D4590" i="1"/>
  <c r="E4590" i="1"/>
  <c r="D4591" i="1"/>
  <c r="E4591" i="1"/>
  <c r="D4592" i="1"/>
  <c r="E4592" i="1"/>
  <c r="D4593" i="1"/>
  <c r="E4593" i="1"/>
  <c r="D4594" i="1"/>
  <c r="E4594" i="1"/>
  <c r="D4595" i="1"/>
  <c r="E4595" i="1"/>
  <c r="D4596" i="1"/>
  <c r="E4596" i="1"/>
  <c r="D4597" i="1"/>
  <c r="E4597" i="1"/>
  <c r="D4598" i="1"/>
  <c r="E4598" i="1"/>
  <c r="D4599" i="1"/>
  <c r="E4599" i="1"/>
  <c r="D4600" i="1"/>
  <c r="E4600" i="1"/>
  <c r="D4601" i="1"/>
  <c r="E4601" i="1"/>
  <c r="D4602" i="1"/>
  <c r="E4602" i="1"/>
  <c r="D4603" i="1"/>
  <c r="E4603" i="1"/>
  <c r="G4603" i="1" s="1"/>
  <c r="D4604" i="1"/>
  <c r="E4604" i="1"/>
  <c r="D4605" i="1"/>
  <c r="E4605" i="1"/>
  <c r="D4606" i="1"/>
  <c r="E4606" i="1"/>
  <c r="D4607" i="1"/>
  <c r="E4607" i="1"/>
  <c r="D4608" i="1"/>
  <c r="E4608" i="1"/>
  <c r="D4609" i="1"/>
  <c r="E4609" i="1"/>
  <c r="D4610" i="1"/>
  <c r="E4610" i="1"/>
  <c r="D4611" i="1"/>
  <c r="E4611" i="1"/>
  <c r="F4611" i="1" s="1"/>
  <c r="D4612" i="1"/>
  <c r="E4612" i="1"/>
  <c r="F4612" i="1" s="1"/>
  <c r="D4613" i="1"/>
  <c r="E4613" i="1"/>
  <c r="D4614" i="1"/>
  <c r="E4614" i="1"/>
  <c r="D4615" i="1"/>
  <c r="E4615" i="1"/>
  <c r="D4616" i="1"/>
  <c r="E4616" i="1"/>
  <c r="D4617" i="1"/>
  <c r="E4617" i="1"/>
  <c r="D4618" i="1"/>
  <c r="E4618" i="1"/>
  <c r="F4618" i="1" s="1"/>
  <c r="D4619" i="1"/>
  <c r="E4619" i="1"/>
  <c r="G4619" i="1" s="1"/>
  <c r="D4620" i="1"/>
  <c r="E4620" i="1"/>
  <c r="D4621" i="1"/>
  <c r="E4621" i="1"/>
  <c r="D4622" i="1"/>
  <c r="E4622" i="1"/>
  <c r="D4623" i="1"/>
  <c r="E4623" i="1"/>
  <c r="D4624" i="1"/>
  <c r="E4624" i="1"/>
  <c r="D4625" i="1"/>
  <c r="E4625" i="1"/>
  <c r="D4626" i="1"/>
  <c r="E4626" i="1"/>
  <c r="F4626" i="1" s="1"/>
  <c r="D4627" i="1"/>
  <c r="E4627" i="1"/>
  <c r="D4628" i="1"/>
  <c r="E4628" i="1"/>
  <c r="D4629" i="1"/>
  <c r="E4629" i="1"/>
  <c r="D4630" i="1"/>
  <c r="E4630" i="1"/>
  <c r="D4631" i="1"/>
  <c r="E4631" i="1"/>
  <c r="D4632" i="1"/>
  <c r="E4632" i="1"/>
  <c r="D4633" i="1"/>
  <c r="E4633" i="1"/>
  <c r="D4634" i="1"/>
  <c r="E4634" i="1"/>
  <c r="D4635" i="1"/>
  <c r="E4635" i="1"/>
  <c r="F4635" i="1" s="1"/>
  <c r="D4636" i="1"/>
  <c r="E4636" i="1"/>
  <c r="D4637" i="1"/>
  <c r="E4637" i="1"/>
  <c r="D4638" i="1"/>
  <c r="E4638" i="1"/>
  <c r="F4638" i="1" s="1"/>
  <c r="D4639" i="1"/>
  <c r="E4639" i="1"/>
  <c r="D4640" i="1"/>
  <c r="E4640" i="1"/>
  <c r="D4641" i="1"/>
  <c r="E4641" i="1"/>
  <c r="D4642" i="1"/>
  <c r="E4642" i="1"/>
  <c r="D4643" i="1"/>
  <c r="E4643" i="1"/>
  <c r="D4644" i="1"/>
  <c r="E4644" i="1"/>
  <c r="D4645" i="1"/>
  <c r="E4645" i="1"/>
  <c r="D4646" i="1"/>
  <c r="E4646" i="1"/>
  <c r="F4646" i="1" s="1"/>
  <c r="D4647" i="1"/>
  <c r="E4647" i="1"/>
  <c r="D4648" i="1"/>
  <c r="E4648" i="1"/>
  <c r="D4649" i="1"/>
  <c r="E4649" i="1"/>
  <c r="D4650" i="1"/>
  <c r="E4650" i="1"/>
  <c r="D4651" i="1"/>
  <c r="E4651" i="1"/>
  <c r="F4651" i="1" s="1"/>
  <c r="D4652" i="1"/>
  <c r="E4652" i="1"/>
  <c r="D4653" i="1"/>
  <c r="E4653" i="1"/>
  <c r="D4654" i="1"/>
  <c r="E4654" i="1"/>
  <c r="D4655" i="1"/>
  <c r="E4655" i="1"/>
  <c r="D4656" i="1"/>
  <c r="E4656" i="1"/>
  <c r="D4657" i="1"/>
  <c r="E4657" i="1"/>
  <c r="D4658" i="1"/>
  <c r="E4658" i="1"/>
  <c r="D4659" i="1"/>
  <c r="E4659" i="1"/>
  <c r="G4659" i="1" s="1"/>
  <c r="D4660" i="1"/>
  <c r="E4660" i="1"/>
  <c r="D4661" i="1"/>
  <c r="E4661" i="1"/>
  <c r="D4662" i="1"/>
  <c r="E4662" i="1"/>
  <c r="D4663" i="1"/>
  <c r="E4663" i="1"/>
  <c r="D4664" i="1"/>
  <c r="E4664" i="1"/>
  <c r="D4665" i="1"/>
  <c r="E4665" i="1"/>
  <c r="D4666" i="1"/>
  <c r="E4666" i="1"/>
  <c r="D4667" i="1"/>
  <c r="E4667" i="1"/>
  <c r="F4667" i="1" s="1"/>
  <c r="D4668" i="1"/>
  <c r="E4668" i="1"/>
  <c r="D4669" i="1"/>
  <c r="E4669" i="1"/>
  <c r="D4670" i="1"/>
  <c r="E4670" i="1"/>
  <c r="D4671" i="1"/>
  <c r="E4671" i="1"/>
  <c r="D4672" i="1"/>
  <c r="E4672" i="1"/>
  <c r="D4673" i="1"/>
  <c r="E4673" i="1"/>
  <c r="D4674" i="1"/>
  <c r="E4674" i="1"/>
  <c r="G4674" i="1" s="1"/>
  <c r="D4675" i="1"/>
  <c r="E4675" i="1"/>
  <c r="D4676" i="1"/>
  <c r="E4676" i="1"/>
  <c r="D4677" i="1"/>
  <c r="E4677" i="1"/>
  <c r="D4678" i="1"/>
  <c r="E4678" i="1"/>
  <c r="F4678" i="1" s="1"/>
  <c r="D4679" i="1"/>
  <c r="E4679" i="1"/>
  <c r="D4680" i="1"/>
  <c r="E4680" i="1"/>
  <c r="D4681" i="1"/>
  <c r="E4681" i="1"/>
  <c r="D4682" i="1"/>
  <c r="E4682" i="1"/>
  <c r="G4682" i="1" s="1"/>
  <c r="D4683" i="1"/>
  <c r="E4683" i="1"/>
  <c r="G4683" i="1" s="1"/>
  <c r="D4684" i="1"/>
  <c r="E4684" i="1"/>
  <c r="D4685" i="1"/>
  <c r="E4685" i="1"/>
  <c r="D4686" i="1"/>
  <c r="E4686" i="1"/>
  <c r="D4687" i="1"/>
  <c r="E4687" i="1"/>
  <c r="D4688" i="1"/>
  <c r="E4688" i="1"/>
  <c r="D4689" i="1"/>
  <c r="E4689" i="1"/>
  <c r="D4690" i="1"/>
  <c r="E4690" i="1"/>
  <c r="G4690" i="1" s="1"/>
  <c r="D4691" i="1"/>
  <c r="E4691" i="1"/>
  <c r="G4691" i="1" s="1"/>
  <c r="D4692" i="1"/>
  <c r="E4692" i="1"/>
  <c r="D4693" i="1"/>
  <c r="E4693" i="1"/>
  <c r="D4694" i="1"/>
  <c r="E4694" i="1"/>
  <c r="D4695" i="1"/>
  <c r="E4695" i="1"/>
  <c r="D4696" i="1"/>
  <c r="E4696" i="1"/>
  <c r="D4697" i="1"/>
  <c r="E4697" i="1"/>
  <c r="D4698" i="1"/>
  <c r="E4698" i="1"/>
  <c r="D4699" i="1"/>
  <c r="E4699" i="1"/>
  <c r="F4699" i="1" s="1"/>
  <c r="D4700" i="1"/>
  <c r="E4700" i="1"/>
  <c r="G4700" i="1" s="1"/>
  <c r="D4701" i="1"/>
  <c r="E4701" i="1"/>
  <c r="D4702" i="1"/>
  <c r="E4702" i="1"/>
  <c r="D4703" i="1"/>
  <c r="E4703" i="1"/>
  <c r="D4704" i="1"/>
  <c r="E4704" i="1"/>
  <c r="D4705" i="1"/>
  <c r="E4705" i="1"/>
  <c r="D4706" i="1"/>
  <c r="E4706" i="1"/>
  <c r="D4707" i="1"/>
  <c r="E4707" i="1"/>
  <c r="D4708" i="1"/>
  <c r="E4708" i="1"/>
  <c r="D4709" i="1"/>
  <c r="E4709" i="1"/>
  <c r="F4709" i="1" s="1"/>
  <c r="D4710" i="1"/>
  <c r="E4710" i="1"/>
  <c r="D4711" i="1"/>
  <c r="E4711" i="1"/>
  <c r="D4712" i="1"/>
  <c r="E4712" i="1"/>
  <c r="D4713" i="1"/>
  <c r="E4713" i="1"/>
  <c r="D4714" i="1"/>
  <c r="E4714" i="1"/>
  <c r="D4715" i="1"/>
  <c r="E4715" i="1"/>
  <c r="D4716" i="1"/>
  <c r="E4716" i="1"/>
  <c r="D4717" i="1"/>
  <c r="E4717" i="1"/>
  <c r="D4718" i="1"/>
  <c r="E4718" i="1"/>
  <c r="G4718" i="1" s="1"/>
  <c r="D4719" i="1"/>
  <c r="E4719" i="1"/>
  <c r="D4720" i="1"/>
  <c r="E4720" i="1"/>
  <c r="D4721" i="1"/>
  <c r="E4721" i="1"/>
  <c r="D4722" i="1"/>
  <c r="E4722" i="1"/>
  <c r="G4722" i="1" s="1"/>
  <c r="D4723" i="1"/>
  <c r="E4723" i="1"/>
  <c r="F4723" i="1" s="1"/>
  <c r="D4724" i="1"/>
  <c r="E4724" i="1"/>
  <c r="D4725" i="1"/>
  <c r="E4725" i="1"/>
  <c r="D4726" i="1"/>
  <c r="E4726" i="1"/>
  <c r="D4727" i="1"/>
  <c r="E4727" i="1"/>
  <c r="D4728" i="1"/>
  <c r="E4728" i="1"/>
  <c r="D4729" i="1"/>
  <c r="E4729" i="1"/>
  <c r="D4730" i="1"/>
  <c r="E4730" i="1"/>
  <c r="G4730" i="1" s="1"/>
  <c r="D4731" i="1"/>
  <c r="E4731" i="1"/>
  <c r="F4731" i="1" s="1"/>
  <c r="D4732" i="1"/>
  <c r="E4732" i="1"/>
  <c r="D4733" i="1"/>
  <c r="E4733" i="1"/>
  <c r="D4734" i="1"/>
  <c r="E4734" i="1"/>
  <c r="D4735" i="1"/>
  <c r="E4735" i="1"/>
  <c r="D4736" i="1"/>
  <c r="E4736" i="1"/>
  <c r="D4737" i="1"/>
  <c r="E4737" i="1"/>
  <c r="D4738" i="1"/>
  <c r="E4738" i="1"/>
  <c r="D4739" i="1"/>
  <c r="E4739" i="1"/>
  <c r="F4739" i="1" s="1"/>
  <c r="D4740" i="1"/>
  <c r="E4740" i="1"/>
  <c r="D4741" i="1"/>
  <c r="E4741" i="1"/>
  <c r="F4741" i="1" s="1"/>
  <c r="D4742" i="1"/>
  <c r="E4742" i="1"/>
  <c r="D4743" i="1"/>
  <c r="E4743" i="1"/>
  <c r="D4744" i="1"/>
  <c r="E4744" i="1"/>
  <c r="D4745" i="1"/>
  <c r="E4745" i="1"/>
  <c r="D4746" i="1"/>
  <c r="E4746" i="1"/>
  <c r="G4746" i="1" s="1"/>
  <c r="D4747" i="1"/>
  <c r="E4747" i="1"/>
  <c r="G4747" i="1" s="1"/>
  <c r="D4748" i="1"/>
  <c r="E4748" i="1"/>
  <c r="D4749" i="1"/>
  <c r="E4749" i="1"/>
  <c r="D4750" i="1"/>
  <c r="E4750" i="1"/>
  <c r="F4750" i="1" s="1"/>
  <c r="D4751" i="1"/>
  <c r="E4751" i="1"/>
  <c r="D4752" i="1"/>
  <c r="E4752" i="1"/>
  <c r="D4753" i="1"/>
  <c r="E4753" i="1"/>
  <c r="D4754" i="1"/>
  <c r="E4754" i="1"/>
  <c r="D4755" i="1"/>
  <c r="E4755" i="1"/>
  <c r="D4756" i="1"/>
  <c r="E4756" i="1"/>
  <c r="D4757" i="1"/>
  <c r="E4757" i="1"/>
  <c r="D4758" i="1"/>
  <c r="G4758" i="1" s="1"/>
  <c r="E4758" i="1"/>
  <c r="D4759" i="1"/>
  <c r="E4759" i="1"/>
  <c r="G4759" i="1" s="1"/>
  <c r="D4760" i="1"/>
  <c r="E4760" i="1"/>
  <c r="D4761" i="1"/>
  <c r="E4761" i="1"/>
  <c r="D4762" i="1"/>
  <c r="E4762" i="1"/>
  <c r="D4763" i="1"/>
  <c r="E4763" i="1"/>
  <c r="D4764" i="1"/>
  <c r="E4764" i="1"/>
  <c r="D4765" i="1"/>
  <c r="E4765" i="1"/>
  <c r="D4766" i="1"/>
  <c r="E4766" i="1"/>
  <c r="D4767" i="1"/>
  <c r="E4767" i="1"/>
  <c r="D4768" i="1"/>
  <c r="E4768" i="1"/>
  <c r="D4769" i="1"/>
  <c r="E4769" i="1"/>
  <c r="D4770" i="1"/>
  <c r="E4770" i="1"/>
  <c r="G4770" i="1" s="1"/>
  <c r="D4771" i="1"/>
  <c r="E4771" i="1"/>
  <c r="D4772" i="1"/>
  <c r="E4772" i="1"/>
  <c r="D4773" i="1"/>
  <c r="E4773" i="1"/>
  <c r="D4774" i="1"/>
  <c r="E4774" i="1"/>
  <c r="D4775" i="1"/>
  <c r="E4775" i="1"/>
  <c r="D4776" i="1"/>
  <c r="E4776" i="1"/>
  <c r="D4777" i="1"/>
  <c r="E4777" i="1"/>
  <c r="D4778" i="1"/>
  <c r="E4778" i="1"/>
  <c r="G4778" i="1" s="1"/>
  <c r="D4779" i="1"/>
  <c r="E4779" i="1"/>
  <c r="F4779" i="1" s="1"/>
  <c r="D4780" i="1"/>
  <c r="E4780" i="1"/>
  <c r="D4781" i="1"/>
  <c r="E4781" i="1"/>
  <c r="D4782" i="1"/>
  <c r="E4782" i="1"/>
  <c r="D4783" i="1"/>
  <c r="E4783" i="1"/>
  <c r="D4784" i="1"/>
  <c r="E4784" i="1"/>
  <c r="D4785" i="1"/>
  <c r="E4785" i="1"/>
  <c r="D4786" i="1"/>
  <c r="E4786" i="1"/>
  <c r="D4787" i="1"/>
  <c r="E4787" i="1"/>
  <c r="D4788" i="1"/>
  <c r="E4788" i="1"/>
  <c r="D4789" i="1"/>
  <c r="E4789" i="1"/>
  <c r="D4790" i="1"/>
  <c r="E4790" i="1"/>
  <c r="D4791" i="1"/>
  <c r="E4791" i="1"/>
  <c r="D4792" i="1"/>
  <c r="E4792" i="1"/>
  <c r="D4793" i="1"/>
  <c r="E4793" i="1"/>
  <c r="D4794" i="1"/>
  <c r="E4794" i="1"/>
  <c r="D4795" i="1"/>
  <c r="E4795" i="1"/>
  <c r="G4795" i="1" s="1"/>
  <c r="D4796" i="1"/>
  <c r="E4796" i="1"/>
  <c r="D4797" i="1"/>
  <c r="E4797" i="1"/>
  <c r="D4798" i="1"/>
  <c r="E4798" i="1"/>
  <c r="D4799" i="1"/>
  <c r="E4799" i="1"/>
  <c r="D4800" i="1"/>
  <c r="E4800" i="1"/>
  <c r="D4801" i="1"/>
  <c r="E4801" i="1"/>
  <c r="D4802" i="1"/>
  <c r="E4802" i="1"/>
  <c r="G4802" i="1" s="1"/>
  <c r="D4803" i="1"/>
  <c r="E4803" i="1"/>
  <c r="D4804" i="1"/>
  <c r="E4804" i="1"/>
  <c r="G4804" i="1" s="1"/>
  <c r="D4805" i="1"/>
  <c r="E4805" i="1"/>
  <c r="D4806" i="1"/>
  <c r="E4806" i="1"/>
  <c r="D4807" i="1"/>
  <c r="E4807" i="1"/>
  <c r="D4808" i="1"/>
  <c r="E4808" i="1"/>
  <c r="D4809" i="1"/>
  <c r="E4809" i="1"/>
  <c r="D4810" i="1"/>
  <c r="E4810" i="1"/>
  <c r="D4811" i="1"/>
  <c r="E4811" i="1"/>
  <c r="G4811" i="1" s="1"/>
  <c r="D4812" i="1"/>
  <c r="E4812" i="1"/>
  <c r="D4813" i="1"/>
  <c r="E4813" i="1"/>
  <c r="F4813" i="1" s="1"/>
  <c r="D4814" i="1"/>
  <c r="E4814" i="1"/>
  <c r="D4815" i="1"/>
  <c r="E4815" i="1"/>
  <c r="D4816" i="1"/>
  <c r="E4816" i="1"/>
  <c r="D4817" i="1"/>
  <c r="E4817" i="1"/>
  <c r="D4818" i="1"/>
  <c r="E4818" i="1"/>
  <c r="D4819" i="1"/>
  <c r="E4819" i="1"/>
  <c r="D4820" i="1"/>
  <c r="E4820" i="1"/>
  <c r="D4821" i="1"/>
  <c r="E4821" i="1"/>
  <c r="D4822" i="1"/>
  <c r="E4822" i="1"/>
  <c r="D4823" i="1"/>
  <c r="E4823" i="1"/>
  <c r="D4824" i="1"/>
  <c r="E4824" i="1"/>
  <c r="D4825" i="1"/>
  <c r="E4825" i="1"/>
  <c r="D4826" i="1"/>
  <c r="E4826" i="1"/>
  <c r="F4826" i="1" s="1"/>
  <c r="D4827" i="1"/>
  <c r="E4827" i="1"/>
  <c r="G4827" i="1" s="1"/>
  <c r="D4828" i="1"/>
  <c r="E4828" i="1"/>
  <c r="D4829" i="1"/>
  <c r="E4829" i="1"/>
  <c r="D4830" i="1"/>
  <c r="E4830" i="1"/>
  <c r="F4830" i="1" s="1"/>
  <c r="D4831" i="1"/>
  <c r="E4831" i="1"/>
  <c r="D4832" i="1"/>
  <c r="E4832" i="1"/>
  <c r="D4833" i="1"/>
  <c r="E4833" i="1"/>
  <c r="D4834" i="1"/>
  <c r="E4834" i="1"/>
  <c r="D4835" i="1"/>
  <c r="E4835" i="1"/>
  <c r="D4836" i="1"/>
  <c r="E4836" i="1"/>
  <c r="D4837" i="1"/>
  <c r="E4837" i="1"/>
  <c r="F4837" i="1" s="1"/>
  <c r="D4838" i="1"/>
  <c r="E4838" i="1"/>
  <c r="D4839" i="1"/>
  <c r="E4839" i="1"/>
  <c r="D4840" i="1"/>
  <c r="E4840" i="1"/>
  <c r="D4841" i="1"/>
  <c r="E4841" i="1"/>
  <c r="D4842" i="1"/>
  <c r="E4842" i="1"/>
  <c r="D4843" i="1"/>
  <c r="E4843" i="1"/>
  <c r="D4844" i="1"/>
  <c r="E4844" i="1"/>
  <c r="D4845" i="1"/>
  <c r="E4845" i="1"/>
  <c r="D4846" i="1"/>
  <c r="E4846" i="1"/>
  <c r="F4846" i="1" s="1"/>
  <c r="D4847" i="1"/>
  <c r="E4847" i="1"/>
  <c r="D4848" i="1"/>
  <c r="E4848" i="1"/>
  <c r="D4849" i="1"/>
  <c r="E4849" i="1"/>
  <c r="D4850" i="1"/>
  <c r="E4850" i="1"/>
  <c r="D4851" i="1"/>
  <c r="E4851" i="1"/>
  <c r="D4852" i="1"/>
  <c r="E4852" i="1"/>
  <c r="D4853" i="1"/>
  <c r="E4853" i="1"/>
  <c r="D4854" i="1"/>
  <c r="E4854" i="1"/>
  <c r="D4855" i="1"/>
  <c r="E4855" i="1"/>
  <c r="D4856" i="1"/>
  <c r="E4856" i="1"/>
  <c r="D4857" i="1"/>
  <c r="E4857" i="1"/>
  <c r="D4858" i="1"/>
  <c r="E4858" i="1"/>
  <c r="D4859" i="1"/>
  <c r="E4859" i="1"/>
  <c r="G4859" i="1" s="1"/>
  <c r="D4860" i="1"/>
  <c r="E4860" i="1"/>
  <c r="D4861" i="1"/>
  <c r="E4861" i="1"/>
  <c r="F4861" i="1" s="1"/>
  <c r="D4862" i="1"/>
  <c r="E4862" i="1"/>
  <c r="G4862" i="1" s="1"/>
  <c r="D4863" i="1"/>
  <c r="E4863" i="1"/>
  <c r="D4864" i="1"/>
  <c r="E4864" i="1"/>
  <c r="D4865" i="1"/>
  <c r="E4865" i="1"/>
  <c r="D4866" i="1"/>
  <c r="E4866" i="1"/>
  <c r="F4866" i="1" s="1"/>
  <c r="D4867" i="1"/>
  <c r="E4867" i="1"/>
  <c r="F4867" i="1" s="1"/>
  <c r="D4868" i="1"/>
  <c r="E4868" i="1"/>
  <c r="D4869" i="1"/>
  <c r="E4869" i="1"/>
  <c r="D4870" i="1"/>
  <c r="E4870" i="1"/>
  <c r="D4871" i="1"/>
  <c r="E4871" i="1"/>
  <c r="D4872" i="1"/>
  <c r="E4872" i="1"/>
  <c r="D4873" i="1"/>
  <c r="E4873" i="1"/>
  <c r="D4874" i="1"/>
  <c r="E4874" i="1"/>
  <c r="D4875" i="1"/>
  <c r="E4875" i="1"/>
  <c r="G4875" i="1" s="1"/>
  <c r="D4876" i="1"/>
  <c r="E4876" i="1"/>
  <c r="D4877" i="1"/>
  <c r="F4877" i="1" s="1"/>
  <c r="E4877" i="1"/>
  <c r="D4878" i="1"/>
  <c r="E4878" i="1"/>
  <c r="D4879" i="1"/>
  <c r="E4879" i="1"/>
  <c r="D4880" i="1"/>
  <c r="E4880" i="1"/>
  <c r="D4881" i="1"/>
  <c r="E4881" i="1"/>
  <c r="D4882" i="1"/>
  <c r="E4882" i="1"/>
  <c r="D4883" i="1"/>
  <c r="E4883" i="1"/>
  <c r="D4884" i="1"/>
  <c r="E4884" i="1"/>
  <c r="D4885" i="1"/>
  <c r="E4885" i="1"/>
  <c r="D4886" i="1"/>
  <c r="E4886" i="1"/>
  <c r="G4886" i="1" s="1"/>
  <c r="D4887" i="1"/>
  <c r="E4887" i="1"/>
  <c r="G4887" i="1" s="1"/>
  <c r="D4888" i="1"/>
  <c r="E4888" i="1"/>
  <c r="D4889" i="1"/>
  <c r="E4889" i="1"/>
  <c r="D4890" i="1"/>
  <c r="E4890" i="1"/>
  <c r="D4891" i="1"/>
  <c r="E4891" i="1"/>
  <c r="F4891" i="1" s="1"/>
  <c r="D4892" i="1"/>
  <c r="E4892" i="1"/>
  <c r="D4893" i="1"/>
  <c r="E4893" i="1"/>
  <c r="D4894" i="1"/>
  <c r="E4894" i="1"/>
  <c r="D4895" i="1"/>
  <c r="E4895" i="1"/>
  <c r="D4896" i="1"/>
  <c r="E4896" i="1"/>
  <c r="D4897" i="1"/>
  <c r="E4897" i="1"/>
  <c r="D4898" i="1"/>
  <c r="E4898" i="1"/>
  <c r="G4898" i="1" s="1"/>
  <c r="D4899" i="1"/>
  <c r="E4899" i="1"/>
  <c r="D4900" i="1"/>
  <c r="E4900" i="1"/>
  <c r="D4901" i="1"/>
  <c r="E4901" i="1"/>
  <c r="D4902" i="1"/>
  <c r="E4902" i="1"/>
  <c r="D4903" i="1"/>
  <c r="E4903" i="1"/>
  <c r="D4904" i="1"/>
  <c r="E4904" i="1"/>
  <c r="D4905" i="1"/>
  <c r="E4905" i="1"/>
  <c r="D4906" i="1"/>
  <c r="E4906" i="1"/>
  <c r="D4907" i="1"/>
  <c r="E4907" i="1"/>
  <c r="G4907" i="1" s="1"/>
  <c r="D4908" i="1"/>
  <c r="E4908" i="1"/>
  <c r="D4909" i="1"/>
  <c r="E4909" i="1"/>
  <c r="D4910" i="1"/>
  <c r="E4910" i="1"/>
  <c r="D4911" i="1"/>
  <c r="E4911" i="1"/>
  <c r="D4912" i="1"/>
  <c r="E4912" i="1"/>
  <c r="D4913" i="1"/>
  <c r="E4913" i="1"/>
  <c r="D4914" i="1"/>
  <c r="E4914" i="1"/>
  <c r="D4915" i="1"/>
  <c r="E4915" i="1"/>
  <c r="F4915" i="1" s="1"/>
  <c r="D4916" i="1"/>
  <c r="E4916" i="1"/>
  <c r="D4917" i="1"/>
  <c r="E4917" i="1"/>
  <c r="D4918" i="1"/>
  <c r="E4918" i="1"/>
  <c r="G4918" i="1" s="1"/>
  <c r="D4919" i="1"/>
  <c r="E4919" i="1"/>
  <c r="D4920" i="1"/>
  <c r="E4920" i="1"/>
  <c r="D4921" i="1"/>
  <c r="E4921" i="1"/>
  <c r="D4922" i="1"/>
  <c r="E4922" i="1"/>
  <c r="F4922" i="1" s="1"/>
  <c r="D4923" i="1"/>
  <c r="E4923" i="1"/>
  <c r="D4924" i="1"/>
  <c r="E4924" i="1"/>
  <c r="D4925" i="1"/>
  <c r="E4925" i="1"/>
  <c r="F4925" i="1" s="1"/>
  <c r="D4926" i="1"/>
  <c r="E4926" i="1"/>
  <c r="D4927" i="1"/>
  <c r="E4927" i="1"/>
  <c r="D4928" i="1"/>
  <c r="E4928" i="1"/>
  <c r="D4929" i="1"/>
  <c r="E4929" i="1"/>
  <c r="D4930" i="1"/>
  <c r="E4930" i="1"/>
  <c r="D4931" i="1"/>
  <c r="E4931" i="1"/>
  <c r="F4931" i="1" s="1"/>
  <c r="D4932" i="1"/>
  <c r="E4932" i="1"/>
  <c r="D4933" i="1"/>
  <c r="E4933" i="1"/>
  <c r="D4934" i="1"/>
  <c r="E4934" i="1"/>
  <c r="D4935" i="1"/>
  <c r="E4935" i="1"/>
  <c r="D4936" i="1"/>
  <c r="E4936" i="1"/>
  <c r="D4937" i="1"/>
  <c r="E4937" i="1"/>
  <c r="D4938" i="1"/>
  <c r="E4938" i="1"/>
  <c r="D4939" i="1"/>
  <c r="E4939" i="1"/>
  <c r="G4939" i="1" s="1"/>
  <c r="D4940" i="1"/>
  <c r="E4940" i="1"/>
  <c r="D4941" i="1"/>
  <c r="E4941" i="1"/>
  <c r="D4942" i="1"/>
  <c r="E4942" i="1"/>
  <c r="D4943" i="1"/>
  <c r="E4943" i="1"/>
  <c r="D4944" i="1"/>
  <c r="E4944" i="1"/>
  <c r="D4945" i="1"/>
  <c r="E4945" i="1"/>
  <c r="D4946" i="1"/>
  <c r="E4946" i="1"/>
  <c r="G4946" i="1" s="1"/>
  <c r="D4947" i="1"/>
  <c r="E4947" i="1"/>
  <c r="D4948" i="1"/>
  <c r="E4948" i="1"/>
  <c r="D4949" i="1"/>
  <c r="E4949" i="1"/>
  <c r="D4950" i="1"/>
  <c r="E4950" i="1"/>
  <c r="D4951" i="1"/>
  <c r="E4951" i="1"/>
  <c r="D4952" i="1"/>
  <c r="E4952" i="1"/>
  <c r="D4953" i="1"/>
  <c r="E4953" i="1"/>
  <c r="D4954" i="1"/>
  <c r="E4954" i="1"/>
  <c r="D4955" i="1"/>
  <c r="E4955" i="1"/>
  <c r="D4956" i="1"/>
  <c r="E4956" i="1"/>
  <c r="G4956" i="1" s="1"/>
  <c r="D4957" i="1"/>
  <c r="E4957" i="1"/>
  <c r="D4958" i="1"/>
  <c r="E4958" i="1"/>
  <c r="D4959" i="1"/>
  <c r="E4959" i="1"/>
  <c r="D4960" i="1"/>
  <c r="E4960" i="1"/>
  <c r="D4961" i="1"/>
  <c r="E4961" i="1"/>
  <c r="D4962" i="1"/>
  <c r="E4962" i="1"/>
  <c r="F4962" i="1" s="1"/>
  <c r="D4963" i="1"/>
  <c r="E4963" i="1"/>
  <c r="D4964" i="1"/>
  <c r="E4964" i="1"/>
  <c r="F4964" i="1" s="1"/>
  <c r="D4965" i="1"/>
  <c r="E4965" i="1"/>
  <c r="D4966" i="1"/>
  <c r="E4966" i="1"/>
  <c r="G4966" i="1" s="1"/>
  <c r="D4967" i="1"/>
  <c r="E4967" i="1"/>
  <c r="D4968" i="1"/>
  <c r="E4968" i="1"/>
  <c r="D4969" i="1"/>
  <c r="E4969" i="1"/>
  <c r="D4970" i="1"/>
  <c r="E4970" i="1"/>
  <c r="D4971" i="1"/>
  <c r="E4971" i="1"/>
  <c r="D4972" i="1"/>
  <c r="E4972" i="1"/>
  <c r="D4973" i="1"/>
  <c r="E4973" i="1"/>
  <c r="F4973" i="1" s="1"/>
  <c r="D4974" i="1"/>
  <c r="E4974" i="1"/>
  <c r="D4975" i="1"/>
  <c r="E4975" i="1"/>
  <c r="D4976" i="1"/>
  <c r="E4976" i="1"/>
  <c r="D4977" i="1"/>
  <c r="E4977" i="1"/>
  <c r="D4978" i="1"/>
  <c r="E4978" i="1"/>
  <c r="D4979" i="1"/>
  <c r="E4979" i="1"/>
  <c r="G4979" i="1" s="1"/>
  <c r="D4980" i="1"/>
  <c r="E4980" i="1"/>
  <c r="D4981" i="1"/>
  <c r="F4981" i="1" s="1"/>
  <c r="E4981" i="1"/>
  <c r="D4982" i="1"/>
  <c r="E4982" i="1"/>
  <c r="D4983" i="1"/>
  <c r="E4983" i="1"/>
  <c r="F4983" i="1" s="1"/>
  <c r="D4984" i="1"/>
  <c r="E4984" i="1"/>
  <c r="D4985" i="1"/>
  <c r="E4985" i="1"/>
  <c r="D4986" i="1"/>
  <c r="E4986" i="1"/>
  <c r="D4987" i="1"/>
  <c r="E4987" i="1"/>
  <c r="F4987" i="1" s="1"/>
  <c r="D4988" i="1"/>
  <c r="E4988" i="1"/>
  <c r="F4988" i="1" s="1"/>
  <c r="D4989" i="1"/>
  <c r="E4989" i="1"/>
  <c r="D4990" i="1"/>
  <c r="E4990" i="1"/>
  <c r="D4991" i="1"/>
  <c r="E4991" i="1"/>
  <c r="D4992" i="1"/>
  <c r="E4992" i="1"/>
  <c r="D4993" i="1"/>
  <c r="E4993" i="1"/>
  <c r="D4994" i="1"/>
  <c r="E4994" i="1"/>
  <c r="F4994" i="1" s="1"/>
  <c r="D4995" i="1"/>
  <c r="E4995" i="1"/>
  <c r="D4996" i="1"/>
  <c r="E4996" i="1"/>
  <c r="D4997" i="1"/>
  <c r="E4997" i="1"/>
  <c r="F4997" i="1" s="1"/>
  <c r="D4998" i="1"/>
  <c r="E4998" i="1"/>
  <c r="D4999" i="1"/>
  <c r="E4999" i="1"/>
  <c r="D5000" i="1"/>
  <c r="E5000" i="1"/>
  <c r="F802" i="1"/>
  <c r="F803" i="1"/>
  <c r="F810" i="1"/>
  <c r="F811" i="1"/>
  <c r="G811" i="1"/>
  <c r="F818" i="1"/>
  <c r="F826" i="1"/>
  <c r="F827" i="1"/>
  <c r="G827" i="1"/>
  <c r="F834" i="1"/>
  <c r="G835" i="1"/>
  <c r="F844" i="1"/>
  <c r="G844" i="1"/>
  <c r="G845" i="1"/>
  <c r="F850" i="1"/>
  <c r="F851" i="1"/>
  <c r="F866" i="1"/>
  <c r="F867" i="1"/>
  <c r="F874" i="1"/>
  <c r="F875" i="1"/>
  <c r="G875" i="1"/>
  <c r="F882" i="1"/>
  <c r="F890" i="1"/>
  <c r="F898" i="1"/>
  <c r="G901" i="1"/>
  <c r="F907" i="1"/>
  <c r="F914" i="1"/>
  <c r="F922" i="1"/>
  <c r="F930" i="1"/>
  <c r="G931" i="1"/>
  <c r="F938" i="1"/>
  <c r="F946" i="1"/>
  <c r="F955" i="1"/>
  <c r="G955" i="1"/>
  <c r="F962" i="1"/>
  <c r="F970" i="1"/>
  <c r="G971" i="1"/>
  <c r="F986" i="1"/>
  <c r="F987" i="1"/>
  <c r="F994" i="1"/>
  <c r="F1002" i="1"/>
  <c r="F1010" i="1"/>
  <c r="F1011" i="1"/>
  <c r="G1011" i="1"/>
  <c r="G1012" i="1"/>
  <c r="F1026" i="1"/>
  <c r="F1042" i="1"/>
  <c r="F1050" i="1"/>
  <c r="F1066" i="1"/>
  <c r="F1067" i="1"/>
  <c r="F1074" i="1"/>
  <c r="F1098" i="1"/>
  <c r="F1099" i="1"/>
  <c r="F1106" i="1"/>
  <c r="F1107" i="1"/>
  <c r="G1107" i="1"/>
  <c r="F1130" i="1"/>
  <c r="F1138" i="1"/>
  <c r="F1146" i="1"/>
  <c r="G1150" i="1"/>
  <c r="F1154" i="1"/>
  <c r="F1155" i="1"/>
  <c r="F1170" i="1"/>
  <c r="F1194" i="1"/>
  <c r="F1202" i="1"/>
  <c r="F1210" i="1"/>
  <c r="F1218" i="1"/>
  <c r="F1226" i="1"/>
  <c r="F1234" i="1"/>
  <c r="F1235" i="1"/>
  <c r="F1243" i="1"/>
  <c r="G1251" i="1"/>
  <c r="F1266" i="1"/>
  <c r="F1267" i="1"/>
  <c r="G1267" i="1"/>
  <c r="F1274" i="1"/>
  <c r="F1275" i="1"/>
  <c r="G1275" i="1"/>
  <c r="F1282" i="1"/>
  <c r="F1306" i="1"/>
  <c r="F1307" i="1"/>
  <c r="F1314" i="1"/>
  <c r="G1315" i="1"/>
  <c r="G1323" i="1"/>
  <c r="F1331" i="1"/>
  <c r="F1332" i="1"/>
  <c r="G1332" i="1"/>
  <c r="F1338" i="1"/>
  <c r="F1339" i="1"/>
  <c r="G1339" i="1"/>
  <c r="F1346" i="1"/>
  <c r="F1354" i="1"/>
  <c r="F1355" i="1"/>
  <c r="G1355" i="1"/>
  <c r="F1362" i="1"/>
  <c r="F1363" i="1"/>
  <c r="F1371" i="1"/>
  <c r="G1371" i="1"/>
  <c r="G1387" i="1"/>
  <c r="G1389" i="1"/>
  <c r="F1394" i="1"/>
  <c r="F1395" i="1"/>
  <c r="F1402" i="1"/>
  <c r="F1410" i="1"/>
  <c r="F1411" i="1"/>
  <c r="G1411" i="1"/>
  <c r="F1426" i="1"/>
  <c r="G1427" i="1"/>
  <c r="G1443" i="1"/>
  <c r="F1451" i="1"/>
  <c r="F1458" i="1"/>
  <c r="G1459" i="1"/>
  <c r="F1466" i="1"/>
  <c r="G1467" i="1"/>
  <c r="F1474" i="1"/>
  <c r="F1482" i="1"/>
  <c r="G1483" i="1"/>
  <c r="F1485" i="1"/>
  <c r="F1490" i="1"/>
  <c r="G1490" i="1"/>
  <c r="F1498" i="1"/>
  <c r="F1499" i="1"/>
  <c r="F1506" i="1"/>
  <c r="G1506" i="1"/>
  <c r="F1514" i="1"/>
  <c r="G1514" i="1"/>
  <c r="F1522" i="1"/>
  <c r="G1522" i="1"/>
  <c r="F1530" i="1"/>
  <c r="G1530" i="1"/>
  <c r="F1531" i="1"/>
  <c r="F1533" i="1"/>
  <c r="F1538" i="1"/>
  <c r="F1539" i="1"/>
  <c r="G1539" i="1"/>
  <c r="F1546" i="1"/>
  <c r="G1554" i="1"/>
  <c r="F1555" i="1"/>
  <c r="F1562" i="1"/>
  <c r="G1563" i="1"/>
  <c r="F1564" i="1"/>
  <c r="F1570" i="1"/>
  <c r="G1570" i="1"/>
  <c r="G1578" i="1"/>
  <c r="F1587" i="1"/>
  <c r="G1587" i="1"/>
  <c r="F1594" i="1"/>
  <c r="G1594" i="1"/>
  <c r="F1595" i="1"/>
  <c r="G1602" i="1"/>
  <c r="G1610" i="1"/>
  <c r="G1611" i="1"/>
  <c r="G1618" i="1"/>
  <c r="F1627" i="1"/>
  <c r="G1627" i="1"/>
  <c r="F1634" i="1"/>
  <c r="G1634" i="1"/>
  <c r="G1635" i="1"/>
  <c r="F1642" i="1"/>
  <c r="G1642" i="1"/>
  <c r="F1650" i="1"/>
  <c r="F1651" i="1"/>
  <c r="G1651" i="1"/>
  <c r="G1658" i="1"/>
  <c r="G1666" i="1"/>
  <c r="G1674" i="1"/>
  <c r="F1675" i="1"/>
  <c r="F1677" i="1"/>
  <c r="G1677" i="1"/>
  <c r="G1682" i="1"/>
  <c r="F1690" i="1"/>
  <c r="G1691" i="1"/>
  <c r="F1698" i="1"/>
  <c r="G1698" i="1"/>
  <c r="G1699" i="1"/>
  <c r="F1706" i="1"/>
  <c r="F1715" i="1"/>
  <c r="F1722" i="1"/>
  <c r="G1722" i="1"/>
  <c r="F1730" i="1"/>
  <c r="G1730" i="1"/>
  <c r="F1738" i="1"/>
  <c r="G1738" i="1"/>
  <c r="F1746" i="1"/>
  <c r="G1749" i="1"/>
  <c r="F1754" i="1"/>
  <c r="G1754" i="1"/>
  <c r="F1755" i="1"/>
  <c r="G1762" i="1"/>
  <c r="F1763" i="1"/>
  <c r="G1763" i="1"/>
  <c r="F1770" i="1"/>
  <c r="G1770" i="1"/>
  <c r="F1778" i="1"/>
  <c r="G1778" i="1"/>
  <c r="F1786" i="1"/>
  <c r="G1786" i="1"/>
  <c r="F1787" i="1"/>
  <c r="G1787" i="1"/>
  <c r="F1794" i="1"/>
  <c r="G1795" i="1"/>
  <c r="G1802" i="1"/>
  <c r="F1803" i="1"/>
  <c r="F1826" i="1"/>
  <c r="G1826" i="1"/>
  <c r="F1834" i="1"/>
  <c r="G1834" i="1"/>
  <c r="F1835" i="1"/>
  <c r="F1842" i="1"/>
  <c r="G1842" i="1"/>
  <c r="G1843" i="1"/>
  <c r="G1850" i="1"/>
  <c r="F1859" i="1"/>
  <c r="G1859" i="1"/>
  <c r="F1866" i="1"/>
  <c r="G1866" i="1"/>
  <c r="G1874" i="1"/>
  <c r="F1875" i="1"/>
  <c r="G1875" i="1"/>
  <c r="F1882" i="1"/>
  <c r="G1882" i="1"/>
  <c r="F1890" i="1"/>
  <c r="G1890" i="1"/>
  <c r="F1898" i="1"/>
  <c r="F1906" i="1"/>
  <c r="F1907" i="1"/>
  <c r="G1907" i="1"/>
  <c r="F1914" i="1"/>
  <c r="G1914" i="1"/>
  <c r="F1915" i="1"/>
  <c r="G1917" i="1"/>
  <c r="F1922" i="1"/>
  <c r="F1930" i="1"/>
  <c r="G1930" i="1"/>
  <c r="G1938" i="1"/>
  <c r="F1939" i="1"/>
  <c r="G1939" i="1"/>
  <c r="F1946" i="1"/>
  <c r="F1954" i="1"/>
  <c r="G1954" i="1"/>
  <c r="G1955" i="1"/>
  <c r="F1962" i="1"/>
  <c r="G1962" i="1"/>
  <c r="F1970" i="1"/>
  <c r="G1970" i="1"/>
  <c r="G1971" i="1"/>
  <c r="F1978" i="1"/>
  <c r="G1978" i="1"/>
  <c r="F1986" i="1"/>
  <c r="F1987" i="1"/>
  <c r="G1987" i="1"/>
  <c r="F1994" i="1"/>
  <c r="G1994" i="1"/>
  <c r="F2002" i="1"/>
  <c r="G2002" i="1"/>
  <c r="G2003" i="1"/>
  <c r="F2010" i="1"/>
  <c r="G2011" i="1"/>
  <c r="F2018" i="1"/>
  <c r="G2018" i="1"/>
  <c r="F2019" i="1"/>
  <c r="F2026" i="1"/>
  <c r="F2034" i="1"/>
  <c r="G2034" i="1"/>
  <c r="F2035" i="1"/>
  <c r="F2042" i="1"/>
  <c r="G2042" i="1"/>
  <c r="F2043" i="1"/>
  <c r="G2043" i="1"/>
  <c r="F2050" i="1"/>
  <c r="G2050" i="1"/>
  <c r="F2051" i="1"/>
  <c r="F2058" i="1"/>
  <c r="F2059" i="1"/>
  <c r="G2059" i="1"/>
  <c r="F2067" i="1"/>
  <c r="F2082" i="1"/>
  <c r="G2082" i="1"/>
  <c r="F2090" i="1"/>
  <c r="G2090" i="1"/>
  <c r="F2098" i="1"/>
  <c r="G2098" i="1"/>
  <c r="F2106" i="1"/>
  <c r="G2106" i="1"/>
  <c r="F2114" i="1"/>
  <c r="G2114" i="1"/>
  <c r="F2115" i="1"/>
  <c r="G2115" i="1"/>
  <c r="F2122" i="1"/>
  <c r="G2122" i="1"/>
  <c r="G2130" i="1"/>
  <c r="G2131" i="1"/>
  <c r="G2138" i="1"/>
  <c r="F2146" i="1"/>
  <c r="G2146" i="1"/>
  <c r="F2154" i="1"/>
  <c r="G2154" i="1"/>
  <c r="F2155" i="1"/>
  <c r="F2162" i="1"/>
  <c r="F2178" i="1"/>
  <c r="G2178" i="1"/>
  <c r="F2179" i="1"/>
  <c r="G2179" i="1"/>
  <c r="G2186" i="1"/>
  <c r="G2194" i="1"/>
  <c r="F2195" i="1"/>
  <c r="G2195" i="1"/>
  <c r="F2196" i="1"/>
  <c r="F2202" i="1"/>
  <c r="G2218" i="1"/>
  <c r="F2226" i="1"/>
  <c r="G2226" i="1"/>
  <c r="G2227" i="1"/>
  <c r="F2234" i="1"/>
  <c r="G2234" i="1"/>
  <c r="F2242" i="1"/>
  <c r="G2242" i="1"/>
  <c r="F2250" i="1"/>
  <c r="F2258" i="1"/>
  <c r="G2259" i="1"/>
  <c r="F2266" i="1"/>
  <c r="G2266" i="1"/>
  <c r="F2274" i="1"/>
  <c r="G2274" i="1"/>
  <c r="G2275" i="1"/>
  <c r="F2277" i="1"/>
  <c r="F2282" i="1"/>
  <c r="G2282" i="1"/>
  <c r="G2283" i="1"/>
  <c r="F2290" i="1"/>
  <c r="G2291" i="1"/>
  <c r="G2298" i="1"/>
  <c r="G2307" i="1"/>
  <c r="F2314" i="1"/>
  <c r="G2314" i="1"/>
  <c r="F2317" i="1"/>
  <c r="F2322" i="1"/>
  <c r="G2322" i="1"/>
  <c r="G2323" i="1"/>
  <c r="G2330" i="1"/>
  <c r="F2338" i="1"/>
  <c r="F2346" i="1"/>
  <c r="G2346" i="1"/>
  <c r="G2354" i="1"/>
  <c r="G2363" i="1"/>
  <c r="F2370" i="1"/>
  <c r="G2370" i="1"/>
  <c r="F2378" i="1"/>
  <c r="G2378" i="1"/>
  <c r="G2379" i="1"/>
  <c r="F2386" i="1"/>
  <c r="G2386" i="1"/>
  <c r="F2394" i="1"/>
  <c r="G2394" i="1"/>
  <c r="G2397" i="1"/>
  <c r="G2402" i="1"/>
  <c r="G2403" i="1"/>
  <c r="G2410" i="1"/>
  <c r="F2418" i="1"/>
  <c r="F2426" i="1"/>
  <c r="G2426" i="1"/>
  <c r="G2427" i="1"/>
  <c r="F2434" i="1"/>
  <c r="G2434" i="1"/>
  <c r="F2442" i="1"/>
  <c r="G2442" i="1"/>
  <c r="G2443" i="1"/>
  <c r="F2444" i="1"/>
  <c r="G2458" i="1"/>
  <c r="G2459" i="1"/>
  <c r="F2466" i="1"/>
  <c r="F2474" i="1"/>
  <c r="F2482" i="1"/>
  <c r="G2482" i="1"/>
  <c r="F2490" i="1"/>
  <c r="G2490" i="1"/>
  <c r="F2498" i="1"/>
  <c r="F2506" i="1"/>
  <c r="G2514" i="1"/>
  <c r="F2522" i="1"/>
  <c r="G2522" i="1"/>
  <c r="F2530" i="1"/>
  <c r="G2530" i="1"/>
  <c r="F2538" i="1"/>
  <c r="F2546" i="1"/>
  <c r="G2546" i="1"/>
  <c r="G2547" i="1"/>
  <c r="G2554" i="1"/>
  <c r="F2562" i="1"/>
  <c r="G2562" i="1"/>
  <c r="F2570" i="1"/>
  <c r="G2570" i="1"/>
  <c r="F2578" i="1"/>
  <c r="G2578" i="1"/>
  <c r="G2586" i="1"/>
  <c r="F2594" i="1"/>
  <c r="G2596" i="1"/>
  <c r="F2597" i="1"/>
  <c r="F2602" i="1"/>
  <c r="F2610" i="1"/>
  <c r="G2618" i="1"/>
  <c r="F2626" i="1"/>
  <c r="G2626" i="1"/>
  <c r="F2634" i="1"/>
  <c r="G2634" i="1"/>
  <c r="G2635" i="1"/>
  <c r="F2642" i="1"/>
  <c r="G2642" i="1"/>
  <c r="F2650" i="1"/>
  <c r="G2650" i="1"/>
  <c r="G2658" i="1"/>
  <c r="F2674" i="1"/>
  <c r="G2674" i="1"/>
  <c r="F2682" i="1"/>
  <c r="G2682" i="1"/>
  <c r="F2690" i="1"/>
  <c r="G2690" i="1"/>
  <c r="F2698" i="1"/>
  <c r="G2698" i="1"/>
  <c r="G2699" i="1"/>
  <c r="G2706" i="1"/>
  <c r="F2722" i="1"/>
  <c r="G2730" i="1"/>
  <c r="F2738" i="1"/>
  <c r="G2738" i="1"/>
  <c r="F2746" i="1"/>
  <c r="G2746" i="1"/>
  <c r="F2754" i="1"/>
  <c r="G2754" i="1"/>
  <c r="G2762" i="1"/>
  <c r="F2770" i="1"/>
  <c r="G2770" i="1"/>
  <c r="F2778" i="1"/>
  <c r="G2778" i="1"/>
  <c r="G2786" i="1"/>
  <c r="G2787" i="1"/>
  <c r="F2794" i="1"/>
  <c r="G2794" i="1"/>
  <c r="G2802" i="1"/>
  <c r="G2803" i="1"/>
  <c r="F2810" i="1"/>
  <c r="G2810" i="1"/>
  <c r="F2818" i="1"/>
  <c r="G2818" i="1"/>
  <c r="F2826" i="1"/>
  <c r="G2826" i="1"/>
  <c r="G2827" i="1"/>
  <c r="G2834" i="1"/>
  <c r="G2842" i="1"/>
  <c r="F2850" i="1"/>
  <c r="F2866" i="1"/>
  <c r="G2866" i="1"/>
  <c r="F2874" i="1"/>
  <c r="G2874" i="1"/>
  <c r="F2882" i="1"/>
  <c r="G2882" i="1"/>
  <c r="F2890" i="1"/>
  <c r="G2890" i="1"/>
  <c r="G2891" i="1"/>
  <c r="F2914" i="1"/>
  <c r="G2914" i="1"/>
  <c r="F2922" i="1"/>
  <c r="G2922" i="1"/>
  <c r="F2930" i="1"/>
  <c r="G2930" i="1"/>
  <c r="F2938" i="1"/>
  <c r="G2938" i="1"/>
  <c r="F2946" i="1"/>
  <c r="F2954" i="1"/>
  <c r="F2962" i="1"/>
  <c r="G2970" i="1"/>
  <c r="F2978" i="1"/>
  <c r="F2986" i="1"/>
  <c r="G2986" i="1"/>
  <c r="F2994" i="1"/>
  <c r="G2994" i="1"/>
  <c r="G2995" i="1"/>
  <c r="F3002" i="1"/>
  <c r="G3002" i="1"/>
  <c r="F3010" i="1"/>
  <c r="F3018" i="1"/>
  <c r="G3018" i="1"/>
  <c r="F3026" i="1"/>
  <c r="G3026" i="1"/>
  <c r="G3034" i="1"/>
  <c r="F3042" i="1"/>
  <c r="G3042" i="1"/>
  <c r="F3050" i="1"/>
  <c r="G3050" i="1"/>
  <c r="F3058" i="1"/>
  <c r="F3066" i="1"/>
  <c r="G3074" i="1"/>
  <c r="F3082" i="1"/>
  <c r="G3082" i="1"/>
  <c r="F3090" i="1"/>
  <c r="G3090" i="1"/>
  <c r="G3098" i="1"/>
  <c r="F3106" i="1"/>
  <c r="G3107" i="1"/>
  <c r="F3114" i="1"/>
  <c r="F3122" i="1"/>
  <c r="G3130" i="1"/>
  <c r="F3138" i="1"/>
  <c r="G3138" i="1"/>
  <c r="F3146" i="1"/>
  <c r="G3146" i="1"/>
  <c r="F3154" i="1"/>
  <c r="G3154" i="1"/>
  <c r="F3162" i="1"/>
  <c r="G3162" i="1"/>
  <c r="G3170" i="1"/>
  <c r="F3178" i="1"/>
  <c r="G3179" i="1"/>
  <c r="G3186" i="1"/>
  <c r="F3194" i="1"/>
  <c r="G3194" i="1"/>
  <c r="F3202" i="1"/>
  <c r="G3202" i="1"/>
  <c r="G3203" i="1"/>
  <c r="F3210" i="1"/>
  <c r="G3210" i="1"/>
  <c r="F3218" i="1"/>
  <c r="G3218" i="1"/>
  <c r="G3226" i="1"/>
  <c r="G3250" i="1"/>
  <c r="F3258" i="1"/>
  <c r="G3258" i="1"/>
  <c r="G3259" i="1"/>
  <c r="F3266" i="1"/>
  <c r="G3266" i="1"/>
  <c r="F3274" i="1"/>
  <c r="G3274" i="1"/>
  <c r="F3282" i="1"/>
  <c r="G3282" i="1"/>
  <c r="F3290" i="1"/>
  <c r="G3290" i="1"/>
  <c r="F3293" i="1"/>
  <c r="F3298" i="1"/>
  <c r="G3298" i="1"/>
  <c r="G3306" i="1"/>
  <c r="F3314" i="1"/>
  <c r="G3314" i="1"/>
  <c r="F3322" i="1"/>
  <c r="G3322" i="1"/>
  <c r="F3330" i="1"/>
  <c r="G3330" i="1"/>
  <c r="F3338" i="1"/>
  <c r="G3338" i="1"/>
  <c r="G3339" i="1"/>
  <c r="G3346" i="1"/>
  <c r="G3347" i="1"/>
  <c r="G3354" i="1"/>
  <c r="F3362" i="1"/>
  <c r="F3370" i="1"/>
  <c r="G3370" i="1"/>
  <c r="F3378" i="1"/>
  <c r="G3378" i="1"/>
  <c r="F3386" i="1"/>
  <c r="G3386" i="1"/>
  <c r="F3394" i="1"/>
  <c r="G3402" i="1"/>
  <c r="G3403" i="1"/>
  <c r="F3410" i="1"/>
  <c r="G3410" i="1"/>
  <c r="G3411" i="1"/>
  <c r="G3418" i="1"/>
  <c r="F3426" i="1"/>
  <c r="G3426" i="1"/>
  <c r="F3434" i="1"/>
  <c r="G3434" i="1"/>
  <c r="F3442" i="1"/>
  <c r="F3444" i="1"/>
  <c r="G3450" i="1"/>
  <c r="F3458" i="1"/>
  <c r="G3458" i="1"/>
  <c r="F3466" i="1"/>
  <c r="G3466" i="1"/>
  <c r="G3474" i="1"/>
  <c r="G3482" i="1"/>
  <c r="F3498" i="1"/>
  <c r="F3506" i="1"/>
  <c r="G3506" i="1"/>
  <c r="F3514" i="1"/>
  <c r="G3514" i="1"/>
  <c r="F3522" i="1"/>
  <c r="G3522" i="1"/>
  <c r="G3523" i="1"/>
  <c r="F3530" i="1"/>
  <c r="G3530" i="1"/>
  <c r="G3538" i="1"/>
  <c r="F3546" i="1"/>
  <c r="G3546" i="1"/>
  <c r="G3554" i="1"/>
  <c r="G3562" i="1"/>
  <c r="F3565" i="1"/>
  <c r="G3565" i="1"/>
  <c r="F3570" i="1"/>
  <c r="G3570" i="1"/>
  <c r="G3571" i="1"/>
  <c r="G3573" i="1"/>
  <c r="F3578" i="1"/>
  <c r="G3578" i="1"/>
  <c r="F3586" i="1"/>
  <c r="G3586" i="1"/>
  <c r="G3594" i="1"/>
  <c r="G3595" i="1"/>
  <c r="G3602" i="1"/>
  <c r="G3610" i="1"/>
  <c r="F3618" i="1"/>
  <c r="G3621" i="1"/>
  <c r="F3626" i="1"/>
  <c r="G3626" i="1"/>
  <c r="F3634" i="1"/>
  <c r="G3634" i="1"/>
  <c r="F3642" i="1"/>
  <c r="G3642" i="1"/>
  <c r="G3658" i="1"/>
  <c r="G3659" i="1"/>
  <c r="F3666" i="1"/>
  <c r="G3666" i="1"/>
  <c r="F3674" i="1"/>
  <c r="G3674" i="1"/>
  <c r="F3682" i="1"/>
  <c r="G3682" i="1"/>
  <c r="F3683" i="1"/>
  <c r="F3690" i="1"/>
  <c r="G3690" i="1"/>
  <c r="G3698" i="1"/>
  <c r="G3699" i="1"/>
  <c r="F3706" i="1"/>
  <c r="G3706" i="1"/>
  <c r="F3714" i="1"/>
  <c r="G3714" i="1"/>
  <c r="F3722" i="1"/>
  <c r="G3722" i="1"/>
  <c r="F3730" i="1"/>
  <c r="G3730" i="1"/>
  <c r="F3738" i="1"/>
  <c r="G3738" i="1"/>
  <c r="F3746" i="1"/>
  <c r="G3746" i="1"/>
  <c r="F3754" i="1"/>
  <c r="F3762" i="1"/>
  <c r="F3763" i="1"/>
  <c r="F3770" i="1"/>
  <c r="G3770" i="1"/>
  <c r="F3778" i="1"/>
  <c r="G3778" i="1"/>
  <c r="G3779" i="1"/>
  <c r="F3786" i="1"/>
  <c r="G3786" i="1"/>
  <c r="F3787" i="1"/>
  <c r="G3787" i="1"/>
  <c r="G3794" i="1"/>
  <c r="G3802" i="1"/>
  <c r="F3803" i="1"/>
  <c r="G3803" i="1"/>
  <c r="F3810" i="1"/>
  <c r="G3810" i="1"/>
  <c r="F3818" i="1"/>
  <c r="G3818" i="1"/>
  <c r="F3819" i="1"/>
  <c r="G3819" i="1"/>
  <c r="F3826" i="1"/>
  <c r="G3826" i="1"/>
  <c r="G3834" i="1"/>
  <c r="F3842" i="1"/>
  <c r="G3842" i="1"/>
  <c r="F3850" i="1"/>
  <c r="G3850" i="1"/>
  <c r="F3858" i="1"/>
  <c r="F3866" i="1"/>
  <c r="G3866" i="1"/>
  <c r="F3867" i="1"/>
  <c r="F3874" i="1"/>
  <c r="G3874" i="1"/>
  <c r="F3882" i="1"/>
  <c r="G3882" i="1"/>
  <c r="G3890" i="1"/>
  <c r="G3898" i="1"/>
  <c r="F3906" i="1"/>
  <c r="G3906" i="1"/>
  <c r="G3907" i="1"/>
  <c r="F3914" i="1"/>
  <c r="G3914" i="1"/>
  <c r="G3922" i="1"/>
  <c r="F3930" i="1"/>
  <c r="G3930" i="1"/>
  <c r="F3938" i="1"/>
  <c r="G3938" i="1"/>
  <c r="F3939" i="1"/>
  <c r="G3939" i="1"/>
  <c r="G3946" i="1"/>
  <c r="F3947" i="1"/>
  <c r="G3947" i="1"/>
  <c r="F3954" i="1"/>
  <c r="G3954" i="1"/>
  <c r="F3962" i="1"/>
  <c r="G3962" i="1"/>
  <c r="F3970" i="1"/>
  <c r="G3970" i="1"/>
  <c r="G3978" i="1"/>
  <c r="G3986" i="1"/>
  <c r="F3994" i="1"/>
  <c r="G3994" i="1"/>
  <c r="F4002" i="1"/>
  <c r="G4002" i="1"/>
  <c r="F4010" i="1"/>
  <c r="G4010" i="1"/>
  <c r="F4018" i="1"/>
  <c r="G4018" i="1"/>
  <c r="F4026" i="1"/>
  <c r="F4027" i="1"/>
  <c r="G4027" i="1"/>
  <c r="F4034" i="1"/>
  <c r="F4042" i="1"/>
  <c r="G4042" i="1"/>
  <c r="F4050" i="1"/>
  <c r="G4050" i="1"/>
  <c r="F4051" i="1"/>
  <c r="G4051" i="1"/>
  <c r="F4058" i="1"/>
  <c r="G4058" i="1"/>
  <c r="F4066" i="1"/>
  <c r="G4066" i="1"/>
  <c r="F4067" i="1"/>
  <c r="G4067" i="1"/>
  <c r="G4074" i="1"/>
  <c r="G4082" i="1"/>
  <c r="G4083" i="1"/>
  <c r="F4090" i="1"/>
  <c r="G4090" i="1"/>
  <c r="F4091" i="1"/>
  <c r="F4093" i="1"/>
  <c r="F4098" i="1"/>
  <c r="G4098" i="1"/>
  <c r="F4106" i="1"/>
  <c r="G4106" i="1"/>
  <c r="F4114" i="1"/>
  <c r="G4114" i="1"/>
  <c r="F4122" i="1"/>
  <c r="G4130" i="1"/>
  <c r="F4131" i="1"/>
  <c r="F4138" i="1"/>
  <c r="G4138" i="1"/>
  <c r="F4139" i="1"/>
  <c r="F4146" i="1"/>
  <c r="G4146" i="1"/>
  <c r="F4147" i="1"/>
  <c r="G4147" i="1"/>
  <c r="F4154" i="1"/>
  <c r="G4154" i="1"/>
  <c r="F4162" i="1"/>
  <c r="F4163" i="1"/>
  <c r="G4163" i="1"/>
  <c r="G4170" i="1"/>
  <c r="F4178" i="1"/>
  <c r="G4178" i="1"/>
  <c r="F4179" i="1"/>
  <c r="F4186" i="1"/>
  <c r="G4186" i="1"/>
  <c r="F4194" i="1"/>
  <c r="G4194" i="1"/>
  <c r="F4195" i="1"/>
  <c r="F4202" i="1"/>
  <c r="F4203" i="1"/>
  <c r="G4203" i="1"/>
  <c r="F4210" i="1"/>
  <c r="G4210" i="1"/>
  <c r="G4218" i="1"/>
  <c r="F4219" i="1"/>
  <c r="F4226" i="1"/>
  <c r="G4226" i="1"/>
  <c r="F4234" i="1"/>
  <c r="G4234" i="1"/>
  <c r="F4242" i="1"/>
  <c r="G4242" i="1"/>
  <c r="F4250" i="1"/>
  <c r="F4251" i="1"/>
  <c r="G4258" i="1"/>
  <c r="F4266" i="1"/>
  <c r="G4266" i="1"/>
  <c r="F4274" i="1"/>
  <c r="G4275" i="1"/>
  <c r="F4282" i="1"/>
  <c r="G4282" i="1"/>
  <c r="F4283" i="1"/>
  <c r="G4283" i="1"/>
  <c r="F4290" i="1"/>
  <c r="G4290" i="1"/>
  <c r="F4291" i="1"/>
  <c r="G4298" i="1"/>
  <c r="G4306" i="1"/>
  <c r="F4314" i="1"/>
  <c r="G4314" i="1"/>
  <c r="F4317" i="1"/>
  <c r="F4322" i="1"/>
  <c r="G4322" i="1"/>
  <c r="G4330" i="1"/>
  <c r="F4338" i="1"/>
  <c r="G4338" i="1"/>
  <c r="F4346" i="1"/>
  <c r="G4346" i="1"/>
  <c r="G4354" i="1"/>
  <c r="G4355" i="1"/>
  <c r="F4362" i="1"/>
  <c r="G4362" i="1"/>
  <c r="F4370" i="1"/>
  <c r="G4370" i="1"/>
  <c r="F4373" i="1"/>
  <c r="G4378" i="1"/>
  <c r="F4386" i="1"/>
  <c r="G4386" i="1"/>
  <c r="F4394" i="1"/>
  <c r="G4394" i="1"/>
  <c r="G4395" i="1"/>
  <c r="F4402" i="1"/>
  <c r="G4403" i="1"/>
  <c r="F4404" i="1"/>
  <c r="F4410" i="1"/>
  <c r="G4410" i="1"/>
  <c r="F4411" i="1"/>
  <c r="G4411" i="1"/>
  <c r="F4418" i="1"/>
  <c r="G4418" i="1"/>
  <c r="G4426" i="1"/>
  <c r="G4427" i="1"/>
  <c r="F4429" i="1"/>
  <c r="G4434" i="1"/>
  <c r="G4435" i="1"/>
  <c r="F4442" i="1"/>
  <c r="G4442" i="1"/>
  <c r="F4443" i="1"/>
  <c r="F4450" i="1"/>
  <c r="G4450" i="1"/>
  <c r="F4458" i="1"/>
  <c r="G4458" i="1"/>
  <c r="F4459" i="1"/>
  <c r="G4466" i="1"/>
  <c r="F4467" i="1"/>
  <c r="G4467" i="1"/>
  <c r="G4474" i="1"/>
  <c r="G4482" i="1"/>
  <c r="G4483" i="1"/>
  <c r="F4490" i="1"/>
  <c r="G4490" i="1"/>
  <c r="F4498" i="1"/>
  <c r="G4498" i="1"/>
  <c r="F4506" i="1"/>
  <c r="G4506" i="1"/>
  <c r="F4507" i="1"/>
  <c r="F4514" i="1"/>
  <c r="G4514" i="1"/>
  <c r="F4515" i="1"/>
  <c r="F4522" i="1"/>
  <c r="F4530" i="1"/>
  <c r="F4538" i="1"/>
  <c r="G4538" i="1"/>
  <c r="F4546" i="1"/>
  <c r="G4546" i="1"/>
  <c r="G4547" i="1"/>
  <c r="F4554" i="1"/>
  <c r="G4554" i="1"/>
  <c r="F4562" i="1"/>
  <c r="G4562" i="1"/>
  <c r="F4565" i="1"/>
  <c r="F4570" i="1"/>
  <c r="G4570" i="1"/>
  <c r="F4571" i="1"/>
  <c r="F4578" i="1"/>
  <c r="F4579" i="1"/>
  <c r="F4586" i="1"/>
  <c r="G4586" i="1"/>
  <c r="F4587" i="1"/>
  <c r="G4588" i="1"/>
  <c r="F4594" i="1"/>
  <c r="G4594" i="1"/>
  <c r="F4602" i="1"/>
  <c r="G4602" i="1"/>
  <c r="F4603" i="1"/>
  <c r="F4610" i="1"/>
  <c r="G4610" i="1"/>
  <c r="G4611" i="1"/>
  <c r="G4618" i="1"/>
  <c r="G4626" i="1"/>
  <c r="F4634" i="1"/>
  <c r="G4634" i="1"/>
  <c r="F4642" i="1"/>
  <c r="G4642" i="1"/>
  <c r="F4650" i="1"/>
  <c r="G4650" i="1"/>
  <c r="F4658" i="1"/>
  <c r="G4658" i="1"/>
  <c r="F4666" i="1"/>
  <c r="G4666" i="1"/>
  <c r="F4674" i="1"/>
  <c r="F4682" i="1"/>
  <c r="F4683" i="1"/>
  <c r="F4690" i="1"/>
  <c r="F4691" i="1"/>
  <c r="F4698" i="1"/>
  <c r="G4698" i="1"/>
  <c r="G4699" i="1"/>
  <c r="F4706" i="1"/>
  <c r="G4706" i="1"/>
  <c r="F4714" i="1"/>
  <c r="G4714" i="1"/>
  <c r="F4722" i="1"/>
  <c r="F4730" i="1"/>
  <c r="F4738" i="1"/>
  <c r="G4738" i="1"/>
  <c r="G4739" i="1"/>
  <c r="F4746" i="1"/>
  <c r="F4754" i="1"/>
  <c r="G4754" i="1"/>
  <c r="F4762" i="1"/>
  <c r="G4762" i="1"/>
  <c r="F4763" i="1"/>
  <c r="F4770" i="1"/>
  <c r="F4778" i="1"/>
  <c r="F4786" i="1"/>
  <c r="G4786" i="1"/>
  <c r="F4794" i="1"/>
  <c r="G4794" i="1"/>
  <c r="F4795" i="1"/>
  <c r="F4802" i="1"/>
  <c r="F4810" i="1"/>
  <c r="G4810" i="1"/>
  <c r="F4811" i="1"/>
  <c r="F4818" i="1"/>
  <c r="G4818" i="1"/>
  <c r="G4826" i="1"/>
  <c r="F4827" i="1"/>
  <c r="F4834" i="1"/>
  <c r="G4834" i="1"/>
  <c r="F4842" i="1"/>
  <c r="G4842" i="1"/>
  <c r="F4843" i="1"/>
  <c r="G4843" i="1"/>
  <c r="F4850" i="1"/>
  <c r="G4850" i="1"/>
  <c r="F4858" i="1"/>
  <c r="G4858" i="1"/>
  <c r="G4866" i="1"/>
  <c r="G4867" i="1"/>
  <c r="F4874" i="1"/>
  <c r="G4874" i="1"/>
  <c r="F4882" i="1"/>
  <c r="G4882" i="1"/>
  <c r="F4890" i="1"/>
  <c r="G4890" i="1"/>
  <c r="F4898" i="1"/>
  <c r="F4906" i="1"/>
  <c r="G4906" i="1"/>
  <c r="F4914" i="1"/>
  <c r="G4914" i="1"/>
  <c r="G4915" i="1"/>
  <c r="F4916" i="1"/>
  <c r="G4922" i="1"/>
  <c r="F4930" i="1"/>
  <c r="G4930" i="1"/>
  <c r="F4938" i="1"/>
  <c r="G4938" i="1"/>
  <c r="F4939" i="1"/>
  <c r="F4940" i="1"/>
  <c r="G4940" i="1"/>
  <c r="F4946" i="1"/>
  <c r="F4954" i="1"/>
  <c r="G4954" i="1"/>
  <c r="F4955" i="1"/>
  <c r="G4955" i="1"/>
  <c r="G4962" i="1"/>
  <c r="F4970" i="1"/>
  <c r="G4970" i="1"/>
  <c r="F4978" i="1"/>
  <c r="G4978" i="1"/>
  <c r="F4979" i="1"/>
  <c r="F4986" i="1"/>
  <c r="G4986" i="1"/>
  <c r="G4987" i="1"/>
  <c r="G4994" i="1"/>
  <c r="C25" i="12"/>
  <c r="C24" i="12"/>
  <c r="D5" i="12"/>
  <c r="D15" i="12" s="1"/>
  <c r="C5" i="12"/>
  <c r="C15" i="12" s="1"/>
  <c r="C4" i="12"/>
  <c r="C14" i="12" s="1"/>
  <c r="C2" i="12"/>
  <c r="BP89" i="5"/>
  <c r="BO89" i="5"/>
  <c r="BN88" i="5"/>
  <c r="G1" i="7"/>
  <c r="G905" i="1" l="1"/>
  <c r="G809" i="1"/>
  <c r="G4919" i="1"/>
  <c r="F2055" i="1"/>
  <c r="F807" i="1"/>
  <c r="F4726" i="1"/>
  <c r="F4374" i="1"/>
  <c r="F3174" i="1"/>
  <c r="G2054" i="1"/>
  <c r="G1142" i="1"/>
  <c r="G926" i="1"/>
  <c r="F4989" i="1"/>
  <c r="F4677" i="1"/>
  <c r="F4637" i="1"/>
  <c r="F3093" i="1"/>
  <c r="G3093" i="1"/>
  <c r="F3037" i="1"/>
  <c r="G3037" i="1"/>
  <c r="F2189" i="1"/>
  <c r="G2189" i="1"/>
  <c r="G2021" i="1"/>
  <c r="F2021" i="1"/>
  <c r="F1949" i="1"/>
  <c r="G1949" i="1"/>
  <c r="F1197" i="1"/>
  <c r="G1197" i="1"/>
  <c r="G1045" i="1"/>
  <c r="F1045" i="1"/>
  <c r="G1021" i="1"/>
  <c r="F1021" i="1"/>
  <c r="G2645" i="1"/>
  <c r="F3368" i="1"/>
  <c r="F2400" i="1"/>
  <c r="F808" i="1"/>
  <c r="F3447" i="1"/>
  <c r="G2399" i="1"/>
  <c r="G4558" i="1"/>
  <c r="F4334" i="1"/>
  <c r="F3750" i="1"/>
  <c r="G1478" i="1"/>
  <c r="G1038" i="1"/>
  <c r="G806" i="1"/>
  <c r="F4805" i="1"/>
  <c r="F4757" i="1"/>
  <c r="F4629" i="1"/>
  <c r="F3477" i="1"/>
  <c r="G3477" i="1"/>
  <c r="F2229" i="1"/>
  <c r="G2229" i="1"/>
  <c r="F1557" i="1"/>
  <c r="G1557" i="1"/>
  <c r="F1517" i="1"/>
  <c r="G1517" i="1"/>
  <c r="G1493" i="1"/>
  <c r="F1493" i="1"/>
  <c r="G1441" i="1"/>
  <c r="F993" i="1"/>
  <c r="G2832" i="1"/>
  <c r="F4254" i="1"/>
  <c r="G2422" i="1"/>
  <c r="G2086" i="1"/>
  <c r="F1262" i="1"/>
  <c r="G1078" i="1"/>
  <c r="F990" i="1"/>
  <c r="F4949" i="1"/>
  <c r="F4765" i="1"/>
  <c r="F4621" i="1"/>
  <c r="G2909" i="1"/>
  <c r="F2909" i="1"/>
  <c r="F2053" i="1"/>
  <c r="G2053" i="1"/>
  <c r="F1981" i="1"/>
  <c r="G1981" i="1"/>
  <c r="F1781" i="1"/>
  <c r="G1781" i="1"/>
  <c r="F1317" i="1"/>
  <c r="G1317" i="1"/>
  <c r="G3605" i="1"/>
  <c r="F3005" i="1"/>
  <c r="G1293" i="1"/>
  <c r="F4597" i="1"/>
  <c r="F4485" i="1"/>
  <c r="F4437" i="1"/>
  <c r="F4421" i="1"/>
  <c r="F4381" i="1"/>
  <c r="F4365" i="1"/>
  <c r="F4341" i="1"/>
  <c r="F4301" i="1"/>
  <c r="F4285" i="1"/>
  <c r="F4245" i="1"/>
  <c r="F4189" i="1"/>
  <c r="F4173" i="1"/>
  <c r="F4101" i="1"/>
  <c r="F4061" i="1"/>
  <c r="F4045" i="1"/>
  <c r="F3989" i="1"/>
  <c r="F3965" i="1"/>
  <c r="F3941" i="1"/>
  <c r="F3933" i="1"/>
  <c r="F3861" i="1"/>
  <c r="F3813" i="1"/>
  <c r="F3781" i="1"/>
  <c r="F3773" i="1"/>
  <c r="F3741" i="1"/>
  <c r="F3693" i="1"/>
  <c r="G3597" i="1"/>
  <c r="G3541" i="1"/>
  <c r="G3501" i="1"/>
  <c r="F3461" i="1"/>
  <c r="F3429" i="1"/>
  <c r="F3421" i="1"/>
  <c r="G3413" i="1"/>
  <c r="G3357" i="1"/>
  <c r="F3333" i="1"/>
  <c r="G3309" i="1"/>
  <c r="F3301" i="1"/>
  <c r="F3277" i="1"/>
  <c r="G3269" i="1"/>
  <c r="F3261" i="1"/>
  <c r="G3221" i="1"/>
  <c r="F3213" i="1"/>
  <c r="G3173" i="1"/>
  <c r="G3157" i="1"/>
  <c r="F3149" i="1"/>
  <c r="G3141" i="1"/>
  <c r="G3085" i="1"/>
  <c r="G3077" i="1"/>
  <c r="F2997" i="1"/>
  <c r="F2973" i="1"/>
  <c r="G2965" i="1"/>
  <c r="G2957" i="1"/>
  <c r="F2941" i="1"/>
  <c r="F2901" i="1"/>
  <c r="G2885" i="1"/>
  <c r="G2837" i="1"/>
  <c r="F2797" i="1"/>
  <c r="G2781" i="1"/>
  <c r="F2709" i="1"/>
  <c r="F2613" i="1"/>
  <c r="G2605" i="1"/>
  <c r="F2565" i="1"/>
  <c r="G2549" i="1"/>
  <c r="G2533" i="1"/>
  <c r="F2525" i="1"/>
  <c r="G2493" i="1"/>
  <c r="G2469" i="1"/>
  <c r="G2461" i="1"/>
  <c r="F2429" i="1"/>
  <c r="G2421" i="1"/>
  <c r="G2413" i="1"/>
  <c r="F2397" i="1"/>
  <c r="G2373" i="1"/>
  <c r="F2365" i="1"/>
  <c r="G2349" i="1"/>
  <c r="G2341" i="1"/>
  <c r="F2333" i="1"/>
  <c r="F2325" i="1"/>
  <c r="G2317" i="1"/>
  <c r="G2301" i="1"/>
  <c r="F2293" i="1"/>
  <c r="G2277" i="1"/>
  <c r="F2261" i="1"/>
  <c r="F2253" i="1"/>
  <c r="G2245" i="1"/>
  <c r="F2237" i="1"/>
  <c r="G4428" i="1"/>
  <c r="F3964" i="1"/>
  <c r="G3764" i="1"/>
  <c r="F2900" i="1"/>
  <c r="G2732" i="1"/>
  <c r="F1228" i="1"/>
  <c r="F4844" i="1"/>
  <c r="F4068" i="1"/>
  <c r="F3804" i="1"/>
  <c r="F2788" i="1"/>
  <c r="F1772" i="1"/>
  <c r="G4948" i="1"/>
  <c r="F3356" i="1"/>
  <c r="G2476" i="1"/>
  <c r="F1044" i="1"/>
  <c r="F956" i="1"/>
  <c r="G3836" i="1"/>
  <c r="G3292" i="1"/>
  <c r="G2804" i="1"/>
  <c r="F2756" i="1"/>
  <c r="F2556" i="1"/>
  <c r="G2556" i="1"/>
  <c r="G2196" i="1"/>
  <c r="F2116" i="1"/>
  <c r="G2116" i="1"/>
  <c r="G1948" i="1"/>
  <c r="F1796" i="1"/>
  <c r="G804" i="1"/>
  <c r="F804" i="1"/>
  <c r="G1228" i="1"/>
  <c r="G1044" i="1"/>
  <c r="G3964" i="1"/>
  <c r="G3804" i="1"/>
  <c r="G3490" i="1"/>
  <c r="F3490" i="1"/>
  <c r="F2714" i="1"/>
  <c r="G2714" i="1"/>
  <c r="F2666" i="1"/>
  <c r="G2666" i="1"/>
  <c r="F2362" i="1"/>
  <c r="G2362" i="1"/>
  <c r="G2210" i="1"/>
  <c r="F2210" i="1"/>
  <c r="F1858" i="1"/>
  <c r="G1858" i="1"/>
  <c r="F1626" i="1"/>
  <c r="G1626" i="1"/>
  <c r="F1586" i="1"/>
  <c r="G1586" i="1"/>
  <c r="F3180" i="1"/>
  <c r="F2060" i="1"/>
  <c r="F1660" i="1"/>
  <c r="G4844" i="1"/>
  <c r="G3234" i="1"/>
  <c r="F3234" i="1"/>
  <c r="F2906" i="1"/>
  <c r="G2906" i="1"/>
  <c r="F2858" i="1"/>
  <c r="G2858" i="1"/>
  <c r="F2450" i="1"/>
  <c r="G2450" i="1"/>
  <c r="F2306" i="1"/>
  <c r="G2306" i="1"/>
  <c r="F2170" i="1"/>
  <c r="G2170" i="1"/>
  <c r="F3650" i="1"/>
  <c r="F3242" i="1"/>
  <c r="F2898" i="1"/>
  <c r="G2066" i="1"/>
  <c r="F1818" i="1"/>
  <c r="F1714" i="1"/>
  <c r="F2009" i="1"/>
  <c r="F1897" i="1"/>
  <c r="G1897" i="1"/>
  <c r="F1697" i="1"/>
  <c r="F1617" i="1"/>
  <c r="F1505" i="1"/>
  <c r="G1505" i="1"/>
  <c r="F1081" i="1"/>
  <c r="F3552" i="1"/>
  <c r="G1344" i="1"/>
  <c r="G1160" i="1"/>
  <c r="F1000" i="1"/>
  <c r="F952" i="1"/>
  <c r="G3063" i="1"/>
  <c r="G2727" i="1"/>
  <c r="G1000" i="1"/>
  <c r="G4830" i="1"/>
  <c r="G4190" i="1"/>
  <c r="G3030" i="1"/>
  <c r="F2934" i="1"/>
  <c r="G1998" i="1"/>
  <c r="F1174" i="1"/>
  <c r="F918" i="1"/>
  <c r="G2797" i="1"/>
  <c r="F4605" i="1"/>
  <c r="F4229" i="1"/>
  <c r="F4157" i="1"/>
  <c r="F3837" i="1"/>
  <c r="F3229" i="1"/>
  <c r="G3229" i="1"/>
  <c r="G3101" i="1"/>
  <c r="G3061" i="1"/>
  <c r="G2933" i="1"/>
  <c r="F2869" i="1"/>
  <c r="F2701" i="1"/>
  <c r="G2701" i="1"/>
  <c r="G2325" i="1"/>
  <c r="G1373" i="1"/>
  <c r="F1373" i="1"/>
  <c r="F1117" i="1"/>
  <c r="G1117" i="1"/>
  <c r="F4919" i="1"/>
  <c r="G3125" i="1"/>
  <c r="G2085" i="1"/>
  <c r="G990" i="1"/>
  <c r="G877" i="1"/>
  <c r="F2369" i="1"/>
  <c r="F2097" i="1"/>
  <c r="G2097" i="1"/>
  <c r="F1977" i="1"/>
  <c r="F1361" i="1"/>
  <c r="G1249" i="1"/>
  <c r="G4408" i="1"/>
  <c r="F4280" i="1"/>
  <c r="F4224" i="1"/>
  <c r="G4224" i="1"/>
  <c r="G3872" i="1"/>
  <c r="G3480" i="1"/>
  <c r="G3032" i="1"/>
  <c r="G2864" i="1"/>
  <c r="G2616" i="1"/>
  <c r="G1502" i="1"/>
  <c r="G2565" i="1"/>
  <c r="F4965" i="1"/>
  <c r="F4693" i="1"/>
  <c r="F4549" i="1"/>
  <c r="F4493" i="1"/>
  <c r="F4461" i="1"/>
  <c r="F4221" i="1"/>
  <c r="F4077" i="1"/>
  <c r="F3557" i="1"/>
  <c r="F3437" i="1"/>
  <c r="F3357" i="1"/>
  <c r="F3157" i="1"/>
  <c r="G2693" i="1"/>
  <c r="G2653" i="1"/>
  <c r="G2485" i="1"/>
  <c r="G2437" i="1"/>
  <c r="F2381" i="1"/>
  <c r="G2285" i="1"/>
  <c r="G1805" i="1"/>
  <c r="F1805" i="1"/>
  <c r="F1053" i="1"/>
  <c r="G1053" i="1"/>
  <c r="F917" i="1"/>
  <c r="G917" i="1"/>
  <c r="G2517" i="1"/>
  <c r="G2389" i="1"/>
  <c r="F2205" i="1"/>
  <c r="G933" i="1"/>
  <c r="F1105" i="1"/>
  <c r="G1105" i="1"/>
  <c r="G3752" i="1"/>
  <c r="F2224" i="1"/>
  <c r="G1504" i="1"/>
  <c r="F1032" i="1"/>
  <c r="G3575" i="1"/>
  <c r="G2967" i="1"/>
  <c r="F1441" i="1"/>
  <c r="F4070" i="1"/>
  <c r="F3797" i="1"/>
  <c r="F3725" i="1"/>
  <c r="F3669" i="1"/>
  <c r="F3629" i="1"/>
  <c r="G3629" i="1"/>
  <c r="F3589" i="1"/>
  <c r="F3501" i="1"/>
  <c r="G3397" i="1"/>
  <c r="G2813" i="1"/>
  <c r="F2813" i="1"/>
  <c r="F2669" i="1"/>
  <c r="G2621" i="1"/>
  <c r="F2573" i="1"/>
  <c r="G2573" i="1"/>
  <c r="G2261" i="1"/>
  <c r="F1421" i="1"/>
  <c r="G1421" i="1"/>
  <c r="F1237" i="1"/>
  <c r="G1237" i="1"/>
  <c r="G3365" i="1"/>
  <c r="G3174" i="1"/>
  <c r="G2877" i="1"/>
  <c r="F2033" i="1"/>
  <c r="G2033" i="1"/>
  <c r="G1689" i="1"/>
  <c r="F1689" i="1"/>
  <c r="F1569" i="1"/>
  <c r="F1129" i="1"/>
  <c r="G993" i="1"/>
  <c r="G897" i="1"/>
  <c r="G3776" i="1"/>
  <c r="F1256" i="1"/>
  <c r="F3679" i="1"/>
  <c r="G3279" i="1"/>
  <c r="F2653" i="1"/>
  <c r="G2197" i="1"/>
  <c r="F1553" i="1"/>
  <c r="F1049" i="1"/>
  <c r="F905" i="1"/>
  <c r="F833" i="1"/>
  <c r="G4728" i="1"/>
  <c r="F3968" i="1"/>
  <c r="G3368" i="1"/>
  <c r="F3312" i="1"/>
  <c r="F1720" i="1"/>
  <c r="F3752" i="1"/>
  <c r="G952" i="1"/>
  <c r="F2582" i="1"/>
  <c r="F4893" i="1"/>
  <c r="F4853" i="1"/>
  <c r="F4037" i="1"/>
  <c r="F3997" i="1"/>
  <c r="G3637" i="1"/>
  <c r="F3469" i="1"/>
  <c r="G3469" i="1"/>
  <c r="F3325" i="1"/>
  <c r="G3325" i="1"/>
  <c r="F3189" i="1"/>
  <c r="F3029" i="1"/>
  <c r="G3029" i="1"/>
  <c r="F2773" i="1"/>
  <c r="F2413" i="1"/>
  <c r="F2341" i="1"/>
  <c r="F1429" i="1"/>
  <c r="G1429" i="1"/>
  <c r="G3485" i="1"/>
  <c r="G4334" i="1"/>
  <c r="G3205" i="1"/>
  <c r="G2069" i="1"/>
  <c r="G1453" i="1"/>
  <c r="F1160" i="1"/>
  <c r="F4433" i="1"/>
  <c r="F3897" i="1"/>
  <c r="G1545" i="1"/>
  <c r="F1289" i="1"/>
  <c r="G1289" i="1"/>
  <c r="F1121" i="1"/>
  <c r="F873" i="1"/>
  <c r="G873" i="1"/>
  <c r="G857" i="1"/>
  <c r="F4336" i="1"/>
  <c r="G4168" i="1"/>
  <c r="G4040" i="1"/>
  <c r="F4040" i="1"/>
  <c r="F3576" i="1"/>
  <c r="F2960" i="1"/>
  <c r="F2832" i="1"/>
  <c r="G2400" i="1"/>
  <c r="G4671" i="1"/>
  <c r="F3879" i="1"/>
  <c r="G3655" i="1"/>
  <c r="G3167" i="1"/>
  <c r="F2575" i="1"/>
  <c r="F3998" i="1"/>
  <c r="G3998" i="1"/>
  <c r="G1926" i="1"/>
  <c r="G1278" i="1"/>
  <c r="F2301" i="1"/>
  <c r="F4901" i="1"/>
  <c r="F4733" i="1"/>
  <c r="F4069" i="1"/>
  <c r="F3957" i="1"/>
  <c r="G3549" i="1"/>
  <c r="G3389" i="1"/>
  <c r="F3349" i="1"/>
  <c r="F3237" i="1"/>
  <c r="G3237" i="1"/>
  <c r="G3109" i="1"/>
  <c r="F3069" i="1"/>
  <c r="G3069" i="1"/>
  <c r="F2989" i="1"/>
  <c r="G2941" i="1"/>
  <c r="F2893" i="1"/>
  <c r="F2733" i="1"/>
  <c r="F2533" i="1"/>
  <c r="G2333" i="1"/>
  <c r="F3061" i="1"/>
  <c r="F2693" i="1"/>
  <c r="F2285" i="1"/>
  <c r="G2221" i="1"/>
  <c r="F2213" i="1"/>
  <c r="G2165" i="1"/>
  <c r="F2157" i="1"/>
  <c r="F2141" i="1"/>
  <c r="G2133" i="1"/>
  <c r="F2125" i="1"/>
  <c r="F2101" i="1"/>
  <c r="F2093" i="1"/>
  <c r="F2061" i="1"/>
  <c r="F2029" i="1"/>
  <c r="G2013" i="1"/>
  <c r="G1989" i="1"/>
  <c r="G1973" i="1"/>
  <c r="G1965" i="1"/>
  <c r="F1957" i="1"/>
  <c r="G1925" i="1"/>
  <c r="F1917" i="1"/>
  <c r="F1909" i="1"/>
  <c r="G1901" i="1"/>
  <c r="F1893" i="1"/>
  <c r="F1885" i="1"/>
  <c r="G1877" i="1"/>
  <c r="F1869" i="1"/>
  <c r="G1861" i="1"/>
  <c r="G1853" i="1"/>
  <c r="F1845" i="1"/>
  <c r="F1821" i="1"/>
  <c r="G1813" i="1"/>
  <c r="G1797" i="1"/>
  <c r="G1757" i="1"/>
  <c r="F1741" i="1"/>
  <c r="G1725" i="1"/>
  <c r="F1709" i="1"/>
  <c r="G1701" i="1"/>
  <c r="G1661" i="1"/>
  <c r="F1653" i="1"/>
  <c r="G1637" i="1"/>
  <c r="G1629" i="1"/>
  <c r="F1621" i="1"/>
  <c r="F1613" i="1"/>
  <c r="F1597" i="1"/>
  <c r="G1589" i="1"/>
  <c r="G1581" i="1"/>
  <c r="F1573" i="1"/>
  <c r="F1565" i="1"/>
  <c r="G1549" i="1"/>
  <c r="F1525" i="1"/>
  <c r="F1509" i="1"/>
  <c r="F1469" i="1"/>
  <c r="G1461" i="1"/>
  <c r="F1445" i="1"/>
  <c r="F1437" i="1"/>
  <c r="F1413" i="1"/>
  <c r="G1397" i="1"/>
  <c r="F1341" i="1"/>
  <c r="F1309" i="1"/>
  <c r="F1301" i="1"/>
  <c r="G1277" i="1"/>
  <c r="F1269" i="1"/>
  <c r="F1253" i="1"/>
  <c r="G1229" i="1"/>
  <c r="G1205" i="1"/>
  <c r="F1189" i="1"/>
  <c r="F1181" i="1"/>
  <c r="F1173" i="1"/>
  <c r="F1149" i="1"/>
  <c r="G1109" i="1"/>
  <c r="G1101" i="1"/>
  <c r="F1093" i="1"/>
  <c r="F1085" i="1"/>
  <c r="G1013" i="1"/>
  <c r="F1005" i="1"/>
  <c r="F997" i="1"/>
  <c r="G973" i="1"/>
  <c r="F965" i="1"/>
  <c r="F957" i="1"/>
  <c r="G941" i="1"/>
  <c r="F901" i="1"/>
  <c r="F893" i="1"/>
  <c r="F861" i="1"/>
  <c r="F853" i="1"/>
  <c r="F845" i="1"/>
  <c r="F837" i="1"/>
  <c r="F829" i="1"/>
  <c r="F4859" i="1"/>
  <c r="F4659" i="1"/>
  <c r="G4267" i="1"/>
  <c r="G3963" i="1"/>
  <c r="G3883" i="1"/>
  <c r="F4387" i="1"/>
  <c r="F4347" i="1"/>
  <c r="G3923" i="1"/>
  <c r="G4731" i="1"/>
  <c r="F4451" i="1"/>
  <c r="F4035" i="1"/>
  <c r="G4180" i="1"/>
  <c r="G4148" i="1"/>
  <c r="F4108" i="1"/>
  <c r="G4068" i="1"/>
  <c r="G4020" i="1"/>
  <c r="G3972" i="1"/>
  <c r="F3956" i="1"/>
  <c r="F3948" i="1"/>
  <c r="F3884" i="1"/>
  <c r="F3836" i="1"/>
  <c r="G3828" i="1"/>
  <c r="G3796" i="1"/>
  <c r="F3764" i="1"/>
  <c r="F3700" i="1"/>
  <c r="G3612" i="1"/>
  <c r="G3596" i="1"/>
  <c r="G3556" i="1"/>
  <c r="G3484" i="1"/>
  <c r="G3476" i="1"/>
  <c r="G3468" i="1"/>
  <c r="F3404" i="1"/>
  <c r="G3356" i="1"/>
  <c r="F3316" i="1"/>
  <c r="G3276" i="1"/>
  <c r="F3244" i="1"/>
  <c r="G3212" i="1"/>
  <c r="F3204" i="1"/>
  <c r="F3196" i="1"/>
  <c r="G3188" i="1"/>
  <c r="F3084" i="1"/>
  <c r="G3052" i="1"/>
  <c r="F2956" i="1"/>
  <c r="F2948" i="1"/>
  <c r="G2932" i="1"/>
  <c r="G2900" i="1"/>
  <c r="F2876" i="1"/>
  <c r="G2836" i="1"/>
  <c r="G2788" i="1"/>
  <c r="G2772" i="1"/>
  <c r="F2716" i="1"/>
  <c r="F2668" i="1"/>
  <c r="F2660" i="1"/>
  <c r="G2532" i="1"/>
  <c r="F2516" i="1"/>
  <c r="F2468" i="1"/>
  <c r="F2460" i="1"/>
  <c r="F2428" i="1"/>
  <c r="G2404" i="1"/>
  <c r="F2380" i="1"/>
  <c r="F2364" i="1"/>
  <c r="F2244" i="1"/>
  <c r="G2084" i="1"/>
  <c r="G2020" i="1"/>
  <c r="G1996" i="1"/>
  <c r="F1980" i="1"/>
  <c r="G1972" i="1"/>
  <c r="F1932" i="1"/>
  <c r="F1908" i="1"/>
  <c r="F1884" i="1"/>
  <c r="F1876" i="1"/>
  <c r="F1852" i="1"/>
  <c r="G1812" i="1"/>
  <c r="F1684" i="1"/>
  <c r="F1668" i="1"/>
  <c r="G1660" i="1"/>
  <c r="F1652" i="1"/>
  <c r="G1636" i="1"/>
  <c r="G1612" i="1"/>
  <c r="G1524" i="1"/>
  <c r="G1484" i="1"/>
  <c r="F1452" i="1"/>
  <c r="F1428" i="1"/>
  <c r="F1388" i="1"/>
  <c r="F1356" i="1"/>
  <c r="G1316" i="1"/>
  <c r="G1276" i="1"/>
  <c r="F1172" i="1"/>
  <c r="F1140" i="1"/>
  <c r="G1132" i="1"/>
  <c r="G1116" i="1"/>
  <c r="F1020" i="1"/>
  <c r="F1012" i="1"/>
  <c r="G932" i="1"/>
  <c r="G924" i="1"/>
  <c r="G916" i="1"/>
  <c r="F806" i="1"/>
  <c r="F809" i="1"/>
  <c r="G808" i="1"/>
  <c r="G807" i="1"/>
  <c r="G805" i="1"/>
  <c r="G802" i="1"/>
  <c r="G4985" i="1"/>
  <c r="F4985" i="1"/>
  <c r="G4929" i="1"/>
  <c r="F4929" i="1"/>
  <c r="F4881" i="1"/>
  <c r="G4881" i="1"/>
  <c r="G4825" i="1"/>
  <c r="F4825" i="1"/>
  <c r="F4809" i="1"/>
  <c r="G4809" i="1"/>
  <c r="F4777" i="1"/>
  <c r="G4777" i="1"/>
  <c r="G4737" i="1"/>
  <c r="F4737" i="1"/>
  <c r="F4713" i="1"/>
  <c r="G4713" i="1"/>
  <c r="F4673" i="1"/>
  <c r="G4673" i="1"/>
  <c r="F4633" i="1"/>
  <c r="G4633" i="1"/>
  <c r="F4585" i="1"/>
  <c r="G4585" i="1"/>
  <c r="F4545" i="1"/>
  <c r="G4545" i="1"/>
  <c r="F4513" i="1"/>
  <c r="G4513" i="1"/>
  <c r="F4457" i="1"/>
  <c r="G4457" i="1"/>
  <c r="G4417" i="1"/>
  <c r="F4417" i="1"/>
  <c r="G4377" i="1"/>
  <c r="F4377" i="1"/>
  <c r="F4337" i="1"/>
  <c r="G4337" i="1"/>
  <c r="F4321" i="1"/>
  <c r="G4321" i="1"/>
  <c r="F4297" i="1"/>
  <c r="G4297" i="1"/>
  <c r="F4273" i="1"/>
  <c r="G4273" i="1"/>
  <c r="F4233" i="1"/>
  <c r="G4233" i="1"/>
  <c r="F4185" i="1"/>
  <c r="G4185" i="1"/>
  <c r="F4153" i="1"/>
  <c r="G4153" i="1"/>
  <c r="G4097" i="1"/>
  <c r="F4097" i="1"/>
  <c r="F4057" i="1"/>
  <c r="G4057" i="1"/>
  <c r="G4017" i="1"/>
  <c r="F4017" i="1"/>
  <c r="F3977" i="1"/>
  <c r="G3977" i="1"/>
  <c r="F3937" i="1"/>
  <c r="G3937" i="1"/>
  <c r="F3913" i="1"/>
  <c r="G3913" i="1"/>
  <c r="F3873" i="1"/>
  <c r="G3873" i="1"/>
  <c r="F3825" i="1"/>
  <c r="G3825" i="1"/>
  <c r="G3785" i="1"/>
  <c r="F3785" i="1"/>
  <c r="F3737" i="1"/>
  <c r="G3737" i="1"/>
  <c r="F3697" i="1"/>
  <c r="G3697" i="1"/>
  <c r="F3649" i="1"/>
  <c r="G3649" i="1"/>
  <c r="F3609" i="1"/>
  <c r="G3609" i="1"/>
  <c r="F3561" i="1"/>
  <c r="G3561" i="1"/>
  <c r="F3521" i="1"/>
  <c r="G3521" i="1"/>
  <c r="G3489" i="1"/>
  <c r="F3489" i="1"/>
  <c r="G3473" i="1"/>
  <c r="F3473" i="1"/>
  <c r="G3457" i="1"/>
  <c r="F3457" i="1"/>
  <c r="F3417" i="1"/>
  <c r="G3417" i="1"/>
  <c r="F3393" i="1"/>
  <c r="G3393" i="1"/>
  <c r="F3353" i="1"/>
  <c r="G3353" i="1"/>
  <c r="G3321" i="1"/>
  <c r="F3321" i="1"/>
  <c r="F3297" i="1"/>
  <c r="G3297" i="1"/>
  <c r="F3273" i="1"/>
  <c r="G3273" i="1"/>
  <c r="F3241" i="1"/>
  <c r="G3241" i="1"/>
  <c r="F3209" i="1"/>
  <c r="G3209" i="1"/>
  <c r="G3185" i="1"/>
  <c r="F3185" i="1"/>
  <c r="F3153" i="1"/>
  <c r="G3153" i="1"/>
  <c r="F3145" i="1"/>
  <c r="G3145" i="1"/>
  <c r="F3121" i="1"/>
  <c r="G3121" i="1"/>
  <c r="F3105" i="1"/>
  <c r="G3105" i="1"/>
  <c r="F3073" i="1"/>
  <c r="G3073" i="1"/>
  <c r="G3025" i="1"/>
  <c r="F3025" i="1"/>
  <c r="F2977" i="1"/>
  <c r="G2977" i="1"/>
  <c r="F2921" i="1"/>
  <c r="G2921" i="1"/>
  <c r="F2881" i="1"/>
  <c r="G2881" i="1"/>
  <c r="G2833" i="1"/>
  <c r="F2833" i="1"/>
  <c r="F2801" i="1"/>
  <c r="G2801" i="1"/>
  <c r="F2753" i="1"/>
  <c r="G2753" i="1"/>
  <c r="G2681" i="1"/>
  <c r="F2681" i="1"/>
  <c r="F2641" i="1"/>
  <c r="G2641" i="1"/>
  <c r="F2617" i="1"/>
  <c r="G2617" i="1"/>
  <c r="G2585" i="1"/>
  <c r="F2585" i="1"/>
  <c r="F2553" i="1"/>
  <c r="G2553" i="1"/>
  <c r="F2513" i="1"/>
  <c r="G2513" i="1"/>
  <c r="F2473" i="1"/>
  <c r="G2473" i="1"/>
  <c r="F2425" i="1"/>
  <c r="G2425" i="1"/>
  <c r="G2385" i="1"/>
  <c r="F2385" i="1"/>
  <c r="G2345" i="1"/>
  <c r="F2345" i="1"/>
  <c r="F2281" i="1"/>
  <c r="G2281" i="1"/>
  <c r="F2241" i="1"/>
  <c r="G2241" i="1"/>
  <c r="F2209" i="1"/>
  <c r="G2209" i="1"/>
  <c r="F2169" i="1"/>
  <c r="G2169" i="1"/>
  <c r="G2105" i="1"/>
  <c r="F2105" i="1"/>
  <c r="F1985" i="1"/>
  <c r="G1985" i="1"/>
  <c r="G1929" i="1"/>
  <c r="F1929" i="1"/>
  <c r="G1889" i="1"/>
  <c r="F1889" i="1"/>
  <c r="F1857" i="1"/>
  <c r="G1857" i="1"/>
  <c r="F1809" i="1"/>
  <c r="G1809" i="1"/>
  <c r="F1753" i="1"/>
  <c r="G1753" i="1"/>
  <c r="G2369" i="1"/>
  <c r="F4976" i="1"/>
  <c r="G4976" i="1"/>
  <c r="F4920" i="1"/>
  <c r="G4920" i="1"/>
  <c r="F4872" i="1"/>
  <c r="G4872" i="1"/>
  <c r="G4840" i="1"/>
  <c r="F4840" i="1"/>
  <c r="F4800" i="1"/>
  <c r="G4800" i="1"/>
  <c r="G4433" i="1"/>
  <c r="G3897" i="1"/>
  <c r="F4977" i="1"/>
  <c r="G4977" i="1"/>
  <c r="F4953" i="1"/>
  <c r="G4953" i="1"/>
  <c r="G4937" i="1"/>
  <c r="F4937" i="1"/>
  <c r="F4905" i="1"/>
  <c r="G4905" i="1"/>
  <c r="F4865" i="1"/>
  <c r="G4865" i="1"/>
  <c r="F4841" i="1"/>
  <c r="G4841" i="1"/>
  <c r="G4793" i="1"/>
  <c r="F4793" i="1"/>
  <c r="F4761" i="1"/>
  <c r="G4761" i="1"/>
  <c r="F4721" i="1"/>
  <c r="G4721" i="1"/>
  <c r="G4681" i="1"/>
  <c r="F4681" i="1"/>
  <c r="F4641" i="1"/>
  <c r="G4641" i="1"/>
  <c r="G4601" i="1"/>
  <c r="F4601" i="1"/>
  <c r="F4537" i="1"/>
  <c r="G4537" i="1"/>
  <c r="F4497" i="1"/>
  <c r="G4497" i="1"/>
  <c r="F4393" i="1"/>
  <c r="G4393" i="1"/>
  <c r="G4345" i="1"/>
  <c r="F4345" i="1"/>
  <c r="F4289" i="1"/>
  <c r="G4289" i="1"/>
  <c r="F4249" i="1"/>
  <c r="G4249" i="1"/>
  <c r="F4201" i="1"/>
  <c r="G4201" i="1"/>
  <c r="G4161" i="1"/>
  <c r="F4161" i="1"/>
  <c r="F4129" i="1"/>
  <c r="G4129" i="1"/>
  <c r="F4105" i="1"/>
  <c r="G4105" i="1"/>
  <c r="F4065" i="1"/>
  <c r="G4065" i="1"/>
  <c r="G4025" i="1"/>
  <c r="F4025" i="1"/>
  <c r="F3985" i="1"/>
  <c r="G3985" i="1"/>
  <c r="F3945" i="1"/>
  <c r="G3945" i="1"/>
  <c r="G3905" i="1"/>
  <c r="F3905" i="1"/>
  <c r="F3865" i="1"/>
  <c r="G3865" i="1"/>
  <c r="G3833" i="1"/>
  <c r="F3833" i="1"/>
  <c r="F3793" i="1"/>
  <c r="G3793" i="1"/>
  <c r="G3753" i="1"/>
  <c r="F3753" i="1"/>
  <c r="G3713" i="1"/>
  <c r="F3713" i="1"/>
  <c r="F3665" i="1"/>
  <c r="G3665" i="1"/>
  <c r="G3601" i="1"/>
  <c r="F3601" i="1"/>
  <c r="G3553" i="1"/>
  <c r="F3553" i="1"/>
  <c r="F3497" i="1"/>
  <c r="G3497" i="1"/>
  <c r="F3433" i="1"/>
  <c r="G3433" i="1"/>
  <c r="F3377" i="1"/>
  <c r="G3377" i="1"/>
  <c r="F3329" i="1"/>
  <c r="G3329" i="1"/>
  <c r="F3281" i="1"/>
  <c r="G3281" i="1"/>
  <c r="F3249" i="1"/>
  <c r="G3249" i="1"/>
  <c r="G3177" i="1"/>
  <c r="F3177" i="1"/>
  <c r="G3049" i="1"/>
  <c r="F3049" i="1"/>
  <c r="G3009" i="1"/>
  <c r="F3009" i="1"/>
  <c r="G2961" i="1"/>
  <c r="F2961" i="1"/>
  <c r="F2913" i="1"/>
  <c r="G2913" i="1"/>
  <c r="F2873" i="1"/>
  <c r="G2873" i="1"/>
  <c r="G2857" i="1"/>
  <c r="F2857" i="1"/>
  <c r="F2817" i="1"/>
  <c r="G2817" i="1"/>
  <c r="F2809" i="1"/>
  <c r="G2809" i="1"/>
  <c r="G2769" i="1"/>
  <c r="F2769" i="1"/>
  <c r="F2729" i="1"/>
  <c r="G2729" i="1"/>
  <c r="F2697" i="1"/>
  <c r="G2697" i="1"/>
  <c r="F2657" i="1"/>
  <c r="G2657" i="1"/>
  <c r="F2625" i="1"/>
  <c r="G2625" i="1"/>
  <c r="G2593" i="1"/>
  <c r="F2593" i="1"/>
  <c r="F2569" i="1"/>
  <c r="G2569" i="1"/>
  <c r="G2537" i="1"/>
  <c r="F2537" i="1"/>
  <c r="G2497" i="1"/>
  <c r="F2497" i="1"/>
  <c r="F2465" i="1"/>
  <c r="G2465" i="1"/>
  <c r="F2433" i="1"/>
  <c r="G2433" i="1"/>
  <c r="F2393" i="1"/>
  <c r="G2393" i="1"/>
  <c r="G2353" i="1"/>
  <c r="F2353" i="1"/>
  <c r="F2313" i="1"/>
  <c r="G2313" i="1"/>
  <c r="G2297" i="1"/>
  <c r="F2297" i="1"/>
  <c r="F2265" i="1"/>
  <c r="G2265" i="1"/>
  <c r="F2225" i="1"/>
  <c r="G2225" i="1"/>
  <c r="F2193" i="1"/>
  <c r="G2193" i="1"/>
  <c r="F2137" i="1"/>
  <c r="G2137" i="1"/>
  <c r="F2065" i="1"/>
  <c r="G2065" i="1"/>
  <c r="F2049" i="1"/>
  <c r="G2049" i="1"/>
  <c r="F2017" i="1"/>
  <c r="G2017" i="1"/>
  <c r="F1993" i="1"/>
  <c r="G1993" i="1"/>
  <c r="F1961" i="1"/>
  <c r="G1961" i="1"/>
  <c r="G1945" i="1"/>
  <c r="F1945" i="1"/>
  <c r="F1913" i="1"/>
  <c r="G1913" i="1"/>
  <c r="G1873" i="1"/>
  <c r="F1873" i="1"/>
  <c r="F1833" i="1"/>
  <c r="G1833" i="1"/>
  <c r="G1801" i="1"/>
  <c r="F1801" i="1"/>
  <c r="G1785" i="1"/>
  <c r="F1785" i="1"/>
  <c r="F5000" i="1"/>
  <c r="G5000" i="1"/>
  <c r="F4960" i="1"/>
  <c r="G4960" i="1"/>
  <c r="F4928" i="1"/>
  <c r="G4928" i="1"/>
  <c r="F4888" i="1"/>
  <c r="G4888" i="1"/>
  <c r="F4848" i="1"/>
  <c r="G4848" i="1"/>
  <c r="F4808" i="1"/>
  <c r="G4808" i="1"/>
  <c r="G4792" i="1"/>
  <c r="F4792" i="1"/>
  <c r="F4993" i="1"/>
  <c r="G4993" i="1"/>
  <c r="F4945" i="1"/>
  <c r="G4945" i="1"/>
  <c r="F4897" i="1"/>
  <c r="G4897" i="1"/>
  <c r="G4857" i="1"/>
  <c r="F4857" i="1"/>
  <c r="F4817" i="1"/>
  <c r="G4817" i="1"/>
  <c r="F4753" i="1"/>
  <c r="G4753" i="1"/>
  <c r="F4705" i="1"/>
  <c r="G4705" i="1"/>
  <c r="F4665" i="1"/>
  <c r="G4665" i="1"/>
  <c r="F4617" i="1"/>
  <c r="G4617" i="1"/>
  <c r="G4561" i="1"/>
  <c r="F4561" i="1"/>
  <c r="G4505" i="1"/>
  <c r="F4505" i="1"/>
  <c r="F4449" i="1"/>
  <c r="G4449" i="1"/>
  <c r="G4409" i="1"/>
  <c r="F4409" i="1"/>
  <c r="F4369" i="1"/>
  <c r="G4369" i="1"/>
  <c r="F4329" i="1"/>
  <c r="G4329" i="1"/>
  <c r="G4281" i="1"/>
  <c r="F4281" i="1"/>
  <c r="F4241" i="1"/>
  <c r="G4241" i="1"/>
  <c r="F4193" i="1"/>
  <c r="G4193" i="1"/>
  <c r="F4137" i="1"/>
  <c r="G4137" i="1"/>
  <c r="G4089" i="1"/>
  <c r="F4089" i="1"/>
  <c r="F4033" i="1"/>
  <c r="G4033" i="1"/>
  <c r="F3993" i="1"/>
  <c r="G3993" i="1"/>
  <c r="F3953" i="1"/>
  <c r="G3953" i="1"/>
  <c r="G3921" i="1"/>
  <c r="F3921" i="1"/>
  <c r="G3881" i="1"/>
  <c r="F3881" i="1"/>
  <c r="G3841" i="1"/>
  <c r="F3841" i="1"/>
  <c r="F3801" i="1"/>
  <c r="G3801" i="1"/>
  <c r="F3761" i="1"/>
  <c r="G3761" i="1"/>
  <c r="F3729" i="1"/>
  <c r="G3729" i="1"/>
  <c r="F3681" i="1"/>
  <c r="G3681" i="1"/>
  <c r="F3641" i="1"/>
  <c r="G3641" i="1"/>
  <c r="F3617" i="1"/>
  <c r="G3617" i="1"/>
  <c r="G3577" i="1"/>
  <c r="F3577" i="1"/>
  <c r="F3545" i="1"/>
  <c r="G3545" i="1"/>
  <c r="F3505" i="1"/>
  <c r="G3505" i="1"/>
  <c r="F3449" i="1"/>
  <c r="G3449" i="1"/>
  <c r="F3385" i="1"/>
  <c r="G3385" i="1"/>
  <c r="F3337" i="1"/>
  <c r="G3337" i="1"/>
  <c r="G3289" i="1"/>
  <c r="F3289" i="1"/>
  <c r="F3257" i="1"/>
  <c r="G3257" i="1"/>
  <c r="G3225" i="1"/>
  <c r="F3225" i="1"/>
  <c r="F3201" i="1"/>
  <c r="G3201" i="1"/>
  <c r="F3169" i="1"/>
  <c r="G3169" i="1"/>
  <c r="F3129" i="1"/>
  <c r="G3129" i="1"/>
  <c r="G3089" i="1"/>
  <c r="F3089" i="1"/>
  <c r="F3057" i="1"/>
  <c r="G3057" i="1"/>
  <c r="F3017" i="1"/>
  <c r="G3017" i="1"/>
  <c r="G2985" i="1"/>
  <c r="F2985" i="1"/>
  <c r="G2937" i="1"/>
  <c r="F2937" i="1"/>
  <c r="F2889" i="1"/>
  <c r="G2889" i="1"/>
  <c r="F2849" i="1"/>
  <c r="G2849" i="1"/>
  <c r="F2793" i="1"/>
  <c r="G2793" i="1"/>
  <c r="G2761" i="1"/>
  <c r="F2761" i="1"/>
  <c r="G2713" i="1"/>
  <c r="F2713" i="1"/>
  <c r="F2689" i="1"/>
  <c r="G2689" i="1"/>
  <c r="G2649" i="1"/>
  <c r="F2649" i="1"/>
  <c r="F2609" i="1"/>
  <c r="G2609" i="1"/>
  <c r="F2561" i="1"/>
  <c r="G2561" i="1"/>
  <c r="F2521" i="1"/>
  <c r="G2521" i="1"/>
  <c r="G2489" i="1"/>
  <c r="F2489" i="1"/>
  <c r="G2449" i="1"/>
  <c r="F2449" i="1"/>
  <c r="F2409" i="1"/>
  <c r="G2409" i="1"/>
  <c r="G2329" i="1"/>
  <c r="F2329" i="1"/>
  <c r="F2273" i="1"/>
  <c r="G2273" i="1"/>
  <c r="G2233" i="1"/>
  <c r="F2233" i="1"/>
  <c r="F2177" i="1"/>
  <c r="G2177" i="1"/>
  <c r="F2145" i="1"/>
  <c r="G2145" i="1"/>
  <c r="F2113" i="1"/>
  <c r="G2113" i="1"/>
  <c r="F2073" i="1"/>
  <c r="G2073" i="1"/>
  <c r="G2025" i="1"/>
  <c r="F2025" i="1"/>
  <c r="F1921" i="1"/>
  <c r="G1921" i="1"/>
  <c r="F1881" i="1"/>
  <c r="G1881" i="1"/>
  <c r="F1841" i="1"/>
  <c r="G1841" i="1"/>
  <c r="F1777" i="1"/>
  <c r="G1777" i="1"/>
  <c r="F4952" i="1"/>
  <c r="G4952" i="1"/>
  <c r="G4912" i="1"/>
  <c r="F4912" i="1"/>
  <c r="F4880" i="1"/>
  <c r="G4880" i="1"/>
  <c r="F4832" i="1"/>
  <c r="G4832" i="1"/>
  <c r="F4776" i="1"/>
  <c r="G4776" i="1"/>
  <c r="G2009" i="1"/>
  <c r="G1977" i="1"/>
  <c r="F4961" i="1"/>
  <c r="G4961" i="1"/>
  <c r="G4913" i="1"/>
  <c r="F4913" i="1"/>
  <c r="F4873" i="1"/>
  <c r="G4873" i="1"/>
  <c r="G4833" i="1"/>
  <c r="F4833" i="1"/>
  <c r="F4801" i="1"/>
  <c r="G4801" i="1"/>
  <c r="F4769" i="1"/>
  <c r="G4769" i="1"/>
  <c r="G4729" i="1"/>
  <c r="F4729" i="1"/>
  <c r="G4689" i="1"/>
  <c r="F4689" i="1"/>
  <c r="F4657" i="1"/>
  <c r="G4657" i="1"/>
  <c r="F4609" i="1"/>
  <c r="G4609" i="1"/>
  <c r="F4569" i="1"/>
  <c r="G4569" i="1"/>
  <c r="G4529" i="1"/>
  <c r="F4529" i="1"/>
  <c r="G4489" i="1"/>
  <c r="F4489" i="1"/>
  <c r="G4441" i="1"/>
  <c r="F4441" i="1"/>
  <c r="F4401" i="1"/>
  <c r="G4401" i="1"/>
  <c r="G4361" i="1"/>
  <c r="F4361" i="1"/>
  <c r="G4313" i="1"/>
  <c r="F4313" i="1"/>
  <c r="F4265" i="1"/>
  <c r="G4265" i="1"/>
  <c r="G4217" i="1"/>
  <c r="F4217" i="1"/>
  <c r="F4177" i="1"/>
  <c r="G4177" i="1"/>
  <c r="F4145" i="1"/>
  <c r="G4145" i="1"/>
  <c r="F4113" i="1"/>
  <c r="G4113" i="1"/>
  <c r="F4073" i="1"/>
  <c r="G4073" i="1"/>
  <c r="F4041" i="1"/>
  <c r="G4041" i="1"/>
  <c r="F4001" i="1"/>
  <c r="G4001" i="1"/>
  <c r="G3961" i="1"/>
  <c r="F3961" i="1"/>
  <c r="G3857" i="1"/>
  <c r="F3857" i="1"/>
  <c r="F3817" i="1"/>
  <c r="G3817" i="1"/>
  <c r="F3769" i="1"/>
  <c r="G3769" i="1"/>
  <c r="F3721" i="1"/>
  <c r="G3721" i="1"/>
  <c r="F3689" i="1"/>
  <c r="G3689" i="1"/>
  <c r="F3657" i="1"/>
  <c r="G3657" i="1"/>
  <c r="F3625" i="1"/>
  <c r="G3625" i="1"/>
  <c r="F3593" i="1"/>
  <c r="G3593" i="1"/>
  <c r="F3569" i="1"/>
  <c r="G3569" i="1"/>
  <c r="F3537" i="1"/>
  <c r="G3537" i="1"/>
  <c r="G3513" i="1"/>
  <c r="F3513" i="1"/>
  <c r="F3465" i="1"/>
  <c r="G3465" i="1"/>
  <c r="G3425" i="1"/>
  <c r="F3425" i="1"/>
  <c r="F3409" i="1"/>
  <c r="G3409" i="1"/>
  <c r="F3369" i="1"/>
  <c r="G3369" i="1"/>
  <c r="F3361" i="1"/>
  <c r="G3361" i="1"/>
  <c r="F3313" i="1"/>
  <c r="G3313" i="1"/>
  <c r="G3233" i="1"/>
  <c r="F3233" i="1"/>
  <c r="F3113" i="1"/>
  <c r="G3113" i="1"/>
  <c r="F3081" i="1"/>
  <c r="G3081" i="1"/>
  <c r="G3065" i="1"/>
  <c r="F3065" i="1"/>
  <c r="G3033" i="1"/>
  <c r="F3033" i="1"/>
  <c r="G3001" i="1"/>
  <c r="F3001" i="1"/>
  <c r="F2969" i="1"/>
  <c r="G2969" i="1"/>
  <c r="F2953" i="1"/>
  <c r="G2953" i="1"/>
  <c r="F2929" i="1"/>
  <c r="G2929" i="1"/>
  <c r="F2905" i="1"/>
  <c r="G2905" i="1"/>
  <c r="F2865" i="1"/>
  <c r="G2865" i="1"/>
  <c r="F2825" i="1"/>
  <c r="G2825" i="1"/>
  <c r="F2785" i="1"/>
  <c r="G2785" i="1"/>
  <c r="F2745" i="1"/>
  <c r="G2745" i="1"/>
  <c r="F2721" i="1"/>
  <c r="G2721" i="1"/>
  <c r="G2705" i="1"/>
  <c r="F2705" i="1"/>
  <c r="F2665" i="1"/>
  <c r="G2665" i="1"/>
  <c r="F2633" i="1"/>
  <c r="G2633" i="1"/>
  <c r="F2601" i="1"/>
  <c r="G2601" i="1"/>
  <c r="G2577" i="1"/>
  <c r="F2577" i="1"/>
  <c r="G2545" i="1"/>
  <c r="F2545" i="1"/>
  <c r="G2505" i="1"/>
  <c r="F2505" i="1"/>
  <c r="F2457" i="1"/>
  <c r="G2457" i="1"/>
  <c r="G2417" i="1"/>
  <c r="F2417" i="1"/>
  <c r="F2377" i="1"/>
  <c r="G2377" i="1"/>
  <c r="F2337" i="1"/>
  <c r="G2337" i="1"/>
  <c r="F2305" i="1"/>
  <c r="G2305" i="1"/>
  <c r="F2257" i="1"/>
  <c r="G2257" i="1"/>
  <c r="F2217" i="1"/>
  <c r="G2217" i="1"/>
  <c r="G2185" i="1"/>
  <c r="F2185" i="1"/>
  <c r="G2153" i="1"/>
  <c r="F2153" i="1"/>
  <c r="F2129" i="1"/>
  <c r="G2129" i="1"/>
  <c r="F2089" i="1"/>
  <c r="G2089" i="1"/>
  <c r="G2057" i="1"/>
  <c r="F2057" i="1"/>
  <c r="F1969" i="1"/>
  <c r="G1969" i="1"/>
  <c r="G1937" i="1"/>
  <c r="F1937" i="1"/>
  <c r="F1905" i="1"/>
  <c r="G1905" i="1"/>
  <c r="F1865" i="1"/>
  <c r="G1865" i="1"/>
  <c r="F1825" i="1"/>
  <c r="G1825" i="1"/>
  <c r="F1793" i="1"/>
  <c r="G1793" i="1"/>
  <c r="F1761" i="1"/>
  <c r="G1761" i="1"/>
  <c r="F4984" i="1"/>
  <c r="G4984" i="1"/>
  <c r="F4944" i="1"/>
  <c r="G4944" i="1"/>
  <c r="F4904" i="1"/>
  <c r="G4904" i="1"/>
  <c r="G4864" i="1"/>
  <c r="F4864" i="1"/>
  <c r="F4824" i="1"/>
  <c r="G4824" i="1"/>
  <c r="F4784" i="1"/>
  <c r="G4784" i="1"/>
  <c r="F4969" i="1"/>
  <c r="G4969" i="1"/>
  <c r="G4921" i="1"/>
  <c r="F4921" i="1"/>
  <c r="F4889" i="1"/>
  <c r="G4889" i="1"/>
  <c r="F4849" i="1"/>
  <c r="G4849" i="1"/>
  <c r="F4785" i="1"/>
  <c r="G4785" i="1"/>
  <c r="F4745" i="1"/>
  <c r="G4745" i="1"/>
  <c r="F4697" i="1"/>
  <c r="G4697" i="1"/>
  <c r="F4649" i="1"/>
  <c r="G4649" i="1"/>
  <c r="G4625" i="1"/>
  <c r="F4625" i="1"/>
  <c r="F4593" i="1"/>
  <c r="G4593" i="1"/>
  <c r="F4577" i="1"/>
  <c r="G4577" i="1"/>
  <c r="F4553" i="1"/>
  <c r="G4553" i="1"/>
  <c r="F4521" i="1"/>
  <c r="G4521" i="1"/>
  <c r="F4481" i="1"/>
  <c r="G4481" i="1"/>
  <c r="G4473" i="1"/>
  <c r="F4473" i="1"/>
  <c r="F4465" i="1"/>
  <c r="G4465" i="1"/>
  <c r="F4425" i="1"/>
  <c r="G4425" i="1"/>
  <c r="F4385" i="1"/>
  <c r="G4385" i="1"/>
  <c r="F4353" i="1"/>
  <c r="G4353" i="1"/>
  <c r="F4305" i="1"/>
  <c r="G4305" i="1"/>
  <c r="F4257" i="1"/>
  <c r="G4257" i="1"/>
  <c r="G4225" i="1"/>
  <c r="F4225" i="1"/>
  <c r="F4209" i="1"/>
  <c r="G4209" i="1"/>
  <c r="G4169" i="1"/>
  <c r="F4169" i="1"/>
  <c r="G4121" i="1"/>
  <c r="F4121" i="1"/>
  <c r="F4081" i="1"/>
  <c r="G4081" i="1"/>
  <c r="F4049" i="1"/>
  <c r="G4049" i="1"/>
  <c r="F4009" i="1"/>
  <c r="G4009" i="1"/>
  <c r="F3969" i="1"/>
  <c r="G3969" i="1"/>
  <c r="F3929" i="1"/>
  <c r="G3929" i="1"/>
  <c r="G3889" i="1"/>
  <c r="F3889" i="1"/>
  <c r="F3849" i="1"/>
  <c r="G3849" i="1"/>
  <c r="F3809" i="1"/>
  <c r="G3809" i="1"/>
  <c r="G3777" i="1"/>
  <c r="F3777" i="1"/>
  <c r="G3745" i="1"/>
  <c r="F3745" i="1"/>
  <c r="G3705" i="1"/>
  <c r="F3705" i="1"/>
  <c r="G3673" i="1"/>
  <c r="F3673" i="1"/>
  <c r="F3633" i="1"/>
  <c r="G3633" i="1"/>
  <c r="F3585" i="1"/>
  <c r="G3585" i="1"/>
  <c r="G3529" i="1"/>
  <c r="F3529" i="1"/>
  <c r="F3481" i="1"/>
  <c r="G3481" i="1"/>
  <c r="F3441" i="1"/>
  <c r="G3441" i="1"/>
  <c r="G3401" i="1"/>
  <c r="F3401" i="1"/>
  <c r="G3345" i="1"/>
  <c r="F3345" i="1"/>
  <c r="G3305" i="1"/>
  <c r="F3305" i="1"/>
  <c r="F3265" i="1"/>
  <c r="G3265" i="1"/>
  <c r="G3217" i="1"/>
  <c r="F3217" i="1"/>
  <c r="G3193" i="1"/>
  <c r="F3193" i="1"/>
  <c r="G3161" i="1"/>
  <c r="F3161" i="1"/>
  <c r="G3137" i="1"/>
  <c r="F3137" i="1"/>
  <c r="F3097" i="1"/>
  <c r="G3097" i="1"/>
  <c r="F3041" i="1"/>
  <c r="G3041" i="1"/>
  <c r="G2993" i="1"/>
  <c r="F2993" i="1"/>
  <c r="F2945" i="1"/>
  <c r="G2945" i="1"/>
  <c r="F2897" i="1"/>
  <c r="G2897" i="1"/>
  <c r="F2841" i="1"/>
  <c r="G2841" i="1"/>
  <c r="G2777" i="1"/>
  <c r="F2777" i="1"/>
  <c r="F2737" i="1"/>
  <c r="G2737" i="1"/>
  <c r="F2673" i="1"/>
  <c r="G2673" i="1"/>
  <c r="F2529" i="1"/>
  <c r="G2529" i="1"/>
  <c r="G2481" i="1"/>
  <c r="F2481" i="1"/>
  <c r="F2441" i="1"/>
  <c r="G2441" i="1"/>
  <c r="F2401" i="1"/>
  <c r="G2401" i="1"/>
  <c r="F2361" i="1"/>
  <c r="G2361" i="1"/>
  <c r="G2321" i="1"/>
  <c r="F2321" i="1"/>
  <c r="G2289" i="1"/>
  <c r="F2289" i="1"/>
  <c r="F2249" i="1"/>
  <c r="G2249" i="1"/>
  <c r="G2201" i="1"/>
  <c r="F2201" i="1"/>
  <c r="F2161" i="1"/>
  <c r="G2161" i="1"/>
  <c r="F2121" i="1"/>
  <c r="G2121" i="1"/>
  <c r="F2081" i="1"/>
  <c r="G2081" i="1"/>
  <c r="F2041" i="1"/>
  <c r="G2041" i="1"/>
  <c r="G2001" i="1"/>
  <c r="F2001" i="1"/>
  <c r="F1953" i="1"/>
  <c r="G1953" i="1"/>
  <c r="F1849" i="1"/>
  <c r="G1849" i="1"/>
  <c r="G1817" i="1"/>
  <c r="F1817" i="1"/>
  <c r="F1769" i="1"/>
  <c r="G1769" i="1"/>
  <c r="F4992" i="1"/>
  <c r="G4992" i="1"/>
  <c r="G4968" i="1"/>
  <c r="F4968" i="1"/>
  <c r="F4936" i="1"/>
  <c r="G4936" i="1"/>
  <c r="F4896" i="1"/>
  <c r="G4896" i="1"/>
  <c r="G4856" i="1"/>
  <c r="F4856" i="1"/>
  <c r="F4816" i="1"/>
  <c r="G4816" i="1"/>
  <c r="F4768" i="1"/>
  <c r="G4768" i="1"/>
  <c r="G4752" i="1"/>
  <c r="F4752" i="1"/>
  <c r="F4720" i="1"/>
  <c r="G4720" i="1"/>
  <c r="F4688" i="1"/>
  <c r="G4688" i="1"/>
  <c r="G4680" i="1"/>
  <c r="F4680" i="1"/>
  <c r="F4648" i="1"/>
  <c r="G4648" i="1"/>
  <c r="F4616" i="1"/>
  <c r="G4616" i="1"/>
  <c r="G4584" i="1"/>
  <c r="F4584" i="1"/>
  <c r="F4544" i="1"/>
  <c r="G4544" i="1"/>
  <c r="F4512" i="1"/>
  <c r="G4512" i="1"/>
  <c r="G4480" i="1"/>
  <c r="F4480" i="1"/>
  <c r="F4440" i="1"/>
  <c r="G4440" i="1"/>
  <c r="F4416" i="1"/>
  <c r="G4416" i="1"/>
  <c r="F4376" i="1"/>
  <c r="G4376" i="1"/>
  <c r="F4312" i="1"/>
  <c r="G4312" i="1"/>
  <c r="F4256" i="1"/>
  <c r="G4256" i="1"/>
  <c r="G4232" i="1"/>
  <c r="F4232" i="1"/>
  <c r="G4200" i="1"/>
  <c r="F4200" i="1"/>
  <c r="F4176" i="1"/>
  <c r="G4176" i="1"/>
  <c r="G4144" i="1"/>
  <c r="F4144" i="1"/>
  <c r="G4112" i="1"/>
  <c r="F4112" i="1"/>
  <c r="F4088" i="1"/>
  <c r="G4088" i="1"/>
  <c r="F4064" i="1"/>
  <c r="G4064" i="1"/>
  <c r="F4048" i="1"/>
  <c r="G4048" i="1"/>
  <c r="F4024" i="1"/>
  <c r="G4024" i="1"/>
  <c r="G3984" i="1"/>
  <c r="F3984" i="1"/>
  <c r="F3952" i="1"/>
  <c r="G3952" i="1"/>
  <c r="F3912" i="1"/>
  <c r="G3912" i="1"/>
  <c r="F3832" i="1"/>
  <c r="G3832" i="1"/>
  <c r="F3800" i="1"/>
  <c r="G3800" i="1"/>
  <c r="F3760" i="1"/>
  <c r="G3760" i="1"/>
  <c r="F3704" i="1"/>
  <c r="G3704" i="1"/>
  <c r="F3664" i="1"/>
  <c r="G3664" i="1"/>
  <c r="G3640" i="1"/>
  <c r="F3640" i="1"/>
  <c r="G3616" i="1"/>
  <c r="F3616" i="1"/>
  <c r="F3592" i="1"/>
  <c r="G3592" i="1"/>
  <c r="F3560" i="1"/>
  <c r="G3560" i="1"/>
  <c r="F3520" i="1"/>
  <c r="G3520" i="1"/>
  <c r="F3488" i="1"/>
  <c r="G3488" i="1"/>
  <c r="F3448" i="1"/>
  <c r="G3448" i="1"/>
  <c r="F3416" i="1"/>
  <c r="G3416" i="1"/>
  <c r="F3392" i="1"/>
  <c r="G3392" i="1"/>
  <c r="F3384" i="1"/>
  <c r="G3384" i="1"/>
  <c r="F3376" i="1"/>
  <c r="G3376" i="1"/>
  <c r="F3344" i="1"/>
  <c r="G3344" i="1"/>
  <c r="F3336" i="1"/>
  <c r="G3336" i="1"/>
  <c r="F3304" i="1"/>
  <c r="G3304" i="1"/>
  <c r="F3296" i="1"/>
  <c r="G3296" i="1"/>
  <c r="G3280" i="1"/>
  <c r="F3280" i="1"/>
  <c r="G3256" i="1"/>
  <c r="F3256" i="1"/>
  <c r="F3248" i="1"/>
  <c r="G3248" i="1"/>
  <c r="G3216" i="1"/>
  <c r="F3216" i="1"/>
  <c r="G3184" i="1"/>
  <c r="F3184" i="1"/>
  <c r="F3152" i="1"/>
  <c r="G3152" i="1"/>
  <c r="F3104" i="1"/>
  <c r="G3104" i="1"/>
  <c r="G3072" i="1"/>
  <c r="F3072" i="1"/>
  <c r="F3040" i="1"/>
  <c r="G3040" i="1"/>
  <c r="G3000" i="1"/>
  <c r="F3000" i="1"/>
  <c r="G2952" i="1"/>
  <c r="F2952" i="1"/>
  <c r="F2912" i="1"/>
  <c r="G2912" i="1"/>
  <c r="F2880" i="1"/>
  <c r="G2880" i="1"/>
  <c r="F2840" i="1"/>
  <c r="G2840" i="1"/>
  <c r="G2800" i="1"/>
  <c r="F2800" i="1"/>
  <c r="G2776" i="1"/>
  <c r="F2776" i="1"/>
  <c r="F2744" i="1"/>
  <c r="G2744" i="1"/>
  <c r="G2728" i="1"/>
  <c r="F2728" i="1"/>
  <c r="F2696" i="1"/>
  <c r="G2696" i="1"/>
  <c r="G2664" i="1"/>
  <c r="F2664" i="1"/>
  <c r="F2640" i="1"/>
  <c r="G2640" i="1"/>
  <c r="F2592" i="1"/>
  <c r="G2592" i="1"/>
  <c r="G2560" i="1"/>
  <c r="F2560" i="1"/>
  <c r="G2528" i="1"/>
  <c r="F2528" i="1"/>
  <c r="F2480" i="1"/>
  <c r="G2480" i="1"/>
  <c r="F2320" i="1"/>
  <c r="G2320" i="1"/>
  <c r="F2280" i="1"/>
  <c r="G2280" i="1"/>
  <c r="G2240" i="1"/>
  <c r="F2240" i="1"/>
  <c r="F2208" i="1"/>
  <c r="G2208" i="1"/>
  <c r="G2168" i="1"/>
  <c r="F2168" i="1"/>
  <c r="G2112" i="1"/>
  <c r="F2112" i="1"/>
  <c r="F2080" i="1"/>
  <c r="G2080" i="1"/>
  <c r="F2048" i="1"/>
  <c r="G2048" i="1"/>
  <c r="F2016" i="1"/>
  <c r="G2016" i="1"/>
  <c r="F1984" i="1"/>
  <c r="G1984" i="1"/>
  <c r="G1968" i="1"/>
  <c r="F1968" i="1"/>
  <c r="F1944" i="1"/>
  <c r="G1944" i="1"/>
  <c r="G1912" i="1"/>
  <c r="F1912" i="1"/>
  <c r="F1880" i="1"/>
  <c r="G1880" i="1"/>
  <c r="F1848" i="1"/>
  <c r="G1848" i="1"/>
  <c r="F1816" i="1"/>
  <c r="G1816" i="1"/>
  <c r="G1784" i="1"/>
  <c r="F1784" i="1"/>
  <c r="G1744" i="1"/>
  <c r="F1744" i="1"/>
  <c r="F1712" i="1"/>
  <c r="G1712" i="1"/>
  <c r="F1680" i="1"/>
  <c r="G1680" i="1"/>
  <c r="F1648" i="1"/>
  <c r="G1648" i="1"/>
  <c r="F1616" i="1"/>
  <c r="G1616" i="1"/>
  <c r="F1584" i="1"/>
  <c r="G1584" i="1"/>
  <c r="F1560" i="1"/>
  <c r="G1560" i="1"/>
  <c r="F1552" i="1"/>
  <c r="G1552" i="1"/>
  <c r="F1536" i="1"/>
  <c r="G1536" i="1"/>
  <c r="F1512" i="1"/>
  <c r="G1512" i="1"/>
  <c r="G1496" i="1"/>
  <c r="F1496" i="1"/>
  <c r="G1472" i="1"/>
  <c r="F1472" i="1"/>
  <c r="G1440" i="1"/>
  <c r="F1440" i="1"/>
  <c r="F1400" i="1"/>
  <c r="G1400" i="1"/>
  <c r="F1360" i="1"/>
  <c r="G1360" i="1"/>
  <c r="F1296" i="1"/>
  <c r="G1296" i="1"/>
  <c r="G1152" i="1"/>
  <c r="F1152" i="1"/>
  <c r="G1112" i="1"/>
  <c r="F1112" i="1"/>
  <c r="G1088" i="1"/>
  <c r="F1088" i="1"/>
  <c r="F1048" i="1"/>
  <c r="G1048" i="1"/>
  <c r="G968" i="1"/>
  <c r="F968" i="1"/>
  <c r="F928" i="1"/>
  <c r="G928" i="1"/>
  <c r="F896" i="1"/>
  <c r="G896" i="1"/>
  <c r="F864" i="1"/>
  <c r="G864" i="1"/>
  <c r="F840" i="1"/>
  <c r="G840" i="1"/>
  <c r="F3776" i="1"/>
  <c r="G4999" i="1"/>
  <c r="F4999" i="1"/>
  <c r="G4975" i="1"/>
  <c r="F4975" i="1"/>
  <c r="F4943" i="1"/>
  <c r="G4943" i="1"/>
  <c r="G4911" i="1"/>
  <c r="F4911" i="1"/>
  <c r="F4879" i="1"/>
  <c r="G4879" i="1"/>
  <c r="G4847" i="1"/>
  <c r="F4847" i="1"/>
  <c r="F4807" i="1"/>
  <c r="G4807" i="1"/>
  <c r="F4759" i="1"/>
  <c r="F4727" i="1"/>
  <c r="G4727" i="1"/>
  <c r="G4695" i="1"/>
  <c r="F4695" i="1"/>
  <c r="G4663" i="1"/>
  <c r="F4663" i="1"/>
  <c r="F4631" i="1"/>
  <c r="G4631" i="1"/>
  <c r="F4599" i="1"/>
  <c r="G4567" i="1"/>
  <c r="F4567" i="1"/>
  <c r="F4535" i="1"/>
  <c r="G4535" i="1"/>
  <c r="F4495" i="1"/>
  <c r="F4463" i="1"/>
  <c r="G4463" i="1"/>
  <c r="F4431" i="1"/>
  <c r="G4431" i="1"/>
  <c r="G4399" i="1"/>
  <c r="F4399" i="1"/>
  <c r="G4367" i="1"/>
  <c r="F4367" i="1"/>
  <c r="F4319" i="1"/>
  <c r="G4319" i="1"/>
  <c r="F4271" i="1"/>
  <c r="G4271" i="1"/>
  <c r="F4239" i="1"/>
  <c r="G4239" i="1"/>
  <c r="F4207" i="1"/>
  <c r="G4207" i="1"/>
  <c r="F4175" i="1"/>
  <c r="G4175" i="1"/>
  <c r="G4151" i="1"/>
  <c r="F4151" i="1"/>
  <c r="G4127" i="1"/>
  <c r="F4127" i="1"/>
  <c r="F4103" i="1"/>
  <c r="G4103" i="1"/>
  <c r="G4071" i="1"/>
  <c r="F4071" i="1"/>
  <c r="F4039" i="1"/>
  <c r="G4039" i="1"/>
  <c r="G4015" i="1"/>
  <c r="F4015" i="1"/>
  <c r="F3975" i="1"/>
  <c r="G3975" i="1"/>
  <c r="F3943" i="1"/>
  <c r="G3943" i="1"/>
  <c r="F3911" i="1"/>
  <c r="G3911" i="1"/>
  <c r="G3863" i="1"/>
  <c r="F3863" i="1"/>
  <c r="F3831" i="1"/>
  <c r="G3831" i="1"/>
  <c r="G3799" i="1"/>
  <c r="F3799" i="1"/>
  <c r="F3783" i="1"/>
  <c r="G3783" i="1"/>
  <c r="F3759" i="1"/>
  <c r="G3759" i="1"/>
  <c r="G3735" i="1"/>
  <c r="F3735" i="1"/>
  <c r="F3703" i="1"/>
  <c r="G3703" i="1"/>
  <c r="F3663" i="1"/>
  <c r="G3663" i="1"/>
  <c r="F3615" i="1"/>
  <c r="F3583" i="1"/>
  <c r="G3583" i="1"/>
  <c r="F3551" i="1"/>
  <c r="G3551" i="1"/>
  <c r="F3519" i="1"/>
  <c r="G3519" i="1"/>
  <c r="F3495" i="1"/>
  <c r="G3495" i="1"/>
  <c r="F3463" i="1"/>
  <c r="G3463" i="1"/>
  <c r="F3415" i="1"/>
  <c r="G3415" i="1"/>
  <c r="G3383" i="1"/>
  <c r="F3351" i="1"/>
  <c r="G3351" i="1"/>
  <c r="F3327" i="1"/>
  <c r="G3327" i="1"/>
  <c r="F3303" i="1"/>
  <c r="G3303" i="1"/>
  <c r="F3287" i="1"/>
  <c r="G3287" i="1"/>
  <c r="G3271" i="1"/>
  <c r="F3271" i="1"/>
  <c r="G3247" i="1"/>
  <c r="F3247" i="1"/>
  <c r="F3231" i="1"/>
  <c r="G3231" i="1"/>
  <c r="F3199" i="1"/>
  <c r="G3199" i="1"/>
  <c r="G3183" i="1"/>
  <c r="F3183" i="1"/>
  <c r="G3151" i="1"/>
  <c r="F3151" i="1"/>
  <c r="F3119" i="1"/>
  <c r="G3119" i="1"/>
  <c r="F3087" i="1"/>
  <c r="G3087" i="1"/>
  <c r="F3063" i="1"/>
  <c r="F3039" i="1"/>
  <c r="G3039" i="1"/>
  <c r="F3023" i="1"/>
  <c r="G3023" i="1"/>
  <c r="G2991" i="1"/>
  <c r="F2991" i="1"/>
  <c r="F2959" i="1"/>
  <c r="G2959" i="1"/>
  <c r="G2927" i="1"/>
  <c r="F2927" i="1"/>
  <c r="F2895" i="1"/>
  <c r="G2895" i="1"/>
  <c r="F2879" i="1"/>
  <c r="G2879" i="1"/>
  <c r="G2831" i="1"/>
  <c r="F2831" i="1"/>
  <c r="F2791" i="1"/>
  <c r="G2791" i="1"/>
  <c r="F2743" i="1"/>
  <c r="G2743" i="1"/>
  <c r="F2711" i="1"/>
  <c r="G2711" i="1"/>
  <c r="G2671" i="1"/>
  <c r="F2671" i="1"/>
  <c r="F2655" i="1"/>
  <c r="G2655" i="1"/>
  <c r="F2623" i="1"/>
  <c r="G2623" i="1"/>
  <c r="G2583" i="1"/>
  <c r="F2583" i="1"/>
  <c r="G2543" i="1"/>
  <c r="F2543" i="1"/>
  <c r="F2455" i="1"/>
  <c r="G2455" i="1"/>
  <c r="F2423" i="1"/>
  <c r="G2423" i="1"/>
  <c r="F2407" i="1"/>
  <c r="G2407" i="1"/>
  <c r="G2375" i="1"/>
  <c r="F2375" i="1"/>
  <c r="F2343" i="1"/>
  <c r="G2343" i="1"/>
  <c r="F2311" i="1"/>
  <c r="G2311" i="1"/>
  <c r="F2279" i="1"/>
  <c r="G2279" i="1"/>
  <c r="F2247" i="1"/>
  <c r="G2247" i="1"/>
  <c r="F2231" i="1"/>
  <c r="G2231" i="1"/>
  <c r="F2207" i="1"/>
  <c r="G2207" i="1"/>
  <c r="F2199" i="1"/>
  <c r="G2199" i="1"/>
  <c r="G2183" i="1"/>
  <c r="F2183" i="1"/>
  <c r="G831" i="1"/>
  <c r="G1256" i="1"/>
  <c r="G3615" i="1"/>
  <c r="F1344" i="1"/>
  <c r="G1032" i="1"/>
  <c r="G4280" i="1"/>
  <c r="G3576" i="1"/>
  <c r="G2960" i="1"/>
  <c r="F2616" i="1"/>
  <c r="G1607" i="1"/>
  <c r="F1504" i="1"/>
  <c r="F4168" i="1"/>
  <c r="G2224" i="1"/>
  <c r="F4736" i="1"/>
  <c r="G4736" i="1"/>
  <c r="F4704" i="1"/>
  <c r="G4704" i="1"/>
  <c r="G4664" i="1"/>
  <c r="F4664" i="1"/>
  <c r="G4632" i="1"/>
  <c r="F4632" i="1"/>
  <c r="F4600" i="1"/>
  <c r="G4600" i="1"/>
  <c r="F4568" i="1"/>
  <c r="G4568" i="1"/>
  <c r="F4552" i="1"/>
  <c r="G4552" i="1"/>
  <c r="F4520" i="1"/>
  <c r="G4520" i="1"/>
  <c r="F4504" i="1"/>
  <c r="G4504" i="1"/>
  <c r="G4464" i="1"/>
  <c r="F4464" i="1"/>
  <c r="F4432" i="1"/>
  <c r="G4432" i="1"/>
  <c r="F4400" i="1"/>
  <c r="G4400" i="1"/>
  <c r="F4368" i="1"/>
  <c r="G4368" i="1"/>
  <c r="G4344" i="1"/>
  <c r="F4344" i="1"/>
  <c r="F4304" i="1"/>
  <c r="G4304" i="1"/>
  <c r="F4264" i="1"/>
  <c r="G4264" i="1"/>
  <c r="F4192" i="1"/>
  <c r="G4192" i="1"/>
  <c r="G4152" i="1"/>
  <c r="F4152" i="1"/>
  <c r="F4128" i="1"/>
  <c r="G4128" i="1"/>
  <c r="F4104" i="1"/>
  <c r="G4104" i="1"/>
  <c r="G4080" i="1"/>
  <c r="F4080" i="1"/>
  <c r="F4056" i="1"/>
  <c r="G4056" i="1"/>
  <c r="G4032" i="1"/>
  <c r="F4032" i="1"/>
  <c r="F3992" i="1"/>
  <c r="G3992" i="1"/>
  <c r="F3960" i="1"/>
  <c r="G3960" i="1"/>
  <c r="F3936" i="1"/>
  <c r="G3936" i="1"/>
  <c r="F3920" i="1"/>
  <c r="G3920" i="1"/>
  <c r="F3888" i="1"/>
  <c r="G3888" i="1"/>
  <c r="G3856" i="1"/>
  <c r="F3856" i="1"/>
  <c r="G3824" i="1"/>
  <c r="F3824" i="1"/>
  <c r="F3792" i="1"/>
  <c r="G3792" i="1"/>
  <c r="F3768" i="1"/>
  <c r="G3768" i="1"/>
  <c r="G3744" i="1"/>
  <c r="F3744" i="1"/>
  <c r="F3728" i="1"/>
  <c r="G3728" i="1"/>
  <c r="G3712" i="1"/>
  <c r="F3712" i="1"/>
  <c r="G3688" i="1"/>
  <c r="F3688" i="1"/>
  <c r="F3656" i="1"/>
  <c r="G3656" i="1"/>
  <c r="F3608" i="1"/>
  <c r="G3608" i="1"/>
  <c r="G3584" i="1"/>
  <c r="F3584" i="1"/>
  <c r="F3528" i="1"/>
  <c r="G3528" i="1"/>
  <c r="F3504" i="1"/>
  <c r="G3504" i="1"/>
  <c r="F3472" i="1"/>
  <c r="G3472" i="1"/>
  <c r="F3440" i="1"/>
  <c r="G3440" i="1"/>
  <c r="F3400" i="1"/>
  <c r="G3400" i="1"/>
  <c r="F3352" i="1"/>
  <c r="G3352" i="1"/>
  <c r="F3264" i="1"/>
  <c r="G3264" i="1"/>
  <c r="G3224" i="1"/>
  <c r="F3224" i="1"/>
  <c r="F3192" i="1"/>
  <c r="G3192" i="1"/>
  <c r="F3160" i="1"/>
  <c r="G3160" i="1"/>
  <c r="F3128" i="1"/>
  <c r="G3128" i="1"/>
  <c r="G3112" i="1"/>
  <c r="F3112" i="1"/>
  <c r="G3088" i="1"/>
  <c r="F3088" i="1"/>
  <c r="F3064" i="1"/>
  <c r="G3064" i="1"/>
  <c r="F3008" i="1"/>
  <c r="G3008" i="1"/>
  <c r="F2976" i="1"/>
  <c r="G2976" i="1"/>
  <c r="F2928" i="1"/>
  <c r="G2928" i="1"/>
  <c r="G2896" i="1"/>
  <c r="F2896" i="1"/>
  <c r="F2872" i="1"/>
  <c r="G2872" i="1"/>
  <c r="F2848" i="1"/>
  <c r="G2848" i="1"/>
  <c r="G2816" i="1"/>
  <c r="F2816" i="1"/>
  <c r="G2784" i="1"/>
  <c r="F2784" i="1"/>
  <c r="G2760" i="1"/>
  <c r="F2760" i="1"/>
  <c r="G2736" i="1"/>
  <c r="F2736" i="1"/>
  <c r="G2704" i="1"/>
  <c r="F2704" i="1"/>
  <c r="F2680" i="1"/>
  <c r="G2680" i="1"/>
  <c r="F2576" i="1"/>
  <c r="G2576" i="1"/>
  <c r="F2544" i="1"/>
  <c r="G2544" i="1"/>
  <c r="F2520" i="1"/>
  <c r="G2520" i="1"/>
  <c r="F2512" i="1"/>
  <c r="G2512" i="1"/>
  <c r="F2488" i="1"/>
  <c r="G2488" i="1"/>
  <c r="G2464" i="1"/>
  <c r="F2464" i="1"/>
  <c r="F2448" i="1"/>
  <c r="G2448" i="1"/>
  <c r="F2424" i="1"/>
  <c r="G2424" i="1"/>
  <c r="F2416" i="1"/>
  <c r="G2416" i="1"/>
  <c r="F2384" i="1"/>
  <c r="G2384" i="1"/>
  <c r="G2344" i="1"/>
  <c r="F2344" i="1"/>
  <c r="F2312" i="1"/>
  <c r="G2312" i="1"/>
  <c r="F2264" i="1"/>
  <c r="G2264" i="1"/>
  <c r="G2176" i="1"/>
  <c r="F2176" i="1"/>
  <c r="F2120" i="1"/>
  <c r="G2120" i="1"/>
  <c r="F2072" i="1"/>
  <c r="G2072" i="1"/>
  <c r="G2040" i="1"/>
  <c r="F2040" i="1"/>
  <c r="F2008" i="1"/>
  <c r="G2008" i="1"/>
  <c r="F1976" i="1"/>
  <c r="G1976" i="1"/>
  <c r="F1936" i="1"/>
  <c r="G1936" i="1"/>
  <c r="F1896" i="1"/>
  <c r="G1896" i="1"/>
  <c r="F1864" i="1"/>
  <c r="G1864" i="1"/>
  <c r="F1824" i="1"/>
  <c r="G1824" i="1"/>
  <c r="F1792" i="1"/>
  <c r="G1792" i="1"/>
  <c r="F1760" i="1"/>
  <c r="G1760" i="1"/>
  <c r="F1688" i="1"/>
  <c r="G1688" i="1"/>
  <c r="F1640" i="1"/>
  <c r="G1640" i="1"/>
  <c r="F1608" i="1"/>
  <c r="G1608" i="1"/>
  <c r="F1576" i="1"/>
  <c r="G1576" i="1"/>
  <c r="G1528" i="1"/>
  <c r="F1528" i="1"/>
  <c r="F1480" i="1"/>
  <c r="G1480" i="1"/>
  <c r="F1448" i="1"/>
  <c r="G1448" i="1"/>
  <c r="F1416" i="1"/>
  <c r="G1416" i="1"/>
  <c r="F1384" i="1"/>
  <c r="G1384" i="1"/>
  <c r="F1368" i="1"/>
  <c r="G1368" i="1"/>
  <c r="F1328" i="1"/>
  <c r="G1328" i="1"/>
  <c r="G1288" i="1"/>
  <c r="F1288" i="1"/>
  <c r="G1232" i="1"/>
  <c r="F1232" i="1"/>
  <c r="F1208" i="1"/>
  <c r="G1208" i="1"/>
  <c r="F1184" i="1"/>
  <c r="G1184" i="1"/>
  <c r="G1168" i="1"/>
  <c r="F1168" i="1"/>
  <c r="F1144" i="1"/>
  <c r="G1144" i="1"/>
  <c r="G1120" i="1"/>
  <c r="F1120" i="1"/>
  <c r="F1080" i="1"/>
  <c r="G1080" i="1"/>
  <c r="G1008" i="1"/>
  <c r="F1008" i="1"/>
  <c r="G976" i="1"/>
  <c r="F976" i="1"/>
  <c r="G944" i="1"/>
  <c r="F944" i="1"/>
  <c r="G912" i="1"/>
  <c r="F912" i="1"/>
  <c r="G880" i="1"/>
  <c r="F880" i="1"/>
  <c r="F848" i="1"/>
  <c r="G848" i="1"/>
  <c r="G832" i="1"/>
  <c r="F832" i="1"/>
  <c r="F4728" i="1"/>
  <c r="F4991" i="1"/>
  <c r="G4991" i="1"/>
  <c r="G4951" i="1"/>
  <c r="F4951" i="1"/>
  <c r="F4887" i="1"/>
  <c r="F4855" i="1"/>
  <c r="G4855" i="1"/>
  <c r="F4815" i="1"/>
  <c r="G4815" i="1"/>
  <c r="F4783" i="1"/>
  <c r="G4783" i="1"/>
  <c r="F4767" i="1"/>
  <c r="G4767" i="1"/>
  <c r="G4743" i="1"/>
  <c r="F4743" i="1"/>
  <c r="F4719" i="1"/>
  <c r="G4719" i="1"/>
  <c r="F4687" i="1"/>
  <c r="G4687" i="1"/>
  <c r="F4655" i="1"/>
  <c r="G4655" i="1"/>
  <c r="F4623" i="1"/>
  <c r="G4623" i="1"/>
  <c r="F4591" i="1"/>
  <c r="G4591" i="1"/>
  <c r="F4551" i="1"/>
  <c r="G4551" i="1"/>
  <c r="G4503" i="1"/>
  <c r="G4471" i="1"/>
  <c r="F4471" i="1"/>
  <c r="F4447" i="1"/>
  <c r="G4447" i="1"/>
  <c r="F4407" i="1"/>
  <c r="G4407" i="1"/>
  <c r="G4375" i="1"/>
  <c r="F4375" i="1"/>
  <c r="F4343" i="1"/>
  <c r="G4343" i="1"/>
  <c r="G4327" i="1"/>
  <c r="F4327" i="1"/>
  <c r="F4295" i="1"/>
  <c r="G4295" i="1"/>
  <c r="F4287" i="1"/>
  <c r="G4287" i="1"/>
  <c r="G4255" i="1"/>
  <c r="F4255" i="1"/>
  <c r="F4223" i="1"/>
  <c r="G4223" i="1"/>
  <c r="F4199" i="1"/>
  <c r="G4199" i="1"/>
  <c r="F4159" i="1"/>
  <c r="G4159" i="1"/>
  <c r="F4119" i="1"/>
  <c r="G4119" i="1"/>
  <c r="F4087" i="1"/>
  <c r="G4087" i="1"/>
  <c r="F4047" i="1"/>
  <c r="G4047" i="1"/>
  <c r="F4007" i="1"/>
  <c r="G4007" i="1"/>
  <c r="G3983" i="1"/>
  <c r="F3983" i="1"/>
  <c r="F3951" i="1"/>
  <c r="G3951" i="1"/>
  <c r="F3919" i="1"/>
  <c r="G3919" i="1"/>
  <c r="F3871" i="1"/>
  <c r="G3871" i="1"/>
  <c r="F3839" i="1"/>
  <c r="G3839" i="1"/>
  <c r="F3807" i="1"/>
  <c r="G3807" i="1"/>
  <c r="F3767" i="1"/>
  <c r="G3767" i="1"/>
  <c r="F3727" i="1"/>
  <c r="G3727" i="1"/>
  <c r="F3695" i="1"/>
  <c r="G3695" i="1"/>
  <c r="G3671" i="1"/>
  <c r="F3671" i="1"/>
  <c r="F3639" i="1"/>
  <c r="G3639" i="1"/>
  <c r="F3607" i="1"/>
  <c r="G3607" i="1"/>
  <c r="F3591" i="1"/>
  <c r="G3591" i="1"/>
  <c r="F3559" i="1"/>
  <c r="G3559" i="1"/>
  <c r="F3527" i="1"/>
  <c r="G3527" i="1"/>
  <c r="F3479" i="1"/>
  <c r="G3479" i="1"/>
  <c r="G3447" i="1"/>
  <c r="F3423" i="1"/>
  <c r="G3423" i="1"/>
  <c r="F3391" i="1"/>
  <c r="G3391" i="1"/>
  <c r="F3359" i="1"/>
  <c r="G3359" i="1"/>
  <c r="F3343" i="1"/>
  <c r="G3343" i="1"/>
  <c r="F3319" i="1"/>
  <c r="G3319" i="1"/>
  <c r="F3279" i="1"/>
  <c r="G3239" i="1"/>
  <c r="F3239" i="1"/>
  <c r="G3207" i="1"/>
  <c r="F3207" i="1"/>
  <c r="F3175" i="1"/>
  <c r="G3175" i="1"/>
  <c r="F3127" i="1"/>
  <c r="G3127" i="1"/>
  <c r="F3095" i="1"/>
  <c r="G3095" i="1"/>
  <c r="G3055" i="1"/>
  <c r="F3055" i="1"/>
  <c r="F3015" i="1"/>
  <c r="G3015" i="1"/>
  <c r="F2983" i="1"/>
  <c r="G2983" i="1"/>
  <c r="G2943" i="1"/>
  <c r="F2943" i="1"/>
  <c r="G2903" i="1"/>
  <c r="F2903" i="1"/>
  <c r="F2871" i="1"/>
  <c r="G2871" i="1"/>
  <c r="F2839" i="1"/>
  <c r="G2839" i="1"/>
  <c r="G2799" i="1"/>
  <c r="F2799" i="1"/>
  <c r="G2751" i="1"/>
  <c r="F2751" i="1"/>
  <c r="G2719" i="1"/>
  <c r="F2719" i="1"/>
  <c r="F2687" i="1"/>
  <c r="G2687" i="1"/>
  <c r="F2647" i="1"/>
  <c r="G2647" i="1"/>
  <c r="F2615" i="1"/>
  <c r="G2615" i="1"/>
  <c r="F2591" i="1"/>
  <c r="G2591" i="1"/>
  <c r="G2559" i="1"/>
  <c r="F2559" i="1"/>
  <c r="G2519" i="1"/>
  <c r="F2519" i="1"/>
  <c r="F2495" i="1"/>
  <c r="G2495" i="1"/>
  <c r="F2479" i="1"/>
  <c r="G2479" i="1"/>
  <c r="F2447" i="1"/>
  <c r="G2447" i="1"/>
  <c r="F2399" i="1"/>
  <c r="F2367" i="1"/>
  <c r="G2367" i="1"/>
  <c r="G2335" i="1"/>
  <c r="F2335" i="1"/>
  <c r="G2327" i="1"/>
  <c r="F2327" i="1"/>
  <c r="G2295" i="1"/>
  <c r="F2295" i="1"/>
  <c r="G2263" i="1"/>
  <c r="F2263" i="1"/>
  <c r="F2239" i="1"/>
  <c r="G2239" i="1"/>
  <c r="F2191" i="1"/>
  <c r="G2191" i="1"/>
  <c r="G2143" i="1"/>
  <c r="G3552" i="1"/>
  <c r="G4599" i="1"/>
  <c r="F3032" i="1"/>
  <c r="G1720" i="1"/>
  <c r="F4760" i="1"/>
  <c r="G4760" i="1"/>
  <c r="F4696" i="1"/>
  <c r="G4696" i="1"/>
  <c r="F4672" i="1"/>
  <c r="G4672" i="1"/>
  <c r="F4640" i="1"/>
  <c r="G4640" i="1"/>
  <c r="F4608" i="1"/>
  <c r="G4608" i="1"/>
  <c r="F4576" i="1"/>
  <c r="G4576" i="1"/>
  <c r="F4536" i="1"/>
  <c r="G4536" i="1"/>
  <c r="G4496" i="1"/>
  <c r="F4496" i="1"/>
  <c r="F4472" i="1"/>
  <c r="G4472" i="1"/>
  <c r="G4456" i="1"/>
  <c r="F4456" i="1"/>
  <c r="G4424" i="1"/>
  <c r="F4424" i="1"/>
  <c r="F4384" i="1"/>
  <c r="G4384" i="1"/>
  <c r="F4352" i="1"/>
  <c r="G4352" i="1"/>
  <c r="G4328" i="1"/>
  <c r="F4328" i="1"/>
  <c r="F4296" i="1"/>
  <c r="G4296" i="1"/>
  <c r="G4248" i="1"/>
  <c r="F4248" i="1"/>
  <c r="G4216" i="1"/>
  <c r="F4216" i="1"/>
  <c r="F4184" i="1"/>
  <c r="G4184" i="1"/>
  <c r="G4160" i="1"/>
  <c r="F4160" i="1"/>
  <c r="F4120" i="1"/>
  <c r="G4120" i="1"/>
  <c r="F4096" i="1"/>
  <c r="G4096" i="1"/>
  <c r="G4072" i="1"/>
  <c r="F4072" i="1"/>
  <c r="F4008" i="1"/>
  <c r="G4008" i="1"/>
  <c r="F3928" i="1"/>
  <c r="G3928" i="1"/>
  <c r="F3904" i="1"/>
  <c r="G3904" i="1"/>
  <c r="F3880" i="1"/>
  <c r="G3880" i="1"/>
  <c r="F3848" i="1"/>
  <c r="G3848" i="1"/>
  <c r="G3816" i="1"/>
  <c r="F3816" i="1"/>
  <c r="F3720" i="1"/>
  <c r="G3720" i="1"/>
  <c r="F3680" i="1"/>
  <c r="G3680" i="1"/>
  <c r="F3624" i="1"/>
  <c r="G3624" i="1"/>
  <c r="G3544" i="1"/>
  <c r="F3544" i="1"/>
  <c r="F3512" i="1"/>
  <c r="G3512" i="1"/>
  <c r="F3496" i="1"/>
  <c r="G3496" i="1"/>
  <c r="G3464" i="1"/>
  <c r="F3464" i="1"/>
  <c r="G3424" i="1"/>
  <c r="F3424" i="1"/>
  <c r="F3320" i="1"/>
  <c r="G3320" i="1"/>
  <c r="F3272" i="1"/>
  <c r="G3272" i="1"/>
  <c r="F3232" i="1"/>
  <c r="G3232" i="1"/>
  <c r="G3200" i="1"/>
  <c r="F3200" i="1"/>
  <c r="F3168" i="1"/>
  <c r="G3168" i="1"/>
  <c r="F3136" i="1"/>
  <c r="G3136" i="1"/>
  <c r="G3096" i="1"/>
  <c r="F3096" i="1"/>
  <c r="G3056" i="1"/>
  <c r="F3056" i="1"/>
  <c r="F3024" i="1"/>
  <c r="G3024" i="1"/>
  <c r="F2992" i="1"/>
  <c r="G2992" i="1"/>
  <c r="F2968" i="1"/>
  <c r="G2968" i="1"/>
  <c r="F2936" i="1"/>
  <c r="G2936" i="1"/>
  <c r="F2904" i="1"/>
  <c r="G2904" i="1"/>
  <c r="F2808" i="1"/>
  <c r="G2808" i="1"/>
  <c r="F2768" i="1"/>
  <c r="G2768" i="1"/>
  <c r="F2720" i="1"/>
  <c r="G2720" i="1"/>
  <c r="G2688" i="1"/>
  <c r="F2688" i="1"/>
  <c r="G2656" i="1"/>
  <c r="F2656" i="1"/>
  <c r="G2632" i="1"/>
  <c r="F2632" i="1"/>
  <c r="F2608" i="1"/>
  <c r="G2608" i="1"/>
  <c r="F2584" i="1"/>
  <c r="G2584" i="1"/>
  <c r="F2552" i="1"/>
  <c r="G2552" i="1"/>
  <c r="F2504" i="1"/>
  <c r="G2504" i="1"/>
  <c r="F2472" i="1"/>
  <c r="G2472" i="1"/>
  <c r="G2440" i="1"/>
  <c r="F2440" i="1"/>
  <c r="F2408" i="1"/>
  <c r="G2408" i="1"/>
  <c r="F2376" i="1"/>
  <c r="G2376" i="1"/>
  <c r="G2360" i="1"/>
  <c r="F2360" i="1"/>
  <c r="F2352" i="1"/>
  <c r="G2352" i="1"/>
  <c r="F2328" i="1"/>
  <c r="G2328" i="1"/>
  <c r="G2304" i="1"/>
  <c r="F2304" i="1"/>
  <c r="F2288" i="1"/>
  <c r="G2288" i="1"/>
  <c r="F2272" i="1"/>
  <c r="G2272" i="1"/>
  <c r="G2248" i="1"/>
  <c r="F2248" i="1"/>
  <c r="F2232" i="1"/>
  <c r="G2232" i="1"/>
  <c r="G2200" i="1"/>
  <c r="F2200" i="1"/>
  <c r="F2184" i="1"/>
  <c r="G2184" i="1"/>
  <c r="F2160" i="1"/>
  <c r="G2160" i="1"/>
  <c r="F2144" i="1"/>
  <c r="G2144" i="1"/>
  <c r="F2136" i="1"/>
  <c r="G2136" i="1"/>
  <c r="G2104" i="1"/>
  <c r="F2104" i="1"/>
  <c r="F2088" i="1"/>
  <c r="G2088" i="1"/>
  <c r="F2064" i="1"/>
  <c r="G2064" i="1"/>
  <c r="F2032" i="1"/>
  <c r="G2032" i="1"/>
  <c r="G2000" i="1"/>
  <c r="F2000" i="1"/>
  <c r="F1952" i="1"/>
  <c r="G1952" i="1"/>
  <c r="F1920" i="1"/>
  <c r="G1920" i="1"/>
  <c r="F1888" i="1"/>
  <c r="G1888" i="1"/>
  <c r="F1856" i="1"/>
  <c r="G1856" i="1"/>
  <c r="G1840" i="1"/>
  <c r="F1840" i="1"/>
  <c r="G1808" i="1"/>
  <c r="F1808" i="1"/>
  <c r="F1776" i="1"/>
  <c r="G1776" i="1"/>
  <c r="G1736" i="1"/>
  <c r="F1736" i="1"/>
  <c r="F1704" i="1"/>
  <c r="G1704" i="1"/>
  <c r="G1672" i="1"/>
  <c r="F1672" i="1"/>
  <c r="G1656" i="1"/>
  <c r="F1656" i="1"/>
  <c r="F1624" i="1"/>
  <c r="G1624" i="1"/>
  <c r="F1592" i="1"/>
  <c r="G1592" i="1"/>
  <c r="F1544" i="1"/>
  <c r="G1544" i="1"/>
  <c r="F1464" i="1"/>
  <c r="G1464" i="1"/>
  <c r="G1424" i="1"/>
  <c r="F1424" i="1"/>
  <c r="G1392" i="1"/>
  <c r="F1392" i="1"/>
  <c r="F1320" i="1"/>
  <c r="G1320" i="1"/>
  <c r="F1304" i="1"/>
  <c r="G1304" i="1"/>
  <c r="G1272" i="1"/>
  <c r="F1272" i="1"/>
  <c r="G1264" i="1"/>
  <c r="F1264" i="1"/>
  <c r="G1240" i="1"/>
  <c r="F1240" i="1"/>
  <c r="F1216" i="1"/>
  <c r="G1216" i="1"/>
  <c r="F1192" i="1"/>
  <c r="G1192" i="1"/>
  <c r="G1176" i="1"/>
  <c r="F1176" i="1"/>
  <c r="G1136" i="1"/>
  <c r="F1136" i="1"/>
  <c r="F1104" i="1"/>
  <c r="G1104" i="1"/>
  <c r="F1072" i="1"/>
  <c r="G1072" i="1"/>
  <c r="F1056" i="1"/>
  <c r="G1056" i="1"/>
  <c r="F1024" i="1"/>
  <c r="G1024" i="1"/>
  <c r="F984" i="1"/>
  <c r="G984" i="1"/>
  <c r="F920" i="1"/>
  <c r="G920" i="1"/>
  <c r="F888" i="1"/>
  <c r="G888" i="1"/>
  <c r="F856" i="1"/>
  <c r="G856" i="1"/>
  <c r="G824" i="1"/>
  <c r="F824" i="1"/>
  <c r="F2864" i="1"/>
  <c r="G4983" i="1"/>
  <c r="F4959" i="1"/>
  <c r="G4959" i="1"/>
  <c r="F4927" i="1"/>
  <c r="G4927" i="1"/>
  <c r="F4895" i="1"/>
  <c r="G4895" i="1"/>
  <c r="G4863" i="1"/>
  <c r="F4839" i="1"/>
  <c r="G4839" i="1"/>
  <c r="G4791" i="1"/>
  <c r="F4791" i="1"/>
  <c r="G4647" i="1"/>
  <c r="F4647" i="1"/>
  <c r="F4615" i="1"/>
  <c r="G4615" i="1"/>
  <c r="G4583" i="1"/>
  <c r="F4583" i="1"/>
  <c r="F4543" i="1"/>
  <c r="G4543" i="1"/>
  <c r="F4511" i="1"/>
  <c r="G4511" i="1"/>
  <c r="F4479" i="1"/>
  <c r="G4479" i="1"/>
  <c r="G4439" i="1"/>
  <c r="F4439" i="1"/>
  <c r="F4415" i="1"/>
  <c r="G4415" i="1"/>
  <c r="F4391" i="1"/>
  <c r="G4391" i="1"/>
  <c r="F4359" i="1"/>
  <c r="G4359" i="1"/>
  <c r="F4335" i="1"/>
  <c r="G4311" i="1"/>
  <c r="F4279" i="1"/>
  <c r="G4279" i="1"/>
  <c r="F4247" i="1"/>
  <c r="G4247" i="1"/>
  <c r="F4215" i="1"/>
  <c r="G4215" i="1"/>
  <c r="G4183" i="1"/>
  <c r="F4183" i="1"/>
  <c r="F4167" i="1"/>
  <c r="G4167" i="1"/>
  <c r="F4135" i="1"/>
  <c r="G4135" i="1"/>
  <c r="F4095" i="1"/>
  <c r="G4095" i="1"/>
  <c r="G4063" i="1"/>
  <c r="F4063" i="1"/>
  <c r="F4031" i="1"/>
  <c r="G4031" i="1"/>
  <c r="F3999" i="1"/>
  <c r="G3999" i="1"/>
  <c r="F3959" i="1"/>
  <c r="G3959" i="1"/>
  <c r="G3927" i="1"/>
  <c r="F3927" i="1"/>
  <c r="F3903" i="1"/>
  <c r="G3903" i="1"/>
  <c r="F3887" i="1"/>
  <c r="G3887" i="1"/>
  <c r="G3855" i="1"/>
  <c r="F3855" i="1"/>
  <c r="F3823" i="1"/>
  <c r="G3823" i="1"/>
  <c r="F3791" i="1"/>
  <c r="G3791" i="1"/>
  <c r="F3751" i="1"/>
  <c r="G3751" i="1"/>
  <c r="G3719" i="1"/>
  <c r="F3719" i="1"/>
  <c r="F3687" i="1"/>
  <c r="G3687" i="1"/>
  <c r="F3655" i="1"/>
  <c r="G3647" i="1"/>
  <c r="F3647" i="1"/>
  <c r="F3631" i="1"/>
  <c r="G3631" i="1"/>
  <c r="F3599" i="1"/>
  <c r="G3599" i="1"/>
  <c r="G3567" i="1"/>
  <c r="F3567" i="1"/>
  <c r="G3535" i="1"/>
  <c r="F3535" i="1"/>
  <c r="G3487" i="1"/>
  <c r="F3487" i="1"/>
  <c r="F3455" i="1"/>
  <c r="G3455" i="1"/>
  <c r="F3431" i="1"/>
  <c r="G3431" i="1"/>
  <c r="F3399" i="1"/>
  <c r="G3399" i="1"/>
  <c r="F3367" i="1"/>
  <c r="G3367" i="1"/>
  <c r="G3311" i="1"/>
  <c r="F3311" i="1"/>
  <c r="F3263" i="1"/>
  <c r="G3263" i="1"/>
  <c r="G3223" i="1"/>
  <c r="F3223" i="1"/>
  <c r="F3191" i="1"/>
  <c r="G3191" i="1"/>
  <c r="F3159" i="1"/>
  <c r="G3159" i="1"/>
  <c r="F3143" i="1"/>
  <c r="G3143" i="1"/>
  <c r="F3111" i="1"/>
  <c r="G3111" i="1"/>
  <c r="F3079" i="1"/>
  <c r="G3079" i="1"/>
  <c r="F3047" i="1"/>
  <c r="G3047" i="1"/>
  <c r="G3007" i="1"/>
  <c r="F3007" i="1"/>
  <c r="F2967" i="1"/>
  <c r="F2935" i="1"/>
  <c r="G2935" i="1"/>
  <c r="G2911" i="1"/>
  <c r="F2911" i="1"/>
  <c r="F2887" i="1"/>
  <c r="G2887" i="1"/>
  <c r="F2855" i="1"/>
  <c r="G2855" i="1"/>
  <c r="G2823" i="1"/>
  <c r="F2823" i="1"/>
  <c r="F2807" i="1"/>
  <c r="G2807" i="1"/>
  <c r="F2775" i="1"/>
  <c r="G2775" i="1"/>
  <c r="F2767" i="1"/>
  <c r="G2767" i="1"/>
  <c r="G2735" i="1"/>
  <c r="F2735" i="1"/>
  <c r="F2695" i="1"/>
  <c r="G2695" i="1"/>
  <c r="F2663" i="1"/>
  <c r="G2663" i="1"/>
  <c r="F2631" i="1"/>
  <c r="G2631" i="1"/>
  <c r="F2599" i="1"/>
  <c r="G2599" i="1"/>
  <c r="G2575" i="1"/>
  <c r="F2551" i="1"/>
  <c r="G2551" i="1"/>
  <c r="F2527" i="1"/>
  <c r="G2527" i="1"/>
  <c r="G2511" i="1"/>
  <c r="F2511" i="1"/>
  <c r="F2487" i="1"/>
  <c r="G2487" i="1"/>
  <c r="F2463" i="1"/>
  <c r="G2463" i="1"/>
  <c r="F2431" i="1"/>
  <c r="G2431" i="1"/>
  <c r="G2391" i="1"/>
  <c r="F2391" i="1"/>
  <c r="F2359" i="1"/>
  <c r="G2359" i="1"/>
  <c r="F2303" i="1"/>
  <c r="G2303" i="1"/>
  <c r="F2271" i="1"/>
  <c r="G2271" i="1"/>
  <c r="F2223" i="1"/>
  <c r="G2223" i="1"/>
  <c r="G2167" i="1"/>
  <c r="F2167" i="1"/>
  <c r="G4495" i="1"/>
  <c r="F3872" i="1"/>
  <c r="G4336" i="1"/>
  <c r="F3383" i="1"/>
  <c r="G3312" i="1"/>
  <c r="G4744" i="1"/>
  <c r="F4744" i="1"/>
  <c r="G4712" i="1"/>
  <c r="F4712" i="1"/>
  <c r="F4656" i="1"/>
  <c r="G4656" i="1"/>
  <c r="G4624" i="1"/>
  <c r="F4624" i="1"/>
  <c r="F4592" i="1"/>
  <c r="G4592" i="1"/>
  <c r="F4560" i="1"/>
  <c r="G4560" i="1"/>
  <c r="G4528" i="1"/>
  <c r="F4528" i="1"/>
  <c r="G4488" i="1"/>
  <c r="F4488" i="1"/>
  <c r="F4448" i="1"/>
  <c r="G4448" i="1"/>
  <c r="G4392" i="1"/>
  <c r="F4392" i="1"/>
  <c r="F4360" i="1"/>
  <c r="G4360" i="1"/>
  <c r="F4320" i="1"/>
  <c r="G4320" i="1"/>
  <c r="F4288" i="1"/>
  <c r="G4288" i="1"/>
  <c r="G4272" i="1"/>
  <c r="F4272" i="1"/>
  <c r="F4240" i="1"/>
  <c r="G4240" i="1"/>
  <c r="F4208" i="1"/>
  <c r="G4208" i="1"/>
  <c r="F4136" i="1"/>
  <c r="G4136" i="1"/>
  <c r="F4016" i="1"/>
  <c r="G4016" i="1"/>
  <c r="G4000" i="1"/>
  <c r="F4000" i="1"/>
  <c r="F3976" i="1"/>
  <c r="G3976" i="1"/>
  <c r="G3944" i="1"/>
  <c r="F3944" i="1"/>
  <c r="F3896" i="1"/>
  <c r="G3896" i="1"/>
  <c r="F3864" i="1"/>
  <c r="G3864" i="1"/>
  <c r="F3840" i="1"/>
  <c r="G3840" i="1"/>
  <c r="F3808" i="1"/>
  <c r="G3808" i="1"/>
  <c r="F3784" i="1"/>
  <c r="G3784" i="1"/>
  <c r="F3736" i="1"/>
  <c r="G3736" i="1"/>
  <c r="G3696" i="1"/>
  <c r="F3696" i="1"/>
  <c r="F3672" i="1"/>
  <c r="G3672" i="1"/>
  <c r="F3648" i="1"/>
  <c r="G3648" i="1"/>
  <c r="G3632" i="1"/>
  <c r="F3632" i="1"/>
  <c r="F3600" i="1"/>
  <c r="G3600" i="1"/>
  <c r="F3568" i="1"/>
  <c r="G3568" i="1"/>
  <c r="F3536" i="1"/>
  <c r="G3536" i="1"/>
  <c r="G3456" i="1"/>
  <c r="F3456" i="1"/>
  <c r="G3432" i="1"/>
  <c r="F3432" i="1"/>
  <c r="F3408" i="1"/>
  <c r="G3408" i="1"/>
  <c r="G3360" i="1"/>
  <c r="F3360" i="1"/>
  <c r="G3328" i="1"/>
  <c r="F3328" i="1"/>
  <c r="F3288" i="1"/>
  <c r="G3288" i="1"/>
  <c r="G3240" i="1"/>
  <c r="F3240" i="1"/>
  <c r="F3208" i="1"/>
  <c r="G3208" i="1"/>
  <c r="F3176" i="1"/>
  <c r="G3176" i="1"/>
  <c r="F3144" i="1"/>
  <c r="G3144" i="1"/>
  <c r="F3120" i="1"/>
  <c r="G3120" i="1"/>
  <c r="F3080" i="1"/>
  <c r="G3080" i="1"/>
  <c r="F3048" i="1"/>
  <c r="G3048" i="1"/>
  <c r="G3016" i="1"/>
  <c r="F3016" i="1"/>
  <c r="F2984" i="1"/>
  <c r="G2984" i="1"/>
  <c r="G2944" i="1"/>
  <c r="F2944" i="1"/>
  <c r="F2920" i="1"/>
  <c r="G2920" i="1"/>
  <c r="G2888" i="1"/>
  <c r="F2888" i="1"/>
  <c r="G2856" i="1"/>
  <c r="F2856" i="1"/>
  <c r="F2824" i="1"/>
  <c r="G2824" i="1"/>
  <c r="F2792" i="1"/>
  <c r="G2792" i="1"/>
  <c r="G2752" i="1"/>
  <c r="F2752" i="1"/>
  <c r="F2712" i="1"/>
  <c r="G2712" i="1"/>
  <c r="F2672" i="1"/>
  <c r="G2672" i="1"/>
  <c r="F2648" i="1"/>
  <c r="G2648" i="1"/>
  <c r="F2624" i="1"/>
  <c r="G2624" i="1"/>
  <c r="F2600" i="1"/>
  <c r="G2600" i="1"/>
  <c r="F2568" i="1"/>
  <c r="G2568" i="1"/>
  <c r="F2536" i="1"/>
  <c r="G2536" i="1"/>
  <c r="G2496" i="1"/>
  <c r="F2496" i="1"/>
  <c r="F2456" i="1"/>
  <c r="G2456" i="1"/>
  <c r="G2432" i="1"/>
  <c r="F2432" i="1"/>
  <c r="F2392" i="1"/>
  <c r="G2392" i="1"/>
  <c r="F2368" i="1"/>
  <c r="G2368" i="1"/>
  <c r="G2336" i="1"/>
  <c r="F2336" i="1"/>
  <c r="F2296" i="1"/>
  <c r="G2296" i="1"/>
  <c r="G2256" i="1"/>
  <c r="F2256" i="1"/>
  <c r="F2216" i="1"/>
  <c r="G2216" i="1"/>
  <c r="G2192" i="1"/>
  <c r="F2192" i="1"/>
  <c r="F2152" i="1"/>
  <c r="G2152" i="1"/>
  <c r="G2128" i="1"/>
  <c r="F2128" i="1"/>
  <c r="G2096" i="1"/>
  <c r="F2096" i="1"/>
  <c r="F2056" i="1"/>
  <c r="G2056" i="1"/>
  <c r="F2024" i="1"/>
  <c r="G2024" i="1"/>
  <c r="G1992" i="1"/>
  <c r="F1992" i="1"/>
  <c r="F1960" i="1"/>
  <c r="G1960" i="1"/>
  <c r="G1928" i="1"/>
  <c r="F1928" i="1"/>
  <c r="F1904" i="1"/>
  <c r="G1904" i="1"/>
  <c r="F1872" i="1"/>
  <c r="G1872" i="1"/>
  <c r="F1832" i="1"/>
  <c r="G1832" i="1"/>
  <c r="F1800" i="1"/>
  <c r="G1800" i="1"/>
  <c r="G1768" i="1"/>
  <c r="F1768" i="1"/>
  <c r="F1752" i="1"/>
  <c r="G1752" i="1"/>
  <c r="G1728" i="1"/>
  <c r="F1728" i="1"/>
  <c r="F1696" i="1"/>
  <c r="G1696" i="1"/>
  <c r="G1664" i="1"/>
  <c r="F1664" i="1"/>
  <c r="G1632" i="1"/>
  <c r="F1632" i="1"/>
  <c r="F1600" i="1"/>
  <c r="G1600" i="1"/>
  <c r="F1568" i="1"/>
  <c r="G1568" i="1"/>
  <c r="F1520" i="1"/>
  <c r="G1520" i="1"/>
  <c r="G1488" i="1"/>
  <c r="F1488" i="1"/>
  <c r="F1456" i="1"/>
  <c r="G1456" i="1"/>
  <c r="F1432" i="1"/>
  <c r="G1432" i="1"/>
  <c r="F1408" i="1"/>
  <c r="G1408" i="1"/>
  <c r="F1376" i="1"/>
  <c r="G1376" i="1"/>
  <c r="G1352" i="1"/>
  <c r="F1352" i="1"/>
  <c r="F1336" i="1"/>
  <c r="G1336" i="1"/>
  <c r="G1312" i="1"/>
  <c r="F1312" i="1"/>
  <c r="F1280" i="1"/>
  <c r="G1280" i="1"/>
  <c r="F1248" i="1"/>
  <c r="G1248" i="1"/>
  <c r="G1224" i="1"/>
  <c r="F1224" i="1"/>
  <c r="G1200" i="1"/>
  <c r="F1200" i="1"/>
  <c r="F1128" i="1"/>
  <c r="G1128" i="1"/>
  <c r="F1096" i="1"/>
  <c r="G1096" i="1"/>
  <c r="G1064" i="1"/>
  <c r="F1064" i="1"/>
  <c r="F1040" i="1"/>
  <c r="G1040" i="1"/>
  <c r="G1016" i="1"/>
  <c r="F1016" i="1"/>
  <c r="F992" i="1"/>
  <c r="G992" i="1"/>
  <c r="F960" i="1"/>
  <c r="G960" i="1"/>
  <c r="F936" i="1"/>
  <c r="G936" i="1"/>
  <c r="F904" i="1"/>
  <c r="G904" i="1"/>
  <c r="F872" i="1"/>
  <c r="G872" i="1"/>
  <c r="F816" i="1"/>
  <c r="G816" i="1"/>
  <c r="F4967" i="1"/>
  <c r="G4967" i="1"/>
  <c r="F4935" i="1"/>
  <c r="G4935" i="1"/>
  <c r="F4903" i="1"/>
  <c r="G4903" i="1"/>
  <c r="F4871" i="1"/>
  <c r="G4871" i="1"/>
  <c r="G4831" i="1"/>
  <c r="G4823" i="1"/>
  <c r="F4823" i="1"/>
  <c r="F4799" i="1"/>
  <c r="G4799" i="1"/>
  <c r="F4775" i="1"/>
  <c r="G4775" i="1"/>
  <c r="G4751" i="1"/>
  <c r="F4751" i="1"/>
  <c r="G4735" i="1"/>
  <c r="F4735" i="1"/>
  <c r="F4711" i="1"/>
  <c r="G4711" i="1"/>
  <c r="F4703" i="1"/>
  <c r="G4703" i="1"/>
  <c r="F4679" i="1"/>
  <c r="G4679" i="1"/>
  <c r="F4671" i="1"/>
  <c r="F4639" i="1"/>
  <c r="G4639" i="1"/>
  <c r="F4607" i="1"/>
  <c r="G4607" i="1"/>
  <c r="F4575" i="1"/>
  <c r="G4575" i="1"/>
  <c r="F4559" i="1"/>
  <c r="G4559" i="1"/>
  <c r="F4527" i="1"/>
  <c r="G4527" i="1"/>
  <c r="F4519" i="1"/>
  <c r="G4519" i="1"/>
  <c r="G4487" i="1"/>
  <c r="F4487" i="1"/>
  <c r="G4455" i="1"/>
  <c r="F4455" i="1"/>
  <c r="F4423" i="1"/>
  <c r="G4423" i="1"/>
  <c r="G4383" i="1"/>
  <c r="F4383" i="1"/>
  <c r="F4351" i="1"/>
  <c r="G4351" i="1"/>
  <c r="F4303" i="1"/>
  <c r="G4303" i="1"/>
  <c r="F4263" i="1"/>
  <c r="G4263" i="1"/>
  <c r="F4231" i="1"/>
  <c r="G4231" i="1"/>
  <c r="F4191" i="1"/>
  <c r="G4191" i="1"/>
  <c r="G4143" i="1"/>
  <c r="F4143" i="1"/>
  <c r="F4111" i="1"/>
  <c r="G4111" i="1"/>
  <c r="F4079" i="1"/>
  <c r="G4079" i="1"/>
  <c r="G4055" i="1"/>
  <c r="F4055" i="1"/>
  <c r="F4023" i="1"/>
  <c r="G4023" i="1"/>
  <c r="F3991" i="1"/>
  <c r="G3991" i="1"/>
  <c r="F3967" i="1"/>
  <c r="G3967" i="1"/>
  <c r="F3935" i="1"/>
  <c r="G3935" i="1"/>
  <c r="F3895" i="1"/>
  <c r="G3895" i="1"/>
  <c r="G3879" i="1"/>
  <c r="F3847" i="1"/>
  <c r="G3847" i="1"/>
  <c r="F3815" i="1"/>
  <c r="G3815" i="1"/>
  <c r="F3775" i="1"/>
  <c r="G3775" i="1"/>
  <c r="F3743" i="1"/>
  <c r="G3743" i="1"/>
  <c r="G3711" i="1"/>
  <c r="F3711" i="1"/>
  <c r="G3679" i="1"/>
  <c r="F3623" i="1"/>
  <c r="G3623" i="1"/>
  <c r="F3575" i="1"/>
  <c r="F3543" i="1"/>
  <c r="G3543" i="1"/>
  <c r="F3511" i="1"/>
  <c r="G3511" i="1"/>
  <c r="F3503" i="1"/>
  <c r="G3503" i="1"/>
  <c r="G3471" i="1"/>
  <c r="F3471" i="1"/>
  <c r="G3439" i="1"/>
  <c r="F3439" i="1"/>
  <c r="F3407" i="1"/>
  <c r="G3407" i="1"/>
  <c r="G3375" i="1"/>
  <c r="F3375" i="1"/>
  <c r="F3335" i="1"/>
  <c r="G3335" i="1"/>
  <c r="G3295" i="1"/>
  <c r="F3295" i="1"/>
  <c r="F3255" i="1"/>
  <c r="G3255" i="1"/>
  <c r="F3215" i="1"/>
  <c r="G3215" i="1"/>
  <c r="F3167" i="1"/>
  <c r="F3135" i="1"/>
  <c r="G3135" i="1"/>
  <c r="F3103" i="1"/>
  <c r="G3103" i="1"/>
  <c r="F3071" i="1"/>
  <c r="G3071" i="1"/>
  <c r="F3031" i="1"/>
  <c r="G3031" i="1"/>
  <c r="F2999" i="1"/>
  <c r="G2999" i="1"/>
  <c r="F2975" i="1"/>
  <c r="G2975" i="1"/>
  <c r="F2951" i="1"/>
  <c r="G2951" i="1"/>
  <c r="F2919" i="1"/>
  <c r="G2919" i="1"/>
  <c r="F2863" i="1"/>
  <c r="F2847" i="1"/>
  <c r="G2847" i="1"/>
  <c r="F2815" i="1"/>
  <c r="G2815" i="1"/>
  <c r="F2783" i="1"/>
  <c r="G2783" i="1"/>
  <c r="F2759" i="1"/>
  <c r="G2759" i="1"/>
  <c r="F2727" i="1"/>
  <c r="G2703" i="1"/>
  <c r="F2703" i="1"/>
  <c r="F2679" i="1"/>
  <c r="G2679" i="1"/>
  <c r="F2639" i="1"/>
  <c r="G2639" i="1"/>
  <c r="G2607" i="1"/>
  <c r="F2607" i="1"/>
  <c r="F2567" i="1"/>
  <c r="G2567" i="1"/>
  <c r="F2535" i="1"/>
  <c r="G2535" i="1"/>
  <c r="F2503" i="1"/>
  <c r="G2503" i="1"/>
  <c r="G2471" i="1"/>
  <c r="F2439" i="1"/>
  <c r="G2439" i="1"/>
  <c r="G2415" i="1"/>
  <c r="F2415" i="1"/>
  <c r="G2383" i="1"/>
  <c r="F2383" i="1"/>
  <c r="F2351" i="1"/>
  <c r="G2351" i="1"/>
  <c r="F2319" i="1"/>
  <c r="G2319" i="1"/>
  <c r="G2287" i="1"/>
  <c r="F2287" i="1"/>
  <c r="F2255" i="1"/>
  <c r="G2255" i="1"/>
  <c r="G2215" i="1"/>
  <c r="F2215" i="1"/>
  <c r="F2175" i="1"/>
  <c r="G2175" i="1"/>
  <c r="G2863" i="1"/>
  <c r="F4863" i="1"/>
  <c r="F4831" i="1"/>
  <c r="F4311" i="1"/>
  <c r="G4335" i="1"/>
  <c r="G3968" i="1"/>
  <c r="F2135" i="1"/>
  <c r="G2135" i="1"/>
  <c r="G2087" i="1"/>
  <c r="G2055" i="1"/>
  <c r="F2015" i="1"/>
  <c r="G2015" i="1"/>
  <c r="G1983" i="1"/>
  <c r="F1983" i="1"/>
  <c r="F1951" i="1"/>
  <c r="G1951" i="1"/>
  <c r="F1911" i="1"/>
  <c r="G1911" i="1"/>
  <c r="G1871" i="1"/>
  <c r="G1839" i="1"/>
  <c r="F1839" i="1"/>
  <c r="F1807" i="1"/>
  <c r="G1807" i="1"/>
  <c r="G1767" i="1"/>
  <c r="F1767" i="1"/>
  <c r="F1735" i="1"/>
  <c r="G1735" i="1"/>
  <c r="G1695" i="1"/>
  <c r="G1663" i="1"/>
  <c r="F1663" i="1"/>
  <c r="F1615" i="1"/>
  <c r="G1615" i="1"/>
  <c r="F1583" i="1"/>
  <c r="G1583" i="1"/>
  <c r="F1543" i="1"/>
  <c r="G1543" i="1"/>
  <c r="F1471" i="1"/>
  <c r="G1471" i="1"/>
  <c r="F1239" i="1"/>
  <c r="G1239" i="1"/>
  <c r="F1215" i="1"/>
  <c r="G1175" i="1"/>
  <c r="F1175" i="1"/>
  <c r="G1135" i="1"/>
  <c r="F1135" i="1"/>
  <c r="F1095" i="1"/>
  <c r="G1095" i="1"/>
  <c r="F1071" i="1"/>
  <c r="G1071" i="1"/>
  <c r="F1063" i="1"/>
  <c r="G1063" i="1"/>
  <c r="F1031" i="1"/>
  <c r="G1031" i="1"/>
  <c r="F1023" i="1"/>
  <c r="G1023" i="1"/>
  <c r="F999" i="1"/>
  <c r="G999" i="1"/>
  <c r="F983" i="1"/>
  <c r="G983" i="1"/>
  <c r="F959" i="1"/>
  <c r="G959" i="1"/>
  <c r="G935" i="1"/>
  <c r="F935" i="1"/>
  <c r="F927" i="1"/>
  <c r="G927" i="1"/>
  <c r="G895" i="1"/>
  <c r="F895" i="1"/>
  <c r="G863" i="1"/>
  <c r="F863" i="1"/>
  <c r="G839" i="1"/>
  <c r="F839" i="1"/>
  <c r="F823" i="1"/>
  <c r="G823" i="1"/>
  <c r="G4846" i="1"/>
  <c r="F3710" i="1"/>
  <c r="F4814" i="1"/>
  <c r="F4694" i="1"/>
  <c r="F4316" i="1"/>
  <c r="G4316" i="1"/>
  <c r="G4478" i="1"/>
  <c r="F4182" i="1"/>
  <c r="G3854" i="1"/>
  <c r="G3486" i="1"/>
  <c r="F4956" i="1"/>
  <c r="F4884" i="1"/>
  <c r="F4820" i="1"/>
  <c r="F4812" i="1"/>
  <c r="G4580" i="1"/>
  <c r="G2151" i="1"/>
  <c r="F2151" i="1"/>
  <c r="F2127" i="1"/>
  <c r="G2127" i="1"/>
  <c r="F2103" i="1"/>
  <c r="G2103" i="1"/>
  <c r="F2079" i="1"/>
  <c r="G2079" i="1"/>
  <c r="G2039" i="1"/>
  <c r="F2039" i="1"/>
  <c r="F1999" i="1"/>
  <c r="G1999" i="1"/>
  <c r="F1967" i="1"/>
  <c r="G1967" i="1"/>
  <c r="G1927" i="1"/>
  <c r="F1927" i="1"/>
  <c r="F1903" i="1"/>
  <c r="G1903" i="1"/>
  <c r="F1879" i="1"/>
  <c r="G1879" i="1"/>
  <c r="F1847" i="1"/>
  <c r="G1847" i="1"/>
  <c r="G1815" i="1"/>
  <c r="F1815" i="1"/>
  <c r="F1783" i="1"/>
  <c r="G1783" i="1"/>
  <c r="F1743" i="1"/>
  <c r="G1743" i="1"/>
  <c r="F1711" i="1"/>
  <c r="G1711" i="1"/>
  <c r="F1679" i="1"/>
  <c r="G1679" i="1"/>
  <c r="G1639" i="1"/>
  <c r="F1639" i="1"/>
  <c r="G1575" i="1"/>
  <c r="G1551" i="1"/>
  <c r="F1551" i="1"/>
  <c r="G1511" i="1"/>
  <c r="F1511" i="1"/>
  <c r="F1487" i="1"/>
  <c r="G1487" i="1"/>
  <c r="G1455" i="1"/>
  <c r="F1407" i="1"/>
  <c r="G1407" i="1"/>
  <c r="G1383" i="1"/>
  <c r="F1383" i="1"/>
  <c r="F1343" i="1"/>
  <c r="G1343" i="1"/>
  <c r="F1319" i="1"/>
  <c r="G1319" i="1"/>
  <c r="F1295" i="1"/>
  <c r="G1295" i="1"/>
  <c r="F1271" i="1"/>
  <c r="G1271" i="1"/>
  <c r="G1263" i="1"/>
  <c r="G1231" i="1"/>
  <c r="F1231" i="1"/>
  <c r="G1191" i="1"/>
  <c r="F1191" i="1"/>
  <c r="F1159" i="1"/>
  <c r="G1159" i="1"/>
  <c r="F1143" i="1"/>
  <c r="G1143" i="1"/>
  <c r="G1119" i="1"/>
  <c r="F1119" i="1"/>
  <c r="F1087" i="1"/>
  <c r="G1087" i="1"/>
  <c r="F1039" i="1"/>
  <c r="G1039" i="1"/>
  <c r="G991" i="1"/>
  <c r="F991" i="1"/>
  <c r="F951" i="1"/>
  <c r="G919" i="1"/>
  <c r="F919" i="1"/>
  <c r="F887" i="1"/>
  <c r="G887" i="1"/>
  <c r="F871" i="1"/>
  <c r="G871" i="1"/>
  <c r="F855" i="1"/>
  <c r="G855" i="1"/>
  <c r="F831" i="1"/>
  <c r="F3718" i="1"/>
  <c r="G3718" i="1"/>
  <c r="F2974" i="1"/>
  <c r="G2974" i="1"/>
  <c r="F1455" i="1"/>
  <c r="F4974" i="1"/>
  <c r="G4902" i="1"/>
  <c r="F4468" i="1"/>
  <c r="G4468" i="1"/>
  <c r="F3916" i="1"/>
  <c r="G3916" i="1"/>
  <c r="F1695" i="1"/>
  <c r="F2159" i="1"/>
  <c r="G2159" i="1"/>
  <c r="F2119" i="1"/>
  <c r="G2119" i="1"/>
  <c r="F2063" i="1"/>
  <c r="G2063" i="1"/>
  <c r="G2023" i="1"/>
  <c r="F2023" i="1"/>
  <c r="F1991" i="1"/>
  <c r="G1959" i="1"/>
  <c r="F1959" i="1"/>
  <c r="G1935" i="1"/>
  <c r="F1935" i="1"/>
  <c r="G1919" i="1"/>
  <c r="F1919" i="1"/>
  <c r="F1887" i="1"/>
  <c r="G1887" i="1"/>
  <c r="F1855" i="1"/>
  <c r="G1855" i="1"/>
  <c r="F1831" i="1"/>
  <c r="G1831" i="1"/>
  <c r="F1799" i="1"/>
  <c r="G1799" i="1"/>
  <c r="F1775" i="1"/>
  <c r="G1775" i="1"/>
  <c r="F1751" i="1"/>
  <c r="G1751" i="1"/>
  <c r="G1719" i="1"/>
  <c r="F1719" i="1"/>
  <c r="G1703" i="1"/>
  <c r="F1703" i="1"/>
  <c r="F1671" i="1"/>
  <c r="G1671" i="1"/>
  <c r="G1655" i="1"/>
  <c r="F1655" i="1"/>
  <c r="F1631" i="1"/>
  <c r="G1631" i="1"/>
  <c r="F1599" i="1"/>
  <c r="G1599" i="1"/>
  <c r="G1567" i="1"/>
  <c r="F1567" i="1"/>
  <c r="F1535" i="1"/>
  <c r="G1535" i="1"/>
  <c r="F1519" i="1"/>
  <c r="G1519" i="1"/>
  <c r="F1495" i="1"/>
  <c r="G1495" i="1"/>
  <c r="G1463" i="1"/>
  <c r="F1463" i="1"/>
  <c r="F1439" i="1"/>
  <c r="G1439" i="1"/>
  <c r="F1415" i="1"/>
  <c r="G1415" i="1"/>
  <c r="G1375" i="1"/>
  <c r="F1375" i="1"/>
  <c r="F1351" i="1"/>
  <c r="G1351" i="1"/>
  <c r="G1327" i="1"/>
  <c r="F1327" i="1"/>
  <c r="F1303" i="1"/>
  <c r="G1303" i="1"/>
  <c r="F1279" i="1"/>
  <c r="G1279" i="1"/>
  <c r="G1247" i="1"/>
  <c r="F1247" i="1"/>
  <c r="F1207" i="1"/>
  <c r="G1207" i="1"/>
  <c r="G1183" i="1"/>
  <c r="F1183" i="1"/>
  <c r="F1151" i="1"/>
  <c r="G1151" i="1"/>
  <c r="F1111" i="1"/>
  <c r="G1111" i="1"/>
  <c r="F1079" i="1"/>
  <c r="G1079" i="1"/>
  <c r="F1047" i="1"/>
  <c r="G1047" i="1"/>
  <c r="F1015" i="1"/>
  <c r="G1015" i="1"/>
  <c r="F975" i="1"/>
  <c r="G975" i="1"/>
  <c r="F943" i="1"/>
  <c r="G943" i="1"/>
  <c r="F911" i="1"/>
  <c r="G911" i="1"/>
  <c r="G879" i="1"/>
  <c r="F879" i="1"/>
  <c r="F847" i="1"/>
  <c r="G847" i="1"/>
  <c r="F815" i="1"/>
  <c r="G815" i="1"/>
  <c r="F4862" i="1"/>
  <c r="F4484" i="1"/>
  <c r="G4484" i="1"/>
  <c r="G4220" i="1"/>
  <c r="F4220" i="1"/>
  <c r="F1871" i="1"/>
  <c r="F2143" i="1"/>
  <c r="F2111" i="1"/>
  <c r="G2111" i="1"/>
  <c r="F2095" i="1"/>
  <c r="G2095" i="1"/>
  <c r="F2071" i="1"/>
  <c r="G2071" i="1"/>
  <c r="F2047" i="1"/>
  <c r="G2047" i="1"/>
  <c r="G2031" i="1"/>
  <c r="F2031" i="1"/>
  <c r="F2007" i="1"/>
  <c r="G2007" i="1"/>
  <c r="F1975" i="1"/>
  <c r="G1975" i="1"/>
  <c r="F1943" i="1"/>
  <c r="G1943" i="1"/>
  <c r="G1895" i="1"/>
  <c r="F1895" i="1"/>
  <c r="F1863" i="1"/>
  <c r="G1863" i="1"/>
  <c r="G1823" i="1"/>
  <c r="F1791" i="1"/>
  <c r="G1791" i="1"/>
  <c r="F1759" i="1"/>
  <c r="G1759" i="1"/>
  <c r="F1727" i="1"/>
  <c r="G1727" i="1"/>
  <c r="F1687" i="1"/>
  <c r="G1687" i="1"/>
  <c r="F1647" i="1"/>
  <c r="G1647" i="1"/>
  <c r="F1623" i="1"/>
  <c r="G1623" i="1"/>
  <c r="G1591" i="1"/>
  <c r="F1591" i="1"/>
  <c r="F1559" i="1"/>
  <c r="G1559" i="1"/>
  <c r="F1527" i="1"/>
  <c r="F1503" i="1"/>
  <c r="G1479" i="1"/>
  <c r="F1479" i="1"/>
  <c r="F1447" i="1"/>
  <c r="G1447" i="1"/>
  <c r="G1431" i="1"/>
  <c r="F1431" i="1"/>
  <c r="G1423" i="1"/>
  <c r="F1423" i="1"/>
  <c r="F1399" i="1"/>
  <c r="G1399" i="1"/>
  <c r="F1391" i="1"/>
  <c r="G1391" i="1"/>
  <c r="F1367" i="1"/>
  <c r="G1367" i="1"/>
  <c r="F1359" i="1"/>
  <c r="G1359" i="1"/>
  <c r="F1335" i="1"/>
  <c r="G1335" i="1"/>
  <c r="G1311" i="1"/>
  <c r="F1311" i="1"/>
  <c r="F1287" i="1"/>
  <c r="G1287" i="1"/>
  <c r="F1255" i="1"/>
  <c r="G1255" i="1"/>
  <c r="F1223" i="1"/>
  <c r="G1223" i="1"/>
  <c r="F1199" i="1"/>
  <c r="G1199" i="1"/>
  <c r="G1167" i="1"/>
  <c r="F1167" i="1"/>
  <c r="F1127" i="1"/>
  <c r="G1127" i="1"/>
  <c r="F1103" i="1"/>
  <c r="G1103" i="1"/>
  <c r="G1055" i="1"/>
  <c r="F1055" i="1"/>
  <c r="F1007" i="1"/>
  <c r="G1007" i="1"/>
  <c r="G967" i="1"/>
  <c r="F967" i="1"/>
  <c r="G903" i="1"/>
  <c r="F903" i="1"/>
  <c r="F3302" i="1"/>
  <c r="G3302" i="1"/>
  <c r="F3022" i="1"/>
  <c r="G3022" i="1"/>
  <c r="G4750" i="1"/>
  <c r="F4454" i="1"/>
  <c r="G2918" i="1"/>
  <c r="G2446" i="1"/>
  <c r="G1991" i="1"/>
  <c r="G1527" i="1"/>
  <c r="G4052" i="1"/>
  <c r="F4052" i="1"/>
  <c r="F4028" i="1"/>
  <c r="G4028" i="1"/>
  <c r="F4700" i="1"/>
  <c r="F4412" i="1"/>
  <c r="G4204" i="1"/>
  <c r="G4470" i="1"/>
  <c r="F3814" i="1"/>
  <c r="G2622" i="1"/>
  <c r="F1263" i="1"/>
  <c r="F1745" i="1"/>
  <c r="G1745" i="1"/>
  <c r="G1737" i="1"/>
  <c r="F1737" i="1"/>
  <c r="F1729" i="1"/>
  <c r="G1729" i="1"/>
  <c r="F1721" i="1"/>
  <c r="G1721" i="1"/>
  <c r="F1713" i="1"/>
  <c r="G1713" i="1"/>
  <c r="F1705" i="1"/>
  <c r="G1705" i="1"/>
  <c r="F1681" i="1"/>
  <c r="G1681" i="1"/>
  <c r="G1673" i="1"/>
  <c r="F1673" i="1"/>
  <c r="F1665" i="1"/>
  <c r="G1665" i="1"/>
  <c r="F1657" i="1"/>
  <c r="G1657" i="1"/>
  <c r="F1649" i="1"/>
  <c r="G1649" i="1"/>
  <c r="F1641" i="1"/>
  <c r="G1641" i="1"/>
  <c r="F1633" i="1"/>
  <c r="G1633" i="1"/>
  <c r="F1625" i="1"/>
  <c r="G1625" i="1"/>
  <c r="F1609" i="1"/>
  <c r="G1609" i="1"/>
  <c r="F1601" i="1"/>
  <c r="G1601" i="1"/>
  <c r="G1593" i="1"/>
  <c r="F1593" i="1"/>
  <c r="F1585" i="1"/>
  <c r="G1585" i="1"/>
  <c r="F1577" i="1"/>
  <c r="G1577" i="1"/>
  <c r="G1561" i="1"/>
  <c r="F1561" i="1"/>
  <c r="F1537" i="1"/>
  <c r="G1537" i="1"/>
  <c r="F1529" i="1"/>
  <c r="G1529" i="1"/>
  <c r="G1521" i="1"/>
  <c r="F1521" i="1"/>
  <c r="F1513" i="1"/>
  <c r="G1513" i="1"/>
  <c r="F1497" i="1"/>
  <c r="G1497" i="1"/>
  <c r="G1489" i="1"/>
  <c r="F1489" i="1"/>
  <c r="F1481" i="1"/>
  <c r="G1481" i="1"/>
  <c r="F1473" i="1"/>
  <c r="G1473" i="1"/>
  <c r="F1465" i="1"/>
  <c r="G1465" i="1"/>
  <c r="F1457" i="1"/>
  <c r="G1457" i="1"/>
  <c r="G1449" i="1"/>
  <c r="F1449" i="1"/>
  <c r="F1433" i="1"/>
  <c r="G1433" i="1"/>
  <c r="F1425" i="1"/>
  <c r="G1425" i="1"/>
  <c r="F1417" i="1"/>
  <c r="G1417" i="1"/>
  <c r="G1409" i="1"/>
  <c r="F1409" i="1"/>
  <c r="F1401" i="1"/>
  <c r="G1401" i="1"/>
  <c r="F1393" i="1"/>
  <c r="G1393" i="1"/>
  <c r="G1385" i="1"/>
  <c r="F1385" i="1"/>
  <c r="F1377" i="1"/>
  <c r="G1377" i="1"/>
  <c r="F1369" i="1"/>
  <c r="G1369" i="1"/>
  <c r="F1353" i="1"/>
  <c r="G1353" i="1"/>
  <c r="G1345" i="1"/>
  <c r="F1345" i="1"/>
  <c r="F1337" i="1"/>
  <c r="G1337" i="1"/>
  <c r="G1329" i="1"/>
  <c r="F1329" i="1"/>
  <c r="F1321" i="1"/>
  <c r="G1321" i="1"/>
  <c r="F1313" i="1"/>
  <c r="G1313" i="1"/>
  <c r="F1305" i="1"/>
  <c r="G1305" i="1"/>
  <c r="F1297" i="1"/>
  <c r="G1297" i="1"/>
  <c r="G1281" i="1"/>
  <c r="F1281" i="1"/>
  <c r="F1273" i="1"/>
  <c r="G1273" i="1"/>
  <c r="F1265" i="1"/>
  <c r="G1265" i="1"/>
  <c r="F1257" i="1"/>
  <c r="G1257" i="1"/>
  <c r="F1241" i="1"/>
  <c r="G1241" i="1"/>
  <c r="F1233" i="1"/>
  <c r="G1233" i="1"/>
  <c r="F1225" i="1"/>
  <c r="G1225" i="1"/>
  <c r="F1217" i="1"/>
  <c r="G1217" i="1"/>
  <c r="F1209" i="1"/>
  <c r="G1209" i="1"/>
  <c r="F1201" i="1"/>
  <c r="G1201" i="1"/>
  <c r="F1193" i="1"/>
  <c r="G1193" i="1"/>
  <c r="G1185" i="1"/>
  <c r="F1185" i="1"/>
  <c r="G1177" i="1"/>
  <c r="F1177" i="1"/>
  <c r="F1169" i="1"/>
  <c r="G1169" i="1"/>
  <c r="F1161" i="1"/>
  <c r="G1161" i="1"/>
  <c r="G1153" i="1"/>
  <c r="F1153" i="1"/>
  <c r="F1145" i="1"/>
  <c r="G1145" i="1"/>
  <c r="F1137" i="1"/>
  <c r="G1137" i="1"/>
  <c r="F1113" i="1"/>
  <c r="G1113" i="1"/>
  <c r="F1097" i="1"/>
  <c r="G1097" i="1"/>
  <c r="F1089" i="1"/>
  <c r="G1089" i="1"/>
  <c r="F1073" i="1"/>
  <c r="G1073" i="1"/>
  <c r="F1065" i="1"/>
  <c r="G1065" i="1"/>
  <c r="G1057" i="1"/>
  <c r="F1057" i="1"/>
  <c r="G1041" i="1"/>
  <c r="F1041" i="1"/>
  <c r="F1033" i="1"/>
  <c r="G1033" i="1"/>
  <c r="G1025" i="1"/>
  <c r="F1025" i="1"/>
  <c r="F1017" i="1"/>
  <c r="G1017" i="1"/>
  <c r="G1009" i="1"/>
  <c r="F1009" i="1"/>
  <c r="F1001" i="1"/>
  <c r="G1001" i="1"/>
  <c r="G985" i="1"/>
  <c r="F985" i="1"/>
  <c r="G977" i="1"/>
  <c r="F977" i="1"/>
  <c r="F969" i="1"/>
  <c r="G969" i="1"/>
  <c r="F961" i="1"/>
  <c r="G961" i="1"/>
  <c r="G953" i="1"/>
  <c r="F953" i="1"/>
  <c r="F945" i="1"/>
  <c r="G945" i="1"/>
  <c r="F937" i="1"/>
  <c r="G937" i="1"/>
  <c r="F929" i="1"/>
  <c r="G929" i="1"/>
  <c r="G921" i="1"/>
  <c r="F921" i="1"/>
  <c r="G913" i="1"/>
  <c r="F913" i="1"/>
  <c r="F889" i="1"/>
  <c r="G889" i="1"/>
  <c r="F881" i="1"/>
  <c r="G881" i="1"/>
  <c r="F865" i="1"/>
  <c r="G865" i="1"/>
  <c r="F849" i="1"/>
  <c r="G849" i="1"/>
  <c r="F841" i="1"/>
  <c r="G841" i="1"/>
  <c r="F825" i="1"/>
  <c r="G825" i="1"/>
  <c r="F817" i="1"/>
  <c r="G817" i="1"/>
  <c r="G1697" i="1"/>
  <c r="G3084" i="1"/>
  <c r="G2956" i="1"/>
  <c r="G2668" i="1"/>
  <c r="G2244" i="1"/>
  <c r="G1553" i="1"/>
  <c r="G1361" i="1"/>
  <c r="F4998" i="1"/>
  <c r="F4990" i="1"/>
  <c r="G4990" i="1"/>
  <c r="F4982" i="1"/>
  <c r="G4982" i="1"/>
  <c r="F4966" i="1"/>
  <c r="G4958" i="1"/>
  <c r="F4958" i="1"/>
  <c r="G4950" i="1"/>
  <c r="F4950" i="1"/>
  <c r="G4942" i="1"/>
  <c r="F4942" i="1"/>
  <c r="G4934" i="1"/>
  <c r="F4934" i="1"/>
  <c r="F4926" i="1"/>
  <c r="G4926" i="1"/>
  <c r="F4918" i="1"/>
  <c r="F4910" i="1"/>
  <c r="G4910" i="1"/>
  <c r="G4894" i="1"/>
  <c r="F4894" i="1"/>
  <c r="F4886" i="1"/>
  <c r="G4878" i="1"/>
  <c r="F4870" i="1"/>
  <c r="G4870" i="1"/>
  <c r="F4854" i="1"/>
  <c r="G4854" i="1"/>
  <c r="F4838" i="1"/>
  <c r="G4838" i="1"/>
  <c r="F4822" i="1"/>
  <c r="G4822" i="1"/>
  <c r="G4806" i="1"/>
  <c r="F4806" i="1"/>
  <c r="F4798" i="1"/>
  <c r="G4798" i="1"/>
  <c r="F4790" i="1"/>
  <c r="G4790" i="1"/>
  <c r="F4782" i="1"/>
  <c r="G4782" i="1"/>
  <c r="F4774" i="1"/>
  <c r="F4766" i="1"/>
  <c r="G4766" i="1"/>
  <c r="F4758" i="1"/>
  <c r="F4742" i="1"/>
  <c r="G4742" i="1"/>
  <c r="F4734" i="1"/>
  <c r="G4726" i="1"/>
  <c r="F4718" i="1"/>
  <c r="F4710" i="1"/>
  <c r="F4702" i="1"/>
  <c r="G4702" i="1"/>
  <c r="F4686" i="1"/>
  <c r="G4686" i="1"/>
  <c r="G4678" i="1"/>
  <c r="G4646" i="1"/>
  <c r="F4598" i="1"/>
  <c r="F4510" i="1"/>
  <c r="F4494" i="1"/>
  <c r="F4382" i="1"/>
  <c r="G4302" i="1"/>
  <c r="G4230" i="1"/>
  <c r="F4102" i="1"/>
  <c r="F3934" i="1"/>
  <c r="G3790" i="1"/>
  <c r="F3686" i="1"/>
  <c r="G3670" i="1"/>
  <c r="G3598" i="1"/>
  <c r="G3430" i="1"/>
  <c r="F3334" i="1"/>
  <c r="F3238" i="1"/>
  <c r="F3222" i="1"/>
  <c r="G3094" i="1"/>
  <c r="F3006" i="1"/>
  <c r="F2822" i="1"/>
  <c r="G2678" i="1"/>
  <c r="G2582" i="1"/>
  <c r="F2566" i="1"/>
  <c r="F2542" i="1"/>
  <c r="G2486" i="1"/>
  <c r="F2334" i="1"/>
  <c r="F1462" i="1"/>
  <c r="F830" i="1"/>
  <c r="G4774" i="1"/>
  <c r="G4694" i="1"/>
  <c r="G2716" i="1"/>
  <c r="G2468" i="1"/>
  <c r="G1884" i="1"/>
  <c r="G1428" i="1"/>
  <c r="G833" i="1"/>
  <c r="G4998" i="1"/>
  <c r="G4988" i="1"/>
  <c r="G4964" i="1"/>
  <c r="F4924" i="1"/>
  <c r="F4900" i="1"/>
  <c r="G4900" i="1"/>
  <c r="F4876" i="1"/>
  <c r="G4876" i="1"/>
  <c r="F4860" i="1"/>
  <c r="G4860" i="1"/>
  <c r="F4836" i="1"/>
  <c r="G4836" i="1"/>
  <c r="G4780" i="1"/>
  <c r="F4780" i="1"/>
  <c r="F4732" i="1"/>
  <c r="F4436" i="1"/>
  <c r="F4332" i="1"/>
  <c r="F4180" i="1"/>
  <c r="G3852" i="1"/>
  <c r="F3724" i="1"/>
  <c r="G3700" i="1"/>
  <c r="G3628" i="1"/>
  <c r="F3524" i="1"/>
  <c r="F3188" i="1"/>
  <c r="G3140" i="1"/>
  <c r="F3052" i="1"/>
  <c r="G3012" i="1"/>
  <c r="F2700" i="1"/>
  <c r="F2596" i="1"/>
  <c r="F2548" i="1"/>
  <c r="G1932" i="1"/>
  <c r="F1540" i="1"/>
  <c r="F1412" i="1"/>
  <c r="G1100" i="1"/>
  <c r="F964" i="1"/>
  <c r="F4878" i="1"/>
  <c r="F1249" i="1"/>
  <c r="G1049" i="1"/>
  <c r="G1569" i="1"/>
  <c r="G1129" i="1"/>
  <c r="F897" i="1"/>
  <c r="G4974" i="1"/>
  <c r="G4996" i="1"/>
  <c r="F4972" i="1"/>
  <c r="G4972" i="1"/>
  <c r="G4932" i="1"/>
  <c r="F4932" i="1"/>
  <c r="G4908" i="1"/>
  <c r="F4908" i="1"/>
  <c r="F4892" i="1"/>
  <c r="G4892" i="1"/>
  <c r="F4868" i="1"/>
  <c r="G4868" i="1"/>
  <c r="F4828" i="1"/>
  <c r="G4828" i="1"/>
  <c r="F4804" i="1"/>
  <c r="F4796" i="1"/>
  <c r="G4796" i="1"/>
  <c r="F4772" i="1"/>
  <c r="G4772" i="1"/>
  <c r="F4748" i="1"/>
  <c r="G4748" i="1"/>
  <c r="F4724" i="1"/>
  <c r="G4724" i="1"/>
  <c r="G4684" i="1"/>
  <c r="F4684" i="1"/>
  <c r="G4668" i="1"/>
  <c r="F4668" i="1"/>
  <c r="G4652" i="1"/>
  <c r="F4652" i="1"/>
  <c r="F4636" i="1"/>
  <c r="G4636" i="1"/>
  <c r="F4628" i="1"/>
  <c r="G4628" i="1"/>
  <c r="G4612" i="1"/>
  <c r="F4604" i="1"/>
  <c r="G4604" i="1"/>
  <c r="G4548" i="1"/>
  <c r="F4444" i="1"/>
  <c r="F4364" i="1"/>
  <c r="G4036" i="1"/>
  <c r="G3948" i="1"/>
  <c r="F3844" i="1"/>
  <c r="G3812" i="1"/>
  <c r="G3708" i="1"/>
  <c r="F3684" i="1"/>
  <c r="F3540" i="1"/>
  <c r="F3412" i="1"/>
  <c r="F3268" i="1"/>
  <c r="G3124" i="1"/>
  <c r="F2932" i="1"/>
  <c r="F2748" i="1"/>
  <c r="F2652" i="1"/>
  <c r="G2572" i="1"/>
  <c r="F2500" i="1"/>
  <c r="G1908" i="1"/>
  <c r="G1588" i="1"/>
  <c r="F1276" i="1"/>
  <c r="G1156" i="1"/>
  <c r="G1028" i="1"/>
  <c r="F996" i="1"/>
  <c r="G4814" i="1"/>
  <c r="G2516" i="1"/>
  <c r="G1617" i="1"/>
  <c r="F4996" i="1"/>
  <c r="F4902" i="1"/>
  <c r="G4812" i="1"/>
  <c r="G4710" i="1"/>
  <c r="F3612" i="1"/>
  <c r="G2380" i="1"/>
  <c r="G1374" i="1"/>
  <c r="F857" i="1"/>
  <c r="F4980" i="1"/>
  <c r="G4980" i="1"/>
  <c r="F4948" i="1"/>
  <c r="G4916" i="1"/>
  <c r="G4884" i="1"/>
  <c r="G4852" i="1"/>
  <c r="F4852" i="1"/>
  <c r="G4820" i="1"/>
  <c r="F4788" i="1"/>
  <c r="G4788" i="1"/>
  <c r="F4764" i="1"/>
  <c r="G4764" i="1"/>
  <c r="F4756" i="1"/>
  <c r="G4756" i="1"/>
  <c r="G4740" i="1"/>
  <c r="F4740" i="1"/>
  <c r="G4716" i="1"/>
  <c r="F4716" i="1"/>
  <c r="G4708" i="1"/>
  <c r="F4708" i="1"/>
  <c r="G4692" i="1"/>
  <c r="F4692" i="1"/>
  <c r="F4676" i="1"/>
  <c r="G4676" i="1"/>
  <c r="F4660" i="1"/>
  <c r="G4660" i="1"/>
  <c r="F4644" i="1"/>
  <c r="G4644" i="1"/>
  <c r="F4620" i="1"/>
  <c r="G4620" i="1"/>
  <c r="F4596" i="1"/>
  <c r="G4596" i="1"/>
  <c r="F4172" i="1"/>
  <c r="G4116" i="1"/>
  <c r="F4020" i="1"/>
  <c r="F3828" i="1"/>
  <c r="F3772" i="1"/>
  <c r="G3692" i="1"/>
  <c r="G3668" i="1"/>
  <c r="G3652" i="1"/>
  <c r="F3620" i="1"/>
  <c r="G3396" i="1"/>
  <c r="G3148" i="1"/>
  <c r="G3076" i="1"/>
  <c r="G2924" i="1"/>
  <c r="F2852" i="1"/>
  <c r="G2460" i="1"/>
  <c r="G1988" i="1"/>
  <c r="G1796" i="1"/>
  <c r="G1652" i="1"/>
  <c r="F1308" i="1"/>
  <c r="G1252" i="1"/>
  <c r="F1220" i="1"/>
  <c r="F972" i="1"/>
  <c r="F1545" i="1"/>
  <c r="G4924" i="1"/>
  <c r="G4734" i="1"/>
  <c r="G4732" i="1"/>
  <c r="G1121" i="1"/>
  <c r="F4670" i="1"/>
  <c r="G4670" i="1"/>
  <c r="F4662" i="1"/>
  <c r="G4662" i="1"/>
  <c r="F4654" i="1"/>
  <c r="G4654" i="1"/>
  <c r="G4638" i="1"/>
  <c r="G4630" i="1"/>
  <c r="G4622" i="1"/>
  <c r="F4622" i="1"/>
  <c r="F4614" i="1"/>
  <c r="G4614" i="1"/>
  <c r="F4606" i="1"/>
  <c r="G4606" i="1"/>
  <c r="G4590" i="1"/>
  <c r="F4582" i="1"/>
  <c r="G4582" i="1"/>
  <c r="F4574" i="1"/>
  <c r="G4574" i="1"/>
  <c r="G4566" i="1"/>
  <c r="F4558" i="1"/>
  <c r="G4550" i="1"/>
  <c r="F4542" i="1"/>
  <c r="G4542" i="1"/>
  <c r="F4534" i="1"/>
  <c r="G4534" i="1"/>
  <c r="F4526" i="1"/>
  <c r="G4526" i="1"/>
  <c r="F4518" i="1"/>
  <c r="F4502" i="1"/>
  <c r="G4502" i="1"/>
  <c r="F4486" i="1"/>
  <c r="G4486" i="1"/>
  <c r="F4462" i="1"/>
  <c r="G4462" i="1"/>
  <c r="F4446" i="1"/>
  <c r="G4446" i="1"/>
  <c r="G4438" i="1"/>
  <c r="F4430" i="1"/>
  <c r="G4430" i="1"/>
  <c r="G4422" i="1"/>
  <c r="F4414" i="1"/>
  <c r="G4414" i="1"/>
  <c r="F4406" i="1"/>
  <c r="G4406" i="1"/>
  <c r="F4398" i="1"/>
  <c r="F4390" i="1"/>
  <c r="G4390" i="1"/>
  <c r="G4374" i="1"/>
  <c r="F4366" i="1"/>
  <c r="G4366" i="1"/>
  <c r="F4358" i="1"/>
  <c r="G4358" i="1"/>
  <c r="F4350" i="1"/>
  <c r="F4342" i="1"/>
  <c r="G4342" i="1"/>
  <c r="F4326" i="1"/>
  <c r="G4326" i="1"/>
  <c r="G4318" i="1"/>
  <c r="F4318" i="1"/>
  <c r="F4310" i="1"/>
  <c r="G4294" i="1"/>
  <c r="F4286" i="1"/>
  <c r="G4286" i="1"/>
  <c r="F4278" i="1"/>
  <c r="G4278" i="1"/>
  <c r="F4270" i="1"/>
  <c r="F4262" i="1"/>
  <c r="G4262" i="1"/>
  <c r="F4246" i="1"/>
  <c r="G4246" i="1"/>
  <c r="F4238" i="1"/>
  <c r="F4222" i="1"/>
  <c r="G4222" i="1"/>
  <c r="F4214" i="1"/>
  <c r="F4206" i="1"/>
  <c r="F4198" i="1"/>
  <c r="G4198" i="1"/>
  <c r="F4174" i="1"/>
  <c r="G4174" i="1"/>
  <c r="G4166" i="1"/>
  <c r="F4166" i="1"/>
  <c r="F4158" i="1"/>
  <c r="G4158" i="1"/>
  <c r="F4150" i="1"/>
  <c r="G4150" i="1"/>
  <c r="F4142" i="1"/>
  <c r="G4142" i="1"/>
  <c r="G4134" i="1"/>
  <c r="F4126" i="1"/>
  <c r="G4126" i="1"/>
  <c r="G4118" i="1"/>
  <c r="F4110" i="1"/>
  <c r="G4110" i="1"/>
  <c r="F4094" i="1"/>
  <c r="G4094" i="1"/>
  <c r="F4086" i="1"/>
  <c r="G4086" i="1"/>
  <c r="F4078" i="1"/>
  <c r="G4070" i="1"/>
  <c r="F4062" i="1"/>
  <c r="F4054" i="1"/>
  <c r="G4054" i="1"/>
  <c r="F4046" i="1"/>
  <c r="G4046" i="1"/>
  <c r="G4038" i="1"/>
  <c r="F4030" i="1"/>
  <c r="G4030" i="1"/>
  <c r="F4022" i="1"/>
  <c r="G4022" i="1"/>
  <c r="F4014" i="1"/>
  <c r="G4006" i="1"/>
  <c r="F4006" i="1"/>
  <c r="F3990" i="1"/>
  <c r="G3990" i="1"/>
  <c r="F3982" i="1"/>
  <c r="F3974" i="1"/>
  <c r="G3974" i="1"/>
  <c r="F3966" i="1"/>
  <c r="G3966" i="1"/>
  <c r="F3958" i="1"/>
  <c r="G3958" i="1"/>
  <c r="G3950" i="1"/>
  <c r="F3942" i="1"/>
  <c r="G3942" i="1"/>
  <c r="G3926" i="1"/>
  <c r="F3926" i="1"/>
  <c r="F3918" i="1"/>
  <c r="G3910" i="1"/>
  <c r="F3910" i="1"/>
  <c r="F3902" i="1"/>
  <c r="G3902" i="1"/>
  <c r="F3894" i="1"/>
  <c r="G3894" i="1"/>
  <c r="F3886" i="1"/>
  <c r="G3878" i="1"/>
  <c r="F3870" i="1"/>
  <c r="G3870" i="1"/>
  <c r="F3862" i="1"/>
  <c r="G3846" i="1"/>
  <c r="F3838" i="1"/>
  <c r="F3830" i="1"/>
  <c r="G3830" i="1"/>
  <c r="F3822" i="1"/>
  <c r="G3822" i="1"/>
  <c r="F3806" i="1"/>
  <c r="G3806" i="1"/>
  <c r="G3798" i="1"/>
  <c r="G3782" i="1"/>
  <c r="F3782" i="1"/>
  <c r="F3774" i="1"/>
  <c r="G3774" i="1"/>
  <c r="F3766" i="1"/>
  <c r="G3766" i="1"/>
  <c r="F3758" i="1"/>
  <c r="G3758" i="1"/>
  <c r="G3742" i="1"/>
  <c r="F3734" i="1"/>
  <c r="F3726" i="1"/>
  <c r="G3726" i="1"/>
  <c r="F3702" i="1"/>
  <c r="G3702" i="1"/>
  <c r="F3694" i="1"/>
  <c r="F3678" i="1"/>
  <c r="F3662" i="1"/>
  <c r="G3662" i="1"/>
  <c r="F3654" i="1"/>
  <c r="G3654" i="1"/>
  <c r="F3646" i="1"/>
  <c r="G3646" i="1"/>
  <c r="F3638" i="1"/>
  <c r="G3630" i="1"/>
  <c r="F3622" i="1"/>
  <c r="G3622" i="1"/>
  <c r="F3614" i="1"/>
  <c r="G3606" i="1"/>
  <c r="F3606" i="1"/>
  <c r="F3590" i="1"/>
  <c r="G3590" i="1"/>
  <c r="F3582" i="1"/>
  <c r="F3574" i="1"/>
  <c r="G3574" i="1"/>
  <c r="G3566" i="1"/>
  <c r="F3558" i="1"/>
  <c r="G3558" i="1"/>
  <c r="G3550" i="1"/>
  <c r="F3550" i="1"/>
  <c r="F3542" i="1"/>
  <c r="G3534" i="1"/>
  <c r="G3526" i="1"/>
  <c r="F3526" i="1"/>
  <c r="F3518" i="1"/>
  <c r="G3518" i="1"/>
  <c r="F3510" i="1"/>
  <c r="F3502" i="1"/>
  <c r="G3502" i="1"/>
  <c r="F3494" i="1"/>
  <c r="G3494" i="1"/>
  <c r="G3478" i="1"/>
  <c r="F3478" i="1"/>
  <c r="F3470" i="1"/>
  <c r="G3470" i="1"/>
  <c r="G3462" i="1"/>
  <c r="F3454" i="1"/>
  <c r="G3454" i="1"/>
  <c r="F3446" i="1"/>
  <c r="F3438" i="1"/>
  <c r="G3438" i="1"/>
  <c r="G3422" i="1"/>
  <c r="F3414" i="1"/>
  <c r="G3414" i="1"/>
  <c r="F3406" i="1"/>
  <c r="G3406" i="1"/>
  <c r="F3398" i="1"/>
  <c r="G3398" i="1"/>
  <c r="F3390" i="1"/>
  <c r="G3390" i="1"/>
  <c r="F3382" i="1"/>
  <c r="G3382" i="1"/>
  <c r="F3374" i="1"/>
  <c r="G3374" i="1"/>
  <c r="F3366" i="1"/>
  <c r="G3366" i="1"/>
  <c r="F3358" i="1"/>
  <c r="G3358" i="1"/>
  <c r="G3350" i="1"/>
  <c r="G3342" i="1"/>
  <c r="F3342" i="1"/>
  <c r="F3326" i="1"/>
  <c r="G3326" i="1"/>
  <c r="F3318" i="1"/>
  <c r="G3318" i="1"/>
  <c r="G3310" i="1"/>
  <c r="G3294" i="1"/>
  <c r="F3286" i="1"/>
  <c r="G3286" i="1"/>
  <c r="F3278" i="1"/>
  <c r="G3270" i="1"/>
  <c r="G3262" i="1"/>
  <c r="F3254" i="1"/>
  <c r="G3254" i="1"/>
  <c r="G3246" i="1"/>
  <c r="F3246" i="1"/>
  <c r="F3230" i="1"/>
  <c r="G3230" i="1"/>
  <c r="F3214" i="1"/>
  <c r="G3214" i="1"/>
  <c r="F3206" i="1"/>
  <c r="G3198" i="1"/>
  <c r="F3198" i="1"/>
  <c r="F3190" i="1"/>
  <c r="G3190" i="1"/>
  <c r="F3182" i="1"/>
  <c r="G3166" i="1"/>
  <c r="F3158" i="1"/>
  <c r="G3158" i="1"/>
  <c r="F3150" i="1"/>
  <c r="F3142" i="1"/>
  <c r="G3142" i="1"/>
  <c r="F3134" i="1"/>
  <c r="G3134" i="1"/>
  <c r="F3126" i="1"/>
  <c r="G3126" i="1"/>
  <c r="F3118" i="1"/>
  <c r="G3118" i="1"/>
  <c r="G3110" i="1"/>
  <c r="G3102" i="1"/>
  <c r="F3086" i="1"/>
  <c r="G3086" i="1"/>
  <c r="F3078" i="1"/>
  <c r="G3078" i="1"/>
  <c r="F3070" i="1"/>
  <c r="G3070" i="1"/>
  <c r="F3062" i="1"/>
  <c r="G3062" i="1"/>
  <c r="F3054" i="1"/>
  <c r="G3054" i="1"/>
  <c r="F3046" i="1"/>
  <c r="G3046" i="1"/>
  <c r="G3038" i="1"/>
  <c r="F3030" i="1"/>
  <c r="F3014" i="1"/>
  <c r="G3014" i="1"/>
  <c r="G2998" i="1"/>
  <c r="F2998" i="1"/>
  <c r="F2990" i="1"/>
  <c r="G2990" i="1"/>
  <c r="F2982" i="1"/>
  <c r="G2982" i="1"/>
  <c r="G2966" i="1"/>
  <c r="F2966" i="1"/>
  <c r="G2958" i="1"/>
  <c r="F2958" i="1"/>
  <c r="F2950" i="1"/>
  <c r="G2942" i="1"/>
  <c r="G2934" i="1"/>
  <c r="F2926" i="1"/>
  <c r="G2926" i="1"/>
  <c r="G2910" i="1"/>
  <c r="F2910" i="1"/>
  <c r="F2902" i="1"/>
  <c r="G2902" i="1"/>
  <c r="F2894" i="1"/>
  <c r="G2894" i="1"/>
  <c r="G2886" i="1"/>
  <c r="F2878" i="1"/>
  <c r="G2870" i="1"/>
  <c r="F2862" i="1"/>
  <c r="G2862" i="1"/>
  <c r="F2854" i="1"/>
  <c r="G2854" i="1"/>
  <c r="F2846" i="1"/>
  <c r="G2846" i="1"/>
  <c r="G2838" i="1"/>
  <c r="F2838" i="1"/>
  <c r="F2830" i="1"/>
  <c r="G2814" i="1"/>
  <c r="F2806" i="1"/>
  <c r="G2806" i="1"/>
  <c r="F2798" i="1"/>
  <c r="G2798" i="1"/>
  <c r="F2790" i="1"/>
  <c r="G2790" i="1"/>
  <c r="G2782" i="1"/>
  <c r="F2782" i="1"/>
  <c r="F2774" i="1"/>
  <c r="G2774" i="1"/>
  <c r="F2766" i="1"/>
  <c r="G2766" i="1"/>
  <c r="F2758" i="1"/>
  <c r="G2758" i="1"/>
  <c r="F2750" i="1"/>
  <c r="F2742" i="1"/>
  <c r="F2734" i="1"/>
  <c r="G2734" i="1"/>
  <c r="G2726" i="1"/>
  <c r="F2726" i="1"/>
  <c r="F2718" i="1"/>
  <c r="G2718" i="1"/>
  <c r="G2710" i="1"/>
  <c r="F2702" i="1"/>
  <c r="G2694" i="1"/>
  <c r="F2694" i="1"/>
  <c r="F2686" i="1"/>
  <c r="G2686" i="1"/>
  <c r="F2670" i="1"/>
  <c r="F2662" i="1"/>
  <c r="G2662" i="1"/>
  <c r="G2654" i="1"/>
  <c r="F2646" i="1"/>
  <c r="G2646" i="1"/>
  <c r="F2638" i="1"/>
  <c r="G2638" i="1"/>
  <c r="F2630" i="1"/>
  <c r="G2614" i="1"/>
  <c r="F2614" i="1"/>
  <c r="G2606" i="1"/>
  <c r="F2598" i="1"/>
  <c r="G2598" i="1"/>
  <c r="F2590" i="1"/>
  <c r="G2590" i="1"/>
  <c r="F2574" i="1"/>
  <c r="G2574" i="1"/>
  <c r="F2558" i="1"/>
  <c r="F2550" i="1"/>
  <c r="G2550" i="1"/>
  <c r="F2534" i="1"/>
  <c r="G2534" i="1"/>
  <c r="G2526" i="1"/>
  <c r="F2518" i="1"/>
  <c r="G2518" i="1"/>
  <c r="F2510" i="1"/>
  <c r="G2510" i="1"/>
  <c r="F2502" i="1"/>
  <c r="G2502" i="1"/>
  <c r="F2494" i="1"/>
  <c r="G2494" i="1"/>
  <c r="F2478" i="1"/>
  <c r="F2470" i="1"/>
  <c r="G2462" i="1"/>
  <c r="F2462" i="1"/>
  <c r="F2454" i="1"/>
  <c r="G2454" i="1"/>
  <c r="G2438" i="1"/>
  <c r="F2430" i="1"/>
  <c r="G2430" i="1"/>
  <c r="G2414" i="1"/>
  <c r="F2406" i="1"/>
  <c r="G2406" i="1"/>
  <c r="G2398" i="1"/>
  <c r="F2390" i="1"/>
  <c r="G2390" i="1"/>
  <c r="F2382" i="1"/>
  <c r="F2374" i="1"/>
  <c r="G2374" i="1"/>
  <c r="G2366" i="1"/>
  <c r="F2358" i="1"/>
  <c r="G2358" i="1"/>
  <c r="F2350" i="1"/>
  <c r="G2350" i="1"/>
  <c r="F2342" i="1"/>
  <c r="G2342" i="1"/>
  <c r="F2326" i="1"/>
  <c r="G2326" i="1"/>
  <c r="G2318" i="1"/>
  <c r="F2318" i="1"/>
  <c r="F2310" i="1"/>
  <c r="G2310" i="1"/>
  <c r="G2302" i="1"/>
  <c r="F2294" i="1"/>
  <c r="G2294" i="1"/>
  <c r="G2286" i="1"/>
  <c r="F2278" i="1"/>
  <c r="G2278" i="1"/>
  <c r="G2270" i="1"/>
  <c r="F2270" i="1"/>
  <c r="F2262" i="1"/>
  <c r="G2262" i="1"/>
  <c r="F2254" i="1"/>
  <c r="G2254" i="1"/>
  <c r="G2246" i="1"/>
  <c r="G2238" i="1"/>
  <c r="F2230" i="1"/>
  <c r="F2222" i="1"/>
  <c r="G2222" i="1"/>
  <c r="G2214" i="1"/>
  <c r="F2206" i="1"/>
  <c r="F2198" i="1"/>
  <c r="G2198" i="1"/>
  <c r="F2190" i="1"/>
  <c r="F2182" i="1"/>
  <c r="F2174" i="1"/>
  <c r="G2174" i="1"/>
  <c r="F2166" i="1"/>
  <c r="F2158" i="1"/>
  <c r="G2158" i="1"/>
  <c r="F2150" i="1"/>
  <c r="G2150" i="1"/>
  <c r="F2142" i="1"/>
  <c r="G2142" i="1"/>
  <c r="F2134" i="1"/>
  <c r="G2134" i="1"/>
  <c r="F2126" i="1"/>
  <c r="G2126" i="1"/>
  <c r="F2118" i="1"/>
  <c r="F2110" i="1"/>
  <c r="F2102" i="1"/>
  <c r="G2102" i="1"/>
  <c r="F2094" i="1"/>
  <c r="G2094" i="1"/>
  <c r="F2086" i="1"/>
  <c r="F2078" i="1"/>
  <c r="G2078" i="1"/>
  <c r="F2070" i="1"/>
  <c r="G2070" i="1"/>
  <c r="F2062" i="1"/>
  <c r="G2062" i="1"/>
  <c r="F2054" i="1"/>
  <c r="F2046" i="1"/>
  <c r="G2046" i="1"/>
  <c r="F2038" i="1"/>
  <c r="G2038" i="1"/>
  <c r="F2030" i="1"/>
  <c r="G2030" i="1"/>
  <c r="F2022" i="1"/>
  <c r="F2014" i="1"/>
  <c r="G2014" i="1"/>
  <c r="F2006" i="1"/>
  <c r="G2006" i="1"/>
  <c r="F1998" i="1"/>
  <c r="F1990" i="1"/>
  <c r="G1990" i="1"/>
  <c r="F1982" i="1"/>
  <c r="G1982" i="1"/>
  <c r="F1974" i="1"/>
  <c r="G1974" i="1"/>
  <c r="F1966" i="1"/>
  <c r="G1966" i="1"/>
  <c r="F1958" i="1"/>
  <c r="F1950" i="1"/>
  <c r="G1950" i="1"/>
  <c r="F1942" i="1"/>
  <c r="F1934" i="1"/>
  <c r="G1934" i="1"/>
  <c r="F1926" i="1"/>
  <c r="F1918" i="1"/>
  <c r="G1918" i="1"/>
  <c r="F1910" i="1"/>
  <c r="G1910" i="1"/>
  <c r="F1902" i="1"/>
  <c r="G1902" i="1"/>
  <c r="F1894" i="1"/>
  <c r="F1886" i="1"/>
  <c r="F1878" i="1"/>
  <c r="G1878" i="1"/>
  <c r="F1870" i="1"/>
  <c r="F1862" i="1"/>
  <c r="G1862" i="1"/>
  <c r="F1854" i="1"/>
  <c r="G1854" i="1"/>
  <c r="F1846" i="1"/>
  <c r="G1846" i="1"/>
  <c r="F1838" i="1"/>
  <c r="G1838" i="1"/>
  <c r="F1830" i="1"/>
  <c r="G1830" i="1"/>
  <c r="F1822" i="1"/>
  <c r="F1814" i="1"/>
  <c r="G1814" i="1"/>
  <c r="F1806" i="1"/>
  <c r="F1798" i="1"/>
  <c r="G1798" i="1"/>
  <c r="F1790" i="1"/>
  <c r="G1790" i="1"/>
  <c r="F1782" i="1"/>
  <c r="F1774" i="1"/>
  <c r="G1774" i="1"/>
  <c r="F1766" i="1"/>
  <c r="G1766" i="1"/>
  <c r="F1758" i="1"/>
  <c r="G1758" i="1"/>
  <c r="F1750" i="1"/>
  <c r="G1750" i="1"/>
  <c r="F1742" i="1"/>
  <c r="G1742" i="1"/>
  <c r="F1734" i="1"/>
  <c r="F1726" i="1"/>
  <c r="G1726" i="1"/>
  <c r="F1718" i="1"/>
  <c r="G1718" i="1"/>
  <c r="F1710" i="1"/>
  <c r="G1710" i="1"/>
  <c r="F1702" i="1"/>
  <c r="F1694" i="1"/>
  <c r="G1694" i="1"/>
  <c r="F1686" i="1"/>
  <c r="G1686" i="1"/>
  <c r="F1678" i="1"/>
  <c r="G1678" i="1"/>
  <c r="F1670" i="1"/>
  <c r="F1662" i="1"/>
  <c r="G1662" i="1"/>
  <c r="F1654" i="1"/>
  <c r="G1654" i="1"/>
  <c r="F1646" i="1"/>
  <c r="G1646" i="1"/>
  <c r="F1638" i="1"/>
  <c r="G1638" i="1"/>
  <c r="F1630" i="1"/>
  <c r="G1630" i="1"/>
  <c r="F1622" i="1"/>
  <c r="G1622" i="1"/>
  <c r="F1614" i="1"/>
  <c r="G1614" i="1"/>
  <c r="F1606" i="1"/>
  <c r="F1598" i="1"/>
  <c r="F1590" i="1"/>
  <c r="F1582" i="1"/>
  <c r="G1582" i="1"/>
  <c r="F1574" i="1"/>
  <c r="G1574" i="1"/>
  <c r="F1566" i="1"/>
  <c r="G1566" i="1"/>
  <c r="F1558" i="1"/>
  <c r="G1558" i="1"/>
  <c r="F1550" i="1"/>
  <c r="F1542" i="1"/>
  <c r="G1542" i="1"/>
  <c r="F1534" i="1"/>
  <c r="G1534" i="1"/>
  <c r="F1526" i="1"/>
  <c r="G1526" i="1"/>
  <c r="F1518" i="1"/>
  <c r="F1510" i="1"/>
  <c r="G1510" i="1"/>
  <c r="F1502" i="1"/>
  <c r="F1494" i="1"/>
  <c r="G1494" i="1"/>
  <c r="F1486" i="1"/>
  <c r="G1486" i="1"/>
  <c r="F1478" i="1"/>
  <c r="F1470" i="1"/>
  <c r="F1454" i="1"/>
  <c r="G1454" i="1"/>
  <c r="G1446" i="1"/>
  <c r="F1446" i="1"/>
  <c r="G1438" i="1"/>
  <c r="G1430" i="1"/>
  <c r="G1422" i="1"/>
  <c r="F1422" i="1"/>
  <c r="F1414" i="1"/>
  <c r="F1406" i="1"/>
  <c r="G1406" i="1"/>
  <c r="G1398" i="1"/>
  <c r="F1398" i="1"/>
  <c r="G1390" i="1"/>
  <c r="G1382" i="1"/>
  <c r="F1366" i="1"/>
  <c r="G1366" i="1"/>
  <c r="G1358" i="1"/>
  <c r="F1358" i="1"/>
  <c r="F1350" i="1"/>
  <c r="F1342" i="1"/>
  <c r="G1342" i="1"/>
  <c r="F1334" i="1"/>
  <c r="G1326" i="1"/>
  <c r="F1318" i="1"/>
  <c r="G1318" i="1"/>
  <c r="F1310" i="1"/>
  <c r="G1310" i="1"/>
  <c r="F1302" i="1"/>
  <c r="G1302" i="1"/>
  <c r="F1294" i="1"/>
  <c r="G1294" i="1"/>
  <c r="F1286" i="1"/>
  <c r="G1286" i="1"/>
  <c r="F1270" i="1"/>
  <c r="G1270" i="1"/>
  <c r="G1262" i="1"/>
  <c r="F1254" i="1"/>
  <c r="F1246" i="1"/>
  <c r="G1246" i="1"/>
  <c r="F1238" i="1"/>
  <c r="G1230" i="1"/>
  <c r="F1230" i="1"/>
  <c r="F1222" i="1"/>
  <c r="G1222" i="1"/>
  <c r="F1214" i="1"/>
  <c r="G1214" i="1"/>
  <c r="F1206" i="1"/>
  <c r="G1206" i="1"/>
  <c r="G1198" i="1"/>
  <c r="G1190" i="1"/>
  <c r="F1190" i="1"/>
  <c r="F1182" i="1"/>
  <c r="G1182" i="1"/>
  <c r="G1174" i="1"/>
  <c r="F1166" i="1"/>
  <c r="G1158" i="1"/>
  <c r="F1158" i="1"/>
  <c r="F1150" i="1"/>
  <c r="F1134" i="1"/>
  <c r="G1134" i="1"/>
  <c r="F1126" i="1"/>
  <c r="G1126" i="1"/>
  <c r="F1118" i="1"/>
  <c r="G1118" i="1"/>
  <c r="F1110" i="1"/>
  <c r="G1110" i="1"/>
  <c r="G1102" i="1"/>
  <c r="F1102" i="1"/>
  <c r="F1094" i="1"/>
  <c r="G1094" i="1"/>
  <c r="F1086" i="1"/>
  <c r="G1086" i="1"/>
  <c r="F1078" i="1"/>
  <c r="F1070" i="1"/>
  <c r="G1070" i="1"/>
  <c r="F1062" i="1"/>
  <c r="G1054" i="1"/>
  <c r="F1054" i="1"/>
  <c r="F1046" i="1"/>
  <c r="G1046" i="1"/>
  <c r="F1038" i="1"/>
  <c r="F1030" i="1"/>
  <c r="G1030" i="1"/>
  <c r="F1022" i="1"/>
  <c r="G1022" i="1"/>
  <c r="F1014" i="1"/>
  <c r="G1014" i="1"/>
  <c r="F1006" i="1"/>
  <c r="G1006" i="1"/>
  <c r="F998" i="1"/>
  <c r="G998" i="1"/>
  <c r="F982" i="1"/>
  <c r="G982" i="1"/>
  <c r="G974" i="1"/>
  <c r="F974" i="1"/>
  <c r="F966" i="1"/>
  <c r="G958" i="1"/>
  <c r="F958" i="1"/>
  <c r="F950" i="1"/>
  <c r="G950" i="1"/>
  <c r="F942" i="1"/>
  <c r="G942" i="1"/>
  <c r="G934" i="1"/>
  <c r="F926" i="1"/>
  <c r="G918" i="1"/>
  <c r="F910" i="1"/>
  <c r="G910" i="1"/>
  <c r="G902" i="1"/>
  <c r="F902" i="1"/>
  <c r="G894" i="1"/>
  <c r="G886" i="1"/>
  <c r="G878" i="1"/>
  <c r="F870" i="1"/>
  <c r="G870" i="1"/>
  <c r="F862" i="1"/>
  <c r="G862" i="1"/>
  <c r="G854" i="1"/>
  <c r="G846" i="1"/>
  <c r="F846" i="1"/>
  <c r="F838" i="1"/>
  <c r="G838" i="1"/>
  <c r="F822" i="1"/>
  <c r="G822" i="1"/>
  <c r="F814" i="1"/>
  <c r="G814" i="1"/>
  <c r="G4931" i="1"/>
  <c r="G4651" i="1"/>
  <c r="G4598" i="1"/>
  <c r="G4310" i="1"/>
  <c r="G3724" i="1"/>
  <c r="F3422" i="1"/>
  <c r="G3334" i="1"/>
  <c r="F3294" i="1"/>
  <c r="G3268" i="1"/>
  <c r="G3206" i="1"/>
  <c r="G3150" i="1"/>
  <c r="G2334" i="1"/>
  <c r="G2110" i="1"/>
  <c r="G1942" i="1"/>
  <c r="G1894" i="1"/>
  <c r="G1414" i="1"/>
  <c r="F1390" i="1"/>
  <c r="G1334" i="1"/>
  <c r="G830" i="1"/>
  <c r="G4350" i="1"/>
  <c r="G4331" i="1"/>
  <c r="G4270" i="1"/>
  <c r="G4099" i="1"/>
  <c r="F3798" i="1"/>
  <c r="F3566" i="1"/>
  <c r="G2950" i="1"/>
  <c r="F2870" i="1"/>
  <c r="G2830" i="1"/>
  <c r="F2286" i="1"/>
  <c r="G1518" i="1"/>
  <c r="G1470" i="1"/>
  <c r="F4564" i="1"/>
  <c r="F4532" i="1"/>
  <c r="F4516" i="1"/>
  <c r="G4516" i="1"/>
  <c r="F4492" i="1"/>
  <c r="G4476" i="1"/>
  <c r="F4452" i="1"/>
  <c r="G4452" i="1"/>
  <c r="F4420" i="1"/>
  <c r="G4420" i="1"/>
  <c r="G4404" i="1"/>
  <c r="F4388" i="1"/>
  <c r="G4388" i="1"/>
  <c r="G4348" i="1"/>
  <c r="G4332" i="1"/>
  <c r="F4300" i="1"/>
  <c r="G4300" i="1"/>
  <c r="G4284" i="1"/>
  <c r="F4276" i="1"/>
  <c r="G4276" i="1"/>
  <c r="F4260" i="1"/>
  <c r="G4260" i="1"/>
  <c r="F4244" i="1"/>
  <c r="F4228" i="1"/>
  <c r="F4212" i="1"/>
  <c r="G4212" i="1"/>
  <c r="G4196" i="1"/>
  <c r="F4196" i="1"/>
  <c r="F4148" i="1"/>
  <c r="F4132" i="1"/>
  <c r="G4132" i="1"/>
  <c r="G4108" i="1"/>
  <c r="F4092" i="1"/>
  <c r="G4092" i="1"/>
  <c r="F4076" i="1"/>
  <c r="G4076" i="1"/>
  <c r="F4060" i="1"/>
  <c r="G4060" i="1"/>
  <c r="F4044" i="1"/>
  <c r="G4044" i="1"/>
  <c r="G4012" i="1"/>
  <c r="F4012" i="1"/>
  <c r="F3996" i="1"/>
  <c r="G3996" i="1"/>
  <c r="G3980" i="1"/>
  <c r="F3980" i="1"/>
  <c r="F3932" i="1"/>
  <c r="G3932" i="1"/>
  <c r="F3908" i="1"/>
  <c r="G3908" i="1"/>
  <c r="F3892" i="1"/>
  <c r="G3892" i="1"/>
  <c r="F3876" i="1"/>
  <c r="G3876" i="1"/>
  <c r="F3860" i="1"/>
  <c r="G3860" i="1"/>
  <c r="F3796" i="1"/>
  <c r="G3780" i="1"/>
  <c r="F3780" i="1"/>
  <c r="G3756" i="1"/>
  <c r="F3756" i="1"/>
  <c r="F3732" i="1"/>
  <c r="G3732" i="1"/>
  <c r="F3716" i="1"/>
  <c r="G3716" i="1"/>
  <c r="F3708" i="1"/>
  <c r="F3692" i="1"/>
  <c r="F3652" i="1"/>
  <c r="F3628" i="1"/>
  <c r="F3604" i="1"/>
  <c r="G3604" i="1"/>
  <c r="F3588" i="1"/>
  <c r="G3588" i="1"/>
  <c r="F3564" i="1"/>
  <c r="G3564" i="1"/>
  <c r="F3548" i="1"/>
  <c r="G3548" i="1"/>
  <c r="F3532" i="1"/>
  <c r="G3532" i="1"/>
  <c r="G3516" i="1"/>
  <c r="F3516" i="1"/>
  <c r="F3500" i="1"/>
  <c r="G3500" i="1"/>
  <c r="F3484" i="1"/>
  <c r="F3452" i="1"/>
  <c r="F3436" i="1"/>
  <c r="G3436" i="1"/>
  <c r="G3420" i="1"/>
  <c r="F3420" i="1"/>
  <c r="G3404" i="1"/>
  <c r="G3388" i="1"/>
  <c r="F3372" i="1"/>
  <c r="G3372" i="1"/>
  <c r="F3340" i="1"/>
  <c r="G3340" i="1"/>
  <c r="F3324" i="1"/>
  <c r="G3324" i="1"/>
  <c r="G3316" i="1"/>
  <c r="F3300" i="1"/>
  <c r="G3300" i="1"/>
  <c r="F3284" i="1"/>
  <c r="G3284" i="1"/>
  <c r="F3252" i="1"/>
  <c r="G3252" i="1"/>
  <c r="F3236" i="1"/>
  <c r="G3236" i="1"/>
  <c r="F3212" i="1"/>
  <c r="G3180" i="1"/>
  <c r="G3164" i="1"/>
  <c r="F3148" i="1"/>
  <c r="F3124" i="1"/>
  <c r="F3100" i="1"/>
  <c r="G3100" i="1"/>
  <c r="F3076" i="1"/>
  <c r="F3068" i="1"/>
  <c r="G3068" i="1"/>
  <c r="F3036" i="1"/>
  <c r="G3036" i="1"/>
  <c r="G3020" i="1"/>
  <c r="F3020" i="1"/>
  <c r="G3004" i="1"/>
  <c r="F3004" i="1"/>
  <c r="F2988" i="1"/>
  <c r="F2972" i="1"/>
  <c r="G2972" i="1"/>
  <c r="G2964" i="1"/>
  <c r="F2964" i="1"/>
  <c r="F2940" i="1"/>
  <c r="G2916" i="1"/>
  <c r="F2916" i="1"/>
  <c r="F2908" i="1"/>
  <c r="G2908" i="1"/>
  <c r="F2884" i="1"/>
  <c r="G2884" i="1"/>
  <c r="F2868" i="1"/>
  <c r="G2868" i="1"/>
  <c r="G2852" i="1"/>
  <c r="F2844" i="1"/>
  <c r="G2844" i="1"/>
  <c r="G2828" i="1"/>
  <c r="F2828" i="1"/>
  <c r="F2820" i="1"/>
  <c r="G2820" i="1"/>
  <c r="F2804" i="1"/>
  <c r="F2780" i="1"/>
  <c r="G2780" i="1"/>
  <c r="G2748" i="1"/>
  <c r="F2732" i="1"/>
  <c r="G2700" i="1"/>
  <c r="F2676" i="1"/>
  <c r="G2676" i="1"/>
  <c r="G2660" i="1"/>
  <c r="F2644" i="1"/>
  <c r="G2644" i="1"/>
  <c r="F2628" i="1"/>
  <c r="G2628" i="1"/>
  <c r="F2612" i="1"/>
  <c r="G2612" i="1"/>
  <c r="F2580" i="1"/>
  <c r="G2580" i="1"/>
  <c r="G2564" i="1"/>
  <c r="G2548" i="1"/>
  <c r="G2540" i="1"/>
  <c r="F2540" i="1"/>
  <c r="F2524" i="1"/>
  <c r="G2524" i="1"/>
  <c r="F2484" i="1"/>
  <c r="G2484" i="1"/>
  <c r="F2436" i="1"/>
  <c r="G2436" i="1"/>
  <c r="F2420" i="1"/>
  <c r="G2420" i="1"/>
  <c r="F2404" i="1"/>
  <c r="F2388" i="1"/>
  <c r="G2388" i="1"/>
  <c r="F2372" i="1"/>
  <c r="G2372" i="1"/>
  <c r="F2348" i="1"/>
  <c r="G2348" i="1"/>
  <c r="G2324" i="1"/>
  <c r="G2308" i="1"/>
  <c r="F2292" i="1"/>
  <c r="G2292" i="1"/>
  <c r="G2276" i="1"/>
  <c r="F2276" i="1"/>
  <c r="F2260" i="1"/>
  <c r="G2260" i="1"/>
  <c r="F2228" i="1"/>
  <c r="G2228" i="1"/>
  <c r="F2212" i="1"/>
  <c r="G2212" i="1"/>
  <c r="G2180" i="1"/>
  <c r="F2164" i="1"/>
  <c r="F2148" i="1"/>
  <c r="G2148" i="1"/>
  <c r="F2132" i="1"/>
  <c r="G2132" i="1"/>
  <c r="F2100" i="1"/>
  <c r="G2100" i="1"/>
  <c r="F2084" i="1"/>
  <c r="F2068" i="1"/>
  <c r="G2068" i="1"/>
  <c r="F2052" i="1"/>
  <c r="G2052" i="1"/>
  <c r="F2036" i="1"/>
  <c r="G2036" i="1"/>
  <c r="F2020" i="1"/>
  <c r="G2004" i="1"/>
  <c r="F2004" i="1"/>
  <c r="G1980" i="1"/>
  <c r="F1964" i="1"/>
  <c r="G1964" i="1"/>
  <c r="F1948" i="1"/>
  <c r="F1916" i="1"/>
  <c r="G1916" i="1"/>
  <c r="F1900" i="1"/>
  <c r="G1900" i="1"/>
  <c r="F1868" i="1"/>
  <c r="G1868" i="1"/>
  <c r="G1860" i="1"/>
  <c r="F1860" i="1"/>
  <c r="F1844" i="1"/>
  <c r="G1844" i="1"/>
  <c r="G1828" i="1"/>
  <c r="F1828" i="1"/>
  <c r="F1812" i="1"/>
  <c r="F1780" i="1"/>
  <c r="G1780" i="1"/>
  <c r="G1764" i="1"/>
  <c r="F1748" i="1"/>
  <c r="G1748" i="1"/>
  <c r="F1732" i="1"/>
  <c r="G1732" i="1"/>
  <c r="F1716" i="1"/>
  <c r="G1716" i="1"/>
  <c r="F1692" i="1"/>
  <c r="G1692" i="1"/>
  <c r="F1676" i="1"/>
  <c r="G1676" i="1"/>
  <c r="G1668" i="1"/>
  <c r="F1620" i="1"/>
  <c r="G1620" i="1"/>
  <c r="G1596" i="1"/>
  <c r="F1596" i="1"/>
  <c r="F1572" i="1"/>
  <c r="G1572" i="1"/>
  <c r="F1556" i="1"/>
  <c r="G1540" i="1"/>
  <c r="F1524" i="1"/>
  <c r="G1500" i="1"/>
  <c r="F1500" i="1"/>
  <c r="F1484" i="1"/>
  <c r="F1468" i="1"/>
  <c r="G1468" i="1"/>
  <c r="G1452" i="1"/>
  <c r="G1412" i="1"/>
  <c r="F1396" i="1"/>
  <c r="G1396" i="1"/>
  <c r="F1380" i="1"/>
  <c r="G1380" i="1"/>
  <c r="F1364" i="1"/>
  <c r="G1364" i="1"/>
  <c r="F1348" i="1"/>
  <c r="G1348" i="1"/>
  <c r="F1316" i="1"/>
  <c r="F1300" i="1"/>
  <c r="G1300" i="1"/>
  <c r="F1284" i="1"/>
  <c r="G1284" i="1"/>
  <c r="F1268" i="1"/>
  <c r="G1268" i="1"/>
  <c r="F1252" i="1"/>
  <c r="F1236" i="1"/>
  <c r="G1236" i="1"/>
  <c r="F1212" i="1"/>
  <c r="G1212" i="1"/>
  <c r="F1188" i="1"/>
  <c r="G1188" i="1"/>
  <c r="G1172" i="1"/>
  <c r="F1156" i="1"/>
  <c r="G1140" i="1"/>
  <c r="F1124" i="1"/>
  <c r="G1124" i="1"/>
  <c r="F1108" i="1"/>
  <c r="G1108" i="1"/>
  <c r="F1092" i="1"/>
  <c r="G1092" i="1"/>
  <c r="G1076" i="1"/>
  <c r="F1076" i="1"/>
  <c r="F1060" i="1"/>
  <c r="G1060" i="1"/>
  <c r="G980" i="1"/>
  <c r="F980" i="1"/>
  <c r="G948" i="1"/>
  <c r="F948" i="1"/>
  <c r="F932" i="1"/>
  <c r="F916" i="1"/>
  <c r="G908" i="1"/>
  <c r="F908" i="1"/>
  <c r="G900" i="1"/>
  <c r="F900" i="1"/>
  <c r="F884" i="1"/>
  <c r="G876" i="1"/>
  <c r="F876" i="1"/>
  <c r="F868" i="1"/>
  <c r="G868" i="1"/>
  <c r="F860" i="1"/>
  <c r="G860" i="1"/>
  <c r="F852" i="1"/>
  <c r="G852" i="1"/>
  <c r="F836" i="1"/>
  <c r="G836" i="1"/>
  <c r="F828" i="1"/>
  <c r="G828" i="1"/>
  <c r="F820" i="1"/>
  <c r="G820" i="1"/>
  <c r="G4494" i="1"/>
  <c r="F4422" i="1"/>
  <c r="G4078" i="1"/>
  <c r="G2742" i="1"/>
  <c r="F2414" i="1"/>
  <c r="F1438" i="1"/>
  <c r="F4971" i="1"/>
  <c r="G4971" i="1"/>
  <c r="F4947" i="1"/>
  <c r="G4947" i="1"/>
  <c r="F4803" i="1"/>
  <c r="G4803" i="1"/>
  <c r="F4787" i="1"/>
  <c r="G4787" i="1"/>
  <c r="G4771" i="1"/>
  <c r="F4771" i="1"/>
  <c r="F4715" i="1"/>
  <c r="G4715" i="1"/>
  <c r="F4675" i="1"/>
  <c r="G4675" i="1"/>
  <c r="F4595" i="1"/>
  <c r="G4595" i="1"/>
  <c r="F4555" i="1"/>
  <c r="G4555" i="1"/>
  <c r="F4539" i="1"/>
  <c r="G4539" i="1"/>
  <c r="F4523" i="1"/>
  <c r="G4523" i="1"/>
  <c r="F4307" i="1"/>
  <c r="G4307" i="1"/>
  <c r="F4211" i="1"/>
  <c r="G4211" i="1"/>
  <c r="F4043" i="1"/>
  <c r="G4043" i="1"/>
  <c r="F4011" i="1"/>
  <c r="G4011" i="1"/>
  <c r="F3891" i="1"/>
  <c r="G3891" i="1"/>
  <c r="F3835" i="1"/>
  <c r="G3835" i="1"/>
  <c r="F3811" i="1"/>
  <c r="G3811" i="1"/>
  <c r="F3795" i="1"/>
  <c r="G3795" i="1"/>
  <c r="F3747" i="1"/>
  <c r="G3747" i="1"/>
  <c r="F3715" i="1"/>
  <c r="G3715" i="1"/>
  <c r="F3707" i="1"/>
  <c r="G3707" i="1"/>
  <c r="F3691" i="1"/>
  <c r="G3691" i="1"/>
  <c r="F3667" i="1"/>
  <c r="G3667" i="1"/>
  <c r="F4550" i="1"/>
  <c r="G4475" i="1"/>
  <c r="F4438" i="1"/>
  <c r="G4323" i="1"/>
  <c r="G4227" i="1"/>
  <c r="G4172" i="1"/>
  <c r="G3827" i="1"/>
  <c r="F3812" i="1"/>
  <c r="G3772" i="1"/>
  <c r="G3684" i="1"/>
  <c r="F3668" i="1"/>
  <c r="G3620" i="1"/>
  <c r="G3540" i="1"/>
  <c r="G3452" i="1"/>
  <c r="F3310" i="1"/>
  <c r="F3262" i="1"/>
  <c r="F3166" i="1"/>
  <c r="G3006" i="1"/>
  <c r="G2988" i="1"/>
  <c r="F2886" i="1"/>
  <c r="G2652" i="1"/>
  <c r="G1462" i="1"/>
  <c r="G1238" i="1"/>
  <c r="G1062" i="1"/>
  <c r="F1028" i="1"/>
  <c r="G996" i="1"/>
  <c r="F4590" i="1"/>
  <c r="G4532" i="1"/>
  <c r="G4510" i="1"/>
  <c r="G4436" i="1"/>
  <c r="G4382" i="1"/>
  <c r="F4302" i="1"/>
  <c r="F4134" i="1"/>
  <c r="G3844" i="1"/>
  <c r="G3582" i="1"/>
  <c r="G3412" i="1"/>
  <c r="G3238" i="1"/>
  <c r="F3164" i="1"/>
  <c r="F2942" i="1"/>
  <c r="G2822" i="1"/>
  <c r="G2670" i="1"/>
  <c r="F2564" i="1"/>
  <c r="G2542" i="1"/>
  <c r="G2500" i="1"/>
  <c r="G2118" i="1"/>
  <c r="G1958" i="1"/>
  <c r="F1764" i="1"/>
  <c r="G964" i="1"/>
  <c r="F934" i="1"/>
  <c r="F878" i="1"/>
  <c r="F4572" i="1"/>
  <c r="G4572" i="1"/>
  <c r="F4556" i="1"/>
  <c r="G4556" i="1"/>
  <c r="F4540" i="1"/>
  <c r="G4540" i="1"/>
  <c r="G4524" i="1"/>
  <c r="F4524" i="1"/>
  <c r="F4508" i="1"/>
  <c r="G4508" i="1"/>
  <c r="F4500" i="1"/>
  <c r="G4500" i="1"/>
  <c r="F4460" i="1"/>
  <c r="G4460" i="1"/>
  <c r="G4444" i="1"/>
  <c r="G4396" i="1"/>
  <c r="F4396" i="1"/>
  <c r="F4380" i="1"/>
  <c r="G4380" i="1"/>
  <c r="F4372" i="1"/>
  <c r="G4372" i="1"/>
  <c r="G4356" i="1"/>
  <c r="F4340" i="1"/>
  <c r="G4340" i="1"/>
  <c r="G4324" i="1"/>
  <c r="F4308" i="1"/>
  <c r="G4308" i="1"/>
  <c r="F4292" i="1"/>
  <c r="G4292" i="1"/>
  <c r="G4268" i="1"/>
  <c r="F4252" i="1"/>
  <c r="G4252" i="1"/>
  <c r="F4236" i="1"/>
  <c r="G4236" i="1"/>
  <c r="G4188" i="1"/>
  <c r="G4164" i="1"/>
  <c r="F4156" i="1"/>
  <c r="G4156" i="1"/>
  <c r="G4140" i="1"/>
  <c r="F4140" i="1"/>
  <c r="F4124" i="1"/>
  <c r="G4124" i="1"/>
  <c r="F4116" i="1"/>
  <c r="F4100" i="1"/>
  <c r="G4100" i="1"/>
  <c r="G4084" i="1"/>
  <c r="F4036" i="1"/>
  <c r="F4004" i="1"/>
  <c r="G4004" i="1"/>
  <c r="F3988" i="1"/>
  <c r="G3988" i="1"/>
  <c r="F3972" i="1"/>
  <c r="F3940" i="1"/>
  <c r="G3940" i="1"/>
  <c r="F3924" i="1"/>
  <c r="G3924" i="1"/>
  <c r="F3900" i="1"/>
  <c r="G3900" i="1"/>
  <c r="G3884" i="1"/>
  <c r="F3868" i="1"/>
  <c r="G3868" i="1"/>
  <c r="F3852" i="1"/>
  <c r="F3820" i="1"/>
  <c r="G3820" i="1"/>
  <c r="F3788" i="1"/>
  <c r="G3788" i="1"/>
  <c r="F3748" i="1"/>
  <c r="G3748" i="1"/>
  <c r="F3740" i="1"/>
  <c r="G3740" i="1"/>
  <c r="G3676" i="1"/>
  <c r="F3676" i="1"/>
  <c r="G3660" i="1"/>
  <c r="G3644" i="1"/>
  <c r="F3644" i="1"/>
  <c r="F3636" i="1"/>
  <c r="G3636" i="1"/>
  <c r="F3596" i="1"/>
  <c r="F3580" i="1"/>
  <c r="F3572" i="1"/>
  <c r="G3572" i="1"/>
  <c r="F3556" i="1"/>
  <c r="G3524" i="1"/>
  <c r="F3508" i="1"/>
  <c r="G3508" i="1"/>
  <c r="F3492" i="1"/>
  <c r="G3492" i="1"/>
  <c r="F3476" i="1"/>
  <c r="F3460" i="1"/>
  <c r="G3460" i="1"/>
  <c r="G3444" i="1"/>
  <c r="F3428" i="1"/>
  <c r="G3428" i="1"/>
  <c r="F3380" i="1"/>
  <c r="G3380" i="1"/>
  <c r="F3364" i="1"/>
  <c r="G3364" i="1"/>
  <c r="F3348" i="1"/>
  <c r="G3348" i="1"/>
  <c r="G3332" i="1"/>
  <c r="F3308" i="1"/>
  <c r="G3308" i="1"/>
  <c r="F3292" i="1"/>
  <c r="F3276" i="1"/>
  <c r="G3260" i="1"/>
  <c r="G3244" i="1"/>
  <c r="F3228" i="1"/>
  <c r="G3228" i="1"/>
  <c r="F3220" i="1"/>
  <c r="G3220" i="1"/>
  <c r="G3204" i="1"/>
  <c r="F3172" i="1"/>
  <c r="G3172" i="1"/>
  <c r="F3156" i="1"/>
  <c r="G3156" i="1"/>
  <c r="F3140" i="1"/>
  <c r="G3132" i="1"/>
  <c r="F3132" i="1"/>
  <c r="F3116" i="1"/>
  <c r="G3116" i="1"/>
  <c r="F3108" i="1"/>
  <c r="G3108" i="1"/>
  <c r="F3092" i="1"/>
  <c r="G3092" i="1"/>
  <c r="F3060" i="1"/>
  <c r="G3060" i="1"/>
  <c r="F3044" i="1"/>
  <c r="G3044" i="1"/>
  <c r="F3028" i="1"/>
  <c r="G3028" i="1"/>
  <c r="F3012" i="1"/>
  <c r="F2996" i="1"/>
  <c r="G2996" i="1"/>
  <c r="G2980" i="1"/>
  <c r="F2980" i="1"/>
  <c r="G2948" i="1"/>
  <c r="F2924" i="1"/>
  <c r="G2892" i="1"/>
  <c r="G2876" i="1"/>
  <c r="G2860" i="1"/>
  <c r="F2860" i="1"/>
  <c r="F2836" i="1"/>
  <c r="F2812" i="1"/>
  <c r="G2812" i="1"/>
  <c r="F2796" i="1"/>
  <c r="G2796" i="1"/>
  <c r="F2772" i="1"/>
  <c r="F2764" i="1"/>
  <c r="G2764" i="1"/>
  <c r="F2740" i="1"/>
  <c r="G2740" i="1"/>
  <c r="F2724" i="1"/>
  <c r="G2724" i="1"/>
  <c r="F2708" i="1"/>
  <c r="G2708" i="1"/>
  <c r="F2692" i="1"/>
  <c r="F2684" i="1"/>
  <c r="G2684" i="1"/>
  <c r="G2636" i="1"/>
  <c r="F2636" i="1"/>
  <c r="G2620" i="1"/>
  <c r="F2620" i="1"/>
  <c r="F2604" i="1"/>
  <c r="G2604" i="1"/>
  <c r="G2588" i="1"/>
  <c r="F2588" i="1"/>
  <c r="F2572" i="1"/>
  <c r="F2532" i="1"/>
  <c r="G2508" i="1"/>
  <c r="F2508" i="1"/>
  <c r="G2492" i="1"/>
  <c r="F2492" i="1"/>
  <c r="F2476" i="1"/>
  <c r="G2452" i="1"/>
  <c r="F2452" i="1"/>
  <c r="G2444" i="1"/>
  <c r="G2428" i="1"/>
  <c r="F2412" i="1"/>
  <c r="G2412" i="1"/>
  <c r="F2396" i="1"/>
  <c r="G2396" i="1"/>
  <c r="G2364" i="1"/>
  <c r="F2356" i="1"/>
  <c r="G2356" i="1"/>
  <c r="F2340" i="1"/>
  <c r="G2340" i="1"/>
  <c r="G2332" i="1"/>
  <c r="F2332" i="1"/>
  <c r="F2316" i="1"/>
  <c r="G2316" i="1"/>
  <c r="F2300" i="1"/>
  <c r="G2300" i="1"/>
  <c r="F2284" i="1"/>
  <c r="G2284" i="1"/>
  <c r="F2268" i="1"/>
  <c r="G2268" i="1"/>
  <c r="G2252" i="1"/>
  <c r="G2236" i="1"/>
  <c r="F2236" i="1"/>
  <c r="F2220" i="1"/>
  <c r="G2220" i="1"/>
  <c r="F2204" i="1"/>
  <c r="G2204" i="1"/>
  <c r="F2188" i="1"/>
  <c r="G2188" i="1"/>
  <c r="F2172" i="1"/>
  <c r="G2172" i="1"/>
  <c r="F2156" i="1"/>
  <c r="G2156" i="1"/>
  <c r="F2140" i="1"/>
  <c r="G2140" i="1"/>
  <c r="G2124" i="1"/>
  <c r="F2124" i="1"/>
  <c r="G2108" i="1"/>
  <c r="F2108" i="1"/>
  <c r="G2092" i="1"/>
  <c r="F2092" i="1"/>
  <c r="F2076" i="1"/>
  <c r="G2076" i="1"/>
  <c r="G2060" i="1"/>
  <c r="G2044" i="1"/>
  <c r="F2044" i="1"/>
  <c r="G2028" i="1"/>
  <c r="F2028" i="1"/>
  <c r="F2012" i="1"/>
  <c r="G2012" i="1"/>
  <c r="F1996" i="1"/>
  <c r="F1988" i="1"/>
  <c r="F1972" i="1"/>
  <c r="F1956" i="1"/>
  <c r="G1956" i="1"/>
  <c r="F1940" i="1"/>
  <c r="G1940" i="1"/>
  <c r="F1924" i="1"/>
  <c r="G1924" i="1"/>
  <c r="F1892" i="1"/>
  <c r="G1892" i="1"/>
  <c r="G1876" i="1"/>
  <c r="G1852" i="1"/>
  <c r="F1836" i="1"/>
  <c r="G1836" i="1"/>
  <c r="F1820" i="1"/>
  <c r="G1820" i="1"/>
  <c r="F1804" i="1"/>
  <c r="G1804" i="1"/>
  <c r="G1788" i="1"/>
  <c r="F1788" i="1"/>
  <c r="F1756" i="1"/>
  <c r="G1756" i="1"/>
  <c r="G1740" i="1"/>
  <c r="F1740" i="1"/>
  <c r="G1724" i="1"/>
  <c r="F1724" i="1"/>
  <c r="F1708" i="1"/>
  <c r="G1708" i="1"/>
  <c r="G1700" i="1"/>
  <c r="G1684" i="1"/>
  <c r="F1644" i="1"/>
  <c r="G1644" i="1"/>
  <c r="F1628" i="1"/>
  <c r="G1628" i="1"/>
  <c r="F1604" i="1"/>
  <c r="G1604" i="1"/>
  <c r="F1588" i="1"/>
  <c r="F1580" i="1"/>
  <c r="G1580" i="1"/>
  <c r="G1564" i="1"/>
  <c r="F1548" i="1"/>
  <c r="G1548" i="1"/>
  <c r="F1532" i="1"/>
  <c r="G1532" i="1"/>
  <c r="F1516" i="1"/>
  <c r="G1516" i="1"/>
  <c r="G1508" i="1"/>
  <c r="F1508" i="1"/>
  <c r="F1492" i="1"/>
  <c r="G1492" i="1"/>
  <c r="F1476" i="1"/>
  <c r="G1476" i="1"/>
  <c r="F1460" i="1"/>
  <c r="G1460" i="1"/>
  <c r="F1444" i="1"/>
  <c r="G1444" i="1"/>
  <c r="F1436" i="1"/>
  <c r="G1436" i="1"/>
  <c r="F1420" i="1"/>
  <c r="G1420" i="1"/>
  <c r="G1404" i="1"/>
  <c r="F1404" i="1"/>
  <c r="G1388" i="1"/>
  <c r="F1372" i="1"/>
  <c r="G1372" i="1"/>
  <c r="G1356" i="1"/>
  <c r="G1340" i="1"/>
  <c r="F1340" i="1"/>
  <c r="G1324" i="1"/>
  <c r="F1324" i="1"/>
  <c r="G1308" i="1"/>
  <c r="F1292" i="1"/>
  <c r="G1292" i="1"/>
  <c r="F1260" i="1"/>
  <c r="G1260" i="1"/>
  <c r="F1244" i="1"/>
  <c r="G1244" i="1"/>
  <c r="G1220" i="1"/>
  <c r="F1204" i="1"/>
  <c r="G1204" i="1"/>
  <c r="G1196" i="1"/>
  <c r="F1196" i="1"/>
  <c r="F1180" i="1"/>
  <c r="G1180" i="1"/>
  <c r="G1164" i="1"/>
  <c r="F1164" i="1"/>
  <c r="F1148" i="1"/>
  <c r="G1148" i="1"/>
  <c r="F1132" i="1"/>
  <c r="F1116" i="1"/>
  <c r="F1100" i="1"/>
  <c r="G1084" i="1"/>
  <c r="F1084" i="1"/>
  <c r="G1068" i="1"/>
  <c r="G1052" i="1"/>
  <c r="F1052" i="1"/>
  <c r="G1036" i="1"/>
  <c r="F1036" i="1"/>
  <c r="G1020" i="1"/>
  <c r="F1004" i="1"/>
  <c r="G1004" i="1"/>
  <c r="F988" i="1"/>
  <c r="G988" i="1"/>
  <c r="G956" i="1"/>
  <c r="G940" i="1"/>
  <c r="F940" i="1"/>
  <c r="F924" i="1"/>
  <c r="F892" i="1"/>
  <c r="G892" i="1"/>
  <c r="F812" i="1"/>
  <c r="G812" i="1"/>
  <c r="F4630" i="1"/>
  <c r="F4476" i="1"/>
  <c r="F4324" i="1"/>
  <c r="G4228" i="1"/>
  <c r="F4038" i="1"/>
  <c r="G3982" i="1"/>
  <c r="F3846" i="1"/>
  <c r="F3332" i="1"/>
  <c r="G1822" i="1"/>
  <c r="F1700" i="1"/>
  <c r="G1606" i="1"/>
  <c r="G966" i="1"/>
  <c r="G884" i="1"/>
  <c r="F854" i="1"/>
  <c r="F4995" i="1"/>
  <c r="G4995" i="1"/>
  <c r="F4963" i="1"/>
  <c r="G4963" i="1"/>
  <c r="F4923" i="1"/>
  <c r="G4923" i="1"/>
  <c r="F4899" i="1"/>
  <c r="G4899" i="1"/>
  <c r="F4851" i="1"/>
  <c r="G4851" i="1"/>
  <c r="G4835" i="1"/>
  <c r="F4835" i="1"/>
  <c r="F4819" i="1"/>
  <c r="G4819" i="1"/>
  <c r="F4707" i="1"/>
  <c r="G4707" i="1"/>
  <c r="F4643" i="1"/>
  <c r="G4643" i="1"/>
  <c r="F4563" i="1"/>
  <c r="G4563" i="1"/>
  <c r="F4531" i="1"/>
  <c r="G4531" i="1"/>
  <c r="G4419" i="1"/>
  <c r="F4419" i="1"/>
  <c r="F4315" i="1"/>
  <c r="G4315" i="1"/>
  <c r="F4299" i="1"/>
  <c r="G4299" i="1"/>
  <c r="F4259" i="1"/>
  <c r="G4259" i="1"/>
  <c r="F4187" i="1"/>
  <c r="G4187" i="1"/>
  <c r="F4155" i="1"/>
  <c r="G4155" i="1"/>
  <c r="F4075" i="1"/>
  <c r="G4075" i="1"/>
  <c r="F4059" i="1"/>
  <c r="G4059" i="1"/>
  <c r="F4003" i="1"/>
  <c r="G4003" i="1"/>
  <c r="F3971" i="1"/>
  <c r="G3971" i="1"/>
  <c r="F3955" i="1"/>
  <c r="G3955" i="1"/>
  <c r="G3931" i="1"/>
  <c r="F3931" i="1"/>
  <c r="F3915" i="1"/>
  <c r="G3915" i="1"/>
  <c r="G3899" i="1"/>
  <c r="F3899" i="1"/>
  <c r="G3875" i="1"/>
  <c r="F3875" i="1"/>
  <c r="F3843" i="1"/>
  <c r="G3843" i="1"/>
  <c r="F3755" i="1"/>
  <c r="G3755" i="1"/>
  <c r="F3675" i="1"/>
  <c r="G3675" i="1"/>
  <c r="G4779" i="1"/>
  <c r="G4244" i="1"/>
  <c r="F4019" i="1"/>
  <c r="F4907" i="1"/>
  <c r="G4723" i="1"/>
  <c r="G4667" i="1"/>
  <c r="F4566" i="1"/>
  <c r="G4492" i="1"/>
  <c r="F4339" i="1"/>
  <c r="G4171" i="1"/>
  <c r="G3771" i="1"/>
  <c r="G3580" i="1"/>
  <c r="F3350" i="1"/>
  <c r="F3260" i="1"/>
  <c r="G3182" i="1"/>
  <c r="F3110" i="1"/>
  <c r="G2692" i="1"/>
  <c r="G2630" i="1"/>
  <c r="F2606" i="1"/>
  <c r="F2366" i="1"/>
  <c r="F2324" i="1"/>
  <c r="F2302" i="1"/>
  <c r="F2252" i="1"/>
  <c r="G2206" i="1"/>
  <c r="G1886" i="1"/>
  <c r="G1670" i="1"/>
  <c r="G1556" i="1"/>
  <c r="F1430" i="1"/>
  <c r="F1382" i="1"/>
  <c r="F1326" i="1"/>
  <c r="G2163" i="1"/>
  <c r="F2477" i="1"/>
  <c r="G2477" i="1"/>
  <c r="G2453" i="1"/>
  <c r="F2453" i="1"/>
  <c r="F2445" i="1"/>
  <c r="G2445" i="1"/>
  <c r="F2405" i="1"/>
  <c r="G2405" i="1"/>
  <c r="F2357" i="1"/>
  <c r="G2357" i="1"/>
  <c r="F2309" i="1"/>
  <c r="G2309" i="1"/>
  <c r="G2269" i="1"/>
  <c r="F2269" i="1"/>
  <c r="F2181" i="1"/>
  <c r="G2181" i="1"/>
  <c r="F2173" i="1"/>
  <c r="G2173" i="1"/>
  <c r="G2149" i="1"/>
  <c r="F2149" i="1"/>
  <c r="F2109" i="1"/>
  <c r="G2109" i="1"/>
  <c r="G2077" i="1"/>
  <c r="F2077" i="1"/>
  <c r="G2045" i="1"/>
  <c r="F2045" i="1"/>
  <c r="F2005" i="1"/>
  <c r="G2005" i="1"/>
  <c r="F1941" i="1"/>
  <c r="G1941" i="1"/>
  <c r="F1933" i="1"/>
  <c r="G1933" i="1"/>
  <c r="F1829" i="1"/>
  <c r="G1829" i="1"/>
  <c r="F1789" i="1"/>
  <c r="G1789" i="1"/>
  <c r="F1765" i="1"/>
  <c r="G1765" i="1"/>
  <c r="F1717" i="1"/>
  <c r="G1717" i="1"/>
  <c r="F1693" i="1"/>
  <c r="G1693" i="1"/>
  <c r="G1685" i="1"/>
  <c r="F1685" i="1"/>
  <c r="F1669" i="1"/>
  <c r="G1669" i="1"/>
  <c r="F1645" i="1"/>
  <c r="G1645" i="1"/>
  <c r="F1541" i="1"/>
  <c r="G1541" i="1"/>
  <c r="F1501" i="1"/>
  <c r="G1501" i="1"/>
  <c r="F1381" i="1"/>
  <c r="G1381" i="1"/>
  <c r="F1365" i="1"/>
  <c r="G1365" i="1"/>
  <c r="F1357" i="1"/>
  <c r="G1357" i="1"/>
  <c r="F1325" i="1"/>
  <c r="G1325" i="1"/>
  <c r="G1285" i="1"/>
  <c r="F1285" i="1"/>
  <c r="F1261" i="1"/>
  <c r="G1261" i="1"/>
  <c r="F1245" i="1"/>
  <c r="G1245" i="1"/>
  <c r="F1221" i="1"/>
  <c r="G1221" i="1"/>
  <c r="F1165" i="1"/>
  <c r="G1165" i="1"/>
  <c r="G1157" i="1"/>
  <c r="F1157" i="1"/>
  <c r="G1141" i="1"/>
  <c r="F1141" i="1"/>
  <c r="F1125" i="1"/>
  <c r="G1125" i="1"/>
  <c r="G1069" i="1"/>
  <c r="F1069" i="1"/>
  <c r="F1061" i="1"/>
  <c r="G1061" i="1"/>
  <c r="F1037" i="1"/>
  <c r="G1037" i="1"/>
  <c r="F1029" i="1"/>
  <c r="G1029" i="1"/>
  <c r="F989" i="1"/>
  <c r="G989" i="1"/>
  <c r="F981" i="1"/>
  <c r="G981" i="1"/>
  <c r="F925" i="1"/>
  <c r="G925" i="1"/>
  <c r="F909" i="1"/>
  <c r="G909" i="1"/>
  <c r="F869" i="1"/>
  <c r="G869" i="1"/>
  <c r="G2901" i="1"/>
  <c r="F2469" i="1"/>
  <c r="G2061" i="1"/>
  <c r="F1899" i="1"/>
  <c r="F1797" i="1"/>
  <c r="F1515" i="1"/>
  <c r="G1403" i="1"/>
  <c r="F2187" i="1"/>
  <c r="G2187" i="1"/>
  <c r="F2099" i="1"/>
  <c r="G2099" i="1"/>
  <c r="F2027" i="1"/>
  <c r="G2027" i="1"/>
  <c r="F1867" i="1"/>
  <c r="G1867" i="1"/>
  <c r="F1771" i="1"/>
  <c r="G1771" i="1"/>
  <c r="G1739" i="1"/>
  <c r="F1739" i="1"/>
  <c r="F1731" i="1"/>
  <c r="G1731" i="1"/>
  <c r="F1667" i="1"/>
  <c r="G1667" i="1"/>
  <c r="F1643" i="1"/>
  <c r="G1643" i="1"/>
  <c r="F1523" i="1"/>
  <c r="G1523" i="1"/>
  <c r="F1379" i="1"/>
  <c r="G1379" i="1"/>
  <c r="F1219" i="1"/>
  <c r="G1219" i="1"/>
  <c r="F1139" i="1"/>
  <c r="G1139" i="1"/>
  <c r="F1123" i="1"/>
  <c r="G1123" i="1"/>
  <c r="F1083" i="1"/>
  <c r="G1083" i="1"/>
  <c r="F963" i="1"/>
  <c r="G963" i="1"/>
  <c r="F883" i="1"/>
  <c r="G883" i="1"/>
  <c r="G3429" i="1"/>
  <c r="G3301" i="1"/>
  <c r="F3173" i="1"/>
  <c r="F2107" i="1"/>
  <c r="G1979" i="1"/>
  <c r="F1931" i="1"/>
  <c r="G1659" i="1"/>
  <c r="F1419" i="1"/>
  <c r="G1227" i="1"/>
  <c r="G1019" i="1"/>
  <c r="G3213" i="1"/>
  <c r="G2997" i="1"/>
  <c r="G2613" i="1"/>
  <c r="G2157" i="1"/>
  <c r="G2141" i="1"/>
  <c r="G2123" i="1"/>
  <c r="G1845" i="1"/>
  <c r="F1757" i="1"/>
  <c r="G1723" i="1"/>
  <c r="G1525" i="1"/>
  <c r="F1507" i="1"/>
  <c r="G1283" i="1"/>
  <c r="G1187" i="1"/>
  <c r="G819" i="1"/>
  <c r="F2461" i="1"/>
  <c r="G2293" i="1"/>
  <c r="G2203" i="1"/>
  <c r="F1877" i="1"/>
  <c r="G1475" i="1"/>
  <c r="F1109" i="1"/>
  <c r="G899" i="1"/>
  <c r="G837" i="1"/>
  <c r="G4997" i="1"/>
  <c r="G4989" i="1"/>
  <c r="G4981" i="1"/>
  <c r="G4973" i="1"/>
  <c r="G4965" i="1"/>
  <c r="G4957" i="1"/>
  <c r="F4957" i="1"/>
  <c r="G4949" i="1"/>
  <c r="G4941" i="1"/>
  <c r="G4933" i="1"/>
  <c r="F4933" i="1"/>
  <c r="G4925" i="1"/>
  <c r="G4917" i="1"/>
  <c r="F4917" i="1"/>
  <c r="G4909" i="1"/>
  <c r="F4909" i="1"/>
  <c r="G4901" i="1"/>
  <c r="G4893" i="1"/>
  <c r="G4885" i="1"/>
  <c r="F4885" i="1"/>
  <c r="G4877" i="1"/>
  <c r="G4869" i="1"/>
  <c r="G4861" i="1"/>
  <c r="G4853" i="1"/>
  <c r="G4845" i="1"/>
  <c r="F4845" i="1"/>
  <c r="G4837" i="1"/>
  <c r="G4829" i="1"/>
  <c r="F4829" i="1"/>
  <c r="G4821" i="1"/>
  <c r="F4821" i="1"/>
  <c r="G4813" i="1"/>
  <c r="G4805" i="1"/>
  <c r="G4797" i="1"/>
  <c r="F4797" i="1"/>
  <c r="G4789" i="1"/>
  <c r="F4789" i="1"/>
  <c r="G4781" i="1"/>
  <c r="F4781" i="1"/>
  <c r="G4773" i="1"/>
  <c r="F4773" i="1"/>
  <c r="G4765" i="1"/>
  <c r="G4757" i="1"/>
  <c r="G4749" i="1"/>
  <c r="F4749" i="1"/>
  <c r="G4741" i="1"/>
  <c r="G4733" i="1"/>
  <c r="G4725" i="1"/>
  <c r="F4725" i="1"/>
  <c r="G4717" i="1"/>
  <c r="F4717" i="1"/>
  <c r="G4709" i="1"/>
  <c r="G4701" i="1"/>
  <c r="F4701" i="1"/>
  <c r="G4693" i="1"/>
  <c r="G4685" i="1"/>
  <c r="F4685" i="1"/>
  <c r="G4677" i="1"/>
  <c r="G4669" i="1"/>
  <c r="G4661" i="1"/>
  <c r="F4661" i="1"/>
  <c r="G4653" i="1"/>
  <c r="F4653" i="1"/>
  <c r="G4645" i="1"/>
  <c r="F4645" i="1"/>
  <c r="G4637" i="1"/>
  <c r="G4629" i="1"/>
  <c r="G4621" i="1"/>
  <c r="G4613" i="1"/>
  <c r="F4613" i="1"/>
  <c r="G4605" i="1"/>
  <c r="G4597" i="1"/>
  <c r="G4589" i="1"/>
  <c r="G4581" i="1"/>
  <c r="G4573" i="1"/>
  <c r="F4573" i="1"/>
  <c r="G4565" i="1"/>
  <c r="G4557" i="1"/>
  <c r="G4549" i="1"/>
  <c r="G4541" i="1"/>
  <c r="F4541" i="1"/>
  <c r="G4533" i="1"/>
  <c r="F4533" i="1"/>
  <c r="G4525" i="1"/>
  <c r="F4525" i="1"/>
  <c r="G4517" i="1"/>
  <c r="F4517" i="1"/>
  <c r="G4509" i="1"/>
  <c r="G4501" i="1"/>
  <c r="F4501" i="1"/>
  <c r="G4493" i="1"/>
  <c r="G4485" i="1"/>
  <c r="G4477" i="1"/>
  <c r="G4469" i="1"/>
  <c r="F4469" i="1"/>
  <c r="G4461" i="1"/>
  <c r="G4453" i="1"/>
  <c r="G4445" i="1"/>
  <c r="G4437" i="1"/>
  <c r="G4429" i="1"/>
  <c r="G4421" i="1"/>
  <c r="G4413" i="1"/>
  <c r="G4405" i="1"/>
  <c r="F4405" i="1"/>
  <c r="G4397" i="1"/>
  <c r="F4397" i="1"/>
  <c r="G4389" i="1"/>
  <c r="F4389" i="1"/>
  <c r="G4381" i="1"/>
  <c r="G4373" i="1"/>
  <c r="G4365" i="1"/>
  <c r="G4357" i="1"/>
  <c r="G4349" i="1"/>
  <c r="F4349" i="1"/>
  <c r="G4341" i="1"/>
  <c r="G4333" i="1"/>
  <c r="G4325" i="1"/>
  <c r="F4325" i="1"/>
  <c r="G4317" i="1"/>
  <c r="G4309" i="1"/>
  <c r="F4309" i="1"/>
  <c r="G4301" i="1"/>
  <c r="G4293" i="1"/>
  <c r="G4285" i="1"/>
  <c r="G4277" i="1"/>
  <c r="F4277" i="1"/>
  <c r="G4269" i="1"/>
  <c r="F4269" i="1"/>
  <c r="G4261" i="1"/>
  <c r="F4261" i="1"/>
  <c r="G4253" i="1"/>
  <c r="G4245" i="1"/>
  <c r="G4237" i="1"/>
  <c r="G4229" i="1"/>
  <c r="G4221" i="1"/>
  <c r="G4213" i="1"/>
  <c r="G4205" i="1"/>
  <c r="G4197" i="1"/>
  <c r="F4197" i="1"/>
  <c r="G4189" i="1"/>
  <c r="G4181" i="1"/>
  <c r="F4181" i="1"/>
  <c r="G4173" i="1"/>
  <c r="G4165" i="1"/>
  <c r="F4165" i="1"/>
  <c r="G4157" i="1"/>
  <c r="G4149" i="1"/>
  <c r="F4149" i="1"/>
  <c r="G4141" i="1"/>
  <c r="F4141" i="1"/>
  <c r="G4133" i="1"/>
  <c r="F4133" i="1"/>
  <c r="G4125" i="1"/>
  <c r="F4125" i="1"/>
  <c r="G4117" i="1"/>
  <c r="G4109" i="1"/>
  <c r="G4101" i="1"/>
  <c r="G4093" i="1"/>
  <c r="G4085" i="1"/>
  <c r="F4085" i="1"/>
  <c r="G4077" i="1"/>
  <c r="G4069" i="1"/>
  <c r="G4061" i="1"/>
  <c r="G4053" i="1"/>
  <c r="F4053" i="1"/>
  <c r="G4045" i="1"/>
  <c r="G4037" i="1"/>
  <c r="G4029" i="1"/>
  <c r="G4021" i="1"/>
  <c r="F4021" i="1"/>
  <c r="G4013" i="1"/>
  <c r="F4013" i="1"/>
  <c r="G4005" i="1"/>
  <c r="F4005" i="1"/>
  <c r="G3997" i="1"/>
  <c r="G3989" i="1"/>
  <c r="G3981" i="1"/>
  <c r="F3981" i="1"/>
  <c r="G3973" i="1"/>
  <c r="G3965" i="1"/>
  <c r="G3957" i="1"/>
  <c r="G3949" i="1"/>
  <c r="G3941" i="1"/>
  <c r="G3933" i="1"/>
  <c r="G3925" i="1"/>
  <c r="F3925" i="1"/>
  <c r="G3917" i="1"/>
  <c r="G3909" i="1"/>
  <c r="G3901" i="1"/>
  <c r="F3901" i="1"/>
  <c r="G3893" i="1"/>
  <c r="F3893" i="1"/>
  <c r="G3885" i="1"/>
  <c r="F3885" i="1"/>
  <c r="G3877" i="1"/>
  <c r="F3877" i="1"/>
  <c r="G3869" i="1"/>
  <c r="F3869" i="1"/>
  <c r="G3861" i="1"/>
  <c r="G3853" i="1"/>
  <c r="F3853" i="1"/>
  <c r="G3845" i="1"/>
  <c r="G3837" i="1"/>
  <c r="G3829" i="1"/>
  <c r="F3829" i="1"/>
  <c r="G3821" i="1"/>
  <c r="F3821" i="1"/>
  <c r="G3813" i="1"/>
  <c r="G3805" i="1"/>
  <c r="G3797" i="1"/>
  <c r="G3789" i="1"/>
  <c r="F3789" i="1"/>
  <c r="G3781" i="1"/>
  <c r="F3621" i="1"/>
  <c r="F3389" i="1"/>
  <c r="G3349" i="1"/>
  <c r="F2821" i="1"/>
  <c r="G2805" i="1"/>
  <c r="F4941" i="1"/>
  <c r="F4869" i="1"/>
  <c r="F4669" i="1"/>
  <c r="F4581" i="1"/>
  <c r="F4477" i="1"/>
  <c r="F4453" i="1"/>
  <c r="F4413" i="1"/>
  <c r="F4109" i="1"/>
  <c r="G3773" i="1"/>
  <c r="G3765" i="1"/>
  <c r="F3765" i="1"/>
  <c r="G3757" i="1"/>
  <c r="F3757" i="1"/>
  <c r="G3749" i="1"/>
  <c r="F3749" i="1"/>
  <c r="G3741" i="1"/>
  <c r="G3733" i="1"/>
  <c r="G3725" i="1"/>
  <c r="G3717" i="1"/>
  <c r="F3717" i="1"/>
  <c r="G3709" i="1"/>
  <c r="G3701" i="1"/>
  <c r="G3693" i="1"/>
  <c r="G3685" i="1"/>
  <c r="G3677" i="1"/>
  <c r="F3677" i="1"/>
  <c r="G3669" i="1"/>
  <c r="G3661" i="1"/>
  <c r="F3653" i="1"/>
  <c r="F3645" i="1"/>
  <c r="G3645" i="1"/>
  <c r="F3637" i="1"/>
  <c r="F3613" i="1"/>
  <c r="G3613" i="1"/>
  <c r="G3589" i="1"/>
  <c r="F3581" i="1"/>
  <c r="G3581" i="1"/>
  <c r="F3573" i="1"/>
  <c r="G3557" i="1"/>
  <c r="F3549" i="1"/>
  <c r="G3533" i="1"/>
  <c r="F3525" i="1"/>
  <c r="G3525" i="1"/>
  <c r="G3517" i="1"/>
  <c r="F3509" i="1"/>
  <c r="G3509" i="1"/>
  <c r="F3493" i="1"/>
  <c r="G3493" i="1"/>
  <c r="G3453" i="1"/>
  <c r="F3445" i="1"/>
  <c r="G3445" i="1"/>
  <c r="G3437" i="1"/>
  <c r="G3405" i="1"/>
  <c r="F3405" i="1"/>
  <c r="F3397" i="1"/>
  <c r="F3381" i="1"/>
  <c r="G3381" i="1"/>
  <c r="F3373" i="1"/>
  <c r="G3373" i="1"/>
  <c r="F3341" i="1"/>
  <c r="F3317" i="1"/>
  <c r="G3317" i="1"/>
  <c r="F3309" i="1"/>
  <c r="G3285" i="1"/>
  <c r="G3277" i="1"/>
  <c r="F3269" i="1"/>
  <c r="G3253" i="1"/>
  <c r="F3253" i="1"/>
  <c r="F3245" i="1"/>
  <c r="G3245" i="1"/>
  <c r="F3221" i="1"/>
  <c r="F3197" i="1"/>
  <c r="G3197" i="1"/>
  <c r="G3189" i="1"/>
  <c r="F3181" i="1"/>
  <c r="G3181" i="1"/>
  <c r="F3165" i="1"/>
  <c r="G3165" i="1"/>
  <c r="G3149" i="1"/>
  <c r="F3141" i="1"/>
  <c r="F3133" i="1"/>
  <c r="G3133" i="1"/>
  <c r="F3117" i="1"/>
  <c r="G3117" i="1"/>
  <c r="F3109" i="1"/>
  <c r="F3101" i="1"/>
  <c r="F3053" i="1"/>
  <c r="G3053" i="1"/>
  <c r="F3045" i="1"/>
  <c r="G3045" i="1"/>
  <c r="G3021" i="1"/>
  <c r="F3013" i="1"/>
  <c r="G3013" i="1"/>
  <c r="G2989" i="1"/>
  <c r="F2981" i="1"/>
  <c r="G2981" i="1"/>
  <c r="F2949" i="1"/>
  <c r="G2949" i="1"/>
  <c r="G2925" i="1"/>
  <c r="F2925" i="1"/>
  <c r="F2917" i="1"/>
  <c r="G2917" i="1"/>
  <c r="G2893" i="1"/>
  <c r="F2885" i="1"/>
  <c r="F2861" i="1"/>
  <c r="G2861" i="1"/>
  <c r="F2853" i="1"/>
  <c r="G2853" i="1"/>
  <c r="F2845" i="1"/>
  <c r="F2829" i="1"/>
  <c r="G2829" i="1"/>
  <c r="F2789" i="1"/>
  <c r="G2789" i="1"/>
  <c r="F2781" i="1"/>
  <c r="G2773" i="1"/>
  <c r="G2765" i="1"/>
  <c r="F2757" i="1"/>
  <c r="F2749" i="1"/>
  <c r="F2741" i="1"/>
  <c r="G2741" i="1"/>
  <c r="G2733" i="1"/>
  <c r="F2725" i="1"/>
  <c r="G2717" i="1"/>
  <c r="G2685" i="1"/>
  <c r="F2677" i="1"/>
  <c r="F2661" i="1"/>
  <c r="G2661" i="1"/>
  <c r="G2637" i="1"/>
  <c r="F2637" i="1"/>
  <c r="F2629" i="1"/>
  <c r="G2629" i="1"/>
  <c r="F2621" i="1"/>
  <c r="F2589" i="1"/>
  <c r="G2589" i="1"/>
  <c r="F2581" i="1"/>
  <c r="G2581" i="1"/>
  <c r="F2557" i="1"/>
  <c r="G2557" i="1"/>
  <c r="F2541" i="1"/>
  <c r="G2541" i="1"/>
  <c r="G2509" i="1"/>
  <c r="F2501" i="1"/>
  <c r="F2493" i="1"/>
  <c r="G2381" i="1"/>
  <c r="F2373" i="1"/>
  <c r="G2253" i="1"/>
  <c r="F2245" i="1"/>
  <c r="F2165" i="1"/>
  <c r="G2101" i="1"/>
  <c r="G2037" i="1"/>
  <c r="F1965" i="1"/>
  <c r="F1901" i="1"/>
  <c r="G1837" i="1"/>
  <c r="G1773" i="1"/>
  <c r="F1701" i="1"/>
  <c r="F1637" i="1"/>
  <c r="G1573" i="1"/>
  <c r="G1509" i="1"/>
  <c r="G1405" i="1"/>
  <c r="G1269" i="1"/>
  <c r="G1133" i="1"/>
  <c r="G997" i="1"/>
  <c r="G861" i="1"/>
  <c r="F3709" i="1"/>
  <c r="F3685" i="1"/>
  <c r="F3517" i="1"/>
  <c r="F3285" i="1"/>
  <c r="G4891" i="1"/>
  <c r="F4883" i="1"/>
  <c r="F4875" i="1"/>
  <c r="G4763" i="1"/>
  <c r="F4755" i="1"/>
  <c r="F4747" i="1"/>
  <c r="G4635" i="1"/>
  <c r="F4627" i="1"/>
  <c r="F4619" i="1"/>
  <c r="G4507" i="1"/>
  <c r="F4499" i="1"/>
  <c r="F4491" i="1"/>
  <c r="G4379" i="1"/>
  <c r="F4371" i="1"/>
  <c r="F4363" i="1"/>
  <c r="G4251" i="1"/>
  <c r="F4243" i="1"/>
  <c r="F4235" i="1"/>
  <c r="G4123" i="1"/>
  <c r="F4115" i="1"/>
  <c r="F4107" i="1"/>
  <c r="G3995" i="1"/>
  <c r="F3987" i="1"/>
  <c r="F3979" i="1"/>
  <c r="G3867" i="1"/>
  <c r="F3859" i="1"/>
  <c r="F3851" i="1"/>
  <c r="G3739" i="1"/>
  <c r="F3731" i="1"/>
  <c r="F3723" i="1"/>
  <c r="F2171" i="1"/>
  <c r="G2139" i="1"/>
  <c r="G2067" i="1"/>
  <c r="G2035" i="1"/>
  <c r="F1995" i="1"/>
  <c r="F1923" i="1"/>
  <c r="F1891" i="1"/>
  <c r="F1851" i="1"/>
  <c r="F1779" i="1"/>
  <c r="G1675" i="1"/>
  <c r="G1603" i="1"/>
  <c r="G1531" i="1"/>
  <c r="G1499" i="1"/>
  <c r="G1291" i="1"/>
  <c r="G1235" i="1"/>
  <c r="F1203" i="1"/>
  <c r="F1147" i="1"/>
  <c r="F1091" i="1"/>
  <c r="F1059" i="1"/>
  <c r="G1035" i="1"/>
  <c r="F1003" i="1"/>
  <c r="F947" i="1"/>
  <c r="F859" i="1"/>
  <c r="F3659" i="1"/>
  <c r="F3651" i="1"/>
  <c r="F3643" i="1"/>
  <c r="F3635" i="1"/>
  <c r="F3627" i="1"/>
  <c r="G3627" i="1"/>
  <c r="F3619" i="1"/>
  <c r="F3611" i="1"/>
  <c r="F3603" i="1"/>
  <c r="F3595" i="1"/>
  <c r="F3587" i="1"/>
  <c r="F3579" i="1"/>
  <c r="F3571" i="1"/>
  <c r="F3563" i="1"/>
  <c r="F3555" i="1"/>
  <c r="F3547" i="1"/>
  <c r="F3539" i="1"/>
  <c r="F3531" i="1"/>
  <c r="F3523" i="1"/>
  <c r="F3515" i="1"/>
  <c r="F3507" i="1"/>
  <c r="F3499" i="1"/>
  <c r="G3499" i="1"/>
  <c r="F3491" i="1"/>
  <c r="F3483" i="1"/>
  <c r="F3475" i="1"/>
  <c r="F3467" i="1"/>
  <c r="F3459" i="1"/>
  <c r="F3451" i="1"/>
  <c r="F3443" i="1"/>
  <c r="F3435" i="1"/>
  <c r="F3427" i="1"/>
  <c r="F3419" i="1"/>
  <c r="F3411" i="1"/>
  <c r="F3403" i="1"/>
  <c r="F3395" i="1"/>
  <c r="F3387" i="1"/>
  <c r="F3379" i="1"/>
  <c r="F3371" i="1"/>
  <c r="G3371" i="1"/>
  <c r="F3363" i="1"/>
  <c r="F3355" i="1"/>
  <c r="F3347" i="1"/>
  <c r="F3339" i="1"/>
  <c r="F3331" i="1"/>
  <c r="F3323" i="1"/>
  <c r="F3315" i="1"/>
  <c r="F3307" i="1"/>
  <c r="F3299" i="1"/>
  <c r="F3291" i="1"/>
  <c r="F3283" i="1"/>
  <c r="F3275" i="1"/>
  <c r="F3267" i="1"/>
  <c r="F3259" i="1"/>
  <c r="F3251" i="1"/>
  <c r="F3243" i="1"/>
  <c r="G3243" i="1"/>
  <c r="F3235" i="1"/>
  <c r="F3227" i="1"/>
  <c r="F3219" i="1"/>
  <c r="F3211" i="1"/>
  <c r="F3203" i="1"/>
  <c r="F3195" i="1"/>
  <c r="F3187" i="1"/>
  <c r="F3179" i="1"/>
  <c r="F3171" i="1"/>
  <c r="F3163" i="1"/>
  <c r="F3155" i="1"/>
  <c r="F3147" i="1"/>
  <c r="F3139" i="1"/>
  <c r="F3131" i="1"/>
  <c r="F3123" i="1"/>
  <c r="F3115" i="1"/>
  <c r="G3115" i="1"/>
  <c r="F3107" i="1"/>
  <c r="F3099" i="1"/>
  <c r="F3091" i="1"/>
  <c r="F3083" i="1"/>
  <c r="F3075" i="1"/>
  <c r="F3067" i="1"/>
  <c r="F3059" i="1"/>
  <c r="F3051" i="1"/>
  <c r="F3043" i="1"/>
  <c r="F3035" i="1"/>
  <c r="F3027" i="1"/>
  <c r="F3019" i="1"/>
  <c r="F3011" i="1"/>
  <c r="F3003" i="1"/>
  <c r="F2995" i="1"/>
  <c r="F2987" i="1"/>
  <c r="G2987" i="1"/>
  <c r="F2979" i="1"/>
  <c r="F2971" i="1"/>
  <c r="F2963" i="1"/>
  <c r="F2955" i="1"/>
  <c r="F2947" i="1"/>
  <c r="F2939" i="1"/>
  <c r="F2931" i="1"/>
  <c r="F2923" i="1"/>
  <c r="F2915" i="1"/>
  <c r="F2907" i="1"/>
  <c r="F2899" i="1"/>
  <c r="F2891" i="1"/>
  <c r="F2883" i="1"/>
  <c r="F2875" i="1"/>
  <c r="F2867" i="1"/>
  <c r="F2859" i="1"/>
  <c r="G2859" i="1"/>
  <c r="F2851" i="1"/>
  <c r="F2843" i="1"/>
  <c r="F2835" i="1"/>
  <c r="F2827" i="1"/>
  <c r="F2819" i="1"/>
  <c r="F2811" i="1"/>
  <c r="F2803" i="1"/>
  <c r="F2795" i="1"/>
  <c r="F2787" i="1"/>
  <c r="F2779" i="1"/>
  <c r="F2771" i="1"/>
  <c r="F2763" i="1"/>
  <c r="F2755" i="1"/>
  <c r="F2747" i="1"/>
  <c r="F2739" i="1"/>
  <c r="F2731" i="1"/>
  <c r="G2731" i="1"/>
  <c r="F2723" i="1"/>
  <c r="G2723" i="1"/>
  <c r="F2715" i="1"/>
  <c r="F2707" i="1"/>
  <c r="F2699" i="1"/>
  <c r="F2691" i="1"/>
  <c r="F2683" i="1"/>
  <c r="F2675" i="1"/>
  <c r="F2667" i="1"/>
  <c r="F2659" i="1"/>
  <c r="F2651" i="1"/>
  <c r="F2643" i="1"/>
  <c r="F2635" i="1"/>
  <c r="F2627" i="1"/>
  <c r="F2619" i="1"/>
  <c r="F2611" i="1"/>
  <c r="F2603" i="1"/>
  <c r="G2603" i="1"/>
  <c r="F2595" i="1"/>
  <c r="G2595" i="1"/>
  <c r="F2587" i="1"/>
  <c r="F2579" i="1"/>
  <c r="F2571" i="1"/>
  <c r="F2563" i="1"/>
  <c r="F2555" i="1"/>
  <c r="F2547" i="1"/>
  <c r="F2539" i="1"/>
  <c r="F2531" i="1"/>
  <c r="F2523" i="1"/>
  <c r="F2515" i="1"/>
  <c r="F2507" i="1"/>
  <c r="F2499" i="1"/>
  <c r="F2491" i="1"/>
  <c r="F2483" i="1"/>
  <c r="F2475" i="1"/>
  <c r="G2475" i="1"/>
  <c r="F2467" i="1"/>
  <c r="G2467" i="1"/>
  <c r="F2459" i="1"/>
  <c r="F2451" i="1"/>
  <c r="F2443" i="1"/>
  <c r="F2435" i="1"/>
  <c r="F2427" i="1"/>
  <c r="F2419" i="1"/>
  <c r="F2411" i="1"/>
  <c r="F2403" i="1"/>
  <c r="F2395" i="1"/>
  <c r="F2387" i="1"/>
  <c r="F2379" i="1"/>
  <c r="F2371" i="1"/>
  <c r="F2363" i="1"/>
  <c r="F2355" i="1"/>
  <c r="F2347" i="1"/>
  <c r="G2347" i="1"/>
  <c r="F2339" i="1"/>
  <c r="G2339" i="1"/>
  <c r="F2331" i="1"/>
  <c r="F2323" i="1"/>
  <c r="F2315" i="1"/>
  <c r="F2307" i="1"/>
  <c r="F2299" i="1"/>
  <c r="F2291" i="1"/>
  <c r="F2283" i="1"/>
  <c r="F2275" i="1"/>
  <c r="F2267" i="1"/>
  <c r="F2259" i="1"/>
  <c r="F2251" i="1"/>
  <c r="F2243" i="1"/>
  <c r="F2235" i="1"/>
  <c r="F2227" i="1"/>
  <c r="F2219" i="1"/>
  <c r="G2219" i="1"/>
  <c r="F2211" i="1"/>
  <c r="G2211" i="1"/>
  <c r="F2147" i="1"/>
  <c r="G2147" i="1"/>
  <c r="G2091" i="1"/>
  <c r="F2083" i="1"/>
  <c r="G2083" i="1"/>
  <c r="F2075" i="1"/>
  <c r="G2019" i="1"/>
  <c r="F2011" i="1"/>
  <c r="G1963" i="1"/>
  <c r="F1955" i="1"/>
  <c r="F1947" i="1"/>
  <c r="G1947" i="1"/>
  <c r="F1883" i="1"/>
  <c r="G1883" i="1"/>
  <c r="G1835" i="1"/>
  <c r="F1827" i="1"/>
  <c r="G1819" i="1"/>
  <c r="F1811" i="1"/>
  <c r="G1755" i="1"/>
  <c r="F1747" i="1"/>
  <c r="G1707" i="1"/>
  <c r="F1699" i="1"/>
  <c r="F1683" i="1"/>
  <c r="G1683" i="1"/>
  <c r="F1619" i="1"/>
  <c r="G1619" i="1"/>
  <c r="G1579" i="1"/>
  <c r="F1571" i="1"/>
  <c r="G1555" i="1"/>
  <c r="F1547" i="1"/>
  <c r="G1491" i="1"/>
  <c r="F1483" i="1"/>
  <c r="F1459" i="1"/>
  <c r="G1435" i="1"/>
  <c r="F1435" i="1"/>
  <c r="F1427" i="1"/>
  <c r="G1395" i="1"/>
  <c r="F1387" i="1"/>
  <c r="F1347" i="1"/>
  <c r="G1347" i="1"/>
  <c r="G1331" i="1"/>
  <c r="G1307" i="1"/>
  <c r="F1299" i="1"/>
  <c r="G1299" i="1"/>
  <c r="F1259" i="1"/>
  <c r="F1251" i="1"/>
  <c r="F1211" i="1"/>
  <c r="G1211" i="1"/>
  <c r="F1195" i="1"/>
  <c r="G1179" i="1"/>
  <c r="F1171" i="1"/>
  <c r="F1163" i="1"/>
  <c r="G1163" i="1"/>
  <c r="G1131" i="1"/>
  <c r="F1115" i="1"/>
  <c r="F1075" i="1"/>
  <c r="G1075" i="1"/>
  <c r="G1067" i="1"/>
  <c r="G1051" i="1"/>
  <c r="F1043" i="1"/>
  <c r="F1027" i="1"/>
  <c r="G1027" i="1"/>
  <c r="F995" i="1"/>
  <c r="F979" i="1"/>
  <c r="F939" i="1"/>
  <c r="G939" i="1"/>
  <c r="F931" i="1"/>
  <c r="G923" i="1"/>
  <c r="F915" i="1"/>
  <c r="F891" i="1"/>
  <c r="G891" i="1"/>
  <c r="G867" i="1"/>
  <c r="F843" i="1"/>
  <c r="G4883" i="1"/>
  <c r="G4755" i="1"/>
  <c r="G4627" i="1"/>
  <c r="G4499" i="1"/>
  <c r="G4371" i="1"/>
  <c r="G4243" i="1"/>
  <c r="G4115" i="1"/>
  <c r="G3987" i="1"/>
  <c r="G3859" i="1"/>
  <c r="G3731" i="1"/>
  <c r="G3563" i="1"/>
  <c r="G3363" i="1"/>
  <c r="G3299" i="1"/>
  <c r="G3099" i="1"/>
  <c r="G3035" i="1"/>
  <c r="G2835" i="1"/>
  <c r="G2771" i="1"/>
  <c r="G2627" i="1"/>
  <c r="G2531" i="1"/>
  <c r="G2435" i="1"/>
  <c r="G1995" i="1"/>
  <c r="G1923" i="1"/>
  <c r="G1891" i="1"/>
  <c r="G1147" i="1"/>
  <c r="G1091" i="1"/>
  <c r="G3635" i="1"/>
  <c r="G3435" i="1"/>
  <c r="G3235" i="1"/>
  <c r="G3171" i="1"/>
  <c r="G2971" i="1"/>
  <c r="G2907" i="1"/>
  <c r="G2579" i="1"/>
  <c r="G2491" i="1"/>
  <c r="G2395" i="1"/>
  <c r="G2299" i="1"/>
  <c r="F1963" i="1"/>
  <c r="F1819" i="1"/>
  <c r="G1747" i="1"/>
  <c r="G2125" i="1"/>
  <c r="F2117" i="1"/>
  <c r="G1997" i="1"/>
  <c r="F1989" i="1"/>
  <c r="G1869" i="1"/>
  <c r="F1861" i="1"/>
  <c r="G1741" i="1"/>
  <c r="F1733" i="1"/>
  <c r="G1613" i="1"/>
  <c r="F1605" i="1"/>
  <c r="G1485" i="1"/>
  <c r="F1477" i="1"/>
  <c r="G1469" i="1"/>
  <c r="F1461" i="1"/>
  <c r="G1413" i="1"/>
  <c r="G1349" i="1"/>
  <c r="G1341" i="1"/>
  <c r="F1333" i="1"/>
  <c r="F1277" i="1"/>
  <c r="G1213" i="1"/>
  <c r="F1213" i="1"/>
  <c r="F1205" i="1"/>
  <c r="G1149" i="1"/>
  <c r="G1085" i="1"/>
  <c r="F1077" i="1"/>
  <c r="F1013" i="1"/>
  <c r="G957" i="1"/>
  <c r="F949" i="1"/>
  <c r="G949" i="1"/>
  <c r="G885" i="1"/>
  <c r="G829" i="1"/>
  <c r="F821" i="1"/>
  <c r="F813" i="1"/>
  <c r="G2501" i="1"/>
  <c r="F2074" i="1"/>
  <c r="G1810" i="1"/>
  <c r="G813" i="1"/>
  <c r="G1474" i="1"/>
  <c r="G1466" i="1"/>
  <c r="G1458" i="1"/>
  <c r="G1450" i="1"/>
  <c r="G1442" i="1"/>
  <c r="G1434" i="1"/>
  <c r="G1426" i="1"/>
  <c r="G1418" i="1"/>
  <c r="G1410" i="1"/>
  <c r="G1402" i="1"/>
  <c r="G1394" i="1"/>
  <c r="G1386" i="1"/>
  <c r="G1378" i="1"/>
  <c r="G1370" i="1"/>
  <c r="G1362" i="1"/>
  <c r="G1354" i="1"/>
  <c r="G1346" i="1"/>
  <c r="G1338" i="1"/>
  <c r="G1330" i="1"/>
  <c r="G1322" i="1"/>
  <c r="G1314" i="1"/>
  <c r="G1306" i="1"/>
  <c r="G1298" i="1"/>
  <c r="G1290" i="1"/>
  <c r="G1282" i="1"/>
  <c r="G1274" i="1"/>
  <c r="G1266" i="1"/>
  <c r="G1258" i="1"/>
  <c r="G1250" i="1"/>
  <c r="G1242" i="1"/>
  <c r="G1234" i="1"/>
  <c r="G1226" i="1"/>
  <c r="G1218" i="1"/>
  <c r="G1210" i="1"/>
  <c r="G1202" i="1"/>
  <c r="G1194" i="1"/>
  <c r="G1186" i="1"/>
  <c r="G1178" i="1"/>
  <c r="G1170" i="1"/>
  <c r="G1162" i="1"/>
  <c r="G1154" i="1"/>
  <c r="G1146" i="1"/>
  <c r="G1138" i="1"/>
  <c r="G1130" i="1"/>
  <c r="G1122" i="1"/>
  <c r="G1114" i="1"/>
  <c r="G1106" i="1"/>
  <c r="G1098" i="1"/>
  <c r="G1090" i="1"/>
  <c r="G1082" i="1"/>
  <c r="G1074" i="1"/>
  <c r="G1066" i="1"/>
  <c r="G1058" i="1"/>
  <c r="G1050" i="1"/>
  <c r="G1042" i="1"/>
  <c r="G1034" i="1"/>
  <c r="G1026" i="1"/>
  <c r="G1018" i="1"/>
  <c r="G1010" i="1"/>
  <c r="G1002" i="1"/>
  <c r="G994" i="1"/>
  <c r="G986" i="1"/>
  <c r="G978" i="1"/>
  <c r="G970" i="1"/>
  <c r="G962" i="1"/>
  <c r="G954" i="1"/>
  <c r="G946" i="1"/>
  <c r="G938" i="1"/>
  <c r="G930" i="1"/>
  <c r="G922" i="1"/>
  <c r="G914" i="1"/>
  <c r="G906" i="1"/>
  <c r="G898" i="1"/>
  <c r="G890" i="1"/>
  <c r="G882" i="1"/>
  <c r="G874" i="1"/>
  <c r="G866" i="1"/>
  <c r="G858" i="1"/>
  <c r="G850" i="1"/>
  <c r="G842" i="1"/>
  <c r="G834" i="1"/>
  <c r="G826" i="1"/>
  <c r="G818" i="1"/>
  <c r="G810" i="1"/>
  <c r="AD5" i="5"/>
  <c r="AH5" i="5"/>
  <c r="AL5" i="5"/>
  <c r="AP5" i="5"/>
  <c r="Z6" i="5"/>
  <c r="AD6" i="5"/>
  <c r="AH6" i="5"/>
  <c r="AL6" i="5"/>
  <c r="AP6" i="5"/>
  <c r="AD7" i="5"/>
  <c r="AH7" i="5"/>
  <c r="AL7" i="5"/>
  <c r="AP7" i="5"/>
  <c r="Z8" i="5"/>
  <c r="AD8" i="5"/>
  <c r="AH8" i="5"/>
  <c r="AL8" i="5"/>
  <c r="AP8" i="5"/>
  <c r="AD9" i="5"/>
  <c r="AH9" i="5"/>
  <c r="AL9" i="5"/>
  <c r="AP9" i="5"/>
  <c r="Z10" i="5"/>
  <c r="AD10" i="5"/>
  <c r="AH10" i="5"/>
  <c r="AL10" i="5"/>
  <c r="AP10" i="5"/>
  <c r="AH11" i="5"/>
  <c r="Z12" i="5"/>
  <c r="AD12" i="5"/>
  <c r="AL12" i="5"/>
  <c r="Z13" i="5"/>
  <c r="AH13" i="5"/>
  <c r="AL13" i="5"/>
  <c r="Z14" i="5"/>
  <c r="AH14" i="5"/>
  <c r="AL14" i="5"/>
  <c r="AP14" i="5"/>
  <c r="Z15" i="5"/>
  <c r="AD15" i="5"/>
  <c r="AH15" i="5"/>
  <c r="AP15" i="5"/>
  <c r="AD16" i="5"/>
  <c r="AH16" i="5"/>
  <c r="AL16" i="5"/>
  <c r="Z17" i="5"/>
  <c r="AH17" i="5"/>
  <c r="AP17" i="5"/>
  <c r="Z18" i="5"/>
  <c r="AD18" i="5"/>
  <c r="AH18" i="5"/>
  <c r="AP18" i="5"/>
  <c r="Z19" i="5"/>
  <c r="AD19" i="5"/>
  <c r="AH19" i="5"/>
  <c r="AL19" i="5"/>
  <c r="AP19" i="5"/>
  <c r="Z20" i="5"/>
  <c r="AH20" i="5"/>
  <c r="AL20" i="5"/>
  <c r="AP20" i="5"/>
  <c r="Z21" i="5"/>
  <c r="AD21" i="5"/>
  <c r="AH21" i="5"/>
  <c r="AL21" i="5"/>
  <c r="AP21" i="5"/>
  <c r="Z22" i="5"/>
  <c r="AH22" i="5"/>
  <c r="AL22" i="5"/>
  <c r="AP22" i="5"/>
  <c r="AD23" i="5"/>
  <c r="AH23" i="5"/>
  <c r="AL23" i="5"/>
  <c r="Z24" i="5"/>
  <c r="AD24" i="5"/>
  <c r="AH24" i="5"/>
  <c r="AP24" i="5"/>
  <c r="Z25" i="5"/>
  <c r="AD25" i="5"/>
  <c r="AL25" i="5"/>
  <c r="AP25" i="5"/>
  <c r="Z26" i="5"/>
  <c r="AD26" i="5"/>
  <c r="AL26" i="5"/>
  <c r="Z27" i="5"/>
  <c r="AD27" i="5"/>
  <c r="AH27" i="5"/>
  <c r="AL27" i="5"/>
  <c r="AP27" i="5"/>
  <c r="AD28" i="5"/>
  <c r="AL28" i="5"/>
  <c r="AP28" i="5"/>
  <c r="Z29" i="5"/>
  <c r="AD29" i="5"/>
  <c r="AL29" i="5"/>
  <c r="Z30" i="5"/>
  <c r="AD30" i="5"/>
  <c r="AL30" i="5"/>
  <c r="Z31" i="5"/>
  <c r="AD31" i="5"/>
  <c r="AL31" i="5"/>
  <c r="AP31" i="5"/>
  <c r="AD32" i="5"/>
  <c r="AL32" i="5"/>
  <c r="AP32" i="5"/>
  <c r="Z33" i="5"/>
  <c r="AD33" i="5"/>
  <c r="AH33" i="5"/>
  <c r="AL33" i="5"/>
  <c r="Z34" i="5"/>
  <c r="AD34" i="5"/>
  <c r="AH34" i="5"/>
  <c r="AL34" i="5"/>
  <c r="AP34" i="5"/>
  <c r="Z35" i="5"/>
  <c r="AD35" i="5"/>
  <c r="AL35" i="5"/>
  <c r="AP35" i="5"/>
  <c r="Z36" i="5"/>
  <c r="AD36" i="5"/>
  <c r="AH36" i="5"/>
  <c r="AL36" i="5"/>
  <c r="AP36" i="5"/>
  <c r="Z37" i="5"/>
  <c r="AD37" i="5"/>
  <c r="AH37" i="5"/>
  <c r="AL37" i="5"/>
  <c r="Z38" i="5"/>
  <c r="AD38" i="5"/>
  <c r="AH38" i="5"/>
  <c r="AL38" i="5"/>
  <c r="AP38" i="5"/>
  <c r="Z39" i="5"/>
  <c r="AD39" i="5"/>
  <c r="AL39" i="5"/>
  <c r="AP39" i="5"/>
  <c r="AD40" i="5"/>
  <c r="AH40" i="5"/>
  <c r="AL40" i="5"/>
  <c r="X6" i="5"/>
  <c r="AB6" i="5"/>
  <c r="AC6" i="5"/>
  <c r="AG6" i="5"/>
  <c r="AK6" i="5"/>
  <c r="AO6" i="5"/>
  <c r="Y7" i="5"/>
  <c r="Z7" i="5"/>
  <c r="AG7" i="5"/>
  <c r="AK7" i="5"/>
  <c r="AO7" i="5"/>
  <c r="X8" i="5"/>
  <c r="Y8" i="5"/>
  <c r="AG8" i="5"/>
  <c r="AK8" i="5"/>
  <c r="AO8" i="5"/>
  <c r="Z9" i="5"/>
  <c r="AC9" i="5"/>
  <c r="AJ9" i="5"/>
  <c r="AK9" i="5"/>
  <c r="AO9" i="5"/>
  <c r="AC10" i="5"/>
  <c r="AG10" i="5"/>
  <c r="AK10" i="5"/>
  <c r="AO10" i="5"/>
  <c r="Y11" i="5"/>
  <c r="Z11" i="5"/>
  <c r="AG11" i="5"/>
  <c r="AK11" i="5"/>
  <c r="AL11" i="5"/>
  <c r="Y12" i="5"/>
  <c r="AB12" i="5"/>
  <c r="AC12" i="5"/>
  <c r="AF12" i="5"/>
  <c r="AG12" i="5"/>
  <c r="AH12" i="5"/>
  <c r="AK12" i="5"/>
  <c r="AN12" i="5"/>
  <c r="AO12" i="5"/>
  <c r="AP12" i="5"/>
  <c r="Y13" i="5"/>
  <c r="AC13" i="5"/>
  <c r="AD13" i="5"/>
  <c r="AG13" i="5"/>
  <c r="AK13" i="5"/>
  <c r="AO13" i="5"/>
  <c r="AP13" i="5"/>
  <c r="X14" i="5"/>
  <c r="Y14" i="5"/>
  <c r="AD14" i="5"/>
  <c r="AG14" i="5"/>
  <c r="AN14" i="5"/>
  <c r="AO14" i="5"/>
  <c r="AB15" i="5"/>
  <c r="AG15" i="5"/>
  <c r="AJ15" i="5"/>
  <c r="AK15" i="5"/>
  <c r="AL15" i="5"/>
  <c r="AO15" i="5"/>
  <c r="Y16" i="5"/>
  <c r="Z16" i="5"/>
  <c r="AB16" i="5"/>
  <c r="AC16" i="5"/>
  <c r="AG16" i="5"/>
  <c r="AK16" i="5"/>
  <c r="AO16" i="5"/>
  <c r="AP16" i="5"/>
  <c r="AB17" i="5"/>
  <c r="AC17" i="5"/>
  <c r="AD17" i="5"/>
  <c r="AG17" i="5"/>
  <c r="AK17" i="5"/>
  <c r="AL17" i="5"/>
  <c r="AN17" i="5"/>
  <c r="AO17" i="5"/>
  <c r="Y18" i="5"/>
  <c r="AC18" i="5"/>
  <c r="AG18" i="5"/>
  <c r="AL18" i="5"/>
  <c r="AN18" i="5"/>
  <c r="AO18" i="5"/>
  <c r="Y19" i="5"/>
  <c r="AC19" i="5"/>
  <c r="AF19" i="5"/>
  <c r="AG19" i="5"/>
  <c r="AK19" i="5"/>
  <c r="AO19" i="5"/>
  <c r="Y20" i="5"/>
  <c r="AD20" i="5"/>
  <c r="AF20" i="5"/>
  <c r="AG20" i="5"/>
  <c r="AK20" i="5"/>
  <c r="AO20" i="5"/>
  <c r="X21" i="5"/>
  <c r="Y21" i="5"/>
  <c r="AC21" i="5"/>
  <c r="AG21" i="5"/>
  <c r="AK21" i="5"/>
  <c r="X22" i="5"/>
  <c r="Y22" i="5"/>
  <c r="AC22" i="5"/>
  <c r="AD22" i="5"/>
  <c r="AG22" i="5"/>
  <c r="AJ22" i="5"/>
  <c r="AK22" i="5"/>
  <c r="AO22" i="5"/>
  <c r="Y23" i="5"/>
  <c r="Z23" i="5"/>
  <c r="AC23" i="5"/>
  <c r="AJ23" i="5"/>
  <c r="AK23" i="5"/>
  <c r="AO23" i="5"/>
  <c r="AP23" i="5"/>
  <c r="Y24" i="5"/>
  <c r="AB24" i="5"/>
  <c r="AC24" i="5"/>
  <c r="X25" i="5"/>
  <c r="Y25" i="5"/>
  <c r="AH25" i="5"/>
  <c r="AK25" i="5"/>
  <c r="AN25" i="5"/>
  <c r="AO25" i="5"/>
  <c r="AH26" i="5"/>
  <c r="AJ26" i="5"/>
  <c r="AK26" i="5"/>
  <c r="AP26" i="5"/>
  <c r="AC27" i="5"/>
  <c r="AF27" i="5"/>
  <c r="AG27" i="5"/>
  <c r="Z28" i="5"/>
  <c r="AB28" i="5"/>
  <c r="AC28" i="5"/>
  <c r="AH28" i="5"/>
  <c r="AO28" i="5"/>
  <c r="X29" i="5"/>
  <c r="Y29" i="5"/>
  <c r="AH29" i="5"/>
  <c r="AN29" i="5"/>
  <c r="AO29" i="5"/>
  <c r="AP29" i="5"/>
  <c r="AG30" i="5"/>
  <c r="AH30" i="5"/>
  <c r="AJ30" i="5"/>
  <c r="AK30" i="5"/>
  <c r="AP30" i="5"/>
  <c r="AF31" i="5"/>
  <c r="AG31" i="5"/>
  <c r="AH31" i="5"/>
  <c r="Y32" i="5"/>
  <c r="Z32" i="5"/>
  <c r="AB32" i="5"/>
  <c r="AC32" i="5"/>
  <c r="AH32" i="5"/>
  <c r="X33" i="5"/>
  <c r="Y33" i="5"/>
  <c r="AK33" i="5"/>
  <c r="AN33" i="5"/>
  <c r="AO33" i="5"/>
  <c r="AP33" i="5"/>
  <c r="AJ34" i="5"/>
  <c r="AK34" i="5"/>
  <c r="AC35" i="5"/>
  <c r="AF35" i="5"/>
  <c r="AG35" i="5"/>
  <c r="AH35" i="5"/>
  <c r="AF36" i="5"/>
  <c r="AG36" i="5"/>
  <c r="AJ36" i="5"/>
  <c r="AK36" i="5"/>
  <c r="AO36" i="5"/>
  <c r="Y37" i="5"/>
  <c r="AP37" i="5"/>
  <c r="X38" i="5"/>
  <c r="Y38" i="5"/>
  <c r="AB38" i="5"/>
  <c r="AC38" i="5"/>
  <c r="AG38" i="5"/>
  <c r="AK38" i="5"/>
  <c r="AH39" i="5"/>
  <c r="AJ39" i="5"/>
  <c r="AK39" i="5"/>
  <c r="AN39" i="5"/>
  <c r="AO39" i="5"/>
  <c r="Y40" i="5"/>
  <c r="Z40" i="5"/>
  <c r="AC40" i="5"/>
  <c r="Z5" i="5"/>
  <c r="AA5" i="5"/>
  <c r="AC5" i="5"/>
  <c r="AE5" i="5"/>
  <c r="AM5" i="5"/>
  <c r="AO5" i="5"/>
  <c r="W5" i="5"/>
  <c r="Z41" i="5"/>
  <c r="AH41" i="5"/>
  <c r="AP41" i="5"/>
  <c r="AD42" i="5"/>
  <c r="AL42" i="5"/>
  <c r="Z43" i="5"/>
  <c r="AH43" i="5"/>
  <c r="AP43" i="5"/>
  <c r="AD44" i="5"/>
  <c r="AL44" i="5"/>
  <c r="Z45" i="5"/>
  <c r="AH45" i="5"/>
  <c r="AP45" i="5"/>
  <c r="AD46" i="5"/>
  <c r="AL46" i="5"/>
  <c r="Z47" i="5"/>
  <c r="AH47" i="5"/>
  <c r="AP47" i="5"/>
  <c r="AD48" i="5"/>
  <c r="AL48" i="5"/>
  <c r="Z49" i="5"/>
  <c r="AH49" i="5"/>
  <c r="AP49" i="5"/>
  <c r="AD50" i="5"/>
  <c r="AL50" i="5"/>
  <c r="Z51" i="5"/>
  <c r="AH51" i="5"/>
  <c r="AP51" i="5"/>
  <c r="AD52" i="5"/>
  <c r="AL52" i="5"/>
  <c r="Z53" i="5"/>
  <c r="AH53" i="5"/>
  <c r="AP53" i="5"/>
  <c r="AD54" i="5"/>
  <c r="AL54" i="5"/>
  <c r="Z55" i="5"/>
  <c r="AH55" i="5"/>
  <c r="AP55" i="5"/>
  <c r="AD56" i="5"/>
  <c r="AL56" i="5"/>
  <c r="Z57" i="5"/>
  <c r="AH57" i="5"/>
  <c r="AP57" i="5"/>
  <c r="AD58" i="5"/>
  <c r="AL58" i="5"/>
  <c r="Z59" i="5"/>
  <c r="AH59" i="5"/>
  <c r="AP59" i="5"/>
  <c r="AF6" i="5"/>
  <c r="AJ6" i="5"/>
  <c r="AJ7" i="5"/>
  <c r="AN7" i="5"/>
  <c r="AA9" i="5"/>
  <c r="AI9" i="5"/>
  <c r="AF10" i="5"/>
  <c r="AJ10" i="5"/>
  <c r="AB11" i="5"/>
  <c r="AP11" i="5"/>
  <c r="AE12" i="5"/>
  <c r="X13" i="5"/>
  <c r="AF13" i="5"/>
  <c r="W14" i="5"/>
  <c r="AM14" i="5"/>
  <c r="AN15" i="5"/>
  <c r="X16" i="5"/>
  <c r="AA17" i="5"/>
  <c r="AJ17" i="5"/>
  <c r="AM18" i="5"/>
  <c r="AB19" i="5"/>
  <c r="AE20" i="5"/>
  <c r="AN20" i="5"/>
  <c r="W22" i="5"/>
  <c r="AF22" i="5"/>
  <c r="AI23" i="5"/>
  <c r="X24" i="5"/>
  <c r="AL24" i="5"/>
  <c r="AA25" i="5"/>
  <c r="AJ25" i="5"/>
  <c r="AM26" i="5"/>
  <c r="AB27" i="5"/>
  <c r="AE28" i="5"/>
  <c r="AN28" i="5"/>
  <c r="W30" i="5"/>
  <c r="AF30" i="5"/>
  <c r="AI31" i="5"/>
  <c r="X32" i="5"/>
  <c r="AA33" i="5"/>
  <c r="AJ33" i="5"/>
  <c r="AM34" i="5"/>
  <c r="AB35" i="5"/>
  <c r="AI5" i="5"/>
  <c r="BN67" i="5"/>
  <c r="BN53" i="5"/>
  <c r="BN2" i="5"/>
  <c r="AF5" i="5"/>
  <c r="AG5" i="5"/>
  <c r="AJ5" i="5"/>
  <c r="AK5" i="5"/>
  <c r="AN5" i="5"/>
  <c r="AE6" i="5"/>
  <c r="AI6" i="5"/>
  <c r="AM6" i="5"/>
  <c r="AE7" i="5"/>
  <c r="AF7" i="5"/>
  <c r="AI7" i="5"/>
  <c r="AM7" i="5"/>
  <c r="AE8" i="5"/>
  <c r="AF8" i="5"/>
  <c r="AI8" i="5"/>
  <c r="AJ8" i="5"/>
  <c r="AM8" i="5"/>
  <c r="AN8" i="5"/>
  <c r="AE9" i="5"/>
  <c r="AF9" i="5"/>
  <c r="AG9" i="5"/>
  <c r="AM9" i="5"/>
  <c r="AN9" i="5"/>
  <c r="AE10" i="5"/>
  <c r="AI10" i="5"/>
  <c r="AM10" i="5"/>
  <c r="AN10" i="5"/>
  <c r="AE11" i="5"/>
  <c r="AF11" i="5"/>
  <c r="AI11" i="5"/>
  <c r="AJ11" i="5"/>
  <c r="AM11" i="5"/>
  <c r="AN11" i="5"/>
  <c r="AO11" i="5"/>
  <c r="AI12" i="5"/>
  <c r="AJ12" i="5"/>
  <c r="AM12" i="5"/>
  <c r="AE13" i="5"/>
  <c r="AI13" i="5"/>
  <c r="AJ13" i="5"/>
  <c r="AM13" i="5"/>
  <c r="AN13" i="5"/>
  <c r="AE14" i="5"/>
  <c r="AF14" i="5"/>
  <c r="AI14" i="5"/>
  <c r="AJ14" i="5"/>
  <c r="AK14" i="5"/>
  <c r="AE15" i="5"/>
  <c r="AF15" i="5"/>
  <c r="AI15" i="5"/>
  <c r="AM15" i="5"/>
  <c r="AC7" i="5"/>
  <c r="AC8" i="5"/>
  <c r="AC11" i="5"/>
  <c r="AD11" i="5"/>
  <c r="AC14" i="5"/>
  <c r="AC15" i="5"/>
  <c r="AN6" i="5"/>
  <c r="W6" i="5"/>
  <c r="Y6" i="5"/>
  <c r="AA6" i="5"/>
  <c r="W7" i="5"/>
  <c r="X7" i="5"/>
  <c r="AA7" i="5"/>
  <c r="AB7" i="5"/>
  <c r="W8" i="5"/>
  <c r="AA8" i="5"/>
  <c r="AB8" i="5"/>
  <c r="W9" i="5"/>
  <c r="X9" i="5"/>
  <c r="Y9" i="5"/>
  <c r="AB9" i="5"/>
  <c r="W10" i="5"/>
  <c r="X10" i="5"/>
  <c r="Y10" i="5"/>
  <c r="AA10" i="5"/>
  <c r="AB10" i="5"/>
  <c r="W11" i="5"/>
  <c r="X11" i="5"/>
  <c r="AA11" i="5"/>
  <c r="W12" i="5"/>
  <c r="X12" i="5"/>
  <c r="AA12" i="5"/>
  <c r="W13" i="5"/>
  <c r="AA13" i="5"/>
  <c r="AB13" i="5"/>
  <c r="AA14" i="5"/>
  <c r="AB14" i="5"/>
  <c r="W15" i="5"/>
  <c r="X15" i="5"/>
  <c r="Y15" i="5"/>
  <c r="AA15" i="5"/>
  <c r="W16" i="5"/>
  <c r="AA16" i="5"/>
  <c r="AE16" i="5"/>
  <c r="AF16" i="5"/>
  <c r="AI16" i="5"/>
  <c r="AJ16" i="5"/>
  <c r="AM16" i="5"/>
  <c r="AN16" i="5"/>
  <c r="W17" i="5"/>
  <c r="X17" i="5"/>
  <c r="Y17" i="5"/>
  <c r="AE17" i="5"/>
  <c r="AF17" i="5"/>
  <c r="AI17" i="5"/>
  <c r="AM17" i="5"/>
  <c r="W18" i="5"/>
  <c r="X18" i="5"/>
  <c r="AA18" i="5"/>
  <c r="AB18" i="5"/>
  <c r="AE18" i="5"/>
  <c r="AF18" i="5"/>
  <c r="AI18" i="5"/>
  <c r="AJ18" i="5"/>
  <c r="AK18" i="5"/>
  <c r="W19" i="5"/>
  <c r="X19" i="5"/>
  <c r="AA19" i="5"/>
  <c r="AE19" i="5"/>
  <c r="AI19" i="5"/>
  <c r="AJ19" i="5"/>
  <c r="AM19" i="5"/>
  <c r="AN19" i="5"/>
  <c r="W20" i="5"/>
  <c r="X20" i="5"/>
  <c r="AA20" i="5"/>
  <c r="AB20" i="5"/>
  <c r="AC20" i="5"/>
  <c r="AI20" i="5"/>
  <c r="AJ20" i="5"/>
  <c r="AM20" i="5"/>
  <c r="W21" i="5"/>
  <c r="AA21" i="5"/>
  <c r="AB21" i="5"/>
  <c r="AE21" i="5"/>
  <c r="AF21" i="5"/>
  <c r="AI21" i="5"/>
  <c r="AJ21" i="5"/>
  <c r="AM21" i="5"/>
  <c r="AN21" i="5"/>
  <c r="AO21" i="5"/>
  <c r="AA22" i="5"/>
  <c r="AB22" i="5"/>
  <c r="AE22" i="5"/>
  <c r="AI22" i="5"/>
  <c r="AM22" i="5"/>
  <c r="AN22" i="5"/>
  <c r="W23" i="5"/>
  <c r="X23" i="5"/>
  <c r="AA23" i="5"/>
  <c r="AB23" i="5"/>
  <c r="AE23" i="5"/>
  <c r="AF23" i="5"/>
  <c r="AG23" i="5"/>
  <c r="AM23" i="5"/>
  <c r="AN23" i="5"/>
  <c r="W24" i="5"/>
  <c r="AA24" i="5"/>
  <c r="AE24" i="5"/>
  <c r="AF24" i="5"/>
  <c r="AG24" i="5"/>
  <c r="AI24" i="5"/>
  <c r="AJ24" i="5"/>
  <c r="AK24" i="5"/>
  <c r="AM24" i="5"/>
  <c r="AN24" i="5"/>
  <c r="AO24" i="5"/>
  <c r="W25" i="5"/>
  <c r="AB25" i="5"/>
  <c r="AC25" i="5"/>
  <c r="AE25" i="5"/>
  <c r="AF25" i="5"/>
  <c r="AG25" i="5"/>
  <c r="AI25" i="5"/>
  <c r="AM25" i="5"/>
  <c r="W26" i="5"/>
  <c r="X26" i="5"/>
  <c r="Y26" i="5"/>
  <c r="AA26" i="5"/>
  <c r="AB26" i="5"/>
  <c r="AC26" i="5"/>
  <c r="AE26" i="5"/>
  <c r="AF26" i="5"/>
  <c r="AG26" i="5"/>
  <c r="AI26" i="5"/>
  <c r="AN26" i="5"/>
  <c r="AO26" i="5"/>
  <c r="W27" i="5"/>
  <c r="X27" i="5"/>
  <c r="Y27" i="5"/>
  <c r="AA27" i="5"/>
  <c r="AE27" i="5"/>
  <c r="AI27" i="5"/>
  <c r="AJ27" i="5"/>
  <c r="AK27" i="5"/>
  <c r="AM27" i="5"/>
  <c r="AN27" i="5"/>
  <c r="AO27" i="5"/>
  <c r="W28" i="5"/>
  <c r="X28" i="5"/>
  <c r="Y28" i="5"/>
  <c r="AA28" i="5"/>
  <c r="AF28" i="5"/>
  <c r="AG28" i="5"/>
  <c r="AI28" i="5"/>
  <c r="AJ28" i="5"/>
  <c r="AK28" i="5"/>
  <c r="AM28" i="5"/>
  <c r="W29" i="5"/>
  <c r="AA29" i="5"/>
  <c r="AB29" i="5"/>
  <c r="AC29" i="5"/>
  <c r="AE29" i="5"/>
  <c r="AF29" i="5"/>
  <c r="AG29" i="5"/>
  <c r="AI29" i="5"/>
  <c r="AJ29" i="5"/>
  <c r="AK29" i="5"/>
  <c r="AM29" i="5"/>
  <c r="X30" i="5"/>
  <c r="Y30" i="5"/>
  <c r="AA30" i="5"/>
  <c r="AB30" i="5"/>
  <c r="AC30" i="5"/>
  <c r="AE30" i="5"/>
  <c r="AI30" i="5"/>
  <c r="AM30" i="5"/>
  <c r="AN30" i="5"/>
  <c r="AO30" i="5"/>
  <c r="W31" i="5"/>
  <c r="X31" i="5"/>
  <c r="Y31" i="5"/>
  <c r="AA31" i="5"/>
  <c r="AB31" i="5"/>
  <c r="AC31" i="5"/>
  <c r="AE31" i="5"/>
  <c r="AJ31" i="5"/>
  <c r="AK31" i="5"/>
  <c r="AM31" i="5"/>
  <c r="AN31" i="5"/>
  <c r="AO31" i="5"/>
  <c r="W32" i="5"/>
  <c r="AA32" i="5"/>
  <c r="AE32" i="5"/>
  <c r="AF32" i="5"/>
  <c r="AG32" i="5"/>
  <c r="AI32" i="5"/>
  <c r="AJ32" i="5"/>
  <c r="AK32" i="5"/>
  <c r="AM32" i="5"/>
  <c r="AN32" i="5"/>
  <c r="AO32" i="5"/>
  <c r="W33" i="5"/>
  <c r="AB33" i="5"/>
  <c r="AC33" i="5"/>
  <c r="AE33" i="5"/>
  <c r="AF33" i="5"/>
  <c r="AG33" i="5"/>
  <c r="AI33" i="5"/>
  <c r="AM33" i="5"/>
  <c r="W34" i="5"/>
  <c r="X34" i="5"/>
  <c r="Y34" i="5"/>
  <c r="AA34" i="5"/>
  <c r="AB34" i="5"/>
  <c r="AC34" i="5"/>
  <c r="AE34" i="5"/>
  <c r="AF34" i="5"/>
  <c r="AG34" i="5"/>
  <c r="AI34" i="5"/>
  <c r="AN34" i="5"/>
  <c r="AO34" i="5"/>
  <c r="W35" i="5"/>
  <c r="X35" i="5"/>
  <c r="Y35" i="5"/>
  <c r="AA35" i="5"/>
  <c r="AE35" i="5"/>
  <c r="AI35" i="5"/>
  <c r="AJ35" i="5"/>
  <c r="AK35" i="5"/>
  <c r="AM35" i="5"/>
  <c r="AN35" i="5"/>
  <c r="AO35" i="5"/>
  <c r="W36" i="5"/>
  <c r="X36" i="5"/>
  <c r="Y36" i="5"/>
  <c r="AA36" i="5"/>
  <c r="AB36" i="5"/>
  <c r="AC36" i="5"/>
  <c r="AE36" i="5"/>
  <c r="AI36" i="5"/>
  <c r="AM36" i="5"/>
  <c r="AN36" i="5"/>
  <c r="W37" i="5"/>
  <c r="X37" i="5"/>
  <c r="AA37" i="5"/>
  <c r="AB37" i="5"/>
  <c r="AC37" i="5"/>
  <c r="AE37" i="5"/>
  <c r="AF37" i="5"/>
  <c r="AG37" i="5"/>
  <c r="AI37" i="5"/>
  <c r="AJ37" i="5"/>
  <c r="AK37" i="5"/>
  <c r="AM37" i="5"/>
  <c r="AN37" i="5"/>
  <c r="AO37" i="5"/>
  <c r="W38" i="5"/>
  <c r="AA38" i="5"/>
  <c r="AE38" i="5"/>
  <c r="AF38" i="5"/>
  <c r="AI38" i="5"/>
  <c r="AJ38" i="5"/>
  <c r="AM38" i="5"/>
  <c r="AN38" i="5"/>
  <c r="AO38" i="5"/>
  <c r="W39" i="5"/>
  <c r="X39" i="5"/>
  <c r="Y39" i="5"/>
  <c r="AA39" i="5"/>
  <c r="AB39" i="5"/>
  <c r="AC39" i="5"/>
  <c r="AE39" i="5"/>
  <c r="AF39" i="5"/>
  <c r="AG39" i="5"/>
  <c r="AI39" i="5"/>
  <c r="AM39" i="5"/>
  <c r="W40" i="5"/>
  <c r="X40" i="5"/>
  <c r="AA40" i="5"/>
  <c r="AB40" i="5"/>
  <c r="AE40" i="5"/>
  <c r="AF40" i="5"/>
  <c r="AG40" i="5"/>
  <c r="AI40" i="5"/>
  <c r="AJ40" i="5"/>
  <c r="AK40" i="5"/>
  <c r="AM40" i="5"/>
  <c r="AN40" i="5"/>
  <c r="AO40" i="5"/>
  <c r="AP40" i="5"/>
  <c r="W41" i="5"/>
  <c r="X41" i="5"/>
  <c r="Y41" i="5"/>
  <c r="AA41" i="5"/>
  <c r="AB41" i="5"/>
  <c r="AC41" i="5"/>
  <c r="AD41" i="5"/>
  <c r="AE41" i="5"/>
  <c r="AF41" i="5"/>
  <c r="AG41" i="5"/>
  <c r="AI41" i="5"/>
  <c r="AJ41" i="5"/>
  <c r="AK41" i="5"/>
  <c r="AL41" i="5"/>
  <c r="AM41" i="5"/>
  <c r="AN41" i="5"/>
  <c r="AO41" i="5"/>
  <c r="W42" i="5"/>
  <c r="X42" i="5"/>
  <c r="Y42" i="5"/>
  <c r="Z42" i="5"/>
  <c r="AA42" i="5"/>
  <c r="AB42" i="5"/>
  <c r="AC42" i="5"/>
  <c r="AE42" i="5"/>
  <c r="AF42" i="5"/>
  <c r="AG42" i="5"/>
  <c r="AH42" i="5"/>
  <c r="AI42" i="5"/>
  <c r="AJ42" i="5"/>
  <c r="AK42" i="5"/>
  <c r="AM42" i="5"/>
  <c r="AN42" i="5"/>
  <c r="AO42" i="5"/>
  <c r="AP42" i="5"/>
  <c r="W43" i="5"/>
  <c r="X43" i="5"/>
  <c r="Y43" i="5"/>
  <c r="AA43" i="5"/>
  <c r="AB43" i="5"/>
  <c r="AC43" i="5"/>
  <c r="AD43" i="5"/>
  <c r="AE43" i="5"/>
  <c r="AF43" i="5"/>
  <c r="AG43" i="5"/>
  <c r="AI43" i="5"/>
  <c r="AJ43" i="5"/>
  <c r="AK43" i="5"/>
  <c r="AL43" i="5"/>
  <c r="AM43" i="5"/>
  <c r="AN43" i="5"/>
  <c r="AO43" i="5"/>
  <c r="W44" i="5"/>
  <c r="X44" i="5"/>
  <c r="Y44" i="5"/>
  <c r="Z44" i="5"/>
  <c r="AA44" i="5"/>
  <c r="AB44" i="5"/>
  <c r="AC44" i="5"/>
  <c r="AE44" i="5"/>
  <c r="AF44" i="5"/>
  <c r="AG44" i="5"/>
  <c r="AH44" i="5"/>
  <c r="AI44" i="5"/>
  <c r="AJ44" i="5"/>
  <c r="AK44" i="5"/>
  <c r="AM44" i="5"/>
  <c r="AN44" i="5"/>
  <c r="AO44" i="5"/>
  <c r="AP44" i="5"/>
  <c r="W45" i="5"/>
  <c r="X45" i="5"/>
  <c r="Y45" i="5"/>
  <c r="AA45" i="5"/>
  <c r="AB45" i="5"/>
  <c r="AC45" i="5"/>
  <c r="AD45" i="5"/>
  <c r="AE45" i="5"/>
  <c r="AF45" i="5"/>
  <c r="AG45" i="5"/>
  <c r="AI45" i="5"/>
  <c r="AJ45" i="5"/>
  <c r="AK45" i="5"/>
  <c r="AL45" i="5"/>
  <c r="AM45" i="5"/>
  <c r="AN45" i="5"/>
  <c r="AO45" i="5"/>
  <c r="W46" i="5"/>
  <c r="X46" i="5"/>
  <c r="Y46" i="5"/>
  <c r="Z46" i="5"/>
  <c r="AA46" i="5"/>
  <c r="AB46" i="5"/>
  <c r="AC46" i="5"/>
  <c r="AE46" i="5"/>
  <c r="AF46" i="5"/>
  <c r="AG46" i="5"/>
  <c r="AH46" i="5"/>
  <c r="AI46" i="5"/>
  <c r="AJ46" i="5"/>
  <c r="AK46" i="5"/>
  <c r="AM46" i="5"/>
  <c r="AN46" i="5"/>
  <c r="AO46" i="5"/>
  <c r="AP46" i="5"/>
  <c r="W47" i="5"/>
  <c r="X47" i="5"/>
  <c r="Y47" i="5"/>
  <c r="AA47" i="5"/>
  <c r="AB47" i="5"/>
  <c r="AC47" i="5"/>
  <c r="AD47" i="5"/>
  <c r="AE47" i="5"/>
  <c r="AF47" i="5"/>
  <c r="AG47" i="5"/>
  <c r="AI47" i="5"/>
  <c r="AJ47" i="5"/>
  <c r="AK47" i="5"/>
  <c r="AL47" i="5"/>
  <c r="AM47" i="5"/>
  <c r="AN47" i="5"/>
  <c r="AO47" i="5"/>
  <c r="W48" i="5"/>
  <c r="X48" i="5"/>
  <c r="Y48" i="5"/>
  <c r="Z48" i="5"/>
  <c r="AA48" i="5"/>
  <c r="AB48" i="5"/>
  <c r="AC48" i="5"/>
  <c r="AE48" i="5"/>
  <c r="AF48" i="5"/>
  <c r="AG48" i="5"/>
  <c r="AH48" i="5"/>
  <c r="AI48" i="5"/>
  <c r="AJ48" i="5"/>
  <c r="AK48" i="5"/>
  <c r="AM48" i="5"/>
  <c r="AN48" i="5"/>
  <c r="AO48" i="5"/>
  <c r="AP48" i="5"/>
  <c r="W49" i="5"/>
  <c r="X49" i="5"/>
  <c r="Y49" i="5"/>
  <c r="AA49" i="5"/>
  <c r="AB49" i="5"/>
  <c r="AC49" i="5"/>
  <c r="AD49" i="5"/>
  <c r="AE49" i="5"/>
  <c r="AF49" i="5"/>
  <c r="AG49" i="5"/>
  <c r="AI49" i="5"/>
  <c r="AJ49" i="5"/>
  <c r="AK49" i="5"/>
  <c r="AL49" i="5"/>
  <c r="AM49" i="5"/>
  <c r="AN49" i="5"/>
  <c r="AO49" i="5"/>
  <c r="W50" i="5"/>
  <c r="X50" i="5"/>
  <c r="Y50" i="5"/>
  <c r="Z50" i="5"/>
  <c r="AA50" i="5"/>
  <c r="AB50" i="5"/>
  <c r="AC50" i="5"/>
  <c r="AE50" i="5"/>
  <c r="AF50" i="5"/>
  <c r="AG50" i="5"/>
  <c r="AH50" i="5"/>
  <c r="AI50" i="5"/>
  <c r="AJ50" i="5"/>
  <c r="AK50" i="5"/>
  <c r="AM50" i="5"/>
  <c r="AN50" i="5"/>
  <c r="AO50" i="5"/>
  <c r="AP50" i="5"/>
  <c r="W51" i="5"/>
  <c r="X51" i="5"/>
  <c r="Y51" i="5"/>
  <c r="AA51" i="5"/>
  <c r="AB51" i="5"/>
  <c r="AC51" i="5"/>
  <c r="AD51" i="5"/>
  <c r="AE51" i="5"/>
  <c r="AF51" i="5"/>
  <c r="AG51" i="5"/>
  <c r="AI51" i="5"/>
  <c r="AJ51" i="5"/>
  <c r="AK51" i="5"/>
  <c r="AL51" i="5"/>
  <c r="AM51" i="5"/>
  <c r="AN51" i="5"/>
  <c r="AO51" i="5"/>
  <c r="W52" i="5"/>
  <c r="X52" i="5"/>
  <c r="Y52" i="5"/>
  <c r="Z52" i="5"/>
  <c r="AA52" i="5"/>
  <c r="AB52" i="5"/>
  <c r="AC52" i="5"/>
  <c r="AE52" i="5"/>
  <c r="AF52" i="5"/>
  <c r="AG52" i="5"/>
  <c r="AH52" i="5"/>
  <c r="AI52" i="5"/>
  <c r="AJ52" i="5"/>
  <c r="AK52" i="5"/>
  <c r="AM52" i="5"/>
  <c r="AN52" i="5"/>
  <c r="AO52" i="5"/>
  <c r="AP52" i="5"/>
  <c r="W53" i="5"/>
  <c r="X53" i="5"/>
  <c r="Y53" i="5"/>
  <c r="AA53" i="5"/>
  <c r="AB53" i="5"/>
  <c r="AC53" i="5"/>
  <c r="AD53" i="5"/>
  <c r="AE53" i="5"/>
  <c r="AF53" i="5"/>
  <c r="AG53" i="5"/>
  <c r="AI53" i="5"/>
  <c r="AJ53" i="5"/>
  <c r="AK53" i="5"/>
  <c r="AL53" i="5"/>
  <c r="AM53" i="5"/>
  <c r="AN53" i="5"/>
  <c r="AO53" i="5"/>
  <c r="W54" i="5"/>
  <c r="X54" i="5"/>
  <c r="Y54" i="5"/>
  <c r="Z54" i="5"/>
  <c r="AA54" i="5"/>
  <c r="AB54" i="5"/>
  <c r="AC54" i="5"/>
  <c r="AE54" i="5"/>
  <c r="AF54" i="5"/>
  <c r="AG54" i="5"/>
  <c r="AH54" i="5"/>
  <c r="AI54" i="5"/>
  <c r="AJ54" i="5"/>
  <c r="AK54" i="5"/>
  <c r="AM54" i="5"/>
  <c r="AN54" i="5"/>
  <c r="AO54" i="5"/>
  <c r="AP54" i="5"/>
  <c r="W55" i="5"/>
  <c r="X55" i="5"/>
  <c r="Y55" i="5"/>
  <c r="AA55" i="5"/>
  <c r="AB55" i="5"/>
  <c r="AC55" i="5"/>
  <c r="AD55" i="5"/>
  <c r="AE55" i="5"/>
  <c r="AF55" i="5"/>
  <c r="AG55" i="5"/>
  <c r="AI55" i="5"/>
  <c r="AJ55" i="5"/>
  <c r="AK55" i="5"/>
  <c r="AL55" i="5"/>
  <c r="AM55" i="5"/>
  <c r="AN55" i="5"/>
  <c r="AO55" i="5"/>
  <c r="W56" i="5"/>
  <c r="X56" i="5"/>
  <c r="Y56" i="5"/>
  <c r="Z56" i="5"/>
  <c r="AA56" i="5"/>
  <c r="AB56" i="5"/>
  <c r="AC56" i="5"/>
  <c r="AE56" i="5"/>
  <c r="AF56" i="5"/>
  <c r="AG56" i="5"/>
  <c r="AH56" i="5"/>
  <c r="AI56" i="5"/>
  <c r="AJ56" i="5"/>
  <c r="AK56" i="5"/>
  <c r="AM56" i="5"/>
  <c r="AN56" i="5"/>
  <c r="AO56" i="5"/>
  <c r="AP56" i="5"/>
  <c r="W57" i="5"/>
  <c r="X57" i="5"/>
  <c r="Y57" i="5"/>
  <c r="AA57" i="5"/>
  <c r="AB57" i="5"/>
  <c r="AC57" i="5"/>
  <c r="AD57" i="5"/>
  <c r="AE57" i="5"/>
  <c r="AF57" i="5"/>
  <c r="AG57" i="5"/>
  <c r="AI57" i="5"/>
  <c r="AJ57" i="5"/>
  <c r="AK57" i="5"/>
  <c r="AL57" i="5"/>
  <c r="AM57" i="5"/>
  <c r="AN57" i="5"/>
  <c r="AO57" i="5"/>
  <c r="W58" i="5"/>
  <c r="X58" i="5"/>
  <c r="Y58" i="5"/>
  <c r="Z58" i="5"/>
  <c r="AA58" i="5"/>
  <c r="AB58" i="5"/>
  <c r="AC58" i="5"/>
  <c r="AE58" i="5"/>
  <c r="AF58" i="5"/>
  <c r="AG58" i="5"/>
  <c r="AH58" i="5"/>
  <c r="AI58" i="5"/>
  <c r="AJ58" i="5"/>
  <c r="AK58" i="5"/>
  <c r="AM58" i="5"/>
  <c r="AN58" i="5"/>
  <c r="AO58" i="5"/>
  <c r="AP58" i="5"/>
  <c r="W59" i="5"/>
  <c r="X59" i="5"/>
  <c r="Y59" i="5"/>
  <c r="AA59" i="5"/>
  <c r="AB59" i="5"/>
  <c r="AC59" i="5"/>
  <c r="AD59" i="5"/>
  <c r="AE59" i="5"/>
  <c r="AF59" i="5"/>
  <c r="AG59" i="5"/>
  <c r="AI59" i="5"/>
  <c r="AJ59" i="5"/>
  <c r="AK59" i="5"/>
  <c r="AL59" i="5"/>
  <c r="AM59" i="5"/>
  <c r="AN59" i="5"/>
  <c r="AO59" i="5"/>
  <c r="W60" i="5"/>
  <c r="X60" i="5"/>
  <c r="Y60" i="5"/>
  <c r="Z60" i="5"/>
  <c r="AA60" i="5"/>
  <c r="AB60" i="5"/>
  <c r="AC60" i="5"/>
  <c r="AD60" i="5"/>
  <c r="AE60" i="5"/>
  <c r="AF60" i="5"/>
  <c r="AG60" i="5"/>
  <c r="AH60" i="5"/>
  <c r="AI60" i="5"/>
  <c r="AJ60" i="5"/>
  <c r="AK60" i="5"/>
  <c r="AL60" i="5"/>
  <c r="AM60" i="5"/>
  <c r="AN60" i="5"/>
  <c r="AO60" i="5"/>
  <c r="AP60" i="5"/>
  <c r="W61" i="5"/>
  <c r="X61" i="5"/>
  <c r="Y61" i="5"/>
  <c r="Z61" i="5"/>
  <c r="AA61" i="5"/>
  <c r="AB61" i="5"/>
  <c r="AC61" i="5"/>
  <c r="AD61" i="5"/>
  <c r="AE61" i="5"/>
  <c r="AF61" i="5"/>
  <c r="AG61" i="5"/>
  <c r="AH61" i="5"/>
  <c r="AI61" i="5"/>
  <c r="AJ61" i="5"/>
  <c r="AK61" i="5"/>
  <c r="AL61" i="5"/>
  <c r="AM61" i="5"/>
  <c r="AN61" i="5"/>
  <c r="AO61" i="5"/>
  <c r="AP61" i="5"/>
  <c r="W62" i="5"/>
  <c r="X62" i="5"/>
  <c r="Y62" i="5"/>
  <c r="Z62" i="5"/>
  <c r="AA62" i="5"/>
  <c r="AB62" i="5"/>
  <c r="AC62" i="5"/>
  <c r="AD62" i="5"/>
  <c r="AE62" i="5"/>
  <c r="AF62" i="5"/>
  <c r="AG62" i="5"/>
  <c r="AH62" i="5"/>
  <c r="AI62" i="5"/>
  <c r="AJ62" i="5"/>
  <c r="AK62" i="5"/>
  <c r="AL62" i="5"/>
  <c r="AM62" i="5"/>
  <c r="AN62" i="5"/>
  <c r="AO62" i="5"/>
  <c r="AP62" i="5"/>
  <c r="W63" i="5"/>
  <c r="X63" i="5"/>
  <c r="Y63" i="5"/>
  <c r="Z63" i="5"/>
  <c r="AA63" i="5"/>
  <c r="AB63" i="5"/>
  <c r="AC63" i="5"/>
  <c r="AD63" i="5"/>
  <c r="AE63" i="5"/>
  <c r="AF63" i="5"/>
  <c r="AG63" i="5"/>
  <c r="AH63" i="5"/>
  <c r="AI63" i="5"/>
  <c r="AJ63" i="5"/>
  <c r="AK63" i="5"/>
  <c r="AL63" i="5"/>
  <c r="AM63" i="5"/>
  <c r="AN63" i="5"/>
  <c r="AO63" i="5"/>
  <c r="AP63" i="5"/>
  <c r="W64" i="5"/>
  <c r="X64" i="5"/>
  <c r="Y64" i="5"/>
  <c r="Z64" i="5"/>
  <c r="AA64" i="5"/>
  <c r="AB64" i="5"/>
  <c r="AC64" i="5"/>
  <c r="AD64" i="5"/>
  <c r="AE64" i="5"/>
  <c r="AF64" i="5"/>
  <c r="AG64" i="5"/>
  <c r="AH64" i="5"/>
  <c r="AI64" i="5"/>
  <c r="AJ64" i="5"/>
  <c r="AK64" i="5"/>
  <c r="AL64" i="5"/>
  <c r="AM64" i="5"/>
  <c r="AN64" i="5"/>
  <c r="AO64" i="5"/>
  <c r="AP64" i="5"/>
  <c r="W65" i="5"/>
  <c r="X65" i="5"/>
  <c r="Y65" i="5"/>
  <c r="Z65" i="5"/>
  <c r="AA65" i="5"/>
  <c r="AB65" i="5"/>
  <c r="AC65" i="5"/>
  <c r="AD65" i="5"/>
  <c r="AE65" i="5"/>
  <c r="AF65" i="5"/>
  <c r="AG65" i="5"/>
  <c r="AH65" i="5"/>
  <c r="AI65" i="5"/>
  <c r="AJ65" i="5"/>
  <c r="AK65" i="5"/>
  <c r="AL65" i="5"/>
  <c r="AM65" i="5"/>
  <c r="AN65" i="5"/>
  <c r="AO65" i="5"/>
  <c r="AP65" i="5"/>
  <c r="W66" i="5"/>
  <c r="X66" i="5"/>
  <c r="Y66" i="5"/>
  <c r="Z66" i="5"/>
  <c r="AA66" i="5"/>
  <c r="AB66" i="5"/>
  <c r="AC66" i="5"/>
  <c r="AD66" i="5"/>
  <c r="AE66" i="5"/>
  <c r="AF66" i="5"/>
  <c r="AG66" i="5"/>
  <c r="AH66" i="5"/>
  <c r="AI66" i="5"/>
  <c r="AJ66" i="5"/>
  <c r="AK66" i="5"/>
  <c r="AL66" i="5"/>
  <c r="AM66" i="5"/>
  <c r="AN66" i="5"/>
  <c r="AO66" i="5"/>
  <c r="AP66" i="5"/>
  <c r="W67" i="5"/>
  <c r="X67" i="5"/>
  <c r="Y67" i="5"/>
  <c r="Z67" i="5"/>
  <c r="AA67" i="5"/>
  <c r="AB67" i="5"/>
  <c r="AC67" i="5"/>
  <c r="AD67" i="5"/>
  <c r="AE67" i="5"/>
  <c r="AF67" i="5"/>
  <c r="AG67" i="5"/>
  <c r="AH67" i="5"/>
  <c r="AI67" i="5"/>
  <c r="AJ67" i="5"/>
  <c r="AK67" i="5"/>
  <c r="AL67" i="5"/>
  <c r="AM67" i="5"/>
  <c r="AN67" i="5"/>
  <c r="AO67" i="5"/>
  <c r="AP67" i="5"/>
  <c r="W68" i="5"/>
  <c r="X68" i="5"/>
  <c r="Y68" i="5"/>
  <c r="Z68" i="5"/>
  <c r="AA68" i="5"/>
  <c r="AB68" i="5"/>
  <c r="AC68" i="5"/>
  <c r="AD68" i="5"/>
  <c r="AE68" i="5"/>
  <c r="AF68" i="5"/>
  <c r="AG68" i="5"/>
  <c r="AH68" i="5"/>
  <c r="AI68" i="5"/>
  <c r="AJ68" i="5"/>
  <c r="AK68" i="5"/>
  <c r="AL68" i="5"/>
  <c r="AM68" i="5"/>
  <c r="AN68" i="5"/>
  <c r="AO68" i="5"/>
  <c r="AP68" i="5"/>
  <c r="W69" i="5"/>
  <c r="X69" i="5"/>
  <c r="Y69" i="5"/>
  <c r="Z69" i="5"/>
  <c r="AA69" i="5"/>
  <c r="AB69" i="5"/>
  <c r="AC69" i="5"/>
  <c r="AD69" i="5"/>
  <c r="AE69" i="5"/>
  <c r="AF69" i="5"/>
  <c r="AG69" i="5"/>
  <c r="AH69" i="5"/>
  <c r="AI69" i="5"/>
  <c r="AJ69" i="5"/>
  <c r="AK69" i="5"/>
  <c r="AL69" i="5"/>
  <c r="AM69" i="5"/>
  <c r="AN69" i="5"/>
  <c r="AO69" i="5"/>
  <c r="AP69" i="5"/>
  <c r="W70" i="5"/>
  <c r="X70" i="5"/>
  <c r="Y70" i="5"/>
  <c r="Z70" i="5"/>
  <c r="AA70" i="5"/>
  <c r="AB70" i="5"/>
  <c r="AC70" i="5"/>
  <c r="AD70" i="5"/>
  <c r="AE70" i="5"/>
  <c r="AF70" i="5"/>
  <c r="AG70" i="5"/>
  <c r="AH70" i="5"/>
  <c r="AI70" i="5"/>
  <c r="AJ70" i="5"/>
  <c r="AK70" i="5"/>
  <c r="AL70" i="5"/>
  <c r="AM70" i="5"/>
  <c r="AN70" i="5"/>
  <c r="AO70" i="5"/>
  <c r="AP70" i="5"/>
  <c r="W71" i="5"/>
  <c r="X71" i="5"/>
  <c r="Y71" i="5"/>
  <c r="Z71" i="5"/>
  <c r="AA71" i="5"/>
  <c r="AB71" i="5"/>
  <c r="AC71" i="5"/>
  <c r="AD71" i="5"/>
  <c r="AE71" i="5"/>
  <c r="AF71" i="5"/>
  <c r="AG71" i="5"/>
  <c r="AH71" i="5"/>
  <c r="AI71" i="5"/>
  <c r="AJ71" i="5"/>
  <c r="AK71" i="5"/>
  <c r="AL71" i="5"/>
  <c r="AM71" i="5"/>
  <c r="AN71" i="5"/>
  <c r="AO71" i="5"/>
  <c r="AP71" i="5"/>
  <c r="W72" i="5"/>
  <c r="X72" i="5"/>
  <c r="Y72" i="5"/>
  <c r="Z72" i="5"/>
  <c r="AA72" i="5"/>
  <c r="AB72" i="5"/>
  <c r="AC72" i="5"/>
  <c r="AD72" i="5"/>
  <c r="AE72" i="5"/>
  <c r="AF72" i="5"/>
  <c r="AG72" i="5"/>
  <c r="AH72" i="5"/>
  <c r="AI72" i="5"/>
  <c r="AJ72" i="5"/>
  <c r="AK72" i="5"/>
  <c r="AL72" i="5"/>
  <c r="AM72" i="5"/>
  <c r="AN72" i="5"/>
  <c r="AO72" i="5"/>
  <c r="AP72" i="5"/>
  <c r="W73" i="5"/>
  <c r="X73" i="5"/>
  <c r="Y73" i="5"/>
  <c r="Z73" i="5"/>
  <c r="AA73" i="5"/>
  <c r="AB73" i="5"/>
  <c r="AC73" i="5"/>
  <c r="AD73" i="5"/>
  <c r="AE73" i="5"/>
  <c r="AF73" i="5"/>
  <c r="AG73" i="5"/>
  <c r="AH73" i="5"/>
  <c r="AI73" i="5"/>
  <c r="AJ73" i="5"/>
  <c r="AK73" i="5"/>
  <c r="AL73" i="5"/>
  <c r="AM73" i="5"/>
  <c r="AN73" i="5"/>
  <c r="AO73" i="5"/>
  <c r="AP73" i="5"/>
  <c r="W74" i="5"/>
  <c r="X74" i="5"/>
  <c r="Y74" i="5"/>
  <c r="Z74" i="5"/>
  <c r="AA74" i="5"/>
  <c r="AB74" i="5"/>
  <c r="AC74" i="5"/>
  <c r="AD74" i="5"/>
  <c r="AE74" i="5"/>
  <c r="AF74" i="5"/>
  <c r="AG74" i="5"/>
  <c r="AH74" i="5"/>
  <c r="AI74" i="5"/>
  <c r="AJ74" i="5"/>
  <c r="AK74" i="5"/>
  <c r="AL74" i="5"/>
  <c r="AM74" i="5"/>
  <c r="AN74" i="5"/>
  <c r="AO74" i="5"/>
  <c r="AP74" i="5"/>
  <c r="W75" i="5"/>
  <c r="X75" i="5"/>
  <c r="Y75" i="5"/>
  <c r="Z75" i="5"/>
  <c r="AA75" i="5"/>
  <c r="AB75" i="5"/>
  <c r="AC75" i="5"/>
  <c r="AD75" i="5"/>
  <c r="AE75" i="5"/>
  <c r="AF75" i="5"/>
  <c r="AG75" i="5"/>
  <c r="AH75" i="5"/>
  <c r="AI75" i="5"/>
  <c r="AJ75" i="5"/>
  <c r="AK75" i="5"/>
  <c r="AL75" i="5"/>
  <c r="AM75" i="5"/>
  <c r="AN75" i="5"/>
  <c r="AO75" i="5"/>
  <c r="AP75" i="5"/>
  <c r="W76" i="5"/>
  <c r="X76" i="5"/>
  <c r="Y76" i="5"/>
  <c r="Z76" i="5"/>
  <c r="AA76" i="5"/>
  <c r="AB76" i="5"/>
  <c r="AC76" i="5"/>
  <c r="AD76" i="5"/>
  <c r="AE76" i="5"/>
  <c r="AF76" i="5"/>
  <c r="AG76" i="5"/>
  <c r="AH76" i="5"/>
  <c r="AI76" i="5"/>
  <c r="AJ76" i="5"/>
  <c r="AK76" i="5"/>
  <c r="AL76" i="5"/>
  <c r="AM76" i="5"/>
  <c r="AN76" i="5"/>
  <c r="AO76" i="5"/>
  <c r="AP76" i="5"/>
  <c r="W77" i="5"/>
  <c r="X77" i="5"/>
  <c r="Y77" i="5"/>
  <c r="Z77" i="5"/>
  <c r="AA77" i="5"/>
  <c r="AB77" i="5"/>
  <c r="AC77" i="5"/>
  <c r="AD77" i="5"/>
  <c r="AE77" i="5"/>
  <c r="AF77" i="5"/>
  <c r="AG77" i="5"/>
  <c r="AH77" i="5"/>
  <c r="AI77" i="5"/>
  <c r="AJ77" i="5"/>
  <c r="AK77" i="5"/>
  <c r="AL77" i="5"/>
  <c r="AM77" i="5"/>
  <c r="AN77" i="5"/>
  <c r="AO77" i="5"/>
  <c r="AP77" i="5"/>
  <c r="W78" i="5"/>
  <c r="X78" i="5"/>
  <c r="Y78" i="5"/>
  <c r="Z78" i="5"/>
  <c r="AA78" i="5"/>
  <c r="AB78" i="5"/>
  <c r="AC78" i="5"/>
  <c r="AD78" i="5"/>
  <c r="AE78" i="5"/>
  <c r="AF78" i="5"/>
  <c r="AG78" i="5"/>
  <c r="AH78" i="5"/>
  <c r="AI78" i="5"/>
  <c r="AJ78" i="5"/>
  <c r="AK78" i="5"/>
  <c r="AL78" i="5"/>
  <c r="AM78" i="5"/>
  <c r="AN78" i="5"/>
  <c r="AO78" i="5"/>
  <c r="AP78" i="5"/>
  <c r="W79" i="5"/>
  <c r="X79" i="5"/>
  <c r="Y79" i="5"/>
  <c r="Z79" i="5"/>
  <c r="AA79" i="5"/>
  <c r="AB79" i="5"/>
  <c r="AC79" i="5"/>
  <c r="AD79" i="5"/>
  <c r="AE79" i="5"/>
  <c r="AF79" i="5"/>
  <c r="AG79" i="5"/>
  <c r="AH79" i="5"/>
  <c r="AI79" i="5"/>
  <c r="AJ79" i="5"/>
  <c r="AK79" i="5"/>
  <c r="AL79" i="5"/>
  <c r="AM79" i="5"/>
  <c r="AN79" i="5"/>
  <c r="AO79" i="5"/>
  <c r="AP79" i="5"/>
  <c r="W80" i="5"/>
  <c r="X80" i="5"/>
  <c r="Y80" i="5"/>
  <c r="Z80" i="5"/>
  <c r="AA80" i="5"/>
  <c r="AB80" i="5"/>
  <c r="AC80" i="5"/>
  <c r="AD80" i="5"/>
  <c r="AE80" i="5"/>
  <c r="AF80" i="5"/>
  <c r="AG80" i="5"/>
  <c r="AH80" i="5"/>
  <c r="AI80" i="5"/>
  <c r="AJ80" i="5"/>
  <c r="AK80" i="5"/>
  <c r="AL80" i="5"/>
  <c r="AM80" i="5"/>
  <c r="AN80" i="5"/>
  <c r="AO80" i="5"/>
  <c r="AP80" i="5"/>
  <c r="W81" i="5"/>
  <c r="X81" i="5"/>
  <c r="Y81" i="5"/>
  <c r="Z81" i="5"/>
  <c r="AA81" i="5"/>
  <c r="AB81" i="5"/>
  <c r="AC81" i="5"/>
  <c r="AD81" i="5"/>
  <c r="AE81" i="5"/>
  <c r="AF81" i="5"/>
  <c r="AG81" i="5"/>
  <c r="AH81" i="5"/>
  <c r="AI81" i="5"/>
  <c r="AJ81" i="5"/>
  <c r="AK81" i="5"/>
  <c r="AL81" i="5"/>
  <c r="AM81" i="5"/>
  <c r="AN81" i="5"/>
  <c r="AO81" i="5"/>
  <c r="AP81" i="5"/>
  <c r="W82" i="5"/>
  <c r="X82" i="5"/>
  <c r="Y82" i="5"/>
  <c r="Z82" i="5"/>
  <c r="AA82" i="5"/>
  <c r="AB82" i="5"/>
  <c r="AC82" i="5"/>
  <c r="AD82" i="5"/>
  <c r="AE82" i="5"/>
  <c r="AF82" i="5"/>
  <c r="AG82" i="5"/>
  <c r="AH82" i="5"/>
  <c r="AI82" i="5"/>
  <c r="AJ82" i="5"/>
  <c r="AK82" i="5"/>
  <c r="AL82" i="5"/>
  <c r="AM82" i="5"/>
  <c r="AN82" i="5"/>
  <c r="AO82" i="5"/>
  <c r="AP82" i="5"/>
  <c r="W83" i="5"/>
  <c r="X83" i="5"/>
  <c r="Y83" i="5"/>
  <c r="Z83" i="5"/>
  <c r="AA83" i="5"/>
  <c r="AB83" i="5"/>
  <c r="AC83" i="5"/>
  <c r="AD83" i="5"/>
  <c r="AE83" i="5"/>
  <c r="AF83" i="5"/>
  <c r="AG83" i="5"/>
  <c r="AH83" i="5"/>
  <c r="AI83" i="5"/>
  <c r="AJ83" i="5"/>
  <c r="AK83" i="5"/>
  <c r="AL83" i="5"/>
  <c r="AM83" i="5"/>
  <c r="AN83" i="5"/>
  <c r="AO83" i="5"/>
  <c r="AP83" i="5"/>
  <c r="W84" i="5"/>
  <c r="X84" i="5"/>
  <c r="Y84" i="5"/>
  <c r="Z84" i="5"/>
  <c r="AA84" i="5"/>
  <c r="AB84" i="5"/>
  <c r="AC84" i="5"/>
  <c r="AD84" i="5"/>
  <c r="AE84" i="5"/>
  <c r="AF84" i="5"/>
  <c r="AG84" i="5"/>
  <c r="AH84" i="5"/>
  <c r="AI84" i="5"/>
  <c r="AJ84" i="5"/>
  <c r="AK84" i="5"/>
  <c r="AL84" i="5"/>
  <c r="AM84" i="5"/>
  <c r="AN84" i="5"/>
  <c r="AO84" i="5"/>
  <c r="AP84" i="5"/>
  <c r="W85" i="5"/>
  <c r="X85" i="5"/>
  <c r="Y85" i="5"/>
  <c r="Z85" i="5"/>
  <c r="AA85" i="5"/>
  <c r="AB85" i="5"/>
  <c r="AC85" i="5"/>
  <c r="AD85" i="5"/>
  <c r="AE85" i="5"/>
  <c r="AF85" i="5"/>
  <c r="AG85" i="5"/>
  <c r="AH85" i="5"/>
  <c r="AI85" i="5"/>
  <c r="AJ85" i="5"/>
  <c r="AK85" i="5"/>
  <c r="AL85" i="5"/>
  <c r="AM85" i="5"/>
  <c r="AN85" i="5"/>
  <c r="AO85" i="5"/>
  <c r="AP85" i="5"/>
  <c r="W86" i="5"/>
  <c r="X86" i="5"/>
  <c r="Y86" i="5"/>
  <c r="Z86" i="5"/>
  <c r="AA86" i="5"/>
  <c r="AB86" i="5"/>
  <c r="AC86" i="5"/>
  <c r="AD86" i="5"/>
  <c r="AE86" i="5"/>
  <c r="AF86" i="5"/>
  <c r="AG86" i="5"/>
  <c r="AH86" i="5"/>
  <c r="AI86" i="5"/>
  <c r="AJ86" i="5"/>
  <c r="AK86" i="5"/>
  <c r="AL86" i="5"/>
  <c r="AM86" i="5"/>
  <c r="AN86" i="5"/>
  <c r="AO86" i="5"/>
  <c r="AP86" i="5"/>
  <c r="W87" i="5"/>
  <c r="X87" i="5"/>
  <c r="Y87" i="5"/>
  <c r="Z87" i="5"/>
  <c r="AA87" i="5"/>
  <c r="AB87" i="5"/>
  <c r="AC87" i="5"/>
  <c r="AD87" i="5"/>
  <c r="AE87" i="5"/>
  <c r="AF87" i="5"/>
  <c r="AG87" i="5"/>
  <c r="AH87" i="5"/>
  <c r="AI87" i="5"/>
  <c r="AJ87" i="5"/>
  <c r="AK87" i="5"/>
  <c r="AL87" i="5"/>
  <c r="AM87" i="5"/>
  <c r="AN87" i="5"/>
  <c r="AO87" i="5"/>
  <c r="AP87" i="5"/>
  <c r="W88" i="5"/>
  <c r="X88" i="5"/>
  <c r="Y88" i="5"/>
  <c r="Z88" i="5"/>
  <c r="AA88" i="5"/>
  <c r="AB88" i="5"/>
  <c r="AC88" i="5"/>
  <c r="AD88" i="5"/>
  <c r="AE88" i="5"/>
  <c r="AF88" i="5"/>
  <c r="AG88" i="5"/>
  <c r="AH88" i="5"/>
  <c r="AI88" i="5"/>
  <c r="AJ88" i="5"/>
  <c r="AK88" i="5"/>
  <c r="AL88" i="5"/>
  <c r="AM88" i="5"/>
  <c r="AN88" i="5"/>
  <c r="AO88" i="5"/>
  <c r="AP88" i="5"/>
  <c r="W89" i="5"/>
  <c r="X89" i="5"/>
  <c r="Y89" i="5"/>
  <c r="Z89" i="5"/>
  <c r="AA89" i="5"/>
  <c r="AB89" i="5"/>
  <c r="AC89" i="5"/>
  <c r="AD89" i="5"/>
  <c r="AE89" i="5"/>
  <c r="AF89" i="5"/>
  <c r="AG89" i="5"/>
  <c r="AH89" i="5"/>
  <c r="AI89" i="5"/>
  <c r="AJ89" i="5"/>
  <c r="AK89" i="5"/>
  <c r="AL89" i="5"/>
  <c r="AM89" i="5"/>
  <c r="AN89" i="5"/>
  <c r="AO89" i="5"/>
  <c r="AP89" i="5"/>
  <c r="W90" i="5"/>
  <c r="X90" i="5"/>
  <c r="Y90" i="5"/>
  <c r="Z90" i="5"/>
  <c r="AA90" i="5"/>
  <c r="AB90" i="5"/>
  <c r="AC90" i="5"/>
  <c r="AD90" i="5"/>
  <c r="AE90" i="5"/>
  <c r="AF90" i="5"/>
  <c r="AG90" i="5"/>
  <c r="AH90" i="5"/>
  <c r="AI90" i="5"/>
  <c r="AJ90" i="5"/>
  <c r="AK90" i="5"/>
  <c r="AL90" i="5"/>
  <c r="AM90" i="5"/>
  <c r="AN90" i="5"/>
  <c r="AO90" i="5"/>
  <c r="AP90" i="5"/>
  <c r="W91" i="5"/>
  <c r="X91" i="5"/>
  <c r="Y91" i="5"/>
  <c r="Z91" i="5"/>
  <c r="AA91" i="5"/>
  <c r="AB91" i="5"/>
  <c r="AC91" i="5"/>
  <c r="AD91" i="5"/>
  <c r="AE91" i="5"/>
  <c r="AF91" i="5"/>
  <c r="AG91" i="5"/>
  <c r="AH91" i="5"/>
  <c r="AI91" i="5"/>
  <c r="AJ91" i="5"/>
  <c r="AK91" i="5"/>
  <c r="AL91" i="5"/>
  <c r="AM91" i="5"/>
  <c r="AN91" i="5"/>
  <c r="AO91" i="5"/>
  <c r="AP91" i="5"/>
  <c r="W92" i="5"/>
  <c r="X92" i="5"/>
  <c r="Y92" i="5"/>
  <c r="Z92" i="5"/>
  <c r="AA92" i="5"/>
  <c r="AB92" i="5"/>
  <c r="AC92" i="5"/>
  <c r="AD92" i="5"/>
  <c r="AE92" i="5"/>
  <c r="AF92" i="5"/>
  <c r="AG92" i="5"/>
  <c r="AH92" i="5"/>
  <c r="AI92" i="5"/>
  <c r="AJ92" i="5"/>
  <c r="AK92" i="5"/>
  <c r="AL92" i="5"/>
  <c r="AM92" i="5"/>
  <c r="AN92" i="5"/>
  <c r="AO92" i="5"/>
  <c r="AP92" i="5"/>
  <c r="W93" i="5"/>
  <c r="X93" i="5"/>
  <c r="Y93" i="5"/>
  <c r="Z93" i="5"/>
  <c r="AA93" i="5"/>
  <c r="AB93" i="5"/>
  <c r="AC93" i="5"/>
  <c r="AD93" i="5"/>
  <c r="AE93" i="5"/>
  <c r="AF93" i="5"/>
  <c r="AG93" i="5"/>
  <c r="AH93" i="5"/>
  <c r="AI93" i="5"/>
  <c r="AJ93" i="5"/>
  <c r="AK93" i="5"/>
  <c r="AL93" i="5"/>
  <c r="AM93" i="5"/>
  <c r="AN93" i="5"/>
  <c r="AO93" i="5"/>
  <c r="AP93" i="5"/>
  <c r="W94" i="5"/>
  <c r="X94" i="5"/>
  <c r="Y94" i="5"/>
  <c r="Z94" i="5"/>
  <c r="AA94" i="5"/>
  <c r="AB94" i="5"/>
  <c r="AC94" i="5"/>
  <c r="AD94" i="5"/>
  <c r="AE94" i="5"/>
  <c r="AF94" i="5"/>
  <c r="AG94" i="5"/>
  <c r="AH94" i="5"/>
  <c r="AI94" i="5"/>
  <c r="AJ94" i="5"/>
  <c r="AK94" i="5"/>
  <c r="AL94" i="5"/>
  <c r="AM94" i="5"/>
  <c r="AN94" i="5"/>
  <c r="AO94" i="5"/>
  <c r="AP94" i="5"/>
  <c r="W95" i="5"/>
  <c r="X95" i="5"/>
  <c r="Y95" i="5"/>
  <c r="Z95" i="5"/>
  <c r="AA95" i="5"/>
  <c r="AB95" i="5"/>
  <c r="AC95" i="5"/>
  <c r="AD95" i="5"/>
  <c r="AE95" i="5"/>
  <c r="AF95" i="5"/>
  <c r="AG95" i="5"/>
  <c r="AH95" i="5"/>
  <c r="AI95" i="5"/>
  <c r="AJ95" i="5"/>
  <c r="AK95" i="5"/>
  <c r="AL95" i="5"/>
  <c r="AM95" i="5"/>
  <c r="AN95" i="5"/>
  <c r="AO95" i="5"/>
  <c r="AP95" i="5"/>
  <c r="W96" i="5"/>
  <c r="X96" i="5"/>
  <c r="Y96" i="5"/>
  <c r="Z96" i="5"/>
  <c r="AA96" i="5"/>
  <c r="AB96" i="5"/>
  <c r="AC96" i="5"/>
  <c r="AD96" i="5"/>
  <c r="AE96" i="5"/>
  <c r="AF96" i="5"/>
  <c r="AG96" i="5"/>
  <c r="AH96" i="5"/>
  <c r="AI96" i="5"/>
  <c r="AJ96" i="5"/>
  <c r="AK96" i="5"/>
  <c r="AL96" i="5"/>
  <c r="AM96" i="5"/>
  <c r="AN96" i="5"/>
  <c r="AO96" i="5"/>
  <c r="AP96" i="5"/>
  <c r="W97" i="5"/>
  <c r="X97" i="5"/>
  <c r="Y97" i="5"/>
  <c r="Z97" i="5"/>
  <c r="AA97" i="5"/>
  <c r="AB97" i="5"/>
  <c r="AC97" i="5"/>
  <c r="AD97" i="5"/>
  <c r="AE97" i="5"/>
  <c r="AF97" i="5"/>
  <c r="AG97" i="5"/>
  <c r="AH97" i="5"/>
  <c r="AI97" i="5"/>
  <c r="AJ97" i="5"/>
  <c r="AK97" i="5"/>
  <c r="AL97" i="5"/>
  <c r="AM97" i="5"/>
  <c r="AN97" i="5"/>
  <c r="AO97" i="5"/>
  <c r="AP97" i="5"/>
  <c r="W98" i="5"/>
  <c r="X98" i="5"/>
  <c r="Y98" i="5"/>
  <c r="Z98" i="5"/>
  <c r="AA98" i="5"/>
  <c r="AB98" i="5"/>
  <c r="AC98" i="5"/>
  <c r="AD98" i="5"/>
  <c r="AE98" i="5"/>
  <c r="AF98" i="5"/>
  <c r="AG98" i="5"/>
  <c r="AH98" i="5"/>
  <c r="AI98" i="5"/>
  <c r="AJ98" i="5"/>
  <c r="AK98" i="5"/>
  <c r="AL98" i="5"/>
  <c r="AM98" i="5"/>
  <c r="AN98" i="5"/>
  <c r="AO98" i="5"/>
  <c r="AP98" i="5"/>
  <c r="W99" i="5"/>
  <c r="X99" i="5"/>
  <c r="Y99" i="5"/>
  <c r="Z99" i="5"/>
  <c r="AA99" i="5"/>
  <c r="AB99" i="5"/>
  <c r="AC99" i="5"/>
  <c r="AD99" i="5"/>
  <c r="AE99" i="5"/>
  <c r="AF99" i="5"/>
  <c r="AG99" i="5"/>
  <c r="AH99" i="5"/>
  <c r="AI99" i="5"/>
  <c r="AJ99" i="5"/>
  <c r="AK99" i="5"/>
  <c r="AL99" i="5"/>
  <c r="AM99" i="5"/>
  <c r="AN99" i="5"/>
  <c r="AO99" i="5"/>
  <c r="AP99" i="5"/>
  <c r="W100" i="5"/>
  <c r="X100" i="5"/>
  <c r="Y100" i="5"/>
  <c r="Z100" i="5"/>
  <c r="AA100" i="5"/>
  <c r="AB100" i="5"/>
  <c r="AC100" i="5"/>
  <c r="AD100" i="5"/>
  <c r="AE100" i="5"/>
  <c r="AF100" i="5"/>
  <c r="AG100" i="5"/>
  <c r="AH100" i="5"/>
  <c r="AI100" i="5"/>
  <c r="AJ100" i="5"/>
  <c r="AK100" i="5"/>
  <c r="AL100" i="5"/>
  <c r="AM100" i="5"/>
  <c r="AN100" i="5"/>
  <c r="AO100" i="5"/>
  <c r="AP100" i="5"/>
  <c r="W101" i="5"/>
  <c r="X101" i="5"/>
  <c r="Y101" i="5"/>
  <c r="Z101" i="5"/>
  <c r="AA101" i="5"/>
  <c r="AB101" i="5"/>
  <c r="AC101" i="5"/>
  <c r="AD101" i="5"/>
  <c r="AE101" i="5"/>
  <c r="AF101" i="5"/>
  <c r="AG101" i="5"/>
  <c r="AH101" i="5"/>
  <c r="AI101" i="5"/>
  <c r="AJ101" i="5"/>
  <c r="AK101" i="5"/>
  <c r="AL101" i="5"/>
  <c r="AM101" i="5"/>
  <c r="AN101" i="5"/>
  <c r="AO101" i="5"/>
  <c r="AP101" i="5"/>
  <c r="W102" i="5"/>
  <c r="X102" i="5"/>
  <c r="Y102" i="5"/>
  <c r="Z102" i="5"/>
  <c r="AA102" i="5"/>
  <c r="AB102" i="5"/>
  <c r="AC102" i="5"/>
  <c r="AD102" i="5"/>
  <c r="AE102" i="5"/>
  <c r="AF102" i="5"/>
  <c r="AG102" i="5"/>
  <c r="AH102" i="5"/>
  <c r="AI102" i="5"/>
  <c r="AJ102" i="5"/>
  <c r="AK102" i="5"/>
  <c r="AL102" i="5"/>
  <c r="AM102" i="5"/>
  <c r="AN102" i="5"/>
  <c r="AO102" i="5"/>
  <c r="AP102" i="5"/>
  <c r="W103" i="5"/>
  <c r="X103" i="5"/>
  <c r="Y103" i="5"/>
  <c r="Z103" i="5"/>
  <c r="AA103" i="5"/>
  <c r="AB103" i="5"/>
  <c r="AC103" i="5"/>
  <c r="AD103" i="5"/>
  <c r="AE103" i="5"/>
  <c r="AF103" i="5"/>
  <c r="AG103" i="5"/>
  <c r="AH103" i="5"/>
  <c r="AI103" i="5"/>
  <c r="AJ103" i="5"/>
  <c r="AK103" i="5"/>
  <c r="AL103" i="5"/>
  <c r="AM103" i="5"/>
  <c r="AN103" i="5"/>
  <c r="AO103" i="5"/>
  <c r="AP103" i="5"/>
  <c r="W104" i="5"/>
  <c r="X104" i="5"/>
  <c r="Y104" i="5"/>
  <c r="Z104" i="5"/>
  <c r="AA104" i="5"/>
  <c r="AB104" i="5"/>
  <c r="AC104" i="5"/>
  <c r="AD104" i="5"/>
  <c r="AE104" i="5"/>
  <c r="AF104" i="5"/>
  <c r="AG104" i="5"/>
  <c r="AH104" i="5"/>
  <c r="AI104" i="5"/>
  <c r="AJ104" i="5"/>
  <c r="AK104" i="5"/>
  <c r="AL104" i="5"/>
  <c r="AM104" i="5"/>
  <c r="AN104" i="5"/>
  <c r="AO104" i="5"/>
  <c r="AP104" i="5"/>
  <c r="W105" i="5"/>
  <c r="X105" i="5"/>
  <c r="Y105" i="5"/>
  <c r="Z105" i="5"/>
  <c r="AA105" i="5"/>
  <c r="AB105" i="5"/>
  <c r="AC105" i="5"/>
  <c r="AD105" i="5"/>
  <c r="AE105" i="5"/>
  <c r="AF105" i="5"/>
  <c r="AG105" i="5"/>
  <c r="AH105" i="5"/>
  <c r="AI105" i="5"/>
  <c r="AJ105" i="5"/>
  <c r="AK105" i="5"/>
  <c r="AL105" i="5"/>
  <c r="AM105" i="5"/>
  <c r="AN105" i="5"/>
  <c r="AO105" i="5"/>
  <c r="AP105" i="5"/>
  <c r="W106" i="5"/>
  <c r="X106" i="5"/>
  <c r="Y106" i="5"/>
  <c r="Z106" i="5"/>
  <c r="AA106" i="5"/>
  <c r="AB106" i="5"/>
  <c r="AC106" i="5"/>
  <c r="AD106" i="5"/>
  <c r="AE106" i="5"/>
  <c r="AF106" i="5"/>
  <c r="AG106" i="5"/>
  <c r="AH106" i="5"/>
  <c r="AI106" i="5"/>
  <c r="AJ106" i="5"/>
  <c r="AK106" i="5"/>
  <c r="AL106" i="5"/>
  <c r="AM106" i="5"/>
  <c r="AN106" i="5"/>
  <c r="AO106" i="5"/>
  <c r="AP106" i="5"/>
  <c r="W107" i="5"/>
  <c r="X107" i="5"/>
  <c r="Y107" i="5"/>
  <c r="Z107" i="5"/>
  <c r="AA107" i="5"/>
  <c r="AB107" i="5"/>
  <c r="AC107" i="5"/>
  <c r="AD107" i="5"/>
  <c r="AE107" i="5"/>
  <c r="AF107" i="5"/>
  <c r="AG107" i="5"/>
  <c r="AH107" i="5"/>
  <c r="AI107" i="5"/>
  <c r="AJ107" i="5"/>
  <c r="AK107" i="5"/>
  <c r="AL107" i="5"/>
  <c r="AM107" i="5"/>
  <c r="AN107" i="5"/>
  <c r="AO107" i="5"/>
  <c r="AP107" i="5"/>
  <c r="W108" i="5"/>
  <c r="X108" i="5"/>
  <c r="Y108" i="5"/>
  <c r="Z108" i="5"/>
  <c r="AA108" i="5"/>
  <c r="AB108" i="5"/>
  <c r="AC108" i="5"/>
  <c r="AD108" i="5"/>
  <c r="AE108" i="5"/>
  <c r="AF108" i="5"/>
  <c r="AG108" i="5"/>
  <c r="AH108" i="5"/>
  <c r="AI108" i="5"/>
  <c r="AJ108" i="5"/>
  <c r="AK108" i="5"/>
  <c r="AL108" i="5"/>
  <c r="AM108" i="5"/>
  <c r="AN108" i="5"/>
  <c r="AO108" i="5"/>
  <c r="AP108" i="5"/>
  <c r="W109" i="5"/>
  <c r="X109" i="5"/>
  <c r="Y109" i="5"/>
  <c r="Z109" i="5"/>
  <c r="AA109" i="5"/>
  <c r="AB109" i="5"/>
  <c r="AC109" i="5"/>
  <c r="AD109" i="5"/>
  <c r="AE109" i="5"/>
  <c r="AF109" i="5"/>
  <c r="AG109" i="5"/>
  <c r="AH109" i="5"/>
  <c r="AI109" i="5"/>
  <c r="AJ109" i="5"/>
  <c r="AK109" i="5"/>
  <c r="AL109" i="5"/>
  <c r="AM109" i="5"/>
  <c r="AN109" i="5"/>
  <c r="AO109" i="5"/>
  <c r="AP109" i="5"/>
  <c r="W110" i="5"/>
  <c r="X110" i="5"/>
  <c r="Y110" i="5"/>
  <c r="Z110" i="5"/>
  <c r="AA110" i="5"/>
  <c r="AB110" i="5"/>
  <c r="AC110" i="5"/>
  <c r="AD110" i="5"/>
  <c r="AE110" i="5"/>
  <c r="AF110" i="5"/>
  <c r="AG110" i="5"/>
  <c r="AH110" i="5"/>
  <c r="AI110" i="5"/>
  <c r="AJ110" i="5"/>
  <c r="AK110" i="5"/>
  <c r="AL110" i="5"/>
  <c r="AM110" i="5"/>
  <c r="AN110" i="5"/>
  <c r="AO110" i="5"/>
  <c r="AP110" i="5"/>
  <c r="W111" i="5"/>
  <c r="X111" i="5"/>
  <c r="Y111" i="5"/>
  <c r="Z111" i="5"/>
  <c r="AA111" i="5"/>
  <c r="AB111" i="5"/>
  <c r="AC111" i="5"/>
  <c r="AD111" i="5"/>
  <c r="AE111" i="5"/>
  <c r="AF111" i="5"/>
  <c r="AG111" i="5"/>
  <c r="AH111" i="5"/>
  <c r="AI111" i="5"/>
  <c r="AJ111" i="5"/>
  <c r="AK111" i="5"/>
  <c r="AL111" i="5"/>
  <c r="AM111" i="5"/>
  <c r="AN111" i="5"/>
  <c r="AO111" i="5"/>
  <c r="AP111" i="5"/>
  <c r="W112" i="5"/>
  <c r="X112" i="5"/>
  <c r="Y112" i="5"/>
  <c r="Z112" i="5"/>
  <c r="AA112" i="5"/>
  <c r="AB112" i="5"/>
  <c r="AC112" i="5"/>
  <c r="AD112" i="5"/>
  <c r="AE112" i="5"/>
  <c r="AF112" i="5"/>
  <c r="AG112" i="5"/>
  <c r="AH112" i="5"/>
  <c r="AI112" i="5"/>
  <c r="AJ112" i="5"/>
  <c r="AK112" i="5"/>
  <c r="AL112" i="5"/>
  <c r="AM112" i="5"/>
  <c r="AN112" i="5"/>
  <c r="AO112" i="5"/>
  <c r="AP112" i="5"/>
  <c r="W113" i="5"/>
  <c r="X113" i="5"/>
  <c r="Y113" i="5"/>
  <c r="Z113" i="5"/>
  <c r="AA113" i="5"/>
  <c r="AB113" i="5"/>
  <c r="AC113" i="5"/>
  <c r="AD113" i="5"/>
  <c r="AE113" i="5"/>
  <c r="AF113" i="5"/>
  <c r="AG113" i="5"/>
  <c r="AH113" i="5"/>
  <c r="AI113" i="5"/>
  <c r="AJ113" i="5"/>
  <c r="AK113" i="5"/>
  <c r="AL113" i="5"/>
  <c r="AM113" i="5"/>
  <c r="AN113" i="5"/>
  <c r="AO113" i="5"/>
  <c r="AP113" i="5"/>
  <c r="W114" i="5"/>
  <c r="X114" i="5"/>
  <c r="Y114" i="5"/>
  <c r="Z114" i="5"/>
  <c r="AA114" i="5"/>
  <c r="AB114" i="5"/>
  <c r="AC114" i="5"/>
  <c r="AD114" i="5"/>
  <c r="AE114" i="5"/>
  <c r="AF114" i="5"/>
  <c r="AG114" i="5"/>
  <c r="AH114" i="5"/>
  <c r="AI114" i="5"/>
  <c r="AJ114" i="5"/>
  <c r="AK114" i="5"/>
  <c r="AL114" i="5"/>
  <c r="AM114" i="5"/>
  <c r="AN114" i="5"/>
  <c r="AO114" i="5"/>
  <c r="AP114" i="5"/>
  <c r="W115" i="5"/>
  <c r="X115" i="5"/>
  <c r="Y115" i="5"/>
  <c r="Z115" i="5"/>
  <c r="AA115" i="5"/>
  <c r="AB115" i="5"/>
  <c r="AC115" i="5"/>
  <c r="AD115" i="5"/>
  <c r="AE115" i="5"/>
  <c r="AF115" i="5"/>
  <c r="AG115" i="5"/>
  <c r="AH115" i="5"/>
  <c r="AI115" i="5"/>
  <c r="AJ115" i="5"/>
  <c r="AK115" i="5"/>
  <c r="AL115" i="5"/>
  <c r="AM115" i="5"/>
  <c r="AN115" i="5"/>
  <c r="AO115" i="5"/>
  <c r="AP115" i="5"/>
  <c r="W116" i="5"/>
  <c r="X116" i="5"/>
  <c r="Y116" i="5"/>
  <c r="Z116" i="5"/>
  <c r="AA116" i="5"/>
  <c r="AB116" i="5"/>
  <c r="AC116" i="5"/>
  <c r="AD116" i="5"/>
  <c r="AE116" i="5"/>
  <c r="AF116" i="5"/>
  <c r="AG116" i="5"/>
  <c r="AH116" i="5"/>
  <c r="AI116" i="5"/>
  <c r="AJ116" i="5"/>
  <c r="AK116" i="5"/>
  <c r="AL116" i="5"/>
  <c r="AM116" i="5"/>
  <c r="AN116" i="5"/>
  <c r="AO116" i="5"/>
  <c r="AP116" i="5"/>
  <c r="W117" i="5"/>
  <c r="X117" i="5"/>
  <c r="Y117" i="5"/>
  <c r="Z117" i="5"/>
  <c r="AA117" i="5"/>
  <c r="AB117" i="5"/>
  <c r="AC117" i="5"/>
  <c r="AD117" i="5"/>
  <c r="AE117" i="5"/>
  <c r="AF117" i="5"/>
  <c r="AG117" i="5"/>
  <c r="AH117" i="5"/>
  <c r="AI117" i="5"/>
  <c r="AJ117" i="5"/>
  <c r="AK117" i="5"/>
  <c r="AL117" i="5"/>
  <c r="AM117" i="5"/>
  <c r="AN117" i="5"/>
  <c r="AO117" i="5"/>
  <c r="AP117" i="5"/>
  <c r="W118" i="5"/>
  <c r="X118" i="5"/>
  <c r="Y118" i="5"/>
  <c r="Z118" i="5"/>
  <c r="AA118" i="5"/>
  <c r="AB118" i="5"/>
  <c r="AC118" i="5"/>
  <c r="AD118" i="5"/>
  <c r="AE118" i="5"/>
  <c r="AF118" i="5"/>
  <c r="AG118" i="5"/>
  <c r="AH118" i="5"/>
  <c r="AI118" i="5"/>
  <c r="AJ118" i="5"/>
  <c r="AK118" i="5"/>
  <c r="AL118" i="5"/>
  <c r="AM118" i="5"/>
  <c r="AN118" i="5"/>
  <c r="AO118" i="5"/>
  <c r="AP118" i="5"/>
  <c r="W119" i="5"/>
  <c r="X119" i="5"/>
  <c r="Y119" i="5"/>
  <c r="Z119" i="5"/>
  <c r="AA119" i="5"/>
  <c r="AB119" i="5"/>
  <c r="AC119" i="5"/>
  <c r="AD119" i="5"/>
  <c r="AE119" i="5"/>
  <c r="AF119" i="5"/>
  <c r="AG119" i="5"/>
  <c r="AH119" i="5"/>
  <c r="AI119" i="5"/>
  <c r="AJ119" i="5"/>
  <c r="AK119" i="5"/>
  <c r="AL119" i="5"/>
  <c r="AM119" i="5"/>
  <c r="AN119" i="5"/>
  <c r="AO119" i="5"/>
  <c r="AP119" i="5"/>
  <c r="W120" i="5"/>
  <c r="X120" i="5"/>
  <c r="Y120" i="5"/>
  <c r="Z120" i="5"/>
  <c r="AA120" i="5"/>
  <c r="AB120" i="5"/>
  <c r="AC120" i="5"/>
  <c r="AD120" i="5"/>
  <c r="AE120" i="5"/>
  <c r="AF120" i="5"/>
  <c r="AG120" i="5"/>
  <c r="AH120" i="5"/>
  <c r="AI120" i="5"/>
  <c r="AJ120" i="5"/>
  <c r="AK120" i="5"/>
  <c r="AL120" i="5"/>
  <c r="AM120" i="5"/>
  <c r="AN120" i="5"/>
  <c r="AO120" i="5"/>
  <c r="AP120" i="5"/>
  <c r="W121" i="5"/>
  <c r="X121" i="5"/>
  <c r="Y121" i="5"/>
  <c r="Z121" i="5"/>
  <c r="AA121" i="5"/>
  <c r="AB121" i="5"/>
  <c r="AC121" i="5"/>
  <c r="AD121" i="5"/>
  <c r="AE121" i="5"/>
  <c r="AF121" i="5"/>
  <c r="AG121" i="5"/>
  <c r="AH121" i="5"/>
  <c r="AI121" i="5"/>
  <c r="AJ121" i="5"/>
  <c r="AK121" i="5"/>
  <c r="AL121" i="5"/>
  <c r="AM121" i="5"/>
  <c r="AN121" i="5"/>
  <c r="AO121" i="5"/>
  <c r="AP121" i="5"/>
  <c r="W122" i="5"/>
  <c r="X122" i="5"/>
  <c r="Y122" i="5"/>
  <c r="Z122" i="5"/>
  <c r="AA122" i="5"/>
  <c r="AB122" i="5"/>
  <c r="AC122" i="5"/>
  <c r="AD122" i="5"/>
  <c r="AE122" i="5"/>
  <c r="AF122" i="5"/>
  <c r="AG122" i="5"/>
  <c r="AH122" i="5"/>
  <c r="AI122" i="5"/>
  <c r="AJ122" i="5"/>
  <c r="AK122" i="5"/>
  <c r="AL122" i="5"/>
  <c r="AM122" i="5"/>
  <c r="AN122" i="5"/>
  <c r="AO122" i="5"/>
  <c r="AP122" i="5"/>
  <c r="W123" i="5"/>
  <c r="X123" i="5"/>
  <c r="Y123" i="5"/>
  <c r="Z123" i="5"/>
  <c r="AA123" i="5"/>
  <c r="AB123" i="5"/>
  <c r="AC123" i="5"/>
  <c r="AD123" i="5"/>
  <c r="AE123" i="5"/>
  <c r="AF123" i="5"/>
  <c r="AG123" i="5"/>
  <c r="AH123" i="5"/>
  <c r="AI123" i="5"/>
  <c r="AJ123" i="5"/>
  <c r="AK123" i="5"/>
  <c r="AL123" i="5"/>
  <c r="AM123" i="5"/>
  <c r="AN123" i="5"/>
  <c r="AO123" i="5"/>
  <c r="AP123" i="5"/>
  <c r="W124" i="5"/>
  <c r="X124" i="5"/>
  <c r="Y124" i="5"/>
  <c r="Z124" i="5"/>
  <c r="AA124" i="5"/>
  <c r="AB124" i="5"/>
  <c r="AC124" i="5"/>
  <c r="AD124" i="5"/>
  <c r="AE124" i="5"/>
  <c r="AF124" i="5"/>
  <c r="AG124" i="5"/>
  <c r="AH124" i="5"/>
  <c r="AI124" i="5"/>
  <c r="AJ124" i="5"/>
  <c r="AK124" i="5"/>
  <c r="AL124" i="5"/>
  <c r="AM124" i="5"/>
  <c r="AN124" i="5"/>
  <c r="AO124" i="5"/>
  <c r="AP124" i="5"/>
  <c r="W125" i="5"/>
  <c r="X125" i="5"/>
  <c r="Y125" i="5"/>
  <c r="Z125" i="5"/>
  <c r="AA125" i="5"/>
  <c r="AB125" i="5"/>
  <c r="AC125" i="5"/>
  <c r="AD125" i="5"/>
  <c r="AE125" i="5"/>
  <c r="AF125" i="5"/>
  <c r="AG125" i="5"/>
  <c r="AH125" i="5"/>
  <c r="AI125" i="5"/>
  <c r="AJ125" i="5"/>
  <c r="AK125" i="5"/>
  <c r="AL125" i="5"/>
  <c r="AM125" i="5"/>
  <c r="AN125" i="5"/>
  <c r="AO125" i="5"/>
  <c r="AP125" i="5"/>
  <c r="W126" i="5"/>
  <c r="X126" i="5"/>
  <c r="Y126" i="5"/>
  <c r="Z126" i="5"/>
  <c r="AA126" i="5"/>
  <c r="AB126" i="5"/>
  <c r="AC126" i="5"/>
  <c r="AD126" i="5"/>
  <c r="AE126" i="5"/>
  <c r="AF126" i="5"/>
  <c r="AG126" i="5"/>
  <c r="AH126" i="5"/>
  <c r="AI126" i="5"/>
  <c r="AJ126" i="5"/>
  <c r="AK126" i="5"/>
  <c r="AL126" i="5"/>
  <c r="AM126" i="5"/>
  <c r="AN126" i="5"/>
  <c r="AO126" i="5"/>
  <c r="AP126" i="5"/>
  <c r="W127" i="5"/>
  <c r="X127" i="5"/>
  <c r="Y127" i="5"/>
  <c r="Z127" i="5"/>
  <c r="AA127" i="5"/>
  <c r="AB127" i="5"/>
  <c r="AC127" i="5"/>
  <c r="AD127" i="5"/>
  <c r="AE127" i="5"/>
  <c r="AF127" i="5"/>
  <c r="AG127" i="5"/>
  <c r="AH127" i="5"/>
  <c r="AI127" i="5"/>
  <c r="AJ127" i="5"/>
  <c r="AK127" i="5"/>
  <c r="AL127" i="5"/>
  <c r="AM127" i="5"/>
  <c r="AN127" i="5"/>
  <c r="AO127" i="5"/>
  <c r="AP127" i="5"/>
  <c r="W128" i="5"/>
  <c r="X128" i="5"/>
  <c r="Y128" i="5"/>
  <c r="Z128" i="5"/>
  <c r="AA128" i="5"/>
  <c r="AB128" i="5"/>
  <c r="AC128" i="5"/>
  <c r="AD128" i="5"/>
  <c r="AE128" i="5"/>
  <c r="AF128" i="5"/>
  <c r="AG128" i="5"/>
  <c r="AH128" i="5"/>
  <c r="AI128" i="5"/>
  <c r="AJ128" i="5"/>
  <c r="AK128" i="5"/>
  <c r="AL128" i="5"/>
  <c r="AM128" i="5"/>
  <c r="AN128" i="5"/>
  <c r="AO128" i="5"/>
  <c r="AP128" i="5"/>
  <c r="W129" i="5"/>
  <c r="X129" i="5"/>
  <c r="Y129" i="5"/>
  <c r="Z129" i="5"/>
  <c r="AA129" i="5"/>
  <c r="AB129" i="5"/>
  <c r="AC129" i="5"/>
  <c r="AD129" i="5"/>
  <c r="AE129" i="5"/>
  <c r="AF129" i="5"/>
  <c r="AG129" i="5"/>
  <c r="AH129" i="5"/>
  <c r="AI129" i="5"/>
  <c r="AJ129" i="5"/>
  <c r="AK129" i="5"/>
  <c r="AL129" i="5"/>
  <c r="AM129" i="5"/>
  <c r="AN129" i="5"/>
  <c r="AO129" i="5"/>
  <c r="AP129" i="5"/>
  <c r="W130" i="5"/>
  <c r="X130" i="5"/>
  <c r="Y130" i="5"/>
  <c r="Z130" i="5"/>
  <c r="AA130" i="5"/>
  <c r="AB130" i="5"/>
  <c r="AC130" i="5"/>
  <c r="AD130" i="5"/>
  <c r="AE130" i="5"/>
  <c r="AF130" i="5"/>
  <c r="AG130" i="5"/>
  <c r="AH130" i="5"/>
  <c r="AI130" i="5"/>
  <c r="AJ130" i="5"/>
  <c r="AK130" i="5"/>
  <c r="AL130" i="5"/>
  <c r="AM130" i="5"/>
  <c r="AN130" i="5"/>
  <c r="AO130" i="5"/>
  <c r="AP130" i="5"/>
  <c r="W131" i="5"/>
  <c r="X131" i="5"/>
  <c r="Y131" i="5"/>
  <c r="Z131" i="5"/>
  <c r="AA131" i="5"/>
  <c r="AB131" i="5"/>
  <c r="AC131" i="5"/>
  <c r="AD131" i="5"/>
  <c r="AE131" i="5"/>
  <c r="AF131" i="5"/>
  <c r="AG131" i="5"/>
  <c r="AH131" i="5"/>
  <c r="AI131" i="5"/>
  <c r="AJ131" i="5"/>
  <c r="AK131" i="5"/>
  <c r="AL131" i="5"/>
  <c r="AM131" i="5"/>
  <c r="AN131" i="5"/>
  <c r="AO131" i="5"/>
  <c r="AP131" i="5"/>
  <c r="W132" i="5"/>
  <c r="X132" i="5"/>
  <c r="Y132" i="5"/>
  <c r="Z132" i="5"/>
  <c r="AA132" i="5"/>
  <c r="AB132" i="5"/>
  <c r="AC132" i="5"/>
  <c r="AD132" i="5"/>
  <c r="AE132" i="5"/>
  <c r="AF132" i="5"/>
  <c r="AG132" i="5"/>
  <c r="AH132" i="5"/>
  <c r="AI132" i="5"/>
  <c r="AJ132" i="5"/>
  <c r="AK132" i="5"/>
  <c r="AL132" i="5"/>
  <c r="AM132" i="5"/>
  <c r="AN132" i="5"/>
  <c r="AO132" i="5"/>
  <c r="AP132" i="5"/>
  <c r="W133" i="5"/>
  <c r="X133" i="5"/>
  <c r="Y133" i="5"/>
  <c r="Z133" i="5"/>
  <c r="AA133" i="5"/>
  <c r="AB133" i="5"/>
  <c r="AC133" i="5"/>
  <c r="AD133" i="5"/>
  <c r="AE133" i="5"/>
  <c r="AF133" i="5"/>
  <c r="AG133" i="5"/>
  <c r="AH133" i="5"/>
  <c r="AI133" i="5"/>
  <c r="AJ133" i="5"/>
  <c r="AK133" i="5"/>
  <c r="AL133" i="5"/>
  <c r="AM133" i="5"/>
  <c r="AN133" i="5"/>
  <c r="AO133" i="5"/>
  <c r="AP133" i="5"/>
  <c r="W134" i="5"/>
  <c r="X134" i="5"/>
  <c r="Y134" i="5"/>
  <c r="Z134" i="5"/>
  <c r="AA134" i="5"/>
  <c r="AB134" i="5"/>
  <c r="AC134" i="5"/>
  <c r="AD134" i="5"/>
  <c r="AE134" i="5"/>
  <c r="AF134" i="5"/>
  <c r="AG134" i="5"/>
  <c r="AH134" i="5"/>
  <c r="AI134" i="5"/>
  <c r="AJ134" i="5"/>
  <c r="AK134" i="5"/>
  <c r="AL134" i="5"/>
  <c r="AM134" i="5"/>
  <c r="AN134" i="5"/>
  <c r="AO134" i="5"/>
  <c r="AP134" i="5"/>
  <c r="W135" i="5"/>
  <c r="X135" i="5"/>
  <c r="Y135" i="5"/>
  <c r="Z135" i="5"/>
  <c r="AA135" i="5"/>
  <c r="AB135" i="5"/>
  <c r="AC135" i="5"/>
  <c r="AD135" i="5"/>
  <c r="AE135" i="5"/>
  <c r="AF135" i="5"/>
  <c r="AG135" i="5"/>
  <c r="AH135" i="5"/>
  <c r="AI135" i="5"/>
  <c r="AJ135" i="5"/>
  <c r="AK135" i="5"/>
  <c r="AL135" i="5"/>
  <c r="AM135" i="5"/>
  <c r="AN135" i="5"/>
  <c r="AO135" i="5"/>
  <c r="AP135" i="5"/>
  <c r="W136" i="5"/>
  <c r="X136" i="5"/>
  <c r="Y136" i="5"/>
  <c r="Z136" i="5"/>
  <c r="AA136" i="5"/>
  <c r="AB136" i="5"/>
  <c r="AC136" i="5"/>
  <c r="AD136" i="5"/>
  <c r="AE136" i="5"/>
  <c r="AF136" i="5"/>
  <c r="AG136" i="5"/>
  <c r="AH136" i="5"/>
  <c r="AI136" i="5"/>
  <c r="AJ136" i="5"/>
  <c r="AK136" i="5"/>
  <c r="AL136" i="5"/>
  <c r="AM136" i="5"/>
  <c r="AN136" i="5"/>
  <c r="AO136" i="5"/>
  <c r="AP136" i="5"/>
  <c r="W137" i="5"/>
  <c r="X137" i="5"/>
  <c r="Y137" i="5"/>
  <c r="Z137" i="5"/>
  <c r="AA137" i="5"/>
  <c r="AB137" i="5"/>
  <c r="AC137" i="5"/>
  <c r="AD137" i="5"/>
  <c r="AE137" i="5"/>
  <c r="AF137" i="5"/>
  <c r="AG137" i="5"/>
  <c r="AH137" i="5"/>
  <c r="AI137" i="5"/>
  <c r="AJ137" i="5"/>
  <c r="AK137" i="5"/>
  <c r="AL137" i="5"/>
  <c r="AM137" i="5"/>
  <c r="AN137" i="5"/>
  <c r="AO137" i="5"/>
  <c r="AP137" i="5"/>
  <c r="W138" i="5"/>
  <c r="X138" i="5"/>
  <c r="Y138" i="5"/>
  <c r="Z138" i="5"/>
  <c r="AA138" i="5"/>
  <c r="AB138" i="5"/>
  <c r="AC138" i="5"/>
  <c r="AD138" i="5"/>
  <c r="AE138" i="5"/>
  <c r="AF138" i="5"/>
  <c r="AG138" i="5"/>
  <c r="AH138" i="5"/>
  <c r="AI138" i="5"/>
  <c r="AJ138" i="5"/>
  <c r="AK138" i="5"/>
  <c r="AL138" i="5"/>
  <c r="AM138" i="5"/>
  <c r="AN138" i="5"/>
  <c r="AO138" i="5"/>
  <c r="AP138" i="5"/>
  <c r="W139" i="5"/>
  <c r="X139" i="5"/>
  <c r="Y139" i="5"/>
  <c r="Z139" i="5"/>
  <c r="AA139" i="5"/>
  <c r="AB139" i="5"/>
  <c r="AC139" i="5"/>
  <c r="AD139" i="5"/>
  <c r="AE139" i="5"/>
  <c r="AF139" i="5"/>
  <c r="AG139" i="5"/>
  <c r="AH139" i="5"/>
  <c r="AI139" i="5"/>
  <c r="AJ139" i="5"/>
  <c r="AK139" i="5"/>
  <c r="AL139" i="5"/>
  <c r="AM139" i="5"/>
  <c r="AN139" i="5"/>
  <c r="AO139" i="5"/>
  <c r="AP139" i="5"/>
  <c r="W140" i="5"/>
  <c r="X140" i="5"/>
  <c r="Y140" i="5"/>
  <c r="Z140" i="5"/>
  <c r="AA140" i="5"/>
  <c r="AB140" i="5"/>
  <c r="AC140" i="5"/>
  <c r="AD140" i="5"/>
  <c r="AE140" i="5"/>
  <c r="AF140" i="5"/>
  <c r="AG140" i="5"/>
  <c r="AH140" i="5"/>
  <c r="AI140" i="5"/>
  <c r="AJ140" i="5"/>
  <c r="AK140" i="5"/>
  <c r="AL140" i="5"/>
  <c r="AM140" i="5"/>
  <c r="AN140" i="5"/>
  <c r="AO140" i="5"/>
  <c r="AP140" i="5"/>
  <c r="W141" i="5"/>
  <c r="X141" i="5"/>
  <c r="Y141" i="5"/>
  <c r="Z141" i="5"/>
  <c r="AA141" i="5"/>
  <c r="AB141" i="5"/>
  <c r="AC141" i="5"/>
  <c r="AD141" i="5"/>
  <c r="AE141" i="5"/>
  <c r="AF141" i="5"/>
  <c r="AG141" i="5"/>
  <c r="AH141" i="5"/>
  <c r="AI141" i="5"/>
  <c r="AJ141" i="5"/>
  <c r="AK141" i="5"/>
  <c r="AL141" i="5"/>
  <c r="AM141" i="5"/>
  <c r="AN141" i="5"/>
  <c r="AO141" i="5"/>
  <c r="AP141" i="5"/>
  <c r="W142" i="5"/>
  <c r="X142" i="5"/>
  <c r="Y142" i="5"/>
  <c r="Z142" i="5"/>
  <c r="AA142" i="5"/>
  <c r="AB142" i="5"/>
  <c r="AC142" i="5"/>
  <c r="AD142" i="5"/>
  <c r="AE142" i="5"/>
  <c r="AF142" i="5"/>
  <c r="AG142" i="5"/>
  <c r="AH142" i="5"/>
  <c r="AI142" i="5"/>
  <c r="AJ142" i="5"/>
  <c r="AK142" i="5"/>
  <c r="AL142" i="5"/>
  <c r="AM142" i="5"/>
  <c r="AN142" i="5"/>
  <c r="AO142" i="5"/>
  <c r="AP142" i="5"/>
  <c r="W143" i="5"/>
  <c r="X143" i="5"/>
  <c r="Y143" i="5"/>
  <c r="Z143" i="5"/>
  <c r="AA143" i="5"/>
  <c r="AB143" i="5"/>
  <c r="AC143" i="5"/>
  <c r="AD143" i="5"/>
  <c r="AE143" i="5"/>
  <c r="AF143" i="5"/>
  <c r="AG143" i="5"/>
  <c r="AH143" i="5"/>
  <c r="AI143" i="5"/>
  <c r="AJ143" i="5"/>
  <c r="AK143" i="5"/>
  <c r="AL143" i="5"/>
  <c r="AM143" i="5"/>
  <c r="AN143" i="5"/>
  <c r="AO143" i="5"/>
  <c r="AP143" i="5"/>
  <c r="W144" i="5"/>
  <c r="X144" i="5"/>
  <c r="Y144" i="5"/>
  <c r="Z144" i="5"/>
  <c r="AA144" i="5"/>
  <c r="AB144" i="5"/>
  <c r="AC144" i="5"/>
  <c r="AD144" i="5"/>
  <c r="AE144" i="5"/>
  <c r="AF144" i="5"/>
  <c r="AG144" i="5"/>
  <c r="AH144" i="5"/>
  <c r="AI144" i="5"/>
  <c r="AJ144" i="5"/>
  <c r="AK144" i="5"/>
  <c r="AL144" i="5"/>
  <c r="AM144" i="5"/>
  <c r="AN144" i="5"/>
  <c r="AO144" i="5"/>
  <c r="AP144" i="5"/>
  <c r="W145" i="5"/>
  <c r="X145" i="5"/>
  <c r="Y145" i="5"/>
  <c r="Z145" i="5"/>
  <c r="AA145" i="5"/>
  <c r="AB145" i="5"/>
  <c r="AC145" i="5"/>
  <c r="AD145" i="5"/>
  <c r="AE145" i="5"/>
  <c r="AF145" i="5"/>
  <c r="AG145" i="5"/>
  <c r="AH145" i="5"/>
  <c r="AI145" i="5"/>
  <c r="AJ145" i="5"/>
  <c r="AK145" i="5"/>
  <c r="AL145" i="5"/>
  <c r="AM145" i="5"/>
  <c r="AN145" i="5"/>
  <c r="AO145" i="5"/>
  <c r="AP145" i="5"/>
  <c r="W146" i="5"/>
  <c r="X146" i="5"/>
  <c r="Y146" i="5"/>
  <c r="Z146" i="5"/>
  <c r="AA146" i="5"/>
  <c r="AB146" i="5"/>
  <c r="AC146" i="5"/>
  <c r="AD146" i="5"/>
  <c r="AE146" i="5"/>
  <c r="AF146" i="5"/>
  <c r="AG146" i="5"/>
  <c r="AH146" i="5"/>
  <c r="AI146" i="5"/>
  <c r="AJ146" i="5"/>
  <c r="AK146" i="5"/>
  <c r="AL146" i="5"/>
  <c r="AM146" i="5"/>
  <c r="AN146" i="5"/>
  <c r="AO146" i="5"/>
  <c r="AP146" i="5"/>
  <c r="W147" i="5"/>
  <c r="X147" i="5"/>
  <c r="Y147" i="5"/>
  <c r="Z147" i="5"/>
  <c r="AA147" i="5"/>
  <c r="AB147" i="5"/>
  <c r="AC147" i="5"/>
  <c r="AD147" i="5"/>
  <c r="AE147" i="5"/>
  <c r="AF147" i="5"/>
  <c r="AG147" i="5"/>
  <c r="AH147" i="5"/>
  <c r="AI147" i="5"/>
  <c r="AJ147" i="5"/>
  <c r="AK147" i="5"/>
  <c r="AL147" i="5"/>
  <c r="AM147" i="5"/>
  <c r="AN147" i="5"/>
  <c r="AO147" i="5"/>
  <c r="AP147" i="5"/>
  <c r="W148" i="5"/>
  <c r="X148" i="5"/>
  <c r="Y148" i="5"/>
  <c r="Z148" i="5"/>
  <c r="AA148" i="5"/>
  <c r="AB148" i="5"/>
  <c r="AC148" i="5"/>
  <c r="AD148" i="5"/>
  <c r="AE148" i="5"/>
  <c r="AF148" i="5"/>
  <c r="AG148" i="5"/>
  <c r="AH148" i="5"/>
  <c r="AI148" i="5"/>
  <c r="AJ148" i="5"/>
  <c r="AK148" i="5"/>
  <c r="AL148" i="5"/>
  <c r="AM148" i="5"/>
  <c r="AN148" i="5"/>
  <c r="AO148" i="5"/>
  <c r="AP148" i="5"/>
  <c r="W149" i="5"/>
  <c r="X149" i="5"/>
  <c r="Y149" i="5"/>
  <c r="Z149" i="5"/>
  <c r="AA149" i="5"/>
  <c r="AB149" i="5"/>
  <c r="AC149" i="5"/>
  <c r="AD149" i="5"/>
  <c r="AE149" i="5"/>
  <c r="AF149" i="5"/>
  <c r="AG149" i="5"/>
  <c r="AH149" i="5"/>
  <c r="AI149" i="5"/>
  <c r="AJ149" i="5"/>
  <c r="AK149" i="5"/>
  <c r="AL149" i="5"/>
  <c r="AM149" i="5"/>
  <c r="AN149" i="5"/>
  <c r="AO149" i="5"/>
  <c r="AP149" i="5"/>
  <c r="W150" i="5"/>
  <c r="X150" i="5"/>
  <c r="Y150" i="5"/>
  <c r="Z150" i="5"/>
  <c r="AA150" i="5"/>
  <c r="AB150" i="5"/>
  <c r="AC150" i="5"/>
  <c r="AD150" i="5"/>
  <c r="AE150" i="5"/>
  <c r="AF150" i="5"/>
  <c r="AG150" i="5"/>
  <c r="AH150" i="5"/>
  <c r="AI150" i="5"/>
  <c r="AJ150" i="5"/>
  <c r="AK150" i="5"/>
  <c r="AL150" i="5"/>
  <c r="AM150" i="5"/>
  <c r="AN150" i="5"/>
  <c r="AO150" i="5"/>
  <c r="AP150" i="5"/>
  <c r="W151" i="5"/>
  <c r="X151" i="5"/>
  <c r="Y151" i="5"/>
  <c r="Z151" i="5"/>
  <c r="AA151" i="5"/>
  <c r="AB151" i="5"/>
  <c r="AC151" i="5"/>
  <c r="AD151" i="5"/>
  <c r="AE151" i="5"/>
  <c r="AF151" i="5"/>
  <c r="AG151" i="5"/>
  <c r="AH151" i="5"/>
  <c r="AI151" i="5"/>
  <c r="AJ151" i="5"/>
  <c r="AK151" i="5"/>
  <c r="AL151" i="5"/>
  <c r="AM151" i="5"/>
  <c r="AN151" i="5"/>
  <c r="AO151" i="5"/>
  <c r="AP151" i="5"/>
  <c r="W152" i="5"/>
  <c r="X152" i="5"/>
  <c r="Y152" i="5"/>
  <c r="Z152" i="5"/>
  <c r="AA152" i="5"/>
  <c r="AB152" i="5"/>
  <c r="AC152" i="5"/>
  <c r="AD152" i="5"/>
  <c r="AE152" i="5"/>
  <c r="AF152" i="5"/>
  <c r="AG152" i="5"/>
  <c r="AH152" i="5"/>
  <c r="AI152" i="5"/>
  <c r="AJ152" i="5"/>
  <c r="AK152" i="5"/>
  <c r="AL152" i="5"/>
  <c r="AM152" i="5"/>
  <c r="AN152" i="5"/>
  <c r="AO152" i="5"/>
  <c r="AP152" i="5"/>
  <c r="W153" i="5"/>
  <c r="X153" i="5"/>
  <c r="Y153" i="5"/>
  <c r="Z153" i="5"/>
  <c r="AA153" i="5"/>
  <c r="AB153" i="5"/>
  <c r="AC153" i="5"/>
  <c r="AD153" i="5"/>
  <c r="AE153" i="5"/>
  <c r="AF153" i="5"/>
  <c r="AG153" i="5"/>
  <c r="AH153" i="5"/>
  <c r="AI153" i="5"/>
  <c r="AJ153" i="5"/>
  <c r="AK153" i="5"/>
  <c r="AL153" i="5"/>
  <c r="AM153" i="5"/>
  <c r="AN153" i="5"/>
  <c r="AO153" i="5"/>
  <c r="AP153" i="5"/>
  <c r="W154" i="5"/>
  <c r="X154" i="5"/>
  <c r="Y154" i="5"/>
  <c r="Z154" i="5"/>
  <c r="AA154" i="5"/>
  <c r="AB154" i="5"/>
  <c r="AC154" i="5"/>
  <c r="AD154" i="5"/>
  <c r="AE154" i="5"/>
  <c r="AF154" i="5"/>
  <c r="AG154" i="5"/>
  <c r="AH154" i="5"/>
  <c r="AI154" i="5"/>
  <c r="AJ154" i="5"/>
  <c r="AK154" i="5"/>
  <c r="AL154" i="5"/>
  <c r="AM154" i="5"/>
  <c r="AN154" i="5"/>
  <c r="AO154" i="5"/>
  <c r="AP154" i="5"/>
  <c r="W155" i="5"/>
  <c r="X155" i="5"/>
  <c r="Y155" i="5"/>
  <c r="Z155" i="5"/>
  <c r="AA155" i="5"/>
  <c r="AB155" i="5"/>
  <c r="AC155" i="5"/>
  <c r="AD155" i="5"/>
  <c r="AE155" i="5"/>
  <c r="AF155" i="5"/>
  <c r="AG155" i="5"/>
  <c r="AH155" i="5"/>
  <c r="AI155" i="5"/>
  <c r="AJ155" i="5"/>
  <c r="AK155" i="5"/>
  <c r="AL155" i="5"/>
  <c r="AM155" i="5"/>
  <c r="AN155" i="5"/>
  <c r="AO155" i="5"/>
  <c r="AP155" i="5"/>
  <c r="W156" i="5"/>
  <c r="X156" i="5"/>
  <c r="Y156" i="5"/>
  <c r="Z156" i="5"/>
  <c r="AA156" i="5"/>
  <c r="AB156" i="5"/>
  <c r="AC156" i="5"/>
  <c r="AD156" i="5"/>
  <c r="AE156" i="5"/>
  <c r="AF156" i="5"/>
  <c r="AG156" i="5"/>
  <c r="AH156" i="5"/>
  <c r="AI156" i="5"/>
  <c r="AJ156" i="5"/>
  <c r="AK156" i="5"/>
  <c r="AL156" i="5"/>
  <c r="AM156" i="5"/>
  <c r="AN156" i="5"/>
  <c r="AO156" i="5"/>
  <c r="AP156" i="5"/>
  <c r="W157" i="5"/>
  <c r="X157" i="5"/>
  <c r="Y157" i="5"/>
  <c r="Z157" i="5"/>
  <c r="AA157" i="5"/>
  <c r="AB157" i="5"/>
  <c r="AC157" i="5"/>
  <c r="AD157" i="5"/>
  <c r="AE157" i="5"/>
  <c r="AF157" i="5"/>
  <c r="AG157" i="5"/>
  <c r="AH157" i="5"/>
  <c r="AI157" i="5"/>
  <c r="AJ157" i="5"/>
  <c r="AK157" i="5"/>
  <c r="AL157" i="5"/>
  <c r="AM157" i="5"/>
  <c r="AN157" i="5"/>
  <c r="AO157" i="5"/>
  <c r="AP157" i="5"/>
  <c r="W158" i="5"/>
  <c r="X158" i="5"/>
  <c r="Y158" i="5"/>
  <c r="Z158" i="5"/>
  <c r="AA158" i="5"/>
  <c r="AB158" i="5"/>
  <c r="AC158" i="5"/>
  <c r="AD158" i="5"/>
  <c r="AE158" i="5"/>
  <c r="AF158" i="5"/>
  <c r="AG158" i="5"/>
  <c r="AH158" i="5"/>
  <c r="AI158" i="5"/>
  <c r="AJ158" i="5"/>
  <c r="AK158" i="5"/>
  <c r="AL158" i="5"/>
  <c r="AM158" i="5"/>
  <c r="AN158" i="5"/>
  <c r="AO158" i="5"/>
  <c r="AP158" i="5"/>
  <c r="W159" i="5"/>
  <c r="X159" i="5"/>
  <c r="Y159" i="5"/>
  <c r="Z159" i="5"/>
  <c r="AA159" i="5"/>
  <c r="AB159" i="5"/>
  <c r="AC159" i="5"/>
  <c r="AD159" i="5"/>
  <c r="AE159" i="5"/>
  <c r="AF159" i="5"/>
  <c r="AG159" i="5"/>
  <c r="AH159" i="5"/>
  <c r="AI159" i="5"/>
  <c r="AJ159" i="5"/>
  <c r="AK159" i="5"/>
  <c r="AL159" i="5"/>
  <c r="AM159" i="5"/>
  <c r="AN159" i="5"/>
  <c r="AO159" i="5"/>
  <c r="AP159" i="5"/>
  <c r="W160" i="5"/>
  <c r="X160" i="5"/>
  <c r="Y160" i="5"/>
  <c r="Z160" i="5"/>
  <c r="AA160" i="5"/>
  <c r="AB160" i="5"/>
  <c r="AC160" i="5"/>
  <c r="AD160" i="5"/>
  <c r="AE160" i="5"/>
  <c r="AF160" i="5"/>
  <c r="AG160" i="5"/>
  <c r="AH160" i="5"/>
  <c r="AI160" i="5"/>
  <c r="AJ160" i="5"/>
  <c r="AK160" i="5"/>
  <c r="AL160" i="5"/>
  <c r="AM160" i="5"/>
  <c r="AN160" i="5"/>
  <c r="AO160" i="5"/>
  <c r="AP160" i="5"/>
  <c r="W161" i="5"/>
  <c r="X161" i="5"/>
  <c r="Y161" i="5"/>
  <c r="Z161" i="5"/>
  <c r="AA161" i="5"/>
  <c r="AB161" i="5"/>
  <c r="AC161" i="5"/>
  <c r="AD161" i="5"/>
  <c r="AE161" i="5"/>
  <c r="AF161" i="5"/>
  <c r="AG161" i="5"/>
  <c r="AH161" i="5"/>
  <c r="AI161" i="5"/>
  <c r="AJ161" i="5"/>
  <c r="AK161" i="5"/>
  <c r="AL161" i="5"/>
  <c r="AM161" i="5"/>
  <c r="AN161" i="5"/>
  <c r="AO161" i="5"/>
  <c r="AP161" i="5"/>
  <c r="W162" i="5"/>
  <c r="X162" i="5"/>
  <c r="Y162" i="5"/>
  <c r="Z162" i="5"/>
  <c r="AA162" i="5"/>
  <c r="AB162" i="5"/>
  <c r="AC162" i="5"/>
  <c r="AD162" i="5"/>
  <c r="AE162" i="5"/>
  <c r="AF162" i="5"/>
  <c r="AG162" i="5"/>
  <c r="AH162" i="5"/>
  <c r="AI162" i="5"/>
  <c r="AJ162" i="5"/>
  <c r="AK162" i="5"/>
  <c r="AL162" i="5"/>
  <c r="AM162" i="5"/>
  <c r="AN162" i="5"/>
  <c r="AO162" i="5"/>
  <c r="AP162" i="5"/>
  <c r="W163" i="5"/>
  <c r="X163" i="5"/>
  <c r="Y163" i="5"/>
  <c r="Z163" i="5"/>
  <c r="AA163" i="5"/>
  <c r="AB163" i="5"/>
  <c r="AC163" i="5"/>
  <c r="AD163" i="5"/>
  <c r="AE163" i="5"/>
  <c r="AF163" i="5"/>
  <c r="AG163" i="5"/>
  <c r="AH163" i="5"/>
  <c r="AI163" i="5"/>
  <c r="AJ163" i="5"/>
  <c r="AK163" i="5"/>
  <c r="AL163" i="5"/>
  <c r="AM163" i="5"/>
  <c r="AN163" i="5"/>
  <c r="AO163" i="5"/>
  <c r="AP163" i="5"/>
  <c r="W164" i="5"/>
  <c r="X164" i="5"/>
  <c r="Y164" i="5"/>
  <c r="Z164" i="5"/>
  <c r="AA164" i="5"/>
  <c r="AB164" i="5"/>
  <c r="AC164" i="5"/>
  <c r="AD164" i="5"/>
  <c r="AE164" i="5"/>
  <c r="AF164" i="5"/>
  <c r="AG164" i="5"/>
  <c r="AH164" i="5"/>
  <c r="AI164" i="5"/>
  <c r="AJ164" i="5"/>
  <c r="AK164" i="5"/>
  <c r="AL164" i="5"/>
  <c r="AM164" i="5"/>
  <c r="AN164" i="5"/>
  <c r="AO164" i="5"/>
  <c r="AP164" i="5"/>
  <c r="W165" i="5"/>
  <c r="X165" i="5"/>
  <c r="Y165" i="5"/>
  <c r="Z165" i="5"/>
  <c r="AA165" i="5"/>
  <c r="AB165" i="5"/>
  <c r="AC165" i="5"/>
  <c r="AD165" i="5"/>
  <c r="AE165" i="5"/>
  <c r="AF165" i="5"/>
  <c r="AG165" i="5"/>
  <c r="AH165" i="5"/>
  <c r="AI165" i="5"/>
  <c r="AJ165" i="5"/>
  <c r="AK165" i="5"/>
  <c r="AL165" i="5"/>
  <c r="AM165" i="5"/>
  <c r="AN165" i="5"/>
  <c r="AO165" i="5"/>
  <c r="AP165" i="5"/>
  <c r="W166" i="5"/>
  <c r="X166" i="5"/>
  <c r="Y166" i="5"/>
  <c r="Z166" i="5"/>
  <c r="AA166" i="5"/>
  <c r="AB166" i="5"/>
  <c r="AC166" i="5"/>
  <c r="AD166" i="5"/>
  <c r="AE166" i="5"/>
  <c r="AF166" i="5"/>
  <c r="AG166" i="5"/>
  <c r="AH166" i="5"/>
  <c r="AI166" i="5"/>
  <c r="AJ166" i="5"/>
  <c r="AK166" i="5"/>
  <c r="AL166" i="5"/>
  <c r="AM166" i="5"/>
  <c r="AN166" i="5"/>
  <c r="AO166" i="5"/>
  <c r="AP166" i="5"/>
  <c r="W167" i="5"/>
  <c r="X167" i="5"/>
  <c r="Y167" i="5"/>
  <c r="Z167" i="5"/>
  <c r="AA167" i="5"/>
  <c r="AB167" i="5"/>
  <c r="AC167" i="5"/>
  <c r="AD167" i="5"/>
  <c r="AE167" i="5"/>
  <c r="AF167" i="5"/>
  <c r="AG167" i="5"/>
  <c r="AH167" i="5"/>
  <c r="AI167" i="5"/>
  <c r="AJ167" i="5"/>
  <c r="AK167" i="5"/>
  <c r="AL167" i="5"/>
  <c r="AM167" i="5"/>
  <c r="AN167" i="5"/>
  <c r="AO167" i="5"/>
  <c r="AP167" i="5"/>
  <c r="W168" i="5"/>
  <c r="X168" i="5"/>
  <c r="Y168" i="5"/>
  <c r="Z168" i="5"/>
  <c r="AA168" i="5"/>
  <c r="AB168" i="5"/>
  <c r="AC168" i="5"/>
  <c r="AD168" i="5"/>
  <c r="AE168" i="5"/>
  <c r="AF168" i="5"/>
  <c r="AG168" i="5"/>
  <c r="AH168" i="5"/>
  <c r="AI168" i="5"/>
  <c r="AJ168" i="5"/>
  <c r="AK168" i="5"/>
  <c r="AL168" i="5"/>
  <c r="AM168" i="5"/>
  <c r="AN168" i="5"/>
  <c r="AO168" i="5"/>
  <c r="AP168" i="5"/>
  <c r="W169" i="5"/>
  <c r="X169" i="5"/>
  <c r="Y169" i="5"/>
  <c r="Z169" i="5"/>
  <c r="AA169" i="5"/>
  <c r="AB169" i="5"/>
  <c r="AC169" i="5"/>
  <c r="AD169" i="5"/>
  <c r="AE169" i="5"/>
  <c r="AF169" i="5"/>
  <c r="AG169" i="5"/>
  <c r="AH169" i="5"/>
  <c r="AI169" i="5"/>
  <c r="AJ169" i="5"/>
  <c r="AK169" i="5"/>
  <c r="AL169" i="5"/>
  <c r="AM169" i="5"/>
  <c r="AN169" i="5"/>
  <c r="AO169" i="5"/>
  <c r="AP169" i="5"/>
  <c r="W170" i="5"/>
  <c r="X170" i="5"/>
  <c r="Y170" i="5"/>
  <c r="Z170" i="5"/>
  <c r="AA170" i="5"/>
  <c r="AB170" i="5"/>
  <c r="AC170" i="5"/>
  <c r="AD170" i="5"/>
  <c r="AE170" i="5"/>
  <c r="AF170" i="5"/>
  <c r="AG170" i="5"/>
  <c r="AH170" i="5"/>
  <c r="AI170" i="5"/>
  <c r="AJ170" i="5"/>
  <c r="AK170" i="5"/>
  <c r="AL170" i="5"/>
  <c r="AM170" i="5"/>
  <c r="AN170" i="5"/>
  <c r="AO170" i="5"/>
  <c r="AP170" i="5"/>
  <c r="W171" i="5"/>
  <c r="X171" i="5"/>
  <c r="Y171" i="5"/>
  <c r="Z171" i="5"/>
  <c r="AA171" i="5"/>
  <c r="AB171" i="5"/>
  <c r="AC171" i="5"/>
  <c r="AD171" i="5"/>
  <c r="AE171" i="5"/>
  <c r="AF171" i="5"/>
  <c r="AG171" i="5"/>
  <c r="AH171" i="5"/>
  <c r="AI171" i="5"/>
  <c r="AJ171" i="5"/>
  <c r="AK171" i="5"/>
  <c r="AL171" i="5"/>
  <c r="AM171" i="5"/>
  <c r="AN171" i="5"/>
  <c r="AO171" i="5"/>
  <c r="AP171" i="5"/>
  <c r="W172" i="5"/>
  <c r="X172" i="5"/>
  <c r="Y172" i="5"/>
  <c r="Z172" i="5"/>
  <c r="AA172" i="5"/>
  <c r="AB172" i="5"/>
  <c r="AC172" i="5"/>
  <c r="AD172" i="5"/>
  <c r="AE172" i="5"/>
  <c r="AF172" i="5"/>
  <c r="AG172" i="5"/>
  <c r="AH172" i="5"/>
  <c r="AI172" i="5"/>
  <c r="AJ172" i="5"/>
  <c r="AK172" i="5"/>
  <c r="AL172" i="5"/>
  <c r="AM172" i="5"/>
  <c r="AN172" i="5"/>
  <c r="AO172" i="5"/>
  <c r="AP172" i="5"/>
  <c r="W173" i="5"/>
  <c r="X173" i="5"/>
  <c r="Y173" i="5"/>
  <c r="Z173" i="5"/>
  <c r="AA173" i="5"/>
  <c r="AB173" i="5"/>
  <c r="AC173" i="5"/>
  <c r="AD173" i="5"/>
  <c r="AE173" i="5"/>
  <c r="AF173" i="5"/>
  <c r="AG173" i="5"/>
  <c r="AH173" i="5"/>
  <c r="AI173" i="5"/>
  <c r="AJ173" i="5"/>
  <c r="AK173" i="5"/>
  <c r="AL173" i="5"/>
  <c r="AM173" i="5"/>
  <c r="AN173" i="5"/>
  <c r="AO173" i="5"/>
  <c r="AP173" i="5"/>
  <c r="W174" i="5"/>
  <c r="X174" i="5"/>
  <c r="Y174" i="5"/>
  <c r="Z174" i="5"/>
  <c r="AA174" i="5"/>
  <c r="AB174" i="5"/>
  <c r="AC174" i="5"/>
  <c r="AD174" i="5"/>
  <c r="AE174" i="5"/>
  <c r="AF174" i="5"/>
  <c r="AG174" i="5"/>
  <c r="AH174" i="5"/>
  <c r="AI174" i="5"/>
  <c r="AJ174" i="5"/>
  <c r="AK174" i="5"/>
  <c r="AL174" i="5"/>
  <c r="AM174" i="5"/>
  <c r="AN174" i="5"/>
  <c r="AO174" i="5"/>
  <c r="AP174" i="5"/>
  <c r="W175" i="5"/>
  <c r="X175" i="5"/>
  <c r="Y175" i="5"/>
  <c r="Z175" i="5"/>
  <c r="AA175" i="5"/>
  <c r="AB175" i="5"/>
  <c r="AC175" i="5"/>
  <c r="AD175" i="5"/>
  <c r="AE175" i="5"/>
  <c r="AF175" i="5"/>
  <c r="AG175" i="5"/>
  <c r="AH175" i="5"/>
  <c r="AI175" i="5"/>
  <c r="AJ175" i="5"/>
  <c r="AK175" i="5"/>
  <c r="AL175" i="5"/>
  <c r="AM175" i="5"/>
  <c r="AN175" i="5"/>
  <c r="AO175" i="5"/>
  <c r="AP175" i="5"/>
  <c r="W176" i="5"/>
  <c r="X176" i="5"/>
  <c r="Y176" i="5"/>
  <c r="Z176" i="5"/>
  <c r="AA176" i="5"/>
  <c r="AB176" i="5"/>
  <c r="AC176" i="5"/>
  <c r="AD176" i="5"/>
  <c r="AE176" i="5"/>
  <c r="AF176" i="5"/>
  <c r="AG176" i="5"/>
  <c r="AH176" i="5"/>
  <c r="AI176" i="5"/>
  <c r="AJ176" i="5"/>
  <c r="AK176" i="5"/>
  <c r="AL176" i="5"/>
  <c r="AM176" i="5"/>
  <c r="AN176" i="5"/>
  <c r="AO176" i="5"/>
  <c r="AP176" i="5"/>
  <c r="W177" i="5"/>
  <c r="X177" i="5"/>
  <c r="Y177" i="5"/>
  <c r="Z177" i="5"/>
  <c r="AA177" i="5"/>
  <c r="AB177" i="5"/>
  <c r="AC177" i="5"/>
  <c r="AD177" i="5"/>
  <c r="AE177" i="5"/>
  <c r="AF177" i="5"/>
  <c r="AG177" i="5"/>
  <c r="AH177" i="5"/>
  <c r="AI177" i="5"/>
  <c r="AJ177" i="5"/>
  <c r="AK177" i="5"/>
  <c r="AL177" i="5"/>
  <c r="AM177" i="5"/>
  <c r="AN177" i="5"/>
  <c r="AO177" i="5"/>
  <c r="AP177" i="5"/>
  <c r="W178" i="5"/>
  <c r="X178" i="5"/>
  <c r="Y178" i="5"/>
  <c r="Z178" i="5"/>
  <c r="AA178" i="5"/>
  <c r="AB178" i="5"/>
  <c r="AC178" i="5"/>
  <c r="AD178" i="5"/>
  <c r="AE178" i="5"/>
  <c r="AF178" i="5"/>
  <c r="AG178" i="5"/>
  <c r="AH178" i="5"/>
  <c r="AI178" i="5"/>
  <c r="AJ178" i="5"/>
  <c r="AK178" i="5"/>
  <c r="AL178" i="5"/>
  <c r="AM178" i="5"/>
  <c r="AN178" i="5"/>
  <c r="AO178" i="5"/>
  <c r="AP178" i="5"/>
  <c r="W179" i="5"/>
  <c r="X179" i="5"/>
  <c r="Y179" i="5"/>
  <c r="Z179" i="5"/>
  <c r="AA179" i="5"/>
  <c r="AB179" i="5"/>
  <c r="AC179" i="5"/>
  <c r="AD179" i="5"/>
  <c r="AE179" i="5"/>
  <c r="AF179" i="5"/>
  <c r="AG179" i="5"/>
  <c r="AH179" i="5"/>
  <c r="AI179" i="5"/>
  <c r="AJ179" i="5"/>
  <c r="AK179" i="5"/>
  <c r="AL179" i="5"/>
  <c r="AM179" i="5"/>
  <c r="AN179" i="5"/>
  <c r="AO179" i="5"/>
  <c r="AP179" i="5"/>
  <c r="W180" i="5"/>
  <c r="X180" i="5"/>
  <c r="Y180" i="5"/>
  <c r="Z180" i="5"/>
  <c r="AA180" i="5"/>
  <c r="AB180" i="5"/>
  <c r="AC180" i="5"/>
  <c r="AD180" i="5"/>
  <c r="AE180" i="5"/>
  <c r="AF180" i="5"/>
  <c r="AG180" i="5"/>
  <c r="AH180" i="5"/>
  <c r="AI180" i="5"/>
  <c r="AJ180" i="5"/>
  <c r="AK180" i="5"/>
  <c r="AL180" i="5"/>
  <c r="AM180" i="5"/>
  <c r="AN180" i="5"/>
  <c r="AO180" i="5"/>
  <c r="AP180" i="5"/>
  <c r="W181" i="5"/>
  <c r="X181" i="5"/>
  <c r="Y181" i="5"/>
  <c r="Z181" i="5"/>
  <c r="AA181" i="5"/>
  <c r="AB181" i="5"/>
  <c r="AC181" i="5"/>
  <c r="AD181" i="5"/>
  <c r="AE181" i="5"/>
  <c r="AF181" i="5"/>
  <c r="AG181" i="5"/>
  <c r="AH181" i="5"/>
  <c r="AI181" i="5"/>
  <c r="AJ181" i="5"/>
  <c r="AK181" i="5"/>
  <c r="AL181" i="5"/>
  <c r="AM181" i="5"/>
  <c r="AN181" i="5"/>
  <c r="AO181" i="5"/>
  <c r="AP181" i="5"/>
  <c r="W182" i="5"/>
  <c r="X182" i="5"/>
  <c r="Y182" i="5"/>
  <c r="Z182" i="5"/>
  <c r="AA182" i="5"/>
  <c r="AB182" i="5"/>
  <c r="AC182" i="5"/>
  <c r="AD182" i="5"/>
  <c r="AE182" i="5"/>
  <c r="AF182" i="5"/>
  <c r="AG182" i="5"/>
  <c r="AH182" i="5"/>
  <c r="AI182" i="5"/>
  <c r="AJ182" i="5"/>
  <c r="AK182" i="5"/>
  <c r="AL182" i="5"/>
  <c r="AM182" i="5"/>
  <c r="AN182" i="5"/>
  <c r="AO182" i="5"/>
  <c r="AP182" i="5"/>
  <c r="W183" i="5"/>
  <c r="X183" i="5"/>
  <c r="Y183" i="5"/>
  <c r="Z183" i="5"/>
  <c r="AA183" i="5"/>
  <c r="AB183" i="5"/>
  <c r="AC183" i="5"/>
  <c r="AD183" i="5"/>
  <c r="AE183" i="5"/>
  <c r="AF183" i="5"/>
  <c r="AG183" i="5"/>
  <c r="AH183" i="5"/>
  <c r="AI183" i="5"/>
  <c r="AJ183" i="5"/>
  <c r="AK183" i="5"/>
  <c r="AL183" i="5"/>
  <c r="AM183" i="5"/>
  <c r="AN183" i="5"/>
  <c r="AO183" i="5"/>
  <c r="AP183" i="5"/>
  <c r="W184" i="5"/>
  <c r="X184" i="5"/>
  <c r="Y184" i="5"/>
  <c r="Z184" i="5"/>
  <c r="AA184" i="5"/>
  <c r="AB184" i="5"/>
  <c r="AC184" i="5"/>
  <c r="AD184" i="5"/>
  <c r="AE184" i="5"/>
  <c r="AF184" i="5"/>
  <c r="AG184" i="5"/>
  <c r="AH184" i="5"/>
  <c r="AI184" i="5"/>
  <c r="AJ184" i="5"/>
  <c r="AK184" i="5"/>
  <c r="AL184" i="5"/>
  <c r="AM184" i="5"/>
  <c r="AN184" i="5"/>
  <c r="AO184" i="5"/>
  <c r="AP184" i="5"/>
  <c r="W185" i="5"/>
  <c r="X185" i="5"/>
  <c r="Y185" i="5"/>
  <c r="Z185" i="5"/>
  <c r="AA185" i="5"/>
  <c r="AB185" i="5"/>
  <c r="AC185" i="5"/>
  <c r="AD185" i="5"/>
  <c r="AE185" i="5"/>
  <c r="AF185" i="5"/>
  <c r="AG185" i="5"/>
  <c r="AH185" i="5"/>
  <c r="AI185" i="5"/>
  <c r="AJ185" i="5"/>
  <c r="AK185" i="5"/>
  <c r="AL185" i="5"/>
  <c r="AM185" i="5"/>
  <c r="AN185" i="5"/>
  <c r="AO185" i="5"/>
  <c r="AP185" i="5"/>
  <c r="W186" i="5"/>
  <c r="X186" i="5"/>
  <c r="Y186" i="5"/>
  <c r="Z186" i="5"/>
  <c r="AA186" i="5"/>
  <c r="AB186" i="5"/>
  <c r="AC186" i="5"/>
  <c r="AD186" i="5"/>
  <c r="AE186" i="5"/>
  <c r="AF186" i="5"/>
  <c r="AG186" i="5"/>
  <c r="AH186" i="5"/>
  <c r="AI186" i="5"/>
  <c r="AJ186" i="5"/>
  <c r="AK186" i="5"/>
  <c r="AL186" i="5"/>
  <c r="AM186" i="5"/>
  <c r="AN186" i="5"/>
  <c r="AO186" i="5"/>
  <c r="AP186" i="5"/>
  <c r="W187" i="5"/>
  <c r="X187" i="5"/>
  <c r="Y187" i="5"/>
  <c r="Z187" i="5"/>
  <c r="AA187" i="5"/>
  <c r="AB187" i="5"/>
  <c r="AC187" i="5"/>
  <c r="AD187" i="5"/>
  <c r="AE187" i="5"/>
  <c r="AF187" i="5"/>
  <c r="AG187" i="5"/>
  <c r="AH187" i="5"/>
  <c r="AI187" i="5"/>
  <c r="AJ187" i="5"/>
  <c r="AK187" i="5"/>
  <c r="AL187" i="5"/>
  <c r="AM187" i="5"/>
  <c r="AN187" i="5"/>
  <c r="AO187" i="5"/>
  <c r="AP187" i="5"/>
  <c r="W188" i="5"/>
  <c r="X188" i="5"/>
  <c r="Y188" i="5"/>
  <c r="Z188" i="5"/>
  <c r="AA188" i="5"/>
  <c r="AB188" i="5"/>
  <c r="AC188" i="5"/>
  <c r="AD188" i="5"/>
  <c r="AE188" i="5"/>
  <c r="AF188" i="5"/>
  <c r="AG188" i="5"/>
  <c r="AH188" i="5"/>
  <c r="AI188" i="5"/>
  <c r="AJ188" i="5"/>
  <c r="AK188" i="5"/>
  <c r="AL188" i="5"/>
  <c r="AM188" i="5"/>
  <c r="AN188" i="5"/>
  <c r="AO188" i="5"/>
  <c r="AP188" i="5"/>
  <c r="W189" i="5"/>
  <c r="X189" i="5"/>
  <c r="Y189" i="5"/>
  <c r="Z189" i="5"/>
  <c r="AA189" i="5"/>
  <c r="AB189" i="5"/>
  <c r="AC189" i="5"/>
  <c r="AD189" i="5"/>
  <c r="AE189" i="5"/>
  <c r="AF189" i="5"/>
  <c r="AG189" i="5"/>
  <c r="AH189" i="5"/>
  <c r="AI189" i="5"/>
  <c r="AJ189" i="5"/>
  <c r="AK189" i="5"/>
  <c r="AL189" i="5"/>
  <c r="AM189" i="5"/>
  <c r="AN189" i="5"/>
  <c r="AO189" i="5"/>
  <c r="AP189" i="5"/>
  <c r="W190" i="5"/>
  <c r="X190" i="5"/>
  <c r="Y190" i="5"/>
  <c r="Z190" i="5"/>
  <c r="AA190" i="5"/>
  <c r="AB190" i="5"/>
  <c r="AC190" i="5"/>
  <c r="AD190" i="5"/>
  <c r="AE190" i="5"/>
  <c r="AF190" i="5"/>
  <c r="AG190" i="5"/>
  <c r="AH190" i="5"/>
  <c r="AI190" i="5"/>
  <c r="AJ190" i="5"/>
  <c r="AK190" i="5"/>
  <c r="AL190" i="5"/>
  <c r="AM190" i="5"/>
  <c r="AN190" i="5"/>
  <c r="AO190" i="5"/>
  <c r="AP190" i="5"/>
  <c r="W191" i="5"/>
  <c r="X191" i="5"/>
  <c r="Y191" i="5"/>
  <c r="Z191" i="5"/>
  <c r="AA191" i="5"/>
  <c r="AB191" i="5"/>
  <c r="AC191" i="5"/>
  <c r="AD191" i="5"/>
  <c r="AE191" i="5"/>
  <c r="AF191" i="5"/>
  <c r="AG191" i="5"/>
  <c r="AH191" i="5"/>
  <c r="AI191" i="5"/>
  <c r="AJ191" i="5"/>
  <c r="AK191" i="5"/>
  <c r="AL191" i="5"/>
  <c r="AM191" i="5"/>
  <c r="AN191" i="5"/>
  <c r="AO191" i="5"/>
  <c r="AP191" i="5"/>
  <c r="W192" i="5"/>
  <c r="X192" i="5"/>
  <c r="Y192" i="5"/>
  <c r="Z192" i="5"/>
  <c r="AA192" i="5"/>
  <c r="AB192" i="5"/>
  <c r="AC192" i="5"/>
  <c r="AD192" i="5"/>
  <c r="AE192" i="5"/>
  <c r="AF192" i="5"/>
  <c r="AG192" i="5"/>
  <c r="AH192" i="5"/>
  <c r="AI192" i="5"/>
  <c r="AJ192" i="5"/>
  <c r="AK192" i="5"/>
  <c r="AL192" i="5"/>
  <c r="AM192" i="5"/>
  <c r="AN192" i="5"/>
  <c r="AO192" i="5"/>
  <c r="AP192" i="5"/>
  <c r="W193" i="5"/>
  <c r="X193" i="5"/>
  <c r="Y193" i="5"/>
  <c r="Z193" i="5"/>
  <c r="AA193" i="5"/>
  <c r="AB193" i="5"/>
  <c r="AC193" i="5"/>
  <c r="AD193" i="5"/>
  <c r="AE193" i="5"/>
  <c r="AF193" i="5"/>
  <c r="AG193" i="5"/>
  <c r="AH193" i="5"/>
  <c r="AI193" i="5"/>
  <c r="AJ193" i="5"/>
  <c r="AK193" i="5"/>
  <c r="AL193" i="5"/>
  <c r="AM193" i="5"/>
  <c r="AN193" i="5"/>
  <c r="AO193" i="5"/>
  <c r="AP193" i="5"/>
  <c r="W194" i="5"/>
  <c r="X194" i="5"/>
  <c r="Y194" i="5"/>
  <c r="Z194" i="5"/>
  <c r="AA194" i="5"/>
  <c r="AB194" i="5"/>
  <c r="AC194" i="5"/>
  <c r="AD194" i="5"/>
  <c r="AE194" i="5"/>
  <c r="AF194" i="5"/>
  <c r="AG194" i="5"/>
  <c r="AH194" i="5"/>
  <c r="AI194" i="5"/>
  <c r="AJ194" i="5"/>
  <c r="AK194" i="5"/>
  <c r="AL194" i="5"/>
  <c r="AM194" i="5"/>
  <c r="AN194" i="5"/>
  <c r="AO194" i="5"/>
  <c r="AP194" i="5"/>
  <c r="W195" i="5"/>
  <c r="X195" i="5"/>
  <c r="Y195" i="5"/>
  <c r="Z195" i="5"/>
  <c r="AA195" i="5"/>
  <c r="AB195" i="5"/>
  <c r="AC195" i="5"/>
  <c r="AD195" i="5"/>
  <c r="AE195" i="5"/>
  <c r="AF195" i="5"/>
  <c r="AG195" i="5"/>
  <c r="AH195" i="5"/>
  <c r="AI195" i="5"/>
  <c r="AJ195" i="5"/>
  <c r="AK195" i="5"/>
  <c r="AL195" i="5"/>
  <c r="AM195" i="5"/>
  <c r="AN195" i="5"/>
  <c r="AO195" i="5"/>
  <c r="AP195" i="5"/>
  <c r="W196" i="5"/>
  <c r="X196" i="5"/>
  <c r="Y196" i="5"/>
  <c r="Z196" i="5"/>
  <c r="AA196" i="5"/>
  <c r="AB196" i="5"/>
  <c r="AC196" i="5"/>
  <c r="AD196" i="5"/>
  <c r="AE196" i="5"/>
  <c r="AF196" i="5"/>
  <c r="AG196" i="5"/>
  <c r="AH196" i="5"/>
  <c r="AI196" i="5"/>
  <c r="AJ196" i="5"/>
  <c r="AK196" i="5"/>
  <c r="AL196" i="5"/>
  <c r="AM196" i="5"/>
  <c r="AN196" i="5"/>
  <c r="AO196" i="5"/>
  <c r="AP196" i="5"/>
  <c r="W197" i="5"/>
  <c r="X197" i="5"/>
  <c r="Y197" i="5"/>
  <c r="Z197" i="5"/>
  <c r="AA197" i="5"/>
  <c r="AB197" i="5"/>
  <c r="AC197" i="5"/>
  <c r="AD197" i="5"/>
  <c r="AE197" i="5"/>
  <c r="AF197" i="5"/>
  <c r="AG197" i="5"/>
  <c r="AH197" i="5"/>
  <c r="AI197" i="5"/>
  <c r="AJ197" i="5"/>
  <c r="AK197" i="5"/>
  <c r="AL197" i="5"/>
  <c r="AM197" i="5"/>
  <c r="AN197" i="5"/>
  <c r="AO197" i="5"/>
  <c r="AP197" i="5"/>
  <c r="W198" i="5"/>
  <c r="X198" i="5"/>
  <c r="Y198" i="5"/>
  <c r="Z198" i="5"/>
  <c r="AA198" i="5"/>
  <c r="AB198" i="5"/>
  <c r="AC198" i="5"/>
  <c r="AD198" i="5"/>
  <c r="AE198" i="5"/>
  <c r="AF198" i="5"/>
  <c r="AG198" i="5"/>
  <c r="AH198" i="5"/>
  <c r="AI198" i="5"/>
  <c r="AJ198" i="5"/>
  <c r="AK198" i="5"/>
  <c r="AL198" i="5"/>
  <c r="AM198" i="5"/>
  <c r="AN198" i="5"/>
  <c r="AO198" i="5"/>
  <c r="AP198" i="5"/>
  <c r="W199" i="5"/>
  <c r="X199" i="5"/>
  <c r="Y199" i="5"/>
  <c r="Z199" i="5"/>
  <c r="AA199" i="5"/>
  <c r="AB199" i="5"/>
  <c r="AC199" i="5"/>
  <c r="AD199" i="5"/>
  <c r="AE199" i="5"/>
  <c r="AF199" i="5"/>
  <c r="AG199" i="5"/>
  <c r="AH199" i="5"/>
  <c r="AI199" i="5"/>
  <c r="AJ199" i="5"/>
  <c r="AK199" i="5"/>
  <c r="AL199" i="5"/>
  <c r="AM199" i="5"/>
  <c r="AN199" i="5"/>
  <c r="AO199" i="5"/>
  <c r="AP199" i="5"/>
  <c r="W200" i="5"/>
  <c r="X200" i="5"/>
  <c r="Y200" i="5"/>
  <c r="Z200" i="5"/>
  <c r="AA200" i="5"/>
  <c r="AB200" i="5"/>
  <c r="AC200" i="5"/>
  <c r="AD200" i="5"/>
  <c r="AE200" i="5"/>
  <c r="AF200" i="5"/>
  <c r="AG200" i="5"/>
  <c r="AH200" i="5"/>
  <c r="AI200" i="5"/>
  <c r="AJ200" i="5"/>
  <c r="AK200" i="5"/>
  <c r="AL200" i="5"/>
  <c r="AM200" i="5"/>
  <c r="AN200" i="5"/>
  <c r="AO200" i="5"/>
  <c r="AP200" i="5"/>
  <c r="W201" i="5"/>
  <c r="X201" i="5"/>
  <c r="Y201" i="5"/>
  <c r="Z201" i="5"/>
  <c r="AA201" i="5"/>
  <c r="AB201" i="5"/>
  <c r="AC201" i="5"/>
  <c r="AD201" i="5"/>
  <c r="AE201" i="5"/>
  <c r="AF201" i="5"/>
  <c r="AG201" i="5"/>
  <c r="AH201" i="5"/>
  <c r="AI201" i="5"/>
  <c r="AJ201" i="5"/>
  <c r="AK201" i="5"/>
  <c r="AL201" i="5"/>
  <c r="AM201" i="5"/>
  <c r="AN201" i="5"/>
  <c r="AO201" i="5"/>
  <c r="AP201" i="5"/>
  <c r="W202" i="5"/>
  <c r="X202" i="5"/>
  <c r="Y202" i="5"/>
  <c r="Z202" i="5"/>
  <c r="AA202" i="5"/>
  <c r="AB202" i="5"/>
  <c r="AC202" i="5"/>
  <c r="AD202" i="5"/>
  <c r="AE202" i="5"/>
  <c r="AF202" i="5"/>
  <c r="AG202" i="5"/>
  <c r="AH202" i="5"/>
  <c r="AI202" i="5"/>
  <c r="AJ202" i="5"/>
  <c r="AK202" i="5"/>
  <c r="AL202" i="5"/>
  <c r="AM202" i="5"/>
  <c r="AN202" i="5"/>
  <c r="AO202" i="5"/>
  <c r="AP202" i="5"/>
  <c r="W203" i="5"/>
  <c r="X203" i="5"/>
  <c r="Y203" i="5"/>
  <c r="Z203" i="5"/>
  <c r="AA203" i="5"/>
  <c r="AB203" i="5"/>
  <c r="AC203" i="5"/>
  <c r="AD203" i="5"/>
  <c r="AE203" i="5"/>
  <c r="AF203" i="5"/>
  <c r="AG203" i="5"/>
  <c r="AH203" i="5"/>
  <c r="AI203" i="5"/>
  <c r="AJ203" i="5"/>
  <c r="AK203" i="5"/>
  <c r="AL203" i="5"/>
  <c r="AM203" i="5"/>
  <c r="AN203" i="5"/>
  <c r="AO203" i="5"/>
  <c r="AP203" i="5"/>
  <c r="W204" i="5"/>
  <c r="X204" i="5"/>
  <c r="Y204" i="5"/>
  <c r="Z204" i="5"/>
  <c r="AA204" i="5"/>
  <c r="AB204" i="5"/>
  <c r="AC204" i="5"/>
  <c r="AD204" i="5"/>
  <c r="AE204" i="5"/>
  <c r="AF204" i="5"/>
  <c r="AG204" i="5"/>
  <c r="AH204" i="5"/>
  <c r="AI204" i="5"/>
  <c r="AJ204" i="5"/>
  <c r="AK204" i="5"/>
  <c r="AL204" i="5"/>
  <c r="AM204" i="5"/>
  <c r="AN204" i="5"/>
  <c r="AO204" i="5"/>
  <c r="AP204" i="5"/>
  <c r="W205" i="5"/>
  <c r="X205" i="5"/>
  <c r="Y205" i="5"/>
  <c r="Z205" i="5"/>
  <c r="AA205" i="5"/>
  <c r="AB205" i="5"/>
  <c r="AC205" i="5"/>
  <c r="AD205" i="5"/>
  <c r="AE205" i="5"/>
  <c r="AF205" i="5"/>
  <c r="AG205" i="5"/>
  <c r="AH205" i="5"/>
  <c r="AI205" i="5"/>
  <c r="AJ205" i="5"/>
  <c r="AK205" i="5"/>
  <c r="AL205" i="5"/>
  <c r="AM205" i="5"/>
  <c r="AN205" i="5"/>
  <c r="AO205" i="5"/>
  <c r="AP205" i="5"/>
  <c r="W206" i="5"/>
  <c r="X206" i="5"/>
  <c r="Y206" i="5"/>
  <c r="Z206" i="5"/>
  <c r="AA206" i="5"/>
  <c r="AB206" i="5"/>
  <c r="AC206" i="5"/>
  <c r="AD206" i="5"/>
  <c r="AE206" i="5"/>
  <c r="AF206" i="5"/>
  <c r="AG206" i="5"/>
  <c r="AH206" i="5"/>
  <c r="AI206" i="5"/>
  <c r="AJ206" i="5"/>
  <c r="AK206" i="5"/>
  <c r="AL206" i="5"/>
  <c r="AM206" i="5"/>
  <c r="AN206" i="5"/>
  <c r="AO206" i="5"/>
  <c r="AP206" i="5"/>
  <c r="W207" i="5"/>
  <c r="X207" i="5"/>
  <c r="Y207" i="5"/>
  <c r="Z207" i="5"/>
  <c r="AA207" i="5"/>
  <c r="AB207" i="5"/>
  <c r="AC207" i="5"/>
  <c r="AD207" i="5"/>
  <c r="AE207" i="5"/>
  <c r="AF207" i="5"/>
  <c r="AG207" i="5"/>
  <c r="AH207" i="5"/>
  <c r="AI207" i="5"/>
  <c r="AJ207" i="5"/>
  <c r="AK207" i="5"/>
  <c r="AL207" i="5"/>
  <c r="AM207" i="5"/>
  <c r="AN207" i="5"/>
  <c r="AO207" i="5"/>
  <c r="AP207" i="5"/>
  <c r="W208" i="5"/>
  <c r="X208" i="5"/>
  <c r="Y208" i="5"/>
  <c r="Z208" i="5"/>
  <c r="AA208" i="5"/>
  <c r="AB208" i="5"/>
  <c r="AC208" i="5"/>
  <c r="AD208" i="5"/>
  <c r="AE208" i="5"/>
  <c r="AF208" i="5"/>
  <c r="AG208" i="5"/>
  <c r="AH208" i="5"/>
  <c r="AI208" i="5"/>
  <c r="AJ208" i="5"/>
  <c r="AK208" i="5"/>
  <c r="AL208" i="5"/>
  <c r="AM208" i="5"/>
  <c r="AN208" i="5"/>
  <c r="AO208" i="5"/>
  <c r="AP208" i="5"/>
  <c r="W209" i="5"/>
  <c r="X209" i="5"/>
  <c r="Y209" i="5"/>
  <c r="Z209" i="5"/>
  <c r="AA209" i="5"/>
  <c r="AB209" i="5"/>
  <c r="AC209" i="5"/>
  <c r="AD209" i="5"/>
  <c r="AE209" i="5"/>
  <c r="AF209" i="5"/>
  <c r="AG209" i="5"/>
  <c r="AH209" i="5"/>
  <c r="AI209" i="5"/>
  <c r="AJ209" i="5"/>
  <c r="AK209" i="5"/>
  <c r="AL209" i="5"/>
  <c r="AM209" i="5"/>
  <c r="AN209" i="5"/>
  <c r="AO209" i="5"/>
  <c r="AP209" i="5"/>
  <c r="W210" i="5"/>
  <c r="X210" i="5"/>
  <c r="Y210" i="5"/>
  <c r="Z210" i="5"/>
  <c r="AA210" i="5"/>
  <c r="AB210" i="5"/>
  <c r="AC210" i="5"/>
  <c r="AD210" i="5"/>
  <c r="AE210" i="5"/>
  <c r="AF210" i="5"/>
  <c r="AG210" i="5"/>
  <c r="AH210" i="5"/>
  <c r="AI210" i="5"/>
  <c r="AJ210" i="5"/>
  <c r="AK210" i="5"/>
  <c r="AL210" i="5"/>
  <c r="AM210" i="5"/>
  <c r="AN210" i="5"/>
  <c r="AO210" i="5"/>
  <c r="AP210" i="5"/>
  <c r="W211" i="5"/>
  <c r="X211" i="5"/>
  <c r="Y211" i="5"/>
  <c r="Z211" i="5"/>
  <c r="AA211" i="5"/>
  <c r="AB211" i="5"/>
  <c r="AC211" i="5"/>
  <c r="AD211" i="5"/>
  <c r="AE211" i="5"/>
  <c r="AF211" i="5"/>
  <c r="AG211" i="5"/>
  <c r="AH211" i="5"/>
  <c r="AI211" i="5"/>
  <c r="AJ211" i="5"/>
  <c r="AK211" i="5"/>
  <c r="AL211" i="5"/>
  <c r="AM211" i="5"/>
  <c r="AN211" i="5"/>
  <c r="AO211" i="5"/>
  <c r="AP211" i="5"/>
  <c r="W212" i="5"/>
  <c r="X212" i="5"/>
  <c r="Y212" i="5"/>
  <c r="Z212" i="5"/>
  <c r="AA212" i="5"/>
  <c r="AB212" i="5"/>
  <c r="AC212" i="5"/>
  <c r="AD212" i="5"/>
  <c r="AE212" i="5"/>
  <c r="AF212" i="5"/>
  <c r="AG212" i="5"/>
  <c r="AH212" i="5"/>
  <c r="AI212" i="5"/>
  <c r="AJ212" i="5"/>
  <c r="AK212" i="5"/>
  <c r="AL212" i="5"/>
  <c r="AM212" i="5"/>
  <c r="AN212" i="5"/>
  <c r="AO212" i="5"/>
  <c r="AP212" i="5"/>
  <c r="W213" i="5"/>
  <c r="X213" i="5"/>
  <c r="Y213" i="5"/>
  <c r="Z213" i="5"/>
  <c r="AA213" i="5"/>
  <c r="AB213" i="5"/>
  <c r="AC213" i="5"/>
  <c r="AD213" i="5"/>
  <c r="AE213" i="5"/>
  <c r="AF213" i="5"/>
  <c r="AG213" i="5"/>
  <c r="AH213" i="5"/>
  <c r="AI213" i="5"/>
  <c r="AJ213" i="5"/>
  <c r="AK213" i="5"/>
  <c r="AL213" i="5"/>
  <c r="AM213" i="5"/>
  <c r="AN213" i="5"/>
  <c r="AO213" i="5"/>
  <c r="AP213" i="5"/>
  <c r="W214" i="5"/>
  <c r="X214" i="5"/>
  <c r="Y214" i="5"/>
  <c r="Z214" i="5"/>
  <c r="AA214" i="5"/>
  <c r="AB214" i="5"/>
  <c r="AC214" i="5"/>
  <c r="AD214" i="5"/>
  <c r="AE214" i="5"/>
  <c r="AF214" i="5"/>
  <c r="AG214" i="5"/>
  <c r="AH214" i="5"/>
  <c r="AI214" i="5"/>
  <c r="AJ214" i="5"/>
  <c r="AK214" i="5"/>
  <c r="AL214" i="5"/>
  <c r="AM214" i="5"/>
  <c r="AN214" i="5"/>
  <c r="AO214" i="5"/>
  <c r="AP214" i="5"/>
  <c r="W215" i="5"/>
  <c r="X215" i="5"/>
  <c r="Y215" i="5"/>
  <c r="Z215" i="5"/>
  <c r="AA215" i="5"/>
  <c r="AB215" i="5"/>
  <c r="AC215" i="5"/>
  <c r="AD215" i="5"/>
  <c r="AE215" i="5"/>
  <c r="AF215" i="5"/>
  <c r="AG215" i="5"/>
  <c r="AH215" i="5"/>
  <c r="AI215" i="5"/>
  <c r="AJ215" i="5"/>
  <c r="AK215" i="5"/>
  <c r="AL215" i="5"/>
  <c r="AM215" i="5"/>
  <c r="AN215" i="5"/>
  <c r="AO215" i="5"/>
  <c r="AP215" i="5"/>
  <c r="W216" i="5"/>
  <c r="X216" i="5"/>
  <c r="Y216" i="5"/>
  <c r="Z216" i="5"/>
  <c r="AA216" i="5"/>
  <c r="AB216" i="5"/>
  <c r="AC216" i="5"/>
  <c r="AD216" i="5"/>
  <c r="AE216" i="5"/>
  <c r="AF216" i="5"/>
  <c r="AG216" i="5"/>
  <c r="AH216" i="5"/>
  <c r="AI216" i="5"/>
  <c r="AJ216" i="5"/>
  <c r="AK216" i="5"/>
  <c r="AL216" i="5"/>
  <c r="AM216" i="5"/>
  <c r="AN216" i="5"/>
  <c r="AO216" i="5"/>
  <c r="AP216" i="5"/>
  <c r="W217" i="5"/>
  <c r="X217" i="5"/>
  <c r="Y217" i="5"/>
  <c r="Z217" i="5"/>
  <c r="AA217" i="5"/>
  <c r="AB217" i="5"/>
  <c r="AC217" i="5"/>
  <c r="AD217" i="5"/>
  <c r="AE217" i="5"/>
  <c r="AF217" i="5"/>
  <c r="AG217" i="5"/>
  <c r="AH217" i="5"/>
  <c r="AI217" i="5"/>
  <c r="AJ217" i="5"/>
  <c r="AK217" i="5"/>
  <c r="AL217" i="5"/>
  <c r="AM217" i="5"/>
  <c r="AN217" i="5"/>
  <c r="AO217" i="5"/>
  <c r="AP217" i="5"/>
  <c r="W218" i="5"/>
  <c r="X218" i="5"/>
  <c r="Y218" i="5"/>
  <c r="Z218" i="5"/>
  <c r="AA218" i="5"/>
  <c r="AB218" i="5"/>
  <c r="AC218" i="5"/>
  <c r="AD218" i="5"/>
  <c r="AE218" i="5"/>
  <c r="AF218" i="5"/>
  <c r="AG218" i="5"/>
  <c r="AH218" i="5"/>
  <c r="AI218" i="5"/>
  <c r="AJ218" i="5"/>
  <c r="AK218" i="5"/>
  <c r="AL218" i="5"/>
  <c r="AM218" i="5"/>
  <c r="AN218" i="5"/>
  <c r="AO218" i="5"/>
  <c r="AP218" i="5"/>
  <c r="W219" i="5"/>
  <c r="X219" i="5"/>
  <c r="Y219" i="5"/>
  <c r="Z219" i="5"/>
  <c r="AA219" i="5"/>
  <c r="AB219" i="5"/>
  <c r="AC219" i="5"/>
  <c r="AD219" i="5"/>
  <c r="AE219" i="5"/>
  <c r="AF219" i="5"/>
  <c r="AG219" i="5"/>
  <c r="AH219" i="5"/>
  <c r="AI219" i="5"/>
  <c r="AJ219" i="5"/>
  <c r="AK219" i="5"/>
  <c r="AL219" i="5"/>
  <c r="AM219" i="5"/>
  <c r="AN219" i="5"/>
  <c r="AO219" i="5"/>
  <c r="AP219" i="5"/>
  <c r="W220" i="5"/>
  <c r="X220" i="5"/>
  <c r="Y220" i="5"/>
  <c r="Z220" i="5"/>
  <c r="AA220" i="5"/>
  <c r="AB220" i="5"/>
  <c r="AC220" i="5"/>
  <c r="AD220" i="5"/>
  <c r="AE220" i="5"/>
  <c r="AF220" i="5"/>
  <c r="AG220" i="5"/>
  <c r="AH220" i="5"/>
  <c r="AI220" i="5"/>
  <c r="AJ220" i="5"/>
  <c r="AK220" i="5"/>
  <c r="AL220" i="5"/>
  <c r="AM220" i="5"/>
  <c r="AN220" i="5"/>
  <c r="AO220" i="5"/>
  <c r="AP220" i="5"/>
  <c r="W221" i="5"/>
  <c r="X221" i="5"/>
  <c r="Y221" i="5"/>
  <c r="Z221" i="5"/>
  <c r="AA221" i="5"/>
  <c r="AB221" i="5"/>
  <c r="AC221" i="5"/>
  <c r="AD221" i="5"/>
  <c r="AE221" i="5"/>
  <c r="AF221" i="5"/>
  <c r="AG221" i="5"/>
  <c r="AH221" i="5"/>
  <c r="AI221" i="5"/>
  <c r="AJ221" i="5"/>
  <c r="AK221" i="5"/>
  <c r="AL221" i="5"/>
  <c r="AM221" i="5"/>
  <c r="AN221" i="5"/>
  <c r="AO221" i="5"/>
  <c r="AP221" i="5"/>
  <c r="W222" i="5"/>
  <c r="X222" i="5"/>
  <c r="Y222" i="5"/>
  <c r="Z222" i="5"/>
  <c r="AA222" i="5"/>
  <c r="AB222" i="5"/>
  <c r="AC222" i="5"/>
  <c r="AD222" i="5"/>
  <c r="AE222" i="5"/>
  <c r="AF222" i="5"/>
  <c r="AG222" i="5"/>
  <c r="AH222" i="5"/>
  <c r="AI222" i="5"/>
  <c r="AJ222" i="5"/>
  <c r="AK222" i="5"/>
  <c r="AL222" i="5"/>
  <c r="AM222" i="5"/>
  <c r="AN222" i="5"/>
  <c r="AO222" i="5"/>
  <c r="AP222" i="5"/>
  <c r="W223" i="5"/>
  <c r="X223" i="5"/>
  <c r="Y223" i="5"/>
  <c r="Z223" i="5"/>
  <c r="AA223" i="5"/>
  <c r="AB223" i="5"/>
  <c r="AC223" i="5"/>
  <c r="AD223" i="5"/>
  <c r="AE223" i="5"/>
  <c r="AF223" i="5"/>
  <c r="AG223" i="5"/>
  <c r="AH223" i="5"/>
  <c r="AI223" i="5"/>
  <c r="AJ223" i="5"/>
  <c r="AK223" i="5"/>
  <c r="AL223" i="5"/>
  <c r="AM223" i="5"/>
  <c r="AN223" i="5"/>
  <c r="AO223" i="5"/>
  <c r="AP223" i="5"/>
  <c r="W224" i="5"/>
  <c r="X224" i="5"/>
  <c r="Y224" i="5"/>
  <c r="Z224" i="5"/>
  <c r="AA224" i="5"/>
  <c r="AB224" i="5"/>
  <c r="AC224" i="5"/>
  <c r="AD224" i="5"/>
  <c r="AE224" i="5"/>
  <c r="AF224" i="5"/>
  <c r="AG224" i="5"/>
  <c r="AH224" i="5"/>
  <c r="AI224" i="5"/>
  <c r="AJ224" i="5"/>
  <c r="AK224" i="5"/>
  <c r="AL224" i="5"/>
  <c r="AM224" i="5"/>
  <c r="AN224" i="5"/>
  <c r="AO224" i="5"/>
  <c r="AP224" i="5"/>
  <c r="W225" i="5"/>
  <c r="X225" i="5"/>
  <c r="Y225" i="5"/>
  <c r="Z225" i="5"/>
  <c r="AA225" i="5"/>
  <c r="AB225" i="5"/>
  <c r="AC225" i="5"/>
  <c r="AD225" i="5"/>
  <c r="AE225" i="5"/>
  <c r="AF225" i="5"/>
  <c r="AG225" i="5"/>
  <c r="AH225" i="5"/>
  <c r="AI225" i="5"/>
  <c r="AJ225" i="5"/>
  <c r="AK225" i="5"/>
  <c r="AL225" i="5"/>
  <c r="AM225" i="5"/>
  <c r="AN225" i="5"/>
  <c r="AO225" i="5"/>
  <c r="AP225" i="5"/>
  <c r="W226" i="5"/>
  <c r="X226" i="5"/>
  <c r="Y226" i="5"/>
  <c r="Z226" i="5"/>
  <c r="AA226" i="5"/>
  <c r="AB226" i="5"/>
  <c r="AC226" i="5"/>
  <c r="AD226" i="5"/>
  <c r="AE226" i="5"/>
  <c r="AF226" i="5"/>
  <c r="AG226" i="5"/>
  <c r="AH226" i="5"/>
  <c r="AI226" i="5"/>
  <c r="AJ226" i="5"/>
  <c r="AK226" i="5"/>
  <c r="AL226" i="5"/>
  <c r="AM226" i="5"/>
  <c r="AN226" i="5"/>
  <c r="AO226" i="5"/>
  <c r="AP226" i="5"/>
  <c r="W227" i="5"/>
  <c r="X227" i="5"/>
  <c r="Y227" i="5"/>
  <c r="Z227" i="5"/>
  <c r="AA227" i="5"/>
  <c r="AB227" i="5"/>
  <c r="AC227" i="5"/>
  <c r="AD227" i="5"/>
  <c r="AE227" i="5"/>
  <c r="AF227" i="5"/>
  <c r="AG227" i="5"/>
  <c r="AH227" i="5"/>
  <c r="AI227" i="5"/>
  <c r="AJ227" i="5"/>
  <c r="AK227" i="5"/>
  <c r="AL227" i="5"/>
  <c r="AM227" i="5"/>
  <c r="AN227" i="5"/>
  <c r="AO227" i="5"/>
  <c r="AP227" i="5"/>
  <c r="W228" i="5"/>
  <c r="X228" i="5"/>
  <c r="Y228" i="5"/>
  <c r="Z228" i="5"/>
  <c r="AA228" i="5"/>
  <c r="AB228" i="5"/>
  <c r="AC228" i="5"/>
  <c r="AD228" i="5"/>
  <c r="AE228" i="5"/>
  <c r="AF228" i="5"/>
  <c r="AG228" i="5"/>
  <c r="AH228" i="5"/>
  <c r="AI228" i="5"/>
  <c r="AJ228" i="5"/>
  <c r="AK228" i="5"/>
  <c r="AL228" i="5"/>
  <c r="AM228" i="5"/>
  <c r="AN228" i="5"/>
  <c r="AO228" i="5"/>
  <c r="AP228" i="5"/>
  <c r="W229" i="5"/>
  <c r="X229" i="5"/>
  <c r="Y229" i="5"/>
  <c r="Z229" i="5"/>
  <c r="AA229" i="5"/>
  <c r="AB229" i="5"/>
  <c r="AC229" i="5"/>
  <c r="AD229" i="5"/>
  <c r="AE229" i="5"/>
  <c r="AF229" i="5"/>
  <c r="AG229" i="5"/>
  <c r="AH229" i="5"/>
  <c r="AI229" i="5"/>
  <c r="AJ229" i="5"/>
  <c r="AK229" i="5"/>
  <c r="AL229" i="5"/>
  <c r="AM229" i="5"/>
  <c r="AN229" i="5"/>
  <c r="AO229" i="5"/>
  <c r="AP229" i="5"/>
  <c r="W230" i="5"/>
  <c r="X230" i="5"/>
  <c r="Y230" i="5"/>
  <c r="Z230" i="5"/>
  <c r="AA230" i="5"/>
  <c r="AB230" i="5"/>
  <c r="AC230" i="5"/>
  <c r="AD230" i="5"/>
  <c r="AE230" i="5"/>
  <c r="AF230" i="5"/>
  <c r="AG230" i="5"/>
  <c r="AH230" i="5"/>
  <c r="AI230" i="5"/>
  <c r="AJ230" i="5"/>
  <c r="AK230" i="5"/>
  <c r="AL230" i="5"/>
  <c r="AM230" i="5"/>
  <c r="AN230" i="5"/>
  <c r="AO230" i="5"/>
  <c r="AP230" i="5"/>
  <c r="W231" i="5"/>
  <c r="X231" i="5"/>
  <c r="Y231" i="5"/>
  <c r="Z231" i="5"/>
  <c r="AA231" i="5"/>
  <c r="AB231" i="5"/>
  <c r="AC231" i="5"/>
  <c r="AD231" i="5"/>
  <c r="AE231" i="5"/>
  <c r="AF231" i="5"/>
  <c r="AG231" i="5"/>
  <c r="AH231" i="5"/>
  <c r="AI231" i="5"/>
  <c r="AJ231" i="5"/>
  <c r="AK231" i="5"/>
  <c r="AL231" i="5"/>
  <c r="AM231" i="5"/>
  <c r="AN231" i="5"/>
  <c r="AO231" i="5"/>
  <c r="AP231" i="5"/>
  <c r="W232" i="5"/>
  <c r="X232" i="5"/>
  <c r="Y232" i="5"/>
  <c r="Z232" i="5"/>
  <c r="AA232" i="5"/>
  <c r="AB232" i="5"/>
  <c r="AC232" i="5"/>
  <c r="AD232" i="5"/>
  <c r="AE232" i="5"/>
  <c r="AF232" i="5"/>
  <c r="AG232" i="5"/>
  <c r="AH232" i="5"/>
  <c r="AI232" i="5"/>
  <c r="AJ232" i="5"/>
  <c r="AK232" i="5"/>
  <c r="AL232" i="5"/>
  <c r="AM232" i="5"/>
  <c r="AN232" i="5"/>
  <c r="AO232" i="5"/>
  <c r="AP232" i="5"/>
  <c r="W233" i="5"/>
  <c r="X233" i="5"/>
  <c r="Y233" i="5"/>
  <c r="Z233" i="5"/>
  <c r="AA233" i="5"/>
  <c r="AB233" i="5"/>
  <c r="AC233" i="5"/>
  <c r="AD233" i="5"/>
  <c r="AE233" i="5"/>
  <c r="AF233" i="5"/>
  <c r="AG233" i="5"/>
  <c r="AH233" i="5"/>
  <c r="AI233" i="5"/>
  <c r="AJ233" i="5"/>
  <c r="AK233" i="5"/>
  <c r="AL233" i="5"/>
  <c r="AM233" i="5"/>
  <c r="AN233" i="5"/>
  <c r="AO233" i="5"/>
  <c r="AP233" i="5"/>
  <c r="W234" i="5"/>
  <c r="X234" i="5"/>
  <c r="Y234" i="5"/>
  <c r="Z234" i="5"/>
  <c r="AA234" i="5"/>
  <c r="AB234" i="5"/>
  <c r="AC234" i="5"/>
  <c r="AD234" i="5"/>
  <c r="AE234" i="5"/>
  <c r="AF234" i="5"/>
  <c r="AG234" i="5"/>
  <c r="AH234" i="5"/>
  <c r="AI234" i="5"/>
  <c r="AJ234" i="5"/>
  <c r="AK234" i="5"/>
  <c r="AL234" i="5"/>
  <c r="AM234" i="5"/>
  <c r="AN234" i="5"/>
  <c r="AO234" i="5"/>
  <c r="AP234" i="5"/>
  <c r="W235" i="5"/>
  <c r="X235" i="5"/>
  <c r="Y235" i="5"/>
  <c r="Z235" i="5"/>
  <c r="AA235" i="5"/>
  <c r="AB235" i="5"/>
  <c r="AC235" i="5"/>
  <c r="AD235" i="5"/>
  <c r="AE235" i="5"/>
  <c r="AF235" i="5"/>
  <c r="AG235" i="5"/>
  <c r="AH235" i="5"/>
  <c r="AI235" i="5"/>
  <c r="AJ235" i="5"/>
  <c r="AK235" i="5"/>
  <c r="AL235" i="5"/>
  <c r="AM235" i="5"/>
  <c r="AN235" i="5"/>
  <c r="AO235" i="5"/>
  <c r="AP235" i="5"/>
  <c r="W236" i="5"/>
  <c r="X236" i="5"/>
  <c r="Y236" i="5"/>
  <c r="Z236" i="5"/>
  <c r="AA236" i="5"/>
  <c r="AB236" i="5"/>
  <c r="AC236" i="5"/>
  <c r="AD236" i="5"/>
  <c r="AE236" i="5"/>
  <c r="AF236" i="5"/>
  <c r="AG236" i="5"/>
  <c r="AH236" i="5"/>
  <c r="AI236" i="5"/>
  <c r="AJ236" i="5"/>
  <c r="AK236" i="5"/>
  <c r="AL236" i="5"/>
  <c r="AM236" i="5"/>
  <c r="AN236" i="5"/>
  <c r="AO236" i="5"/>
  <c r="AP236" i="5"/>
  <c r="W237" i="5"/>
  <c r="X237" i="5"/>
  <c r="Y237" i="5"/>
  <c r="Z237" i="5"/>
  <c r="AA237" i="5"/>
  <c r="AB237" i="5"/>
  <c r="AC237" i="5"/>
  <c r="AD237" i="5"/>
  <c r="AE237" i="5"/>
  <c r="AF237" i="5"/>
  <c r="AG237" i="5"/>
  <c r="AH237" i="5"/>
  <c r="AI237" i="5"/>
  <c r="AJ237" i="5"/>
  <c r="AK237" i="5"/>
  <c r="AL237" i="5"/>
  <c r="AM237" i="5"/>
  <c r="AN237" i="5"/>
  <c r="AO237" i="5"/>
  <c r="AP237" i="5"/>
  <c r="W238" i="5"/>
  <c r="X238" i="5"/>
  <c r="Y238" i="5"/>
  <c r="Z238" i="5"/>
  <c r="AA238" i="5"/>
  <c r="AB238" i="5"/>
  <c r="AC238" i="5"/>
  <c r="AD238" i="5"/>
  <c r="AE238" i="5"/>
  <c r="AF238" i="5"/>
  <c r="AG238" i="5"/>
  <c r="AH238" i="5"/>
  <c r="AI238" i="5"/>
  <c r="AJ238" i="5"/>
  <c r="AK238" i="5"/>
  <c r="AL238" i="5"/>
  <c r="AM238" i="5"/>
  <c r="AN238" i="5"/>
  <c r="AO238" i="5"/>
  <c r="AP238" i="5"/>
  <c r="W239" i="5"/>
  <c r="X239" i="5"/>
  <c r="Y239" i="5"/>
  <c r="Z239" i="5"/>
  <c r="AA239" i="5"/>
  <c r="AB239" i="5"/>
  <c r="AC239" i="5"/>
  <c r="AD239" i="5"/>
  <c r="AE239" i="5"/>
  <c r="AF239" i="5"/>
  <c r="AG239" i="5"/>
  <c r="AH239" i="5"/>
  <c r="AI239" i="5"/>
  <c r="AJ239" i="5"/>
  <c r="AK239" i="5"/>
  <c r="AL239" i="5"/>
  <c r="AM239" i="5"/>
  <c r="AN239" i="5"/>
  <c r="AO239" i="5"/>
  <c r="AP239" i="5"/>
  <c r="W240" i="5"/>
  <c r="X240" i="5"/>
  <c r="Y240" i="5"/>
  <c r="Z240" i="5"/>
  <c r="AA240" i="5"/>
  <c r="AB240" i="5"/>
  <c r="AC240" i="5"/>
  <c r="AD240" i="5"/>
  <c r="AE240" i="5"/>
  <c r="AF240" i="5"/>
  <c r="AG240" i="5"/>
  <c r="AH240" i="5"/>
  <c r="AI240" i="5"/>
  <c r="AJ240" i="5"/>
  <c r="AK240" i="5"/>
  <c r="AL240" i="5"/>
  <c r="AM240" i="5"/>
  <c r="AN240" i="5"/>
  <c r="AO240" i="5"/>
  <c r="AP240" i="5"/>
  <c r="W241" i="5"/>
  <c r="X241" i="5"/>
  <c r="Y241" i="5"/>
  <c r="Z241" i="5"/>
  <c r="AA241" i="5"/>
  <c r="AB241" i="5"/>
  <c r="AC241" i="5"/>
  <c r="AD241" i="5"/>
  <c r="AE241" i="5"/>
  <c r="AF241" i="5"/>
  <c r="AG241" i="5"/>
  <c r="AH241" i="5"/>
  <c r="AI241" i="5"/>
  <c r="AJ241" i="5"/>
  <c r="AK241" i="5"/>
  <c r="AL241" i="5"/>
  <c r="AM241" i="5"/>
  <c r="AN241" i="5"/>
  <c r="AO241" i="5"/>
  <c r="AP241" i="5"/>
  <c r="W242" i="5"/>
  <c r="X242" i="5"/>
  <c r="Y242" i="5"/>
  <c r="Z242" i="5"/>
  <c r="AA242" i="5"/>
  <c r="AB242" i="5"/>
  <c r="AC242" i="5"/>
  <c r="AD242" i="5"/>
  <c r="AE242" i="5"/>
  <c r="AF242" i="5"/>
  <c r="AG242" i="5"/>
  <c r="AH242" i="5"/>
  <c r="AI242" i="5"/>
  <c r="AJ242" i="5"/>
  <c r="AK242" i="5"/>
  <c r="AL242" i="5"/>
  <c r="AM242" i="5"/>
  <c r="AN242" i="5"/>
  <c r="AO242" i="5"/>
  <c r="AP242" i="5"/>
  <c r="W243" i="5"/>
  <c r="X243" i="5"/>
  <c r="Y243" i="5"/>
  <c r="Z243" i="5"/>
  <c r="AA243" i="5"/>
  <c r="AB243" i="5"/>
  <c r="AC243" i="5"/>
  <c r="AD243" i="5"/>
  <c r="AE243" i="5"/>
  <c r="AF243" i="5"/>
  <c r="AG243" i="5"/>
  <c r="AH243" i="5"/>
  <c r="AI243" i="5"/>
  <c r="AJ243" i="5"/>
  <c r="AK243" i="5"/>
  <c r="AL243" i="5"/>
  <c r="AM243" i="5"/>
  <c r="AN243" i="5"/>
  <c r="AO243" i="5"/>
  <c r="AP243" i="5"/>
  <c r="W244" i="5"/>
  <c r="X244" i="5"/>
  <c r="Y244" i="5"/>
  <c r="Z244" i="5"/>
  <c r="AA244" i="5"/>
  <c r="AB244" i="5"/>
  <c r="AC244" i="5"/>
  <c r="AD244" i="5"/>
  <c r="AE244" i="5"/>
  <c r="AF244" i="5"/>
  <c r="AG244" i="5"/>
  <c r="AH244" i="5"/>
  <c r="AI244" i="5"/>
  <c r="AJ244" i="5"/>
  <c r="AK244" i="5"/>
  <c r="AL244" i="5"/>
  <c r="AM244" i="5"/>
  <c r="AN244" i="5"/>
  <c r="AO244" i="5"/>
  <c r="AP244" i="5"/>
  <c r="W245" i="5"/>
  <c r="X245" i="5"/>
  <c r="Y245" i="5"/>
  <c r="Z245" i="5"/>
  <c r="AA245" i="5"/>
  <c r="AB245" i="5"/>
  <c r="AC245" i="5"/>
  <c r="AD245" i="5"/>
  <c r="AE245" i="5"/>
  <c r="AF245" i="5"/>
  <c r="AG245" i="5"/>
  <c r="AH245" i="5"/>
  <c r="AI245" i="5"/>
  <c r="AJ245" i="5"/>
  <c r="AK245" i="5"/>
  <c r="AL245" i="5"/>
  <c r="AM245" i="5"/>
  <c r="AN245" i="5"/>
  <c r="AO245" i="5"/>
  <c r="AP245" i="5"/>
  <c r="W246" i="5"/>
  <c r="X246" i="5"/>
  <c r="Y246" i="5"/>
  <c r="Z246" i="5"/>
  <c r="AA246" i="5"/>
  <c r="AB246" i="5"/>
  <c r="AC246" i="5"/>
  <c r="AD246" i="5"/>
  <c r="AE246" i="5"/>
  <c r="AF246" i="5"/>
  <c r="AG246" i="5"/>
  <c r="AH246" i="5"/>
  <c r="AI246" i="5"/>
  <c r="AJ246" i="5"/>
  <c r="AK246" i="5"/>
  <c r="AL246" i="5"/>
  <c r="AM246" i="5"/>
  <c r="AN246" i="5"/>
  <c r="AO246" i="5"/>
  <c r="AP246" i="5"/>
  <c r="W247" i="5"/>
  <c r="X247" i="5"/>
  <c r="Y247" i="5"/>
  <c r="Z247" i="5"/>
  <c r="AA247" i="5"/>
  <c r="AB247" i="5"/>
  <c r="AC247" i="5"/>
  <c r="AD247" i="5"/>
  <c r="AE247" i="5"/>
  <c r="AF247" i="5"/>
  <c r="AG247" i="5"/>
  <c r="AH247" i="5"/>
  <c r="AI247" i="5"/>
  <c r="AJ247" i="5"/>
  <c r="AK247" i="5"/>
  <c r="AL247" i="5"/>
  <c r="AM247" i="5"/>
  <c r="AN247" i="5"/>
  <c r="AO247" i="5"/>
  <c r="AP247" i="5"/>
  <c r="W248" i="5"/>
  <c r="X248" i="5"/>
  <c r="Y248" i="5"/>
  <c r="Z248" i="5"/>
  <c r="AA248" i="5"/>
  <c r="AB248" i="5"/>
  <c r="AC248" i="5"/>
  <c r="AD248" i="5"/>
  <c r="AE248" i="5"/>
  <c r="AF248" i="5"/>
  <c r="AG248" i="5"/>
  <c r="AH248" i="5"/>
  <c r="AI248" i="5"/>
  <c r="AJ248" i="5"/>
  <c r="AK248" i="5"/>
  <c r="AL248" i="5"/>
  <c r="AM248" i="5"/>
  <c r="AN248" i="5"/>
  <c r="AO248" i="5"/>
  <c r="AP248" i="5"/>
  <c r="W249" i="5"/>
  <c r="X249" i="5"/>
  <c r="Y249" i="5"/>
  <c r="Z249" i="5"/>
  <c r="AA249" i="5"/>
  <c r="AB249" i="5"/>
  <c r="AC249" i="5"/>
  <c r="AD249" i="5"/>
  <c r="AE249" i="5"/>
  <c r="AF249" i="5"/>
  <c r="AG249" i="5"/>
  <c r="AH249" i="5"/>
  <c r="AI249" i="5"/>
  <c r="AJ249" i="5"/>
  <c r="AK249" i="5"/>
  <c r="AL249" i="5"/>
  <c r="AM249" i="5"/>
  <c r="AN249" i="5"/>
  <c r="AO249" i="5"/>
  <c r="AP249" i="5"/>
  <c r="W250" i="5"/>
  <c r="X250" i="5"/>
  <c r="Y250" i="5"/>
  <c r="Z250" i="5"/>
  <c r="AA250" i="5"/>
  <c r="AB250" i="5"/>
  <c r="AC250" i="5"/>
  <c r="AD250" i="5"/>
  <c r="AE250" i="5"/>
  <c r="AF250" i="5"/>
  <c r="AG250" i="5"/>
  <c r="AH250" i="5"/>
  <c r="AI250" i="5"/>
  <c r="AJ250" i="5"/>
  <c r="AK250" i="5"/>
  <c r="AL250" i="5"/>
  <c r="AM250" i="5"/>
  <c r="AN250" i="5"/>
  <c r="AO250" i="5"/>
  <c r="AP250" i="5"/>
  <c r="W251" i="5"/>
  <c r="X251" i="5"/>
  <c r="Y251" i="5"/>
  <c r="Z251" i="5"/>
  <c r="AA251" i="5"/>
  <c r="AB251" i="5"/>
  <c r="AC251" i="5"/>
  <c r="AD251" i="5"/>
  <c r="AE251" i="5"/>
  <c r="AF251" i="5"/>
  <c r="AG251" i="5"/>
  <c r="AH251" i="5"/>
  <c r="AI251" i="5"/>
  <c r="AJ251" i="5"/>
  <c r="AK251" i="5"/>
  <c r="AL251" i="5"/>
  <c r="AM251" i="5"/>
  <c r="AN251" i="5"/>
  <c r="AO251" i="5"/>
  <c r="AP251" i="5"/>
  <c r="W252" i="5"/>
  <c r="X252" i="5"/>
  <c r="Y252" i="5"/>
  <c r="Z252" i="5"/>
  <c r="AA252" i="5"/>
  <c r="AB252" i="5"/>
  <c r="AC252" i="5"/>
  <c r="AD252" i="5"/>
  <c r="AE252" i="5"/>
  <c r="AF252" i="5"/>
  <c r="AG252" i="5"/>
  <c r="AH252" i="5"/>
  <c r="AI252" i="5"/>
  <c r="AJ252" i="5"/>
  <c r="AK252" i="5"/>
  <c r="AL252" i="5"/>
  <c r="AM252" i="5"/>
  <c r="AN252" i="5"/>
  <c r="AO252" i="5"/>
  <c r="AP252" i="5"/>
  <c r="W253" i="5"/>
  <c r="X253" i="5"/>
  <c r="Y253" i="5"/>
  <c r="Z253" i="5"/>
  <c r="AA253" i="5"/>
  <c r="AB253" i="5"/>
  <c r="AC253" i="5"/>
  <c r="AD253" i="5"/>
  <c r="AE253" i="5"/>
  <c r="AF253" i="5"/>
  <c r="AG253" i="5"/>
  <c r="AH253" i="5"/>
  <c r="AI253" i="5"/>
  <c r="AJ253" i="5"/>
  <c r="AK253" i="5"/>
  <c r="AL253" i="5"/>
  <c r="AM253" i="5"/>
  <c r="AN253" i="5"/>
  <c r="AO253" i="5"/>
  <c r="AP253" i="5"/>
  <c r="W254" i="5"/>
  <c r="X254" i="5"/>
  <c r="Y254" i="5"/>
  <c r="Z254" i="5"/>
  <c r="AA254" i="5"/>
  <c r="AB254" i="5"/>
  <c r="AC254" i="5"/>
  <c r="AD254" i="5"/>
  <c r="AE254" i="5"/>
  <c r="AF254" i="5"/>
  <c r="AG254" i="5"/>
  <c r="AH254" i="5"/>
  <c r="AI254" i="5"/>
  <c r="AJ254" i="5"/>
  <c r="AK254" i="5"/>
  <c r="AL254" i="5"/>
  <c r="AM254" i="5"/>
  <c r="AN254" i="5"/>
  <c r="AO254" i="5"/>
  <c r="AP254" i="5"/>
  <c r="W255" i="5"/>
  <c r="X255" i="5"/>
  <c r="Y255" i="5"/>
  <c r="Z255" i="5"/>
  <c r="AA255" i="5"/>
  <c r="AB255" i="5"/>
  <c r="AC255" i="5"/>
  <c r="AD255" i="5"/>
  <c r="AE255" i="5"/>
  <c r="AF255" i="5"/>
  <c r="AG255" i="5"/>
  <c r="AH255" i="5"/>
  <c r="AI255" i="5"/>
  <c r="AJ255" i="5"/>
  <c r="AK255" i="5"/>
  <c r="AL255" i="5"/>
  <c r="AM255" i="5"/>
  <c r="AN255" i="5"/>
  <c r="AO255" i="5"/>
  <c r="AP255" i="5"/>
  <c r="W256" i="5"/>
  <c r="X256" i="5"/>
  <c r="Y256" i="5"/>
  <c r="Z256" i="5"/>
  <c r="AA256" i="5"/>
  <c r="AB256" i="5"/>
  <c r="AC256" i="5"/>
  <c r="AD256" i="5"/>
  <c r="AE256" i="5"/>
  <c r="AF256" i="5"/>
  <c r="AG256" i="5"/>
  <c r="AH256" i="5"/>
  <c r="AI256" i="5"/>
  <c r="AJ256" i="5"/>
  <c r="AK256" i="5"/>
  <c r="AL256" i="5"/>
  <c r="AM256" i="5"/>
  <c r="AN256" i="5"/>
  <c r="AO256" i="5"/>
  <c r="AP256" i="5"/>
  <c r="W257" i="5"/>
  <c r="X257" i="5"/>
  <c r="Y257" i="5"/>
  <c r="Z257" i="5"/>
  <c r="AA257" i="5"/>
  <c r="AB257" i="5"/>
  <c r="AC257" i="5"/>
  <c r="AD257" i="5"/>
  <c r="AE257" i="5"/>
  <c r="AF257" i="5"/>
  <c r="AG257" i="5"/>
  <c r="AH257" i="5"/>
  <c r="AI257" i="5"/>
  <c r="AJ257" i="5"/>
  <c r="AK257" i="5"/>
  <c r="AL257" i="5"/>
  <c r="AM257" i="5"/>
  <c r="AN257" i="5"/>
  <c r="AO257" i="5"/>
  <c r="AP257" i="5"/>
  <c r="W258" i="5"/>
  <c r="X258" i="5"/>
  <c r="Y258" i="5"/>
  <c r="Z258" i="5"/>
  <c r="AA258" i="5"/>
  <c r="AB258" i="5"/>
  <c r="AC258" i="5"/>
  <c r="AD258" i="5"/>
  <c r="AE258" i="5"/>
  <c r="AF258" i="5"/>
  <c r="AG258" i="5"/>
  <c r="AH258" i="5"/>
  <c r="AI258" i="5"/>
  <c r="AJ258" i="5"/>
  <c r="AK258" i="5"/>
  <c r="AL258" i="5"/>
  <c r="AM258" i="5"/>
  <c r="AN258" i="5"/>
  <c r="AO258" i="5"/>
  <c r="AP258" i="5"/>
  <c r="W259" i="5"/>
  <c r="X259" i="5"/>
  <c r="Y259" i="5"/>
  <c r="Z259" i="5"/>
  <c r="AA259" i="5"/>
  <c r="AB259" i="5"/>
  <c r="AC259" i="5"/>
  <c r="AD259" i="5"/>
  <c r="AE259" i="5"/>
  <c r="AF259" i="5"/>
  <c r="AG259" i="5"/>
  <c r="AH259" i="5"/>
  <c r="AI259" i="5"/>
  <c r="AJ259" i="5"/>
  <c r="AK259" i="5"/>
  <c r="AL259" i="5"/>
  <c r="AM259" i="5"/>
  <c r="AN259" i="5"/>
  <c r="AO259" i="5"/>
  <c r="AP259" i="5"/>
  <c r="W260" i="5"/>
  <c r="X260" i="5"/>
  <c r="Y260" i="5"/>
  <c r="Z260" i="5"/>
  <c r="AA260" i="5"/>
  <c r="AB260" i="5"/>
  <c r="AC260" i="5"/>
  <c r="AD260" i="5"/>
  <c r="AE260" i="5"/>
  <c r="AF260" i="5"/>
  <c r="AG260" i="5"/>
  <c r="AH260" i="5"/>
  <c r="AI260" i="5"/>
  <c r="AJ260" i="5"/>
  <c r="AK260" i="5"/>
  <c r="AL260" i="5"/>
  <c r="AM260" i="5"/>
  <c r="AN260" i="5"/>
  <c r="AO260" i="5"/>
  <c r="AP260" i="5"/>
  <c r="W261" i="5"/>
  <c r="X261" i="5"/>
  <c r="Y261" i="5"/>
  <c r="Z261" i="5"/>
  <c r="AA261" i="5"/>
  <c r="AB261" i="5"/>
  <c r="AC261" i="5"/>
  <c r="AD261" i="5"/>
  <c r="AE261" i="5"/>
  <c r="AF261" i="5"/>
  <c r="AG261" i="5"/>
  <c r="AH261" i="5"/>
  <c r="AI261" i="5"/>
  <c r="AJ261" i="5"/>
  <c r="AK261" i="5"/>
  <c r="AL261" i="5"/>
  <c r="AM261" i="5"/>
  <c r="AN261" i="5"/>
  <c r="AO261" i="5"/>
  <c r="AP261" i="5"/>
  <c r="W262" i="5"/>
  <c r="X262" i="5"/>
  <c r="Y262" i="5"/>
  <c r="Z262" i="5"/>
  <c r="AA262" i="5"/>
  <c r="AB262" i="5"/>
  <c r="AC262" i="5"/>
  <c r="AD262" i="5"/>
  <c r="AE262" i="5"/>
  <c r="AF262" i="5"/>
  <c r="AG262" i="5"/>
  <c r="AH262" i="5"/>
  <c r="AI262" i="5"/>
  <c r="AJ262" i="5"/>
  <c r="AK262" i="5"/>
  <c r="AL262" i="5"/>
  <c r="AM262" i="5"/>
  <c r="AN262" i="5"/>
  <c r="AO262" i="5"/>
  <c r="AP262" i="5"/>
  <c r="W263" i="5"/>
  <c r="X263" i="5"/>
  <c r="Y263" i="5"/>
  <c r="Z263" i="5"/>
  <c r="AA263" i="5"/>
  <c r="AB263" i="5"/>
  <c r="AC263" i="5"/>
  <c r="AD263" i="5"/>
  <c r="AE263" i="5"/>
  <c r="AF263" i="5"/>
  <c r="AG263" i="5"/>
  <c r="AH263" i="5"/>
  <c r="AI263" i="5"/>
  <c r="AJ263" i="5"/>
  <c r="AK263" i="5"/>
  <c r="AL263" i="5"/>
  <c r="AM263" i="5"/>
  <c r="AN263" i="5"/>
  <c r="AO263" i="5"/>
  <c r="AP263" i="5"/>
  <c r="W264" i="5"/>
  <c r="X264" i="5"/>
  <c r="Y264" i="5"/>
  <c r="Z264" i="5"/>
  <c r="AA264" i="5"/>
  <c r="AB264" i="5"/>
  <c r="AC264" i="5"/>
  <c r="AD264" i="5"/>
  <c r="AE264" i="5"/>
  <c r="AF264" i="5"/>
  <c r="AG264" i="5"/>
  <c r="AH264" i="5"/>
  <c r="AI264" i="5"/>
  <c r="AJ264" i="5"/>
  <c r="AK264" i="5"/>
  <c r="AL264" i="5"/>
  <c r="AM264" i="5"/>
  <c r="AN264" i="5"/>
  <c r="AO264" i="5"/>
  <c r="AP264" i="5"/>
  <c r="W265" i="5"/>
  <c r="X265" i="5"/>
  <c r="Y265" i="5"/>
  <c r="Z265" i="5"/>
  <c r="AA265" i="5"/>
  <c r="AB265" i="5"/>
  <c r="AC265" i="5"/>
  <c r="AD265" i="5"/>
  <c r="AE265" i="5"/>
  <c r="AF265" i="5"/>
  <c r="AG265" i="5"/>
  <c r="AH265" i="5"/>
  <c r="AI265" i="5"/>
  <c r="AJ265" i="5"/>
  <c r="AK265" i="5"/>
  <c r="AL265" i="5"/>
  <c r="AM265" i="5"/>
  <c r="AN265" i="5"/>
  <c r="AO265" i="5"/>
  <c r="AP265" i="5"/>
  <c r="W266" i="5"/>
  <c r="X266" i="5"/>
  <c r="Y266" i="5"/>
  <c r="Z266" i="5"/>
  <c r="AA266" i="5"/>
  <c r="AB266" i="5"/>
  <c r="AC266" i="5"/>
  <c r="AD266" i="5"/>
  <c r="AE266" i="5"/>
  <c r="AF266" i="5"/>
  <c r="AG266" i="5"/>
  <c r="AH266" i="5"/>
  <c r="AI266" i="5"/>
  <c r="AJ266" i="5"/>
  <c r="AK266" i="5"/>
  <c r="AL266" i="5"/>
  <c r="AM266" i="5"/>
  <c r="AN266" i="5"/>
  <c r="AO266" i="5"/>
  <c r="AP266" i="5"/>
  <c r="W267" i="5"/>
  <c r="X267" i="5"/>
  <c r="Y267" i="5"/>
  <c r="Z267" i="5"/>
  <c r="AA267" i="5"/>
  <c r="AB267" i="5"/>
  <c r="AC267" i="5"/>
  <c r="AD267" i="5"/>
  <c r="AE267" i="5"/>
  <c r="AF267" i="5"/>
  <c r="AG267" i="5"/>
  <c r="AH267" i="5"/>
  <c r="AI267" i="5"/>
  <c r="AJ267" i="5"/>
  <c r="AK267" i="5"/>
  <c r="AL267" i="5"/>
  <c r="AM267" i="5"/>
  <c r="AN267" i="5"/>
  <c r="AO267" i="5"/>
  <c r="AP267" i="5"/>
  <c r="W268" i="5"/>
  <c r="X268" i="5"/>
  <c r="Y268" i="5"/>
  <c r="Z268" i="5"/>
  <c r="AA268" i="5"/>
  <c r="AB268" i="5"/>
  <c r="AC268" i="5"/>
  <c r="AD268" i="5"/>
  <c r="AE268" i="5"/>
  <c r="AF268" i="5"/>
  <c r="AG268" i="5"/>
  <c r="AH268" i="5"/>
  <c r="AI268" i="5"/>
  <c r="AJ268" i="5"/>
  <c r="AK268" i="5"/>
  <c r="AL268" i="5"/>
  <c r="AM268" i="5"/>
  <c r="AN268" i="5"/>
  <c r="AO268" i="5"/>
  <c r="AP268" i="5"/>
  <c r="W269" i="5"/>
  <c r="X269" i="5"/>
  <c r="Y269" i="5"/>
  <c r="Z269" i="5"/>
  <c r="AA269" i="5"/>
  <c r="AB269" i="5"/>
  <c r="AC269" i="5"/>
  <c r="AD269" i="5"/>
  <c r="AE269" i="5"/>
  <c r="AF269" i="5"/>
  <c r="AG269" i="5"/>
  <c r="AH269" i="5"/>
  <c r="AI269" i="5"/>
  <c r="AJ269" i="5"/>
  <c r="AK269" i="5"/>
  <c r="AL269" i="5"/>
  <c r="AM269" i="5"/>
  <c r="AN269" i="5"/>
  <c r="AO269" i="5"/>
  <c r="AP269" i="5"/>
  <c r="W270" i="5"/>
  <c r="X270" i="5"/>
  <c r="Y270" i="5"/>
  <c r="Z270" i="5"/>
  <c r="AA270" i="5"/>
  <c r="AB270" i="5"/>
  <c r="AC270" i="5"/>
  <c r="AD270" i="5"/>
  <c r="AE270" i="5"/>
  <c r="AF270" i="5"/>
  <c r="AG270" i="5"/>
  <c r="AH270" i="5"/>
  <c r="AI270" i="5"/>
  <c r="AJ270" i="5"/>
  <c r="AK270" i="5"/>
  <c r="AL270" i="5"/>
  <c r="AM270" i="5"/>
  <c r="AN270" i="5"/>
  <c r="AO270" i="5"/>
  <c r="AP270" i="5"/>
  <c r="W271" i="5"/>
  <c r="X271" i="5"/>
  <c r="Y271" i="5"/>
  <c r="Z271" i="5"/>
  <c r="AA271" i="5"/>
  <c r="AB271" i="5"/>
  <c r="AC271" i="5"/>
  <c r="AD271" i="5"/>
  <c r="AE271" i="5"/>
  <c r="AF271" i="5"/>
  <c r="AG271" i="5"/>
  <c r="AH271" i="5"/>
  <c r="AI271" i="5"/>
  <c r="AJ271" i="5"/>
  <c r="AK271" i="5"/>
  <c r="AL271" i="5"/>
  <c r="AM271" i="5"/>
  <c r="AN271" i="5"/>
  <c r="AO271" i="5"/>
  <c r="AP271" i="5"/>
  <c r="W272" i="5"/>
  <c r="X272" i="5"/>
  <c r="Y272" i="5"/>
  <c r="Z272" i="5"/>
  <c r="AA272" i="5"/>
  <c r="AB272" i="5"/>
  <c r="AC272" i="5"/>
  <c r="AD272" i="5"/>
  <c r="AE272" i="5"/>
  <c r="AF272" i="5"/>
  <c r="AG272" i="5"/>
  <c r="AH272" i="5"/>
  <c r="AI272" i="5"/>
  <c r="AJ272" i="5"/>
  <c r="AK272" i="5"/>
  <c r="AL272" i="5"/>
  <c r="AM272" i="5"/>
  <c r="AN272" i="5"/>
  <c r="AO272" i="5"/>
  <c r="AP272" i="5"/>
  <c r="W273" i="5"/>
  <c r="X273" i="5"/>
  <c r="Y273" i="5"/>
  <c r="Z273" i="5"/>
  <c r="AA273" i="5"/>
  <c r="AB273" i="5"/>
  <c r="AC273" i="5"/>
  <c r="AD273" i="5"/>
  <c r="AE273" i="5"/>
  <c r="AF273" i="5"/>
  <c r="AG273" i="5"/>
  <c r="AH273" i="5"/>
  <c r="AI273" i="5"/>
  <c r="AJ273" i="5"/>
  <c r="AK273" i="5"/>
  <c r="AL273" i="5"/>
  <c r="AM273" i="5"/>
  <c r="AN273" i="5"/>
  <c r="AO273" i="5"/>
  <c r="AP273" i="5"/>
  <c r="W274" i="5"/>
  <c r="X274" i="5"/>
  <c r="Y274" i="5"/>
  <c r="Z274" i="5"/>
  <c r="AA274" i="5"/>
  <c r="AB274" i="5"/>
  <c r="AC274" i="5"/>
  <c r="AD274" i="5"/>
  <c r="AE274" i="5"/>
  <c r="AF274" i="5"/>
  <c r="AG274" i="5"/>
  <c r="AH274" i="5"/>
  <c r="AI274" i="5"/>
  <c r="AJ274" i="5"/>
  <c r="AK274" i="5"/>
  <c r="AL274" i="5"/>
  <c r="AM274" i="5"/>
  <c r="AN274" i="5"/>
  <c r="AO274" i="5"/>
  <c r="AP274" i="5"/>
  <c r="W275" i="5"/>
  <c r="X275" i="5"/>
  <c r="Y275" i="5"/>
  <c r="Z275" i="5"/>
  <c r="AA275" i="5"/>
  <c r="AB275" i="5"/>
  <c r="AC275" i="5"/>
  <c r="AD275" i="5"/>
  <c r="AE275" i="5"/>
  <c r="AF275" i="5"/>
  <c r="AG275" i="5"/>
  <c r="AH275" i="5"/>
  <c r="AI275" i="5"/>
  <c r="AJ275" i="5"/>
  <c r="AK275" i="5"/>
  <c r="AL275" i="5"/>
  <c r="AM275" i="5"/>
  <c r="AN275" i="5"/>
  <c r="AO275" i="5"/>
  <c r="AP275" i="5"/>
  <c r="W276" i="5"/>
  <c r="X276" i="5"/>
  <c r="Y276" i="5"/>
  <c r="Z276" i="5"/>
  <c r="AA276" i="5"/>
  <c r="AB276" i="5"/>
  <c r="AC276" i="5"/>
  <c r="AD276" i="5"/>
  <c r="AE276" i="5"/>
  <c r="AF276" i="5"/>
  <c r="AG276" i="5"/>
  <c r="AH276" i="5"/>
  <c r="AI276" i="5"/>
  <c r="AJ276" i="5"/>
  <c r="AK276" i="5"/>
  <c r="AL276" i="5"/>
  <c r="AM276" i="5"/>
  <c r="AN276" i="5"/>
  <c r="AO276" i="5"/>
  <c r="AP276" i="5"/>
  <c r="W277" i="5"/>
  <c r="X277" i="5"/>
  <c r="Y277" i="5"/>
  <c r="Z277" i="5"/>
  <c r="AA277" i="5"/>
  <c r="AB277" i="5"/>
  <c r="AC277" i="5"/>
  <c r="AD277" i="5"/>
  <c r="AE277" i="5"/>
  <c r="AF277" i="5"/>
  <c r="AG277" i="5"/>
  <c r="AH277" i="5"/>
  <c r="AI277" i="5"/>
  <c r="AJ277" i="5"/>
  <c r="AK277" i="5"/>
  <c r="AL277" i="5"/>
  <c r="AM277" i="5"/>
  <c r="AN277" i="5"/>
  <c r="AO277" i="5"/>
  <c r="AP277" i="5"/>
  <c r="W278" i="5"/>
  <c r="X278" i="5"/>
  <c r="Y278" i="5"/>
  <c r="Z278" i="5"/>
  <c r="AA278" i="5"/>
  <c r="AB278" i="5"/>
  <c r="AC278" i="5"/>
  <c r="AD278" i="5"/>
  <c r="AE278" i="5"/>
  <c r="AF278" i="5"/>
  <c r="AG278" i="5"/>
  <c r="AH278" i="5"/>
  <c r="AI278" i="5"/>
  <c r="AJ278" i="5"/>
  <c r="AK278" i="5"/>
  <c r="AL278" i="5"/>
  <c r="AM278" i="5"/>
  <c r="AN278" i="5"/>
  <c r="AO278" i="5"/>
  <c r="AP278" i="5"/>
  <c r="W279" i="5"/>
  <c r="X279" i="5"/>
  <c r="Y279" i="5"/>
  <c r="Z279" i="5"/>
  <c r="AA279" i="5"/>
  <c r="AB279" i="5"/>
  <c r="AC279" i="5"/>
  <c r="AD279" i="5"/>
  <c r="AE279" i="5"/>
  <c r="AF279" i="5"/>
  <c r="AG279" i="5"/>
  <c r="AH279" i="5"/>
  <c r="AI279" i="5"/>
  <c r="AJ279" i="5"/>
  <c r="AK279" i="5"/>
  <c r="AL279" i="5"/>
  <c r="AM279" i="5"/>
  <c r="AN279" i="5"/>
  <c r="AO279" i="5"/>
  <c r="AP279" i="5"/>
  <c r="W280" i="5"/>
  <c r="X280" i="5"/>
  <c r="Y280" i="5"/>
  <c r="Z280" i="5"/>
  <c r="AA280" i="5"/>
  <c r="AB280" i="5"/>
  <c r="AC280" i="5"/>
  <c r="AD280" i="5"/>
  <c r="AE280" i="5"/>
  <c r="AF280" i="5"/>
  <c r="AG280" i="5"/>
  <c r="AH280" i="5"/>
  <c r="AI280" i="5"/>
  <c r="AJ280" i="5"/>
  <c r="AK280" i="5"/>
  <c r="AL280" i="5"/>
  <c r="AM280" i="5"/>
  <c r="AN280" i="5"/>
  <c r="AO280" i="5"/>
  <c r="AP280" i="5"/>
  <c r="W281" i="5"/>
  <c r="X281" i="5"/>
  <c r="Y281" i="5"/>
  <c r="Z281" i="5"/>
  <c r="AA281" i="5"/>
  <c r="AB281" i="5"/>
  <c r="AC281" i="5"/>
  <c r="AD281" i="5"/>
  <c r="AE281" i="5"/>
  <c r="AF281" i="5"/>
  <c r="AG281" i="5"/>
  <c r="AH281" i="5"/>
  <c r="AI281" i="5"/>
  <c r="AJ281" i="5"/>
  <c r="AK281" i="5"/>
  <c r="AL281" i="5"/>
  <c r="AM281" i="5"/>
  <c r="AN281" i="5"/>
  <c r="AO281" i="5"/>
  <c r="AP281" i="5"/>
  <c r="W282" i="5"/>
  <c r="X282" i="5"/>
  <c r="Y282" i="5"/>
  <c r="Z282" i="5"/>
  <c r="AA282" i="5"/>
  <c r="AB282" i="5"/>
  <c r="AC282" i="5"/>
  <c r="AD282" i="5"/>
  <c r="AE282" i="5"/>
  <c r="AF282" i="5"/>
  <c r="AG282" i="5"/>
  <c r="AH282" i="5"/>
  <c r="AI282" i="5"/>
  <c r="AJ282" i="5"/>
  <c r="AK282" i="5"/>
  <c r="AL282" i="5"/>
  <c r="AM282" i="5"/>
  <c r="AN282" i="5"/>
  <c r="AO282" i="5"/>
  <c r="AP282" i="5"/>
  <c r="W283" i="5"/>
  <c r="X283" i="5"/>
  <c r="Y283" i="5"/>
  <c r="Z283" i="5"/>
  <c r="AA283" i="5"/>
  <c r="AB283" i="5"/>
  <c r="AC283" i="5"/>
  <c r="AD283" i="5"/>
  <c r="AE283" i="5"/>
  <c r="AF283" i="5"/>
  <c r="AG283" i="5"/>
  <c r="AH283" i="5"/>
  <c r="AI283" i="5"/>
  <c r="AJ283" i="5"/>
  <c r="AK283" i="5"/>
  <c r="AL283" i="5"/>
  <c r="AM283" i="5"/>
  <c r="AN283" i="5"/>
  <c r="AO283" i="5"/>
  <c r="AP283" i="5"/>
  <c r="W284" i="5"/>
  <c r="X284" i="5"/>
  <c r="Y284" i="5"/>
  <c r="Z284" i="5"/>
  <c r="AA284" i="5"/>
  <c r="AB284" i="5"/>
  <c r="AC284" i="5"/>
  <c r="AD284" i="5"/>
  <c r="AE284" i="5"/>
  <c r="AF284" i="5"/>
  <c r="AG284" i="5"/>
  <c r="AH284" i="5"/>
  <c r="AI284" i="5"/>
  <c r="AJ284" i="5"/>
  <c r="AK284" i="5"/>
  <c r="AL284" i="5"/>
  <c r="AM284" i="5"/>
  <c r="AN284" i="5"/>
  <c r="AO284" i="5"/>
  <c r="AP284" i="5"/>
  <c r="W285" i="5"/>
  <c r="X285" i="5"/>
  <c r="Y285" i="5"/>
  <c r="Z285" i="5"/>
  <c r="AA285" i="5"/>
  <c r="AB285" i="5"/>
  <c r="AC285" i="5"/>
  <c r="AD285" i="5"/>
  <c r="AE285" i="5"/>
  <c r="AF285" i="5"/>
  <c r="AG285" i="5"/>
  <c r="AH285" i="5"/>
  <c r="AI285" i="5"/>
  <c r="AJ285" i="5"/>
  <c r="AK285" i="5"/>
  <c r="AL285" i="5"/>
  <c r="AM285" i="5"/>
  <c r="AN285" i="5"/>
  <c r="AO285" i="5"/>
  <c r="AP285" i="5"/>
  <c r="W286" i="5"/>
  <c r="X286" i="5"/>
  <c r="Y286" i="5"/>
  <c r="Z286" i="5"/>
  <c r="AA286" i="5"/>
  <c r="AB286" i="5"/>
  <c r="AC286" i="5"/>
  <c r="AD286" i="5"/>
  <c r="AE286" i="5"/>
  <c r="AF286" i="5"/>
  <c r="AG286" i="5"/>
  <c r="AH286" i="5"/>
  <c r="AI286" i="5"/>
  <c r="AJ286" i="5"/>
  <c r="AK286" i="5"/>
  <c r="AL286" i="5"/>
  <c r="AM286" i="5"/>
  <c r="AN286" i="5"/>
  <c r="AO286" i="5"/>
  <c r="AP286" i="5"/>
  <c r="W287" i="5"/>
  <c r="X287" i="5"/>
  <c r="Y287" i="5"/>
  <c r="Z287" i="5"/>
  <c r="AA287" i="5"/>
  <c r="AB287" i="5"/>
  <c r="AC287" i="5"/>
  <c r="AD287" i="5"/>
  <c r="AE287" i="5"/>
  <c r="AF287" i="5"/>
  <c r="AG287" i="5"/>
  <c r="AH287" i="5"/>
  <c r="AI287" i="5"/>
  <c r="AJ287" i="5"/>
  <c r="AK287" i="5"/>
  <c r="AL287" i="5"/>
  <c r="AM287" i="5"/>
  <c r="AN287" i="5"/>
  <c r="AO287" i="5"/>
  <c r="AP287" i="5"/>
  <c r="W288" i="5"/>
  <c r="X288" i="5"/>
  <c r="Y288" i="5"/>
  <c r="Z288" i="5"/>
  <c r="AA288" i="5"/>
  <c r="AB288" i="5"/>
  <c r="AC288" i="5"/>
  <c r="AD288" i="5"/>
  <c r="AE288" i="5"/>
  <c r="AF288" i="5"/>
  <c r="AG288" i="5"/>
  <c r="AH288" i="5"/>
  <c r="AI288" i="5"/>
  <c r="AJ288" i="5"/>
  <c r="AK288" i="5"/>
  <c r="AL288" i="5"/>
  <c r="AM288" i="5"/>
  <c r="AN288" i="5"/>
  <c r="AO288" i="5"/>
  <c r="AP288" i="5"/>
  <c r="W289" i="5"/>
  <c r="X289" i="5"/>
  <c r="Y289" i="5"/>
  <c r="Z289" i="5"/>
  <c r="AA289" i="5"/>
  <c r="AB289" i="5"/>
  <c r="AC289" i="5"/>
  <c r="AD289" i="5"/>
  <c r="AE289" i="5"/>
  <c r="AF289" i="5"/>
  <c r="AG289" i="5"/>
  <c r="AH289" i="5"/>
  <c r="AI289" i="5"/>
  <c r="AJ289" i="5"/>
  <c r="AK289" i="5"/>
  <c r="AL289" i="5"/>
  <c r="AM289" i="5"/>
  <c r="AN289" i="5"/>
  <c r="AO289" i="5"/>
  <c r="AP289" i="5"/>
  <c r="W290" i="5"/>
  <c r="X290" i="5"/>
  <c r="Y290" i="5"/>
  <c r="Z290" i="5"/>
  <c r="AA290" i="5"/>
  <c r="AB290" i="5"/>
  <c r="AC290" i="5"/>
  <c r="AD290" i="5"/>
  <c r="AE290" i="5"/>
  <c r="AF290" i="5"/>
  <c r="AG290" i="5"/>
  <c r="AH290" i="5"/>
  <c r="AI290" i="5"/>
  <c r="AJ290" i="5"/>
  <c r="AK290" i="5"/>
  <c r="AL290" i="5"/>
  <c r="AM290" i="5"/>
  <c r="AN290" i="5"/>
  <c r="AO290" i="5"/>
  <c r="AP290" i="5"/>
  <c r="W291" i="5"/>
  <c r="X291" i="5"/>
  <c r="Y291" i="5"/>
  <c r="Z291" i="5"/>
  <c r="AA291" i="5"/>
  <c r="AB291" i="5"/>
  <c r="AC291" i="5"/>
  <c r="AD291" i="5"/>
  <c r="AE291" i="5"/>
  <c r="AF291" i="5"/>
  <c r="AG291" i="5"/>
  <c r="AH291" i="5"/>
  <c r="AI291" i="5"/>
  <c r="AJ291" i="5"/>
  <c r="AK291" i="5"/>
  <c r="AL291" i="5"/>
  <c r="AM291" i="5"/>
  <c r="AN291" i="5"/>
  <c r="AO291" i="5"/>
  <c r="AP291" i="5"/>
  <c r="W292" i="5"/>
  <c r="X292" i="5"/>
  <c r="Y292" i="5"/>
  <c r="Z292" i="5"/>
  <c r="AA292" i="5"/>
  <c r="AB292" i="5"/>
  <c r="AC292" i="5"/>
  <c r="AD292" i="5"/>
  <c r="AE292" i="5"/>
  <c r="AF292" i="5"/>
  <c r="AG292" i="5"/>
  <c r="AH292" i="5"/>
  <c r="AI292" i="5"/>
  <c r="AJ292" i="5"/>
  <c r="AK292" i="5"/>
  <c r="AL292" i="5"/>
  <c r="AM292" i="5"/>
  <c r="AN292" i="5"/>
  <c r="AO292" i="5"/>
  <c r="AP292" i="5"/>
  <c r="W293" i="5"/>
  <c r="X293" i="5"/>
  <c r="Y293" i="5"/>
  <c r="Z293" i="5"/>
  <c r="AA293" i="5"/>
  <c r="AB293" i="5"/>
  <c r="AC293" i="5"/>
  <c r="AD293" i="5"/>
  <c r="AE293" i="5"/>
  <c r="AF293" i="5"/>
  <c r="AG293" i="5"/>
  <c r="AH293" i="5"/>
  <c r="AI293" i="5"/>
  <c r="AJ293" i="5"/>
  <c r="AK293" i="5"/>
  <c r="AL293" i="5"/>
  <c r="AM293" i="5"/>
  <c r="AN293" i="5"/>
  <c r="AO293" i="5"/>
  <c r="AP293" i="5"/>
  <c r="W294" i="5"/>
  <c r="X294" i="5"/>
  <c r="Y294" i="5"/>
  <c r="Z294" i="5"/>
  <c r="AA294" i="5"/>
  <c r="AB294" i="5"/>
  <c r="AC294" i="5"/>
  <c r="AD294" i="5"/>
  <c r="AE294" i="5"/>
  <c r="AF294" i="5"/>
  <c r="AG294" i="5"/>
  <c r="AH294" i="5"/>
  <c r="AI294" i="5"/>
  <c r="AJ294" i="5"/>
  <c r="AK294" i="5"/>
  <c r="AL294" i="5"/>
  <c r="AM294" i="5"/>
  <c r="AN294" i="5"/>
  <c r="AO294" i="5"/>
  <c r="AP294" i="5"/>
  <c r="W295" i="5"/>
  <c r="X295" i="5"/>
  <c r="Y295" i="5"/>
  <c r="Z295" i="5"/>
  <c r="AA295" i="5"/>
  <c r="AB295" i="5"/>
  <c r="AC295" i="5"/>
  <c r="AD295" i="5"/>
  <c r="AE295" i="5"/>
  <c r="AF295" i="5"/>
  <c r="AG295" i="5"/>
  <c r="AH295" i="5"/>
  <c r="AI295" i="5"/>
  <c r="AJ295" i="5"/>
  <c r="AK295" i="5"/>
  <c r="AL295" i="5"/>
  <c r="AM295" i="5"/>
  <c r="AN295" i="5"/>
  <c r="AO295" i="5"/>
  <c r="AP295" i="5"/>
  <c r="W296" i="5"/>
  <c r="X296" i="5"/>
  <c r="Y296" i="5"/>
  <c r="Z296" i="5"/>
  <c r="AA296" i="5"/>
  <c r="AB296" i="5"/>
  <c r="AC296" i="5"/>
  <c r="AD296" i="5"/>
  <c r="AE296" i="5"/>
  <c r="AF296" i="5"/>
  <c r="AG296" i="5"/>
  <c r="AH296" i="5"/>
  <c r="AI296" i="5"/>
  <c r="AJ296" i="5"/>
  <c r="AK296" i="5"/>
  <c r="AL296" i="5"/>
  <c r="AM296" i="5"/>
  <c r="AN296" i="5"/>
  <c r="AO296" i="5"/>
  <c r="AP296" i="5"/>
  <c r="W297" i="5"/>
  <c r="X297" i="5"/>
  <c r="Y297" i="5"/>
  <c r="Z297" i="5"/>
  <c r="AA297" i="5"/>
  <c r="AB297" i="5"/>
  <c r="AC297" i="5"/>
  <c r="AD297" i="5"/>
  <c r="AE297" i="5"/>
  <c r="AF297" i="5"/>
  <c r="AG297" i="5"/>
  <c r="AH297" i="5"/>
  <c r="AI297" i="5"/>
  <c r="AJ297" i="5"/>
  <c r="AK297" i="5"/>
  <c r="AL297" i="5"/>
  <c r="AM297" i="5"/>
  <c r="AN297" i="5"/>
  <c r="AO297" i="5"/>
  <c r="AP297" i="5"/>
  <c r="W298" i="5"/>
  <c r="X298" i="5"/>
  <c r="Y298" i="5"/>
  <c r="Z298" i="5"/>
  <c r="AA298" i="5"/>
  <c r="AB298" i="5"/>
  <c r="AC298" i="5"/>
  <c r="AD298" i="5"/>
  <c r="AE298" i="5"/>
  <c r="AF298" i="5"/>
  <c r="AG298" i="5"/>
  <c r="AH298" i="5"/>
  <c r="AI298" i="5"/>
  <c r="AJ298" i="5"/>
  <c r="AK298" i="5"/>
  <c r="AL298" i="5"/>
  <c r="AM298" i="5"/>
  <c r="AN298" i="5"/>
  <c r="AO298" i="5"/>
  <c r="AP298" i="5"/>
  <c r="W299" i="5"/>
  <c r="X299" i="5"/>
  <c r="Y299" i="5"/>
  <c r="Z299" i="5"/>
  <c r="AA299" i="5"/>
  <c r="AB299" i="5"/>
  <c r="AC299" i="5"/>
  <c r="AD299" i="5"/>
  <c r="AE299" i="5"/>
  <c r="AF299" i="5"/>
  <c r="AG299" i="5"/>
  <c r="AH299" i="5"/>
  <c r="AI299" i="5"/>
  <c r="AJ299" i="5"/>
  <c r="AK299" i="5"/>
  <c r="AL299" i="5"/>
  <c r="AM299" i="5"/>
  <c r="AN299" i="5"/>
  <c r="AO299" i="5"/>
  <c r="AP299" i="5"/>
  <c r="W300" i="5"/>
  <c r="X300" i="5"/>
  <c r="Y300" i="5"/>
  <c r="Z300" i="5"/>
  <c r="AA300" i="5"/>
  <c r="AB300" i="5"/>
  <c r="AC300" i="5"/>
  <c r="AD300" i="5"/>
  <c r="AE300" i="5"/>
  <c r="AF300" i="5"/>
  <c r="AG300" i="5"/>
  <c r="AH300" i="5"/>
  <c r="AI300" i="5"/>
  <c r="AJ300" i="5"/>
  <c r="AK300" i="5"/>
  <c r="AL300" i="5"/>
  <c r="AM300" i="5"/>
  <c r="AN300" i="5"/>
  <c r="AO300" i="5"/>
  <c r="AP300" i="5"/>
  <c r="W301" i="5"/>
  <c r="X301" i="5"/>
  <c r="Y301" i="5"/>
  <c r="Z301" i="5"/>
  <c r="AA301" i="5"/>
  <c r="AB301" i="5"/>
  <c r="AC301" i="5"/>
  <c r="AD301" i="5"/>
  <c r="AE301" i="5"/>
  <c r="AF301" i="5"/>
  <c r="AG301" i="5"/>
  <c r="AH301" i="5"/>
  <c r="AI301" i="5"/>
  <c r="AJ301" i="5"/>
  <c r="AK301" i="5"/>
  <c r="AL301" i="5"/>
  <c r="AM301" i="5"/>
  <c r="AN301" i="5"/>
  <c r="AO301" i="5"/>
  <c r="AP301" i="5"/>
  <c r="W302" i="5"/>
  <c r="X302" i="5"/>
  <c r="Y302" i="5"/>
  <c r="Z302" i="5"/>
  <c r="AA302" i="5"/>
  <c r="AB302" i="5"/>
  <c r="AC302" i="5"/>
  <c r="AD302" i="5"/>
  <c r="AE302" i="5"/>
  <c r="AF302" i="5"/>
  <c r="AG302" i="5"/>
  <c r="AH302" i="5"/>
  <c r="AI302" i="5"/>
  <c r="AJ302" i="5"/>
  <c r="AK302" i="5"/>
  <c r="AL302" i="5"/>
  <c r="AM302" i="5"/>
  <c r="AN302" i="5"/>
  <c r="AO302" i="5"/>
  <c r="AP302" i="5"/>
  <c r="W303" i="5"/>
  <c r="X303" i="5"/>
  <c r="Y303" i="5"/>
  <c r="Z303" i="5"/>
  <c r="AA303" i="5"/>
  <c r="AB303" i="5"/>
  <c r="AC303" i="5"/>
  <c r="AD303" i="5"/>
  <c r="AE303" i="5"/>
  <c r="AF303" i="5"/>
  <c r="AG303" i="5"/>
  <c r="AH303" i="5"/>
  <c r="AI303" i="5"/>
  <c r="AJ303" i="5"/>
  <c r="AK303" i="5"/>
  <c r="AL303" i="5"/>
  <c r="AM303" i="5"/>
  <c r="AN303" i="5"/>
  <c r="AO303" i="5"/>
  <c r="AP303" i="5"/>
  <c r="W304" i="5"/>
  <c r="X304" i="5"/>
  <c r="Y304" i="5"/>
  <c r="Z304" i="5"/>
  <c r="AA304" i="5"/>
  <c r="AB304" i="5"/>
  <c r="AC304" i="5"/>
  <c r="AD304" i="5"/>
  <c r="AE304" i="5"/>
  <c r="AF304" i="5"/>
  <c r="AG304" i="5"/>
  <c r="AH304" i="5"/>
  <c r="AI304" i="5"/>
  <c r="AJ304" i="5"/>
  <c r="AK304" i="5"/>
  <c r="AL304" i="5"/>
  <c r="AM304" i="5"/>
  <c r="AN304" i="5"/>
  <c r="AO304" i="5"/>
  <c r="AP304" i="5"/>
  <c r="W305" i="5"/>
  <c r="X305" i="5"/>
  <c r="Y305" i="5"/>
  <c r="Z305" i="5"/>
  <c r="AA305" i="5"/>
  <c r="AB305" i="5"/>
  <c r="AC305" i="5"/>
  <c r="AD305" i="5"/>
  <c r="AE305" i="5"/>
  <c r="AF305" i="5"/>
  <c r="AG305" i="5"/>
  <c r="AH305" i="5"/>
  <c r="AI305" i="5"/>
  <c r="AJ305" i="5"/>
  <c r="AK305" i="5"/>
  <c r="AL305" i="5"/>
  <c r="AM305" i="5"/>
  <c r="AN305" i="5"/>
  <c r="AO305" i="5"/>
  <c r="AP305" i="5"/>
  <c r="W306" i="5"/>
  <c r="X306" i="5"/>
  <c r="Y306" i="5"/>
  <c r="Z306" i="5"/>
  <c r="AA306" i="5"/>
  <c r="AB306" i="5"/>
  <c r="AC306" i="5"/>
  <c r="AD306" i="5"/>
  <c r="AE306" i="5"/>
  <c r="AF306" i="5"/>
  <c r="AG306" i="5"/>
  <c r="AH306" i="5"/>
  <c r="AI306" i="5"/>
  <c r="AJ306" i="5"/>
  <c r="AK306" i="5"/>
  <c r="AL306" i="5"/>
  <c r="AM306" i="5"/>
  <c r="AN306" i="5"/>
  <c r="AO306" i="5"/>
  <c r="AP306" i="5"/>
  <c r="W307" i="5"/>
  <c r="X307" i="5"/>
  <c r="Y307" i="5"/>
  <c r="Z307" i="5"/>
  <c r="AA307" i="5"/>
  <c r="AB307" i="5"/>
  <c r="AC307" i="5"/>
  <c r="AD307" i="5"/>
  <c r="AE307" i="5"/>
  <c r="AF307" i="5"/>
  <c r="AG307" i="5"/>
  <c r="AH307" i="5"/>
  <c r="AI307" i="5"/>
  <c r="AJ307" i="5"/>
  <c r="AK307" i="5"/>
  <c r="AL307" i="5"/>
  <c r="AM307" i="5"/>
  <c r="AN307" i="5"/>
  <c r="AO307" i="5"/>
  <c r="AP307" i="5"/>
  <c r="W308" i="5"/>
  <c r="X308" i="5"/>
  <c r="Y308" i="5"/>
  <c r="Z308" i="5"/>
  <c r="AA308" i="5"/>
  <c r="AB308" i="5"/>
  <c r="AC308" i="5"/>
  <c r="AD308" i="5"/>
  <c r="AE308" i="5"/>
  <c r="AF308" i="5"/>
  <c r="AG308" i="5"/>
  <c r="AH308" i="5"/>
  <c r="AI308" i="5"/>
  <c r="AJ308" i="5"/>
  <c r="AK308" i="5"/>
  <c r="AL308" i="5"/>
  <c r="AM308" i="5"/>
  <c r="AN308" i="5"/>
  <c r="AO308" i="5"/>
  <c r="AP308" i="5"/>
  <c r="W309" i="5"/>
  <c r="X309" i="5"/>
  <c r="Y309" i="5"/>
  <c r="Z309" i="5"/>
  <c r="AA309" i="5"/>
  <c r="AB309" i="5"/>
  <c r="AC309" i="5"/>
  <c r="AD309" i="5"/>
  <c r="AE309" i="5"/>
  <c r="AF309" i="5"/>
  <c r="AG309" i="5"/>
  <c r="AH309" i="5"/>
  <c r="AI309" i="5"/>
  <c r="AJ309" i="5"/>
  <c r="AK309" i="5"/>
  <c r="AL309" i="5"/>
  <c r="AM309" i="5"/>
  <c r="AN309" i="5"/>
  <c r="AO309" i="5"/>
  <c r="AP309" i="5"/>
  <c r="W310" i="5"/>
  <c r="X310" i="5"/>
  <c r="Y310" i="5"/>
  <c r="Z310" i="5"/>
  <c r="AA310" i="5"/>
  <c r="AB310" i="5"/>
  <c r="AC310" i="5"/>
  <c r="AD310" i="5"/>
  <c r="AE310" i="5"/>
  <c r="AF310" i="5"/>
  <c r="AG310" i="5"/>
  <c r="AH310" i="5"/>
  <c r="AI310" i="5"/>
  <c r="AJ310" i="5"/>
  <c r="AK310" i="5"/>
  <c r="AL310" i="5"/>
  <c r="AM310" i="5"/>
  <c r="AN310" i="5"/>
  <c r="AO310" i="5"/>
  <c r="AP310" i="5"/>
  <c r="W311" i="5"/>
  <c r="X311" i="5"/>
  <c r="Y311" i="5"/>
  <c r="Z311" i="5"/>
  <c r="AA311" i="5"/>
  <c r="AB311" i="5"/>
  <c r="AC311" i="5"/>
  <c r="AD311" i="5"/>
  <c r="AE311" i="5"/>
  <c r="AF311" i="5"/>
  <c r="AG311" i="5"/>
  <c r="AH311" i="5"/>
  <c r="AI311" i="5"/>
  <c r="AJ311" i="5"/>
  <c r="AK311" i="5"/>
  <c r="AL311" i="5"/>
  <c r="AM311" i="5"/>
  <c r="AN311" i="5"/>
  <c r="AO311" i="5"/>
  <c r="AP311" i="5"/>
  <c r="W312" i="5"/>
  <c r="X312" i="5"/>
  <c r="Y312" i="5"/>
  <c r="Z312" i="5"/>
  <c r="AA312" i="5"/>
  <c r="AB312" i="5"/>
  <c r="AC312" i="5"/>
  <c r="AD312" i="5"/>
  <c r="AE312" i="5"/>
  <c r="AF312" i="5"/>
  <c r="AG312" i="5"/>
  <c r="AH312" i="5"/>
  <c r="AI312" i="5"/>
  <c r="AJ312" i="5"/>
  <c r="AK312" i="5"/>
  <c r="AL312" i="5"/>
  <c r="AM312" i="5"/>
  <c r="AN312" i="5"/>
  <c r="AO312" i="5"/>
  <c r="AP312" i="5"/>
  <c r="W313" i="5"/>
  <c r="X313" i="5"/>
  <c r="Y313" i="5"/>
  <c r="Z313" i="5"/>
  <c r="AA313" i="5"/>
  <c r="AB313" i="5"/>
  <c r="AC313" i="5"/>
  <c r="AD313" i="5"/>
  <c r="AE313" i="5"/>
  <c r="AF313" i="5"/>
  <c r="AG313" i="5"/>
  <c r="AH313" i="5"/>
  <c r="AI313" i="5"/>
  <c r="AJ313" i="5"/>
  <c r="AK313" i="5"/>
  <c r="AL313" i="5"/>
  <c r="AM313" i="5"/>
  <c r="AN313" i="5"/>
  <c r="AO313" i="5"/>
  <c r="AP313" i="5"/>
  <c r="W314" i="5"/>
  <c r="X314" i="5"/>
  <c r="Y314" i="5"/>
  <c r="Z314" i="5"/>
  <c r="AA314" i="5"/>
  <c r="AB314" i="5"/>
  <c r="AC314" i="5"/>
  <c r="AD314" i="5"/>
  <c r="AE314" i="5"/>
  <c r="AF314" i="5"/>
  <c r="AG314" i="5"/>
  <c r="AH314" i="5"/>
  <c r="AI314" i="5"/>
  <c r="AJ314" i="5"/>
  <c r="AK314" i="5"/>
  <c r="AL314" i="5"/>
  <c r="AM314" i="5"/>
  <c r="AN314" i="5"/>
  <c r="AO314" i="5"/>
  <c r="AP314" i="5"/>
  <c r="W315" i="5"/>
  <c r="X315" i="5"/>
  <c r="Y315" i="5"/>
  <c r="Z315" i="5"/>
  <c r="AA315" i="5"/>
  <c r="AB315" i="5"/>
  <c r="AC315" i="5"/>
  <c r="AD315" i="5"/>
  <c r="AE315" i="5"/>
  <c r="AF315" i="5"/>
  <c r="AG315" i="5"/>
  <c r="AH315" i="5"/>
  <c r="AI315" i="5"/>
  <c r="AJ315" i="5"/>
  <c r="AK315" i="5"/>
  <c r="AL315" i="5"/>
  <c r="AM315" i="5"/>
  <c r="AN315" i="5"/>
  <c r="AO315" i="5"/>
  <c r="AP315" i="5"/>
  <c r="W316" i="5"/>
  <c r="X316" i="5"/>
  <c r="Y316" i="5"/>
  <c r="Z316" i="5"/>
  <c r="AA316" i="5"/>
  <c r="AB316" i="5"/>
  <c r="AC316" i="5"/>
  <c r="AD316" i="5"/>
  <c r="AE316" i="5"/>
  <c r="AF316" i="5"/>
  <c r="AG316" i="5"/>
  <c r="AH316" i="5"/>
  <c r="AI316" i="5"/>
  <c r="AJ316" i="5"/>
  <c r="AK316" i="5"/>
  <c r="AL316" i="5"/>
  <c r="AM316" i="5"/>
  <c r="AN316" i="5"/>
  <c r="AO316" i="5"/>
  <c r="AP316" i="5"/>
  <c r="W317" i="5"/>
  <c r="X317" i="5"/>
  <c r="Y317" i="5"/>
  <c r="Z317" i="5"/>
  <c r="AA317" i="5"/>
  <c r="AB317" i="5"/>
  <c r="AC317" i="5"/>
  <c r="AD317" i="5"/>
  <c r="AE317" i="5"/>
  <c r="AF317" i="5"/>
  <c r="AG317" i="5"/>
  <c r="AH317" i="5"/>
  <c r="AI317" i="5"/>
  <c r="AJ317" i="5"/>
  <c r="AK317" i="5"/>
  <c r="AL317" i="5"/>
  <c r="AM317" i="5"/>
  <c r="AN317" i="5"/>
  <c r="AO317" i="5"/>
  <c r="AP317" i="5"/>
  <c r="W318" i="5"/>
  <c r="X318" i="5"/>
  <c r="Y318" i="5"/>
  <c r="Z318" i="5"/>
  <c r="AA318" i="5"/>
  <c r="AB318" i="5"/>
  <c r="AC318" i="5"/>
  <c r="AD318" i="5"/>
  <c r="AE318" i="5"/>
  <c r="AF318" i="5"/>
  <c r="AG318" i="5"/>
  <c r="AH318" i="5"/>
  <c r="AI318" i="5"/>
  <c r="AJ318" i="5"/>
  <c r="AK318" i="5"/>
  <c r="AL318" i="5"/>
  <c r="AM318" i="5"/>
  <c r="AN318" i="5"/>
  <c r="AO318" i="5"/>
  <c r="AP318" i="5"/>
  <c r="W319" i="5"/>
  <c r="X319" i="5"/>
  <c r="Y319" i="5"/>
  <c r="Z319" i="5"/>
  <c r="AA319" i="5"/>
  <c r="AB319" i="5"/>
  <c r="AC319" i="5"/>
  <c r="AD319" i="5"/>
  <c r="AE319" i="5"/>
  <c r="AF319" i="5"/>
  <c r="AG319" i="5"/>
  <c r="AH319" i="5"/>
  <c r="AI319" i="5"/>
  <c r="AJ319" i="5"/>
  <c r="AK319" i="5"/>
  <c r="AL319" i="5"/>
  <c r="AM319" i="5"/>
  <c r="AN319" i="5"/>
  <c r="AO319" i="5"/>
  <c r="AP319" i="5"/>
  <c r="W320" i="5"/>
  <c r="X320" i="5"/>
  <c r="Y320" i="5"/>
  <c r="Z320" i="5"/>
  <c r="AA320" i="5"/>
  <c r="AB320" i="5"/>
  <c r="AC320" i="5"/>
  <c r="AD320" i="5"/>
  <c r="AE320" i="5"/>
  <c r="AF320" i="5"/>
  <c r="AG320" i="5"/>
  <c r="AH320" i="5"/>
  <c r="AI320" i="5"/>
  <c r="AJ320" i="5"/>
  <c r="AK320" i="5"/>
  <c r="AL320" i="5"/>
  <c r="AM320" i="5"/>
  <c r="AN320" i="5"/>
  <c r="AO320" i="5"/>
  <c r="AP320" i="5"/>
  <c r="W321" i="5"/>
  <c r="X321" i="5"/>
  <c r="Y321" i="5"/>
  <c r="Z321" i="5"/>
  <c r="AA321" i="5"/>
  <c r="AB321" i="5"/>
  <c r="AC321" i="5"/>
  <c r="AD321" i="5"/>
  <c r="AE321" i="5"/>
  <c r="AF321" i="5"/>
  <c r="AG321" i="5"/>
  <c r="AH321" i="5"/>
  <c r="AI321" i="5"/>
  <c r="AJ321" i="5"/>
  <c r="AK321" i="5"/>
  <c r="AL321" i="5"/>
  <c r="AM321" i="5"/>
  <c r="AN321" i="5"/>
  <c r="AO321" i="5"/>
  <c r="AP321" i="5"/>
  <c r="W322" i="5"/>
  <c r="X322" i="5"/>
  <c r="Y322" i="5"/>
  <c r="Z322" i="5"/>
  <c r="AA322" i="5"/>
  <c r="AB322" i="5"/>
  <c r="AC322" i="5"/>
  <c r="AD322" i="5"/>
  <c r="AE322" i="5"/>
  <c r="AF322" i="5"/>
  <c r="AG322" i="5"/>
  <c r="AH322" i="5"/>
  <c r="AI322" i="5"/>
  <c r="AJ322" i="5"/>
  <c r="AK322" i="5"/>
  <c r="AL322" i="5"/>
  <c r="AM322" i="5"/>
  <c r="AN322" i="5"/>
  <c r="AO322" i="5"/>
  <c r="AP322" i="5"/>
  <c r="W323" i="5"/>
  <c r="X323" i="5"/>
  <c r="Y323" i="5"/>
  <c r="Z323" i="5"/>
  <c r="AA323" i="5"/>
  <c r="AB323" i="5"/>
  <c r="AC323" i="5"/>
  <c r="AD323" i="5"/>
  <c r="AE323" i="5"/>
  <c r="AF323" i="5"/>
  <c r="AG323" i="5"/>
  <c r="AH323" i="5"/>
  <c r="AI323" i="5"/>
  <c r="AJ323" i="5"/>
  <c r="AK323" i="5"/>
  <c r="AL323" i="5"/>
  <c r="AM323" i="5"/>
  <c r="AN323" i="5"/>
  <c r="AO323" i="5"/>
  <c r="AP323" i="5"/>
  <c r="W324" i="5"/>
  <c r="X324" i="5"/>
  <c r="Y324" i="5"/>
  <c r="Z324" i="5"/>
  <c r="AA324" i="5"/>
  <c r="AB324" i="5"/>
  <c r="AC324" i="5"/>
  <c r="AD324" i="5"/>
  <c r="AE324" i="5"/>
  <c r="AF324" i="5"/>
  <c r="AG324" i="5"/>
  <c r="AH324" i="5"/>
  <c r="AI324" i="5"/>
  <c r="AJ324" i="5"/>
  <c r="AK324" i="5"/>
  <c r="AL324" i="5"/>
  <c r="AM324" i="5"/>
  <c r="AN324" i="5"/>
  <c r="AO324" i="5"/>
  <c r="AP324" i="5"/>
  <c r="W325" i="5"/>
  <c r="X325" i="5"/>
  <c r="Y325" i="5"/>
  <c r="Z325" i="5"/>
  <c r="AA325" i="5"/>
  <c r="AB325" i="5"/>
  <c r="AC325" i="5"/>
  <c r="AD325" i="5"/>
  <c r="AE325" i="5"/>
  <c r="AF325" i="5"/>
  <c r="AG325" i="5"/>
  <c r="AH325" i="5"/>
  <c r="AI325" i="5"/>
  <c r="AJ325" i="5"/>
  <c r="AK325" i="5"/>
  <c r="AL325" i="5"/>
  <c r="AM325" i="5"/>
  <c r="AN325" i="5"/>
  <c r="AO325" i="5"/>
  <c r="AP325" i="5"/>
  <c r="W326" i="5"/>
  <c r="X326" i="5"/>
  <c r="Y326" i="5"/>
  <c r="Z326" i="5"/>
  <c r="AA326" i="5"/>
  <c r="AB326" i="5"/>
  <c r="AC326" i="5"/>
  <c r="AD326" i="5"/>
  <c r="AE326" i="5"/>
  <c r="AF326" i="5"/>
  <c r="AG326" i="5"/>
  <c r="AH326" i="5"/>
  <c r="AI326" i="5"/>
  <c r="AJ326" i="5"/>
  <c r="AK326" i="5"/>
  <c r="AL326" i="5"/>
  <c r="AM326" i="5"/>
  <c r="AN326" i="5"/>
  <c r="AO326" i="5"/>
  <c r="AP326" i="5"/>
  <c r="W327" i="5"/>
  <c r="X327" i="5"/>
  <c r="Y327" i="5"/>
  <c r="Z327" i="5"/>
  <c r="AA327" i="5"/>
  <c r="AB327" i="5"/>
  <c r="AC327" i="5"/>
  <c r="AD327" i="5"/>
  <c r="AE327" i="5"/>
  <c r="AF327" i="5"/>
  <c r="AG327" i="5"/>
  <c r="AH327" i="5"/>
  <c r="AI327" i="5"/>
  <c r="AJ327" i="5"/>
  <c r="AK327" i="5"/>
  <c r="AL327" i="5"/>
  <c r="AM327" i="5"/>
  <c r="AN327" i="5"/>
  <c r="AO327" i="5"/>
  <c r="AP327" i="5"/>
  <c r="W328" i="5"/>
  <c r="X328" i="5"/>
  <c r="Y328" i="5"/>
  <c r="Z328" i="5"/>
  <c r="AA328" i="5"/>
  <c r="AB328" i="5"/>
  <c r="AC328" i="5"/>
  <c r="AD328" i="5"/>
  <c r="AE328" i="5"/>
  <c r="AF328" i="5"/>
  <c r="AG328" i="5"/>
  <c r="AH328" i="5"/>
  <c r="AI328" i="5"/>
  <c r="AJ328" i="5"/>
  <c r="AK328" i="5"/>
  <c r="AL328" i="5"/>
  <c r="AM328" i="5"/>
  <c r="AN328" i="5"/>
  <c r="AO328" i="5"/>
  <c r="AP328" i="5"/>
  <c r="W329" i="5"/>
  <c r="X329" i="5"/>
  <c r="Y329" i="5"/>
  <c r="Z329" i="5"/>
  <c r="AA329" i="5"/>
  <c r="AB329" i="5"/>
  <c r="AC329" i="5"/>
  <c r="AD329" i="5"/>
  <c r="AE329" i="5"/>
  <c r="AF329" i="5"/>
  <c r="AG329" i="5"/>
  <c r="AH329" i="5"/>
  <c r="AI329" i="5"/>
  <c r="AJ329" i="5"/>
  <c r="AK329" i="5"/>
  <c r="AL329" i="5"/>
  <c r="AM329" i="5"/>
  <c r="AN329" i="5"/>
  <c r="AO329" i="5"/>
  <c r="AP329" i="5"/>
  <c r="W330" i="5"/>
  <c r="X330" i="5"/>
  <c r="Y330" i="5"/>
  <c r="Z330" i="5"/>
  <c r="AA330" i="5"/>
  <c r="AB330" i="5"/>
  <c r="AC330" i="5"/>
  <c r="AD330" i="5"/>
  <c r="AE330" i="5"/>
  <c r="AF330" i="5"/>
  <c r="AG330" i="5"/>
  <c r="AH330" i="5"/>
  <c r="AI330" i="5"/>
  <c r="AJ330" i="5"/>
  <c r="AK330" i="5"/>
  <c r="AL330" i="5"/>
  <c r="AM330" i="5"/>
  <c r="AN330" i="5"/>
  <c r="AO330" i="5"/>
  <c r="AP330" i="5"/>
  <c r="W331" i="5"/>
  <c r="X331" i="5"/>
  <c r="Y331" i="5"/>
  <c r="Z331" i="5"/>
  <c r="AA331" i="5"/>
  <c r="AB331" i="5"/>
  <c r="AC331" i="5"/>
  <c r="AD331" i="5"/>
  <c r="AE331" i="5"/>
  <c r="AF331" i="5"/>
  <c r="AG331" i="5"/>
  <c r="AH331" i="5"/>
  <c r="AI331" i="5"/>
  <c r="AJ331" i="5"/>
  <c r="AK331" i="5"/>
  <c r="AL331" i="5"/>
  <c r="AM331" i="5"/>
  <c r="AN331" i="5"/>
  <c r="AO331" i="5"/>
  <c r="AP331" i="5"/>
  <c r="W332" i="5"/>
  <c r="X332" i="5"/>
  <c r="Y332" i="5"/>
  <c r="Z332" i="5"/>
  <c r="AA332" i="5"/>
  <c r="AB332" i="5"/>
  <c r="AC332" i="5"/>
  <c r="AD332" i="5"/>
  <c r="AE332" i="5"/>
  <c r="AF332" i="5"/>
  <c r="AG332" i="5"/>
  <c r="AH332" i="5"/>
  <c r="AI332" i="5"/>
  <c r="AJ332" i="5"/>
  <c r="AK332" i="5"/>
  <c r="AL332" i="5"/>
  <c r="AM332" i="5"/>
  <c r="AN332" i="5"/>
  <c r="AO332" i="5"/>
  <c r="AP332" i="5"/>
  <c r="W333" i="5"/>
  <c r="X333" i="5"/>
  <c r="Y333" i="5"/>
  <c r="Z333" i="5"/>
  <c r="AA333" i="5"/>
  <c r="AB333" i="5"/>
  <c r="AC333" i="5"/>
  <c r="AD333" i="5"/>
  <c r="AE333" i="5"/>
  <c r="AF333" i="5"/>
  <c r="AG333" i="5"/>
  <c r="AH333" i="5"/>
  <c r="AI333" i="5"/>
  <c r="AJ333" i="5"/>
  <c r="AK333" i="5"/>
  <c r="AL333" i="5"/>
  <c r="AM333" i="5"/>
  <c r="AN333" i="5"/>
  <c r="AO333" i="5"/>
  <c r="AP333" i="5"/>
  <c r="W334" i="5"/>
  <c r="X334" i="5"/>
  <c r="Y334" i="5"/>
  <c r="Z334" i="5"/>
  <c r="AA334" i="5"/>
  <c r="AB334" i="5"/>
  <c r="AC334" i="5"/>
  <c r="AD334" i="5"/>
  <c r="AE334" i="5"/>
  <c r="AF334" i="5"/>
  <c r="AG334" i="5"/>
  <c r="AH334" i="5"/>
  <c r="AI334" i="5"/>
  <c r="AJ334" i="5"/>
  <c r="AK334" i="5"/>
  <c r="AL334" i="5"/>
  <c r="AM334" i="5"/>
  <c r="AN334" i="5"/>
  <c r="AO334" i="5"/>
  <c r="AP334" i="5"/>
  <c r="W335" i="5"/>
  <c r="X335" i="5"/>
  <c r="Y335" i="5"/>
  <c r="Z335" i="5"/>
  <c r="AA335" i="5"/>
  <c r="AB335" i="5"/>
  <c r="AC335" i="5"/>
  <c r="AD335" i="5"/>
  <c r="AE335" i="5"/>
  <c r="AF335" i="5"/>
  <c r="AG335" i="5"/>
  <c r="AH335" i="5"/>
  <c r="AI335" i="5"/>
  <c r="AJ335" i="5"/>
  <c r="AK335" i="5"/>
  <c r="AL335" i="5"/>
  <c r="AM335" i="5"/>
  <c r="AN335" i="5"/>
  <c r="AO335" i="5"/>
  <c r="AP335" i="5"/>
  <c r="W336" i="5"/>
  <c r="X336" i="5"/>
  <c r="Y336" i="5"/>
  <c r="Z336" i="5"/>
  <c r="AA336" i="5"/>
  <c r="AB336" i="5"/>
  <c r="AC336" i="5"/>
  <c r="AD336" i="5"/>
  <c r="AE336" i="5"/>
  <c r="AF336" i="5"/>
  <c r="AG336" i="5"/>
  <c r="AH336" i="5"/>
  <c r="AI336" i="5"/>
  <c r="AJ336" i="5"/>
  <c r="AK336" i="5"/>
  <c r="AL336" i="5"/>
  <c r="AM336" i="5"/>
  <c r="AN336" i="5"/>
  <c r="AO336" i="5"/>
  <c r="AP336" i="5"/>
  <c r="W337" i="5"/>
  <c r="X337" i="5"/>
  <c r="Y337" i="5"/>
  <c r="Z337" i="5"/>
  <c r="AA337" i="5"/>
  <c r="AB337" i="5"/>
  <c r="AC337" i="5"/>
  <c r="AD337" i="5"/>
  <c r="AE337" i="5"/>
  <c r="AF337" i="5"/>
  <c r="AG337" i="5"/>
  <c r="AH337" i="5"/>
  <c r="AI337" i="5"/>
  <c r="AJ337" i="5"/>
  <c r="AK337" i="5"/>
  <c r="AL337" i="5"/>
  <c r="AM337" i="5"/>
  <c r="AN337" i="5"/>
  <c r="AO337" i="5"/>
  <c r="AP337" i="5"/>
  <c r="W338" i="5"/>
  <c r="X338" i="5"/>
  <c r="Y338" i="5"/>
  <c r="Z338" i="5"/>
  <c r="AA338" i="5"/>
  <c r="AB338" i="5"/>
  <c r="AC338" i="5"/>
  <c r="AD338" i="5"/>
  <c r="AE338" i="5"/>
  <c r="AF338" i="5"/>
  <c r="AG338" i="5"/>
  <c r="AH338" i="5"/>
  <c r="AI338" i="5"/>
  <c r="AJ338" i="5"/>
  <c r="AK338" i="5"/>
  <c r="AL338" i="5"/>
  <c r="AM338" i="5"/>
  <c r="AN338" i="5"/>
  <c r="AO338" i="5"/>
  <c r="AP338" i="5"/>
  <c r="W339" i="5"/>
  <c r="X339" i="5"/>
  <c r="Y339" i="5"/>
  <c r="Z339" i="5"/>
  <c r="AA339" i="5"/>
  <c r="AB339" i="5"/>
  <c r="AC339" i="5"/>
  <c r="AD339" i="5"/>
  <c r="AE339" i="5"/>
  <c r="AF339" i="5"/>
  <c r="AG339" i="5"/>
  <c r="AH339" i="5"/>
  <c r="AI339" i="5"/>
  <c r="AJ339" i="5"/>
  <c r="AK339" i="5"/>
  <c r="AL339" i="5"/>
  <c r="AM339" i="5"/>
  <c r="AN339" i="5"/>
  <c r="AO339" i="5"/>
  <c r="AP339" i="5"/>
  <c r="W340" i="5"/>
  <c r="X340" i="5"/>
  <c r="Y340" i="5"/>
  <c r="Z340" i="5"/>
  <c r="AA340" i="5"/>
  <c r="AB340" i="5"/>
  <c r="AC340" i="5"/>
  <c r="AD340" i="5"/>
  <c r="AE340" i="5"/>
  <c r="AF340" i="5"/>
  <c r="AG340" i="5"/>
  <c r="AH340" i="5"/>
  <c r="AI340" i="5"/>
  <c r="AJ340" i="5"/>
  <c r="AK340" i="5"/>
  <c r="AL340" i="5"/>
  <c r="AM340" i="5"/>
  <c r="AN340" i="5"/>
  <c r="AO340" i="5"/>
  <c r="AP340" i="5"/>
  <c r="W341" i="5"/>
  <c r="X341" i="5"/>
  <c r="Y341" i="5"/>
  <c r="Z341" i="5"/>
  <c r="AA341" i="5"/>
  <c r="AB341" i="5"/>
  <c r="AC341" i="5"/>
  <c r="AD341" i="5"/>
  <c r="AE341" i="5"/>
  <c r="AF341" i="5"/>
  <c r="AG341" i="5"/>
  <c r="AH341" i="5"/>
  <c r="AI341" i="5"/>
  <c r="AJ341" i="5"/>
  <c r="AK341" i="5"/>
  <c r="AL341" i="5"/>
  <c r="AM341" i="5"/>
  <c r="AN341" i="5"/>
  <c r="AO341" i="5"/>
  <c r="AP341" i="5"/>
  <c r="W342" i="5"/>
  <c r="X342" i="5"/>
  <c r="Y342" i="5"/>
  <c r="Z342" i="5"/>
  <c r="AA342" i="5"/>
  <c r="AB342" i="5"/>
  <c r="AC342" i="5"/>
  <c r="AD342" i="5"/>
  <c r="AE342" i="5"/>
  <c r="AF342" i="5"/>
  <c r="AG342" i="5"/>
  <c r="AH342" i="5"/>
  <c r="AI342" i="5"/>
  <c r="AJ342" i="5"/>
  <c r="AK342" i="5"/>
  <c r="AL342" i="5"/>
  <c r="AM342" i="5"/>
  <c r="AN342" i="5"/>
  <c r="AO342" i="5"/>
  <c r="AP342" i="5"/>
  <c r="W343" i="5"/>
  <c r="X343" i="5"/>
  <c r="Y343" i="5"/>
  <c r="Z343" i="5"/>
  <c r="AA343" i="5"/>
  <c r="AB343" i="5"/>
  <c r="AC343" i="5"/>
  <c r="AD343" i="5"/>
  <c r="AE343" i="5"/>
  <c r="AF343" i="5"/>
  <c r="AG343" i="5"/>
  <c r="AH343" i="5"/>
  <c r="AI343" i="5"/>
  <c r="AJ343" i="5"/>
  <c r="AK343" i="5"/>
  <c r="AL343" i="5"/>
  <c r="AM343" i="5"/>
  <c r="AN343" i="5"/>
  <c r="AO343" i="5"/>
  <c r="AP343" i="5"/>
  <c r="W344" i="5"/>
  <c r="X344" i="5"/>
  <c r="Y344" i="5"/>
  <c r="Z344" i="5"/>
  <c r="AA344" i="5"/>
  <c r="AB344" i="5"/>
  <c r="AC344" i="5"/>
  <c r="AD344" i="5"/>
  <c r="AE344" i="5"/>
  <c r="AF344" i="5"/>
  <c r="AG344" i="5"/>
  <c r="AH344" i="5"/>
  <c r="AI344" i="5"/>
  <c r="AJ344" i="5"/>
  <c r="AK344" i="5"/>
  <c r="AL344" i="5"/>
  <c r="AM344" i="5"/>
  <c r="AN344" i="5"/>
  <c r="AO344" i="5"/>
  <c r="AP344" i="5"/>
  <c r="W345" i="5"/>
  <c r="X345" i="5"/>
  <c r="Y345" i="5"/>
  <c r="Z345" i="5"/>
  <c r="AA345" i="5"/>
  <c r="AB345" i="5"/>
  <c r="AC345" i="5"/>
  <c r="AD345" i="5"/>
  <c r="AE345" i="5"/>
  <c r="AF345" i="5"/>
  <c r="AG345" i="5"/>
  <c r="AH345" i="5"/>
  <c r="AI345" i="5"/>
  <c r="AJ345" i="5"/>
  <c r="AK345" i="5"/>
  <c r="AL345" i="5"/>
  <c r="AM345" i="5"/>
  <c r="AN345" i="5"/>
  <c r="AO345" i="5"/>
  <c r="AP345" i="5"/>
  <c r="W346" i="5"/>
  <c r="X346" i="5"/>
  <c r="Y346" i="5"/>
  <c r="Z346" i="5"/>
  <c r="AA346" i="5"/>
  <c r="AB346" i="5"/>
  <c r="AC346" i="5"/>
  <c r="AD346" i="5"/>
  <c r="AE346" i="5"/>
  <c r="AF346" i="5"/>
  <c r="AG346" i="5"/>
  <c r="AH346" i="5"/>
  <c r="AI346" i="5"/>
  <c r="AJ346" i="5"/>
  <c r="AK346" i="5"/>
  <c r="AL346" i="5"/>
  <c r="AM346" i="5"/>
  <c r="AN346" i="5"/>
  <c r="AO346" i="5"/>
  <c r="AP346" i="5"/>
  <c r="W347" i="5"/>
  <c r="X347" i="5"/>
  <c r="Y347" i="5"/>
  <c r="Z347" i="5"/>
  <c r="AA347" i="5"/>
  <c r="AB347" i="5"/>
  <c r="AC347" i="5"/>
  <c r="AD347" i="5"/>
  <c r="AE347" i="5"/>
  <c r="AF347" i="5"/>
  <c r="AG347" i="5"/>
  <c r="AH347" i="5"/>
  <c r="AI347" i="5"/>
  <c r="AJ347" i="5"/>
  <c r="AK347" i="5"/>
  <c r="AL347" i="5"/>
  <c r="AM347" i="5"/>
  <c r="AN347" i="5"/>
  <c r="AO347" i="5"/>
  <c r="AP347" i="5"/>
  <c r="W348" i="5"/>
  <c r="X348" i="5"/>
  <c r="Y348" i="5"/>
  <c r="Z348" i="5"/>
  <c r="AA348" i="5"/>
  <c r="AB348" i="5"/>
  <c r="AC348" i="5"/>
  <c r="AD348" i="5"/>
  <c r="AE348" i="5"/>
  <c r="AF348" i="5"/>
  <c r="AG348" i="5"/>
  <c r="AH348" i="5"/>
  <c r="AI348" i="5"/>
  <c r="AJ348" i="5"/>
  <c r="AK348" i="5"/>
  <c r="AL348" i="5"/>
  <c r="AM348" i="5"/>
  <c r="AN348" i="5"/>
  <c r="AO348" i="5"/>
  <c r="AP348" i="5"/>
  <c r="W349" i="5"/>
  <c r="X349" i="5"/>
  <c r="Y349" i="5"/>
  <c r="Z349" i="5"/>
  <c r="AA349" i="5"/>
  <c r="AB349" i="5"/>
  <c r="AC349" i="5"/>
  <c r="AD349" i="5"/>
  <c r="AE349" i="5"/>
  <c r="AF349" i="5"/>
  <c r="AG349" i="5"/>
  <c r="AH349" i="5"/>
  <c r="AI349" i="5"/>
  <c r="AJ349" i="5"/>
  <c r="AK349" i="5"/>
  <c r="AL349" i="5"/>
  <c r="AM349" i="5"/>
  <c r="AN349" i="5"/>
  <c r="AO349" i="5"/>
  <c r="AP349" i="5"/>
  <c r="W350" i="5"/>
  <c r="X350" i="5"/>
  <c r="Y350" i="5"/>
  <c r="Z350" i="5"/>
  <c r="AA350" i="5"/>
  <c r="AB350" i="5"/>
  <c r="AC350" i="5"/>
  <c r="AD350" i="5"/>
  <c r="AE350" i="5"/>
  <c r="AF350" i="5"/>
  <c r="AG350" i="5"/>
  <c r="AH350" i="5"/>
  <c r="AI350" i="5"/>
  <c r="AJ350" i="5"/>
  <c r="AK350" i="5"/>
  <c r="AL350" i="5"/>
  <c r="AM350" i="5"/>
  <c r="AN350" i="5"/>
  <c r="AO350" i="5"/>
  <c r="AP350" i="5"/>
  <c r="W351" i="5"/>
  <c r="X351" i="5"/>
  <c r="Y351" i="5"/>
  <c r="Z351" i="5"/>
  <c r="AA351" i="5"/>
  <c r="AB351" i="5"/>
  <c r="AC351" i="5"/>
  <c r="AD351" i="5"/>
  <c r="AE351" i="5"/>
  <c r="AF351" i="5"/>
  <c r="AG351" i="5"/>
  <c r="AH351" i="5"/>
  <c r="AI351" i="5"/>
  <c r="AJ351" i="5"/>
  <c r="AK351" i="5"/>
  <c r="AL351" i="5"/>
  <c r="AM351" i="5"/>
  <c r="AN351" i="5"/>
  <c r="AO351" i="5"/>
  <c r="AP351" i="5"/>
  <c r="W352" i="5"/>
  <c r="X352" i="5"/>
  <c r="Y352" i="5"/>
  <c r="Z352" i="5"/>
  <c r="AA352" i="5"/>
  <c r="AB352" i="5"/>
  <c r="AC352" i="5"/>
  <c r="AD352" i="5"/>
  <c r="AE352" i="5"/>
  <c r="AF352" i="5"/>
  <c r="AG352" i="5"/>
  <c r="AH352" i="5"/>
  <c r="AI352" i="5"/>
  <c r="AJ352" i="5"/>
  <c r="AK352" i="5"/>
  <c r="AL352" i="5"/>
  <c r="AM352" i="5"/>
  <c r="AN352" i="5"/>
  <c r="AO352" i="5"/>
  <c r="AP352" i="5"/>
  <c r="W353" i="5"/>
  <c r="X353" i="5"/>
  <c r="Y353" i="5"/>
  <c r="Z353" i="5"/>
  <c r="AA353" i="5"/>
  <c r="AB353" i="5"/>
  <c r="AC353" i="5"/>
  <c r="AD353" i="5"/>
  <c r="AE353" i="5"/>
  <c r="AF353" i="5"/>
  <c r="AG353" i="5"/>
  <c r="AH353" i="5"/>
  <c r="AI353" i="5"/>
  <c r="AJ353" i="5"/>
  <c r="AK353" i="5"/>
  <c r="AL353" i="5"/>
  <c r="AM353" i="5"/>
  <c r="AN353" i="5"/>
  <c r="AO353" i="5"/>
  <c r="AP353" i="5"/>
  <c r="W354" i="5"/>
  <c r="X354" i="5"/>
  <c r="Y354" i="5"/>
  <c r="Z354" i="5"/>
  <c r="AA354" i="5"/>
  <c r="AB354" i="5"/>
  <c r="AC354" i="5"/>
  <c r="AD354" i="5"/>
  <c r="AE354" i="5"/>
  <c r="AF354" i="5"/>
  <c r="AG354" i="5"/>
  <c r="AH354" i="5"/>
  <c r="AI354" i="5"/>
  <c r="AJ354" i="5"/>
  <c r="AK354" i="5"/>
  <c r="AL354" i="5"/>
  <c r="AM354" i="5"/>
  <c r="AN354" i="5"/>
  <c r="AO354" i="5"/>
  <c r="AP354" i="5"/>
  <c r="W355" i="5"/>
  <c r="X355" i="5"/>
  <c r="Y355" i="5"/>
  <c r="Z355" i="5"/>
  <c r="AA355" i="5"/>
  <c r="AB355" i="5"/>
  <c r="AC355" i="5"/>
  <c r="AD355" i="5"/>
  <c r="AE355" i="5"/>
  <c r="AF355" i="5"/>
  <c r="AG355" i="5"/>
  <c r="AH355" i="5"/>
  <c r="AI355" i="5"/>
  <c r="AJ355" i="5"/>
  <c r="AK355" i="5"/>
  <c r="AL355" i="5"/>
  <c r="AM355" i="5"/>
  <c r="AN355" i="5"/>
  <c r="AO355" i="5"/>
  <c r="AP355" i="5"/>
  <c r="W356" i="5"/>
  <c r="X356" i="5"/>
  <c r="Y356" i="5"/>
  <c r="Z356" i="5"/>
  <c r="AA356" i="5"/>
  <c r="AB356" i="5"/>
  <c r="AC356" i="5"/>
  <c r="AD356" i="5"/>
  <c r="AE356" i="5"/>
  <c r="AF356" i="5"/>
  <c r="AG356" i="5"/>
  <c r="AH356" i="5"/>
  <c r="AI356" i="5"/>
  <c r="AJ356" i="5"/>
  <c r="AK356" i="5"/>
  <c r="AL356" i="5"/>
  <c r="AM356" i="5"/>
  <c r="AN356" i="5"/>
  <c r="AO356" i="5"/>
  <c r="AP356" i="5"/>
  <c r="W357" i="5"/>
  <c r="X357" i="5"/>
  <c r="Y357" i="5"/>
  <c r="Z357" i="5"/>
  <c r="AA357" i="5"/>
  <c r="AB357" i="5"/>
  <c r="AC357" i="5"/>
  <c r="AD357" i="5"/>
  <c r="AE357" i="5"/>
  <c r="AF357" i="5"/>
  <c r="AG357" i="5"/>
  <c r="AH357" i="5"/>
  <c r="AI357" i="5"/>
  <c r="AJ357" i="5"/>
  <c r="AK357" i="5"/>
  <c r="AL357" i="5"/>
  <c r="AM357" i="5"/>
  <c r="AN357" i="5"/>
  <c r="AO357" i="5"/>
  <c r="AP357" i="5"/>
  <c r="W358" i="5"/>
  <c r="X358" i="5"/>
  <c r="Y358" i="5"/>
  <c r="Z358" i="5"/>
  <c r="AA358" i="5"/>
  <c r="AB358" i="5"/>
  <c r="AC358" i="5"/>
  <c r="AD358" i="5"/>
  <c r="AE358" i="5"/>
  <c r="AF358" i="5"/>
  <c r="AG358" i="5"/>
  <c r="AH358" i="5"/>
  <c r="AI358" i="5"/>
  <c r="AJ358" i="5"/>
  <c r="AK358" i="5"/>
  <c r="AL358" i="5"/>
  <c r="AM358" i="5"/>
  <c r="AN358" i="5"/>
  <c r="AO358" i="5"/>
  <c r="AP358" i="5"/>
  <c r="W359" i="5"/>
  <c r="X359" i="5"/>
  <c r="Y359" i="5"/>
  <c r="Z359" i="5"/>
  <c r="AA359" i="5"/>
  <c r="AB359" i="5"/>
  <c r="AC359" i="5"/>
  <c r="AD359" i="5"/>
  <c r="AE359" i="5"/>
  <c r="AF359" i="5"/>
  <c r="AG359" i="5"/>
  <c r="AH359" i="5"/>
  <c r="AI359" i="5"/>
  <c r="AJ359" i="5"/>
  <c r="AK359" i="5"/>
  <c r="AL359" i="5"/>
  <c r="AM359" i="5"/>
  <c r="AN359" i="5"/>
  <c r="AO359" i="5"/>
  <c r="AP359" i="5"/>
  <c r="W360" i="5"/>
  <c r="X360" i="5"/>
  <c r="Y360" i="5"/>
  <c r="Z360" i="5"/>
  <c r="AA360" i="5"/>
  <c r="AB360" i="5"/>
  <c r="AC360" i="5"/>
  <c r="AD360" i="5"/>
  <c r="AE360" i="5"/>
  <c r="AF360" i="5"/>
  <c r="AG360" i="5"/>
  <c r="AH360" i="5"/>
  <c r="AI360" i="5"/>
  <c r="AJ360" i="5"/>
  <c r="AK360" i="5"/>
  <c r="AL360" i="5"/>
  <c r="AM360" i="5"/>
  <c r="AN360" i="5"/>
  <c r="AO360" i="5"/>
  <c r="AP360" i="5"/>
  <c r="W361" i="5"/>
  <c r="X361" i="5"/>
  <c r="Y361" i="5"/>
  <c r="Z361" i="5"/>
  <c r="AA361" i="5"/>
  <c r="AB361" i="5"/>
  <c r="AC361" i="5"/>
  <c r="AD361" i="5"/>
  <c r="AE361" i="5"/>
  <c r="AF361" i="5"/>
  <c r="AG361" i="5"/>
  <c r="AH361" i="5"/>
  <c r="AI361" i="5"/>
  <c r="AJ361" i="5"/>
  <c r="AK361" i="5"/>
  <c r="AL361" i="5"/>
  <c r="AM361" i="5"/>
  <c r="AN361" i="5"/>
  <c r="AO361" i="5"/>
  <c r="AP361" i="5"/>
  <c r="W362" i="5"/>
  <c r="X362" i="5"/>
  <c r="Y362" i="5"/>
  <c r="Z362" i="5"/>
  <c r="AA362" i="5"/>
  <c r="AB362" i="5"/>
  <c r="AC362" i="5"/>
  <c r="AD362" i="5"/>
  <c r="AE362" i="5"/>
  <c r="AF362" i="5"/>
  <c r="AG362" i="5"/>
  <c r="AH362" i="5"/>
  <c r="AI362" i="5"/>
  <c r="AJ362" i="5"/>
  <c r="AK362" i="5"/>
  <c r="AL362" i="5"/>
  <c r="AM362" i="5"/>
  <c r="AN362" i="5"/>
  <c r="AO362" i="5"/>
  <c r="AP362" i="5"/>
  <c r="W363" i="5"/>
  <c r="X363" i="5"/>
  <c r="Y363" i="5"/>
  <c r="Z363" i="5"/>
  <c r="AA363" i="5"/>
  <c r="AB363" i="5"/>
  <c r="AC363" i="5"/>
  <c r="AD363" i="5"/>
  <c r="AE363" i="5"/>
  <c r="AF363" i="5"/>
  <c r="AG363" i="5"/>
  <c r="AH363" i="5"/>
  <c r="AI363" i="5"/>
  <c r="AJ363" i="5"/>
  <c r="AK363" i="5"/>
  <c r="AL363" i="5"/>
  <c r="AM363" i="5"/>
  <c r="AN363" i="5"/>
  <c r="AO363" i="5"/>
  <c r="AP363" i="5"/>
  <c r="W364" i="5"/>
  <c r="X364" i="5"/>
  <c r="Y364" i="5"/>
  <c r="Z364" i="5"/>
  <c r="AA364" i="5"/>
  <c r="AB364" i="5"/>
  <c r="AC364" i="5"/>
  <c r="AD364" i="5"/>
  <c r="AE364" i="5"/>
  <c r="AF364" i="5"/>
  <c r="AG364" i="5"/>
  <c r="AH364" i="5"/>
  <c r="AI364" i="5"/>
  <c r="AJ364" i="5"/>
  <c r="AK364" i="5"/>
  <c r="AL364" i="5"/>
  <c r="AM364" i="5"/>
  <c r="AN364" i="5"/>
  <c r="AO364" i="5"/>
  <c r="AP364" i="5"/>
  <c r="W365" i="5"/>
  <c r="X365" i="5"/>
  <c r="Y365" i="5"/>
  <c r="Z365" i="5"/>
  <c r="AA365" i="5"/>
  <c r="AB365" i="5"/>
  <c r="AC365" i="5"/>
  <c r="AD365" i="5"/>
  <c r="AE365" i="5"/>
  <c r="AF365" i="5"/>
  <c r="AG365" i="5"/>
  <c r="AH365" i="5"/>
  <c r="AI365" i="5"/>
  <c r="AJ365" i="5"/>
  <c r="AK365" i="5"/>
  <c r="AL365" i="5"/>
  <c r="AM365" i="5"/>
  <c r="AN365" i="5"/>
  <c r="AO365" i="5"/>
  <c r="AP365" i="5"/>
  <c r="W366" i="5"/>
  <c r="X366" i="5"/>
  <c r="Y366" i="5"/>
  <c r="Z366" i="5"/>
  <c r="AA366" i="5"/>
  <c r="AB366" i="5"/>
  <c r="AC366" i="5"/>
  <c r="AD366" i="5"/>
  <c r="AE366" i="5"/>
  <c r="AF366" i="5"/>
  <c r="AG366" i="5"/>
  <c r="AH366" i="5"/>
  <c r="AI366" i="5"/>
  <c r="AJ366" i="5"/>
  <c r="AK366" i="5"/>
  <c r="AL366" i="5"/>
  <c r="AM366" i="5"/>
  <c r="AN366" i="5"/>
  <c r="AO366" i="5"/>
  <c r="AP366" i="5"/>
  <c r="W367" i="5"/>
  <c r="X367" i="5"/>
  <c r="Y367" i="5"/>
  <c r="Z367" i="5"/>
  <c r="AA367" i="5"/>
  <c r="AB367" i="5"/>
  <c r="AC367" i="5"/>
  <c r="AD367" i="5"/>
  <c r="AE367" i="5"/>
  <c r="AF367" i="5"/>
  <c r="AG367" i="5"/>
  <c r="AH367" i="5"/>
  <c r="AI367" i="5"/>
  <c r="AJ367" i="5"/>
  <c r="AK367" i="5"/>
  <c r="AL367" i="5"/>
  <c r="AM367" i="5"/>
  <c r="AN367" i="5"/>
  <c r="AO367" i="5"/>
  <c r="AP367" i="5"/>
  <c r="W368" i="5"/>
  <c r="X368" i="5"/>
  <c r="Y368" i="5"/>
  <c r="Z368" i="5"/>
  <c r="AA368" i="5"/>
  <c r="AB368" i="5"/>
  <c r="AC368" i="5"/>
  <c r="AD368" i="5"/>
  <c r="AE368" i="5"/>
  <c r="AF368" i="5"/>
  <c r="AG368" i="5"/>
  <c r="AH368" i="5"/>
  <c r="AI368" i="5"/>
  <c r="AJ368" i="5"/>
  <c r="AK368" i="5"/>
  <c r="AL368" i="5"/>
  <c r="AM368" i="5"/>
  <c r="AN368" i="5"/>
  <c r="AO368" i="5"/>
  <c r="AP368" i="5"/>
  <c r="W369" i="5"/>
  <c r="X369" i="5"/>
  <c r="Y369" i="5"/>
  <c r="Z369" i="5"/>
  <c r="AA369" i="5"/>
  <c r="AB369" i="5"/>
  <c r="AC369" i="5"/>
  <c r="AD369" i="5"/>
  <c r="AE369" i="5"/>
  <c r="AF369" i="5"/>
  <c r="AG369" i="5"/>
  <c r="AH369" i="5"/>
  <c r="AI369" i="5"/>
  <c r="AJ369" i="5"/>
  <c r="AK369" i="5"/>
  <c r="AL369" i="5"/>
  <c r="AM369" i="5"/>
  <c r="AN369" i="5"/>
  <c r="AO369" i="5"/>
  <c r="AP369" i="5"/>
  <c r="W370" i="5"/>
  <c r="X370" i="5"/>
  <c r="Y370" i="5"/>
  <c r="Z370" i="5"/>
  <c r="AA370" i="5"/>
  <c r="AB370" i="5"/>
  <c r="AC370" i="5"/>
  <c r="AD370" i="5"/>
  <c r="AE370" i="5"/>
  <c r="AF370" i="5"/>
  <c r="AG370" i="5"/>
  <c r="AH370" i="5"/>
  <c r="AI370" i="5"/>
  <c r="AJ370" i="5"/>
  <c r="AK370" i="5"/>
  <c r="AL370" i="5"/>
  <c r="AM370" i="5"/>
  <c r="AN370" i="5"/>
  <c r="AO370" i="5"/>
  <c r="AP370" i="5"/>
  <c r="W371" i="5"/>
  <c r="X371" i="5"/>
  <c r="Y371" i="5"/>
  <c r="Z371" i="5"/>
  <c r="AA371" i="5"/>
  <c r="AB371" i="5"/>
  <c r="AC371" i="5"/>
  <c r="AD371" i="5"/>
  <c r="AE371" i="5"/>
  <c r="AF371" i="5"/>
  <c r="AG371" i="5"/>
  <c r="AH371" i="5"/>
  <c r="AI371" i="5"/>
  <c r="AJ371" i="5"/>
  <c r="AK371" i="5"/>
  <c r="AL371" i="5"/>
  <c r="AM371" i="5"/>
  <c r="AN371" i="5"/>
  <c r="AO371" i="5"/>
  <c r="AP371" i="5"/>
  <c r="W372" i="5"/>
  <c r="X372" i="5"/>
  <c r="Y372" i="5"/>
  <c r="Z372" i="5"/>
  <c r="AA372" i="5"/>
  <c r="AB372" i="5"/>
  <c r="AC372" i="5"/>
  <c r="AD372" i="5"/>
  <c r="AE372" i="5"/>
  <c r="AF372" i="5"/>
  <c r="AG372" i="5"/>
  <c r="AH372" i="5"/>
  <c r="AI372" i="5"/>
  <c r="AJ372" i="5"/>
  <c r="AK372" i="5"/>
  <c r="AL372" i="5"/>
  <c r="AM372" i="5"/>
  <c r="AN372" i="5"/>
  <c r="AO372" i="5"/>
  <c r="AP372" i="5"/>
  <c r="W373" i="5"/>
  <c r="X373" i="5"/>
  <c r="Y373" i="5"/>
  <c r="Z373" i="5"/>
  <c r="AA373" i="5"/>
  <c r="AB373" i="5"/>
  <c r="AC373" i="5"/>
  <c r="AD373" i="5"/>
  <c r="AE373" i="5"/>
  <c r="AF373" i="5"/>
  <c r="AG373" i="5"/>
  <c r="AH373" i="5"/>
  <c r="AI373" i="5"/>
  <c r="AJ373" i="5"/>
  <c r="AK373" i="5"/>
  <c r="AL373" i="5"/>
  <c r="AM373" i="5"/>
  <c r="AN373" i="5"/>
  <c r="AO373" i="5"/>
  <c r="AP373" i="5"/>
  <c r="W374" i="5"/>
  <c r="X374" i="5"/>
  <c r="Y374" i="5"/>
  <c r="Z374" i="5"/>
  <c r="AA374" i="5"/>
  <c r="AB374" i="5"/>
  <c r="AC374" i="5"/>
  <c r="AD374" i="5"/>
  <c r="AE374" i="5"/>
  <c r="AF374" i="5"/>
  <c r="AG374" i="5"/>
  <c r="AH374" i="5"/>
  <c r="AI374" i="5"/>
  <c r="AJ374" i="5"/>
  <c r="AK374" i="5"/>
  <c r="AL374" i="5"/>
  <c r="AM374" i="5"/>
  <c r="AN374" i="5"/>
  <c r="AO374" i="5"/>
  <c r="AP374" i="5"/>
  <c r="W375" i="5"/>
  <c r="X375" i="5"/>
  <c r="Y375" i="5"/>
  <c r="Z375" i="5"/>
  <c r="AA375" i="5"/>
  <c r="AB375" i="5"/>
  <c r="AC375" i="5"/>
  <c r="AD375" i="5"/>
  <c r="AE375" i="5"/>
  <c r="AF375" i="5"/>
  <c r="AG375" i="5"/>
  <c r="AH375" i="5"/>
  <c r="AI375" i="5"/>
  <c r="AJ375" i="5"/>
  <c r="AK375" i="5"/>
  <c r="AL375" i="5"/>
  <c r="AM375" i="5"/>
  <c r="AN375" i="5"/>
  <c r="AO375" i="5"/>
  <c r="AP375" i="5"/>
  <c r="W376" i="5"/>
  <c r="X376" i="5"/>
  <c r="Y376" i="5"/>
  <c r="Z376" i="5"/>
  <c r="AA376" i="5"/>
  <c r="AB376" i="5"/>
  <c r="AC376" i="5"/>
  <c r="AD376" i="5"/>
  <c r="AE376" i="5"/>
  <c r="AF376" i="5"/>
  <c r="AG376" i="5"/>
  <c r="AH376" i="5"/>
  <c r="AI376" i="5"/>
  <c r="AJ376" i="5"/>
  <c r="AK376" i="5"/>
  <c r="AL376" i="5"/>
  <c r="AM376" i="5"/>
  <c r="AN376" i="5"/>
  <c r="AO376" i="5"/>
  <c r="AP376" i="5"/>
  <c r="W377" i="5"/>
  <c r="X377" i="5"/>
  <c r="Y377" i="5"/>
  <c r="Z377" i="5"/>
  <c r="AA377" i="5"/>
  <c r="AB377" i="5"/>
  <c r="AC377" i="5"/>
  <c r="AD377" i="5"/>
  <c r="AE377" i="5"/>
  <c r="AF377" i="5"/>
  <c r="AG377" i="5"/>
  <c r="AH377" i="5"/>
  <c r="AI377" i="5"/>
  <c r="AJ377" i="5"/>
  <c r="AK377" i="5"/>
  <c r="AL377" i="5"/>
  <c r="AM377" i="5"/>
  <c r="AN377" i="5"/>
  <c r="AO377" i="5"/>
  <c r="AP377" i="5"/>
  <c r="W378" i="5"/>
  <c r="X378" i="5"/>
  <c r="Y378" i="5"/>
  <c r="Z378" i="5"/>
  <c r="AA378" i="5"/>
  <c r="AB378" i="5"/>
  <c r="AC378" i="5"/>
  <c r="AD378" i="5"/>
  <c r="AE378" i="5"/>
  <c r="AF378" i="5"/>
  <c r="AG378" i="5"/>
  <c r="AH378" i="5"/>
  <c r="AI378" i="5"/>
  <c r="AJ378" i="5"/>
  <c r="AK378" i="5"/>
  <c r="AL378" i="5"/>
  <c r="AM378" i="5"/>
  <c r="AN378" i="5"/>
  <c r="AO378" i="5"/>
  <c r="AP378" i="5"/>
  <c r="W379" i="5"/>
  <c r="X379" i="5"/>
  <c r="Y379" i="5"/>
  <c r="Z379" i="5"/>
  <c r="AA379" i="5"/>
  <c r="AB379" i="5"/>
  <c r="AC379" i="5"/>
  <c r="AD379" i="5"/>
  <c r="AE379" i="5"/>
  <c r="AF379" i="5"/>
  <c r="AG379" i="5"/>
  <c r="AH379" i="5"/>
  <c r="AI379" i="5"/>
  <c r="AJ379" i="5"/>
  <c r="AK379" i="5"/>
  <c r="AL379" i="5"/>
  <c r="AM379" i="5"/>
  <c r="AN379" i="5"/>
  <c r="AO379" i="5"/>
  <c r="AP379" i="5"/>
  <c r="W380" i="5"/>
  <c r="X380" i="5"/>
  <c r="Y380" i="5"/>
  <c r="Z380" i="5"/>
  <c r="AA380" i="5"/>
  <c r="AB380" i="5"/>
  <c r="AC380" i="5"/>
  <c r="AD380" i="5"/>
  <c r="AE380" i="5"/>
  <c r="AF380" i="5"/>
  <c r="AG380" i="5"/>
  <c r="AH380" i="5"/>
  <c r="AI380" i="5"/>
  <c r="AJ380" i="5"/>
  <c r="AK380" i="5"/>
  <c r="AL380" i="5"/>
  <c r="AM380" i="5"/>
  <c r="AN380" i="5"/>
  <c r="AO380" i="5"/>
  <c r="AP380" i="5"/>
  <c r="W381" i="5"/>
  <c r="X381" i="5"/>
  <c r="Y381" i="5"/>
  <c r="Z381" i="5"/>
  <c r="AA381" i="5"/>
  <c r="AB381" i="5"/>
  <c r="AC381" i="5"/>
  <c r="AD381" i="5"/>
  <c r="AE381" i="5"/>
  <c r="AF381" i="5"/>
  <c r="AG381" i="5"/>
  <c r="AH381" i="5"/>
  <c r="AI381" i="5"/>
  <c r="AJ381" i="5"/>
  <c r="AK381" i="5"/>
  <c r="AL381" i="5"/>
  <c r="AM381" i="5"/>
  <c r="AN381" i="5"/>
  <c r="AO381" i="5"/>
  <c r="AP381" i="5"/>
  <c r="W382" i="5"/>
  <c r="X382" i="5"/>
  <c r="Y382" i="5"/>
  <c r="Z382" i="5"/>
  <c r="AA382" i="5"/>
  <c r="AB382" i="5"/>
  <c r="AC382" i="5"/>
  <c r="AD382" i="5"/>
  <c r="AE382" i="5"/>
  <c r="AF382" i="5"/>
  <c r="AG382" i="5"/>
  <c r="AH382" i="5"/>
  <c r="AI382" i="5"/>
  <c r="AJ382" i="5"/>
  <c r="AK382" i="5"/>
  <c r="AL382" i="5"/>
  <c r="AM382" i="5"/>
  <c r="AN382" i="5"/>
  <c r="AO382" i="5"/>
  <c r="AP382" i="5"/>
  <c r="W383" i="5"/>
  <c r="X383" i="5"/>
  <c r="Y383" i="5"/>
  <c r="Z383" i="5"/>
  <c r="AA383" i="5"/>
  <c r="AB383" i="5"/>
  <c r="AC383" i="5"/>
  <c r="AD383" i="5"/>
  <c r="AE383" i="5"/>
  <c r="AF383" i="5"/>
  <c r="AG383" i="5"/>
  <c r="AH383" i="5"/>
  <c r="AI383" i="5"/>
  <c r="AJ383" i="5"/>
  <c r="AK383" i="5"/>
  <c r="AL383" i="5"/>
  <c r="AM383" i="5"/>
  <c r="AN383" i="5"/>
  <c r="AO383" i="5"/>
  <c r="AP383" i="5"/>
  <c r="W384" i="5"/>
  <c r="X384" i="5"/>
  <c r="Y384" i="5"/>
  <c r="Z384" i="5"/>
  <c r="AA384" i="5"/>
  <c r="AB384" i="5"/>
  <c r="AC384" i="5"/>
  <c r="AD384" i="5"/>
  <c r="AE384" i="5"/>
  <c r="AF384" i="5"/>
  <c r="AG384" i="5"/>
  <c r="AH384" i="5"/>
  <c r="AI384" i="5"/>
  <c r="AJ384" i="5"/>
  <c r="AK384" i="5"/>
  <c r="AL384" i="5"/>
  <c r="AM384" i="5"/>
  <c r="AN384" i="5"/>
  <c r="AO384" i="5"/>
  <c r="AP384" i="5"/>
  <c r="W385" i="5"/>
  <c r="X385" i="5"/>
  <c r="Y385" i="5"/>
  <c r="Z385" i="5"/>
  <c r="AA385" i="5"/>
  <c r="AB385" i="5"/>
  <c r="AC385" i="5"/>
  <c r="AD385" i="5"/>
  <c r="AE385" i="5"/>
  <c r="AF385" i="5"/>
  <c r="AG385" i="5"/>
  <c r="AH385" i="5"/>
  <c r="AI385" i="5"/>
  <c r="AJ385" i="5"/>
  <c r="AK385" i="5"/>
  <c r="AL385" i="5"/>
  <c r="AM385" i="5"/>
  <c r="AN385" i="5"/>
  <c r="AO385" i="5"/>
  <c r="AP385" i="5"/>
  <c r="W386" i="5"/>
  <c r="X386" i="5"/>
  <c r="Y386" i="5"/>
  <c r="Z386" i="5"/>
  <c r="AA386" i="5"/>
  <c r="AB386" i="5"/>
  <c r="AC386" i="5"/>
  <c r="AD386" i="5"/>
  <c r="AE386" i="5"/>
  <c r="AF386" i="5"/>
  <c r="AG386" i="5"/>
  <c r="AH386" i="5"/>
  <c r="AI386" i="5"/>
  <c r="AJ386" i="5"/>
  <c r="AK386" i="5"/>
  <c r="AL386" i="5"/>
  <c r="AM386" i="5"/>
  <c r="AN386" i="5"/>
  <c r="AO386" i="5"/>
  <c r="AP386" i="5"/>
  <c r="W387" i="5"/>
  <c r="X387" i="5"/>
  <c r="Y387" i="5"/>
  <c r="Z387" i="5"/>
  <c r="AA387" i="5"/>
  <c r="AB387" i="5"/>
  <c r="AC387" i="5"/>
  <c r="AD387" i="5"/>
  <c r="AE387" i="5"/>
  <c r="AF387" i="5"/>
  <c r="AG387" i="5"/>
  <c r="AH387" i="5"/>
  <c r="AI387" i="5"/>
  <c r="AJ387" i="5"/>
  <c r="AK387" i="5"/>
  <c r="AL387" i="5"/>
  <c r="AM387" i="5"/>
  <c r="AN387" i="5"/>
  <c r="AO387" i="5"/>
  <c r="AP387" i="5"/>
  <c r="W388" i="5"/>
  <c r="X388" i="5"/>
  <c r="Y388" i="5"/>
  <c r="Z388" i="5"/>
  <c r="AA388" i="5"/>
  <c r="AB388" i="5"/>
  <c r="AC388" i="5"/>
  <c r="AD388" i="5"/>
  <c r="AE388" i="5"/>
  <c r="AF388" i="5"/>
  <c r="AG388" i="5"/>
  <c r="AH388" i="5"/>
  <c r="AI388" i="5"/>
  <c r="AJ388" i="5"/>
  <c r="AK388" i="5"/>
  <c r="AL388" i="5"/>
  <c r="AM388" i="5"/>
  <c r="AN388" i="5"/>
  <c r="AO388" i="5"/>
  <c r="AP388" i="5"/>
  <c r="W389" i="5"/>
  <c r="X389" i="5"/>
  <c r="Y389" i="5"/>
  <c r="Z389" i="5"/>
  <c r="AA389" i="5"/>
  <c r="AB389" i="5"/>
  <c r="AC389" i="5"/>
  <c r="AD389" i="5"/>
  <c r="AE389" i="5"/>
  <c r="AF389" i="5"/>
  <c r="AG389" i="5"/>
  <c r="AH389" i="5"/>
  <c r="AI389" i="5"/>
  <c r="AJ389" i="5"/>
  <c r="AK389" i="5"/>
  <c r="AL389" i="5"/>
  <c r="AM389" i="5"/>
  <c r="AN389" i="5"/>
  <c r="AO389" i="5"/>
  <c r="AP389" i="5"/>
  <c r="W390" i="5"/>
  <c r="X390" i="5"/>
  <c r="Y390" i="5"/>
  <c r="Z390" i="5"/>
  <c r="AA390" i="5"/>
  <c r="AB390" i="5"/>
  <c r="AC390" i="5"/>
  <c r="AD390" i="5"/>
  <c r="AE390" i="5"/>
  <c r="AF390" i="5"/>
  <c r="AG390" i="5"/>
  <c r="AH390" i="5"/>
  <c r="AI390" i="5"/>
  <c r="AJ390" i="5"/>
  <c r="AK390" i="5"/>
  <c r="AL390" i="5"/>
  <c r="AM390" i="5"/>
  <c r="AN390" i="5"/>
  <c r="AO390" i="5"/>
  <c r="AP390" i="5"/>
  <c r="W391" i="5"/>
  <c r="X391" i="5"/>
  <c r="Y391" i="5"/>
  <c r="Z391" i="5"/>
  <c r="AA391" i="5"/>
  <c r="AB391" i="5"/>
  <c r="AC391" i="5"/>
  <c r="AD391" i="5"/>
  <c r="AE391" i="5"/>
  <c r="AF391" i="5"/>
  <c r="AG391" i="5"/>
  <c r="AH391" i="5"/>
  <c r="AI391" i="5"/>
  <c r="AJ391" i="5"/>
  <c r="AK391" i="5"/>
  <c r="AL391" i="5"/>
  <c r="AM391" i="5"/>
  <c r="AN391" i="5"/>
  <c r="AO391" i="5"/>
  <c r="AP391" i="5"/>
  <c r="W392" i="5"/>
  <c r="X392" i="5"/>
  <c r="Y392" i="5"/>
  <c r="Z392" i="5"/>
  <c r="AA392" i="5"/>
  <c r="AB392" i="5"/>
  <c r="AC392" i="5"/>
  <c r="AD392" i="5"/>
  <c r="AE392" i="5"/>
  <c r="AF392" i="5"/>
  <c r="AG392" i="5"/>
  <c r="AH392" i="5"/>
  <c r="AI392" i="5"/>
  <c r="AJ392" i="5"/>
  <c r="AK392" i="5"/>
  <c r="AL392" i="5"/>
  <c r="AM392" i="5"/>
  <c r="AN392" i="5"/>
  <c r="AO392" i="5"/>
  <c r="AP392" i="5"/>
  <c r="W393" i="5"/>
  <c r="X393" i="5"/>
  <c r="Y393" i="5"/>
  <c r="Z393" i="5"/>
  <c r="AA393" i="5"/>
  <c r="AB393" i="5"/>
  <c r="AC393" i="5"/>
  <c r="AD393" i="5"/>
  <c r="AE393" i="5"/>
  <c r="AF393" i="5"/>
  <c r="AG393" i="5"/>
  <c r="AH393" i="5"/>
  <c r="AI393" i="5"/>
  <c r="AJ393" i="5"/>
  <c r="AK393" i="5"/>
  <c r="AL393" i="5"/>
  <c r="AM393" i="5"/>
  <c r="AN393" i="5"/>
  <c r="AO393" i="5"/>
  <c r="AP393" i="5"/>
  <c r="W394" i="5"/>
  <c r="X394" i="5"/>
  <c r="Y394" i="5"/>
  <c r="Z394" i="5"/>
  <c r="AA394" i="5"/>
  <c r="AB394" i="5"/>
  <c r="AC394" i="5"/>
  <c r="AD394" i="5"/>
  <c r="AE394" i="5"/>
  <c r="AF394" i="5"/>
  <c r="AG394" i="5"/>
  <c r="AH394" i="5"/>
  <c r="AI394" i="5"/>
  <c r="AJ394" i="5"/>
  <c r="AK394" i="5"/>
  <c r="AL394" i="5"/>
  <c r="AM394" i="5"/>
  <c r="AN394" i="5"/>
  <c r="AO394" i="5"/>
  <c r="AP394" i="5"/>
  <c r="W395" i="5"/>
  <c r="X395" i="5"/>
  <c r="Y395" i="5"/>
  <c r="Z395" i="5"/>
  <c r="AA395" i="5"/>
  <c r="AB395" i="5"/>
  <c r="AC395" i="5"/>
  <c r="AD395" i="5"/>
  <c r="AE395" i="5"/>
  <c r="AF395" i="5"/>
  <c r="AG395" i="5"/>
  <c r="AH395" i="5"/>
  <c r="AI395" i="5"/>
  <c r="AJ395" i="5"/>
  <c r="AK395" i="5"/>
  <c r="AL395" i="5"/>
  <c r="AM395" i="5"/>
  <c r="AN395" i="5"/>
  <c r="AO395" i="5"/>
  <c r="AP395" i="5"/>
  <c r="W396" i="5"/>
  <c r="X396" i="5"/>
  <c r="Y396" i="5"/>
  <c r="Z396" i="5"/>
  <c r="AA396" i="5"/>
  <c r="AB396" i="5"/>
  <c r="AC396" i="5"/>
  <c r="AD396" i="5"/>
  <c r="AE396" i="5"/>
  <c r="AF396" i="5"/>
  <c r="AG396" i="5"/>
  <c r="AH396" i="5"/>
  <c r="AI396" i="5"/>
  <c r="AJ396" i="5"/>
  <c r="AK396" i="5"/>
  <c r="AL396" i="5"/>
  <c r="AM396" i="5"/>
  <c r="AN396" i="5"/>
  <c r="AO396" i="5"/>
  <c r="AP396" i="5"/>
  <c r="W397" i="5"/>
  <c r="X397" i="5"/>
  <c r="Y397" i="5"/>
  <c r="Z397" i="5"/>
  <c r="AA397" i="5"/>
  <c r="AB397" i="5"/>
  <c r="AC397" i="5"/>
  <c r="AD397" i="5"/>
  <c r="AE397" i="5"/>
  <c r="AF397" i="5"/>
  <c r="AG397" i="5"/>
  <c r="AH397" i="5"/>
  <c r="AI397" i="5"/>
  <c r="AJ397" i="5"/>
  <c r="AK397" i="5"/>
  <c r="AL397" i="5"/>
  <c r="AM397" i="5"/>
  <c r="AN397" i="5"/>
  <c r="AO397" i="5"/>
  <c r="AP397" i="5"/>
  <c r="W398" i="5"/>
  <c r="X398" i="5"/>
  <c r="Y398" i="5"/>
  <c r="Z398" i="5"/>
  <c r="AA398" i="5"/>
  <c r="AB398" i="5"/>
  <c r="AC398" i="5"/>
  <c r="AD398" i="5"/>
  <c r="AE398" i="5"/>
  <c r="AF398" i="5"/>
  <c r="AG398" i="5"/>
  <c r="AH398" i="5"/>
  <c r="AI398" i="5"/>
  <c r="AJ398" i="5"/>
  <c r="AK398" i="5"/>
  <c r="AL398" i="5"/>
  <c r="AM398" i="5"/>
  <c r="AN398" i="5"/>
  <c r="AO398" i="5"/>
  <c r="AP398" i="5"/>
  <c r="W399" i="5"/>
  <c r="X399" i="5"/>
  <c r="Y399" i="5"/>
  <c r="Z399" i="5"/>
  <c r="AA399" i="5"/>
  <c r="AB399" i="5"/>
  <c r="AC399" i="5"/>
  <c r="AD399" i="5"/>
  <c r="AE399" i="5"/>
  <c r="AF399" i="5"/>
  <c r="AG399" i="5"/>
  <c r="AH399" i="5"/>
  <c r="AI399" i="5"/>
  <c r="AJ399" i="5"/>
  <c r="AK399" i="5"/>
  <c r="AL399" i="5"/>
  <c r="AM399" i="5"/>
  <c r="AN399" i="5"/>
  <c r="AO399" i="5"/>
  <c r="AP399" i="5"/>
  <c r="W400" i="5"/>
  <c r="X400" i="5"/>
  <c r="Y400" i="5"/>
  <c r="Z400" i="5"/>
  <c r="AA400" i="5"/>
  <c r="AB400" i="5"/>
  <c r="AC400" i="5"/>
  <c r="AD400" i="5"/>
  <c r="AE400" i="5"/>
  <c r="AF400" i="5"/>
  <c r="AG400" i="5"/>
  <c r="AH400" i="5"/>
  <c r="AI400" i="5"/>
  <c r="AJ400" i="5"/>
  <c r="AK400" i="5"/>
  <c r="AL400" i="5"/>
  <c r="AM400" i="5"/>
  <c r="AN400" i="5"/>
  <c r="AO400" i="5"/>
  <c r="AP400" i="5"/>
  <c r="W401" i="5"/>
  <c r="X401" i="5"/>
  <c r="Y401" i="5"/>
  <c r="Z401" i="5"/>
  <c r="AA401" i="5"/>
  <c r="AB401" i="5"/>
  <c r="AC401" i="5"/>
  <c r="AD401" i="5"/>
  <c r="AE401" i="5"/>
  <c r="AF401" i="5"/>
  <c r="AG401" i="5"/>
  <c r="AH401" i="5"/>
  <c r="AI401" i="5"/>
  <c r="AJ401" i="5"/>
  <c r="AK401" i="5"/>
  <c r="AL401" i="5"/>
  <c r="AM401" i="5"/>
  <c r="AN401" i="5"/>
  <c r="AO401" i="5"/>
  <c r="AP401" i="5"/>
  <c r="W402" i="5"/>
  <c r="X402" i="5"/>
  <c r="Y402" i="5"/>
  <c r="Z402" i="5"/>
  <c r="AA402" i="5"/>
  <c r="AB402" i="5"/>
  <c r="AC402" i="5"/>
  <c r="AD402" i="5"/>
  <c r="AE402" i="5"/>
  <c r="AF402" i="5"/>
  <c r="AG402" i="5"/>
  <c r="AH402" i="5"/>
  <c r="AI402" i="5"/>
  <c r="AJ402" i="5"/>
  <c r="AK402" i="5"/>
  <c r="AL402" i="5"/>
  <c r="AM402" i="5"/>
  <c r="AN402" i="5"/>
  <c r="AO402" i="5"/>
  <c r="AP402" i="5"/>
  <c r="W403" i="5"/>
  <c r="X403" i="5"/>
  <c r="Y403" i="5"/>
  <c r="Z403" i="5"/>
  <c r="AA403" i="5"/>
  <c r="AB403" i="5"/>
  <c r="AC403" i="5"/>
  <c r="AD403" i="5"/>
  <c r="AE403" i="5"/>
  <c r="AF403" i="5"/>
  <c r="AG403" i="5"/>
  <c r="AH403" i="5"/>
  <c r="AI403" i="5"/>
  <c r="AJ403" i="5"/>
  <c r="AK403" i="5"/>
  <c r="AL403" i="5"/>
  <c r="AM403" i="5"/>
  <c r="AN403" i="5"/>
  <c r="AO403" i="5"/>
  <c r="AP403" i="5"/>
  <c r="W404" i="5"/>
  <c r="X404" i="5"/>
  <c r="Y404" i="5"/>
  <c r="Z404" i="5"/>
  <c r="AA404" i="5"/>
  <c r="AB404" i="5"/>
  <c r="AC404" i="5"/>
  <c r="AD404" i="5"/>
  <c r="AE404" i="5"/>
  <c r="AF404" i="5"/>
  <c r="AG404" i="5"/>
  <c r="AH404" i="5"/>
  <c r="AI404" i="5"/>
  <c r="AJ404" i="5"/>
  <c r="AK404" i="5"/>
  <c r="AL404" i="5"/>
  <c r="AM404" i="5"/>
  <c r="AN404" i="5"/>
  <c r="AO404" i="5"/>
  <c r="AP404" i="5"/>
  <c r="W405" i="5"/>
  <c r="X405" i="5"/>
  <c r="Y405" i="5"/>
  <c r="Z405" i="5"/>
  <c r="AA405" i="5"/>
  <c r="AB405" i="5"/>
  <c r="AC405" i="5"/>
  <c r="AD405" i="5"/>
  <c r="AE405" i="5"/>
  <c r="AF405" i="5"/>
  <c r="AG405" i="5"/>
  <c r="AH405" i="5"/>
  <c r="AI405" i="5"/>
  <c r="AJ405" i="5"/>
  <c r="AK405" i="5"/>
  <c r="AL405" i="5"/>
  <c r="AM405" i="5"/>
  <c r="AN405" i="5"/>
  <c r="AO405" i="5"/>
  <c r="AP405" i="5"/>
  <c r="W406" i="5"/>
  <c r="X406" i="5"/>
  <c r="Y406" i="5"/>
  <c r="Z406" i="5"/>
  <c r="AA406" i="5"/>
  <c r="AB406" i="5"/>
  <c r="AC406" i="5"/>
  <c r="AD406" i="5"/>
  <c r="AE406" i="5"/>
  <c r="AF406" i="5"/>
  <c r="AG406" i="5"/>
  <c r="AH406" i="5"/>
  <c r="AI406" i="5"/>
  <c r="AJ406" i="5"/>
  <c r="AK406" i="5"/>
  <c r="AL406" i="5"/>
  <c r="AM406" i="5"/>
  <c r="AN406" i="5"/>
  <c r="AO406" i="5"/>
  <c r="AP406" i="5"/>
  <c r="W407" i="5"/>
  <c r="X407" i="5"/>
  <c r="Y407" i="5"/>
  <c r="Z407" i="5"/>
  <c r="AA407" i="5"/>
  <c r="AB407" i="5"/>
  <c r="AC407" i="5"/>
  <c r="AD407" i="5"/>
  <c r="AE407" i="5"/>
  <c r="AF407" i="5"/>
  <c r="AG407" i="5"/>
  <c r="AH407" i="5"/>
  <c r="AI407" i="5"/>
  <c r="AJ407" i="5"/>
  <c r="AK407" i="5"/>
  <c r="AL407" i="5"/>
  <c r="AM407" i="5"/>
  <c r="AN407" i="5"/>
  <c r="AO407" i="5"/>
  <c r="AP407" i="5"/>
  <c r="W408" i="5"/>
  <c r="X408" i="5"/>
  <c r="Y408" i="5"/>
  <c r="Z408" i="5"/>
  <c r="AA408" i="5"/>
  <c r="AB408" i="5"/>
  <c r="AC408" i="5"/>
  <c r="AD408" i="5"/>
  <c r="AE408" i="5"/>
  <c r="AF408" i="5"/>
  <c r="AG408" i="5"/>
  <c r="AH408" i="5"/>
  <c r="AI408" i="5"/>
  <c r="AJ408" i="5"/>
  <c r="AK408" i="5"/>
  <c r="AL408" i="5"/>
  <c r="AM408" i="5"/>
  <c r="AN408" i="5"/>
  <c r="AO408" i="5"/>
  <c r="AP408" i="5"/>
  <c r="W409" i="5"/>
  <c r="X409" i="5"/>
  <c r="Y409" i="5"/>
  <c r="Z409" i="5"/>
  <c r="AA409" i="5"/>
  <c r="AB409" i="5"/>
  <c r="AC409" i="5"/>
  <c r="AD409" i="5"/>
  <c r="AE409" i="5"/>
  <c r="AF409" i="5"/>
  <c r="AG409" i="5"/>
  <c r="AH409" i="5"/>
  <c r="AI409" i="5"/>
  <c r="AJ409" i="5"/>
  <c r="AK409" i="5"/>
  <c r="AL409" i="5"/>
  <c r="AM409" i="5"/>
  <c r="AN409" i="5"/>
  <c r="AO409" i="5"/>
  <c r="AP409" i="5"/>
  <c r="W410" i="5"/>
  <c r="X410" i="5"/>
  <c r="Y410" i="5"/>
  <c r="Z410" i="5"/>
  <c r="AA410" i="5"/>
  <c r="AB410" i="5"/>
  <c r="AC410" i="5"/>
  <c r="AD410" i="5"/>
  <c r="AE410" i="5"/>
  <c r="AF410" i="5"/>
  <c r="AG410" i="5"/>
  <c r="AH410" i="5"/>
  <c r="AI410" i="5"/>
  <c r="AJ410" i="5"/>
  <c r="AK410" i="5"/>
  <c r="AL410" i="5"/>
  <c r="AM410" i="5"/>
  <c r="AN410" i="5"/>
  <c r="AO410" i="5"/>
  <c r="AP410" i="5"/>
  <c r="W411" i="5"/>
  <c r="X411" i="5"/>
  <c r="Y411" i="5"/>
  <c r="Z411" i="5"/>
  <c r="AA411" i="5"/>
  <c r="AB411" i="5"/>
  <c r="AC411" i="5"/>
  <c r="AD411" i="5"/>
  <c r="AE411" i="5"/>
  <c r="AF411" i="5"/>
  <c r="AG411" i="5"/>
  <c r="AH411" i="5"/>
  <c r="AI411" i="5"/>
  <c r="AJ411" i="5"/>
  <c r="AK411" i="5"/>
  <c r="AL411" i="5"/>
  <c r="AM411" i="5"/>
  <c r="AN411" i="5"/>
  <c r="AO411" i="5"/>
  <c r="AP411" i="5"/>
  <c r="W412" i="5"/>
  <c r="X412" i="5"/>
  <c r="Y412" i="5"/>
  <c r="Z412" i="5"/>
  <c r="AA412" i="5"/>
  <c r="AB412" i="5"/>
  <c r="AC412" i="5"/>
  <c r="AD412" i="5"/>
  <c r="AE412" i="5"/>
  <c r="AF412" i="5"/>
  <c r="AG412" i="5"/>
  <c r="AH412" i="5"/>
  <c r="AI412" i="5"/>
  <c r="AJ412" i="5"/>
  <c r="AK412" i="5"/>
  <c r="AL412" i="5"/>
  <c r="AM412" i="5"/>
  <c r="AN412" i="5"/>
  <c r="AO412" i="5"/>
  <c r="AP412" i="5"/>
  <c r="W413" i="5"/>
  <c r="X413" i="5"/>
  <c r="Y413" i="5"/>
  <c r="Z413" i="5"/>
  <c r="AA413" i="5"/>
  <c r="AB413" i="5"/>
  <c r="AC413" i="5"/>
  <c r="AD413" i="5"/>
  <c r="AE413" i="5"/>
  <c r="AF413" i="5"/>
  <c r="AG413" i="5"/>
  <c r="AH413" i="5"/>
  <c r="AI413" i="5"/>
  <c r="AJ413" i="5"/>
  <c r="AK413" i="5"/>
  <c r="AL413" i="5"/>
  <c r="AM413" i="5"/>
  <c r="AN413" i="5"/>
  <c r="AO413" i="5"/>
  <c r="AP413" i="5"/>
  <c r="W414" i="5"/>
  <c r="X414" i="5"/>
  <c r="Y414" i="5"/>
  <c r="Z414" i="5"/>
  <c r="AA414" i="5"/>
  <c r="AB414" i="5"/>
  <c r="AC414" i="5"/>
  <c r="AD414" i="5"/>
  <c r="AE414" i="5"/>
  <c r="AF414" i="5"/>
  <c r="AG414" i="5"/>
  <c r="AH414" i="5"/>
  <c r="AI414" i="5"/>
  <c r="AJ414" i="5"/>
  <c r="AK414" i="5"/>
  <c r="AL414" i="5"/>
  <c r="AM414" i="5"/>
  <c r="AN414" i="5"/>
  <c r="AO414" i="5"/>
  <c r="AP414" i="5"/>
  <c r="W415" i="5"/>
  <c r="X415" i="5"/>
  <c r="Y415" i="5"/>
  <c r="Z415" i="5"/>
  <c r="AA415" i="5"/>
  <c r="AB415" i="5"/>
  <c r="AC415" i="5"/>
  <c r="AD415" i="5"/>
  <c r="AE415" i="5"/>
  <c r="AF415" i="5"/>
  <c r="AG415" i="5"/>
  <c r="AH415" i="5"/>
  <c r="AI415" i="5"/>
  <c r="AJ415" i="5"/>
  <c r="AK415" i="5"/>
  <c r="AL415" i="5"/>
  <c r="AM415" i="5"/>
  <c r="AN415" i="5"/>
  <c r="AO415" i="5"/>
  <c r="AP415" i="5"/>
  <c r="W416" i="5"/>
  <c r="X416" i="5"/>
  <c r="Y416" i="5"/>
  <c r="Z416" i="5"/>
  <c r="AA416" i="5"/>
  <c r="AB416" i="5"/>
  <c r="AC416" i="5"/>
  <c r="AD416" i="5"/>
  <c r="AE416" i="5"/>
  <c r="AF416" i="5"/>
  <c r="AG416" i="5"/>
  <c r="AH416" i="5"/>
  <c r="AI416" i="5"/>
  <c r="AJ416" i="5"/>
  <c r="AK416" i="5"/>
  <c r="AL416" i="5"/>
  <c r="AM416" i="5"/>
  <c r="AN416" i="5"/>
  <c r="AO416" i="5"/>
  <c r="AP416" i="5"/>
  <c r="W417" i="5"/>
  <c r="X417" i="5"/>
  <c r="Y417" i="5"/>
  <c r="Z417" i="5"/>
  <c r="AA417" i="5"/>
  <c r="AB417" i="5"/>
  <c r="AC417" i="5"/>
  <c r="AD417" i="5"/>
  <c r="AE417" i="5"/>
  <c r="AF417" i="5"/>
  <c r="AG417" i="5"/>
  <c r="AH417" i="5"/>
  <c r="AI417" i="5"/>
  <c r="AJ417" i="5"/>
  <c r="AK417" i="5"/>
  <c r="AL417" i="5"/>
  <c r="AM417" i="5"/>
  <c r="AN417" i="5"/>
  <c r="AO417" i="5"/>
  <c r="AP417" i="5"/>
  <c r="W418" i="5"/>
  <c r="X418" i="5"/>
  <c r="Y418" i="5"/>
  <c r="Z418" i="5"/>
  <c r="AA418" i="5"/>
  <c r="AB418" i="5"/>
  <c r="AC418" i="5"/>
  <c r="AD418" i="5"/>
  <c r="AE418" i="5"/>
  <c r="AF418" i="5"/>
  <c r="AG418" i="5"/>
  <c r="AH418" i="5"/>
  <c r="AI418" i="5"/>
  <c r="AJ418" i="5"/>
  <c r="AK418" i="5"/>
  <c r="AL418" i="5"/>
  <c r="AM418" i="5"/>
  <c r="AN418" i="5"/>
  <c r="AO418" i="5"/>
  <c r="AP418" i="5"/>
  <c r="W419" i="5"/>
  <c r="X419" i="5"/>
  <c r="Y419" i="5"/>
  <c r="Z419" i="5"/>
  <c r="AA419" i="5"/>
  <c r="AB419" i="5"/>
  <c r="AC419" i="5"/>
  <c r="AD419" i="5"/>
  <c r="AE419" i="5"/>
  <c r="AF419" i="5"/>
  <c r="AG419" i="5"/>
  <c r="AH419" i="5"/>
  <c r="AI419" i="5"/>
  <c r="AJ419" i="5"/>
  <c r="AK419" i="5"/>
  <c r="AL419" i="5"/>
  <c r="AM419" i="5"/>
  <c r="AN419" i="5"/>
  <c r="AO419" i="5"/>
  <c r="AP419" i="5"/>
  <c r="W420" i="5"/>
  <c r="X420" i="5"/>
  <c r="Y420" i="5"/>
  <c r="Z420" i="5"/>
  <c r="AA420" i="5"/>
  <c r="AB420" i="5"/>
  <c r="AC420" i="5"/>
  <c r="AD420" i="5"/>
  <c r="AE420" i="5"/>
  <c r="AF420" i="5"/>
  <c r="AG420" i="5"/>
  <c r="AH420" i="5"/>
  <c r="AI420" i="5"/>
  <c r="AJ420" i="5"/>
  <c r="AK420" i="5"/>
  <c r="AL420" i="5"/>
  <c r="AM420" i="5"/>
  <c r="AN420" i="5"/>
  <c r="AO420" i="5"/>
  <c r="AP420" i="5"/>
  <c r="W421" i="5"/>
  <c r="X421" i="5"/>
  <c r="Y421" i="5"/>
  <c r="Z421" i="5"/>
  <c r="AA421" i="5"/>
  <c r="AB421" i="5"/>
  <c r="AC421" i="5"/>
  <c r="AD421" i="5"/>
  <c r="AE421" i="5"/>
  <c r="AF421" i="5"/>
  <c r="AG421" i="5"/>
  <c r="AH421" i="5"/>
  <c r="AI421" i="5"/>
  <c r="AJ421" i="5"/>
  <c r="AK421" i="5"/>
  <c r="AL421" i="5"/>
  <c r="AM421" i="5"/>
  <c r="AN421" i="5"/>
  <c r="AO421" i="5"/>
  <c r="AP421" i="5"/>
  <c r="W422" i="5"/>
  <c r="X422" i="5"/>
  <c r="Y422" i="5"/>
  <c r="Z422" i="5"/>
  <c r="AA422" i="5"/>
  <c r="AB422" i="5"/>
  <c r="AC422" i="5"/>
  <c r="AD422" i="5"/>
  <c r="AE422" i="5"/>
  <c r="AF422" i="5"/>
  <c r="AG422" i="5"/>
  <c r="AH422" i="5"/>
  <c r="AI422" i="5"/>
  <c r="AJ422" i="5"/>
  <c r="AK422" i="5"/>
  <c r="AL422" i="5"/>
  <c r="AM422" i="5"/>
  <c r="AN422" i="5"/>
  <c r="AO422" i="5"/>
  <c r="AP422" i="5"/>
  <c r="W423" i="5"/>
  <c r="X423" i="5"/>
  <c r="Y423" i="5"/>
  <c r="Z423" i="5"/>
  <c r="AA423" i="5"/>
  <c r="AB423" i="5"/>
  <c r="AC423" i="5"/>
  <c r="AD423" i="5"/>
  <c r="AE423" i="5"/>
  <c r="AF423" i="5"/>
  <c r="AG423" i="5"/>
  <c r="AH423" i="5"/>
  <c r="AI423" i="5"/>
  <c r="AJ423" i="5"/>
  <c r="AK423" i="5"/>
  <c r="AL423" i="5"/>
  <c r="AM423" i="5"/>
  <c r="AN423" i="5"/>
  <c r="AO423" i="5"/>
  <c r="AP423" i="5"/>
  <c r="W424" i="5"/>
  <c r="X424" i="5"/>
  <c r="Y424" i="5"/>
  <c r="Z424" i="5"/>
  <c r="AA424" i="5"/>
  <c r="AB424" i="5"/>
  <c r="AC424" i="5"/>
  <c r="AD424" i="5"/>
  <c r="AE424" i="5"/>
  <c r="AF424" i="5"/>
  <c r="AG424" i="5"/>
  <c r="AH424" i="5"/>
  <c r="AI424" i="5"/>
  <c r="AJ424" i="5"/>
  <c r="AK424" i="5"/>
  <c r="AL424" i="5"/>
  <c r="AM424" i="5"/>
  <c r="AN424" i="5"/>
  <c r="AO424" i="5"/>
  <c r="AP424" i="5"/>
  <c r="W425" i="5"/>
  <c r="X425" i="5"/>
  <c r="Y425" i="5"/>
  <c r="Z425" i="5"/>
  <c r="AA425" i="5"/>
  <c r="AB425" i="5"/>
  <c r="AC425" i="5"/>
  <c r="AD425" i="5"/>
  <c r="AE425" i="5"/>
  <c r="AF425" i="5"/>
  <c r="AG425" i="5"/>
  <c r="AH425" i="5"/>
  <c r="AI425" i="5"/>
  <c r="AJ425" i="5"/>
  <c r="AK425" i="5"/>
  <c r="AL425" i="5"/>
  <c r="AM425" i="5"/>
  <c r="AN425" i="5"/>
  <c r="AO425" i="5"/>
  <c r="AP425" i="5"/>
  <c r="W426" i="5"/>
  <c r="X426" i="5"/>
  <c r="Y426" i="5"/>
  <c r="Z426" i="5"/>
  <c r="AA426" i="5"/>
  <c r="AB426" i="5"/>
  <c r="AC426" i="5"/>
  <c r="AD426" i="5"/>
  <c r="AE426" i="5"/>
  <c r="AF426" i="5"/>
  <c r="AG426" i="5"/>
  <c r="AH426" i="5"/>
  <c r="AI426" i="5"/>
  <c r="AJ426" i="5"/>
  <c r="AK426" i="5"/>
  <c r="AL426" i="5"/>
  <c r="AM426" i="5"/>
  <c r="AN426" i="5"/>
  <c r="AO426" i="5"/>
  <c r="AP426" i="5"/>
  <c r="W427" i="5"/>
  <c r="X427" i="5"/>
  <c r="Y427" i="5"/>
  <c r="Z427" i="5"/>
  <c r="AA427" i="5"/>
  <c r="AB427" i="5"/>
  <c r="AC427" i="5"/>
  <c r="AD427" i="5"/>
  <c r="AE427" i="5"/>
  <c r="AF427" i="5"/>
  <c r="AG427" i="5"/>
  <c r="AH427" i="5"/>
  <c r="AI427" i="5"/>
  <c r="AJ427" i="5"/>
  <c r="AK427" i="5"/>
  <c r="AL427" i="5"/>
  <c r="AM427" i="5"/>
  <c r="AN427" i="5"/>
  <c r="AO427" i="5"/>
  <c r="AP427" i="5"/>
  <c r="W428" i="5"/>
  <c r="X428" i="5"/>
  <c r="Y428" i="5"/>
  <c r="Z428" i="5"/>
  <c r="AA428" i="5"/>
  <c r="AB428" i="5"/>
  <c r="AC428" i="5"/>
  <c r="AD428" i="5"/>
  <c r="AE428" i="5"/>
  <c r="AF428" i="5"/>
  <c r="AG428" i="5"/>
  <c r="AH428" i="5"/>
  <c r="AI428" i="5"/>
  <c r="AJ428" i="5"/>
  <c r="AK428" i="5"/>
  <c r="AL428" i="5"/>
  <c r="AM428" i="5"/>
  <c r="AN428" i="5"/>
  <c r="AO428" i="5"/>
  <c r="AP428" i="5"/>
  <c r="W429" i="5"/>
  <c r="X429" i="5"/>
  <c r="Y429" i="5"/>
  <c r="Z429" i="5"/>
  <c r="AA429" i="5"/>
  <c r="AB429" i="5"/>
  <c r="AC429" i="5"/>
  <c r="AD429" i="5"/>
  <c r="AE429" i="5"/>
  <c r="AF429" i="5"/>
  <c r="AG429" i="5"/>
  <c r="AH429" i="5"/>
  <c r="AI429" i="5"/>
  <c r="AJ429" i="5"/>
  <c r="AK429" i="5"/>
  <c r="AL429" i="5"/>
  <c r="AM429" i="5"/>
  <c r="AN429" i="5"/>
  <c r="AO429" i="5"/>
  <c r="AP429" i="5"/>
  <c r="W430" i="5"/>
  <c r="X430" i="5"/>
  <c r="Y430" i="5"/>
  <c r="Z430" i="5"/>
  <c r="AA430" i="5"/>
  <c r="AB430" i="5"/>
  <c r="AC430" i="5"/>
  <c r="AD430" i="5"/>
  <c r="AE430" i="5"/>
  <c r="AF430" i="5"/>
  <c r="AG430" i="5"/>
  <c r="AH430" i="5"/>
  <c r="AI430" i="5"/>
  <c r="AJ430" i="5"/>
  <c r="AK430" i="5"/>
  <c r="AL430" i="5"/>
  <c r="AM430" i="5"/>
  <c r="AN430" i="5"/>
  <c r="AO430" i="5"/>
  <c r="AP430" i="5"/>
  <c r="W431" i="5"/>
  <c r="X431" i="5"/>
  <c r="Y431" i="5"/>
  <c r="Z431" i="5"/>
  <c r="AA431" i="5"/>
  <c r="AB431" i="5"/>
  <c r="AC431" i="5"/>
  <c r="AD431" i="5"/>
  <c r="AE431" i="5"/>
  <c r="AF431" i="5"/>
  <c r="AG431" i="5"/>
  <c r="AH431" i="5"/>
  <c r="AI431" i="5"/>
  <c r="AJ431" i="5"/>
  <c r="AK431" i="5"/>
  <c r="AL431" i="5"/>
  <c r="AM431" i="5"/>
  <c r="AN431" i="5"/>
  <c r="AO431" i="5"/>
  <c r="AP431" i="5"/>
  <c r="W432" i="5"/>
  <c r="X432" i="5"/>
  <c r="Y432" i="5"/>
  <c r="Z432" i="5"/>
  <c r="AA432" i="5"/>
  <c r="AB432" i="5"/>
  <c r="AC432" i="5"/>
  <c r="AD432" i="5"/>
  <c r="AE432" i="5"/>
  <c r="AF432" i="5"/>
  <c r="AG432" i="5"/>
  <c r="AH432" i="5"/>
  <c r="AI432" i="5"/>
  <c r="AJ432" i="5"/>
  <c r="AK432" i="5"/>
  <c r="AL432" i="5"/>
  <c r="AM432" i="5"/>
  <c r="AN432" i="5"/>
  <c r="AO432" i="5"/>
  <c r="AP432" i="5"/>
  <c r="W433" i="5"/>
  <c r="X433" i="5"/>
  <c r="Y433" i="5"/>
  <c r="Z433" i="5"/>
  <c r="AA433" i="5"/>
  <c r="AB433" i="5"/>
  <c r="AC433" i="5"/>
  <c r="AD433" i="5"/>
  <c r="AE433" i="5"/>
  <c r="AF433" i="5"/>
  <c r="AG433" i="5"/>
  <c r="AH433" i="5"/>
  <c r="AI433" i="5"/>
  <c r="AJ433" i="5"/>
  <c r="AK433" i="5"/>
  <c r="AL433" i="5"/>
  <c r="AM433" i="5"/>
  <c r="AN433" i="5"/>
  <c r="AO433" i="5"/>
  <c r="AP433" i="5"/>
  <c r="W434" i="5"/>
  <c r="X434" i="5"/>
  <c r="Y434" i="5"/>
  <c r="Z434" i="5"/>
  <c r="AA434" i="5"/>
  <c r="AB434" i="5"/>
  <c r="AC434" i="5"/>
  <c r="AD434" i="5"/>
  <c r="AE434" i="5"/>
  <c r="AF434" i="5"/>
  <c r="AG434" i="5"/>
  <c r="AH434" i="5"/>
  <c r="AI434" i="5"/>
  <c r="AJ434" i="5"/>
  <c r="AK434" i="5"/>
  <c r="AL434" i="5"/>
  <c r="AM434" i="5"/>
  <c r="AN434" i="5"/>
  <c r="AO434" i="5"/>
  <c r="AP434" i="5"/>
  <c r="W435" i="5"/>
  <c r="X435" i="5"/>
  <c r="Y435" i="5"/>
  <c r="Z435" i="5"/>
  <c r="AA435" i="5"/>
  <c r="AB435" i="5"/>
  <c r="AC435" i="5"/>
  <c r="AD435" i="5"/>
  <c r="AE435" i="5"/>
  <c r="AF435" i="5"/>
  <c r="AG435" i="5"/>
  <c r="AH435" i="5"/>
  <c r="AI435" i="5"/>
  <c r="AJ435" i="5"/>
  <c r="AK435" i="5"/>
  <c r="AL435" i="5"/>
  <c r="AM435" i="5"/>
  <c r="AN435" i="5"/>
  <c r="AO435" i="5"/>
  <c r="AP435" i="5"/>
  <c r="W436" i="5"/>
  <c r="X436" i="5"/>
  <c r="Y436" i="5"/>
  <c r="Z436" i="5"/>
  <c r="AA436" i="5"/>
  <c r="AB436" i="5"/>
  <c r="AC436" i="5"/>
  <c r="AD436" i="5"/>
  <c r="AE436" i="5"/>
  <c r="AF436" i="5"/>
  <c r="AG436" i="5"/>
  <c r="AH436" i="5"/>
  <c r="AI436" i="5"/>
  <c r="AJ436" i="5"/>
  <c r="AK436" i="5"/>
  <c r="AL436" i="5"/>
  <c r="AM436" i="5"/>
  <c r="AN436" i="5"/>
  <c r="AO436" i="5"/>
  <c r="AP436" i="5"/>
  <c r="W437" i="5"/>
  <c r="X437" i="5"/>
  <c r="Y437" i="5"/>
  <c r="Z437" i="5"/>
  <c r="AA437" i="5"/>
  <c r="AB437" i="5"/>
  <c r="AC437" i="5"/>
  <c r="AD437" i="5"/>
  <c r="AE437" i="5"/>
  <c r="AF437" i="5"/>
  <c r="AG437" i="5"/>
  <c r="AH437" i="5"/>
  <c r="AI437" i="5"/>
  <c r="AJ437" i="5"/>
  <c r="AK437" i="5"/>
  <c r="AL437" i="5"/>
  <c r="AM437" i="5"/>
  <c r="AN437" i="5"/>
  <c r="AO437" i="5"/>
  <c r="AP437" i="5"/>
  <c r="W438" i="5"/>
  <c r="X438" i="5"/>
  <c r="Y438" i="5"/>
  <c r="Z438" i="5"/>
  <c r="AA438" i="5"/>
  <c r="AB438" i="5"/>
  <c r="AC438" i="5"/>
  <c r="AD438" i="5"/>
  <c r="AE438" i="5"/>
  <c r="AF438" i="5"/>
  <c r="AG438" i="5"/>
  <c r="AH438" i="5"/>
  <c r="AI438" i="5"/>
  <c r="AJ438" i="5"/>
  <c r="AK438" i="5"/>
  <c r="AL438" i="5"/>
  <c r="AM438" i="5"/>
  <c r="AN438" i="5"/>
  <c r="AO438" i="5"/>
  <c r="AP438" i="5"/>
  <c r="W439" i="5"/>
  <c r="X439" i="5"/>
  <c r="Y439" i="5"/>
  <c r="Z439" i="5"/>
  <c r="AA439" i="5"/>
  <c r="AB439" i="5"/>
  <c r="AC439" i="5"/>
  <c r="AD439" i="5"/>
  <c r="AE439" i="5"/>
  <c r="AF439" i="5"/>
  <c r="AG439" i="5"/>
  <c r="AH439" i="5"/>
  <c r="AI439" i="5"/>
  <c r="AJ439" i="5"/>
  <c r="AK439" i="5"/>
  <c r="AL439" i="5"/>
  <c r="AM439" i="5"/>
  <c r="AN439" i="5"/>
  <c r="AO439" i="5"/>
  <c r="AP439" i="5"/>
  <c r="W440" i="5"/>
  <c r="X440" i="5"/>
  <c r="Y440" i="5"/>
  <c r="Z440" i="5"/>
  <c r="AA440" i="5"/>
  <c r="AB440" i="5"/>
  <c r="AC440" i="5"/>
  <c r="AD440" i="5"/>
  <c r="AE440" i="5"/>
  <c r="AF440" i="5"/>
  <c r="AG440" i="5"/>
  <c r="AH440" i="5"/>
  <c r="AI440" i="5"/>
  <c r="AJ440" i="5"/>
  <c r="AK440" i="5"/>
  <c r="AL440" i="5"/>
  <c r="AM440" i="5"/>
  <c r="AN440" i="5"/>
  <c r="AO440" i="5"/>
  <c r="AP440" i="5"/>
  <c r="W441" i="5"/>
  <c r="X441" i="5"/>
  <c r="Y441" i="5"/>
  <c r="Z441" i="5"/>
  <c r="AA441" i="5"/>
  <c r="AB441" i="5"/>
  <c r="AC441" i="5"/>
  <c r="AD441" i="5"/>
  <c r="AE441" i="5"/>
  <c r="AF441" i="5"/>
  <c r="AG441" i="5"/>
  <c r="AH441" i="5"/>
  <c r="AI441" i="5"/>
  <c r="AJ441" i="5"/>
  <c r="AK441" i="5"/>
  <c r="AL441" i="5"/>
  <c r="AM441" i="5"/>
  <c r="AN441" i="5"/>
  <c r="AO441" i="5"/>
  <c r="AP441" i="5"/>
  <c r="W442" i="5"/>
  <c r="X442" i="5"/>
  <c r="Y442" i="5"/>
  <c r="Z442" i="5"/>
  <c r="AA442" i="5"/>
  <c r="AB442" i="5"/>
  <c r="AC442" i="5"/>
  <c r="AD442" i="5"/>
  <c r="AE442" i="5"/>
  <c r="AF442" i="5"/>
  <c r="AG442" i="5"/>
  <c r="AH442" i="5"/>
  <c r="AI442" i="5"/>
  <c r="AJ442" i="5"/>
  <c r="AK442" i="5"/>
  <c r="AL442" i="5"/>
  <c r="AM442" i="5"/>
  <c r="AN442" i="5"/>
  <c r="AO442" i="5"/>
  <c r="AP442" i="5"/>
  <c r="W443" i="5"/>
  <c r="X443" i="5"/>
  <c r="Y443" i="5"/>
  <c r="Z443" i="5"/>
  <c r="AA443" i="5"/>
  <c r="AB443" i="5"/>
  <c r="AC443" i="5"/>
  <c r="AD443" i="5"/>
  <c r="AE443" i="5"/>
  <c r="AF443" i="5"/>
  <c r="AG443" i="5"/>
  <c r="AH443" i="5"/>
  <c r="AI443" i="5"/>
  <c r="AJ443" i="5"/>
  <c r="AK443" i="5"/>
  <c r="AL443" i="5"/>
  <c r="AM443" i="5"/>
  <c r="AN443" i="5"/>
  <c r="AO443" i="5"/>
  <c r="AP443" i="5"/>
  <c r="W444" i="5"/>
  <c r="X444" i="5"/>
  <c r="Y444" i="5"/>
  <c r="Z444" i="5"/>
  <c r="AA444" i="5"/>
  <c r="AB444" i="5"/>
  <c r="AC444" i="5"/>
  <c r="AD444" i="5"/>
  <c r="AE444" i="5"/>
  <c r="AF444" i="5"/>
  <c r="AG444" i="5"/>
  <c r="AH444" i="5"/>
  <c r="AI444" i="5"/>
  <c r="AJ444" i="5"/>
  <c r="AK444" i="5"/>
  <c r="AL444" i="5"/>
  <c r="AM444" i="5"/>
  <c r="AN444" i="5"/>
  <c r="AO444" i="5"/>
  <c r="AP444" i="5"/>
  <c r="W445" i="5"/>
  <c r="X445" i="5"/>
  <c r="Y445" i="5"/>
  <c r="Z445" i="5"/>
  <c r="AA445" i="5"/>
  <c r="AB445" i="5"/>
  <c r="AC445" i="5"/>
  <c r="AD445" i="5"/>
  <c r="AE445" i="5"/>
  <c r="AF445" i="5"/>
  <c r="AG445" i="5"/>
  <c r="AH445" i="5"/>
  <c r="AI445" i="5"/>
  <c r="AJ445" i="5"/>
  <c r="AK445" i="5"/>
  <c r="AL445" i="5"/>
  <c r="AM445" i="5"/>
  <c r="AN445" i="5"/>
  <c r="AO445" i="5"/>
  <c r="AP445" i="5"/>
  <c r="W446" i="5"/>
  <c r="X446" i="5"/>
  <c r="Y446" i="5"/>
  <c r="Z446" i="5"/>
  <c r="AA446" i="5"/>
  <c r="AB446" i="5"/>
  <c r="AC446" i="5"/>
  <c r="AD446" i="5"/>
  <c r="AE446" i="5"/>
  <c r="AF446" i="5"/>
  <c r="AG446" i="5"/>
  <c r="AH446" i="5"/>
  <c r="AI446" i="5"/>
  <c r="AJ446" i="5"/>
  <c r="AK446" i="5"/>
  <c r="AL446" i="5"/>
  <c r="AM446" i="5"/>
  <c r="AN446" i="5"/>
  <c r="AO446" i="5"/>
  <c r="AP446" i="5"/>
  <c r="W447" i="5"/>
  <c r="X447" i="5"/>
  <c r="Y447" i="5"/>
  <c r="Z447" i="5"/>
  <c r="AA447" i="5"/>
  <c r="AB447" i="5"/>
  <c r="AC447" i="5"/>
  <c r="AD447" i="5"/>
  <c r="AE447" i="5"/>
  <c r="AF447" i="5"/>
  <c r="AG447" i="5"/>
  <c r="AH447" i="5"/>
  <c r="AI447" i="5"/>
  <c r="AJ447" i="5"/>
  <c r="AK447" i="5"/>
  <c r="AL447" i="5"/>
  <c r="AM447" i="5"/>
  <c r="AN447" i="5"/>
  <c r="AO447" i="5"/>
  <c r="AP447" i="5"/>
  <c r="W448" i="5"/>
  <c r="X448" i="5"/>
  <c r="Y448" i="5"/>
  <c r="Z448" i="5"/>
  <c r="AA448" i="5"/>
  <c r="AB448" i="5"/>
  <c r="AC448" i="5"/>
  <c r="AD448" i="5"/>
  <c r="AE448" i="5"/>
  <c r="AF448" i="5"/>
  <c r="AG448" i="5"/>
  <c r="AH448" i="5"/>
  <c r="AI448" i="5"/>
  <c r="AJ448" i="5"/>
  <c r="AK448" i="5"/>
  <c r="AL448" i="5"/>
  <c r="AM448" i="5"/>
  <c r="AN448" i="5"/>
  <c r="AO448" i="5"/>
  <c r="AP448" i="5"/>
  <c r="W449" i="5"/>
  <c r="X449" i="5"/>
  <c r="Y449" i="5"/>
  <c r="Z449" i="5"/>
  <c r="AA449" i="5"/>
  <c r="AB449" i="5"/>
  <c r="AC449" i="5"/>
  <c r="AD449" i="5"/>
  <c r="AE449" i="5"/>
  <c r="AF449" i="5"/>
  <c r="AG449" i="5"/>
  <c r="AH449" i="5"/>
  <c r="AI449" i="5"/>
  <c r="AJ449" i="5"/>
  <c r="AK449" i="5"/>
  <c r="AL449" i="5"/>
  <c r="AM449" i="5"/>
  <c r="AN449" i="5"/>
  <c r="AO449" i="5"/>
  <c r="AP449" i="5"/>
  <c r="W450" i="5"/>
  <c r="X450" i="5"/>
  <c r="Y450" i="5"/>
  <c r="Z450" i="5"/>
  <c r="AA450" i="5"/>
  <c r="AB450" i="5"/>
  <c r="AC450" i="5"/>
  <c r="AD450" i="5"/>
  <c r="AE450" i="5"/>
  <c r="AF450" i="5"/>
  <c r="AG450" i="5"/>
  <c r="AH450" i="5"/>
  <c r="AI450" i="5"/>
  <c r="AJ450" i="5"/>
  <c r="AK450" i="5"/>
  <c r="AL450" i="5"/>
  <c r="AM450" i="5"/>
  <c r="AN450" i="5"/>
  <c r="AO450" i="5"/>
  <c r="AP450" i="5"/>
  <c r="W451" i="5"/>
  <c r="X451" i="5"/>
  <c r="Y451" i="5"/>
  <c r="Z451" i="5"/>
  <c r="AA451" i="5"/>
  <c r="AB451" i="5"/>
  <c r="AC451" i="5"/>
  <c r="AD451" i="5"/>
  <c r="AE451" i="5"/>
  <c r="AF451" i="5"/>
  <c r="AG451" i="5"/>
  <c r="AH451" i="5"/>
  <c r="AI451" i="5"/>
  <c r="AJ451" i="5"/>
  <c r="AK451" i="5"/>
  <c r="AL451" i="5"/>
  <c r="AM451" i="5"/>
  <c r="AN451" i="5"/>
  <c r="AO451" i="5"/>
  <c r="AP451" i="5"/>
  <c r="W452" i="5"/>
  <c r="X452" i="5"/>
  <c r="Y452" i="5"/>
  <c r="Z452" i="5"/>
  <c r="AA452" i="5"/>
  <c r="AB452" i="5"/>
  <c r="AC452" i="5"/>
  <c r="AD452" i="5"/>
  <c r="AE452" i="5"/>
  <c r="AF452" i="5"/>
  <c r="AG452" i="5"/>
  <c r="AH452" i="5"/>
  <c r="AI452" i="5"/>
  <c r="AJ452" i="5"/>
  <c r="AK452" i="5"/>
  <c r="AL452" i="5"/>
  <c r="AM452" i="5"/>
  <c r="AN452" i="5"/>
  <c r="AO452" i="5"/>
  <c r="AP452" i="5"/>
  <c r="W453" i="5"/>
  <c r="X453" i="5"/>
  <c r="Y453" i="5"/>
  <c r="Z453" i="5"/>
  <c r="AA453" i="5"/>
  <c r="AB453" i="5"/>
  <c r="AC453" i="5"/>
  <c r="AD453" i="5"/>
  <c r="AE453" i="5"/>
  <c r="AF453" i="5"/>
  <c r="AG453" i="5"/>
  <c r="AH453" i="5"/>
  <c r="AI453" i="5"/>
  <c r="AJ453" i="5"/>
  <c r="AK453" i="5"/>
  <c r="AL453" i="5"/>
  <c r="AM453" i="5"/>
  <c r="AN453" i="5"/>
  <c r="AO453" i="5"/>
  <c r="AP453" i="5"/>
  <c r="W454" i="5"/>
  <c r="X454" i="5"/>
  <c r="Y454" i="5"/>
  <c r="Z454" i="5"/>
  <c r="AA454" i="5"/>
  <c r="AB454" i="5"/>
  <c r="AC454" i="5"/>
  <c r="AD454" i="5"/>
  <c r="AE454" i="5"/>
  <c r="AF454" i="5"/>
  <c r="AG454" i="5"/>
  <c r="AH454" i="5"/>
  <c r="AI454" i="5"/>
  <c r="AJ454" i="5"/>
  <c r="AK454" i="5"/>
  <c r="AL454" i="5"/>
  <c r="AM454" i="5"/>
  <c r="AN454" i="5"/>
  <c r="AO454" i="5"/>
  <c r="AP454" i="5"/>
  <c r="W455" i="5"/>
  <c r="X455" i="5"/>
  <c r="Y455" i="5"/>
  <c r="Z455" i="5"/>
  <c r="AA455" i="5"/>
  <c r="AB455" i="5"/>
  <c r="AC455" i="5"/>
  <c r="AD455" i="5"/>
  <c r="AE455" i="5"/>
  <c r="AF455" i="5"/>
  <c r="AG455" i="5"/>
  <c r="AH455" i="5"/>
  <c r="AI455" i="5"/>
  <c r="AJ455" i="5"/>
  <c r="AK455" i="5"/>
  <c r="AL455" i="5"/>
  <c r="AM455" i="5"/>
  <c r="AN455" i="5"/>
  <c r="AO455" i="5"/>
  <c r="AP455" i="5"/>
  <c r="W456" i="5"/>
  <c r="X456" i="5"/>
  <c r="Y456" i="5"/>
  <c r="Z456" i="5"/>
  <c r="AA456" i="5"/>
  <c r="AB456" i="5"/>
  <c r="AC456" i="5"/>
  <c r="AD456" i="5"/>
  <c r="AE456" i="5"/>
  <c r="AF456" i="5"/>
  <c r="AG456" i="5"/>
  <c r="AH456" i="5"/>
  <c r="AI456" i="5"/>
  <c r="AJ456" i="5"/>
  <c r="AK456" i="5"/>
  <c r="AL456" i="5"/>
  <c r="AM456" i="5"/>
  <c r="AN456" i="5"/>
  <c r="AO456" i="5"/>
  <c r="AP456" i="5"/>
  <c r="W457" i="5"/>
  <c r="X457" i="5"/>
  <c r="Y457" i="5"/>
  <c r="Z457" i="5"/>
  <c r="AA457" i="5"/>
  <c r="AB457" i="5"/>
  <c r="AC457" i="5"/>
  <c r="AD457" i="5"/>
  <c r="AE457" i="5"/>
  <c r="AF457" i="5"/>
  <c r="AG457" i="5"/>
  <c r="AH457" i="5"/>
  <c r="AI457" i="5"/>
  <c r="AJ457" i="5"/>
  <c r="AK457" i="5"/>
  <c r="AL457" i="5"/>
  <c r="AM457" i="5"/>
  <c r="AN457" i="5"/>
  <c r="AO457" i="5"/>
  <c r="AP457" i="5"/>
  <c r="W458" i="5"/>
  <c r="X458" i="5"/>
  <c r="Y458" i="5"/>
  <c r="Z458" i="5"/>
  <c r="AA458" i="5"/>
  <c r="AB458" i="5"/>
  <c r="AC458" i="5"/>
  <c r="AD458" i="5"/>
  <c r="AE458" i="5"/>
  <c r="AF458" i="5"/>
  <c r="AG458" i="5"/>
  <c r="AH458" i="5"/>
  <c r="AI458" i="5"/>
  <c r="AJ458" i="5"/>
  <c r="AK458" i="5"/>
  <c r="AL458" i="5"/>
  <c r="AM458" i="5"/>
  <c r="AN458" i="5"/>
  <c r="AO458" i="5"/>
  <c r="AP458" i="5"/>
  <c r="W459" i="5"/>
  <c r="X459" i="5"/>
  <c r="Y459" i="5"/>
  <c r="Z459" i="5"/>
  <c r="AA459" i="5"/>
  <c r="AB459" i="5"/>
  <c r="AC459" i="5"/>
  <c r="AD459" i="5"/>
  <c r="AE459" i="5"/>
  <c r="AF459" i="5"/>
  <c r="AG459" i="5"/>
  <c r="AH459" i="5"/>
  <c r="AI459" i="5"/>
  <c r="AJ459" i="5"/>
  <c r="AK459" i="5"/>
  <c r="AL459" i="5"/>
  <c r="AM459" i="5"/>
  <c r="AN459" i="5"/>
  <c r="AO459" i="5"/>
  <c r="AP459" i="5"/>
  <c r="W460" i="5"/>
  <c r="X460" i="5"/>
  <c r="Y460" i="5"/>
  <c r="Z460" i="5"/>
  <c r="AA460" i="5"/>
  <c r="AB460" i="5"/>
  <c r="AC460" i="5"/>
  <c r="AD460" i="5"/>
  <c r="AE460" i="5"/>
  <c r="AF460" i="5"/>
  <c r="AG460" i="5"/>
  <c r="AH460" i="5"/>
  <c r="AI460" i="5"/>
  <c r="AJ460" i="5"/>
  <c r="AK460" i="5"/>
  <c r="AL460" i="5"/>
  <c r="AM460" i="5"/>
  <c r="AN460" i="5"/>
  <c r="AO460" i="5"/>
  <c r="AP460" i="5"/>
  <c r="W461" i="5"/>
  <c r="X461" i="5"/>
  <c r="Y461" i="5"/>
  <c r="Z461" i="5"/>
  <c r="AA461" i="5"/>
  <c r="AB461" i="5"/>
  <c r="AC461" i="5"/>
  <c r="AD461" i="5"/>
  <c r="AE461" i="5"/>
  <c r="AF461" i="5"/>
  <c r="AG461" i="5"/>
  <c r="AH461" i="5"/>
  <c r="AI461" i="5"/>
  <c r="AJ461" i="5"/>
  <c r="AK461" i="5"/>
  <c r="AL461" i="5"/>
  <c r="AM461" i="5"/>
  <c r="AN461" i="5"/>
  <c r="AO461" i="5"/>
  <c r="AP461" i="5"/>
  <c r="W462" i="5"/>
  <c r="X462" i="5"/>
  <c r="Y462" i="5"/>
  <c r="Z462" i="5"/>
  <c r="AA462" i="5"/>
  <c r="AB462" i="5"/>
  <c r="AC462" i="5"/>
  <c r="AD462" i="5"/>
  <c r="AE462" i="5"/>
  <c r="AF462" i="5"/>
  <c r="AG462" i="5"/>
  <c r="AH462" i="5"/>
  <c r="AI462" i="5"/>
  <c r="AJ462" i="5"/>
  <c r="AK462" i="5"/>
  <c r="AL462" i="5"/>
  <c r="AM462" i="5"/>
  <c r="AN462" i="5"/>
  <c r="AO462" i="5"/>
  <c r="AP462" i="5"/>
  <c r="W463" i="5"/>
  <c r="X463" i="5"/>
  <c r="Y463" i="5"/>
  <c r="Z463" i="5"/>
  <c r="AA463" i="5"/>
  <c r="AB463" i="5"/>
  <c r="AC463" i="5"/>
  <c r="AD463" i="5"/>
  <c r="AE463" i="5"/>
  <c r="AF463" i="5"/>
  <c r="AG463" i="5"/>
  <c r="AH463" i="5"/>
  <c r="AI463" i="5"/>
  <c r="AJ463" i="5"/>
  <c r="AK463" i="5"/>
  <c r="AL463" i="5"/>
  <c r="AM463" i="5"/>
  <c r="AN463" i="5"/>
  <c r="AO463" i="5"/>
  <c r="AP463" i="5"/>
  <c r="W464" i="5"/>
  <c r="X464" i="5"/>
  <c r="Y464" i="5"/>
  <c r="Z464" i="5"/>
  <c r="AA464" i="5"/>
  <c r="AB464" i="5"/>
  <c r="AC464" i="5"/>
  <c r="AD464" i="5"/>
  <c r="AE464" i="5"/>
  <c r="AF464" i="5"/>
  <c r="AG464" i="5"/>
  <c r="AH464" i="5"/>
  <c r="AI464" i="5"/>
  <c r="AJ464" i="5"/>
  <c r="AK464" i="5"/>
  <c r="AL464" i="5"/>
  <c r="AM464" i="5"/>
  <c r="AN464" i="5"/>
  <c r="AO464" i="5"/>
  <c r="AP464" i="5"/>
  <c r="W465" i="5"/>
  <c r="X465" i="5"/>
  <c r="Y465" i="5"/>
  <c r="Z465" i="5"/>
  <c r="AA465" i="5"/>
  <c r="AB465" i="5"/>
  <c r="AC465" i="5"/>
  <c r="AD465" i="5"/>
  <c r="AE465" i="5"/>
  <c r="AF465" i="5"/>
  <c r="AG465" i="5"/>
  <c r="AH465" i="5"/>
  <c r="AI465" i="5"/>
  <c r="AJ465" i="5"/>
  <c r="AK465" i="5"/>
  <c r="AL465" i="5"/>
  <c r="AM465" i="5"/>
  <c r="AN465" i="5"/>
  <c r="AO465" i="5"/>
  <c r="AP465" i="5"/>
  <c r="W466" i="5"/>
  <c r="X466" i="5"/>
  <c r="Y466" i="5"/>
  <c r="Z466" i="5"/>
  <c r="AA466" i="5"/>
  <c r="AB466" i="5"/>
  <c r="AC466" i="5"/>
  <c r="AD466" i="5"/>
  <c r="AE466" i="5"/>
  <c r="AF466" i="5"/>
  <c r="AG466" i="5"/>
  <c r="AH466" i="5"/>
  <c r="AI466" i="5"/>
  <c r="AJ466" i="5"/>
  <c r="AK466" i="5"/>
  <c r="AL466" i="5"/>
  <c r="AM466" i="5"/>
  <c r="AN466" i="5"/>
  <c r="AO466" i="5"/>
  <c r="AP466" i="5"/>
  <c r="W467" i="5"/>
  <c r="X467" i="5"/>
  <c r="Y467" i="5"/>
  <c r="Z467" i="5"/>
  <c r="AA467" i="5"/>
  <c r="AB467" i="5"/>
  <c r="AC467" i="5"/>
  <c r="AD467" i="5"/>
  <c r="AE467" i="5"/>
  <c r="AF467" i="5"/>
  <c r="AG467" i="5"/>
  <c r="AH467" i="5"/>
  <c r="AI467" i="5"/>
  <c r="AJ467" i="5"/>
  <c r="AK467" i="5"/>
  <c r="AL467" i="5"/>
  <c r="AM467" i="5"/>
  <c r="AN467" i="5"/>
  <c r="AO467" i="5"/>
  <c r="AP467" i="5"/>
  <c r="W468" i="5"/>
  <c r="X468" i="5"/>
  <c r="Y468" i="5"/>
  <c r="Z468" i="5"/>
  <c r="AA468" i="5"/>
  <c r="AB468" i="5"/>
  <c r="AC468" i="5"/>
  <c r="AD468" i="5"/>
  <c r="AE468" i="5"/>
  <c r="AF468" i="5"/>
  <c r="AG468" i="5"/>
  <c r="AH468" i="5"/>
  <c r="AI468" i="5"/>
  <c r="AJ468" i="5"/>
  <c r="AK468" i="5"/>
  <c r="AL468" i="5"/>
  <c r="AM468" i="5"/>
  <c r="AN468" i="5"/>
  <c r="AO468" i="5"/>
  <c r="AP468" i="5"/>
  <c r="W469" i="5"/>
  <c r="X469" i="5"/>
  <c r="Y469" i="5"/>
  <c r="Z469" i="5"/>
  <c r="AA469" i="5"/>
  <c r="AB469" i="5"/>
  <c r="AC469" i="5"/>
  <c r="AD469" i="5"/>
  <c r="AE469" i="5"/>
  <c r="AF469" i="5"/>
  <c r="AG469" i="5"/>
  <c r="AH469" i="5"/>
  <c r="AI469" i="5"/>
  <c r="AJ469" i="5"/>
  <c r="AK469" i="5"/>
  <c r="AL469" i="5"/>
  <c r="AM469" i="5"/>
  <c r="AN469" i="5"/>
  <c r="AO469" i="5"/>
  <c r="AP469" i="5"/>
  <c r="W470" i="5"/>
  <c r="X470" i="5"/>
  <c r="Y470" i="5"/>
  <c r="Z470" i="5"/>
  <c r="AA470" i="5"/>
  <c r="AB470" i="5"/>
  <c r="AC470" i="5"/>
  <c r="AD470" i="5"/>
  <c r="AE470" i="5"/>
  <c r="AF470" i="5"/>
  <c r="AG470" i="5"/>
  <c r="AH470" i="5"/>
  <c r="AI470" i="5"/>
  <c r="AJ470" i="5"/>
  <c r="AK470" i="5"/>
  <c r="AL470" i="5"/>
  <c r="AM470" i="5"/>
  <c r="AN470" i="5"/>
  <c r="AO470" i="5"/>
  <c r="AP470" i="5"/>
  <c r="W471" i="5"/>
  <c r="X471" i="5"/>
  <c r="Y471" i="5"/>
  <c r="Z471" i="5"/>
  <c r="AA471" i="5"/>
  <c r="AB471" i="5"/>
  <c r="AC471" i="5"/>
  <c r="AD471" i="5"/>
  <c r="AE471" i="5"/>
  <c r="AF471" i="5"/>
  <c r="AG471" i="5"/>
  <c r="AH471" i="5"/>
  <c r="AI471" i="5"/>
  <c r="AJ471" i="5"/>
  <c r="AK471" i="5"/>
  <c r="AL471" i="5"/>
  <c r="AM471" i="5"/>
  <c r="AN471" i="5"/>
  <c r="AO471" i="5"/>
  <c r="AP471" i="5"/>
  <c r="W472" i="5"/>
  <c r="X472" i="5"/>
  <c r="Y472" i="5"/>
  <c r="Z472" i="5"/>
  <c r="AA472" i="5"/>
  <c r="AB472" i="5"/>
  <c r="AC472" i="5"/>
  <c r="AD472" i="5"/>
  <c r="AE472" i="5"/>
  <c r="AF472" i="5"/>
  <c r="AG472" i="5"/>
  <c r="AH472" i="5"/>
  <c r="AI472" i="5"/>
  <c r="AJ472" i="5"/>
  <c r="AK472" i="5"/>
  <c r="AL472" i="5"/>
  <c r="AM472" i="5"/>
  <c r="AN472" i="5"/>
  <c r="AO472" i="5"/>
  <c r="AP472" i="5"/>
  <c r="W473" i="5"/>
  <c r="X473" i="5"/>
  <c r="Y473" i="5"/>
  <c r="Z473" i="5"/>
  <c r="AA473" i="5"/>
  <c r="AB473" i="5"/>
  <c r="AC473" i="5"/>
  <c r="AD473" i="5"/>
  <c r="AE473" i="5"/>
  <c r="AF473" i="5"/>
  <c r="AG473" i="5"/>
  <c r="AH473" i="5"/>
  <c r="AI473" i="5"/>
  <c r="AJ473" i="5"/>
  <c r="AK473" i="5"/>
  <c r="AL473" i="5"/>
  <c r="AM473" i="5"/>
  <c r="AN473" i="5"/>
  <c r="AO473" i="5"/>
  <c r="AP473" i="5"/>
  <c r="W474" i="5"/>
  <c r="X474" i="5"/>
  <c r="Y474" i="5"/>
  <c r="Z474" i="5"/>
  <c r="AA474" i="5"/>
  <c r="AB474" i="5"/>
  <c r="AC474" i="5"/>
  <c r="AD474" i="5"/>
  <c r="AE474" i="5"/>
  <c r="AF474" i="5"/>
  <c r="AG474" i="5"/>
  <c r="AH474" i="5"/>
  <c r="AI474" i="5"/>
  <c r="AJ474" i="5"/>
  <c r="AK474" i="5"/>
  <c r="AL474" i="5"/>
  <c r="AM474" i="5"/>
  <c r="AN474" i="5"/>
  <c r="AO474" i="5"/>
  <c r="AP474" i="5"/>
  <c r="W475" i="5"/>
  <c r="X475" i="5"/>
  <c r="Y475" i="5"/>
  <c r="Z475" i="5"/>
  <c r="AA475" i="5"/>
  <c r="AB475" i="5"/>
  <c r="AC475" i="5"/>
  <c r="AD475" i="5"/>
  <c r="AE475" i="5"/>
  <c r="AF475" i="5"/>
  <c r="AG475" i="5"/>
  <c r="AH475" i="5"/>
  <c r="AI475" i="5"/>
  <c r="AJ475" i="5"/>
  <c r="AK475" i="5"/>
  <c r="AL475" i="5"/>
  <c r="AM475" i="5"/>
  <c r="AN475" i="5"/>
  <c r="AO475" i="5"/>
  <c r="AP475" i="5"/>
  <c r="W476" i="5"/>
  <c r="X476" i="5"/>
  <c r="Y476" i="5"/>
  <c r="Z476" i="5"/>
  <c r="AA476" i="5"/>
  <c r="AB476" i="5"/>
  <c r="AC476" i="5"/>
  <c r="AD476" i="5"/>
  <c r="AE476" i="5"/>
  <c r="AF476" i="5"/>
  <c r="AG476" i="5"/>
  <c r="AH476" i="5"/>
  <c r="AI476" i="5"/>
  <c r="AJ476" i="5"/>
  <c r="AK476" i="5"/>
  <c r="AL476" i="5"/>
  <c r="AM476" i="5"/>
  <c r="AN476" i="5"/>
  <c r="AO476" i="5"/>
  <c r="AP476" i="5"/>
  <c r="W477" i="5"/>
  <c r="X477" i="5"/>
  <c r="Y477" i="5"/>
  <c r="Z477" i="5"/>
  <c r="AA477" i="5"/>
  <c r="AB477" i="5"/>
  <c r="AC477" i="5"/>
  <c r="AD477" i="5"/>
  <c r="AE477" i="5"/>
  <c r="AF477" i="5"/>
  <c r="AG477" i="5"/>
  <c r="AH477" i="5"/>
  <c r="AI477" i="5"/>
  <c r="AJ477" i="5"/>
  <c r="AK477" i="5"/>
  <c r="AL477" i="5"/>
  <c r="AM477" i="5"/>
  <c r="AN477" i="5"/>
  <c r="AO477" i="5"/>
  <c r="AP477" i="5"/>
  <c r="W478" i="5"/>
  <c r="X478" i="5"/>
  <c r="Y478" i="5"/>
  <c r="Z478" i="5"/>
  <c r="AA478" i="5"/>
  <c r="AB478" i="5"/>
  <c r="AC478" i="5"/>
  <c r="AD478" i="5"/>
  <c r="AE478" i="5"/>
  <c r="AF478" i="5"/>
  <c r="AG478" i="5"/>
  <c r="AH478" i="5"/>
  <c r="AI478" i="5"/>
  <c r="AJ478" i="5"/>
  <c r="AK478" i="5"/>
  <c r="AL478" i="5"/>
  <c r="AM478" i="5"/>
  <c r="AN478" i="5"/>
  <c r="AO478" i="5"/>
  <c r="AP478" i="5"/>
  <c r="W479" i="5"/>
  <c r="X479" i="5"/>
  <c r="Y479" i="5"/>
  <c r="Z479" i="5"/>
  <c r="AA479" i="5"/>
  <c r="AB479" i="5"/>
  <c r="AC479" i="5"/>
  <c r="AD479" i="5"/>
  <c r="AE479" i="5"/>
  <c r="AF479" i="5"/>
  <c r="AG479" i="5"/>
  <c r="AH479" i="5"/>
  <c r="AI479" i="5"/>
  <c r="AJ479" i="5"/>
  <c r="AK479" i="5"/>
  <c r="AL479" i="5"/>
  <c r="AM479" i="5"/>
  <c r="AN479" i="5"/>
  <c r="AO479" i="5"/>
  <c r="AP479" i="5"/>
  <c r="W480" i="5"/>
  <c r="X480" i="5"/>
  <c r="Y480" i="5"/>
  <c r="Z480" i="5"/>
  <c r="AA480" i="5"/>
  <c r="AB480" i="5"/>
  <c r="AC480" i="5"/>
  <c r="AD480" i="5"/>
  <c r="AE480" i="5"/>
  <c r="AF480" i="5"/>
  <c r="AG480" i="5"/>
  <c r="AH480" i="5"/>
  <c r="AI480" i="5"/>
  <c r="AJ480" i="5"/>
  <c r="AK480" i="5"/>
  <c r="AL480" i="5"/>
  <c r="AM480" i="5"/>
  <c r="AN480" i="5"/>
  <c r="AO480" i="5"/>
  <c r="AP480" i="5"/>
  <c r="W481" i="5"/>
  <c r="X481" i="5"/>
  <c r="Y481" i="5"/>
  <c r="Z481" i="5"/>
  <c r="AA481" i="5"/>
  <c r="AB481" i="5"/>
  <c r="AC481" i="5"/>
  <c r="AD481" i="5"/>
  <c r="AE481" i="5"/>
  <c r="AF481" i="5"/>
  <c r="AG481" i="5"/>
  <c r="AH481" i="5"/>
  <c r="AI481" i="5"/>
  <c r="AJ481" i="5"/>
  <c r="AK481" i="5"/>
  <c r="AL481" i="5"/>
  <c r="AM481" i="5"/>
  <c r="AN481" i="5"/>
  <c r="AO481" i="5"/>
  <c r="AP481" i="5"/>
  <c r="W482" i="5"/>
  <c r="X482" i="5"/>
  <c r="Y482" i="5"/>
  <c r="Z482" i="5"/>
  <c r="AA482" i="5"/>
  <c r="AB482" i="5"/>
  <c r="AC482" i="5"/>
  <c r="AD482" i="5"/>
  <c r="AE482" i="5"/>
  <c r="AF482" i="5"/>
  <c r="AG482" i="5"/>
  <c r="AH482" i="5"/>
  <c r="AI482" i="5"/>
  <c r="AJ482" i="5"/>
  <c r="AK482" i="5"/>
  <c r="AL482" i="5"/>
  <c r="AM482" i="5"/>
  <c r="AN482" i="5"/>
  <c r="AO482" i="5"/>
  <c r="AP482" i="5"/>
  <c r="W483" i="5"/>
  <c r="X483" i="5"/>
  <c r="Y483" i="5"/>
  <c r="Z483" i="5"/>
  <c r="AA483" i="5"/>
  <c r="AB483" i="5"/>
  <c r="AC483" i="5"/>
  <c r="AD483" i="5"/>
  <c r="AE483" i="5"/>
  <c r="AF483" i="5"/>
  <c r="AG483" i="5"/>
  <c r="AH483" i="5"/>
  <c r="AI483" i="5"/>
  <c r="AJ483" i="5"/>
  <c r="AK483" i="5"/>
  <c r="AL483" i="5"/>
  <c r="AM483" i="5"/>
  <c r="AN483" i="5"/>
  <c r="AO483" i="5"/>
  <c r="AP483" i="5"/>
  <c r="W484" i="5"/>
  <c r="X484" i="5"/>
  <c r="Y484" i="5"/>
  <c r="Z484" i="5"/>
  <c r="AA484" i="5"/>
  <c r="AB484" i="5"/>
  <c r="AC484" i="5"/>
  <c r="AD484" i="5"/>
  <c r="AE484" i="5"/>
  <c r="AF484" i="5"/>
  <c r="AG484" i="5"/>
  <c r="AH484" i="5"/>
  <c r="AI484" i="5"/>
  <c r="AJ484" i="5"/>
  <c r="AK484" i="5"/>
  <c r="AL484" i="5"/>
  <c r="AM484" i="5"/>
  <c r="AN484" i="5"/>
  <c r="AO484" i="5"/>
  <c r="AP484" i="5"/>
  <c r="W485" i="5"/>
  <c r="X485" i="5"/>
  <c r="Y485" i="5"/>
  <c r="Z485" i="5"/>
  <c r="AA485" i="5"/>
  <c r="AB485" i="5"/>
  <c r="AC485" i="5"/>
  <c r="AD485" i="5"/>
  <c r="AE485" i="5"/>
  <c r="AF485" i="5"/>
  <c r="AG485" i="5"/>
  <c r="AH485" i="5"/>
  <c r="AI485" i="5"/>
  <c r="AJ485" i="5"/>
  <c r="AK485" i="5"/>
  <c r="AL485" i="5"/>
  <c r="AM485" i="5"/>
  <c r="AN485" i="5"/>
  <c r="AO485" i="5"/>
  <c r="AP485" i="5"/>
  <c r="W486" i="5"/>
  <c r="X486" i="5"/>
  <c r="Y486" i="5"/>
  <c r="Z486" i="5"/>
  <c r="AA486" i="5"/>
  <c r="AB486" i="5"/>
  <c r="AC486" i="5"/>
  <c r="AD486" i="5"/>
  <c r="AE486" i="5"/>
  <c r="AF486" i="5"/>
  <c r="AG486" i="5"/>
  <c r="AH486" i="5"/>
  <c r="AI486" i="5"/>
  <c r="AJ486" i="5"/>
  <c r="AK486" i="5"/>
  <c r="AL486" i="5"/>
  <c r="AM486" i="5"/>
  <c r="AN486" i="5"/>
  <c r="AO486" i="5"/>
  <c r="AP486" i="5"/>
  <c r="W487" i="5"/>
  <c r="X487" i="5"/>
  <c r="Y487" i="5"/>
  <c r="Z487" i="5"/>
  <c r="AA487" i="5"/>
  <c r="AB487" i="5"/>
  <c r="AC487" i="5"/>
  <c r="AD487" i="5"/>
  <c r="AE487" i="5"/>
  <c r="AF487" i="5"/>
  <c r="AG487" i="5"/>
  <c r="AH487" i="5"/>
  <c r="AI487" i="5"/>
  <c r="AJ487" i="5"/>
  <c r="AK487" i="5"/>
  <c r="AL487" i="5"/>
  <c r="AM487" i="5"/>
  <c r="AN487" i="5"/>
  <c r="AO487" i="5"/>
  <c r="AP487" i="5"/>
  <c r="W488" i="5"/>
  <c r="X488" i="5"/>
  <c r="Y488" i="5"/>
  <c r="Z488" i="5"/>
  <c r="AA488" i="5"/>
  <c r="AB488" i="5"/>
  <c r="AC488" i="5"/>
  <c r="AD488" i="5"/>
  <c r="AE488" i="5"/>
  <c r="AF488" i="5"/>
  <c r="AG488" i="5"/>
  <c r="AH488" i="5"/>
  <c r="AI488" i="5"/>
  <c r="AJ488" i="5"/>
  <c r="AK488" i="5"/>
  <c r="AL488" i="5"/>
  <c r="AM488" i="5"/>
  <c r="AN488" i="5"/>
  <c r="AO488" i="5"/>
  <c r="AP488" i="5"/>
  <c r="W489" i="5"/>
  <c r="X489" i="5"/>
  <c r="Y489" i="5"/>
  <c r="Z489" i="5"/>
  <c r="AA489" i="5"/>
  <c r="AB489" i="5"/>
  <c r="AC489" i="5"/>
  <c r="AD489" i="5"/>
  <c r="AE489" i="5"/>
  <c r="AF489" i="5"/>
  <c r="AG489" i="5"/>
  <c r="AH489" i="5"/>
  <c r="AI489" i="5"/>
  <c r="AJ489" i="5"/>
  <c r="AK489" i="5"/>
  <c r="AL489" i="5"/>
  <c r="AM489" i="5"/>
  <c r="AN489" i="5"/>
  <c r="AO489" i="5"/>
  <c r="AP489" i="5"/>
  <c r="W490" i="5"/>
  <c r="X490" i="5"/>
  <c r="Y490" i="5"/>
  <c r="Z490" i="5"/>
  <c r="AA490" i="5"/>
  <c r="AB490" i="5"/>
  <c r="AC490" i="5"/>
  <c r="AD490" i="5"/>
  <c r="AE490" i="5"/>
  <c r="AF490" i="5"/>
  <c r="AG490" i="5"/>
  <c r="AH490" i="5"/>
  <c r="AI490" i="5"/>
  <c r="AJ490" i="5"/>
  <c r="AK490" i="5"/>
  <c r="AL490" i="5"/>
  <c r="AM490" i="5"/>
  <c r="AN490" i="5"/>
  <c r="AO490" i="5"/>
  <c r="AP490" i="5"/>
  <c r="W491" i="5"/>
  <c r="X491" i="5"/>
  <c r="Y491" i="5"/>
  <c r="Z491" i="5"/>
  <c r="AA491" i="5"/>
  <c r="AB491" i="5"/>
  <c r="AC491" i="5"/>
  <c r="AD491" i="5"/>
  <c r="AE491" i="5"/>
  <c r="AF491" i="5"/>
  <c r="AG491" i="5"/>
  <c r="AH491" i="5"/>
  <c r="AI491" i="5"/>
  <c r="AJ491" i="5"/>
  <c r="AK491" i="5"/>
  <c r="AL491" i="5"/>
  <c r="AM491" i="5"/>
  <c r="AN491" i="5"/>
  <c r="AO491" i="5"/>
  <c r="AP491" i="5"/>
  <c r="W492" i="5"/>
  <c r="X492" i="5"/>
  <c r="Y492" i="5"/>
  <c r="Z492" i="5"/>
  <c r="AA492" i="5"/>
  <c r="AB492" i="5"/>
  <c r="AC492" i="5"/>
  <c r="AD492" i="5"/>
  <c r="AE492" i="5"/>
  <c r="AF492" i="5"/>
  <c r="AG492" i="5"/>
  <c r="AH492" i="5"/>
  <c r="AI492" i="5"/>
  <c r="AJ492" i="5"/>
  <c r="AK492" i="5"/>
  <c r="AL492" i="5"/>
  <c r="AM492" i="5"/>
  <c r="AN492" i="5"/>
  <c r="AO492" i="5"/>
  <c r="AP492" i="5"/>
  <c r="W493" i="5"/>
  <c r="X493" i="5"/>
  <c r="Y493" i="5"/>
  <c r="Z493" i="5"/>
  <c r="AA493" i="5"/>
  <c r="AB493" i="5"/>
  <c r="AC493" i="5"/>
  <c r="AD493" i="5"/>
  <c r="AE493" i="5"/>
  <c r="AF493" i="5"/>
  <c r="AG493" i="5"/>
  <c r="AH493" i="5"/>
  <c r="AI493" i="5"/>
  <c r="AJ493" i="5"/>
  <c r="AK493" i="5"/>
  <c r="AL493" i="5"/>
  <c r="AM493" i="5"/>
  <c r="AN493" i="5"/>
  <c r="AO493" i="5"/>
  <c r="AP493" i="5"/>
  <c r="W494" i="5"/>
  <c r="X494" i="5"/>
  <c r="Y494" i="5"/>
  <c r="Z494" i="5"/>
  <c r="AA494" i="5"/>
  <c r="AB494" i="5"/>
  <c r="AC494" i="5"/>
  <c r="AD494" i="5"/>
  <c r="AE494" i="5"/>
  <c r="AF494" i="5"/>
  <c r="AG494" i="5"/>
  <c r="AH494" i="5"/>
  <c r="AI494" i="5"/>
  <c r="AJ494" i="5"/>
  <c r="AK494" i="5"/>
  <c r="AL494" i="5"/>
  <c r="AM494" i="5"/>
  <c r="AN494" i="5"/>
  <c r="AO494" i="5"/>
  <c r="AP494" i="5"/>
  <c r="W495" i="5"/>
  <c r="X495" i="5"/>
  <c r="Y495" i="5"/>
  <c r="Z495" i="5"/>
  <c r="AA495" i="5"/>
  <c r="AB495" i="5"/>
  <c r="AC495" i="5"/>
  <c r="AD495" i="5"/>
  <c r="AE495" i="5"/>
  <c r="AF495" i="5"/>
  <c r="AG495" i="5"/>
  <c r="AH495" i="5"/>
  <c r="AI495" i="5"/>
  <c r="AJ495" i="5"/>
  <c r="AK495" i="5"/>
  <c r="AL495" i="5"/>
  <c r="AM495" i="5"/>
  <c r="AN495" i="5"/>
  <c r="AO495" i="5"/>
  <c r="AP495" i="5"/>
  <c r="W496" i="5"/>
  <c r="X496" i="5"/>
  <c r="Y496" i="5"/>
  <c r="Z496" i="5"/>
  <c r="AA496" i="5"/>
  <c r="AB496" i="5"/>
  <c r="AC496" i="5"/>
  <c r="AD496" i="5"/>
  <c r="AE496" i="5"/>
  <c r="AF496" i="5"/>
  <c r="AG496" i="5"/>
  <c r="AH496" i="5"/>
  <c r="AI496" i="5"/>
  <c r="AJ496" i="5"/>
  <c r="AK496" i="5"/>
  <c r="AL496" i="5"/>
  <c r="AM496" i="5"/>
  <c r="AN496" i="5"/>
  <c r="AO496" i="5"/>
  <c r="AP496" i="5"/>
  <c r="W497" i="5"/>
  <c r="X497" i="5"/>
  <c r="Y497" i="5"/>
  <c r="Z497" i="5"/>
  <c r="AA497" i="5"/>
  <c r="AB497" i="5"/>
  <c r="AC497" i="5"/>
  <c r="AD497" i="5"/>
  <c r="AE497" i="5"/>
  <c r="AF497" i="5"/>
  <c r="AG497" i="5"/>
  <c r="AH497" i="5"/>
  <c r="AI497" i="5"/>
  <c r="AJ497" i="5"/>
  <c r="AK497" i="5"/>
  <c r="AL497" i="5"/>
  <c r="AM497" i="5"/>
  <c r="AN497" i="5"/>
  <c r="AO497" i="5"/>
  <c r="AP497" i="5"/>
  <c r="W498" i="5"/>
  <c r="X498" i="5"/>
  <c r="Y498" i="5"/>
  <c r="Z498" i="5"/>
  <c r="AA498" i="5"/>
  <c r="AB498" i="5"/>
  <c r="AC498" i="5"/>
  <c r="AD498" i="5"/>
  <c r="AE498" i="5"/>
  <c r="AF498" i="5"/>
  <c r="AG498" i="5"/>
  <c r="AH498" i="5"/>
  <c r="AI498" i="5"/>
  <c r="AJ498" i="5"/>
  <c r="AK498" i="5"/>
  <c r="AL498" i="5"/>
  <c r="AM498" i="5"/>
  <c r="AN498" i="5"/>
  <c r="AO498" i="5"/>
  <c r="AP498" i="5"/>
  <c r="W499" i="5"/>
  <c r="X499" i="5"/>
  <c r="Y499" i="5"/>
  <c r="Z499" i="5"/>
  <c r="AA499" i="5"/>
  <c r="AB499" i="5"/>
  <c r="AC499" i="5"/>
  <c r="AD499" i="5"/>
  <c r="AE499" i="5"/>
  <c r="AF499" i="5"/>
  <c r="AG499" i="5"/>
  <c r="AH499" i="5"/>
  <c r="AI499" i="5"/>
  <c r="AJ499" i="5"/>
  <c r="AK499" i="5"/>
  <c r="AL499" i="5"/>
  <c r="AM499" i="5"/>
  <c r="AN499" i="5"/>
  <c r="AO499" i="5"/>
  <c r="AP499" i="5"/>
  <c r="W500" i="5"/>
  <c r="X500" i="5"/>
  <c r="Y500" i="5"/>
  <c r="Z500" i="5"/>
  <c r="AA500" i="5"/>
  <c r="AB500" i="5"/>
  <c r="AC500" i="5"/>
  <c r="AD500" i="5"/>
  <c r="AE500" i="5"/>
  <c r="AF500" i="5"/>
  <c r="AG500" i="5"/>
  <c r="AH500" i="5"/>
  <c r="AI500" i="5"/>
  <c r="AJ500" i="5"/>
  <c r="AK500" i="5"/>
  <c r="AL500" i="5"/>
  <c r="AM500" i="5"/>
  <c r="AN500" i="5"/>
  <c r="AO500" i="5"/>
  <c r="AP500" i="5"/>
  <c r="W501" i="5"/>
  <c r="X501" i="5"/>
  <c r="Y501" i="5"/>
  <c r="Z501" i="5"/>
  <c r="AA501" i="5"/>
  <c r="AB501" i="5"/>
  <c r="AC501" i="5"/>
  <c r="AD501" i="5"/>
  <c r="AE501" i="5"/>
  <c r="AF501" i="5"/>
  <c r="AG501" i="5"/>
  <c r="AH501" i="5"/>
  <c r="AI501" i="5"/>
  <c r="AJ501" i="5"/>
  <c r="AK501" i="5"/>
  <c r="AL501" i="5"/>
  <c r="AM501" i="5"/>
  <c r="AN501" i="5"/>
  <c r="AO501" i="5"/>
  <c r="AP501" i="5"/>
  <c r="W502" i="5"/>
  <c r="X502" i="5"/>
  <c r="Y502" i="5"/>
  <c r="Z502" i="5"/>
  <c r="AA502" i="5"/>
  <c r="AB502" i="5"/>
  <c r="AC502" i="5"/>
  <c r="AD502" i="5"/>
  <c r="AE502" i="5"/>
  <c r="AF502" i="5"/>
  <c r="AG502" i="5"/>
  <c r="AH502" i="5"/>
  <c r="AI502" i="5"/>
  <c r="AJ502" i="5"/>
  <c r="AK502" i="5"/>
  <c r="AL502" i="5"/>
  <c r="AM502" i="5"/>
  <c r="AN502" i="5"/>
  <c r="AO502" i="5"/>
  <c r="AP502" i="5"/>
  <c r="W503" i="5"/>
  <c r="X503" i="5"/>
  <c r="Y503" i="5"/>
  <c r="Z503" i="5"/>
  <c r="AA503" i="5"/>
  <c r="AB503" i="5"/>
  <c r="AC503" i="5"/>
  <c r="AD503" i="5"/>
  <c r="AE503" i="5"/>
  <c r="AF503" i="5"/>
  <c r="AG503" i="5"/>
  <c r="AH503" i="5"/>
  <c r="AI503" i="5"/>
  <c r="AJ503" i="5"/>
  <c r="AK503" i="5"/>
  <c r="AL503" i="5"/>
  <c r="AM503" i="5"/>
  <c r="AN503" i="5"/>
  <c r="AO503" i="5"/>
  <c r="AP503" i="5"/>
  <c r="W504" i="5"/>
  <c r="X504" i="5"/>
  <c r="Y504" i="5"/>
  <c r="Z504" i="5"/>
  <c r="AA504" i="5"/>
  <c r="AB504" i="5"/>
  <c r="AC504" i="5"/>
  <c r="AD504" i="5"/>
  <c r="AE504" i="5"/>
  <c r="AF504" i="5"/>
  <c r="AG504" i="5"/>
  <c r="AH504" i="5"/>
  <c r="AI504" i="5"/>
  <c r="AJ504" i="5"/>
  <c r="AK504" i="5"/>
  <c r="AL504" i="5"/>
  <c r="AM504" i="5"/>
  <c r="AN504" i="5"/>
  <c r="AO504" i="5"/>
  <c r="AP504" i="5"/>
  <c r="W505" i="5"/>
  <c r="X505" i="5"/>
  <c r="Y505" i="5"/>
  <c r="Z505" i="5"/>
  <c r="AA505" i="5"/>
  <c r="AB505" i="5"/>
  <c r="AC505" i="5"/>
  <c r="AD505" i="5"/>
  <c r="AE505" i="5"/>
  <c r="AF505" i="5"/>
  <c r="AG505" i="5"/>
  <c r="AH505" i="5"/>
  <c r="AI505" i="5"/>
  <c r="AJ505" i="5"/>
  <c r="AK505" i="5"/>
  <c r="AL505" i="5"/>
  <c r="AM505" i="5"/>
  <c r="AN505" i="5"/>
  <c r="AO505" i="5"/>
  <c r="AP505" i="5"/>
  <c r="W506" i="5"/>
  <c r="X506" i="5"/>
  <c r="Y506" i="5"/>
  <c r="Z506" i="5"/>
  <c r="AA506" i="5"/>
  <c r="AB506" i="5"/>
  <c r="AC506" i="5"/>
  <c r="AD506" i="5"/>
  <c r="AE506" i="5"/>
  <c r="AF506" i="5"/>
  <c r="AG506" i="5"/>
  <c r="AH506" i="5"/>
  <c r="AI506" i="5"/>
  <c r="AJ506" i="5"/>
  <c r="AK506" i="5"/>
  <c r="AL506" i="5"/>
  <c r="AM506" i="5"/>
  <c r="AN506" i="5"/>
  <c r="AO506" i="5"/>
  <c r="AP506" i="5"/>
  <c r="W507" i="5"/>
  <c r="X507" i="5"/>
  <c r="Y507" i="5"/>
  <c r="Z507" i="5"/>
  <c r="AA507" i="5"/>
  <c r="AB507" i="5"/>
  <c r="AC507" i="5"/>
  <c r="AD507" i="5"/>
  <c r="AE507" i="5"/>
  <c r="AF507" i="5"/>
  <c r="AG507" i="5"/>
  <c r="AH507" i="5"/>
  <c r="AI507" i="5"/>
  <c r="AJ507" i="5"/>
  <c r="AK507" i="5"/>
  <c r="AL507" i="5"/>
  <c r="AM507" i="5"/>
  <c r="AN507" i="5"/>
  <c r="AO507" i="5"/>
  <c r="AP507" i="5"/>
  <c r="W508" i="5"/>
  <c r="X508" i="5"/>
  <c r="Y508" i="5"/>
  <c r="Z508" i="5"/>
  <c r="AA508" i="5"/>
  <c r="AB508" i="5"/>
  <c r="AC508" i="5"/>
  <c r="AD508" i="5"/>
  <c r="AE508" i="5"/>
  <c r="AF508" i="5"/>
  <c r="AG508" i="5"/>
  <c r="AH508" i="5"/>
  <c r="AI508" i="5"/>
  <c r="AJ508" i="5"/>
  <c r="AK508" i="5"/>
  <c r="AL508" i="5"/>
  <c r="AM508" i="5"/>
  <c r="AN508" i="5"/>
  <c r="AO508" i="5"/>
  <c r="AP508" i="5"/>
  <c r="W509" i="5"/>
  <c r="X509" i="5"/>
  <c r="Y509" i="5"/>
  <c r="Z509" i="5"/>
  <c r="AA509" i="5"/>
  <c r="AB509" i="5"/>
  <c r="AC509" i="5"/>
  <c r="AD509" i="5"/>
  <c r="AE509" i="5"/>
  <c r="AF509" i="5"/>
  <c r="AG509" i="5"/>
  <c r="AH509" i="5"/>
  <c r="AI509" i="5"/>
  <c r="AJ509" i="5"/>
  <c r="AK509" i="5"/>
  <c r="AL509" i="5"/>
  <c r="AM509" i="5"/>
  <c r="AN509" i="5"/>
  <c r="AO509" i="5"/>
  <c r="AP509" i="5"/>
  <c r="W510" i="5"/>
  <c r="X510" i="5"/>
  <c r="Y510" i="5"/>
  <c r="Z510" i="5"/>
  <c r="AA510" i="5"/>
  <c r="AB510" i="5"/>
  <c r="AC510" i="5"/>
  <c r="AD510" i="5"/>
  <c r="AE510" i="5"/>
  <c r="AF510" i="5"/>
  <c r="AG510" i="5"/>
  <c r="AH510" i="5"/>
  <c r="AI510" i="5"/>
  <c r="AJ510" i="5"/>
  <c r="AK510" i="5"/>
  <c r="AL510" i="5"/>
  <c r="AM510" i="5"/>
  <c r="AN510" i="5"/>
  <c r="AO510" i="5"/>
  <c r="AP510" i="5"/>
  <c r="W511" i="5"/>
  <c r="X511" i="5"/>
  <c r="Y511" i="5"/>
  <c r="Z511" i="5"/>
  <c r="AA511" i="5"/>
  <c r="AB511" i="5"/>
  <c r="AC511" i="5"/>
  <c r="AD511" i="5"/>
  <c r="AE511" i="5"/>
  <c r="AF511" i="5"/>
  <c r="AG511" i="5"/>
  <c r="AH511" i="5"/>
  <c r="AI511" i="5"/>
  <c r="AJ511" i="5"/>
  <c r="AK511" i="5"/>
  <c r="AL511" i="5"/>
  <c r="AM511" i="5"/>
  <c r="AN511" i="5"/>
  <c r="AO511" i="5"/>
  <c r="AP511" i="5"/>
  <c r="W512" i="5"/>
  <c r="X512" i="5"/>
  <c r="Y512" i="5"/>
  <c r="Z512" i="5"/>
  <c r="AA512" i="5"/>
  <c r="AB512" i="5"/>
  <c r="AC512" i="5"/>
  <c r="AD512" i="5"/>
  <c r="AE512" i="5"/>
  <c r="AF512" i="5"/>
  <c r="AG512" i="5"/>
  <c r="AH512" i="5"/>
  <c r="AI512" i="5"/>
  <c r="AJ512" i="5"/>
  <c r="AK512" i="5"/>
  <c r="AL512" i="5"/>
  <c r="AM512" i="5"/>
  <c r="AN512" i="5"/>
  <c r="AO512" i="5"/>
  <c r="AP512" i="5"/>
  <c r="W513" i="5"/>
  <c r="X513" i="5"/>
  <c r="Y513" i="5"/>
  <c r="Z513" i="5"/>
  <c r="AA513" i="5"/>
  <c r="AB513" i="5"/>
  <c r="AC513" i="5"/>
  <c r="AD513" i="5"/>
  <c r="AE513" i="5"/>
  <c r="AF513" i="5"/>
  <c r="AG513" i="5"/>
  <c r="AH513" i="5"/>
  <c r="AI513" i="5"/>
  <c r="AJ513" i="5"/>
  <c r="AK513" i="5"/>
  <c r="AL513" i="5"/>
  <c r="AM513" i="5"/>
  <c r="AN513" i="5"/>
  <c r="AO513" i="5"/>
  <c r="AP513" i="5"/>
  <c r="W514" i="5"/>
  <c r="X514" i="5"/>
  <c r="Y514" i="5"/>
  <c r="Z514" i="5"/>
  <c r="AA514" i="5"/>
  <c r="AB514" i="5"/>
  <c r="AC514" i="5"/>
  <c r="AD514" i="5"/>
  <c r="AE514" i="5"/>
  <c r="AF514" i="5"/>
  <c r="AG514" i="5"/>
  <c r="AH514" i="5"/>
  <c r="AI514" i="5"/>
  <c r="AJ514" i="5"/>
  <c r="AK514" i="5"/>
  <c r="AL514" i="5"/>
  <c r="AM514" i="5"/>
  <c r="AN514" i="5"/>
  <c r="AO514" i="5"/>
  <c r="AP514" i="5"/>
  <c r="W515" i="5"/>
  <c r="X515" i="5"/>
  <c r="Y515" i="5"/>
  <c r="Z515" i="5"/>
  <c r="AA515" i="5"/>
  <c r="AB515" i="5"/>
  <c r="AC515" i="5"/>
  <c r="AD515" i="5"/>
  <c r="AE515" i="5"/>
  <c r="AF515" i="5"/>
  <c r="AG515" i="5"/>
  <c r="AH515" i="5"/>
  <c r="AI515" i="5"/>
  <c r="AJ515" i="5"/>
  <c r="AK515" i="5"/>
  <c r="AL515" i="5"/>
  <c r="AM515" i="5"/>
  <c r="AN515" i="5"/>
  <c r="AO515" i="5"/>
  <c r="AP515" i="5"/>
  <c r="W516" i="5"/>
  <c r="X516" i="5"/>
  <c r="Y516" i="5"/>
  <c r="Z516" i="5"/>
  <c r="AA516" i="5"/>
  <c r="AB516" i="5"/>
  <c r="AC516" i="5"/>
  <c r="AD516" i="5"/>
  <c r="AE516" i="5"/>
  <c r="AF516" i="5"/>
  <c r="AG516" i="5"/>
  <c r="AH516" i="5"/>
  <c r="AI516" i="5"/>
  <c r="AJ516" i="5"/>
  <c r="AK516" i="5"/>
  <c r="AL516" i="5"/>
  <c r="AM516" i="5"/>
  <c r="AN516" i="5"/>
  <c r="AO516" i="5"/>
  <c r="AP516" i="5"/>
  <c r="W517" i="5"/>
  <c r="X517" i="5"/>
  <c r="Y517" i="5"/>
  <c r="Z517" i="5"/>
  <c r="AA517" i="5"/>
  <c r="AB517" i="5"/>
  <c r="AC517" i="5"/>
  <c r="AD517" i="5"/>
  <c r="AE517" i="5"/>
  <c r="AF517" i="5"/>
  <c r="AG517" i="5"/>
  <c r="AH517" i="5"/>
  <c r="AI517" i="5"/>
  <c r="AJ517" i="5"/>
  <c r="AK517" i="5"/>
  <c r="AL517" i="5"/>
  <c r="AM517" i="5"/>
  <c r="AN517" i="5"/>
  <c r="AO517" i="5"/>
  <c r="AP517" i="5"/>
  <c r="W518" i="5"/>
  <c r="X518" i="5"/>
  <c r="Y518" i="5"/>
  <c r="Z518" i="5"/>
  <c r="AA518" i="5"/>
  <c r="AB518" i="5"/>
  <c r="AC518" i="5"/>
  <c r="AD518" i="5"/>
  <c r="AE518" i="5"/>
  <c r="AF518" i="5"/>
  <c r="AG518" i="5"/>
  <c r="AH518" i="5"/>
  <c r="AI518" i="5"/>
  <c r="AJ518" i="5"/>
  <c r="AK518" i="5"/>
  <c r="AL518" i="5"/>
  <c r="AM518" i="5"/>
  <c r="AN518" i="5"/>
  <c r="AO518" i="5"/>
  <c r="AP518" i="5"/>
  <c r="W519" i="5"/>
  <c r="X519" i="5"/>
  <c r="Y519" i="5"/>
  <c r="Z519" i="5"/>
  <c r="AA519" i="5"/>
  <c r="AB519" i="5"/>
  <c r="AC519" i="5"/>
  <c r="AD519" i="5"/>
  <c r="AE519" i="5"/>
  <c r="AF519" i="5"/>
  <c r="AG519" i="5"/>
  <c r="AH519" i="5"/>
  <c r="AI519" i="5"/>
  <c r="AJ519" i="5"/>
  <c r="AK519" i="5"/>
  <c r="AL519" i="5"/>
  <c r="AM519" i="5"/>
  <c r="AN519" i="5"/>
  <c r="AO519" i="5"/>
  <c r="AP519" i="5"/>
  <c r="W520" i="5"/>
  <c r="X520" i="5"/>
  <c r="Y520" i="5"/>
  <c r="Z520" i="5"/>
  <c r="AA520" i="5"/>
  <c r="AB520" i="5"/>
  <c r="AC520" i="5"/>
  <c r="AD520" i="5"/>
  <c r="AE520" i="5"/>
  <c r="AF520" i="5"/>
  <c r="AG520" i="5"/>
  <c r="AH520" i="5"/>
  <c r="AI520" i="5"/>
  <c r="AJ520" i="5"/>
  <c r="AK520" i="5"/>
  <c r="AL520" i="5"/>
  <c r="AM520" i="5"/>
  <c r="AN520" i="5"/>
  <c r="AO520" i="5"/>
  <c r="AP520" i="5"/>
  <c r="W521" i="5"/>
  <c r="X521" i="5"/>
  <c r="Y521" i="5"/>
  <c r="Z521" i="5"/>
  <c r="AA521" i="5"/>
  <c r="AB521" i="5"/>
  <c r="AC521" i="5"/>
  <c r="AD521" i="5"/>
  <c r="AE521" i="5"/>
  <c r="AF521" i="5"/>
  <c r="AG521" i="5"/>
  <c r="AH521" i="5"/>
  <c r="AI521" i="5"/>
  <c r="AJ521" i="5"/>
  <c r="AK521" i="5"/>
  <c r="AL521" i="5"/>
  <c r="AM521" i="5"/>
  <c r="AN521" i="5"/>
  <c r="AO521" i="5"/>
  <c r="AP521" i="5"/>
  <c r="W522" i="5"/>
  <c r="X522" i="5"/>
  <c r="Y522" i="5"/>
  <c r="Z522" i="5"/>
  <c r="AA522" i="5"/>
  <c r="AB522" i="5"/>
  <c r="AC522" i="5"/>
  <c r="AD522" i="5"/>
  <c r="AE522" i="5"/>
  <c r="AF522" i="5"/>
  <c r="AG522" i="5"/>
  <c r="AH522" i="5"/>
  <c r="AI522" i="5"/>
  <c r="AJ522" i="5"/>
  <c r="AK522" i="5"/>
  <c r="AL522" i="5"/>
  <c r="AM522" i="5"/>
  <c r="AN522" i="5"/>
  <c r="AO522" i="5"/>
  <c r="AP522" i="5"/>
  <c r="W523" i="5"/>
  <c r="X523" i="5"/>
  <c r="Y523" i="5"/>
  <c r="Z523" i="5"/>
  <c r="AA523" i="5"/>
  <c r="AB523" i="5"/>
  <c r="AC523" i="5"/>
  <c r="AD523" i="5"/>
  <c r="AE523" i="5"/>
  <c r="AF523" i="5"/>
  <c r="AG523" i="5"/>
  <c r="AH523" i="5"/>
  <c r="AI523" i="5"/>
  <c r="AJ523" i="5"/>
  <c r="AK523" i="5"/>
  <c r="AL523" i="5"/>
  <c r="AM523" i="5"/>
  <c r="AN523" i="5"/>
  <c r="AO523" i="5"/>
  <c r="AP523" i="5"/>
  <c r="W524" i="5"/>
  <c r="X524" i="5"/>
  <c r="Y524" i="5"/>
  <c r="Z524" i="5"/>
  <c r="AA524" i="5"/>
  <c r="AB524" i="5"/>
  <c r="AC524" i="5"/>
  <c r="AD524" i="5"/>
  <c r="AE524" i="5"/>
  <c r="AF524" i="5"/>
  <c r="AG524" i="5"/>
  <c r="AH524" i="5"/>
  <c r="AI524" i="5"/>
  <c r="AJ524" i="5"/>
  <c r="AK524" i="5"/>
  <c r="AL524" i="5"/>
  <c r="AM524" i="5"/>
  <c r="AN524" i="5"/>
  <c r="AO524" i="5"/>
  <c r="AP524" i="5"/>
  <c r="W525" i="5"/>
  <c r="X525" i="5"/>
  <c r="Y525" i="5"/>
  <c r="Z525" i="5"/>
  <c r="AA525" i="5"/>
  <c r="AB525" i="5"/>
  <c r="AC525" i="5"/>
  <c r="AD525" i="5"/>
  <c r="AE525" i="5"/>
  <c r="AF525" i="5"/>
  <c r="AG525" i="5"/>
  <c r="AH525" i="5"/>
  <c r="AI525" i="5"/>
  <c r="AJ525" i="5"/>
  <c r="AK525" i="5"/>
  <c r="AL525" i="5"/>
  <c r="AM525" i="5"/>
  <c r="AN525" i="5"/>
  <c r="AO525" i="5"/>
  <c r="AP525" i="5"/>
  <c r="W526" i="5"/>
  <c r="X526" i="5"/>
  <c r="Y526" i="5"/>
  <c r="Z526" i="5"/>
  <c r="AA526" i="5"/>
  <c r="AB526" i="5"/>
  <c r="AC526" i="5"/>
  <c r="AD526" i="5"/>
  <c r="AE526" i="5"/>
  <c r="AF526" i="5"/>
  <c r="AG526" i="5"/>
  <c r="AH526" i="5"/>
  <c r="AI526" i="5"/>
  <c r="AJ526" i="5"/>
  <c r="AK526" i="5"/>
  <c r="AL526" i="5"/>
  <c r="AM526" i="5"/>
  <c r="AN526" i="5"/>
  <c r="AO526" i="5"/>
  <c r="AP526" i="5"/>
  <c r="W527" i="5"/>
  <c r="X527" i="5"/>
  <c r="Y527" i="5"/>
  <c r="Z527" i="5"/>
  <c r="AA527" i="5"/>
  <c r="AB527" i="5"/>
  <c r="AC527" i="5"/>
  <c r="AD527" i="5"/>
  <c r="AE527" i="5"/>
  <c r="AF527" i="5"/>
  <c r="AG527" i="5"/>
  <c r="AH527" i="5"/>
  <c r="AI527" i="5"/>
  <c r="AJ527" i="5"/>
  <c r="AK527" i="5"/>
  <c r="AL527" i="5"/>
  <c r="AM527" i="5"/>
  <c r="AN527" i="5"/>
  <c r="AO527" i="5"/>
  <c r="AP527" i="5"/>
  <c r="W528" i="5"/>
  <c r="X528" i="5"/>
  <c r="Y528" i="5"/>
  <c r="Z528" i="5"/>
  <c r="AA528" i="5"/>
  <c r="AB528" i="5"/>
  <c r="AC528" i="5"/>
  <c r="AD528" i="5"/>
  <c r="AE528" i="5"/>
  <c r="AF528" i="5"/>
  <c r="AG528" i="5"/>
  <c r="AH528" i="5"/>
  <c r="AI528" i="5"/>
  <c r="AJ528" i="5"/>
  <c r="AK528" i="5"/>
  <c r="AL528" i="5"/>
  <c r="AM528" i="5"/>
  <c r="AN528" i="5"/>
  <c r="AO528" i="5"/>
  <c r="AP528" i="5"/>
  <c r="W529" i="5"/>
  <c r="X529" i="5"/>
  <c r="Y529" i="5"/>
  <c r="Z529" i="5"/>
  <c r="AA529" i="5"/>
  <c r="AB529" i="5"/>
  <c r="AC529" i="5"/>
  <c r="AD529" i="5"/>
  <c r="AE529" i="5"/>
  <c r="AF529" i="5"/>
  <c r="AG529" i="5"/>
  <c r="AH529" i="5"/>
  <c r="AI529" i="5"/>
  <c r="AJ529" i="5"/>
  <c r="AK529" i="5"/>
  <c r="AL529" i="5"/>
  <c r="AM529" i="5"/>
  <c r="AN529" i="5"/>
  <c r="AO529" i="5"/>
  <c r="AP529" i="5"/>
  <c r="W530" i="5"/>
  <c r="X530" i="5"/>
  <c r="Y530" i="5"/>
  <c r="Z530" i="5"/>
  <c r="AA530" i="5"/>
  <c r="AB530" i="5"/>
  <c r="AC530" i="5"/>
  <c r="AD530" i="5"/>
  <c r="AE530" i="5"/>
  <c r="AF530" i="5"/>
  <c r="AG530" i="5"/>
  <c r="AH530" i="5"/>
  <c r="AI530" i="5"/>
  <c r="AJ530" i="5"/>
  <c r="AK530" i="5"/>
  <c r="AL530" i="5"/>
  <c r="AM530" i="5"/>
  <c r="AN530" i="5"/>
  <c r="AO530" i="5"/>
  <c r="AP530" i="5"/>
  <c r="W531" i="5"/>
  <c r="X531" i="5"/>
  <c r="Y531" i="5"/>
  <c r="Z531" i="5"/>
  <c r="AA531" i="5"/>
  <c r="AB531" i="5"/>
  <c r="AC531" i="5"/>
  <c r="AD531" i="5"/>
  <c r="AE531" i="5"/>
  <c r="AF531" i="5"/>
  <c r="AG531" i="5"/>
  <c r="AH531" i="5"/>
  <c r="AI531" i="5"/>
  <c r="AJ531" i="5"/>
  <c r="AK531" i="5"/>
  <c r="AL531" i="5"/>
  <c r="AM531" i="5"/>
  <c r="AN531" i="5"/>
  <c r="AO531" i="5"/>
  <c r="AP531" i="5"/>
  <c r="W532" i="5"/>
  <c r="X532" i="5"/>
  <c r="Y532" i="5"/>
  <c r="Z532" i="5"/>
  <c r="AA532" i="5"/>
  <c r="AB532" i="5"/>
  <c r="AC532" i="5"/>
  <c r="AD532" i="5"/>
  <c r="AE532" i="5"/>
  <c r="AF532" i="5"/>
  <c r="AG532" i="5"/>
  <c r="AH532" i="5"/>
  <c r="AI532" i="5"/>
  <c r="AJ532" i="5"/>
  <c r="AK532" i="5"/>
  <c r="AL532" i="5"/>
  <c r="AM532" i="5"/>
  <c r="AN532" i="5"/>
  <c r="AO532" i="5"/>
  <c r="AP532" i="5"/>
  <c r="W533" i="5"/>
  <c r="X533" i="5"/>
  <c r="Y533" i="5"/>
  <c r="Z533" i="5"/>
  <c r="AA533" i="5"/>
  <c r="AB533" i="5"/>
  <c r="AC533" i="5"/>
  <c r="AD533" i="5"/>
  <c r="AE533" i="5"/>
  <c r="AF533" i="5"/>
  <c r="AG533" i="5"/>
  <c r="AH533" i="5"/>
  <c r="AI533" i="5"/>
  <c r="AJ533" i="5"/>
  <c r="AK533" i="5"/>
  <c r="AL533" i="5"/>
  <c r="AM533" i="5"/>
  <c r="AN533" i="5"/>
  <c r="AO533" i="5"/>
  <c r="AP533" i="5"/>
  <c r="W534" i="5"/>
  <c r="X534" i="5"/>
  <c r="Y534" i="5"/>
  <c r="Z534" i="5"/>
  <c r="AA534" i="5"/>
  <c r="AB534" i="5"/>
  <c r="AC534" i="5"/>
  <c r="AD534" i="5"/>
  <c r="AE534" i="5"/>
  <c r="AF534" i="5"/>
  <c r="AG534" i="5"/>
  <c r="AH534" i="5"/>
  <c r="AI534" i="5"/>
  <c r="AJ534" i="5"/>
  <c r="AK534" i="5"/>
  <c r="AL534" i="5"/>
  <c r="AM534" i="5"/>
  <c r="AN534" i="5"/>
  <c r="AO534" i="5"/>
  <c r="AP534" i="5"/>
  <c r="W535" i="5"/>
  <c r="X535" i="5"/>
  <c r="Y535" i="5"/>
  <c r="Z535" i="5"/>
  <c r="AA535" i="5"/>
  <c r="AB535" i="5"/>
  <c r="AC535" i="5"/>
  <c r="AD535" i="5"/>
  <c r="AE535" i="5"/>
  <c r="AF535" i="5"/>
  <c r="AG535" i="5"/>
  <c r="AH535" i="5"/>
  <c r="AI535" i="5"/>
  <c r="AJ535" i="5"/>
  <c r="AK535" i="5"/>
  <c r="AL535" i="5"/>
  <c r="AM535" i="5"/>
  <c r="AN535" i="5"/>
  <c r="AO535" i="5"/>
  <c r="AP535" i="5"/>
  <c r="W536" i="5"/>
  <c r="X536" i="5"/>
  <c r="Y536" i="5"/>
  <c r="Z536" i="5"/>
  <c r="AA536" i="5"/>
  <c r="AB536" i="5"/>
  <c r="AC536" i="5"/>
  <c r="AD536" i="5"/>
  <c r="AE536" i="5"/>
  <c r="AF536" i="5"/>
  <c r="AG536" i="5"/>
  <c r="AH536" i="5"/>
  <c r="AI536" i="5"/>
  <c r="AJ536" i="5"/>
  <c r="AK536" i="5"/>
  <c r="AL536" i="5"/>
  <c r="AM536" i="5"/>
  <c r="AN536" i="5"/>
  <c r="AO536" i="5"/>
  <c r="AP536" i="5"/>
  <c r="W537" i="5"/>
  <c r="X537" i="5"/>
  <c r="Y537" i="5"/>
  <c r="Z537" i="5"/>
  <c r="AA537" i="5"/>
  <c r="AB537" i="5"/>
  <c r="AC537" i="5"/>
  <c r="AD537" i="5"/>
  <c r="AE537" i="5"/>
  <c r="AF537" i="5"/>
  <c r="AG537" i="5"/>
  <c r="AH537" i="5"/>
  <c r="AI537" i="5"/>
  <c r="AJ537" i="5"/>
  <c r="AK537" i="5"/>
  <c r="AL537" i="5"/>
  <c r="AM537" i="5"/>
  <c r="AN537" i="5"/>
  <c r="AO537" i="5"/>
  <c r="AP537" i="5"/>
  <c r="W538" i="5"/>
  <c r="X538" i="5"/>
  <c r="Y538" i="5"/>
  <c r="Z538" i="5"/>
  <c r="AA538" i="5"/>
  <c r="AB538" i="5"/>
  <c r="AC538" i="5"/>
  <c r="AD538" i="5"/>
  <c r="AE538" i="5"/>
  <c r="AF538" i="5"/>
  <c r="AG538" i="5"/>
  <c r="AH538" i="5"/>
  <c r="AI538" i="5"/>
  <c r="AJ538" i="5"/>
  <c r="AK538" i="5"/>
  <c r="AL538" i="5"/>
  <c r="AM538" i="5"/>
  <c r="AN538" i="5"/>
  <c r="AO538" i="5"/>
  <c r="AP538" i="5"/>
  <c r="W539" i="5"/>
  <c r="X539" i="5"/>
  <c r="Y539" i="5"/>
  <c r="Z539" i="5"/>
  <c r="AA539" i="5"/>
  <c r="AB539" i="5"/>
  <c r="AC539" i="5"/>
  <c r="AD539" i="5"/>
  <c r="AE539" i="5"/>
  <c r="AF539" i="5"/>
  <c r="AG539" i="5"/>
  <c r="AH539" i="5"/>
  <c r="AI539" i="5"/>
  <c r="AJ539" i="5"/>
  <c r="AK539" i="5"/>
  <c r="AL539" i="5"/>
  <c r="AM539" i="5"/>
  <c r="AN539" i="5"/>
  <c r="AO539" i="5"/>
  <c r="AP539" i="5"/>
  <c r="W540" i="5"/>
  <c r="X540" i="5"/>
  <c r="Y540" i="5"/>
  <c r="Z540" i="5"/>
  <c r="AA540" i="5"/>
  <c r="AB540" i="5"/>
  <c r="AC540" i="5"/>
  <c r="AD540" i="5"/>
  <c r="AE540" i="5"/>
  <c r="AF540" i="5"/>
  <c r="AG540" i="5"/>
  <c r="AH540" i="5"/>
  <c r="AI540" i="5"/>
  <c r="AJ540" i="5"/>
  <c r="AK540" i="5"/>
  <c r="AL540" i="5"/>
  <c r="AM540" i="5"/>
  <c r="AN540" i="5"/>
  <c r="AO540" i="5"/>
  <c r="AP540" i="5"/>
  <c r="W541" i="5"/>
  <c r="X541" i="5"/>
  <c r="Y541" i="5"/>
  <c r="Z541" i="5"/>
  <c r="AA541" i="5"/>
  <c r="AB541" i="5"/>
  <c r="AC541" i="5"/>
  <c r="AD541" i="5"/>
  <c r="AE541" i="5"/>
  <c r="AF541" i="5"/>
  <c r="AG541" i="5"/>
  <c r="AH541" i="5"/>
  <c r="AI541" i="5"/>
  <c r="AJ541" i="5"/>
  <c r="AK541" i="5"/>
  <c r="AL541" i="5"/>
  <c r="AM541" i="5"/>
  <c r="AN541" i="5"/>
  <c r="AO541" i="5"/>
  <c r="AP541" i="5"/>
  <c r="W542" i="5"/>
  <c r="X542" i="5"/>
  <c r="Y542" i="5"/>
  <c r="Z542" i="5"/>
  <c r="AA542" i="5"/>
  <c r="AB542" i="5"/>
  <c r="AC542" i="5"/>
  <c r="AD542" i="5"/>
  <c r="AE542" i="5"/>
  <c r="AF542" i="5"/>
  <c r="AG542" i="5"/>
  <c r="AH542" i="5"/>
  <c r="AI542" i="5"/>
  <c r="AJ542" i="5"/>
  <c r="AK542" i="5"/>
  <c r="AL542" i="5"/>
  <c r="AM542" i="5"/>
  <c r="AN542" i="5"/>
  <c r="AO542" i="5"/>
  <c r="AP542" i="5"/>
  <c r="W543" i="5"/>
  <c r="X543" i="5"/>
  <c r="Y543" i="5"/>
  <c r="Z543" i="5"/>
  <c r="AA543" i="5"/>
  <c r="AB543" i="5"/>
  <c r="AC543" i="5"/>
  <c r="AD543" i="5"/>
  <c r="AE543" i="5"/>
  <c r="AF543" i="5"/>
  <c r="AG543" i="5"/>
  <c r="AH543" i="5"/>
  <c r="AI543" i="5"/>
  <c r="AJ543" i="5"/>
  <c r="AK543" i="5"/>
  <c r="AL543" i="5"/>
  <c r="AM543" i="5"/>
  <c r="AN543" i="5"/>
  <c r="AO543" i="5"/>
  <c r="AP543" i="5"/>
  <c r="W544" i="5"/>
  <c r="X544" i="5"/>
  <c r="Y544" i="5"/>
  <c r="Z544" i="5"/>
  <c r="AA544" i="5"/>
  <c r="AB544" i="5"/>
  <c r="AC544" i="5"/>
  <c r="AD544" i="5"/>
  <c r="AE544" i="5"/>
  <c r="AF544" i="5"/>
  <c r="AG544" i="5"/>
  <c r="AH544" i="5"/>
  <c r="AI544" i="5"/>
  <c r="AJ544" i="5"/>
  <c r="AK544" i="5"/>
  <c r="AL544" i="5"/>
  <c r="AM544" i="5"/>
  <c r="AN544" i="5"/>
  <c r="AO544" i="5"/>
  <c r="AP544" i="5"/>
  <c r="W545" i="5"/>
  <c r="X545" i="5"/>
  <c r="Y545" i="5"/>
  <c r="Z545" i="5"/>
  <c r="AA545" i="5"/>
  <c r="AB545" i="5"/>
  <c r="AC545" i="5"/>
  <c r="AD545" i="5"/>
  <c r="AE545" i="5"/>
  <c r="AF545" i="5"/>
  <c r="AG545" i="5"/>
  <c r="AH545" i="5"/>
  <c r="AI545" i="5"/>
  <c r="AJ545" i="5"/>
  <c r="AK545" i="5"/>
  <c r="AL545" i="5"/>
  <c r="AM545" i="5"/>
  <c r="AN545" i="5"/>
  <c r="AO545" i="5"/>
  <c r="AP545" i="5"/>
  <c r="W546" i="5"/>
  <c r="X546" i="5"/>
  <c r="Y546" i="5"/>
  <c r="Z546" i="5"/>
  <c r="AA546" i="5"/>
  <c r="AB546" i="5"/>
  <c r="AC546" i="5"/>
  <c r="AD546" i="5"/>
  <c r="AE546" i="5"/>
  <c r="AF546" i="5"/>
  <c r="AG546" i="5"/>
  <c r="AH546" i="5"/>
  <c r="AI546" i="5"/>
  <c r="AJ546" i="5"/>
  <c r="AK546" i="5"/>
  <c r="AL546" i="5"/>
  <c r="AM546" i="5"/>
  <c r="AN546" i="5"/>
  <c r="AO546" i="5"/>
  <c r="AP546" i="5"/>
  <c r="W547" i="5"/>
  <c r="X547" i="5"/>
  <c r="Y547" i="5"/>
  <c r="Z547" i="5"/>
  <c r="AA547" i="5"/>
  <c r="AB547" i="5"/>
  <c r="AC547" i="5"/>
  <c r="AD547" i="5"/>
  <c r="AE547" i="5"/>
  <c r="AF547" i="5"/>
  <c r="AG547" i="5"/>
  <c r="AH547" i="5"/>
  <c r="AI547" i="5"/>
  <c r="AJ547" i="5"/>
  <c r="AK547" i="5"/>
  <c r="AL547" i="5"/>
  <c r="AM547" i="5"/>
  <c r="AN547" i="5"/>
  <c r="AO547" i="5"/>
  <c r="AP547" i="5"/>
  <c r="W548" i="5"/>
  <c r="X548" i="5"/>
  <c r="Y548" i="5"/>
  <c r="Z548" i="5"/>
  <c r="AA548" i="5"/>
  <c r="AB548" i="5"/>
  <c r="AC548" i="5"/>
  <c r="AD548" i="5"/>
  <c r="AE548" i="5"/>
  <c r="AF548" i="5"/>
  <c r="AG548" i="5"/>
  <c r="AH548" i="5"/>
  <c r="AI548" i="5"/>
  <c r="AJ548" i="5"/>
  <c r="AK548" i="5"/>
  <c r="AL548" i="5"/>
  <c r="AM548" i="5"/>
  <c r="AN548" i="5"/>
  <c r="AO548" i="5"/>
  <c r="AP548" i="5"/>
  <c r="W549" i="5"/>
  <c r="X549" i="5"/>
  <c r="Y549" i="5"/>
  <c r="Z549" i="5"/>
  <c r="AA549" i="5"/>
  <c r="AB549" i="5"/>
  <c r="AC549" i="5"/>
  <c r="AD549" i="5"/>
  <c r="AE549" i="5"/>
  <c r="AF549" i="5"/>
  <c r="AG549" i="5"/>
  <c r="AH549" i="5"/>
  <c r="AI549" i="5"/>
  <c r="AJ549" i="5"/>
  <c r="AK549" i="5"/>
  <c r="AL549" i="5"/>
  <c r="AM549" i="5"/>
  <c r="AN549" i="5"/>
  <c r="AO549" i="5"/>
  <c r="AP549" i="5"/>
  <c r="W550" i="5"/>
  <c r="X550" i="5"/>
  <c r="Y550" i="5"/>
  <c r="Z550" i="5"/>
  <c r="AA550" i="5"/>
  <c r="AB550" i="5"/>
  <c r="AC550" i="5"/>
  <c r="AD550" i="5"/>
  <c r="AE550" i="5"/>
  <c r="AF550" i="5"/>
  <c r="AG550" i="5"/>
  <c r="AH550" i="5"/>
  <c r="AI550" i="5"/>
  <c r="AJ550" i="5"/>
  <c r="AK550" i="5"/>
  <c r="AL550" i="5"/>
  <c r="AM550" i="5"/>
  <c r="AN550" i="5"/>
  <c r="AO550" i="5"/>
  <c r="AP550" i="5"/>
  <c r="W551" i="5"/>
  <c r="X551" i="5"/>
  <c r="Y551" i="5"/>
  <c r="Z551" i="5"/>
  <c r="AA551" i="5"/>
  <c r="AB551" i="5"/>
  <c r="AC551" i="5"/>
  <c r="AD551" i="5"/>
  <c r="AE551" i="5"/>
  <c r="AF551" i="5"/>
  <c r="AG551" i="5"/>
  <c r="AH551" i="5"/>
  <c r="AI551" i="5"/>
  <c r="AJ551" i="5"/>
  <c r="AK551" i="5"/>
  <c r="AL551" i="5"/>
  <c r="AM551" i="5"/>
  <c r="AN551" i="5"/>
  <c r="AO551" i="5"/>
  <c r="AP551" i="5"/>
  <c r="W552" i="5"/>
  <c r="X552" i="5"/>
  <c r="Y552" i="5"/>
  <c r="Z552" i="5"/>
  <c r="AA552" i="5"/>
  <c r="AB552" i="5"/>
  <c r="AC552" i="5"/>
  <c r="AD552" i="5"/>
  <c r="AE552" i="5"/>
  <c r="AF552" i="5"/>
  <c r="AG552" i="5"/>
  <c r="AH552" i="5"/>
  <c r="AI552" i="5"/>
  <c r="AJ552" i="5"/>
  <c r="AK552" i="5"/>
  <c r="AL552" i="5"/>
  <c r="AM552" i="5"/>
  <c r="AN552" i="5"/>
  <c r="AO552" i="5"/>
  <c r="AP552" i="5"/>
  <c r="W553" i="5"/>
  <c r="X553" i="5"/>
  <c r="Y553" i="5"/>
  <c r="Z553" i="5"/>
  <c r="AA553" i="5"/>
  <c r="AB553" i="5"/>
  <c r="AC553" i="5"/>
  <c r="AD553" i="5"/>
  <c r="AE553" i="5"/>
  <c r="AF553" i="5"/>
  <c r="AG553" i="5"/>
  <c r="AH553" i="5"/>
  <c r="AI553" i="5"/>
  <c r="AJ553" i="5"/>
  <c r="AK553" i="5"/>
  <c r="AL553" i="5"/>
  <c r="AM553" i="5"/>
  <c r="AN553" i="5"/>
  <c r="AO553" i="5"/>
  <c r="AP553" i="5"/>
  <c r="W554" i="5"/>
  <c r="X554" i="5"/>
  <c r="Y554" i="5"/>
  <c r="Z554" i="5"/>
  <c r="AA554" i="5"/>
  <c r="AB554" i="5"/>
  <c r="AC554" i="5"/>
  <c r="AD554" i="5"/>
  <c r="AE554" i="5"/>
  <c r="AF554" i="5"/>
  <c r="AG554" i="5"/>
  <c r="AH554" i="5"/>
  <c r="AI554" i="5"/>
  <c r="AJ554" i="5"/>
  <c r="AK554" i="5"/>
  <c r="AL554" i="5"/>
  <c r="AM554" i="5"/>
  <c r="AN554" i="5"/>
  <c r="AO554" i="5"/>
  <c r="AP554" i="5"/>
  <c r="W555" i="5"/>
  <c r="X555" i="5"/>
  <c r="Y555" i="5"/>
  <c r="Z555" i="5"/>
  <c r="AA555" i="5"/>
  <c r="AB555" i="5"/>
  <c r="AC555" i="5"/>
  <c r="AD555" i="5"/>
  <c r="AE555" i="5"/>
  <c r="AF555" i="5"/>
  <c r="AG555" i="5"/>
  <c r="AH555" i="5"/>
  <c r="AI555" i="5"/>
  <c r="AJ555" i="5"/>
  <c r="AK555" i="5"/>
  <c r="AL555" i="5"/>
  <c r="AM555" i="5"/>
  <c r="AN555" i="5"/>
  <c r="AO555" i="5"/>
  <c r="AP555" i="5"/>
  <c r="W556" i="5"/>
  <c r="X556" i="5"/>
  <c r="Y556" i="5"/>
  <c r="Z556" i="5"/>
  <c r="AA556" i="5"/>
  <c r="AB556" i="5"/>
  <c r="AC556" i="5"/>
  <c r="AD556" i="5"/>
  <c r="AE556" i="5"/>
  <c r="AF556" i="5"/>
  <c r="AG556" i="5"/>
  <c r="AH556" i="5"/>
  <c r="AI556" i="5"/>
  <c r="AJ556" i="5"/>
  <c r="AK556" i="5"/>
  <c r="AL556" i="5"/>
  <c r="AM556" i="5"/>
  <c r="AN556" i="5"/>
  <c r="AO556" i="5"/>
  <c r="AP556" i="5"/>
  <c r="W557" i="5"/>
  <c r="X557" i="5"/>
  <c r="Y557" i="5"/>
  <c r="Z557" i="5"/>
  <c r="AA557" i="5"/>
  <c r="AB557" i="5"/>
  <c r="AC557" i="5"/>
  <c r="AD557" i="5"/>
  <c r="AE557" i="5"/>
  <c r="AF557" i="5"/>
  <c r="AG557" i="5"/>
  <c r="AH557" i="5"/>
  <c r="AI557" i="5"/>
  <c r="AJ557" i="5"/>
  <c r="AK557" i="5"/>
  <c r="AL557" i="5"/>
  <c r="AM557" i="5"/>
  <c r="AN557" i="5"/>
  <c r="AO557" i="5"/>
  <c r="AP557" i="5"/>
  <c r="W558" i="5"/>
  <c r="X558" i="5"/>
  <c r="Y558" i="5"/>
  <c r="Z558" i="5"/>
  <c r="AA558" i="5"/>
  <c r="AB558" i="5"/>
  <c r="AC558" i="5"/>
  <c r="AD558" i="5"/>
  <c r="AE558" i="5"/>
  <c r="AF558" i="5"/>
  <c r="AG558" i="5"/>
  <c r="AH558" i="5"/>
  <c r="AI558" i="5"/>
  <c r="AJ558" i="5"/>
  <c r="AK558" i="5"/>
  <c r="AL558" i="5"/>
  <c r="AM558" i="5"/>
  <c r="AN558" i="5"/>
  <c r="AO558" i="5"/>
  <c r="AP558" i="5"/>
  <c r="W559" i="5"/>
  <c r="X559" i="5"/>
  <c r="Y559" i="5"/>
  <c r="Z559" i="5"/>
  <c r="AA559" i="5"/>
  <c r="AB559" i="5"/>
  <c r="AC559" i="5"/>
  <c r="AD559" i="5"/>
  <c r="AE559" i="5"/>
  <c r="AF559" i="5"/>
  <c r="AG559" i="5"/>
  <c r="AH559" i="5"/>
  <c r="AI559" i="5"/>
  <c r="AJ559" i="5"/>
  <c r="AK559" i="5"/>
  <c r="AL559" i="5"/>
  <c r="AM559" i="5"/>
  <c r="AN559" i="5"/>
  <c r="AO559" i="5"/>
  <c r="AP559" i="5"/>
  <c r="W560" i="5"/>
  <c r="X560" i="5"/>
  <c r="Y560" i="5"/>
  <c r="Z560" i="5"/>
  <c r="AA560" i="5"/>
  <c r="AB560" i="5"/>
  <c r="AC560" i="5"/>
  <c r="AD560" i="5"/>
  <c r="AE560" i="5"/>
  <c r="AF560" i="5"/>
  <c r="AG560" i="5"/>
  <c r="AH560" i="5"/>
  <c r="AI560" i="5"/>
  <c r="AJ560" i="5"/>
  <c r="AK560" i="5"/>
  <c r="AL560" i="5"/>
  <c r="AM560" i="5"/>
  <c r="AN560" i="5"/>
  <c r="AO560" i="5"/>
  <c r="AP560" i="5"/>
  <c r="W561" i="5"/>
  <c r="X561" i="5"/>
  <c r="Y561" i="5"/>
  <c r="Z561" i="5"/>
  <c r="AA561" i="5"/>
  <c r="AB561" i="5"/>
  <c r="AC561" i="5"/>
  <c r="AD561" i="5"/>
  <c r="AE561" i="5"/>
  <c r="AF561" i="5"/>
  <c r="AG561" i="5"/>
  <c r="AH561" i="5"/>
  <c r="AI561" i="5"/>
  <c r="AJ561" i="5"/>
  <c r="AK561" i="5"/>
  <c r="AL561" i="5"/>
  <c r="AM561" i="5"/>
  <c r="AN561" i="5"/>
  <c r="AO561" i="5"/>
  <c r="AP561" i="5"/>
  <c r="W562" i="5"/>
  <c r="X562" i="5"/>
  <c r="Y562" i="5"/>
  <c r="Z562" i="5"/>
  <c r="AA562" i="5"/>
  <c r="AB562" i="5"/>
  <c r="AC562" i="5"/>
  <c r="AD562" i="5"/>
  <c r="AE562" i="5"/>
  <c r="AF562" i="5"/>
  <c r="AG562" i="5"/>
  <c r="AH562" i="5"/>
  <c r="AI562" i="5"/>
  <c r="AJ562" i="5"/>
  <c r="AK562" i="5"/>
  <c r="AL562" i="5"/>
  <c r="AM562" i="5"/>
  <c r="AN562" i="5"/>
  <c r="AO562" i="5"/>
  <c r="AP562" i="5"/>
  <c r="W563" i="5"/>
  <c r="X563" i="5"/>
  <c r="Y563" i="5"/>
  <c r="Z563" i="5"/>
  <c r="AA563" i="5"/>
  <c r="AB563" i="5"/>
  <c r="AC563" i="5"/>
  <c r="AD563" i="5"/>
  <c r="AE563" i="5"/>
  <c r="AF563" i="5"/>
  <c r="AG563" i="5"/>
  <c r="AH563" i="5"/>
  <c r="AI563" i="5"/>
  <c r="AJ563" i="5"/>
  <c r="AK563" i="5"/>
  <c r="AL563" i="5"/>
  <c r="AM563" i="5"/>
  <c r="AN563" i="5"/>
  <c r="AO563" i="5"/>
  <c r="AP563" i="5"/>
  <c r="W564" i="5"/>
  <c r="X564" i="5"/>
  <c r="Y564" i="5"/>
  <c r="Z564" i="5"/>
  <c r="AA564" i="5"/>
  <c r="AB564" i="5"/>
  <c r="AC564" i="5"/>
  <c r="AD564" i="5"/>
  <c r="AE564" i="5"/>
  <c r="AF564" i="5"/>
  <c r="AG564" i="5"/>
  <c r="AH564" i="5"/>
  <c r="AI564" i="5"/>
  <c r="AJ564" i="5"/>
  <c r="AK564" i="5"/>
  <c r="AL564" i="5"/>
  <c r="AM564" i="5"/>
  <c r="AN564" i="5"/>
  <c r="AO564" i="5"/>
  <c r="AP564" i="5"/>
  <c r="W565" i="5"/>
  <c r="X565" i="5"/>
  <c r="Y565" i="5"/>
  <c r="Z565" i="5"/>
  <c r="AA565" i="5"/>
  <c r="AB565" i="5"/>
  <c r="AC565" i="5"/>
  <c r="AD565" i="5"/>
  <c r="AE565" i="5"/>
  <c r="AF565" i="5"/>
  <c r="AG565" i="5"/>
  <c r="AH565" i="5"/>
  <c r="AI565" i="5"/>
  <c r="AJ565" i="5"/>
  <c r="AK565" i="5"/>
  <c r="AL565" i="5"/>
  <c r="AM565" i="5"/>
  <c r="AN565" i="5"/>
  <c r="AO565" i="5"/>
  <c r="AP565" i="5"/>
  <c r="W566" i="5"/>
  <c r="X566" i="5"/>
  <c r="Y566" i="5"/>
  <c r="Z566" i="5"/>
  <c r="AA566" i="5"/>
  <c r="AB566" i="5"/>
  <c r="AC566" i="5"/>
  <c r="AD566" i="5"/>
  <c r="AE566" i="5"/>
  <c r="AF566" i="5"/>
  <c r="AG566" i="5"/>
  <c r="AH566" i="5"/>
  <c r="AI566" i="5"/>
  <c r="AJ566" i="5"/>
  <c r="AK566" i="5"/>
  <c r="AL566" i="5"/>
  <c r="AM566" i="5"/>
  <c r="AN566" i="5"/>
  <c r="AO566" i="5"/>
  <c r="AP566" i="5"/>
  <c r="W567" i="5"/>
  <c r="X567" i="5"/>
  <c r="Y567" i="5"/>
  <c r="Z567" i="5"/>
  <c r="AA567" i="5"/>
  <c r="AB567" i="5"/>
  <c r="AC567" i="5"/>
  <c r="AD567" i="5"/>
  <c r="AE567" i="5"/>
  <c r="AF567" i="5"/>
  <c r="AG567" i="5"/>
  <c r="AH567" i="5"/>
  <c r="AI567" i="5"/>
  <c r="AJ567" i="5"/>
  <c r="AK567" i="5"/>
  <c r="AL567" i="5"/>
  <c r="AM567" i="5"/>
  <c r="AN567" i="5"/>
  <c r="AO567" i="5"/>
  <c r="AP567" i="5"/>
  <c r="W568" i="5"/>
  <c r="X568" i="5"/>
  <c r="Y568" i="5"/>
  <c r="Z568" i="5"/>
  <c r="AA568" i="5"/>
  <c r="AB568" i="5"/>
  <c r="AC568" i="5"/>
  <c r="AD568" i="5"/>
  <c r="AE568" i="5"/>
  <c r="AF568" i="5"/>
  <c r="AG568" i="5"/>
  <c r="AH568" i="5"/>
  <c r="AI568" i="5"/>
  <c r="AJ568" i="5"/>
  <c r="AK568" i="5"/>
  <c r="AL568" i="5"/>
  <c r="AM568" i="5"/>
  <c r="AN568" i="5"/>
  <c r="AO568" i="5"/>
  <c r="AP568" i="5"/>
  <c r="W569" i="5"/>
  <c r="X569" i="5"/>
  <c r="Y569" i="5"/>
  <c r="Z569" i="5"/>
  <c r="AA569" i="5"/>
  <c r="AB569" i="5"/>
  <c r="AC569" i="5"/>
  <c r="AD569" i="5"/>
  <c r="AE569" i="5"/>
  <c r="AF569" i="5"/>
  <c r="AG569" i="5"/>
  <c r="AH569" i="5"/>
  <c r="AI569" i="5"/>
  <c r="AJ569" i="5"/>
  <c r="AK569" i="5"/>
  <c r="AL569" i="5"/>
  <c r="AM569" i="5"/>
  <c r="AN569" i="5"/>
  <c r="AO569" i="5"/>
  <c r="AP569" i="5"/>
  <c r="W570" i="5"/>
  <c r="X570" i="5"/>
  <c r="Y570" i="5"/>
  <c r="Z570" i="5"/>
  <c r="AA570" i="5"/>
  <c r="AB570" i="5"/>
  <c r="AC570" i="5"/>
  <c r="AD570" i="5"/>
  <c r="AE570" i="5"/>
  <c r="AF570" i="5"/>
  <c r="AG570" i="5"/>
  <c r="AH570" i="5"/>
  <c r="AI570" i="5"/>
  <c r="AJ570" i="5"/>
  <c r="AK570" i="5"/>
  <c r="AL570" i="5"/>
  <c r="AM570" i="5"/>
  <c r="AN570" i="5"/>
  <c r="AO570" i="5"/>
  <c r="AP570" i="5"/>
  <c r="W571" i="5"/>
  <c r="X571" i="5"/>
  <c r="Y571" i="5"/>
  <c r="Z571" i="5"/>
  <c r="AA571" i="5"/>
  <c r="AB571" i="5"/>
  <c r="AC571" i="5"/>
  <c r="AD571" i="5"/>
  <c r="AE571" i="5"/>
  <c r="AF571" i="5"/>
  <c r="AG571" i="5"/>
  <c r="AH571" i="5"/>
  <c r="AI571" i="5"/>
  <c r="AJ571" i="5"/>
  <c r="AK571" i="5"/>
  <c r="AL571" i="5"/>
  <c r="AM571" i="5"/>
  <c r="AN571" i="5"/>
  <c r="AO571" i="5"/>
  <c r="AP571" i="5"/>
  <c r="W572" i="5"/>
  <c r="X572" i="5"/>
  <c r="Y572" i="5"/>
  <c r="Z572" i="5"/>
  <c r="AA572" i="5"/>
  <c r="AB572" i="5"/>
  <c r="AC572" i="5"/>
  <c r="AD572" i="5"/>
  <c r="AE572" i="5"/>
  <c r="AF572" i="5"/>
  <c r="AG572" i="5"/>
  <c r="AH572" i="5"/>
  <c r="AI572" i="5"/>
  <c r="AJ572" i="5"/>
  <c r="AK572" i="5"/>
  <c r="AL572" i="5"/>
  <c r="AM572" i="5"/>
  <c r="AN572" i="5"/>
  <c r="AO572" i="5"/>
  <c r="AP572" i="5"/>
  <c r="W573" i="5"/>
  <c r="X573" i="5"/>
  <c r="Y573" i="5"/>
  <c r="Z573" i="5"/>
  <c r="AA573" i="5"/>
  <c r="AB573" i="5"/>
  <c r="AC573" i="5"/>
  <c r="AD573" i="5"/>
  <c r="AE573" i="5"/>
  <c r="AF573" i="5"/>
  <c r="AG573" i="5"/>
  <c r="AH573" i="5"/>
  <c r="AI573" i="5"/>
  <c r="AJ573" i="5"/>
  <c r="AK573" i="5"/>
  <c r="AL573" i="5"/>
  <c r="AM573" i="5"/>
  <c r="AN573" i="5"/>
  <c r="AO573" i="5"/>
  <c r="AP573" i="5"/>
  <c r="W574" i="5"/>
  <c r="X574" i="5"/>
  <c r="Y574" i="5"/>
  <c r="Z574" i="5"/>
  <c r="AA574" i="5"/>
  <c r="AB574" i="5"/>
  <c r="AC574" i="5"/>
  <c r="AD574" i="5"/>
  <c r="AE574" i="5"/>
  <c r="AF574" i="5"/>
  <c r="AG574" i="5"/>
  <c r="AH574" i="5"/>
  <c r="AI574" i="5"/>
  <c r="AJ574" i="5"/>
  <c r="AK574" i="5"/>
  <c r="AL574" i="5"/>
  <c r="AM574" i="5"/>
  <c r="AN574" i="5"/>
  <c r="AO574" i="5"/>
  <c r="AP574" i="5"/>
  <c r="W575" i="5"/>
  <c r="X575" i="5"/>
  <c r="Y575" i="5"/>
  <c r="Z575" i="5"/>
  <c r="AA575" i="5"/>
  <c r="AB575" i="5"/>
  <c r="AC575" i="5"/>
  <c r="AD575" i="5"/>
  <c r="AE575" i="5"/>
  <c r="AF575" i="5"/>
  <c r="AG575" i="5"/>
  <c r="AH575" i="5"/>
  <c r="AI575" i="5"/>
  <c r="AJ575" i="5"/>
  <c r="AK575" i="5"/>
  <c r="AL575" i="5"/>
  <c r="AM575" i="5"/>
  <c r="AN575" i="5"/>
  <c r="AO575" i="5"/>
  <c r="AP575" i="5"/>
  <c r="W576" i="5"/>
  <c r="X576" i="5"/>
  <c r="Y576" i="5"/>
  <c r="Z576" i="5"/>
  <c r="AA576" i="5"/>
  <c r="AB576" i="5"/>
  <c r="AC576" i="5"/>
  <c r="AD576" i="5"/>
  <c r="AE576" i="5"/>
  <c r="AF576" i="5"/>
  <c r="AG576" i="5"/>
  <c r="AH576" i="5"/>
  <c r="AI576" i="5"/>
  <c r="AJ576" i="5"/>
  <c r="AK576" i="5"/>
  <c r="AL576" i="5"/>
  <c r="AM576" i="5"/>
  <c r="AN576" i="5"/>
  <c r="AO576" i="5"/>
  <c r="AP576" i="5"/>
  <c r="W577" i="5"/>
  <c r="X577" i="5"/>
  <c r="Y577" i="5"/>
  <c r="Z577" i="5"/>
  <c r="AA577" i="5"/>
  <c r="AB577" i="5"/>
  <c r="AC577" i="5"/>
  <c r="AD577" i="5"/>
  <c r="AE577" i="5"/>
  <c r="AF577" i="5"/>
  <c r="AG577" i="5"/>
  <c r="AH577" i="5"/>
  <c r="AI577" i="5"/>
  <c r="AJ577" i="5"/>
  <c r="AK577" i="5"/>
  <c r="AL577" i="5"/>
  <c r="AM577" i="5"/>
  <c r="AN577" i="5"/>
  <c r="AO577" i="5"/>
  <c r="AP577" i="5"/>
  <c r="W578" i="5"/>
  <c r="X578" i="5"/>
  <c r="Y578" i="5"/>
  <c r="Z578" i="5"/>
  <c r="AA578" i="5"/>
  <c r="AB578" i="5"/>
  <c r="AC578" i="5"/>
  <c r="AD578" i="5"/>
  <c r="AE578" i="5"/>
  <c r="AF578" i="5"/>
  <c r="AG578" i="5"/>
  <c r="AH578" i="5"/>
  <c r="AI578" i="5"/>
  <c r="AJ578" i="5"/>
  <c r="AK578" i="5"/>
  <c r="AL578" i="5"/>
  <c r="AM578" i="5"/>
  <c r="AN578" i="5"/>
  <c r="AO578" i="5"/>
  <c r="AP578" i="5"/>
  <c r="W579" i="5"/>
  <c r="X579" i="5"/>
  <c r="Y579" i="5"/>
  <c r="Z579" i="5"/>
  <c r="AA579" i="5"/>
  <c r="AB579" i="5"/>
  <c r="AC579" i="5"/>
  <c r="AD579" i="5"/>
  <c r="AE579" i="5"/>
  <c r="AF579" i="5"/>
  <c r="AG579" i="5"/>
  <c r="AH579" i="5"/>
  <c r="AI579" i="5"/>
  <c r="AJ579" i="5"/>
  <c r="AK579" i="5"/>
  <c r="AL579" i="5"/>
  <c r="AM579" i="5"/>
  <c r="AN579" i="5"/>
  <c r="AO579" i="5"/>
  <c r="AP579" i="5"/>
  <c r="W580" i="5"/>
  <c r="X580" i="5"/>
  <c r="Y580" i="5"/>
  <c r="Z580" i="5"/>
  <c r="AA580" i="5"/>
  <c r="AB580" i="5"/>
  <c r="AC580" i="5"/>
  <c r="AD580" i="5"/>
  <c r="AE580" i="5"/>
  <c r="AF580" i="5"/>
  <c r="AG580" i="5"/>
  <c r="AH580" i="5"/>
  <c r="AI580" i="5"/>
  <c r="AJ580" i="5"/>
  <c r="AK580" i="5"/>
  <c r="AL580" i="5"/>
  <c r="AM580" i="5"/>
  <c r="AN580" i="5"/>
  <c r="AO580" i="5"/>
  <c r="AP580" i="5"/>
  <c r="W581" i="5"/>
  <c r="X581" i="5"/>
  <c r="Y581" i="5"/>
  <c r="Z581" i="5"/>
  <c r="AA581" i="5"/>
  <c r="AB581" i="5"/>
  <c r="AC581" i="5"/>
  <c r="AD581" i="5"/>
  <c r="AE581" i="5"/>
  <c r="AF581" i="5"/>
  <c r="AG581" i="5"/>
  <c r="AH581" i="5"/>
  <c r="AI581" i="5"/>
  <c r="AJ581" i="5"/>
  <c r="AK581" i="5"/>
  <c r="AL581" i="5"/>
  <c r="AM581" i="5"/>
  <c r="AN581" i="5"/>
  <c r="AO581" i="5"/>
  <c r="AP581" i="5"/>
  <c r="W582" i="5"/>
  <c r="X582" i="5"/>
  <c r="Y582" i="5"/>
  <c r="Z582" i="5"/>
  <c r="AA582" i="5"/>
  <c r="AB582" i="5"/>
  <c r="AC582" i="5"/>
  <c r="AD582" i="5"/>
  <c r="AE582" i="5"/>
  <c r="AF582" i="5"/>
  <c r="AG582" i="5"/>
  <c r="AH582" i="5"/>
  <c r="AI582" i="5"/>
  <c r="AJ582" i="5"/>
  <c r="AK582" i="5"/>
  <c r="AL582" i="5"/>
  <c r="AM582" i="5"/>
  <c r="AN582" i="5"/>
  <c r="AO582" i="5"/>
  <c r="AP582" i="5"/>
  <c r="W583" i="5"/>
  <c r="X583" i="5"/>
  <c r="Y583" i="5"/>
  <c r="Z583" i="5"/>
  <c r="AA583" i="5"/>
  <c r="AB583" i="5"/>
  <c r="AC583" i="5"/>
  <c r="AD583" i="5"/>
  <c r="AE583" i="5"/>
  <c r="AF583" i="5"/>
  <c r="AG583" i="5"/>
  <c r="AH583" i="5"/>
  <c r="AI583" i="5"/>
  <c r="AJ583" i="5"/>
  <c r="AK583" i="5"/>
  <c r="AL583" i="5"/>
  <c r="AM583" i="5"/>
  <c r="AN583" i="5"/>
  <c r="AO583" i="5"/>
  <c r="AP583" i="5"/>
  <c r="W584" i="5"/>
  <c r="X584" i="5"/>
  <c r="Y584" i="5"/>
  <c r="Z584" i="5"/>
  <c r="AA584" i="5"/>
  <c r="AB584" i="5"/>
  <c r="AC584" i="5"/>
  <c r="AD584" i="5"/>
  <c r="AE584" i="5"/>
  <c r="AF584" i="5"/>
  <c r="AG584" i="5"/>
  <c r="AH584" i="5"/>
  <c r="AI584" i="5"/>
  <c r="AJ584" i="5"/>
  <c r="AK584" i="5"/>
  <c r="AL584" i="5"/>
  <c r="AM584" i="5"/>
  <c r="AN584" i="5"/>
  <c r="AO584" i="5"/>
  <c r="AP584" i="5"/>
  <c r="W585" i="5"/>
  <c r="X585" i="5"/>
  <c r="Y585" i="5"/>
  <c r="Z585" i="5"/>
  <c r="AA585" i="5"/>
  <c r="AB585" i="5"/>
  <c r="AC585" i="5"/>
  <c r="AD585" i="5"/>
  <c r="AE585" i="5"/>
  <c r="AF585" i="5"/>
  <c r="AG585" i="5"/>
  <c r="AH585" i="5"/>
  <c r="AI585" i="5"/>
  <c r="AJ585" i="5"/>
  <c r="AK585" i="5"/>
  <c r="AL585" i="5"/>
  <c r="AM585" i="5"/>
  <c r="AN585" i="5"/>
  <c r="AO585" i="5"/>
  <c r="AP585" i="5"/>
  <c r="W586" i="5"/>
  <c r="X586" i="5"/>
  <c r="Y586" i="5"/>
  <c r="Z586" i="5"/>
  <c r="AA586" i="5"/>
  <c r="AB586" i="5"/>
  <c r="AC586" i="5"/>
  <c r="AD586" i="5"/>
  <c r="AE586" i="5"/>
  <c r="AF586" i="5"/>
  <c r="AG586" i="5"/>
  <c r="AH586" i="5"/>
  <c r="AI586" i="5"/>
  <c r="AJ586" i="5"/>
  <c r="AK586" i="5"/>
  <c r="AL586" i="5"/>
  <c r="AM586" i="5"/>
  <c r="AN586" i="5"/>
  <c r="AO586" i="5"/>
  <c r="AP586" i="5"/>
  <c r="W587" i="5"/>
  <c r="X587" i="5"/>
  <c r="Y587" i="5"/>
  <c r="Z587" i="5"/>
  <c r="AA587" i="5"/>
  <c r="AB587" i="5"/>
  <c r="AC587" i="5"/>
  <c r="AD587" i="5"/>
  <c r="AE587" i="5"/>
  <c r="AF587" i="5"/>
  <c r="AG587" i="5"/>
  <c r="AH587" i="5"/>
  <c r="AI587" i="5"/>
  <c r="AJ587" i="5"/>
  <c r="AK587" i="5"/>
  <c r="AL587" i="5"/>
  <c r="AM587" i="5"/>
  <c r="AN587" i="5"/>
  <c r="AO587" i="5"/>
  <c r="AP587" i="5"/>
  <c r="W588" i="5"/>
  <c r="X588" i="5"/>
  <c r="Y588" i="5"/>
  <c r="Z588" i="5"/>
  <c r="AA588" i="5"/>
  <c r="AB588" i="5"/>
  <c r="AC588" i="5"/>
  <c r="AD588" i="5"/>
  <c r="AE588" i="5"/>
  <c r="AF588" i="5"/>
  <c r="AG588" i="5"/>
  <c r="AH588" i="5"/>
  <c r="AI588" i="5"/>
  <c r="AJ588" i="5"/>
  <c r="AK588" i="5"/>
  <c r="AL588" i="5"/>
  <c r="AM588" i="5"/>
  <c r="AN588" i="5"/>
  <c r="AO588" i="5"/>
  <c r="AP588" i="5"/>
  <c r="W589" i="5"/>
  <c r="X589" i="5"/>
  <c r="Y589" i="5"/>
  <c r="Z589" i="5"/>
  <c r="AA589" i="5"/>
  <c r="AB589" i="5"/>
  <c r="AC589" i="5"/>
  <c r="AD589" i="5"/>
  <c r="AE589" i="5"/>
  <c r="AF589" i="5"/>
  <c r="AG589" i="5"/>
  <c r="AH589" i="5"/>
  <c r="AI589" i="5"/>
  <c r="AJ589" i="5"/>
  <c r="AK589" i="5"/>
  <c r="AL589" i="5"/>
  <c r="AM589" i="5"/>
  <c r="AN589" i="5"/>
  <c r="AO589" i="5"/>
  <c r="AP589" i="5"/>
  <c r="W590" i="5"/>
  <c r="X590" i="5"/>
  <c r="Y590" i="5"/>
  <c r="Z590" i="5"/>
  <c r="AA590" i="5"/>
  <c r="AB590" i="5"/>
  <c r="AC590" i="5"/>
  <c r="AD590" i="5"/>
  <c r="AE590" i="5"/>
  <c r="AF590" i="5"/>
  <c r="AG590" i="5"/>
  <c r="AH590" i="5"/>
  <c r="AI590" i="5"/>
  <c r="AJ590" i="5"/>
  <c r="AK590" i="5"/>
  <c r="AL590" i="5"/>
  <c r="AM590" i="5"/>
  <c r="AN590" i="5"/>
  <c r="AO590" i="5"/>
  <c r="AP590" i="5"/>
  <c r="W591" i="5"/>
  <c r="X591" i="5"/>
  <c r="Y591" i="5"/>
  <c r="Z591" i="5"/>
  <c r="AA591" i="5"/>
  <c r="AB591" i="5"/>
  <c r="AC591" i="5"/>
  <c r="AD591" i="5"/>
  <c r="AE591" i="5"/>
  <c r="AF591" i="5"/>
  <c r="AG591" i="5"/>
  <c r="AH591" i="5"/>
  <c r="AI591" i="5"/>
  <c r="AJ591" i="5"/>
  <c r="AK591" i="5"/>
  <c r="AL591" i="5"/>
  <c r="AM591" i="5"/>
  <c r="AN591" i="5"/>
  <c r="AO591" i="5"/>
  <c r="AP591" i="5"/>
  <c r="W592" i="5"/>
  <c r="X592" i="5"/>
  <c r="Y592" i="5"/>
  <c r="Z592" i="5"/>
  <c r="AA592" i="5"/>
  <c r="AB592" i="5"/>
  <c r="AC592" i="5"/>
  <c r="AD592" i="5"/>
  <c r="AE592" i="5"/>
  <c r="AF592" i="5"/>
  <c r="AG592" i="5"/>
  <c r="AH592" i="5"/>
  <c r="AI592" i="5"/>
  <c r="AJ592" i="5"/>
  <c r="AK592" i="5"/>
  <c r="AL592" i="5"/>
  <c r="AM592" i="5"/>
  <c r="AN592" i="5"/>
  <c r="AO592" i="5"/>
  <c r="AP592" i="5"/>
  <c r="W593" i="5"/>
  <c r="X593" i="5"/>
  <c r="Y593" i="5"/>
  <c r="Z593" i="5"/>
  <c r="AA593" i="5"/>
  <c r="AB593" i="5"/>
  <c r="AC593" i="5"/>
  <c r="AD593" i="5"/>
  <c r="AE593" i="5"/>
  <c r="AF593" i="5"/>
  <c r="AG593" i="5"/>
  <c r="AH593" i="5"/>
  <c r="AI593" i="5"/>
  <c r="AJ593" i="5"/>
  <c r="AK593" i="5"/>
  <c r="AL593" i="5"/>
  <c r="AM593" i="5"/>
  <c r="AN593" i="5"/>
  <c r="AO593" i="5"/>
  <c r="AP593" i="5"/>
  <c r="W594" i="5"/>
  <c r="X594" i="5"/>
  <c r="Y594" i="5"/>
  <c r="Z594" i="5"/>
  <c r="AA594" i="5"/>
  <c r="AB594" i="5"/>
  <c r="AC594" i="5"/>
  <c r="AD594" i="5"/>
  <c r="AE594" i="5"/>
  <c r="AF594" i="5"/>
  <c r="AG594" i="5"/>
  <c r="AH594" i="5"/>
  <c r="AI594" i="5"/>
  <c r="AJ594" i="5"/>
  <c r="AK594" i="5"/>
  <c r="AL594" i="5"/>
  <c r="AM594" i="5"/>
  <c r="AN594" i="5"/>
  <c r="AO594" i="5"/>
  <c r="AP594" i="5"/>
  <c r="W595" i="5"/>
  <c r="X595" i="5"/>
  <c r="Y595" i="5"/>
  <c r="Z595" i="5"/>
  <c r="AA595" i="5"/>
  <c r="AB595" i="5"/>
  <c r="AC595" i="5"/>
  <c r="AD595" i="5"/>
  <c r="AE595" i="5"/>
  <c r="AF595" i="5"/>
  <c r="AG595" i="5"/>
  <c r="AH595" i="5"/>
  <c r="AI595" i="5"/>
  <c r="AJ595" i="5"/>
  <c r="AK595" i="5"/>
  <c r="AL595" i="5"/>
  <c r="AM595" i="5"/>
  <c r="AN595" i="5"/>
  <c r="AO595" i="5"/>
  <c r="AP595" i="5"/>
  <c r="W596" i="5"/>
  <c r="X596" i="5"/>
  <c r="Y596" i="5"/>
  <c r="Z596" i="5"/>
  <c r="AA596" i="5"/>
  <c r="AB596" i="5"/>
  <c r="AC596" i="5"/>
  <c r="AD596" i="5"/>
  <c r="AE596" i="5"/>
  <c r="AF596" i="5"/>
  <c r="AG596" i="5"/>
  <c r="AH596" i="5"/>
  <c r="AI596" i="5"/>
  <c r="AJ596" i="5"/>
  <c r="AK596" i="5"/>
  <c r="AL596" i="5"/>
  <c r="AM596" i="5"/>
  <c r="AN596" i="5"/>
  <c r="AO596" i="5"/>
  <c r="AP596" i="5"/>
  <c r="W597" i="5"/>
  <c r="X597" i="5"/>
  <c r="Y597" i="5"/>
  <c r="Z597" i="5"/>
  <c r="AA597" i="5"/>
  <c r="AB597" i="5"/>
  <c r="AC597" i="5"/>
  <c r="AD597" i="5"/>
  <c r="AE597" i="5"/>
  <c r="AF597" i="5"/>
  <c r="AG597" i="5"/>
  <c r="AH597" i="5"/>
  <c r="AI597" i="5"/>
  <c r="AJ597" i="5"/>
  <c r="AK597" i="5"/>
  <c r="AL597" i="5"/>
  <c r="AM597" i="5"/>
  <c r="AN597" i="5"/>
  <c r="AO597" i="5"/>
  <c r="AP597" i="5"/>
  <c r="W598" i="5"/>
  <c r="X598" i="5"/>
  <c r="Y598" i="5"/>
  <c r="Z598" i="5"/>
  <c r="AA598" i="5"/>
  <c r="AB598" i="5"/>
  <c r="AC598" i="5"/>
  <c r="AD598" i="5"/>
  <c r="AE598" i="5"/>
  <c r="AF598" i="5"/>
  <c r="AG598" i="5"/>
  <c r="AH598" i="5"/>
  <c r="AI598" i="5"/>
  <c r="AJ598" i="5"/>
  <c r="AK598" i="5"/>
  <c r="AL598" i="5"/>
  <c r="AM598" i="5"/>
  <c r="AN598" i="5"/>
  <c r="AO598" i="5"/>
  <c r="AP598" i="5"/>
  <c r="W599" i="5"/>
  <c r="X599" i="5"/>
  <c r="Y599" i="5"/>
  <c r="Z599" i="5"/>
  <c r="AA599" i="5"/>
  <c r="AB599" i="5"/>
  <c r="AC599" i="5"/>
  <c r="AD599" i="5"/>
  <c r="AE599" i="5"/>
  <c r="AF599" i="5"/>
  <c r="AG599" i="5"/>
  <c r="AH599" i="5"/>
  <c r="AI599" i="5"/>
  <c r="AJ599" i="5"/>
  <c r="AK599" i="5"/>
  <c r="AL599" i="5"/>
  <c r="AM599" i="5"/>
  <c r="AN599" i="5"/>
  <c r="AO599" i="5"/>
  <c r="AP599" i="5"/>
  <c r="W600" i="5"/>
  <c r="X600" i="5"/>
  <c r="Y600" i="5"/>
  <c r="Z600" i="5"/>
  <c r="AA600" i="5"/>
  <c r="AB600" i="5"/>
  <c r="AC600" i="5"/>
  <c r="AD600" i="5"/>
  <c r="AE600" i="5"/>
  <c r="AF600" i="5"/>
  <c r="AG600" i="5"/>
  <c r="AH600" i="5"/>
  <c r="AI600" i="5"/>
  <c r="AJ600" i="5"/>
  <c r="AK600" i="5"/>
  <c r="AL600" i="5"/>
  <c r="AM600" i="5"/>
  <c r="AN600" i="5"/>
  <c r="AO600" i="5"/>
  <c r="AP600" i="5"/>
  <c r="W601" i="5"/>
  <c r="X601" i="5"/>
  <c r="Y601" i="5"/>
  <c r="Z601" i="5"/>
  <c r="AA601" i="5"/>
  <c r="AB601" i="5"/>
  <c r="AC601" i="5"/>
  <c r="AD601" i="5"/>
  <c r="AE601" i="5"/>
  <c r="AF601" i="5"/>
  <c r="AG601" i="5"/>
  <c r="AH601" i="5"/>
  <c r="AI601" i="5"/>
  <c r="AJ601" i="5"/>
  <c r="AK601" i="5"/>
  <c r="AL601" i="5"/>
  <c r="AM601" i="5"/>
  <c r="AN601" i="5"/>
  <c r="AO601" i="5"/>
  <c r="AP601" i="5"/>
  <c r="W602" i="5"/>
  <c r="X602" i="5"/>
  <c r="Y602" i="5"/>
  <c r="Z602" i="5"/>
  <c r="AA602" i="5"/>
  <c r="AB602" i="5"/>
  <c r="AC602" i="5"/>
  <c r="AD602" i="5"/>
  <c r="AE602" i="5"/>
  <c r="AF602" i="5"/>
  <c r="AG602" i="5"/>
  <c r="AH602" i="5"/>
  <c r="AI602" i="5"/>
  <c r="AJ602" i="5"/>
  <c r="AK602" i="5"/>
  <c r="AL602" i="5"/>
  <c r="AM602" i="5"/>
  <c r="AN602" i="5"/>
  <c r="AO602" i="5"/>
  <c r="AP602" i="5"/>
  <c r="W603" i="5"/>
  <c r="X603" i="5"/>
  <c r="Y603" i="5"/>
  <c r="Z603" i="5"/>
  <c r="AA603" i="5"/>
  <c r="AB603" i="5"/>
  <c r="AC603" i="5"/>
  <c r="AD603" i="5"/>
  <c r="AE603" i="5"/>
  <c r="AF603" i="5"/>
  <c r="AG603" i="5"/>
  <c r="AH603" i="5"/>
  <c r="AI603" i="5"/>
  <c r="AJ603" i="5"/>
  <c r="AK603" i="5"/>
  <c r="AL603" i="5"/>
  <c r="AM603" i="5"/>
  <c r="AN603" i="5"/>
  <c r="AO603" i="5"/>
  <c r="AP603" i="5"/>
  <c r="W604" i="5"/>
  <c r="X604" i="5"/>
  <c r="Y604" i="5"/>
  <c r="Z604" i="5"/>
  <c r="AA604" i="5"/>
  <c r="AB604" i="5"/>
  <c r="AC604" i="5"/>
  <c r="AD604" i="5"/>
  <c r="AE604" i="5"/>
  <c r="AF604" i="5"/>
  <c r="AG604" i="5"/>
  <c r="AH604" i="5"/>
  <c r="AI604" i="5"/>
  <c r="AJ604" i="5"/>
  <c r="AK604" i="5"/>
  <c r="AL604" i="5"/>
  <c r="AM604" i="5"/>
  <c r="AN604" i="5"/>
  <c r="AO604" i="5"/>
  <c r="AP604" i="5"/>
  <c r="W605" i="5"/>
  <c r="X605" i="5"/>
  <c r="Y605" i="5"/>
  <c r="Z605" i="5"/>
  <c r="AA605" i="5"/>
  <c r="AB605" i="5"/>
  <c r="AC605" i="5"/>
  <c r="AD605" i="5"/>
  <c r="AE605" i="5"/>
  <c r="AF605" i="5"/>
  <c r="AG605" i="5"/>
  <c r="AH605" i="5"/>
  <c r="AI605" i="5"/>
  <c r="AJ605" i="5"/>
  <c r="AK605" i="5"/>
  <c r="AL605" i="5"/>
  <c r="AM605" i="5"/>
  <c r="AN605" i="5"/>
  <c r="AO605" i="5"/>
  <c r="AP605" i="5"/>
  <c r="W606" i="5"/>
  <c r="X606" i="5"/>
  <c r="Y606" i="5"/>
  <c r="Z606" i="5"/>
  <c r="AA606" i="5"/>
  <c r="AB606" i="5"/>
  <c r="AC606" i="5"/>
  <c r="AD606" i="5"/>
  <c r="AE606" i="5"/>
  <c r="AF606" i="5"/>
  <c r="AG606" i="5"/>
  <c r="AH606" i="5"/>
  <c r="AI606" i="5"/>
  <c r="AJ606" i="5"/>
  <c r="AK606" i="5"/>
  <c r="AL606" i="5"/>
  <c r="AM606" i="5"/>
  <c r="AN606" i="5"/>
  <c r="AO606" i="5"/>
  <c r="AP606" i="5"/>
  <c r="W607" i="5"/>
  <c r="X607" i="5"/>
  <c r="Y607" i="5"/>
  <c r="Z607" i="5"/>
  <c r="AA607" i="5"/>
  <c r="AB607" i="5"/>
  <c r="AC607" i="5"/>
  <c r="AD607" i="5"/>
  <c r="AE607" i="5"/>
  <c r="AF607" i="5"/>
  <c r="AG607" i="5"/>
  <c r="AH607" i="5"/>
  <c r="AI607" i="5"/>
  <c r="AJ607" i="5"/>
  <c r="AK607" i="5"/>
  <c r="AL607" i="5"/>
  <c r="AM607" i="5"/>
  <c r="AN607" i="5"/>
  <c r="AO607" i="5"/>
  <c r="AP607" i="5"/>
  <c r="W608" i="5"/>
  <c r="X608" i="5"/>
  <c r="Y608" i="5"/>
  <c r="Z608" i="5"/>
  <c r="AA608" i="5"/>
  <c r="AB608" i="5"/>
  <c r="AC608" i="5"/>
  <c r="AD608" i="5"/>
  <c r="AE608" i="5"/>
  <c r="AF608" i="5"/>
  <c r="AG608" i="5"/>
  <c r="AH608" i="5"/>
  <c r="AI608" i="5"/>
  <c r="AJ608" i="5"/>
  <c r="AK608" i="5"/>
  <c r="AL608" i="5"/>
  <c r="AM608" i="5"/>
  <c r="AN608" i="5"/>
  <c r="AO608" i="5"/>
  <c r="AP608" i="5"/>
  <c r="W609" i="5"/>
  <c r="X609" i="5"/>
  <c r="Y609" i="5"/>
  <c r="Z609" i="5"/>
  <c r="AA609" i="5"/>
  <c r="AB609" i="5"/>
  <c r="AC609" i="5"/>
  <c r="AD609" i="5"/>
  <c r="AE609" i="5"/>
  <c r="AF609" i="5"/>
  <c r="AG609" i="5"/>
  <c r="AH609" i="5"/>
  <c r="AI609" i="5"/>
  <c r="AJ609" i="5"/>
  <c r="AK609" i="5"/>
  <c r="AL609" i="5"/>
  <c r="AM609" i="5"/>
  <c r="AN609" i="5"/>
  <c r="AO609" i="5"/>
  <c r="AP609" i="5"/>
  <c r="W610" i="5"/>
  <c r="X610" i="5"/>
  <c r="Y610" i="5"/>
  <c r="Z610" i="5"/>
  <c r="AA610" i="5"/>
  <c r="AB610" i="5"/>
  <c r="AC610" i="5"/>
  <c r="AD610" i="5"/>
  <c r="AE610" i="5"/>
  <c r="AF610" i="5"/>
  <c r="AG610" i="5"/>
  <c r="AH610" i="5"/>
  <c r="AI610" i="5"/>
  <c r="AJ610" i="5"/>
  <c r="AK610" i="5"/>
  <c r="AL610" i="5"/>
  <c r="AM610" i="5"/>
  <c r="AN610" i="5"/>
  <c r="AO610" i="5"/>
  <c r="AP610" i="5"/>
  <c r="W611" i="5"/>
  <c r="X611" i="5"/>
  <c r="Y611" i="5"/>
  <c r="Z611" i="5"/>
  <c r="AA611" i="5"/>
  <c r="AB611" i="5"/>
  <c r="AC611" i="5"/>
  <c r="AD611" i="5"/>
  <c r="AE611" i="5"/>
  <c r="AF611" i="5"/>
  <c r="AG611" i="5"/>
  <c r="AH611" i="5"/>
  <c r="AI611" i="5"/>
  <c r="AJ611" i="5"/>
  <c r="AK611" i="5"/>
  <c r="AL611" i="5"/>
  <c r="AM611" i="5"/>
  <c r="AN611" i="5"/>
  <c r="AO611" i="5"/>
  <c r="AP611" i="5"/>
  <c r="W612" i="5"/>
  <c r="X612" i="5"/>
  <c r="Y612" i="5"/>
  <c r="Z612" i="5"/>
  <c r="AA612" i="5"/>
  <c r="AB612" i="5"/>
  <c r="AC612" i="5"/>
  <c r="AD612" i="5"/>
  <c r="AE612" i="5"/>
  <c r="AF612" i="5"/>
  <c r="AG612" i="5"/>
  <c r="AH612" i="5"/>
  <c r="AI612" i="5"/>
  <c r="AJ612" i="5"/>
  <c r="AK612" i="5"/>
  <c r="AL612" i="5"/>
  <c r="AM612" i="5"/>
  <c r="AN612" i="5"/>
  <c r="AO612" i="5"/>
  <c r="AP612" i="5"/>
  <c r="W613" i="5"/>
  <c r="X613" i="5"/>
  <c r="Y613" i="5"/>
  <c r="Z613" i="5"/>
  <c r="AA613" i="5"/>
  <c r="AB613" i="5"/>
  <c r="AC613" i="5"/>
  <c r="AD613" i="5"/>
  <c r="AE613" i="5"/>
  <c r="AF613" i="5"/>
  <c r="AG613" i="5"/>
  <c r="AH613" i="5"/>
  <c r="AI613" i="5"/>
  <c r="AJ613" i="5"/>
  <c r="AK613" i="5"/>
  <c r="AL613" i="5"/>
  <c r="AM613" i="5"/>
  <c r="AN613" i="5"/>
  <c r="AO613" i="5"/>
  <c r="AP613" i="5"/>
  <c r="W614" i="5"/>
  <c r="X614" i="5"/>
  <c r="Y614" i="5"/>
  <c r="Z614" i="5"/>
  <c r="AA614" i="5"/>
  <c r="AB614" i="5"/>
  <c r="AC614" i="5"/>
  <c r="AD614" i="5"/>
  <c r="AE614" i="5"/>
  <c r="AF614" i="5"/>
  <c r="AG614" i="5"/>
  <c r="AH614" i="5"/>
  <c r="AI614" i="5"/>
  <c r="AJ614" i="5"/>
  <c r="AK614" i="5"/>
  <c r="AL614" i="5"/>
  <c r="AM614" i="5"/>
  <c r="AN614" i="5"/>
  <c r="AO614" i="5"/>
  <c r="AP614" i="5"/>
  <c r="W615" i="5"/>
  <c r="X615" i="5"/>
  <c r="Y615" i="5"/>
  <c r="Z615" i="5"/>
  <c r="AA615" i="5"/>
  <c r="AB615" i="5"/>
  <c r="AC615" i="5"/>
  <c r="AD615" i="5"/>
  <c r="AE615" i="5"/>
  <c r="AF615" i="5"/>
  <c r="AG615" i="5"/>
  <c r="AH615" i="5"/>
  <c r="AI615" i="5"/>
  <c r="AJ615" i="5"/>
  <c r="AK615" i="5"/>
  <c r="AL615" i="5"/>
  <c r="AM615" i="5"/>
  <c r="AN615" i="5"/>
  <c r="AO615" i="5"/>
  <c r="AP615" i="5"/>
  <c r="W616" i="5"/>
  <c r="X616" i="5"/>
  <c r="Y616" i="5"/>
  <c r="Z616" i="5"/>
  <c r="AA616" i="5"/>
  <c r="AB616" i="5"/>
  <c r="AC616" i="5"/>
  <c r="AD616" i="5"/>
  <c r="AE616" i="5"/>
  <c r="AF616" i="5"/>
  <c r="AG616" i="5"/>
  <c r="AH616" i="5"/>
  <c r="AI616" i="5"/>
  <c r="AJ616" i="5"/>
  <c r="AK616" i="5"/>
  <c r="AL616" i="5"/>
  <c r="AM616" i="5"/>
  <c r="AN616" i="5"/>
  <c r="AO616" i="5"/>
  <c r="AP616" i="5"/>
  <c r="W617" i="5"/>
  <c r="X617" i="5"/>
  <c r="Y617" i="5"/>
  <c r="Z617" i="5"/>
  <c r="AA617" i="5"/>
  <c r="AB617" i="5"/>
  <c r="AC617" i="5"/>
  <c r="AD617" i="5"/>
  <c r="AE617" i="5"/>
  <c r="AF617" i="5"/>
  <c r="AG617" i="5"/>
  <c r="AH617" i="5"/>
  <c r="AI617" i="5"/>
  <c r="AJ617" i="5"/>
  <c r="AK617" i="5"/>
  <c r="AL617" i="5"/>
  <c r="AM617" i="5"/>
  <c r="AN617" i="5"/>
  <c r="AO617" i="5"/>
  <c r="AP617" i="5"/>
  <c r="W618" i="5"/>
  <c r="X618" i="5"/>
  <c r="Y618" i="5"/>
  <c r="Z618" i="5"/>
  <c r="AA618" i="5"/>
  <c r="AB618" i="5"/>
  <c r="AC618" i="5"/>
  <c r="AD618" i="5"/>
  <c r="AE618" i="5"/>
  <c r="AF618" i="5"/>
  <c r="AG618" i="5"/>
  <c r="AH618" i="5"/>
  <c r="AI618" i="5"/>
  <c r="AJ618" i="5"/>
  <c r="AK618" i="5"/>
  <c r="AL618" i="5"/>
  <c r="AM618" i="5"/>
  <c r="AN618" i="5"/>
  <c r="AO618" i="5"/>
  <c r="AP618" i="5"/>
  <c r="W619" i="5"/>
  <c r="X619" i="5"/>
  <c r="Y619" i="5"/>
  <c r="Z619" i="5"/>
  <c r="AA619" i="5"/>
  <c r="AB619" i="5"/>
  <c r="AC619" i="5"/>
  <c r="AD619" i="5"/>
  <c r="AE619" i="5"/>
  <c r="AF619" i="5"/>
  <c r="AG619" i="5"/>
  <c r="AH619" i="5"/>
  <c r="AI619" i="5"/>
  <c r="AJ619" i="5"/>
  <c r="AK619" i="5"/>
  <c r="AL619" i="5"/>
  <c r="AM619" i="5"/>
  <c r="AN619" i="5"/>
  <c r="AO619" i="5"/>
  <c r="AP619" i="5"/>
  <c r="W620" i="5"/>
  <c r="X620" i="5"/>
  <c r="Y620" i="5"/>
  <c r="Z620" i="5"/>
  <c r="AA620" i="5"/>
  <c r="AB620" i="5"/>
  <c r="AC620" i="5"/>
  <c r="AD620" i="5"/>
  <c r="AE620" i="5"/>
  <c r="AF620" i="5"/>
  <c r="AG620" i="5"/>
  <c r="AH620" i="5"/>
  <c r="AI620" i="5"/>
  <c r="AJ620" i="5"/>
  <c r="AK620" i="5"/>
  <c r="AL620" i="5"/>
  <c r="AM620" i="5"/>
  <c r="AN620" i="5"/>
  <c r="AO620" i="5"/>
  <c r="AP620" i="5"/>
  <c r="W621" i="5"/>
  <c r="X621" i="5"/>
  <c r="Y621" i="5"/>
  <c r="Z621" i="5"/>
  <c r="AA621" i="5"/>
  <c r="AB621" i="5"/>
  <c r="AC621" i="5"/>
  <c r="AD621" i="5"/>
  <c r="AE621" i="5"/>
  <c r="AF621" i="5"/>
  <c r="AG621" i="5"/>
  <c r="AH621" i="5"/>
  <c r="AI621" i="5"/>
  <c r="AJ621" i="5"/>
  <c r="AK621" i="5"/>
  <c r="AL621" i="5"/>
  <c r="AM621" i="5"/>
  <c r="AN621" i="5"/>
  <c r="AO621" i="5"/>
  <c r="AP621" i="5"/>
  <c r="W622" i="5"/>
  <c r="X622" i="5"/>
  <c r="Y622" i="5"/>
  <c r="Z622" i="5"/>
  <c r="AA622" i="5"/>
  <c r="AB622" i="5"/>
  <c r="AC622" i="5"/>
  <c r="AD622" i="5"/>
  <c r="AE622" i="5"/>
  <c r="AF622" i="5"/>
  <c r="AG622" i="5"/>
  <c r="AH622" i="5"/>
  <c r="AI622" i="5"/>
  <c r="AJ622" i="5"/>
  <c r="AK622" i="5"/>
  <c r="AL622" i="5"/>
  <c r="AM622" i="5"/>
  <c r="AN622" i="5"/>
  <c r="AO622" i="5"/>
  <c r="AP622" i="5"/>
  <c r="W623" i="5"/>
  <c r="X623" i="5"/>
  <c r="Y623" i="5"/>
  <c r="Z623" i="5"/>
  <c r="AA623" i="5"/>
  <c r="AB623" i="5"/>
  <c r="AC623" i="5"/>
  <c r="AD623" i="5"/>
  <c r="AE623" i="5"/>
  <c r="AF623" i="5"/>
  <c r="AG623" i="5"/>
  <c r="AH623" i="5"/>
  <c r="AI623" i="5"/>
  <c r="AJ623" i="5"/>
  <c r="AK623" i="5"/>
  <c r="AL623" i="5"/>
  <c r="AM623" i="5"/>
  <c r="AN623" i="5"/>
  <c r="AO623" i="5"/>
  <c r="AP623" i="5"/>
  <c r="W624" i="5"/>
  <c r="X624" i="5"/>
  <c r="Y624" i="5"/>
  <c r="Z624" i="5"/>
  <c r="AA624" i="5"/>
  <c r="AB624" i="5"/>
  <c r="AC624" i="5"/>
  <c r="AD624" i="5"/>
  <c r="AE624" i="5"/>
  <c r="AF624" i="5"/>
  <c r="AG624" i="5"/>
  <c r="AH624" i="5"/>
  <c r="AI624" i="5"/>
  <c r="AJ624" i="5"/>
  <c r="AK624" i="5"/>
  <c r="AL624" i="5"/>
  <c r="AM624" i="5"/>
  <c r="AN624" i="5"/>
  <c r="AO624" i="5"/>
  <c r="AP624" i="5"/>
  <c r="W625" i="5"/>
  <c r="X625" i="5"/>
  <c r="Y625" i="5"/>
  <c r="Z625" i="5"/>
  <c r="AA625" i="5"/>
  <c r="AB625" i="5"/>
  <c r="AC625" i="5"/>
  <c r="AD625" i="5"/>
  <c r="AE625" i="5"/>
  <c r="AF625" i="5"/>
  <c r="AG625" i="5"/>
  <c r="AH625" i="5"/>
  <c r="AI625" i="5"/>
  <c r="AJ625" i="5"/>
  <c r="AK625" i="5"/>
  <c r="AL625" i="5"/>
  <c r="AM625" i="5"/>
  <c r="AN625" i="5"/>
  <c r="AO625" i="5"/>
  <c r="AP625" i="5"/>
  <c r="W626" i="5"/>
  <c r="X626" i="5"/>
  <c r="Y626" i="5"/>
  <c r="Z626" i="5"/>
  <c r="AA626" i="5"/>
  <c r="AB626" i="5"/>
  <c r="AC626" i="5"/>
  <c r="AD626" i="5"/>
  <c r="AE626" i="5"/>
  <c r="AF626" i="5"/>
  <c r="AG626" i="5"/>
  <c r="AH626" i="5"/>
  <c r="AI626" i="5"/>
  <c r="AJ626" i="5"/>
  <c r="AK626" i="5"/>
  <c r="AL626" i="5"/>
  <c r="AM626" i="5"/>
  <c r="AN626" i="5"/>
  <c r="AO626" i="5"/>
  <c r="AP626" i="5"/>
  <c r="W627" i="5"/>
  <c r="X627" i="5"/>
  <c r="Y627" i="5"/>
  <c r="Z627" i="5"/>
  <c r="AA627" i="5"/>
  <c r="AB627" i="5"/>
  <c r="AC627" i="5"/>
  <c r="AD627" i="5"/>
  <c r="AE627" i="5"/>
  <c r="AF627" i="5"/>
  <c r="AG627" i="5"/>
  <c r="AH627" i="5"/>
  <c r="AI627" i="5"/>
  <c r="AJ627" i="5"/>
  <c r="AK627" i="5"/>
  <c r="AL627" i="5"/>
  <c r="AM627" i="5"/>
  <c r="AN627" i="5"/>
  <c r="AO627" i="5"/>
  <c r="AP627" i="5"/>
  <c r="W628" i="5"/>
  <c r="X628" i="5"/>
  <c r="Y628" i="5"/>
  <c r="Z628" i="5"/>
  <c r="AA628" i="5"/>
  <c r="AB628" i="5"/>
  <c r="AC628" i="5"/>
  <c r="AD628" i="5"/>
  <c r="AE628" i="5"/>
  <c r="AF628" i="5"/>
  <c r="AG628" i="5"/>
  <c r="AH628" i="5"/>
  <c r="AI628" i="5"/>
  <c r="AJ628" i="5"/>
  <c r="AK628" i="5"/>
  <c r="AL628" i="5"/>
  <c r="AM628" i="5"/>
  <c r="AN628" i="5"/>
  <c r="AO628" i="5"/>
  <c r="AP628" i="5"/>
  <c r="W629" i="5"/>
  <c r="X629" i="5"/>
  <c r="Y629" i="5"/>
  <c r="Z629" i="5"/>
  <c r="AA629" i="5"/>
  <c r="AB629" i="5"/>
  <c r="AC629" i="5"/>
  <c r="AD629" i="5"/>
  <c r="AE629" i="5"/>
  <c r="AF629" i="5"/>
  <c r="AG629" i="5"/>
  <c r="AH629" i="5"/>
  <c r="AI629" i="5"/>
  <c r="AJ629" i="5"/>
  <c r="AK629" i="5"/>
  <c r="AL629" i="5"/>
  <c r="AM629" i="5"/>
  <c r="AN629" i="5"/>
  <c r="AO629" i="5"/>
  <c r="AP629" i="5"/>
  <c r="W630" i="5"/>
  <c r="X630" i="5"/>
  <c r="Y630" i="5"/>
  <c r="Z630" i="5"/>
  <c r="AA630" i="5"/>
  <c r="AB630" i="5"/>
  <c r="AC630" i="5"/>
  <c r="AD630" i="5"/>
  <c r="AE630" i="5"/>
  <c r="AF630" i="5"/>
  <c r="AG630" i="5"/>
  <c r="AH630" i="5"/>
  <c r="AI630" i="5"/>
  <c r="AJ630" i="5"/>
  <c r="AK630" i="5"/>
  <c r="AL630" i="5"/>
  <c r="AM630" i="5"/>
  <c r="AN630" i="5"/>
  <c r="AO630" i="5"/>
  <c r="AP630" i="5"/>
  <c r="W631" i="5"/>
  <c r="X631" i="5"/>
  <c r="Y631" i="5"/>
  <c r="Z631" i="5"/>
  <c r="AA631" i="5"/>
  <c r="AB631" i="5"/>
  <c r="AC631" i="5"/>
  <c r="AD631" i="5"/>
  <c r="AE631" i="5"/>
  <c r="AF631" i="5"/>
  <c r="AG631" i="5"/>
  <c r="AH631" i="5"/>
  <c r="AI631" i="5"/>
  <c r="AJ631" i="5"/>
  <c r="AK631" i="5"/>
  <c r="AL631" i="5"/>
  <c r="AM631" i="5"/>
  <c r="AN631" i="5"/>
  <c r="AO631" i="5"/>
  <c r="AP631" i="5"/>
  <c r="W632" i="5"/>
  <c r="X632" i="5"/>
  <c r="Y632" i="5"/>
  <c r="Z632" i="5"/>
  <c r="AA632" i="5"/>
  <c r="AB632" i="5"/>
  <c r="AC632" i="5"/>
  <c r="AD632" i="5"/>
  <c r="AE632" i="5"/>
  <c r="AF632" i="5"/>
  <c r="AG632" i="5"/>
  <c r="AH632" i="5"/>
  <c r="AI632" i="5"/>
  <c r="AJ632" i="5"/>
  <c r="AK632" i="5"/>
  <c r="AL632" i="5"/>
  <c r="AM632" i="5"/>
  <c r="AN632" i="5"/>
  <c r="AO632" i="5"/>
  <c r="AP632" i="5"/>
  <c r="W633" i="5"/>
  <c r="X633" i="5"/>
  <c r="Y633" i="5"/>
  <c r="Z633" i="5"/>
  <c r="AA633" i="5"/>
  <c r="AB633" i="5"/>
  <c r="AC633" i="5"/>
  <c r="AD633" i="5"/>
  <c r="AE633" i="5"/>
  <c r="AF633" i="5"/>
  <c r="AG633" i="5"/>
  <c r="AH633" i="5"/>
  <c r="AI633" i="5"/>
  <c r="AJ633" i="5"/>
  <c r="AK633" i="5"/>
  <c r="AL633" i="5"/>
  <c r="AM633" i="5"/>
  <c r="AN633" i="5"/>
  <c r="AO633" i="5"/>
  <c r="AP633" i="5"/>
  <c r="W634" i="5"/>
  <c r="X634" i="5"/>
  <c r="Y634" i="5"/>
  <c r="Z634" i="5"/>
  <c r="AA634" i="5"/>
  <c r="AB634" i="5"/>
  <c r="AC634" i="5"/>
  <c r="AD634" i="5"/>
  <c r="AE634" i="5"/>
  <c r="AF634" i="5"/>
  <c r="AG634" i="5"/>
  <c r="AH634" i="5"/>
  <c r="AI634" i="5"/>
  <c r="AJ634" i="5"/>
  <c r="AK634" i="5"/>
  <c r="AL634" i="5"/>
  <c r="AM634" i="5"/>
  <c r="AN634" i="5"/>
  <c r="AO634" i="5"/>
  <c r="AP634" i="5"/>
  <c r="W635" i="5"/>
  <c r="X635" i="5"/>
  <c r="Y635" i="5"/>
  <c r="Z635" i="5"/>
  <c r="AA635" i="5"/>
  <c r="AB635" i="5"/>
  <c r="AC635" i="5"/>
  <c r="AD635" i="5"/>
  <c r="AE635" i="5"/>
  <c r="AF635" i="5"/>
  <c r="AG635" i="5"/>
  <c r="AH635" i="5"/>
  <c r="AI635" i="5"/>
  <c r="AJ635" i="5"/>
  <c r="AK635" i="5"/>
  <c r="AL635" i="5"/>
  <c r="AM635" i="5"/>
  <c r="AN635" i="5"/>
  <c r="AO635" i="5"/>
  <c r="AP635" i="5"/>
  <c r="W636" i="5"/>
  <c r="X636" i="5"/>
  <c r="Y636" i="5"/>
  <c r="Z636" i="5"/>
  <c r="AA636" i="5"/>
  <c r="AB636" i="5"/>
  <c r="AC636" i="5"/>
  <c r="AD636" i="5"/>
  <c r="AE636" i="5"/>
  <c r="AF636" i="5"/>
  <c r="AG636" i="5"/>
  <c r="AH636" i="5"/>
  <c r="AI636" i="5"/>
  <c r="AJ636" i="5"/>
  <c r="AK636" i="5"/>
  <c r="AL636" i="5"/>
  <c r="AM636" i="5"/>
  <c r="AN636" i="5"/>
  <c r="AO636" i="5"/>
  <c r="AP636" i="5"/>
  <c r="W637" i="5"/>
  <c r="X637" i="5"/>
  <c r="Y637" i="5"/>
  <c r="Z637" i="5"/>
  <c r="AA637" i="5"/>
  <c r="AB637" i="5"/>
  <c r="AC637" i="5"/>
  <c r="AD637" i="5"/>
  <c r="AE637" i="5"/>
  <c r="AF637" i="5"/>
  <c r="AG637" i="5"/>
  <c r="AH637" i="5"/>
  <c r="AI637" i="5"/>
  <c r="AJ637" i="5"/>
  <c r="AK637" i="5"/>
  <c r="AL637" i="5"/>
  <c r="AM637" i="5"/>
  <c r="AN637" i="5"/>
  <c r="AO637" i="5"/>
  <c r="AP637" i="5"/>
  <c r="W638" i="5"/>
  <c r="X638" i="5"/>
  <c r="Y638" i="5"/>
  <c r="Z638" i="5"/>
  <c r="AA638" i="5"/>
  <c r="AB638" i="5"/>
  <c r="AC638" i="5"/>
  <c r="AD638" i="5"/>
  <c r="AE638" i="5"/>
  <c r="AF638" i="5"/>
  <c r="AG638" i="5"/>
  <c r="AH638" i="5"/>
  <c r="AI638" i="5"/>
  <c r="AJ638" i="5"/>
  <c r="AK638" i="5"/>
  <c r="AL638" i="5"/>
  <c r="AM638" i="5"/>
  <c r="AN638" i="5"/>
  <c r="AO638" i="5"/>
  <c r="AP638" i="5"/>
  <c r="W639" i="5"/>
  <c r="X639" i="5"/>
  <c r="Y639" i="5"/>
  <c r="Z639" i="5"/>
  <c r="AA639" i="5"/>
  <c r="AB639" i="5"/>
  <c r="AC639" i="5"/>
  <c r="AD639" i="5"/>
  <c r="AE639" i="5"/>
  <c r="AF639" i="5"/>
  <c r="AG639" i="5"/>
  <c r="AH639" i="5"/>
  <c r="AI639" i="5"/>
  <c r="AJ639" i="5"/>
  <c r="AK639" i="5"/>
  <c r="AL639" i="5"/>
  <c r="AM639" i="5"/>
  <c r="AN639" i="5"/>
  <c r="AO639" i="5"/>
  <c r="AP639" i="5"/>
  <c r="W640" i="5"/>
  <c r="X640" i="5"/>
  <c r="Y640" i="5"/>
  <c r="Z640" i="5"/>
  <c r="AA640" i="5"/>
  <c r="AB640" i="5"/>
  <c r="AC640" i="5"/>
  <c r="AD640" i="5"/>
  <c r="AE640" i="5"/>
  <c r="AF640" i="5"/>
  <c r="AG640" i="5"/>
  <c r="AH640" i="5"/>
  <c r="AI640" i="5"/>
  <c r="AJ640" i="5"/>
  <c r="AK640" i="5"/>
  <c r="AL640" i="5"/>
  <c r="AM640" i="5"/>
  <c r="AN640" i="5"/>
  <c r="AO640" i="5"/>
  <c r="AP640" i="5"/>
  <c r="W641" i="5"/>
  <c r="X641" i="5"/>
  <c r="Y641" i="5"/>
  <c r="Z641" i="5"/>
  <c r="AA641" i="5"/>
  <c r="AB641" i="5"/>
  <c r="AC641" i="5"/>
  <c r="AD641" i="5"/>
  <c r="AE641" i="5"/>
  <c r="AF641" i="5"/>
  <c r="AG641" i="5"/>
  <c r="AH641" i="5"/>
  <c r="AI641" i="5"/>
  <c r="AJ641" i="5"/>
  <c r="AK641" i="5"/>
  <c r="AL641" i="5"/>
  <c r="AM641" i="5"/>
  <c r="AN641" i="5"/>
  <c r="AO641" i="5"/>
  <c r="AP641" i="5"/>
  <c r="W642" i="5"/>
  <c r="X642" i="5"/>
  <c r="Y642" i="5"/>
  <c r="Z642" i="5"/>
  <c r="AA642" i="5"/>
  <c r="AB642" i="5"/>
  <c r="AC642" i="5"/>
  <c r="AD642" i="5"/>
  <c r="AE642" i="5"/>
  <c r="AF642" i="5"/>
  <c r="AG642" i="5"/>
  <c r="AH642" i="5"/>
  <c r="AI642" i="5"/>
  <c r="AJ642" i="5"/>
  <c r="AK642" i="5"/>
  <c r="AL642" i="5"/>
  <c r="AM642" i="5"/>
  <c r="AN642" i="5"/>
  <c r="AO642" i="5"/>
  <c r="AP642" i="5"/>
  <c r="W643" i="5"/>
  <c r="X643" i="5"/>
  <c r="Y643" i="5"/>
  <c r="Z643" i="5"/>
  <c r="AA643" i="5"/>
  <c r="AB643" i="5"/>
  <c r="AC643" i="5"/>
  <c r="AD643" i="5"/>
  <c r="AE643" i="5"/>
  <c r="AF643" i="5"/>
  <c r="AG643" i="5"/>
  <c r="AH643" i="5"/>
  <c r="AI643" i="5"/>
  <c r="AJ643" i="5"/>
  <c r="AK643" i="5"/>
  <c r="AL643" i="5"/>
  <c r="AM643" i="5"/>
  <c r="AN643" i="5"/>
  <c r="AO643" i="5"/>
  <c r="AP643" i="5"/>
  <c r="W644" i="5"/>
  <c r="X644" i="5"/>
  <c r="Y644" i="5"/>
  <c r="Z644" i="5"/>
  <c r="AA644" i="5"/>
  <c r="AB644" i="5"/>
  <c r="AC644" i="5"/>
  <c r="AD644" i="5"/>
  <c r="AE644" i="5"/>
  <c r="AF644" i="5"/>
  <c r="AG644" i="5"/>
  <c r="AH644" i="5"/>
  <c r="AI644" i="5"/>
  <c r="AJ644" i="5"/>
  <c r="AK644" i="5"/>
  <c r="AL644" i="5"/>
  <c r="AM644" i="5"/>
  <c r="AN644" i="5"/>
  <c r="AO644" i="5"/>
  <c r="AP644" i="5"/>
  <c r="W645" i="5"/>
  <c r="X645" i="5"/>
  <c r="Y645" i="5"/>
  <c r="Z645" i="5"/>
  <c r="AA645" i="5"/>
  <c r="AB645" i="5"/>
  <c r="AC645" i="5"/>
  <c r="AD645" i="5"/>
  <c r="AE645" i="5"/>
  <c r="AF645" i="5"/>
  <c r="AG645" i="5"/>
  <c r="AH645" i="5"/>
  <c r="AI645" i="5"/>
  <c r="AJ645" i="5"/>
  <c r="AK645" i="5"/>
  <c r="AL645" i="5"/>
  <c r="AM645" i="5"/>
  <c r="AN645" i="5"/>
  <c r="AO645" i="5"/>
  <c r="AP645" i="5"/>
  <c r="W646" i="5"/>
  <c r="X646" i="5"/>
  <c r="Y646" i="5"/>
  <c r="Z646" i="5"/>
  <c r="AA646" i="5"/>
  <c r="AB646" i="5"/>
  <c r="AC646" i="5"/>
  <c r="AD646" i="5"/>
  <c r="AE646" i="5"/>
  <c r="AF646" i="5"/>
  <c r="AG646" i="5"/>
  <c r="AH646" i="5"/>
  <c r="AI646" i="5"/>
  <c r="AJ646" i="5"/>
  <c r="AK646" i="5"/>
  <c r="AL646" i="5"/>
  <c r="AM646" i="5"/>
  <c r="AN646" i="5"/>
  <c r="AO646" i="5"/>
  <c r="AP646" i="5"/>
  <c r="W647" i="5"/>
  <c r="X647" i="5"/>
  <c r="Y647" i="5"/>
  <c r="Z647" i="5"/>
  <c r="AA647" i="5"/>
  <c r="AB647" i="5"/>
  <c r="AC647" i="5"/>
  <c r="AD647" i="5"/>
  <c r="AE647" i="5"/>
  <c r="AF647" i="5"/>
  <c r="AG647" i="5"/>
  <c r="AH647" i="5"/>
  <c r="AI647" i="5"/>
  <c r="AJ647" i="5"/>
  <c r="AK647" i="5"/>
  <c r="AL647" i="5"/>
  <c r="AM647" i="5"/>
  <c r="AN647" i="5"/>
  <c r="AO647" i="5"/>
  <c r="AP647" i="5"/>
  <c r="W648" i="5"/>
  <c r="X648" i="5"/>
  <c r="Y648" i="5"/>
  <c r="Z648" i="5"/>
  <c r="AA648" i="5"/>
  <c r="AB648" i="5"/>
  <c r="AC648" i="5"/>
  <c r="AD648" i="5"/>
  <c r="AE648" i="5"/>
  <c r="AF648" i="5"/>
  <c r="AG648" i="5"/>
  <c r="AH648" i="5"/>
  <c r="AI648" i="5"/>
  <c r="AJ648" i="5"/>
  <c r="AK648" i="5"/>
  <c r="AL648" i="5"/>
  <c r="AM648" i="5"/>
  <c r="AN648" i="5"/>
  <c r="AO648" i="5"/>
  <c r="AP648" i="5"/>
  <c r="W649" i="5"/>
  <c r="X649" i="5"/>
  <c r="Y649" i="5"/>
  <c r="Z649" i="5"/>
  <c r="AA649" i="5"/>
  <c r="AB649" i="5"/>
  <c r="AC649" i="5"/>
  <c r="AD649" i="5"/>
  <c r="AE649" i="5"/>
  <c r="AF649" i="5"/>
  <c r="AG649" i="5"/>
  <c r="AH649" i="5"/>
  <c r="AI649" i="5"/>
  <c r="AJ649" i="5"/>
  <c r="AK649" i="5"/>
  <c r="AL649" i="5"/>
  <c r="AM649" i="5"/>
  <c r="AN649" i="5"/>
  <c r="AO649" i="5"/>
  <c r="AP649" i="5"/>
  <c r="W650" i="5"/>
  <c r="X650" i="5"/>
  <c r="Y650" i="5"/>
  <c r="Z650" i="5"/>
  <c r="AA650" i="5"/>
  <c r="AB650" i="5"/>
  <c r="AC650" i="5"/>
  <c r="AD650" i="5"/>
  <c r="AE650" i="5"/>
  <c r="AF650" i="5"/>
  <c r="AG650" i="5"/>
  <c r="AH650" i="5"/>
  <c r="AI650" i="5"/>
  <c r="AJ650" i="5"/>
  <c r="AK650" i="5"/>
  <c r="AL650" i="5"/>
  <c r="AM650" i="5"/>
  <c r="AN650" i="5"/>
  <c r="AO650" i="5"/>
  <c r="AP650" i="5"/>
  <c r="W651" i="5"/>
  <c r="X651" i="5"/>
  <c r="Y651" i="5"/>
  <c r="Z651" i="5"/>
  <c r="AA651" i="5"/>
  <c r="AB651" i="5"/>
  <c r="AC651" i="5"/>
  <c r="AD651" i="5"/>
  <c r="AE651" i="5"/>
  <c r="AF651" i="5"/>
  <c r="AG651" i="5"/>
  <c r="AH651" i="5"/>
  <c r="AI651" i="5"/>
  <c r="AJ651" i="5"/>
  <c r="AK651" i="5"/>
  <c r="AL651" i="5"/>
  <c r="AM651" i="5"/>
  <c r="AN651" i="5"/>
  <c r="AO651" i="5"/>
  <c r="AP651" i="5"/>
  <c r="W652" i="5"/>
  <c r="X652" i="5"/>
  <c r="Y652" i="5"/>
  <c r="Z652" i="5"/>
  <c r="AA652" i="5"/>
  <c r="AB652" i="5"/>
  <c r="AC652" i="5"/>
  <c r="AD652" i="5"/>
  <c r="AE652" i="5"/>
  <c r="AF652" i="5"/>
  <c r="AG652" i="5"/>
  <c r="AH652" i="5"/>
  <c r="AI652" i="5"/>
  <c r="AJ652" i="5"/>
  <c r="AK652" i="5"/>
  <c r="AL652" i="5"/>
  <c r="AM652" i="5"/>
  <c r="AN652" i="5"/>
  <c r="AO652" i="5"/>
  <c r="AP652" i="5"/>
  <c r="W653" i="5"/>
  <c r="X653" i="5"/>
  <c r="Y653" i="5"/>
  <c r="Z653" i="5"/>
  <c r="AA653" i="5"/>
  <c r="AB653" i="5"/>
  <c r="AC653" i="5"/>
  <c r="AD653" i="5"/>
  <c r="AE653" i="5"/>
  <c r="AF653" i="5"/>
  <c r="AG653" i="5"/>
  <c r="AH653" i="5"/>
  <c r="AI653" i="5"/>
  <c r="AJ653" i="5"/>
  <c r="AK653" i="5"/>
  <c r="AL653" i="5"/>
  <c r="AM653" i="5"/>
  <c r="AN653" i="5"/>
  <c r="AO653" i="5"/>
  <c r="AP653" i="5"/>
  <c r="W654" i="5"/>
  <c r="X654" i="5"/>
  <c r="Y654" i="5"/>
  <c r="Z654" i="5"/>
  <c r="AA654" i="5"/>
  <c r="AB654" i="5"/>
  <c r="AC654" i="5"/>
  <c r="AD654" i="5"/>
  <c r="AE654" i="5"/>
  <c r="AF654" i="5"/>
  <c r="AG654" i="5"/>
  <c r="AH654" i="5"/>
  <c r="AI654" i="5"/>
  <c r="AJ654" i="5"/>
  <c r="AK654" i="5"/>
  <c r="AL654" i="5"/>
  <c r="AM654" i="5"/>
  <c r="AN654" i="5"/>
  <c r="AO654" i="5"/>
  <c r="AP654" i="5"/>
  <c r="W655" i="5"/>
  <c r="X655" i="5"/>
  <c r="Y655" i="5"/>
  <c r="Z655" i="5"/>
  <c r="AA655" i="5"/>
  <c r="AB655" i="5"/>
  <c r="AC655" i="5"/>
  <c r="AD655" i="5"/>
  <c r="AE655" i="5"/>
  <c r="AF655" i="5"/>
  <c r="AG655" i="5"/>
  <c r="AH655" i="5"/>
  <c r="AI655" i="5"/>
  <c r="AJ655" i="5"/>
  <c r="AK655" i="5"/>
  <c r="AL655" i="5"/>
  <c r="AM655" i="5"/>
  <c r="AN655" i="5"/>
  <c r="AO655" i="5"/>
  <c r="AP655" i="5"/>
  <c r="W656" i="5"/>
  <c r="X656" i="5"/>
  <c r="Y656" i="5"/>
  <c r="Z656" i="5"/>
  <c r="AA656" i="5"/>
  <c r="AB656" i="5"/>
  <c r="AC656" i="5"/>
  <c r="AD656" i="5"/>
  <c r="AE656" i="5"/>
  <c r="AF656" i="5"/>
  <c r="AG656" i="5"/>
  <c r="AH656" i="5"/>
  <c r="AI656" i="5"/>
  <c r="AJ656" i="5"/>
  <c r="AK656" i="5"/>
  <c r="AL656" i="5"/>
  <c r="AM656" i="5"/>
  <c r="AN656" i="5"/>
  <c r="AO656" i="5"/>
  <c r="AP656" i="5"/>
  <c r="W657" i="5"/>
  <c r="X657" i="5"/>
  <c r="Y657" i="5"/>
  <c r="Z657" i="5"/>
  <c r="AA657" i="5"/>
  <c r="AB657" i="5"/>
  <c r="AC657" i="5"/>
  <c r="AD657" i="5"/>
  <c r="AE657" i="5"/>
  <c r="AF657" i="5"/>
  <c r="AG657" i="5"/>
  <c r="AH657" i="5"/>
  <c r="AI657" i="5"/>
  <c r="AJ657" i="5"/>
  <c r="AK657" i="5"/>
  <c r="AL657" i="5"/>
  <c r="AM657" i="5"/>
  <c r="AN657" i="5"/>
  <c r="AO657" i="5"/>
  <c r="AP657" i="5"/>
  <c r="W658" i="5"/>
  <c r="X658" i="5"/>
  <c r="Y658" i="5"/>
  <c r="Z658" i="5"/>
  <c r="AA658" i="5"/>
  <c r="AB658" i="5"/>
  <c r="AC658" i="5"/>
  <c r="AD658" i="5"/>
  <c r="AE658" i="5"/>
  <c r="AF658" i="5"/>
  <c r="AG658" i="5"/>
  <c r="AH658" i="5"/>
  <c r="AI658" i="5"/>
  <c r="AJ658" i="5"/>
  <c r="AK658" i="5"/>
  <c r="AL658" i="5"/>
  <c r="AM658" i="5"/>
  <c r="AN658" i="5"/>
  <c r="AO658" i="5"/>
  <c r="AP658" i="5"/>
  <c r="W659" i="5"/>
  <c r="X659" i="5"/>
  <c r="Y659" i="5"/>
  <c r="Z659" i="5"/>
  <c r="AA659" i="5"/>
  <c r="AB659" i="5"/>
  <c r="AC659" i="5"/>
  <c r="AD659" i="5"/>
  <c r="AE659" i="5"/>
  <c r="AF659" i="5"/>
  <c r="AG659" i="5"/>
  <c r="AH659" i="5"/>
  <c r="AI659" i="5"/>
  <c r="AJ659" i="5"/>
  <c r="AK659" i="5"/>
  <c r="AL659" i="5"/>
  <c r="AM659" i="5"/>
  <c r="AN659" i="5"/>
  <c r="AO659" i="5"/>
  <c r="AP659" i="5"/>
  <c r="W660" i="5"/>
  <c r="X660" i="5"/>
  <c r="Y660" i="5"/>
  <c r="Z660" i="5"/>
  <c r="AA660" i="5"/>
  <c r="AB660" i="5"/>
  <c r="AC660" i="5"/>
  <c r="AD660" i="5"/>
  <c r="AE660" i="5"/>
  <c r="AF660" i="5"/>
  <c r="AG660" i="5"/>
  <c r="AH660" i="5"/>
  <c r="AI660" i="5"/>
  <c r="AJ660" i="5"/>
  <c r="AK660" i="5"/>
  <c r="AL660" i="5"/>
  <c r="AM660" i="5"/>
  <c r="AN660" i="5"/>
  <c r="AO660" i="5"/>
  <c r="AP660" i="5"/>
  <c r="W661" i="5"/>
  <c r="X661" i="5"/>
  <c r="Y661" i="5"/>
  <c r="Z661" i="5"/>
  <c r="AA661" i="5"/>
  <c r="AB661" i="5"/>
  <c r="AC661" i="5"/>
  <c r="AD661" i="5"/>
  <c r="AE661" i="5"/>
  <c r="AF661" i="5"/>
  <c r="AG661" i="5"/>
  <c r="AH661" i="5"/>
  <c r="AI661" i="5"/>
  <c r="AJ661" i="5"/>
  <c r="AK661" i="5"/>
  <c r="AL661" i="5"/>
  <c r="AM661" i="5"/>
  <c r="AN661" i="5"/>
  <c r="AO661" i="5"/>
  <c r="AP661" i="5"/>
  <c r="W662" i="5"/>
  <c r="X662" i="5"/>
  <c r="Y662" i="5"/>
  <c r="Z662" i="5"/>
  <c r="AA662" i="5"/>
  <c r="AB662" i="5"/>
  <c r="AC662" i="5"/>
  <c r="AD662" i="5"/>
  <c r="AE662" i="5"/>
  <c r="AF662" i="5"/>
  <c r="AG662" i="5"/>
  <c r="AH662" i="5"/>
  <c r="AI662" i="5"/>
  <c r="AJ662" i="5"/>
  <c r="AK662" i="5"/>
  <c r="AL662" i="5"/>
  <c r="AM662" i="5"/>
  <c r="AN662" i="5"/>
  <c r="AO662" i="5"/>
  <c r="AP662" i="5"/>
  <c r="W663" i="5"/>
  <c r="X663" i="5"/>
  <c r="Y663" i="5"/>
  <c r="Z663" i="5"/>
  <c r="AA663" i="5"/>
  <c r="AB663" i="5"/>
  <c r="AC663" i="5"/>
  <c r="AD663" i="5"/>
  <c r="AE663" i="5"/>
  <c r="AF663" i="5"/>
  <c r="AG663" i="5"/>
  <c r="AH663" i="5"/>
  <c r="AI663" i="5"/>
  <c r="AJ663" i="5"/>
  <c r="AK663" i="5"/>
  <c r="AL663" i="5"/>
  <c r="AM663" i="5"/>
  <c r="AN663" i="5"/>
  <c r="AO663" i="5"/>
  <c r="AP663" i="5"/>
  <c r="W664" i="5"/>
  <c r="X664" i="5"/>
  <c r="Y664" i="5"/>
  <c r="Z664" i="5"/>
  <c r="AA664" i="5"/>
  <c r="AB664" i="5"/>
  <c r="AC664" i="5"/>
  <c r="AD664" i="5"/>
  <c r="AE664" i="5"/>
  <c r="AF664" i="5"/>
  <c r="AG664" i="5"/>
  <c r="AH664" i="5"/>
  <c r="AI664" i="5"/>
  <c r="AJ664" i="5"/>
  <c r="AK664" i="5"/>
  <c r="AL664" i="5"/>
  <c r="AM664" i="5"/>
  <c r="AN664" i="5"/>
  <c r="AO664" i="5"/>
  <c r="AP664" i="5"/>
  <c r="W665" i="5"/>
  <c r="X665" i="5"/>
  <c r="Y665" i="5"/>
  <c r="Z665" i="5"/>
  <c r="AA665" i="5"/>
  <c r="AB665" i="5"/>
  <c r="AC665" i="5"/>
  <c r="AD665" i="5"/>
  <c r="AE665" i="5"/>
  <c r="AF665" i="5"/>
  <c r="AG665" i="5"/>
  <c r="AH665" i="5"/>
  <c r="AI665" i="5"/>
  <c r="AJ665" i="5"/>
  <c r="AK665" i="5"/>
  <c r="AL665" i="5"/>
  <c r="AM665" i="5"/>
  <c r="AN665" i="5"/>
  <c r="AO665" i="5"/>
  <c r="AP665" i="5"/>
  <c r="W666" i="5"/>
  <c r="X666" i="5"/>
  <c r="Y666" i="5"/>
  <c r="Z666" i="5"/>
  <c r="AA666" i="5"/>
  <c r="AB666" i="5"/>
  <c r="AC666" i="5"/>
  <c r="AD666" i="5"/>
  <c r="AE666" i="5"/>
  <c r="AF666" i="5"/>
  <c r="AG666" i="5"/>
  <c r="AH666" i="5"/>
  <c r="AI666" i="5"/>
  <c r="AJ666" i="5"/>
  <c r="AK666" i="5"/>
  <c r="AL666" i="5"/>
  <c r="AM666" i="5"/>
  <c r="AN666" i="5"/>
  <c r="AO666" i="5"/>
  <c r="AP666" i="5"/>
  <c r="W667" i="5"/>
  <c r="X667" i="5"/>
  <c r="Y667" i="5"/>
  <c r="Z667" i="5"/>
  <c r="AA667" i="5"/>
  <c r="AB667" i="5"/>
  <c r="AC667" i="5"/>
  <c r="AD667" i="5"/>
  <c r="AE667" i="5"/>
  <c r="AF667" i="5"/>
  <c r="AG667" i="5"/>
  <c r="AH667" i="5"/>
  <c r="AI667" i="5"/>
  <c r="AJ667" i="5"/>
  <c r="AK667" i="5"/>
  <c r="AL667" i="5"/>
  <c r="AM667" i="5"/>
  <c r="AN667" i="5"/>
  <c r="AO667" i="5"/>
  <c r="AP667" i="5"/>
  <c r="W668" i="5"/>
  <c r="X668" i="5"/>
  <c r="Y668" i="5"/>
  <c r="Z668" i="5"/>
  <c r="AA668" i="5"/>
  <c r="AB668" i="5"/>
  <c r="AC668" i="5"/>
  <c r="AD668" i="5"/>
  <c r="AE668" i="5"/>
  <c r="AF668" i="5"/>
  <c r="AG668" i="5"/>
  <c r="AH668" i="5"/>
  <c r="AI668" i="5"/>
  <c r="AJ668" i="5"/>
  <c r="AK668" i="5"/>
  <c r="AL668" i="5"/>
  <c r="AM668" i="5"/>
  <c r="AN668" i="5"/>
  <c r="AO668" i="5"/>
  <c r="AP668" i="5"/>
  <c r="W669" i="5"/>
  <c r="X669" i="5"/>
  <c r="Y669" i="5"/>
  <c r="Z669" i="5"/>
  <c r="AA669" i="5"/>
  <c r="AB669" i="5"/>
  <c r="AC669" i="5"/>
  <c r="AD669" i="5"/>
  <c r="AE669" i="5"/>
  <c r="AF669" i="5"/>
  <c r="AG669" i="5"/>
  <c r="AH669" i="5"/>
  <c r="AI669" i="5"/>
  <c r="AJ669" i="5"/>
  <c r="AK669" i="5"/>
  <c r="AL669" i="5"/>
  <c r="AM669" i="5"/>
  <c r="AN669" i="5"/>
  <c r="AO669" i="5"/>
  <c r="AP669" i="5"/>
  <c r="W670" i="5"/>
  <c r="X670" i="5"/>
  <c r="Y670" i="5"/>
  <c r="Z670" i="5"/>
  <c r="AA670" i="5"/>
  <c r="AB670" i="5"/>
  <c r="AC670" i="5"/>
  <c r="AD670" i="5"/>
  <c r="AE670" i="5"/>
  <c r="AF670" i="5"/>
  <c r="AG670" i="5"/>
  <c r="AH670" i="5"/>
  <c r="AI670" i="5"/>
  <c r="AJ670" i="5"/>
  <c r="AK670" i="5"/>
  <c r="AL670" i="5"/>
  <c r="AM670" i="5"/>
  <c r="AN670" i="5"/>
  <c r="AO670" i="5"/>
  <c r="AP670" i="5"/>
  <c r="W671" i="5"/>
  <c r="X671" i="5"/>
  <c r="Y671" i="5"/>
  <c r="Z671" i="5"/>
  <c r="AA671" i="5"/>
  <c r="AB671" i="5"/>
  <c r="AC671" i="5"/>
  <c r="AD671" i="5"/>
  <c r="AE671" i="5"/>
  <c r="AF671" i="5"/>
  <c r="AG671" i="5"/>
  <c r="AH671" i="5"/>
  <c r="AI671" i="5"/>
  <c r="AJ671" i="5"/>
  <c r="AK671" i="5"/>
  <c r="AL671" i="5"/>
  <c r="AM671" i="5"/>
  <c r="AN671" i="5"/>
  <c r="AO671" i="5"/>
  <c r="AP671" i="5"/>
  <c r="W672" i="5"/>
  <c r="X672" i="5"/>
  <c r="Y672" i="5"/>
  <c r="Z672" i="5"/>
  <c r="AA672" i="5"/>
  <c r="AB672" i="5"/>
  <c r="AC672" i="5"/>
  <c r="AD672" i="5"/>
  <c r="AE672" i="5"/>
  <c r="AF672" i="5"/>
  <c r="AG672" i="5"/>
  <c r="AH672" i="5"/>
  <c r="AI672" i="5"/>
  <c r="AJ672" i="5"/>
  <c r="AK672" i="5"/>
  <c r="AL672" i="5"/>
  <c r="AM672" i="5"/>
  <c r="AN672" i="5"/>
  <c r="AO672" i="5"/>
  <c r="AP672" i="5"/>
  <c r="W673" i="5"/>
  <c r="X673" i="5"/>
  <c r="Y673" i="5"/>
  <c r="Z673" i="5"/>
  <c r="AA673" i="5"/>
  <c r="AB673" i="5"/>
  <c r="AC673" i="5"/>
  <c r="AD673" i="5"/>
  <c r="AE673" i="5"/>
  <c r="AF673" i="5"/>
  <c r="AG673" i="5"/>
  <c r="AH673" i="5"/>
  <c r="AI673" i="5"/>
  <c r="AJ673" i="5"/>
  <c r="AK673" i="5"/>
  <c r="AL673" i="5"/>
  <c r="AM673" i="5"/>
  <c r="AN673" i="5"/>
  <c r="AO673" i="5"/>
  <c r="AP673" i="5"/>
  <c r="W674" i="5"/>
  <c r="X674" i="5"/>
  <c r="Y674" i="5"/>
  <c r="Z674" i="5"/>
  <c r="AA674" i="5"/>
  <c r="AB674" i="5"/>
  <c r="AC674" i="5"/>
  <c r="AD674" i="5"/>
  <c r="AE674" i="5"/>
  <c r="AF674" i="5"/>
  <c r="AG674" i="5"/>
  <c r="AH674" i="5"/>
  <c r="AI674" i="5"/>
  <c r="AJ674" i="5"/>
  <c r="AK674" i="5"/>
  <c r="AL674" i="5"/>
  <c r="AM674" i="5"/>
  <c r="AN674" i="5"/>
  <c r="AO674" i="5"/>
  <c r="AP674" i="5"/>
  <c r="W675" i="5"/>
  <c r="X675" i="5"/>
  <c r="Y675" i="5"/>
  <c r="Z675" i="5"/>
  <c r="AA675" i="5"/>
  <c r="AB675" i="5"/>
  <c r="AC675" i="5"/>
  <c r="AD675" i="5"/>
  <c r="AE675" i="5"/>
  <c r="AF675" i="5"/>
  <c r="AG675" i="5"/>
  <c r="AH675" i="5"/>
  <c r="AI675" i="5"/>
  <c r="AJ675" i="5"/>
  <c r="AK675" i="5"/>
  <c r="AL675" i="5"/>
  <c r="AM675" i="5"/>
  <c r="AN675" i="5"/>
  <c r="AO675" i="5"/>
  <c r="AP675" i="5"/>
  <c r="W676" i="5"/>
  <c r="X676" i="5"/>
  <c r="Y676" i="5"/>
  <c r="Z676" i="5"/>
  <c r="AA676" i="5"/>
  <c r="AB676" i="5"/>
  <c r="AC676" i="5"/>
  <c r="AD676" i="5"/>
  <c r="AE676" i="5"/>
  <c r="AF676" i="5"/>
  <c r="AG676" i="5"/>
  <c r="AH676" i="5"/>
  <c r="AI676" i="5"/>
  <c r="AJ676" i="5"/>
  <c r="AK676" i="5"/>
  <c r="AL676" i="5"/>
  <c r="AM676" i="5"/>
  <c r="AN676" i="5"/>
  <c r="AO676" i="5"/>
  <c r="AP676" i="5"/>
  <c r="W677" i="5"/>
  <c r="X677" i="5"/>
  <c r="Y677" i="5"/>
  <c r="Z677" i="5"/>
  <c r="AA677" i="5"/>
  <c r="AB677" i="5"/>
  <c r="AC677" i="5"/>
  <c r="AD677" i="5"/>
  <c r="AE677" i="5"/>
  <c r="AF677" i="5"/>
  <c r="AG677" i="5"/>
  <c r="AH677" i="5"/>
  <c r="AI677" i="5"/>
  <c r="AJ677" i="5"/>
  <c r="AK677" i="5"/>
  <c r="AL677" i="5"/>
  <c r="AM677" i="5"/>
  <c r="AN677" i="5"/>
  <c r="AO677" i="5"/>
  <c r="AP677" i="5"/>
  <c r="W678" i="5"/>
  <c r="X678" i="5"/>
  <c r="Y678" i="5"/>
  <c r="Z678" i="5"/>
  <c r="AA678" i="5"/>
  <c r="AB678" i="5"/>
  <c r="AC678" i="5"/>
  <c r="AD678" i="5"/>
  <c r="AE678" i="5"/>
  <c r="AF678" i="5"/>
  <c r="AG678" i="5"/>
  <c r="AH678" i="5"/>
  <c r="AI678" i="5"/>
  <c r="AJ678" i="5"/>
  <c r="AK678" i="5"/>
  <c r="AL678" i="5"/>
  <c r="AM678" i="5"/>
  <c r="AN678" i="5"/>
  <c r="AO678" i="5"/>
  <c r="AP678" i="5"/>
  <c r="W679" i="5"/>
  <c r="X679" i="5"/>
  <c r="Y679" i="5"/>
  <c r="Z679" i="5"/>
  <c r="AA679" i="5"/>
  <c r="AB679" i="5"/>
  <c r="AC679" i="5"/>
  <c r="AD679" i="5"/>
  <c r="AE679" i="5"/>
  <c r="AF679" i="5"/>
  <c r="AG679" i="5"/>
  <c r="AH679" i="5"/>
  <c r="AI679" i="5"/>
  <c r="AJ679" i="5"/>
  <c r="AK679" i="5"/>
  <c r="AL679" i="5"/>
  <c r="AM679" i="5"/>
  <c r="AN679" i="5"/>
  <c r="AO679" i="5"/>
  <c r="AP679" i="5"/>
  <c r="W680" i="5"/>
  <c r="X680" i="5"/>
  <c r="Y680" i="5"/>
  <c r="Z680" i="5"/>
  <c r="AA680" i="5"/>
  <c r="AB680" i="5"/>
  <c r="AC680" i="5"/>
  <c r="AD680" i="5"/>
  <c r="AE680" i="5"/>
  <c r="AF680" i="5"/>
  <c r="AG680" i="5"/>
  <c r="AH680" i="5"/>
  <c r="AI680" i="5"/>
  <c r="AJ680" i="5"/>
  <c r="AK680" i="5"/>
  <c r="AL680" i="5"/>
  <c r="AM680" i="5"/>
  <c r="AN680" i="5"/>
  <c r="AO680" i="5"/>
  <c r="AP680" i="5"/>
  <c r="W681" i="5"/>
  <c r="X681" i="5"/>
  <c r="Y681" i="5"/>
  <c r="Z681" i="5"/>
  <c r="AA681" i="5"/>
  <c r="AB681" i="5"/>
  <c r="AC681" i="5"/>
  <c r="AD681" i="5"/>
  <c r="AE681" i="5"/>
  <c r="AF681" i="5"/>
  <c r="AG681" i="5"/>
  <c r="AH681" i="5"/>
  <c r="AI681" i="5"/>
  <c r="AJ681" i="5"/>
  <c r="AK681" i="5"/>
  <c r="AL681" i="5"/>
  <c r="AM681" i="5"/>
  <c r="AN681" i="5"/>
  <c r="AO681" i="5"/>
  <c r="AP681" i="5"/>
  <c r="W682" i="5"/>
  <c r="X682" i="5"/>
  <c r="Y682" i="5"/>
  <c r="Z682" i="5"/>
  <c r="AA682" i="5"/>
  <c r="AB682" i="5"/>
  <c r="AC682" i="5"/>
  <c r="AD682" i="5"/>
  <c r="AE682" i="5"/>
  <c r="AF682" i="5"/>
  <c r="AG682" i="5"/>
  <c r="AH682" i="5"/>
  <c r="AI682" i="5"/>
  <c r="AJ682" i="5"/>
  <c r="AK682" i="5"/>
  <c r="AL682" i="5"/>
  <c r="AM682" i="5"/>
  <c r="AN682" i="5"/>
  <c r="AO682" i="5"/>
  <c r="AP682" i="5"/>
  <c r="W683" i="5"/>
  <c r="X683" i="5"/>
  <c r="Y683" i="5"/>
  <c r="Z683" i="5"/>
  <c r="AA683" i="5"/>
  <c r="AB683" i="5"/>
  <c r="AC683" i="5"/>
  <c r="AD683" i="5"/>
  <c r="AE683" i="5"/>
  <c r="AF683" i="5"/>
  <c r="AG683" i="5"/>
  <c r="AH683" i="5"/>
  <c r="AI683" i="5"/>
  <c r="AJ683" i="5"/>
  <c r="AK683" i="5"/>
  <c r="AL683" i="5"/>
  <c r="AM683" i="5"/>
  <c r="AN683" i="5"/>
  <c r="AO683" i="5"/>
  <c r="AP683" i="5"/>
  <c r="W684" i="5"/>
  <c r="X684" i="5"/>
  <c r="Y684" i="5"/>
  <c r="Z684" i="5"/>
  <c r="AA684" i="5"/>
  <c r="AB684" i="5"/>
  <c r="AC684" i="5"/>
  <c r="AD684" i="5"/>
  <c r="AE684" i="5"/>
  <c r="AF684" i="5"/>
  <c r="AG684" i="5"/>
  <c r="AH684" i="5"/>
  <c r="AI684" i="5"/>
  <c r="AJ684" i="5"/>
  <c r="AK684" i="5"/>
  <c r="AL684" i="5"/>
  <c r="AM684" i="5"/>
  <c r="AN684" i="5"/>
  <c r="AO684" i="5"/>
  <c r="AP684" i="5"/>
  <c r="W685" i="5"/>
  <c r="X685" i="5"/>
  <c r="Y685" i="5"/>
  <c r="Z685" i="5"/>
  <c r="AA685" i="5"/>
  <c r="AB685" i="5"/>
  <c r="AC685" i="5"/>
  <c r="AD685" i="5"/>
  <c r="AE685" i="5"/>
  <c r="AF685" i="5"/>
  <c r="AG685" i="5"/>
  <c r="AH685" i="5"/>
  <c r="AI685" i="5"/>
  <c r="AJ685" i="5"/>
  <c r="AK685" i="5"/>
  <c r="AL685" i="5"/>
  <c r="AM685" i="5"/>
  <c r="AN685" i="5"/>
  <c r="AO685" i="5"/>
  <c r="AP685" i="5"/>
  <c r="W686" i="5"/>
  <c r="X686" i="5"/>
  <c r="Y686" i="5"/>
  <c r="Z686" i="5"/>
  <c r="AA686" i="5"/>
  <c r="AB686" i="5"/>
  <c r="AC686" i="5"/>
  <c r="AD686" i="5"/>
  <c r="AE686" i="5"/>
  <c r="AF686" i="5"/>
  <c r="AG686" i="5"/>
  <c r="AH686" i="5"/>
  <c r="AI686" i="5"/>
  <c r="AJ686" i="5"/>
  <c r="AK686" i="5"/>
  <c r="AL686" i="5"/>
  <c r="AM686" i="5"/>
  <c r="AN686" i="5"/>
  <c r="AO686" i="5"/>
  <c r="AP686" i="5"/>
  <c r="W687" i="5"/>
  <c r="X687" i="5"/>
  <c r="Y687" i="5"/>
  <c r="Z687" i="5"/>
  <c r="AA687" i="5"/>
  <c r="AB687" i="5"/>
  <c r="AC687" i="5"/>
  <c r="AD687" i="5"/>
  <c r="AE687" i="5"/>
  <c r="AF687" i="5"/>
  <c r="AG687" i="5"/>
  <c r="AH687" i="5"/>
  <c r="AI687" i="5"/>
  <c r="AJ687" i="5"/>
  <c r="AK687" i="5"/>
  <c r="AL687" i="5"/>
  <c r="AM687" i="5"/>
  <c r="AN687" i="5"/>
  <c r="AO687" i="5"/>
  <c r="AP687" i="5"/>
  <c r="W688" i="5"/>
  <c r="X688" i="5"/>
  <c r="Y688" i="5"/>
  <c r="Z688" i="5"/>
  <c r="AA688" i="5"/>
  <c r="AB688" i="5"/>
  <c r="AC688" i="5"/>
  <c r="AD688" i="5"/>
  <c r="AE688" i="5"/>
  <c r="AF688" i="5"/>
  <c r="AG688" i="5"/>
  <c r="AH688" i="5"/>
  <c r="AI688" i="5"/>
  <c r="AJ688" i="5"/>
  <c r="AK688" i="5"/>
  <c r="AL688" i="5"/>
  <c r="AM688" i="5"/>
  <c r="AN688" i="5"/>
  <c r="AO688" i="5"/>
  <c r="AP688" i="5"/>
  <c r="W689" i="5"/>
  <c r="X689" i="5"/>
  <c r="Y689" i="5"/>
  <c r="Z689" i="5"/>
  <c r="AA689" i="5"/>
  <c r="AB689" i="5"/>
  <c r="AC689" i="5"/>
  <c r="AD689" i="5"/>
  <c r="AE689" i="5"/>
  <c r="AF689" i="5"/>
  <c r="AG689" i="5"/>
  <c r="AH689" i="5"/>
  <c r="AI689" i="5"/>
  <c r="AJ689" i="5"/>
  <c r="AK689" i="5"/>
  <c r="AL689" i="5"/>
  <c r="AM689" i="5"/>
  <c r="AN689" i="5"/>
  <c r="AO689" i="5"/>
  <c r="AP689" i="5"/>
  <c r="W690" i="5"/>
  <c r="X690" i="5"/>
  <c r="Y690" i="5"/>
  <c r="Z690" i="5"/>
  <c r="AA690" i="5"/>
  <c r="AB690" i="5"/>
  <c r="AC690" i="5"/>
  <c r="AD690" i="5"/>
  <c r="AE690" i="5"/>
  <c r="AF690" i="5"/>
  <c r="AG690" i="5"/>
  <c r="AH690" i="5"/>
  <c r="AI690" i="5"/>
  <c r="AJ690" i="5"/>
  <c r="AK690" i="5"/>
  <c r="AL690" i="5"/>
  <c r="AM690" i="5"/>
  <c r="AN690" i="5"/>
  <c r="AO690" i="5"/>
  <c r="AP690" i="5"/>
  <c r="W691" i="5"/>
  <c r="X691" i="5"/>
  <c r="Y691" i="5"/>
  <c r="Z691" i="5"/>
  <c r="AA691" i="5"/>
  <c r="AB691" i="5"/>
  <c r="AC691" i="5"/>
  <c r="AD691" i="5"/>
  <c r="AE691" i="5"/>
  <c r="AF691" i="5"/>
  <c r="AG691" i="5"/>
  <c r="AH691" i="5"/>
  <c r="AI691" i="5"/>
  <c r="AJ691" i="5"/>
  <c r="AK691" i="5"/>
  <c r="AL691" i="5"/>
  <c r="AM691" i="5"/>
  <c r="AN691" i="5"/>
  <c r="AO691" i="5"/>
  <c r="AP691" i="5"/>
  <c r="W692" i="5"/>
  <c r="X692" i="5"/>
  <c r="Y692" i="5"/>
  <c r="Z692" i="5"/>
  <c r="AA692" i="5"/>
  <c r="AB692" i="5"/>
  <c r="AC692" i="5"/>
  <c r="AD692" i="5"/>
  <c r="AE692" i="5"/>
  <c r="AF692" i="5"/>
  <c r="AG692" i="5"/>
  <c r="AH692" i="5"/>
  <c r="AI692" i="5"/>
  <c r="AJ692" i="5"/>
  <c r="AK692" i="5"/>
  <c r="AL692" i="5"/>
  <c r="AM692" i="5"/>
  <c r="AN692" i="5"/>
  <c r="AO692" i="5"/>
  <c r="AP692" i="5"/>
  <c r="W693" i="5"/>
  <c r="X693" i="5"/>
  <c r="Y693" i="5"/>
  <c r="Z693" i="5"/>
  <c r="AA693" i="5"/>
  <c r="AB693" i="5"/>
  <c r="AC693" i="5"/>
  <c r="AD693" i="5"/>
  <c r="AE693" i="5"/>
  <c r="AF693" i="5"/>
  <c r="AG693" i="5"/>
  <c r="AH693" i="5"/>
  <c r="AI693" i="5"/>
  <c r="AJ693" i="5"/>
  <c r="AK693" i="5"/>
  <c r="AL693" i="5"/>
  <c r="AM693" i="5"/>
  <c r="AN693" i="5"/>
  <c r="AO693" i="5"/>
  <c r="AP693" i="5"/>
  <c r="W694" i="5"/>
  <c r="X694" i="5"/>
  <c r="Y694" i="5"/>
  <c r="Z694" i="5"/>
  <c r="AA694" i="5"/>
  <c r="AB694" i="5"/>
  <c r="AC694" i="5"/>
  <c r="AD694" i="5"/>
  <c r="AE694" i="5"/>
  <c r="AF694" i="5"/>
  <c r="AG694" i="5"/>
  <c r="AH694" i="5"/>
  <c r="AI694" i="5"/>
  <c r="AJ694" i="5"/>
  <c r="AK694" i="5"/>
  <c r="AL694" i="5"/>
  <c r="AM694" i="5"/>
  <c r="AN694" i="5"/>
  <c r="AO694" i="5"/>
  <c r="AP694" i="5"/>
  <c r="W695" i="5"/>
  <c r="X695" i="5"/>
  <c r="Y695" i="5"/>
  <c r="Z695" i="5"/>
  <c r="AA695" i="5"/>
  <c r="AB695" i="5"/>
  <c r="AC695" i="5"/>
  <c r="AD695" i="5"/>
  <c r="AE695" i="5"/>
  <c r="AF695" i="5"/>
  <c r="AG695" i="5"/>
  <c r="AH695" i="5"/>
  <c r="AI695" i="5"/>
  <c r="AJ695" i="5"/>
  <c r="AK695" i="5"/>
  <c r="AL695" i="5"/>
  <c r="AM695" i="5"/>
  <c r="AN695" i="5"/>
  <c r="AO695" i="5"/>
  <c r="AP695" i="5"/>
  <c r="W696" i="5"/>
  <c r="X696" i="5"/>
  <c r="Y696" i="5"/>
  <c r="Z696" i="5"/>
  <c r="AA696" i="5"/>
  <c r="AB696" i="5"/>
  <c r="AC696" i="5"/>
  <c r="AD696" i="5"/>
  <c r="AE696" i="5"/>
  <c r="AF696" i="5"/>
  <c r="AG696" i="5"/>
  <c r="AH696" i="5"/>
  <c r="AI696" i="5"/>
  <c r="AJ696" i="5"/>
  <c r="AK696" i="5"/>
  <c r="AL696" i="5"/>
  <c r="AM696" i="5"/>
  <c r="AN696" i="5"/>
  <c r="AO696" i="5"/>
  <c r="AP696" i="5"/>
  <c r="W697" i="5"/>
  <c r="X697" i="5"/>
  <c r="Y697" i="5"/>
  <c r="Z697" i="5"/>
  <c r="AA697" i="5"/>
  <c r="AB697" i="5"/>
  <c r="AC697" i="5"/>
  <c r="AD697" i="5"/>
  <c r="AE697" i="5"/>
  <c r="AF697" i="5"/>
  <c r="AG697" i="5"/>
  <c r="AH697" i="5"/>
  <c r="AI697" i="5"/>
  <c r="AJ697" i="5"/>
  <c r="AK697" i="5"/>
  <c r="AL697" i="5"/>
  <c r="AM697" i="5"/>
  <c r="AN697" i="5"/>
  <c r="AO697" i="5"/>
  <c r="AP697" i="5"/>
  <c r="W698" i="5"/>
  <c r="X698" i="5"/>
  <c r="Y698" i="5"/>
  <c r="Z698" i="5"/>
  <c r="AA698" i="5"/>
  <c r="AB698" i="5"/>
  <c r="AC698" i="5"/>
  <c r="AD698" i="5"/>
  <c r="AE698" i="5"/>
  <c r="AF698" i="5"/>
  <c r="AG698" i="5"/>
  <c r="AH698" i="5"/>
  <c r="AI698" i="5"/>
  <c r="AJ698" i="5"/>
  <c r="AK698" i="5"/>
  <c r="AL698" i="5"/>
  <c r="AM698" i="5"/>
  <c r="AN698" i="5"/>
  <c r="AO698" i="5"/>
  <c r="AP698" i="5"/>
  <c r="W699" i="5"/>
  <c r="X699" i="5"/>
  <c r="Y699" i="5"/>
  <c r="Z699" i="5"/>
  <c r="AA699" i="5"/>
  <c r="AB699" i="5"/>
  <c r="AC699" i="5"/>
  <c r="AD699" i="5"/>
  <c r="AE699" i="5"/>
  <c r="AF699" i="5"/>
  <c r="AG699" i="5"/>
  <c r="AH699" i="5"/>
  <c r="AI699" i="5"/>
  <c r="AJ699" i="5"/>
  <c r="AK699" i="5"/>
  <c r="AL699" i="5"/>
  <c r="AM699" i="5"/>
  <c r="AN699" i="5"/>
  <c r="AO699" i="5"/>
  <c r="AP699" i="5"/>
  <c r="W700" i="5"/>
  <c r="X700" i="5"/>
  <c r="Y700" i="5"/>
  <c r="Z700" i="5"/>
  <c r="AA700" i="5"/>
  <c r="AB700" i="5"/>
  <c r="AC700" i="5"/>
  <c r="AD700" i="5"/>
  <c r="AE700" i="5"/>
  <c r="AF700" i="5"/>
  <c r="AG700" i="5"/>
  <c r="AH700" i="5"/>
  <c r="AI700" i="5"/>
  <c r="AJ700" i="5"/>
  <c r="AK700" i="5"/>
  <c r="AL700" i="5"/>
  <c r="AM700" i="5"/>
  <c r="AN700" i="5"/>
  <c r="AO700" i="5"/>
  <c r="AP700" i="5"/>
  <c r="W701" i="5"/>
  <c r="X701" i="5"/>
  <c r="Y701" i="5"/>
  <c r="Z701" i="5"/>
  <c r="AA701" i="5"/>
  <c r="AB701" i="5"/>
  <c r="AC701" i="5"/>
  <c r="AD701" i="5"/>
  <c r="AE701" i="5"/>
  <c r="AF701" i="5"/>
  <c r="AG701" i="5"/>
  <c r="AH701" i="5"/>
  <c r="AI701" i="5"/>
  <c r="AJ701" i="5"/>
  <c r="AK701" i="5"/>
  <c r="AL701" i="5"/>
  <c r="AM701" i="5"/>
  <c r="AN701" i="5"/>
  <c r="AO701" i="5"/>
  <c r="AP701" i="5"/>
  <c r="W702" i="5"/>
  <c r="X702" i="5"/>
  <c r="Y702" i="5"/>
  <c r="Z702" i="5"/>
  <c r="AA702" i="5"/>
  <c r="AB702" i="5"/>
  <c r="AC702" i="5"/>
  <c r="AD702" i="5"/>
  <c r="AE702" i="5"/>
  <c r="AF702" i="5"/>
  <c r="AG702" i="5"/>
  <c r="AH702" i="5"/>
  <c r="AI702" i="5"/>
  <c r="AJ702" i="5"/>
  <c r="AK702" i="5"/>
  <c r="AL702" i="5"/>
  <c r="AM702" i="5"/>
  <c r="AN702" i="5"/>
  <c r="AO702" i="5"/>
  <c r="AP702" i="5"/>
  <c r="W703" i="5"/>
  <c r="X703" i="5"/>
  <c r="Y703" i="5"/>
  <c r="Z703" i="5"/>
  <c r="AA703" i="5"/>
  <c r="AB703" i="5"/>
  <c r="AC703" i="5"/>
  <c r="AD703" i="5"/>
  <c r="AE703" i="5"/>
  <c r="AF703" i="5"/>
  <c r="AG703" i="5"/>
  <c r="AH703" i="5"/>
  <c r="AI703" i="5"/>
  <c r="AJ703" i="5"/>
  <c r="AK703" i="5"/>
  <c r="AL703" i="5"/>
  <c r="AM703" i="5"/>
  <c r="AN703" i="5"/>
  <c r="AO703" i="5"/>
  <c r="AP703" i="5"/>
  <c r="W704" i="5"/>
  <c r="X704" i="5"/>
  <c r="Y704" i="5"/>
  <c r="Z704" i="5"/>
  <c r="AA704" i="5"/>
  <c r="AB704" i="5"/>
  <c r="AC704" i="5"/>
  <c r="AD704" i="5"/>
  <c r="AE704" i="5"/>
  <c r="AF704" i="5"/>
  <c r="AG704" i="5"/>
  <c r="AH704" i="5"/>
  <c r="AI704" i="5"/>
  <c r="AJ704" i="5"/>
  <c r="AK704" i="5"/>
  <c r="AL704" i="5"/>
  <c r="AM704" i="5"/>
  <c r="AN704" i="5"/>
  <c r="AO704" i="5"/>
  <c r="AP704" i="5"/>
  <c r="W705" i="5"/>
  <c r="X705" i="5"/>
  <c r="Y705" i="5"/>
  <c r="Z705" i="5"/>
  <c r="AA705" i="5"/>
  <c r="AB705" i="5"/>
  <c r="AC705" i="5"/>
  <c r="AD705" i="5"/>
  <c r="AE705" i="5"/>
  <c r="AF705" i="5"/>
  <c r="AG705" i="5"/>
  <c r="AH705" i="5"/>
  <c r="AI705" i="5"/>
  <c r="AJ705" i="5"/>
  <c r="AK705" i="5"/>
  <c r="AL705" i="5"/>
  <c r="AM705" i="5"/>
  <c r="AN705" i="5"/>
  <c r="AO705" i="5"/>
  <c r="AP705" i="5"/>
  <c r="W706" i="5"/>
  <c r="X706" i="5"/>
  <c r="Y706" i="5"/>
  <c r="Z706" i="5"/>
  <c r="AA706" i="5"/>
  <c r="AB706" i="5"/>
  <c r="AC706" i="5"/>
  <c r="AD706" i="5"/>
  <c r="AE706" i="5"/>
  <c r="AF706" i="5"/>
  <c r="AG706" i="5"/>
  <c r="AH706" i="5"/>
  <c r="AI706" i="5"/>
  <c r="AJ706" i="5"/>
  <c r="AK706" i="5"/>
  <c r="AL706" i="5"/>
  <c r="AM706" i="5"/>
  <c r="AN706" i="5"/>
  <c r="AO706" i="5"/>
  <c r="AP706" i="5"/>
  <c r="W707" i="5"/>
  <c r="X707" i="5"/>
  <c r="Y707" i="5"/>
  <c r="Z707" i="5"/>
  <c r="AA707" i="5"/>
  <c r="AB707" i="5"/>
  <c r="AC707" i="5"/>
  <c r="AD707" i="5"/>
  <c r="AE707" i="5"/>
  <c r="AF707" i="5"/>
  <c r="AG707" i="5"/>
  <c r="AH707" i="5"/>
  <c r="AI707" i="5"/>
  <c r="AJ707" i="5"/>
  <c r="AK707" i="5"/>
  <c r="AL707" i="5"/>
  <c r="AM707" i="5"/>
  <c r="AN707" i="5"/>
  <c r="AO707" i="5"/>
  <c r="AP707" i="5"/>
  <c r="W708" i="5"/>
  <c r="X708" i="5"/>
  <c r="Y708" i="5"/>
  <c r="Z708" i="5"/>
  <c r="AA708" i="5"/>
  <c r="AB708" i="5"/>
  <c r="AC708" i="5"/>
  <c r="AD708" i="5"/>
  <c r="AE708" i="5"/>
  <c r="AF708" i="5"/>
  <c r="AG708" i="5"/>
  <c r="AH708" i="5"/>
  <c r="AI708" i="5"/>
  <c r="AJ708" i="5"/>
  <c r="AK708" i="5"/>
  <c r="AL708" i="5"/>
  <c r="AM708" i="5"/>
  <c r="AN708" i="5"/>
  <c r="AO708" i="5"/>
  <c r="AP708" i="5"/>
  <c r="W709" i="5"/>
  <c r="X709" i="5"/>
  <c r="Y709" i="5"/>
  <c r="Z709" i="5"/>
  <c r="AA709" i="5"/>
  <c r="AB709" i="5"/>
  <c r="AC709" i="5"/>
  <c r="AD709" i="5"/>
  <c r="AE709" i="5"/>
  <c r="AF709" i="5"/>
  <c r="AG709" i="5"/>
  <c r="AH709" i="5"/>
  <c r="AI709" i="5"/>
  <c r="AJ709" i="5"/>
  <c r="AK709" i="5"/>
  <c r="AL709" i="5"/>
  <c r="AM709" i="5"/>
  <c r="AN709" i="5"/>
  <c r="AO709" i="5"/>
  <c r="AP709" i="5"/>
  <c r="W710" i="5"/>
  <c r="X710" i="5"/>
  <c r="Y710" i="5"/>
  <c r="Z710" i="5"/>
  <c r="AA710" i="5"/>
  <c r="AB710" i="5"/>
  <c r="AC710" i="5"/>
  <c r="AD710" i="5"/>
  <c r="AE710" i="5"/>
  <c r="AF710" i="5"/>
  <c r="AG710" i="5"/>
  <c r="AH710" i="5"/>
  <c r="AI710" i="5"/>
  <c r="AJ710" i="5"/>
  <c r="AK710" i="5"/>
  <c r="AL710" i="5"/>
  <c r="AM710" i="5"/>
  <c r="AN710" i="5"/>
  <c r="AO710" i="5"/>
  <c r="AP710" i="5"/>
  <c r="W711" i="5"/>
  <c r="X711" i="5"/>
  <c r="Y711" i="5"/>
  <c r="Z711" i="5"/>
  <c r="AA711" i="5"/>
  <c r="AB711" i="5"/>
  <c r="AC711" i="5"/>
  <c r="AD711" i="5"/>
  <c r="AE711" i="5"/>
  <c r="AF711" i="5"/>
  <c r="AG711" i="5"/>
  <c r="AH711" i="5"/>
  <c r="AI711" i="5"/>
  <c r="AJ711" i="5"/>
  <c r="AK711" i="5"/>
  <c r="AL711" i="5"/>
  <c r="AM711" i="5"/>
  <c r="AN711" i="5"/>
  <c r="AO711" i="5"/>
  <c r="AP711" i="5"/>
  <c r="W712" i="5"/>
  <c r="X712" i="5"/>
  <c r="Y712" i="5"/>
  <c r="Z712" i="5"/>
  <c r="AA712" i="5"/>
  <c r="AB712" i="5"/>
  <c r="AC712" i="5"/>
  <c r="AD712" i="5"/>
  <c r="AE712" i="5"/>
  <c r="AF712" i="5"/>
  <c r="AG712" i="5"/>
  <c r="AH712" i="5"/>
  <c r="AI712" i="5"/>
  <c r="AJ712" i="5"/>
  <c r="AK712" i="5"/>
  <c r="AL712" i="5"/>
  <c r="AM712" i="5"/>
  <c r="AN712" i="5"/>
  <c r="AO712" i="5"/>
  <c r="AP712" i="5"/>
  <c r="W713" i="5"/>
  <c r="X713" i="5"/>
  <c r="Y713" i="5"/>
  <c r="Z713" i="5"/>
  <c r="AA713" i="5"/>
  <c r="AB713" i="5"/>
  <c r="AC713" i="5"/>
  <c r="AD713" i="5"/>
  <c r="AE713" i="5"/>
  <c r="AF713" i="5"/>
  <c r="AG713" i="5"/>
  <c r="AH713" i="5"/>
  <c r="AI713" i="5"/>
  <c r="AJ713" i="5"/>
  <c r="AK713" i="5"/>
  <c r="AL713" i="5"/>
  <c r="AM713" i="5"/>
  <c r="AN713" i="5"/>
  <c r="AO713" i="5"/>
  <c r="AP713" i="5"/>
  <c r="W714" i="5"/>
  <c r="X714" i="5"/>
  <c r="Y714" i="5"/>
  <c r="Z714" i="5"/>
  <c r="AA714" i="5"/>
  <c r="AB714" i="5"/>
  <c r="AC714" i="5"/>
  <c r="AD714" i="5"/>
  <c r="AE714" i="5"/>
  <c r="AF714" i="5"/>
  <c r="AG714" i="5"/>
  <c r="AH714" i="5"/>
  <c r="AI714" i="5"/>
  <c r="AJ714" i="5"/>
  <c r="AK714" i="5"/>
  <c r="AL714" i="5"/>
  <c r="AM714" i="5"/>
  <c r="AN714" i="5"/>
  <c r="AO714" i="5"/>
  <c r="AP714" i="5"/>
  <c r="W715" i="5"/>
  <c r="X715" i="5"/>
  <c r="Y715" i="5"/>
  <c r="Z715" i="5"/>
  <c r="AA715" i="5"/>
  <c r="AB715" i="5"/>
  <c r="AC715" i="5"/>
  <c r="AD715" i="5"/>
  <c r="AE715" i="5"/>
  <c r="AF715" i="5"/>
  <c r="AG715" i="5"/>
  <c r="AH715" i="5"/>
  <c r="AI715" i="5"/>
  <c r="AJ715" i="5"/>
  <c r="AK715" i="5"/>
  <c r="AL715" i="5"/>
  <c r="AM715" i="5"/>
  <c r="AN715" i="5"/>
  <c r="AO715" i="5"/>
  <c r="AP715" i="5"/>
  <c r="W716" i="5"/>
  <c r="X716" i="5"/>
  <c r="Y716" i="5"/>
  <c r="Z716" i="5"/>
  <c r="AA716" i="5"/>
  <c r="AB716" i="5"/>
  <c r="AC716" i="5"/>
  <c r="AD716" i="5"/>
  <c r="AE716" i="5"/>
  <c r="AF716" i="5"/>
  <c r="AG716" i="5"/>
  <c r="AH716" i="5"/>
  <c r="AI716" i="5"/>
  <c r="AJ716" i="5"/>
  <c r="AK716" i="5"/>
  <c r="AL716" i="5"/>
  <c r="AM716" i="5"/>
  <c r="AN716" i="5"/>
  <c r="AO716" i="5"/>
  <c r="AP716" i="5"/>
  <c r="W717" i="5"/>
  <c r="X717" i="5"/>
  <c r="Y717" i="5"/>
  <c r="Z717" i="5"/>
  <c r="AA717" i="5"/>
  <c r="AB717" i="5"/>
  <c r="AC717" i="5"/>
  <c r="AD717" i="5"/>
  <c r="AE717" i="5"/>
  <c r="AF717" i="5"/>
  <c r="AG717" i="5"/>
  <c r="AH717" i="5"/>
  <c r="AI717" i="5"/>
  <c r="AJ717" i="5"/>
  <c r="AK717" i="5"/>
  <c r="AL717" i="5"/>
  <c r="AM717" i="5"/>
  <c r="AN717" i="5"/>
  <c r="AO717" i="5"/>
  <c r="AP717" i="5"/>
  <c r="W718" i="5"/>
  <c r="X718" i="5"/>
  <c r="Y718" i="5"/>
  <c r="Z718" i="5"/>
  <c r="AA718" i="5"/>
  <c r="AB718" i="5"/>
  <c r="AC718" i="5"/>
  <c r="AD718" i="5"/>
  <c r="AE718" i="5"/>
  <c r="AF718" i="5"/>
  <c r="AG718" i="5"/>
  <c r="AH718" i="5"/>
  <c r="AI718" i="5"/>
  <c r="AJ718" i="5"/>
  <c r="AK718" i="5"/>
  <c r="AL718" i="5"/>
  <c r="AM718" i="5"/>
  <c r="AN718" i="5"/>
  <c r="AO718" i="5"/>
  <c r="AP718" i="5"/>
  <c r="W719" i="5"/>
  <c r="X719" i="5"/>
  <c r="Y719" i="5"/>
  <c r="Z719" i="5"/>
  <c r="AA719" i="5"/>
  <c r="AB719" i="5"/>
  <c r="AC719" i="5"/>
  <c r="AD719" i="5"/>
  <c r="AE719" i="5"/>
  <c r="AF719" i="5"/>
  <c r="AG719" i="5"/>
  <c r="AH719" i="5"/>
  <c r="AI719" i="5"/>
  <c r="AJ719" i="5"/>
  <c r="AK719" i="5"/>
  <c r="AL719" i="5"/>
  <c r="AM719" i="5"/>
  <c r="AN719" i="5"/>
  <c r="AO719" i="5"/>
  <c r="AP719" i="5"/>
  <c r="W720" i="5"/>
  <c r="X720" i="5"/>
  <c r="Y720" i="5"/>
  <c r="Z720" i="5"/>
  <c r="AA720" i="5"/>
  <c r="AB720" i="5"/>
  <c r="AC720" i="5"/>
  <c r="AD720" i="5"/>
  <c r="AE720" i="5"/>
  <c r="AF720" i="5"/>
  <c r="AG720" i="5"/>
  <c r="AH720" i="5"/>
  <c r="AI720" i="5"/>
  <c r="AJ720" i="5"/>
  <c r="AK720" i="5"/>
  <c r="AL720" i="5"/>
  <c r="AM720" i="5"/>
  <c r="AN720" i="5"/>
  <c r="AO720" i="5"/>
  <c r="AP720" i="5"/>
  <c r="W721" i="5"/>
  <c r="X721" i="5"/>
  <c r="Y721" i="5"/>
  <c r="Z721" i="5"/>
  <c r="AA721" i="5"/>
  <c r="AB721" i="5"/>
  <c r="AC721" i="5"/>
  <c r="AD721" i="5"/>
  <c r="AE721" i="5"/>
  <c r="AF721" i="5"/>
  <c r="AG721" i="5"/>
  <c r="AH721" i="5"/>
  <c r="AI721" i="5"/>
  <c r="AJ721" i="5"/>
  <c r="AK721" i="5"/>
  <c r="AL721" i="5"/>
  <c r="AM721" i="5"/>
  <c r="AN721" i="5"/>
  <c r="AO721" i="5"/>
  <c r="AP721" i="5"/>
  <c r="W722" i="5"/>
  <c r="X722" i="5"/>
  <c r="Y722" i="5"/>
  <c r="Z722" i="5"/>
  <c r="AA722" i="5"/>
  <c r="AB722" i="5"/>
  <c r="AC722" i="5"/>
  <c r="AD722" i="5"/>
  <c r="AE722" i="5"/>
  <c r="AF722" i="5"/>
  <c r="AG722" i="5"/>
  <c r="AH722" i="5"/>
  <c r="AI722" i="5"/>
  <c r="AJ722" i="5"/>
  <c r="AK722" i="5"/>
  <c r="AL722" i="5"/>
  <c r="AM722" i="5"/>
  <c r="AN722" i="5"/>
  <c r="AO722" i="5"/>
  <c r="AP722" i="5"/>
  <c r="W723" i="5"/>
  <c r="X723" i="5"/>
  <c r="Y723" i="5"/>
  <c r="Z723" i="5"/>
  <c r="AA723" i="5"/>
  <c r="AB723" i="5"/>
  <c r="AC723" i="5"/>
  <c r="AD723" i="5"/>
  <c r="AE723" i="5"/>
  <c r="AF723" i="5"/>
  <c r="AG723" i="5"/>
  <c r="AH723" i="5"/>
  <c r="AI723" i="5"/>
  <c r="AJ723" i="5"/>
  <c r="AK723" i="5"/>
  <c r="AL723" i="5"/>
  <c r="AM723" i="5"/>
  <c r="AN723" i="5"/>
  <c r="AO723" i="5"/>
  <c r="AP723" i="5"/>
  <c r="W724" i="5"/>
  <c r="X724" i="5"/>
  <c r="Y724" i="5"/>
  <c r="Z724" i="5"/>
  <c r="AA724" i="5"/>
  <c r="AB724" i="5"/>
  <c r="AC724" i="5"/>
  <c r="AD724" i="5"/>
  <c r="AE724" i="5"/>
  <c r="AF724" i="5"/>
  <c r="AG724" i="5"/>
  <c r="AH724" i="5"/>
  <c r="AI724" i="5"/>
  <c r="AJ724" i="5"/>
  <c r="AK724" i="5"/>
  <c r="AL724" i="5"/>
  <c r="AM724" i="5"/>
  <c r="AN724" i="5"/>
  <c r="AO724" i="5"/>
  <c r="AP724" i="5"/>
  <c r="W725" i="5"/>
  <c r="X725" i="5"/>
  <c r="Y725" i="5"/>
  <c r="Z725" i="5"/>
  <c r="AA725" i="5"/>
  <c r="AB725" i="5"/>
  <c r="AC725" i="5"/>
  <c r="AD725" i="5"/>
  <c r="AE725" i="5"/>
  <c r="AF725" i="5"/>
  <c r="AG725" i="5"/>
  <c r="AH725" i="5"/>
  <c r="AI725" i="5"/>
  <c r="AJ725" i="5"/>
  <c r="AK725" i="5"/>
  <c r="AL725" i="5"/>
  <c r="AM725" i="5"/>
  <c r="AN725" i="5"/>
  <c r="AO725" i="5"/>
  <c r="AP725" i="5"/>
  <c r="W726" i="5"/>
  <c r="X726" i="5"/>
  <c r="Y726" i="5"/>
  <c r="Z726" i="5"/>
  <c r="AA726" i="5"/>
  <c r="AB726" i="5"/>
  <c r="AC726" i="5"/>
  <c r="AD726" i="5"/>
  <c r="AE726" i="5"/>
  <c r="AF726" i="5"/>
  <c r="AG726" i="5"/>
  <c r="AH726" i="5"/>
  <c r="AI726" i="5"/>
  <c r="AJ726" i="5"/>
  <c r="AK726" i="5"/>
  <c r="AL726" i="5"/>
  <c r="AM726" i="5"/>
  <c r="AN726" i="5"/>
  <c r="AO726" i="5"/>
  <c r="AP726" i="5"/>
  <c r="W727" i="5"/>
  <c r="X727" i="5"/>
  <c r="Y727" i="5"/>
  <c r="Z727" i="5"/>
  <c r="AA727" i="5"/>
  <c r="AB727" i="5"/>
  <c r="AC727" i="5"/>
  <c r="AD727" i="5"/>
  <c r="AE727" i="5"/>
  <c r="AF727" i="5"/>
  <c r="AG727" i="5"/>
  <c r="AH727" i="5"/>
  <c r="AI727" i="5"/>
  <c r="AJ727" i="5"/>
  <c r="AK727" i="5"/>
  <c r="AL727" i="5"/>
  <c r="AM727" i="5"/>
  <c r="AN727" i="5"/>
  <c r="AO727" i="5"/>
  <c r="AP727" i="5"/>
  <c r="W728" i="5"/>
  <c r="X728" i="5"/>
  <c r="Y728" i="5"/>
  <c r="Z728" i="5"/>
  <c r="AA728" i="5"/>
  <c r="AB728" i="5"/>
  <c r="AC728" i="5"/>
  <c r="AD728" i="5"/>
  <c r="AE728" i="5"/>
  <c r="AF728" i="5"/>
  <c r="AG728" i="5"/>
  <c r="AH728" i="5"/>
  <c r="AI728" i="5"/>
  <c r="AJ728" i="5"/>
  <c r="AK728" i="5"/>
  <c r="AL728" i="5"/>
  <c r="AM728" i="5"/>
  <c r="AN728" i="5"/>
  <c r="AO728" i="5"/>
  <c r="AP728" i="5"/>
  <c r="W729" i="5"/>
  <c r="X729" i="5"/>
  <c r="Y729" i="5"/>
  <c r="Z729" i="5"/>
  <c r="AA729" i="5"/>
  <c r="AB729" i="5"/>
  <c r="AC729" i="5"/>
  <c r="AD729" i="5"/>
  <c r="AE729" i="5"/>
  <c r="AF729" i="5"/>
  <c r="AG729" i="5"/>
  <c r="AH729" i="5"/>
  <c r="AI729" i="5"/>
  <c r="AJ729" i="5"/>
  <c r="AK729" i="5"/>
  <c r="AL729" i="5"/>
  <c r="AM729" i="5"/>
  <c r="AN729" i="5"/>
  <c r="AO729" i="5"/>
  <c r="AP729" i="5"/>
  <c r="W730" i="5"/>
  <c r="X730" i="5"/>
  <c r="Y730" i="5"/>
  <c r="Z730" i="5"/>
  <c r="AA730" i="5"/>
  <c r="AB730" i="5"/>
  <c r="AC730" i="5"/>
  <c r="AD730" i="5"/>
  <c r="AE730" i="5"/>
  <c r="AF730" i="5"/>
  <c r="AG730" i="5"/>
  <c r="AH730" i="5"/>
  <c r="AI730" i="5"/>
  <c r="AJ730" i="5"/>
  <c r="AK730" i="5"/>
  <c r="AL730" i="5"/>
  <c r="AM730" i="5"/>
  <c r="AN730" i="5"/>
  <c r="AO730" i="5"/>
  <c r="AP730" i="5"/>
  <c r="W731" i="5"/>
  <c r="X731" i="5"/>
  <c r="Y731" i="5"/>
  <c r="Z731" i="5"/>
  <c r="AA731" i="5"/>
  <c r="AB731" i="5"/>
  <c r="AC731" i="5"/>
  <c r="AD731" i="5"/>
  <c r="AE731" i="5"/>
  <c r="AF731" i="5"/>
  <c r="AG731" i="5"/>
  <c r="AH731" i="5"/>
  <c r="AI731" i="5"/>
  <c r="AJ731" i="5"/>
  <c r="AK731" i="5"/>
  <c r="AL731" i="5"/>
  <c r="AM731" i="5"/>
  <c r="AN731" i="5"/>
  <c r="AO731" i="5"/>
  <c r="AP731" i="5"/>
  <c r="W732" i="5"/>
  <c r="X732" i="5"/>
  <c r="Y732" i="5"/>
  <c r="Z732" i="5"/>
  <c r="AA732" i="5"/>
  <c r="AB732" i="5"/>
  <c r="AC732" i="5"/>
  <c r="AD732" i="5"/>
  <c r="AE732" i="5"/>
  <c r="AF732" i="5"/>
  <c r="AG732" i="5"/>
  <c r="AH732" i="5"/>
  <c r="AI732" i="5"/>
  <c r="AJ732" i="5"/>
  <c r="AK732" i="5"/>
  <c r="AL732" i="5"/>
  <c r="AM732" i="5"/>
  <c r="AN732" i="5"/>
  <c r="AO732" i="5"/>
  <c r="AP732" i="5"/>
  <c r="W733" i="5"/>
  <c r="X733" i="5"/>
  <c r="Y733" i="5"/>
  <c r="Z733" i="5"/>
  <c r="AA733" i="5"/>
  <c r="AB733" i="5"/>
  <c r="AC733" i="5"/>
  <c r="AD733" i="5"/>
  <c r="AE733" i="5"/>
  <c r="AF733" i="5"/>
  <c r="AG733" i="5"/>
  <c r="AH733" i="5"/>
  <c r="AI733" i="5"/>
  <c r="AJ733" i="5"/>
  <c r="AK733" i="5"/>
  <c r="AL733" i="5"/>
  <c r="AM733" i="5"/>
  <c r="AN733" i="5"/>
  <c r="AO733" i="5"/>
  <c r="AP733" i="5"/>
  <c r="W734" i="5"/>
  <c r="X734" i="5"/>
  <c r="Y734" i="5"/>
  <c r="Z734" i="5"/>
  <c r="AA734" i="5"/>
  <c r="AB734" i="5"/>
  <c r="AC734" i="5"/>
  <c r="AD734" i="5"/>
  <c r="AE734" i="5"/>
  <c r="AF734" i="5"/>
  <c r="AG734" i="5"/>
  <c r="AH734" i="5"/>
  <c r="AI734" i="5"/>
  <c r="AJ734" i="5"/>
  <c r="AK734" i="5"/>
  <c r="AL734" i="5"/>
  <c r="AM734" i="5"/>
  <c r="AN734" i="5"/>
  <c r="AO734" i="5"/>
  <c r="AP734" i="5"/>
  <c r="W735" i="5"/>
  <c r="X735" i="5"/>
  <c r="Y735" i="5"/>
  <c r="Z735" i="5"/>
  <c r="AA735" i="5"/>
  <c r="AB735" i="5"/>
  <c r="AC735" i="5"/>
  <c r="AD735" i="5"/>
  <c r="AE735" i="5"/>
  <c r="AF735" i="5"/>
  <c r="AG735" i="5"/>
  <c r="AH735" i="5"/>
  <c r="AI735" i="5"/>
  <c r="AJ735" i="5"/>
  <c r="AK735" i="5"/>
  <c r="AL735" i="5"/>
  <c r="AM735" i="5"/>
  <c r="AN735" i="5"/>
  <c r="AO735" i="5"/>
  <c r="AP735" i="5"/>
  <c r="W736" i="5"/>
  <c r="X736" i="5"/>
  <c r="Y736" i="5"/>
  <c r="Z736" i="5"/>
  <c r="AA736" i="5"/>
  <c r="AB736" i="5"/>
  <c r="AC736" i="5"/>
  <c r="AD736" i="5"/>
  <c r="AE736" i="5"/>
  <c r="AF736" i="5"/>
  <c r="AG736" i="5"/>
  <c r="AH736" i="5"/>
  <c r="AI736" i="5"/>
  <c r="AJ736" i="5"/>
  <c r="AK736" i="5"/>
  <c r="AL736" i="5"/>
  <c r="AM736" i="5"/>
  <c r="AN736" i="5"/>
  <c r="AO736" i="5"/>
  <c r="AP736" i="5"/>
  <c r="W737" i="5"/>
  <c r="X737" i="5"/>
  <c r="Y737" i="5"/>
  <c r="Z737" i="5"/>
  <c r="AA737" i="5"/>
  <c r="AB737" i="5"/>
  <c r="AC737" i="5"/>
  <c r="AD737" i="5"/>
  <c r="AE737" i="5"/>
  <c r="AF737" i="5"/>
  <c r="AG737" i="5"/>
  <c r="AH737" i="5"/>
  <c r="AI737" i="5"/>
  <c r="AJ737" i="5"/>
  <c r="AK737" i="5"/>
  <c r="AL737" i="5"/>
  <c r="AM737" i="5"/>
  <c r="AN737" i="5"/>
  <c r="AO737" i="5"/>
  <c r="AP737" i="5"/>
  <c r="W738" i="5"/>
  <c r="X738" i="5"/>
  <c r="Y738" i="5"/>
  <c r="Z738" i="5"/>
  <c r="AA738" i="5"/>
  <c r="AB738" i="5"/>
  <c r="AC738" i="5"/>
  <c r="AD738" i="5"/>
  <c r="AE738" i="5"/>
  <c r="AF738" i="5"/>
  <c r="AG738" i="5"/>
  <c r="AH738" i="5"/>
  <c r="AI738" i="5"/>
  <c r="AJ738" i="5"/>
  <c r="AK738" i="5"/>
  <c r="AL738" i="5"/>
  <c r="AM738" i="5"/>
  <c r="AN738" i="5"/>
  <c r="AO738" i="5"/>
  <c r="AP738" i="5"/>
  <c r="W739" i="5"/>
  <c r="X739" i="5"/>
  <c r="Y739" i="5"/>
  <c r="Z739" i="5"/>
  <c r="AA739" i="5"/>
  <c r="AB739" i="5"/>
  <c r="AC739" i="5"/>
  <c r="AD739" i="5"/>
  <c r="AE739" i="5"/>
  <c r="AF739" i="5"/>
  <c r="AG739" i="5"/>
  <c r="AH739" i="5"/>
  <c r="AI739" i="5"/>
  <c r="AJ739" i="5"/>
  <c r="AK739" i="5"/>
  <c r="AL739" i="5"/>
  <c r="AM739" i="5"/>
  <c r="AN739" i="5"/>
  <c r="AO739" i="5"/>
  <c r="AP739" i="5"/>
  <c r="W740" i="5"/>
  <c r="X740" i="5"/>
  <c r="Y740" i="5"/>
  <c r="Z740" i="5"/>
  <c r="AA740" i="5"/>
  <c r="AB740" i="5"/>
  <c r="AC740" i="5"/>
  <c r="AD740" i="5"/>
  <c r="AE740" i="5"/>
  <c r="AF740" i="5"/>
  <c r="AG740" i="5"/>
  <c r="AH740" i="5"/>
  <c r="AI740" i="5"/>
  <c r="AJ740" i="5"/>
  <c r="AK740" i="5"/>
  <c r="AL740" i="5"/>
  <c r="AM740" i="5"/>
  <c r="AN740" i="5"/>
  <c r="AO740" i="5"/>
  <c r="AP740" i="5"/>
  <c r="W741" i="5"/>
  <c r="X741" i="5"/>
  <c r="Y741" i="5"/>
  <c r="Z741" i="5"/>
  <c r="AA741" i="5"/>
  <c r="AB741" i="5"/>
  <c r="AC741" i="5"/>
  <c r="AD741" i="5"/>
  <c r="AE741" i="5"/>
  <c r="AF741" i="5"/>
  <c r="AG741" i="5"/>
  <c r="AH741" i="5"/>
  <c r="AI741" i="5"/>
  <c r="AJ741" i="5"/>
  <c r="AK741" i="5"/>
  <c r="AL741" i="5"/>
  <c r="AM741" i="5"/>
  <c r="AN741" i="5"/>
  <c r="AO741" i="5"/>
  <c r="AP741" i="5"/>
  <c r="W742" i="5"/>
  <c r="X742" i="5"/>
  <c r="Y742" i="5"/>
  <c r="Z742" i="5"/>
  <c r="AA742" i="5"/>
  <c r="AB742" i="5"/>
  <c r="AC742" i="5"/>
  <c r="AD742" i="5"/>
  <c r="AE742" i="5"/>
  <c r="AF742" i="5"/>
  <c r="AG742" i="5"/>
  <c r="AH742" i="5"/>
  <c r="AI742" i="5"/>
  <c r="AJ742" i="5"/>
  <c r="AK742" i="5"/>
  <c r="AL742" i="5"/>
  <c r="AM742" i="5"/>
  <c r="AN742" i="5"/>
  <c r="AO742" i="5"/>
  <c r="AP742" i="5"/>
  <c r="W743" i="5"/>
  <c r="X743" i="5"/>
  <c r="Y743" i="5"/>
  <c r="Z743" i="5"/>
  <c r="AA743" i="5"/>
  <c r="AB743" i="5"/>
  <c r="AC743" i="5"/>
  <c r="AD743" i="5"/>
  <c r="AE743" i="5"/>
  <c r="AF743" i="5"/>
  <c r="AG743" i="5"/>
  <c r="AH743" i="5"/>
  <c r="AI743" i="5"/>
  <c r="AJ743" i="5"/>
  <c r="AK743" i="5"/>
  <c r="AL743" i="5"/>
  <c r="AM743" i="5"/>
  <c r="AN743" i="5"/>
  <c r="AO743" i="5"/>
  <c r="AP743" i="5"/>
  <c r="W744" i="5"/>
  <c r="X744" i="5"/>
  <c r="Y744" i="5"/>
  <c r="Z744" i="5"/>
  <c r="AA744" i="5"/>
  <c r="AB744" i="5"/>
  <c r="AC744" i="5"/>
  <c r="AD744" i="5"/>
  <c r="AE744" i="5"/>
  <c r="AF744" i="5"/>
  <c r="AG744" i="5"/>
  <c r="AH744" i="5"/>
  <c r="AI744" i="5"/>
  <c r="AJ744" i="5"/>
  <c r="AK744" i="5"/>
  <c r="AL744" i="5"/>
  <c r="AM744" i="5"/>
  <c r="AN744" i="5"/>
  <c r="AO744" i="5"/>
  <c r="AP744" i="5"/>
  <c r="W745" i="5"/>
  <c r="X745" i="5"/>
  <c r="Y745" i="5"/>
  <c r="Z745" i="5"/>
  <c r="AA745" i="5"/>
  <c r="AB745" i="5"/>
  <c r="AC745" i="5"/>
  <c r="AD745" i="5"/>
  <c r="AE745" i="5"/>
  <c r="AF745" i="5"/>
  <c r="AG745" i="5"/>
  <c r="AH745" i="5"/>
  <c r="AI745" i="5"/>
  <c r="AJ745" i="5"/>
  <c r="AK745" i="5"/>
  <c r="AL745" i="5"/>
  <c r="AM745" i="5"/>
  <c r="AN745" i="5"/>
  <c r="AO745" i="5"/>
  <c r="AP745" i="5"/>
  <c r="W746" i="5"/>
  <c r="X746" i="5"/>
  <c r="Y746" i="5"/>
  <c r="Z746" i="5"/>
  <c r="AA746" i="5"/>
  <c r="AB746" i="5"/>
  <c r="AC746" i="5"/>
  <c r="AD746" i="5"/>
  <c r="AE746" i="5"/>
  <c r="AF746" i="5"/>
  <c r="AG746" i="5"/>
  <c r="AH746" i="5"/>
  <c r="AI746" i="5"/>
  <c r="AJ746" i="5"/>
  <c r="AK746" i="5"/>
  <c r="AL746" i="5"/>
  <c r="AM746" i="5"/>
  <c r="AN746" i="5"/>
  <c r="AO746" i="5"/>
  <c r="AP746" i="5"/>
  <c r="W747" i="5"/>
  <c r="X747" i="5"/>
  <c r="Y747" i="5"/>
  <c r="Z747" i="5"/>
  <c r="AA747" i="5"/>
  <c r="AB747" i="5"/>
  <c r="AC747" i="5"/>
  <c r="AD747" i="5"/>
  <c r="AE747" i="5"/>
  <c r="AF747" i="5"/>
  <c r="AG747" i="5"/>
  <c r="AH747" i="5"/>
  <c r="AI747" i="5"/>
  <c r="AJ747" i="5"/>
  <c r="AK747" i="5"/>
  <c r="AL747" i="5"/>
  <c r="AM747" i="5"/>
  <c r="AN747" i="5"/>
  <c r="AO747" i="5"/>
  <c r="AP747" i="5"/>
  <c r="W748" i="5"/>
  <c r="X748" i="5"/>
  <c r="Y748" i="5"/>
  <c r="Z748" i="5"/>
  <c r="AA748" i="5"/>
  <c r="AB748" i="5"/>
  <c r="AC748" i="5"/>
  <c r="AD748" i="5"/>
  <c r="AE748" i="5"/>
  <c r="AF748" i="5"/>
  <c r="AG748" i="5"/>
  <c r="AH748" i="5"/>
  <c r="AI748" i="5"/>
  <c r="AJ748" i="5"/>
  <c r="AK748" i="5"/>
  <c r="AL748" i="5"/>
  <c r="AM748" i="5"/>
  <c r="AN748" i="5"/>
  <c r="AO748" i="5"/>
  <c r="AP748" i="5"/>
  <c r="W749" i="5"/>
  <c r="X749" i="5"/>
  <c r="Y749" i="5"/>
  <c r="Z749" i="5"/>
  <c r="AA749" i="5"/>
  <c r="AB749" i="5"/>
  <c r="AC749" i="5"/>
  <c r="AD749" i="5"/>
  <c r="AE749" i="5"/>
  <c r="AF749" i="5"/>
  <c r="AG749" i="5"/>
  <c r="AH749" i="5"/>
  <c r="AI749" i="5"/>
  <c r="AJ749" i="5"/>
  <c r="AK749" i="5"/>
  <c r="AL749" i="5"/>
  <c r="AM749" i="5"/>
  <c r="AN749" i="5"/>
  <c r="AO749" i="5"/>
  <c r="AP749" i="5"/>
  <c r="W750" i="5"/>
  <c r="X750" i="5"/>
  <c r="Y750" i="5"/>
  <c r="Z750" i="5"/>
  <c r="AA750" i="5"/>
  <c r="AB750" i="5"/>
  <c r="AC750" i="5"/>
  <c r="AD750" i="5"/>
  <c r="AE750" i="5"/>
  <c r="AF750" i="5"/>
  <c r="AG750" i="5"/>
  <c r="AH750" i="5"/>
  <c r="AI750" i="5"/>
  <c r="AJ750" i="5"/>
  <c r="AK750" i="5"/>
  <c r="AL750" i="5"/>
  <c r="AM750" i="5"/>
  <c r="AN750" i="5"/>
  <c r="AO750" i="5"/>
  <c r="AP750" i="5"/>
  <c r="W751" i="5"/>
  <c r="X751" i="5"/>
  <c r="Y751" i="5"/>
  <c r="Z751" i="5"/>
  <c r="AA751" i="5"/>
  <c r="AB751" i="5"/>
  <c r="AC751" i="5"/>
  <c r="AD751" i="5"/>
  <c r="AE751" i="5"/>
  <c r="AF751" i="5"/>
  <c r="AG751" i="5"/>
  <c r="AH751" i="5"/>
  <c r="AI751" i="5"/>
  <c r="AJ751" i="5"/>
  <c r="AK751" i="5"/>
  <c r="AL751" i="5"/>
  <c r="AM751" i="5"/>
  <c r="AN751" i="5"/>
  <c r="AO751" i="5"/>
  <c r="AP751" i="5"/>
  <c r="W752" i="5"/>
  <c r="X752" i="5"/>
  <c r="Y752" i="5"/>
  <c r="Z752" i="5"/>
  <c r="AA752" i="5"/>
  <c r="AB752" i="5"/>
  <c r="AC752" i="5"/>
  <c r="AD752" i="5"/>
  <c r="AE752" i="5"/>
  <c r="AF752" i="5"/>
  <c r="AG752" i="5"/>
  <c r="AH752" i="5"/>
  <c r="AI752" i="5"/>
  <c r="AJ752" i="5"/>
  <c r="AK752" i="5"/>
  <c r="AL752" i="5"/>
  <c r="AM752" i="5"/>
  <c r="AN752" i="5"/>
  <c r="AO752" i="5"/>
  <c r="AP752" i="5"/>
  <c r="W753" i="5"/>
  <c r="X753" i="5"/>
  <c r="Y753" i="5"/>
  <c r="Z753" i="5"/>
  <c r="AA753" i="5"/>
  <c r="AB753" i="5"/>
  <c r="AC753" i="5"/>
  <c r="AD753" i="5"/>
  <c r="AE753" i="5"/>
  <c r="AF753" i="5"/>
  <c r="AG753" i="5"/>
  <c r="AH753" i="5"/>
  <c r="AI753" i="5"/>
  <c r="AJ753" i="5"/>
  <c r="AK753" i="5"/>
  <c r="AL753" i="5"/>
  <c r="AM753" i="5"/>
  <c r="AN753" i="5"/>
  <c r="AO753" i="5"/>
  <c r="AP753" i="5"/>
  <c r="W754" i="5"/>
  <c r="X754" i="5"/>
  <c r="Y754" i="5"/>
  <c r="Z754" i="5"/>
  <c r="AA754" i="5"/>
  <c r="AB754" i="5"/>
  <c r="AC754" i="5"/>
  <c r="AD754" i="5"/>
  <c r="AE754" i="5"/>
  <c r="AF754" i="5"/>
  <c r="AG754" i="5"/>
  <c r="AH754" i="5"/>
  <c r="AI754" i="5"/>
  <c r="AJ754" i="5"/>
  <c r="AK754" i="5"/>
  <c r="AL754" i="5"/>
  <c r="AM754" i="5"/>
  <c r="AN754" i="5"/>
  <c r="AO754" i="5"/>
  <c r="AP754" i="5"/>
  <c r="W755" i="5"/>
  <c r="X755" i="5"/>
  <c r="Y755" i="5"/>
  <c r="Z755" i="5"/>
  <c r="AA755" i="5"/>
  <c r="AB755" i="5"/>
  <c r="AC755" i="5"/>
  <c r="AD755" i="5"/>
  <c r="AE755" i="5"/>
  <c r="AF755" i="5"/>
  <c r="AG755" i="5"/>
  <c r="AH755" i="5"/>
  <c r="AI755" i="5"/>
  <c r="AJ755" i="5"/>
  <c r="AK755" i="5"/>
  <c r="AL755" i="5"/>
  <c r="AM755" i="5"/>
  <c r="AN755" i="5"/>
  <c r="AO755" i="5"/>
  <c r="AP755" i="5"/>
  <c r="W756" i="5"/>
  <c r="X756" i="5"/>
  <c r="Y756" i="5"/>
  <c r="Z756" i="5"/>
  <c r="AA756" i="5"/>
  <c r="AB756" i="5"/>
  <c r="AC756" i="5"/>
  <c r="AD756" i="5"/>
  <c r="AE756" i="5"/>
  <c r="AF756" i="5"/>
  <c r="AG756" i="5"/>
  <c r="AH756" i="5"/>
  <c r="AI756" i="5"/>
  <c r="AJ756" i="5"/>
  <c r="AK756" i="5"/>
  <c r="AL756" i="5"/>
  <c r="AM756" i="5"/>
  <c r="AN756" i="5"/>
  <c r="AO756" i="5"/>
  <c r="AP756" i="5"/>
  <c r="W757" i="5"/>
  <c r="X757" i="5"/>
  <c r="Y757" i="5"/>
  <c r="Z757" i="5"/>
  <c r="AA757" i="5"/>
  <c r="AB757" i="5"/>
  <c r="AC757" i="5"/>
  <c r="AD757" i="5"/>
  <c r="AE757" i="5"/>
  <c r="AF757" i="5"/>
  <c r="AG757" i="5"/>
  <c r="AH757" i="5"/>
  <c r="AI757" i="5"/>
  <c r="AJ757" i="5"/>
  <c r="AK757" i="5"/>
  <c r="AL757" i="5"/>
  <c r="AM757" i="5"/>
  <c r="AN757" i="5"/>
  <c r="AO757" i="5"/>
  <c r="AP757" i="5"/>
  <c r="W758" i="5"/>
  <c r="X758" i="5"/>
  <c r="Y758" i="5"/>
  <c r="Z758" i="5"/>
  <c r="AA758" i="5"/>
  <c r="AB758" i="5"/>
  <c r="AC758" i="5"/>
  <c r="AD758" i="5"/>
  <c r="AE758" i="5"/>
  <c r="AF758" i="5"/>
  <c r="AG758" i="5"/>
  <c r="AH758" i="5"/>
  <c r="AI758" i="5"/>
  <c r="AJ758" i="5"/>
  <c r="AK758" i="5"/>
  <c r="AL758" i="5"/>
  <c r="AM758" i="5"/>
  <c r="AN758" i="5"/>
  <c r="AO758" i="5"/>
  <c r="AP758" i="5"/>
  <c r="W759" i="5"/>
  <c r="X759" i="5"/>
  <c r="Y759" i="5"/>
  <c r="Z759" i="5"/>
  <c r="AA759" i="5"/>
  <c r="AB759" i="5"/>
  <c r="AC759" i="5"/>
  <c r="AD759" i="5"/>
  <c r="AE759" i="5"/>
  <c r="AF759" i="5"/>
  <c r="AG759" i="5"/>
  <c r="AH759" i="5"/>
  <c r="AI759" i="5"/>
  <c r="AJ759" i="5"/>
  <c r="AK759" i="5"/>
  <c r="AL759" i="5"/>
  <c r="AM759" i="5"/>
  <c r="AN759" i="5"/>
  <c r="AO759" i="5"/>
  <c r="AP759" i="5"/>
  <c r="W760" i="5"/>
  <c r="X760" i="5"/>
  <c r="Y760" i="5"/>
  <c r="Z760" i="5"/>
  <c r="AA760" i="5"/>
  <c r="AB760" i="5"/>
  <c r="AC760" i="5"/>
  <c r="AD760" i="5"/>
  <c r="AE760" i="5"/>
  <c r="AF760" i="5"/>
  <c r="AG760" i="5"/>
  <c r="AH760" i="5"/>
  <c r="AI760" i="5"/>
  <c r="AJ760" i="5"/>
  <c r="AK760" i="5"/>
  <c r="AL760" i="5"/>
  <c r="AM760" i="5"/>
  <c r="AN760" i="5"/>
  <c r="AO760" i="5"/>
  <c r="AP760" i="5"/>
  <c r="W761" i="5"/>
  <c r="X761" i="5"/>
  <c r="Y761" i="5"/>
  <c r="Z761" i="5"/>
  <c r="AA761" i="5"/>
  <c r="AB761" i="5"/>
  <c r="AC761" i="5"/>
  <c r="AD761" i="5"/>
  <c r="AE761" i="5"/>
  <c r="AF761" i="5"/>
  <c r="AG761" i="5"/>
  <c r="AH761" i="5"/>
  <c r="AI761" i="5"/>
  <c r="AJ761" i="5"/>
  <c r="AK761" i="5"/>
  <c r="AL761" i="5"/>
  <c r="AM761" i="5"/>
  <c r="AN761" i="5"/>
  <c r="AO761" i="5"/>
  <c r="AP761" i="5"/>
  <c r="W762" i="5"/>
  <c r="X762" i="5"/>
  <c r="Y762" i="5"/>
  <c r="Z762" i="5"/>
  <c r="AA762" i="5"/>
  <c r="AB762" i="5"/>
  <c r="AC762" i="5"/>
  <c r="AD762" i="5"/>
  <c r="AE762" i="5"/>
  <c r="AF762" i="5"/>
  <c r="AG762" i="5"/>
  <c r="AH762" i="5"/>
  <c r="AI762" i="5"/>
  <c r="AJ762" i="5"/>
  <c r="AK762" i="5"/>
  <c r="AL762" i="5"/>
  <c r="AM762" i="5"/>
  <c r="AN762" i="5"/>
  <c r="AO762" i="5"/>
  <c r="AP762" i="5"/>
  <c r="W763" i="5"/>
  <c r="X763" i="5"/>
  <c r="Y763" i="5"/>
  <c r="Z763" i="5"/>
  <c r="AA763" i="5"/>
  <c r="AB763" i="5"/>
  <c r="AC763" i="5"/>
  <c r="AD763" i="5"/>
  <c r="AE763" i="5"/>
  <c r="AF763" i="5"/>
  <c r="AG763" i="5"/>
  <c r="AH763" i="5"/>
  <c r="AI763" i="5"/>
  <c r="AJ763" i="5"/>
  <c r="AK763" i="5"/>
  <c r="AL763" i="5"/>
  <c r="AM763" i="5"/>
  <c r="AN763" i="5"/>
  <c r="AO763" i="5"/>
  <c r="AP763" i="5"/>
  <c r="W764" i="5"/>
  <c r="X764" i="5"/>
  <c r="Y764" i="5"/>
  <c r="Z764" i="5"/>
  <c r="AA764" i="5"/>
  <c r="AB764" i="5"/>
  <c r="AC764" i="5"/>
  <c r="AD764" i="5"/>
  <c r="AE764" i="5"/>
  <c r="AF764" i="5"/>
  <c r="AG764" i="5"/>
  <c r="AH764" i="5"/>
  <c r="AI764" i="5"/>
  <c r="AJ764" i="5"/>
  <c r="AK764" i="5"/>
  <c r="AL764" i="5"/>
  <c r="AM764" i="5"/>
  <c r="AN764" i="5"/>
  <c r="AO764" i="5"/>
  <c r="AP764" i="5"/>
  <c r="W765" i="5"/>
  <c r="X765" i="5"/>
  <c r="Y765" i="5"/>
  <c r="Z765" i="5"/>
  <c r="AA765" i="5"/>
  <c r="AB765" i="5"/>
  <c r="AC765" i="5"/>
  <c r="AD765" i="5"/>
  <c r="AE765" i="5"/>
  <c r="AF765" i="5"/>
  <c r="AG765" i="5"/>
  <c r="AH765" i="5"/>
  <c r="AI765" i="5"/>
  <c r="AJ765" i="5"/>
  <c r="AK765" i="5"/>
  <c r="AL765" i="5"/>
  <c r="AM765" i="5"/>
  <c r="AN765" i="5"/>
  <c r="AO765" i="5"/>
  <c r="AP765" i="5"/>
  <c r="W766" i="5"/>
  <c r="X766" i="5"/>
  <c r="Y766" i="5"/>
  <c r="Z766" i="5"/>
  <c r="AA766" i="5"/>
  <c r="AB766" i="5"/>
  <c r="AC766" i="5"/>
  <c r="AD766" i="5"/>
  <c r="AE766" i="5"/>
  <c r="AF766" i="5"/>
  <c r="AG766" i="5"/>
  <c r="AH766" i="5"/>
  <c r="AI766" i="5"/>
  <c r="AJ766" i="5"/>
  <c r="AK766" i="5"/>
  <c r="AL766" i="5"/>
  <c r="AM766" i="5"/>
  <c r="AN766" i="5"/>
  <c r="AO766" i="5"/>
  <c r="AP766" i="5"/>
  <c r="W767" i="5"/>
  <c r="X767" i="5"/>
  <c r="Y767" i="5"/>
  <c r="Z767" i="5"/>
  <c r="AA767" i="5"/>
  <c r="AB767" i="5"/>
  <c r="AC767" i="5"/>
  <c r="AD767" i="5"/>
  <c r="AE767" i="5"/>
  <c r="AF767" i="5"/>
  <c r="AG767" i="5"/>
  <c r="AH767" i="5"/>
  <c r="AI767" i="5"/>
  <c r="AJ767" i="5"/>
  <c r="AK767" i="5"/>
  <c r="AL767" i="5"/>
  <c r="AM767" i="5"/>
  <c r="AN767" i="5"/>
  <c r="AO767" i="5"/>
  <c r="AP767" i="5"/>
  <c r="W768" i="5"/>
  <c r="X768" i="5"/>
  <c r="Y768" i="5"/>
  <c r="Z768" i="5"/>
  <c r="AA768" i="5"/>
  <c r="AB768" i="5"/>
  <c r="AC768" i="5"/>
  <c r="AD768" i="5"/>
  <c r="AE768" i="5"/>
  <c r="AF768" i="5"/>
  <c r="AG768" i="5"/>
  <c r="AH768" i="5"/>
  <c r="AI768" i="5"/>
  <c r="AJ768" i="5"/>
  <c r="AK768" i="5"/>
  <c r="AL768" i="5"/>
  <c r="AM768" i="5"/>
  <c r="AN768" i="5"/>
  <c r="AO768" i="5"/>
  <c r="AP768" i="5"/>
  <c r="W769" i="5"/>
  <c r="X769" i="5"/>
  <c r="Y769" i="5"/>
  <c r="Z769" i="5"/>
  <c r="AA769" i="5"/>
  <c r="AB769" i="5"/>
  <c r="AC769" i="5"/>
  <c r="AD769" i="5"/>
  <c r="AE769" i="5"/>
  <c r="AF769" i="5"/>
  <c r="AG769" i="5"/>
  <c r="AH769" i="5"/>
  <c r="AI769" i="5"/>
  <c r="AJ769" i="5"/>
  <c r="AK769" i="5"/>
  <c r="AL769" i="5"/>
  <c r="AM769" i="5"/>
  <c r="AN769" i="5"/>
  <c r="AO769" i="5"/>
  <c r="AP769" i="5"/>
  <c r="W770" i="5"/>
  <c r="X770" i="5"/>
  <c r="Y770" i="5"/>
  <c r="Z770" i="5"/>
  <c r="AA770" i="5"/>
  <c r="AB770" i="5"/>
  <c r="AC770" i="5"/>
  <c r="AD770" i="5"/>
  <c r="AE770" i="5"/>
  <c r="AF770" i="5"/>
  <c r="AG770" i="5"/>
  <c r="AH770" i="5"/>
  <c r="AI770" i="5"/>
  <c r="AJ770" i="5"/>
  <c r="AK770" i="5"/>
  <c r="AL770" i="5"/>
  <c r="AM770" i="5"/>
  <c r="AN770" i="5"/>
  <c r="AO770" i="5"/>
  <c r="AP770" i="5"/>
  <c r="W771" i="5"/>
  <c r="X771" i="5"/>
  <c r="Y771" i="5"/>
  <c r="Z771" i="5"/>
  <c r="AA771" i="5"/>
  <c r="AB771" i="5"/>
  <c r="AC771" i="5"/>
  <c r="AD771" i="5"/>
  <c r="AE771" i="5"/>
  <c r="AF771" i="5"/>
  <c r="AG771" i="5"/>
  <c r="AH771" i="5"/>
  <c r="AI771" i="5"/>
  <c r="AJ771" i="5"/>
  <c r="AK771" i="5"/>
  <c r="AL771" i="5"/>
  <c r="AM771" i="5"/>
  <c r="AN771" i="5"/>
  <c r="AO771" i="5"/>
  <c r="AP771" i="5"/>
  <c r="W772" i="5"/>
  <c r="X772" i="5"/>
  <c r="Y772" i="5"/>
  <c r="Z772" i="5"/>
  <c r="AA772" i="5"/>
  <c r="AB772" i="5"/>
  <c r="AC772" i="5"/>
  <c r="AD772" i="5"/>
  <c r="AE772" i="5"/>
  <c r="AF772" i="5"/>
  <c r="AG772" i="5"/>
  <c r="AH772" i="5"/>
  <c r="AI772" i="5"/>
  <c r="AJ772" i="5"/>
  <c r="AK772" i="5"/>
  <c r="AL772" i="5"/>
  <c r="AM772" i="5"/>
  <c r="AN772" i="5"/>
  <c r="AO772" i="5"/>
  <c r="AP772" i="5"/>
  <c r="W773" i="5"/>
  <c r="X773" i="5"/>
  <c r="Y773" i="5"/>
  <c r="Z773" i="5"/>
  <c r="AA773" i="5"/>
  <c r="AB773" i="5"/>
  <c r="AC773" i="5"/>
  <c r="AD773" i="5"/>
  <c r="AE773" i="5"/>
  <c r="AF773" i="5"/>
  <c r="AG773" i="5"/>
  <c r="AH773" i="5"/>
  <c r="AI773" i="5"/>
  <c r="AJ773" i="5"/>
  <c r="AK773" i="5"/>
  <c r="AL773" i="5"/>
  <c r="AM773" i="5"/>
  <c r="AN773" i="5"/>
  <c r="AO773" i="5"/>
  <c r="AP773" i="5"/>
  <c r="W774" i="5"/>
  <c r="X774" i="5"/>
  <c r="Y774" i="5"/>
  <c r="Z774" i="5"/>
  <c r="AA774" i="5"/>
  <c r="AB774" i="5"/>
  <c r="AC774" i="5"/>
  <c r="AD774" i="5"/>
  <c r="AE774" i="5"/>
  <c r="AF774" i="5"/>
  <c r="AG774" i="5"/>
  <c r="AH774" i="5"/>
  <c r="AI774" i="5"/>
  <c r="AJ774" i="5"/>
  <c r="AK774" i="5"/>
  <c r="AL774" i="5"/>
  <c r="AM774" i="5"/>
  <c r="AN774" i="5"/>
  <c r="AO774" i="5"/>
  <c r="AP774" i="5"/>
  <c r="W775" i="5"/>
  <c r="X775" i="5"/>
  <c r="Y775" i="5"/>
  <c r="Z775" i="5"/>
  <c r="AA775" i="5"/>
  <c r="AB775" i="5"/>
  <c r="AC775" i="5"/>
  <c r="AD775" i="5"/>
  <c r="AE775" i="5"/>
  <c r="AF775" i="5"/>
  <c r="AG775" i="5"/>
  <c r="AH775" i="5"/>
  <c r="AI775" i="5"/>
  <c r="AJ775" i="5"/>
  <c r="AK775" i="5"/>
  <c r="AL775" i="5"/>
  <c r="AM775" i="5"/>
  <c r="AN775" i="5"/>
  <c r="AO775" i="5"/>
  <c r="AP775" i="5"/>
  <c r="W776" i="5"/>
  <c r="X776" i="5"/>
  <c r="Y776" i="5"/>
  <c r="Z776" i="5"/>
  <c r="AA776" i="5"/>
  <c r="AB776" i="5"/>
  <c r="AC776" i="5"/>
  <c r="AD776" i="5"/>
  <c r="AE776" i="5"/>
  <c r="AF776" i="5"/>
  <c r="AG776" i="5"/>
  <c r="AH776" i="5"/>
  <c r="AI776" i="5"/>
  <c r="AJ776" i="5"/>
  <c r="AK776" i="5"/>
  <c r="AL776" i="5"/>
  <c r="AM776" i="5"/>
  <c r="AN776" i="5"/>
  <c r="AO776" i="5"/>
  <c r="AP776" i="5"/>
  <c r="W777" i="5"/>
  <c r="X777" i="5"/>
  <c r="Y777" i="5"/>
  <c r="Z777" i="5"/>
  <c r="AA777" i="5"/>
  <c r="AB777" i="5"/>
  <c r="AC777" i="5"/>
  <c r="AD777" i="5"/>
  <c r="AE777" i="5"/>
  <c r="AF777" i="5"/>
  <c r="AG777" i="5"/>
  <c r="AH777" i="5"/>
  <c r="AI777" i="5"/>
  <c r="AJ777" i="5"/>
  <c r="AK777" i="5"/>
  <c r="AL777" i="5"/>
  <c r="AM777" i="5"/>
  <c r="AN777" i="5"/>
  <c r="AO777" i="5"/>
  <c r="AP777" i="5"/>
  <c r="W778" i="5"/>
  <c r="X778" i="5"/>
  <c r="Y778" i="5"/>
  <c r="Z778" i="5"/>
  <c r="AA778" i="5"/>
  <c r="AB778" i="5"/>
  <c r="AC778" i="5"/>
  <c r="AD778" i="5"/>
  <c r="AE778" i="5"/>
  <c r="AF778" i="5"/>
  <c r="AG778" i="5"/>
  <c r="AH778" i="5"/>
  <c r="AI778" i="5"/>
  <c r="AJ778" i="5"/>
  <c r="AK778" i="5"/>
  <c r="AL778" i="5"/>
  <c r="AM778" i="5"/>
  <c r="AN778" i="5"/>
  <c r="AO778" i="5"/>
  <c r="AP778" i="5"/>
  <c r="W779" i="5"/>
  <c r="X779" i="5"/>
  <c r="Y779" i="5"/>
  <c r="Z779" i="5"/>
  <c r="AA779" i="5"/>
  <c r="AB779" i="5"/>
  <c r="AC779" i="5"/>
  <c r="AD779" i="5"/>
  <c r="AE779" i="5"/>
  <c r="AF779" i="5"/>
  <c r="AG779" i="5"/>
  <c r="AH779" i="5"/>
  <c r="AI779" i="5"/>
  <c r="AJ779" i="5"/>
  <c r="AK779" i="5"/>
  <c r="AL779" i="5"/>
  <c r="AM779" i="5"/>
  <c r="AN779" i="5"/>
  <c r="AO779" i="5"/>
  <c r="AP779" i="5"/>
  <c r="W780" i="5"/>
  <c r="X780" i="5"/>
  <c r="Y780" i="5"/>
  <c r="Z780" i="5"/>
  <c r="AA780" i="5"/>
  <c r="AB780" i="5"/>
  <c r="AC780" i="5"/>
  <c r="AD780" i="5"/>
  <c r="AE780" i="5"/>
  <c r="AF780" i="5"/>
  <c r="AG780" i="5"/>
  <c r="AH780" i="5"/>
  <c r="AI780" i="5"/>
  <c r="AJ780" i="5"/>
  <c r="AK780" i="5"/>
  <c r="AL780" i="5"/>
  <c r="AM780" i="5"/>
  <c r="AN780" i="5"/>
  <c r="AO780" i="5"/>
  <c r="AP780" i="5"/>
  <c r="W781" i="5"/>
  <c r="X781" i="5"/>
  <c r="Y781" i="5"/>
  <c r="Z781" i="5"/>
  <c r="AA781" i="5"/>
  <c r="AB781" i="5"/>
  <c r="AC781" i="5"/>
  <c r="AD781" i="5"/>
  <c r="AE781" i="5"/>
  <c r="AF781" i="5"/>
  <c r="AG781" i="5"/>
  <c r="AH781" i="5"/>
  <c r="AI781" i="5"/>
  <c r="AJ781" i="5"/>
  <c r="AK781" i="5"/>
  <c r="AL781" i="5"/>
  <c r="AM781" i="5"/>
  <c r="AN781" i="5"/>
  <c r="AO781" i="5"/>
  <c r="AP781" i="5"/>
  <c r="W782" i="5"/>
  <c r="X782" i="5"/>
  <c r="Y782" i="5"/>
  <c r="Z782" i="5"/>
  <c r="AA782" i="5"/>
  <c r="AB782" i="5"/>
  <c r="AC782" i="5"/>
  <c r="AD782" i="5"/>
  <c r="AE782" i="5"/>
  <c r="AF782" i="5"/>
  <c r="AG782" i="5"/>
  <c r="AH782" i="5"/>
  <c r="AI782" i="5"/>
  <c r="AJ782" i="5"/>
  <c r="AK782" i="5"/>
  <c r="AL782" i="5"/>
  <c r="AM782" i="5"/>
  <c r="AN782" i="5"/>
  <c r="AO782" i="5"/>
  <c r="AP782" i="5"/>
  <c r="W783" i="5"/>
  <c r="X783" i="5"/>
  <c r="Y783" i="5"/>
  <c r="Z783" i="5"/>
  <c r="AA783" i="5"/>
  <c r="AB783" i="5"/>
  <c r="AC783" i="5"/>
  <c r="AD783" i="5"/>
  <c r="AE783" i="5"/>
  <c r="AF783" i="5"/>
  <c r="AG783" i="5"/>
  <c r="AH783" i="5"/>
  <c r="AI783" i="5"/>
  <c r="AJ783" i="5"/>
  <c r="AK783" i="5"/>
  <c r="AL783" i="5"/>
  <c r="AM783" i="5"/>
  <c r="AN783" i="5"/>
  <c r="AO783" i="5"/>
  <c r="AP783" i="5"/>
  <c r="W784" i="5"/>
  <c r="X784" i="5"/>
  <c r="Y784" i="5"/>
  <c r="Z784" i="5"/>
  <c r="AA784" i="5"/>
  <c r="AB784" i="5"/>
  <c r="AC784" i="5"/>
  <c r="AD784" i="5"/>
  <c r="AE784" i="5"/>
  <c r="AF784" i="5"/>
  <c r="AG784" i="5"/>
  <c r="AH784" i="5"/>
  <c r="AI784" i="5"/>
  <c r="AJ784" i="5"/>
  <c r="AK784" i="5"/>
  <c r="AL784" i="5"/>
  <c r="AM784" i="5"/>
  <c r="AN784" i="5"/>
  <c r="AO784" i="5"/>
  <c r="AP784" i="5"/>
  <c r="W785" i="5"/>
  <c r="X785" i="5"/>
  <c r="Y785" i="5"/>
  <c r="Z785" i="5"/>
  <c r="AA785" i="5"/>
  <c r="AB785" i="5"/>
  <c r="AC785" i="5"/>
  <c r="AD785" i="5"/>
  <c r="AE785" i="5"/>
  <c r="AF785" i="5"/>
  <c r="AG785" i="5"/>
  <c r="AH785" i="5"/>
  <c r="AI785" i="5"/>
  <c r="AJ785" i="5"/>
  <c r="AK785" i="5"/>
  <c r="AL785" i="5"/>
  <c r="AM785" i="5"/>
  <c r="AN785" i="5"/>
  <c r="AO785" i="5"/>
  <c r="AP785" i="5"/>
  <c r="W786" i="5"/>
  <c r="X786" i="5"/>
  <c r="Y786" i="5"/>
  <c r="Z786" i="5"/>
  <c r="AA786" i="5"/>
  <c r="AB786" i="5"/>
  <c r="AC786" i="5"/>
  <c r="AD786" i="5"/>
  <c r="AE786" i="5"/>
  <c r="AF786" i="5"/>
  <c r="AG786" i="5"/>
  <c r="AH786" i="5"/>
  <c r="AI786" i="5"/>
  <c r="AJ786" i="5"/>
  <c r="AK786" i="5"/>
  <c r="AL786" i="5"/>
  <c r="AM786" i="5"/>
  <c r="AN786" i="5"/>
  <c r="AO786" i="5"/>
  <c r="AP786" i="5"/>
  <c r="W787" i="5"/>
  <c r="X787" i="5"/>
  <c r="Y787" i="5"/>
  <c r="Z787" i="5"/>
  <c r="AA787" i="5"/>
  <c r="AB787" i="5"/>
  <c r="AC787" i="5"/>
  <c r="AD787" i="5"/>
  <c r="AE787" i="5"/>
  <c r="AF787" i="5"/>
  <c r="AG787" i="5"/>
  <c r="AH787" i="5"/>
  <c r="AI787" i="5"/>
  <c r="AJ787" i="5"/>
  <c r="AK787" i="5"/>
  <c r="AL787" i="5"/>
  <c r="AM787" i="5"/>
  <c r="AN787" i="5"/>
  <c r="AO787" i="5"/>
  <c r="AP787" i="5"/>
  <c r="W788" i="5"/>
  <c r="X788" i="5"/>
  <c r="Y788" i="5"/>
  <c r="Z788" i="5"/>
  <c r="AA788" i="5"/>
  <c r="AB788" i="5"/>
  <c r="AC788" i="5"/>
  <c r="AD788" i="5"/>
  <c r="AE788" i="5"/>
  <c r="AF788" i="5"/>
  <c r="AG788" i="5"/>
  <c r="AH788" i="5"/>
  <c r="AI788" i="5"/>
  <c r="AJ788" i="5"/>
  <c r="AK788" i="5"/>
  <c r="AL788" i="5"/>
  <c r="AM788" i="5"/>
  <c r="AN788" i="5"/>
  <c r="AO788" i="5"/>
  <c r="AP788" i="5"/>
  <c r="W789" i="5"/>
  <c r="X789" i="5"/>
  <c r="Y789" i="5"/>
  <c r="Z789" i="5"/>
  <c r="AA789" i="5"/>
  <c r="AB789" i="5"/>
  <c r="AC789" i="5"/>
  <c r="AD789" i="5"/>
  <c r="AE789" i="5"/>
  <c r="AF789" i="5"/>
  <c r="AG789" i="5"/>
  <c r="AH789" i="5"/>
  <c r="AI789" i="5"/>
  <c r="AJ789" i="5"/>
  <c r="AK789" i="5"/>
  <c r="AL789" i="5"/>
  <c r="AM789" i="5"/>
  <c r="AN789" i="5"/>
  <c r="AO789" i="5"/>
  <c r="AP789" i="5"/>
  <c r="W790" i="5"/>
  <c r="X790" i="5"/>
  <c r="Y790" i="5"/>
  <c r="Z790" i="5"/>
  <c r="AA790" i="5"/>
  <c r="AB790" i="5"/>
  <c r="AC790" i="5"/>
  <c r="AD790" i="5"/>
  <c r="AE790" i="5"/>
  <c r="AF790" i="5"/>
  <c r="AG790" i="5"/>
  <c r="AH790" i="5"/>
  <c r="AI790" i="5"/>
  <c r="AJ790" i="5"/>
  <c r="AK790" i="5"/>
  <c r="AL790" i="5"/>
  <c r="AM790" i="5"/>
  <c r="AN790" i="5"/>
  <c r="AO790" i="5"/>
  <c r="AP790" i="5"/>
  <c r="W791" i="5"/>
  <c r="X791" i="5"/>
  <c r="Y791" i="5"/>
  <c r="Z791" i="5"/>
  <c r="AA791" i="5"/>
  <c r="AB791" i="5"/>
  <c r="AC791" i="5"/>
  <c r="AD791" i="5"/>
  <c r="AE791" i="5"/>
  <c r="AF791" i="5"/>
  <c r="AG791" i="5"/>
  <c r="AH791" i="5"/>
  <c r="AI791" i="5"/>
  <c r="AJ791" i="5"/>
  <c r="AK791" i="5"/>
  <c r="AL791" i="5"/>
  <c r="AM791" i="5"/>
  <c r="AN791" i="5"/>
  <c r="AO791" i="5"/>
  <c r="AP791" i="5"/>
  <c r="W792" i="5"/>
  <c r="X792" i="5"/>
  <c r="Y792" i="5"/>
  <c r="Z792" i="5"/>
  <c r="AA792" i="5"/>
  <c r="AB792" i="5"/>
  <c r="AC792" i="5"/>
  <c r="AD792" i="5"/>
  <c r="AE792" i="5"/>
  <c r="AF792" i="5"/>
  <c r="AG792" i="5"/>
  <c r="AH792" i="5"/>
  <c r="AI792" i="5"/>
  <c r="AJ792" i="5"/>
  <c r="AK792" i="5"/>
  <c r="AL792" i="5"/>
  <c r="AM792" i="5"/>
  <c r="AN792" i="5"/>
  <c r="AO792" i="5"/>
  <c r="AP792" i="5"/>
  <c r="W793" i="5"/>
  <c r="X793" i="5"/>
  <c r="Y793" i="5"/>
  <c r="Z793" i="5"/>
  <c r="AA793" i="5"/>
  <c r="AB793" i="5"/>
  <c r="AC793" i="5"/>
  <c r="AD793" i="5"/>
  <c r="AE793" i="5"/>
  <c r="AF793" i="5"/>
  <c r="AG793" i="5"/>
  <c r="AH793" i="5"/>
  <c r="AI793" i="5"/>
  <c r="AJ793" i="5"/>
  <c r="AK793" i="5"/>
  <c r="AL793" i="5"/>
  <c r="AM793" i="5"/>
  <c r="AN793" i="5"/>
  <c r="AO793" i="5"/>
  <c r="AP793" i="5"/>
  <c r="W794" i="5"/>
  <c r="X794" i="5"/>
  <c r="Y794" i="5"/>
  <c r="Z794" i="5"/>
  <c r="AA794" i="5"/>
  <c r="AB794" i="5"/>
  <c r="AC794" i="5"/>
  <c r="AD794" i="5"/>
  <c r="AE794" i="5"/>
  <c r="AF794" i="5"/>
  <c r="AG794" i="5"/>
  <c r="AH794" i="5"/>
  <c r="AI794" i="5"/>
  <c r="AJ794" i="5"/>
  <c r="AK794" i="5"/>
  <c r="AL794" i="5"/>
  <c r="AM794" i="5"/>
  <c r="AN794" i="5"/>
  <c r="AO794" i="5"/>
  <c r="AP794" i="5"/>
  <c r="W795" i="5"/>
  <c r="X795" i="5"/>
  <c r="Y795" i="5"/>
  <c r="Z795" i="5"/>
  <c r="AA795" i="5"/>
  <c r="AB795" i="5"/>
  <c r="AC795" i="5"/>
  <c r="AD795" i="5"/>
  <c r="AE795" i="5"/>
  <c r="AF795" i="5"/>
  <c r="AG795" i="5"/>
  <c r="AH795" i="5"/>
  <c r="AI795" i="5"/>
  <c r="AJ795" i="5"/>
  <c r="AK795" i="5"/>
  <c r="AL795" i="5"/>
  <c r="AM795" i="5"/>
  <c r="AN795" i="5"/>
  <c r="AO795" i="5"/>
  <c r="AP795" i="5"/>
  <c r="W796" i="5"/>
  <c r="X796" i="5"/>
  <c r="Y796" i="5"/>
  <c r="Z796" i="5"/>
  <c r="AA796" i="5"/>
  <c r="AB796" i="5"/>
  <c r="AC796" i="5"/>
  <c r="AD796" i="5"/>
  <c r="AE796" i="5"/>
  <c r="AF796" i="5"/>
  <c r="AG796" i="5"/>
  <c r="AH796" i="5"/>
  <c r="AI796" i="5"/>
  <c r="AJ796" i="5"/>
  <c r="AK796" i="5"/>
  <c r="AL796" i="5"/>
  <c r="AM796" i="5"/>
  <c r="AN796" i="5"/>
  <c r="AO796" i="5"/>
  <c r="AP796" i="5"/>
  <c r="W797" i="5"/>
  <c r="X797" i="5"/>
  <c r="Y797" i="5"/>
  <c r="Z797" i="5"/>
  <c r="AA797" i="5"/>
  <c r="AB797" i="5"/>
  <c r="AC797" i="5"/>
  <c r="AD797" i="5"/>
  <c r="AE797" i="5"/>
  <c r="AF797" i="5"/>
  <c r="AG797" i="5"/>
  <c r="AH797" i="5"/>
  <c r="AI797" i="5"/>
  <c r="AJ797" i="5"/>
  <c r="AK797" i="5"/>
  <c r="AL797" i="5"/>
  <c r="AM797" i="5"/>
  <c r="AN797" i="5"/>
  <c r="AO797" i="5"/>
  <c r="AP797" i="5"/>
  <c r="W798" i="5"/>
  <c r="X798" i="5"/>
  <c r="Y798" i="5"/>
  <c r="Z798" i="5"/>
  <c r="AA798" i="5"/>
  <c r="AB798" i="5"/>
  <c r="AC798" i="5"/>
  <c r="AD798" i="5"/>
  <c r="AE798" i="5"/>
  <c r="AF798" i="5"/>
  <c r="AG798" i="5"/>
  <c r="AH798" i="5"/>
  <c r="AI798" i="5"/>
  <c r="AJ798" i="5"/>
  <c r="AK798" i="5"/>
  <c r="AL798" i="5"/>
  <c r="AM798" i="5"/>
  <c r="AN798" i="5"/>
  <c r="AO798" i="5"/>
  <c r="AP798" i="5"/>
  <c r="W799" i="5"/>
  <c r="X799" i="5"/>
  <c r="Y799" i="5"/>
  <c r="Z799" i="5"/>
  <c r="AA799" i="5"/>
  <c r="AB799" i="5"/>
  <c r="AC799" i="5"/>
  <c r="AD799" i="5"/>
  <c r="AE799" i="5"/>
  <c r="AF799" i="5"/>
  <c r="AG799" i="5"/>
  <c r="AH799" i="5"/>
  <c r="AI799" i="5"/>
  <c r="AJ799" i="5"/>
  <c r="AK799" i="5"/>
  <c r="AL799" i="5"/>
  <c r="AM799" i="5"/>
  <c r="AN799" i="5"/>
  <c r="AO799" i="5"/>
  <c r="AP799" i="5"/>
  <c r="W800" i="5"/>
  <c r="X800" i="5"/>
  <c r="Y800" i="5"/>
  <c r="Z800" i="5"/>
  <c r="AA800" i="5"/>
  <c r="AB800" i="5"/>
  <c r="AC800" i="5"/>
  <c r="AD800" i="5"/>
  <c r="AE800" i="5"/>
  <c r="AF800" i="5"/>
  <c r="AG800" i="5"/>
  <c r="AH800" i="5"/>
  <c r="AI800" i="5"/>
  <c r="AJ800" i="5"/>
  <c r="AK800" i="5"/>
  <c r="AL800" i="5"/>
  <c r="AM800" i="5"/>
  <c r="AN800" i="5"/>
  <c r="AO800" i="5"/>
  <c r="AP800" i="5"/>
  <c r="Y5" i="5"/>
  <c r="AB5" i="5"/>
  <c r="X5" i="5"/>
  <c r="BN70" i="5" l="1"/>
  <c r="BN71" i="5"/>
  <c r="BN72" i="5"/>
  <c r="BN73" i="5"/>
  <c r="BN75" i="5"/>
  <c r="BN76" i="5"/>
  <c r="BN77" i="5"/>
  <c r="BN78" i="5"/>
  <c r="BN79" i="5"/>
  <c r="BN69" i="5"/>
  <c r="I4" i="9" l="1"/>
  <c r="J4" i="9"/>
  <c r="K4" i="9"/>
  <c r="L4" i="9"/>
  <c r="H4" i="9"/>
  <c r="B4" i="6"/>
  <c r="H4" i="6" s="1"/>
  <c r="M4" i="6" s="1"/>
  <c r="R4" i="6" s="1"/>
  <c r="W4" i="6" s="1"/>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1001" i="3"/>
  <c r="L1002" i="3"/>
  <c r="L1003" i="3"/>
  <c r="L1004" i="3"/>
  <c r="L1005" i="3"/>
  <c r="L1006" i="3"/>
  <c r="L1007" i="3"/>
  <c r="L1008" i="3"/>
  <c r="L1009" i="3"/>
  <c r="L1010" i="3"/>
  <c r="L1011" i="3"/>
  <c r="L1012" i="3"/>
  <c r="L1013" i="3"/>
  <c r="L1014" i="3"/>
  <c r="L1015" i="3"/>
  <c r="L1016" i="3"/>
  <c r="L1017" i="3"/>
  <c r="L1018" i="3"/>
  <c r="L1019" i="3"/>
  <c r="L1020" i="3"/>
  <c r="L1021" i="3"/>
  <c r="L1022" i="3"/>
  <c r="L1023" i="3"/>
  <c r="L1024" i="3"/>
  <c r="L1025" i="3"/>
  <c r="L1026" i="3"/>
  <c r="L1027" i="3"/>
  <c r="L1028" i="3"/>
  <c r="L1029" i="3"/>
  <c r="L1030" i="3"/>
  <c r="L1031" i="3"/>
  <c r="L1032" i="3"/>
  <c r="L1033" i="3"/>
  <c r="L1034" i="3"/>
  <c r="L1035" i="3"/>
  <c r="L1036" i="3"/>
  <c r="L1037" i="3"/>
  <c r="L1038" i="3"/>
  <c r="L1039" i="3"/>
  <c r="L1040" i="3"/>
  <c r="L1041" i="3"/>
  <c r="L1042" i="3"/>
  <c r="L1043" i="3"/>
  <c r="L1044" i="3"/>
  <c r="L1045" i="3"/>
  <c r="L1046" i="3"/>
  <c r="L1047" i="3"/>
  <c r="L1048" i="3"/>
  <c r="L1049" i="3"/>
  <c r="L1050" i="3"/>
  <c r="L1051" i="3"/>
  <c r="L1052" i="3"/>
  <c r="L1053" i="3"/>
  <c r="L1054" i="3"/>
  <c r="L1055" i="3"/>
  <c r="L1056" i="3"/>
  <c r="L1057" i="3"/>
  <c r="L1058" i="3"/>
  <c r="L1059" i="3"/>
  <c r="L1060" i="3"/>
  <c r="L1061" i="3"/>
  <c r="L1062" i="3"/>
  <c r="L1063" i="3"/>
  <c r="L1064" i="3"/>
  <c r="L1065" i="3"/>
  <c r="L1066" i="3"/>
  <c r="L1067" i="3"/>
  <c r="L1068" i="3"/>
  <c r="L1069" i="3"/>
  <c r="L1070" i="3"/>
  <c r="L1071" i="3"/>
  <c r="L1072" i="3"/>
  <c r="L1073" i="3"/>
  <c r="L1074" i="3"/>
  <c r="L1075" i="3"/>
  <c r="L1076" i="3"/>
  <c r="L1077" i="3"/>
  <c r="L1078" i="3"/>
  <c r="L1079" i="3"/>
  <c r="L1080" i="3"/>
  <c r="L1081" i="3"/>
  <c r="L1082" i="3"/>
  <c r="L1083" i="3"/>
  <c r="L1084" i="3"/>
  <c r="L1085" i="3"/>
  <c r="L1086" i="3"/>
  <c r="L1087" i="3"/>
  <c r="L1088" i="3"/>
  <c r="L1089" i="3"/>
  <c r="L1090" i="3"/>
  <c r="L1091" i="3"/>
  <c r="L1092" i="3"/>
  <c r="L1093" i="3"/>
  <c r="L1094" i="3"/>
  <c r="L1095" i="3"/>
  <c r="L1096" i="3"/>
  <c r="L1097" i="3"/>
  <c r="L1098" i="3"/>
  <c r="L1099" i="3"/>
  <c r="L1100" i="3"/>
  <c r="L1101" i="3"/>
  <c r="L1102" i="3"/>
  <c r="L1103" i="3"/>
  <c r="L1104" i="3"/>
  <c r="L1105" i="3"/>
  <c r="V48" i="3"/>
  <c r="Q974" i="3"/>
  <c r="Q975" i="3"/>
  <c r="Q976" i="3"/>
  <c r="Q977" i="3"/>
  <c r="Q978" i="3"/>
  <c r="Q979" i="3"/>
  <c r="Q980" i="3"/>
  <c r="Q981" i="3"/>
  <c r="Q982" i="3"/>
  <c r="Q983" i="3"/>
  <c r="Q984" i="3"/>
  <c r="Q985" i="3"/>
  <c r="Q986" i="3"/>
  <c r="Q987" i="3"/>
  <c r="Q988" i="3"/>
  <c r="Q989" i="3"/>
  <c r="Q990" i="3"/>
  <c r="Q991" i="3"/>
  <c r="Q992" i="3"/>
  <c r="Q993" i="3"/>
  <c r="Q994" i="3"/>
  <c r="Q995" i="3"/>
  <c r="Q996" i="3"/>
  <c r="Q997" i="3"/>
  <c r="Q998" i="3"/>
  <c r="Q999" i="3"/>
  <c r="Q1000" i="3"/>
  <c r="Q1001" i="3"/>
  <c r="Q1002" i="3"/>
  <c r="Q1003" i="3"/>
  <c r="Q1004" i="3"/>
  <c r="Q1005" i="3"/>
  <c r="Q1006" i="3"/>
  <c r="Q1007" i="3"/>
  <c r="Q1008" i="3"/>
  <c r="Q1009" i="3"/>
  <c r="Q1010" i="3"/>
  <c r="Q1011" i="3"/>
  <c r="Q1012" i="3"/>
  <c r="Q1013" i="3"/>
  <c r="Q1014" i="3"/>
  <c r="Q1015" i="3"/>
  <c r="Q1016" i="3"/>
  <c r="Q1017" i="3"/>
  <c r="Q1018" i="3"/>
  <c r="Q1019" i="3"/>
  <c r="Q1020" i="3"/>
  <c r="Q1021" i="3"/>
  <c r="Q1022" i="3"/>
  <c r="Q1023" i="3"/>
  <c r="Q1024" i="3"/>
  <c r="Q1025" i="3"/>
  <c r="Q1026" i="3"/>
  <c r="Q1027" i="3"/>
  <c r="Q1028" i="3"/>
  <c r="Q1029" i="3"/>
  <c r="Q1030" i="3"/>
  <c r="Q1031" i="3"/>
  <c r="Q1032" i="3"/>
  <c r="Q1033" i="3"/>
  <c r="Q1034" i="3"/>
  <c r="Q1035" i="3"/>
  <c r="Q1036" i="3"/>
  <c r="Q1037" i="3"/>
  <c r="Q1038" i="3"/>
  <c r="Q1039" i="3"/>
  <c r="Q1040" i="3"/>
  <c r="Q1041" i="3"/>
  <c r="Q1042" i="3"/>
  <c r="Q1043" i="3"/>
  <c r="Q1044" i="3"/>
  <c r="Q1045" i="3"/>
  <c r="Q1046" i="3"/>
  <c r="Q1047" i="3"/>
  <c r="Q1048" i="3"/>
  <c r="Q1049" i="3"/>
  <c r="Q1050" i="3"/>
  <c r="Q1051" i="3"/>
  <c r="Q1052" i="3"/>
  <c r="Q1053" i="3"/>
  <c r="Q1054" i="3"/>
  <c r="Q1055" i="3"/>
  <c r="Q1056" i="3"/>
  <c r="Q1057" i="3"/>
  <c r="Q1058" i="3"/>
  <c r="Q1059" i="3"/>
  <c r="Q1060" i="3"/>
  <c r="Q1061" i="3"/>
  <c r="Q1062" i="3"/>
  <c r="Q1063" i="3"/>
  <c r="Q1064" i="3"/>
  <c r="Q1065" i="3"/>
  <c r="Q1066" i="3"/>
  <c r="Q1067" i="3"/>
  <c r="Q1068" i="3"/>
  <c r="Q1069" i="3"/>
  <c r="Q1070" i="3"/>
  <c r="Q1071" i="3"/>
  <c r="Q1072" i="3"/>
  <c r="Q1073" i="3"/>
  <c r="Q1074" i="3"/>
  <c r="Q1075" i="3"/>
  <c r="Q1076" i="3"/>
  <c r="Q1077" i="3"/>
  <c r="Q1078" i="3"/>
  <c r="Q1079" i="3"/>
  <c r="Q1080" i="3"/>
  <c r="Q1081" i="3"/>
  <c r="Q1082" i="3"/>
  <c r="Q1083" i="3"/>
  <c r="Q1084" i="3"/>
  <c r="Q1085" i="3"/>
  <c r="Q1086" i="3"/>
  <c r="Q1087" i="3"/>
  <c r="Q1088" i="3"/>
  <c r="Q1089" i="3"/>
  <c r="Q1090" i="3"/>
  <c r="Q1091" i="3"/>
  <c r="Q1092" i="3"/>
  <c r="Q1093" i="3"/>
  <c r="Q1094" i="3"/>
  <c r="Q1095" i="3"/>
  <c r="Q1096" i="3"/>
  <c r="Q1097" i="3"/>
  <c r="Q1098" i="3"/>
  <c r="Q1099" i="3"/>
  <c r="Q1100" i="3"/>
  <c r="Q1101" i="3"/>
  <c r="Q1102" i="3"/>
  <c r="Q1103" i="3"/>
  <c r="Q1104" i="3"/>
  <c r="Q1105" i="3"/>
  <c r="T41" i="3"/>
  <c r="T52" i="3"/>
  <c r="X50" i="3"/>
  <c r="X53" i="3" s="1"/>
  <c r="V50" i="3"/>
  <c r="U50" i="3"/>
  <c r="T50" i="3"/>
  <c r="S50" i="3"/>
  <c r="S53" i="3" s="1"/>
  <c r="T53" i="3"/>
  <c r="X48" i="3"/>
  <c r="X43" i="3"/>
  <c r="X42" i="3"/>
  <c r="X37" i="3"/>
  <c r="X41" i="3" s="1"/>
  <c r="U30" i="3"/>
  <c r="K308" i="3"/>
  <c r="K307" i="3"/>
  <c r="K306" i="3"/>
  <c r="K305" i="3"/>
  <c r="K304" i="3"/>
  <c r="K303" i="3"/>
  <c r="K302" i="3"/>
  <c r="K301" i="3"/>
  <c r="K300" i="3"/>
  <c r="K299" i="3"/>
  <c r="K38" i="3"/>
  <c r="T24" i="3"/>
  <c r="T23" i="3"/>
  <c r="T22" i="3"/>
  <c r="U22" i="3"/>
  <c r="V22" i="3"/>
  <c r="S22"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P217" i="3" s="1"/>
  <c r="O218" i="3"/>
  <c r="P218" i="3" s="1"/>
  <c r="O219" i="3"/>
  <c r="P219" i="3" s="1"/>
  <c r="O220" i="3"/>
  <c r="P220" i="3" s="1"/>
  <c r="O221" i="3"/>
  <c r="P221" i="3" s="1"/>
  <c r="O222" i="3"/>
  <c r="P222" i="3" s="1"/>
  <c r="O223" i="3"/>
  <c r="P223" i="3" s="1"/>
  <c r="O224" i="3"/>
  <c r="P224" i="3" s="1"/>
  <c r="O225" i="3"/>
  <c r="P225" i="3" s="1"/>
  <c r="O226" i="3"/>
  <c r="P226" i="3" s="1"/>
  <c r="O227" i="3"/>
  <c r="P227" i="3" s="1"/>
  <c r="O228" i="3"/>
  <c r="P228" i="3" s="1"/>
  <c r="O229" i="3"/>
  <c r="P229" i="3" s="1"/>
  <c r="O230" i="3"/>
  <c r="P230" i="3" s="1"/>
  <c r="O231" i="3"/>
  <c r="P231" i="3" s="1"/>
  <c r="O232" i="3"/>
  <c r="P232" i="3" s="1"/>
  <c r="O233" i="3"/>
  <c r="P233" i="3" s="1"/>
  <c r="O234" i="3"/>
  <c r="P234" i="3" s="1"/>
  <c r="O235" i="3"/>
  <c r="P235" i="3" s="1"/>
  <c r="O236" i="3"/>
  <c r="P236" i="3" s="1"/>
  <c r="O237" i="3"/>
  <c r="P237" i="3" s="1"/>
  <c r="O238" i="3"/>
  <c r="P238" i="3" s="1"/>
  <c r="O239" i="3"/>
  <c r="P239" i="3" s="1"/>
  <c r="O240" i="3"/>
  <c r="P240" i="3" s="1"/>
  <c r="O241" i="3"/>
  <c r="P241" i="3" s="1"/>
  <c r="O242" i="3"/>
  <c r="P242" i="3" s="1"/>
  <c r="O243" i="3"/>
  <c r="P243" i="3" s="1"/>
  <c r="O244" i="3"/>
  <c r="P244" i="3" s="1"/>
  <c r="O245" i="3"/>
  <c r="P245" i="3" s="1"/>
  <c r="O246" i="3"/>
  <c r="P246" i="3" s="1"/>
  <c r="O247" i="3"/>
  <c r="P247" i="3" s="1"/>
  <c r="O248" i="3"/>
  <c r="P248" i="3" s="1"/>
  <c r="O249" i="3"/>
  <c r="P249" i="3" s="1"/>
  <c r="O250" i="3"/>
  <c r="P250" i="3" s="1"/>
  <c r="O251" i="3"/>
  <c r="P251" i="3" s="1"/>
  <c r="O252" i="3"/>
  <c r="P252" i="3" s="1"/>
  <c r="O253" i="3"/>
  <c r="P253" i="3" s="1"/>
  <c r="O254" i="3"/>
  <c r="P254" i="3" s="1"/>
  <c r="O255" i="3"/>
  <c r="P255" i="3" s="1"/>
  <c r="O256" i="3"/>
  <c r="P256" i="3" s="1"/>
  <c r="O257" i="3"/>
  <c r="P257" i="3" s="1"/>
  <c r="O258" i="3"/>
  <c r="P258" i="3" s="1"/>
  <c r="O259" i="3"/>
  <c r="P259" i="3" s="1"/>
  <c r="O260" i="3"/>
  <c r="P260" i="3" s="1"/>
  <c r="O261" i="3"/>
  <c r="P261" i="3" s="1"/>
  <c r="O262" i="3"/>
  <c r="P262" i="3" s="1"/>
  <c r="O263" i="3"/>
  <c r="P263" i="3" s="1"/>
  <c r="O264" i="3"/>
  <c r="P264" i="3" s="1"/>
  <c r="O265" i="3"/>
  <c r="P265" i="3" s="1"/>
  <c r="O266" i="3"/>
  <c r="P266" i="3" s="1"/>
  <c r="O267" i="3"/>
  <c r="P267" i="3" s="1"/>
  <c r="O268" i="3"/>
  <c r="P268" i="3" s="1"/>
  <c r="O269" i="3"/>
  <c r="P269" i="3" s="1"/>
  <c r="O270" i="3"/>
  <c r="P270" i="3" s="1"/>
  <c r="O271" i="3"/>
  <c r="P271" i="3" s="1"/>
  <c r="O272" i="3"/>
  <c r="P272" i="3" s="1"/>
  <c r="O273" i="3"/>
  <c r="P273" i="3" s="1"/>
  <c r="O274" i="3"/>
  <c r="P274" i="3" s="1"/>
  <c r="O275" i="3"/>
  <c r="P275" i="3" s="1"/>
  <c r="O276" i="3"/>
  <c r="P276" i="3" s="1"/>
  <c r="O277" i="3"/>
  <c r="P277" i="3" s="1"/>
  <c r="O278" i="3"/>
  <c r="P278" i="3" s="1"/>
  <c r="O279" i="3"/>
  <c r="P279" i="3" s="1"/>
  <c r="O280" i="3"/>
  <c r="P280" i="3" s="1"/>
  <c r="O281" i="3"/>
  <c r="P281" i="3" s="1"/>
  <c r="O282" i="3"/>
  <c r="P282" i="3" s="1"/>
  <c r="O283" i="3"/>
  <c r="P283" i="3" s="1"/>
  <c r="O284" i="3"/>
  <c r="P284" i="3" s="1"/>
  <c r="O285" i="3"/>
  <c r="P285" i="3" s="1"/>
  <c r="O286" i="3"/>
  <c r="P286" i="3" s="1"/>
  <c r="O287" i="3"/>
  <c r="P287" i="3" s="1"/>
  <c r="O288" i="3"/>
  <c r="P288" i="3" s="1"/>
  <c r="O289" i="3"/>
  <c r="P289" i="3" s="1"/>
  <c r="O290" i="3"/>
  <c r="P290" i="3" s="1"/>
  <c r="O291" i="3"/>
  <c r="P291" i="3" s="1"/>
  <c r="O292" i="3"/>
  <c r="P292" i="3" s="1"/>
  <c r="O293" i="3"/>
  <c r="P293" i="3" s="1"/>
  <c r="O294" i="3"/>
  <c r="P294" i="3" s="1"/>
  <c r="O295" i="3"/>
  <c r="P295" i="3" s="1"/>
  <c r="O296" i="3"/>
  <c r="P296" i="3" s="1"/>
  <c r="O297" i="3"/>
  <c r="P297" i="3" s="1"/>
  <c r="O298" i="3"/>
  <c r="P298" i="3" s="1"/>
  <c r="O299" i="3"/>
  <c r="P299" i="3" s="1"/>
  <c r="O300" i="3"/>
  <c r="P300" i="3" s="1"/>
  <c r="O301" i="3"/>
  <c r="P301" i="3" s="1"/>
  <c r="O302" i="3"/>
  <c r="P302" i="3" s="1"/>
  <c r="O303" i="3"/>
  <c r="P303" i="3" s="1"/>
  <c r="O304" i="3"/>
  <c r="P304" i="3" s="1"/>
  <c r="O305" i="3"/>
  <c r="P305" i="3" s="1"/>
  <c r="O306" i="3"/>
  <c r="P306" i="3" s="1"/>
  <c r="O307" i="3"/>
  <c r="P307" i="3" s="1"/>
  <c r="O308" i="3"/>
  <c r="P308" i="3" s="1"/>
  <c r="O309" i="3"/>
  <c r="P309" i="3" s="1"/>
  <c r="O310" i="3"/>
  <c r="P310" i="3" s="1"/>
  <c r="O311" i="3"/>
  <c r="P311" i="3" s="1"/>
  <c r="O312" i="3"/>
  <c r="P312" i="3" s="1"/>
  <c r="O313" i="3"/>
  <c r="P313" i="3" s="1"/>
  <c r="O314" i="3"/>
  <c r="P314" i="3" s="1"/>
  <c r="O315" i="3"/>
  <c r="P315" i="3" s="1"/>
  <c r="O316" i="3"/>
  <c r="P316" i="3" s="1"/>
  <c r="O317" i="3"/>
  <c r="P317" i="3" s="1"/>
  <c r="O318" i="3"/>
  <c r="P318" i="3" s="1"/>
  <c r="O319" i="3"/>
  <c r="P319" i="3" s="1"/>
  <c r="O320" i="3"/>
  <c r="P320" i="3" s="1"/>
  <c r="O321" i="3"/>
  <c r="P321" i="3" s="1"/>
  <c r="O322" i="3"/>
  <c r="P322" i="3" s="1"/>
  <c r="O323" i="3"/>
  <c r="P323" i="3" s="1"/>
  <c r="O324" i="3"/>
  <c r="P324" i="3" s="1"/>
  <c r="O325" i="3"/>
  <c r="P325" i="3" s="1"/>
  <c r="O326" i="3"/>
  <c r="P326" i="3" s="1"/>
  <c r="O327" i="3"/>
  <c r="P327" i="3" s="1"/>
  <c r="O328" i="3"/>
  <c r="P328" i="3" s="1"/>
  <c r="O329" i="3"/>
  <c r="P329" i="3" s="1"/>
  <c r="O330" i="3"/>
  <c r="P330" i="3" s="1"/>
  <c r="O331" i="3"/>
  <c r="P331" i="3" s="1"/>
  <c r="O332" i="3"/>
  <c r="P332" i="3" s="1"/>
  <c r="O333" i="3"/>
  <c r="P333" i="3" s="1"/>
  <c r="O334" i="3"/>
  <c r="P334" i="3" s="1"/>
  <c r="O335" i="3"/>
  <c r="P335" i="3" s="1"/>
  <c r="O336" i="3"/>
  <c r="P336" i="3" s="1"/>
  <c r="O337" i="3"/>
  <c r="P337" i="3" s="1"/>
  <c r="O338" i="3"/>
  <c r="P338" i="3" s="1"/>
  <c r="O339" i="3"/>
  <c r="P339" i="3" s="1"/>
  <c r="O340" i="3"/>
  <c r="P340" i="3" s="1"/>
  <c r="O341" i="3"/>
  <c r="P341" i="3" s="1"/>
  <c r="O342" i="3"/>
  <c r="P342" i="3" s="1"/>
  <c r="O343" i="3"/>
  <c r="P343" i="3" s="1"/>
  <c r="O344" i="3"/>
  <c r="P344" i="3" s="1"/>
  <c r="O345" i="3"/>
  <c r="P345" i="3" s="1"/>
  <c r="O346" i="3"/>
  <c r="P346" i="3" s="1"/>
  <c r="O347" i="3"/>
  <c r="P347" i="3" s="1"/>
  <c r="O348" i="3"/>
  <c r="P348" i="3" s="1"/>
  <c r="O349" i="3"/>
  <c r="P349" i="3" s="1"/>
  <c r="O350" i="3"/>
  <c r="P350" i="3" s="1"/>
  <c r="O351" i="3"/>
  <c r="P351" i="3" s="1"/>
  <c r="O352" i="3"/>
  <c r="P352" i="3" s="1"/>
  <c r="O353" i="3"/>
  <c r="P353" i="3" s="1"/>
  <c r="O354" i="3"/>
  <c r="P354" i="3" s="1"/>
  <c r="O355" i="3"/>
  <c r="P355" i="3" s="1"/>
  <c r="O356" i="3"/>
  <c r="P356" i="3" s="1"/>
  <c r="O357" i="3"/>
  <c r="P357" i="3" s="1"/>
  <c r="O358" i="3"/>
  <c r="P358" i="3" s="1"/>
  <c r="O359" i="3"/>
  <c r="P359" i="3" s="1"/>
  <c r="O360" i="3"/>
  <c r="P360" i="3" s="1"/>
  <c r="O361" i="3"/>
  <c r="P361" i="3" s="1"/>
  <c r="O362" i="3"/>
  <c r="P362" i="3" s="1"/>
  <c r="O363" i="3"/>
  <c r="P363" i="3" s="1"/>
  <c r="O364" i="3"/>
  <c r="P364" i="3" s="1"/>
  <c r="O365" i="3"/>
  <c r="P365" i="3" s="1"/>
  <c r="O366" i="3"/>
  <c r="P366" i="3" s="1"/>
  <c r="O367" i="3"/>
  <c r="P367" i="3" s="1"/>
  <c r="O368" i="3"/>
  <c r="P368" i="3" s="1"/>
  <c r="O369" i="3"/>
  <c r="P369" i="3" s="1"/>
  <c r="O370" i="3"/>
  <c r="P370" i="3" s="1"/>
  <c r="O371" i="3"/>
  <c r="P371" i="3" s="1"/>
  <c r="O372" i="3"/>
  <c r="P372" i="3" s="1"/>
  <c r="O373" i="3"/>
  <c r="P373" i="3" s="1"/>
  <c r="O374" i="3"/>
  <c r="P374" i="3" s="1"/>
  <c r="O375" i="3"/>
  <c r="P375" i="3" s="1"/>
  <c r="O376" i="3"/>
  <c r="P376" i="3" s="1"/>
  <c r="O377" i="3"/>
  <c r="P377" i="3" s="1"/>
  <c r="O378" i="3"/>
  <c r="P378" i="3" s="1"/>
  <c r="O379" i="3"/>
  <c r="P379" i="3" s="1"/>
  <c r="O380" i="3"/>
  <c r="P380" i="3" s="1"/>
  <c r="O381" i="3"/>
  <c r="P381" i="3" s="1"/>
  <c r="O382" i="3"/>
  <c r="P382" i="3" s="1"/>
  <c r="O383" i="3"/>
  <c r="P383" i="3" s="1"/>
  <c r="O384" i="3"/>
  <c r="P384" i="3" s="1"/>
  <c r="O385" i="3"/>
  <c r="P385" i="3" s="1"/>
  <c r="O386" i="3"/>
  <c r="P386" i="3" s="1"/>
  <c r="O387" i="3"/>
  <c r="P387" i="3" s="1"/>
  <c r="O388" i="3"/>
  <c r="P388" i="3" s="1"/>
  <c r="O389" i="3"/>
  <c r="P389" i="3" s="1"/>
  <c r="O390" i="3"/>
  <c r="P390" i="3" s="1"/>
  <c r="O391" i="3"/>
  <c r="P391" i="3" s="1"/>
  <c r="O392" i="3"/>
  <c r="P392" i="3" s="1"/>
  <c r="O393" i="3"/>
  <c r="P393" i="3" s="1"/>
  <c r="O394" i="3"/>
  <c r="P394" i="3" s="1"/>
  <c r="O395" i="3"/>
  <c r="P395" i="3" s="1"/>
  <c r="O396" i="3"/>
  <c r="P396" i="3" s="1"/>
  <c r="O397" i="3"/>
  <c r="P397" i="3" s="1"/>
  <c r="O398" i="3"/>
  <c r="P398" i="3" s="1"/>
  <c r="O399" i="3"/>
  <c r="P399" i="3" s="1"/>
  <c r="O400" i="3"/>
  <c r="P400" i="3" s="1"/>
  <c r="O401" i="3"/>
  <c r="P401" i="3" s="1"/>
  <c r="O402" i="3"/>
  <c r="P402" i="3" s="1"/>
  <c r="O403" i="3"/>
  <c r="P403" i="3" s="1"/>
  <c r="O404" i="3"/>
  <c r="P404" i="3" s="1"/>
  <c r="O405" i="3"/>
  <c r="P405" i="3" s="1"/>
  <c r="O406" i="3"/>
  <c r="P406" i="3" s="1"/>
  <c r="O407" i="3"/>
  <c r="P407" i="3" s="1"/>
  <c r="O408" i="3"/>
  <c r="P408" i="3" s="1"/>
  <c r="O409" i="3"/>
  <c r="P409" i="3" s="1"/>
  <c r="O410" i="3"/>
  <c r="P410" i="3" s="1"/>
  <c r="O411" i="3"/>
  <c r="P411" i="3" s="1"/>
  <c r="O412" i="3"/>
  <c r="P412" i="3" s="1"/>
  <c r="O413" i="3"/>
  <c r="P413" i="3" s="1"/>
  <c r="O414" i="3"/>
  <c r="P414" i="3" s="1"/>
  <c r="O415" i="3"/>
  <c r="P415" i="3" s="1"/>
  <c r="O416" i="3"/>
  <c r="P416" i="3" s="1"/>
  <c r="O417" i="3"/>
  <c r="P417" i="3" s="1"/>
  <c r="O418" i="3"/>
  <c r="P418" i="3" s="1"/>
  <c r="O419" i="3"/>
  <c r="P419" i="3" s="1"/>
  <c r="O420" i="3"/>
  <c r="P420" i="3" s="1"/>
  <c r="O421" i="3"/>
  <c r="P421" i="3" s="1"/>
  <c r="O422" i="3"/>
  <c r="P422" i="3" s="1"/>
  <c r="O423" i="3"/>
  <c r="P423" i="3" s="1"/>
  <c r="O424" i="3"/>
  <c r="P424" i="3" s="1"/>
  <c r="O425" i="3"/>
  <c r="P425" i="3" s="1"/>
  <c r="O426" i="3"/>
  <c r="P426" i="3" s="1"/>
  <c r="O427" i="3"/>
  <c r="P427" i="3" s="1"/>
  <c r="O428" i="3"/>
  <c r="P428" i="3" s="1"/>
  <c r="O429" i="3"/>
  <c r="P429" i="3" s="1"/>
  <c r="O430" i="3"/>
  <c r="P430" i="3" s="1"/>
  <c r="O431" i="3"/>
  <c r="P431" i="3" s="1"/>
  <c r="O432" i="3"/>
  <c r="P432" i="3" s="1"/>
  <c r="O433" i="3"/>
  <c r="P433" i="3" s="1"/>
  <c r="O434" i="3"/>
  <c r="P434" i="3" s="1"/>
  <c r="O435" i="3"/>
  <c r="P435" i="3" s="1"/>
  <c r="O436" i="3"/>
  <c r="P436" i="3" s="1"/>
  <c r="O437" i="3"/>
  <c r="P437" i="3" s="1"/>
  <c r="O438" i="3"/>
  <c r="P438" i="3" s="1"/>
  <c r="O439" i="3"/>
  <c r="P439" i="3" s="1"/>
  <c r="O440" i="3"/>
  <c r="P440" i="3" s="1"/>
  <c r="O441" i="3"/>
  <c r="P441" i="3" s="1"/>
  <c r="O442" i="3"/>
  <c r="P442" i="3" s="1"/>
  <c r="O443" i="3"/>
  <c r="P443" i="3" s="1"/>
  <c r="O444" i="3"/>
  <c r="P444" i="3" s="1"/>
  <c r="O445" i="3"/>
  <c r="P445" i="3" s="1"/>
  <c r="O446" i="3"/>
  <c r="P446" i="3" s="1"/>
  <c r="O447" i="3"/>
  <c r="P447" i="3" s="1"/>
  <c r="O448" i="3"/>
  <c r="P448" i="3" s="1"/>
  <c r="O449" i="3"/>
  <c r="P449" i="3" s="1"/>
  <c r="O450" i="3"/>
  <c r="P450" i="3" s="1"/>
  <c r="O451" i="3"/>
  <c r="P451" i="3" s="1"/>
  <c r="O452" i="3"/>
  <c r="P452" i="3" s="1"/>
  <c r="O453" i="3"/>
  <c r="P453" i="3" s="1"/>
  <c r="O454" i="3"/>
  <c r="P454" i="3" s="1"/>
  <c r="O455" i="3"/>
  <c r="P455" i="3" s="1"/>
  <c r="O456" i="3"/>
  <c r="P456" i="3" s="1"/>
  <c r="O457" i="3"/>
  <c r="P457" i="3" s="1"/>
  <c r="O458" i="3"/>
  <c r="P458" i="3" s="1"/>
  <c r="O459" i="3"/>
  <c r="P459" i="3" s="1"/>
  <c r="O460" i="3"/>
  <c r="P460" i="3" s="1"/>
  <c r="O461" i="3"/>
  <c r="P461" i="3" s="1"/>
  <c r="O462" i="3"/>
  <c r="P462" i="3" s="1"/>
  <c r="O463" i="3"/>
  <c r="P463" i="3" s="1"/>
  <c r="O464" i="3"/>
  <c r="P464" i="3" s="1"/>
  <c r="O465" i="3"/>
  <c r="P465" i="3" s="1"/>
  <c r="O466" i="3"/>
  <c r="P466" i="3" s="1"/>
  <c r="O467" i="3"/>
  <c r="P467" i="3" s="1"/>
  <c r="O468" i="3"/>
  <c r="P468" i="3" s="1"/>
  <c r="O469" i="3"/>
  <c r="P469" i="3" s="1"/>
  <c r="O470" i="3"/>
  <c r="P470" i="3" s="1"/>
  <c r="O471" i="3"/>
  <c r="P471" i="3" s="1"/>
  <c r="O472" i="3"/>
  <c r="P472" i="3" s="1"/>
  <c r="O473" i="3"/>
  <c r="P473" i="3" s="1"/>
  <c r="O474" i="3"/>
  <c r="P474" i="3" s="1"/>
  <c r="O475" i="3"/>
  <c r="P475" i="3" s="1"/>
  <c r="O476" i="3"/>
  <c r="P476" i="3" s="1"/>
  <c r="O477" i="3"/>
  <c r="P477" i="3" s="1"/>
  <c r="O478" i="3"/>
  <c r="P478" i="3" s="1"/>
  <c r="O479" i="3"/>
  <c r="P479" i="3" s="1"/>
  <c r="O480" i="3"/>
  <c r="P480" i="3" s="1"/>
  <c r="O481" i="3"/>
  <c r="P481" i="3" s="1"/>
  <c r="O482" i="3"/>
  <c r="P482" i="3" s="1"/>
  <c r="O483" i="3"/>
  <c r="P483" i="3" s="1"/>
  <c r="O484" i="3"/>
  <c r="P484" i="3" s="1"/>
  <c r="O485" i="3"/>
  <c r="P485" i="3" s="1"/>
  <c r="O486" i="3"/>
  <c r="P486" i="3" s="1"/>
  <c r="O487" i="3"/>
  <c r="P487" i="3" s="1"/>
  <c r="O488" i="3"/>
  <c r="P488" i="3" s="1"/>
  <c r="O489" i="3"/>
  <c r="P489" i="3" s="1"/>
  <c r="O490" i="3"/>
  <c r="P490" i="3" s="1"/>
  <c r="O491" i="3"/>
  <c r="P491" i="3" s="1"/>
  <c r="O492" i="3"/>
  <c r="P492" i="3" s="1"/>
  <c r="O493" i="3"/>
  <c r="P493" i="3" s="1"/>
  <c r="O494" i="3"/>
  <c r="P494" i="3" s="1"/>
  <c r="O495" i="3"/>
  <c r="P495" i="3" s="1"/>
  <c r="O496" i="3"/>
  <c r="P496" i="3" s="1"/>
  <c r="O497" i="3"/>
  <c r="P497" i="3" s="1"/>
  <c r="O498" i="3"/>
  <c r="P498" i="3" s="1"/>
  <c r="O499" i="3"/>
  <c r="P499" i="3" s="1"/>
  <c r="O500" i="3"/>
  <c r="P500" i="3" s="1"/>
  <c r="O501" i="3"/>
  <c r="P501" i="3" s="1"/>
  <c r="O502" i="3"/>
  <c r="P502" i="3" s="1"/>
  <c r="O503" i="3"/>
  <c r="P503" i="3" s="1"/>
  <c r="O504" i="3"/>
  <c r="P504" i="3" s="1"/>
  <c r="O505" i="3"/>
  <c r="P505" i="3" s="1"/>
  <c r="O506" i="3"/>
  <c r="P506" i="3" s="1"/>
  <c r="O507" i="3"/>
  <c r="P507" i="3" s="1"/>
  <c r="O508" i="3"/>
  <c r="P508" i="3" s="1"/>
  <c r="O509" i="3"/>
  <c r="P509" i="3" s="1"/>
  <c r="O510" i="3"/>
  <c r="P510" i="3" s="1"/>
  <c r="O511" i="3"/>
  <c r="P511" i="3" s="1"/>
  <c r="O512" i="3"/>
  <c r="P512" i="3" s="1"/>
  <c r="O513" i="3"/>
  <c r="P513" i="3" s="1"/>
  <c r="O514" i="3"/>
  <c r="P514" i="3" s="1"/>
  <c r="O515" i="3"/>
  <c r="P515" i="3" s="1"/>
  <c r="O516" i="3"/>
  <c r="P516" i="3" s="1"/>
  <c r="O517" i="3"/>
  <c r="P517" i="3" s="1"/>
  <c r="O518" i="3"/>
  <c r="P518" i="3" s="1"/>
  <c r="O519" i="3"/>
  <c r="P519" i="3" s="1"/>
  <c r="O520" i="3"/>
  <c r="P520" i="3" s="1"/>
  <c r="O521" i="3"/>
  <c r="P521" i="3" s="1"/>
  <c r="O522" i="3"/>
  <c r="P522" i="3" s="1"/>
  <c r="O523" i="3"/>
  <c r="P523" i="3" s="1"/>
  <c r="O524" i="3"/>
  <c r="P524" i="3" s="1"/>
  <c r="O525" i="3"/>
  <c r="P525" i="3" s="1"/>
  <c r="O526" i="3"/>
  <c r="P526" i="3" s="1"/>
  <c r="O527" i="3"/>
  <c r="P527" i="3" s="1"/>
  <c r="O528" i="3"/>
  <c r="P528" i="3" s="1"/>
  <c r="O529" i="3"/>
  <c r="P529" i="3" s="1"/>
  <c r="O530" i="3"/>
  <c r="P530" i="3" s="1"/>
  <c r="O531" i="3"/>
  <c r="P531" i="3" s="1"/>
  <c r="O532" i="3"/>
  <c r="P532" i="3" s="1"/>
  <c r="O533" i="3"/>
  <c r="P533" i="3" s="1"/>
  <c r="O534" i="3"/>
  <c r="P534" i="3" s="1"/>
  <c r="O535" i="3"/>
  <c r="P535" i="3" s="1"/>
  <c r="O536" i="3"/>
  <c r="P536" i="3" s="1"/>
  <c r="O537" i="3"/>
  <c r="P537" i="3" s="1"/>
  <c r="O538" i="3"/>
  <c r="P538" i="3" s="1"/>
  <c r="O539" i="3"/>
  <c r="P539" i="3" s="1"/>
  <c r="O540" i="3"/>
  <c r="P540" i="3" s="1"/>
  <c r="O541" i="3"/>
  <c r="P541" i="3" s="1"/>
  <c r="O542" i="3"/>
  <c r="P542" i="3" s="1"/>
  <c r="O543" i="3"/>
  <c r="P543" i="3" s="1"/>
  <c r="O544" i="3"/>
  <c r="P544" i="3" s="1"/>
  <c r="O545" i="3"/>
  <c r="P545" i="3" s="1"/>
  <c r="O546" i="3"/>
  <c r="P546" i="3" s="1"/>
  <c r="O547" i="3"/>
  <c r="P547" i="3" s="1"/>
  <c r="O548" i="3"/>
  <c r="P548" i="3" s="1"/>
  <c r="O549" i="3"/>
  <c r="P549" i="3" s="1"/>
  <c r="O550" i="3"/>
  <c r="P550" i="3" s="1"/>
  <c r="O551" i="3"/>
  <c r="P551" i="3" s="1"/>
  <c r="O552" i="3"/>
  <c r="P552" i="3" s="1"/>
  <c r="O553" i="3"/>
  <c r="P553" i="3" s="1"/>
  <c r="O554" i="3"/>
  <c r="P554" i="3" s="1"/>
  <c r="O555" i="3"/>
  <c r="P555" i="3" s="1"/>
  <c r="O556" i="3"/>
  <c r="P556" i="3" s="1"/>
  <c r="O557" i="3"/>
  <c r="P557" i="3" s="1"/>
  <c r="O558" i="3"/>
  <c r="P558" i="3" s="1"/>
  <c r="O559" i="3"/>
  <c r="P559" i="3" s="1"/>
  <c r="O560" i="3"/>
  <c r="P560" i="3" s="1"/>
  <c r="O561" i="3"/>
  <c r="P561" i="3" s="1"/>
  <c r="O562" i="3"/>
  <c r="P562" i="3" s="1"/>
  <c r="O563" i="3"/>
  <c r="P563" i="3" s="1"/>
  <c r="O564" i="3"/>
  <c r="P564" i="3" s="1"/>
  <c r="O565" i="3"/>
  <c r="P565" i="3" s="1"/>
  <c r="O566" i="3"/>
  <c r="P566" i="3" s="1"/>
  <c r="O567" i="3"/>
  <c r="P567" i="3" s="1"/>
  <c r="O568" i="3"/>
  <c r="P568" i="3" s="1"/>
  <c r="O569" i="3"/>
  <c r="P569" i="3" s="1"/>
  <c r="O570" i="3"/>
  <c r="P570" i="3" s="1"/>
  <c r="O571" i="3"/>
  <c r="P571" i="3" s="1"/>
  <c r="O572" i="3"/>
  <c r="P572" i="3" s="1"/>
  <c r="O573" i="3"/>
  <c r="P573" i="3" s="1"/>
  <c r="O574" i="3"/>
  <c r="P574" i="3" s="1"/>
  <c r="O575" i="3"/>
  <c r="P575" i="3" s="1"/>
  <c r="O576" i="3"/>
  <c r="P576" i="3" s="1"/>
  <c r="O577" i="3"/>
  <c r="P577" i="3" s="1"/>
  <c r="O578" i="3"/>
  <c r="P578" i="3" s="1"/>
  <c r="O579" i="3"/>
  <c r="P579" i="3" s="1"/>
  <c r="O580" i="3"/>
  <c r="P580" i="3" s="1"/>
  <c r="O581" i="3"/>
  <c r="P581" i="3" s="1"/>
  <c r="O582" i="3"/>
  <c r="P582" i="3" s="1"/>
  <c r="O583" i="3"/>
  <c r="P583" i="3" s="1"/>
  <c r="O584" i="3"/>
  <c r="P584" i="3" s="1"/>
  <c r="O585" i="3"/>
  <c r="P585" i="3" s="1"/>
  <c r="O586" i="3"/>
  <c r="P586" i="3" s="1"/>
  <c r="O587" i="3"/>
  <c r="P587" i="3" s="1"/>
  <c r="O588" i="3"/>
  <c r="P588" i="3" s="1"/>
  <c r="O589" i="3"/>
  <c r="P589" i="3" s="1"/>
  <c r="O590" i="3"/>
  <c r="P590" i="3" s="1"/>
  <c r="O591" i="3"/>
  <c r="P591" i="3" s="1"/>
  <c r="O592" i="3"/>
  <c r="P592" i="3" s="1"/>
  <c r="O593" i="3"/>
  <c r="P593" i="3" s="1"/>
  <c r="O594" i="3"/>
  <c r="P594" i="3" s="1"/>
  <c r="O595" i="3"/>
  <c r="P595" i="3" s="1"/>
  <c r="O596" i="3"/>
  <c r="P596" i="3" s="1"/>
  <c r="O597" i="3"/>
  <c r="P597" i="3" s="1"/>
  <c r="O598" i="3"/>
  <c r="P598" i="3" s="1"/>
  <c r="O599" i="3"/>
  <c r="P599" i="3" s="1"/>
  <c r="O600" i="3"/>
  <c r="P600" i="3" s="1"/>
  <c r="O601" i="3"/>
  <c r="P601" i="3" s="1"/>
  <c r="O602" i="3"/>
  <c r="P602" i="3" s="1"/>
  <c r="O603" i="3"/>
  <c r="P603" i="3" s="1"/>
  <c r="O604" i="3"/>
  <c r="P604" i="3" s="1"/>
  <c r="O605" i="3"/>
  <c r="P605" i="3" s="1"/>
  <c r="O606" i="3"/>
  <c r="P606" i="3" s="1"/>
  <c r="O607" i="3"/>
  <c r="P607" i="3" s="1"/>
  <c r="O608" i="3"/>
  <c r="P608" i="3" s="1"/>
  <c r="O609" i="3"/>
  <c r="P609" i="3" s="1"/>
  <c r="O610" i="3"/>
  <c r="P610" i="3" s="1"/>
  <c r="O611" i="3"/>
  <c r="P611" i="3" s="1"/>
  <c r="O612" i="3"/>
  <c r="P612" i="3" s="1"/>
  <c r="O613" i="3"/>
  <c r="P613" i="3" s="1"/>
  <c r="O614" i="3"/>
  <c r="P614" i="3" s="1"/>
  <c r="O615" i="3"/>
  <c r="P615" i="3" s="1"/>
  <c r="O616" i="3"/>
  <c r="P616" i="3" s="1"/>
  <c r="O617" i="3"/>
  <c r="P617" i="3" s="1"/>
  <c r="O618" i="3"/>
  <c r="P618" i="3" s="1"/>
  <c r="O619" i="3"/>
  <c r="P619" i="3" s="1"/>
  <c r="O620" i="3"/>
  <c r="P620" i="3" s="1"/>
  <c r="O621" i="3"/>
  <c r="P621" i="3" s="1"/>
  <c r="O622" i="3"/>
  <c r="P622" i="3" s="1"/>
  <c r="O623" i="3"/>
  <c r="P623" i="3" s="1"/>
  <c r="O624" i="3"/>
  <c r="P624" i="3" s="1"/>
  <c r="O625" i="3"/>
  <c r="P625" i="3" s="1"/>
  <c r="O626" i="3"/>
  <c r="P626" i="3" s="1"/>
  <c r="O627" i="3"/>
  <c r="P627" i="3" s="1"/>
  <c r="O628" i="3"/>
  <c r="P628" i="3" s="1"/>
  <c r="O629" i="3"/>
  <c r="P629" i="3" s="1"/>
  <c r="O630" i="3"/>
  <c r="P630" i="3" s="1"/>
  <c r="O631" i="3"/>
  <c r="P631" i="3" s="1"/>
  <c r="O632" i="3"/>
  <c r="P632" i="3" s="1"/>
  <c r="O633" i="3"/>
  <c r="P633" i="3" s="1"/>
  <c r="O634" i="3"/>
  <c r="P634" i="3" s="1"/>
  <c r="O635" i="3"/>
  <c r="P635" i="3" s="1"/>
  <c r="O636" i="3"/>
  <c r="P636" i="3" s="1"/>
  <c r="O637" i="3"/>
  <c r="P637" i="3" s="1"/>
  <c r="O638" i="3"/>
  <c r="P638" i="3" s="1"/>
  <c r="O639" i="3"/>
  <c r="P639" i="3" s="1"/>
  <c r="O640" i="3"/>
  <c r="P640" i="3" s="1"/>
  <c r="O641" i="3"/>
  <c r="P641" i="3" s="1"/>
  <c r="O642" i="3"/>
  <c r="P642" i="3" s="1"/>
  <c r="O643" i="3"/>
  <c r="P643" i="3" s="1"/>
  <c r="O644" i="3"/>
  <c r="P644" i="3" s="1"/>
  <c r="O645" i="3"/>
  <c r="P645" i="3" s="1"/>
  <c r="O646" i="3"/>
  <c r="P646" i="3" s="1"/>
  <c r="O647" i="3"/>
  <c r="P647" i="3" s="1"/>
  <c r="O648" i="3"/>
  <c r="P648" i="3" s="1"/>
  <c r="O649" i="3"/>
  <c r="P649" i="3" s="1"/>
  <c r="O650" i="3"/>
  <c r="P650" i="3" s="1"/>
  <c r="O651" i="3"/>
  <c r="P651" i="3" s="1"/>
  <c r="O652" i="3"/>
  <c r="P652" i="3" s="1"/>
  <c r="O653" i="3"/>
  <c r="P653" i="3" s="1"/>
  <c r="O654" i="3"/>
  <c r="P654" i="3" s="1"/>
  <c r="O655" i="3"/>
  <c r="P655" i="3" s="1"/>
  <c r="O656" i="3"/>
  <c r="P656" i="3" s="1"/>
  <c r="O657" i="3"/>
  <c r="P657" i="3" s="1"/>
  <c r="O658" i="3"/>
  <c r="P658" i="3" s="1"/>
  <c r="O659" i="3"/>
  <c r="P659" i="3" s="1"/>
  <c r="O660" i="3"/>
  <c r="P660" i="3" s="1"/>
  <c r="O661" i="3"/>
  <c r="P661" i="3" s="1"/>
  <c r="O662" i="3"/>
  <c r="P662" i="3" s="1"/>
  <c r="O663" i="3"/>
  <c r="P663" i="3" s="1"/>
  <c r="O664" i="3"/>
  <c r="P664" i="3" s="1"/>
  <c r="O665" i="3"/>
  <c r="P665" i="3" s="1"/>
  <c r="O666" i="3"/>
  <c r="P666" i="3" s="1"/>
  <c r="O667" i="3"/>
  <c r="P667" i="3" s="1"/>
  <c r="O668" i="3"/>
  <c r="P668" i="3" s="1"/>
  <c r="O669" i="3"/>
  <c r="P669" i="3" s="1"/>
  <c r="O670" i="3"/>
  <c r="P670" i="3" s="1"/>
  <c r="O671" i="3"/>
  <c r="P671" i="3" s="1"/>
  <c r="O672" i="3"/>
  <c r="P672" i="3" s="1"/>
  <c r="O673" i="3"/>
  <c r="P673" i="3" s="1"/>
  <c r="O674" i="3"/>
  <c r="P674" i="3" s="1"/>
  <c r="O675" i="3"/>
  <c r="P675" i="3" s="1"/>
  <c r="O676" i="3"/>
  <c r="P676" i="3" s="1"/>
  <c r="O677" i="3"/>
  <c r="P677" i="3" s="1"/>
  <c r="O678" i="3"/>
  <c r="P678" i="3" s="1"/>
  <c r="O679" i="3"/>
  <c r="P679" i="3" s="1"/>
  <c r="O680" i="3"/>
  <c r="P680" i="3" s="1"/>
  <c r="O681" i="3"/>
  <c r="P681" i="3" s="1"/>
  <c r="O682" i="3"/>
  <c r="P682" i="3" s="1"/>
  <c r="O683" i="3"/>
  <c r="P683" i="3" s="1"/>
  <c r="O684" i="3"/>
  <c r="P684" i="3" s="1"/>
  <c r="O685" i="3"/>
  <c r="P685" i="3" s="1"/>
  <c r="O686" i="3"/>
  <c r="P686" i="3" s="1"/>
  <c r="O687" i="3"/>
  <c r="P687" i="3" s="1"/>
  <c r="O688" i="3"/>
  <c r="P688" i="3" s="1"/>
  <c r="O689" i="3"/>
  <c r="P689" i="3" s="1"/>
  <c r="O690" i="3"/>
  <c r="P690" i="3" s="1"/>
  <c r="O691" i="3"/>
  <c r="P691" i="3" s="1"/>
  <c r="O692" i="3"/>
  <c r="P692" i="3" s="1"/>
  <c r="O693" i="3"/>
  <c r="P693" i="3" s="1"/>
  <c r="O694" i="3"/>
  <c r="P694" i="3" s="1"/>
  <c r="O695" i="3"/>
  <c r="P695" i="3" s="1"/>
  <c r="O696" i="3"/>
  <c r="P696" i="3" s="1"/>
  <c r="O697" i="3"/>
  <c r="P697" i="3" s="1"/>
  <c r="O698" i="3"/>
  <c r="P698" i="3" s="1"/>
  <c r="O699" i="3"/>
  <c r="P699" i="3" s="1"/>
  <c r="O700" i="3"/>
  <c r="P700" i="3" s="1"/>
  <c r="O701" i="3"/>
  <c r="P701" i="3" s="1"/>
  <c r="O702" i="3"/>
  <c r="P702" i="3" s="1"/>
  <c r="O703" i="3"/>
  <c r="P703" i="3" s="1"/>
  <c r="O704" i="3"/>
  <c r="P704" i="3" s="1"/>
  <c r="O705" i="3"/>
  <c r="P705" i="3" s="1"/>
  <c r="O706" i="3"/>
  <c r="P706" i="3" s="1"/>
  <c r="O707" i="3"/>
  <c r="P707" i="3" s="1"/>
  <c r="O708" i="3"/>
  <c r="P708" i="3" s="1"/>
  <c r="O709" i="3"/>
  <c r="P709" i="3" s="1"/>
  <c r="O710" i="3"/>
  <c r="P710" i="3" s="1"/>
  <c r="O711" i="3"/>
  <c r="P711" i="3" s="1"/>
  <c r="O712" i="3"/>
  <c r="P712" i="3" s="1"/>
  <c r="O713" i="3"/>
  <c r="P713" i="3" s="1"/>
  <c r="O714" i="3"/>
  <c r="P714" i="3" s="1"/>
  <c r="O715" i="3"/>
  <c r="P715" i="3" s="1"/>
  <c r="O716" i="3"/>
  <c r="P716" i="3" s="1"/>
  <c r="O717" i="3"/>
  <c r="P717" i="3" s="1"/>
  <c r="O718" i="3"/>
  <c r="P718" i="3" s="1"/>
  <c r="O719" i="3"/>
  <c r="P719" i="3" s="1"/>
  <c r="O720" i="3"/>
  <c r="P720" i="3" s="1"/>
  <c r="O721" i="3"/>
  <c r="P721" i="3" s="1"/>
  <c r="O722" i="3"/>
  <c r="P722" i="3" s="1"/>
  <c r="O723" i="3"/>
  <c r="P723" i="3" s="1"/>
  <c r="O724" i="3"/>
  <c r="P724" i="3" s="1"/>
  <c r="O725" i="3"/>
  <c r="P725" i="3" s="1"/>
  <c r="O726" i="3"/>
  <c r="P726" i="3" s="1"/>
  <c r="O727" i="3"/>
  <c r="P727" i="3" s="1"/>
  <c r="O728" i="3"/>
  <c r="P728" i="3" s="1"/>
  <c r="O729" i="3"/>
  <c r="P729" i="3" s="1"/>
  <c r="O730" i="3"/>
  <c r="P730" i="3" s="1"/>
  <c r="O731" i="3"/>
  <c r="P731" i="3" s="1"/>
  <c r="O732" i="3"/>
  <c r="P732" i="3" s="1"/>
  <c r="O733" i="3"/>
  <c r="P733" i="3" s="1"/>
  <c r="O734" i="3"/>
  <c r="P734" i="3" s="1"/>
  <c r="O735" i="3"/>
  <c r="P735" i="3" s="1"/>
  <c r="O736" i="3"/>
  <c r="P736" i="3" s="1"/>
  <c r="O737" i="3"/>
  <c r="P737" i="3" s="1"/>
  <c r="O738" i="3"/>
  <c r="P738" i="3" s="1"/>
  <c r="O739" i="3"/>
  <c r="P739" i="3" s="1"/>
  <c r="O740" i="3"/>
  <c r="P740" i="3" s="1"/>
  <c r="O741" i="3"/>
  <c r="P741" i="3" s="1"/>
  <c r="O742" i="3"/>
  <c r="P742" i="3" s="1"/>
  <c r="O743" i="3"/>
  <c r="P743" i="3" s="1"/>
  <c r="O744" i="3"/>
  <c r="P744" i="3" s="1"/>
  <c r="O745" i="3"/>
  <c r="P745" i="3" s="1"/>
  <c r="O746" i="3"/>
  <c r="P746" i="3" s="1"/>
  <c r="O747" i="3"/>
  <c r="P747" i="3" s="1"/>
  <c r="O748" i="3"/>
  <c r="P748" i="3" s="1"/>
  <c r="O749" i="3"/>
  <c r="P749" i="3" s="1"/>
  <c r="O750" i="3"/>
  <c r="P750" i="3" s="1"/>
  <c r="O751" i="3"/>
  <c r="P751" i="3" s="1"/>
  <c r="O752" i="3"/>
  <c r="P752" i="3" s="1"/>
  <c r="O753" i="3"/>
  <c r="P753" i="3" s="1"/>
  <c r="O754" i="3"/>
  <c r="P754" i="3" s="1"/>
  <c r="O755" i="3"/>
  <c r="P755" i="3" s="1"/>
  <c r="O756" i="3"/>
  <c r="P756" i="3" s="1"/>
  <c r="O757" i="3"/>
  <c r="P757" i="3" s="1"/>
  <c r="O758" i="3"/>
  <c r="P758" i="3" s="1"/>
  <c r="O759" i="3"/>
  <c r="P759" i="3" s="1"/>
  <c r="O760" i="3"/>
  <c r="P760" i="3" s="1"/>
  <c r="O761" i="3"/>
  <c r="P761" i="3" s="1"/>
  <c r="O762" i="3"/>
  <c r="P762" i="3" s="1"/>
  <c r="O763" i="3"/>
  <c r="P763" i="3" s="1"/>
  <c r="O764" i="3"/>
  <c r="P764" i="3" s="1"/>
  <c r="O765" i="3"/>
  <c r="P765" i="3" s="1"/>
  <c r="O766" i="3"/>
  <c r="P766" i="3" s="1"/>
  <c r="O767" i="3"/>
  <c r="P767" i="3" s="1"/>
  <c r="O768" i="3"/>
  <c r="P768" i="3" s="1"/>
  <c r="O769" i="3"/>
  <c r="P769" i="3" s="1"/>
  <c r="O770" i="3"/>
  <c r="P770" i="3" s="1"/>
  <c r="O771" i="3"/>
  <c r="P771" i="3" s="1"/>
  <c r="O772" i="3"/>
  <c r="P772" i="3" s="1"/>
  <c r="O773" i="3"/>
  <c r="P773" i="3" s="1"/>
  <c r="O774" i="3"/>
  <c r="P774" i="3" s="1"/>
  <c r="O775" i="3"/>
  <c r="P775" i="3" s="1"/>
  <c r="O776" i="3"/>
  <c r="P776" i="3" s="1"/>
  <c r="O777" i="3"/>
  <c r="P777" i="3" s="1"/>
  <c r="O778" i="3"/>
  <c r="P778" i="3" s="1"/>
  <c r="O779" i="3"/>
  <c r="P779" i="3" s="1"/>
  <c r="O780" i="3"/>
  <c r="P780" i="3" s="1"/>
  <c r="O781" i="3"/>
  <c r="P781" i="3" s="1"/>
  <c r="O782" i="3"/>
  <c r="P782" i="3" s="1"/>
  <c r="O783" i="3"/>
  <c r="P783" i="3" s="1"/>
  <c r="O784" i="3"/>
  <c r="P784" i="3" s="1"/>
  <c r="O785" i="3"/>
  <c r="P785" i="3" s="1"/>
  <c r="O786" i="3"/>
  <c r="P786" i="3" s="1"/>
  <c r="O787" i="3"/>
  <c r="P787" i="3" s="1"/>
  <c r="O788" i="3"/>
  <c r="P788" i="3" s="1"/>
  <c r="O789" i="3"/>
  <c r="P789" i="3" s="1"/>
  <c r="O790" i="3"/>
  <c r="P790" i="3" s="1"/>
  <c r="O791" i="3"/>
  <c r="P791" i="3" s="1"/>
  <c r="O792" i="3"/>
  <c r="P792" i="3" s="1"/>
  <c r="O793" i="3"/>
  <c r="P793" i="3" s="1"/>
  <c r="O794" i="3"/>
  <c r="P794" i="3" s="1"/>
  <c r="O795" i="3"/>
  <c r="P795" i="3" s="1"/>
  <c r="O796" i="3"/>
  <c r="P796" i="3" s="1"/>
  <c r="O797" i="3"/>
  <c r="P797" i="3" s="1"/>
  <c r="O798" i="3"/>
  <c r="P798" i="3" s="1"/>
  <c r="O799" i="3"/>
  <c r="P799" i="3" s="1"/>
  <c r="O800" i="3"/>
  <c r="P800" i="3" s="1"/>
  <c r="O801" i="3"/>
  <c r="P801" i="3" s="1"/>
  <c r="O802" i="3"/>
  <c r="P802" i="3" s="1"/>
  <c r="O803" i="3"/>
  <c r="P803" i="3" s="1"/>
  <c r="O804" i="3"/>
  <c r="P804" i="3" s="1"/>
  <c r="O805" i="3"/>
  <c r="P805" i="3" s="1"/>
  <c r="O806" i="3"/>
  <c r="P806" i="3" s="1"/>
  <c r="O807" i="3"/>
  <c r="P807" i="3" s="1"/>
  <c r="O808" i="3"/>
  <c r="P808" i="3" s="1"/>
  <c r="O809" i="3"/>
  <c r="P809" i="3" s="1"/>
  <c r="O810" i="3"/>
  <c r="P810" i="3" s="1"/>
  <c r="O811" i="3"/>
  <c r="P811" i="3" s="1"/>
  <c r="O812" i="3"/>
  <c r="P812" i="3" s="1"/>
  <c r="O813" i="3"/>
  <c r="P813" i="3" s="1"/>
  <c r="O814" i="3"/>
  <c r="P814" i="3" s="1"/>
  <c r="O815" i="3"/>
  <c r="P815" i="3" s="1"/>
  <c r="O816" i="3"/>
  <c r="P816" i="3" s="1"/>
  <c r="O817" i="3"/>
  <c r="P817" i="3" s="1"/>
  <c r="O818" i="3"/>
  <c r="P818" i="3" s="1"/>
  <c r="O819" i="3"/>
  <c r="P819" i="3" s="1"/>
  <c r="O820" i="3"/>
  <c r="P820" i="3" s="1"/>
  <c r="O821" i="3"/>
  <c r="P821" i="3" s="1"/>
  <c r="O822" i="3"/>
  <c r="P822" i="3" s="1"/>
  <c r="O823" i="3"/>
  <c r="P823" i="3" s="1"/>
  <c r="O824" i="3"/>
  <c r="P824" i="3" s="1"/>
  <c r="O825" i="3"/>
  <c r="P825" i="3" s="1"/>
  <c r="O826" i="3"/>
  <c r="P826" i="3" s="1"/>
  <c r="O827" i="3"/>
  <c r="P827" i="3" s="1"/>
  <c r="O828" i="3"/>
  <c r="P828" i="3" s="1"/>
  <c r="O829" i="3"/>
  <c r="P829" i="3" s="1"/>
  <c r="O830" i="3"/>
  <c r="P830" i="3" s="1"/>
  <c r="O831" i="3"/>
  <c r="P831" i="3" s="1"/>
  <c r="O832" i="3"/>
  <c r="P832" i="3" s="1"/>
  <c r="O833" i="3"/>
  <c r="P833" i="3" s="1"/>
  <c r="O834" i="3"/>
  <c r="P834" i="3" s="1"/>
  <c r="O835" i="3"/>
  <c r="P835" i="3" s="1"/>
  <c r="O836" i="3"/>
  <c r="P836" i="3" s="1"/>
  <c r="O837" i="3"/>
  <c r="P837" i="3" s="1"/>
  <c r="O838" i="3"/>
  <c r="P838" i="3" s="1"/>
  <c r="O839" i="3"/>
  <c r="P839" i="3" s="1"/>
  <c r="O840" i="3"/>
  <c r="P840" i="3" s="1"/>
  <c r="O841" i="3"/>
  <c r="P841" i="3" s="1"/>
  <c r="O842" i="3"/>
  <c r="P842" i="3" s="1"/>
  <c r="O843" i="3"/>
  <c r="P843" i="3" s="1"/>
  <c r="O844" i="3"/>
  <c r="P844" i="3" s="1"/>
  <c r="O845" i="3"/>
  <c r="P845" i="3" s="1"/>
  <c r="O846" i="3"/>
  <c r="P846" i="3" s="1"/>
  <c r="O847" i="3"/>
  <c r="P847" i="3" s="1"/>
  <c r="O848" i="3"/>
  <c r="P848" i="3" s="1"/>
  <c r="O849" i="3"/>
  <c r="P849" i="3" s="1"/>
  <c r="O850" i="3"/>
  <c r="P850" i="3" s="1"/>
  <c r="O851" i="3"/>
  <c r="P851" i="3" s="1"/>
  <c r="O852" i="3"/>
  <c r="P852" i="3" s="1"/>
  <c r="O853" i="3"/>
  <c r="P853" i="3" s="1"/>
  <c r="O854" i="3"/>
  <c r="P854" i="3" s="1"/>
  <c r="O855" i="3"/>
  <c r="P855" i="3" s="1"/>
  <c r="O856" i="3"/>
  <c r="P856" i="3" s="1"/>
  <c r="O857" i="3"/>
  <c r="P857" i="3" s="1"/>
  <c r="O858" i="3"/>
  <c r="P858" i="3" s="1"/>
  <c r="O859" i="3"/>
  <c r="P859" i="3" s="1"/>
  <c r="O860" i="3"/>
  <c r="P860" i="3" s="1"/>
  <c r="O861" i="3"/>
  <c r="P861" i="3" s="1"/>
  <c r="O862" i="3"/>
  <c r="P862" i="3" s="1"/>
  <c r="O863" i="3"/>
  <c r="P863" i="3" s="1"/>
  <c r="O864" i="3"/>
  <c r="P864" i="3" s="1"/>
  <c r="O865" i="3"/>
  <c r="P865" i="3" s="1"/>
  <c r="O866" i="3"/>
  <c r="P866" i="3" s="1"/>
  <c r="O867" i="3"/>
  <c r="P867" i="3" s="1"/>
  <c r="O868" i="3"/>
  <c r="P868" i="3" s="1"/>
  <c r="O869" i="3"/>
  <c r="P869" i="3" s="1"/>
  <c r="O870" i="3"/>
  <c r="P870" i="3" s="1"/>
  <c r="O871" i="3"/>
  <c r="P871" i="3" s="1"/>
  <c r="O872" i="3"/>
  <c r="P872" i="3" s="1"/>
  <c r="O873" i="3"/>
  <c r="P873" i="3" s="1"/>
  <c r="O874" i="3"/>
  <c r="P874" i="3" s="1"/>
  <c r="O875" i="3"/>
  <c r="P875" i="3" s="1"/>
  <c r="O876" i="3"/>
  <c r="P876" i="3" s="1"/>
  <c r="O877" i="3"/>
  <c r="P877" i="3" s="1"/>
  <c r="O878" i="3"/>
  <c r="P878" i="3" s="1"/>
  <c r="O879" i="3"/>
  <c r="P879" i="3" s="1"/>
  <c r="O880" i="3"/>
  <c r="P880" i="3" s="1"/>
  <c r="O881" i="3"/>
  <c r="P881" i="3" s="1"/>
  <c r="O882" i="3"/>
  <c r="P882" i="3" s="1"/>
  <c r="O883" i="3"/>
  <c r="P883" i="3" s="1"/>
  <c r="O884" i="3"/>
  <c r="P884" i="3" s="1"/>
  <c r="O885" i="3"/>
  <c r="P885" i="3" s="1"/>
  <c r="O886" i="3"/>
  <c r="P886" i="3" s="1"/>
  <c r="O887" i="3"/>
  <c r="P887" i="3" s="1"/>
  <c r="O888" i="3"/>
  <c r="P888" i="3" s="1"/>
  <c r="O889" i="3"/>
  <c r="P889" i="3" s="1"/>
  <c r="O890" i="3"/>
  <c r="P890" i="3" s="1"/>
  <c r="O891" i="3"/>
  <c r="P891" i="3" s="1"/>
  <c r="O892" i="3"/>
  <c r="P892" i="3" s="1"/>
  <c r="O893" i="3"/>
  <c r="P893" i="3" s="1"/>
  <c r="O894" i="3"/>
  <c r="P894" i="3" s="1"/>
  <c r="O895" i="3"/>
  <c r="P895" i="3" s="1"/>
  <c r="O896" i="3"/>
  <c r="P896" i="3" s="1"/>
  <c r="O897" i="3"/>
  <c r="P897" i="3" s="1"/>
  <c r="O898" i="3"/>
  <c r="P898" i="3" s="1"/>
  <c r="O899" i="3"/>
  <c r="P899" i="3" s="1"/>
  <c r="O900" i="3"/>
  <c r="P900" i="3" s="1"/>
  <c r="O901" i="3"/>
  <c r="P901" i="3" s="1"/>
  <c r="O902" i="3"/>
  <c r="P902" i="3" s="1"/>
  <c r="O903" i="3"/>
  <c r="P903" i="3" s="1"/>
  <c r="O904" i="3"/>
  <c r="P904" i="3" s="1"/>
  <c r="O905" i="3"/>
  <c r="P905" i="3" s="1"/>
  <c r="O906" i="3"/>
  <c r="P906" i="3" s="1"/>
  <c r="O907" i="3"/>
  <c r="P907" i="3" s="1"/>
  <c r="O908" i="3"/>
  <c r="P908" i="3" s="1"/>
  <c r="O909" i="3"/>
  <c r="P909" i="3" s="1"/>
  <c r="O910" i="3"/>
  <c r="P910" i="3" s="1"/>
  <c r="O911" i="3"/>
  <c r="P911" i="3" s="1"/>
  <c r="O912" i="3"/>
  <c r="P912" i="3" s="1"/>
  <c r="O913" i="3"/>
  <c r="P913" i="3" s="1"/>
  <c r="O914" i="3"/>
  <c r="P914" i="3" s="1"/>
  <c r="O915" i="3"/>
  <c r="P915" i="3" s="1"/>
  <c r="O916" i="3"/>
  <c r="P916" i="3" s="1"/>
  <c r="O917" i="3"/>
  <c r="P917" i="3" s="1"/>
  <c r="O918" i="3"/>
  <c r="P918" i="3" s="1"/>
  <c r="O919" i="3"/>
  <c r="P919" i="3" s="1"/>
  <c r="O920" i="3"/>
  <c r="P920" i="3" s="1"/>
  <c r="O921" i="3"/>
  <c r="P921" i="3" s="1"/>
  <c r="O922" i="3"/>
  <c r="P922" i="3" s="1"/>
  <c r="O923" i="3"/>
  <c r="P923" i="3" s="1"/>
  <c r="O924" i="3"/>
  <c r="P924" i="3" s="1"/>
  <c r="O925" i="3"/>
  <c r="P925" i="3" s="1"/>
  <c r="O926" i="3"/>
  <c r="P926" i="3" s="1"/>
  <c r="O927" i="3"/>
  <c r="P927" i="3" s="1"/>
  <c r="O928" i="3"/>
  <c r="P928" i="3" s="1"/>
  <c r="O929" i="3"/>
  <c r="P929" i="3" s="1"/>
  <c r="O930" i="3"/>
  <c r="P930" i="3" s="1"/>
  <c r="O931" i="3"/>
  <c r="P931" i="3" s="1"/>
  <c r="O932" i="3"/>
  <c r="P932" i="3" s="1"/>
  <c r="O933" i="3"/>
  <c r="P933" i="3" s="1"/>
  <c r="O934" i="3"/>
  <c r="P934" i="3" s="1"/>
  <c r="O935" i="3"/>
  <c r="P935" i="3" s="1"/>
  <c r="O936" i="3"/>
  <c r="P936" i="3" s="1"/>
  <c r="O937" i="3"/>
  <c r="P937" i="3" s="1"/>
  <c r="O938" i="3"/>
  <c r="P938" i="3" s="1"/>
  <c r="O939" i="3"/>
  <c r="P939" i="3" s="1"/>
  <c r="O940" i="3"/>
  <c r="P940" i="3" s="1"/>
  <c r="O941" i="3"/>
  <c r="P941" i="3" s="1"/>
  <c r="O942" i="3"/>
  <c r="P942" i="3" s="1"/>
  <c r="O943" i="3"/>
  <c r="P943" i="3" s="1"/>
  <c r="O944" i="3"/>
  <c r="P944" i="3" s="1"/>
  <c r="O945" i="3"/>
  <c r="P945" i="3" s="1"/>
  <c r="O946" i="3"/>
  <c r="P946" i="3" s="1"/>
  <c r="O947" i="3"/>
  <c r="P947" i="3" s="1"/>
  <c r="O948" i="3"/>
  <c r="P948" i="3" s="1"/>
  <c r="O949" i="3"/>
  <c r="P949" i="3" s="1"/>
  <c r="O950" i="3"/>
  <c r="P950" i="3" s="1"/>
  <c r="O951" i="3"/>
  <c r="P951" i="3" s="1"/>
  <c r="O952" i="3"/>
  <c r="P952" i="3" s="1"/>
  <c r="O953" i="3"/>
  <c r="P953" i="3" s="1"/>
  <c r="O954" i="3"/>
  <c r="P954" i="3" s="1"/>
  <c r="O955" i="3"/>
  <c r="P955" i="3" s="1"/>
  <c r="O956" i="3"/>
  <c r="P956" i="3" s="1"/>
  <c r="O957" i="3"/>
  <c r="P957" i="3" s="1"/>
  <c r="O958" i="3"/>
  <c r="P958" i="3" s="1"/>
  <c r="O959" i="3"/>
  <c r="P959" i="3" s="1"/>
  <c r="O960" i="3"/>
  <c r="P960" i="3" s="1"/>
  <c r="O961" i="3"/>
  <c r="P961" i="3" s="1"/>
  <c r="O962" i="3"/>
  <c r="P962" i="3" s="1"/>
  <c r="O963" i="3"/>
  <c r="P963" i="3" s="1"/>
  <c r="O964" i="3"/>
  <c r="P964" i="3" s="1"/>
  <c r="O965" i="3"/>
  <c r="P965" i="3" s="1"/>
  <c r="O966" i="3"/>
  <c r="P966" i="3" s="1"/>
  <c r="O967" i="3"/>
  <c r="P967" i="3" s="1"/>
  <c r="O968" i="3"/>
  <c r="P968" i="3" s="1"/>
  <c r="O969" i="3"/>
  <c r="P969" i="3" s="1"/>
  <c r="O970" i="3"/>
  <c r="P970" i="3" s="1"/>
  <c r="O971" i="3"/>
  <c r="P971" i="3" s="1"/>
  <c r="O972" i="3"/>
  <c r="P972" i="3" s="1"/>
  <c r="O973" i="3"/>
  <c r="P973" i="3" s="1"/>
  <c r="O974" i="3"/>
  <c r="P974" i="3" s="1"/>
  <c r="O975" i="3"/>
  <c r="P975" i="3" s="1"/>
  <c r="O976" i="3"/>
  <c r="P976" i="3" s="1"/>
  <c r="O977" i="3"/>
  <c r="P977" i="3" s="1"/>
  <c r="O978" i="3"/>
  <c r="P978" i="3" s="1"/>
  <c r="O979" i="3"/>
  <c r="P979" i="3" s="1"/>
  <c r="O980" i="3"/>
  <c r="P980" i="3" s="1"/>
  <c r="O981" i="3"/>
  <c r="P981" i="3" s="1"/>
  <c r="O982" i="3"/>
  <c r="P982" i="3" s="1"/>
  <c r="O983" i="3"/>
  <c r="P983" i="3" s="1"/>
  <c r="O984" i="3"/>
  <c r="P984" i="3" s="1"/>
  <c r="O985" i="3"/>
  <c r="P985" i="3" s="1"/>
  <c r="O986" i="3"/>
  <c r="P986" i="3" s="1"/>
  <c r="O987" i="3"/>
  <c r="P987" i="3" s="1"/>
  <c r="O988" i="3"/>
  <c r="P988" i="3" s="1"/>
  <c r="O989" i="3"/>
  <c r="P989" i="3" s="1"/>
  <c r="O990" i="3"/>
  <c r="P990" i="3" s="1"/>
  <c r="O991" i="3"/>
  <c r="P991" i="3" s="1"/>
  <c r="O992" i="3"/>
  <c r="P992" i="3" s="1"/>
  <c r="O993" i="3"/>
  <c r="P993" i="3" s="1"/>
  <c r="O994" i="3"/>
  <c r="P994" i="3" s="1"/>
  <c r="O995" i="3"/>
  <c r="P995" i="3" s="1"/>
  <c r="O996" i="3"/>
  <c r="P996" i="3" s="1"/>
  <c r="O997" i="3"/>
  <c r="P997" i="3" s="1"/>
  <c r="O998" i="3"/>
  <c r="P998" i="3" s="1"/>
  <c r="O999" i="3"/>
  <c r="P999" i="3" s="1"/>
  <c r="O1000" i="3"/>
  <c r="P1000" i="3" s="1"/>
  <c r="O1001" i="3"/>
  <c r="P1001" i="3" s="1"/>
  <c r="O1002" i="3"/>
  <c r="P1002" i="3" s="1"/>
  <c r="O1003" i="3"/>
  <c r="P1003" i="3" s="1"/>
  <c r="O1004" i="3"/>
  <c r="P1004" i="3" s="1"/>
  <c r="O1005" i="3"/>
  <c r="P1005" i="3" s="1"/>
  <c r="O1006" i="3"/>
  <c r="P1006" i="3" s="1"/>
  <c r="O1007" i="3"/>
  <c r="P1007" i="3" s="1"/>
  <c r="O1008" i="3"/>
  <c r="P1008" i="3" s="1"/>
  <c r="O1009" i="3"/>
  <c r="P1009" i="3" s="1"/>
  <c r="O1010" i="3"/>
  <c r="P1010" i="3" s="1"/>
  <c r="O1011" i="3"/>
  <c r="P1011" i="3" s="1"/>
  <c r="O1012" i="3"/>
  <c r="P1012" i="3" s="1"/>
  <c r="O1013" i="3"/>
  <c r="P1013" i="3" s="1"/>
  <c r="O1014" i="3"/>
  <c r="P1014" i="3" s="1"/>
  <c r="O1015" i="3"/>
  <c r="P1015" i="3" s="1"/>
  <c r="O1016" i="3"/>
  <c r="P1016" i="3" s="1"/>
  <c r="O1017" i="3"/>
  <c r="P1017" i="3" s="1"/>
  <c r="O1018" i="3"/>
  <c r="P1018" i="3" s="1"/>
  <c r="O1019" i="3"/>
  <c r="P1019" i="3" s="1"/>
  <c r="O1020" i="3"/>
  <c r="P1020" i="3" s="1"/>
  <c r="O1021" i="3"/>
  <c r="P1021" i="3" s="1"/>
  <c r="O1022" i="3"/>
  <c r="P1022" i="3" s="1"/>
  <c r="O1023" i="3"/>
  <c r="P1023" i="3" s="1"/>
  <c r="O1024" i="3"/>
  <c r="P1024" i="3" s="1"/>
  <c r="O1025" i="3"/>
  <c r="P1025" i="3" s="1"/>
  <c r="O1026" i="3"/>
  <c r="P1026" i="3" s="1"/>
  <c r="O1027" i="3"/>
  <c r="P1027" i="3" s="1"/>
  <c r="O1028" i="3"/>
  <c r="P1028" i="3" s="1"/>
  <c r="O1029" i="3"/>
  <c r="P1029" i="3" s="1"/>
  <c r="O1030" i="3"/>
  <c r="P1030" i="3" s="1"/>
  <c r="O1031" i="3"/>
  <c r="P1031" i="3" s="1"/>
  <c r="O1032" i="3"/>
  <c r="P1032" i="3" s="1"/>
  <c r="O1033" i="3"/>
  <c r="P1033" i="3" s="1"/>
  <c r="O1034" i="3"/>
  <c r="P1034" i="3" s="1"/>
  <c r="O1035" i="3"/>
  <c r="P1035" i="3" s="1"/>
  <c r="O1036" i="3"/>
  <c r="P1036" i="3" s="1"/>
  <c r="O1037" i="3"/>
  <c r="P1037" i="3" s="1"/>
  <c r="O1038" i="3"/>
  <c r="P1038" i="3" s="1"/>
  <c r="O1039" i="3"/>
  <c r="P1039" i="3" s="1"/>
  <c r="O1040" i="3"/>
  <c r="P1040" i="3" s="1"/>
  <c r="O1041" i="3"/>
  <c r="P1041" i="3" s="1"/>
  <c r="O1042" i="3"/>
  <c r="P1042" i="3" s="1"/>
  <c r="O1043" i="3"/>
  <c r="P1043" i="3" s="1"/>
  <c r="O1044" i="3"/>
  <c r="P1044" i="3" s="1"/>
  <c r="O1045" i="3"/>
  <c r="P1045" i="3" s="1"/>
  <c r="O1046" i="3"/>
  <c r="P1046" i="3" s="1"/>
  <c r="O1047" i="3"/>
  <c r="P1047" i="3" s="1"/>
  <c r="O1048" i="3"/>
  <c r="P1048" i="3" s="1"/>
  <c r="O1049" i="3"/>
  <c r="P1049" i="3" s="1"/>
  <c r="O1050" i="3"/>
  <c r="P1050" i="3" s="1"/>
  <c r="O1051" i="3"/>
  <c r="P1051" i="3" s="1"/>
  <c r="O1052" i="3"/>
  <c r="P1052" i="3" s="1"/>
  <c r="O1053" i="3"/>
  <c r="P1053" i="3" s="1"/>
  <c r="O1054" i="3"/>
  <c r="P1054" i="3" s="1"/>
  <c r="O1055" i="3"/>
  <c r="P1055" i="3" s="1"/>
  <c r="O1056" i="3"/>
  <c r="P1056" i="3" s="1"/>
  <c r="O1057" i="3"/>
  <c r="P1057" i="3" s="1"/>
  <c r="O1058" i="3"/>
  <c r="P1058" i="3" s="1"/>
  <c r="O1059" i="3"/>
  <c r="P1059" i="3" s="1"/>
  <c r="O1060" i="3"/>
  <c r="P1060" i="3" s="1"/>
  <c r="O1061" i="3"/>
  <c r="P1061" i="3" s="1"/>
  <c r="O1062" i="3"/>
  <c r="P1062" i="3" s="1"/>
  <c r="O1063" i="3"/>
  <c r="P1063" i="3" s="1"/>
  <c r="O1064" i="3"/>
  <c r="P1064" i="3" s="1"/>
  <c r="O1065" i="3"/>
  <c r="P1065" i="3" s="1"/>
  <c r="O1066" i="3"/>
  <c r="P1066" i="3" s="1"/>
  <c r="O1067" i="3"/>
  <c r="P1067" i="3" s="1"/>
  <c r="O1068" i="3"/>
  <c r="P1068" i="3" s="1"/>
  <c r="O1069" i="3"/>
  <c r="P1069" i="3" s="1"/>
  <c r="O1070" i="3"/>
  <c r="P1070" i="3" s="1"/>
  <c r="O1071" i="3"/>
  <c r="P1071" i="3" s="1"/>
  <c r="O1072" i="3"/>
  <c r="P1072" i="3" s="1"/>
  <c r="O1073" i="3"/>
  <c r="P1073" i="3" s="1"/>
  <c r="O1074" i="3"/>
  <c r="P1074" i="3" s="1"/>
  <c r="O1075" i="3"/>
  <c r="P1075" i="3" s="1"/>
  <c r="O1076" i="3"/>
  <c r="P1076" i="3" s="1"/>
  <c r="O1077" i="3"/>
  <c r="P1077" i="3" s="1"/>
  <c r="O1078" i="3"/>
  <c r="P1078" i="3" s="1"/>
  <c r="O1079" i="3"/>
  <c r="P1079" i="3" s="1"/>
  <c r="O1080" i="3"/>
  <c r="P1080" i="3" s="1"/>
  <c r="O1081" i="3"/>
  <c r="P1081" i="3" s="1"/>
  <c r="O1082" i="3"/>
  <c r="P1082" i="3" s="1"/>
  <c r="O1083" i="3"/>
  <c r="P1083" i="3" s="1"/>
  <c r="O1084" i="3"/>
  <c r="P1084" i="3" s="1"/>
  <c r="O1085" i="3"/>
  <c r="P1085" i="3" s="1"/>
  <c r="O1086" i="3"/>
  <c r="P1086" i="3" s="1"/>
  <c r="O1087" i="3"/>
  <c r="P1087" i="3" s="1"/>
  <c r="O1088" i="3"/>
  <c r="P1088" i="3" s="1"/>
  <c r="O1089" i="3"/>
  <c r="P1089" i="3" s="1"/>
  <c r="O1090" i="3"/>
  <c r="P1090" i="3" s="1"/>
  <c r="O1091" i="3"/>
  <c r="P1091" i="3" s="1"/>
  <c r="O1092" i="3"/>
  <c r="P1092" i="3" s="1"/>
  <c r="O1093" i="3"/>
  <c r="P1093" i="3" s="1"/>
  <c r="O1094" i="3"/>
  <c r="P1094" i="3" s="1"/>
  <c r="O1095" i="3"/>
  <c r="P1095" i="3" s="1"/>
  <c r="O1096" i="3"/>
  <c r="P1096" i="3" s="1"/>
  <c r="O1097" i="3"/>
  <c r="P1097" i="3" s="1"/>
  <c r="O1098" i="3"/>
  <c r="P1098" i="3" s="1"/>
  <c r="O1099" i="3"/>
  <c r="P1099" i="3" s="1"/>
  <c r="O1100" i="3"/>
  <c r="P1100" i="3" s="1"/>
  <c r="O1101" i="3"/>
  <c r="P1101" i="3" s="1"/>
  <c r="O1102" i="3"/>
  <c r="P1102" i="3" s="1"/>
  <c r="O1103" i="3"/>
  <c r="P1103" i="3" s="1"/>
  <c r="O1104" i="3"/>
  <c r="P1104" i="3" s="1"/>
  <c r="O1105" i="3"/>
  <c r="P1105" i="3" s="1"/>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N1001" i="3"/>
  <c r="N1002" i="3"/>
  <c r="N1003" i="3"/>
  <c r="N1004" i="3"/>
  <c r="N1005" i="3"/>
  <c r="N1006" i="3"/>
  <c r="N1007" i="3"/>
  <c r="N1008" i="3"/>
  <c r="N1009" i="3"/>
  <c r="N1010" i="3"/>
  <c r="N1011" i="3"/>
  <c r="N1012" i="3"/>
  <c r="N1013" i="3"/>
  <c r="N1014" i="3"/>
  <c r="N1015" i="3"/>
  <c r="N1016" i="3"/>
  <c r="N1017" i="3"/>
  <c r="N1018" i="3"/>
  <c r="N1019" i="3"/>
  <c r="N1020" i="3"/>
  <c r="N1021" i="3"/>
  <c r="N1022" i="3"/>
  <c r="N1023" i="3"/>
  <c r="N1024" i="3"/>
  <c r="N1025" i="3"/>
  <c r="N1026" i="3"/>
  <c r="N1027" i="3"/>
  <c r="N1028" i="3"/>
  <c r="N1029" i="3"/>
  <c r="N1030" i="3"/>
  <c r="N1031" i="3"/>
  <c r="N1032" i="3"/>
  <c r="N1033" i="3"/>
  <c r="N1034" i="3"/>
  <c r="N1035" i="3"/>
  <c r="N1036" i="3"/>
  <c r="N1037" i="3"/>
  <c r="N1038" i="3"/>
  <c r="N1039" i="3"/>
  <c r="N1040" i="3"/>
  <c r="N1041" i="3"/>
  <c r="N1042" i="3"/>
  <c r="N1043" i="3"/>
  <c r="N1044" i="3"/>
  <c r="N1045" i="3"/>
  <c r="N1046" i="3"/>
  <c r="N1047" i="3"/>
  <c r="N1048" i="3"/>
  <c r="N1049" i="3"/>
  <c r="N1050" i="3"/>
  <c r="N1051" i="3"/>
  <c r="N1052" i="3"/>
  <c r="N1053" i="3"/>
  <c r="N1054" i="3"/>
  <c r="N1055" i="3"/>
  <c r="N1056" i="3"/>
  <c r="N1057" i="3"/>
  <c r="N1058" i="3"/>
  <c r="N1059" i="3"/>
  <c r="N1060" i="3"/>
  <c r="N1061" i="3"/>
  <c r="N1062" i="3"/>
  <c r="N1063" i="3"/>
  <c r="N1064" i="3"/>
  <c r="N1065" i="3"/>
  <c r="N1066" i="3"/>
  <c r="N1067" i="3"/>
  <c r="N1068" i="3"/>
  <c r="N1069" i="3"/>
  <c r="N1070" i="3"/>
  <c r="N1071" i="3"/>
  <c r="N1072" i="3"/>
  <c r="N1073" i="3"/>
  <c r="N1074" i="3"/>
  <c r="N1075" i="3"/>
  <c r="N1076" i="3"/>
  <c r="N1077" i="3"/>
  <c r="N1078" i="3"/>
  <c r="N1079" i="3"/>
  <c r="N1080" i="3"/>
  <c r="N1081" i="3"/>
  <c r="N1082" i="3"/>
  <c r="N1083" i="3"/>
  <c r="N1084" i="3"/>
  <c r="N1085" i="3"/>
  <c r="N1086" i="3"/>
  <c r="N1087" i="3"/>
  <c r="N1088" i="3"/>
  <c r="N1089" i="3"/>
  <c r="N1090" i="3"/>
  <c r="N1091" i="3"/>
  <c r="N1092" i="3"/>
  <c r="N1093" i="3"/>
  <c r="N1094" i="3"/>
  <c r="N1095" i="3"/>
  <c r="N1096" i="3"/>
  <c r="N1097" i="3"/>
  <c r="N1098" i="3"/>
  <c r="N1099" i="3"/>
  <c r="N1100" i="3"/>
  <c r="N1101" i="3"/>
  <c r="N1102" i="3"/>
  <c r="N1103" i="3"/>
  <c r="N1104" i="3"/>
  <c r="N1105" i="3"/>
  <c r="M18" i="3"/>
  <c r="M19" i="3"/>
  <c r="M23" i="3"/>
  <c r="M24"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1002" i="3"/>
  <c r="M1003" i="3"/>
  <c r="M1004" i="3"/>
  <c r="M1005" i="3"/>
  <c r="M1006" i="3"/>
  <c r="M1007" i="3"/>
  <c r="M1008" i="3"/>
  <c r="M1009" i="3"/>
  <c r="M1010" i="3"/>
  <c r="M1011" i="3"/>
  <c r="M1012" i="3"/>
  <c r="M1013" i="3"/>
  <c r="M1014" i="3"/>
  <c r="M1015" i="3"/>
  <c r="M1016" i="3"/>
  <c r="M1017" i="3"/>
  <c r="M1018" i="3"/>
  <c r="M1019" i="3"/>
  <c r="M1020" i="3"/>
  <c r="M1021" i="3"/>
  <c r="M1022" i="3"/>
  <c r="M1023" i="3"/>
  <c r="M1024" i="3"/>
  <c r="M1025" i="3"/>
  <c r="M1026" i="3"/>
  <c r="M1027" i="3"/>
  <c r="M1028" i="3"/>
  <c r="M1029" i="3"/>
  <c r="M1030" i="3"/>
  <c r="M1031" i="3"/>
  <c r="M1032" i="3"/>
  <c r="M1033" i="3"/>
  <c r="M1034" i="3"/>
  <c r="M1035" i="3"/>
  <c r="M1036" i="3"/>
  <c r="M1037" i="3"/>
  <c r="M1038" i="3"/>
  <c r="M1039" i="3"/>
  <c r="M1040" i="3"/>
  <c r="M1041" i="3"/>
  <c r="M1042" i="3"/>
  <c r="M1043" i="3"/>
  <c r="M1044" i="3"/>
  <c r="M1045" i="3"/>
  <c r="M1046" i="3"/>
  <c r="M1047" i="3"/>
  <c r="M1048" i="3"/>
  <c r="M1049" i="3"/>
  <c r="M1050" i="3"/>
  <c r="M1051" i="3"/>
  <c r="M1052" i="3"/>
  <c r="M1053" i="3"/>
  <c r="M1054" i="3"/>
  <c r="M1055" i="3"/>
  <c r="M1056" i="3"/>
  <c r="M1057" i="3"/>
  <c r="M1058" i="3"/>
  <c r="M1059" i="3"/>
  <c r="M1060" i="3"/>
  <c r="M1061" i="3"/>
  <c r="M1062" i="3"/>
  <c r="M1063" i="3"/>
  <c r="M1064" i="3"/>
  <c r="M1065" i="3"/>
  <c r="M1066" i="3"/>
  <c r="M1067" i="3"/>
  <c r="M1068" i="3"/>
  <c r="M1069" i="3"/>
  <c r="M1070" i="3"/>
  <c r="M1071" i="3"/>
  <c r="M1072" i="3"/>
  <c r="M1073" i="3"/>
  <c r="M1074" i="3"/>
  <c r="M1075" i="3"/>
  <c r="M1076" i="3"/>
  <c r="M1077" i="3"/>
  <c r="M1078" i="3"/>
  <c r="M1079" i="3"/>
  <c r="M1080" i="3"/>
  <c r="M1081" i="3"/>
  <c r="M1082" i="3"/>
  <c r="M1083" i="3"/>
  <c r="M1084" i="3"/>
  <c r="M1085" i="3"/>
  <c r="M1086" i="3"/>
  <c r="M1087" i="3"/>
  <c r="M1088" i="3"/>
  <c r="M1089" i="3"/>
  <c r="M1090" i="3"/>
  <c r="M1091" i="3"/>
  <c r="M1092" i="3"/>
  <c r="M1093" i="3"/>
  <c r="M1094" i="3"/>
  <c r="M1095" i="3"/>
  <c r="M1096" i="3"/>
  <c r="M1097" i="3"/>
  <c r="M1098" i="3"/>
  <c r="M1099" i="3"/>
  <c r="M1100" i="3"/>
  <c r="M1101" i="3"/>
  <c r="M1102" i="3"/>
  <c r="M1103" i="3"/>
  <c r="M1104" i="3"/>
  <c r="M1105" i="3"/>
  <c r="S54" i="3" l="1"/>
  <c r="T48" i="3"/>
  <c r="T37" i="3"/>
  <c r="T31" i="3"/>
  <c r="U53" i="3"/>
  <c r="V53" i="3"/>
  <c r="X45" i="3"/>
  <c r="X46" i="3"/>
  <c r="T45" i="3"/>
  <c r="T46" i="3"/>
  <c r="T30" i="3"/>
  <c r="M20" i="3"/>
  <c r="M21" i="3"/>
  <c r="M22" i="3"/>
  <c r="M25" i="3"/>
  <c r="M26" i="3"/>
  <c r="F8" i="4"/>
  <c r="T44" i="3" l="1"/>
  <c r="T38" i="3" s="1"/>
  <c r="T40" i="3"/>
  <c r="X40" i="3"/>
  <c r="X44" i="3"/>
  <c r="X38" i="3" s="1"/>
  <c r="T39" i="3"/>
  <c r="T47" i="3"/>
  <c r="X47" i="3"/>
  <c r="X39" i="3"/>
  <c r="M17" i="3"/>
  <c r="O17" i="3"/>
  <c r="G5" i="4"/>
  <c r="I7" i="7" l="1"/>
  <c r="H7" i="7"/>
  <c r="G7" i="7"/>
  <c r="G6" i="7"/>
  <c r="Q2" i="7"/>
  <c r="P2" i="7"/>
  <c r="O2" i="7"/>
  <c r="N2" i="7"/>
  <c r="M2" i="7"/>
  <c r="L3" i="7"/>
  <c r="I4" i="7"/>
  <c r="K7" i="7" s="1"/>
  <c r="H4" i="7"/>
  <c r="G4" i="7"/>
  <c r="K4" i="7" s="1"/>
  <c r="E2" i="7"/>
  <c r="D2" i="7"/>
  <c r="C2" i="7"/>
  <c r="B2" i="7"/>
  <c r="BU3" i="5"/>
  <c r="BT3" i="5"/>
  <c r="BS3" i="5"/>
  <c r="BR3" i="5"/>
  <c r="BQ3" i="5"/>
  <c r="BP3" i="5"/>
  <c r="BO3" i="5"/>
  <c r="T3" i="5"/>
  <c r="AO3" i="5" s="1"/>
  <c r="R3" i="5"/>
  <c r="AM3" i="5" s="1"/>
  <c r="P3" i="5"/>
  <c r="AK3" i="5" s="1"/>
  <c r="N3" i="5"/>
  <c r="BN10" i="5" s="1"/>
  <c r="BN61" i="5" s="1"/>
  <c r="BN96" i="5" s="1"/>
  <c r="L3" i="5"/>
  <c r="AW4" i="5" s="1"/>
  <c r="BH4" i="5" s="1"/>
  <c r="J3" i="5"/>
  <c r="AV4" i="5" s="1"/>
  <c r="BG4" i="5" s="1"/>
  <c r="H3" i="5"/>
  <c r="AC3" i="5" s="1"/>
  <c r="F3" i="5"/>
  <c r="AT4" i="5" s="1"/>
  <c r="BE4" i="5" s="1"/>
  <c r="D3" i="5"/>
  <c r="Y3" i="5" s="1"/>
  <c r="B3" i="5"/>
  <c r="BN4" i="5" s="1"/>
  <c r="BN55" i="5" s="1"/>
  <c r="BN90" i="5" s="1"/>
  <c r="Y4" i="5"/>
  <c r="Z4" i="5"/>
  <c r="AA4" i="5"/>
  <c r="AB4" i="5"/>
  <c r="AC4" i="5"/>
  <c r="AD4" i="5"/>
  <c r="AE4" i="5"/>
  <c r="AF4" i="5"/>
  <c r="AG4" i="5"/>
  <c r="AH4" i="5"/>
  <c r="AI4" i="5"/>
  <c r="AJ4" i="5"/>
  <c r="AK4" i="5"/>
  <c r="AL4" i="5"/>
  <c r="AM4" i="5"/>
  <c r="AN4" i="5"/>
  <c r="AO4" i="5"/>
  <c r="AP4" i="5"/>
  <c r="X4" i="5"/>
  <c r="BO55" i="5" s="1"/>
  <c r="W4" i="5"/>
  <c r="D4" i="5"/>
  <c r="E4" i="5"/>
  <c r="F4" i="5"/>
  <c r="G4" i="5"/>
  <c r="H4" i="5"/>
  <c r="I4" i="5"/>
  <c r="J4" i="5"/>
  <c r="K4" i="5"/>
  <c r="L4" i="5"/>
  <c r="M4" i="5"/>
  <c r="N4" i="5"/>
  <c r="O4" i="5"/>
  <c r="P4" i="5"/>
  <c r="Q4" i="5"/>
  <c r="R4" i="5"/>
  <c r="S4" i="5"/>
  <c r="T4" i="5"/>
  <c r="U4" i="5"/>
  <c r="C4" i="5"/>
  <c r="BO54" i="5" s="1"/>
  <c r="B4" i="5"/>
  <c r="BP54" i="5" s="1"/>
  <c r="AG3" i="5" l="1"/>
  <c r="BN8" i="5"/>
  <c r="BN59" i="5" s="1"/>
  <c r="BN94" i="5" s="1"/>
  <c r="W3" i="5"/>
  <c r="BP55" i="5" s="1"/>
  <c r="AE3" i="5"/>
  <c r="BN11" i="5"/>
  <c r="BN62" i="5" s="1"/>
  <c r="BN97" i="5" s="1"/>
  <c r="AZ4" i="5"/>
  <c r="BK4" i="5" s="1"/>
  <c r="BN12" i="5"/>
  <c r="BN63" i="5" s="1"/>
  <c r="BN98" i="5" s="1"/>
  <c r="BN7" i="5"/>
  <c r="BN58" i="5" s="1"/>
  <c r="BN93" i="5" s="1"/>
  <c r="AS4" i="5"/>
  <c r="BD4" i="5" s="1"/>
  <c r="AU4" i="5"/>
  <c r="BF4" i="5" s="1"/>
  <c r="BN5" i="5"/>
  <c r="BN56" i="5" s="1"/>
  <c r="BN91" i="5" s="1"/>
  <c r="BN13" i="5"/>
  <c r="BN64" i="5" s="1"/>
  <c r="BN99" i="5" s="1"/>
  <c r="BA4" i="5"/>
  <c r="BL4" i="5" s="1"/>
  <c r="AY4" i="5"/>
  <c r="BJ4" i="5" s="1"/>
  <c r="BN9" i="5"/>
  <c r="BN60" i="5" s="1"/>
  <c r="BN95" i="5" s="1"/>
  <c r="AX4" i="5"/>
  <c r="BI4" i="5" s="1"/>
  <c r="AA3" i="5"/>
  <c r="BN6" i="5"/>
  <c r="BN57" i="5" s="1"/>
  <c r="BN92" i="5" s="1"/>
  <c r="AI3" i="5"/>
  <c r="AR4" i="5"/>
  <c r="BC4" i="5" s="1"/>
  <c r="Y10" i="6"/>
  <c r="Y8" i="6"/>
  <c r="Y6" i="6"/>
  <c r="B3" i="6"/>
  <c r="B3" i="9" s="1"/>
  <c r="H3" i="6"/>
  <c r="H3" i="9" s="1"/>
  <c r="F4" i="6"/>
  <c r="L4" i="6" s="1"/>
  <c r="Q4" i="6" s="1"/>
  <c r="V4" i="6" s="1"/>
  <c r="E4" i="6"/>
  <c r="K4" i="6" s="1"/>
  <c r="P4" i="6" s="1"/>
  <c r="U4" i="6" s="1"/>
  <c r="D4" i="6"/>
  <c r="J4" i="6" s="1"/>
  <c r="O4" i="6" s="1"/>
  <c r="T4" i="6" s="1"/>
  <c r="C4" i="6"/>
  <c r="I4" i="6" s="1"/>
  <c r="N4" i="6" s="1"/>
  <c r="S4" i="6" s="1"/>
  <c r="B2" i="6"/>
  <c r="Y5" i="6" s="1"/>
  <c r="H2" i="6"/>
  <c r="H2" i="9" s="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3" i="2"/>
  <c r="H8" i="2"/>
  <c r="H5" i="2"/>
  <c r="H4" i="2"/>
  <c r="H3" i="2"/>
  <c r="B2" i="2"/>
  <c r="F9" i="10"/>
  <c r="F3" i="10"/>
  <c r="B2" i="10"/>
  <c r="L1" i="7"/>
  <c r="B1" i="7"/>
  <c r="BN1" i="5"/>
  <c r="B1" i="5"/>
  <c r="Y1" i="9"/>
  <c r="B1" i="9"/>
  <c r="Y1" i="6"/>
  <c r="B1" i="6"/>
  <c r="H1" i="2"/>
  <c r="B1" i="2"/>
  <c r="F1" i="10"/>
  <c r="B1" i="10"/>
  <c r="P2" i="1"/>
  <c r="N2" i="1"/>
  <c r="O2" i="1"/>
  <c r="M2"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3" i="1"/>
  <c r="K13" i="3"/>
  <c r="K14" i="3"/>
  <c r="K15" i="3"/>
  <c r="K16" i="3"/>
  <c r="K17" i="3"/>
  <c r="K18" i="3"/>
  <c r="K19" i="3"/>
  <c r="K20" i="3"/>
  <c r="K21" i="3"/>
  <c r="K22" i="3"/>
  <c r="K23" i="3"/>
  <c r="K24" i="3"/>
  <c r="K25" i="3"/>
  <c r="K26" i="3"/>
  <c r="K27" i="3"/>
  <c r="K28" i="3"/>
  <c r="K29" i="3"/>
  <c r="K30" i="3"/>
  <c r="K31" i="3"/>
  <c r="K32" i="3"/>
  <c r="K33" i="3"/>
  <c r="K34" i="3"/>
  <c r="K35" i="3"/>
  <c r="K36" i="3"/>
  <c r="K37"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680" i="3"/>
  <c r="K681" i="3"/>
  <c r="K682" i="3"/>
  <c r="K683" i="3"/>
  <c r="K684" i="3"/>
  <c r="K685" i="3"/>
  <c r="K686" i="3"/>
  <c r="K687" i="3"/>
  <c r="K688" i="3"/>
  <c r="K689" i="3"/>
  <c r="K690" i="3"/>
  <c r="K691" i="3"/>
  <c r="K692" i="3"/>
  <c r="K693" i="3"/>
  <c r="K694" i="3"/>
  <c r="K695" i="3"/>
  <c r="K696" i="3"/>
  <c r="K697" i="3"/>
  <c r="K698" i="3"/>
  <c r="K699" i="3"/>
  <c r="K700" i="3"/>
  <c r="K701" i="3"/>
  <c r="K702" i="3"/>
  <c r="K703" i="3"/>
  <c r="K704" i="3"/>
  <c r="K705" i="3"/>
  <c r="K706" i="3"/>
  <c r="K707" i="3"/>
  <c r="K708" i="3"/>
  <c r="K709" i="3"/>
  <c r="K710" i="3"/>
  <c r="K711" i="3"/>
  <c r="K712" i="3"/>
  <c r="K713" i="3"/>
  <c r="K714" i="3"/>
  <c r="K715" i="3"/>
  <c r="K716" i="3"/>
  <c r="K717" i="3"/>
  <c r="K718" i="3"/>
  <c r="K719" i="3"/>
  <c r="K720" i="3"/>
  <c r="K721" i="3"/>
  <c r="K722" i="3"/>
  <c r="K723" i="3"/>
  <c r="K724" i="3"/>
  <c r="K725" i="3"/>
  <c r="K726" i="3"/>
  <c r="K727" i="3"/>
  <c r="K728" i="3"/>
  <c r="K729" i="3"/>
  <c r="K730" i="3"/>
  <c r="K731" i="3"/>
  <c r="K732" i="3"/>
  <c r="K733" i="3"/>
  <c r="K734" i="3"/>
  <c r="K735" i="3"/>
  <c r="K736" i="3"/>
  <c r="K737" i="3"/>
  <c r="K738" i="3"/>
  <c r="K739" i="3"/>
  <c r="K740" i="3"/>
  <c r="K741" i="3"/>
  <c r="K742" i="3"/>
  <c r="K743" i="3"/>
  <c r="K744" i="3"/>
  <c r="K745" i="3"/>
  <c r="K746" i="3"/>
  <c r="K747" i="3"/>
  <c r="K748" i="3"/>
  <c r="K749" i="3"/>
  <c r="K750" i="3"/>
  <c r="K751" i="3"/>
  <c r="K752" i="3"/>
  <c r="K753" i="3"/>
  <c r="K754" i="3"/>
  <c r="K755" i="3"/>
  <c r="K756" i="3"/>
  <c r="K757" i="3"/>
  <c r="K758" i="3"/>
  <c r="K759" i="3"/>
  <c r="K760" i="3"/>
  <c r="K761" i="3"/>
  <c r="K762" i="3"/>
  <c r="K763" i="3"/>
  <c r="K764" i="3"/>
  <c r="K765" i="3"/>
  <c r="K766" i="3"/>
  <c r="K767" i="3"/>
  <c r="K768" i="3"/>
  <c r="K769" i="3"/>
  <c r="K770" i="3"/>
  <c r="K771" i="3"/>
  <c r="K772" i="3"/>
  <c r="K773" i="3"/>
  <c r="K774" i="3"/>
  <c r="K775" i="3"/>
  <c r="K776" i="3"/>
  <c r="K777" i="3"/>
  <c r="K778" i="3"/>
  <c r="K779" i="3"/>
  <c r="K780" i="3"/>
  <c r="K781" i="3"/>
  <c r="K782" i="3"/>
  <c r="K783" i="3"/>
  <c r="K784" i="3"/>
  <c r="K785" i="3"/>
  <c r="K786" i="3"/>
  <c r="K787" i="3"/>
  <c r="K788" i="3"/>
  <c r="K789" i="3"/>
  <c r="K790" i="3"/>
  <c r="K791" i="3"/>
  <c r="K792" i="3"/>
  <c r="K793" i="3"/>
  <c r="K794" i="3"/>
  <c r="K795" i="3"/>
  <c r="K796" i="3"/>
  <c r="K797" i="3"/>
  <c r="K798" i="3"/>
  <c r="K799" i="3"/>
  <c r="K800" i="3"/>
  <c r="K801" i="3"/>
  <c r="K802" i="3"/>
  <c r="K803" i="3"/>
  <c r="K804" i="3"/>
  <c r="K805" i="3"/>
  <c r="K806" i="3"/>
  <c r="K807" i="3"/>
  <c r="K808" i="3"/>
  <c r="K809" i="3"/>
  <c r="K810" i="3"/>
  <c r="K811" i="3"/>
  <c r="K812" i="3"/>
  <c r="K813" i="3"/>
  <c r="K814" i="3"/>
  <c r="K815" i="3"/>
  <c r="K816" i="3"/>
  <c r="K817" i="3"/>
  <c r="K818" i="3"/>
  <c r="K819" i="3"/>
  <c r="K820" i="3"/>
  <c r="K821" i="3"/>
  <c r="K822" i="3"/>
  <c r="K823" i="3"/>
  <c r="K824" i="3"/>
  <c r="K825" i="3"/>
  <c r="K826" i="3"/>
  <c r="K827" i="3"/>
  <c r="K828" i="3"/>
  <c r="K829" i="3"/>
  <c r="K830" i="3"/>
  <c r="K831" i="3"/>
  <c r="K832" i="3"/>
  <c r="K833" i="3"/>
  <c r="K834" i="3"/>
  <c r="K835" i="3"/>
  <c r="K836" i="3"/>
  <c r="K837" i="3"/>
  <c r="K838" i="3"/>
  <c r="K839" i="3"/>
  <c r="K840" i="3"/>
  <c r="K841" i="3"/>
  <c r="K842" i="3"/>
  <c r="K843" i="3"/>
  <c r="K844" i="3"/>
  <c r="K845" i="3"/>
  <c r="K846" i="3"/>
  <c r="K847" i="3"/>
  <c r="K848" i="3"/>
  <c r="K849" i="3"/>
  <c r="K850" i="3"/>
  <c r="K851" i="3"/>
  <c r="K852" i="3"/>
  <c r="K853" i="3"/>
  <c r="K854" i="3"/>
  <c r="K855" i="3"/>
  <c r="K856" i="3"/>
  <c r="K857" i="3"/>
  <c r="K858" i="3"/>
  <c r="K859" i="3"/>
  <c r="K860" i="3"/>
  <c r="K861" i="3"/>
  <c r="K862" i="3"/>
  <c r="K863" i="3"/>
  <c r="K864" i="3"/>
  <c r="K865" i="3"/>
  <c r="K866" i="3"/>
  <c r="K867" i="3"/>
  <c r="K868" i="3"/>
  <c r="K869" i="3"/>
  <c r="K870" i="3"/>
  <c r="K871" i="3"/>
  <c r="K872" i="3"/>
  <c r="K873" i="3"/>
  <c r="K874" i="3"/>
  <c r="K875" i="3"/>
  <c r="K876" i="3"/>
  <c r="K877" i="3"/>
  <c r="K878" i="3"/>
  <c r="K879" i="3"/>
  <c r="K880" i="3"/>
  <c r="K881" i="3"/>
  <c r="K882" i="3"/>
  <c r="K883" i="3"/>
  <c r="K884" i="3"/>
  <c r="K885" i="3"/>
  <c r="K886" i="3"/>
  <c r="K887" i="3"/>
  <c r="K888" i="3"/>
  <c r="K889" i="3"/>
  <c r="K890" i="3"/>
  <c r="K891" i="3"/>
  <c r="K892" i="3"/>
  <c r="K893" i="3"/>
  <c r="K894" i="3"/>
  <c r="K895" i="3"/>
  <c r="K896" i="3"/>
  <c r="K897" i="3"/>
  <c r="K898" i="3"/>
  <c r="K899" i="3"/>
  <c r="K900" i="3"/>
  <c r="K901" i="3"/>
  <c r="K902" i="3"/>
  <c r="K903" i="3"/>
  <c r="K904" i="3"/>
  <c r="K905" i="3"/>
  <c r="K906" i="3"/>
  <c r="K907" i="3"/>
  <c r="K908" i="3"/>
  <c r="K909" i="3"/>
  <c r="K910" i="3"/>
  <c r="K911" i="3"/>
  <c r="K912" i="3"/>
  <c r="K913" i="3"/>
  <c r="K914" i="3"/>
  <c r="K915" i="3"/>
  <c r="K916" i="3"/>
  <c r="K917" i="3"/>
  <c r="K918" i="3"/>
  <c r="K919" i="3"/>
  <c r="K920" i="3"/>
  <c r="K921" i="3"/>
  <c r="K922" i="3"/>
  <c r="K923" i="3"/>
  <c r="K924" i="3"/>
  <c r="K925" i="3"/>
  <c r="K926" i="3"/>
  <c r="K927" i="3"/>
  <c r="K928" i="3"/>
  <c r="K929" i="3"/>
  <c r="K930" i="3"/>
  <c r="K931" i="3"/>
  <c r="K932" i="3"/>
  <c r="K933" i="3"/>
  <c r="K934" i="3"/>
  <c r="K935" i="3"/>
  <c r="K936" i="3"/>
  <c r="K937" i="3"/>
  <c r="K938" i="3"/>
  <c r="K939" i="3"/>
  <c r="K940" i="3"/>
  <c r="K941" i="3"/>
  <c r="K942" i="3"/>
  <c r="K943" i="3"/>
  <c r="K944" i="3"/>
  <c r="K945" i="3"/>
  <c r="K946" i="3"/>
  <c r="K947" i="3"/>
  <c r="K948" i="3"/>
  <c r="K949" i="3"/>
  <c r="K950" i="3"/>
  <c r="K951" i="3"/>
  <c r="K952" i="3"/>
  <c r="K953" i="3"/>
  <c r="K954" i="3"/>
  <c r="K955" i="3"/>
  <c r="K956" i="3"/>
  <c r="K957" i="3"/>
  <c r="K958" i="3"/>
  <c r="K959" i="3"/>
  <c r="K960" i="3"/>
  <c r="K961" i="3"/>
  <c r="K962" i="3"/>
  <c r="K963" i="3"/>
  <c r="K964" i="3"/>
  <c r="K965" i="3"/>
  <c r="K966" i="3"/>
  <c r="K967" i="3"/>
  <c r="K968" i="3"/>
  <c r="K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960" i="3"/>
  <c r="J961" i="3"/>
  <c r="J962" i="3"/>
  <c r="J963" i="3"/>
  <c r="J964" i="3"/>
  <c r="J965" i="3"/>
  <c r="J966" i="3"/>
  <c r="J967" i="3"/>
  <c r="J968" i="3"/>
  <c r="J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12" i="3"/>
  <c r="C2" i="1"/>
  <c r="E2" i="1" s="1"/>
  <c r="B2" i="1"/>
  <c r="D2" i="1" s="1"/>
  <c r="M1" i="1"/>
  <c r="B1" i="1"/>
  <c r="F3" i="3"/>
  <c r="E3" i="3"/>
  <c r="D3" i="3"/>
  <c r="C3" i="3"/>
  <c r="J11" i="3" s="1"/>
  <c r="B3" i="3"/>
  <c r="I11" i="3" s="1"/>
  <c r="AE1" i="3"/>
  <c r="B1" i="3"/>
  <c r="AE5" i="3"/>
  <c r="AG3" i="3"/>
  <c r="AK14" i="3" s="1"/>
  <c r="AF3" i="3"/>
  <c r="AK13" i="3" s="1"/>
  <c r="AE3" i="3"/>
  <c r="AK12" i="3" s="1"/>
  <c r="AC5" i="3"/>
  <c r="AC4" i="3"/>
  <c r="C113" i="8"/>
  <c r="C111" i="8"/>
  <c r="C109" i="8"/>
  <c r="C108" i="8"/>
  <c r="C114" i="8" s="1"/>
  <c r="C107" i="8"/>
  <c r="C106" i="8"/>
  <c r="B106" i="8"/>
  <c r="C105" i="8"/>
  <c r="C104" i="8"/>
  <c r="C103" i="8"/>
  <c r="C102" i="8"/>
  <c r="C101" i="8"/>
  <c r="C100" i="8"/>
  <c r="C99" i="8"/>
  <c r="C98" i="8"/>
  <c r="C97" i="8"/>
  <c r="C96" i="8"/>
  <c r="C95" i="8"/>
  <c r="C94" i="8"/>
  <c r="C93" i="8"/>
  <c r="C92" i="8"/>
  <c r="C91" i="8"/>
  <c r="C90" i="8"/>
  <c r="C89" i="8"/>
  <c r="C88" i="8"/>
  <c r="C87" i="8"/>
  <c r="B87" i="8"/>
  <c r="C81" i="8"/>
  <c r="C80" i="8"/>
  <c r="C78" i="8"/>
  <c r="C75" i="8"/>
  <c r="B74" i="8"/>
  <c r="C73" i="8"/>
  <c r="C71" i="8"/>
  <c r="C68" i="8"/>
  <c r="C65" i="8"/>
  <c r="C63" i="8"/>
  <c r="C62" i="8"/>
  <c r="C61" i="8"/>
  <c r="C74" i="8"/>
  <c r="B61" i="8"/>
  <c r="C60" i="8"/>
  <c r="C50" i="8"/>
  <c r="C49" i="8"/>
  <c r="B49" i="8"/>
  <c r="C48" i="8"/>
  <c r="C44" i="8"/>
  <c r="C43" i="8"/>
  <c r="C42" i="8"/>
  <c r="B42" i="8"/>
  <c r="C41" i="8"/>
  <c r="C39" i="8"/>
  <c r="C37" i="8"/>
  <c r="C36" i="8"/>
  <c r="C35" i="8"/>
  <c r="C34" i="8"/>
  <c r="C33" i="8"/>
  <c r="C32" i="8"/>
  <c r="C31" i="8"/>
  <c r="C30" i="8"/>
  <c r="C29" i="8"/>
  <c r="B29" i="8"/>
  <c r="C28" i="8"/>
  <c r="C27" i="8"/>
  <c r="C26" i="8"/>
  <c r="D25" i="8"/>
  <c r="D108" i="8" s="1"/>
  <c r="D114" i="8" s="1"/>
  <c r="C25" i="8"/>
  <c r="C24" i="8"/>
  <c r="C23" i="8"/>
  <c r="C22" i="8"/>
  <c r="C21" i="8"/>
  <c r="C20" i="8"/>
  <c r="C19" i="8"/>
  <c r="C18" i="8"/>
  <c r="C17" i="8"/>
  <c r="C16" i="8"/>
  <c r="C15" i="8"/>
  <c r="C14" i="8"/>
  <c r="C13" i="8"/>
  <c r="C12" i="8"/>
  <c r="C11" i="8"/>
  <c r="C10" i="8"/>
  <c r="C9" i="8"/>
  <c r="C8" i="8"/>
  <c r="C7" i="8"/>
  <c r="C6" i="8"/>
  <c r="B6" i="8"/>
  <c r="D5" i="8"/>
  <c r="C5" i="8"/>
  <c r="B5" i="8"/>
  <c r="C3" i="8"/>
  <c r="C2" i="8"/>
  <c r="C14" i="4"/>
  <c r="C13" i="4"/>
  <c r="C12" i="4"/>
  <c r="C11" i="4"/>
  <c r="C10" i="4"/>
  <c r="C9" i="4"/>
  <c r="B8" i="4"/>
  <c r="C6" i="4"/>
  <c r="C5" i="4"/>
  <c r="C4" i="4"/>
  <c r="B3" i="4"/>
  <c r="F7" i="4"/>
  <c r="F6" i="4"/>
  <c r="F5" i="4"/>
  <c r="F4" i="4"/>
  <c r="F3" i="4"/>
  <c r="C85" i="8"/>
  <c r="C84" i="8"/>
  <c r="C83" i="8"/>
  <c r="C82" i="8"/>
  <c r="C79" i="8"/>
  <c r="C77" i="8"/>
  <c r="C76" i="8"/>
  <c r="C72" i="8"/>
  <c r="C70" i="8"/>
  <c r="C69" i="8"/>
  <c r="C66" i="8"/>
  <c r="C64" i="8"/>
  <c r="F4" i="10"/>
  <c r="F5" i="10"/>
  <c r="F6" i="10"/>
  <c r="C40" i="8"/>
  <c r="C38" i="8"/>
  <c r="E33" i="1"/>
  <c r="F5" i="2" l="1"/>
  <c r="F7" i="2"/>
  <c r="F6" i="2"/>
  <c r="E797" i="1"/>
  <c r="E789" i="1"/>
  <c r="E781" i="1"/>
  <c r="E773" i="1"/>
  <c r="E765" i="1"/>
  <c r="E757" i="1"/>
  <c r="E749" i="1"/>
  <c r="E741" i="1"/>
  <c r="E733" i="1"/>
  <c r="E725" i="1"/>
  <c r="E717" i="1"/>
  <c r="E709" i="1"/>
  <c r="E701" i="1"/>
  <c r="E693" i="1"/>
  <c r="E685" i="1"/>
  <c r="E677" i="1"/>
  <c r="E669" i="1"/>
  <c r="E661" i="1"/>
  <c r="E653" i="1"/>
  <c r="E645" i="1"/>
  <c r="E637" i="1"/>
  <c r="E629" i="1"/>
  <c r="E621" i="1"/>
  <c r="E613" i="1"/>
  <c r="E605" i="1"/>
  <c r="E597" i="1"/>
  <c r="E589" i="1"/>
  <c r="E581" i="1"/>
  <c r="E573" i="1"/>
  <c r="E565" i="1"/>
  <c r="E557" i="1"/>
  <c r="E549" i="1"/>
  <c r="E541" i="1"/>
  <c r="E533" i="1"/>
  <c r="E525" i="1"/>
  <c r="E517" i="1"/>
  <c r="E492" i="1"/>
  <c r="E460" i="1"/>
  <c r="E428" i="1"/>
  <c r="E396" i="1"/>
  <c r="E364" i="1"/>
  <c r="E332" i="1"/>
  <c r="E284" i="1"/>
  <c r="E199" i="1"/>
  <c r="E97" i="1"/>
  <c r="Q6" i="9"/>
  <c r="O7" i="9"/>
  <c r="M8" i="9"/>
  <c r="U8" i="9"/>
  <c r="S9" i="9"/>
  <c r="Q10" i="9"/>
  <c r="O11" i="9"/>
  <c r="M12" i="9"/>
  <c r="U12" i="9"/>
  <c r="S13" i="9"/>
  <c r="Q14" i="9"/>
  <c r="O15" i="9"/>
  <c r="M16" i="9"/>
  <c r="U16" i="9"/>
  <c r="S17" i="9"/>
  <c r="Q18" i="9"/>
  <c r="O19" i="9"/>
  <c r="M20" i="9"/>
  <c r="U20" i="9"/>
  <c r="S21" i="9"/>
  <c r="Q22" i="9"/>
  <c r="O23" i="9"/>
  <c r="M24" i="9"/>
  <c r="U24" i="9"/>
  <c r="S25" i="9"/>
  <c r="Q26" i="9"/>
  <c r="O27" i="9"/>
  <c r="M28" i="9"/>
  <c r="U28" i="9"/>
  <c r="S29" i="9"/>
  <c r="Q30" i="9"/>
  <c r="O31" i="9"/>
  <c r="M32" i="9"/>
  <c r="U32" i="9"/>
  <c r="S33" i="9"/>
  <c r="Q34" i="9"/>
  <c r="O35" i="9"/>
  <c r="M36" i="9"/>
  <c r="U36" i="9"/>
  <c r="S37" i="9"/>
  <c r="Q38" i="9"/>
  <c r="O39" i="9"/>
  <c r="M40" i="9"/>
  <c r="U40" i="9"/>
  <c r="S41" i="9"/>
  <c r="Q42" i="9"/>
  <c r="O43" i="9"/>
  <c r="M44" i="9"/>
  <c r="U44" i="9"/>
  <c r="S45" i="9"/>
  <c r="Q46" i="9"/>
  <c r="O47" i="9"/>
  <c r="M48" i="9"/>
  <c r="U48" i="9"/>
  <c r="S49" i="9"/>
  <c r="Q50" i="9"/>
  <c r="O51" i="9"/>
  <c r="M52" i="9"/>
  <c r="U52" i="9"/>
  <c r="S53" i="9"/>
  <c r="Q54" i="9"/>
  <c r="O55" i="9"/>
  <c r="M56" i="9"/>
  <c r="U56" i="9"/>
  <c r="S57" i="9"/>
  <c r="Q58" i="9"/>
  <c r="O59" i="9"/>
  <c r="M60" i="9"/>
  <c r="U60" i="9"/>
  <c r="S61" i="9"/>
  <c r="Q62" i="9"/>
  <c r="O63" i="9"/>
  <c r="M64" i="9"/>
  <c r="U64" i="9"/>
  <c r="S65" i="9"/>
  <c r="Q66" i="9"/>
  <c r="O67" i="9"/>
  <c r="M68" i="9"/>
  <c r="U68" i="9"/>
  <c r="S69" i="9"/>
  <c r="Q70" i="9"/>
  <c r="O71" i="9"/>
  <c r="M72" i="9"/>
  <c r="U72" i="9"/>
  <c r="S73" i="9"/>
  <c r="R6" i="9"/>
  <c r="P7" i="9"/>
  <c r="N8" i="9"/>
  <c r="V8" i="9"/>
  <c r="T9" i="9"/>
  <c r="R10" i="9"/>
  <c r="P11" i="9"/>
  <c r="N12" i="9"/>
  <c r="V12" i="9"/>
  <c r="T13" i="9"/>
  <c r="R14" i="9"/>
  <c r="P15" i="9"/>
  <c r="N16" i="9"/>
  <c r="V16" i="9"/>
  <c r="T17" i="9"/>
  <c r="R18" i="9"/>
  <c r="P19" i="9"/>
  <c r="N20" i="9"/>
  <c r="V20" i="9"/>
  <c r="T21" i="9"/>
  <c r="R22" i="9"/>
  <c r="P23" i="9"/>
  <c r="N24" i="9"/>
  <c r="V24" i="9"/>
  <c r="T25" i="9"/>
  <c r="R26" i="9"/>
  <c r="P27" i="9"/>
  <c r="N28" i="9"/>
  <c r="V28" i="9"/>
  <c r="T29" i="9"/>
  <c r="R30" i="9"/>
  <c r="P31" i="9"/>
  <c r="N32" i="9"/>
  <c r="V32" i="9"/>
  <c r="T33" i="9"/>
  <c r="R34" i="9"/>
  <c r="P35" i="9"/>
  <c r="N36" i="9"/>
  <c r="V36" i="9"/>
  <c r="T37" i="9"/>
  <c r="R38" i="9"/>
  <c r="P39" i="9"/>
  <c r="N40" i="9"/>
  <c r="V40" i="9"/>
  <c r="T41" i="9"/>
  <c r="R42" i="9"/>
  <c r="P43" i="9"/>
  <c r="N44" i="9"/>
  <c r="V44" i="9"/>
  <c r="T45" i="9"/>
  <c r="R46" i="9"/>
  <c r="P47" i="9"/>
  <c r="N48" i="9"/>
  <c r="V48" i="9"/>
  <c r="T49" i="9"/>
  <c r="R50" i="9"/>
  <c r="P51" i="9"/>
  <c r="N52" i="9"/>
  <c r="V52" i="9"/>
  <c r="T53" i="9"/>
  <c r="R54" i="9"/>
  <c r="P55" i="9"/>
  <c r="N56" i="9"/>
  <c r="V56" i="9"/>
  <c r="T57" i="9"/>
  <c r="R58" i="9"/>
  <c r="P59" i="9"/>
  <c r="N60" i="9"/>
  <c r="V60" i="9"/>
  <c r="T61" i="9"/>
  <c r="R62" i="9"/>
  <c r="P63" i="9"/>
  <c r="N64" i="9"/>
  <c r="V64" i="9"/>
  <c r="T65" i="9"/>
  <c r="R66" i="9"/>
  <c r="P67" i="9"/>
  <c r="N68" i="9"/>
  <c r="V68" i="9"/>
  <c r="T69" i="9"/>
  <c r="R70" i="9"/>
  <c r="P71" i="9"/>
  <c r="N72" i="9"/>
  <c r="V72" i="9"/>
  <c r="T6" i="9"/>
  <c r="R7" i="9"/>
  <c r="P8" i="9"/>
  <c r="N9" i="9"/>
  <c r="V9" i="9"/>
  <c r="T10" i="9"/>
  <c r="R11" i="9"/>
  <c r="P12" i="9"/>
  <c r="N13" i="9"/>
  <c r="V13" i="9"/>
  <c r="T14" i="9"/>
  <c r="R15" i="9"/>
  <c r="P16" i="9"/>
  <c r="N17" i="9"/>
  <c r="V17" i="9"/>
  <c r="T18" i="9"/>
  <c r="R19" i="9"/>
  <c r="P20" i="9"/>
  <c r="N21" i="9"/>
  <c r="V21" i="9"/>
  <c r="T22" i="9"/>
  <c r="R23" i="9"/>
  <c r="P24" i="9"/>
  <c r="N25" i="9"/>
  <c r="V25" i="9"/>
  <c r="T26" i="9"/>
  <c r="R27" i="9"/>
  <c r="P28" i="9"/>
  <c r="N29" i="9"/>
  <c r="V29" i="9"/>
  <c r="T30" i="9"/>
  <c r="R31" i="9"/>
  <c r="P32" i="9"/>
  <c r="N33" i="9"/>
  <c r="V33" i="9"/>
  <c r="T34" i="9"/>
  <c r="R35" i="9"/>
  <c r="P36" i="9"/>
  <c r="N37" i="9"/>
  <c r="V37" i="9"/>
  <c r="T38" i="9"/>
  <c r="R39" i="9"/>
  <c r="P40" i="9"/>
  <c r="N41" i="9"/>
  <c r="V41" i="9"/>
  <c r="T42" i="9"/>
  <c r="R43" i="9"/>
  <c r="P44" i="9"/>
  <c r="N45" i="9"/>
  <c r="V45" i="9"/>
  <c r="T46" i="9"/>
  <c r="R47" i="9"/>
  <c r="P48" i="9"/>
  <c r="N49" i="9"/>
  <c r="V49" i="9"/>
  <c r="T50" i="9"/>
  <c r="R51" i="9"/>
  <c r="P52" i="9"/>
  <c r="N53" i="9"/>
  <c r="V53" i="9"/>
  <c r="T54" i="9"/>
  <c r="R55" i="9"/>
  <c r="P56" i="9"/>
  <c r="N57" i="9"/>
  <c r="V57" i="9"/>
  <c r="T58" i="9"/>
  <c r="R59" i="9"/>
  <c r="P60" i="9"/>
  <c r="N61" i="9"/>
  <c r="V61" i="9"/>
  <c r="T62" i="9"/>
  <c r="R63" i="9"/>
  <c r="P64" i="9"/>
  <c r="N65" i="9"/>
  <c r="V65" i="9"/>
  <c r="T66" i="9"/>
  <c r="R67" i="9"/>
  <c r="P68" i="9"/>
  <c r="N69" i="9"/>
  <c r="V69" i="9"/>
  <c r="T70" i="9"/>
  <c r="R71" i="9"/>
  <c r="M6" i="9"/>
  <c r="U6" i="9"/>
  <c r="S7" i="9"/>
  <c r="Q8" i="9"/>
  <c r="O9" i="9"/>
  <c r="M10" i="9"/>
  <c r="U10" i="9"/>
  <c r="S11" i="9"/>
  <c r="Q12" i="9"/>
  <c r="O13" i="9"/>
  <c r="M14" i="9"/>
  <c r="U14" i="9"/>
  <c r="S15" i="9"/>
  <c r="Q16" i="9"/>
  <c r="O17" i="9"/>
  <c r="M18" i="9"/>
  <c r="U18" i="9"/>
  <c r="S19" i="9"/>
  <c r="Q20" i="9"/>
  <c r="O21" i="9"/>
  <c r="M22" i="9"/>
  <c r="U22" i="9"/>
  <c r="S23" i="9"/>
  <c r="Q24" i="9"/>
  <c r="O25" i="9"/>
  <c r="M26" i="9"/>
  <c r="U26" i="9"/>
  <c r="S27" i="9"/>
  <c r="Q28" i="9"/>
  <c r="O29" i="9"/>
  <c r="M30" i="9"/>
  <c r="U30" i="9"/>
  <c r="S31" i="9"/>
  <c r="Q32" i="9"/>
  <c r="O33" i="9"/>
  <c r="M34" i="9"/>
  <c r="U34" i="9"/>
  <c r="S35" i="9"/>
  <c r="Q36" i="9"/>
  <c r="O37" i="9"/>
  <c r="M38" i="9"/>
  <c r="U38" i="9"/>
  <c r="S39" i="9"/>
  <c r="Q40" i="9"/>
  <c r="O41" i="9"/>
  <c r="M42" i="9"/>
  <c r="U42" i="9"/>
  <c r="S43" i="9"/>
  <c r="Q44" i="9"/>
  <c r="O45" i="9"/>
  <c r="M46" i="9"/>
  <c r="U46" i="9"/>
  <c r="S47" i="9"/>
  <c r="Q48" i="9"/>
  <c r="O49" i="9"/>
  <c r="M50" i="9"/>
  <c r="U50" i="9"/>
  <c r="S51" i="9"/>
  <c r="Q52" i="9"/>
  <c r="O53" i="9"/>
  <c r="M54" i="9"/>
  <c r="U54" i="9"/>
  <c r="S55" i="9"/>
  <c r="Q56" i="9"/>
  <c r="O57" i="9"/>
  <c r="Q7" i="9"/>
  <c r="M9" i="9"/>
  <c r="S10" i="9"/>
  <c r="O12" i="9"/>
  <c r="U13" i="9"/>
  <c r="Q15" i="9"/>
  <c r="M17" i="9"/>
  <c r="S18" i="9"/>
  <c r="O20" i="9"/>
  <c r="U21" i="9"/>
  <c r="Q23" i="9"/>
  <c r="M25" i="9"/>
  <c r="S26" i="9"/>
  <c r="O28" i="9"/>
  <c r="U29" i="9"/>
  <c r="Q31" i="9"/>
  <c r="M33" i="9"/>
  <c r="S34" i="9"/>
  <c r="O36" i="9"/>
  <c r="U37" i="9"/>
  <c r="Q39" i="9"/>
  <c r="M41" i="9"/>
  <c r="S42" i="9"/>
  <c r="O44" i="9"/>
  <c r="U45" i="9"/>
  <c r="Q47" i="9"/>
  <c r="M49" i="9"/>
  <c r="S50" i="9"/>
  <c r="O52" i="9"/>
  <c r="U53" i="9"/>
  <c r="Q55" i="9"/>
  <c r="M57" i="9"/>
  <c r="P58" i="9"/>
  <c r="T59" i="9"/>
  <c r="M61" i="9"/>
  <c r="O62" i="9"/>
  <c r="S63" i="9"/>
  <c r="T64" i="9"/>
  <c r="N66" i="9"/>
  <c r="Q67" i="9"/>
  <c r="S68" i="9"/>
  <c r="M70" i="9"/>
  <c r="N71" i="9"/>
  <c r="Q72" i="9"/>
  <c r="Q73" i="9"/>
  <c r="P74" i="9"/>
  <c r="N75" i="9"/>
  <c r="V75" i="9"/>
  <c r="T76" i="9"/>
  <c r="R77" i="9"/>
  <c r="P78" i="9"/>
  <c r="N79" i="9"/>
  <c r="V79" i="9"/>
  <c r="T80" i="9"/>
  <c r="R81" i="9"/>
  <c r="P82" i="9"/>
  <c r="N83" i="9"/>
  <c r="V83" i="9"/>
  <c r="T84" i="9"/>
  <c r="R85" i="9"/>
  <c r="P86" i="9"/>
  <c r="N87" i="9"/>
  <c r="V87" i="9"/>
  <c r="T88" i="9"/>
  <c r="R89" i="9"/>
  <c r="P90" i="9"/>
  <c r="N91" i="9"/>
  <c r="V91" i="9"/>
  <c r="T92" i="9"/>
  <c r="R93" i="9"/>
  <c r="P94" i="9"/>
  <c r="N95" i="9"/>
  <c r="V95" i="9"/>
  <c r="T96" i="9"/>
  <c r="R97" i="9"/>
  <c r="P98" i="9"/>
  <c r="N99" i="9"/>
  <c r="V99" i="9"/>
  <c r="T100" i="9"/>
  <c r="R101" i="9"/>
  <c r="P102" i="9"/>
  <c r="N103" i="9"/>
  <c r="V103" i="9"/>
  <c r="T104" i="9"/>
  <c r="R105" i="9"/>
  <c r="V6" i="9"/>
  <c r="R8" i="9"/>
  <c r="N10" i="9"/>
  <c r="T11" i="9"/>
  <c r="P13" i="9"/>
  <c r="V14" i="9"/>
  <c r="R16" i="9"/>
  <c r="N18" i="9"/>
  <c r="T19" i="9"/>
  <c r="P21" i="9"/>
  <c r="V22" i="9"/>
  <c r="R24" i="9"/>
  <c r="N26" i="9"/>
  <c r="T27" i="9"/>
  <c r="P29" i="9"/>
  <c r="V30" i="9"/>
  <c r="R32" i="9"/>
  <c r="N34" i="9"/>
  <c r="T35" i="9"/>
  <c r="P37" i="9"/>
  <c r="V38" i="9"/>
  <c r="R40" i="9"/>
  <c r="N42" i="9"/>
  <c r="T43" i="9"/>
  <c r="P45" i="9"/>
  <c r="V46" i="9"/>
  <c r="R48" i="9"/>
  <c r="N50" i="9"/>
  <c r="T51" i="9"/>
  <c r="P53" i="9"/>
  <c r="V54" i="9"/>
  <c r="R56" i="9"/>
  <c r="M58" i="9"/>
  <c r="N59" i="9"/>
  <c r="R60" i="9"/>
  <c r="U61" i="9"/>
  <c r="M63" i="9"/>
  <c r="Q64" i="9"/>
  <c r="R65" i="9"/>
  <c r="V66" i="9"/>
  <c r="O68" i="9"/>
  <c r="Q69" i="9"/>
  <c r="U70" i="9"/>
  <c r="V71" i="9"/>
  <c r="N73" i="9"/>
  <c r="M74" i="9"/>
  <c r="U74" i="9"/>
  <c r="S75" i="9"/>
  <c r="Q76" i="9"/>
  <c r="O77" i="9"/>
  <c r="M78" i="9"/>
  <c r="U78" i="9"/>
  <c r="S79" i="9"/>
  <c r="Q80" i="9"/>
  <c r="O81" i="9"/>
  <c r="M82" i="9"/>
  <c r="U82" i="9"/>
  <c r="S83" i="9"/>
  <c r="Q84" i="9"/>
  <c r="O85" i="9"/>
  <c r="M86" i="9"/>
  <c r="U86" i="9"/>
  <c r="S87" i="9"/>
  <c r="Q88" i="9"/>
  <c r="O89" i="9"/>
  <c r="M90" i="9"/>
  <c r="U90" i="9"/>
  <c r="S91" i="9"/>
  <c r="Q92" i="9"/>
  <c r="O93" i="9"/>
  <c r="M94" i="9"/>
  <c r="U94" i="9"/>
  <c r="S95" i="9"/>
  <c r="Q96" i="9"/>
  <c r="O97" i="9"/>
  <c r="M98" i="9"/>
  <c r="U98" i="9"/>
  <c r="S99" i="9"/>
  <c r="Q100" i="9"/>
  <c r="O101" i="9"/>
  <c r="M102" i="9"/>
  <c r="U102" i="9"/>
  <c r="S103" i="9"/>
  <c r="Q104" i="9"/>
  <c r="O105" i="9"/>
  <c r="N7" i="9"/>
  <c r="Q9" i="9"/>
  <c r="Q11" i="9"/>
  <c r="R13" i="9"/>
  <c r="U15" i="9"/>
  <c r="U17" i="9"/>
  <c r="V19" i="9"/>
  <c r="O22" i="9"/>
  <c r="O24" i="9"/>
  <c r="P26" i="9"/>
  <c r="S28" i="9"/>
  <c r="S30" i="9"/>
  <c r="T32" i="9"/>
  <c r="M35" i="9"/>
  <c r="M37" i="9"/>
  <c r="N39" i="9"/>
  <c r="Q41" i="9"/>
  <c r="Q43" i="9"/>
  <c r="R45" i="9"/>
  <c r="U47" i="9"/>
  <c r="U49" i="9"/>
  <c r="V51" i="9"/>
  <c r="O54" i="9"/>
  <c r="O56" i="9"/>
  <c r="O58" i="9"/>
  <c r="V59" i="9"/>
  <c r="R61" i="9"/>
  <c r="Q63" i="9"/>
  <c r="O65" i="9"/>
  <c r="U66" i="9"/>
  <c r="R68" i="9"/>
  <c r="O70" i="9"/>
  <c r="U71" i="9"/>
  <c r="P73" i="9"/>
  <c r="R74" i="9"/>
  <c r="R75" i="9"/>
  <c r="S76" i="9"/>
  <c r="T77" i="9"/>
  <c r="T78" i="9"/>
  <c r="U79" i="9"/>
  <c r="V80" i="9"/>
  <c r="V81" i="9"/>
  <c r="M83" i="9"/>
  <c r="N84" i="9"/>
  <c r="N85" i="9"/>
  <c r="O86" i="9"/>
  <c r="P87" i="9"/>
  <c r="P88" i="9"/>
  <c r="Q89" i="9"/>
  <c r="R90" i="9"/>
  <c r="R91" i="9"/>
  <c r="S92" i="9"/>
  <c r="T93" i="9"/>
  <c r="T94" i="9"/>
  <c r="U95" i="9"/>
  <c r="V96" i="9"/>
  <c r="V97" i="9"/>
  <c r="M99" i="9"/>
  <c r="N100" i="9"/>
  <c r="N101" i="9"/>
  <c r="O102" i="9"/>
  <c r="P103" i="9"/>
  <c r="P104" i="9"/>
  <c r="Q105" i="9"/>
  <c r="P106" i="9"/>
  <c r="N107" i="9"/>
  <c r="V107" i="9"/>
  <c r="T108" i="9"/>
  <c r="R109" i="9"/>
  <c r="P110" i="9"/>
  <c r="N111" i="9"/>
  <c r="V111" i="9"/>
  <c r="T112" i="9"/>
  <c r="R113" i="9"/>
  <c r="P114" i="9"/>
  <c r="N115" i="9"/>
  <c r="V115" i="9"/>
  <c r="T116" i="9"/>
  <c r="R117" i="9"/>
  <c r="P118" i="9"/>
  <c r="N119" i="9"/>
  <c r="V119" i="9"/>
  <c r="T120" i="9"/>
  <c r="R121" i="9"/>
  <c r="P122" i="9"/>
  <c r="M7" i="9"/>
  <c r="R9" i="9"/>
  <c r="V11" i="9"/>
  <c r="P14" i="9"/>
  <c r="T16" i="9"/>
  <c r="N19" i="9"/>
  <c r="R21" i="9"/>
  <c r="V23" i="9"/>
  <c r="V26" i="9"/>
  <c r="M29" i="9"/>
  <c r="T31" i="9"/>
  <c r="U33" i="9"/>
  <c r="R36" i="9"/>
  <c r="S38" i="9"/>
  <c r="P41" i="9"/>
  <c r="U43" i="9"/>
  <c r="O46" i="9"/>
  <c r="S48" i="9"/>
  <c r="M51" i="9"/>
  <c r="Q53" i="9"/>
  <c r="U55" i="9"/>
  <c r="N58" i="9"/>
  <c r="O60" i="9"/>
  <c r="N62" i="9"/>
  <c r="V63" i="9"/>
  <c r="M66" i="9"/>
  <c r="U67" i="9"/>
  <c r="U69" i="9"/>
  <c r="T71" i="9"/>
  <c r="R73" i="9"/>
  <c r="T74" i="9"/>
  <c r="M76" i="9"/>
  <c r="N77" i="9"/>
  <c r="Q78" i="9"/>
  <c r="R79" i="9"/>
  <c r="U80" i="9"/>
  <c r="N82" i="9"/>
  <c r="P83" i="9"/>
  <c r="R84" i="9"/>
  <c r="T85" i="9"/>
  <c r="V86" i="9"/>
  <c r="N88" i="9"/>
  <c r="P89" i="9"/>
  <c r="S90" i="9"/>
  <c r="U91" i="9"/>
  <c r="M93" i="9"/>
  <c r="O94" i="9"/>
  <c r="Q95" i="9"/>
  <c r="S96" i="9"/>
  <c r="U97" i="9"/>
  <c r="O99" i="9"/>
  <c r="P100" i="9"/>
  <c r="S101" i="9"/>
  <c r="T102" i="9"/>
  <c r="M104" i="9"/>
  <c r="N105" i="9"/>
  <c r="O106" i="9"/>
  <c r="O107" i="9"/>
  <c r="N108" i="9"/>
  <c r="M109" i="9"/>
  <c r="V109" i="9"/>
  <c r="U110" i="9"/>
  <c r="T111" i="9"/>
  <c r="S112" i="9"/>
  <c r="S113" i="9"/>
  <c r="R114" i="9"/>
  <c r="Q115" i="9"/>
  <c r="P116" i="9"/>
  <c r="O117" i="9"/>
  <c r="N118" i="9"/>
  <c r="M119" i="9"/>
  <c r="M120" i="9"/>
  <c r="V120" i="9"/>
  <c r="U121" i="9"/>
  <c r="T122" i="9"/>
  <c r="R123" i="9"/>
  <c r="P124" i="9"/>
  <c r="N125" i="9"/>
  <c r="V125" i="9"/>
  <c r="T126" i="9"/>
  <c r="R127" i="9"/>
  <c r="P128" i="9"/>
  <c r="N129" i="9"/>
  <c r="V129" i="9"/>
  <c r="T130" i="9"/>
  <c r="R131" i="9"/>
  <c r="P132" i="9"/>
  <c r="N133" i="9"/>
  <c r="V133" i="9"/>
  <c r="T134" i="9"/>
  <c r="R135" i="9"/>
  <c r="P136" i="9"/>
  <c r="N137" i="9"/>
  <c r="V137" i="9"/>
  <c r="T138" i="9"/>
  <c r="R139" i="9"/>
  <c r="P140" i="9"/>
  <c r="N141" i="9"/>
  <c r="V141" i="9"/>
  <c r="T142" i="9"/>
  <c r="R143" i="9"/>
  <c r="P144" i="9"/>
  <c r="N145" i="9"/>
  <c r="V145" i="9"/>
  <c r="T146" i="9"/>
  <c r="R147" i="9"/>
  <c r="P148" i="9"/>
  <c r="N149" i="9"/>
  <c r="V149" i="9"/>
  <c r="T150" i="9"/>
  <c r="R151" i="9"/>
  <c r="P152" i="9"/>
  <c r="N153" i="9"/>
  <c r="V153" i="9"/>
  <c r="T154" i="9"/>
  <c r="R155" i="9"/>
  <c r="P156" i="9"/>
  <c r="N157" i="9"/>
  <c r="V157" i="9"/>
  <c r="T158" i="9"/>
  <c r="R159" i="9"/>
  <c r="P160" i="9"/>
  <c r="N161" i="9"/>
  <c r="V161" i="9"/>
  <c r="T162" i="9"/>
  <c r="R163" i="9"/>
  <c r="P164" i="9"/>
  <c r="N165" i="9"/>
  <c r="V165" i="9"/>
  <c r="T166" i="9"/>
  <c r="R167" i="9"/>
  <c r="P168" i="9"/>
  <c r="N169" i="9"/>
  <c r="V169" i="9"/>
  <c r="T170" i="9"/>
  <c r="R171" i="9"/>
  <c r="P172" i="9"/>
  <c r="N173" i="9"/>
  <c r="V173" i="9"/>
  <c r="T174" i="9"/>
  <c r="R175" i="9"/>
  <c r="P176" i="9"/>
  <c r="N177" i="9"/>
  <c r="V177" i="9"/>
  <c r="T178" i="9"/>
  <c r="R179" i="9"/>
  <c r="P180" i="9"/>
  <c r="N181" i="9"/>
  <c r="V181" i="9"/>
  <c r="T182" i="9"/>
  <c r="R183" i="9"/>
  <c r="P184" i="9"/>
  <c r="N185" i="9"/>
  <c r="V185" i="9"/>
  <c r="T186" i="9"/>
  <c r="R187" i="9"/>
  <c r="P188" i="9"/>
  <c r="N189" i="9"/>
  <c r="V189" i="9"/>
  <c r="T190" i="9"/>
  <c r="R191" i="9"/>
  <c r="P192" i="9"/>
  <c r="N193" i="9"/>
  <c r="V193" i="9"/>
  <c r="T194" i="9"/>
  <c r="R195" i="9"/>
  <c r="P196" i="9"/>
  <c r="N197" i="9"/>
  <c r="V197" i="9"/>
  <c r="T198" i="9"/>
  <c r="T7" i="9"/>
  <c r="U9" i="9"/>
  <c r="R12" i="9"/>
  <c r="S14" i="9"/>
  <c r="P17" i="9"/>
  <c r="Q19" i="9"/>
  <c r="N22" i="9"/>
  <c r="S24" i="9"/>
  <c r="M27" i="9"/>
  <c r="Q29" i="9"/>
  <c r="U31" i="9"/>
  <c r="O34" i="9"/>
  <c r="S36" i="9"/>
  <c r="M39" i="9"/>
  <c r="R41" i="9"/>
  <c r="V43" i="9"/>
  <c r="P46" i="9"/>
  <c r="T48" i="9"/>
  <c r="N51" i="9"/>
  <c r="R53" i="9"/>
  <c r="V55" i="9"/>
  <c r="S58" i="9"/>
  <c r="Q60" i="9"/>
  <c r="P62" i="9"/>
  <c r="O64" i="9"/>
  <c r="O66" i="9"/>
  <c r="V67" i="9"/>
  <c r="N70" i="9"/>
  <c r="O72" i="9"/>
  <c r="T73" i="9"/>
  <c r="V74" i="9"/>
  <c r="N76" i="9"/>
  <c r="P77" i="9"/>
  <c r="R78" i="9"/>
  <c r="T79" i="9"/>
  <c r="M81" i="9"/>
  <c r="O82" i="9"/>
  <c r="Q83" i="9"/>
  <c r="S84" i="9"/>
  <c r="U85" i="9"/>
  <c r="M87" i="9"/>
  <c r="O88" i="9"/>
  <c r="S89" i="9"/>
  <c r="T90" i="9"/>
  <c r="M92" i="9"/>
  <c r="N93" i="9"/>
  <c r="Q94" i="9"/>
  <c r="R95" i="9"/>
  <c r="U96" i="9"/>
  <c r="N98" i="9"/>
  <c r="P99" i="9"/>
  <c r="R100" i="9"/>
  <c r="T101" i="9"/>
  <c r="V102" i="9"/>
  <c r="N104" i="9"/>
  <c r="P105" i="9"/>
  <c r="Q106" i="9"/>
  <c r="P107" i="9"/>
  <c r="O108" i="9"/>
  <c r="N109" i="9"/>
  <c r="M110" i="9"/>
  <c r="V110" i="9"/>
  <c r="U111" i="9"/>
  <c r="U112" i="9"/>
  <c r="T113" i="9"/>
  <c r="S114" i="9"/>
  <c r="R115" i="9"/>
  <c r="Q116" i="9"/>
  <c r="P117" i="9"/>
  <c r="O118" i="9"/>
  <c r="O119" i="9"/>
  <c r="N120" i="9"/>
  <c r="M121" i="9"/>
  <c r="V121" i="9"/>
  <c r="U122" i="9"/>
  <c r="S123" i="9"/>
  <c r="Q124" i="9"/>
  <c r="O125" i="9"/>
  <c r="M126" i="9"/>
  <c r="U126" i="9"/>
  <c r="S127" i="9"/>
  <c r="Q128" i="9"/>
  <c r="O129" i="9"/>
  <c r="M130" i="9"/>
  <c r="U130" i="9"/>
  <c r="S131" i="9"/>
  <c r="Q132" i="9"/>
  <c r="O133" i="9"/>
  <c r="M134" i="9"/>
  <c r="U134" i="9"/>
  <c r="S135" i="9"/>
  <c r="Q136" i="9"/>
  <c r="O137" i="9"/>
  <c r="M138" i="9"/>
  <c r="U138" i="9"/>
  <c r="S139" i="9"/>
  <c r="Q140" i="9"/>
  <c r="O141" i="9"/>
  <c r="M142" i="9"/>
  <c r="U142" i="9"/>
  <c r="S143" i="9"/>
  <c r="Q144" i="9"/>
  <c r="O145" i="9"/>
  <c r="M146" i="9"/>
  <c r="U146" i="9"/>
  <c r="S147" i="9"/>
  <c r="Q148" i="9"/>
  <c r="O149" i="9"/>
  <c r="M150" i="9"/>
  <c r="U150" i="9"/>
  <c r="S151" i="9"/>
  <c r="Q152" i="9"/>
  <c r="O153" i="9"/>
  <c r="M154" i="9"/>
  <c r="U154" i="9"/>
  <c r="S155" i="9"/>
  <c r="Q156" i="9"/>
  <c r="O157" i="9"/>
  <c r="M158" i="9"/>
  <c r="U158" i="9"/>
  <c r="S159" i="9"/>
  <c r="Q160" i="9"/>
  <c r="O161" i="9"/>
  <c r="M162" i="9"/>
  <c r="U162" i="9"/>
  <c r="S163" i="9"/>
  <c r="Q164" i="9"/>
  <c r="O165" i="9"/>
  <c r="M166" i="9"/>
  <c r="U166" i="9"/>
  <c r="S167" i="9"/>
  <c r="Q168" i="9"/>
  <c r="O169" i="9"/>
  <c r="M170" i="9"/>
  <c r="U170" i="9"/>
  <c r="S171" i="9"/>
  <c r="Q172" i="9"/>
  <c r="O173" i="9"/>
  <c r="M174" i="9"/>
  <c r="U174" i="9"/>
  <c r="S175" i="9"/>
  <c r="Q176" i="9"/>
  <c r="O177" i="9"/>
  <c r="M178" i="9"/>
  <c r="U178" i="9"/>
  <c r="S179" i="9"/>
  <c r="Q180" i="9"/>
  <c r="O181" i="9"/>
  <c r="M182" i="9"/>
  <c r="U182" i="9"/>
  <c r="S183" i="9"/>
  <c r="Q184" i="9"/>
  <c r="O185" i="9"/>
  <c r="M186" i="9"/>
  <c r="U186" i="9"/>
  <c r="S187" i="9"/>
  <c r="Q188" i="9"/>
  <c r="O189" i="9"/>
  <c r="M190" i="9"/>
  <c r="U190" i="9"/>
  <c r="S191" i="9"/>
  <c r="Q192" i="9"/>
  <c r="O193" i="9"/>
  <c r="M194" i="9"/>
  <c r="U194" i="9"/>
  <c r="S195" i="9"/>
  <c r="Q196" i="9"/>
  <c r="O197" i="9"/>
  <c r="M198" i="9"/>
  <c r="U198" i="9"/>
  <c r="U7" i="9"/>
  <c r="V10" i="9"/>
  <c r="N14" i="9"/>
  <c r="Q17" i="9"/>
  <c r="S20" i="9"/>
  <c r="T23" i="9"/>
  <c r="N27" i="9"/>
  <c r="V7" i="9"/>
  <c r="M11" i="9"/>
  <c r="O14" i="9"/>
  <c r="R17" i="9"/>
  <c r="T20" i="9"/>
  <c r="U23" i="9"/>
  <c r="Q27" i="9"/>
  <c r="P30" i="9"/>
  <c r="R33" i="9"/>
  <c r="Q37" i="9"/>
  <c r="O40" i="9"/>
  <c r="N43" i="9"/>
  <c r="M47" i="9"/>
  <c r="O50" i="9"/>
  <c r="M53" i="9"/>
  <c r="T56" i="9"/>
  <c r="Q59" i="9"/>
  <c r="M62" i="9"/>
  <c r="S64" i="9"/>
  <c r="N67" i="9"/>
  <c r="R69" i="9"/>
  <c r="R72" i="9"/>
  <c r="O74" i="9"/>
  <c r="U75" i="9"/>
  <c r="S77" i="9"/>
  <c r="O79" i="9"/>
  <c r="S80" i="9"/>
  <c r="R82" i="9"/>
  <c r="M84" i="9"/>
  <c r="S85" i="9"/>
  <c r="Q87" i="9"/>
  <c r="V88" i="9"/>
  <c r="Q90" i="9"/>
  <c r="O92" i="9"/>
  <c r="U93" i="9"/>
  <c r="P95" i="9"/>
  <c r="N97" i="9"/>
  <c r="S98" i="9"/>
  <c r="O100" i="9"/>
  <c r="V101" i="9"/>
  <c r="R103" i="9"/>
  <c r="M105" i="9"/>
  <c r="S106" i="9"/>
  <c r="T107" i="9"/>
  <c r="V108" i="9"/>
  <c r="O110" i="9"/>
  <c r="Q111" i="9"/>
  <c r="R112" i="9"/>
  <c r="V113" i="9"/>
  <c r="M115" i="9"/>
  <c r="O116" i="9"/>
  <c r="S117" i="9"/>
  <c r="T118" i="9"/>
  <c r="U119" i="9"/>
  <c r="O121" i="9"/>
  <c r="Q122" i="9"/>
  <c r="Q123" i="9"/>
  <c r="S124" i="9"/>
  <c r="S125" i="9"/>
  <c r="S126" i="9"/>
  <c r="U127" i="9"/>
  <c r="U128" i="9"/>
  <c r="U129" i="9"/>
  <c r="M131" i="9"/>
  <c r="M132" i="9"/>
  <c r="M133" i="9"/>
  <c r="O134" i="9"/>
  <c r="O135" i="9"/>
  <c r="O136" i="9"/>
  <c r="Q137" i="9"/>
  <c r="Q138" i="9"/>
  <c r="Q139" i="9"/>
  <c r="S140" i="9"/>
  <c r="S141" i="9"/>
  <c r="S142" i="9"/>
  <c r="U143" i="9"/>
  <c r="U144" i="9"/>
  <c r="U145" i="9"/>
  <c r="M147" i="9"/>
  <c r="M148" i="9"/>
  <c r="M149" i="9"/>
  <c r="O150" i="9"/>
  <c r="O151" i="9"/>
  <c r="O152" i="9"/>
  <c r="Q153" i="9"/>
  <c r="Q154" i="9"/>
  <c r="Q155" i="9"/>
  <c r="S156" i="9"/>
  <c r="S157" i="9"/>
  <c r="S158" i="9"/>
  <c r="U159" i="9"/>
  <c r="U160" i="9"/>
  <c r="U161" i="9"/>
  <c r="M163" i="9"/>
  <c r="M164" i="9"/>
  <c r="M165" i="9"/>
  <c r="O166" i="9"/>
  <c r="O167" i="9"/>
  <c r="O168" i="9"/>
  <c r="Q169" i="9"/>
  <c r="Q170" i="9"/>
  <c r="Q171" i="9"/>
  <c r="S172" i="9"/>
  <c r="S173" i="9"/>
  <c r="S174" i="9"/>
  <c r="U175" i="9"/>
  <c r="U176" i="9"/>
  <c r="U177" i="9"/>
  <c r="M179" i="9"/>
  <c r="M180" i="9"/>
  <c r="M181" i="9"/>
  <c r="O182" i="9"/>
  <c r="O183" i="9"/>
  <c r="O184" i="9"/>
  <c r="Q185" i="9"/>
  <c r="Q186" i="9"/>
  <c r="Q187" i="9"/>
  <c r="S188" i="9"/>
  <c r="S189" i="9"/>
  <c r="S190" i="9"/>
  <c r="U191" i="9"/>
  <c r="U192" i="9"/>
  <c r="U193" i="9"/>
  <c r="M195" i="9"/>
  <c r="M196" i="9"/>
  <c r="M197" i="9"/>
  <c r="O198" i="9"/>
  <c r="O199" i="9"/>
  <c r="M200" i="9"/>
  <c r="U200" i="9"/>
  <c r="S201" i="9"/>
  <c r="Q202" i="9"/>
  <c r="O203" i="9"/>
  <c r="M204" i="9"/>
  <c r="U204" i="9"/>
  <c r="S205" i="9"/>
  <c r="Q206" i="9"/>
  <c r="O207" i="9"/>
  <c r="M208" i="9"/>
  <c r="U208" i="9"/>
  <c r="S209" i="9"/>
  <c r="Q210" i="9"/>
  <c r="O211" i="9"/>
  <c r="M212" i="9"/>
  <c r="U212" i="9"/>
  <c r="S213" i="9"/>
  <c r="Q214" i="9"/>
  <c r="O215" i="9"/>
  <c r="M216" i="9"/>
  <c r="U216" i="9"/>
  <c r="S217" i="9"/>
  <c r="Q218" i="9"/>
  <c r="O219" i="9"/>
  <c r="M220" i="9"/>
  <c r="U220" i="9"/>
  <c r="S221" i="9"/>
  <c r="Q222" i="9"/>
  <c r="O223" i="9"/>
  <c r="M224" i="9"/>
  <c r="U224" i="9"/>
  <c r="S225" i="9"/>
  <c r="Q226" i="9"/>
  <c r="O227" i="9"/>
  <c r="M228" i="9"/>
  <c r="U228" i="9"/>
  <c r="S229" i="9"/>
  <c r="Q230" i="9"/>
  <c r="O231" i="9"/>
  <c r="M232" i="9"/>
  <c r="U232" i="9"/>
  <c r="P9" i="9"/>
  <c r="Q13" i="9"/>
  <c r="P18" i="9"/>
  <c r="S22" i="9"/>
  <c r="O26" i="9"/>
  <c r="M31" i="9"/>
  <c r="V34" i="9"/>
  <c r="O38" i="9"/>
  <c r="O42" i="9"/>
  <c r="Q45" i="9"/>
  <c r="Q49" i="9"/>
  <c r="T52" i="9"/>
  <c r="P57" i="9"/>
  <c r="U59" i="9"/>
  <c r="V62" i="9"/>
  <c r="U65" i="9"/>
  <c r="M69" i="9"/>
  <c r="S71" i="9"/>
  <c r="N74" i="9"/>
  <c r="O76" i="9"/>
  <c r="V77" i="9"/>
  <c r="M80" i="9"/>
  <c r="S81" i="9"/>
  <c r="R83" i="9"/>
  <c r="P85" i="9"/>
  <c r="O87" i="9"/>
  <c r="M89" i="9"/>
  <c r="M91" i="9"/>
  <c r="U92" i="9"/>
  <c r="S94" i="9"/>
  <c r="P96" i="9"/>
  <c r="Q98" i="9"/>
  <c r="M100" i="9"/>
  <c r="N102" i="9"/>
  <c r="U103" i="9"/>
  <c r="U105" i="9"/>
  <c r="M107" i="9"/>
  <c r="R108" i="9"/>
  <c r="U109" i="9"/>
  <c r="P111" i="9"/>
  <c r="V112" i="9"/>
  <c r="N114" i="9"/>
  <c r="S115" i="9"/>
  <c r="V116" i="9"/>
  <c r="Q118" i="9"/>
  <c r="S119" i="9"/>
  <c r="N121" i="9"/>
  <c r="R122" i="9"/>
  <c r="U123" i="9"/>
  <c r="V124" i="9"/>
  <c r="O126" i="9"/>
  <c r="P127" i="9"/>
  <c r="S128" i="9"/>
  <c r="T129" i="9"/>
  <c r="N131" i="9"/>
  <c r="O132" i="9"/>
  <c r="R133" i="9"/>
  <c r="S134" i="9"/>
  <c r="V135" i="9"/>
  <c r="M137" i="9"/>
  <c r="P138" i="9"/>
  <c r="T139" i="9"/>
  <c r="U140" i="9"/>
  <c r="N142" i="9"/>
  <c r="O143" i="9"/>
  <c r="R144" i="9"/>
  <c r="S145" i="9"/>
  <c r="V146" i="9"/>
  <c r="N148" i="9"/>
  <c r="Q149" i="9"/>
  <c r="R150" i="9"/>
  <c r="U151" i="9"/>
  <c r="V152" i="9"/>
  <c r="O154" i="9"/>
  <c r="P155" i="9"/>
  <c r="T156" i="9"/>
  <c r="U157" i="9"/>
  <c r="N159" i="9"/>
  <c r="O160" i="9"/>
  <c r="R161" i="9"/>
  <c r="S162" i="9"/>
  <c r="V163" i="9"/>
  <c r="P165" i="9"/>
  <c r="Q166" i="9"/>
  <c r="T167" i="9"/>
  <c r="N6" i="9"/>
  <c r="O10" i="9"/>
  <c r="M15" i="9"/>
  <c r="V18" i="9"/>
  <c r="M23" i="9"/>
  <c r="U27" i="9"/>
  <c r="N31" i="9"/>
  <c r="N35" i="9"/>
  <c r="O8" i="9"/>
  <c r="S12" i="9"/>
  <c r="O16" i="9"/>
  <c r="M21" i="9"/>
  <c r="Q25" i="9"/>
  <c r="R29" i="9"/>
  <c r="P33" i="9"/>
  <c r="T36" i="9"/>
  <c r="S40" i="9"/>
  <c r="S44" i="9"/>
  <c r="V47" i="9"/>
  <c r="U51" i="9"/>
  <c r="N55" i="9"/>
  <c r="V58" i="9"/>
  <c r="Q61" i="9"/>
  <c r="M65" i="9"/>
  <c r="T67" i="9"/>
  <c r="V70" i="9"/>
  <c r="O73" i="9"/>
  <c r="P75" i="9"/>
  <c r="M77" i="9"/>
  <c r="M79" i="9"/>
  <c r="N81" i="9"/>
  <c r="T82" i="9"/>
  <c r="U84" i="9"/>
  <c r="R86" i="9"/>
  <c r="R88" i="9"/>
  <c r="N90" i="9"/>
  <c r="N92" i="9"/>
  <c r="V93" i="9"/>
  <c r="M96" i="9"/>
  <c r="S97" i="9"/>
  <c r="R99" i="9"/>
  <c r="P101" i="9"/>
  <c r="O103" i="9"/>
  <c r="V104" i="9"/>
  <c r="T106" i="9"/>
  <c r="M108" i="9"/>
  <c r="Q109" i="9"/>
  <c r="T110" i="9"/>
  <c r="O112" i="9"/>
  <c r="Q113" i="9"/>
  <c r="V114" i="9"/>
  <c r="R116" i="9"/>
  <c r="U117" i="9"/>
  <c r="P119" i="9"/>
  <c r="R120" i="9"/>
  <c r="M122" i="9"/>
  <c r="O123" i="9"/>
  <c r="R124" i="9"/>
  <c r="T125" i="9"/>
  <c r="M127" i="9"/>
  <c r="N128" i="9"/>
  <c r="Q129" i="9"/>
  <c r="R130" i="9"/>
  <c r="U131" i="9"/>
  <c r="V132" i="9"/>
  <c r="P134" i="9"/>
  <c r="Q135" i="9"/>
  <c r="T136" i="9"/>
  <c r="U137" i="9"/>
  <c r="N139" i="9"/>
  <c r="O140" i="9"/>
  <c r="R141" i="9"/>
  <c r="V142" i="9"/>
  <c r="M144" i="9"/>
  <c r="P145" i="9"/>
  <c r="Q146" i="9"/>
  <c r="T147" i="9"/>
  <c r="U148" i="9"/>
  <c r="N150" i="9"/>
  <c r="P151" i="9"/>
  <c r="S152" i="9"/>
  <c r="T153" i="9"/>
  <c r="M155" i="9"/>
  <c r="N156" i="9"/>
  <c r="Q157" i="9"/>
  <c r="R158" i="9"/>
  <c r="V159" i="9"/>
  <c r="M161" i="9"/>
  <c r="P162" i="9"/>
  <c r="Q163" i="9"/>
  <c r="T164" i="9"/>
  <c r="U165" i="9"/>
  <c r="N167" i="9"/>
  <c r="R168" i="9"/>
  <c r="S169" i="9"/>
  <c r="V170" i="9"/>
  <c r="M172" i="9"/>
  <c r="P173" i="9"/>
  <c r="Q174" i="9"/>
  <c r="T175" i="9"/>
  <c r="V176" i="9"/>
  <c r="O178" i="9"/>
  <c r="P179" i="9"/>
  <c r="S180" i="9"/>
  <c r="T181" i="9"/>
  <c r="M183" i="9"/>
  <c r="N184" i="9"/>
  <c r="R185" i="9"/>
  <c r="S186" i="9"/>
  <c r="V187" i="9"/>
  <c r="M189" i="9"/>
  <c r="P190" i="9"/>
  <c r="Q191" i="9"/>
  <c r="T192" i="9"/>
  <c r="N194" i="9"/>
  <c r="O195" i="9"/>
  <c r="R196" i="9"/>
  <c r="S197" i="9"/>
  <c r="V198" i="9"/>
  <c r="U199" i="9"/>
  <c r="T200" i="9"/>
  <c r="T201" i="9"/>
  <c r="S202" i="9"/>
  <c r="R203" i="9"/>
  <c r="Q204" i="9"/>
  <c r="P205" i="9"/>
  <c r="O206" i="9"/>
  <c r="N207" i="9"/>
  <c r="N208" i="9"/>
  <c r="M209" i="9"/>
  <c r="V209" i="9"/>
  <c r="U210" i="9"/>
  <c r="T211" i="9"/>
  <c r="S212" i="9"/>
  <c r="R213" i="9"/>
  <c r="R214" i="9"/>
  <c r="Q215" i="9"/>
  <c r="P216" i="9"/>
  <c r="O217" i="9"/>
  <c r="N218" i="9"/>
  <c r="M219" i="9"/>
  <c r="V219" i="9"/>
  <c r="V220" i="9"/>
  <c r="U221" i="9"/>
  <c r="T222" i="9"/>
  <c r="S223" i="9"/>
  <c r="R224" i="9"/>
  <c r="Q225" i="9"/>
  <c r="P226" i="9"/>
  <c r="P227" i="9"/>
  <c r="O228" i="9"/>
  <c r="N229" i="9"/>
  <c r="M230" i="9"/>
  <c r="V230" i="9"/>
  <c r="U231" i="9"/>
  <c r="T232" i="9"/>
  <c r="S233" i="9"/>
  <c r="Q234" i="9"/>
  <c r="O235" i="9"/>
  <c r="M236" i="9"/>
  <c r="U236" i="9"/>
  <c r="S237" i="9"/>
  <c r="Q238" i="9"/>
  <c r="O239" i="9"/>
  <c r="M240" i="9"/>
  <c r="U240" i="9"/>
  <c r="S241" i="9"/>
  <c r="Q242" i="9"/>
  <c r="O243" i="9"/>
  <c r="M244" i="9"/>
  <c r="U244" i="9"/>
  <c r="S245" i="9"/>
  <c r="Q246" i="9"/>
  <c r="O247" i="9"/>
  <c r="M248" i="9"/>
  <c r="U248" i="9"/>
  <c r="S249" i="9"/>
  <c r="Q250" i="9"/>
  <c r="O251" i="9"/>
  <c r="M252" i="9"/>
  <c r="U252" i="9"/>
  <c r="S253" i="9"/>
  <c r="Q254" i="9"/>
  <c r="O255" i="9"/>
  <c r="M256" i="9"/>
  <c r="U256" i="9"/>
  <c r="S257" i="9"/>
  <c r="Q258" i="9"/>
  <c r="O259" i="9"/>
  <c r="M260" i="9"/>
  <c r="U260" i="9"/>
  <c r="S261" i="9"/>
  <c r="Q262" i="9"/>
  <c r="O263" i="9"/>
  <c r="M264" i="9"/>
  <c r="U264" i="9"/>
  <c r="S265" i="9"/>
  <c r="Q266" i="9"/>
  <c r="O267" i="9"/>
  <c r="M268" i="9"/>
  <c r="U268" i="9"/>
  <c r="S269" i="9"/>
  <c r="Q270" i="9"/>
  <c r="O271" i="9"/>
  <c r="M272" i="9"/>
  <c r="U272" i="9"/>
  <c r="S273" i="9"/>
  <c r="Q274" i="9"/>
  <c r="O275" i="9"/>
  <c r="M276" i="9"/>
  <c r="U276" i="9"/>
  <c r="S277" i="9"/>
  <c r="Q278" i="9"/>
  <c r="O279" i="9"/>
  <c r="M280" i="9"/>
  <c r="U280" i="9"/>
  <c r="S281" i="9"/>
  <c r="Q282" i="9"/>
  <c r="O283" i="9"/>
  <c r="M284" i="9"/>
  <c r="U284" i="9"/>
  <c r="S285" i="9"/>
  <c r="Q286" i="9"/>
  <c r="O287" i="9"/>
  <c r="M288" i="9"/>
  <c r="U288" i="9"/>
  <c r="S289" i="9"/>
  <c r="Q290" i="9"/>
  <c r="O291" i="9"/>
  <c r="M292" i="9"/>
  <c r="U292" i="9"/>
  <c r="S293" i="9"/>
  <c r="Q294" i="9"/>
  <c r="O295" i="9"/>
  <c r="S8" i="9"/>
  <c r="T12" i="9"/>
  <c r="S16" i="9"/>
  <c r="Q21" i="9"/>
  <c r="R25" i="9"/>
  <c r="N30" i="9"/>
  <c r="Q33" i="9"/>
  <c r="R37" i="9"/>
  <c r="T40" i="9"/>
  <c r="T44" i="9"/>
  <c r="O48" i="9"/>
  <c r="R52" i="9"/>
  <c r="T55" i="9"/>
  <c r="M59" i="9"/>
  <c r="M13" i="9"/>
  <c r="P22" i="9"/>
  <c r="O30" i="9"/>
  <c r="N38" i="9"/>
  <c r="M43" i="9"/>
  <c r="R49" i="9"/>
  <c r="M55" i="9"/>
  <c r="T60" i="9"/>
  <c r="R64" i="9"/>
  <c r="T68" i="9"/>
  <c r="S72" i="9"/>
  <c r="O75" i="9"/>
  <c r="U77" i="9"/>
  <c r="O80" i="9"/>
  <c r="S82" i="9"/>
  <c r="M85" i="9"/>
  <c r="T87" i="9"/>
  <c r="V89" i="9"/>
  <c r="R92" i="9"/>
  <c r="M95" i="9"/>
  <c r="Q97" i="9"/>
  <c r="U99" i="9"/>
  <c r="R102" i="9"/>
  <c r="U104" i="9"/>
  <c r="V106" i="9"/>
  <c r="U108" i="9"/>
  <c r="S110" i="9"/>
  <c r="Q112" i="9"/>
  <c r="Q114" i="9"/>
  <c r="N116" i="9"/>
  <c r="M118" i="9"/>
  <c r="O120" i="9"/>
  <c r="T121" i="9"/>
  <c r="T123" i="9"/>
  <c r="P125" i="9"/>
  <c r="V126" i="9"/>
  <c r="R128" i="9"/>
  <c r="O130" i="9"/>
  <c r="T131" i="9"/>
  <c r="Q133" i="9"/>
  <c r="M135" i="9"/>
  <c r="S136" i="9"/>
  <c r="O138" i="9"/>
  <c r="V139" i="9"/>
  <c r="Q141" i="9"/>
  <c r="N143" i="9"/>
  <c r="T144" i="9"/>
  <c r="P146" i="9"/>
  <c r="V147" i="9"/>
  <c r="S149" i="9"/>
  <c r="N151" i="9"/>
  <c r="U152" i="9"/>
  <c r="R154" i="9"/>
  <c r="M156" i="9"/>
  <c r="T157" i="9"/>
  <c r="P159" i="9"/>
  <c r="V160" i="9"/>
  <c r="R162" i="9"/>
  <c r="O164" i="9"/>
  <c r="T165" i="9"/>
  <c r="Q167" i="9"/>
  <c r="V168" i="9"/>
  <c r="P170" i="9"/>
  <c r="U171" i="9"/>
  <c r="M173" i="9"/>
  <c r="R174" i="9"/>
  <c r="M176" i="9"/>
  <c r="Q177" i="9"/>
  <c r="S178" i="9"/>
  <c r="N180" i="9"/>
  <c r="R181" i="9"/>
  <c r="V182" i="9"/>
  <c r="R184" i="9"/>
  <c r="T185" i="9"/>
  <c r="N187" i="9"/>
  <c r="R188" i="9"/>
  <c r="U189" i="9"/>
  <c r="O191" i="9"/>
  <c r="S192" i="9"/>
  <c r="O194" i="9"/>
  <c r="Q195" i="9"/>
  <c r="U196" i="9"/>
  <c r="P198" i="9"/>
  <c r="R199" i="9"/>
  <c r="R200" i="9"/>
  <c r="R201" i="9"/>
  <c r="T202" i="9"/>
  <c r="T203" i="9"/>
  <c r="T204" i="9"/>
  <c r="U205" i="9"/>
  <c r="U206" i="9"/>
  <c r="U207" i="9"/>
  <c r="V208" i="9"/>
  <c r="M210" i="9"/>
  <c r="M211" i="9"/>
  <c r="N212" i="9"/>
  <c r="N213" i="9"/>
  <c r="N214" i="9"/>
  <c r="N215" i="9"/>
  <c r="O216" i="9"/>
  <c r="P217" i="9"/>
  <c r="P218" i="9"/>
  <c r="Q219" i="9"/>
  <c r="O6" i="9"/>
  <c r="N15" i="9"/>
  <c r="N23" i="9"/>
  <c r="V31" i="9"/>
  <c r="P38" i="9"/>
  <c r="R44" i="9"/>
  <c r="P50" i="9"/>
  <c r="S56" i="9"/>
  <c r="O61" i="9"/>
  <c r="P65" i="9"/>
  <c r="O69" i="9"/>
  <c r="T72" i="9"/>
  <c r="Q75" i="9"/>
  <c r="N78" i="9"/>
  <c r="P80" i="9"/>
  <c r="V82" i="9"/>
  <c r="Q85" i="9"/>
  <c r="U87" i="9"/>
  <c r="O90" i="9"/>
  <c r="V92" i="9"/>
  <c r="O95" i="9"/>
  <c r="T97" i="9"/>
  <c r="S100" i="9"/>
  <c r="S102" i="9"/>
  <c r="S105" i="9"/>
  <c r="Q107" i="9"/>
  <c r="O109" i="9"/>
  <c r="M111" i="9"/>
  <c r="M113" i="9"/>
  <c r="T114" i="9"/>
  <c r="S116" i="9"/>
  <c r="R118" i="9"/>
  <c r="P120" i="9"/>
  <c r="N122" i="9"/>
  <c r="V123" i="9"/>
  <c r="Q125" i="9"/>
  <c r="N127" i="9"/>
  <c r="T128" i="9"/>
  <c r="P130" i="9"/>
  <c r="V131" i="9"/>
  <c r="S133" i="9"/>
  <c r="N135" i="9"/>
  <c r="U136" i="9"/>
  <c r="R138" i="9"/>
  <c r="M140" i="9"/>
  <c r="T141" i="9"/>
  <c r="P143" i="9"/>
  <c r="V144" i="9"/>
  <c r="R146" i="9"/>
  <c r="O148" i="9"/>
  <c r="T149" i="9"/>
  <c r="Q151" i="9"/>
  <c r="M153" i="9"/>
  <c r="S154" i="9"/>
  <c r="O156" i="9"/>
  <c r="N158" i="9"/>
  <c r="Q159" i="9"/>
  <c r="P161" i="9"/>
  <c r="V162" i="9"/>
  <c r="R164" i="9"/>
  <c r="N166" i="9"/>
  <c r="U167" i="9"/>
  <c r="M169" i="9"/>
  <c r="R170" i="9"/>
  <c r="V171" i="9"/>
  <c r="Q173" i="9"/>
  <c r="V174" i="9"/>
  <c r="N176" i="9"/>
  <c r="R177" i="9"/>
  <c r="V178" i="9"/>
  <c r="O180" i="9"/>
  <c r="S181" i="9"/>
  <c r="N183" i="9"/>
  <c r="S184" i="9"/>
  <c r="U185" i="9"/>
  <c r="O187" i="9"/>
  <c r="T188" i="9"/>
  <c r="N190" i="9"/>
  <c r="P191" i="9"/>
  <c r="V192" i="9"/>
  <c r="P194" i="9"/>
  <c r="T195" i="9"/>
  <c r="V196" i="9"/>
  <c r="Q198" i="9"/>
  <c r="S199" i="9"/>
  <c r="P10" i="9"/>
  <c r="M19" i="9"/>
  <c r="V27" i="9"/>
  <c r="Q35" i="9"/>
  <c r="U41" i="9"/>
  <c r="N47" i="9"/>
  <c r="N54" i="9"/>
  <c r="U58" i="9"/>
  <c r="N63" i="9"/>
  <c r="M67" i="9"/>
  <c r="M71" i="9"/>
  <c r="Q74" i="9"/>
  <c r="U76" i="9"/>
  <c r="P79" i="9"/>
  <c r="T81" i="9"/>
  <c r="O84" i="9"/>
  <c r="S86" i="9"/>
  <c r="N89" i="9"/>
  <c r="Q91" i="9"/>
  <c r="N94" i="9"/>
  <c r="R96" i="9"/>
  <c r="V98" i="9"/>
  <c r="Q101" i="9"/>
  <c r="O104" i="9"/>
  <c r="N106" i="9"/>
  <c r="P108" i="9"/>
  <c r="N110" i="9"/>
  <c r="M112" i="9"/>
  <c r="U113" i="9"/>
  <c r="T115" i="9"/>
  <c r="Q117" i="9"/>
  <c r="Q119" i="9"/>
  <c r="P121" i="9"/>
  <c r="M123" i="9"/>
  <c r="T124" i="9"/>
  <c r="P126" i="9"/>
  <c r="V127" i="9"/>
  <c r="R129" i="9"/>
  <c r="O131" i="9"/>
  <c r="T132" i="9"/>
  <c r="Q134" i="9"/>
  <c r="M136" i="9"/>
  <c r="S137" i="9"/>
  <c r="O139" i="9"/>
  <c r="V140" i="9"/>
  <c r="Q142" i="9"/>
  <c r="N144" i="9"/>
  <c r="T145" i="9"/>
  <c r="P147" i="9"/>
  <c r="V148" i="9"/>
  <c r="S150" i="9"/>
  <c r="N152" i="9"/>
  <c r="U153" i="9"/>
  <c r="T155" i="9"/>
  <c r="M157" i="9"/>
  <c r="V158" i="9"/>
  <c r="R160" i="9"/>
  <c r="N162" i="9"/>
  <c r="T163" i="9"/>
  <c r="Q165" i="9"/>
  <c r="V166" i="9"/>
  <c r="S168" i="9"/>
  <c r="U169" i="9"/>
  <c r="O171" i="9"/>
  <c r="T172" i="9"/>
  <c r="N174" i="9"/>
  <c r="P175" i="9"/>
  <c r="T176" i="9"/>
  <c r="P178" i="9"/>
  <c r="T179" i="9"/>
  <c r="V180" i="9"/>
  <c r="Q182" i="9"/>
  <c r="U183" i="9"/>
  <c r="M185" i="9"/>
  <c r="R186" i="9"/>
  <c r="M188" i="9"/>
  <c r="Q189" i="9"/>
  <c r="V190" i="9"/>
  <c r="N192" i="9"/>
  <c r="R193" i="9"/>
  <c r="V194" i="9"/>
  <c r="O196" i="9"/>
  <c r="T197" i="9"/>
  <c r="N199" i="9"/>
  <c r="O200" i="9"/>
  <c r="O201" i="9"/>
  <c r="O202" i="9"/>
  <c r="P203" i="9"/>
  <c r="P204" i="9"/>
  <c r="Q205" i="9"/>
  <c r="R206" i="9"/>
  <c r="R207" i="9"/>
  <c r="R208" i="9"/>
  <c r="R209" i="9"/>
  <c r="S210" i="9"/>
  <c r="S211" i="9"/>
  <c r="T212" i="9"/>
  <c r="U213" i="9"/>
  <c r="U214" i="9"/>
  <c r="U215" i="9"/>
  <c r="V216" i="9"/>
  <c r="V217" i="9"/>
  <c r="N11" i="9"/>
  <c r="U19" i="9"/>
  <c r="R28" i="9"/>
  <c r="U35" i="9"/>
  <c r="P42" i="9"/>
  <c r="T47" i="9"/>
  <c r="P54" i="9"/>
  <c r="S59" i="9"/>
  <c r="T63" i="9"/>
  <c r="S67" i="9"/>
  <c r="Q71" i="9"/>
  <c r="S74" i="9"/>
  <c r="V76" i="9"/>
  <c r="Q79" i="9"/>
  <c r="U81" i="9"/>
  <c r="P84" i="9"/>
  <c r="T86" i="9"/>
  <c r="T89" i="9"/>
  <c r="T91" i="9"/>
  <c r="R94" i="9"/>
  <c r="M97" i="9"/>
  <c r="Q99" i="9"/>
  <c r="U101" i="9"/>
  <c r="R104" i="9"/>
  <c r="R106" i="9"/>
  <c r="Q108" i="9"/>
  <c r="Q110" i="9"/>
  <c r="N112" i="9"/>
  <c r="M114" i="9"/>
  <c r="U115" i="9"/>
  <c r="T117" i="9"/>
  <c r="R119" i="9"/>
  <c r="Q121" i="9"/>
  <c r="N123" i="9"/>
  <c r="U124" i="9"/>
  <c r="Q126" i="9"/>
  <c r="M128" i="9"/>
  <c r="S129" i="9"/>
  <c r="P131" i="9"/>
  <c r="U132" i="9"/>
  <c r="R134" i="9"/>
  <c r="N136" i="9"/>
  <c r="T137" i="9"/>
  <c r="P139" i="9"/>
  <c r="M141" i="9"/>
  <c r="R142" i="9"/>
  <c r="O144" i="9"/>
  <c r="N146" i="9"/>
  <c r="Q147" i="9"/>
  <c r="P149" i="9"/>
  <c r="V150" i="9"/>
  <c r="R152" i="9"/>
  <c r="N154" i="9"/>
  <c r="U155" i="9"/>
  <c r="P157" i="9"/>
  <c r="M159" i="9"/>
  <c r="S160" i="9"/>
  <c r="O162" i="9"/>
  <c r="U163" i="9"/>
  <c r="R165" i="9"/>
  <c r="M167" i="9"/>
  <c r="T168" i="9"/>
  <c r="N170" i="9"/>
  <c r="P171" i="9"/>
  <c r="U172" i="9"/>
  <c r="O174" i="9"/>
  <c r="Q175" i="9"/>
  <c r="M177" i="9"/>
  <c r="Q178" i="9"/>
  <c r="U179" i="9"/>
  <c r="P181" i="9"/>
  <c r="R182" i="9"/>
  <c r="V183" i="9"/>
  <c r="P185" i="9"/>
  <c r="V186" i="9"/>
  <c r="N188" i="9"/>
  <c r="R189" i="9"/>
  <c r="M191" i="9"/>
  <c r="O192" i="9"/>
  <c r="S193" i="9"/>
  <c r="N195" i="9"/>
  <c r="S196" i="9"/>
  <c r="U197" i="9"/>
  <c r="P199" i="9"/>
  <c r="P200" i="9"/>
  <c r="P201" i="9"/>
  <c r="P202" i="9"/>
  <c r="Q203" i="9"/>
  <c r="R204" i="9"/>
  <c r="R205" i="9"/>
  <c r="S206" i="9"/>
  <c r="S207" i="9"/>
  <c r="S208" i="9"/>
  <c r="T209" i="9"/>
  <c r="T210" i="9"/>
  <c r="U211" i="9"/>
  <c r="V212" i="9"/>
  <c r="V213" i="9"/>
  <c r="V214" i="9"/>
  <c r="V215" i="9"/>
  <c r="M217" i="9"/>
  <c r="M218" i="9"/>
  <c r="N219" i="9"/>
  <c r="O220" i="9"/>
  <c r="O221" i="9"/>
  <c r="O222" i="9"/>
  <c r="P223" i="9"/>
  <c r="P224" i="9"/>
  <c r="P225" i="9"/>
  <c r="R226" i="9"/>
  <c r="R227" i="9"/>
  <c r="R228" i="9"/>
  <c r="R229" i="9"/>
  <c r="S230" i="9"/>
  <c r="S231" i="9"/>
  <c r="S232" i="9"/>
  <c r="T233" i="9"/>
  <c r="S234" i="9"/>
  <c r="R235" i="9"/>
  <c r="Q236" i="9"/>
  <c r="P237" i="9"/>
  <c r="O238" i="9"/>
  <c r="N239" i="9"/>
  <c r="N240" i="9"/>
  <c r="M241" i="9"/>
  <c r="V241" i="9"/>
  <c r="U242" i="9"/>
  <c r="T243" i="9"/>
  <c r="S244" i="9"/>
  <c r="R245" i="9"/>
  <c r="R246" i="9"/>
  <c r="Q247" i="9"/>
  <c r="P248" i="9"/>
  <c r="O249" i="9"/>
  <c r="N250" i="9"/>
  <c r="M251" i="9"/>
  <c r="V251" i="9"/>
  <c r="V252" i="9"/>
  <c r="U253" i="9"/>
  <c r="T254" i="9"/>
  <c r="S255" i="9"/>
  <c r="R256" i="9"/>
  <c r="Q257" i="9"/>
  <c r="P258" i="9"/>
  <c r="P259" i="9"/>
  <c r="O260" i="9"/>
  <c r="N261" i="9"/>
  <c r="M262" i="9"/>
  <c r="V262" i="9"/>
  <c r="U263" i="9"/>
  <c r="T264" i="9"/>
  <c r="T265" i="9"/>
  <c r="S266" i="9"/>
  <c r="R267" i="9"/>
  <c r="Q268" i="9"/>
  <c r="P269" i="9"/>
  <c r="O270" i="9"/>
  <c r="N271" i="9"/>
  <c r="N272" i="9"/>
  <c r="M273" i="9"/>
  <c r="V273" i="9"/>
  <c r="U274" i="9"/>
  <c r="T275" i="9"/>
  <c r="S276" i="9"/>
  <c r="R277" i="9"/>
  <c r="R278" i="9"/>
  <c r="Q279" i="9"/>
  <c r="P280" i="9"/>
  <c r="O281" i="9"/>
  <c r="N282" i="9"/>
  <c r="M283" i="9"/>
  <c r="V283" i="9"/>
  <c r="V284" i="9"/>
  <c r="U285" i="9"/>
  <c r="T286" i="9"/>
  <c r="S287" i="9"/>
  <c r="R288" i="9"/>
  <c r="Q289" i="9"/>
  <c r="P290" i="9"/>
  <c r="P291" i="9"/>
  <c r="O292" i="9"/>
  <c r="N293" i="9"/>
  <c r="M294" i="9"/>
  <c r="V294" i="9"/>
  <c r="U295" i="9"/>
  <c r="S296" i="9"/>
  <c r="Q297" i="9"/>
  <c r="O298" i="9"/>
  <c r="M299" i="9"/>
  <c r="U299" i="9"/>
  <c r="S300" i="9"/>
  <c r="Q301" i="9"/>
  <c r="O302" i="9"/>
  <c r="M303" i="9"/>
  <c r="U303" i="9"/>
  <c r="S304" i="9"/>
  <c r="Q305" i="9"/>
  <c r="O306" i="9"/>
  <c r="M307" i="9"/>
  <c r="U307" i="9"/>
  <c r="S308" i="9"/>
  <c r="Q309" i="9"/>
  <c r="O310" i="9"/>
  <c r="M311" i="9"/>
  <c r="U311" i="9"/>
  <c r="S312" i="9"/>
  <c r="Q313" i="9"/>
  <c r="O314" i="9"/>
  <c r="M315" i="9"/>
  <c r="U315" i="9"/>
  <c r="S316" i="9"/>
  <c r="Q317" i="9"/>
  <c r="O318" i="9"/>
  <c r="M319" i="9"/>
  <c r="U319" i="9"/>
  <c r="O18" i="9"/>
  <c r="P34" i="9"/>
  <c r="S46" i="9"/>
  <c r="U57" i="9"/>
  <c r="S66" i="9"/>
  <c r="V73" i="9"/>
  <c r="V78" i="9"/>
  <c r="U83" i="9"/>
  <c r="U88" i="9"/>
  <c r="S93" i="9"/>
  <c r="T98" i="9"/>
  <c r="T103" i="9"/>
  <c r="U107" i="9"/>
  <c r="S111" i="9"/>
  <c r="P115" i="9"/>
  <c r="V118" i="9"/>
  <c r="V122" i="9"/>
  <c r="N126" i="9"/>
  <c r="P129" i="9"/>
  <c r="S132" i="9"/>
  <c r="U135" i="9"/>
  <c r="M139" i="9"/>
  <c r="P142" i="9"/>
  <c r="R145" i="9"/>
  <c r="T148" i="9"/>
  <c r="M152" i="9"/>
  <c r="O155" i="9"/>
  <c r="Q158" i="9"/>
  <c r="T161" i="9"/>
  <c r="V164" i="9"/>
  <c r="N168" i="9"/>
  <c r="N171" i="9"/>
  <c r="U173" i="9"/>
  <c r="S176" i="9"/>
  <c r="Q179" i="9"/>
  <c r="P182" i="9"/>
  <c r="V184" i="9"/>
  <c r="U187" i="9"/>
  <c r="R190" i="9"/>
  <c r="R20" i="9"/>
  <c r="V35" i="9"/>
  <c r="P49" i="9"/>
  <c r="S60" i="9"/>
  <c r="Q68" i="9"/>
  <c r="M75" i="9"/>
  <c r="N80" i="9"/>
  <c r="V84" i="9"/>
  <c r="U89" i="9"/>
  <c r="V94" i="9"/>
  <c r="T99" i="9"/>
  <c r="S104" i="9"/>
  <c r="S108" i="9"/>
  <c r="P112" i="9"/>
  <c r="M116" i="9"/>
  <c r="T119" i="9"/>
  <c r="P123" i="9"/>
  <c r="R126" i="9"/>
  <c r="N130" i="9"/>
  <c r="P133" i="9"/>
  <c r="R136" i="9"/>
  <c r="U139" i="9"/>
  <c r="M143" i="9"/>
  <c r="O146" i="9"/>
  <c r="R149" i="9"/>
  <c r="T152" i="9"/>
  <c r="V155" i="9"/>
  <c r="O159" i="9"/>
  <c r="Q162" i="9"/>
  <c r="S165" i="9"/>
  <c r="U168" i="9"/>
  <c r="T171" i="9"/>
  <c r="P174" i="9"/>
  <c r="P177" i="9"/>
  <c r="V179" i="9"/>
  <c r="S182" i="9"/>
  <c r="S185" i="9"/>
  <c r="O188" i="9"/>
  <c r="N191" i="9"/>
  <c r="T193" i="9"/>
  <c r="T196" i="9"/>
  <c r="Q199" i="9"/>
  <c r="N201" i="9"/>
  <c r="V202" i="9"/>
  <c r="S204" i="9"/>
  <c r="N206" i="9"/>
  <c r="V207" i="9"/>
  <c r="Q209" i="9"/>
  <c r="P211" i="9"/>
  <c r="M213" i="9"/>
  <c r="S214" i="9"/>
  <c r="Q216" i="9"/>
  <c r="U217" i="9"/>
  <c r="R219" i="9"/>
  <c r="S220" i="9"/>
  <c r="V221" i="9"/>
  <c r="M223" i="9"/>
  <c r="O224" i="9"/>
  <c r="R225" i="9"/>
  <c r="T226" i="9"/>
  <c r="U227" i="9"/>
  <c r="M229" i="9"/>
  <c r="O230" i="9"/>
  <c r="Q231" i="9"/>
  <c r="R232" i="9"/>
  <c r="U233" i="9"/>
  <c r="U234" i="9"/>
  <c r="U235" i="9"/>
  <c r="V236" i="9"/>
  <c r="V237" i="9"/>
  <c r="V238" i="9"/>
  <c r="V239" i="9"/>
  <c r="N241" i="9"/>
  <c r="N242" i="9"/>
  <c r="N243" i="9"/>
  <c r="O244" i="9"/>
  <c r="O245" i="9"/>
  <c r="O246" i="9"/>
  <c r="P247" i="9"/>
  <c r="Q248" i="9"/>
  <c r="Q249" i="9"/>
  <c r="R250" i="9"/>
  <c r="R251" i="9"/>
  <c r="R252" i="9"/>
  <c r="R253" i="9"/>
  <c r="S254" i="9"/>
  <c r="T255" i="9"/>
  <c r="T256" i="9"/>
  <c r="U257" i="9"/>
  <c r="U258" i="9"/>
  <c r="U259" i="9"/>
  <c r="V260" i="9"/>
  <c r="V261" i="9"/>
  <c r="M263" i="9"/>
  <c r="N264" i="9"/>
  <c r="N265" i="9"/>
  <c r="N266" i="9"/>
  <c r="N267" i="9"/>
  <c r="O268" i="9"/>
  <c r="O269" i="9"/>
  <c r="P270" i="9"/>
  <c r="Q271" i="9"/>
  <c r="Q272" i="9"/>
  <c r="Q273" i="9"/>
  <c r="R274" i="9"/>
  <c r="R275" i="9"/>
  <c r="R276" i="9"/>
  <c r="T277" i="9"/>
  <c r="T278" i="9"/>
  <c r="T279" i="9"/>
  <c r="T280" i="9"/>
  <c r="U281" i="9"/>
  <c r="U282" i="9"/>
  <c r="U283" i="9"/>
  <c r="M285" i="9"/>
  <c r="M286" i="9"/>
  <c r="M287" i="9"/>
  <c r="N288" i="9"/>
  <c r="N289" i="9"/>
  <c r="N290" i="9"/>
  <c r="N291" i="9"/>
  <c r="P292" i="9"/>
  <c r="P293" i="9"/>
  <c r="P294" i="9"/>
  <c r="Q295" i="9"/>
  <c r="P296" i="9"/>
  <c r="O297" i="9"/>
  <c r="N298" i="9"/>
  <c r="N299" i="9"/>
  <c r="M300" i="9"/>
  <c r="V300" i="9"/>
  <c r="U301" i="9"/>
  <c r="T302" i="9"/>
  <c r="S303" i="9"/>
  <c r="R304" i="9"/>
  <c r="R305" i="9"/>
  <c r="Q306" i="9"/>
  <c r="P307" i="9"/>
  <c r="O308" i="9"/>
  <c r="N309" i="9"/>
  <c r="M310" i="9"/>
  <c r="V310" i="9"/>
  <c r="V311" i="9"/>
  <c r="U312" i="9"/>
  <c r="T313" i="9"/>
  <c r="S314" i="9"/>
  <c r="R315" i="9"/>
  <c r="Q316" i="9"/>
  <c r="P317" i="9"/>
  <c r="P318" i="9"/>
  <c r="O319" i="9"/>
  <c r="N320" i="9"/>
  <c r="V320" i="9"/>
  <c r="T321" i="9"/>
  <c r="R322" i="9"/>
  <c r="P323" i="9"/>
  <c r="N324" i="9"/>
  <c r="V324" i="9"/>
  <c r="T325" i="9"/>
  <c r="R326" i="9"/>
  <c r="P327" i="9"/>
  <c r="N328" i="9"/>
  <c r="V328" i="9"/>
  <c r="T329" i="9"/>
  <c r="R330" i="9"/>
  <c r="P331" i="9"/>
  <c r="N332" i="9"/>
  <c r="V332" i="9"/>
  <c r="T333" i="9"/>
  <c r="R334" i="9"/>
  <c r="P6" i="9"/>
  <c r="T24" i="9"/>
  <c r="T39" i="9"/>
  <c r="V50" i="9"/>
  <c r="P61" i="9"/>
  <c r="P69" i="9"/>
  <c r="T75" i="9"/>
  <c r="R80" i="9"/>
  <c r="V85" i="9"/>
  <c r="V90" i="9"/>
  <c r="T95" i="9"/>
  <c r="U100" i="9"/>
  <c r="T105" i="9"/>
  <c r="P109" i="9"/>
  <c r="N113" i="9"/>
  <c r="U116" i="9"/>
  <c r="Q120" i="9"/>
  <c r="M124" i="9"/>
  <c r="O127" i="9"/>
  <c r="Q130" i="9"/>
  <c r="T133" i="9"/>
  <c r="V136" i="9"/>
  <c r="N140" i="9"/>
  <c r="Q143" i="9"/>
  <c r="S146" i="9"/>
  <c r="U149" i="9"/>
  <c r="P153" i="9"/>
  <c r="R156" i="9"/>
  <c r="T159" i="9"/>
  <c r="N163" i="9"/>
  <c r="P166" i="9"/>
  <c r="P169" i="9"/>
  <c r="N172" i="9"/>
  <c r="M175" i="9"/>
  <c r="S177" i="9"/>
  <c r="R180" i="9"/>
  <c r="P183" i="9"/>
  <c r="N186" i="9"/>
  <c r="U188" i="9"/>
  <c r="T191" i="9"/>
  <c r="Q194" i="9"/>
  <c r="P197" i="9"/>
  <c r="T199" i="9"/>
  <c r="Q201" i="9"/>
  <c r="M203" i="9"/>
  <c r="V204" i="9"/>
  <c r="P206" i="9"/>
  <c r="O208" i="9"/>
  <c r="U209" i="9"/>
  <c r="Q211" i="9"/>
  <c r="O213" i="9"/>
  <c r="T214" i="9"/>
  <c r="R216" i="9"/>
  <c r="O218" i="9"/>
  <c r="S219" i="9"/>
  <c r="T220" i="9"/>
  <c r="M222" i="9"/>
  <c r="N223" i="9"/>
  <c r="Q224" i="9"/>
  <c r="T225" i="9"/>
  <c r="T15" i="9"/>
  <c r="O32" i="9"/>
  <c r="M45" i="9"/>
  <c r="Q57" i="9"/>
  <c r="Q65" i="9"/>
  <c r="M73" i="9"/>
  <c r="O78" i="9"/>
  <c r="O83" i="9"/>
  <c r="M88" i="9"/>
  <c r="P93" i="9"/>
  <c r="O98" i="9"/>
  <c r="M103" i="9"/>
  <c r="R107" i="9"/>
  <c r="O111" i="9"/>
  <c r="U114" i="9"/>
  <c r="S118" i="9"/>
  <c r="O122" i="9"/>
  <c r="R125" i="9"/>
  <c r="V128" i="9"/>
  <c r="N132" i="9"/>
  <c r="P135" i="9"/>
  <c r="S138" i="9"/>
  <c r="U141" i="9"/>
  <c r="M145" i="9"/>
  <c r="R148" i="9"/>
  <c r="T151" i="9"/>
  <c r="V154" i="9"/>
  <c r="O158" i="9"/>
  <c r="Q161" i="9"/>
  <c r="S164" i="9"/>
  <c r="V167" i="9"/>
  <c r="S170" i="9"/>
  <c r="R173" i="9"/>
  <c r="O176" i="9"/>
  <c r="N179" i="9"/>
  <c r="U181" i="9"/>
  <c r="T184" i="9"/>
  <c r="P187" i="9"/>
  <c r="O190" i="9"/>
  <c r="M193" i="9"/>
  <c r="U195" i="9"/>
  <c r="R198" i="9"/>
  <c r="S200" i="9"/>
  <c r="N202" i="9"/>
  <c r="V203" i="9"/>
  <c r="T205" i="9"/>
  <c r="P207" i="9"/>
  <c r="N209" i="9"/>
  <c r="R210" i="9"/>
  <c r="P212" i="9"/>
  <c r="M214" i="9"/>
  <c r="S215" i="9"/>
  <c r="Q217" i="9"/>
  <c r="U218" i="9"/>
  <c r="P220" i="9"/>
  <c r="Q221" i="9"/>
  <c r="S222" i="9"/>
  <c r="U223" i="9"/>
  <c r="M225" i="9"/>
  <c r="N226" i="9"/>
  <c r="Q227" i="9"/>
  <c r="S228" i="9"/>
  <c r="U229" i="9"/>
  <c r="M231" i="9"/>
  <c r="O232" i="9"/>
  <c r="P233" i="9"/>
  <c r="P234" i="9"/>
  <c r="Q235" i="9"/>
  <c r="R236" i="9"/>
  <c r="R237" i="9"/>
  <c r="S238" i="9"/>
  <c r="S239" i="9"/>
  <c r="S240" i="9"/>
  <c r="T241" i="9"/>
  <c r="T242" i="9"/>
  <c r="U243" i="9"/>
  <c r="V244" i="9"/>
  <c r="V245" i="9"/>
  <c r="V246" i="9"/>
  <c r="V247" i="9"/>
  <c r="M249" i="9"/>
  <c r="M250" i="9"/>
  <c r="N251" i="9"/>
  <c r="O252" i="9"/>
  <c r="O253" i="9"/>
  <c r="O254" i="9"/>
  <c r="P255" i="9"/>
  <c r="P256" i="9"/>
  <c r="P257" i="9"/>
  <c r="R258" i="9"/>
  <c r="R259" i="9"/>
  <c r="R260" i="9"/>
  <c r="R261" i="9"/>
  <c r="S262" i="9"/>
  <c r="S263" i="9"/>
  <c r="S264" i="9"/>
  <c r="U265" i="9"/>
  <c r="U266" i="9"/>
  <c r="U267" i="9"/>
  <c r="V268" i="9"/>
  <c r="V269" i="9"/>
  <c r="V270" i="9"/>
  <c r="V271" i="9"/>
  <c r="N273" i="9"/>
  <c r="N274" i="9"/>
  <c r="N275" i="9"/>
  <c r="O276" i="9"/>
  <c r="O277" i="9"/>
  <c r="O278" i="9"/>
  <c r="P279" i="9"/>
  <c r="Q280" i="9"/>
  <c r="Q281" i="9"/>
  <c r="R282" i="9"/>
  <c r="R283" i="9"/>
  <c r="R284" i="9"/>
  <c r="R285" i="9"/>
  <c r="S286" i="9"/>
  <c r="T287" i="9"/>
  <c r="T288" i="9"/>
  <c r="U289" i="9"/>
  <c r="U290" i="9"/>
  <c r="U291" i="9"/>
  <c r="V292" i="9"/>
  <c r="V293" i="9"/>
  <c r="M295" i="9"/>
  <c r="M296" i="9"/>
  <c r="V296" i="9"/>
  <c r="U297" i="9"/>
  <c r="T298" i="9"/>
  <c r="S299" i="9"/>
  <c r="R300" i="9"/>
  <c r="R301" i="9"/>
  <c r="Q302" i="9"/>
  <c r="P303" i="9"/>
  <c r="O304" i="9"/>
  <c r="N305" i="9"/>
  <c r="M306" i="9"/>
  <c r="V306" i="9"/>
  <c r="V307" i="9"/>
  <c r="U308" i="9"/>
  <c r="T309" i="9"/>
  <c r="S310" i="9"/>
  <c r="R311" i="9"/>
  <c r="Q312" i="9"/>
  <c r="P313" i="9"/>
  <c r="P314" i="9"/>
  <c r="O315" i="9"/>
  <c r="N316" i="9"/>
  <c r="M317" i="9"/>
  <c r="V317" i="9"/>
  <c r="U318" i="9"/>
  <c r="T319" i="9"/>
  <c r="S320" i="9"/>
  <c r="Q321" i="9"/>
  <c r="O322" i="9"/>
  <c r="M323" i="9"/>
  <c r="U323" i="9"/>
  <c r="S324" i="9"/>
  <c r="V15" i="9"/>
  <c r="S32" i="9"/>
  <c r="N46" i="9"/>
  <c r="R57" i="9"/>
  <c r="P66" i="9"/>
  <c r="U73" i="9"/>
  <c r="S78" i="9"/>
  <c r="T83" i="9"/>
  <c r="S88" i="9"/>
  <c r="Q93" i="9"/>
  <c r="R98" i="9"/>
  <c r="Q103" i="9"/>
  <c r="S107" i="9"/>
  <c r="R111" i="9"/>
  <c r="O115" i="9"/>
  <c r="U118" i="9"/>
  <c r="S122" i="9"/>
  <c r="U125" i="9"/>
  <c r="M129" i="9"/>
  <c r="R132" i="9"/>
  <c r="T135" i="9"/>
  <c r="V138" i="9"/>
  <c r="O142" i="9"/>
  <c r="Q145" i="9"/>
  <c r="S148" i="9"/>
  <c r="V151" i="9"/>
  <c r="N155" i="9"/>
  <c r="P158" i="9"/>
  <c r="S161" i="9"/>
  <c r="U164" i="9"/>
  <c r="M168" i="9"/>
  <c r="M171" i="9"/>
  <c r="T173" i="9"/>
  <c r="R176" i="9"/>
  <c r="O179" i="9"/>
  <c r="N182" i="9"/>
  <c r="U184" i="9"/>
  <c r="T187" i="9"/>
  <c r="Q190" i="9"/>
  <c r="P193" i="9"/>
  <c r="V195" i="9"/>
  <c r="S198" i="9"/>
  <c r="V200" i="9"/>
  <c r="R202" i="9"/>
  <c r="N204" i="9"/>
  <c r="V205" i="9"/>
  <c r="Q207" i="9"/>
  <c r="O209" i="9"/>
  <c r="V210" i="9"/>
  <c r="Q212" i="9"/>
  <c r="O214" i="9"/>
  <c r="T215" i="9"/>
  <c r="R217" i="9"/>
  <c r="V218" i="9"/>
  <c r="Q220" i="9"/>
  <c r="R221" i="9"/>
  <c r="U222" i="9"/>
  <c r="V223" i="9"/>
  <c r="N225" i="9"/>
  <c r="O226" i="9"/>
  <c r="S227" i="9"/>
  <c r="T228" i="9"/>
  <c r="V229" i="9"/>
  <c r="N231" i="9"/>
  <c r="P232" i="9"/>
  <c r="Q233" i="9"/>
  <c r="R234" i="9"/>
  <c r="S235" i="9"/>
  <c r="S236" i="9"/>
  <c r="T237" i="9"/>
  <c r="T238" i="9"/>
  <c r="T239" i="9"/>
  <c r="T240" i="9"/>
  <c r="U241" i="9"/>
  <c r="V242" i="9"/>
  <c r="V243" i="9"/>
  <c r="M245" i="9"/>
  <c r="M246" i="9"/>
  <c r="M247" i="9"/>
  <c r="N248" i="9"/>
  <c r="N249" i="9"/>
  <c r="O250" i="9"/>
  <c r="P251" i="9"/>
  <c r="P252" i="9"/>
  <c r="P253" i="9"/>
  <c r="P254" i="9"/>
  <c r="Q255" i="9"/>
  <c r="Q256" i="9"/>
  <c r="R257" i="9"/>
  <c r="S258" i="9"/>
  <c r="S259" i="9"/>
  <c r="S260" i="9"/>
  <c r="T261" i="9"/>
  <c r="T262" i="9"/>
  <c r="T263" i="9"/>
  <c r="V264" i="9"/>
  <c r="V265" i="9"/>
  <c r="V266" i="9"/>
  <c r="V267" i="9"/>
  <c r="M269" i="9"/>
  <c r="M270" i="9"/>
  <c r="M271" i="9"/>
  <c r="O272" i="9"/>
  <c r="O273" i="9"/>
  <c r="O274" i="9"/>
  <c r="P275" i="9"/>
  <c r="P276" i="9"/>
  <c r="P277" i="9"/>
  <c r="P278" i="9"/>
  <c r="R279" i="9"/>
  <c r="R280" i="9"/>
  <c r="R281" i="9"/>
  <c r="S282" i="9"/>
  <c r="S283" i="9"/>
  <c r="S284" i="9"/>
  <c r="T285" i="9"/>
  <c r="U286" i="9"/>
  <c r="U287" i="9"/>
  <c r="V288" i="9"/>
  <c r="V289" i="9"/>
  <c r="V290" i="9"/>
  <c r="V291" i="9"/>
  <c r="M293" i="9"/>
  <c r="N294" i="9"/>
  <c r="N295" i="9"/>
  <c r="N296" i="9"/>
  <c r="M297" i="9"/>
  <c r="V297" i="9"/>
  <c r="U298" i="9"/>
  <c r="T299" i="9"/>
  <c r="T300" i="9"/>
  <c r="S301" i="9"/>
  <c r="R302" i="9"/>
  <c r="Q303" i="9"/>
  <c r="P304" i="9"/>
  <c r="O305" i="9"/>
  <c r="N306" i="9"/>
  <c r="N307" i="9"/>
  <c r="M308" i="9"/>
  <c r="V308" i="9"/>
  <c r="U309" i="9"/>
  <c r="T310" i="9"/>
  <c r="S311" i="9"/>
  <c r="R312" i="9"/>
  <c r="R313" i="9"/>
  <c r="Q314" i="9"/>
  <c r="P315" i="9"/>
  <c r="O316" i="9"/>
  <c r="N317" i="9"/>
  <c r="M318" i="9"/>
  <c r="V318" i="9"/>
  <c r="V319" i="9"/>
  <c r="T320" i="9"/>
  <c r="R321" i="9"/>
  <c r="P322" i="9"/>
  <c r="N323" i="9"/>
  <c r="V323" i="9"/>
  <c r="T324" i="9"/>
  <c r="R325" i="9"/>
  <c r="P326" i="9"/>
  <c r="N327" i="9"/>
  <c r="V327" i="9"/>
  <c r="T328" i="9"/>
  <c r="R329" i="9"/>
  <c r="P330" i="9"/>
  <c r="N331" i="9"/>
  <c r="V331" i="9"/>
  <c r="T332" i="9"/>
  <c r="R333" i="9"/>
  <c r="P334" i="9"/>
  <c r="N335" i="9"/>
  <c r="V335" i="9"/>
  <c r="T336" i="9"/>
  <c r="R337" i="9"/>
  <c r="P338" i="9"/>
  <c r="N339" i="9"/>
  <c r="V339" i="9"/>
  <c r="T340" i="9"/>
  <c r="R341" i="9"/>
  <c r="P342" i="9"/>
  <c r="N343" i="9"/>
  <c r="V343" i="9"/>
  <c r="T344" i="9"/>
  <c r="R345" i="9"/>
  <c r="P346" i="9"/>
  <c r="N347" i="9"/>
  <c r="V347" i="9"/>
  <c r="T348" i="9"/>
  <c r="R349" i="9"/>
  <c r="P350" i="9"/>
  <c r="N351" i="9"/>
  <c r="V351" i="9"/>
  <c r="T352" i="9"/>
  <c r="R353" i="9"/>
  <c r="P354" i="9"/>
  <c r="N355" i="9"/>
  <c r="V355" i="9"/>
  <c r="T356" i="9"/>
  <c r="R357" i="9"/>
  <c r="P358" i="9"/>
  <c r="N359" i="9"/>
  <c r="V359" i="9"/>
  <c r="T360" i="9"/>
  <c r="R361" i="9"/>
  <c r="P362" i="9"/>
  <c r="N363" i="9"/>
  <c r="V363" i="9"/>
  <c r="T364" i="9"/>
  <c r="R365" i="9"/>
  <c r="P366" i="9"/>
  <c r="N367" i="9"/>
  <c r="V367" i="9"/>
  <c r="T368" i="9"/>
  <c r="R369" i="9"/>
  <c r="P370" i="9"/>
  <c r="N371" i="9"/>
  <c r="V371" i="9"/>
  <c r="T372" i="9"/>
  <c r="R373" i="9"/>
  <c r="P374" i="9"/>
  <c r="N375" i="9"/>
  <c r="V375" i="9"/>
  <c r="T376" i="9"/>
  <c r="R377" i="9"/>
  <c r="P378" i="9"/>
  <c r="N379" i="9"/>
  <c r="V379" i="9"/>
  <c r="T380" i="9"/>
  <c r="R381" i="9"/>
  <c r="P382" i="9"/>
  <c r="N383" i="9"/>
  <c r="V383" i="9"/>
  <c r="T384" i="9"/>
  <c r="R385" i="9"/>
  <c r="P386" i="9"/>
  <c r="N387" i="9"/>
  <c r="V387" i="9"/>
  <c r="T388" i="9"/>
  <c r="R389" i="9"/>
  <c r="P390" i="9"/>
  <c r="N391" i="9"/>
  <c r="V391" i="9"/>
  <c r="T392" i="9"/>
  <c r="R393" i="9"/>
  <c r="P394" i="9"/>
  <c r="N395" i="9"/>
  <c r="V395" i="9"/>
  <c r="T396" i="9"/>
  <c r="R397" i="9"/>
  <c r="P398" i="9"/>
  <c r="N399" i="9"/>
  <c r="V399" i="9"/>
  <c r="T400" i="9"/>
  <c r="R401" i="9"/>
  <c r="P402" i="9"/>
  <c r="N403" i="9"/>
  <c r="V403" i="9"/>
  <c r="T404" i="9"/>
  <c r="R405" i="9"/>
  <c r="P406" i="9"/>
  <c r="N407" i="9"/>
  <c r="V407" i="9"/>
  <c r="T408" i="9"/>
  <c r="R409" i="9"/>
  <c r="P410" i="9"/>
  <c r="N411" i="9"/>
  <c r="V411" i="9"/>
  <c r="T412" i="9"/>
  <c r="R413" i="9"/>
  <c r="P414" i="9"/>
  <c r="N415" i="9"/>
  <c r="V415" i="9"/>
  <c r="T416" i="9"/>
  <c r="R417" i="9"/>
  <c r="P418" i="9"/>
  <c r="N419" i="9"/>
  <c r="V419" i="9"/>
  <c r="T420" i="9"/>
  <c r="R421" i="9"/>
  <c r="P422" i="9"/>
  <c r="N423" i="9"/>
  <c r="V423" i="9"/>
  <c r="T424" i="9"/>
  <c r="R425" i="9"/>
  <c r="P426" i="9"/>
  <c r="N427" i="9"/>
  <c r="V427" i="9"/>
  <c r="T428" i="9"/>
  <c r="R429" i="9"/>
  <c r="P430" i="9"/>
  <c r="U39" i="9"/>
  <c r="U63" i="9"/>
  <c r="Q81" i="9"/>
  <c r="N96" i="9"/>
  <c r="U106" i="9"/>
  <c r="N117" i="9"/>
  <c r="Q127" i="9"/>
  <c r="V134" i="9"/>
  <c r="V143" i="9"/>
  <c r="R153" i="9"/>
  <c r="T160" i="9"/>
  <c r="T169" i="9"/>
  <c r="T177" i="9"/>
  <c r="M184" i="9"/>
  <c r="M192" i="9"/>
  <c r="R197" i="9"/>
  <c r="V201" i="9"/>
  <c r="N205" i="9"/>
  <c r="Q208" i="9"/>
  <c r="V211" i="9"/>
  <c r="P215" i="9"/>
  <c r="S218" i="9"/>
  <c r="N221" i="9"/>
  <c r="R223" i="9"/>
  <c r="V225" i="9"/>
  <c r="V227" i="9"/>
  <c r="T229" i="9"/>
  <c r="T231" i="9"/>
  <c r="R233" i="9"/>
  <c r="N235" i="9"/>
  <c r="M237" i="9"/>
  <c r="R238" i="9"/>
  <c r="P240" i="9"/>
  <c r="M242" i="9"/>
  <c r="R243" i="9"/>
  <c r="P245" i="9"/>
  <c r="U246" i="9"/>
  <c r="S248" i="9"/>
  <c r="P250" i="9"/>
  <c r="U251" i="9"/>
  <c r="T253" i="9"/>
  <c r="N255" i="9"/>
  <c r="M257" i="9"/>
  <c r="T258" i="9"/>
  <c r="P260" i="9"/>
  <c r="N262" i="9"/>
  <c r="R263" i="9"/>
  <c r="P265" i="9"/>
  <c r="M267" i="9"/>
  <c r="S268" i="9"/>
  <c r="R270" i="9"/>
  <c r="U271" i="9"/>
  <c r="T273" i="9"/>
  <c r="Q275" i="9"/>
  <c r="M277" i="9"/>
  <c r="U278" i="9"/>
  <c r="O280" i="9"/>
  <c r="M282" i="9"/>
  <c r="T283" i="9"/>
  <c r="P285" i="9"/>
  <c r="N287" i="9"/>
  <c r="S288" i="9"/>
  <c r="R290" i="9"/>
  <c r="N292" i="9"/>
  <c r="T293" i="9"/>
  <c r="R295" i="9"/>
  <c r="U296" i="9"/>
  <c r="Q298" i="9"/>
  <c r="V299" i="9"/>
  <c r="O301" i="9"/>
  <c r="U302" i="9"/>
  <c r="N304" i="9"/>
  <c r="T305" i="9"/>
  <c r="O307" i="9"/>
  <c r="R308" i="9"/>
  <c r="N310" i="9"/>
  <c r="Q311" i="9"/>
  <c r="M313" i="9"/>
  <c r="R314" i="9"/>
  <c r="V315" i="9"/>
  <c r="R317" i="9"/>
  <c r="T318" i="9"/>
  <c r="P320" i="9"/>
  <c r="S321" i="9"/>
  <c r="U322" i="9"/>
  <c r="O324" i="9"/>
  <c r="P325" i="9"/>
  <c r="Q326" i="9"/>
  <c r="R327" i="9"/>
  <c r="R328" i="9"/>
  <c r="S329" i="9"/>
  <c r="T330" i="9"/>
  <c r="T331" i="9"/>
  <c r="U332" i="9"/>
  <c r="V333" i="9"/>
  <c r="V334" i="9"/>
  <c r="U335" i="9"/>
  <c r="U336" i="9"/>
  <c r="T337" i="9"/>
  <c r="S338" i="9"/>
  <c r="R339" i="9"/>
  <c r="Q340" i="9"/>
  <c r="P341" i="9"/>
  <c r="O342" i="9"/>
  <c r="O343" i="9"/>
  <c r="N344" i="9"/>
  <c r="M345" i="9"/>
  <c r="V345" i="9"/>
  <c r="U346" i="9"/>
  <c r="T347" i="9"/>
  <c r="S348" i="9"/>
  <c r="S349" i="9"/>
  <c r="R350" i="9"/>
  <c r="Q351" i="9"/>
  <c r="P352" i="9"/>
  <c r="O353" i="9"/>
  <c r="N354" i="9"/>
  <c r="M355" i="9"/>
  <c r="M356" i="9"/>
  <c r="V356" i="9"/>
  <c r="U357" i="9"/>
  <c r="T358" i="9"/>
  <c r="S359" i="9"/>
  <c r="R360" i="9"/>
  <c r="Q361" i="9"/>
  <c r="Q362" i="9"/>
  <c r="P363" i="9"/>
  <c r="O364" i="9"/>
  <c r="N365" i="9"/>
  <c r="M366" i="9"/>
  <c r="V366" i="9"/>
  <c r="U367" i="9"/>
  <c r="U368" i="9"/>
  <c r="T369" i="9"/>
  <c r="S370" i="9"/>
  <c r="R371" i="9"/>
  <c r="Q372" i="9"/>
  <c r="P373" i="9"/>
  <c r="O374" i="9"/>
  <c r="O375" i="9"/>
  <c r="N376" i="9"/>
  <c r="M377" i="9"/>
  <c r="V377" i="9"/>
  <c r="U378" i="9"/>
  <c r="T379" i="9"/>
  <c r="S380" i="9"/>
  <c r="S381" i="9"/>
  <c r="R382" i="9"/>
  <c r="Q383" i="9"/>
  <c r="P384" i="9"/>
  <c r="O385" i="9"/>
  <c r="N386" i="9"/>
  <c r="M387" i="9"/>
  <c r="M388" i="9"/>
  <c r="V388" i="9"/>
  <c r="U389" i="9"/>
  <c r="T390" i="9"/>
  <c r="S391" i="9"/>
  <c r="R392" i="9"/>
  <c r="Q393" i="9"/>
  <c r="Q394" i="9"/>
  <c r="P395" i="9"/>
  <c r="O396" i="9"/>
  <c r="N397" i="9"/>
  <c r="M398" i="9"/>
  <c r="V398" i="9"/>
  <c r="U399" i="9"/>
  <c r="U400" i="9"/>
  <c r="T401" i="9"/>
  <c r="S402" i="9"/>
  <c r="V39" i="9"/>
  <c r="P70" i="9"/>
  <c r="Q82" i="9"/>
  <c r="O96" i="9"/>
  <c r="S109" i="9"/>
  <c r="V117" i="9"/>
  <c r="T127" i="9"/>
  <c r="P137" i="9"/>
  <c r="S144" i="9"/>
  <c r="S153" i="9"/>
  <c r="O163" i="9"/>
  <c r="O170" i="9"/>
  <c r="N178" i="9"/>
  <c r="O186" i="9"/>
  <c r="R192" i="9"/>
  <c r="N198" i="9"/>
  <c r="M202" i="9"/>
  <c r="O205" i="9"/>
  <c r="T208" i="9"/>
  <c r="O212" i="9"/>
  <c r="R215" i="9"/>
  <c r="T218" i="9"/>
  <c r="P221" i="9"/>
  <c r="T223" i="9"/>
  <c r="M226" i="9"/>
  <c r="N228" i="9"/>
  <c r="N230" i="9"/>
  <c r="V231" i="9"/>
  <c r="V233" i="9"/>
  <c r="P235" i="9"/>
  <c r="N237" i="9"/>
  <c r="U238" i="9"/>
  <c r="Q240" i="9"/>
  <c r="O242" i="9"/>
  <c r="S243" i="9"/>
  <c r="Q245" i="9"/>
  <c r="N247" i="9"/>
  <c r="T248" i="9"/>
  <c r="S250" i="9"/>
  <c r="N252" i="9"/>
  <c r="V253" i="9"/>
  <c r="R255" i="9"/>
  <c r="N257" i="9"/>
  <c r="V258" i="9"/>
  <c r="Q260" i="9"/>
  <c r="O262" i="9"/>
  <c r="V263" i="9"/>
  <c r="Q265" i="9"/>
  <c r="P267" i="9"/>
  <c r="T268" i="9"/>
  <c r="S270" i="9"/>
  <c r="P272" i="9"/>
  <c r="U273" i="9"/>
  <c r="S275" i="9"/>
  <c r="N277" i="9"/>
  <c r="V278" i="9"/>
  <c r="S280" i="9"/>
  <c r="O282" i="9"/>
  <c r="N284" i="9"/>
  <c r="Q285" i="9"/>
  <c r="P287" i="9"/>
  <c r="M289" i="9"/>
  <c r="S290" i="9"/>
  <c r="Q292" i="9"/>
  <c r="U293" i="9"/>
  <c r="S295" i="9"/>
  <c r="N297" i="9"/>
  <c r="R298" i="9"/>
  <c r="N300" i="9"/>
  <c r="P301" i="9"/>
  <c r="V302" i="9"/>
  <c r="Q304" i="9"/>
  <c r="U305" i="9"/>
  <c r="Q307" i="9"/>
  <c r="T308" i="9"/>
  <c r="P310" i="9"/>
  <c r="T311" i="9"/>
  <c r="N313" i="9"/>
  <c r="T314" i="9"/>
  <c r="M316" i="9"/>
  <c r="S317" i="9"/>
  <c r="N319" i="9"/>
  <c r="Q320" i="9"/>
  <c r="U321" i="9"/>
  <c r="V322" i="9"/>
  <c r="P324" i="9"/>
  <c r="Q325" i="9"/>
  <c r="S326" i="9"/>
  <c r="S327" i="9"/>
  <c r="S328" i="9"/>
  <c r="U329" i="9"/>
  <c r="U330" i="9"/>
  <c r="U331" i="9"/>
  <c r="M333" i="9"/>
  <c r="M334" i="9"/>
  <c r="M335" i="9"/>
  <c r="M336" i="9"/>
  <c r="V336" i="9"/>
  <c r="U337" i="9"/>
  <c r="T338" i="9"/>
  <c r="S339" i="9"/>
  <c r="R340" i="9"/>
  <c r="Q341" i="9"/>
  <c r="Q342" i="9"/>
  <c r="P343" i="9"/>
  <c r="O344" i="9"/>
  <c r="N345" i="9"/>
  <c r="M346" i="9"/>
  <c r="V346" i="9"/>
  <c r="U347" i="9"/>
  <c r="U348" i="9"/>
  <c r="T349" i="9"/>
  <c r="S350" i="9"/>
  <c r="R351" i="9"/>
  <c r="Q352" i="9"/>
  <c r="P353" i="9"/>
  <c r="O354" i="9"/>
  <c r="O355" i="9"/>
  <c r="N356" i="9"/>
  <c r="M357" i="9"/>
  <c r="V357" i="9"/>
  <c r="U358" i="9"/>
  <c r="T359" i="9"/>
  <c r="S360" i="9"/>
  <c r="S361" i="9"/>
  <c r="R362" i="9"/>
  <c r="Q363" i="9"/>
  <c r="P364" i="9"/>
  <c r="O365" i="9"/>
  <c r="N366" i="9"/>
  <c r="M367" i="9"/>
  <c r="M368" i="9"/>
  <c r="V368" i="9"/>
  <c r="U369" i="9"/>
  <c r="T370" i="9"/>
  <c r="S371" i="9"/>
  <c r="R372" i="9"/>
  <c r="Q373" i="9"/>
  <c r="Q374" i="9"/>
  <c r="P375" i="9"/>
  <c r="O376" i="9"/>
  <c r="N377" i="9"/>
  <c r="M378" i="9"/>
  <c r="V378" i="9"/>
  <c r="U379" i="9"/>
  <c r="U380" i="9"/>
  <c r="T381" i="9"/>
  <c r="S382" i="9"/>
  <c r="R383" i="9"/>
  <c r="Q384" i="9"/>
  <c r="P385" i="9"/>
  <c r="O386" i="9"/>
  <c r="O387" i="9"/>
  <c r="N388" i="9"/>
  <c r="M389" i="9"/>
  <c r="V389" i="9"/>
  <c r="U390" i="9"/>
  <c r="T391" i="9"/>
  <c r="S392" i="9"/>
  <c r="S393" i="9"/>
  <c r="R394" i="9"/>
  <c r="Q395" i="9"/>
  <c r="P396" i="9"/>
  <c r="O397" i="9"/>
  <c r="N398" i="9"/>
  <c r="M399" i="9"/>
  <c r="M400" i="9"/>
  <c r="V400" i="9"/>
  <c r="U401" i="9"/>
  <c r="T402" i="9"/>
  <c r="S403" i="9"/>
  <c r="R404" i="9"/>
  <c r="Q405" i="9"/>
  <c r="Q406" i="9"/>
  <c r="P407" i="9"/>
  <c r="O408" i="9"/>
  <c r="N409" i="9"/>
  <c r="M410" i="9"/>
  <c r="V410" i="9"/>
  <c r="U411" i="9"/>
  <c r="U412" i="9"/>
  <c r="T413" i="9"/>
  <c r="S414" i="9"/>
  <c r="R415" i="9"/>
  <c r="Q416" i="9"/>
  <c r="P417" i="9"/>
  <c r="O418" i="9"/>
  <c r="O419" i="9"/>
  <c r="N420" i="9"/>
  <c r="M421" i="9"/>
  <c r="V421" i="9"/>
  <c r="U422" i="9"/>
  <c r="T423" i="9"/>
  <c r="S424" i="9"/>
  <c r="S425" i="9"/>
  <c r="R426" i="9"/>
  <c r="Q427" i="9"/>
  <c r="P428" i="9"/>
  <c r="O429" i="9"/>
  <c r="N430" i="9"/>
  <c r="M431" i="9"/>
  <c r="U431" i="9"/>
  <c r="S432" i="9"/>
  <c r="Q433" i="9"/>
  <c r="O434" i="9"/>
  <c r="M435" i="9"/>
  <c r="U435" i="9"/>
  <c r="S436" i="9"/>
  <c r="Q437" i="9"/>
  <c r="O438" i="9"/>
  <c r="M439" i="9"/>
  <c r="U439" i="9"/>
  <c r="S440" i="9"/>
  <c r="Q441" i="9"/>
  <c r="O442" i="9"/>
  <c r="M443" i="9"/>
  <c r="U443" i="9"/>
  <c r="S444" i="9"/>
  <c r="Q445" i="9"/>
  <c r="O446" i="9"/>
  <c r="M447" i="9"/>
  <c r="U447" i="9"/>
  <c r="S448" i="9"/>
  <c r="Q449" i="9"/>
  <c r="O450" i="9"/>
  <c r="M451" i="9"/>
  <c r="U451" i="9"/>
  <c r="S452" i="9"/>
  <c r="Q453" i="9"/>
  <c r="O454" i="9"/>
  <c r="M455" i="9"/>
  <c r="U455" i="9"/>
  <c r="S456" i="9"/>
  <c r="Q457" i="9"/>
  <c r="O458" i="9"/>
  <c r="M459" i="9"/>
  <c r="U459" i="9"/>
  <c r="S460" i="9"/>
  <c r="Q461" i="9"/>
  <c r="O462" i="9"/>
  <c r="M463" i="9"/>
  <c r="U463" i="9"/>
  <c r="S464" i="9"/>
  <c r="Q465" i="9"/>
  <c r="O466" i="9"/>
  <c r="M467" i="9"/>
  <c r="U467" i="9"/>
  <c r="S468" i="9"/>
  <c r="Q469" i="9"/>
  <c r="O470" i="9"/>
  <c r="M471" i="9"/>
  <c r="U471" i="9"/>
  <c r="S472" i="9"/>
  <c r="Q473" i="9"/>
  <c r="O474" i="9"/>
  <c r="M475" i="9"/>
  <c r="U475" i="9"/>
  <c r="S476" i="9"/>
  <c r="Q477" i="9"/>
  <c r="O478" i="9"/>
  <c r="M479" i="9"/>
  <c r="U479" i="9"/>
  <c r="S480" i="9"/>
  <c r="Q481" i="9"/>
  <c r="O482" i="9"/>
  <c r="M483" i="9"/>
  <c r="U483" i="9"/>
  <c r="S484" i="9"/>
  <c r="Q485" i="9"/>
  <c r="O486" i="9"/>
  <c r="M487" i="9"/>
  <c r="U487" i="9"/>
  <c r="S488" i="9"/>
  <c r="Q489" i="9"/>
  <c r="O490" i="9"/>
  <c r="M491" i="9"/>
  <c r="U491" i="9"/>
  <c r="S492" i="9"/>
  <c r="Q493" i="9"/>
  <c r="O494" i="9"/>
  <c r="M495" i="9"/>
  <c r="U495" i="9"/>
  <c r="S496" i="9"/>
  <c r="Q497" i="9"/>
  <c r="O498" i="9"/>
  <c r="M499" i="9"/>
  <c r="U499" i="9"/>
  <c r="S500" i="9"/>
  <c r="Q501" i="9"/>
  <c r="O502" i="9"/>
  <c r="M503" i="9"/>
  <c r="U503" i="9"/>
  <c r="S504" i="9"/>
  <c r="Q505" i="9"/>
  <c r="O506" i="9"/>
  <c r="M507" i="9"/>
  <c r="U507" i="9"/>
  <c r="S508" i="9"/>
  <c r="Q509" i="9"/>
  <c r="O510" i="9"/>
  <c r="M511" i="9"/>
  <c r="U511" i="9"/>
  <c r="S512" i="9"/>
  <c r="Q513" i="9"/>
  <c r="O514" i="9"/>
  <c r="M515" i="9"/>
  <c r="U515" i="9"/>
  <c r="S516" i="9"/>
  <c r="Q517" i="9"/>
  <c r="O518" i="9"/>
  <c r="M519" i="9"/>
  <c r="S6" i="9"/>
  <c r="V42" i="9"/>
  <c r="S70" i="9"/>
  <c r="N86" i="9"/>
  <c r="P97" i="9"/>
  <c r="T109" i="9"/>
  <c r="S120" i="9"/>
  <c r="O128" i="9"/>
  <c r="R137" i="9"/>
  <c r="N147" i="9"/>
  <c r="P154" i="9"/>
  <c r="P163" i="9"/>
  <c r="O172" i="9"/>
  <c r="R178" i="9"/>
  <c r="P186" i="9"/>
  <c r="Q193" i="9"/>
  <c r="M199" i="9"/>
  <c r="U202" i="9"/>
  <c r="M206" i="9"/>
  <c r="P209" i="9"/>
  <c r="R212" i="9"/>
  <c r="N216" i="9"/>
  <c r="P219" i="9"/>
  <c r="T221" i="9"/>
  <c r="N224" i="9"/>
  <c r="S226" i="9"/>
  <c r="P228" i="9"/>
  <c r="P230" i="9"/>
  <c r="N232" i="9"/>
  <c r="M234" i="9"/>
  <c r="T235" i="9"/>
  <c r="O237" i="9"/>
  <c r="M239" i="9"/>
  <c r="R240" i="9"/>
  <c r="P242" i="9"/>
  <c r="N244" i="9"/>
  <c r="T245" i="9"/>
  <c r="R247" i="9"/>
  <c r="V248" i="9"/>
  <c r="T250" i="9"/>
  <c r="Q252" i="9"/>
  <c r="M254" i="9"/>
  <c r="U255" i="9"/>
  <c r="O257" i="9"/>
  <c r="M259" i="9"/>
  <c r="T260" i="9"/>
  <c r="P262" i="9"/>
  <c r="O264" i="9"/>
  <c r="R265" i="9"/>
  <c r="Q267" i="9"/>
  <c r="N269" i="9"/>
  <c r="T270" i="9"/>
  <c r="R272" i="9"/>
  <c r="M274" i="9"/>
  <c r="U275" i="9"/>
  <c r="Q277" i="9"/>
  <c r="M279" i="9"/>
  <c r="V280" i="9"/>
  <c r="P282" i="9"/>
  <c r="O284" i="9"/>
  <c r="V285" i="9"/>
  <c r="Q287" i="9"/>
  <c r="O289" i="9"/>
  <c r="T290" i="9"/>
  <c r="R292" i="9"/>
  <c r="O294" i="9"/>
  <c r="T295" i="9"/>
  <c r="P297" i="9"/>
  <c r="S298" i="9"/>
  <c r="O300" i="9"/>
  <c r="T301" i="9"/>
  <c r="N303" i="9"/>
  <c r="T304" i="9"/>
  <c r="V305" i="9"/>
  <c r="R307" i="9"/>
  <c r="M309" i="9"/>
  <c r="Q310" i="9"/>
  <c r="M312" i="9"/>
  <c r="O313" i="9"/>
  <c r="U314" i="9"/>
  <c r="P316" i="9"/>
  <c r="T317" i="9"/>
  <c r="P319" i="9"/>
  <c r="R320" i="9"/>
  <c r="V321" i="9"/>
  <c r="O323" i="9"/>
  <c r="Q324" i="9"/>
  <c r="S325" i="9"/>
  <c r="T326" i="9"/>
  <c r="T327" i="9"/>
  <c r="U328" i="9"/>
  <c r="V329" i="9"/>
  <c r="V330" i="9"/>
  <c r="M332" i="9"/>
  <c r="N333" i="9"/>
  <c r="N334" i="9"/>
  <c r="O335" i="9"/>
  <c r="N336" i="9"/>
  <c r="M337" i="9"/>
  <c r="V337" i="9"/>
  <c r="U338" i="9"/>
  <c r="T339" i="9"/>
  <c r="S340" i="9"/>
  <c r="S341" i="9"/>
  <c r="R342" i="9"/>
  <c r="Q343" i="9"/>
  <c r="P344" i="9"/>
  <c r="O345" i="9"/>
  <c r="N346" i="9"/>
  <c r="M347" i="9"/>
  <c r="M348" i="9"/>
  <c r="V348" i="9"/>
  <c r="U349" i="9"/>
  <c r="T350" i="9"/>
  <c r="S351" i="9"/>
  <c r="R352" i="9"/>
  <c r="Q353" i="9"/>
  <c r="Q354" i="9"/>
  <c r="P355" i="9"/>
  <c r="O356" i="9"/>
  <c r="N357" i="9"/>
  <c r="M358" i="9"/>
  <c r="V358" i="9"/>
  <c r="U359" i="9"/>
  <c r="U360" i="9"/>
  <c r="T361" i="9"/>
  <c r="S362" i="9"/>
  <c r="R363" i="9"/>
  <c r="Q364" i="9"/>
  <c r="P365" i="9"/>
  <c r="O366" i="9"/>
  <c r="O367" i="9"/>
  <c r="N368" i="9"/>
  <c r="M369" i="9"/>
  <c r="V369" i="9"/>
  <c r="U370" i="9"/>
  <c r="T371" i="9"/>
  <c r="S372" i="9"/>
  <c r="S373" i="9"/>
  <c r="R374" i="9"/>
  <c r="Q375" i="9"/>
  <c r="P376" i="9"/>
  <c r="O377" i="9"/>
  <c r="N378" i="9"/>
  <c r="M379" i="9"/>
  <c r="M380" i="9"/>
  <c r="V380" i="9"/>
  <c r="U381" i="9"/>
  <c r="T382" i="9"/>
  <c r="S383" i="9"/>
  <c r="R384" i="9"/>
  <c r="Q385" i="9"/>
  <c r="Q386" i="9"/>
  <c r="P387" i="9"/>
  <c r="O388" i="9"/>
  <c r="N389" i="9"/>
  <c r="M390" i="9"/>
  <c r="V390" i="9"/>
  <c r="U391" i="9"/>
  <c r="U392" i="9"/>
  <c r="T393" i="9"/>
  <c r="S394" i="9"/>
  <c r="R395" i="9"/>
  <c r="Q396" i="9"/>
  <c r="P397" i="9"/>
  <c r="O398" i="9"/>
  <c r="U25" i="9"/>
  <c r="S62" i="9"/>
  <c r="Q77" i="9"/>
  <c r="P91" i="9"/>
  <c r="V105" i="9"/>
  <c r="O114" i="9"/>
  <c r="O124" i="9"/>
  <c r="U133" i="9"/>
  <c r="P141" i="9"/>
  <c r="Q150" i="9"/>
  <c r="M160" i="9"/>
  <c r="P167" i="9"/>
  <c r="O175" i="9"/>
  <c r="Q183" i="9"/>
  <c r="T189" i="9"/>
  <c r="N196" i="9"/>
  <c r="M201" i="9"/>
  <c r="O204" i="9"/>
  <c r="T207" i="9"/>
  <c r="N211" i="9"/>
  <c r="P214" i="9"/>
  <c r="T217" i="9"/>
  <c r="R220" i="9"/>
  <c r="V222" i="9"/>
  <c r="O225" i="9"/>
  <c r="N227" i="9"/>
  <c r="P229" i="9"/>
  <c r="P231" i="9"/>
  <c r="N233" i="9"/>
  <c r="V234" i="9"/>
  <c r="P236" i="9"/>
  <c r="N238" i="9"/>
  <c r="U239" i="9"/>
  <c r="Q241" i="9"/>
  <c r="P243" i="9"/>
  <c r="T244" i="9"/>
  <c r="S246" i="9"/>
  <c r="O248" i="9"/>
  <c r="U249" i="9"/>
  <c r="S251" i="9"/>
  <c r="N253" i="9"/>
  <c r="V254" i="9"/>
  <c r="S256" i="9"/>
  <c r="N258" i="9"/>
  <c r="V259" i="9"/>
  <c r="Q261" i="9"/>
  <c r="P263" i="9"/>
  <c r="M265" i="9"/>
  <c r="R266" i="9"/>
  <c r="P268" i="9"/>
  <c r="U269" i="9"/>
  <c r="S271" i="9"/>
  <c r="P273" i="9"/>
  <c r="V274" i="9"/>
  <c r="T276" i="9"/>
  <c r="N278" i="9"/>
  <c r="V279" i="9"/>
  <c r="T281" i="9"/>
  <c r="P283" i="9"/>
  <c r="N285" i="9"/>
  <c r="R286" i="9"/>
  <c r="P288" i="9"/>
  <c r="M290" i="9"/>
  <c r="S291" i="9"/>
  <c r="Q293" i="9"/>
  <c r="U294" i="9"/>
  <c r="R296" i="9"/>
  <c r="M298" i="9"/>
  <c r="Q299" i="9"/>
  <c r="M301" i="9"/>
  <c r="P302" i="9"/>
  <c r="V303" i="9"/>
  <c r="P305" i="9"/>
  <c r="T306" i="9"/>
  <c r="P308" i="9"/>
  <c r="S309" i="9"/>
  <c r="O311" i="9"/>
  <c r="T312" i="9"/>
  <c r="M314" i="9"/>
  <c r="S315" i="9"/>
  <c r="V316" i="9"/>
  <c r="R318" i="9"/>
  <c r="M320" i="9"/>
  <c r="O321" i="9"/>
  <c r="S322" i="9"/>
  <c r="T323" i="9"/>
  <c r="N325" i="9"/>
  <c r="N326" i="9"/>
  <c r="O327" i="9"/>
  <c r="P328" i="9"/>
  <c r="P329" i="9"/>
  <c r="Q330" i="9"/>
  <c r="R331" i="9"/>
  <c r="R332" i="9"/>
  <c r="S333" i="9"/>
  <c r="T334" i="9"/>
  <c r="S335" i="9"/>
  <c r="R336" i="9"/>
  <c r="Q337" i="9"/>
  <c r="Q338" i="9"/>
  <c r="P339" i="9"/>
  <c r="O340" i="9"/>
  <c r="N341" i="9"/>
  <c r="M342" i="9"/>
  <c r="V342" i="9"/>
  <c r="U343" i="9"/>
  <c r="U344" i="9"/>
  <c r="T345" i="9"/>
  <c r="S346" i="9"/>
  <c r="R347" i="9"/>
  <c r="Q348" i="9"/>
  <c r="P349" i="9"/>
  <c r="O350" i="9"/>
  <c r="O351" i="9"/>
  <c r="N352" i="9"/>
  <c r="M353" i="9"/>
  <c r="V353" i="9"/>
  <c r="U354" i="9"/>
  <c r="T355" i="9"/>
  <c r="S356" i="9"/>
  <c r="S357" i="9"/>
  <c r="R358" i="9"/>
  <c r="Q359" i="9"/>
  <c r="P360" i="9"/>
  <c r="O361" i="9"/>
  <c r="N362" i="9"/>
  <c r="M363" i="9"/>
  <c r="M364" i="9"/>
  <c r="V364" i="9"/>
  <c r="U365" i="9"/>
  <c r="T366" i="9"/>
  <c r="S367" i="9"/>
  <c r="R368" i="9"/>
  <c r="Q369" i="9"/>
  <c r="Q370" i="9"/>
  <c r="P371" i="9"/>
  <c r="O372" i="9"/>
  <c r="N373" i="9"/>
  <c r="M374" i="9"/>
  <c r="V374" i="9"/>
  <c r="U375" i="9"/>
  <c r="U376" i="9"/>
  <c r="T377" i="9"/>
  <c r="S378" i="9"/>
  <c r="R379" i="9"/>
  <c r="Q380" i="9"/>
  <c r="P381" i="9"/>
  <c r="O382" i="9"/>
  <c r="O383" i="9"/>
  <c r="N384" i="9"/>
  <c r="M385" i="9"/>
  <c r="V385" i="9"/>
  <c r="U386" i="9"/>
  <c r="T387" i="9"/>
  <c r="S388" i="9"/>
  <c r="S389" i="9"/>
  <c r="R390" i="9"/>
  <c r="Q391" i="9"/>
  <c r="P392" i="9"/>
  <c r="O393" i="9"/>
  <c r="N394" i="9"/>
  <c r="M395" i="9"/>
  <c r="M396" i="9"/>
  <c r="V396" i="9"/>
  <c r="U397" i="9"/>
  <c r="T398" i="9"/>
  <c r="S399" i="9"/>
  <c r="R400" i="9"/>
  <c r="Q401" i="9"/>
  <c r="Q402" i="9"/>
  <c r="P403" i="9"/>
  <c r="O404" i="9"/>
  <c r="N405" i="9"/>
  <c r="M406" i="9"/>
  <c r="V406" i="9"/>
  <c r="U407" i="9"/>
  <c r="U408" i="9"/>
  <c r="T409" i="9"/>
  <c r="S410" i="9"/>
  <c r="R411" i="9"/>
  <c r="Q412" i="9"/>
  <c r="P413" i="9"/>
  <c r="O414" i="9"/>
  <c r="O415" i="9"/>
  <c r="N416" i="9"/>
  <c r="M417" i="9"/>
  <c r="V417" i="9"/>
  <c r="U418" i="9"/>
  <c r="T419" i="9"/>
  <c r="S420" i="9"/>
  <c r="S421" i="9"/>
  <c r="R422" i="9"/>
  <c r="Q423" i="9"/>
  <c r="P424" i="9"/>
  <c r="O425" i="9"/>
  <c r="N426" i="9"/>
  <c r="M427" i="9"/>
  <c r="M428" i="9"/>
  <c r="V428" i="9"/>
  <c r="U429" i="9"/>
  <c r="T430" i="9"/>
  <c r="R431" i="9"/>
  <c r="P432" i="9"/>
  <c r="N433" i="9"/>
  <c r="V433" i="9"/>
  <c r="T434" i="9"/>
  <c r="R435" i="9"/>
  <c r="P436" i="9"/>
  <c r="N437" i="9"/>
  <c r="V437" i="9"/>
  <c r="T438" i="9"/>
  <c r="R439" i="9"/>
  <c r="P440" i="9"/>
  <c r="N441" i="9"/>
  <c r="V441" i="9"/>
  <c r="T442" i="9"/>
  <c r="R443" i="9"/>
  <c r="P444" i="9"/>
  <c r="N445" i="9"/>
  <c r="V445" i="9"/>
  <c r="T446" i="9"/>
  <c r="R447" i="9"/>
  <c r="P448" i="9"/>
  <c r="N449" i="9"/>
  <c r="V449" i="9"/>
  <c r="T450" i="9"/>
  <c r="R451" i="9"/>
  <c r="P452" i="9"/>
  <c r="N453" i="9"/>
  <c r="V453" i="9"/>
  <c r="T454" i="9"/>
  <c r="T28" i="9"/>
  <c r="U62" i="9"/>
  <c r="P81" i="9"/>
  <c r="P92" i="9"/>
  <c r="M106" i="9"/>
  <c r="M117" i="9"/>
  <c r="M125" i="9"/>
  <c r="N134" i="9"/>
  <c r="T143" i="9"/>
  <c r="M151" i="9"/>
  <c r="N160" i="9"/>
  <c r="R169" i="9"/>
  <c r="V175" i="9"/>
  <c r="T183" i="9"/>
  <c r="V191" i="9"/>
  <c r="Q197" i="9"/>
  <c r="U201" i="9"/>
  <c r="M205" i="9"/>
  <c r="P208" i="9"/>
  <c r="R211" i="9"/>
  <c r="M215" i="9"/>
  <c r="R218" i="9"/>
  <c r="M221" i="9"/>
  <c r="Q223" i="9"/>
  <c r="U225" i="9"/>
  <c r="T227" i="9"/>
  <c r="Q229" i="9"/>
  <c r="R231" i="9"/>
  <c r="O233" i="9"/>
  <c r="M235" i="9"/>
  <c r="T236" i="9"/>
  <c r="P238" i="9"/>
  <c r="O240" i="9"/>
  <c r="R241" i="9"/>
  <c r="Q243" i="9"/>
  <c r="N245" i="9"/>
  <c r="T246" i="9"/>
  <c r="R248" i="9"/>
  <c r="V249" i="9"/>
  <c r="T251" i="9"/>
  <c r="Q253" i="9"/>
  <c r="M255" i="9"/>
  <c r="V256" i="9"/>
  <c r="O258" i="9"/>
  <c r="N260" i="9"/>
  <c r="U261" i="9"/>
  <c r="Q263" i="9"/>
  <c r="O265" i="9"/>
  <c r="T266" i="9"/>
  <c r="R268" i="9"/>
  <c r="N270" i="9"/>
  <c r="T271" i="9"/>
  <c r="R273" i="9"/>
  <c r="M275" i="9"/>
  <c r="V276" i="9"/>
  <c r="S278" i="9"/>
  <c r="N280" i="9"/>
  <c r="V281" i="9"/>
  <c r="Q283" i="9"/>
  <c r="O285" i="9"/>
  <c r="V286" i="9"/>
  <c r="Q288" i="9"/>
  <c r="O290" i="9"/>
  <c r="T291" i="9"/>
  <c r="R293" i="9"/>
  <c r="P295" i="9"/>
  <c r="T296" i="9"/>
  <c r="P298" i="9"/>
  <c r="R299" i="9"/>
  <c r="N301" i="9"/>
  <c r="S302" i="9"/>
  <c r="M304" i="9"/>
  <c r="S305" i="9"/>
  <c r="U306" i="9"/>
  <c r="Q308" i="9"/>
  <c r="V309" i="9"/>
  <c r="P311" i="9"/>
  <c r="V312" i="9"/>
  <c r="N314" i="9"/>
  <c r="T315" i="9"/>
  <c r="O317" i="9"/>
  <c r="S318" i="9"/>
  <c r="O320" i="9"/>
  <c r="P321" i="9"/>
  <c r="T322" i="9"/>
  <c r="P72" i="9"/>
  <c r="Q102" i="9"/>
  <c r="V130" i="9"/>
  <c r="U156" i="9"/>
  <c r="N175" i="9"/>
  <c r="S194" i="9"/>
  <c r="T206" i="9"/>
  <c r="T213" i="9"/>
  <c r="P222" i="9"/>
  <c r="Q228" i="9"/>
  <c r="M233" i="9"/>
  <c r="U237" i="9"/>
  <c r="R242" i="9"/>
  <c r="P246" i="9"/>
  <c r="V250" i="9"/>
  <c r="V255" i="9"/>
  <c r="T259" i="9"/>
  <c r="Q264" i="9"/>
  <c r="Q269" i="9"/>
  <c r="V272" i="9"/>
  <c r="V277" i="9"/>
  <c r="T282" i="9"/>
  <c r="P286" i="9"/>
  <c r="Q291" i="9"/>
  <c r="V295" i="9"/>
  <c r="P299" i="9"/>
  <c r="R303" i="9"/>
  <c r="S307" i="9"/>
  <c r="N311" i="9"/>
  <c r="N315" i="9"/>
  <c r="Q319" i="9"/>
  <c r="Q322" i="9"/>
  <c r="O325" i="9"/>
  <c r="Q327" i="9"/>
  <c r="Q329" i="9"/>
  <c r="S331" i="9"/>
  <c r="U333" i="9"/>
  <c r="T335" i="9"/>
  <c r="S337" i="9"/>
  <c r="Q339" i="9"/>
  <c r="O341" i="9"/>
  <c r="M343" i="9"/>
  <c r="V344" i="9"/>
  <c r="T346" i="9"/>
  <c r="R348" i="9"/>
  <c r="Q350" i="9"/>
  <c r="O352" i="9"/>
  <c r="M354" i="9"/>
  <c r="U355" i="9"/>
  <c r="T357" i="9"/>
  <c r="R359" i="9"/>
  <c r="P361" i="9"/>
  <c r="O363" i="9"/>
  <c r="M365" i="9"/>
  <c r="U366" i="9"/>
  <c r="S368" i="9"/>
  <c r="R370" i="9"/>
  <c r="P372" i="9"/>
  <c r="N374" i="9"/>
  <c r="M376" i="9"/>
  <c r="U377" i="9"/>
  <c r="S379" i="9"/>
  <c r="Q381" i="9"/>
  <c r="P383" i="9"/>
  <c r="N385" i="9"/>
  <c r="V386" i="9"/>
  <c r="U388" i="9"/>
  <c r="S390" i="9"/>
  <c r="Q392" i="9"/>
  <c r="O394" i="9"/>
  <c r="N396" i="9"/>
  <c r="V397" i="9"/>
  <c r="R399" i="9"/>
  <c r="N401" i="9"/>
  <c r="R402" i="9"/>
  <c r="U403" i="9"/>
  <c r="M405" i="9"/>
  <c r="O406" i="9"/>
  <c r="R407" i="9"/>
  <c r="S408" i="9"/>
  <c r="V409" i="9"/>
  <c r="O411" i="9"/>
  <c r="P412" i="9"/>
  <c r="S413" i="9"/>
  <c r="U414" i="9"/>
  <c r="M416" i="9"/>
  <c r="O417" i="9"/>
  <c r="R418" i="9"/>
  <c r="S419" i="9"/>
  <c r="V420" i="9"/>
  <c r="N422" i="9"/>
  <c r="P423" i="9"/>
  <c r="R424" i="9"/>
  <c r="U425" i="9"/>
  <c r="V426" i="9"/>
  <c r="O428" i="9"/>
  <c r="Q429" i="9"/>
  <c r="S430" i="9"/>
  <c r="T431" i="9"/>
  <c r="U432" i="9"/>
  <c r="U433" i="9"/>
  <c r="V434" i="9"/>
  <c r="M436" i="9"/>
  <c r="M437" i="9"/>
  <c r="N438" i="9"/>
  <c r="O439" i="9"/>
  <c r="O440" i="9"/>
  <c r="P441" i="9"/>
  <c r="Q442" i="9"/>
  <c r="Q443" i="9"/>
  <c r="R444" i="9"/>
  <c r="S445" i="9"/>
  <c r="S446" i="9"/>
  <c r="T447" i="9"/>
  <c r="U448" i="9"/>
  <c r="U449" i="9"/>
  <c r="V450" i="9"/>
  <c r="M452" i="9"/>
  <c r="M453" i="9"/>
  <c r="N454" i="9"/>
  <c r="O455" i="9"/>
  <c r="N456" i="9"/>
  <c r="M457" i="9"/>
  <c r="V457" i="9"/>
  <c r="U458" i="9"/>
  <c r="T459" i="9"/>
  <c r="T460" i="9"/>
  <c r="S461" i="9"/>
  <c r="R462" i="9"/>
  <c r="Q463" i="9"/>
  <c r="P464" i="9"/>
  <c r="O465" i="9"/>
  <c r="N466" i="9"/>
  <c r="N467" i="9"/>
  <c r="M468" i="9"/>
  <c r="V468" i="9"/>
  <c r="U469" i="9"/>
  <c r="T470" i="9"/>
  <c r="S471" i="9"/>
  <c r="R472" i="9"/>
  <c r="R473" i="9"/>
  <c r="Q474" i="9"/>
  <c r="P475" i="9"/>
  <c r="O476" i="9"/>
  <c r="N477" i="9"/>
  <c r="M478" i="9"/>
  <c r="V478" i="9"/>
  <c r="V479" i="9"/>
  <c r="U480" i="9"/>
  <c r="T481" i="9"/>
  <c r="S482" i="9"/>
  <c r="R483" i="9"/>
  <c r="Q484" i="9"/>
  <c r="P485" i="9"/>
  <c r="P486" i="9"/>
  <c r="O487" i="9"/>
  <c r="N488" i="9"/>
  <c r="M489" i="9"/>
  <c r="V489" i="9"/>
  <c r="U490" i="9"/>
  <c r="T491" i="9"/>
  <c r="T492" i="9"/>
  <c r="S493" i="9"/>
  <c r="R494" i="9"/>
  <c r="Q495" i="9"/>
  <c r="P496" i="9"/>
  <c r="O497" i="9"/>
  <c r="N498" i="9"/>
  <c r="N499" i="9"/>
  <c r="M500" i="9"/>
  <c r="V500" i="9"/>
  <c r="U501" i="9"/>
  <c r="T502" i="9"/>
  <c r="S503" i="9"/>
  <c r="R504" i="9"/>
  <c r="R505" i="9"/>
  <c r="Q506" i="9"/>
  <c r="P507" i="9"/>
  <c r="O508" i="9"/>
  <c r="N509" i="9"/>
  <c r="M510" i="9"/>
  <c r="V510" i="9"/>
  <c r="V511" i="9"/>
  <c r="U512" i="9"/>
  <c r="T513" i="9"/>
  <c r="S514" i="9"/>
  <c r="R515" i="9"/>
  <c r="Q516" i="9"/>
  <c r="P517" i="9"/>
  <c r="P518" i="9"/>
  <c r="O519" i="9"/>
  <c r="M520" i="9"/>
  <c r="U520" i="9"/>
  <c r="S521" i="9"/>
  <c r="Q522" i="9"/>
  <c r="O523" i="9"/>
  <c r="M524" i="9"/>
  <c r="U524" i="9"/>
  <c r="S525" i="9"/>
  <c r="Q526" i="9"/>
  <c r="O527" i="9"/>
  <c r="M528" i="9"/>
  <c r="U528" i="9"/>
  <c r="S529" i="9"/>
  <c r="P76" i="9"/>
  <c r="R110" i="9"/>
  <c r="Q131" i="9"/>
  <c r="V156" i="9"/>
  <c r="T180" i="9"/>
  <c r="P195" i="9"/>
  <c r="V206" i="9"/>
  <c r="S216" i="9"/>
  <c r="R222" i="9"/>
  <c r="V228" i="9"/>
  <c r="N234" i="9"/>
  <c r="M238" i="9"/>
  <c r="S242" i="9"/>
  <c r="S247" i="9"/>
  <c r="Q251" i="9"/>
  <c r="N256" i="9"/>
  <c r="M261" i="9"/>
  <c r="R264" i="9"/>
  <c r="R269" i="9"/>
  <c r="P274" i="9"/>
  <c r="M278" i="9"/>
  <c r="V282" i="9"/>
  <c r="R287" i="9"/>
  <c r="R291" i="9"/>
  <c r="O296" i="9"/>
  <c r="P300" i="9"/>
  <c r="T303" i="9"/>
  <c r="T307" i="9"/>
  <c r="N312" i="9"/>
  <c r="Q315" i="9"/>
  <c r="R319" i="9"/>
  <c r="Q323" i="9"/>
  <c r="U325" i="9"/>
  <c r="U327" i="9"/>
  <c r="M330" i="9"/>
  <c r="O332" i="9"/>
  <c r="O334" i="9"/>
  <c r="O336" i="9"/>
  <c r="M338" i="9"/>
  <c r="U339" i="9"/>
  <c r="T341" i="9"/>
  <c r="R343" i="9"/>
  <c r="P345" i="9"/>
  <c r="O347" i="9"/>
  <c r="M349" i="9"/>
  <c r="U350" i="9"/>
  <c r="S352" i="9"/>
  <c r="R354" i="9"/>
  <c r="P356" i="9"/>
  <c r="N358" i="9"/>
  <c r="M360" i="9"/>
  <c r="U361" i="9"/>
  <c r="S363" i="9"/>
  <c r="Q365" i="9"/>
  <c r="P367" i="9"/>
  <c r="N369" i="9"/>
  <c r="V370" i="9"/>
  <c r="U372" i="9"/>
  <c r="S374" i="9"/>
  <c r="Q376" i="9"/>
  <c r="O378" i="9"/>
  <c r="N380" i="9"/>
  <c r="V381" i="9"/>
  <c r="T383" i="9"/>
  <c r="S385" i="9"/>
  <c r="T8" i="9"/>
  <c r="R76" i="9"/>
  <c r="O113" i="9"/>
  <c r="N138" i="9"/>
  <c r="R157" i="9"/>
  <c r="U180" i="9"/>
  <c r="V199" i="9"/>
  <c r="M207" i="9"/>
  <c r="T216" i="9"/>
  <c r="S224" i="9"/>
  <c r="O229" i="9"/>
  <c r="O234" i="9"/>
  <c r="P239" i="9"/>
  <c r="M243" i="9"/>
  <c r="T247" i="9"/>
  <c r="S252" i="9"/>
  <c r="O256" i="9"/>
  <c r="O261" i="9"/>
  <c r="M266" i="9"/>
  <c r="T269" i="9"/>
  <c r="S274" i="9"/>
  <c r="N279" i="9"/>
  <c r="N283" i="9"/>
  <c r="V287" i="9"/>
  <c r="S292" i="9"/>
  <c r="Q296" i="9"/>
  <c r="Q300" i="9"/>
  <c r="U304" i="9"/>
  <c r="N308" i="9"/>
  <c r="O312" i="9"/>
  <c r="R316" i="9"/>
  <c r="S319" i="9"/>
  <c r="R323" i="9"/>
  <c r="V325" i="9"/>
  <c r="M328" i="9"/>
  <c r="N330" i="9"/>
  <c r="P332" i="9"/>
  <c r="Q334" i="9"/>
  <c r="P336" i="9"/>
  <c r="N338" i="9"/>
  <c r="M340" i="9"/>
  <c r="U341" i="9"/>
  <c r="S343" i="9"/>
  <c r="Q345" i="9"/>
  <c r="P347" i="9"/>
  <c r="N349" i="9"/>
  <c r="V350" i="9"/>
  <c r="U352" i="9"/>
  <c r="S354" i="9"/>
  <c r="Q356" i="9"/>
  <c r="O358" i="9"/>
  <c r="N360" i="9"/>
  <c r="V361" i="9"/>
  <c r="T363" i="9"/>
  <c r="S365" i="9"/>
  <c r="Q367" i="9"/>
  <c r="O369" i="9"/>
  <c r="M371" i="9"/>
  <c r="V372" i="9"/>
  <c r="T374" i="9"/>
  <c r="R376" i="9"/>
  <c r="Q378" i="9"/>
  <c r="O380" i="9"/>
  <c r="M382" i="9"/>
  <c r="U383" i="9"/>
  <c r="T385" i="9"/>
  <c r="R387" i="9"/>
  <c r="P389" i="9"/>
  <c r="O391" i="9"/>
  <c r="M393" i="9"/>
  <c r="U394" i="9"/>
  <c r="S396" i="9"/>
  <c r="R398" i="9"/>
  <c r="N400" i="9"/>
  <c r="P401" i="9"/>
  <c r="V402" i="9"/>
  <c r="N404" i="9"/>
  <c r="P405" i="9"/>
  <c r="S406" i="9"/>
  <c r="T407" i="9"/>
  <c r="M409" i="9"/>
  <c r="O410" i="9"/>
  <c r="Q411" i="9"/>
  <c r="S412" i="9"/>
  <c r="V413" i="9"/>
  <c r="M415" i="9"/>
  <c r="P416" i="9"/>
  <c r="S417" i="9"/>
  <c r="T418" i="9"/>
  <c r="M420" i="9"/>
  <c r="O421" i="9"/>
  <c r="Q422" i="9"/>
  <c r="S423" i="9"/>
  <c r="V424" i="9"/>
  <c r="M426" i="9"/>
  <c r="P427" i="9"/>
  <c r="R428" i="9"/>
  <c r="T429" i="9"/>
  <c r="V430" i="9"/>
  <c r="M432" i="9"/>
  <c r="M433" i="9"/>
  <c r="N434" i="9"/>
  <c r="O435" i="9"/>
  <c r="O436" i="9"/>
  <c r="P437" i="9"/>
  <c r="Q438" i="9"/>
  <c r="Q439" i="9"/>
  <c r="R440" i="9"/>
  <c r="S441" i="9"/>
  <c r="S442" i="9"/>
  <c r="T443" i="9"/>
  <c r="U444" i="9"/>
  <c r="U445" i="9"/>
  <c r="V446" i="9"/>
  <c r="M448" i="9"/>
  <c r="M449" i="9"/>
  <c r="N450" i="9"/>
  <c r="O451" i="9"/>
  <c r="O452" i="9"/>
  <c r="P453" i="9"/>
  <c r="Q454" i="9"/>
  <c r="Q455" i="9"/>
  <c r="P456" i="9"/>
  <c r="O457" i="9"/>
  <c r="N458" i="9"/>
  <c r="N459" i="9"/>
  <c r="M460" i="9"/>
  <c r="V460" i="9"/>
  <c r="U461" i="9"/>
  <c r="T462" i="9"/>
  <c r="S463" i="9"/>
  <c r="R464" i="9"/>
  <c r="R465" i="9"/>
  <c r="Q466" i="9"/>
  <c r="P467" i="9"/>
  <c r="O468" i="9"/>
  <c r="N469" i="9"/>
  <c r="M470" i="9"/>
  <c r="V470" i="9"/>
  <c r="V471" i="9"/>
  <c r="U472" i="9"/>
  <c r="T473" i="9"/>
  <c r="S474" i="9"/>
  <c r="R475" i="9"/>
  <c r="Q476" i="9"/>
  <c r="P477" i="9"/>
  <c r="P478" i="9"/>
  <c r="O479" i="9"/>
  <c r="N480" i="9"/>
  <c r="M481" i="9"/>
  <c r="V481" i="9"/>
  <c r="U482" i="9"/>
  <c r="T483" i="9"/>
  <c r="T484" i="9"/>
  <c r="S485" i="9"/>
  <c r="R486" i="9"/>
  <c r="Q487" i="9"/>
  <c r="P488" i="9"/>
  <c r="O489" i="9"/>
  <c r="N490" i="9"/>
  <c r="N491" i="9"/>
  <c r="M492" i="9"/>
  <c r="V492" i="9"/>
  <c r="U493" i="9"/>
  <c r="T494" i="9"/>
  <c r="S495" i="9"/>
  <c r="R496" i="9"/>
  <c r="R497" i="9"/>
  <c r="Q498" i="9"/>
  <c r="P499" i="9"/>
  <c r="S52" i="9"/>
  <c r="V100" i="9"/>
  <c r="N124" i="9"/>
  <c r="U147" i="9"/>
  <c r="R172" i="9"/>
  <c r="P189" i="9"/>
  <c r="S203" i="9"/>
  <c r="P213" i="9"/>
  <c r="N220" i="9"/>
  <c r="V226" i="9"/>
  <c r="Q232" i="9"/>
  <c r="O236" i="9"/>
  <c r="O241" i="9"/>
  <c r="U245" i="9"/>
  <c r="T249" i="9"/>
  <c r="R254" i="9"/>
  <c r="N259" i="9"/>
  <c r="N263" i="9"/>
  <c r="T267" i="9"/>
  <c r="S272" i="9"/>
  <c r="Q276" i="9"/>
  <c r="N281" i="9"/>
  <c r="N286" i="9"/>
  <c r="T289" i="9"/>
  <c r="S294" i="9"/>
  <c r="V298" i="9"/>
  <c r="N302" i="9"/>
  <c r="R306" i="9"/>
  <c r="R310" i="9"/>
  <c r="V313" i="9"/>
  <c r="N318" i="9"/>
  <c r="M322" i="9"/>
  <c r="U324" i="9"/>
  <c r="V326" i="9"/>
  <c r="N329" i="9"/>
  <c r="O331" i="9"/>
  <c r="P333" i="9"/>
  <c r="Q335" i="9"/>
  <c r="O337" i="9"/>
  <c r="M339" i="9"/>
  <c r="V340" i="9"/>
  <c r="T342" i="9"/>
  <c r="R344" i="9"/>
  <c r="Q346" i="9"/>
  <c r="O348" i="9"/>
  <c r="M350" i="9"/>
  <c r="U351" i="9"/>
  <c r="T353" i="9"/>
  <c r="R355" i="9"/>
  <c r="P357" i="9"/>
  <c r="O359" i="9"/>
  <c r="M361" i="9"/>
  <c r="U362" i="9"/>
  <c r="S364" i="9"/>
  <c r="R366" i="9"/>
  <c r="P368" i="9"/>
  <c r="N370" i="9"/>
  <c r="M372" i="9"/>
  <c r="U373" i="9"/>
  <c r="S375" i="9"/>
  <c r="Q377" i="9"/>
  <c r="P379" i="9"/>
  <c r="N381" i="9"/>
  <c r="V382" i="9"/>
  <c r="U384" i="9"/>
  <c r="S386" i="9"/>
  <c r="Q388" i="9"/>
  <c r="O390" i="9"/>
  <c r="N392" i="9"/>
  <c r="V393" i="9"/>
  <c r="T395" i="9"/>
  <c r="S397" i="9"/>
  <c r="P399" i="9"/>
  <c r="S400" i="9"/>
  <c r="N402" i="9"/>
  <c r="R403" i="9"/>
  <c r="U404" i="9"/>
  <c r="V405" i="9"/>
  <c r="O407" i="9"/>
  <c r="Q408" i="9"/>
  <c r="S409" i="9"/>
  <c r="U410" i="9"/>
  <c r="N412" i="9"/>
  <c r="O413" i="9"/>
  <c r="R414" i="9"/>
  <c r="T415" i="9"/>
  <c r="V416" i="9"/>
  <c r="N418" i="9"/>
  <c r="Q419" i="9"/>
  <c r="R420" i="9"/>
  <c r="U421" i="9"/>
  <c r="M423" i="9"/>
  <c r="O424" i="9"/>
  <c r="Q425" i="9"/>
  <c r="T426" i="9"/>
  <c r="U427" i="9"/>
  <c r="N429" i="9"/>
  <c r="Q430" i="9"/>
  <c r="Q431" i="9"/>
  <c r="R432" i="9"/>
  <c r="S433" i="9"/>
  <c r="S434" i="9"/>
  <c r="T435" i="9"/>
  <c r="U436" i="9"/>
  <c r="U437" i="9"/>
  <c r="V438" i="9"/>
  <c r="M440" i="9"/>
  <c r="M441" i="9"/>
  <c r="N442" i="9"/>
  <c r="O443" i="9"/>
  <c r="O444" i="9"/>
  <c r="P445" i="9"/>
  <c r="Q446" i="9"/>
  <c r="Q447" i="9"/>
  <c r="R448" i="9"/>
  <c r="S449" i="9"/>
  <c r="S450" i="9"/>
  <c r="T451" i="9"/>
  <c r="U452" i="9"/>
  <c r="U453" i="9"/>
  <c r="V454" i="9"/>
  <c r="V455" i="9"/>
  <c r="U456" i="9"/>
  <c r="T457" i="9"/>
  <c r="S458" i="9"/>
  <c r="R459" i="9"/>
  <c r="Q460" i="9"/>
  <c r="P461" i="9"/>
  <c r="P462" i="9"/>
  <c r="O463" i="9"/>
  <c r="N464" i="9"/>
  <c r="M465" i="9"/>
  <c r="V465" i="9"/>
  <c r="U466" i="9"/>
  <c r="T467" i="9"/>
  <c r="T468" i="9"/>
  <c r="S469" i="9"/>
  <c r="R470" i="9"/>
  <c r="Q471" i="9"/>
  <c r="P472" i="9"/>
  <c r="O473" i="9"/>
  <c r="N474" i="9"/>
  <c r="N475" i="9"/>
  <c r="M476" i="9"/>
  <c r="V476" i="9"/>
  <c r="U477" i="9"/>
  <c r="T478" i="9"/>
  <c r="S479" i="9"/>
  <c r="R480" i="9"/>
  <c r="R481" i="9"/>
  <c r="Q482" i="9"/>
  <c r="P483" i="9"/>
  <c r="O484" i="9"/>
  <c r="N485" i="9"/>
  <c r="M486" i="9"/>
  <c r="V486" i="9"/>
  <c r="V487" i="9"/>
  <c r="U488" i="9"/>
  <c r="T489" i="9"/>
  <c r="S490" i="9"/>
  <c r="R491" i="9"/>
  <c r="Q492" i="9"/>
  <c r="P493" i="9"/>
  <c r="S54" i="9"/>
  <c r="M101" i="9"/>
  <c r="S130" i="9"/>
  <c r="P150" i="9"/>
  <c r="V172" i="9"/>
  <c r="R194" i="9"/>
  <c r="U203" i="9"/>
  <c r="Q213" i="9"/>
  <c r="N222" i="9"/>
  <c r="M227" i="9"/>
  <c r="V232" i="9"/>
  <c r="Q237" i="9"/>
  <c r="P241" i="9"/>
  <c r="N246" i="9"/>
  <c r="U250" i="9"/>
  <c r="U254" i="9"/>
  <c r="Q259" i="9"/>
  <c r="P264" i="9"/>
  <c r="N268" i="9"/>
  <c r="T272" i="9"/>
  <c r="U277" i="9"/>
  <c r="P281" i="9"/>
  <c r="O286" i="9"/>
  <c r="M291" i="9"/>
  <c r="T294" i="9"/>
  <c r="O299" i="9"/>
  <c r="O303" i="9"/>
  <c r="S306" i="9"/>
  <c r="U310" i="9"/>
  <c r="V314" i="9"/>
  <c r="Q318" i="9"/>
  <c r="N322" i="9"/>
  <c r="M325" i="9"/>
  <c r="M327" i="9"/>
  <c r="O329" i="9"/>
  <c r="Q331" i="9"/>
  <c r="Q333" i="9"/>
  <c r="R335" i="9"/>
  <c r="P337" i="9"/>
  <c r="O339" i="9"/>
  <c r="M341" i="9"/>
  <c r="U342" i="9"/>
  <c r="S344" i="9"/>
  <c r="R346" i="9"/>
  <c r="P348" i="9"/>
  <c r="N350" i="9"/>
  <c r="M352" i="9"/>
  <c r="U353" i="9"/>
  <c r="S355" i="9"/>
  <c r="Q357" i="9"/>
  <c r="P359" i="9"/>
  <c r="N361" i="9"/>
  <c r="V362" i="9"/>
  <c r="U364" i="9"/>
  <c r="S366" i="9"/>
  <c r="Q368" i="9"/>
  <c r="O370" i="9"/>
  <c r="N372" i="9"/>
  <c r="V373" i="9"/>
  <c r="T375" i="9"/>
  <c r="S377" i="9"/>
  <c r="Q379" i="9"/>
  <c r="O381" i="9"/>
  <c r="M383" i="9"/>
  <c r="V384" i="9"/>
  <c r="T386" i="9"/>
  <c r="R388" i="9"/>
  <c r="Q390" i="9"/>
  <c r="O392" i="9"/>
  <c r="M394" i="9"/>
  <c r="U395" i="9"/>
  <c r="T397" i="9"/>
  <c r="Q399" i="9"/>
  <c r="M401" i="9"/>
  <c r="O402" i="9"/>
  <c r="T403" i="9"/>
  <c r="V404" i="9"/>
  <c r="N406" i="9"/>
  <c r="Q407" i="9"/>
  <c r="R408" i="9"/>
  <c r="U409" i="9"/>
  <c r="M411" i="9"/>
  <c r="O412" i="9"/>
  <c r="Q413" i="9"/>
  <c r="T414" i="9"/>
  <c r="U415" i="9"/>
  <c r="N417" i="9"/>
  <c r="Q418" i="9"/>
  <c r="R419" i="9"/>
  <c r="U420" i="9"/>
  <c r="M422" i="9"/>
  <c r="O423" i="9"/>
  <c r="Q424" i="9"/>
  <c r="T425" i="9"/>
  <c r="U426" i="9"/>
  <c r="N428" i="9"/>
  <c r="P429" i="9"/>
  <c r="R430" i="9"/>
  <c r="S431" i="9"/>
  <c r="T432" i="9"/>
  <c r="T433" i="9"/>
  <c r="U434" i="9"/>
  <c r="V435" i="9"/>
  <c r="V436" i="9"/>
  <c r="M438" i="9"/>
  <c r="N439" i="9"/>
  <c r="N440" i="9"/>
  <c r="O441" i="9"/>
  <c r="P442" i="9"/>
  <c r="P443" i="9"/>
  <c r="Q444" i="9"/>
  <c r="R445" i="9"/>
  <c r="R446" i="9"/>
  <c r="S447" i="9"/>
  <c r="T448" i="9"/>
  <c r="T449" i="9"/>
  <c r="U450" i="9"/>
  <c r="V451" i="9"/>
  <c r="V452" i="9"/>
  <c r="M454" i="9"/>
  <c r="N455" i="9"/>
  <c r="M456" i="9"/>
  <c r="V456" i="9"/>
  <c r="U457" i="9"/>
  <c r="T458" i="9"/>
  <c r="S459" i="9"/>
  <c r="R460" i="9"/>
  <c r="R461" i="9"/>
  <c r="Q462" i="9"/>
  <c r="P463" i="9"/>
  <c r="O464" i="9"/>
  <c r="N465" i="9"/>
  <c r="M466" i="9"/>
  <c r="V466" i="9"/>
  <c r="V467" i="9"/>
  <c r="U468" i="9"/>
  <c r="T469" i="9"/>
  <c r="S470" i="9"/>
  <c r="R471" i="9"/>
  <c r="Q472" i="9"/>
  <c r="P473" i="9"/>
  <c r="P474" i="9"/>
  <c r="O475" i="9"/>
  <c r="N476" i="9"/>
  <c r="M477" i="9"/>
  <c r="V477" i="9"/>
  <c r="U478" i="9"/>
  <c r="T479" i="9"/>
  <c r="T480" i="9"/>
  <c r="S481" i="9"/>
  <c r="R482" i="9"/>
  <c r="Q483" i="9"/>
  <c r="P484" i="9"/>
  <c r="O485" i="9"/>
  <c r="N486" i="9"/>
  <c r="N487" i="9"/>
  <c r="M488" i="9"/>
  <c r="V488" i="9"/>
  <c r="U489" i="9"/>
  <c r="T490" i="9"/>
  <c r="S491" i="9"/>
  <c r="R492" i="9"/>
  <c r="R493" i="9"/>
  <c r="Q494" i="9"/>
  <c r="P495" i="9"/>
  <c r="O496" i="9"/>
  <c r="N497" i="9"/>
  <c r="M498" i="9"/>
  <c r="V498" i="9"/>
  <c r="V499" i="9"/>
  <c r="U500" i="9"/>
  <c r="T501" i="9"/>
  <c r="S502" i="9"/>
  <c r="R503" i="9"/>
  <c r="Q504" i="9"/>
  <c r="P505" i="9"/>
  <c r="P506" i="9"/>
  <c r="O507" i="9"/>
  <c r="N508" i="9"/>
  <c r="M509" i="9"/>
  <c r="V509" i="9"/>
  <c r="U510" i="9"/>
  <c r="T511" i="9"/>
  <c r="T512" i="9"/>
  <c r="S513" i="9"/>
  <c r="R514" i="9"/>
  <c r="Q515" i="9"/>
  <c r="P516" i="9"/>
  <c r="O517" i="9"/>
  <c r="N518" i="9"/>
  <c r="N519" i="9"/>
  <c r="V519" i="9"/>
  <c r="T520" i="9"/>
  <c r="R521" i="9"/>
  <c r="P522" i="9"/>
  <c r="N523" i="9"/>
  <c r="V523" i="9"/>
  <c r="T524" i="9"/>
  <c r="R525" i="9"/>
  <c r="P526" i="9"/>
  <c r="N527" i="9"/>
  <c r="V527" i="9"/>
  <c r="T528" i="9"/>
  <c r="R529" i="9"/>
  <c r="P530" i="9"/>
  <c r="N531" i="9"/>
  <c r="V531" i="9"/>
  <c r="T532" i="9"/>
  <c r="R533" i="9"/>
  <c r="P534" i="9"/>
  <c r="N535" i="9"/>
  <c r="V535" i="9"/>
  <c r="T536" i="9"/>
  <c r="R537" i="9"/>
  <c r="P538" i="9"/>
  <c r="N539" i="9"/>
  <c r="V539" i="9"/>
  <c r="T540" i="9"/>
  <c r="R541" i="9"/>
  <c r="P542" i="9"/>
  <c r="N543" i="9"/>
  <c r="V543" i="9"/>
  <c r="T544" i="9"/>
  <c r="R545" i="9"/>
  <c r="P546" i="9"/>
  <c r="N547" i="9"/>
  <c r="V547" i="9"/>
  <c r="T548" i="9"/>
  <c r="R549" i="9"/>
  <c r="P550" i="9"/>
  <c r="N551" i="9"/>
  <c r="V551" i="9"/>
  <c r="T552" i="9"/>
  <c r="R553" i="9"/>
  <c r="P554" i="9"/>
  <c r="N555" i="9"/>
  <c r="V555" i="9"/>
  <c r="T556" i="9"/>
  <c r="R557" i="9"/>
  <c r="P558" i="9"/>
  <c r="N559" i="9"/>
  <c r="V559" i="9"/>
  <c r="T560" i="9"/>
  <c r="R561" i="9"/>
  <c r="P562" i="9"/>
  <c r="N563" i="9"/>
  <c r="V563" i="9"/>
  <c r="T564" i="9"/>
  <c r="R565" i="9"/>
  <c r="P566" i="9"/>
  <c r="N567" i="9"/>
  <c r="V567" i="9"/>
  <c r="T568" i="9"/>
  <c r="R569" i="9"/>
  <c r="P570" i="9"/>
  <c r="N571" i="9"/>
  <c r="V571" i="9"/>
  <c r="T572" i="9"/>
  <c r="R573" i="9"/>
  <c r="P113" i="9"/>
  <c r="S166" i="9"/>
  <c r="O210" i="9"/>
  <c r="R230" i="9"/>
  <c r="V240" i="9"/>
  <c r="M253" i="9"/>
  <c r="O266" i="9"/>
  <c r="N276" i="9"/>
  <c r="P289" i="9"/>
  <c r="U300" i="9"/>
  <c r="R309" i="9"/>
  <c r="M321" i="9"/>
  <c r="O328" i="9"/>
  <c r="O333" i="9"/>
  <c r="R338" i="9"/>
  <c r="T343" i="9"/>
  <c r="N348" i="9"/>
  <c r="N353" i="9"/>
  <c r="Q358" i="9"/>
  <c r="T362" i="9"/>
  <c r="T367" i="9"/>
  <c r="M373" i="9"/>
  <c r="P377" i="9"/>
  <c r="Q382" i="9"/>
  <c r="Q387" i="9"/>
  <c r="M391" i="9"/>
  <c r="T394" i="9"/>
  <c r="Q398" i="9"/>
  <c r="O401" i="9"/>
  <c r="M404" i="9"/>
  <c r="R406" i="9"/>
  <c r="V408" i="9"/>
  <c r="P411" i="9"/>
  <c r="U413" i="9"/>
  <c r="O416" i="9"/>
  <c r="S418" i="9"/>
  <c r="N421" i="9"/>
  <c r="R423" i="9"/>
  <c r="V425" i="9"/>
  <c r="Q428" i="9"/>
  <c r="U430" i="9"/>
  <c r="V432" i="9"/>
  <c r="N435" i="9"/>
  <c r="O437" i="9"/>
  <c r="P439" i="9"/>
  <c r="R441" i="9"/>
  <c r="S443" i="9"/>
  <c r="T445" i="9"/>
  <c r="V447" i="9"/>
  <c r="M450" i="9"/>
  <c r="N452" i="9"/>
  <c r="P454" i="9"/>
  <c r="O456" i="9"/>
  <c r="M458" i="9"/>
  <c r="V459" i="9"/>
  <c r="T461" i="9"/>
  <c r="R463" i="9"/>
  <c r="P465" i="9"/>
  <c r="O467" i="9"/>
  <c r="M469" i="9"/>
  <c r="U470" i="9"/>
  <c r="T472" i="9"/>
  <c r="R474" i="9"/>
  <c r="P476" i="9"/>
  <c r="N478" i="9"/>
  <c r="M480" i="9"/>
  <c r="U481" i="9"/>
  <c r="S483" i="9"/>
  <c r="R485" i="9"/>
  <c r="P487" i="9"/>
  <c r="N489" i="9"/>
  <c r="V490" i="9"/>
  <c r="U492" i="9"/>
  <c r="P494" i="9"/>
  <c r="V495" i="9"/>
  <c r="P497" i="9"/>
  <c r="T498" i="9"/>
  <c r="O500" i="9"/>
  <c r="P501" i="9"/>
  <c r="U120" i="9"/>
  <c r="Q181" i="9"/>
  <c r="P210" i="9"/>
  <c r="T230" i="9"/>
  <c r="P244" i="9"/>
  <c r="N254" i="9"/>
  <c r="P266" i="9"/>
  <c r="S279" i="9"/>
  <c r="R289" i="9"/>
  <c r="V301" i="9"/>
  <c r="P312" i="9"/>
  <c r="N321" i="9"/>
  <c r="Q328" i="9"/>
  <c r="S334" i="9"/>
  <c r="V338" i="9"/>
  <c r="M344" i="9"/>
  <c r="O349" i="9"/>
  <c r="S353" i="9"/>
  <c r="S358" i="9"/>
  <c r="U363" i="9"/>
  <c r="O368" i="9"/>
  <c r="O373" i="9"/>
  <c r="R378" i="9"/>
  <c r="U382" i="9"/>
  <c r="S387" i="9"/>
  <c r="P391" i="9"/>
  <c r="V394" i="9"/>
  <c r="S398" i="9"/>
  <c r="S401" i="9"/>
  <c r="P404" i="9"/>
  <c r="T406" i="9"/>
  <c r="O409" i="9"/>
  <c r="S411" i="9"/>
  <c r="M414" i="9"/>
  <c r="R416" i="9"/>
  <c r="V418" i="9"/>
  <c r="P421" i="9"/>
  <c r="U423" i="9"/>
  <c r="O426" i="9"/>
  <c r="S428" i="9"/>
  <c r="N431" i="9"/>
  <c r="O433" i="9"/>
  <c r="P435" i="9"/>
  <c r="R437" i="9"/>
  <c r="S439" i="9"/>
  <c r="T441" i="9"/>
  <c r="V443" i="9"/>
  <c r="M446" i="9"/>
  <c r="N448" i="9"/>
  <c r="P450" i="9"/>
  <c r="Q452" i="9"/>
  <c r="R454" i="9"/>
  <c r="Q456" i="9"/>
  <c r="P458" i="9"/>
  <c r="N460" i="9"/>
  <c r="V461" i="9"/>
  <c r="T463" i="9"/>
  <c r="S465" i="9"/>
  <c r="Q467" i="9"/>
  <c r="O469" i="9"/>
  <c r="N471" i="9"/>
  <c r="V472" i="9"/>
  <c r="T474" i="9"/>
  <c r="R476" i="9"/>
  <c r="Q478" i="9"/>
  <c r="O480" i="9"/>
  <c r="M482" i="9"/>
  <c r="V483" i="9"/>
  <c r="T485" i="9"/>
  <c r="R487" i="9"/>
  <c r="P489" i="9"/>
  <c r="O491" i="9"/>
  <c r="M493" i="9"/>
  <c r="S494" i="9"/>
  <c r="M496" i="9"/>
  <c r="S497" i="9"/>
  <c r="U498" i="9"/>
  <c r="P500" i="9"/>
  <c r="R501" i="9"/>
  <c r="U502" i="9"/>
  <c r="M504" i="9"/>
  <c r="N505" i="9"/>
  <c r="R506" i="9"/>
  <c r="S507" i="9"/>
  <c r="U508" i="9"/>
  <c r="N510" i="9"/>
  <c r="P511" i="9"/>
  <c r="Q512" i="9"/>
  <c r="U513" i="9"/>
  <c r="V514" i="9"/>
  <c r="N516" i="9"/>
  <c r="R517" i="9"/>
  <c r="S518" i="9"/>
  <c r="T519" i="9"/>
  <c r="V520" i="9"/>
  <c r="V521" i="9"/>
  <c r="V522" i="9"/>
  <c r="N524" i="9"/>
  <c r="N525" i="9"/>
  <c r="N526" i="9"/>
  <c r="P527" i="9"/>
  <c r="P528" i="9"/>
  <c r="P529" i="9"/>
  <c r="Q530" i="9"/>
  <c r="P531" i="9"/>
  <c r="O532" i="9"/>
  <c r="N533" i="9"/>
  <c r="M534" i="9"/>
  <c r="V534" i="9"/>
  <c r="U535" i="9"/>
  <c r="U536" i="9"/>
  <c r="T537" i="9"/>
  <c r="S538" i="9"/>
  <c r="R539" i="9"/>
  <c r="Q540" i="9"/>
  <c r="P541" i="9"/>
  <c r="O542" i="9"/>
  <c r="O543" i="9"/>
  <c r="N544" i="9"/>
  <c r="M545" i="9"/>
  <c r="V545" i="9"/>
  <c r="U546" i="9"/>
  <c r="T547" i="9"/>
  <c r="S548" i="9"/>
  <c r="S549" i="9"/>
  <c r="R550" i="9"/>
  <c r="Q551" i="9"/>
  <c r="P552" i="9"/>
  <c r="O553" i="9"/>
  <c r="N554" i="9"/>
  <c r="M555" i="9"/>
  <c r="M556" i="9"/>
  <c r="V556" i="9"/>
  <c r="U557" i="9"/>
  <c r="T558" i="9"/>
  <c r="S559" i="9"/>
  <c r="R560" i="9"/>
  <c r="Q561" i="9"/>
  <c r="Q562" i="9"/>
  <c r="P563" i="9"/>
  <c r="O564" i="9"/>
  <c r="N565" i="9"/>
  <c r="M566" i="9"/>
  <c r="V566" i="9"/>
  <c r="U567" i="9"/>
  <c r="U568" i="9"/>
  <c r="T569" i="9"/>
  <c r="S570" i="9"/>
  <c r="R571" i="9"/>
  <c r="Q572" i="9"/>
  <c r="P573" i="9"/>
  <c r="O574" i="9"/>
  <c r="M575" i="9"/>
  <c r="U575" i="9"/>
  <c r="S576" i="9"/>
  <c r="Q577" i="9"/>
  <c r="O578" i="9"/>
  <c r="M579" i="9"/>
  <c r="U579" i="9"/>
  <c r="S580" i="9"/>
  <c r="Q581" i="9"/>
  <c r="O582" i="9"/>
  <c r="M583" i="9"/>
  <c r="U583" i="9"/>
  <c r="S584" i="9"/>
  <c r="Q585" i="9"/>
  <c r="O586" i="9"/>
  <c r="M587" i="9"/>
  <c r="U587" i="9"/>
  <c r="S588" i="9"/>
  <c r="Q589" i="9"/>
  <c r="O590" i="9"/>
  <c r="M591" i="9"/>
  <c r="U591" i="9"/>
  <c r="S592" i="9"/>
  <c r="Q593" i="9"/>
  <c r="O594" i="9"/>
  <c r="M595" i="9"/>
  <c r="U595" i="9"/>
  <c r="S596" i="9"/>
  <c r="Q597" i="9"/>
  <c r="U11" i="9"/>
  <c r="S121" i="9"/>
  <c r="M187" i="9"/>
  <c r="N217" i="9"/>
  <c r="U230" i="9"/>
  <c r="Q244" i="9"/>
  <c r="T257" i="9"/>
  <c r="S267" i="9"/>
  <c r="U279" i="9"/>
  <c r="T292" i="9"/>
  <c r="M302" i="9"/>
  <c r="S313" i="9"/>
  <c r="S323" i="9"/>
  <c r="M329" i="9"/>
  <c r="U334" i="9"/>
  <c r="N340" i="9"/>
  <c r="Q344" i="9"/>
  <c r="Q349" i="9"/>
  <c r="T354" i="9"/>
  <c r="M359" i="9"/>
  <c r="N364" i="9"/>
  <c r="P369" i="9"/>
  <c r="T373" i="9"/>
  <c r="Q51" i="9"/>
  <c r="T140" i="9"/>
  <c r="N200" i="9"/>
  <c r="U219" i="9"/>
  <c r="V235" i="9"/>
  <c r="U247" i="9"/>
  <c r="M258" i="9"/>
  <c r="P271" i="9"/>
  <c r="P284" i="9"/>
  <c r="R294" i="9"/>
  <c r="M305" i="9"/>
  <c r="T316" i="9"/>
  <c r="R324" i="9"/>
  <c r="S330" i="9"/>
  <c r="Q336" i="9"/>
  <c r="U340" i="9"/>
  <c r="U345" i="9"/>
  <c r="M351" i="9"/>
  <c r="Q355" i="9"/>
  <c r="Q360" i="9"/>
  <c r="T365" i="9"/>
  <c r="M370" i="9"/>
  <c r="M375" i="9"/>
  <c r="P380" i="9"/>
  <c r="S384" i="9"/>
  <c r="O389" i="9"/>
  <c r="V392" i="9"/>
  <c r="R396" i="9"/>
  <c r="T399" i="9"/>
  <c r="U402" i="9"/>
  <c r="O405" i="9"/>
  <c r="S407" i="9"/>
  <c r="N410" i="9"/>
  <c r="R412" i="9"/>
  <c r="V414" i="9"/>
  <c r="Q417" i="9"/>
  <c r="U419" i="9"/>
  <c r="O422" i="9"/>
  <c r="U424" i="9"/>
  <c r="O427" i="9"/>
  <c r="S429" i="9"/>
  <c r="V431" i="9"/>
  <c r="M434" i="9"/>
  <c r="N436" i="9"/>
  <c r="P438" i="9"/>
  <c r="Q440" i="9"/>
  <c r="R87" i="9"/>
  <c r="N164" i="9"/>
  <c r="N203" i="9"/>
  <c r="V224" i="9"/>
  <c r="Q239" i="9"/>
  <c r="R249" i="9"/>
  <c r="R262" i="9"/>
  <c r="T274" i="9"/>
  <c r="T284" i="9"/>
  <c r="S297" i="9"/>
  <c r="O309" i="9"/>
  <c r="U317" i="9"/>
  <c r="O326" i="9"/>
  <c r="Q332" i="9"/>
  <c r="N337" i="9"/>
  <c r="N342" i="9"/>
  <c r="Q347" i="9"/>
  <c r="T351" i="9"/>
  <c r="U356" i="9"/>
  <c r="M362" i="9"/>
  <c r="Q366" i="9"/>
  <c r="Q371" i="9"/>
  <c r="S376" i="9"/>
  <c r="M381" i="9"/>
  <c r="M386" i="9"/>
  <c r="T389" i="9"/>
  <c r="P393" i="9"/>
  <c r="M397" i="9"/>
  <c r="P400" i="9"/>
  <c r="O403" i="9"/>
  <c r="T405" i="9"/>
  <c r="N408" i="9"/>
  <c r="R410" i="9"/>
  <c r="M413" i="9"/>
  <c r="Q415" i="9"/>
  <c r="U417" i="9"/>
  <c r="P420" i="9"/>
  <c r="T422" i="9"/>
  <c r="N425" i="9"/>
  <c r="S427" i="9"/>
  <c r="M430" i="9"/>
  <c r="O432" i="9"/>
  <c r="Q434" i="9"/>
  <c r="R436" i="9"/>
  <c r="S438" i="9"/>
  <c r="U440" i="9"/>
  <c r="V442" i="9"/>
  <c r="M445" i="9"/>
  <c r="O447" i="9"/>
  <c r="P449" i="9"/>
  <c r="Q451" i="9"/>
  <c r="S453" i="9"/>
  <c r="S455" i="9"/>
  <c r="R457" i="9"/>
  <c r="P459" i="9"/>
  <c r="N461" i="9"/>
  <c r="V462" i="9"/>
  <c r="U464" i="9"/>
  <c r="S466" i="9"/>
  <c r="Q468" i="9"/>
  <c r="P470" i="9"/>
  <c r="N472" i="9"/>
  <c r="V473" i="9"/>
  <c r="T475" i="9"/>
  <c r="S477" i="9"/>
  <c r="Q479" i="9"/>
  <c r="O481" i="9"/>
  <c r="N483" i="9"/>
  <c r="V484" i="9"/>
  <c r="T486" i="9"/>
  <c r="R488" i="9"/>
  <c r="Q490" i="9"/>
  <c r="O492" i="9"/>
  <c r="M494" i="9"/>
  <c r="R495" i="9"/>
  <c r="V496" i="9"/>
  <c r="R498" i="9"/>
  <c r="T499" i="9"/>
  <c r="N501" i="9"/>
  <c r="P502" i="9"/>
  <c r="Q503" i="9"/>
  <c r="U504" i="9"/>
  <c r="V505" i="9"/>
  <c r="N507" i="9"/>
  <c r="Q508" i="9"/>
  <c r="S509" i="9"/>
  <c r="T510" i="9"/>
  <c r="N512" i="9"/>
  <c r="O513" i="9"/>
  <c r="Q514" i="9"/>
  <c r="T515" i="9"/>
  <c r="V516" i="9"/>
  <c r="M518" i="9"/>
  <c r="Q519" i="9"/>
  <c r="Q520" i="9"/>
  <c r="Q521" i="9"/>
  <c r="S522" i="9"/>
  <c r="S523" i="9"/>
  <c r="S524" i="9"/>
  <c r="U525" i="9"/>
  <c r="U526" i="9"/>
  <c r="U527" i="9"/>
  <c r="M529" i="9"/>
  <c r="M530" i="9"/>
  <c r="V530" i="9"/>
  <c r="U531" i="9"/>
  <c r="U532" i="9"/>
  <c r="T533" i="9"/>
  <c r="S534" i="9"/>
  <c r="R535" i="9"/>
  <c r="Q536" i="9"/>
  <c r="P537" i="9"/>
  <c r="O538" i="9"/>
  <c r="O539" i="9"/>
  <c r="N540" i="9"/>
  <c r="M541" i="9"/>
  <c r="V541" i="9"/>
  <c r="U542" i="9"/>
  <c r="T543" i="9"/>
  <c r="S544" i="9"/>
  <c r="S545" i="9"/>
  <c r="R546" i="9"/>
  <c r="Q547" i="9"/>
  <c r="P548" i="9"/>
  <c r="O549" i="9"/>
  <c r="N550" i="9"/>
  <c r="M551" i="9"/>
  <c r="M552" i="9"/>
  <c r="V552" i="9"/>
  <c r="U553" i="9"/>
  <c r="T554" i="9"/>
  <c r="S555" i="9"/>
  <c r="R556" i="9"/>
  <c r="Q557" i="9"/>
  <c r="Q558" i="9"/>
  <c r="P559" i="9"/>
  <c r="O560" i="9"/>
  <c r="N561" i="9"/>
  <c r="M562" i="9"/>
  <c r="V562" i="9"/>
  <c r="U563" i="9"/>
  <c r="U564" i="9"/>
  <c r="T565" i="9"/>
  <c r="S566" i="9"/>
  <c r="R567" i="9"/>
  <c r="Q568" i="9"/>
  <c r="P569" i="9"/>
  <c r="O570" i="9"/>
  <c r="O571" i="9"/>
  <c r="N572" i="9"/>
  <c r="M573" i="9"/>
  <c r="V573" i="9"/>
  <c r="T574" i="9"/>
  <c r="R575" i="9"/>
  <c r="P576" i="9"/>
  <c r="N577" i="9"/>
  <c r="V577" i="9"/>
  <c r="T578" i="9"/>
  <c r="R579" i="9"/>
  <c r="P580" i="9"/>
  <c r="N581" i="9"/>
  <c r="V581" i="9"/>
  <c r="T582" i="9"/>
  <c r="R583" i="9"/>
  <c r="P584" i="9"/>
  <c r="N585" i="9"/>
  <c r="V585" i="9"/>
  <c r="T586" i="9"/>
  <c r="R587" i="9"/>
  <c r="P588" i="9"/>
  <c r="N589" i="9"/>
  <c r="V589" i="9"/>
  <c r="T590" i="9"/>
  <c r="R591" i="9"/>
  <c r="P592" i="9"/>
  <c r="N593" i="9"/>
  <c r="V593" i="9"/>
  <c r="T594" i="9"/>
  <c r="R595" i="9"/>
  <c r="P596" i="9"/>
  <c r="N597" i="9"/>
  <c r="V597" i="9"/>
  <c r="T598" i="9"/>
  <c r="R599" i="9"/>
  <c r="P600" i="9"/>
  <c r="N601" i="9"/>
  <c r="V601" i="9"/>
  <c r="T602" i="9"/>
  <c r="R603" i="9"/>
  <c r="P604" i="9"/>
  <c r="N605" i="9"/>
  <c r="V605" i="9"/>
  <c r="T606" i="9"/>
  <c r="R607" i="9"/>
  <c r="P608" i="9"/>
  <c r="N609" i="9"/>
  <c r="V609" i="9"/>
  <c r="T610" i="9"/>
  <c r="R611" i="9"/>
  <c r="P612" i="9"/>
  <c r="N613" i="9"/>
  <c r="V613" i="9"/>
  <c r="T614" i="9"/>
  <c r="R615" i="9"/>
  <c r="P616" i="9"/>
  <c r="N617" i="9"/>
  <c r="V617" i="9"/>
  <c r="T618" i="9"/>
  <c r="R619" i="9"/>
  <c r="P620" i="9"/>
  <c r="N621" i="9"/>
  <c r="V621" i="9"/>
  <c r="T622" i="9"/>
  <c r="R623" i="9"/>
  <c r="P624" i="9"/>
  <c r="N625" i="9"/>
  <c r="V625" i="9"/>
  <c r="T626" i="9"/>
  <c r="R627" i="9"/>
  <c r="P628" i="9"/>
  <c r="N629" i="9"/>
  <c r="V629" i="9"/>
  <c r="T630" i="9"/>
  <c r="R631" i="9"/>
  <c r="P632" i="9"/>
  <c r="N633" i="9"/>
  <c r="V633" i="9"/>
  <c r="T634" i="9"/>
  <c r="R635" i="9"/>
  <c r="P636" i="9"/>
  <c r="N637" i="9"/>
  <c r="V637" i="9"/>
  <c r="T638" i="9"/>
  <c r="R639" i="9"/>
  <c r="P640" i="9"/>
  <c r="N641" i="9"/>
  <c r="V641" i="9"/>
  <c r="T642" i="9"/>
  <c r="R643" i="9"/>
  <c r="P644" i="9"/>
  <c r="N645" i="9"/>
  <c r="V645" i="9"/>
  <c r="T646" i="9"/>
  <c r="R647" i="9"/>
  <c r="P648" i="9"/>
  <c r="N649" i="9"/>
  <c r="V649" i="9"/>
  <c r="T650" i="9"/>
  <c r="R651" i="9"/>
  <c r="P652" i="9"/>
  <c r="N653" i="9"/>
  <c r="V653" i="9"/>
  <c r="T654" i="9"/>
  <c r="R655" i="9"/>
  <c r="P656" i="9"/>
  <c r="N657" i="9"/>
  <c r="V657" i="9"/>
  <c r="T658" i="9"/>
  <c r="R659" i="9"/>
  <c r="P660" i="9"/>
  <c r="N661" i="9"/>
  <c r="V661" i="9"/>
  <c r="T662" i="9"/>
  <c r="R663" i="9"/>
  <c r="P664" i="9"/>
  <c r="N665" i="9"/>
  <c r="V665" i="9"/>
  <c r="T666" i="9"/>
  <c r="R667" i="9"/>
  <c r="P668" i="9"/>
  <c r="N669" i="9"/>
  <c r="V669" i="9"/>
  <c r="T670" i="9"/>
  <c r="R671" i="9"/>
  <c r="P672" i="9"/>
  <c r="N673" i="9"/>
  <c r="V673" i="9"/>
  <c r="T674" i="9"/>
  <c r="R675" i="9"/>
  <c r="P676" i="9"/>
  <c r="N677" i="9"/>
  <c r="V677" i="9"/>
  <c r="T678" i="9"/>
  <c r="R679" i="9"/>
  <c r="P680" i="9"/>
  <c r="N681" i="9"/>
  <c r="V681" i="9"/>
  <c r="T682" i="9"/>
  <c r="R683" i="9"/>
  <c r="P684" i="9"/>
  <c r="N685" i="9"/>
  <c r="V685" i="9"/>
  <c r="T686" i="9"/>
  <c r="R687" i="9"/>
  <c r="P688" i="9"/>
  <c r="N689" i="9"/>
  <c r="V689" i="9"/>
  <c r="T690" i="9"/>
  <c r="R691" i="9"/>
  <c r="P692" i="9"/>
  <c r="N693" i="9"/>
  <c r="V693" i="9"/>
  <c r="T694" i="9"/>
  <c r="R695" i="9"/>
  <c r="P696" i="9"/>
  <c r="N697" i="9"/>
  <c r="V697" i="9"/>
  <c r="T698" i="9"/>
  <c r="R699" i="9"/>
  <c r="P700" i="9"/>
  <c r="N701" i="9"/>
  <c r="V701" i="9"/>
  <c r="T702" i="9"/>
  <c r="R703" i="9"/>
  <c r="P704" i="9"/>
  <c r="N705" i="9"/>
  <c r="V705" i="9"/>
  <c r="T706" i="9"/>
  <c r="R707" i="9"/>
  <c r="P708" i="9"/>
  <c r="N709" i="9"/>
  <c r="V709" i="9"/>
  <c r="T710" i="9"/>
  <c r="R711" i="9"/>
  <c r="P712" i="9"/>
  <c r="N713" i="9"/>
  <c r="V713" i="9"/>
  <c r="T714" i="9"/>
  <c r="R715" i="9"/>
  <c r="P716" i="9"/>
  <c r="N717" i="9"/>
  <c r="V717" i="9"/>
  <c r="T718" i="9"/>
  <c r="R719" i="9"/>
  <c r="P720" i="9"/>
  <c r="N721" i="9"/>
  <c r="V721" i="9"/>
  <c r="T722" i="9"/>
  <c r="R723" i="9"/>
  <c r="P724" i="9"/>
  <c r="N725" i="9"/>
  <c r="V188" i="9"/>
  <c r="R239" i="9"/>
  <c r="R271" i="9"/>
  <c r="V304" i="9"/>
  <c r="U326" i="9"/>
  <c r="V341" i="9"/>
  <c r="V354" i="9"/>
  <c r="R367" i="9"/>
  <c r="O379" i="9"/>
  <c r="P388" i="9"/>
  <c r="S395" i="9"/>
  <c r="M402" i="9"/>
  <c r="M407" i="9"/>
  <c r="M412" i="9"/>
  <c r="U416" i="9"/>
  <c r="Q200" i="9"/>
  <c r="R244" i="9"/>
  <c r="V275" i="9"/>
  <c r="P306" i="9"/>
  <c r="O330" i="9"/>
  <c r="S342" i="9"/>
  <c r="R356" i="9"/>
  <c r="S369" i="9"/>
  <c r="R380" i="9"/>
  <c r="Q389" i="9"/>
  <c r="U396" i="9"/>
  <c r="M403" i="9"/>
  <c r="M408" i="9"/>
  <c r="V412" i="9"/>
  <c r="T417" i="9"/>
  <c r="S422" i="9"/>
  <c r="P25" i="9"/>
  <c r="N210" i="9"/>
  <c r="P249" i="9"/>
  <c r="M281" i="9"/>
  <c r="P309" i="9"/>
  <c r="M331" i="9"/>
  <c r="S345" i="9"/>
  <c r="O357" i="9"/>
  <c r="O371" i="9"/>
  <c r="N382" i="9"/>
  <c r="N390" i="9"/>
  <c r="Q397" i="9"/>
  <c r="Q403" i="9"/>
  <c r="P408" i="9"/>
  <c r="O91" i="9"/>
  <c r="T224" i="9"/>
  <c r="V257" i="9"/>
  <c r="O288" i="9"/>
  <c r="U316" i="9"/>
  <c r="P335" i="9"/>
  <c r="S347" i="9"/>
  <c r="V360" i="9"/>
  <c r="U374" i="9"/>
  <c r="O384" i="9"/>
  <c r="M392" i="9"/>
  <c r="O399" i="9"/>
  <c r="S404" i="9"/>
  <c r="Q409" i="9"/>
  <c r="Q414" i="9"/>
  <c r="P419" i="9"/>
  <c r="N424" i="9"/>
  <c r="M429" i="9"/>
  <c r="R433" i="9"/>
  <c r="T437" i="9"/>
  <c r="M442" i="9"/>
  <c r="O445" i="9"/>
  <c r="V448" i="9"/>
  <c r="R452" i="9"/>
  <c r="R455" i="9"/>
  <c r="R458" i="9"/>
  <c r="O461" i="9"/>
  <c r="Q464" i="9"/>
  <c r="R467" i="9"/>
  <c r="N470" i="9"/>
  <c r="N473" i="9"/>
  <c r="V475" i="9"/>
  <c r="N479" i="9"/>
  <c r="N482" i="9"/>
  <c r="U484" i="9"/>
  <c r="T487" i="9"/>
  <c r="R490" i="9"/>
  <c r="T493" i="9"/>
  <c r="N496" i="9"/>
  <c r="P498" i="9"/>
  <c r="R500" i="9"/>
  <c r="Q502" i="9"/>
  <c r="N504" i="9"/>
  <c r="T505" i="9"/>
  <c r="Q507" i="9"/>
  <c r="V508" i="9"/>
  <c r="R510" i="9"/>
  <c r="O512" i="9"/>
  <c r="V513" i="9"/>
  <c r="P515" i="9"/>
  <c r="M517" i="9"/>
  <c r="T518" i="9"/>
  <c r="O520" i="9"/>
  <c r="T521" i="9"/>
  <c r="M523" i="9"/>
  <c r="Q524" i="9"/>
  <c r="V525" i="9"/>
  <c r="Q527" i="9"/>
  <c r="S528" i="9"/>
  <c r="N530" i="9"/>
  <c r="Q531" i="9"/>
  <c r="R532" i="9"/>
  <c r="U533" i="9"/>
  <c r="M535" i="9"/>
  <c r="O536" i="9"/>
  <c r="Q537" i="9"/>
  <c r="T538" i="9"/>
  <c r="U539" i="9"/>
  <c r="N541" i="9"/>
  <c r="Q542" i="9"/>
  <c r="R543" i="9"/>
  <c r="U544" i="9"/>
  <c r="M546" i="9"/>
  <c r="O547" i="9"/>
  <c r="Q548" i="9"/>
  <c r="T549" i="9"/>
  <c r="U550" i="9"/>
  <c r="N552" i="9"/>
  <c r="P553" i="9"/>
  <c r="R554" i="9"/>
  <c r="T555" i="9"/>
  <c r="M557" i="9"/>
  <c r="N558" i="9"/>
  <c r="Q559" i="9"/>
  <c r="S560" i="9"/>
  <c r="O147" i="9"/>
  <c r="T234" i="9"/>
  <c r="U262" i="9"/>
  <c r="R297" i="9"/>
  <c r="M324" i="9"/>
  <c r="O338" i="9"/>
  <c r="P351" i="9"/>
  <c r="R364" i="9"/>
  <c r="V376" i="9"/>
  <c r="R386" i="9"/>
  <c r="U393" i="9"/>
  <c r="Q400" i="9"/>
  <c r="U405" i="9"/>
  <c r="T410" i="9"/>
  <c r="S415" i="9"/>
  <c r="Q420" i="9"/>
  <c r="P425" i="9"/>
  <c r="R166" i="9"/>
  <c r="N236" i="9"/>
  <c r="U270" i="9"/>
  <c r="T297" i="9"/>
  <c r="M326" i="9"/>
  <c r="P340" i="9"/>
  <c r="V352" i="9"/>
  <c r="V365" i="9"/>
  <c r="T378" i="9"/>
  <c r="U387" i="9"/>
  <c r="O395" i="9"/>
  <c r="V401" i="9"/>
  <c r="U406" i="9"/>
  <c r="T411" i="9"/>
  <c r="S416" i="9"/>
  <c r="Q421" i="9"/>
  <c r="Q426" i="9"/>
  <c r="O431" i="9"/>
  <c r="Q435" i="9"/>
  <c r="T439" i="9"/>
  <c r="N443" i="9"/>
  <c r="U446" i="9"/>
  <c r="Q450" i="9"/>
  <c r="R453" i="9"/>
  <c r="T456" i="9"/>
  <c r="Q459" i="9"/>
  <c r="S462" i="9"/>
  <c r="T465" i="9"/>
  <c r="P468" i="9"/>
  <c r="P471" i="9"/>
  <c r="M474" i="9"/>
  <c r="O477" i="9"/>
  <c r="P480" i="9"/>
  <c r="V482" i="9"/>
  <c r="V485" i="9"/>
  <c r="T488" i="9"/>
  <c r="V491" i="9"/>
  <c r="U494" i="9"/>
  <c r="U496" i="9"/>
  <c r="Q499" i="9"/>
  <c r="O501" i="9"/>
  <c r="N503" i="9"/>
  <c r="T504" i="9"/>
  <c r="N506" i="9"/>
  <c r="V507" i="9"/>
  <c r="R509" i="9"/>
  <c r="O511" i="9"/>
  <c r="V512" i="9"/>
  <c r="P514" i="9"/>
  <c r="M516" i="9"/>
  <c r="T517" i="9"/>
  <c r="P519" i="9"/>
  <c r="S520" i="9"/>
  <c r="N522" i="9"/>
  <c r="R523" i="9"/>
  <c r="M525" i="9"/>
  <c r="R526" i="9"/>
  <c r="T527" i="9"/>
  <c r="O529" i="9"/>
  <c r="S530" i="9"/>
  <c r="T531" i="9"/>
  <c r="M533" i="9"/>
  <c r="O534" i="9"/>
  <c r="Q535" i="9"/>
  <c r="S536" i="9"/>
  <c r="V537" i="9"/>
  <c r="M539" i="9"/>
  <c r="P540" i="9"/>
  <c r="S541" i="9"/>
  <c r="T542" i="9"/>
  <c r="M544" i="9"/>
  <c r="O545" i="9"/>
  <c r="Q546" i="9"/>
  <c r="S547" i="9"/>
  <c r="V548" i="9"/>
  <c r="M550" i="9"/>
  <c r="P551" i="9"/>
  <c r="R552" i="9"/>
  <c r="T553" i="9"/>
  <c r="V554" i="9"/>
  <c r="O556" i="9"/>
  <c r="P557" i="9"/>
  <c r="S558" i="9"/>
  <c r="U559" i="9"/>
  <c r="M561" i="9"/>
  <c r="Q284" i="9"/>
  <c r="O360" i="9"/>
  <c r="U398" i="9"/>
  <c r="P415" i="9"/>
  <c r="S426" i="9"/>
  <c r="Q432" i="9"/>
  <c r="R438" i="9"/>
  <c r="M444" i="9"/>
  <c r="O448" i="9"/>
  <c r="T452" i="9"/>
  <c r="N457" i="9"/>
  <c r="U460" i="9"/>
  <c r="T464" i="9"/>
  <c r="R468" i="9"/>
  <c r="O472" i="9"/>
  <c r="T476" i="9"/>
  <c r="Q480" i="9"/>
  <c r="N484" i="9"/>
  <c r="O488" i="9"/>
  <c r="N492" i="9"/>
  <c r="O495" i="9"/>
  <c r="S498" i="9"/>
  <c r="O293" i="9"/>
  <c r="O362" i="9"/>
  <c r="O400" i="9"/>
  <c r="M418" i="9"/>
  <c r="R427" i="9"/>
  <c r="P433" i="9"/>
  <c r="U438" i="9"/>
  <c r="N444" i="9"/>
  <c r="Q448" i="9"/>
  <c r="O453" i="9"/>
  <c r="P457" i="9"/>
  <c r="M461" i="9"/>
  <c r="V464" i="9"/>
  <c r="P469" i="9"/>
  <c r="M473" i="9"/>
  <c r="U476" i="9"/>
  <c r="V480" i="9"/>
  <c r="R484" i="9"/>
  <c r="Q488" i="9"/>
  <c r="P492" i="9"/>
  <c r="T495" i="9"/>
  <c r="O499" i="9"/>
  <c r="V501" i="9"/>
  <c r="V503" i="9"/>
  <c r="M506" i="9"/>
  <c r="P508" i="9"/>
  <c r="Q510" i="9"/>
  <c r="R512" i="9"/>
  <c r="U514" i="9"/>
  <c r="U516" i="9"/>
  <c r="V518" i="9"/>
  <c r="N521" i="9"/>
  <c r="U522" i="9"/>
  <c r="V524" i="9"/>
  <c r="T526" i="9"/>
  <c r="R528" i="9"/>
  <c r="R530" i="9"/>
  <c r="N532" i="9"/>
  <c r="S533" i="9"/>
  <c r="P535" i="9"/>
  <c r="M537" i="9"/>
  <c r="R538" i="9"/>
  <c r="O540" i="9"/>
  <c r="U541" i="9"/>
  <c r="Q543" i="9"/>
  <c r="N545" i="9"/>
  <c r="T546" i="9"/>
  <c r="O548" i="9"/>
  <c r="V549" i="9"/>
  <c r="S551" i="9"/>
  <c r="N553" i="9"/>
  <c r="U554" i="9"/>
  <c r="Q556" i="9"/>
  <c r="M558" i="9"/>
  <c r="T559" i="9"/>
  <c r="P561" i="9"/>
  <c r="S562" i="9"/>
  <c r="T563" i="9"/>
  <c r="M565" i="9"/>
  <c r="O566" i="9"/>
  <c r="Q567" i="9"/>
  <c r="S568" i="9"/>
  <c r="V569" i="9"/>
  <c r="M571" i="9"/>
  <c r="P572" i="9"/>
  <c r="S573" i="9"/>
  <c r="S574" i="9"/>
  <c r="T575" i="9"/>
  <c r="U576" i="9"/>
  <c r="U577" i="9"/>
  <c r="V578" i="9"/>
  <c r="M580" i="9"/>
  <c r="M581" i="9"/>
  <c r="N582" i="9"/>
  <c r="O583" i="9"/>
  <c r="O584" i="9"/>
  <c r="P585" i="9"/>
  <c r="Q586" i="9"/>
  <c r="Q587" i="9"/>
  <c r="R588" i="9"/>
  <c r="S589" i="9"/>
  <c r="S590" i="9"/>
  <c r="T591" i="9"/>
  <c r="U592" i="9"/>
  <c r="U593" i="9"/>
  <c r="V594" i="9"/>
  <c r="M596" i="9"/>
  <c r="M597" i="9"/>
  <c r="N598" i="9"/>
  <c r="M599" i="9"/>
  <c r="V599" i="9"/>
  <c r="U600" i="9"/>
  <c r="T601" i="9"/>
  <c r="S602" i="9"/>
  <c r="S603" i="9"/>
  <c r="R604" i="9"/>
  <c r="Q605" i="9"/>
  <c r="P606" i="9"/>
  <c r="O607" i="9"/>
  <c r="N608" i="9"/>
  <c r="M609" i="9"/>
  <c r="M610" i="9"/>
  <c r="V610" i="9"/>
  <c r="U611" i="9"/>
  <c r="T612" i="9"/>
  <c r="S613" i="9"/>
  <c r="R614" i="9"/>
  <c r="Q615" i="9"/>
  <c r="Q616" i="9"/>
  <c r="P617" i="9"/>
  <c r="O618" i="9"/>
  <c r="N619" i="9"/>
  <c r="M620" i="9"/>
  <c r="V620" i="9"/>
  <c r="U621" i="9"/>
  <c r="U622" i="9"/>
  <c r="T623" i="9"/>
  <c r="S624" i="9"/>
  <c r="R625" i="9"/>
  <c r="Q626" i="9"/>
  <c r="P627" i="9"/>
  <c r="O628" i="9"/>
  <c r="O629" i="9"/>
  <c r="N630" i="9"/>
  <c r="M631" i="9"/>
  <c r="V631" i="9"/>
  <c r="T252" i="9"/>
  <c r="O346" i="9"/>
  <c r="R391" i="9"/>
  <c r="N413" i="9"/>
  <c r="M424" i="9"/>
  <c r="P431" i="9"/>
  <c r="T436" i="9"/>
  <c r="R442" i="9"/>
  <c r="N447" i="9"/>
  <c r="P451" i="9"/>
  <c r="T455" i="9"/>
  <c r="O460" i="9"/>
  <c r="V463" i="9"/>
  <c r="S467" i="9"/>
  <c r="T471" i="9"/>
  <c r="Q475" i="9"/>
  <c r="P479" i="9"/>
  <c r="O483" i="9"/>
  <c r="U486" i="9"/>
  <c r="P491" i="9"/>
  <c r="V494" i="9"/>
  <c r="U497" i="9"/>
  <c r="T500" i="9"/>
  <c r="O503" i="9"/>
  <c r="O505" i="9"/>
  <c r="R507" i="9"/>
  <c r="T509" i="9"/>
  <c r="S511" i="9"/>
  <c r="M514" i="9"/>
  <c r="O516" i="9"/>
  <c r="Q518" i="9"/>
  <c r="P520" i="9"/>
  <c r="O522" i="9"/>
  <c r="O524" i="9"/>
  <c r="M526" i="9"/>
  <c r="N528" i="9"/>
  <c r="U529" i="9"/>
  <c r="R531" i="9"/>
  <c r="O533" i="9"/>
  <c r="T534" i="9"/>
  <c r="P536" i="9"/>
  <c r="M538" i="9"/>
  <c r="S539" i="9"/>
  <c r="O541" i="9"/>
  <c r="V542" i="9"/>
  <c r="Q544" i="9"/>
  <c r="N546" i="9"/>
  <c r="U547" i="9"/>
  <c r="P549" i="9"/>
  <c r="V550" i="9"/>
  <c r="S552" i="9"/>
  <c r="O554" i="9"/>
  <c r="U555" i="9"/>
  <c r="S557" i="9"/>
  <c r="M559" i="9"/>
  <c r="U560" i="9"/>
  <c r="N562" i="9"/>
  <c r="Q563" i="9"/>
  <c r="R564" i="9"/>
  <c r="U565" i="9"/>
  <c r="M567" i="9"/>
  <c r="O568" i="9"/>
  <c r="Q569" i="9"/>
  <c r="T570" i="9"/>
  <c r="U571" i="9"/>
  <c r="N573" i="9"/>
  <c r="P574" i="9"/>
  <c r="P575" i="9"/>
  <c r="Q576" i="9"/>
  <c r="R577" i="9"/>
  <c r="R578" i="9"/>
  <c r="S579" i="9"/>
  <c r="T580" i="9"/>
  <c r="T581" i="9"/>
  <c r="U582" i="9"/>
  <c r="V583" i="9"/>
  <c r="V584" i="9"/>
  <c r="M586" i="9"/>
  <c r="N587" i="9"/>
  <c r="N588" i="9"/>
  <c r="O589" i="9"/>
  <c r="P590" i="9"/>
  <c r="P591" i="9"/>
  <c r="Q592" i="9"/>
  <c r="R593" i="9"/>
  <c r="R594" i="9"/>
  <c r="S595" i="9"/>
  <c r="T596" i="9"/>
  <c r="T597" i="9"/>
  <c r="S598" i="9"/>
  <c r="S599" i="9"/>
  <c r="R600" i="9"/>
  <c r="Q601" i="9"/>
  <c r="P602" i="9"/>
  <c r="O603" i="9"/>
  <c r="N604" i="9"/>
  <c r="M605" i="9"/>
  <c r="M606" i="9"/>
  <c r="V606" i="9"/>
  <c r="U607" i="9"/>
  <c r="T608" i="9"/>
  <c r="S609" i="9"/>
  <c r="R610" i="9"/>
  <c r="Q611" i="9"/>
  <c r="Q612" i="9"/>
  <c r="P613" i="9"/>
  <c r="O614" i="9"/>
  <c r="N615" i="9"/>
  <c r="M616" i="9"/>
  <c r="V616" i="9"/>
  <c r="U617" i="9"/>
  <c r="U618" i="9"/>
  <c r="P261" i="9"/>
  <c r="V349" i="9"/>
  <c r="N393" i="9"/>
  <c r="N414" i="9"/>
  <c r="M425" i="9"/>
  <c r="N432" i="9"/>
  <c r="S437" i="9"/>
  <c r="U442" i="9"/>
  <c r="P447" i="9"/>
  <c r="S451" i="9"/>
  <c r="R456" i="9"/>
  <c r="P460" i="9"/>
  <c r="M464" i="9"/>
  <c r="N468" i="9"/>
  <c r="M472" i="9"/>
  <c r="S475" i="9"/>
  <c r="R479" i="9"/>
  <c r="M484" i="9"/>
  <c r="S487" i="9"/>
  <c r="Q491" i="9"/>
  <c r="N495" i="9"/>
  <c r="V497" i="9"/>
  <c r="M501" i="9"/>
  <c r="P503" i="9"/>
  <c r="S505" i="9"/>
  <c r="T507" i="9"/>
  <c r="U509" i="9"/>
  <c r="M512" i="9"/>
  <c r="N514" i="9"/>
  <c r="R516" i="9"/>
  <c r="R518" i="9"/>
  <c r="R520" i="9"/>
  <c r="R522" i="9"/>
  <c r="P524" i="9"/>
  <c r="O526" i="9"/>
  <c r="O528" i="9"/>
  <c r="V529" i="9"/>
  <c r="S531" i="9"/>
  <c r="P533" i="9"/>
  <c r="U534" i="9"/>
  <c r="R536" i="9"/>
  <c r="N538" i="9"/>
  <c r="T539" i="9"/>
  <c r="Q541" i="9"/>
  <c r="M543" i="9"/>
  <c r="R544" i="9"/>
  <c r="O546" i="9"/>
  <c r="M548" i="9"/>
  <c r="Q549" i="9"/>
  <c r="O551" i="9"/>
  <c r="U552" i="9"/>
  <c r="Q554" i="9"/>
  <c r="N556" i="9"/>
  <c r="T557" i="9"/>
  <c r="O559" i="9"/>
  <c r="V560" i="9"/>
  <c r="O562" i="9"/>
  <c r="R563" i="9"/>
  <c r="S564" i="9"/>
  <c r="V565" i="9"/>
  <c r="O567" i="9"/>
  <c r="P568" i="9"/>
  <c r="S569" i="9"/>
  <c r="U570" i="9"/>
  <c r="M572" i="9"/>
  <c r="O573" i="9"/>
  <c r="Q574" i="9"/>
  <c r="Q575" i="9"/>
  <c r="R576" i="9"/>
  <c r="S577" i="9"/>
  <c r="S578" i="9"/>
  <c r="T579" i="9"/>
  <c r="U580" i="9"/>
  <c r="U581" i="9"/>
  <c r="V582" i="9"/>
  <c r="M584" i="9"/>
  <c r="M585" i="9"/>
  <c r="N586" i="9"/>
  <c r="O587" i="9"/>
  <c r="O588" i="9"/>
  <c r="P589" i="9"/>
  <c r="Q590" i="9"/>
  <c r="Q591" i="9"/>
  <c r="R592" i="9"/>
  <c r="S593" i="9"/>
  <c r="S594" i="9"/>
  <c r="T595" i="9"/>
  <c r="U596" i="9"/>
  <c r="U597" i="9"/>
  <c r="U598" i="9"/>
  <c r="T599" i="9"/>
  <c r="S600" i="9"/>
  <c r="R601" i="9"/>
  <c r="Q602" i="9"/>
  <c r="P603" i="9"/>
  <c r="O604" i="9"/>
  <c r="O605" i="9"/>
  <c r="N606" i="9"/>
  <c r="M607" i="9"/>
  <c r="V607" i="9"/>
  <c r="U608" i="9"/>
  <c r="T609" i="9"/>
  <c r="S610" i="9"/>
  <c r="S611" i="9"/>
  <c r="R612" i="9"/>
  <c r="Q613" i="9"/>
  <c r="P614" i="9"/>
  <c r="O615" i="9"/>
  <c r="N616" i="9"/>
  <c r="M617" i="9"/>
  <c r="M618" i="9"/>
  <c r="V618" i="9"/>
  <c r="U619" i="9"/>
  <c r="T620" i="9"/>
  <c r="S621" i="9"/>
  <c r="R622" i="9"/>
  <c r="Q623" i="9"/>
  <c r="Q624" i="9"/>
  <c r="P625" i="9"/>
  <c r="O626" i="9"/>
  <c r="N627" i="9"/>
  <c r="M628" i="9"/>
  <c r="V628" i="9"/>
  <c r="U629" i="9"/>
  <c r="U630" i="9"/>
  <c r="T631" i="9"/>
  <c r="S632" i="9"/>
  <c r="R633" i="9"/>
  <c r="Q634" i="9"/>
  <c r="P635" i="9"/>
  <c r="O636" i="9"/>
  <c r="O637" i="9"/>
  <c r="N638" i="9"/>
  <c r="M639" i="9"/>
  <c r="V639" i="9"/>
  <c r="U640" i="9"/>
  <c r="T641" i="9"/>
  <c r="S642" i="9"/>
  <c r="S643" i="9"/>
  <c r="R644" i="9"/>
  <c r="Q645" i="9"/>
  <c r="P646" i="9"/>
  <c r="O647" i="9"/>
  <c r="N648" i="9"/>
  <c r="M649" i="9"/>
  <c r="M650" i="9"/>
  <c r="V650" i="9"/>
  <c r="U651" i="9"/>
  <c r="T652" i="9"/>
  <c r="S653" i="9"/>
  <c r="R654" i="9"/>
  <c r="Q655" i="9"/>
  <c r="Q656" i="9"/>
  <c r="P657" i="9"/>
  <c r="O658" i="9"/>
  <c r="N659" i="9"/>
  <c r="M660" i="9"/>
  <c r="V660" i="9"/>
  <c r="U661" i="9"/>
  <c r="U662" i="9"/>
  <c r="T663" i="9"/>
  <c r="S664" i="9"/>
  <c r="R665" i="9"/>
  <c r="Q666" i="9"/>
  <c r="P667" i="9"/>
  <c r="O668" i="9"/>
  <c r="O669" i="9"/>
  <c r="N670" i="9"/>
  <c r="M671" i="9"/>
  <c r="V671" i="9"/>
  <c r="U672" i="9"/>
  <c r="T673" i="9"/>
  <c r="S674" i="9"/>
  <c r="S675" i="9"/>
  <c r="R676" i="9"/>
  <c r="Q677" i="9"/>
  <c r="P678" i="9"/>
  <c r="O679" i="9"/>
  <c r="N680" i="9"/>
  <c r="M681" i="9"/>
  <c r="M682" i="9"/>
  <c r="V682" i="9"/>
  <c r="U683" i="9"/>
  <c r="T684" i="9"/>
  <c r="S685" i="9"/>
  <c r="R686" i="9"/>
  <c r="Q687" i="9"/>
  <c r="Q688" i="9"/>
  <c r="P689" i="9"/>
  <c r="O690" i="9"/>
  <c r="N691" i="9"/>
  <c r="M692" i="9"/>
  <c r="V692" i="9"/>
  <c r="U693" i="9"/>
  <c r="U694" i="9"/>
  <c r="T695" i="9"/>
  <c r="S696" i="9"/>
  <c r="R697" i="9"/>
  <c r="Q698" i="9"/>
  <c r="P699" i="9"/>
  <c r="O700" i="9"/>
  <c r="O701" i="9"/>
  <c r="N702" i="9"/>
  <c r="M703" i="9"/>
  <c r="V703" i="9"/>
  <c r="U704" i="9"/>
  <c r="T705" i="9"/>
  <c r="S706" i="9"/>
  <c r="S707" i="9"/>
  <c r="R708" i="9"/>
  <c r="Q709" i="9"/>
  <c r="P710" i="9"/>
  <c r="O711" i="9"/>
  <c r="N712" i="9"/>
  <c r="M713" i="9"/>
  <c r="M714" i="9"/>
  <c r="V714" i="9"/>
  <c r="U715" i="9"/>
  <c r="T716" i="9"/>
  <c r="S717" i="9"/>
  <c r="R718" i="9"/>
  <c r="Q719" i="9"/>
  <c r="Q720" i="9"/>
  <c r="P721" i="9"/>
  <c r="O722" i="9"/>
  <c r="N723" i="9"/>
  <c r="M724" i="9"/>
  <c r="V724" i="9"/>
  <c r="U725" i="9"/>
  <c r="S726" i="9"/>
  <c r="Q727" i="9"/>
  <c r="O728" i="9"/>
  <c r="M729" i="9"/>
  <c r="U729" i="9"/>
  <c r="S730" i="9"/>
  <c r="Q731" i="9"/>
  <c r="O732" i="9"/>
  <c r="M733" i="9"/>
  <c r="U733" i="9"/>
  <c r="S734" i="9"/>
  <c r="Q735" i="9"/>
  <c r="O736" i="9"/>
  <c r="M737" i="9"/>
  <c r="U737" i="9"/>
  <c r="S738" i="9"/>
  <c r="Q739" i="9"/>
  <c r="O740" i="9"/>
  <c r="M741" i="9"/>
  <c r="U741" i="9"/>
  <c r="S742" i="9"/>
  <c r="Q743" i="9"/>
  <c r="O744" i="9"/>
  <c r="M745" i="9"/>
  <c r="U745" i="9"/>
  <c r="S746" i="9"/>
  <c r="Q747" i="9"/>
  <c r="O748" i="9"/>
  <c r="M749" i="9"/>
  <c r="U749" i="9"/>
  <c r="S750" i="9"/>
  <c r="Q751" i="9"/>
  <c r="O752" i="9"/>
  <c r="M753" i="9"/>
  <c r="U753" i="9"/>
  <c r="S754" i="9"/>
  <c r="Q755" i="9"/>
  <c r="O756" i="9"/>
  <c r="M757" i="9"/>
  <c r="U757" i="9"/>
  <c r="S758" i="9"/>
  <c r="Q759" i="9"/>
  <c r="O760" i="9"/>
  <c r="M761" i="9"/>
  <c r="U761" i="9"/>
  <c r="S762" i="9"/>
  <c r="Q763" i="9"/>
  <c r="O764" i="9"/>
  <c r="M765" i="9"/>
  <c r="U765" i="9"/>
  <c r="S766" i="9"/>
  <c r="Q767" i="9"/>
  <c r="O768" i="9"/>
  <c r="M769" i="9"/>
  <c r="U769" i="9"/>
  <c r="S770" i="9"/>
  <c r="Q771" i="9"/>
  <c r="O772" i="9"/>
  <c r="M773" i="9"/>
  <c r="U773" i="9"/>
  <c r="S774" i="9"/>
  <c r="Q775" i="9"/>
  <c r="O776" i="9"/>
  <c r="M777" i="9"/>
  <c r="U777" i="9"/>
  <c r="S778" i="9"/>
  <c r="Q779" i="9"/>
  <c r="O780" i="9"/>
  <c r="M781" i="9"/>
  <c r="U781" i="9"/>
  <c r="S782" i="9"/>
  <c r="Q783" i="9"/>
  <c r="O784" i="9"/>
  <c r="M785" i="9"/>
  <c r="U785" i="9"/>
  <c r="S786" i="9"/>
  <c r="Q787" i="9"/>
  <c r="O788" i="9"/>
  <c r="M789" i="9"/>
  <c r="U789" i="9"/>
  <c r="S790" i="9"/>
  <c r="Q791" i="9"/>
  <c r="O792" i="9"/>
  <c r="M793" i="9"/>
  <c r="U793" i="9"/>
  <c r="S794" i="9"/>
  <c r="Q795" i="9"/>
  <c r="O796" i="9"/>
  <c r="M797" i="9"/>
  <c r="U797" i="9"/>
  <c r="S798" i="9"/>
  <c r="Q799" i="9"/>
  <c r="O800" i="9"/>
  <c r="M801" i="9"/>
  <c r="U801" i="9"/>
  <c r="T5" i="9"/>
  <c r="S501" i="9"/>
  <c r="T503" i="9"/>
  <c r="U505" i="9"/>
  <c r="M508" i="9"/>
  <c r="P510" i="9"/>
  <c r="P512" i="9"/>
  <c r="T514" i="9"/>
  <c r="T516" i="9"/>
  <c r="U518" i="9"/>
  <c r="M521" i="9"/>
  <c r="T522" i="9"/>
  <c r="R524" i="9"/>
  <c r="S526" i="9"/>
  <c r="Q528" i="9"/>
  <c r="O530" i="9"/>
  <c r="M532" i="9"/>
  <c r="S332" i="9"/>
  <c r="P409" i="9"/>
  <c r="V429" i="9"/>
  <c r="V440" i="9"/>
  <c r="R450" i="9"/>
  <c r="V458" i="9"/>
  <c r="R466" i="9"/>
  <c r="U474" i="9"/>
  <c r="P482" i="9"/>
  <c r="M490" i="9"/>
  <c r="M497" i="9"/>
  <c r="R502" i="9"/>
  <c r="U506" i="9"/>
  <c r="Q511" i="9"/>
  <c r="S515" i="9"/>
  <c r="U519" i="9"/>
  <c r="T523" i="9"/>
  <c r="R527" i="9"/>
  <c r="M531" i="9"/>
  <c r="N534" i="9"/>
  <c r="V536" i="9"/>
  <c r="P539" i="9"/>
  <c r="M542" i="9"/>
  <c r="P544" i="9"/>
  <c r="M547" i="9"/>
  <c r="U549" i="9"/>
  <c r="O552" i="9"/>
  <c r="O555" i="9"/>
  <c r="O557" i="9"/>
  <c r="N560" i="9"/>
  <c r="R562" i="9"/>
  <c r="P564" i="9"/>
  <c r="Q566" i="9"/>
  <c r="N568" i="9"/>
  <c r="N570" i="9"/>
  <c r="O572" i="9"/>
  <c r="M574" i="9"/>
  <c r="V575" i="9"/>
  <c r="P577" i="9"/>
  <c r="O579" i="9"/>
  <c r="V580" i="9"/>
  <c r="R582" i="9"/>
  <c r="Q584" i="9"/>
  <c r="U585" i="9"/>
  <c r="T587" i="9"/>
  <c r="R589" i="9"/>
  <c r="N591" i="9"/>
  <c r="V592" i="9"/>
  <c r="Q594" i="9"/>
  <c r="O596" i="9"/>
  <c r="M598" i="9"/>
  <c r="P599" i="9"/>
  <c r="V600" i="9"/>
  <c r="O602" i="9"/>
  <c r="U603" i="9"/>
  <c r="P605" i="9"/>
  <c r="S606" i="9"/>
  <c r="O608" i="9"/>
  <c r="R609" i="9"/>
  <c r="N611" i="9"/>
  <c r="S612" i="9"/>
  <c r="M614" i="9"/>
  <c r="S615" i="9"/>
  <c r="U616" i="9"/>
  <c r="Q618" i="9"/>
  <c r="T619" i="9"/>
  <c r="M621" i="9"/>
  <c r="O622" i="9"/>
  <c r="P623" i="9"/>
  <c r="T624" i="9"/>
  <c r="U625" i="9"/>
  <c r="M627" i="9"/>
  <c r="Q628" i="9"/>
  <c r="R629" i="9"/>
  <c r="S630" i="9"/>
  <c r="M632" i="9"/>
  <c r="M633" i="9"/>
  <c r="N634" i="9"/>
  <c r="N635" i="9"/>
  <c r="N636" i="9"/>
  <c r="P637" i="9"/>
  <c r="P638" i="9"/>
  <c r="P639" i="9"/>
  <c r="Q640" i="9"/>
  <c r="Q641" i="9"/>
  <c r="Q642" i="9"/>
  <c r="Q643" i="9"/>
  <c r="S644" i="9"/>
  <c r="S645" i="9"/>
  <c r="S646" i="9"/>
  <c r="T647" i="9"/>
  <c r="T648" i="9"/>
  <c r="T649" i="9"/>
  <c r="U650" i="9"/>
  <c r="V651" i="9"/>
  <c r="V652" i="9"/>
  <c r="M654" i="9"/>
  <c r="M655" i="9"/>
  <c r="M656" i="9"/>
  <c r="M657" i="9"/>
  <c r="N658" i="9"/>
  <c r="O659" i="9"/>
  <c r="O660" i="9"/>
  <c r="P661" i="9"/>
  <c r="P662" i="9"/>
  <c r="P663" i="9"/>
  <c r="Q664" i="9"/>
  <c r="Q665" i="9"/>
  <c r="R666" i="9"/>
  <c r="S667" i="9"/>
  <c r="S668" i="9"/>
  <c r="S669" i="9"/>
  <c r="S670" i="9"/>
  <c r="T671" i="9"/>
  <c r="T672" i="9"/>
  <c r="U673" i="9"/>
  <c r="V674" i="9"/>
  <c r="V675" i="9"/>
  <c r="V676" i="9"/>
  <c r="M678" i="9"/>
  <c r="M679" i="9"/>
  <c r="M680" i="9"/>
  <c r="O681" i="9"/>
  <c r="O682" i="9"/>
  <c r="O683" i="9"/>
  <c r="O684" i="9"/>
  <c r="P685" i="9"/>
  <c r="P686" i="9"/>
  <c r="P687" i="9"/>
  <c r="R688" i="9"/>
  <c r="R689" i="9"/>
  <c r="R690" i="9"/>
  <c r="S691" i="9"/>
  <c r="S692" i="9"/>
  <c r="S693" i="9"/>
  <c r="S694" i="9"/>
  <c r="U695" i="9"/>
  <c r="U696" i="9"/>
  <c r="U697" i="9"/>
  <c r="V698" i="9"/>
  <c r="V699" i="9"/>
  <c r="V700" i="9"/>
  <c r="M702" i="9"/>
  <c r="N703" i="9"/>
  <c r="N704" i="9"/>
  <c r="O705" i="9"/>
  <c r="O706" i="9"/>
  <c r="O707" i="9"/>
  <c r="O708" i="9"/>
  <c r="P709" i="9"/>
  <c r="Q710" i="9"/>
  <c r="Q711" i="9"/>
  <c r="R712" i="9"/>
  <c r="R713" i="9"/>
  <c r="R714" i="9"/>
  <c r="S715" i="9"/>
  <c r="S716" i="9"/>
  <c r="T717" i="9"/>
  <c r="U718" i="9"/>
  <c r="U719" i="9"/>
  <c r="U720" i="9"/>
  <c r="U721" i="9"/>
  <c r="V722" i="9"/>
  <c r="V723" i="9"/>
  <c r="M725" i="9"/>
  <c r="M726" i="9"/>
  <c r="V726" i="9"/>
  <c r="U727" i="9"/>
  <c r="T728" i="9"/>
  <c r="S729" i="9"/>
  <c r="R730" i="9"/>
  <c r="R731" i="9"/>
  <c r="Q732" i="9"/>
  <c r="P733" i="9"/>
  <c r="O734" i="9"/>
  <c r="N735" i="9"/>
  <c r="M736" i="9"/>
  <c r="V736" i="9"/>
  <c r="V737" i="9"/>
  <c r="U738" i="9"/>
  <c r="T739" i="9"/>
  <c r="S740" i="9"/>
  <c r="R741" i="9"/>
  <c r="Q742" i="9"/>
  <c r="P743" i="9"/>
  <c r="P744" i="9"/>
  <c r="O745" i="9"/>
  <c r="N746" i="9"/>
  <c r="M747" i="9"/>
  <c r="V747" i="9"/>
  <c r="U748" i="9"/>
  <c r="T749" i="9"/>
  <c r="T750" i="9"/>
  <c r="S751" i="9"/>
  <c r="R752" i="9"/>
  <c r="Q753" i="9"/>
  <c r="P754" i="9"/>
  <c r="O755" i="9"/>
  <c r="N756" i="9"/>
  <c r="N757" i="9"/>
  <c r="M758" i="9"/>
  <c r="V758" i="9"/>
  <c r="U759" i="9"/>
  <c r="T760" i="9"/>
  <c r="S761" i="9"/>
  <c r="R762" i="9"/>
  <c r="R763" i="9"/>
  <c r="Q764" i="9"/>
  <c r="P765" i="9"/>
  <c r="O766" i="9"/>
  <c r="N767" i="9"/>
  <c r="M768" i="9"/>
  <c r="V768" i="9"/>
  <c r="V769" i="9"/>
  <c r="U770" i="9"/>
  <c r="T771" i="9"/>
  <c r="S772" i="9"/>
  <c r="R773" i="9"/>
  <c r="Q774" i="9"/>
  <c r="P775" i="9"/>
  <c r="P776" i="9"/>
  <c r="O777" i="9"/>
  <c r="N778" i="9"/>
  <c r="M779" i="9"/>
  <c r="V779" i="9"/>
  <c r="U780" i="9"/>
  <c r="Q86" i="9"/>
  <c r="U371" i="9"/>
  <c r="M419" i="9"/>
  <c r="P434" i="9"/>
  <c r="T444" i="9"/>
  <c r="T453" i="9"/>
  <c r="M462" i="9"/>
  <c r="R469" i="9"/>
  <c r="R477" i="9"/>
  <c r="M485" i="9"/>
  <c r="N493" i="9"/>
  <c r="R499" i="9"/>
  <c r="O504" i="9"/>
  <c r="R508" i="9"/>
  <c r="M513" i="9"/>
  <c r="N517" i="9"/>
  <c r="O521" i="9"/>
  <c r="O525" i="9"/>
  <c r="V528" i="9"/>
  <c r="P532" i="9"/>
  <c r="R534" i="9"/>
  <c r="O537" i="9"/>
  <c r="M540" i="9"/>
  <c r="R542" i="9"/>
  <c r="P545" i="9"/>
  <c r="R547" i="9"/>
  <c r="Q550" i="9"/>
  <c r="M553" i="9"/>
  <c r="Q555" i="9"/>
  <c r="O558" i="9"/>
  <c r="Q560" i="9"/>
  <c r="U562" i="9"/>
  <c r="V564" i="9"/>
  <c r="T566" i="9"/>
  <c r="V568" i="9"/>
  <c r="R570" i="9"/>
  <c r="S572" i="9"/>
  <c r="R574" i="9"/>
  <c r="N576" i="9"/>
  <c r="M578" i="9"/>
  <c r="Q579" i="9"/>
  <c r="P581" i="9"/>
  <c r="N583" i="9"/>
  <c r="T584" i="9"/>
  <c r="R586" i="9"/>
  <c r="M588" i="9"/>
  <c r="U589" i="9"/>
  <c r="S591" i="9"/>
  <c r="O593" i="9"/>
  <c r="N595" i="9"/>
  <c r="R596" i="9"/>
  <c r="P598" i="9"/>
  <c r="U599" i="9"/>
  <c r="O601" i="9"/>
  <c r="U602" i="9"/>
  <c r="M604" i="9"/>
  <c r="S605" i="9"/>
  <c r="N607" i="9"/>
  <c r="R608" i="9"/>
  <c r="N610" i="9"/>
  <c r="P611" i="9"/>
  <c r="V612" i="9"/>
  <c r="Q614" i="9"/>
  <c r="U615" i="9"/>
  <c r="Q617" i="9"/>
  <c r="S618" i="9"/>
  <c r="N620" i="9"/>
  <c r="P621" i="9"/>
  <c r="Q622" i="9"/>
  <c r="U623" i="9"/>
  <c r="V624" i="9"/>
  <c r="N626" i="9"/>
  <c r="Q627" i="9"/>
  <c r="S628" i="9"/>
  <c r="T629" i="9"/>
  <c r="N631" i="9"/>
  <c r="O632" i="9"/>
  <c r="P633" i="9"/>
  <c r="P634" i="9"/>
  <c r="Q635" i="9"/>
  <c r="R636" i="9"/>
  <c r="R637" i="9"/>
  <c r="R638" i="9"/>
  <c r="S639" i="9"/>
  <c r="S640" i="9"/>
  <c r="S641" i="9"/>
  <c r="U642" i="9"/>
  <c r="U643" i="9"/>
  <c r="U644" i="9"/>
  <c r="U645" i="9"/>
  <c r="V646" i="9"/>
  <c r="V647" i="9"/>
  <c r="V648" i="9"/>
  <c r="N650" i="9"/>
  <c r="N651" i="9"/>
  <c r="N652" i="9"/>
  <c r="O653" i="9"/>
  <c r="O654" i="9"/>
  <c r="O655" i="9"/>
  <c r="O656" i="9"/>
  <c r="Q657" i="9"/>
  <c r="Q658" i="9"/>
  <c r="Q659" i="9"/>
  <c r="R660" i="9"/>
  <c r="R661" i="9"/>
  <c r="R662" i="9"/>
  <c r="S663" i="9"/>
  <c r="T664" i="9"/>
  <c r="T665" i="9"/>
  <c r="U666" i="9"/>
  <c r="U667" i="9"/>
  <c r="U668" i="9"/>
  <c r="U669" i="9"/>
  <c r="V670" i="9"/>
  <c r="M672" i="9"/>
  <c r="M673" i="9"/>
  <c r="N674" i="9"/>
  <c r="N675" i="9"/>
  <c r="N676" i="9"/>
  <c r="O677" i="9"/>
  <c r="O678" i="9"/>
  <c r="P679" i="9"/>
  <c r="Q680" i="9"/>
  <c r="Q681" i="9"/>
  <c r="Q682" i="9"/>
  <c r="Q683" i="9"/>
  <c r="R684" i="9"/>
  <c r="R685" i="9"/>
  <c r="S686" i="9"/>
  <c r="T687" i="9"/>
  <c r="T688" i="9"/>
  <c r="T689" i="9"/>
  <c r="U690" i="9"/>
  <c r="U691" i="9"/>
  <c r="U692" i="9"/>
  <c r="M694" i="9"/>
  <c r="M695" i="9"/>
  <c r="M696" i="9"/>
  <c r="M697" i="9"/>
  <c r="N698" i="9"/>
  <c r="N699" i="9"/>
  <c r="N700" i="9"/>
  <c r="P701" i="9"/>
  <c r="P702" i="9"/>
  <c r="P703" i="9"/>
  <c r="Q704" i="9"/>
  <c r="Q705" i="9"/>
  <c r="Q706" i="9"/>
  <c r="Q707" i="9"/>
  <c r="S708" i="9"/>
  <c r="S709" i="9"/>
  <c r="S710" i="9"/>
  <c r="T711" i="9"/>
  <c r="T712" i="9"/>
  <c r="T713" i="9"/>
  <c r="U714" i="9"/>
  <c r="V715" i="9"/>
  <c r="V716" i="9"/>
  <c r="M718" i="9"/>
  <c r="M719" i="9"/>
  <c r="M720" i="9"/>
  <c r="M721" i="9"/>
  <c r="N722" i="9"/>
  <c r="O723" i="9"/>
  <c r="O724" i="9"/>
  <c r="P725" i="9"/>
  <c r="O726" i="9"/>
  <c r="N727" i="9"/>
  <c r="M728" i="9"/>
  <c r="V728" i="9"/>
  <c r="V729" i="9"/>
  <c r="U730" i="9"/>
  <c r="T731" i="9"/>
  <c r="S732" i="9"/>
  <c r="R733" i="9"/>
  <c r="Q734" i="9"/>
  <c r="P735" i="9"/>
  <c r="P736" i="9"/>
  <c r="O737" i="9"/>
  <c r="N738" i="9"/>
  <c r="M739" i="9"/>
  <c r="V739" i="9"/>
  <c r="U740" i="9"/>
  <c r="T741" i="9"/>
  <c r="T742" i="9"/>
  <c r="S743" i="9"/>
  <c r="R744" i="9"/>
  <c r="Q745" i="9"/>
  <c r="P746" i="9"/>
  <c r="O747" i="9"/>
  <c r="N748" i="9"/>
  <c r="N749" i="9"/>
  <c r="M750" i="9"/>
  <c r="V750" i="9"/>
  <c r="U751" i="9"/>
  <c r="T752" i="9"/>
  <c r="S753" i="9"/>
  <c r="R754" i="9"/>
  <c r="R755" i="9"/>
  <c r="Q756" i="9"/>
  <c r="P757" i="9"/>
  <c r="O758" i="9"/>
  <c r="N759" i="9"/>
  <c r="M760" i="9"/>
  <c r="V760" i="9"/>
  <c r="V761" i="9"/>
  <c r="U762" i="9"/>
  <c r="T763" i="9"/>
  <c r="S764" i="9"/>
  <c r="R765" i="9"/>
  <c r="Q766" i="9"/>
  <c r="P767" i="9"/>
  <c r="P768" i="9"/>
  <c r="O769" i="9"/>
  <c r="N770" i="9"/>
  <c r="M771" i="9"/>
  <c r="V771" i="9"/>
  <c r="U772" i="9"/>
  <c r="T773" i="9"/>
  <c r="T774" i="9"/>
  <c r="S775" i="9"/>
  <c r="R776" i="9"/>
  <c r="Q777" i="9"/>
  <c r="P778" i="9"/>
  <c r="O779" i="9"/>
  <c r="N780" i="9"/>
  <c r="N781" i="9"/>
  <c r="M782" i="9"/>
  <c r="V782" i="9"/>
  <c r="U783" i="9"/>
  <c r="T784" i="9"/>
  <c r="S785" i="9"/>
  <c r="R786" i="9"/>
  <c r="R787" i="9"/>
  <c r="Q788" i="9"/>
  <c r="P789" i="9"/>
  <c r="O790" i="9"/>
  <c r="T219" i="9"/>
  <c r="M384" i="9"/>
  <c r="T421" i="9"/>
  <c r="S435" i="9"/>
  <c r="N446" i="9"/>
  <c r="U454" i="9"/>
  <c r="U462" i="9"/>
  <c r="Q470" i="9"/>
  <c r="R478" i="9"/>
  <c r="Q486" i="9"/>
  <c r="V493" i="9"/>
  <c r="N500" i="9"/>
  <c r="V504" i="9"/>
  <c r="O509" i="9"/>
  <c r="P513" i="9"/>
  <c r="U517" i="9"/>
  <c r="U521" i="9"/>
  <c r="Q525" i="9"/>
  <c r="Q529" i="9"/>
  <c r="S532" i="9"/>
  <c r="S535" i="9"/>
  <c r="U537" i="9"/>
  <c r="S540" i="9"/>
  <c r="P543" i="9"/>
  <c r="T545" i="9"/>
  <c r="R548" i="9"/>
  <c r="T550" i="9"/>
  <c r="S553" i="9"/>
  <c r="P556" i="9"/>
  <c r="U558" i="9"/>
  <c r="S561" i="9"/>
  <c r="O563" i="9"/>
  <c r="P565" i="9"/>
  <c r="P567" i="9"/>
  <c r="N569" i="9"/>
  <c r="P571" i="9"/>
  <c r="V572" i="9"/>
  <c r="V574" i="9"/>
  <c r="T576" i="9"/>
  <c r="P578" i="9"/>
  <c r="N580" i="9"/>
  <c r="S581" i="9"/>
  <c r="Q583" i="9"/>
  <c r="O585" i="9"/>
  <c r="U586" i="9"/>
  <c r="T588" i="9"/>
  <c r="N590" i="9"/>
  <c r="M592" i="9"/>
  <c r="T593" i="9"/>
  <c r="P595" i="9"/>
  <c r="O597" i="9"/>
  <c r="R598" i="9"/>
  <c r="N600" i="9"/>
  <c r="S601" i="9"/>
  <c r="M603" i="9"/>
  <c r="S604" i="9"/>
  <c r="U605" i="9"/>
  <c r="Q607" i="9"/>
  <c r="V608" i="9"/>
  <c r="P610" i="9"/>
  <c r="V611" i="9"/>
  <c r="O613" i="9"/>
  <c r="U614" i="9"/>
  <c r="O616" i="9"/>
  <c r="S617" i="9"/>
  <c r="O619" i="9"/>
  <c r="Q620" i="9"/>
  <c r="R621" i="9"/>
  <c r="V622" i="9"/>
  <c r="M624" i="9"/>
  <c r="O625" i="9"/>
  <c r="R626" i="9"/>
  <c r="T627" i="9"/>
  <c r="U628" i="9"/>
  <c r="O630" i="9"/>
  <c r="P631" i="9"/>
  <c r="R632" i="9"/>
  <c r="S633" i="9"/>
  <c r="S634" i="9"/>
  <c r="T635" i="9"/>
  <c r="T636" i="9"/>
  <c r="T637" i="9"/>
  <c r="U638" i="9"/>
  <c r="U639" i="9"/>
  <c r="V640" i="9"/>
  <c r="M642" i="9"/>
  <c r="M643" i="9"/>
  <c r="M644" i="9"/>
  <c r="M645" i="9"/>
  <c r="N646" i="9"/>
  <c r="N647" i="9"/>
  <c r="O648" i="9"/>
  <c r="P649" i="9"/>
  <c r="P650" i="9"/>
  <c r="P651" i="9"/>
  <c r="Q652" i="9"/>
  <c r="Q653" i="9"/>
  <c r="Q654" i="9"/>
  <c r="S655" i="9"/>
  <c r="S656" i="9"/>
  <c r="S657" i="9"/>
  <c r="S658" i="9"/>
  <c r="T659" i="9"/>
  <c r="T660" i="9"/>
  <c r="T661" i="9"/>
  <c r="V662" i="9"/>
  <c r="V663" i="9"/>
  <c r="V664" i="9"/>
  <c r="M666" i="9"/>
  <c r="M667" i="9"/>
  <c r="M668" i="9"/>
  <c r="M669" i="9"/>
  <c r="O670" i="9"/>
  <c r="O671" i="9"/>
  <c r="O672" i="9"/>
  <c r="P673" i="9"/>
  <c r="P674" i="9"/>
  <c r="P675" i="9"/>
  <c r="Q676" i="9"/>
  <c r="R677" i="9"/>
  <c r="R678" i="9"/>
  <c r="S679" i="9"/>
  <c r="S680" i="9"/>
  <c r="S681" i="9"/>
  <c r="S682" i="9"/>
  <c r="T683" i="9"/>
  <c r="U684" i="9"/>
  <c r="U685" i="9"/>
  <c r="V686" i="9"/>
  <c r="V687" i="9"/>
  <c r="V688" i="9"/>
  <c r="M690" i="9"/>
  <c r="M691" i="9"/>
  <c r="N692" i="9"/>
  <c r="O693" i="9"/>
  <c r="O694" i="9"/>
  <c r="O695" i="9"/>
  <c r="O696" i="9"/>
  <c r="P697" i="9"/>
  <c r="P698" i="9"/>
  <c r="Q699" i="9"/>
  <c r="R700" i="9"/>
  <c r="R701" i="9"/>
  <c r="R702" i="9"/>
  <c r="S703" i="9"/>
  <c r="S704" i="9"/>
  <c r="S705" i="9"/>
  <c r="U706" i="9"/>
  <c r="U707" i="9"/>
  <c r="U708" i="9"/>
  <c r="U709" i="9"/>
  <c r="V710" i="9"/>
  <c r="V711" i="9"/>
  <c r="V712" i="9"/>
  <c r="N714" i="9"/>
  <c r="N715" i="9"/>
  <c r="N716" i="9"/>
  <c r="O717" i="9"/>
  <c r="O718" i="9"/>
  <c r="O719" i="9"/>
  <c r="O720" i="9"/>
  <c r="Q721" i="9"/>
  <c r="Q722" i="9"/>
  <c r="Q723" i="9"/>
  <c r="R724" i="9"/>
  <c r="R725" i="9"/>
  <c r="Q726" i="9"/>
  <c r="P727" i="9"/>
  <c r="P728" i="9"/>
  <c r="O729" i="9"/>
  <c r="U313" i="9"/>
  <c r="Q404" i="9"/>
  <c r="T427" i="9"/>
  <c r="V439" i="9"/>
  <c r="O449" i="9"/>
  <c r="S457" i="9"/>
  <c r="U465" i="9"/>
  <c r="S473" i="9"/>
  <c r="N481" i="9"/>
  <c r="R489" i="9"/>
  <c r="Q496" i="9"/>
  <c r="M502" i="9"/>
  <c r="S506" i="9"/>
  <c r="S510" i="9"/>
  <c r="N515" i="9"/>
  <c r="R519" i="9"/>
  <c r="P523" i="9"/>
  <c r="V526" i="9"/>
  <c r="T530" i="9"/>
  <c r="Q533" i="9"/>
  <c r="M536" i="9"/>
  <c r="U538" i="9"/>
  <c r="V540" i="9"/>
  <c r="U543" i="9"/>
  <c r="S546" i="9"/>
  <c r="M549" i="9"/>
  <c r="T551" i="9"/>
  <c r="M554" i="9"/>
  <c r="U556" i="9"/>
  <c r="R559" i="9"/>
  <c r="U561" i="9"/>
  <c r="M564" i="9"/>
  <c r="S565" i="9"/>
  <c r="T567" i="9"/>
  <c r="U569" i="9"/>
  <c r="S571" i="9"/>
  <c r="T573" i="9"/>
  <c r="O575" i="9"/>
  <c r="M577" i="9"/>
  <c r="U578" i="9"/>
  <c r="Q580" i="9"/>
  <c r="P582" i="9"/>
  <c r="T583" i="9"/>
  <c r="S585" i="9"/>
  <c r="P587" i="9"/>
  <c r="V588" i="9"/>
  <c r="U590" i="9"/>
  <c r="O592" i="9"/>
  <c r="N594" i="9"/>
  <c r="V595" i="9"/>
  <c r="R597" i="9"/>
  <c r="N599" i="9"/>
  <c r="Q600" i="9"/>
  <c r="M602" i="9"/>
  <c r="Q603" i="9"/>
  <c r="U604" i="9"/>
  <c r="Q606" i="9"/>
  <c r="T607" i="9"/>
  <c r="P609" i="9"/>
  <c r="U610" i="9"/>
  <c r="N612" i="9"/>
  <c r="T613" i="9"/>
  <c r="M615" i="9"/>
  <c r="S616" i="9"/>
  <c r="N618" i="9"/>
  <c r="Q619" i="9"/>
  <c r="S620" i="9"/>
  <c r="M622" i="9"/>
  <c r="N623" i="9"/>
  <c r="O624" i="9"/>
  <c r="S625" i="9"/>
  <c r="U626" i="9"/>
  <c r="V627" i="9"/>
  <c r="P629" i="9"/>
  <c r="Q630" i="9"/>
  <c r="S631" i="9"/>
  <c r="U632" i="9"/>
  <c r="U633" i="9"/>
  <c r="V634" i="9"/>
  <c r="V635" i="9"/>
  <c r="V636" i="9"/>
  <c r="M638" i="9"/>
  <c r="N639" i="9"/>
  <c r="N640" i="9"/>
  <c r="O641" i="9"/>
  <c r="O642" i="9"/>
  <c r="O643" i="9"/>
  <c r="O644" i="9"/>
  <c r="P645" i="9"/>
  <c r="Q646" i="9"/>
  <c r="Q647" i="9"/>
  <c r="R648" i="9"/>
  <c r="R649" i="9"/>
  <c r="R650" i="9"/>
  <c r="S651" i="9"/>
  <c r="S652" i="9"/>
  <c r="T653" i="9"/>
  <c r="U654" i="9"/>
  <c r="U655" i="9"/>
  <c r="U656" i="9"/>
  <c r="U657" i="9"/>
  <c r="V658" i="9"/>
  <c r="V659" i="9"/>
  <c r="M661" i="9"/>
  <c r="N662" i="9"/>
  <c r="N663" i="9"/>
  <c r="N664" i="9"/>
  <c r="O665" i="9"/>
  <c r="O666" i="9"/>
  <c r="O667" i="9"/>
  <c r="Q668" i="9"/>
  <c r="Q669" i="9"/>
  <c r="Q670" i="9"/>
  <c r="Q671" i="9"/>
  <c r="R672" i="9"/>
  <c r="R673" i="9"/>
  <c r="R674" i="9"/>
  <c r="T675" i="9"/>
  <c r="T676" i="9"/>
  <c r="T677" i="9"/>
  <c r="U678" i="9"/>
  <c r="U679" i="9"/>
  <c r="U680" i="9"/>
  <c r="U681" i="9"/>
  <c r="M683" i="9"/>
  <c r="M684" i="9"/>
  <c r="M685" i="9"/>
  <c r="N686" i="9"/>
  <c r="N687" i="9"/>
  <c r="N688" i="9"/>
  <c r="O689" i="9"/>
  <c r="P690" i="9"/>
  <c r="P691" i="9"/>
  <c r="Q692" i="9"/>
  <c r="Q693" i="9"/>
  <c r="Q694" i="9"/>
  <c r="Q695" i="9"/>
  <c r="R696" i="9"/>
  <c r="S697" i="9"/>
  <c r="S698" i="9"/>
  <c r="T699" i="9"/>
  <c r="T700" i="9"/>
  <c r="T701" i="9"/>
  <c r="U702" i="9"/>
  <c r="U703" i="9"/>
  <c r="V704" i="9"/>
  <c r="M706" i="9"/>
  <c r="M707" i="9"/>
  <c r="M708" i="9"/>
  <c r="M709" i="9"/>
  <c r="N710" i="9"/>
  <c r="N711" i="9"/>
  <c r="O712" i="9"/>
  <c r="P713" i="9"/>
  <c r="P714" i="9"/>
  <c r="P715" i="9"/>
  <c r="Q716" i="9"/>
  <c r="Q717" i="9"/>
  <c r="Q718" i="9"/>
  <c r="S719" i="9"/>
  <c r="S720" i="9"/>
  <c r="S721" i="9"/>
  <c r="S722" i="9"/>
  <c r="T723" i="9"/>
  <c r="T724" i="9"/>
  <c r="T725" i="9"/>
  <c r="T726" i="9"/>
  <c r="S727" i="9"/>
  <c r="R728" i="9"/>
  <c r="Q729" i="9"/>
  <c r="P730" i="9"/>
  <c r="O731" i="9"/>
  <c r="N732" i="9"/>
  <c r="N733" i="9"/>
  <c r="M734" i="9"/>
  <c r="V734" i="9"/>
  <c r="U735" i="9"/>
  <c r="T736" i="9"/>
  <c r="S737" i="9"/>
  <c r="R738" i="9"/>
  <c r="R739" i="9"/>
  <c r="Q740" i="9"/>
  <c r="P741" i="9"/>
  <c r="O742" i="9"/>
  <c r="N743" i="9"/>
  <c r="M744" i="9"/>
  <c r="V744" i="9"/>
  <c r="V745" i="9"/>
  <c r="U746" i="9"/>
  <c r="T747" i="9"/>
  <c r="S748" i="9"/>
  <c r="R749" i="9"/>
  <c r="Q750" i="9"/>
  <c r="P751" i="9"/>
  <c r="P752" i="9"/>
  <c r="O753" i="9"/>
  <c r="N754" i="9"/>
  <c r="M755" i="9"/>
  <c r="V755" i="9"/>
  <c r="U756" i="9"/>
  <c r="T757" i="9"/>
  <c r="T758" i="9"/>
  <c r="S759" i="9"/>
  <c r="R760" i="9"/>
  <c r="Q761" i="9"/>
  <c r="P762" i="9"/>
  <c r="O763" i="9"/>
  <c r="N764" i="9"/>
  <c r="N765" i="9"/>
  <c r="M766" i="9"/>
  <c r="V766" i="9"/>
  <c r="U767" i="9"/>
  <c r="T768" i="9"/>
  <c r="S769" i="9"/>
  <c r="R770" i="9"/>
  <c r="R771" i="9"/>
  <c r="Q772" i="9"/>
  <c r="P773" i="9"/>
  <c r="O774" i="9"/>
  <c r="N775" i="9"/>
  <c r="M776" i="9"/>
  <c r="V776" i="9"/>
  <c r="V777" i="9"/>
  <c r="U778" i="9"/>
  <c r="T779" i="9"/>
  <c r="S780" i="9"/>
  <c r="R781" i="9"/>
  <c r="Q782" i="9"/>
  <c r="P783" i="9"/>
  <c r="P784" i="9"/>
  <c r="O785" i="9"/>
  <c r="N786" i="9"/>
  <c r="M787" i="9"/>
  <c r="V787" i="9"/>
  <c r="U788" i="9"/>
  <c r="T789" i="9"/>
  <c r="T790" i="9"/>
  <c r="S791" i="9"/>
  <c r="R792" i="9"/>
  <c r="Q793" i="9"/>
  <c r="P794" i="9"/>
  <c r="O795" i="9"/>
  <c r="N796" i="9"/>
  <c r="N797" i="9"/>
  <c r="M798" i="9"/>
  <c r="V798" i="9"/>
  <c r="U799" i="9"/>
  <c r="T800" i="9"/>
  <c r="S801" i="9"/>
  <c r="S5" i="9"/>
  <c r="U320" i="9"/>
  <c r="S405" i="9"/>
  <c r="U428" i="9"/>
  <c r="T440" i="9"/>
  <c r="R449" i="9"/>
  <c r="Q458" i="9"/>
  <c r="P466" i="9"/>
  <c r="U473" i="9"/>
  <c r="P481" i="9"/>
  <c r="S489" i="9"/>
  <c r="T496" i="9"/>
  <c r="N502" i="9"/>
  <c r="T506" i="9"/>
  <c r="N511" i="9"/>
  <c r="O515" i="9"/>
  <c r="S519" i="9"/>
  <c r="Q523" i="9"/>
  <c r="M527" i="9"/>
  <c r="U530" i="9"/>
  <c r="V533" i="9"/>
  <c r="N536" i="9"/>
  <c r="V538" i="9"/>
  <c r="T541" i="9"/>
  <c r="O544" i="9"/>
  <c r="V546" i="9"/>
  <c r="N549" i="9"/>
  <c r="U551" i="9"/>
  <c r="S554" i="9"/>
  <c r="N557" i="9"/>
  <c r="M560" i="9"/>
  <c r="V561" i="9"/>
  <c r="N564" i="9"/>
  <c r="N566" i="9"/>
  <c r="M568" i="9"/>
  <c r="M570" i="9"/>
  <c r="T571" i="9"/>
  <c r="U573" i="9"/>
  <c r="S575" i="9"/>
  <c r="O577" i="9"/>
  <c r="N579" i="9"/>
  <c r="R580" i="9"/>
  <c r="U226" i="9"/>
  <c r="R434" i="9"/>
  <c r="O459" i="9"/>
  <c r="S478" i="9"/>
  <c r="S499" i="9"/>
  <c r="R511" i="9"/>
  <c r="M522" i="9"/>
  <c r="Q532" i="9"/>
  <c r="Q539" i="9"/>
  <c r="U545" i="9"/>
  <c r="Q553" i="9"/>
  <c r="P560" i="9"/>
  <c r="Q565" i="9"/>
  <c r="V570" i="9"/>
  <c r="M576" i="9"/>
  <c r="O580" i="9"/>
  <c r="N584" i="9"/>
  <c r="S587" i="9"/>
  <c r="V590" i="9"/>
  <c r="P594" i="9"/>
  <c r="S597" i="9"/>
  <c r="T600" i="9"/>
  <c r="T603" i="9"/>
  <c r="R606" i="9"/>
  <c r="Q609" i="9"/>
  <c r="O612" i="9"/>
  <c r="P615" i="9"/>
  <c r="P618" i="9"/>
  <c r="U620" i="9"/>
  <c r="O623" i="9"/>
  <c r="T625" i="9"/>
  <c r="N628" i="9"/>
  <c r="R630" i="9"/>
  <c r="V632" i="9"/>
  <c r="M635" i="9"/>
  <c r="M637" i="9"/>
  <c r="O639" i="9"/>
  <c r="P641" i="9"/>
  <c r="P643" i="9"/>
  <c r="R645" i="9"/>
  <c r="S647" i="9"/>
  <c r="S649" i="9"/>
  <c r="T651" i="9"/>
  <c r="U653" i="9"/>
  <c r="V655" i="9"/>
  <c r="M658" i="9"/>
  <c r="N660" i="9"/>
  <c r="O662" i="9"/>
  <c r="O664" i="9"/>
  <c r="P666" i="9"/>
  <c r="R668" i="9"/>
  <c r="R670" i="9"/>
  <c r="S672" i="9"/>
  <c r="U674" i="9"/>
  <c r="U676" i="9"/>
  <c r="V678" i="9"/>
  <c r="V680" i="9"/>
  <c r="N683" i="9"/>
  <c r="O685" i="9"/>
  <c r="O687" i="9"/>
  <c r="Q689" i="9"/>
  <c r="Q691" i="9"/>
  <c r="R693" i="9"/>
  <c r="S695" i="9"/>
  <c r="T697" i="9"/>
  <c r="U699" i="9"/>
  <c r="U701" i="9"/>
  <c r="M704" i="9"/>
  <c r="N706" i="9"/>
  <c r="N708" i="9"/>
  <c r="O710" i="9"/>
  <c r="Q712" i="9"/>
  <c r="Q714" i="9"/>
  <c r="R716" i="9"/>
  <c r="S718" i="9"/>
  <c r="T720" i="9"/>
  <c r="U722" i="9"/>
  <c r="U724" i="9"/>
  <c r="U726" i="9"/>
  <c r="S728" i="9"/>
  <c r="O730" i="9"/>
  <c r="U731" i="9"/>
  <c r="O733" i="9"/>
  <c r="T734" i="9"/>
  <c r="N736" i="9"/>
  <c r="U385" i="9"/>
  <c r="V444" i="9"/>
  <c r="T466" i="9"/>
  <c r="S486" i="9"/>
  <c r="P504" i="9"/>
  <c r="V515" i="9"/>
  <c r="T525" i="9"/>
  <c r="O535" i="9"/>
  <c r="N542" i="9"/>
  <c r="U548" i="9"/>
  <c r="R555" i="9"/>
  <c r="T562" i="9"/>
  <c r="S567" i="9"/>
  <c r="U572" i="9"/>
  <c r="T577" i="9"/>
  <c r="M582" i="9"/>
  <c r="R585" i="9"/>
  <c r="U588" i="9"/>
  <c r="N592" i="9"/>
  <c r="Q595" i="9"/>
  <c r="V598" i="9"/>
  <c r="U601" i="9"/>
  <c r="T604" i="9"/>
  <c r="S607" i="9"/>
  <c r="Q610" i="9"/>
  <c r="R613" i="9"/>
  <c r="R616" i="9"/>
  <c r="P619" i="9"/>
  <c r="T621" i="9"/>
  <c r="N624" i="9"/>
  <c r="S626" i="9"/>
  <c r="M629" i="9"/>
  <c r="Q631" i="9"/>
  <c r="T633" i="9"/>
  <c r="U635" i="9"/>
  <c r="U637" i="9"/>
  <c r="M640" i="9"/>
  <c r="N642" i="9"/>
  <c r="N644" i="9"/>
  <c r="O646" i="9"/>
  <c r="Q648" i="9"/>
  <c r="Q650" i="9"/>
  <c r="R652" i="9"/>
  <c r="S654" i="9"/>
  <c r="T656" i="9"/>
  <c r="U658" i="9"/>
  <c r="U660" i="9"/>
  <c r="M663" i="9"/>
  <c r="M665" i="9"/>
  <c r="N667" i="9"/>
  <c r="P669" i="9"/>
  <c r="P671" i="9"/>
  <c r="Q673" i="9"/>
  <c r="Q675" i="9"/>
  <c r="S677" i="9"/>
  <c r="T679" i="9"/>
  <c r="T681" i="9"/>
  <c r="V683" i="9"/>
  <c r="M686" i="9"/>
  <c r="M688" i="9"/>
  <c r="N690" i="9"/>
  <c r="O692" i="9"/>
  <c r="P694" i="9"/>
  <c r="Q696" i="9"/>
  <c r="R698" i="9"/>
  <c r="S700" i="9"/>
  <c r="S702" i="9"/>
  <c r="T704" i="9"/>
  <c r="V706" i="9"/>
  <c r="V708" i="9"/>
  <c r="M711" i="9"/>
  <c r="O713" i="9"/>
  <c r="O715" i="9"/>
  <c r="P717" i="9"/>
  <c r="P719" i="9"/>
  <c r="R721" i="9"/>
  <c r="S723" i="9"/>
  <c r="S725" i="9"/>
  <c r="R727" i="9"/>
  <c r="P729" i="9"/>
  <c r="V730" i="9"/>
  <c r="P732" i="9"/>
  <c r="T733" i="9"/>
  <c r="O735" i="9"/>
  <c r="S736" i="9"/>
  <c r="O738" i="9"/>
  <c r="S739" i="9"/>
  <c r="N741" i="9"/>
  <c r="R742" i="9"/>
  <c r="V743" i="9"/>
  <c r="R745" i="9"/>
  <c r="V746" i="9"/>
  <c r="Q748" i="9"/>
  <c r="O430" i="9"/>
  <c r="N463" i="9"/>
  <c r="O493" i="9"/>
  <c r="P509" i="9"/>
  <c r="P525" i="9"/>
  <c r="N537" i="9"/>
  <c r="Q545" i="9"/>
  <c r="P555" i="9"/>
  <c r="S563" i="9"/>
  <c r="Q570" i="9"/>
  <c r="V576" i="9"/>
  <c r="S582" i="9"/>
  <c r="V586" i="9"/>
  <c r="V591" i="9"/>
  <c r="Q596" i="9"/>
  <c r="O600" i="9"/>
  <c r="Q604" i="9"/>
  <c r="Q608" i="9"/>
  <c r="M612" i="9"/>
  <c r="V615" i="9"/>
  <c r="V619" i="9"/>
  <c r="M623" i="9"/>
  <c r="P626" i="9"/>
  <c r="S629" i="9"/>
  <c r="T632" i="9"/>
  <c r="S635" i="9"/>
  <c r="Q638" i="9"/>
  <c r="M641" i="9"/>
  <c r="V643" i="9"/>
  <c r="U646" i="9"/>
  <c r="Q649" i="9"/>
  <c r="O652" i="9"/>
  <c r="N655" i="9"/>
  <c r="T657" i="9"/>
  <c r="S660" i="9"/>
  <c r="Q663" i="9"/>
  <c r="N666" i="9"/>
  <c r="V668" i="9"/>
  <c r="U671" i="9"/>
  <c r="Q674" i="9"/>
  <c r="P677" i="9"/>
  <c r="O680" i="9"/>
  <c r="U682" i="9"/>
  <c r="T685" i="9"/>
  <c r="S688" i="9"/>
  <c r="O691" i="9"/>
  <c r="N694" i="9"/>
  <c r="V696" i="9"/>
  <c r="S699" i="9"/>
  <c r="Q702" i="9"/>
  <c r="P705" i="9"/>
  <c r="V707" i="9"/>
  <c r="U710" i="9"/>
  <c r="S713" i="9"/>
  <c r="O716" i="9"/>
  <c r="N719" i="9"/>
  <c r="M722" i="9"/>
  <c r="S724" i="9"/>
  <c r="O727" i="9"/>
  <c r="T729" i="9"/>
  <c r="S731" i="9"/>
  <c r="S733" i="9"/>
  <c r="S735" i="9"/>
  <c r="Q737" i="9"/>
  <c r="N739" i="9"/>
  <c r="T740" i="9"/>
  <c r="P742" i="9"/>
  <c r="N744" i="9"/>
  <c r="T745" i="9"/>
  <c r="R747" i="9"/>
  <c r="O749" i="9"/>
  <c r="R750" i="9"/>
  <c r="M752" i="9"/>
  <c r="R753" i="9"/>
  <c r="V754" i="9"/>
  <c r="R756" i="9"/>
  <c r="V757" i="9"/>
  <c r="P759" i="9"/>
  <c r="U760" i="9"/>
  <c r="O762" i="9"/>
  <c r="U763" i="9"/>
  <c r="O765" i="9"/>
  <c r="T766" i="9"/>
  <c r="N768" i="9"/>
  <c r="R769" i="9"/>
  <c r="N771" i="9"/>
  <c r="R772" i="9"/>
  <c r="M774" i="9"/>
  <c r="R775" i="9"/>
  <c r="U776" i="9"/>
  <c r="Q778" i="9"/>
  <c r="U779" i="9"/>
  <c r="P781" i="9"/>
  <c r="R782" i="9"/>
  <c r="T783" i="9"/>
  <c r="V784" i="9"/>
  <c r="O786" i="9"/>
  <c r="P787" i="9"/>
  <c r="S788" i="9"/>
  <c r="V789" i="9"/>
  <c r="M791" i="9"/>
  <c r="M792" i="9"/>
  <c r="N793" i="9"/>
  <c r="N794" i="9"/>
  <c r="N795" i="9"/>
  <c r="P796" i="9"/>
  <c r="P797" i="9"/>
  <c r="P798" i="9"/>
  <c r="P799" i="9"/>
  <c r="Q800" i="9"/>
  <c r="Q801" i="9"/>
  <c r="R5" i="9"/>
  <c r="N578" i="9"/>
  <c r="O633" i="9"/>
  <c r="R641" i="9"/>
  <c r="M647" i="9"/>
  <c r="U649" i="9"/>
  <c r="P655" i="9"/>
  <c r="O661" i="9"/>
  <c r="S666" i="9"/>
  <c r="N672" i="9"/>
  <c r="U677" i="9"/>
  <c r="P683" i="9"/>
  <c r="U688" i="9"/>
  <c r="T691" i="9"/>
  <c r="O697" i="9"/>
  <c r="V702" i="9"/>
  <c r="R705" i="9"/>
  <c r="P711" i="9"/>
  <c r="U716" i="9"/>
  <c r="P722" i="9"/>
  <c r="T727" i="9"/>
  <c r="V731" i="9"/>
  <c r="T735" i="9"/>
  <c r="O739" i="9"/>
  <c r="U742" i="9"/>
  <c r="M746" i="9"/>
  <c r="P749" i="9"/>
  <c r="N752" i="9"/>
  <c r="N755" i="9"/>
  <c r="S756" i="9"/>
  <c r="R759" i="9"/>
  <c r="N761" i="9"/>
  <c r="V763" i="9"/>
  <c r="U766" i="9"/>
  <c r="Q768" i="9"/>
  <c r="O771" i="9"/>
  <c r="T772" i="9"/>
  <c r="T775" i="9"/>
  <c r="R778" i="9"/>
  <c r="Q781" i="9"/>
  <c r="T782" i="9"/>
  <c r="N785" i="9"/>
  <c r="S787" i="9"/>
  <c r="M790" i="9"/>
  <c r="N791" i="9"/>
  <c r="O793" i="9"/>
  <c r="P795" i="9"/>
  <c r="Q797" i="9"/>
  <c r="R799" i="9"/>
  <c r="R800" i="9"/>
  <c r="U5" i="9"/>
  <c r="R551" i="9"/>
  <c r="O599" i="9"/>
  <c r="U631" i="9"/>
  <c r="N654" i="9"/>
  <c r="V667" i="9"/>
  <c r="S684" i="9"/>
  <c r="Q436" i="9"/>
  <c r="V469" i="9"/>
  <c r="N494" i="9"/>
  <c r="N513" i="9"/>
  <c r="S527" i="9"/>
  <c r="S537" i="9"/>
  <c r="P547" i="9"/>
  <c r="S556" i="9"/>
  <c r="Q564" i="9"/>
  <c r="Q571" i="9"/>
  <c r="P583" i="9"/>
  <c r="V587" i="9"/>
  <c r="T592" i="9"/>
  <c r="V596" i="9"/>
  <c r="M601" i="9"/>
  <c r="V604" i="9"/>
  <c r="S608" i="9"/>
  <c r="U612" i="9"/>
  <c r="T616" i="9"/>
  <c r="O620" i="9"/>
  <c r="S623" i="9"/>
  <c r="V626" i="9"/>
  <c r="M630" i="9"/>
  <c r="M636" i="9"/>
  <c r="S638" i="9"/>
  <c r="Q644" i="9"/>
  <c r="U652" i="9"/>
  <c r="P658" i="9"/>
  <c r="U663" i="9"/>
  <c r="R669" i="9"/>
  <c r="M675" i="9"/>
  <c r="R680" i="9"/>
  <c r="O686" i="9"/>
  <c r="R694" i="9"/>
  <c r="M700" i="9"/>
  <c r="Q708" i="9"/>
  <c r="U713" i="9"/>
  <c r="T719" i="9"/>
  <c r="O725" i="9"/>
  <c r="M730" i="9"/>
  <c r="V733" i="9"/>
  <c r="R737" i="9"/>
  <c r="V740" i="9"/>
  <c r="Q744" i="9"/>
  <c r="S747" i="9"/>
  <c r="U750" i="9"/>
  <c r="T753" i="9"/>
  <c r="N758" i="9"/>
  <c r="Q762" i="9"/>
  <c r="Q765" i="9"/>
  <c r="T769" i="9"/>
  <c r="N774" i="9"/>
  <c r="N777" i="9"/>
  <c r="M780" i="9"/>
  <c r="V783" i="9"/>
  <c r="P786" i="9"/>
  <c r="T788" i="9"/>
  <c r="N792" i="9"/>
  <c r="O794" i="9"/>
  <c r="Q796" i="9"/>
  <c r="Q798" i="9"/>
  <c r="R801" i="9"/>
  <c r="Q410" i="9"/>
  <c r="U574" i="9"/>
  <c r="R618" i="9"/>
  <c r="V642" i="9"/>
  <c r="P665" i="9"/>
  <c r="S687" i="9"/>
  <c r="R140" i="9"/>
  <c r="U441" i="9"/>
  <c r="O471" i="9"/>
  <c r="T497" i="9"/>
  <c r="R513" i="9"/>
  <c r="N529" i="9"/>
  <c r="Q538" i="9"/>
  <c r="N548" i="9"/>
  <c r="V557" i="9"/>
  <c r="O565" i="9"/>
  <c r="R572" i="9"/>
  <c r="Q578" i="9"/>
  <c r="S583" i="9"/>
  <c r="Q588" i="9"/>
  <c r="M593" i="9"/>
  <c r="P597" i="9"/>
  <c r="P601" i="9"/>
  <c r="R605" i="9"/>
  <c r="O609" i="9"/>
  <c r="M613" i="9"/>
  <c r="O617" i="9"/>
  <c r="R620" i="9"/>
  <c r="V623" i="9"/>
  <c r="O627" i="9"/>
  <c r="P630" i="9"/>
  <c r="Q633" i="9"/>
  <c r="Q636" i="9"/>
  <c r="V638" i="9"/>
  <c r="U641" i="9"/>
  <c r="T644" i="9"/>
  <c r="P647" i="9"/>
  <c r="O650" i="9"/>
  <c r="M653" i="9"/>
  <c r="T655" i="9"/>
  <c r="R658" i="9"/>
  <c r="Q661" i="9"/>
  <c r="M664" i="9"/>
  <c r="V666" i="9"/>
  <c r="T669" i="9"/>
  <c r="Q672" i="9"/>
  <c r="O675" i="9"/>
  <c r="N678" i="9"/>
  <c r="T680" i="9"/>
  <c r="S683" i="9"/>
  <c r="Q686" i="9"/>
  <c r="M689" i="9"/>
  <c r="V691" i="9"/>
  <c r="V694" i="9"/>
  <c r="Q697" i="9"/>
  <c r="Q700" i="9"/>
  <c r="O703" i="9"/>
  <c r="U705" i="9"/>
  <c r="T708" i="9"/>
  <c r="S711" i="9"/>
  <c r="O714" i="9"/>
  <c r="M717" i="9"/>
  <c r="V719" i="9"/>
  <c r="R722" i="9"/>
  <c r="Q725" i="9"/>
  <c r="V727" i="9"/>
  <c r="N730" i="9"/>
  <c r="M732" i="9"/>
  <c r="N734" i="9"/>
  <c r="V735" i="9"/>
  <c r="T737" i="9"/>
  <c r="P739" i="9"/>
  <c r="O741" i="9"/>
  <c r="V742" i="9"/>
  <c r="S744" i="9"/>
  <c r="O746" i="9"/>
  <c r="U747" i="9"/>
  <c r="Q749" i="9"/>
  <c r="M751" i="9"/>
  <c r="Q752" i="9"/>
  <c r="V753" i="9"/>
  <c r="P755" i="9"/>
  <c r="T756" i="9"/>
  <c r="P758" i="9"/>
  <c r="T759" i="9"/>
  <c r="O761" i="9"/>
  <c r="T762" i="9"/>
  <c r="M764" i="9"/>
  <c r="S765" i="9"/>
  <c r="M767" i="9"/>
  <c r="R768" i="9"/>
  <c r="M770" i="9"/>
  <c r="P771" i="9"/>
  <c r="V772" i="9"/>
  <c r="P774" i="9"/>
  <c r="U775" i="9"/>
  <c r="P777" i="9"/>
  <c r="T778" i="9"/>
  <c r="P780" i="9"/>
  <c r="S781" i="9"/>
  <c r="U782" i="9"/>
  <c r="M784" i="9"/>
  <c r="P785" i="9"/>
  <c r="Q786" i="9"/>
  <c r="T787" i="9"/>
  <c r="V788" i="9"/>
  <c r="N790" i="9"/>
  <c r="O791" i="9"/>
  <c r="P792" i="9"/>
  <c r="P793" i="9"/>
  <c r="Q794" i="9"/>
  <c r="R795" i="9"/>
  <c r="R796" i="9"/>
  <c r="R797" i="9"/>
  <c r="R798" i="9"/>
  <c r="S799" i="9"/>
  <c r="S800" i="9"/>
  <c r="T801" i="9"/>
  <c r="V5" i="9"/>
  <c r="T482" i="9"/>
  <c r="R568" i="9"/>
  <c r="U606" i="9"/>
  <c r="Q637" i="9"/>
  <c r="V656" i="9"/>
  <c r="O676" i="9"/>
  <c r="V695" i="9"/>
  <c r="S336" i="9"/>
  <c r="P446" i="9"/>
  <c r="V474" i="9"/>
  <c r="Q500" i="9"/>
  <c r="S517" i="9"/>
  <c r="T529" i="9"/>
  <c r="R540" i="9"/>
  <c r="O550" i="9"/>
  <c r="R558" i="9"/>
  <c r="R566" i="9"/>
  <c r="Q573" i="9"/>
  <c r="P579" i="9"/>
  <c r="R584" i="9"/>
  <c r="M589" i="9"/>
  <c r="P593" i="9"/>
  <c r="O598" i="9"/>
  <c r="N602" i="9"/>
  <c r="T605" i="9"/>
  <c r="U609" i="9"/>
  <c r="U613" i="9"/>
  <c r="R617" i="9"/>
  <c r="O621" i="9"/>
  <c r="R624" i="9"/>
  <c r="S627" i="9"/>
  <c r="V630" i="9"/>
  <c r="M634" i="9"/>
  <c r="S636" i="9"/>
  <c r="Q639" i="9"/>
  <c r="P642" i="9"/>
  <c r="V644" i="9"/>
  <c r="U647" i="9"/>
  <c r="S650" i="9"/>
  <c r="P653" i="9"/>
  <c r="N656" i="9"/>
  <c r="M659" i="9"/>
  <c r="S661" i="9"/>
  <c r="R664" i="9"/>
  <c r="Q667" i="9"/>
  <c r="M670" i="9"/>
  <c r="V672" i="9"/>
  <c r="U675" i="9"/>
  <c r="Q678" i="9"/>
  <c r="P681" i="9"/>
  <c r="N684" i="9"/>
  <c r="U686" i="9"/>
  <c r="S689" i="9"/>
  <c r="R692" i="9"/>
  <c r="N695" i="9"/>
  <c r="M698" i="9"/>
  <c r="U700" i="9"/>
  <c r="Q703" i="9"/>
  <c r="P706" i="9"/>
  <c r="O709" i="9"/>
  <c r="U711" i="9"/>
  <c r="S714" i="9"/>
  <c r="R717" i="9"/>
  <c r="N720" i="9"/>
  <c r="M723" i="9"/>
  <c r="V725" i="9"/>
  <c r="N728" i="9"/>
  <c r="Q730" i="9"/>
  <c r="R732" i="9"/>
  <c r="P734" i="9"/>
  <c r="Q736" i="9"/>
  <c r="M738" i="9"/>
  <c r="U739" i="9"/>
  <c r="Q741" i="9"/>
  <c r="M743" i="9"/>
  <c r="T744" i="9"/>
  <c r="Q746" i="9"/>
  <c r="M748" i="9"/>
  <c r="S749" i="9"/>
  <c r="N751" i="9"/>
  <c r="S752" i="9"/>
  <c r="M754" i="9"/>
  <c r="S755" i="9"/>
  <c r="V756" i="9"/>
  <c r="Q758" i="9"/>
  <c r="V759" i="9"/>
  <c r="P761" i="9"/>
  <c r="V762" i="9"/>
  <c r="P764" i="9"/>
  <c r="T765" i="9"/>
  <c r="O767" i="9"/>
  <c r="S768" i="9"/>
  <c r="O770" i="9"/>
  <c r="S771" i="9"/>
  <c r="N773" i="9"/>
  <c r="R774" i="9"/>
  <c r="V775" i="9"/>
  <c r="R777" i="9"/>
  <c r="V778" i="9"/>
  <c r="Q780" i="9"/>
  <c r="T781" i="9"/>
  <c r="M783" i="9"/>
  <c r="N784" i="9"/>
  <c r="Q785" i="9"/>
  <c r="T786" i="9"/>
  <c r="U787" i="9"/>
  <c r="N789" i="9"/>
  <c r="P790" i="9"/>
  <c r="P791" i="9"/>
  <c r="Q792" i="9"/>
  <c r="R793" i="9"/>
  <c r="R794" i="9"/>
  <c r="S795" i="9"/>
  <c r="S796" i="9"/>
  <c r="S797" i="9"/>
  <c r="T798" i="9"/>
  <c r="T799" i="9"/>
  <c r="U800" i="9"/>
  <c r="V801" i="9"/>
  <c r="M5" i="9"/>
  <c r="N451" i="9"/>
  <c r="T589" i="9"/>
  <c r="O610" i="9"/>
  <c r="Q621" i="9"/>
  <c r="U627" i="9"/>
  <c r="O634" i="9"/>
  <c r="T639" i="9"/>
  <c r="O645" i="9"/>
  <c r="M651" i="9"/>
  <c r="P659" i="9"/>
  <c r="U664" i="9"/>
  <c r="P670" i="9"/>
  <c r="O673" i="9"/>
  <c r="S678" i="9"/>
  <c r="Q684" i="9"/>
  <c r="U689" i="9"/>
  <c r="P695" i="9"/>
  <c r="M701" i="9"/>
  <c r="R706" i="9"/>
  <c r="M712" i="9"/>
  <c r="M715" i="9"/>
  <c r="R720" i="9"/>
  <c r="N726" i="9"/>
  <c r="T730" i="9"/>
  <c r="R736" i="9"/>
  <c r="M740" i="9"/>
  <c r="O743" i="9"/>
  <c r="R746" i="9"/>
  <c r="V749" i="9"/>
  <c r="U752" i="9"/>
  <c r="T755" i="9"/>
  <c r="N760" i="9"/>
  <c r="M763" i="9"/>
  <c r="R767" i="9"/>
  <c r="P770" i="9"/>
  <c r="U774" i="9"/>
  <c r="S777" i="9"/>
  <c r="R780" i="9"/>
  <c r="Q784" i="9"/>
  <c r="U786" i="9"/>
  <c r="O789" i="9"/>
  <c r="R791" i="9"/>
  <c r="S793" i="9"/>
  <c r="T795" i="9"/>
  <c r="T797" i="9"/>
  <c r="V799" i="9"/>
  <c r="N5" i="9"/>
  <c r="S454" i="9"/>
  <c r="V532" i="9"/>
  <c r="O581" i="9"/>
  <c r="M590" i="9"/>
  <c r="M611" i="9"/>
  <c r="M625" i="9"/>
  <c r="O640" i="9"/>
  <c r="S648" i="9"/>
  <c r="Q662" i="9"/>
  <c r="N682" i="9"/>
  <c r="R375" i="9"/>
  <c r="T477" i="9"/>
  <c r="V502" i="9"/>
  <c r="V517" i="9"/>
  <c r="O531" i="9"/>
  <c r="U540" i="9"/>
  <c r="S550" i="9"/>
  <c r="V558" i="9"/>
  <c r="U566" i="9"/>
  <c r="N574" i="9"/>
  <c r="V579" i="9"/>
  <c r="U584" i="9"/>
  <c r="M594" i="9"/>
  <c r="Q598" i="9"/>
  <c r="R602" i="9"/>
  <c r="O606" i="9"/>
  <c r="N614" i="9"/>
  <c r="T617" i="9"/>
  <c r="U624" i="9"/>
  <c r="O631" i="9"/>
  <c r="U636" i="9"/>
  <c r="R642" i="9"/>
  <c r="M648" i="9"/>
  <c r="R653" i="9"/>
  <c r="R656" i="9"/>
  <c r="M662" i="9"/>
  <c r="T667" i="9"/>
  <c r="M676" i="9"/>
  <c r="R681" i="9"/>
  <c r="M687" i="9"/>
  <c r="T692" i="9"/>
  <c r="O698" i="9"/>
  <c r="T703" i="9"/>
  <c r="R709" i="9"/>
  <c r="U717" i="9"/>
  <c r="P723" i="9"/>
  <c r="Q728" i="9"/>
  <c r="T732" i="9"/>
  <c r="R734" i="9"/>
  <c r="P738" i="9"/>
  <c r="S741" i="9"/>
  <c r="U744" i="9"/>
  <c r="P748" i="9"/>
  <c r="O751" i="9"/>
  <c r="O754" i="9"/>
  <c r="O757" i="9"/>
  <c r="R758" i="9"/>
  <c r="R761" i="9"/>
  <c r="R764" i="9"/>
  <c r="V765" i="9"/>
  <c r="U768" i="9"/>
  <c r="U771" i="9"/>
  <c r="O773" i="9"/>
  <c r="N776" i="9"/>
  <c r="N779" i="9"/>
  <c r="V781" i="9"/>
  <c r="N783" i="9"/>
  <c r="R785" i="9"/>
  <c r="M788" i="9"/>
  <c r="Q790" i="9"/>
  <c r="S792" i="9"/>
  <c r="T794" i="9"/>
  <c r="T796" i="9"/>
  <c r="U798" i="9"/>
  <c r="V800" i="9"/>
  <c r="S542" i="9"/>
  <c r="U594" i="9"/>
  <c r="R628" i="9"/>
  <c r="O651" i="9"/>
  <c r="U670" i="9"/>
  <c r="Q690" i="9"/>
  <c r="N520" i="9"/>
  <c r="S614" i="9"/>
  <c r="O420" i="9"/>
  <c r="P455" i="9"/>
  <c r="U485" i="9"/>
  <c r="V506" i="9"/>
  <c r="P521" i="9"/>
  <c r="Q534" i="9"/>
  <c r="S543" i="9"/>
  <c r="Q552" i="9"/>
  <c r="T561" i="9"/>
  <c r="M569" i="9"/>
  <c r="N575" i="9"/>
  <c r="R581" i="9"/>
  <c r="P586" i="9"/>
  <c r="R590" i="9"/>
  <c r="O595" i="9"/>
  <c r="Q599" i="9"/>
  <c r="N603" i="9"/>
  <c r="P607" i="9"/>
  <c r="O611" i="9"/>
  <c r="V614" i="9"/>
  <c r="M619" i="9"/>
  <c r="P622" i="9"/>
  <c r="Q625" i="9"/>
  <c r="T628" i="9"/>
  <c r="N632" i="9"/>
  <c r="U634" i="9"/>
  <c r="S637" i="9"/>
  <c r="R640" i="9"/>
  <c r="N643" i="9"/>
  <c r="M646" i="9"/>
  <c r="U648" i="9"/>
  <c r="Q651" i="9"/>
  <c r="P654" i="9"/>
  <c r="O657" i="9"/>
  <c r="U659" i="9"/>
  <c r="S662" i="9"/>
  <c r="S665" i="9"/>
  <c r="N668" i="9"/>
  <c r="N671" i="9"/>
  <c r="M674" i="9"/>
  <c r="S676" i="9"/>
  <c r="Q679" i="9"/>
  <c r="P682" i="9"/>
  <c r="V684" i="9"/>
  <c r="U687" i="9"/>
  <c r="S690" i="9"/>
  <c r="P693" i="9"/>
  <c r="N696" i="9"/>
  <c r="M699" i="9"/>
  <c r="S701" i="9"/>
  <c r="R704" i="9"/>
  <c r="P707" i="9"/>
  <c r="M710" i="9"/>
  <c r="U712" i="9"/>
  <c r="T715" i="9"/>
  <c r="P718" i="9"/>
  <c r="O721" i="9"/>
  <c r="N724" i="9"/>
  <c r="R726" i="9"/>
  <c r="N729" i="9"/>
  <c r="N731" i="9"/>
  <c r="V732" i="9"/>
  <c r="M735" i="9"/>
  <c r="N737" i="9"/>
  <c r="T738" i="9"/>
  <c r="P740" i="9"/>
  <c r="M742" i="9"/>
  <c r="T743" i="9"/>
  <c r="P745" i="9"/>
  <c r="N747" i="9"/>
  <c r="T748" i="9"/>
  <c r="O750" i="9"/>
  <c r="T751" i="9"/>
  <c r="N753" i="9"/>
  <c r="T754" i="9"/>
  <c r="M756" i="9"/>
  <c r="R757" i="9"/>
  <c r="M759" i="9"/>
  <c r="Q760" i="9"/>
  <c r="M762" i="9"/>
  <c r="P763" i="9"/>
  <c r="U764" i="9"/>
  <c r="P766" i="9"/>
  <c r="T767" i="9"/>
  <c r="P769" i="9"/>
  <c r="T770" i="9"/>
  <c r="N772" i="9"/>
  <c r="S773" i="9"/>
  <c r="M775" i="9"/>
  <c r="S776" i="9"/>
  <c r="M778" i="9"/>
  <c r="R779" i="9"/>
  <c r="V780" i="9"/>
  <c r="O782" i="9"/>
  <c r="R783" i="9"/>
  <c r="S784" i="9"/>
  <c r="V785" i="9"/>
  <c r="N787" i="9"/>
  <c r="P788" i="9"/>
  <c r="R789" i="9"/>
  <c r="U790" i="9"/>
  <c r="U791" i="9"/>
  <c r="U792" i="9"/>
  <c r="V793" i="9"/>
  <c r="V794" i="9"/>
  <c r="V795" i="9"/>
  <c r="V796" i="9"/>
  <c r="N798" i="9"/>
  <c r="N799" i="9"/>
  <c r="N800" i="9"/>
  <c r="O801" i="9"/>
  <c r="P5" i="9"/>
  <c r="V422" i="9"/>
  <c r="N462" i="9"/>
  <c r="P490" i="9"/>
  <c r="T508" i="9"/>
  <c r="U523" i="9"/>
  <c r="T535" i="9"/>
  <c r="V544" i="9"/>
  <c r="V553" i="9"/>
  <c r="M563" i="9"/>
  <c r="O569" i="9"/>
  <c r="O576" i="9"/>
  <c r="Q582" i="9"/>
  <c r="S586" i="9"/>
  <c r="O591" i="9"/>
  <c r="N596" i="9"/>
  <c r="M600" i="9"/>
  <c r="V603" i="9"/>
  <c r="M608" i="9"/>
  <c r="T611" i="9"/>
  <c r="T615" i="9"/>
  <c r="S619" i="9"/>
  <c r="S622" i="9"/>
  <c r="M626" i="9"/>
  <c r="Q629" i="9"/>
  <c r="Q632" i="9"/>
  <c r="O635" i="9"/>
  <c r="O638" i="9"/>
  <c r="T640" i="9"/>
  <c r="T643" i="9"/>
  <c r="R646" i="9"/>
  <c r="O649" i="9"/>
  <c r="M652" i="9"/>
  <c r="V654" i="9"/>
  <c r="R657" i="9"/>
  <c r="Q660" i="9"/>
  <c r="O663" i="9"/>
  <c r="U665" i="9"/>
  <c r="T668" i="9"/>
  <c r="S671" i="9"/>
  <c r="O674" i="9"/>
  <c r="M677" i="9"/>
  <c r="V679" i="9"/>
  <c r="R682" i="9"/>
  <c r="Q685" i="9"/>
  <c r="O688" i="9"/>
  <c r="V690" i="9"/>
  <c r="T693" i="9"/>
  <c r="T696" i="9"/>
  <c r="O699" i="9"/>
  <c r="O702" i="9"/>
  <c r="M705" i="9"/>
  <c r="T707" i="9"/>
  <c r="R710" i="9"/>
  <c r="Q713" i="9"/>
  <c r="M716" i="9"/>
  <c r="V718" i="9"/>
  <c r="T721" i="9"/>
  <c r="Q724" i="9"/>
  <c r="M727" i="9"/>
  <c r="R729" i="9"/>
  <c r="P731" i="9"/>
  <c r="Q733" i="9"/>
  <c r="R735" i="9"/>
  <c r="P737" i="9"/>
  <c r="V738" i="9"/>
  <c r="R740" i="9"/>
  <c r="N742" i="9"/>
  <c r="U743" i="9"/>
  <c r="S745" i="9"/>
  <c r="P747" i="9"/>
  <c r="V748" i="9"/>
  <c r="P750" i="9"/>
  <c r="V751" i="9"/>
  <c r="P753" i="9"/>
  <c r="U754" i="9"/>
  <c r="P756" i="9"/>
  <c r="S757" i="9"/>
  <c r="O759" i="9"/>
  <c r="S760" i="9"/>
  <c r="N762" i="9"/>
  <c r="S763" i="9"/>
  <c r="V764" i="9"/>
  <c r="R766" i="9"/>
  <c r="V767" i="9"/>
  <c r="Q769" i="9"/>
  <c r="V770" i="9"/>
  <c r="P772" i="9"/>
  <c r="V773" i="9"/>
  <c r="O775" i="9"/>
  <c r="T776" i="9"/>
  <c r="O778" i="9"/>
  <c r="S779" i="9"/>
  <c r="O781" i="9"/>
  <c r="P782" i="9"/>
  <c r="S783" i="9"/>
  <c r="U784" i="9"/>
  <c r="M786" i="9"/>
  <c r="O787" i="9"/>
  <c r="R788" i="9"/>
  <c r="S789" i="9"/>
  <c r="V790" i="9"/>
  <c r="V791" i="9"/>
  <c r="V792" i="9"/>
  <c r="M794" i="9"/>
  <c r="M795" i="9"/>
  <c r="M796" i="9"/>
  <c r="O797" i="9"/>
  <c r="O798" i="9"/>
  <c r="O799" i="9"/>
  <c r="P800" i="9"/>
  <c r="P801" i="9"/>
  <c r="Q5" i="9"/>
  <c r="M505" i="9"/>
  <c r="O561" i="9"/>
  <c r="T585" i="9"/>
  <c r="V602" i="9"/>
  <c r="N622" i="9"/>
  <c r="R634" i="9"/>
  <c r="T645" i="9"/>
  <c r="S659" i="9"/>
  <c r="N679" i="9"/>
  <c r="M693" i="9"/>
  <c r="S712" i="9"/>
  <c r="U732" i="9"/>
  <c r="T746" i="9"/>
  <c r="U758" i="9"/>
  <c r="Q770" i="9"/>
  <c r="N782" i="9"/>
  <c r="T791" i="9"/>
  <c r="M800" i="9"/>
  <c r="Q757" i="9"/>
  <c r="Q715" i="9"/>
  <c r="U734" i="9"/>
  <c r="R748" i="9"/>
  <c r="P760" i="9"/>
  <c r="M772" i="9"/>
  <c r="O783" i="9"/>
  <c r="T792" i="9"/>
  <c r="N801" i="9"/>
  <c r="N750" i="9"/>
  <c r="Q773" i="9"/>
  <c r="T793" i="9"/>
  <c r="O5" i="9"/>
  <c r="N745" i="9"/>
  <c r="M799" i="9"/>
  <c r="S673" i="9"/>
  <c r="N718" i="9"/>
  <c r="U736" i="9"/>
  <c r="T761" i="9"/>
  <c r="R784" i="9"/>
  <c r="U698" i="9"/>
  <c r="V720" i="9"/>
  <c r="Q738" i="9"/>
  <c r="R751" i="9"/>
  <c r="N763" i="9"/>
  <c r="V774" i="9"/>
  <c r="T785" i="9"/>
  <c r="U794" i="9"/>
  <c r="T709" i="9"/>
  <c r="T780" i="9"/>
  <c r="Q701" i="9"/>
  <c r="U723" i="9"/>
  <c r="N740" i="9"/>
  <c r="V752" i="9"/>
  <c r="T764" i="9"/>
  <c r="Q776" i="9"/>
  <c r="V786" i="9"/>
  <c r="U795" i="9"/>
  <c r="N769" i="9"/>
  <c r="O704" i="9"/>
  <c r="P726" i="9"/>
  <c r="V741" i="9"/>
  <c r="Q754" i="9"/>
  <c r="N766" i="9"/>
  <c r="T777" i="9"/>
  <c r="N788" i="9"/>
  <c r="U796" i="9"/>
  <c r="U728" i="9"/>
  <c r="M731" i="9"/>
  <c r="R790" i="9"/>
  <c r="N707" i="9"/>
  <c r="R743" i="9"/>
  <c r="U755" i="9"/>
  <c r="S767" i="9"/>
  <c r="P779" i="9"/>
  <c r="Q789" i="9"/>
  <c r="V797" i="9"/>
  <c r="C86" i="8"/>
  <c r="C10" i="10"/>
  <c r="C18" i="10"/>
  <c r="C26" i="10"/>
  <c r="C34" i="10"/>
  <c r="C42" i="10"/>
  <c r="C50" i="10"/>
  <c r="C58" i="10"/>
  <c r="C66" i="10"/>
  <c r="C74" i="10"/>
  <c r="C82" i="10"/>
  <c r="C90" i="10"/>
  <c r="C98" i="10"/>
  <c r="C106" i="10"/>
  <c r="C114" i="10"/>
  <c r="C122" i="10"/>
  <c r="C130" i="10"/>
  <c r="C138" i="10"/>
  <c r="C146" i="10"/>
  <c r="C154" i="10"/>
  <c r="C162" i="10"/>
  <c r="C170" i="10"/>
  <c r="C178" i="10"/>
  <c r="C186" i="10"/>
  <c r="C194" i="10"/>
  <c r="C202" i="10"/>
  <c r="C210" i="10"/>
  <c r="C218" i="10"/>
  <c r="C226" i="10"/>
  <c r="C234" i="10"/>
  <c r="C242" i="10"/>
  <c r="C250" i="10"/>
  <c r="C258" i="10"/>
  <c r="C266" i="10"/>
  <c r="C274" i="10"/>
  <c r="C282" i="10"/>
  <c r="C290" i="10"/>
  <c r="C298" i="10"/>
  <c r="C306" i="10"/>
  <c r="C314" i="10"/>
  <c r="C322" i="10"/>
  <c r="C330" i="10"/>
  <c r="C338" i="10"/>
  <c r="C346" i="10"/>
  <c r="C354" i="10"/>
  <c r="C362" i="10"/>
  <c r="C370" i="10"/>
  <c r="C378" i="10"/>
  <c r="C386" i="10"/>
  <c r="C394" i="10"/>
  <c r="C402" i="10"/>
  <c r="C410" i="10"/>
  <c r="C418" i="10"/>
  <c r="C426" i="10"/>
  <c r="C434" i="10"/>
  <c r="C442" i="10"/>
  <c r="C450" i="10"/>
  <c r="C458" i="10"/>
  <c r="C466" i="10"/>
  <c r="C474" i="10"/>
  <c r="C482" i="10"/>
  <c r="C490" i="10"/>
  <c r="C498" i="10"/>
  <c r="C506" i="10"/>
  <c r="C514" i="10"/>
  <c r="C522" i="10"/>
  <c r="C530" i="10"/>
  <c r="C538" i="10"/>
  <c r="C546" i="10"/>
  <c r="C554" i="10"/>
  <c r="C562" i="10"/>
  <c r="C570" i="10"/>
  <c r="C578" i="10"/>
  <c r="C586" i="10"/>
  <c r="C594" i="10"/>
  <c r="C602" i="10"/>
  <c r="C610" i="10"/>
  <c r="C618" i="10"/>
  <c r="C626" i="10"/>
  <c r="C634" i="10"/>
  <c r="C642" i="10"/>
  <c r="C650" i="10"/>
  <c r="C658" i="10"/>
  <c r="C666" i="10"/>
  <c r="C674" i="10"/>
  <c r="C682" i="10"/>
  <c r="C690" i="10"/>
  <c r="C698" i="10"/>
  <c r="C706" i="10"/>
  <c r="C714" i="10"/>
  <c r="C722" i="10"/>
  <c r="C730" i="10"/>
  <c r="C738" i="10"/>
  <c r="C746" i="10"/>
  <c r="C754" i="10"/>
  <c r="C762" i="10"/>
  <c r="C770" i="10"/>
  <c r="C778" i="10"/>
  <c r="C786" i="10"/>
  <c r="C794" i="10"/>
  <c r="C802" i="10"/>
  <c r="C11" i="10"/>
  <c r="C19" i="10"/>
  <c r="C27" i="10"/>
  <c r="C35" i="10"/>
  <c r="C43" i="10"/>
  <c r="C51" i="10"/>
  <c r="C59" i="10"/>
  <c r="C67" i="10"/>
  <c r="C75" i="10"/>
  <c r="C83" i="10"/>
  <c r="C91" i="10"/>
  <c r="C99" i="10"/>
  <c r="C107" i="10"/>
  <c r="C115" i="10"/>
  <c r="C123" i="10"/>
  <c r="C131" i="10"/>
  <c r="C139" i="10"/>
  <c r="C147" i="10"/>
  <c r="C155" i="10"/>
  <c r="C163" i="10"/>
  <c r="C171" i="10"/>
  <c r="C179" i="10"/>
  <c r="C187" i="10"/>
  <c r="C195" i="10"/>
  <c r="C203" i="10"/>
  <c r="C211" i="10"/>
  <c r="C219" i="10"/>
  <c r="C227" i="10"/>
  <c r="C235" i="10"/>
  <c r="C243" i="10"/>
  <c r="C251" i="10"/>
  <c r="C259" i="10"/>
  <c r="C267" i="10"/>
  <c r="C275" i="10"/>
  <c r="C283" i="10"/>
  <c r="C291" i="10"/>
  <c r="C299" i="10"/>
  <c r="C307" i="10"/>
  <c r="C315" i="10"/>
  <c r="C323" i="10"/>
  <c r="C331" i="10"/>
  <c r="C339" i="10"/>
  <c r="C347" i="10"/>
  <c r="C355" i="10"/>
  <c r="C363" i="10"/>
  <c r="C371" i="10"/>
  <c r="C379" i="10"/>
  <c r="C387" i="10"/>
  <c r="C395" i="10"/>
  <c r="C403" i="10"/>
  <c r="C411" i="10"/>
  <c r="C419" i="10"/>
  <c r="C427" i="10"/>
  <c r="C435" i="10"/>
  <c r="C443" i="10"/>
  <c r="C451" i="10"/>
  <c r="C459" i="10"/>
  <c r="C467" i="10"/>
  <c r="C475" i="10"/>
  <c r="C483" i="10"/>
  <c r="C491" i="10"/>
  <c r="C499" i="10"/>
  <c r="C507" i="10"/>
  <c r="C515" i="10"/>
  <c r="C523" i="10"/>
  <c r="C531" i="10"/>
  <c r="C539" i="10"/>
  <c r="C547" i="10"/>
  <c r="C555" i="10"/>
  <c r="C563" i="10"/>
  <c r="C571" i="10"/>
  <c r="C579" i="10"/>
  <c r="C587" i="10"/>
  <c r="C595" i="10"/>
  <c r="C603" i="10"/>
  <c r="C611" i="10"/>
  <c r="C619" i="10"/>
  <c r="C627" i="10"/>
  <c r="C635" i="10"/>
  <c r="C643" i="10"/>
  <c r="C651" i="10"/>
  <c r="C659" i="10"/>
  <c r="C667" i="10"/>
  <c r="C675" i="10"/>
  <c r="C683" i="10"/>
  <c r="C691" i="10"/>
  <c r="C699" i="10"/>
  <c r="C707" i="10"/>
  <c r="C715" i="10"/>
  <c r="C723" i="10"/>
  <c r="C731" i="10"/>
  <c r="C739" i="10"/>
  <c r="C747" i="10"/>
  <c r="C755" i="10"/>
  <c r="C763" i="10"/>
  <c r="C771" i="10"/>
  <c r="C779" i="10"/>
  <c r="C787" i="10"/>
  <c r="C795" i="10"/>
  <c r="C3" i="10"/>
  <c r="C4" i="10"/>
  <c r="C12" i="10"/>
  <c r="C20" i="10"/>
  <c r="C28" i="10"/>
  <c r="C36" i="10"/>
  <c r="C44" i="10"/>
  <c r="C52" i="10"/>
  <c r="C60" i="10"/>
  <c r="C68" i="10"/>
  <c r="C76" i="10"/>
  <c r="C84" i="10"/>
  <c r="C92" i="10"/>
  <c r="C100" i="10"/>
  <c r="C108" i="10"/>
  <c r="C116" i="10"/>
  <c r="C124" i="10"/>
  <c r="C132" i="10"/>
  <c r="C140" i="10"/>
  <c r="C148" i="10"/>
  <c r="C156" i="10"/>
  <c r="C164" i="10"/>
  <c r="C172" i="10"/>
  <c r="C180" i="10"/>
  <c r="C188" i="10"/>
  <c r="C196" i="10"/>
  <c r="C204" i="10"/>
  <c r="C212" i="10"/>
  <c r="C220" i="10"/>
  <c r="C228" i="10"/>
  <c r="C236" i="10"/>
  <c r="C244" i="10"/>
  <c r="C252" i="10"/>
  <c r="C260" i="10"/>
  <c r="C268" i="10"/>
  <c r="C276" i="10"/>
  <c r="C284" i="10"/>
  <c r="C292" i="10"/>
  <c r="C300" i="10"/>
  <c r="C308" i="10"/>
  <c r="C316" i="10"/>
  <c r="C324" i="10"/>
  <c r="C332" i="10"/>
  <c r="C340" i="10"/>
  <c r="C348" i="10"/>
  <c r="C356" i="10"/>
  <c r="C364" i="10"/>
  <c r="C372" i="10"/>
  <c r="C380" i="10"/>
  <c r="C388" i="10"/>
  <c r="C396" i="10"/>
  <c r="C404" i="10"/>
  <c r="C412" i="10"/>
  <c r="C420" i="10"/>
  <c r="C428" i="10"/>
  <c r="C436" i="10"/>
  <c r="C444" i="10"/>
  <c r="C452" i="10"/>
  <c r="C460" i="10"/>
  <c r="C468" i="10"/>
  <c r="C476" i="10"/>
  <c r="C484" i="10"/>
  <c r="C492" i="10"/>
  <c r="C500" i="10"/>
  <c r="C508" i="10"/>
  <c r="C516" i="10"/>
  <c r="C524" i="10"/>
  <c r="C532" i="10"/>
  <c r="C540" i="10"/>
  <c r="C548" i="10"/>
  <c r="C556" i="10"/>
  <c r="C564" i="10"/>
  <c r="C572" i="10"/>
  <c r="C580" i="10"/>
  <c r="C588" i="10"/>
  <c r="C596" i="10"/>
  <c r="C604" i="10"/>
  <c r="C612" i="10"/>
  <c r="C620" i="10"/>
  <c r="C628" i="10"/>
  <c r="C636" i="10"/>
  <c r="C644" i="10"/>
  <c r="C652" i="10"/>
  <c r="C660" i="10"/>
  <c r="C668" i="10"/>
  <c r="C676" i="10"/>
  <c r="C684" i="10"/>
  <c r="C692" i="10"/>
  <c r="C700" i="10"/>
  <c r="C708" i="10"/>
  <c r="C716" i="10"/>
  <c r="C724" i="10"/>
  <c r="C732" i="10"/>
  <c r="C740" i="10"/>
  <c r="C748" i="10"/>
  <c r="C756" i="10"/>
  <c r="C764" i="10"/>
  <c r="C772" i="10"/>
  <c r="C780" i="10"/>
  <c r="C788" i="10"/>
  <c r="C796" i="10"/>
  <c r="C5" i="10"/>
  <c r="C13" i="10"/>
  <c r="C21" i="10"/>
  <c r="C29" i="10"/>
  <c r="C37" i="10"/>
  <c r="C45" i="10"/>
  <c r="C53" i="10"/>
  <c r="C61" i="10"/>
  <c r="C69" i="10"/>
  <c r="C77" i="10"/>
  <c r="C85" i="10"/>
  <c r="C93" i="10"/>
  <c r="C101" i="10"/>
  <c r="C109" i="10"/>
  <c r="C117" i="10"/>
  <c r="C125" i="10"/>
  <c r="C133" i="10"/>
  <c r="C141" i="10"/>
  <c r="C149" i="10"/>
  <c r="C157" i="10"/>
  <c r="C165" i="10"/>
  <c r="C173" i="10"/>
  <c r="C181" i="10"/>
  <c r="C189" i="10"/>
  <c r="C197" i="10"/>
  <c r="C205" i="10"/>
  <c r="C213" i="10"/>
  <c r="C221" i="10"/>
  <c r="C229" i="10"/>
  <c r="C237" i="10"/>
  <c r="C245" i="10"/>
  <c r="C253" i="10"/>
  <c r="C261" i="10"/>
  <c r="C269" i="10"/>
  <c r="C277" i="10"/>
  <c r="C285" i="10"/>
  <c r="C293" i="10"/>
  <c r="C301" i="10"/>
  <c r="C309" i="10"/>
  <c r="C317" i="10"/>
  <c r="C325" i="10"/>
  <c r="C333" i="10"/>
  <c r="C341" i="10"/>
  <c r="C349" i="10"/>
  <c r="C357" i="10"/>
  <c r="C365" i="10"/>
  <c r="C373" i="10"/>
  <c r="C381" i="10"/>
  <c r="C389" i="10"/>
  <c r="C397" i="10"/>
  <c r="C405" i="10"/>
  <c r="C413" i="10"/>
  <c r="C421" i="10"/>
  <c r="C429" i="10"/>
  <c r="C437" i="10"/>
  <c r="C445" i="10"/>
  <c r="C453" i="10"/>
  <c r="C461" i="10"/>
  <c r="C469" i="10"/>
  <c r="C477" i="10"/>
  <c r="C485" i="10"/>
  <c r="C493" i="10"/>
  <c r="C501" i="10"/>
  <c r="C509" i="10"/>
  <c r="C517" i="10"/>
  <c r="C525" i="10"/>
  <c r="C533" i="10"/>
  <c r="C541" i="10"/>
  <c r="C549" i="10"/>
  <c r="C557" i="10"/>
  <c r="C565" i="10"/>
  <c r="C573" i="10"/>
  <c r="C581" i="10"/>
  <c r="C589" i="10"/>
  <c r="C597" i="10"/>
  <c r="C605" i="10"/>
  <c r="C613" i="10"/>
  <c r="C621" i="10"/>
  <c r="C629" i="10"/>
  <c r="C637" i="10"/>
  <c r="C645" i="10"/>
  <c r="C653" i="10"/>
  <c r="C661" i="10"/>
  <c r="C669" i="10"/>
  <c r="C677" i="10"/>
  <c r="C685" i="10"/>
  <c r="C693" i="10"/>
  <c r="C701" i="10"/>
  <c r="C709" i="10"/>
  <c r="C717" i="10"/>
  <c r="C725" i="10"/>
  <c r="C733" i="10"/>
  <c r="C741" i="10"/>
  <c r="C749" i="10"/>
  <c r="C757" i="10"/>
  <c r="C765" i="10"/>
  <c r="C773" i="10"/>
  <c r="C781" i="10"/>
  <c r="C789" i="10"/>
  <c r="C797" i="10"/>
  <c r="C6" i="10"/>
  <c r="C14" i="10"/>
  <c r="C22" i="10"/>
  <c r="C30" i="10"/>
  <c r="C38" i="10"/>
  <c r="C46" i="10"/>
  <c r="C54" i="10"/>
  <c r="C62" i="10"/>
  <c r="C70" i="10"/>
  <c r="C78" i="10"/>
  <c r="C86" i="10"/>
  <c r="C94" i="10"/>
  <c r="C102" i="10"/>
  <c r="C110" i="10"/>
  <c r="C118" i="10"/>
  <c r="C126" i="10"/>
  <c r="C134" i="10"/>
  <c r="C142" i="10"/>
  <c r="C150" i="10"/>
  <c r="C158" i="10"/>
  <c r="C166" i="10"/>
  <c r="C174" i="10"/>
  <c r="C182" i="10"/>
  <c r="C190" i="10"/>
  <c r="C198" i="10"/>
  <c r="C206" i="10"/>
  <c r="C214" i="10"/>
  <c r="C222" i="10"/>
  <c r="C230" i="10"/>
  <c r="C238" i="10"/>
  <c r="C246" i="10"/>
  <c r="C254" i="10"/>
  <c r="C262" i="10"/>
  <c r="C270" i="10"/>
  <c r="C278" i="10"/>
  <c r="C286" i="10"/>
  <c r="C294" i="10"/>
  <c r="C302" i="10"/>
  <c r="C310" i="10"/>
  <c r="C318" i="10"/>
  <c r="C326" i="10"/>
  <c r="C334" i="10"/>
  <c r="C342" i="10"/>
  <c r="C350" i="10"/>
  <c r="C358" i="10"/>
  <c r="C366" i="10"/>
  <c r="C374" i="10"/>
  <c r="C382" i="10"/>
  <c r="C390" i="10"/>
  <c r="C398" i="10"/>
  <c r="C406" i="10"/>
  <c r="C414" i="10"/>
  <c r="C422" i="10"/>
  <c r="C430" i="10"/>
  <c r="C438" i="10"/>
  <c r="C446" i="10"/>
  <c r="C454" i="10"/>
  <c r="C462" i="10"/>
  <c r="C470" i="10"/>
  <c r="C478" i="10"/>
  <c r="C486" i="10"/>
  <c r="C494" i="10"/>
  <c r="C502" i="10"/>
  <c r="C510" i="10"/>
  <c r="C518" i="10"/>
  <c r="C526" i="10"/>
  <c r="C534" i="10"/>
  <c r="C542" i="10"/>
  <c r="C550" i="10"/>
  <c r="C558" i="10"/>
  <c r="C566" i="10"/>
  <c r="C574" i="10"/>
  <c r="C582" i="10"/>
  <c r="C590" i="10"/>
  <c r="C598" i="10"/>
  <c r="C606" i="10"/>
  <c r="C614" i="10"/>
  <c r="C622" i="10"/>
  <c r="C630" i="10"/>
  <c r="C638" i="10"/>
  <c r="C646" i="10"/>
  <c r="C654" i="10"/>
  <c r="C662" i="10"/>
  <c r="C670" i="10"/>
  <c r="C678" i="10"/>
  <c r="C686" i="10"/>
  <c r="C694" i="10"/>
  <c r="C702" i="10"/>
  <c r="C710" i="10"/>
  <c r="C718" i="10"/>
  <c r="C726" i="10"/>
  <c r="C734" i="10"/>
  <c r="C742" i="10"/>
  <c r="C750" i="10"/>
  <c r="C758" i="10"/>
  <c r="C766" i="10"/>
  <c r="C774" i="10"/>
  <c r="C782" i="10"/>
  <c r="C790" i="10"/>
  <c r="C798" i="10"/>
  <c r="F7" i="10"/>
  <c r="C7" i="10"/>
  <c r="C15" i="10"/>
  <c r="C23" i="10"/>
  <c r="C31" i="10"/>
  <c r="C39" i="10"/>
  <c r="C47" i="10"/>
  <c r="C55" i="10"/>
  <c r="C63" i="10"/>
  <c r="C71" i="10"/>
  <c r="C79" i="10"/>
  <c r="C87" i="10"/>
  <c r="C95" i="10"/>
  <c r="C103" i="10"/>
  <c r="C111" i="10"/>
  <c r="C119" i="10"/>
  <c r="C127" i="10"/>
  <c r="C135" i="10"/>
  <c r="C143" i="10"/>
  <c r="C151" i="10"/>
  <c r="C159" i="10"/>
  <c r="C167" i="10"/>
  <c r="C175" i="10"/>
  <c r="C183" i="10"/>
  <c r="C191" i="10"/>
  <c r="C199" i="10"/>
  <c r="C207" i="10"/>
  <c r="C215" i="10"/>
  <c r="C223" i="10"/>
  <c r="C231" i="10"/>
  <c r="C239" i="10"/>
  <c r="C247" i="10"/>
  <c r="C255" i="10"/>
  <c r="C263" i="10"/>
  <c r="C271" i="10"/>
  <c r="C279" i="10"/>
  <c r="C287" i="10"/>
  <c r="C295" i="10"/>
  <c r="C303" i="10"/>
  <c r="C311" i="10"/>
  <c r="C319" i="10"/>
  <c r="C327" i="10"/>
  <c r="C335" i="10"/>
  <c r="C343" i="10"/>
  <c r="C351" i="10"/>
  <c r="C359" i="10"/>
  <c r="C367" i="10"/>
  <c r="C375" i="10"/>
  <c r="C383" i="10"/>
  <c r="C391" i="10"/>
  <c r="C399" i="10"/>
  <c r="C407" i="10"/>
  <c r="C415" i="10"/>
  <c r="C423" i="10"/>
  <c r="C431" i="10"/>
  <c r="C439" i="10"/>
  <c r="C447" i="10"/>
  <c r="C455" i="10"/>
  <c r="C463" i="10"/>
  <c r="C471" i="10"/>
  <c r="C479" i="10"/>
  <c r="C487" i="10"/>
  <c r="C495" i="10"/>
  <c r="C503" i="10"/>
  <c r="C511" i="10"/>
  <c r="C519" i="10"/>
  <c r="C527" i="10"/>
  <c r="C535" i="10"/>
  <c r="C543" i="10"/>
  <c r="C551" i="10"/>
  <c r="C559" i="10"/>
  <c r="C567" i="10"/>
  <c r="C575" i="10"/>
  <c r="C583" i="10"/>
  <c r="C591" i="10"/>
  <c r="C599" i="10"/>
  <c r="C607" i="10"/>
  <c r="C615" i="10"/>
  <c r="C623" i="10"/>
  <c r="C631" i="10"/>
  <c r="C639" i="10"/>
  <c r="C647" i="10"/>
  <c r="C655" i="10"/>
  <c r="C663" i="10"/>
  <c r="C671" i="10"/>
  <c r="C679" i="10"/>
  <c r="C687" i="10"/>
  <c r="C695" i="10"/>
  <c r="C703" i="10"/>
  <c r="C711" i="10"/>
  <c r="C719" i="10"/>
  <c r="C727" i="10"/>
  <c r="C735" i="10"/>
  <c r="C743" i="10"/>
  <c r="C751" i="10"/>
  <c r="C759" i="10"/>
  <c r="C767" i="10"/>
  <c r="C775" i="10"/>
  <c r="C783" i="10"/>
  <c r="C791" i="10"/>
  <c r="C799" i="10"/>
  <c r="C8" i="10"/>
  <c r="C16" i="10"/>
  <c r="C24" i="10"/>
  <c r="C32" i="10"/>
  <c r="C40" i="10"/>
  <c r="C48" i="10"/>
  <c r="C56" i="10"/>
  <c r="C64" i="10"/>
  <c r="C72" i="10"/>
  <c r="C80" i="10"/>
  <c r="C88" i="10"/>
  <c r="C96" i="10"/>
  <c r="C104" i="10"/>
  <c r="C112" i="10"/>
  <c r="C120" i="10"/>
  <c r="C128" i="10"/>
  <c r="C136" i="10"/>
  <c r="C144" i="10"/>
  <c r="C152" i="10"/>
  <c r="C160" i="10"/>
  <c r="C168" i="10"/>
  <c r="C176" i="10"/>
  <c r="C184" i="10"/>
  <c r="C192" i="10"/>
  <c r="C200" i="10"/>
  <c r="C208" i="10"/>
  <c r="C216" i="10"/>
  <c r="C224" i="10"/>
  <c r="C232" i="10"/>
  <c r="C240" i="10"/>
  <c r="C248" i="10"/>
  <c r="C256" i="10"/>
  <c r="C264" i="10"/>
  <c r="C272" i="10"/>
  <c r="C280" i="10"/>
  <c r="C288" i="10"/>
  <c r="C296" i="10"/>
  <c r="C304" i="10"/>
  <c r="C312" i="10"/>
  <c r="C320" i="10"/>
  <c r="C328" i="10"/>
  <c r="C336" i="10"/>
  <c r="C344" i="10"/>
  <c r="C352" i="10"/>
  <c r="C360" i="10"/>
  <c r="C368" i="10"/>
  <c r="C376" i="10"/>
  <c r="C384" i="10"/>
  <c r="C392" i="10"/>
  <c r="C400" i="10"/>
  <c r="C408" i="10"/>
  <c r="C416" i="10"/>
  <c r="C424" i="10"/>
  <c r="C432" i="10"/>
  <c r="C440" i="10"/>
  <c r="C448" i="10"/>
  <c r="C456" i="10"/>
  <c r="C464" i="10"/>
  <c r="C472" i="10"/>
  <c r="C480" i="10"/>
  <c r="C488" i="10"/>
  <c r="C496" i="10"/>
  <c r="C504" i="10"/>
  <c r="C512" i="10"/>
  <c r="C520" i="10"/>
  <c r="C528" i="10"/>
  <c r="C536" i="10"/>
  <c r="C544" i="10"/>
  <c r="C552" i="10"/>
  <c r="C560" i="10"/>
  <c r="C568" i="10"/>
  <c r="C576" i="10"/>
  <c r="C584" i="10"/>
  <c r="C592" i="10"/>
  <c r="C600" i="10"/>
  <c r="C608" i="10"/>
  <c r="C616" i="10"/>
  <c r="C624" i="10"/>
  <c r="C632" i="10"/>
  <c r="C640" i="10"/>
  <c r="C648" i="10"/>
  <c r="C656" i="10"/>
  <c r="C664" i="10"/>
  <c r="C672" i="10"/>
  <c r="C680" i="10"/>
  <c r="C688" i="10"/>
  <c r="C696" i="10"/>
  <c r="C704" i="10"/>
  <c r="C712" i="10"/>
  <c r="C720" i="10"/>
  <c r="C728" i="10"/>
  <c r="C736" i="10"/>
  <c r="C744" i="10"/>
  <c r="C752" i="10"/>
  <c r="C760" i="10"/>
  <c r="C768" i="10"/>
  <c r="C776" i="10"/>
  <c r="C784" i="10"/>
  <c r="C792" i="10"/>
  <c r="C800" i="10"/>
  <c r="C9" i="10"/>
  <c r="C17" i="10"/>
  <c r="C25" i="10"/>
  <c r="C33" i="10"/>
  <c r="C41" i="10"/>
  <c r="C49" i="10"/>
  <c r="C57" i="10"/>
  <c r="C65" i="10"/>
  <c r="C73" i="10"/>
  <c r="C81" i="10"/>
  <c r="C89" i="10"/>
  <c r="C97" i="10"/>
  <c r="C105" i="10"/>
  <c r="C113" i="10"/>
  <c r="C121" i="10"/>
  <c r="C129" i="10"/>
  <c r="C137" i="10"/>
  <c r="C145" i="10"/>
  <c r="C153" i="10"/>
  <c r="C161" i="10"/>
  <c r="C169" i="10"/>
  <c r="C177" i="10"/>
  <c r="C185" i="10"/>
  <c r="C193" i="10"/>
  <c r="C201" i="10"/>
  <c r="C209" i="10"/>
  <c r="C217" i="10"/>
  <c r="C225" i="10"/>
  <c r="C233" i="10"/>
  <c r="C241" i="10"/>
  <c r="C249" i="10"/>
  <c r="C257" i="10"/>
  <c r="C265" i="10"/>
  <c r="C273" i="10"/>
  <c r="C281" i="10"/>
  <c r="C289" i="10"/>
  <c r="C297" i="10"/>
  <c r="C305" i="10"/>
  <c r="C313" i="10"/>
  <c r="C321" i="10"/>
  <c r="C329" i="10"/>
  <c r="C337" i="10"/>
  <c r="C345" i="10"/>
  <c r="C353" i="10"/>
  <c r="C361" i="10"/>
  <c r="C369" i="10"/>
  <c r="C377" i="10"/>
  <c r="C385" i="10"/>
  <c r="C393" i="10"/>
  <c r="C401" i="10"/>
  <c r="C409" i="10"/>
  <c r="C417" i="10"/>
  <c r="C425" i="10"/>
  <c r="C433" i="10"/>
  <c r="C441" i="10"/>
  <c r="C449" i="10"/>
  <c r="C457" i="10"/>
  <c r="C465" i="10"/>
  <c r="C473" i="10"/>
  <c r="C481" i="10"/>
  <c r="C489" i="10"/>
  <c r="C497" i="10"/>
  <c r="C505" i="10"/>
  <c r="C513" i="10"/>
  <c r="C521" i="10"/>
  <c r="C529" i="10"/>
  <c r="C537" i="10"/>
  <c r="C545" i="10"/>
  <c r="C553" i="10"/>
  <c r="C561" i="10"/>
  <c r="C569" i="10"/>
  <c r="C577" i="10"/>
  <c r="C585" i="10"/>
  <c r="C593" i="10"/>
  <c r="C601" i="10"/>
  <c r="C609" i="10"/>
  <c r="C617" i="10"/>
  <c r="C625" i="10"/>
  <c r="C633" i="10"/>
  <c r="C641" i="10"/>
  <c r="C649" i="10"/>
  <c r="C657" i="10"/>
  <c r="C665" i="10"/>
  <c r="C673" i="10"/>
  <c r="C681" i="10"/>
  <c r="C689" i="10"/>
  <c r="C697" i="10"/>
  <c r="C705" i="10"/>
  <c r="C713" i="10"/>
  <c r="C721" i="10"/>
  <c r="C729" i="10"/>
  <c r="C737" i="10"/>
  <c r="C745" i="10"/>
  <c r="C753" i="10"/>
  <c r="C761" i="10"/>
  <c r="C769" i="10"/>
  <c r="C777" i="10"/>
  <c r="C785" i="10"/>
  <c r="C793" i="10"/>
  <c r="C801" i="10"/>
  <c r="T6" i="6"/>
  <c r="R7" i="6"/>
  <c r="P8" i="6"/>
  <c r="N9" i="6"/>
  <c r="V9" i="6"/>
  <c r="T10" i="6"/>
  <c r="R11" i="6"/>
  <c r="P12" i="6"/>
  <c r="N13" i="6"/>
  <c r="V13" i="6"/>
  <c r="T14" i="6"/>
  <c r="R15" i="6"/>
  <c r="P16" i="6"/>
  <c r="N17" i="6"/>
  <c r="V17" i="6"/>
  <c r="T18" i="6"/>
  <c r="R19" i="6"/>
  <c r="P20" i="6"/>
  <c r="N21" i="6"/>
  <c r="V21" i="6"/>
  <c r="T22" i="6"/>
  <c r="R23" i="6"/>
  <c r="P24" i="6"/>
  <c r="N25" i="6"/>
  <c r="V25" i="6"/>
  <c r="T26" i="6"/>
  <c r="R27" i="6"/>
  <c r="P28" i="6"/>
  <c r="N29" i="6"/>
  <c r="V29" i="6"/>
  <c r="T30" i="6"/>
  <c r="R31" i="6"/>
  <c r="P32" i="6"/>
  <c r="N33" i="6"/>
  <c r="V33" i="6"/>
  <c r="T34" i="6"/>
  <c r="R35" i="6"/>
  <c r="P36" i="6"/>
  <c r="N37" i="6"/>
  <c r="V37" i="6"/>
  <c r="T38" i="6"/>
  <c r="R39" i="6"/>
  <c r="P40" i="6"/>
  <c r="N41" i="6"/>
  <c r="V41" i="6"/>
  <c r="T42" i="6"/>
  <c r="R43" i="6"/>
  <c r="P44" i="6"/>
  <c r="N45" i="6"/>
  <c r="V45" i="6"/>
  <c r="T46" i="6"/>
  <c r="R47" i="6"/>
  <c r="P48" i="6"/>
  <c r="N49" i="6"/>
  <c r="V49" i="6"/>
  <c r="T50" i="6"/>
  <c r="R51" i="6"/>
  <c r="P52" i="6"/>
  <c r="N53" i="6"/>
  <c r="V53" i="6"/>
  <c r="T54" i="6"/>
  <c r="R55" i="6"/>
  <c r="P56" i="6"/>
  <c r="N57" i="6"/>
  <c r="V57" i="6"/>
  <c r="T58" i="6"/>
  <c r="R59" i="6"/>
  <c r="P60" i="6"/>
  <c r="N61" i="6"/>
  <c r="V61" i="6"/>
  <c r="T62" i="6"/>
  <c r="R63" i="6"/>
  <c r="P64" i="6"/>
  <c r="N65" i="6"/>
  <c r="V65" i="6"/>
  <c r="T66" i="6"/>
  <c r="R67" i="6"/>
  <c r="P68" i="6"/>
  <c r="N69" i="6"/>
  <c r="M6" i="6"/>
  <c r="U6" i="6"/>
  <c r="S7" i="6"/>
  <c r="Q8" i="6"/>
  <c r="O9" i="6"/>
  <c r="M10" i="6"/>
  <c r="U10" i="6"/>
  <c r="S11" i="6"/>
  <c r="Q12" i="6"/>
  <c r="O13" i="6"/>
  <c r="M14" i="6"/>
  <c r="U14" i="6"/>
  <c r="S15" i="6"/>
  <c r="Q16" i="6"/>
  <c r="O17" i="6"/>
  <c r="M18" i="6"/>
  <c r="U18" i="6"/>
  <c r="S19" i="6"/>
  <c r="Q20" i="6"/>
  <c r="O21" i="6"/>
  <c r="M22" i="6"/>
  <c r="U22" i="6"/>
  <c r="S23" i="6"/>
  <c r="Q24" i="6"/>
  <c r="O25" i="6"/>
  <c r="M26" i="6"/>
  <c r="U26" i="6"/>
  <c r="S27" i="6"/>
  <c r="Q28" i="6"/>
  <c r="O29" i="6"/>
  <c r="M30" i="6"/>
  <c r="U30" i="6"/>
  <c r="S31" i="6"/>
  <c r="Q32" i="6"/>
  <c r="O33" i="6"/>
  <c r="M34" i="6"/>
  <c r="U34" i="6"/>
  <c r="S35" i="6"/>
  <c r="Q36" i="6"/>
  <c r="O37" i="6"/>
  <c r="M38" i="6"/>
  <c r="U38" i="6"/>
  <c r="S39" i="6"/>
  <c r="Q40" i="6"/>
  <c r="O41" i="6"/>
  <c r="M42" i="6"/>
  <c r="U42" i="6"/>
  <c r="S43" i="6"/>
  <c r="Q44" i="6"/>
  <c r="O45" i="6"/>
  <c r="M46" i="6"/>
  <c r="U46" i="6"/>
  <c r="S47" i="6"/>
  <c r="Q48" i="6"/>
  <c r="O49" i="6"/>
  <c r="M50" i="6"/>
  <c r="U50" i="6"/>
  <c r="S51" i="6"/>
  <c r="Q52" i="6"/>
  <c r="O53" i="6"/>
  <c r="M54" i="6"/>
  <c r="U54" i="6"/>
  <c r="S55" i="6"/>
  <c r="Q56" i="6"/>
  <c r="O57" i="6"/>
  <c r="M58" i="6"/>
  <c r="U58" i="6"/>
  <c r="S59" i="6"/>
  <c r="Q60" i="6"/>
  <c r="O61" i="6"/>
  <c r="M62" i="6"/>
  <c r="U62" i="6"/>
  <c r="S63" i="6"/>
  <c r="Q64" i="6"/>
  <c r="O65" i="6"/>
  <c r="M66" i="6"/>
  <c r="U66" i="6"/>
  <c r="N6" i="6"/>
  <c r="V6" i="6"/>
  <c r="T7" i="6"/>
  <c r="R8" i="6"/>
  <c r="P9" i="6"/>
  <c r="N10" i="6"/>
  <c r="V10" i="6"/>
  <c r="T11" i="6"/>
  <c r="R12" i="6"/>
  <c r="P13" i="6"/>
  <c r="N14" i="6"/>
  <c r="V14" i="6"/>
  <c r="T15" i="6"/>
  <c r="R16" i="6"/>
  <c r="P17" i="6"/>
  <c r="N18" i="6"/>
  <c r="V18" i="6"/>
  <c r="T19" i="6"/>
  <c r="R20" i="6"/>
  <c r="P21" i="6"/>
  <c r="N22" i="6"/>
  <c r="V22" i="6"/>
  <c r="T23" i="6"/>
  <c r="R24" i="6"/>
  <c r="P25" i="6"/>
  <c r="N26" i="6"/>
  <c r="V26" i="6"/>
  <c r="T27" i="6"/>
  <c r="R28" i="6"/>
  <c r="P29" i="6"/>
  <c r="N30" i="6"/>
  <c r="V30" i="6"/>
  <c r="T31" i="6"/>
  <c r="R32" i="6"/>
  <c r="P33" i="6"/>
  <c r="N34" i="6"/>
  <c r="V34" i="6"/>
  <c r="T35" i="6"/>
  <c r="R36" i="6"/>
  <c r="P37" i="6"/>
  <c r="N38" i="6"/>
  <c r="V38" i="6"/>
  <c r="T39" i="6"/>
  <c r="R40" i="6"/>
  <c r="O6" i="6"/>
  <c r="M7" i="6"/>
  <c r="U7" i="6"/>
  <c r="S8" i="6"/>
  <c r="Q9" i="6"/>
  <c r="O10" i="6"/>
  <c r="M11" i="6"/>
  <c r="U11" i="6"/>
  <c r="S12" i="6"/>
  <c r="Q13" i="6"/>
  <c r="O14" i="6"/>
  <c r="M15" i="6"/>
  <c r="U15" i="6"/>
  <c r="S16" i="6"/>
  <c r="Q17" i="6"/>
  <c r="O18" i="6"/>
  <c r="M19" i="6"/>
  <c r="U19" i="6"/>
  <c r="S20" i="6"/>
  <c r="Q21" i="6"/>
  <c r="O22" i="6"/>
  <c r="M23" i="6"/>
  <c r="U23" i="6"/>
  <c r="S24" i="6"/>
  <c r="Q25" i="6"/>
  <c r="O26" i="6"/>
  <c r="M27" i="6"/>
  <c r="U27" i="6"/>
  <c r="S28" i="6"/>
  <c r="Q29" i="6"/>
  <c r="O30" i="6"/>
  <c r="M31" i="6"/>
  <c r="U31" i="6"/>
  <c r="S32" i="6"/>
  <c r="Q33" i="6"/>
  <c r="O34" i="6"/>
  <c r="M35" i="6"/>
  <c r="U35" i="6"/>
  <c r="S36" i="6"/>
  <c r="Q37" i="6"/>
  <c r="O38" i="6"/>
  <c r="M39" i="6"/>
  <c r="U39" i="6"/>
  <c r="S40" i="6"/>
  <c r="Q41" i="6"/>
  <c r="O42" i="6"/>
  <c r="M43" i="6"/>
  <c r="U43" i="6"/>
  <c r="S44" i="6"/>
  <c r="Q45" i="6"/>
  <c r="O46" i="6"/>
  <c r="M47" i="6"/>
  <c r="U47" i="6"/>
  <c r="S48" i="6"/>
  <c r="Q49" i="6"/>
  <c r="O50" i="6"/>
  <c r="M51" i="6"/>
  <c r="U51" i="6"/>
  <c r="S52" i="6"/>
  <c r="Q53" i="6"/>
  <c r="O54" i="6"/>
  <c r="M55" i="6"/>
  <c r="U55" i="6"/>
  <c r="S56" i="6"/>
  <c r="Q57" i="6"/>
  <c r="O58" i="6"/>
  <c r="M59" i="6"/>
  <c r="U59" i="6"/>
  <c r="S60" i="6"/>
  <c r="Q61" i="6"/>
  <c r="O62" i="6"/>
  <c r="M63" i="6"/>
  <c r="U63" i="6"/>
  <c r="S64" i="6"/>
  <c r="Q65" i="6"/>
  <c r="O66" i="6"/>
  <c r="M67" i="6"/>
  <c r="U67" i="6"/>
  <c r="P6" i="6"/>
  <c r="N7" i="6"/>
  <c r="V7" i="6"/>
  <c r="T8" i="6"/>
  <c r="R9" i="6"/>
  <c r="P10" i="6"/>
  <c r="N11" i="6"/>
  <c r="V11" i="6"/>
  <c r="T12" i="6"/>
  <c r="R13" i="6"/>
  <c r="P14" i="6"/>
  <c r="N15" i="6"/>
  <c r="V15" i="6"/>
  <c r="T16" i="6"/>
  <c r="R17" i="6"/>
  <c r="P18" i="6"/>
  <c r="N19" i="6"/>
  <c r="V19" i="6"/>
  <c r="T20" i="6"/>
  <c r="R21" i="6"/>
  <c r="P22" i="6"/>
  <c r="N23" i="6"/>
  <c r="V23" i="6"/>
  <c r="T24" i="6"/>
  <c r="R25" i="6"/>
  <c r="P26" i="6"/>
  <c r="N27" i="6"/>
  <c r="V27" i="6"/>
  <c r="T28" i="6"/>
  <c r="R29" i="6"/>
  <c r="P30" i="6"/>
  <c r="N31" i="6"/>
  <c r="V31" i="6"/>
  <c r="T32" i="6"/>
  <c r="R33" i="6"/>
  <c r="P34" i="6"/>
  <c r="N35" i="6"/>
  <c r="V35" i="6"/>
  <c r="T36" i="6"/>
  <c r="R37" i="6"/>
  <c r="P38" i="6"/>
  <c r="N39" i="6"/>
  <c r="V39" i="6"/>
  <c r="T40" i="6"/>
  <c r="R41" i="6"/>
  <c r="P42" i="6"/>
  <c r="N43" i="6"/>
  <c r="V43" i="6"/>
  <c r="T44" i="6"/>
  <c r="R45" i="6"/>
  <c r="P46" i="6"/>
  <c r="N47" i="6"/>
  <c r="V47" i="6"/>
  <c r="T48" i="6"/>
  <c r="R49" i="6"/>
  <c r="P50" i="6"/>
  <c r="N51" i="6"/>
  <c r="V51" i="6"/>
  <c r="T52" i="6"/>
  <c r="R53" i="6"/>
  <c r="P54" i="6"/>
  <c r="N55" i="6"/>
  <c r="V55" i="6"/>
  <c r="T56" i="6"/>
  <c r="R57" i="6"/>
  <c r="P58" i="6"/>
  <c r="N59" i="6"/>
  <c r="V59" i="6"/>
  <c r="T60" i="6"/>
  <c r="R61" i="6"/>
  <c r="P62" i="6"/>
  <c r="N63" i="6"/>
  <c r="V63" i="6"/>
  <c r="T64" i="6"/>
  <c r="R65" i="6"/>
  <c r="P66" i="6"/>
  <c r="N67" i="6"/>
  <c r="V67" i="6"/>
  <c r="T68" i="6"/>
  <c r="R69" i="6"/>
  <c r="P70" i="6"/>
  <c r="N71" i="6"/>
  <c r="V71" i="6"/>
  <c r="T72" i="6"/>
  <c r="R73" i="6"/>
  <c r="P74" i="6"/>
  <c r="N75" i="6"/>
  <c r="Q6" i="6"/>
  <c r="O7" i="6"/>
  <c r="M8" i="6"/>
  <c r="U8" i="6"/>
  <c r="S9" i="6"/>
  <c r="Q10" i="6"/>
  <c r="O11" i="6"/>
  <c r="M12" i="6"/>
  <c r="U12" i="6"/>
  <c r="S13" i="6"/>
  <c r="Q14" i="6"/>
  <c r="O15" i="6"/>
  <c r="M16" i="6"/>
  <c r="U16" i="6"/>
  <c r="S17" i="6"/>
  <c r="Q18" i="6"/>
  <c r="O19" i="6"/>
  <c r="M20" i="6"/>
  <c r="U20" i="6"/>
  <c r="S21" i="6"/>
  <c r="Q22" i="6"/>
  <c r="O23" i="6"/>
  <c r="M24" i="6"/>
  <c r="U24" i="6"/>
  <c r="S25" i="6"/>
  <c r="Q26" i="6"/>
  <c r="O27" i="6"/>
  <c r="M28" i="6"/>
  <c r="U28" i="6"/>
  <c r="S29" i="6"/>
  <c r="Q30" i="6"/>
  <c r="O31" i="6"/>
  <c r="M32" i="6"/>
  <c r="U32" i="6"/>
  <c r="S33" i="6"/>
  <c r="Q34" i="6"/>
  <c r="O35" i="6"/>
  <c r="M36" i="6"/>
  <c r="U36" i="6"/>
  <c r="S37" i="6"/>
  <c r="Q38" i="6"/>
  <c r="O39" i="6"/>
  <c r="M40" i="6"/>
  <c r="U40" i="6"/>
  <c r="S41" i="6"/>
  <c r="Q42" i="6"/>
  <c r="O43" i="6"/>
  <c r="M44" i="6"/>
  <c r="U44" i="6"/>
  <c r="S45" i="6"/>
  <c r="Q46" i="6"/>
  <c r="O47" i="6"/>
  <c r="M48" i="6"/>
  <c r="U48" i="6"/>
  <c r="S49" i="6"/>
  <c r="Q50" i="6"/>
  <c r="O51" i="6"/>
  <c r="M52" i="6"/>
  <c r="U52" i="6"/>
  <c r="S53" i="6"/>
  <c r="Q54" i="6"/>
  <c r="O55" i="6"/>
  <c r="M56" i="6"/>
  <c r="U56" i="6"/>
  <c r="S57" i="6"/>
  <c r="Q58" i="6"/>
  <c r="O59" i="6"/>
  <c r="M60" i="6"/>
  <c r="U60" i="6"/>
  <c r="S61" i="6"/>
  <c r="Q62" i="6"/>
  <c r="O63" i="6"/>
  <c r="M64" i="6"/>
  <c r="U64" i="6"/>
  <c r="S65" i="6"/>
  <c r="Q66" i="6"/>
  <c r="O67" i="6"/>
  <c r="M68" i="6"/>
  <c r="U68" i="6"/>
  <c r="S69" i="6"/>
  <c r="Q70" i="6"/>
  <c r="O71" i="6"/>
  <c r="M72" i="6"/>
  <c r="U72" i="6"/>
  <c r="S73" i="6"/>
  <c r="R6" i="6"/>
  <c r="P7" i="6"/>
  <c r="N8" i="6"/>
  <c r="V8" i="6"/>
  <c r="T9" i="6"/>
  <c r="R10" i="6"/>
  <c r="P11" i="6"/>
  <c r="N12" i="6"/>
  <c r="V12" i="6"/>
  <c r="T13" i="6"/>
  <c r="R14" i="6"/>
  <c r="P15" i="6"/>
  <c r="N16" i="6"/>
  <c r="V16" i="6"/>
  <c r="T17" i="6"/>
  <c r="R18" i="6"/>
  <c r="P19" i="6"/>
  <c r="N20" i="6"/>
  <c r="V20" i="6"/>
  <c r="T21" i="6"/>
  <c r="R22" i="6"/>
  <c r="P23" i="6"/>
  <c r="N24" i="6"/>
  <c r="V24" i="6"/>
  <c r="T25" i="6"/>
  <c r="R26" i="6"/>
  <c r="P27" i="6"/>
  <c r="N28" i="6"/>
  <c r="V28" i="6"/>
  <c r="T29" i="6"/>
  <c r="R30" i="6"/>
  <c r="P31" i="6"/>
  <c r="N32" i="6"/>
  <c r="V32" i="6"/>
  <c r="T33" i="6"/>
  <c r="R34" i="6"/>
  <c r="P35" i="6"/>
  <c r="N36" i="6"/>
  <c r="V36" i="6"/>
  <c r="T37" i="6"/>
  <c r="R38" i="6"/>
  <c r="P39" i="6"/>
  <c r="N40" i="6"/>
  <c r="V40" i="6"/>
  <c r="T41" i="6"/>
  <c r="R42" i="6"/>
  <c r="P43" i="6"/>
  <c r="N44" i="6"/>
  <c r="V44" i="6"/>
  <c r="T45" i="6"/>
  <c r="R46" i="6"/>
  <c r="P47" i="6"/>
  <c r="N48" i="6"/>
  <c r="V48" i="6"/>
  <c r="T49" i="6"/>
  <c r="R50" i="6"/>
  <c r="P51" i="6"/>
  <c r="N52" i="6"/>
  <c r="V52" i="6"/>
  <c r="T53" i="6"/>
  <c r="R54" i="6"/>
  <c r="P55" i="6"/>
  <c r="N56" i="6"/>
  <c r="V56" i="6"/>
  <c r="T57" i="6"/>
  <c r="R58" i="6"/>
  <c r="P59" i="6"/>
  <c r="N60" i="6"/>
  <c r="V60" i="6"/>
  <c r="T61" i="6"/>
  <c r="R62" i="6"/>
  <c r="P63" i="6"/>
  <c r="N64" i="6"/>
  <c r="V64" i="6"/>
  <c r="T65" i="6"/>
  <c r="R66" i="6"/>
  <c r="P67" i="6"/>
  <c r="N68" i="6"/>
  <c r="V68" i="6"/>
  <c r="T69" i="6"/>
  <c r="R70" i="6"/>
  <c r="P71" i="6"/>
  <c r="N72" i="6"/>
  <c r="V72" i="6"/>
  <c r="T73" i="6"/>
  <c r="S6" i="6"/>
  <c r="Q7" i="6"/>
  <c r="O8" i="6"/>
  <c r="M9" i="6"/>
  <c r="U9" i="6"/>
  <c r="S10" i="6"/>
  <c r="Q11" i="6"/>
  <c r="O12" i="6"/>
  <c r="M13" i="6"/>
  <c r="U13" i="6"/>
  <c r="S14" i="6"/>
  <c r="Q15" i="6"/>
  <c r="O16" i="6"/>
  <c r="M17" i="6"/>
  <c r="U17" i="6"/>
  <c r="S18" i="6"/>
  <c r="Q19" i="6"/>
  <c r="O20" i="6"/>
  <c r="M21" i="6"/>
  <c r="U21" i="6"/>
  <c r="S22" i="6"/>
  <c r="Q23" i="6"/>
  <c r="O24" i="6"/>
  <c r="M25" i="6"/>
  <c r="U25" i="6"/>
  <c r="S26" i="6"/>
  <c r="Q27" i="6"/>
  <c r="O28" i="6"/>
  <c r="M29" i="6"/>
  <c r="U29" i="6"/>
  <c r="S30" i="6"/>
  <c r="Q31" i="6"/>
  <c r="O32" i="6"/>
  <c r="M33" i="6"/>
  <c r="U33" i="6"/>
  <c r="S34" i="6"/>
  <c r="Q35" i="6"/>
  <c r="O36" i="6"/>
  <c r="M37" i="6"/>
  <c r="U37" i="6"/>
  <c r="S38" i="6"/>
  <c r="Q39" i="6"/>
  <c r="O40" i="6"/>
  <c r="M41" i="6"/>
  <c r="U41" i="6"/>
  <c r="S42" i="6"/>
  <c r="Q43" i="6"/>
  <c r="O44" i="6"/>
  <c r="M45" i="6"/>
  <c r="U45" i="6"/>
  <c r="S46" i="6"/>
  <c r="Q47" i="6"/>
  <c r="O48" i="6"/>
  <c r="M49" i="6"/>
  <c r="U49" i="6"/>
  <c r="S50" i="6"/>
  <c r="Q51" i="6"/>
  <c r="O52" i="6"/>
  <c r="M53" i="6"/>
  <c r="U53" i="6"/>
  <c r="S54" i="6"/>
  <c r="Q55" i="6"/>
  <c r="O56" i="6"/>
  <c r="M57" i="6"/>
  <c r="U57" i="6"/>
  <c r="S58" i="6"/>
  <c r="Q59" i="6"/>
  <c r="O60" i="6"/>
  <c r="V46" i="6"/>
  <c r="P53" i="6"/>
  <c r="T59" i="6"/>
  <c r="Q63" i="6"/>
  <c r="S66" i="6"/>
  <c r="S68" i="6"/>
  <c r="N70" i="6"/>
  <c r="R71" i="6"/>
  <c r="S72" i="6"/>
  <c r="M74" i="6"/>
  <c r="V74" i="6"/>
  <c r="U75" i="6"/>
  <c r="S76" i="6"/>
  <c r="Q77" i="6"/>
  <c r="O78" i="6"/>
  <c r="M79" i="6"/>
  <c r="U79" i="6"/>
  <c r="S80" i="6"/>
  <c r="Q81" i="6"/>
  <c r="O82" i="6"/>
  <c r="M83" i="6"/>
  <c r="U83" i="6"/>
  <c r="S84" i="6"/>
  <c r="Q85" i="6"/>
  <c r="O86" i="6"/>
  <c r="M87" i="6"/>
  <c r="U87" i="6"/>
  <c r="S88" i="6"/>
  <c r="Q89" i="6"/>
  <c r="O90" i="6"/>
  <c r="M91" i="6"/>
  <c r="U91" i="6"/>
  <c r="S92" i="6"/>
  <c r="Q93" i="6"/>
  <c r="O94" i="6"/>
  <c r="M95" i="6"/>
  <c r="U95" i="6"/>
  <c r="S96" i="6"/>
  <c r="Q97" i="6"/>
  <c r="O98" i="6"/>
  <c r="M99" i="6"/>
  <c r="U99" i="6"/>
  <c r="S100" i="6"/>
  <c r="Q101" i="6"/>
  <c r="O102" i="6"/>
  <c r="M103" i="6"/>
  <c r="U103" i="6"/>
  <c r="S104" i="6"/>
  <c r="Q105" i="6"/>
  <c r="O106" i="6"/>
  <c r="M107" i="6"/>
  <c r="U107" i="6"/>
  <c r="S108" i="6"/>
  <c r="Q109" i="6"/>
  <c r="O110" i="6"/>
  <c r="M111" i="6"/>
  <c r="U111" i="6"/>
  <c r="S112" i="6"/>
  <c r="Q113" i="6"/>
  <c r="O114" i="6"/>
  <c r="M115" i="6"/>
  <c r="U115" i="6"/>
  <c r="S116" i="6"/>
  <c r="Q117" i="6"/>
  <c r="O118" i="6"/>
  <c r="M119" i="6"/>
  <c r="U119" i="6"/>
  <c r="S120" i="6"/>
  <c r="Q121" i="6"/>
  <c r="O122" i="6"/>
  <c r="M123" i="6"/>
  <c r="U123" i="6"/>
  <c r="S124" i="6"/>
  <c r="Q125" i="6"/>
  <c r="O126" i="6"/>
  <c r="M127" i="6"/>
  <c r="U127" i="6"/>
  <c r="S128" i="6"/>
  <c r="Q129" i="6"/>
  <c r="O130" i="6"/>
  <c r="M131" i="6"/>
  <c r="U131" i="6"/>
  <c r="S132" i="6"/>
  <c r="Q133" i="6"/>
  <c r="O134" i="6"/>
  <c r="M135" i="6"/>
  <c r="U135" i="6"/>
  <c r="S136" i="6"/>
  <c r="Q137" i="6"/>
  <c r="O138" i="6"/>
  <c r="M139" i="6"/>
  <c r="U139" i="6"/>
  <c r="S140" i="6"/>
  <c r="Q141" i="6"/>
  <c r="O142" i="6"/>
  <c r="M143" i="6"/>
  <c r="U143" i="6"/>
  <c r="S144" i="6"/>
  <c r="Q145" i="6"/>
  <c r="O146" i="6"/>
  <c r="M147" i="6"/>
  <c r="U147" i="6"/>
  <c r="S148" i="6"/>
  <c r="Q149" i="6"/>
  <c r="O150" i="6"/>
  <c r="M151" i="6"/>
  <c r="U151" i="6"/>
  <c r="S152" i="6"/>
  <c r="Q153" i="6"/>
  <c r="O154" i="6"/>
  <c r="M155" i="6"/>
  <c r="U155" i="6"/>
  <c r="S156" i="6"/>
  <c r="Q157" i="6"/>
  <c r="O158" i="6"/>
  <c r="M159" i="6"/>
  <c r="U159" i="6"/>
  <c r="S160" i="6"/>
  <c r="Q161" i="6"/>
  <c r="O162" i="6"/>
  <c r="M163" i="6"/>
  <c r="U163" i="6"/>
  <c r="S164" i="6"/>
  <c r="Q165" i="6"/>
  <c r="O166" i="6"/>
  <c r="M167" i="6"/>
  <c r="U167" i="6"/>
  <c r="S168" i="6"/>
  <c r="Q169" i="6"/>
  <c r="O170" i="6"/>
  <c r="M171" i="6"/>
  <c r="U171" i="6"/>
  <c r="S172" i="6"/>
  <c r="Q173" i="6"/>
  <c r="O174" i="6"/>
  <c r="M175" i="6"/>
  <c r="U175" i="6"/>
  <c r="S176" i="6"/>
  <c r="Q177" i="6"/>
  <c r="O178" i="6"/>
  <c r="M179" i="6"/>
  <c r="U179" i="6"/>
  <c r="S180" i="6"/>
  <c r="Q181" i="6"/>
  <c r="O182" i="6"/>
  <c r="M183" i="6"/>
  <c r="U183" i="6"/>
  <c r="S184" i="6"/>
  <c r="Q185" i="6"/>
  <c r="O186" i="6"/>
  <c r="M187" i="6"/>
  <c r="U187" i="6"/>
  <c r="S188" i="6"/>
  <c r="Q189" i="6"/>
  <c r="O190" i="6"/>
  <c r="M191" i="6"/>
  <c r="U191" i="6"/>
  <c r="S192" i="6"/>
  <c r="Q193" i="6"/>
  <c r="O194" i="6"/>
  <c r="M195" i="6"/>
  <c r="U195" i="6"/>
  <c r="S196" i="6"/>
  <c r="Q197" i="6"/>
  <c r="O198" i="6"/>
  <c r="M199" i="6"/>
  <c r="U199" i="6"/>
  <c r="S200" i="6"/>
  <c r="Q201" i="6"/>
  <c r="O202" i="6"/>
  <c r="M203" i="6"/>
  <c r="U203" i="6"/>
  <c r="S204" i="6"/>
  <c r="Q205" i="6"/>
  <c r="O206" i="6"/>
  <c r="M207" i="6"/>
  <c r="U207" i="6"/>
  <c r="S208" i="6"/>
  <c r="Q209" i="6"/>
  <c r="O210" i="6"/>
  <c r="M211" i="6"/>
  <c r="U211" i="6"/>
  <c r="S212" i="6"/>
  <c r="Q213" i="6"/>
  <c r="O214" i="6"/>
  <c r="M215" i="6"/>
  <c r="U215" i="6"/>
  <c r="P41" i="6"/>
  <c r="T47" i="6"/>
  <c r="N54" i="6"/>
  <c r="R60" i="6"/>
  <c r="T63" i="6"/>
  <c r="V66" i="6"/>
  <c r="M69" i="6"/>
  <c r="O70" i="6"/>
  <c r="S71" i="6"/>
  <c r="M73" i="6"/>
  <c r="N74" i="6"/>
  <c r="M75" i="6"/>
  <c r="V75" i="6"/>
  <c r="T76" i="6"/>
  <c r="R77" i="6"/>
  <c r="P78" i="6"/>
  <c r="N79" i="6"/>
  <c r="V79" i="6"/>
  <c r="T80" i="6"/>
  <c r="R81" i="6"/>
  <c r="P82" i="6"/>
  <c r="N83" i="6"/>
  <c r="V83" i="6"/>
  <c r="T84" i="6"/>
  <c r="R85" i="6"/>
  <c r="P86" i="6"/>
  <c r="N87" i="6"/>
  <c r="V87" i="6"/>
  <c r="T88" i="6"/>
  <c r="R89" i="6"/>
  <c r="P90" i="6"/>
  <c r="N91" i="6"/>
  <c r="V91" i="6"/>
  <c r="T92" i="6"/>
  <c r="R93" i="6"/>
  <c r="P94" i="6"/>
  <c r="N95" i="6"/>
  <c r="V95" i="6"/>
  <c r="T96" i="6"/>
  <c r="R97" i="6"/>
  <c r="P98" i="6"/>
  <c r="N99" i="6"/>
  <c r="V99" i="6"/>
  <c r="T100" i="6"/>
  <c r="R101" i="6"/>
  <c r="P102" i="6"/>
  <c r="N103" i="6"/>
  <c r="V103" i="6"/>
  <c r="T104" i="6"/>
  <c r="R105" i="6"/>
  <c r="P106" i="6"/>
  <c r="N107" i="6"/>
  <c r="V107" i="6"/>
  <c r="T108" i="6"/>
  <c r="R109" i="6"/>
  <c r="P110" i="6"/>
  <c r="N111" i="6"/>
  <c r="V111" i="6"/>
  <c r="T112" i="6"/>
  <c r="R113" i="6"/>
  <c r="P114" i="6"/>
  <c r="N115" i="6"/>
  <c r="V115" i="6"/>
  <c r="T116" i="6"/>
  <c r="R117" i="6"/>
  <c r="P118" i="6"/>
  <c r="N119" i="6"/>
  <c r="V119" i="6"/>
  <c r="T120" i="6"/>
  <c r="R121" i="6"/>
  <c r="P122" i="6"/>
  <c r="N123" i="6"/>
  <c r="V123" i="6"/>
  <c r="T124" i="6"/>
  <c r="R125" i="6"/>
  <c r="P126" i="6"/>
  <c r="N127" i="6"/>
  <c r="V127" i="6"/>
  <c r="T128" i="6"/>
  <c r="R129" i="6"/>
  <c r="P130" i="6"/>
  <c r="N131" i="6"/>
  <c r="V131" i="6"/>
  <c r="T132" i="6"/>
  <c r="R133" i="6"/>
  <c r="P134" i="6"/>
  <c r="N135" i="6"/>
  <c r="V135" i="6"/>
  <c r="T136" i="6"/>
  <c r="R137" i="6"/>
  <c r="P138" i="6"/>
  <c r="N139" i="6"/>
  <c r="V139" i="6"/>
  <c r="T140" i="6"/>
  <c r="R141" i="6"/>
  <c r="P142" i="6"/>
  <c r="N143" i="6"/>
  <c r="V143" i="6"/>
  <c r="T144" i="6"/>
  <c r="R145" i="6"/>
  <c r="P146" i="6"/>
  <c r="N147" i="6"/>
  <c r="V147" i="6"/>
  <c r="T148" i="6"/>
  <c r="R149" i="6"/>
  <c r="P150" i="6"/>
  <c r="N151" i="6"/>
  <c r="V151" i="6"/>
  <c r="T152" i="6"/>
  <c r="R153" i="6"/>
  <c r="P154" i="6"/>
  <c r="N155" i="6"/>
  <c r="V155" i="6"/>
  <c r="T156" i="6"/>
  <c r="R157" i="6"/>
  <c r="P158" i="6"/>
  <c r="N159" i="6"/>
  <c r="V159" i="6"/>
  <c r="T160" i="6"/>
  <c r="R161" i="6"/>
  <c r="P162" i="6"/>
  <c r="N163" i="6"/>
  <c r="V163" i="6"/>
  <c r="T164" i="6"/>
  <c r="R165" i="6"/>
  <c r="P166" i="6"/>
  <c r="N167" i="6"/>
  <c r="V167" i="6"/>
  <c r="T168" i="6"/>
  <c r="R169" i="6"/>
  <c r="P170" i="6"/>
  <c r="N171" i="6"/>
  <c r="V171" i="6"/>
  <c r="T172" i="6"/>
  <c r="R173" i="6"/>
  <c r="P174" i="6"/>
  <c r="N175" i="6"/>
  <c r="V175" i="6"/>
  <c r="T176" i="6"/>
  <c r="R177" i="6"/>
  <c r="P178" i="6"/>
  <c r="N179" i="6"/>
  <c r="V179" i="6"/>
  <c r="T180" i="6"/>
  <c r="R181" i="6"/>
  <c r="P182" i="6"/>
  <c r="N183" i="6"/>
  <c r="V183" i="6"/>
  <c r="T184" i="6"/>
  <c r="R185" i="6"/>
  <c r="P186" i="6"/>
  <c r="N187" i="6"/>
  <c r="V187" i="6"/>
  <c r="T188" i="6"/>
  <c r="R189" i="6"/>
  <c r="P190" i="6"/>
  <c r="N191" i="6"/>
  <c r="V191" i="6"/>
  <c r="T192" i="6"/>
  <c r="R193" i="6"/>
  <c r="P194" i="6"/>
  <c r="N195" i="6"/>
  <c r="V195" i="6"/>
  <c r="T196" i="6"/>
  <c r="R197" i="6"/>
  <c r="P198" i="6"/>
  <c r="N199" i="6"/>
  <c r="V199" i="6"/>
  <c r="T200" i="6"/>
  <c r="R201" i="6"/>
  <c r="P202" i="6"/>
  <c r="N203" i="6"/>
  <c r="V203" i="6"/>
  <c r="T204" i="6"/>
  <c r="R205" i="6"/>
  <c r="P206" i="6"/>
  <c r="N207" i="6"/>
  <c r="V207" i="6"/>
  <c r="T208" i="6"/>
  <c r="N42" i="6"/>
  <c r="R48" i="6"/>
  <c r="V54" i="6"/>
  <c r="M61" i="6"/>
  <c r="O64" i="6"/>
  <c r="Q67" i="6"/>
  <c r="O69" i="6"/>
  <c r="S70" i="6"/>
  <c r="T71" i="6"/>
  <c r="N73" i="6"/>
  <c r="O74" i="6"/>
  <c r="O75" i="6"/>
  <c r="M76" i="6"/>
  <c r="U76" i="6"/>
  <c r="S77" i="6"/>
  <c r="Q78" i="6"/>
  <c r="O79" i="6"/>
  <c r="M80" i="6"/>
  <c r="U80" i="6"/>
  <c r="S81" i="6"/>
  <c r="Q82" i="6"/>
  <c r="O83" i="6"/>
  <c r="M84" i="6"/>
  <c r="U84" i="6"/>
  <c r="S85" i="6"/>
  <c r="Q86" i="6"/>
  <c r="O87" i="6"/>
  <c r="M88" i="6"/>
  <c r="U88" i="6"/>
  <c r="S89" i="6"/>
  <c r="Q90" i="6"/>
  <c r="O91" i="6"/>
  <c r="M92" i="6"/>
  <c r="U92" i="6"/>
  <c r="S93" i="6"/>
  <c r="Q94" i="6"/>
  <c r="O95" i="6"/>
  <c r="M96" i="6"/>
  <c r="U96" i="6"/>
  <c r="S97" i="6"/>
  <c r="Q98" i="6"/>
  <c r="O99" i="6"/>
  <c r="M100" i="6"/>
  <c r="U100" i="6"/>
  <c r="S101" i="6"/>
  <c r="Q102" i="6"/>
  <c r="O103" i="6"/>
  <c r="M104" i="6"/>
  <c r="U104" i="6"/>
  <c r="S105" i="6"/>
  <c r="Q106" i="6"/>
  <c r="O107" i="6"/>
  <c r="M108" i="6"/>
  <c r="U108" i="6"/>
  <c r="S109" i="6"/>
  <c r="Q110" i="6"/>
  <c r="O111" i="6"/>
  <c r="M112" i="6"/>
  <c r="U112" i="6"/>
  <c r="S113" i="6"/>
  <c r="Q114" i="6"/>
  <c r="O115" i="6"/>
  <c r="M116" i="6"/>
  <c r="U116" i="6"/>
  <c r="S117" i="6"/>
  <c r="Q118" i="6"/>
  <c r="O119" i="6"/>
  <c r="M120" i="6"/>
  <c r="U120" i="6"/>
  <c r="S121" i="6"/>
  <c r="Q122" i="6"/>
  <c r="O123" i="6"/>
  <c r="M124" i="6"/>
  <c r="U124" i="6"/>
  <c r="S125" i="6"/>
  <c r="Q126" i="6"/>
  <c r="O127" i="6"/>
  <c r="M128" i="6"/>
  <c r="U128" i="6"/>
  <c r="S129" i="6"/>
  <c r="Q130" i="6"/>
  <c r="O131" i="6"/>
  <c r="M132" i="6"/>
  <c r="U132" i="6"/>
  <c r="S133" i="6"/>
  <c r="Q134" i="6"/>
  <c r="O135" i="6"/>
  <c r="M136" i="6"/>
  <c r="U136" i="6"/>
  <c r="S137" i="6"/>
  <c r="Q138" i="6"/>
  <c r="O139" i="6"/>
  <c r="M140" i="6"/>
  <c r="U140" i="6"/>
  <c r="S141" i="6"/>
  <c r="Q142" i="6"/>
  <c r="O143" i="6"/>
  <c r="M144" i="6"/>
  <c r="U144" i="6"/>
  <c r="S145" i="6"/>
  <c r="Q146" i="6"/>
  <c r="O147" i="6"/>
  <c r="M148" i="6"/>
  <c r="U148" i="6"/>
  <c r="S149" i="6"/>
  <c r="Q150" i="6"/>
  <c r="O151" i="6"/>
  <c r="M152" i="6"/>
  <c r="U152" i="6"/>
  <c r="S153" i="6"/>
  <c r="Q154" i="6"/>
  <c r="O155" i="6"/>
  <c r="M156" i="6"/>
  <c r="U156" i="6"/>
  <c r="S157" i="6"/>
  <c r="Q158" i="6"/>
  <c r="O159" i="6"/>
  <c r="M160" i="6"/>
  <c r="U160" i="6"/>
  <c r="S161" i="6"/>
  <c r="Q162" i="6"/>
  <c r="O163" i="6"/>
  <c r="M164" i="6"/>
  <c r="U164" i="6"/>
  <c r="S165" i="6"/>
  <c r="Q166" i="6"/>
  <c r="O167" i="6"/>
  <c r="M168" i="6"/>
  <c r="U168" i="6"/>
  <c r="S169" i="6"/>
  <c r="Q170" i="6"/>
  <c r="O171" i="6"/>
  <c r="M172" i="6"/>
  <c r="U172" i="6"/>
  <c r="S173" i="6"/>
  <c r="Q174" i="6"/>
  <c r="O175" i="6"/>
  <c r="M176" i="6"/>
  <c r="U176" i="6"/>
  <c r="S177" i="6"/>
  <c r="Q178" i="6"/>
  <c r="O179" i="6"/>
  <c r="M180" i="6"/>
  <c r="U180" i="6"/>
  <c r="S181" i="6"/>
  <c r="Q182" i="6"/>
  <c r="O183" i="6"/>
  <c r="M184" i="6"/>
  <c r="U184" i="6"/>
  <c r="S185" i="6"/>
  <c r="Q186" i="6"/>
  <c r="O187" i="6"/>
  <c r="M188" i="6"/>
  <c r="U188" i="6"/>
  <c r="S189" i="6"/>
  <c r="Q190" i="6"/>
  <c r="O191" i="6"/>
  <c r="M192" i="6"/>
  <c r="U192" i="6"/>
  <c r="S193" i="6"/>
  <c r="Q194" i="6"/>
  <c r="O195" i="6"/>
  <c r="M196" i="6"/>
  <c r="U196" i="6"/>
  <c r="S197" i="6"/>
  <c r="Q198" i="6"/>
  <c r="O199" i="6"/>
  <c r="M200" i="6"/>
  <c r="U200" i="6"/>
  <c r="S201" i="6"/>
  <c r="Q202" i="6"/>
  <c r="O203" i="6"/>
  <c r="M204" i="6"/>
  <c r="U204" i="6"/>
  <c r="S205" i="6"/>
  <c r="Q206" i="6"/>
  <c r="O207" i="6"/>
  <c r="M208" i="6"/>
  <c r="U208" i="6"/>
  <c r="S209" i="6"/>
  <c r="Q210" i="6"/>
  <c r="O211" i="6"/>
  <c r="M212" i="6"/>
  <c r="U212" i="6"/>
  <c r="V42" i="6"/>
  <c r="P49" i="6"/>
  <c r="T55" i="6"/>
  <c r="P61" i="6"/>
  <c r="R64" i="6"/>
  <c r="S67" i="6"/>
  <c r="P69" i="6"/>
  <c r="T70" i="6"/>
  <c r="U71" i="6"/>
  <c r="O73" i="6"/>
  <c r="Q74" i="6"/>
  <c r="P75" i="6"/>
  <c r="N76" i="6"/>
  <c r="V76" i="6"/>
  <c r="T77" i="6"/>
  <c r="R78" i="6"/>
  <c r="P79" i="6"/>
  <c r="N80" i="6"/>
  <c r="V80" i="6"/>
  <c r="T81" i="6"/>
  <c r="R82" i="6"/>
  <c r="P83" i="6"/>
  <c r="N84" i="6"/>
  <c r="V84" i="6"/>
  <c r="T85" i="6"/>
  <c r="R86" i="6"/>
  <c r="P87" i="6"/>
  <c r="N88" i="6"/>
  <c r="V88" i="6"/>
  <c r="T89" i="6"/>
  <c r="R90" i="6"/>
  <c r="P91" i="6"/>
  <c r="N92" i="6"/>
  <c r="V92" i="6"/>
  <c r="T93" i="6"/>
  <c r="R94" i="6"/>
  <c r="P95" i="6"/>
  <c r="N96" i="6"/>
  <c r="V96" i="6"/>
  <c r="T97" i="6"/>
  <c r="R98" i="6"/>
  <c r="P99" i="6"/>
  <c r="N100" i="6"/>
  <c r="V100" i="6"/>
  <c r="T101" i="6"/>
  <c r="R102" i="6"/>
  <c r="P103" i="6"/>
  <c r="N104" i="6"/>
  <c r="V104" i="6"/>
  <c r="T105" i="6"/>
  <c r="R106" i="6"/>
  <c r="P107" i="6"/>
  <c r="N108" i="6"/>
  <c r="V108" i="6"/>
  <c r="T109" i="6"/>
  <c r="R110" i="6"/>
  <c r="P111" i="6"/>
  <c r="N112" i="6"/>
  <c r="V112" i="6"/>
  <c r="T113" i="6"/>
  <c r="R114" i="6"/>
  <c r="P115" i="6"/>
  <c r="N116" i="6"/>
  <c r="V116" i="6"/>
  <c r="T117" i="6"/>
  <c r="R118" i="6"/>
  <c r="P119" i="6"/>
  <c r="N120" i="6"/>
  <c r="V120" i="6"/>
  <c r="T121" i="6"/>
  <c r="R122" i="6"/>
  <c r="P123" i="6"/>
  <c r="N124" i="6"/>
  <c r="V124" i="6"/>
  <c r="T125" i="6"/>
  <c r="R126" i="6"/>
  <c r="P127" i="6"/>
  <c r="N128" i="6"/>
  <c r="V128" i="6"/>
  <c r="T129" i="6"/>
  <c r="R130" i="6"/>
  <c r="P131" i="6"/>
  <c r="N132" i="6"/>
  <c r="V132" i="6"/>
  <c r="T133" i="6"/>
  <c r="R134" i="6"/>
  <c r="P135" i="6"/>
  <c r="N136" i="6"/>
  <c r="V136" i="6"/>
  <c r="T137" i="6"/>
  <c r="R138" i="6"/>
  <c r="P139" i="6"/>
  <c r="N140" i="6"/>
  <c r="V140" i="6"/>
  <c r="T141" i="6"/>
  <c r="R142" i="6"/>
  <c r="P143" i="6"/>
  <c r="N144" i="6"/>
  <c r="V144" i="6"/>
  <c r="T145" i="6"/>
  <c r="R146" i="6"/>
  <c r="P147" i="6"/>
  <c r="N148" i="6"/>
  <c r="V148" i="6"/>
  <c r="T149" i="6"/>
  <c r="R150" i="6"/>
  <c r="P151" i="6"/>
  <c r="N152" i="6"/>
  <c r="V152" i="6"/>
  <c r="T153" i="6"/>
  <c r="R154" i="6"/>
  <c r="P155" i="6"/>
  <c r="N156" i="6"/>
  <c r="V156" i="6"/>
  <c r="T157" i="6"/>
  <c r="R158" i="6"/>
  <c r="P159" i="6"/>
  <c r="N160" i="6"/>
  <c r="V160" i="6"/>
  <c r="T161" i="6"/>
  <c r="R162" i="6"/>
  <c r="P163" i="6"/>
  <c r="N164" i="6"/>
  <c r="V164" i="6"/>
  <c r="T165" i="6"/>
  <c r="R166" i="6"/>
  <c r="P167" i="6"/>
  <c r="N168" i="6"/>
  <c r="V168" i="6"/>
  <c r="T169" i="6"/>
  <c r="R170" i="6"/>
  <c r="P171" i="6"/>
  <c r="N172" i="6"/>
  <c r="V172" i="6"/>
  <c r="T173" i="6"/>
  <c r="R174" i="6"/>
  <c r="P175" i="6"/>
  <c r="N176" i="6"/>
  <c r="V176" i="6"/>
  <c r="T177" i="6"/>
  <c r="R178" i="6"/>
  <c r="P179" i="6"/>
  <c r="N180" i="6"/>
  <c r="V180" i="6"/>
  <c r="T181" i="6"/>
  <c r="R182" i="6"/>
  <c r="P183" i="6"/>
  <c r="N184" i="6"/>
  <c r="V184" i="6"/>
  <c r="T185" i="6"/>
  <c r="R186" i="6"/>
  <c r="P187" i="6"/>
  <c r="N188" i="6"/>
  <c r="V188" i="6"/>
  <c r="T189" i="6"/>
  <c r="R190" i="6"/>
  <c r="P191" i="6"/>
  <c r="N192" i="6"/>
  <c r="V192" i="6"/>
  <c r="T193" i="6"/>
  <c r="R194" i="6"/>
  <c r="P195" i="6"/>
  <c r="N196" i="6"/>
  <c r="V196" i="6"/>
  <c r="T197" i="6"/>
  <c r="R198" i="6"/>
  <c r="P199" i="6"/>
  <c r="N200" i="6"/>
  <c r="V200" i="6"/>
  <c r="T201" i="6"/>
  <c r="R202" i="6"/>
  <c r="P203" i="6"/>
  <c r="N204" i="6"/>
  <c r="V204" i="6"/>
  <c r="T205" i="6"/>
  <c r="R206" i="6"/>
  <c r="P207" i="6"/>
  <c r="N208" i="6"/>
  <c r="V208" i="6"/>
  <c r="T209" i="6"/>
  <c r="R210" i="6"/>
  <c r="P211" i="6"/>
  <c r="N212" i="6"/>
  <c r="V212" i="6"/>
  <c r="T213" i="6"/>
  <c r="R214" i="6"/>
  <c r="P215" i="6"/>
  <c r="N216" i="6"/>
  <c r="V216" i="6"/>
  <c r="T217" i="6"/>
  <c r="R218" i="6"/>
  <c r="P219" i="6"/>
  <c r="N220" i="6"/>
  <c r="V220" i="6"/>
  <c r="T221" i="6"/>
  <c r="R222" i="6"/>
  <c r="P223" i="6"/>
  <c r="N224" i="6"/>
  <c r="T43" i="6"/>
  <c r="N50" i="6"/>
  <c r="R56" i="6"/>
  <c r="U61" i="6"/>
  <c r="M65" i="6"/>
  <c r="T67" i="6"/>
  <c r="Q69" i="6"/>
  <c r="U70" i="6"/>
  <c r="O72" i="6"/>
  <c r="P73" i="6"/>
  <c r="R74" i="6"/>
  <c r="Q75" i="6"/>
  <c r="O76" i="6"/>
  <c r="M77" i="6"/>
  <c r="U77" i="6"/>
  <c r="S78" i="6"/>
  <c r="Q79" i="6"/>
  <c r="O80" i="6"/>
  <c r="M81" i="6"/>
  <c r="U81" i="6"/>
  <c r="S82" i="6"/>
  <c r="Q83" i="6"/>
  <c r="O84" i="6"/>
  <c r="M85" i="6"/>
  <c r="U85" i="6"/>
  <c r="S86" i="6"/>
  <c r="Q87" i="6"/>
  <c r="O88" i="6"/>
  <c r="M89" i="6"/>
  <c r="U89" i="6"/>
  <c r="S90" i="6"/>
  <c r="Q91" i="6"/>
  <c r="O92" i="6"/>
  <c r="M93" i="6"/>
  <c r="U93" i="6"/>
  <c r="S94" i="6"/>
  <c r="Q95" i="6"/>
  <c r="O96" i="6"/>
  <c r="M97" i="6"/>
  <c r="U97" i="6"/>
  <c r="S98" i="6"/>
  <c r="Q99" i="6"/>
  <c r="O100" i="6"/>
  <c r="M101" i="6"/>
  <c r="U101" i="6"/>
  <c r="S102" i="6"/>
  <c r="Q103" i="6"/>
  <c r="O104" i="6"/>
  <c r="M105" i="6"/>
  <c r="U105" i="6"/>
  <c r="S106" i="6"/>
  <c r="Q107" i="6"/>
  <c r="O108" i="6"/>
  <c r="M109" i="6"/>
  <c r="U109" i="6"/>
  <c r="S110" i="6"/>
  <c r="Q111" i="6"/>
  <c r="O112" i="6"/>
  <c r="M113" i="6"/>
  <c r="U113" i="6"/>
  <c r="S114" i="6"/>
  <c r="Q115" i="6"/>
  <c r="O116" i="6"/>
  <c r="M117" i="6"/>
  <c r="U117" i="6"/>
  <c r="S118" i="6"/>
  <c r="Q119" i="6"/>
  <c r="O120" i="6"/>
  <c r="M121" i="6"/>
  <c r="U121" i="6"/>
  <c r="S122" i="6"/>
  <c r="Q123" i="6"/>
  <c r="O124" i="6"/>
  <c r="M125" i="6"/>
  <c r="U125" i="6"/>
  <c r="S126" i="6"/>
  <c r="Q127" i="6"/>
  <c r="O128" i="6"/>
  <c r="M129" i="6"/>
  <c r="U129" i="6"/>
  <c r="S130" i="6"/>
  <c r="Q131" i="6"/>
  <c r="O132" i="6"/>
  <c r="M133" i="6"/>
  <c r="U133" i="6"/>
  <c r="S134" i="6"/>
  <c r="Q135" i="6"/>
  <c r="O136" i="6"/>
  <c r="M137" i="6"/>
  <c r="U137" i="6"/>
  <c r="S138" i="6"/>
  <c r="Q139" i="6"/>
  <c r="O140" i="6"/>
  <c r="M141" i="6"/>
  <c r="U141" i="6"/>
  <c r="S142" i="6"/>
  <c r="Q143" i="6"/>
  <c r="O144" i="6"/>
  <c r="M145" i="6"/>
  <c r="U145" i="6"/>
  <c r="S146" i="6"/>
  <c r="Q147" i="6"/>
  <c r="O148" i="6"/>
  <c r="M149" i="6"/>
  <c r="U149" i="6"/>
  <c r="S150" i="6"/>
  <c r="Q151" i="6"/>
  <c r="O152" i="6"/>
  <c r="M153" i="6"/>
  <c r="U153" i="6"/>
  <c r="S154" i="6"/>
  <c r="Q155" i="6"/>
  <c r="O156" i="6"/>
  <c r="M157" i="6"/>
  <c r="U157" i="6"/>
  <c r="S158" i="6"/>
  <c r="Q159" i="6"/>
  <c r="O160" i="6"/>
  <c r="M161" i="6"/>
  <c r="U161" i="6"/>
  <c r="S162" i="6"/>
  <c r="Q163" i="6"/>
  <c r="O164" i="6"/>
  <c r="M165" i="6"/>
  <c r="U165" i="6"/>
  <c r="S166" i="6"/>
  <c r="Q167" i="6"/>
  <c r="O168" i="6"/>
  <c r="M169" i="6"/>
  <c r="U169" i="6"/>
  <c r="S170" i="6"/>
  <c r="Q171" i="6"/>
  <c r="O172" i="6"/>
  <c r="M173" i="6"/>
  <c r="U173" i="6"/>
  <c r="S174" i="6"/>
  <c r="Q175" i="6"/>
  <c r="O176" i="6"/>
  <c r="M177" i="6"/>
  <c r="U177" i="6"/>
  <c r="S178" i="6"/>
  <c r="Q179" i="6"/>
  <c r="O180" i="6"/>
  <c r="M181" i="6"/>
  <c r="U181" i="6"/>
  <c r="S182" i="6"/>
  <c r="Q183" i="6"/>
  <c r="O184" i="6"/>
  <c r="M185" i="6"/>
  <c r="U185" i="6"/>
  <c r="S186" i="6"/>
  <c r="Q187" i="6"/>
  <c r="O188" i="6"/>
  <c r="M189" i="6"/>
  <c r="U189" i="6"/>
  <c r="S190" i="6"/>
  <c r="Q191" i="6"/>
  <c r="O192" i="6"/>
  <c r="M193" i="6"/>
  <c r="U193" i="6"/>
  <c r="S194" i="6"/>
  <c r="Q195" i="6"/>
  <c r="O196" i="6"/>
  <c r="M197" i="6"/>
  <c r="U197" i="6"/>
  <c r="S198" i="6"/>
  <c r="Q199" i="6"/>
  <c r="O200" i="6"/>
  <c r="M201" i="6"/>
  <c r="U201" i="6"/>
  <c r="R44" i="6"/>
  <c r="V50" i="6"/>
  <c r="P57" i="6"/>
  <c r="N62" i="6"/>
  <c r="P65" i="6"/>
  <c r="O68" i="6"/>
  <c r="U69" i="6"/>
  <c r="V70" i="6"/>
  <c r="P72" i="6"/>
  <c r="Q73" i="6"/>
  <c r="S74" i="6"/>
  <c r="R75" i="6"/>
  <c r="P76" i="6"/>
  <c r="N77" i="6"/>
  <c r="V77" i="6"/>
  <c r="T78" i="6"/>
  <c r="R79" i="6"/>
  <c r="P80" i="6"/>
  <c r="N81" i="6"/>
  <c r="V81" i="6"/>
  <c r="T82" i="6"/>
  <c r="R83" i="6"/>
  <c r="P84" i="6"/>
  <c r="N85" i="6"/>
  <c r="V85" i="6"/>
  <c r="T86" i="6"/>
  <c r="R87" i="6"/>
  <c r="P88" i="6"/>
  <c r="N89" i="6"/>
  <c r="V89" i="6"/>
  <c r="T90" i="6"/>
  <c r="R91" i="6"/>
  <c r="P92" i="6"/>
  <c r="N93" i="6"/>
  <c r="V93" i="6"/>
  <c r="T94" i="6"/>
  <c r="R95" i="6"/>
  <c r="P96" i="6"/>
  <c r="N97" i="6"/>
  <c r="V97" i="6"/>
  <c r="T98" i="6"/>
  <c r="R99" i="6"/>
  <c r="P100" i="6"/>
  <c r="N101" i="6"/>
  <c r="V101" i="6"/>
  <c r="T102" i="6"/>
  <c r="R103" i="6"/>
  <c r="P104" i="6"/>
  <c r="N105" i="6"/>
  <c r="V105" i="6"/>
  <c r="T106" i="6"/>
  <c r="R107" i="6"/>
  <c r="P108" i="6"/>
  <c r="N109" i="6"/>
  <c r="V109" i="6"/>
  <c r="T110" i="6"/>
  <c r="R111" i="6"/>
  <c r="P112" i="6"/>
  <c r="N113" i="6"/>
  <c r="V113" i="6"/>
  <c r="T114" i="6"/>
  <c r="R115" i="6"/>
  <c r="P116" i="6"/>
  <c r="N117" i="6"/>
  <c r="V117" i="6"/>
  <c r="T118" i="6"/>
  <c r="R119" i="6"/>
  <c r="P120" i="6"/>
  <c r="N121" i="6"/>
  <c r="V121" i="6"/>
  <c r="T122" i="6"/>
  <c r="R123" i="6"/>
  <c r="P124" i="6"/>
  <c r="N125" i="6"/>
  <c r="V125" i="6"/>
  <c r="T126" i="6"/>
  <c r="R127" i="6"/>
  <c r="P128" i="6"/>
  <c r="N129" i="6"/>
  <c r="V129" i="6"/>
  <c r="T130" i="6"/>
  <c r="R131" i="6"/>
  <c r="P132" i="6"/>
  <c r="N133" i="6"/>
  <c r="V133" i="6"/>
  <c r="T134" i="6"/>
  <c r="R135" i="6"/>
  <c r="P136" i="6"/>
  <c r="N137" i="6"/>
  <c r="V137" i="6"/>
  <c r="T138" i="6"/>
  <c r="R139" i="6"/>
  <c r="P140" i="6"/>
  <c r="N141" i="6"/>
  <c r="V141" i="6"/>
  <c r="T142" i="6"/>
  <c r="R143" i="6"/>
  <c r="P144" i="6"/>
  <c r="N145" i="6"/>
  <c r="V145" i="6"/>
  <c r="T146" i="6"/>
  <c r="R147" i="6"/>
  <c r="P148" i="6"/>
  <c r="N149" i="6"/>
  <c r="V149" i="6"/>
  <c r="T150" i="6"/>
  <c r="R151" i="6"/>
  <c r="P152" i="6"/>
  <c r="N153" i="6"/>
  <c r="V153" i="6"/>
  <c r="T154" i="6"/>
  <c r="R155" i="6"/>
  <c r="P156" i="6"/>
  <c r="N157" i="6"/>
  <c r="V157" i="6"/>
  <c r="T158" i="6"/>
  <c r="R159" i="6"/>
  <c r="P160" i="6"/>
  <c r="N161" i="6"/>
  <c r="V161" i="6"/>
  <c r="T162" i="6"/>
  <c r="R163" i="6"/>
  <c r="P164" i="6"/>
  <c r="N165" i="6"/>
  <c r="V165" i="6"/>
  <c r="T166" i="6"/>
  <c r="R167" i="6"/>
  <c r="P168" i="6"/>
  <c r="N169" i="6"/>
  <c r="V169" i="6"/>
  <c r="T170" i="6"/>
  <c r="R171" i="6"/>
  <c r="P172" i="6"/>
  <c r="N173" i="6"/>
  <c r="V173" i="6"/>
  <c r="T174" i="6"/>
  <c r="R175" i="6"/>
  <c r="P176" i="6"/>
  <c r="N177" i="6"/>
  <c r="V177" i="6"/>
  <c r="T178" i="6"/>
  <c r="R179" i="6"/>
  <c r="P180" i="6"/>
  <c r="N181" i="6"/>
  <c r="V181" i="6"/>
  <c r="T182" i="6"/>
  <c r="R183" i="6"/>
  <c r="P184" i="6"/>
  <c r="N185" i="6"/>
  <c r="V185" i="6"/>
  <c r="T186" i="6"/>
  <c r="R187" i="6"/>
  <c r="P188" i="6"/>
  <c r="N189" i="6"/>
  <c r="V189" i="6"/>
  <c r="T190" i="6"/>
  <c r="R191" i="6"/>
  <c r="P192" i="6"/>
  <c r="N193" i="6"/>
  <c r="V193" i="6"/>
  <c r="T194" i="6"/>
  <c r="R195" i="6"/>
  <c r="P196" i="6"/>
  <c r="N197" i="6"/>
  <c r="V197" i="6"/>
  <c r="T198" i="6"/>
  <c r="R199" i="6"/>
  <c r="P200" i="6"/>
  <c r="N201" i="6"/>
  <c r="V201" i="6"/>
  <c r="P45" i="6"/>
  <c r="T51" i="6"/>
  <c r="N58" i="6"/>
  <c r="S62" i="6"/>
  <c r="U65" i="6"/>
  <c r="Q68" i="6"/>
  <c r="V69" i="6"/>
  <c r="M71" i="6"/>
  <c r="Q72" i="6"/>
  <c r="U73" i="6"/>
  <c r="T74" i="6"/>
  <c r="S75" i="6"/>
  <c r="Q76" i="6"/>
  <c r="O77" i="6"/>
  <c r="M78" i="6"/>
  <c r="U78" i="6"/>
  <c r="S79" i="6"/>
  <c r="Q80" i="6"/>
  <c r="O81" i="6"/>
  <c r="M82" i="6"/>
  <c r="U82" i="6"/>
  <c r="S83" i="6"/>
  <c r="Q84" i="6"/>
  <c r="O85" i="6"/>
  <c r="M86" i="6"/>
  <c r="U86" i="6"/>
  <c r="S87" i="6"/>
  <c r="Q88" i="6"/>
  <c r="O89" i="6"/>
  <c r="M90" i="6"/>
  <c r="U90" i="6"/>
  <c r="S91" i="6"/>
  <c r="Q92" i="6"/>
  <c r="O93" i="6"/>
  <c r="M94" i="6"/>
  <c r="U94" i="6"/>
  <c r="S95" i="6"/>
  <c r="Q96" i="6"/>
  <c r="O97" i="6"/>
  <c r="M98" i="6"/>
  <c r="U98" i="6"/>
  <c r="S99" i="6"/>
  <c r="Q100" i="6"/>
  <c r="O101" i="6"/>
  <c r="M102" i="6"/>
  <c r="U102" i="6"/>
  <c r="S103" i="6"/>
  <c r="Q104" i="6"/>
  <c r="O105" i="6"/>
  <c r="M106" i="6"/>
  <c r="U106" i="6"/>
  <c r="S107" i="6"/>
  <c r="Q108" i="6"/>
  <c r="O109" i="6"/>
  <c r="M110" i="6"/>
  <c r="U110" i="6"/>
  <c r="S111" i="6"/>
  <c r="Q112" i="6"/>
  <c r="O113" i="6"/>
  <c r="M114" i="6"/>
  <c r="U114" i="6"/>
  <c r="S115" i="6"/>
  <c r="Q116" i="6"/>
  <c r="O117" i="6"/>
  <c r="M118" i="6"/>
  <c r="U118" i="6"/>
  <c r="S119" i="6"/>
  <c r="Q120" i="6"/>
  <c r="O121" i="6"/>
  <c r="M122" i="6"/>
  <c r="U122" i="6"/>
  <c r="S123" i="6"/>
  <c r="Q124" i="6"/>
  <c r="O125" i="6"/>
  <c r="M126" i="6"/>
  <c r="U126" i="6"/>
  <c r="S127" i="6"/>
  <c r="Q128" i="6"/>
  <c r="O129" i="6"/>
  <c r="M130" i="6"/>
  <c r="U130" i="6"/>
  <c r="S131" i="6"/>
  <c r="Q132" i="6"/>
  <c r="O133" i="6"/>
  <c r="M134" i="6"/>
  <c r="U134" i="6"/>
  <c r="S135" i="6"/>
  <c r="Q136" i="6"/>
  <c r="O137" i="6"/>
  <c r="M138" i="6"/>
  <c r="U138" i="6"/>
  <c r="S139" i="6"/>
  <c r="Q140" i="6"/>
  <c r="O141" i="6"/>
  <c r="M142" i="6"/>
  <c r="U142" i="6"/>
  <c r="S143" i="6"/>
  <c r="Q144" i="6"/>
  <c r="O145" i="6"/>
  <c r="M146" i="6"/>
  <c r="U146" i="6"/>
  <c r="S147" i="6"/>
  <c r="Q148" i="6"/>
  <c r="O149" i="6"/>
  <c r="M150" i="6"/>
  <c r="U150" i="6"/>
  <c r="S151" i="6"/>
  <c r="Q152" i="6"/>
  <c r="O153" i="6"/>
  <c r="M154" i="6"/>
  <c r="U154" i="6"/>
  <c r="S155" i="6"/>
  <c r="Q156" i="6"/>
  <c r="O157" i="6"/>
  <c r="M158" i="6"/>
  <c r="U158" i="6"/>
  <c r="S159" i="6"/>
  <c r="Q160" i="6"/>
  <c r="O161" i="6"/>
  <c r="M162" i="6"/>
  <c r="U162" i="6"/>
  <c r="S163" i="6"/>
  <c r="Q164" i="6"/>
  <c r="O165" i="6"/>
  <c r="M166" i="6"/>
  <c r="U166" i="6"/>
  <c r="S167" i="6"/>
  <c r="Q168" i="6"/>
  <c r="O169" i="6"/>
  <c r="M170" i="6"/>
  <c r="U170" i="6"/>
  <c r="S171" i="6"/>
  <c r="Q172" i="6"/>
  <c r="O173" i="6"/>
  <c r="M174" i="6"/>
  <c r="U174" i="6"/>
  <c r="S175" i="6"/>
  <c r="Q176" i="6"/>
  <c r="O177" i="6"/>
  <c r="M178" i="6"/>
  <c r="U178" i="6"/>
  <c r="S179" i="6"/>
  <c r="Q180" i="6"/>
  <c r="O181" i="6"/>
  <c r="M182" i="6"/>
  <c r="U182" i="6"/>
  <c r="S183" i="6"/>
  <c r="Q184" i="6"/>
  <c r="O185" i="6"/>
  <c r="M186" i="6"/>
  <c r="U186" i="6"/>
  <c r="S187" i="6"/>
  <c r="Q188" i="6"/>
  <c r="O189" i="6"/>
  <c r="M190" i="6"/>
  <c r="U190" i="6"/>
  <c r="S191" i="6"/>
  <c r="Q192" i="6"/>
  <c r="O193" i="6"/>
  <c r="M194" i="6"/>
  <c r="U194" i="6"/>
  <c r="S195" i="6"/>
  <c r="Q196" i="6"/>
  <c r="O197" i="6"/>
  <c r="M198" i="6"/>
  <c r="U198" i="6"/>
  <c r="S199" i="6"/>
  <c r="Q200" i="6"/>
  <c r="O201" i="6"/>
  <c r="M202" i="6"/>
  <c r="U202" i="6"/>
  <c r="S203" i="6"/>
  <c r="Q204" i="6"/>
  <c r="O205" i="6"/>
  <c r="M206" i="6"/>
  <c r="U206" i="6"/>
  <c r="S207" i="6"/>
  <c r="Q208" i="6"/>
  <c r="O209" i="6"/>
  <c r="M210" i="6"/>
  <c r="U210" i="6"/>
  <c r="S211" i="6"/>
  <c r="Q212" i="6"/>
  <c r="O213" i="6"/>
  <c r="M214" i="6"/>
  <c r="U214" i="6"/>
  <c r="S215" i="6"/>
  <c r="Q216" i="6"/>
  <c r="O217" i="6"/>
  <c r="M218" i="6"/>
  <c r="U218" i="6"/>
  <c r="S219" i="6"/>
  <c r="Q220" i="6"/>
  <c r="O221" i="6"/>
  <c r="M222" i="6"/>
  <c r="U222" i="6"/>
  <c r="S223" i="6"/>
  <c r="Q224" i="6"/>
  <c r="Q71" i="6"/>
  <c r="V78" i="6"/>
  <c r="P85" i="6"/>
  <c r="T91" i="6"/>
  <c r="N98" i="6"/>
  <c r="R104" i="6"/>
  <c r="V110" i="6"/>
  <c r="P117" i="6"/>
  <c r="T123" i="6"/>
  <c r="N130" i="6"/>
  <c r="R136" i="6"/>
  <c r="V142" i="6"/>
  <c r="P149" i="6"/>
  <c r="T155" i="6"/>
  <c r="N162" i="6"/>
  <c r="R168" i="6"/>
  <c r="V174" i="6"/>
  <c r="P181" i="6"/>
  <c r="T187" i="6"/>
  <c r="N194" i="6"/>
  <c r="R200" i="6"/>
  <c r="T203" i="6"/>
  <c r="V205" i="6"/>
  <c r="O208" i="6"/>
  <c r="V209" i="6"/>
  <c r="R211" i="6"/>
  <c r="N213" i="6"/>
  <c r="Q214" i="6"/>
  <c r="T215" i="6"/>
  <c r="U216" i="6"/>
  <c r="V217" i="6"/>
  <c r="M219" i="6"/>
  <c r="M220" i="6"/>
  <c r="N221" i="6"/>
  <c r="O222" i="6"/>
  <c r="O223" i="6"/>
  <c r="P224" i="6"/>
  <c r="O225" i="6"/>
  <c r="M226" i="6"/>
  <c r="U226" i="6"/>
  <c r="S227" i="6"/>
  <c r="Q228" i="6"/>
  <c r="O229" i="6"/>
  <c r="M230" i="6"/>
  <c r="U230" i="6"/>
  <c r="S231" i="6"/>
  <c r="Q232" i="6"/>
  <c r="O233" i="6"/>
  <c r="M234" i="6"/>
  <c r="U234" i="6"/>
  <c r="S235" i="6"/>
  <c r="Q236" i="6"/>
  <c r="O237" i="6"/>
  <c r="M238" i="6"/>
  <c r="U238" i="6"/>
  <c r="S239" i="6"/>
  <c r="Q240" i="6"/>
  <c r="O241" i="6"/>
  <c r="M242" i="6"/>
  <c r="U242" i="6"/>
  <c r="S243" i="6"/>
  <c r="Q244" i="6"/>
  <c r="O245" i="6"/>
  <c r="M246" i="6"/>
  <c r="U246" i="6"/>
  <c r="S247" i="6"/>
  <c r="Q248" i="6"/>
  <c r="O249" i="6"/>
  <c r="M250" i="6"/>
  <c r="U250" i="6"/>
  <c r="S251" i="6"/>
  <c r="Q252" i="6"/>
  <c r="O253" i="6"/>
  <c r="M254" i="6"/>
  <c r="U254" i="6"/>
  <c r="S255" i="6"/>
  <c r="Q256" i="6"/>
  <c r="O257" i="6"/>
  <c r="M258" i="6"/>
  <c r="U258" i="6"/>
  <c r="S259" i="6"/>
  <c r="Q260" i="6"/>
  <c r="O261" i="6"/>
  <c r="M262" i="6"/>
  <c r="U262" i="6"/>
  <c r="S263" i="6"/>
  <c r="Q264" i="6"/>
  <c r="O265" i="6"/>
  <c r="M266" i="6"/>
  <c r="U266" i="6"/>
  <c r="S267" i="6"/>
  <c r="Q268" i="6"/>
  <c r="O269" i="6"/>
  <c r="M270" i="6"/>
  <c r="U270" i="6"/>
  <c r="S271" i="6"/>
  <c r="Q272" i="6"/>
  <c r="O273" i="6"/>
  <c r="M274" i="6"/>
  <c r="U274" i="6"/>
  <c r="S275" i="6"/>
  <c r="Q276" i="6"/>
  <c r="O277" i="6"/>
  <c r="M278" i="6"/>
  <c r="U278" i="6"/>
  <c r="S279" i="6"/>
  <c r="Q280" i="6"/>
  <c r="O281" i="6"/>
  <c r="M282" i="6"/>
  <c r="U282" i="6"/>
  <c r="S283" i="6"/>
  <c r="Q284" i="6"/>
  <c r="O285" i="6"/>
  <c r="M286" i="6"/>
  <c r="U286" i="6"/>
  <c r="S287" i="6"/>
  <c r="Q288" i="6"/>
  <c r="O289" i="6"/>
  <c r="M290" i="6"/>
  <c r="U290" i="6"/>
  <c r="S291" i="6"/>
  <c r="Q292" i="6"/>
  <c r="O293" i="6"/>
  <c r="M294" i="6"/>
  <c r="U294" i="6"/>
  <c r="S295" i="6"/>
  <c r="Q296" i="6"/>
  <c r="O297" i="6"/>
  <c r="M298" i="6"/>
  <c r="U298" i="6"/>
  <c r="S299" i="6"/>
  <c r="Q300" i="6"/>
  <c r="O301" i="6"/>
  <c r="M302" i="6"/>
  <c r="U302" i="6"/>
  <c r="S303" i="6"/>
  <c r="Q304" i="6"/>
  <c r="O305" i="6"/>
  <c r="M306" i="6"/>
  <c r="U306" i="6"/>
  <c r="S307" i="6"/>
  <c r="Q308" i="6"/>
  <c r="O309" i="6"/>
  <c r="M310" i="6"/>
  <c r="U310" i="6"/>
  <c r="S311" i="6"/>
  <c r="Q312" i="6"/>
  <c r="O313" i="6"/>
  <c r="M314" i="6"/>
  <c r="U314" i="6"/>
  <c r="S315" i="6"/>
  <c r="Q316" i="6"/>
  <c r="O317" i="6"/>
  <c r="M318" i="6"/>
  <c r="U318" i="6"/>
  <c r="S319" i="6"/>
  <c r="Q320" i="6"/>
  <c r="O321" i="6"/>
  <c r="M322" i="6"/>
  <c r="U322" i="6"/>
  <c r="S323" i="6"/>
  <c r="Q324" i="6"/>
  <c r="O325" i="6"/>
  <c r="M326" i="6"/>
  <c r="U326" i="6"/>
  <c r="S327" i="6"/>
  <c r="Q328" i="6"/>
  <c r="O329" i="6"/>
  <c r="M330" i="6"/>
  <c r="U330" i="6"/>
  <c r="S331" i="6"/>
  <c r="Q332" i="6"/>
  <c r="O333" i="6"/>
  <c r="M334" i="6"/>
  <c r="U334" i="6"/>
  <c r="S335" i="6"/>
  <c r="Q336" i="6"/>
  <c r="O337" i="6"/>
  <c r="M338" i="6"/>
  <c r="U338" i="6"/>
  <c r="S339" i="6"/>
  <c r="Q340" i="6"/>
  <c r="O341" i="6"/>
  <c r="M342" i="6"/>
  <c r="U342" i="6"/>
  <c r="S343" i="6"/>
  <c r="Q344" i="6"/>
  <c r="O345" i="6"/>
  <c r="M346" i="6"/>
  <c r="U346" i="6"/>
  <c r="S347" i="6"/>
  <c r="Q348" i="6"/>
  <c r="O349" i="6"/>
  <c r="M350" i="6"/>
  <c r="U350" i="6"/>
  <c r="S351" i="6"/>
  <c r="Q352" i="6"/>
  <c r="O353" i="6"/>
  <c r="M354" i="6"/>
  <c r="U354" i="6"/>
  <c r="S355" i="6"/>
  <c r="Q356" i="6"/>
  <c r="O357" i="6"/>
  <c r="N46" i="6"/>
  <c r="R72" i="6"/>
  <c r="T79" i="6"/>
  <c r="N86" i="6"/>
  <c r="R92" i="6"/>
  <c r="V98" i="6"/>
  <c r="P105" i="6"/>
  <c r="T111" i="6"/>
  <c r="N118" i="6"/>
  <c r="R124" i="6"/>
  <c r="V130" i="6"/>
  <c r="P137" i="6"/>
  <c r="T143" i="6"/>
  <c r="N150" i="6"/>
  <c r="R156" i="6"/>
  <c r="V162" i="6"/>
  <c r="P169" i="6"/>
  <c r="T175" i="6"/>
  <c r="N182" i="6"/>
  <c r="R188" i="6"/>
  <c r="V194" i="6"/>
  <c r="P201" i="6"/>
  <c r="O204" i="6"/>
  <c r="N206" i="6"/>
  <c r="P208" i="6"/>
  <c r="N210" i="6"/>
  <c r="T211" i="6"/>
  <c r="P213" i="6"/>
  <c r="S214" i="6"/>
  <c r="V215" i="6"/>
  <c r="M217" i="6"/>
  <c r="N218" i="6"/>
  <c r="N219" i="6"/>
  <c r="O220" i="6"/>
  <c r="P221" i="6"/>
  <c r="P222" i="6"/>
  <c r="Q223" i="6"/>
  <c r="R224" i="6"/>
  <c r="P225" i="6"/>
  <c r="N226" i="6"/>
  <c r="V226" i="6"/>
  <c r="T227" i="6"/>
  <c r="R228" i="6"/>
  <c r="P229" i="6"/>
  <c r="N230" i="6"/>
  <c r="V230" i="6"/>
  <c r="T231" i="6"/>
  <c r="R232" i="6"/>
  <c r="P233" i="6"/>
  <c r="N234" i="6"/>
  <c r="V234" i="6"/>
  <c r="T235" i="6"/>
  <c r="R236" i="6"/>
  <c r="P237" i="6"/>
  <c r="N238" i="6"/>
  <c r="V238" i="6"/>
  <c r="T239" i="6"/>
  <c r="R240" i="6"/>
  <c r="P241" i="6"/>
  <c r="N242" i="6"/>
  <c r="V242" i="6"/>
  <c r="T243" i="6"/>
  <c r="R244" i="6"/>
  <c r="P245" i="6"/>
  <c r="N246" i="6"/>
  <c r="V246" i="6"/>
  <c r="T247" i="6"/>
  <c r="R248" i="6"/>
  <c r="P249" i="6"/>
  <c r="N250" i="6"/>
  <c r="V250" i="6"/>
  <c r="T251" i="6"/>
  <c r="R252" i="6"/>
  <c r="P253" i="6"/>
  <c r="N254" i="6"/>
  <c r="V254" i="6"/>
  <c r="T255" i="6"/>
  <c r="R256" i="6"/>
  <c r="P257" i="6"/>
  <c r="N258" i="6"/>
  <c r="V258" i="6"/>
  <c r="T259" i="6"/>
  <c r="R260" i="6"/>
  <c r="P261" i="6"/>
  <c r="N262" i="6"/>
  <c r="V262" i="6"/>
  <c r="T263" i="6"/>
  <c r="R264" i="6"/>
  <c r="P265" i="6"/>
  <c r="N266" i="6"/>
  <c r="V266" i="6"/>
  <c r="T267" i="6"/>
  <c r="R268" i="6"/>
  <c r="P269" i="6"/>
  <c r="N270" i="6"/>
  <c r="V270" i="6"/>
  <c r="T271" i="6"/>
  <c r="R272" i="6"/>
  <c r="P273" i="6"/>
  <c r="N274" i="6"/>
  <c r="V274" i="6"/>
  <c r="T275" i="6"/>
  <c r="R276" i="6"/>
  <c r="P277" i="6"/>
  <c r="N278" i="6"/>
  <c r="V278" i="6"/>
  <c r="T279" i="6"/>
  <c r="R280" i="6"/>
  <c r="P281" i="6"/>
  <c r="N282" i="6"/>
  <c r="V282" i="6"/>
  <c r="T283" i="6"/>
  <c r="R284" i="6"/>
  <c r="P285" i="6"/>
  <c r="N286" i="6"/>
  <c r="V286" i="6"/>
  <c r="T287" i="6"/>
  <c r="R288" i="6"/>
  <c r="P289" i="6"/>
  <c r="N290" i="6"/>
  <c r="V290" i="6"/>
  <c r="T291" i="6"/>
  <c r="R292" i="6"/>
  <c r="P293" i="6"/>
  <c r="N294" i="6"/>
  <c r="V294" i="6"/>
  <c r="T295" i="6"/>
  <c r="R296" i="6"/>
  <c r="P297" i="6"/>
  <c r="N298" i="6"/>
  <c r="V298" i="6"/>
  <c r="T299" i="6"/>
  <c r="R300" i="6"/>
  <c r="P301" i="6"/>
  <c r="N302" i="6"/>
  <c r="V302" i="6"/>
  <c r="T303" i="6"/>
  <c r="R304" i="6"/>
  <c r="P305" i="6"/>
  <c r="N306" i="6"/>
  <c r="V306" i="6"/>
  <c r="T307" i="6"/>
  <c r="R308" i="6"/>
  <c r="P309" i="6"/>
  <c r="N310" i="6"/>
  <c r="V310" i="6"/>
  <c r="T311" i="6"/>
  <c r="R312" i="6"/>
  <c r="P313" i="6"/>
  <c r="N314" i="6"/>
  <c r="V314" i="6"/>
  <c r="T315" i="6"/>
  <c r="R316" i="6"/>
  <c r="P317" i="6"/>
  <c r="N318" i="6"/>
  <c r="V318" i="6"/>
  <c r="T319" i="6"/>
  <c r="R320" i="6"/>
  <c r="P321" i="6"/>
  <c r="N322" i="6"/>
  <c r="V322" i="6"/>
  <c r="T323" i="6"/>
  <c r="R324" i="6"/>
  <c r="P325" i="6"/>
  <c r="N326" i="6"/>
  <c r="V326" i="6"/>
  <c r="T327" i="6"/>
  <c r="R328" i="6"/>
  <c r="P329" i="6"/>
  <c r="N330" i="6"/>
  <c r="V330" i="6"/>
  <c r="T331" i="6"/>
  <c r="R332" i="6"/>
  <c r="P333" i="6"/>
  <c r="N334" i="6"/>
  <c r="V334" i="6"/>
  <c r="T335" i="6"/>
  <c r="R336" i="6"/>
  <c r="P337" i="6"/>
  <c r="N338" i="6"/>
  <c r="V338" i="6"/>
  <c r="T339" i="6"/>
  <c r="R340" i="6"/>
  <c r="P341" i="6"/>
  <c r="N342" i="6"/>
  <c r="V342" i="6"/>
  <c r="T343" i="6"/>
  <c r="R344" i="6"/>
  <c r="P345" i="6"/>
  <c r="N346" i="6"/>
  <c r="V346" i="6"/>
  <c r="T347" i="6"/>
  <c r="R348" i="6"/>
  <c r="P349" i="6"/>
  <c r="N350" i="6"/>
  <c r="V350" i="6"/>
  <c r="T351" i="6"/>
  <c r="R352" i="6"/>
  <c r="P353" i="6"/>
  <c r="N354" i="6"/>
  <c r="V354" i="6"/>
  <c r="T355" i="6"/>
  <c r="R356" i="6"/>
  <c r="P357" i="6"/>
  <c r="N358" i="6"/>
  <c r="V358" i="6"/>
  <c r="T359" i="6"/>
  <c r="R360" i="6"/>
  <c r="P361" i="6"/>
  <c r="N362" i="6"/>
  <c r="V362" i="6"/>
  <c r="T363" i="6"/>
  <c r="R364" i="6"/>
  <c r="P365" i="6"/>
  <c r="N366" i="6"/>
  <c r="V366" i="6"/>
  <c r="T367" i="6"/>
  <c r="R368" i="6"/>
  <c r="P369" i="6"/>
  <c r="N370" i="6"/>
  <c r="V370" i="6"/>
  <c r="T371" i="6"/>
  <c r="R372" i="6"/>
  <c r="P373" i="6"/>
  <c r="N374" i="6"/>
  <c r="V374" i="6"/>
  <c r="T375" i="6"/>
  <c r="R376" i="6"/>
  <c r="P377" i="6"/>
  <c r="N378" i="6"/>
  <c r="V378" i="6"/>
  <c r="T379" i="6"/>
  <c r="R380" i="6"/>
  <c r="P381" i="6"/>
  <c r="N382" i="6"/>
  <c r="V382" i="6"/>
  <c r="T383" i="6"/>
  <c r="R384" i="6"/>
  <c r="P385" i="6"/>
  <c r="N386" i="6"/>
  <c r="V386" i="6"/>
  <c r="T387" i="6"/>
  <c r="R388" i="6"/>
  <c r="P389" i="6"/>
  <c r="N390" i="6"/>
  <c r="V390" i="6"/>
  <c r="T391" i="6"/>
  <c r="R392" i="6"/>
  <c r="P393" i="6"/>
  <c r="N394" i="6"/>
  <c r="V394" i="6"/>
  <c r="T395" i="6"/>
  <c r="R396" i="6"/>
  <c r="P397" i="6"/>
  <c r="N398" i="6"/>
  <c r="V398" i="6"/>
  <c r="T399" i="6"/>
  <c r="R400" i="6"/>
  <c r="P401" i="6"/>
  <c r="N402" i="6"/>
  <c r="V402" i="6"/>
  <c r="T403" i="6"/>
  <c r="R404" i="6"/>
  <c r="P405" i="6"/>
  <c r="N406" i="6"/>
  <c r="V406" i="6"/>
  <c r="T407" i="6"/>
  <c r="R408" i="6"/>
  <c r="P409" i="6"/>
  <c r="N410" i="6"/>
  <c r="V410" i="6"/>
  <c r="T411" i="6"/>
  <c r="R412" i="6"/>
  <c r="P413" i="6"/>
  <c r="N414" i="6"/>
  <c r="V414" i="6"/>
  <c r="T415" i="6"/>
  <c r="R416" i="6"/>
  <c r="P417" i="6"/>
  <c r="N418" i="6"/>
  <c r="V418" i="6"/>
  <c r="T419" i="6"/>
  <c r="R420" i="6"/>
  <c r="P421" i="6"/>
  <c r="N422" i="6"/>
  <c r="V422" i="6"/>
  <c r="T423" i="6"/>
  <c r="R424" i="6"/>
  <c r="P425" i="6"/>
  <c r="N426" i="6"/>
  <c r="V426" i="6"/>
  <c r="T427" i="6"/>
  <c r="R428" i="6"/>
  <c r="P429" i="6"/>
  <c r="N430" i="6"/>
  <c r="V430" i="6"/>
  <c r="T431" i="6"/>
  <c r="R432" i="6"/>
  <c r="P433" i="6"/>
  <c r="N434" i="6"/>
  <c r="V434" i="6"/>
  <c r="T435" i="6"/>
  <c r="R436" i="6"/>
  <c r="P437" i="6"/>
  <c r="N438" i="6"/>
  <c r="V438" i="6"/>
  <c r="T439" i="6"/>
  <c r="R440" i="6"/>
  <c r="P441" i="6"/>
  <c r="N442" i="6"/>
  <c r="V442" i="6"/>
  <c r="T443" i="6"/>
  <c r="R444" i="6"/>
  <c r="P445" i="6"/>
  <c r="N446" i="6"/>
  <c r="V446" i="6"/>
  <c r="T447" i="6"/>
  <c r="R448" i="6"/>
  <c r="P449" i="6"/>
  <c r="N450" i="6"/>
  <c r="V450" i="6"/>
  <c r="T451" i="6"/>
  <c r="R452" i="6"/>
  <c r="P453" i="6"/>
  <c r="N454" i="6"/>
  <c r="V454" i="6"/>
  <c r="T455" i="6"/>
  <c r="R456" i="6"/>
  <c r="P457" i="6"/>
  <c r="N458" i="6"/>
  <c r="V458" i="6"/>
  <c r="T459" i="6"/>
  <c r="R460" i="6"/>
  <c r="P461" i="6"/>
  <c r="N462" i="6"/>
  <c r="V462" i="6"/>
  <c r="T463" i="6"/>
  <c r="R464" i="6"/>
  <c r="P465" i="6"/>
  <c r="N466" i="6"/>
  <c r="V466" i="6"/>
  <c r="R52" i="6"/>
  <c r="V73" i="6"/>
  <c r="R80" i="6"/>
  <c r="V86" i="6"/>
  <c r="P93" i="6"/>
  <c r="T99" i="6"/>
  <c r="N106" i="6"/>
  <c r="R112" i="6"/>
  <c r="V118" i="6"/>
  <c r="P125" i="6"/>
  <c r="T131" i="6"/>
  <c r="N138" i="6"/>
  <c r="R144" i="6"/>
  <c r="V150" i="6"/>
  <c r="P157" i="6"/>
  <c r="T163" i="6"/>
  <c r="N170" i="6"/>
  <c r="R176" i="6"/>
  <c r="V182" i="6"/>
  <c r="P189" i="6"/>
  <c r="T195" i="6"/>
  <c r="N202" i="6"/>
  <c r="P204" i="6"/>
  <c r="S206" i="6"/>
  <c r="R208" i="6"/>
  <c r="P210" i="6"/>
  <c r="V211" i="6"/>
  <c r="R213" i="6"/>
  <c r="T214" i="6"/>
  <c r="M216" i="6"/>
  <c r="N217" i="6"/>
  <c r="O218" i="6"/>
  <c r="O219" i="6"/>
  <c r="P220" i="6"/>
  <c r="Q221" i="6"/>
  <c r="Q222" i="6"/>
  <c r="R223" i="6"/>
  <c r="S224" i="6"/>
  <c r="Q225" i="6"/>
  <c r="O226" i="6"/>
  <c r="M227" i="6"/>
  <c r="U227" i="6"/>
  <c r="S228" i="6"/>
  <c r="Q229" i="6"/>
  <c r="O230" i="6"/>
  <c r="M231" i="6"/>
  <c r="U231" i="6"/>
  <c r="S232" i="6"/>
  <c r="Q233" i="6"/>
  <c r="O234" i="6"/>
  <c r="M235" i="6"/>
  <c r="U235" i="6"/>
  <c r="S236" i="6"/>
  <c r="Q237" i="6"/>
  <c r="O238" i="6"/>
  <c r="M239" i="6"/>
  <c r="U239" i="6"/>
  <c r="S240" i="6"/>
  <c r="Q241" i="6"/>
  <c r="O242" i="6"/>
  <c r="M243" i="6"/>
  <c r="U243" i="6"/>
  <c r="S244" i="6"/>
  <c r="Q245" i="6"/>
  <c r="O246" i="6"/>
  <c r="M247" i="6"/>
  <c r="U247" i="6"/>
  <c r="S248" i="6"/>
  <c r="Q249" i="6"/>
  <c r="O250" i="6"/>
  <c r="M251" i="6"/>
  <c r="U251" i="6"/>
  <c r="S252" i="6"/>
  <c r="Q253" i="6"/>
  <c r="O254" i="6"/>
  <c r="M255" i="6"/>
  <c r="U255" i="6"/>
  <c r="S256" i="6"/>
  <c r="Q257" i="6"/>
  <c r="O258" i="6"/>
  <c r="M259" i="6"/>
  <c r="U259" i="6"/>
  <c r="S260" i="6"/>
  <c r="Q261" i="6"/>
  <c r="O262" i="6"/>
  <c r="M263" i="6"/>
  <c r="U263" i="6"/>
  <c r="S264" i="6"/>
  <c r="Q265" i="6"/>
  <c r="O266" i="6"/>
  <c r="M267" i="6"/>
  <c r="U267" i="6"/>
  <c r="S268" i="6"/>
  <c r="Q269" i="6"/>
  <c r="O270" i="6"/>
  <c r="M271" i="6"/>
  <c r="U271" i="6"/>
  <c r="S272" i="6"/>
  <c r="Q273" i="6"/>
  <c r="O274" i="6"/>
  <c r="M275" i="6"/>
  <c r="U275" i="6"/>
  <c r="S276" i="6"/>
  <c r="Q277" i="6"/>
  <c r="O278" i="6"/>
  <c r="M279" i="6"/>
  <c r="U279" i="6"/>
  <c r="S280" i="6"/>
  <c r="Q281" i="6"/>
  <c r="O282" i="6"/>
  <c r="M283" i="6"/>
  <c r="U283" i="6"/>
  <c r="S284" i="6"/>
  <c r="Q285" i="6"/>
  <c r="O286" i="6"/>
  <c r="M287" i="6"/>
  <c r="U287" i="6"/>
  <c r="S288" i="6"/>
  <c r="Q289" i="6"/>
  <c r="O290" i="6"/>
  <c r="M291" i="6"/>
  <c r="U291" i="6"/>
  <c r="S292" i="6"/>
  <c r="Q293" i="6"/>
  <c r="O294" i="6"/>
  <c r="M295" i="6"/>
  <c r="U295" i="6"/>
  <c r="S296" i="6"/>
  <c r="Q297" i="6"/>
  <c r="O298" i="6"/>
  <c r="M299" i="6"/>
  <c r="U299" i="6"/>
  <c r="S300" i="6"/>
  <c r="Q301" i="6"/>
  <c r="O302" i="6"/>
  <c r="M303" i="6"/>
  <c r="U303" i="6"/>
  <c r="S304" i="6"/>
  <c r="Q305" i="6"/>
  <c r="O306" i="6"/>
  <c r="M307" i="6"/>
  <c r="U307" i="6"/>
  <c r="S308" i="6"/>
  <c r="Q309" i="6"/>
  <c r="O310" i="6"/>
  <c r="M311" i="6"/>
  <c r="U311" i="6"/>
  <c r="S312" i="6"/>
  <c r="Q313" i="6"/>
  <c r="O314" i="6"/>
  <c r="M315" i="6"/>
  <c r="U315" i="6"/>
  <c r="S316" i="6"/>
  <c r="Q317" i="6"/>
  <c r="O318" i="6"/>
  <c r="M319" i="6"/>
  <c r="U319" i="6"/>
  <c r="S320" i="6"/>
  <c r="Q321" i="6"/>
  <c r="O322" i="6"/>
  <c r="M323" i="6"/>
  <c r="U323" i="6"/>
  <c r="S324" i="6"/>
  <c r="Q325" i="6"/>
  <c r="O326" i="6"/>
  <c r="M327" i="6"/>
  <c r="U327" i="6"/>
  <c r="S328" i="6"/>
  <c r="Q329" i="6"/>
  <c r="O330" i="6"/>
  <c r="M331" i="6"/>
  <c r="U331" i="6"/>
  <c r="S332" i="6"/>
  <c r="Q333" i="6"/>
  <c r="O334" i="6"/>
  <c r="M335" i="6"/>
  <c r="U335" i="6"/>
  <c r="S336" i="6"/>
  <c r="Q337" i="6"/>
  <c r="O338" i="6"/>
  <c r="M339" i="6"/>
  <c r="U339" i="6"/>
  <c r="S340" i="6"/>
  <c r="Q341" i="6"/>
  <c r="O342" i="6"/>
  <c r="M343" i="6"/>
  <c r="U343" i="6"/>
  <c r="S344" i="6"/>
  <c r="Q345" i="6"/>
  <c r="O346" i="6"/>
  <c r="M347" i="6"/>
  <c r="U347" i="6"/>
  <c r="S348" i="6"/>
  <c r="Q349" i="6"/>
  <c r="O350" i="6"/>
  <c r="M351" i="6"/>
  <c r="U351" i="6"/>
  <c r="S352" i="6"/>
  <c r="Q353" i="6"/>
  <c r="O354" i="6"/>
  <c r="M355" i="6"/>
  <c r="U355" i="6"/>
  <c r="S356" i="6"/>
  <c r="Q357" i="6"/>
  <c r="O358" i="6"/>
  <c r="M359" i="6"/>
  <c r="U359" i="6"/>
  <c r="S360" i="6"/>
  <c r="Q361" i="6"/>
  <c r="O362" i="6"/>
  <c r="M363" i="6"/>
  <c r="U363" i="6"/>
  <c r="S364" i="6"/>
  <c r="Q365" i="6"/>
  <c r="O366" i="6"/>
  <c r="M367" i="6"/>
  <c r="U367" i="6"/>
  <c r="S368" i="6"/>
  <c r="Q369" i="6"/>
  <c r="O370" i="6"/>
  <c r="M371" i="6"/>
  <c r="U371" i="6"/>
  <c r="S372" i="6"/>
  <c r="Q373" i="6"/>
  <c r="O374" i="6"/>
  <c r="M375" i="6"/>
  <c r="U375" i="6"/>
  <c r="S376" i="6"/>
  <c r="Q377" i="6"/>
  <c r="O378" i="6"/>
  <c r="M379" i="6"/>
  <c r="U379" i="6"/>
  <c r="S380" i="6"/>
  <c r="Q381" i="6"/>
  <c r="O382" i="6"/>
  <c r="M383" i="6"/>
  <c r="U383" i="6"/>
  <c r="S384" i="6"/>
  <c r="Q385" i="6"/>
  <c r="O386" i="6"/>
  <c r="M387" i="6"/>
  <c r="U387" i="6"/>
  <c r="S388" i="6"/>
  <c r="Q389" i="6"/>
  <c r="O390" i="6"/>
  <c r="M391" i="6"/>
  <c r="U391" i="6"/>
  <c r="S392" i="6"/>
  <c r="Q393" i="6"/>
  <c r="O394" i="6"/>
  <c r="M395" i="6"/>
  <c r="U395" i="6"/>
  <c r="S396" i="6"/>
  <c r="Q397" i="6"/>
  <c r="O398" i="6"/>
  <c r="M399" i="6"/>
  <c r="U399" i="6"/>
  <c r="S400" i="6"/>
  <c r="Q401" i="6"/>
  <c r="O402" i="6"/>
  <c r="M403" i="6"/>
  <c r="U403" i="6"/>
  <c r="S404" i="6"/>
  <c r="Q405" i="6"/>
  <c r="O406" i="6"/>
  <c r="M407" i="6"/>
  <c r="U407" i="6"/>
  <c r="S408" i="6"/>
  <c r="Q409" i="6"/>
  <c r="O410" i="6"/>
  <c r="M411" i="6"/>
  <c r="U411" i="6"/>
  <c r="S412" i="6"/>
  <c r="Q413" i="6"/>
  <c r="O414" i="6"/>
  <c r="M415" i="6"/>
  <c r="U415" i="6"/>
  <c r="S416" i="6"/>
  <c r="Q417" i="6"/>
  <c r="O418" i="6"/>
  <c r="M419" i="6"/>
  <c r="U419" i="6"/>
  <c r="S420" i="6"/>
  <c r="Q421" i="6"/>
  <c r="O422" i="6"/>
  <c r="M423" i="6"/>
  <c r="U423" i="6"/>
  <c r="S424" i="6"/>
  <c r="Q425" i="6"/>
  <c r="O426" i="6"/>
  <c r="M427" i="6"/>
  <c r="U427" i="6"/>
  <c r="S428" i="6"/>
  <c r="Q429" i="6"/>
  <c r="O430" i="6"/>
  <c r="M431" i="6"/>
  <c r="U431" i="6"/>
  <c r="S432" i="6"/>
  <c r="Q433" i="6"/>
  <c r="O434" i="6"/>
  <c r="M435" i="6"/>
  <c r="U435" i="6"/>
  <c r="S436" i="6"/>
  <c r="Q437" i="6"/>
  <c r="O438" i="6"/>
  <c r="M439" i="6"/>
  <c r="U439" i="6"/>
  <c r="S440" i="6"/>
  <c r="Q441" i="6"/>
  <c r="O442" i="6"/>
  <c r="M443" i="6"/>
  <c r="U443" i="6"/>
  <c r="S444" i="6"/>
  <c r="Q445" i="6"/>
  <c r="O446" i="6"/>
  <c r="M447" i="6"/>
  <c r="V58" i="6"/>
  <c r="U74" i="6"/>
  <c r="P81" i="6"/>
  <c r="T87" i="6"/>
  <c r="N94" i="6"/>
  <c r="R100" i="6"/>
  <c r="V106" i="6"/>
  <c r="P113" i="6"/>
  <c r="T119" i="6"/>
  <c r="N126" i="6"/>
  <c r="R132" i="6"/>
  <c r="V138" i="6"/>
  <c r="P145" i="6"/>
  <c r="T151" i="6"/>
  <c r="N158" i="6"/>
  <c r="R164" i="6"/>
  <c r="V170" i="6"/>
  <c r="P177" i="6"/>
  <c r="T183" i="6"/>
  <c r="N190" i="6"/>
  <c r="R196" i="6"/>
  <c r="S202" i="6"/>
  <c r="R204" i="6"/>
  <c r="T206" i="6"/>
  <c r="M209" i="6"/>
  <c r="S210" i="6"/>
  <c r="O212" i="6"/>
  <c r="S213" i="6"/>
  <c r="V214" i="6"/>
  <c r="O216" i="6"/>
  <c r="P217" i="6"/>
  <c r="P218" i="6"/>
  <c r="Q219" i="6"/>
  <c r="R220" i="6"/>
  <c r="R221" i="6"/>
  <c r="S222" i="6"/>
  <c r="T223" i="6"/>
  <c r="T224" i="6"/>
  <c r="R225" i="6"/>
  <c r="P226" i="6"/>
  <c r="N227" i="6"/>
  <c r="V227" i="6"/>
  <c r="T228" i="6"/>
  <c r="R229" i="6"/>
  <c r="P230" i="6"/>
  <c r="N231" i="6"/>
  <c r="V231" i="6"/>
  <c r="T232" i="6"/>
  <c r="R233" i="6"/>
  <c r="P234" i="6"/>
  <c r="N235" i="6"/>
  <c r="V235" i="6"/>
  <c r="T236" i="6"/>
  <c r="R237" i="6"/>
  <c r="P238" i="6"/>
  <c r="N239" i="6"/>
  <c r="V239" i="6"/>
  <c r="T240" i="6"/>
  <c r="R241" i="6"/>
  <c r="P242" i="6"/>
  <c r="N243" i="6"/>
  <c r="V243" i="6"/>
  <c r="T244" i="6"/>
  <c r="R245" i="6"/>
  <c r="P246" i="6"/>
  <c r="N247" i="6"/>
  <c r="V247" i="6"/>
  <c r="T248" i="6"/>
  <c r="R249" i="6"/>
  <c r="P250" i="6"/>
  <c r="N251" i="6"/>
  <c r="V251" i="6"/>
  <c r="T252" i="6"/>
  <c r="R253" i="6"/>
  <c r="P254" i="6"/>
  <c r="N255" i="6"/>
  <c r="V255" i="6"/>
  <c r="T256" i="6"/>
  <c r="R257" i="6"/>
  <c r="P258" i="6"/>
  <c r="N259" i="6"/>
  <c r="V259" i="6"/>
  <c r="T260" i="6"/>
  <c r="R261" i="6"/>
  <c r="P262" i="6"/>
  <c r="N263" i="6"/>
  <c r="V263" i="6"/>
  <c r="T264" i="6"/>
  <c r="R265" i="6"/>
  <c r="P266" i="6"/>
  <c r="N267" i="6"/>
  <c r="V267" i="6"/>
  <c r="T268" i="6"/>
  <c r="R269" i="6"/>
  <c r="P270" i="6"/>
  <c r="N271" i="6"/>
  <c r="V271" i="6"/>
  <c r="T272" i="6"/>
  <c r="R273" i="6"/>
  <c r="P274" i="6"/>
  <c r="N275" i="6"/>
  <c r="V275" i="6"/>
  <c r="T276" i="6"/>
  <c r="R277" i="6"/>
  <c r="P278" i="6"/>
  <c r="N279" i="6"/>
  <c r="V279" i="6"/>
  <c r="T280" i="6"/>
  <c r="R281" i="6"/>
  <c r="P282" i="6"/>
  <c r="N283" i="6"/>
  <c r="V283" i="6"/>
  <c r="T284" i="6"/>
  <c r="R285" i="6"/>
  <c r="P286" i="6"/>
  <c r="N287" i="6"/>
  <c r="V287" i="6"/>
  <c r="T288" i="6"/>
  <c r="R289" i="6"/>
  <c r="P290" i="6"/>
  <c r="N291" i="6"/>
  <c r="V291" i="6"/>
  <c r="T292" i="6"/>
  <c r="R293" i="6"/>
  <c r="P294" i="6"/>
  <c r="N295" i="6"/>
  <c r="V295" i="6"/>
  <c r="T296" i="6"/>
  <c r="R297" i="6"/>
  <c r="P298" i="6"/>
  <c r="N299" i="6"/>
  <c r="V299" i="6"/>
  <c r="T300" i="6"/>
  <c r="R301" i="6"/>
  <c r="P302" i="6"/>
  <c r="N303" i="6"/>
  <c r="V303" i="6"/>
  <c r="T304" i="6"/>
  <c r="R305" i="6"/>
  <c r="P306" i="6"/>
  <c r="N307" i="6"/>
  <c r="V307" i="6"/>
  <c r="T308" i="6"/>
  <c r="R309" i="6"/>
  <c r="P310" i="6"/>
  <c r="N311" i="6"/>
  <c r="V311" i="6"/>
  <c r="T312" i="6"/>
  <c r="R313" i="6"/>
  <c r="P314" i="6"/>
  <c r="N315" i="6"/>
  <c r="V315" i="6"/>
  <c r="T316" i="6"/>
  <c r="R317" i="6"/>
  <c r="P318" i="6"/>
  <c r="N319" i="6"/>
  <c r="V319" i="6"/>
  <c r="T320" i="6"/>
  <c r="R321" i="6"/>
  <c r="P322" i="6"/>
  <c r="N323" i="6"/>
  <c r="V323" i="6"/>
  <c r="T324" i="6"/>
  <c r="R325" i="6"/>
  <c r="P326" i="6"/>
  <c r="N327" i="6"/>
  <c r="V327" i="6"/>
  <c r="T328" i="6"/>
  <c r="R329" i="6"/>
  <c r="P330" i="6"/>
  <c r="N331" i="6"/>
  <c r="V331" i="6"/>
  <c r="T332" i="6"/>
  <c r="R333" i="6"/>
  <c r="P334" i="6"/>
  <c r="N335" i="6"/>
  <c r="V335" i="6"/>
  <c r="T336" i="6"/>
  <c r="R337" i="6"/>
  <c r="P338" i="6"/>
  <c r="N339" i="6"/>
  <c r="V339" i="6"/>
  <c r="T340" i="6"/>
  <c r="R341" i="6"/>
  <c r="P342" i="6"/>
  <c r="N343" i="6"/>
  <c r="V343" i="6"/>
  <c r="T344" i="6"/>
  <c r="R345" i="6"/>
  <c r="P346" i="6"/>
  <c r="N347" i="6"/>
  <c r="V347" i="6"/>
  <c r="T348" i="6"/>
  <c r="R349" i="6"/>
  <c r="P350" i="6"/>
  <c r="N351" i="6"/>
  <c r="V351" i="6"/>
  <c r="T352" i="6"/>
  <c r="R353" i="6"/>
  <c r="P354" i="6"/>
  <c r="N355" i="6"/>
  <c r="V355" i="6"/>
  <c r="T356" i="6"/>
  <c r="R357" i="6"/>
  <c r="P358" i="6"/>
  <c r="N359" i="6"/>
  <c r="V359" i="6"/>
  <c r="T360" i="6"/>
  <c r="R361" i="6"/>
  <c r="P362" i="6"/>
  <c r="N363" i="6"/>
  <c r="V363" i="6"/>
  <c r="T364" i="6"/>
  <c r="R365" i="6"/>
  <c r="P366" i="6"/>
  <c r="N367" i="6"/>
  <c r="V367" i="6"/>
  <c r="T368" i="6"/>
  <c r="R369" i="6"/>
  <c r="P370" i="6"/>
  <c r="N371" i="6"/>
  <c r="V371" i="6"/>
  <c r="T372" i="6"/>
  <c r="R373" i="6"/>
  <c r="P374" i="6"/>
  <c r="N375" i="6"/>
  <c r="V375" i="6"/>
  <c r="T376" i="6"/>
  <c r="R377" i="6"/>
  <c r="P378" i="6"/>
  <c r="N379" i="6"/>
  <c r="V379" i="6"/>
  <c r="T380" i="6"/>
  <c r="R381" i="6"/>
  <c r="P382" i="6"/>
  <c r="N383" i="6"/>
  <c r="V383" i="6"/>
  <c r="T384" i="6"/>
  <c r="R385" i="6"/>
  <c r="P386" i="6"/>
  <c r="N387" i="6"/>
  <c r="V387" i="6"/>
  <c r="T388" i="6"/>
  <c r="R389" i="6"/>
  <c r="P390" i="6"/>
  <c r="N391" i="6"/>
  <c r="V391" i="6"/>
  <c r="T392" i="6"/>
  <c r="R393" i="6"/>
  <c r="P394" i="6"/>
  <c r="N395" i="6"/>
  <c r="V395" i="6"/>
  <c r="T396" i="6"/>
  <c r="R397" i="6"/>
  <c r="P398" i="6"/>
  <c r="N399" i="6"/>
  <c r="V399" i="6"/>
  <c r="T400" i="6"/>
  <c r="R401" i="6"/>
  <c r="P402" i="6"/>
  <c r="N403" i="6"/>
  <c r="V403" i="6"/>
  <c r="T404" i="6"/>
  <c r="R405" i="6"/>
  <c r="P406" i="6"/>
  <c r="N407" i="6"/>
  <c r="V407" i="6"/>
  <c r="T408" i="6"/>
  <c r="R409" i="6"/>
  <c r="P410" i="6"/>
  <c r="N411" i="6"/>
  <c r="V411" i="6"/>
  <c r="T412" i="6"/>
  <c r="R413" i="6"/>
  <c r="P414" i="6"/>
  <c r="N415" i="6"/>
  <c r="V415" i="6"/>
  <c r="T416" i="6"/>
  <c r="R417" i="6"/>
  <c r="P418" i="6"/>
  <c r="N419" i="6"/>
  <c r="V419" i="6"/>
  <c r="T420" i="6"/>
  <c r="R421" i="6"/>
  <c r="P422" i="6"/>
  <c r="N423" i="6"/>
  <c r="V423" i="6"/>
  <c r="T424" i="6"/>
  <c r="R425" i="6"/>
  <c r="P426" i="6"/>
  <c r="N427" i="6"/>
  <c r="V427" i="6"/>
  <c r="T428" i="6"/>
  <c r="R429" i="6"/>
  <c r="P430" i="6"/>
  <c r="N431" i="6"/>
  <c r="V431" i="6"/>
  <c r="T432" i="6"/>
  <c r="R433" i="6"/>
  <c r="V62" i="6"/>
  <c r="T75" i="6"/>
  <c r="N82" i="6"/>
  <c r="R88" i="6"/>
  <c r="V94" i="6"/>
  <c r="P101" i="6"/>
  <c r="T107" i="6"/>
  <c r="N114" i="6"/>
  <c r="R120" i="6"/>
  <c r="V126" i="6"/>
  <c r="P133" i="6"/>
  <c r="T139" i="6"/>
  <c r="N146" i="6"/>
  <c r="R152" i="6"/>
  <c r="V158" i="6"/>
  <c r="P165" i="6"/>
  <c r="T171" i="6"/>
  <c r="N178" i="6"/>
  <c r="R184" i="6"/>
  <c r="V190" i="6"/>
  <c r="P197" i="6"/>
  <c r="T202" i="6"/>
  <c r="M205" i="6"/>
  <c r="V206" i="6"/>
  <c r="N209" i="6"/>
  <c r="T210" i="6"/>
  <c r="P212" i="6"/>
  <c r="U213" i="6"/>
  <c r="N215" i="6"/>
  <c r="P216" i="6"/>
  <c r="Q217" i="6"/>
  <c r="Q218" i="6"/>
  <c r="R219" i="6"/>
  <c r="S220" i="6"/>
  <c r="S221" i="6"/>
  <c r="T222" i="6"/>
  <c r="U223" i="6"/>
  <c r="U224" i="6"/>
  <c r="S225" i="6"/>
  <c r="Q226" i="6"/>
  <c r="O227" i="6"/>
  <c r="M228" i="6"/>
  <c r="U228" i="6"/>
  <c r="S229" i="6"/>
  <c r="Q230" i="6"/>
  <c r="O231" i="6"/>
  <c r="M232" i="6"/>
  <c r="U232" i="6"/>
  <c r="S233" i="6"/>
  <c r="Q234" i="6"/>
  <c r="O235" i="6"/>
  <c r="M236" i="6"/>
  <c r="U236" i="6"/>
  <c r="S237" i="6"/>
  <c r="Q238" i="6"/>
  <c r="O239" i="6"/>
  <c r="M240" i="6"/>
  <c r="U240" i="6"/>
  <c r="S241" i="6"/>
  <c r="Q242" i="6"/>
  <c r="O243" i="6"/>
  <c r="M244" i="6"/>
  <c r="U244" i="6"/>
  <c r="S245" i="6"/>
  <c r="Q246" i="6"/>
  <c r="O247" i="6"/>
  <c r="M248" i="6"/>
  <c r="U248" i="6"/>
  <c r="S249" i="6"/>
  <c r="Q250" i="6"/>
  <c r="O251" i="6"/>
  <c r="M252" i="6"/>
  <c r="U252" i="6"/>
  <c r="S253" i="6"/>
  <c r="Q254" i="6"/>
  <c r="O255" i="6"/>
  <c r="M256" i="6"/>
  <c r="U256" i="6"/>
  <c r="S257" i="6"/>
  <c r="Q258" i="6"/>
  <c r="O259" i="6"/>
  <c r="M260" i="6"/>
  <c r="U260" i="6"/>
  <c r="S261" i="6"/>
  <c r="Q262" i="6"/>
  <c r="O263" i="6"/>
  <c r="M264" i="6"/>
  <c r="U264" i="6"/>
  <c r="S265" i="6"/>
  <c r="Q266" i="6"/>
  <c r="O267" i="6"/>
  <c r="M268" i="6"/>
  <c r="U268" i="6"/>
  <c r="S269" i="6"/>
  <c r="Q270" i="6"/>
  <c r="O271" i="6"/>
  <c r="M272" i="6"/>
  <c r="U272" i="6"/>
  <c r="S273" i="6"/>
  <c r="Q274" i="6"/>
  <c r="O275" i="6"/>
  <c r="M276" i="6"/>
  <c r="U276" i="6"/>
  <c r="S277" i="6"/>
  <c r="Q278" i="6"/>
  <c r="O279" i="6"/>
  <c r="M280" i="6"/>
  <c r="U280" i="6"/>
  <c r="S281" i="6"/>
  <c r="Q282" i="6"/>
  <c r="O283" i="6"/>
  <c r="M284" i="6"/>
  <c r="U284" i="6"/>
  <c r="S285" i="6"/>
  <c r="Q286" i="6"/>
  <c r="O287" i="6"/>
  <c r="M288" i="6"/>
  <c r="U288" i="6"/>
  <c r="S289" i="6"/>
  <c r="Q290" i="6"/>
  <c r="O291" i="6"/>
  <c r="M292" i="6"/>
  <c r="U292" i="6"/>
  <c r="S293" i="6"/>
  <c r="Q294" i="6"/>
  <c r="O295" i="6"/>
  <c r="M296" i="6"/>
  <c r="U296" i="6"/>
  <c r="S297" i="6"/>
  <c r="Q298" i="6"/>
  <c r="O299" i="6"/>
  <c r="M300" i="6"/>
  <c r="U300" i="6"/>
  <c r="S301" i="6"/>
  <c r="Q302" i="6"/>
  <c r="O303" i="6"/>
  <c r="M304" i="6"/>
  <c r="U304" i="6"/>
  <c r="S305" i="6"/>
  <c r="Q306" i="6"/>
  <c r="O307" i="6"/>
  <c r="M308" i="6"/>
  <c r="U308" i="6"/>
  <c r="S309" i="6"/>
  <c r="Q310" i="6"/>
  <c r="O311" i="6"/>
  <c r="M312" i="6"/>
  <c r="U312" i="6"/>
  <c r="S313" i="6"/>
  <c r="Q314" i="6"/>
  <c r="O315" i="6"/>
  <c r="M316" i="6"/>
  <c r="U316" i="6"/>
  <c r="S317" i="6"/>
  <c r="Q318" i="6"/>
  <c r="O319" i="6"/>
  <c r="M320" i="6"/>
  <c r="U320" i="6"/>
  <c r="S321" i="6"/>
  <c r="Q322" i="6"/>
  <c r="O323" i="6"/>
  <c r="M324" i="6"/>
  <c r="U324" i="6"/>
  <c r="S325" i="6"/>
  <c r="Q326" i="6"/>
  <c r="O327" i="6"/>
  <c r="M328" i="6"/>
  <c r="U328" i="6"/>
  <c r="S329" i="6"/>
  <c r="Q330" i="6"/>
  <c r="O331" i="6"/>
  <c r="M332" i="6"/>
  <c r="U332" i="6"/>
  <c r="S333" i="6"/>
  <c r="Q334" i="6"/>
  <c r="O335" i="6"/>
  <c r="M336" i="6"/>
  <c r="U336" i="6"/>
  <c r="S337" i="6"/>
  <c r="Q338" i="6"/>
  <c r="O339" i="6"/>
  <c r="M340" i="6"/>
  <c r="U340" i="6"/>
  <c r="S341" i="6"/>
  <c r="Q342" i="6"/>
  <c r="O343" i="6"/>
  <c r="M344" i="6"/>
  <c r="U344" i="6"/>
  <c r="S345" i="6"/>
  <c r="Q346" i="6"/>
  <c r="O347" i="6"/>
  <c r="M348" i="6"/>
  <c r="U348" i="6"/>
  <c r="S349" i="6"/>
  <c r="Q350" i="6"/>
  <c r="O351" i="6"/>
  <c r="M352" i="6"/>
  <c r="U352" i="6"/>
  <c r="S353" i="6"/>
  <c r="Q354" i="6"/>
  <c r="O355" i="6"/>
  <c r="M356" i="6"/>
  <c r="U356" i="6"/>
  <c r="S357" i="6"/>
  <c r="Q358" i="6"/>
  <c r="O359" i="6"/>
  <c r="M360" i="6"/>
  <c r="U360" i="6"/>
  <c r="S361" i="6"/>
  <c r="Q362" i="6"/>
  <c r="O363" i="6"/>
  <c r="M364" i="6"/>
  <c r="U364" i="6"/>
  <c r="S365" i="6"/>
  <c r="Q366" i="6"/>
  <c r="O367" i="6"/>
  <c r="M368" i="6"/>
  <c r="U368" i="6"/>
  <c r="S369" i="6"/>
  <c r="Q370" i="6"/>
  <c r="O371" i="6"/>
  <c r="M372" i="6"/>
  <c r="U372" i="6"/>
  <c r="S373" i="6"/>
  <c r="Q374" i="6"/>
  <c r="O375" i="6"/>
  <c r="M376" i="6"/>
  <c r="U376" i="6"/>
  <c r="S377" i="6"/>
  <c r="Q378" i="6"/>
  <c r="O379" i="6"/>
  <c r="M380" i="6"/>
  <c r="U380" i="6"/>
  <c r="S381" i="6"/>
  <c r="Q382" i="6"/>
  <c r="O383" i="6"/>
  <c r="M384" i="6"/>
  <c r="U384" i="6"/>
  <c r="S385" i="6"/>
  <c r="Q386" i="6"/>
  <c r="O387" i="6"/>
  <c r="M388" i="6"/>
  <c r="U388" i="6"/>
  <c r="S389" i="6"/>
  <c r="Q390" i="6"/>
  <c r="O391" i="6"/>
  <c r="M392" i="6"/>
  <c r="U392" i="6"/>
  <c r="S393" i="6"/>
  <c r="Q394" i="6"/>
  <c r="O395" i="6"/>
  <c r="M396" i="6"/>
  <c r="U396" i="6"/>
  <c r="S397" i="6"/>
  <c r="Q398" i="6"/>
  <c r="O399" i="6"/>
  <c r="M400" i="6"/>
  <c r="U400" i="6"/>
  <c r="S401" i="6"/>
  <c r="Q402" i="6"/>
  <c r="O403" i="6"/>
  <c r="M404" i="6"/>
  <c r="U404" i="6"/>
  <c r="S405" i="6"/>
  <c r="Q406" i="6"/>
  <c r="O407" i="6"/>
  <c r="M408" i="6"/>
  <c r="U408" i="6"/>
  <c r="S409" i="6"/>
  <c r="Q410" i="6"/>
  <c r="O411" i="6"/>
  <c r="M412" i="6"/>
  <c r="U412" i="6"/>
  <c r="S413" i="6"/>
  <c r="Q414" i="6"/>
  <c r="O415" i="6"/>
  <c r="M416" i="6"/>
  <c r="U416" i="6"/>
  <c r="S417" i="6"/>
  <c r="Q418" i="6"/>
  <c r="O419" i="6"/>
  <c r="M420" i="6"/>
  <c r="U420" i="6"/>
  <c r="S421" i="6"/>
  <c r="Q422" i="6"/>
  <c r="O423" i="6"/>
  <c r="M424" i="6"/>
  <c r="U424" i="6"/>
  <c r="S425" i="6"/>
  <c r="Q426" i="6"/>
  <c r="O427" i="6"/>
  <c r="M428" i="6"/>
  <c r="U428" i="6"/>
  <c r="S429" i="6"/>
  <c r="Q430" i="6"/>
  <c r="O431" i="6"/>
  <c r="M432" i="6"/>
  <c r="U432" i="6"/>
  <c r="S433" i="6"/>
  <c r="Q434" i="6"/>
  <c r="O435" i="6"/>
  <c r="M436" i="6"/>
  <c r="U436" i="6"/>
  <c r="S437" i="6"/>
  <c r="Q438" i="6"/>
  <c r="O439" i="6"/>
  <c r="M440" i="6"/>
  <c r="U440" i="6"/>
  <c r="S441" i="6"/>
  <c r="Q442" i="6"/>
  <c r="O443" i="6"/>
  <c r="M444" i="6"/>
  <c r="U444" i="6"/>
  <c r="S445" i="6"/>
  <c r="Q446" i="6"/>
  <c r="O447" i="6"/>
  <c r="M448" i="6"/>
  <c r="U448" i="6"/>
  <c r="S449" i="6"/>
  <c r="Q450" i="6"/>
  <c r="O451" i="6"/>
  <c r="M452" i="6"/>
  <c r="U452" i="6"/>
  <c r="S453" i="6"/>
  <c r="Q454" i="6"/>
  <c r="O455" i="6"/>
  <c r="M456" i="6"/>
  <c r="U456" i="6"/>
  <c r="S457" i="6"/>
  <c r="Q458" i="6"/>
  <c r="O459" i="6"/>
  <c r="M460" i="6"/>
  <c r="N66" i="6"/>
  <c r="R76" i="6"/>
  <c r="V82" i="6"/>
  <c r="P89" i="6"/>
  <c r="T95" i="6"/>
  <c r="N102" i="6"/>
  <c r="R108" i="6"/>
  <c r="V114" i="6"/>
  <c r="P121" i="6"/>
  <c r="T127" i="6"/>
  <c r="N134" i="6"/>
  <c r="R140" i="6"/>
  <c r="V146" i="6"/>
  <c r="P153" i="6"/>
  <c r="T159" i="6"/>
  <c r="N166" i="6"/>
  <c r="R172" i="6"/>
  <c r="V178" i="6"/>
  <c r="P185" i="6"/>
  <c r="T191" i="6"/>
  <c r="N198" i="6"/>
  <c r="V202" i="6"/>
  <c r="N205" i="6"/>
  <c r="Q207" i="6"/>
  <c r="P209" i="6"/>
  <c r="V210" i="6"/>
  <c r="R212" i="6"/>
  <c r="V213" i="6"/>
  <c r="O215" i="6"/>
  <c r="R216" i="6"/>
  <c r="R217" i="6"/>
  <c r="S218" i="6"/>
  <c r="T219" i="6"/>
  <c r="T220" i="6"/>
  <c r="U221" i="6"/>
  <c r="V222" i="6"/>
  <c r="V223" i="6"/>
  <c r="V224" i="6"/>
  <c r="T225" i="6"/>
  <c r="R226" i="6"/>
  <c r="P227" i="6"/>
  <c r="N228" i="6"/>
  <c r="V228" i="6"/>
  <c r="T229" i="6"/>
  <c r="R230" i="6"/>
  <c r="P231" i="6"/>
  <c r="N232" i="6"/>
  <c r="V232" i="6"/>
  <c r="T233" i="6"/>
  <c r="R234" i="6"/>
  <c r="P235" i="6"/>
  <c r="N236" i="6"/>
  <c r="V236" i="6"/>
  <c r="T237" i="6"/>
  <c r="R238" i="6"/>
  <c r="P239" i="6"/>
  <c r="N240" i="6"/>
  <c r="V240" i="6"/>
  <c r="T241" i="6"/>
  <c r="R242" i="6"/>
  <c r="P243" i="6"/>
  <c r="N244" i="6"/>
  <c r="V244" i="6"/>
  <c r="T245" i="6"/>
  <c r="R246" i="6"/>
  <c r="P247" i="6"/>
  <c r="N248" i="6"/>
  <c r="V248" i="6"/>
  <c r="T249" i="6"/>
  <c r="R250" i="6"/>
  <c r="P251" i="6"/>
  <c r="N252" i="6"/>
  <c r="V252" i="6"/>
  <c r="T253" i="6"/>
  <c r="R254" i="6"/>
  <c r="P255" i="6"/>
  <c r="N256" i="6"/>
  <c r="V256" i="6"/>
  <c r="T257" i="6"/>
  <c r="R258" i="6"/>
  <c r="P259" i="6"/>
  <c r="N260" i="6"/>
  <c r="V260" i="6"/>
  <c r="T261" i="6"/>
  <c r="R262" i="6"/>
  <c r="P263" i="6"/>
  <c r="N264" i="6"/>
  <c r="V264" i="6"/>
  <c r="T265" i="6"/>
  <c r="R266" i="6"/>
  <c r="P267" i="6"/>
  <c r="N268" i="6"/>
  <c r="V268" i="6"/>
  <c r="T269" i="6"/>
  <c r="R270" i="6"/>
  <c r="P271" i="6"/>
  <c r="N272" i="6"/>
  <c r="V272" i="6"/>
  <c r="T273" i="6"/>
  <c r="R274" i="6"/>
  <c r="P275" i="6"/>
  <c r="N276" i="6"/>
  <c r="V276" i="6"/>
  <c r="T277" i="6"/>
  <c r="R278" i="6"/>
  <c r="P279" i="6"/>
  <c r="N280" i="6"/>
  <c r="V280" i="6"/>
  <c r="T281" i="6"/>
  <c r="R282" i="6"/>
  <c r="P283" i="6"/>
  <c r="N284" i="6"/>
  <c r="V284" i="6"/>
  <c r="T285" i="6"/>
  <c r="R286" i="6"/>
  <c r="P287" i="6"/>
  <c r="N288" i="6"/>
  <c r="V288" i="6"/>
  <c r="T289" i="6"/>
  <c r="R290" i="6"/>
  <c r="P291" i="6"/>
  <c r="N292" i="6"/>
  <c r="V292" i="6"/>
  <c r="T293" i="6"/>
  <c r="R294" i="6"/>
  <c r="P295" i="6"/>
  <c r="N296" i="6"/>
  <c r="V296" i="6"/>
  <c r="T297" i="6"/>
  <c r="R298" i="6"/>
  <c r="P299" i="6"/>
  <c r="N300" i="6"/>
  <c r="V300" i="6"/>
  <c r="T301" i="6"/>
  <c r="R302" i="6"/>
  <c r="P303" i="6"/>
  <c r="N304" i="6"/>
  <c r="V304" i="6"/>
  <c r="T305" i="6"/>
  <c r="R306" i="6"/>
  <c r="P307" i="6"/>
  <c r="N308" i="6"/>
  <c r="V308" i="6"/>
  <c r="T309" i="6"/>
  <c r="R310" i="6"/>
  <c r="P311" i="6"/>
  <c r="N312" i="6"/>
  <c r="V312" i="6"/>
  <c r="T313" i="6"/>
  <c r="R314" i="6"/>
  <c r="P315" i="6"/>
  <c r="N316" i="6"/>
  <c r="V316" i="6"/>
  <c r="T317" i="6"/>
  <c r="R318" i="6"/>
  <c r="P319" i="6"/>
  <c r="N320" i="6"/>
  <c r="V320" i="6"/>
  <c r="T321" i="6"/>
  <c r="R322" i="6"/>
  <c r="P323" i="6"/>
  <c r="N324" i="6"/>
  <c r="V324" i="6"/>
  <c r="T325" i="6"/>
  <c r="R326" i="6"/>
  <c r="P327" i="6"/>
  <c r="N328" i="6"/>
  <c r="V328" i="6"/>
  <c r="T329" i="6"/>
  <c r="R330" i="6"/>
  <c r="P331" i="6"/>
  <c r="N332" i="6"/>
  <c r="V332" i="6"/>
  <c r="T333" i="6"/>
  <c r="R334" i="6"/>
  <c r="P335" i="6"/>
  <c r="N336" i="6"/>
  <c r="V336" i="6"/>
  <c r="T337" i="6"/>
  <c r="R338" i="6"/>
  <c r="P339" i="6"/>
  <c r="N340" i="6"/>
  <c r="V340" i="6"/>
  <c r="T341" i="6"/>
  <c r="R342" i="6"/>
  <c r="P343" i="6"/>
  <c r="N344" i="6"/>
  <c r="V344" i="6"/>
  <c r="T345" i="6"/>
  <c r="R346" i="6"/>
  <c r="P347" i="6"/>
  <c r="N348" i="6"/>
  <c r="V348" i="6"/>
  <c r="T349" i="6"/>
  <c r="R350" i="6"/>
  <c r="P351" i="6"/>
  <c r="N352" i="6"/>
  <c r="V352" i="6"/>
  <c r="T353" i="6"/>
  <c r="R354" i="6"/>
  <c r="P355" i="6"/>
  <c r="N356" i="6"/>
  <c r="V356" i="6"/>
  <c r="T357" i="6"/>
  <c r="R358" i="6"/>
  <c r="P359" i="6"/>
  <c r="N360" i="6"/>
  <c r="V360" i="6"/>
  <c r="T361" i="6"/>
  <c r="R362" i="6"/>
  <c r="P363" i="6"/>
  <c r="N364" i="6"/>
  <c r="V364" i="6"/>
  <c r="T365" i="6"/>
  <c r="R366" i="6"/>
  <c r="P367" i="6"/>
  <c r="N368" i="6"/>
  <c r="V368" i="6"/>
  <c r="T369" i="6"/>
  <c r="R370" i="6"/>
  <c r="P371" i="6"/>
  <c r="N372" i="6"/>
  <c r="V372" i="6"/>
  <c r="T373" i="6"/>
  <c r="R374" i="6"/>
  <c r="P375" i="6"/>
  <c r="N376" i="6"/>
  <c r="V376" i="6"/>
  <c r="T377" i="6"/>
  <c r="R378" i="6"/>
  <c r="P379" i="6"/>
  <c r="N380" i="6"/>
  <c r="V380" i="6"/>
  <c r="T381" i="6"/>
  <c r="R382" i="6"/>
  <c r="P383" i="6"/>
  <c r="N384" i="6"/>
  <c r="V384" i="6"/>
  <c r="T385" i="6"/>
  <c r="R386" i="6"/>
  <c r="P387" i="6"/>
  <c r="N388" i="6"/>
  <c r="V388" i="6"/>
  <c r="T389" i="6"/>
  <c r="R390" i="6"/>
  <c r="P391" i="6"/>
  <c r="N392" i="6"/>
  <c r="V392" i="6"/>
  <c r="T393" i="6"/>
  <c r="R394" i="6"/>
  <c r="P395" i="6"/>
  <c r="N396" i="6"/>
  <c r="V396" i="6"/>
  <c r="T397" i="6"/>
  <c r="R398" i="6"/>
  <c r="P399" i="6"/>
  <c r="N400" i="6"/>
  <c r="V400" i="6"/>
  <c r="T401" i="6"/>
  <c r="R402" i="6"/>
  <c r="P403" i="6"/>
  <c r="N404" i="6"/>
  <c r="V404" i="6"/>
  <c r="T405" i="6"/>
  <c r="R406" i="6"/>
  <c r="P407" i="6"/>
  <c r="N408" i="6"/>
  <c r="V408" i="6"/>
  <c r="T409" i="6"/>
  <c r="R410" i="6"/>
  <c r="P411" i="6"/>
  <c r="R68" i="6"/>
  <c r="P77" i="6"/>
  <c r="T83" i="6"/>
  <c r="N90" i="6"/>
  <c r="R96" i="6"/>
  <c r="V102" i="6"/>
  <c r="P109" i="6"/>
  <c r="T115" i="6"/>
  <c r="N122" i="6"/>
  <c r="R128" i="6"/>
  <c r="V134" i="6"/>
  <c r="P141" i="6"/>
  <c r="T147" i="6"/>
  <c r="N154" i="6"/>
  <c r="R160" i="6"/>
  <c r="V166" i="6"/>
  <c r="P173" i="6"/>
  <c r="T179" i="6"/>
  <c r="N186" i="6"/>
  <c r="R192" i="6"/>
  <c r="V198" i="6"/>
  <c r="Q203" i="6"/>
  <c r="P205" i="6"/>
  <c r="R207" i="6"/>
  <c r="R209" i="6"/>
  <c r="N211" i="6"/>
  <c r="T212" i="6"/>
  <c r="N214" i="6"/>
  <c r="Q215" i="6"/>
  <c r="S216" i="6"/>
  <c r="S217" i="6"/>
  <c r="T218" i="6"/>
  <c r="U219" i="6"/>
  <c r="U220" i="6"/>
  <c r="V221" i="6"/>
  <c r="M223" i="6"/>
  <c r="M224" i="6"/>
  <c r="M225" i="6"/>
  <c r="U225" i="6"/>
  <c r="S226" i="6"/>
  <c r="Q227" i="6"/>
  <c r="O228" i="6"/>
  <c r="M229" i="6"/>
  <c r="U229" i="6"/>
  <c r="S230" i="6"/>
  <c r="Q231" i="6"/>
  <c r="O232" i="6"/>
  <c r="M233" i="6"/>
  <c r="U233" i="6"/>
  <c r="S234" i="6"/>
  <c r="Q235" i="6"/>
  <c r="O236" i="6"/>
  <c r="M237" i="6"/>
  <c r="U237" i="6"/>
  <c r="S238" i="6"/>
  <c r="Q239" i="6"/>
  <c r="O240" i="6"/>
  <c r="M241" i="6"/>
  <c r="U241" i="6"/>
  <c r="S242" i="6"/>
  <c r="Q243" i="6"/>
  <c r="O244" i="6"/>
  <c r="M245" i="6"/>
  <c r="U245" i="6"/>
  <c r="S246" i="6"/>
  <c r="Q247" i="6"/>
  <c r="O248" i="6"/>
  <c r="M249" i="6"/>
  <c r="U249" i="6"/>
  <c r="S250" i="6"/>
  <c r="Q251" i="6"/>
  <c r="O252" i="6"/>
  <c r="M253" i="6"/>
  <c r="U253" i="6"/>
  <c r="S254" i="6"/>
  <c r="Q255" i="6"/>
  <c r="O256" i="6"/>
  <c r="M257" i="6"/>
  <c r="U257" i="6"/>
  <c r="S258" i="6"/>
  <c r="Q259" i="6"/>
  <c r="O260" i="6"/>
  <c r="M261" i="6"/>
  <c r="U261" i="6"/>
  <c r="S262" i="6"/>
  <c r="Q263" i="6"/>
  <c r="O264" i="6"/>
  <c r="M265" i="6"/>
  <c r="U265" i="6"/>
  <c r="S266" i="6"/>
  <c r="Q267" i="6"/>
  <c r="O268" i="6"/>
  <c r="M269" i="6"/>
  <c r="U269" i="6"/>
  <c r="S270" i="6"/>
  <c r="Q271" i="6"/>
  <c r="O272" i="6"/>
  <c r="M273" i="6"/>
  <c r="U273" i="6"/>
  <c r="S274" i="6"/>
  <c r="Q275" i="6"/>
  <c r="O276" i="6"/>
  <c r="M277" i="6"/>
  <c r="U277" i="6"/>
  <c r="S278" i="6"/>
  <c r="Q279" i="6"/>
  <c r="O280" i="6"/>
  <c r="M281" i="6"/>
  <c r="U281" i="6"/>
  <c r="S282" i="6"/>
  <c r="Q283" i="6"/>
  <c r="O284" i="6"/>
  <c r="M285" i="6"/>
  <c r="U285" i="6"/>
  <c r="S286" i="6"/>
  <c r="Q287" i="6"/>
  <c r="O288" i="6"/>
  <c r="M289" i="6"/>
  <c r="U289" i="6"/>
  <c r="S290" i="6"/>
  <c r="Q291" i="6"/>
  <c r="O292" i="6"/>
  <c r="M293" i="6"/>
  <c r="U293" i="6"/>
  <c r="S294" i="6"/>
  <c r="Q295" i="6"/>
  <c r="O296" i="6"/>
  <c r="M297" i="6"/>
  <c r="U297" i="6"/>
  <c r="S298" i="6"/>
  <c r="Q299" i="6"/>
  <c r="O300" i="6"/>
  <c r="M301" i="6"/>
  <c r="U301" i="6"/>
  <c r="S302" i="6"/>
  <c r="Q303" i="6"/>
  <c r="O304" i="6"/>
  <c r="M305" i="6"/>
  <c r="U305" i="6"/>
  <c r="S306" i="6"/>
  <c r="Q307" i="6"/>
  <c r="O308" i="6"/>
  <c r="M309" i="6"/>
  <c r="U309" i="6"/>
  <c r="S310" i="6"/>
  <c r="Q311" i="6"/>
  <c r="O312" i="6"/>
  <c r="M313" i="6"/>
  <c r="U313" i="6"/>
  <c r="S314" i="6"/>
  <c r="Q315" i="6"/>
  <c r="O316" i="6"/>
  <c r="M317" i="6"/>
  <c r="U317" i="6"/>
  <c r="S318" i="6"/>
  <c r="Q319" i="6"/>
  <c r="O320" i="6"/>
  <c r="M321" i="6"/>
  <c r="U321" i="6"/>
  <c r="S322" i="6"/>
  <c r="Q323" i="6"/>
  <c r="O324" i="6"/>
  <c r="M325" i="6"/>
  <c r="U325" i="6"/>
  <c r="S326" i="6"/>
  <c r="Q327" i="6"/>
  <c r="O328" i="6"/>
  <c r="M329" i="6"/>
  <c r="U329" i="6"/>
  <c r="S330" i="6"/>
  <c r="Q331" i="6"/>
  <c r="O332" i="6"/>
  <c r="M333" i="6"/>
  <c r="U333" i="6"/>
  <c r="S334" i="6"/>
  <c r="Q335" i="6"/>
  <c r="O336" i="6"/>
  <c r="M337" i="6"/>
  <c r="U337" i="6"/>
  <c r="S338" i="6"/>
  <c r="Q339" i="6"/>
  <c r="O340" i="6"/>
  <c r="M341" i="6"/>
  <c r="U341" i="6"/>
  <c r="S342" i="6"/>
  <c r="Q343" i="6"/>
  <c r="O344" i="6"/>
  <c r="M345" i="6"/>
  <c r="U345" i="6"/>
  <c r="S346" i="6"/>
  <c r="Q347" i="6"/>
  <c r="O348" i="6"/>
  <c r="M349" i="6"/>
  <c r="U349" i="6"/>
  <c r="S350" i="6"/>
  <c r="Q351" i="6"/>
  <c r="O352" i="6"/>
  <c r="M353" i="6"/>
  <c r="U353" i="6"/>
  <c r="S354" i="6"/>
  <c r="Q355" i="6"/>
  <c r="O356" i="6"/>
  <c r="M357" i="6"/>
  <c r="U357" i="6"/>
  <c r="S358" i="6"/>
  <c r="Q359" i="6"/>
  <c r="O360" i="6"/>
  <c r="M361" i="6"/>
  <c r="U361" i="6"/>
  <c r="S362" i="6"/>
  <c r="Q363" i="6"/>
  <c r="O364" i="6"/>
  <c r="M365" i="6"/>
  <c r="U365" i="6"/>
  <c r="S366" i="6"/>
  <c r="Q367" i="6"/>
  <c r="O368" i="6"/>
  <c r="M369" i="6"/>
  <c r="U369" i="6"/>
  <c r="S370" i="6"/>
  <c r="Q371" i="6"/>
  <c r="O372" i="6"/>
  <c r="M373" i="6"/>
  <c r="U373" i="6"/>
  <c r="S374" i="6"/>
  <c r="Q375" i="6"/>
  <c r="O376" i="6"/>
  <c r="M377" i="6"/>
  <c r="U377" i="6"/>
  <c r="S378" i="6"/>
  <c r="Q379" i="6"/>
  <c r="O380" i="6"/>
  <c r="M381" i="6"/>
  <c r="U381" i="6"/>
  <c r="S382" i="6"/>
  <c r="Q383" i="6"/>
  <c r="O384" i="6"/>
  <c r="M385" i="6"/>
  <c r="U385" i="6"/>
  <c r="S386" i="6"/>
  <c r="Q387" i="6"/>
  <c r="O388" i="6"/>
  <c r="M389" i="6"/>
  <c r="U389" i="6"/>
  <c r="S390" i="6"/>
  <c r="Q391" i="6"/>
  <c r="O392" i="6"/>
  <c r="M393" i="6"/>
  <c r="U393" i="6"/>
  <c r="S394" i="6"/>
  <c r="Q395" i="6"/>
  <c r="O396" i="6"/>
  <c r="M397" i="6"/>
  <c r="U397" i="6"/>
  <c r="S398" i="6"/>
  <c r="Q399" i="6"/>
  <c r="O400" i="6"/>
  <c r="M401" i="6"/>
  <c r="U401" i="6"/>
  <c r="S402" i="6"/>
  <c r="Q403" i="6"/>
  <c r="O404" i="6"/>
  <c r="M405" i="6"/>
  <c r="U405" i="6"/>
  <c r="S406" i="6"/>
  <c r="Q407" i="6"/>
  <c r="O408" i="6"/>
  <c r="M409" i="6"/>
  <c r="U409" i="6"/>
  <c r="S410" i="6"/>
  <c r="Q411" i="6"/>
  <c r="O412" i="6"/>
  <c r="M413" i="6"/>
  <c r="U413" i="6"/>
  <c r="S414" i="6"/>
  <c r="Q415" i="6"/>
  <c r="O416" i="6"/>
  <c r="M417" i="6"/>
  <c r="U417" i="6"/>
  <c r="S418" i="6"/>
  <c r="Q419" i="6"/>
  <c r="O420" i="6"/>
  <c r="M421" i="6"/>
  <c r="U421" i="6"/>
  <c r="S422" i="6"/>
  <c r="Q423" i="6"/>
  <c r="O424" i="6"/>
  <c r="M425" i="6"/>
  <c r="U425" i="6"/>
  <c r="S426" i="6"/>
  <c r="Q427" i="6"/>
  <c r="O428" i="6"/>
  <c r="M429" i="6"/>
  <c r="U429" i="6"/>
  <c r="S430" i="6"/>
  <c r="Q431" i="6"/>
  <c r="O432" i="6"/>
  <c r="M433" i="6"/>
  <c r="U433" i="6"/>
  <c r="S434" i="6"/>
  <c r="Q435" i="6"/>
  <c r="O436" i="6"/>
  <c r="M437" i="6"/>
  <c r="U437" i="6"/>
  <c r="S438" i="6"/>
  <c r="Q439" i="6"/>
  <c r="O440" i="6"/>
  <c r="M441" i="6"/>
  <c r="U441" i="6"/>
  <c r="S442" i="6"/>
  <c r="Q443" i="6"/>
  <c r="O444" i="6"/>
  <c r="M445" i="6"/>
  <c r="U445" i="6"/>
  <c r="S446" i="6"/>
  <c r="Q447" i="6"/>
  <c r="O448" i="6"/>
  <c r="M449" i="6"/>
  <c r="U449" i="6"/>
  <c r="S450" i="6"/>
  <c r="Q451" i="6"/>
  <c r="O452" i="6"/>
  <c r="M453" i="6"/>
  <c r="U453" i="6"/>
  <c r="S454" i="6"/>
  <c r="Q455" i="6"/>
  <c r="O456" i="6"/>
  <c r="M457" i="6"/>
  <c r="U457" i="6"/>
  <c r="S458" i="6"/>
  <c r="Q459" i="6"/>
  <c r="O460" i="6"/>
  <c r="M461" i="6"/>
  <c r="U461" i="6"/>
  <c r="S462" i="6"/>
  <c r="Q463" i="6"/>
  <c r="O464" i="6"/>
  <c r="M465" i="6"/>
  <c r="U465" i="6"/>
  <c r="S466" i="6"/>
  <c r="Q467" i="6"/>
  <c r="O468" i="6"/>
  <c r="R116" i="6"/>
  <c r="T167" i="6"/>
  <c r="T207" i="6"/>
  <c r="V218" i="6"/>
  <c r="T226" i="6"/>
  <c r="N233" i="6"/>
  <c r="R239" i="6"/>
  <c r="V245" i="6"/>
  <c r="P252" i="6"/>
  <c r="T258" i="6"/>
  <c r="N265" i="6"/>
  <c r="R271" i="6"/>
  <c r="V277" i="6"/>
  <c r="P284" i="6"/>
  <c r="T290" i="6"/>
  <c r="N297" i="6"/>
  <c r="R303" i="6"/>
  <c r="V309" i="6"/>
  <c r="P316" i="6"/>
  <c r="T322" i="6"/>
  <c r="N329" i="6"/>
  <c r="R335" i="6"/>
  <c r="V341" i="6"/>
  <c r="P348" i="6"/>
  <c r="T354" i="6"/>
  <c r="R359" i="6"/>
  <c r="T362" i="6"/>
  <c r="V365" i="6"/>
  <c r="N369" i="6"/>
  <c r="P372" i="6"/>
  <c r="R375" i="6"/>
  <c r="T378" i="6"/>
  <c r="V381" i="6"/>
  <c r="N385" i="6"/>
  <c r="P388" i="6"/>
  <c r="R391" i="6"/>
  <c r="T394" i="6"/>
  <c r="V397" i="6"/>
  <c r="N401" i="6"/>
  <c r="P404" i="6"/>
  <c r="R407" i="6"/>
  <c r="T410" i="6"/>
  <c r="N413" i="6"/>
  <c r="P415" i="6"/>
  <c r="O417" i="6"/>
  <c r="R419" i="6"/>
  <c r="T421" i="6"/>
  <c r="S423" i="6"/>
  <c r="V425" i="6"/>
  <c r="N428" i="6"/>
  <c r="M430" i="6"/>
  <c r="P432" i="6"/>
  <c r="P434" i="6"/>
  <c r="V435" i="6"/>
  <c r="R437" i="6"/>
  <c r="N439" i="6"/>
  <c r="T440" i="6"/>
  <c r="P442" i="6"/>
  <c r="V443" i="6"/>
  <c r="R445" i="6"/>
  <c r="N447" i="6"/>
  <c r="Q448" i="6"/>
  <c r="T449" i="6"/>
  <c r="M451" i="6"/>
  <c r="P452" i="6"/>
  <c r="R453" i="6"/>
  <c r="U454" i="6"/>
  <c r="N456" i="6"/>
  <c r="Q457" i="6"/>
  <c r="T458" i="6"/>
  <c r="V459" i="6"/>
  <c r="N461" i="6"/>
  <c r="O462" i="6"/>
  <c r="O463" i="6"/>
  <c r="P464" i="6"/>
  <c r="Q465" i="6"/>
  <c r="Q466" i="6"/>
  <c r="R467" i="6"/>
  <c r="Q468" i="6"/>
  <c r="O469" i="6"/>
  <c r="M470" i="6"/>
  <c r="U470" i="6"/>
  <c r="S471" i="6"/>
  <c r="Q472" i="6"/>
  <c r="O473" i="6"/>
  <c r="M474" i="6"/>
  <c r="U474" i="6"/>
  <c r="S475" i="6"/>
  <c r="Q476" i="6"/>
  <c r="O477" i="6"/>
  <c r="M478" i="6"/>
  <c r="U478" i="6"/>
  <c r="S479" i="6"/>
  <c r="Q480" i="6"/>
  <c r="O481" i="6"/>
  <c r="M482" i="6"/>
  <c r="U482" i="6"/>
  <c r="S483" i="6"/>
  <c r="Q484" i="6"/>
  <c r="O485" i="6"/>
  <c r="M486" i="6"/>
  <c r="U486" i="6"/>
  <c r="S487" i="6"/>
  <c r="Q488" i="6"/>
  <c r="O489" i="6"/>
  <c r="M490" i="6"/>
  <c r="U490" i="6"/>
  <c r="S491" i="6"/>
  <c r="Q492" i="6"/>
  <c r="O493" i="6"/>
  <c r="M494" i="6"/>
  <c r="U494" i="6"/>
  <c r="S495" i="6"/>
  <c r="Q496" i="6"/>
  <c r="O497" i="6"/>
  <c r="M498" i="6"/>
  <c r="U498" i="6"/>
  <c r="S499" i="6"/>
  <c r="Q500" i="6"/>
  <c r="O501" i="6"/>
  <c r="M502" i="6"/>
  <c r="U502" i="6"/>
  <c r="S503" i="6"/>
  <c r="Q504" i="6"/>
  <c r="O505" i="6"/>
  <c r="M506" i="6"/>
  <c r="U506" i="6"/>
  <c r="S507" i="6"/>
  <c r="Q508" i="6"/>
  <c r="O509" i="6"/>
  <c r="M510" i="6"/>
  <c r="U510" i="6"/>
  <c r="S511" i="6"/>
  <c r="Q512" i="6"/>
  <c r="O513" i="6"/>
  <c r="M514" i="6"/>
  <c r="U514" i="6"/>
  <c r="S515" i="6"/>
  <c r="Q516" i="6"/>
  <c r="O517" i="6"/>
  <c r="M518" i="6"/>
  <c r="U518" i="6"/>
  <c r="S519" i="6"/>
  <c r="Q520" i="6"/>
  <c r="O521" i="6"/>
  <c r="M522" i="6"/>
  <c r="U522" i="6"/>
  <c r="S523" i="6"/>
  <c r="Q524" i="6"/>
  <c r="O525" i="6"/>
  <c r="M526" i="6"/>
  <c r="U526" i="6"/>
  <c r="S527" i="6"/>
  <c r="Q528" i="6"/>
  <c r="O529" i="6"/>
  <c r="M530" i="6"/>
  <c r="U530" i="6"/>
  <c r="S531" i="6"/>
  <c r="Q532" i="6"/>
  <c r="O533" i="6"/>
  <c r="M534" i="6"/>
  <c r="U534" i="6"/>
  <c r="S535" i="6"/>
  <c r="Q536" i="6"/>
  <c r="O537" i="6"/>
  <c r="M538" i="6"/>
  <c r="U538" i="6"/>
  <c r="S539" i="6"/>
  <c r="Q540" i="6"/>
  <c r="O541" i="6"/>
  <c r="M542" i="6"/>
  <c r="U542" i="6"/>
  <c r="S543" i="6"/>
  <c r="Q544" i="6"/>
  <c r="O545" i="6"/>
  <c r="M546" i="6"/>
  <c r="U546" i="6"/>
  <c r="S547" i="6"/>
  <c r="Q548" i="6"/>
  <c r="O549" i="6"/>
  <c r="M550" i="6"/>
  <c r="U550" i="6"/>
  <c r="S551" i="6"/>
  <c r="Q552" i="6"/>
  <c r="O553" i="6"/>
  <c r="M554" i="6"/>
  <c r="U554" i="6"/>
  <c r="S555" i="6"/>
  <c r="Q556" i="6"/>
  <c r="O557" i="6"/>
  <c r="M558" i="6"/>
  <c r="U558" i="6"/>
  <c r="S559" i="6"/>
  <c r="Q560" i="6"/>
  <c r="O561" i="6"/>
  <c r="M562" i="6"/>
  <c r="U562" i="6"/>
  <c r="S563" i="6"/>
  <c r="Q564" i="6"/>
  <c r="O565" i="6"/>
  <c r="M566" i="6"/>
  <c r="U566" i="6"/>
  <c r="S567" i="6"/>
  <c r="Q568" i="6"/>
  <c r="O569" i="6"/>
  <c r="M570" i="6"/>
  <c r="U570" i="6"/>
  <c r="S571" i="6"/>
  <c r="Q572" i="6"/>
  <c r="O573" i="6"/>
  <c r="M574" i="6"/>
  <c r="U574" i="6"/>
  <c r="S575" i="6"/>
  <c r="Q576" i="6"/>
  <c r="O577" i="6"/>
  <c r="M578" i="6"/>
  <c r="U578" i="6"/>
  <c r="S579" i="6"/>
  <c r="Q580" i="6"/>
  <c r="O581" i="6"/>
  <c r="M582" i="6"/>
  <c r="U582" i="6"/>
  <c r="S583" i="6"/>
  <c r="Q584" i="6"/>
  <c r="O585" i="6"/>
  <c r="M586" i="6"/>
  <c r="U586" i="6"/>
  <c r="S587" i="6"/>
  <c r="Q588" i="6"/>
  <c r="O589" i="6"/>
  <c r="M590" i="6"/>
  <c r="U590" i="6"/>
  <c r="S591" i="6"/>
  <c r="Q592" i="6"/>
  <c r="O593" i="6"/>
  <c r="M594" i="6"/>
  <c r="U594" i="6"/>
  <c r="S595" i="6"/>
  <c r="Q596" i="6"/>
  <c r="O597" i="6"/>
  <c r="M598" i="6"/>
  <c r="U598" i="6"/>
  <c r="S599" i="6"/>
  <c r="Q600" i="6"/>
  <c r="O601" i="6"/>
  <c r="M602" i="6"/>
  <c r="U602" i="6"/>
  <c r="S603" i="6"/>
  <c r="Q604" i="6"/>
  <c r="O605" i="6"/>
  <c r="M606" i="6"/>
  <c r="U606" i="6"/>
  <c r="S607" i="6"/>
  <c r="Q608" i="6"/>
  <c r="O609" i="6"/>
  <c r="M610" i="6"/>
  <c r="U610" i="6"/>
  <c r="S611" i="6"/>
  <c r="Q612" i="6"/>
  <c r="O613" i="6"/>
  <c r="M614" i="6"/>
  <c r="U614" i="6"/>
  <c r="S615" i="6"/>
  <c r="Q616" i="6"/>
  <c r="O617" i="6"/>
  <c r="M618" i="6"/>
  <c r="U618" i="6"/>
  <c r="S619" i="6"/>
  <c r="Q620" i="6"/>
  <c r="O621" i="6"/>
  <c r="M622" i="6"/>
  <c r="U622" i="6"/>
  <c r="S623" i="6"/>
  <c r="Q624" i="6"/>
  <c r="O625" i="6"/>
  <c r="M626" i="6"/>
  <c r="U626" i="6"/>
  <c r="S627" i="6"/>
  <c r="Q628" i="6"/>
  <c r="O629" i="6"/>
  <c r="M630" i="6"/>
  <c r="U630" i="6"/>
  <c r="S631" i="6"/>
  <c r="Q632" i="6"/>
  <c r="O633" i="6"/>
  <c r="M634" i="6"/>
  <c r="U634" i="6"/>
  <c r="S635" i="6"/>
  <c r="Q636" i="6"/>
  <c r="O637" i="6"/>
  <c r="M638" i="6"/>
  <c r="U638" i="6"/>
  <c r="S639" i="6"/>
  <c r="Q640" i="6"/>
  <c r="O641" i="6"/>
  <c r="M642" i="6"/>
  <c r="U642" i="6"/>
  <c r="S643" i="6"/>
  <c r="Q644" i="6"/>
  <c r="O645" i="6"/>
  <c r="M646" i="6"/>
  <c r="U646" i="6"/>
  <c r="S647" i="6"/>
  <c r="Q648" i="6"/>
  <c r="O649" i="6"/>
  <c r="M650" i="6"/>
  <c r="U650" i="6"/>
  <c r="S651" i="6"/>
  <c r="Q652" i="6"/>
  <c r="M70" i="6"/>
  <c r="V122" i="6"/>
  <c r="N174" i="6"/>
  <c r="U209" i="6"/>
  <c r="V219" i="6"/>
  <c r="R227" i="6"/>
  <c r="V233" i="6"/>
  <c r="P240" i="6"/>
  <c r="T246" i="6"/>
  <c r="N253" i="6"/>
  <c r="R259" i="6"/>
  <c r="V265" i="6"/>
  <c r="P272" i="6"/>
  <c r="T278" i="6"/>
  <c r="N285" i="6"/>
  <c r="R291" i="6"/>
  <c r="V297" i="6"/>
  <c r="P304" i="6"/>
  <c r="T310" i="6"/>
  <c r="N317" i="6"/>
  <c r="R323" i="6"/>
  <c r="V329" i="6"/>
  <c r="P336" i="6"/>
  <c r="T342" i="6"/>
  <c r="N349" i="6"/>
  <c r="R355" i="6"/>
  <c r="S359" i="6"/>
  <c r="U362" i="6"/>
  <c r="M366" i="6"/>
  <c r="O369" i="6"/>
  <c r="Q372" i="6"/>
  <c r="S375" i="6"/>
  <c r="U378" i="6"/>
  <c r="M382" i="6"/>
  <c r="O385" i="6"/>
  <c r="Q388" i="6"/>
  <c r="S391" i="6"/>
  <c r="U394" i="6"/>
  <c r="M398" i="6"/>
  <c r="O401" i="6"/>
  <c r="Q404" i="6"/>
  <c r="S407" i="6"/>
  <c r="U410" i="6"/>
  <c r="O413" i="6"/>
  <c r="R415" i="6"/>
  <c r="T417" i="6"/>
  <c r="S419" i="6"/>
  <c r="V421" i="6"/>
  <c r="N424" i="6"/>
  <c r="M426" i="6"/>
  <c r="P428" i="6"/>
  <c r="R430" i="6"/>
  <c r="Q432" i="6"/>
  <c r="R434" i="6"/>
  <c r="N436" i="6"/>
  <c r="T437" i="6"/>
  <c r="P439" i="6"/>
  <c r="V440" i="6"/>
  <c r="R442" i="6"/>
  <c r="N444" i="6"/>
  <c r="T445" i="6"/>
  <c r="P447" i="6"/>
  <c r="S448" i="6"/>
  <c r="V449" i="6"/>
  <c r="N451" i="6"/>
  <c r="Q452" i="6"/>
  <c r="T453" i="6"/>
  <c r="M455" i="6"/>
  <c r="P456" i="6"/>
  <c r="R457" i="6"/>
  <c r="U458" i="6"/>
  <c r="N460" i="6"/>
  <c r="O461" i="6"/>
  <c r="P462" i="6"/>
  <c r="P463" i="6"/>
  <c r="Q464" i="6"/>
  <c r="R465" i="6"/>
  <c r="R466" i="6"/>
  <c r="S467" i="6"/>
  <c r="R468" i="6"/>
  <c r="P469" i="6"/>
  <c r="N470" i="6"/>
  <c r="V470" i="6"/>
  <c r="T471" i="6"/>
  <c r="R472" i="6"/>
  <c r="P473" i="6"/>
  <c r="N474" i="6"/>
  <c r="V474" i="6"/>
  <c r="T475" i="6"/>
  <c r="R476" i="6"/>
  <c r="P477" i="6"/>
  <c r="N478" i="6"/>
  <c r="V478" i="6"/>
  <c r="T479" i="6"/>
  <c r="R480" i="6"/>
  <c r="P481" i="6"/>
  <c r="N482" i="6"/>
  <c r="V482" i="6"/>
  <c r="T483" i="6"/>
  <c r="R484" i="6"/>
  <c r="P485" i="6"/>
  <c r="N486" i="6"/>
  <c r="V486" i="6"/>
  <c r="T487" i="6"/>
  <c r="R488" i="6"/>
  <c r="P489" i="6"/>
  <c r="N490" i="6"/>
  <c r="V490" i="6"/>
  <c r="T491" i="6"/>
  <c r="R492" i="6"/>
  <c r="P493" i="6"/>
  <c r="N494" i="6"/>
  <c r="V494" i="6"/>
  <c r="T495" i="6"/>
  <c r="R496" i="6"/>
  <c r="P497" i="6"/>
  <c r="N498" i="6"/>
  <c r="V498" i="6"/>
  <c r="T499" i="6"/>
  <c r="R500" i="6"/>
  <c r="P501" i="6"/>
  <c r="N502" i="6"/>
  <c r="V502" i="6"/>
  <c r="T503" i="6"/>
  <c r="R504" i="6"/>
  <c r="P505" i="6"/>
  <c r="N506" i="6"/>
  <c r="V506" i="6"/>
  <c r="T507" i="6"/>
  <c r="R508" i="6"/>
  <c r="P509" i="6"/>
  <c r="N510" i="6"/>
  <c r="V510" i="6"/>
  <c r="T511" i="6"/>
  <c r="R512" i="6"/>
  <c r="P513" i="6"/>
  <c r="N514" i="6"/>
  <c r="V514" i="6"/>
  <c r="T515" i="6"/>
  <c r="R516" i="6"/>
  <c r="P517" i="6"/>
  <c r="N518" i="6"/>
  <c r="V518" i="6"/>
  <c r="T519" i="6"/>
  <c r="R520" i="6"/>
  <c r="P521" i="6"/>
  <c r="N522" i="6"/>
  <c r="V522" i="6"/>
  <c r="T523" i="6"/>
  <c r="R524" i="6"/>
  <c r="P525" i="6"/>
  <c r="N526" i="6"/>
  <c r="V526" i="6"/>
  <c r="T527" i="6"/>
  <c r="R528" i="6"/>
  <c r="P529" i="6"/>
  <c r="N530" i="6"/>
  <c r="V530" i="6"/>
  <c r="T531" i="6"/>
  <c r="R532" i="6"/>
  <c r="P533" i="6"/>
  <c r="N534" i="6"/>
  <c r="V534" i="6"/>
  <c r="T535" i="6"/>
  <c r="R536" i="6"/>
  <c r="P537" i="6"/>
  <c r="N538" i="6"/>
  <c r="V538" i="6"/>
  <c r="T539" i="6"/>
  <c r="R540" i="6"/>
  <c r="P541" i="6"/>
  <c r="N542" i="6"/>
  <c r="V542" i="6"/>
  <c r="T543" i="6"/>
  <c r="R544" i="6"/>
  <c r="P545" i="6"/>
  <c r="N546" i="6"/>
  <c r="V546" i="6"/>
  <c r="T547" i="6"/>
  <c r="R548" i="6"/>
  <c r="P549" i="6"/>
  <c r="N550" i="6"/>
  <c r="V550" i="6"/>
  <c r="T551" i="6"/>
  <c r="R552" i="6"/>
  <c r="P553" i="6"/>
  <c r="N554" i="6"/>
  <c r="V554" i="6"/>
  <c r="T555" i="6"/>
  <c r="R556" i="6"/>
  <c r="P557" i="6"/>
  <c r="N558" i="6"/>
  <c r="V558" i="6"/>
  <c r="T559" i="6"/>
  <c r="R560" i="6"/>
  <c r="P561" i="6"/>
  <c r="N562" i="6"/>
  <c r="V562" i="6"/>
  <c r="T563" i="6"/>
  <c r="R564" i="6"/>
  <c r="P565" i="6"/>
  <c r="N566" i="6"/>
  <c r="V566" i="6"/>
  <c r="T567" i="6"/>
  <c r="R568" i="6"/>
  <c r="P569" i="6"/>
  <c r="N570" i="6"/>
  <c r="V570" i="6"/>
  <c r="T571" i="6"/>
  <c r="R572" i="6"/>
  <c r="P573" i="6"/>
  <c r="N574" i="6"/>
  <c r="V574" i="6"/>
  <c r="T575" i="6"/>
  <c r="R576" i="6"/>
  <c r="P577" i="6"/>
  <c r="N578" i="6"/>
  <c r="V578" i="6"/>
  <c r="T579" i="6"/>
  <c r="R580" i="6"/>
  <c r="P581" i="6"/>
  <c r="N582" i="6"/>
  <c r="V582" i="6"/>
  <c r="T583" i="6"/>
  <c r="R584" i="6"/>
  <c r="P585" i="6"/>
  <c r="N586" i="6"/>
  <c r="V586" i="6"/>
  <c r="T587" i="6"/>
  <c r="R588" i="6"/>
  <c r="P589" i="6"/>
  <c r="N590" i="6"/>
  <c r="V590" i="6"/>
  <c r="T591" i="6"/>
  <c r="R592" i="6"/>
  <c r="P593" i="6"/>
  <c r="N594" i="6"/>
  <c r="V594" i="6"/>
  <c r="T595" i="6"/>
  <c r="R596" i="6"/>
  <c r="P597" i="6"/>
  <c r="N598" i="6"/>
  <c r="V598" i="6"/>
  <c r="T599" i="6"/>
  <c r="R600" i="6"/>
  <c r="P601" i="6"/>
  <c r="N602" i="6"/>
  <c r="V602" i="6"/>
  <c r="T603" i="6"/>
  <c r="R604" i="6"/>
  <c r="P605" i="6"/>
  <c r="N606" i="6"/>
  <c r="V606" i="6"/>
  <c r="T607" i="6"/>
  <c r="R608" i="6"/>
  <c r="P609" i="6"/>
  <c r="N610" i="6"/>
  <c r="V610" i="6"/>
  <c r="T611" i="6"/>
  <c r="R612" i="6"/>
  <c r="P613" i="6"/>
  <c r="N614" i="6"/>
  <c r="V614" i="6"/>
  <c r="T615" i="6"/>
  <c r="R616" i="6"/>
  <c r="P617" i="6"/>
  <c r="N618" i="6"/>
  <c r="V618" i="6"/>
  <c r="T619" i="6"/>
  <c r="R620" i="6"/>
  <c r="P621" i="6"/>
  <c r="N622" i="6"/>
  <c r="V622" i="6"/>
  <c r="T623" i="6"/>
  <c r="R624" i="6"/>
  <c r="P625" i="6"/>
  <c r="N626" i="6"/>
  <c r="V626" i="6"/>
  <c r="T627" i="6"/>
  <c r="R628" i="6"/>
  <c r="P629" i="6"/>
  <c r="N630" i="6"/>
  <c r="V630" i="6"/>
  <c r="T631" i="6"/>
  <c r="R632" i="6"/>
  <c r="P633" i="6"/>
  <c r="N634" i="6"/>
  <c r="V634" i="6"/>
  <c r="T635" i="6"/>
  <c r="R636" i="6"/>
  <c r="P637" i="6"/>
  <c r="N638" i="6"/>
  <c r="V638" i="6"/>
  <c r="T639" i="6"/>
  <c r="R640" i="6"/>
  <c r="P641" i="6"/>
  <c r="N642" i="6"/>
  <c r="N78" i="6"/>
  <c r="P129" i="6"/>
  <c r="R180" i="6"/>
  <c r="Q211" i="6"/>
  <c r="M221" i="6"/>
  <c r="P228" i="6"/>
  <c r="T234" i="6"/>
  <c r="N241" i="6"/>
  <c r="R247" i="6"/>
  <c r="V253" i="6"/>
  <c r="P260" i="6"/>
  <c r="T266" i="6"/>
  <c r="N273" i="6"/>
  <c r="R279" i="6"/>
  <c r="V285" i="6"/>
  <c r="P292" i="6"/>
  <c r="T298" i="6"/>
  <c r="N305" i="6"/>
  <c r="R311" i="6"/>
  <c r="V317" i="6"/>
  <c r="P324" i="6"/>
  <c r="T330" i="6"/>
  <c r="N337" i="6"/>
  <c r="R343" i="6"/>
  <c r="V349" i="6"/>
  <c r="P356" i="6"/>
  <c r="P360" i="6"/>
  <c r="R363" i="6"/>
  <c r="T366" i="6"/>
  <c r="V369" i="6"/>
  <c r="N373" i="6"/>
  <c r="P376" i="6"/>
  <c r="R379" i="6"/>
  <c r="T382" i="6"/>
  <c r="V385" i="6"/>
  <c r="N389" i="6"/>
  <c r="P392" i="6"/>
  <c r="R395" i="6"/>
  <c r="T398" i="6"/>
  <c r="V401" i="6"/>
  <c r="N405" i="6"/>
  <c r="P408" i="6"/>
  <c r="R411" i="6"/>
  <c r="T413" i="6"/>
  <c r="S415" i="6"/>
  <c r="V417" i="6"/>
  <c r="N420" i="6"/>
  <c r="M422" i="6"/>
  <c r="P424" i="6"/>
  <c r="R426" i="6"/>
  <c r="Q428" i="6"/>
  <c r="T430" i="6"/>
  <c r="V432" i="6"/>
  <c r="T434" i="6"/>
  <c r="P436" i="6"/>
  <c r="V437" i="6"/>
  <c r="R439" i="6"/>
  <c r="N441" i="6"/>
  <c r="T442" i="6"/>
  <c r="P444" i="6"/>
  <c r="V445" i="6"/>
  <c r="R447" i="6"/>
  <c r="T448" i="6"/>
  <c r="M450" i="6"/>
  <c r="P451" i="6"/>
  <c r="S452" i="6"/>
  <c r="V453" i="6"/>
  <c r="N455" i="6"/>
  <c r="Q456" i="6"/>
  <c r="T457" i="6"/>
  <c r="M459" i="6"/>
  <c r="P460" i="6"/>
  <c r="Q461" i="6"/>
  <c r="Q462" i="6"/>
  <c r="R463" i="6"/>
  <c r="S464" i="6"/>
  <c r="S465" i="6"/>
  <c r="T466" i="6"/>
  <c r="T467" i="6"/>
  <c r="S468" i="6"/>
  <c r="Q469" i="6"/>
  <c r="O470" i="6"/>
  <c r="M471" i="6"/>
  <c r="U471" i="6"/>
  <c r="S472" i="6"/>
  <c r="Q473" i="6"/>
  <c r="O474" i="6"/>
  <c r="M475" i="6"/>
  <c r="U475" i="6"/>
  <c r="S476" i="6"/>
  <c r="Q477" i="6"/>
  <c r="O478" i="6"/>
  <c r="M479" i="6"/>
  <c r="U479" i="6"/>
  <c r="S480" i="6"/>
  <c r="Q481" i="6"/>
  <c r="O482" i="6"/>
  <c r="M483" i="6"/>
  <c r="U483" i="6"/>
  <c r="S484" i="6"/>
  <c r="Q485" i="6"/>
  <c r="O486" i="6"/>
  <c r="M487" i="6"/>
  <c r="U487" i="6"/>
  <c r="S488" i="6"/>
  <c r="Q489" i="6"/>
  <c r="O490" i="6"/>
  <c r="M491" i="6"/>
  <c r="U491" i="6"/>
  <c r="S492" i="6"/>
  <c r="Q493" i="6"/>
  <c r="O494" i="6"/>
  <c r="M495" i="6"/>
  <c r="U495" i="6"/>
  <c r="S496" i="6"/>
  <c r="Q497" i="6"/>
  <c r="O498" i="6"/>
  <c r="M499" i="6"/>
  <c r="U499" i="6"/>
  <c r="S500" i="6"/>
  <c r="Q501" i="6"/>
  <c r="O502" i="6"/>
  <c r="M503" i="6"/>
  <c r="U503" i="6"/>
  <c r="S504" i="6"/>
  <c r="Q505" i="6"/>
  <c r="O506" i="6"/>
  <c r="M507" i="6"/>
  <c r="U507" i="6"/>
  <c r="S508" i="6"/>
  <c r="Q509" i="6"/>
  <c r="O510" i="6"/>
  <c r="M511" i="6"/>
  <c r="U511" i="6"/>
  <c r="S512" i="6"/>
  <c r="Q513" i="6"/>
  <c r="O514" i="6"/>
  <c r="M515" i="6"/>
  <c r="U515" i="6"/>
  <c r="S516" i="6"/>
  <c r="Q517" i="6"/>
  <c r="O518" i="6"/>
  <c r="M519" i="6"/>
  <c r="U519" i="6"/>
  <c r="S520" i="6"/>
  <c r="Q521" i="6"/>
  <c r="O522" i="6"/>
  <c r="M523" i="6"/>
  <c r="U523" i="6"/>
  <c r="S524" i="6"/>
  <c r="Q525" i="6"/>
  <c r="O526" i="6"/>
  <c r="M527" i="6"/>
  <c r="U527" i="6"/>
  <c r="S528" i="6"/>
  <c r="Q529" i="6"/>
  <c r="O530" i="6"/>
  <c r="M531" i="6"/>
  <c r="U531" i="6"/>
  <c r="S532" i="6"/>
  <c r="Q533" i="6"/>
  <c r="O534" i="6"/>
  <c r="M535" i="6"/>
  <c r="U535" i="6"/>
  <c r="S536" i="6"/>
  <c r="Q537" i="6"/>
  <c r="O538" i="6"/>
  <c r="M539" i="6"/>
  <c r="U539" i="6"/>
  <c r="S540" i="6"/>
  <c r="Q541" i="6"/>
  <c r="O542" i="6"/>
  <c r="M543" i="6"/>
  <c r="U543" i="6"/>
  <c r="S544" i="6"/>
  <c r="Q545" i="6"/>
  <c r="O546" i="6"/>
  <c r="M547" i="6"/>
  <c r="U547" i="6"/>
  <c r="S548" i="6"/>
  <c r="Q549" i="6"/>
  <c r="O550" i="6"/>
  <c r="M551" i="6"/>
  <c r="U551" i="6"/>
  <c r="S552" i="6"/>
  <c r="Q553" i="6"/>
  <c r="O554" i="6"/>
  <c r="M555" i="6"/>
  <c r="U555" i="6"/>
  <c r="S556" i="6"/>
  <c r="Q557" i="6"/>
  <c r="O558" i="6"/>
  <c r="M559" i="6"/>
  <c r="U559" i="6"/>
  <c r="S560" i="6"/>
  <c r="Q561" i="6"/>
  <c r="O562" i="6"/>
  <c r="M563" i="6"/>
  <c r="U563" i="6"/>
  <c r="S564" i="6"/>
  <c r="Q565" i="6"/>
  <c r="O566" i="6"/>
  <c r="M567" i="6"/>
  <c r="U567" i="6"/>
  <c r="S568" i="6"/>
  <c r="Q569" i="6"/>
  <c r="O570" i="6"/>
  <c r="M571" i="6"/>
  <c r="U571" i="6"/>
  <c r="S572" i="6"/>
  <c r="Q573" i="6"/>
  <c r="O574" i="6"/>
  <c r="M575" i="6"/>
  <c r="U575" i="6"/>
  <c r="S576" i="6"/>
  <c r="Q577" i="6"/>
  <c r="O578" i="6"/>
  <c r="M579" i="6"/>
  <c r="U579" i="6"/>
  <c r="S580" i="6"/>
  <c r="Q581" i="6"/>
  <c r="O582" i="6"/>
  <c r="M583" i="6"/>
  <c r="U583" i="6"/>
  <c r="S584" i="6"/>
  <c r="Q585" i="6"/>
  <c r="O586" i="6"/>
  <c r="M587" i="6"/>
  <c r="U587" i="6"/>
  <c r="S588" i="6"/>
  <c r="Q589" i="6"/>
  <c r="O590" i="6"/>
  <c r="M591" i="6"/>
  <c r="U591" i="6"/>
  <c r="S592" i="6"/>
  <c r="Q593" i="6"/>
  <c r="O594" i="6"/>
  <c r="M595" i="6"/>
  <c r="U595" i="6"/>
  <c r="S596" i="6"/>
  <c r="Q597" i="6"/>
  <c r="O598" i="6"/>
  <c r="M599" i="6"/>
  <c r="U599" i="6"/>
  <c r="S600" i="6"/>
  <c r="Q601" i="6"/>
  <c r="O602" i="6"/>
  <c r="M603" i="6"/>
  <c r="U603" i="6"/>
  <c r="S604" i="6"/>
  <c r="Q605" i="6"/>
  <c r="O606" i="6"/>
  <c r="M607" i="6"/>
  <c r="U607" i="6"/>
  <c r="S608" i="6"/>
  <c r="Q609" i="6"/>
  <c r="O610" i="6"/>
  <c r="M611" i="6"/>
  <c r="U611" i="6"/>
  <c r="S612" i="6"/>
  <c r="Q613" i="6"/>
  <c r="O614" i="6"/>
  <c r="M615" i="6"/>
  <c r="U615" i="6"/>
  <c r="S616" i="6"/>
  <c r="Q617" i="6"/>
  <c r="O618" i="6"/>
  <c r="M619" i="6"/>
  <c r="U619" i="6"/>
  <c r="S620" i="6"/>
  <c r="Q621" i="6"/>
  <c r="O622" i="6"/>
  <c r="M623" i="6"/>
  <c r="U623" i="6"/>
  <c r="S624" i="6"/>
  <c r="Q625" i="6"/>
  <c r="O626" i="6"/>
  <c r="M627" i="6"/>
  <c r="U627" i="6"/>
  <c r="S628" i="6"/>
  <c r="Q629" i="6"/>
  <c r="O630" i="6"/>
  <c r="M631" i="6"/>
  <c r="U631" i="6"/>
  <c r="S632" i="6"/>
  <c r="Q633" i="6"/>
  <c r="O634" i="6"/>
  <c r="M635" i="6"/>
  <c r="U635" i="6"/>
  <c r="S636" i="6"/>
  <c r="Q637" i="6"/>
  <c r="O638" i="6"/>
  <c r="M639" i="6"/>
  <c r="U639" i="6"/>
  <c r="S640" i="6"/>
  <c r="Q641" i="6"/>
  <c r="O642" i="6"/>
  <c r="M643" i="6"/>
  <c r="U643" i="6"/>
  <c r="R84" i="6"/>
  <c r="T135" i="6"/>
  <c r="V186" i="6"/>
  <c r="M213" i="6"/>
  <c r="N222" i="6"/>
  <c r="N229" i="6"/>
  <c r="R235" i="6"/>
  <c r="V241" i="6"/>
  <c r="P248" i="6"/>
  <c r="T254" i="6"/>
  <c r="N261" i="6"/>
  <c r="R267" i="6"/>
  <c r="V273" i="6"/>
  <c r="P280" i="6"/>
  <c r="T286" i="6"/>
  <c r="N293" i="6"/>
  <c r="R299" i="6"/>
  <c r="V305" i="6"/>
  <c r="P312" i="6"/>
  <c r="T318" i="6"/>
  <c r="N325" i="6"/>
  <c r="R331" i="6"/>
  <c r="V337" i="6"/>
  <c r="P344" i="6"/>
  <c r="T350" i="6"/>
  <c r="N357" i="6"/>
  <c r="Q360" i="6"/>
  <c r="S363" i="6"/>
  <c r="U366" i="6"/>
  <c r="M370" i="6"/>
  <c r="O373" i="6"/>
  <c r="Q376" i="6"/>
  <c r="S379" i="6"/>
  <c r="U382" i="6"/>
  <c r="M386" i="6"/>
  <c r="O389" i="6"/>
  <c r="Q392" i="6"/>
  <c r="S395" i="6"/>
  <c r="U398" i="6"/>
  <c r="M402" i="6"/>
  <c r="O405" i="6"/>
  <c r="Q408" i="6"/>
  <c r="S411" i="6"/>
  <c r="V413" i="6"/>
  <c r="N416" i="6"/>
  <c r="M418" i="6"/>
  <c r="P420" i="6"/>
  <c r="R422" i="6"/>
  <c r="Q424" i="6"/>
  <c r="T426" i="6"/>
  <c r="V428" i="6"/>
  <c r="U430" i="6"/>
  <c r="N433" i="6"/>
  <c r="U434" i="6"/>
  <c r="Q436" i="6"/>
  <c r="M438" i="6"/>
  <c r="S439" i="6"/>
  <c r="O441" i="6"/>
  <c r="U442" i="6"/>
  <c r="Q444" i="6"/>
  <c r="M446" i="6"/>
  <c r="S447" i="6"/>
  <c r="V448" i="6"/>
  <c r="O450" i="6"/>
  <c r="R451" i="6"/>
  <c r="T452" i="6"/>
  <c r="M454" i="6"/>
  <c r="P455" i="6"/>
  <c r="S456" i="6"/>
  <c r="V457" i="6"/>
  <c r="N459" i="6"/>
  <c r="Q460" i="6"/>
  <c r="R461" i="6"/>
  <c r="R462" i="6"/>
  <c r="S463" i="6"/>
  <c r="T464" i="6"/>
  <c r="T465" i="6"/>
  <c r="U466" i="6"/>
  <c r="U467" i="6"/>
  <c r="T468" i="6"/>
  <c r="R469" i="6"/>
  <c r="P470" i="6"/>
  <c r="N471" i="6"/>
  <c r="V471" i="6"/>
  <c r="T472" i="6"/>
  <c r="R473" i="6"/>
  <c r="P474" i="6"/>
  <c r="N475" i="6"/>
  <c r="V475" i="6"/>
  <c r="T476" i="6"/>
  <c r="R477" i="6"/>
  <c r="P478" i="6"/>
  <c r="N479" i="6"/>
  <c r="V479" i="6"/>
  <c r="T480" i="6"/>
  <c r="R481" i="6"/>
  <c r="P482" i="6"/>
  <c r="N483" i="6"/>
  <c r="V483" i="6"/>
  <c r="T484" i="6"/>
  <c r="R485" i="6"/>
  <c r="P486" i="6"/>
  <c r="N487" i="6"/>
  <c r="V487" i="6"/>
  <c r="T488" i="6"/>
  <c r="R489" i="6"/>
  <c r="P490" i="6"/>
  <c r="N491" i="6"/>
  <c r="V491" i="6"/>
  <c r="T492" i="6"/>
  <c r="R493" i="6"/>
  <c r="P494" i="6"/>
  <c r="N495" i="6"/>
  <c r="V495" i="6"/>
  <c r="T496" i="6"/>
  <c r="R497" i="6"/>
  <c r="P498" i="6"/>
  <c r="N499" i="6"/>
  <c r="V499" i="6"/>
  <c r="T500" i="6"/>
  <c r="R501" i="6"/>
  <c r="P502" i="6"/>
  <c r="N503" i="6"/>
  <c r="V503" i="6"/>
  <c r="T504" i="6"/>
  <c r="R505" i="6"/>
  <c r="P506" i="6"/>
  <c r="N507" i="6"/>
  <c r="V507" i="6"/>
  <c r="T508" i="6"/>
  <c r="R509" i="6"/>
  <c r="P510" i="6"/>
  <c r="N511" i="6"/>
  <c r="V511" i="6"/>
  <c r="T512" i="6"/>
  <c r="R513" i="6"/>
  <c r="P514" i="6"/>
  <c r="N515" i="6"/>
  <c r="V515" i="6"/>
  <c r="T516" i="6"/>
  <c r="R517" i="6"/>
  <c r="P518" i="6"/>
  <c r="N519" i="6"/>
  <c r="V519" i="6"/>
  <c r="T520" i="6"/>
  <c r="R521" i="6"/>
  <c r="P522" i="6"/>
  <c r="N523" i="6"/>
  <c r="V523" i="6"/>
  <c r="T524" i="6"/>
  <c r="R525" i="6"/>
  <c r="P526" i="6"/>
  <c r="N527" i="6"/>
  <c r="V527" i="6"/>
  <c r="T528" i="6"/>
  <c r="R529" i="6"/>
  <c r="P530" i="6"/>
  <c r="N531" i="6"/>
  <c r="V531" i="6"/>
  <c r="T532" i="6"/>
  <c r="R533" i="6"/>
  <c r="P534" i="6"/>
  <c r="N535" i="6"/>
  <c r="V535" i="6"/>
  <c r="T536" i="6"/>
  <c r="R537" i="6"/>
  <c r="P538" i="6"/>
  <c r="N539" i="6"/>
  <c r="V539" i="6"/>
  <c r="T540" i="6"/>
  <c r="R541" i="6"/>
  <c r="P542" i="6"/>
  <c r="N543" i="6"/>
  <c r="V543" i="6"/>
  <c r="T544" i="6"/>
  <c r="R545" i="6"/>
  <c r="P546" i="6"/>
  <c r="N547" i="6"/>
  <c r="V547" i="6"/>
  <c r="T548" i="6"/>
  <c r="R549" i="6"/>
  <c r="P550" i="6"/>
  <c r="N551" i="6"/>
  <c r="V551" i="6"/>
  <c r="T552" i="6"/>
  <c r="R553" i="6"/>
  <c r="P554" i="6"/>
  <c r="N555" i="6"/>
  <c r="V555" i="6"/>
  <c r="T556" i="6"/>
  <c r="R557" i="6"/>
  <c r="P558" i="6"/>
  <c r="N559" i="6"/>
  <c r="V559" i="6"/>
  <c r="T560" i="6"/>
  <c r="R561" i="6"/>
  <c r="P562" i="6"/>
  <c r="N563" i="6"/>
  <c r="V563" i="6"/>
  <c r="T564" i="6"/>
  <c r="R565" i="6"/>
  <c r="P566" i="6"/>
  <c r="N567" i="6"/>
  <c r="V567" i="6"/>
  <c r="T568" i="6"/>
  <c r="R569" i="6"/>
  <c r="P570" i="6"/>
  <c r="N571" i="6"/>
  <c r="V571" i="6"/>
  <c r="T572" i="6"/>
  <c r="R573" i="6"/>
  <c r="P574" i="6"/>
  <c r="N575" i="6"/>
  <c r="V575" i="6"/>
  <c r="T576" i="6"/>
  <c r="R577" i="6"/>
  <c r="P578" i="6"/>
  <c r="N579" i="6"/>
  <c r="V579" i="6"/>
  <c r="T580" i="6"/>
  <c r="R581" i="6"/>
  <c r="P582" i="6"/>
  <c r="N583" i="6"/>
  <c r="V583" i="6"/>
  <c r="T584" i="6"/>
  <c r="R585" i="6"/>
  <c r="P586" i="6"/>
  <c r="N587" i="6"/>
  <c r="V587" i="6"/>
  <c r="T588" i="6"/>
  <c r="R589" i="6"/>
  <c r="P590" i="6"/>
  <c r="N591" i="6"/>
  <c r="V591" i="6"/>
  <c r="T592" i="6"/>
  <c r="R593" i="6"/>
  <c r="P594" i="6"/>
  <c r="N595" i="6"/>
  <c r="V595" i="6"/>
  <c r="T596" i="6"/>
  <c r="R597" i="6"/>
  <c r="P598" i="6"/>
  <c r="N599" i="6"/>
  <c r="V599" i="6"/>
  <c r="T600" i="6"/>
  <c r="R601" i="6"/>
  <c r="P602" i="6"/>
  <c r="N603" i="6"/>
  <c r="V603" i="6"/>
  <c r="T604" i="6"/>
  <c r="R605" i="6"/>
  <c r="P606" i="6"/>
  <c r="N607" i="6"/>
  <c r="V607" i="6"/>
  <c r="T608" i="6"/>
  <c r="R609" i="6"/>
  <c r="P610" i="6"/>
  <c r="N611" i="6"/>
  <c r="V611" i="6"/>
  <c r="T612" i="6"/>
  <c r="R613" i="6"/>
  <c r="P614" i="6"/>
  <c r="N615" i="6"/>
  <c r="V615" i="6"/>
  <c r="T616" i="6"/>
  <c r="R617" i="6"/>
  <c r="P618" i="6"/>
  <c r="N619" i="6"/>
  <c r="V619" i="6"/>
  <c r="T620" i="6"/>
  <c r="R621" i="6"/>
  <c r="P622" i="6"/>
  <c r="N623" i="6"/>
  <c r="V623" i="6"/>
  <c r="T624" i="6"/>
  <c r="R625" i="6"/>
  <c r="P626" i="6"/>
  <c r="N627" i="6"/>
  <c r="V627" i="6"/>
  <c r="T628" i="6"/>
  <c r="R629" i="6"/>
  <c r="P630" i="6"/>
  <c r="N631" i="6"/>
  <c r="V631" i="6"/>
  <c r="T632" i="6"/>
  <c r="R633" i="6"/>
  <c r="P634" i="6"/>
  <c r="N635" i="6"/>
  <c r="V635" i="6"/>
  <c r="T636" i="6"/>
  <c r="R637" i="6"/>
  <c r="P638" i="6"/>
  <c r="N639" i="6"/>
  <c r="V639" i="6"/>
  <c r="T640" i="6"/>
  <c r="R641" i="6"/>
  <c r="P642" i="6"/>
  <c r="N643" i="6"/>
  <c r="V643" i="6"/>
  <c r="T644" i="6"/>
  <c r="R645" i="6"/>
  <c r="P646" i="6"/>
  <c r="N647" i="6"/>
  <c r="V647" i="6"/>
  <c r="T648" i="6"/>
  <c r="R649" i="6"/>
  <c r="P650" i="6"/>
  <c r="N651" i="6"/>
  <c r="V651" i="6"/>
  <c r="T652" i="6"/>
  <c r="R653" i="6"/>
  <c r="P654" i="6"/>
  <c r="N655" i="6"/>
  <c r="V655" i="6"/>
  <c r="T656" i="6"/>
  <c r="R657" i="6"/>
  <c r="P658" i="6"/>
  <c r="N659" i="6"/>
  <c r="V659" i="6"/>
  <c r="T660" i="6"/>
  <c r="R661" i="6"/>
  <c r="P662" i="6"/>
  <c r="N663" i="6"/>
  <c r="V663" i="6"/>
  <c r="T664" i="6"/>
  <c r="R665" i="6"/>
  <c r="P666" i="6"/>
  <c r="N667" i="6"/>
  <c r="V667" i="6"/>
  <c r="T668" i="6"/>
  <c r="R669" i="6"/>
  <c r="P670" i="6"/>
  <c r="N671" i="6"/>
  <c r="V671" i="6"/>
  <c r="T672" i="6"/>
  <c r="R673" i="6"/>
  <c r="P674" i="6"/>
  <c r="N675" i="6"/>
  <c r="V675" i="6"/>
  <c r="T676" i="6"/>
  <c r="R677" i="6"/>
  <c r="V90" i="6"/>
  <c r="N142" i="6"/>
  <c r="P193" i="6"/>
  <c r="P214" i="6"/>
  <c r="N223" i="6"/>
  <c r="V229" i="6"/>
  <c r="P236" i="6"/>
  <c r="T242" i="6"/>
  <c r="N249" i="6"/>
  <c r="R255" i="6"/>
  <c r="V261" i="6"/>
  <c r="P268" i="6"/>
  <c r="T274" i="6"/>
  <c r="N281" i="6"/>
  <c r="R287" i="6"/>
  <c r="V293" i="6"/>
  <c r="P300" i="6"/>
  <c r="T306" i="6"/>
  <c r="N313" i="6"/>
  <c r="R319" i="6"/>
  <c r="V325" i="6"/>
  <c r="P332" i="6"/>
  <c r="T338" i="6"/>
  <c r="N345" i="6"/>
  <c r="R351" i="6"/>
  <c r="V357" i="6"/>
  <c r="N361" i="6"/>
  <c r="P364" i="6"/>
  <c r="R367" i="6"/>
  <c r="T370" i="6"/>
  <c r="V373" i="6"/>
  <c r="N377" i="6"/>
  <c r="P380" i="6"/>
  <c r="R383" i="6"/>
  <c r="T386" i="6"/>
  <c r="V389" i="6"/>
  <c r="N393" i="6"/>
  <c r="P396" i="6"/>
  <c r="R399" i="6"/>
  <c r="T402" i="6"/>
  <c r="V405" i="6"/>
  <c r="N409" i="6"/>
  <c r="N412" i="6"/>
  <c r="M414" i="6"/>
  <c r="P416" i="6"/>
  <c r="R418" i="6"/>
  <c r="Q420" i="6"/>
  <c r="T422" i="6"/>
  <c r="V424" i="6"/>
  <c r="U426" i="6"/>
  <c r="N429" i="6"/>
  <c r="P431" i="6"/>
  <c r="O433" i="6"/>
  <c r="N435" i="6"/>
  <c r="T436" i="6"/>
  <c r="P438" i="6"/>
  <c r="V439" i="6"/>
  <c r="R441" i="6"/>
  <c r="N443" i="6"/>
  <c r="T444" i="6"/>
  <c r="P446" i="6"/>
  <c r="U447" i="6"/>
  <c r="N449" i="6"/>
  <c r="P450" i="6"/>
  <c r="S451" i="6"/>
  <c r="V452" i="6"/>
  <c r="O454" i="6"/>
  <c r="R455" i="6"/>
  <c r="T456" i="6"/>
  <c r="M458" i="6"/>
  <c r="P459" i="6"/>
  <c r="S460" i="6"/>
  <c r="S461" i="6"/>
  <c r="T462" i="6"/>
  <c r="U463" i="6"/>
  <c r="U464" i="6"/>
  <c r="V465" i="6"/>
  <c r="M467" i="6"/>
  <c r="V467" i="6"/>
  <c r="U468" i="6"/>
  <c r="S469" i="6"/>
  <c r="Q470" i="6"/>
  <c r="O471" i="6"/>
  <c r="M472" i="6"/>
  <c r="U472" i="6"/>
  <c r="S473" i="6"/>
  <c r="Q474" i="6"/>
  <c r="O475" i="6"/>
  <c r="M476" i="6"/>
  <c r="U476" i="6"/>
  <c r="S477" i="6"/>
  <c r="Q478" i="6"/>
  <c r="O479" i="6"/>
  <c r="M480" i="6"/>
  <c r="U480" i="6"/>
  <c r="S481" i="6"/>
  <c r="Q482" i="6"/>
  <c r="O483" i="6"/>
  <c r="M484" i="6"/>
  <c r="U484" i="6"/>
  <c r="S485" i="6"/>
  <c r="Q486" i="6"/>
  <c r="O487" i="6"/>
  <c r="M488" i="6"/>
  <c r="U488" i="6"/>
  <c r="S489" i="6"/>
  <c r="Q490" i="6"/>
  <c r="O491" i="6"/>
  <c r="M492" i="6"/>
  <c r="U492" i="6"/>
  <c r="S493" i="6"/>
  <c r="Q494" i="6"/>
  <c r="O495" i="6"/>
  <c r="M496" i="6"/>
  <c r="U496" i="6"/>
  <c r="S497" i="6"/>
  <c r="Q498" i="6"/>
  <c r="O499" i="6"/>
  <c r="M500" i="6"/>
  <c r="U500" i="6"/>
  <c r="S501" i="6"/>
  <c r="Q502" i="6"/>
  <c r="O503" i="6"/>
  <c r="M504" i="6"/>
  <c r="U504" i="6"/>
  <c r="S505" i="6"/>
  <c r="Q506" i="6"/>
  <c r="O507" i="6"/>
  <c r="M508" i="6"/>
  <c r="U508" i="6"/>
  <c r="S509" i="6"/>
  <c r="Q510" i="6"/>
  <c r="O511" i="6"/>
  <c r="M512" i="6"/>
  <c r="U512" i="6"/>
  <c r="S513" i="6"/>
  <c r="Q514" i="6"/>
  <c r="O515" i="6"/>
  <c r="M516" i="6"/>
  <c r="U516" i="6"/>
  <c r="S517" i="6"/>
  <c r="Q518" i="6"/>
  <c r="O519" i="6"/>
  <c r="M520" i="6"/>
  <c r="U520" i="6"/>
  <c r="S521" i="6"/>
  <c r="Q522" i="6"/>
  <c r="O523" i="6"/>
  <c r="M524" i="6"/>
  <c r="U524" i="6"/>
  <c r="S525" i="6"/>
  <c r="Q526" i="6"/>
  <c r="O527" i="6"/>
  <c r="M528" i="6"/>
  <c r="U528" i="6"/>
  <c r="S529" i="6"/>
  <c r="Q530" i="6"/>
  <c r="O531" i="6"/>
  <c r="M532" i="6"/>
  <c r="U532" i="6"/>
  <c r="S533" i="6"/>
  <c r="Q534" i="6"/>
  <c r="O535" i="6"/>
  <c r="M536" i="6"/>
  <c r="U536" i="6"/>
  <c r="S537" i="6"/>
  <c r="Q538" i="6"/>
  <c r="O539" i="6"/>
  <c r="M540" i="6"/>
  <c r="U540" i="6"/>
  <c r="S541" i="6"/>
  <c r="Q542" i="6"/>
  <c r="O543" i="6"/>
  <c r="M544" i="6"/>
  <c r="U544" i="6"/>
  <c r="S545" i="6"/>
  <c r="Q546" i="6"/>
  <c r="O547" i="6"/>
  <c r="M548" i="6"/>
  <c r="U548" i="6"/>
  <c r="S549" i="6"/>
  <c r="Q550" i="6"/>
  <c r="O551" i="6"/>
  <c r="M552" i="6"/>
  <c r="U552" i="6"/>
  <c r="S553" i="6"/>
  <c r="Q554" i="6"/>
  <c r="O555" i="6"/>
  <c r="M556" i="6"/>
  <c r="U556" i="6"/>
  <c r="S557" i="6"/>
  <c r="Q558" i="6"/>
  <c r="O559" i="6"/>
  <c r="M560" i="6"/>
  <c r="U560" i="6"/>
  <c r="S561" i="6"/>
  <c r="Q562" i="6"/>
  <c r="O563" i="6"/>
  <c r="M564" i="6"/>
  <c r="U564" i="6"/>
  <c r="S565" i="6"/>
  <c r="Q566" i="6"/>
  <c r="O567" i="6"/>
  <c r="M568" i="6"/>
  <c r="U568" i="6"/>
  <c r="S569" i="6"/>
  <c r="Q570" i="6"/>
  <c r="O571" i="6"/>
  <c r="M572" i="6"/>
  <c r="U572" i="6"/>
  <c r="S573" i="6"/>
  <c r="Q574" i="6"/>
  <c r="O575" i="6"/>
  <c r="M576" i="6"/>
  <c r="U576" i="6"/>
  <c r="S577" i="6"/>
  <c r="Q578" i="6"/>
  <c r="O579" i="6"/>
  <c r="M580" i="6"/>
  <c r="U580" i="6"/>
  <c r="S581" i="6"/>
  <c r="Q582" i="6"/>
  <c r="O583" i="6"/>
  <c r="M584" i="6"/>
  <c r="U584" i="6"/>
  <c r="S585" i="6"/>
  <c r="Q586" i="6"/>
  <c r="O587" i="6"/>
  <c r="M588" i="6"/>
  <c r="U588" i="6"/>
  <c r="S589" i="6"/>
  <c r="Q590" i="6"/>
  <c r="O591" i="6"/>
  <c r="M592" i="6"/>
  <c r="U592" i="6"/>
  <c r="S593" i="6"/>
  <c r="Q594" i="6"/>
  <c r="O595" i="6"/>
  <c r="M596" i="6"/>
  <c r="U596" i="6"/>
  <c r="S597" i="6"/>
  <c r="Q598" i="6"/>
  <c r="O599" i="6"/>
  <c r="M600" i="6"/>
  <c r="U600" i="6"/>
  <c r="S601" i="6"/>
  <c r="Q602" i="6"/>
  <c r="O603" i="6"/>
  <c r="M604" i="6"/>
  <c r="U604" i="6"/>
  <c r="S605" i="6"/>
  <c r="Q606" i="6"/>
  <c r="O607" i="6"/>
  <c r="M608" i="6"/>
  <c r="U608" i="6"/>
  <c r="S609" i="6"/>
  <c r="Q610" i="6"/>
  <c r="O611" i="6"/>
  <c r="M612" i="6"/>
  <c r="U612" i="6"/>
  <c r="S613" i="6"/>
  <c r="Q614" i="6"/>
  <c r="O615" i="6"/>
  <c r="M616" i="6"/>
  <c r="U616" i="6"/>
  <c r="S617" i="6"/>
  <c r="Q618" i="6"/>
  <c r="O619" i="6"/>
  <c r="M620" i="6"/>
  <c r="U620" i="6"/>
  <c r="S621" i="6"/>
  <c r="Q622" i="6"/>
  <c r="O623" i="6"/>
  <c r="M624" i="6"/>
  <c r="U624" i="6"/>
  <c r="S625" i="6"/>
  <c r="Q626" i="6"/>
  <c r="O627" i="6"/>
  <c r="M628" i="6"/>
  <c r="U628" i="6"/>
  <c r="S629" i="6"/>
  <c r="Q630" i="6"/>
  <c r="O631" i="6"/>
  <c r="M632" i="6"/>
  <c r="U632" i="6"/>
  <c r="S633" i="6"/>
  <c r="Q634" i="6"/>
  <c r="O635" i="6"/>
  <c r="M636" i="6"/>
  <c r="U636" i="6"/>
  <c r="S637" i="6"/>
  <c r="Q638" i="6"/>
  <c r="O639" i="6"/>
  <c r="M640" i="6"/>
  <c r="U640" i="6"/>
  <c r="S641" i="6"/>
  <c r="Q642" i="6"/>
  <c r="O643" i="6"/>
  <c r="M644" i="6"/>
  <c r="U644" i="6"/>
  <c r="S645" i="6"/>
  <c r="Q646" i="6"/>
  <c r="O647" i="6"/>
  <c r="M648" i="6"/>
  <c r="U648" i="6"/>
  <c r="S649" i="6"/>
  <c r="Q650" i="6"/>
  <c r="O651" i="6"/>
  <c r="P97" i="6"/>
  <c r="R148" i="6"/>
  <c r="T199" i="6"/>
  <c r="R215" i="6"/>
  <c r="O224" i="6"/>
  <c r="T230" i="6"/>
  <c r="N237" i="6"/>
  <c r="R243" i="6"/>
  <c r="V249" i="6"/>
  <c r="P256" i="6"/>
  <c r="T262" i="6"/>
  <c r="N269" i="6"/>
  <c r="R275" i="6"/>
  <c r="V281" i="6"/>
  <c r="P288" i="6"/>
  <c r="T294" i="6"/>
  <c r="N301" i="6"/>
  <c r="R307" i="6"/>
  <c r="V313" i="6"/>
  <c r="P320" i="6"/>
  <c r="T326" i="6"/>
  <c r="N333" i="6"/>
  <c r="R339" i="6"/>
  <c r="V345" i="6"/>
  <c r="P352" i="6"/>
  <c r="M358" i="6"/>
  <c r="O361" i="6"/>
  <c r="Q364" i="6"/>
  <c r="S367" i="6"/>
  <c r="U370" i="6"/>
  <c r="M374" i="6"/>
  <c r="O377" i="6"/>
  <c r="Q380" i="6"/>
  <c r="S383" i="6"/>
  <c r="U386" i="6"/>
  <c r="M390" i="6"/>
  <c r="O393" i="6"/>
  <c r="Q396" i="6"/>
  <c r="S399" i="6"/>
  <c r="U402" i="6"/>
  <c r="M406" i="6"/>
  <c r="O409" i="6"/>
  <c r="P412" i="6"/>
  <c r="R414" i="6"/>
  <c r="Q416" i="6"/>
  <c r="T418" i="6"/>
  <c r="V420" i="6"/>
  <c r="U422" i="6"/>
  <c r="N425" i="6"/>
  <c r="P427" i="6"/>
  <c r="O429" i="6"/>
  <c r="R431" i="6"/>
  <c r="T433" i="6"/>
  <c r="P435" i="6"/>
  <c r="V436" i="6"/>
  <c r="R438" i="6"/>
  <c r="N440" i="6"/>
  <c r="T441" i="6"/>
  <c r="P443" i="6"/>
  <c r="V444" i="6"/>
  <c r="R446" i="6"/>
  <c r="V447" i="6"/>
  <c r="O449" i="6"/>
  <c r="R450" i="6"/>
  <c r="U451" i="6"/>
  <c r="N453" i="6"/>
  <c r="P454" i="6"/>
  <c r="S455" i="6"/>
  <c r="V456" i="6"/>
  <c r="O458" i="6"/>
  <c r="R459" i="6"/>
  <c r="T460" i="6"/>
  <c r="T461" i="6"/>
  <c r="U462" i="6"/>
  <c r="V463" i="6"/>
  <c r="V464" i="6"/>
  <c r="M466" i="6"/>
  <c r="N467" i="6"/>
  <c r="M468" i="6"/>
  <c r="V468" i="6"/>
  <c r="T469" i="6"/>
  <c r="R470" i="6"/>
  <c r="P471" i="6"/>
  <c r="N472" i="6"/>
  <c r="V472" i="6"/>
  <c r="T473" i="6"/>
  <c r="R474" i="6"/>
  <c r="P475" i="6"/>
  <c r="N476" i="6"/>
  <c r="V476" i="6"/>
  <c r="T477" i="6"/>
  <c r="R478" i="6"/>
  <c r="P479" i="6"/>
  <c r="N480" i="6"/>
  <c r="V480" i="6"/>
  <c r="T481" i="6"/>
  <c r="R482" i="6"/>
  <c r="P483" i="6"/>
  <c r="N484" i="6"/>
  <c r="V484" i="6"/>
  <c r="T485" i="6"/>
  <c r="R486" i="6"/>
  <c r="P487" i="6"/>
  <c r="N488" i="6"/>
  <c r="V488" i="6"/>
  <c r="T489" i="6"/>
  <c r="R490" i="6"/>
  <c r="P491" i="6"/>
  <c r="N492" i="6"/>
  <c r="V492" i="6"/>
  <c r="T493" i="6"/>
  <c r="R494" i="6"/>
  <c r="P495" i="6"/>
  <c r="N496" i="6"/>
  <c r="V496" i="6"/>
  <c r="T497" i="6"/>
  <c r="R498" i="6"/>
  <c r="P499" i="6"/>
  <c r="N500" i="6"/>
  <c r="V500" i="6"/>
  <c r="T501" i="6"/>
  <c r="R502" i="6"/>
  <c r="P503" i="6"/>
  <c r="N504" i="6"/>
  <c r="V504" i="6"/>
  <c r="T505" i="6"/>
  <c r="R506" i="6"/>
  <c r="P507" i="6"/>
  <c r="N508" i="6"/>
  <c r="V508" i="6"/>
  <c r="T509" i="6"/>
  <c r="R510" i="6"/>
  <c r="P511" i="6"/>
  <c r="N512" i="6"/>
  <c r="V512" i="6"/>
  <c r="T513" i="6"/>
  <c r="R514" i="6"/>
  <c r="P515" i="6"/>
  <c r="N516" i="6"/>
  <c r="V516" i="6"/>
  <c r="T517" i="6"/>
  <c r="R518" i="6"/>
  <c r="P519" i="6"/>
  <c r="N520" i="6"/>
  <c r="V520" i="6"/>
  <c r="T521" i="6"/>
  <c r="R522" i="6"/>
  <c r="P523" i="6"/>
  <c r="N524" i="6"/>
  <c r="V524" i="6"/>
  <c r="T525" i="6"/>
  <c r="R526" i="6"/>
  <c r="P527" i="6"/>
  <c r="N528" i="6"/>
  <c r="V528" i="6"/>
  <c r="T529" i="6"/>
  <c r="R530" i="6"/>
  <c r="P531" i="6"/>
  <c r="N532" i="6"/>
  <c r="V532" i="6"/>
  <c r="T533" i="6"/>
  <c r="R534" i="6"/>
  <c r="P535" i="6"/>
  <c r="N536" i="6"/>
  <c r="V536" i="6"/>
  <c r="T537" i="6"/>
  <c r="R538" i="6"/>
  <c r="P539" i="6"/>
  <c r="N540" i="6"/>
  <c r="V540" i="6"/>
  <c r="T541" i="6"/>
  <c r="R542" i="6"/>
  <c r="P543" i="6"/>
  <c r="N544" i="6"/>
  <c r="V544" i="6"/>
  <c r="T545" i="6"/>
  <c r="R546" i="6"/>
  <c r="P547" i="6"/>
  <c r="N548" i="6"/>
  <c r="V548" i="6"/>
  <c r="T549" i="6"/>
  <c r="R550" i="6"/>
  <c r="P551" i="6"/>
  <c r="N552" i="6"/>
  <c r="V552" i="6"/>
  <c r="T553" i="6"/>
  <c r="R554" i="6"/>
  <c r="P555" i="6"/>
  <c r="N556" i="6"/>
  <c r="V556" i="6"/>
  <c r="T557" i="6"/>
  <c r="R558" i="6"/>
  <c r="P559" i="6"/>
  <c r="N560" i="6"/>
  <c r="V560" i="6"/>
  <c r="T561" i="6"/>
  <c r="R562" i="6"/>
  <c r="P563" i="6"/>
  <c r="N564" i="6"/>
  <c r="V564" i="6"/>
  <c r="T565" i="6"/>
  <c r="R566" i="6"/>
  <c r="P567" i="6"/>
  <c r="N568" i="6"/>
  <c r="V568" i="6"/>
  <c r="T569" i="6"/>
  <c r="R570" i="6"/>
  <c r="P571" i="6"/>
  <c r="N572" i="6"/>
  <c r="V572" i="6"/>
  <c r="T573" i="6"/>
  <c r="R574" i="6"/>
  <c r="P575" i="6"/>
  <c r="N576" i="6"/>
  <c r="V576" i="6"/>
  <c r="T577" i="6"/>
  <c r="R578" i="6"/>
  <c r="P579" i="6"/>
  <c r="N580" i="6"/>
  <c r="V580" i="6"/>
  <c r="T581" i="6"/>
  <c r="R582" i="6"/>
  <c r="P583" i="6"/>
  <c r="N584" i="6"/>
  <c r="V584" i="6"/>
  <c r="T585" i="6"/>
  <c r="R586" i="6"/>
  <c r="P587" i="6"/>
  <c r="N588" i="6"/>
  <c r="V588" i="6"/>
  <c r="T589" i="6"/>
  <c r="R590" i="6"/>
  <c r="P591" i="6"/>
  <c r="N592" i="6"/>
  <c r="V592" i="6"/>
  <c r="T593" i="6"/>
  <c r="R594" i="6"/>
  <c r="P595" i="6"/>
  <c r="N596" i="6"/>
  <c r="V596" i="6"/>
  <c r="T597" i="6"/>
  <c r="R598" i="6"/>
  <c r="P599" i="6"/>
  <c r="N600" i="6"/>
  <c r="V600" i="6"/>
  <c r="T601" i="6"/>
  <c r="R602" i="6"/>
  <c r="P603" i="6"/>
  <c r="N604" i="6"/>
  <c r="V604" i="6"/>
  <c r="T605" i="6"/>
  <c r="R606" i="6"/>
  <c r="P607" i="6"/>
  <c r="N608" i="6"/>
  <c r="V608" i="6"/>
  <c r="T609" i="6"/>
  <c r="R610" i="6"/>
  <c r="P611" i="6"/>
  <c r="N612" i="6"/>
  <c r="V612" i="6"/>
  <c r="T613" i="6"/>
  <c r="R614" i="6"/>
  <c r="P615" i="6"/>
  <c r="N616" i="6"/>
  <c r="V616" i="6"/>
  <c r="T617" i="6"/>
  <c r="R618" i="6"/>
  <c r="P619" i="6"/>
  <c r="N620" i="6"/>
  <c r="V620" i="6"/>
  <c r="T621" i="6"/>
  <c r="R622" i="6"/>
  <c r="P623" i="6"/>
  <c r="N624" i="6"/>
  <c r="V624" i="6"/>
  <c r="T625" i="6"/>
  <c r="R626" i="6"/>
  <c r="P627" i="6"/>
  <c r="N628" i="6"/>
  <c r="V628" i="6"/>
  <c r="T629" i="6"/>
  <c r="R630" i="6"/>
  <c r="P631" i="6"/>
  <c r="N632" i="6"/>
  <c r="V632" i="6"/>
  <c r="T633" i="6"/>
  <c r="R634" i="6"/>
  <c r="P635" i="6"/>
  <c r="N636" i="6"/>
  <c r="V636" i="6"/>
  <c r="T103" i="6"/>
  <c r="V154" i="6"/>
  <c r="R203" i="6"/>
  <c r="T216" i="6"/>
  <c r="N225" i="6"/>
  <c r="R231" i="6"/>
  <c r="V237" i="6"/>
  <c r="P244" i="6"/>
  <c r="T250" i="6"/>
  <c r="N257" i="6"/>
  <c r="R263" i="6"/>
  <c r="V269" i="6"/>
  <c r="P276" i="6"/>
  <c r="T282" i="6"/>
  <c r="N289" i="6"/>
  <c r="R295" i="6"/>
  <c r="V301" i="6"/>
  <c r="P308" i="6"/>
  <c r="T314" i="6"/>
  <c r="N321" i="6"/>
  <c r="R327" i="6"/>
  <c r="V333" i="6"/>
  <c r="P340" i="6"/>
  <c r="T346" i="6"/>
  <c r="N353" i="6"/>
  <c r="T358" i="6"/>
  <c r="V361" i="6"/>
  <c r="N365" i="6"/>
  <c r="P368" i="6"/>
  <c r="R371" i="6"/>
  <c r="T374" i="6"/>
  <c r="V377" i="6"/>
  <c r="N381" i="6"/>
  <c r="P384" i="6"/>
  <c r="R387" i="6"/>
  <c r="T390" i="6"/>
  <c r="V393" i="6"/>
  <c r="N397" i="6"/>
  <c r="P400" i="6"/>
  <c r="R403" i="6"/>
  <c r="T406" i="6"/>
  <c r="V409" i="6"/>
  <c r="Q412" i="6"/>
  <c r="T414" i="6"/>
  <c r="V416" i="6"/>
  <c r="U418" i="6"/>
  <c r="N421" i="6"/>
  <c r="P423" i="6"/>
  <c r="O425" i="6"/>
  <c r="R427" i="6"/>
  <c r="T429" i="6"/>
  <c r="S431" i="6"/>
  <c r="V433" i="6"/>
  <c r="R435" i="6"/>
  <c r="N437" i="6"/>
  <c r="T438" i="6"/>
  <c r="P440" i="6"/>
  <c r="V441" i="6"/>
  <c r="R443" i="6"/>
  <c r="N445" i="6"/>
  <c r="T446" i="6"/>
  <c r="N448" i="6"/>
  <c r="Q449" i="6"/>
  <c r="T450" i="6"/>
  <c r="V451" i="6"/>
  <c r="O453" i="6"/>
  <c r="R454" i="6"/>
  <c r="U455" i="6"/>
  <c r="N457" i="6"/>
  <c r="P458" i="6"/>
  <c r="S459" i="6"/>
  <c r="U460" i="6"/>
  <c r="V461" i="6"/>
  <c r="M463" i="6"/>
  <c r="M464" i="6"/>
  <c r="N465" i="6"/>
  <c r="O466" i="6"/>
  <c r="O467" i="6"/>
  <c r="N468" i="6"/>
  <c r="M469" i="6"/>
  <c r="U469" i="6"/>
  <c r="S470" i="6"/>
  <c r="Q471" i="6"/>
  <c r="O472" i="6"/>
  <c r="M473" i="6"/>
  <c r="U473" i="6"/>
  <c r="S474" i="6"/>
  <c r="Q475" i="6"/>
  <c r="O476" i="6"/>
  <c r="M477" i="6"/>
  <c r="U477" i="6"/>
  <c r="S478" i="6"/>
  <c r="Q479" i="6"/>
  <c r="O480" i="6"/>
  <c r="M481" i="6"/>
  <c r="U481" i="6"/>
  <c r="S482" i="6"/>
  <c r="Q483" i="6"/>
  <c r="O484" i="6"/>
  <c r="M485" i="6"/>
  <c r="U485" i="6"/>
  <c r="S486" i="6"/>
  <c r="Q487" i="6"/>
  <c r="O488" i="6"/>
  <c r="M489" i="6"/>
  <c r="U489" i="6"/>
  <c r="S490" i="6"/>
  <c r="Q491" i="6"/>
  <c r="O492" i="6"/>
  <c r="M493" i="6"/>
  <c r="U493" i="6"/>
  <c r="S494" i="6"/>
  <c r="Q495" i="6"/>
  <c r="O496" i="6"/>
  <c r="M497" i="6"/>
  <c r="U497" i="6"/>
  <c r="S498" i="6"/>
  <c r="Q499" i="6"/>
  <c r="O500" i="6"/>
  <c r="M501" i="6"/>
  <c r="U501" i="6"/>
  <c r="S502" i="6"/>
  <c r="Q503" i="6"/>
  <c r="O504" i="6"/>
  <c r="M505" i="6"/>
  <c r="U505" i="6"/>
  <c r="S506" i="6"/>
  <c r="Q507" i="6"/>
  <c r="O508" i="6"/>
  <c r="M509" i="6"/>
  <c r="U509" i="6"/>
  <c r="S510" i="6"/>
  <c r="Q511" i="6"/>
  <c r="O512" i="6"/>
  <c r="M513" i="6"/>
  <c r="U513" i="6"/>
  <c r="S514" i="6"/>
  <c r="Q515" i="6"/>
  <c r="O516" i="6"/>
  <c r="M517" i="6"/>
  <c r="U517" i="6"/>
  <c r="S518" i="6"/>
  <c r="Q519" i="6"/>
  <c r="O520" i="6"/>
  <c r="M521" i="6"/>
  <c r="U521" i="6"/>
  <c r="S522" i="6"/>
  <c r="Q523" i="6"/>
  <c r="O524" i="6"/>
  <c r="M525" i="6"/>
  <c r="U525" i="6"/>
  <c r="S526" i="6"/>
  <c r="Q527" i="6"/>
  <c r="O528" i="6"/>
  <c r="M529" i="6"/>
  <c r="U529" i="6"/>
  <c r="S530" i="6"/>
  <c r="Q531" i="6"/>
  <c r="O532" i="6"/>
  <c r="M533" i="6"/>
  <c r="U533" i="6"/>
  <c r="S534" i="6"/>
  <c r="Q535" i="6"/>
  <c r="O536" i="6"/>
  <c r="M537" i="6"/>
  <c r="U537" i="6"/>
  <c r="S538" i="6"/>
  <c r="Q539" i="6"/>
  <c r="O540" i="6"/>
  <c r="M541" i="6"/>
  <c r="U541" i="6"/>
  <c r="S542" i="6"/>
  <c r="Q543" i="6"/>
  <c r="O544" i="6"/>
  <c r="M545" i="6"/>
  <c r="U545" i="6"/>
  <c r="S546" i="6"/>
  <c r="Q547" i="6"/>
  <c r="O548" i="6"/>
  <c r="M549" i="6"/>
  <c r="U549" i="6"/>
  <c r="S550" i="6"/>
  <c r="Q551" i="6"/>
  <c r="O552" i="6"/>
  <c r="M553" i="6"/>
  <c r="U553" i="6"/>
  <c r="S554" i="6"/>
  <c r="Q555" i="6"/>
  <c r="O556" i="6"/>
  <c r="M557" i="6"/>
  <c r="U557" i="6"/>
  <c r="S558" i="6"/>
  <c r="Q559" i="6"/>
  <c r="O560" i="6"/>
  <c r="M561" i="6"/>
  <c r="U561" i="6"/>
  <c r="S562" i="6"/>
  <c r="Q563" i="6"/>
  <c r="O564" i="6"/>
  <c r="M565" i="6"/>
  <c r="U565" i="6"/>
  <c r="S566" i="6"/>
  <c r="Q567" i="6"/>
  <c r="O568" i="6"/>
  <c r="M569" i="6"/>
  <c r="U569" i="6"/>
  <c r="S570" i="6"/>
  <c r="Q571" i="6"/>
  <c r="O572" i="6"/>
  <c r="M573" i="6"/>
  <c r="U573" i="6"/>
  <c r="S574" i="6"/>
  <c r="Q575" i="6"/>
  <c r="O576" i="6"/>
  <c r="M577" i="6"/>
  <c r="U577" i="6"/>
  <c r="S578" i="6"/>
  <c r="Q579" i="6"/>
  <c r="O580" i="6"/>
  <c r="M581" i="6"/>
  <c r="U581" i="6"/>
  <c r="S582" i="6"/>
  <c r="Q583" i="6"/>
  <c r="O584" i="6"/>
  <c r="M585" i="6"/>
  <c r="U585" i="6"/>
  <c r="S586" i="6"/>
  <c r="Q587" i="6"/>
  <c r="O588" i="6"/>
  <c r="M589" i="6"/>
  <c r="U589" i="6"/>
  <c r="S590" i="6"/>
  <c r="Q591" i="6"/>
  <c r="O592" i="6"/>
  <c r="M593" i="6"/>
  <c r="U593" i="6"/>
  <c r="S594" i="6"/>
  <c r="Q595" i="6"/>
  <c r="O596" i="6"/>
  <c r="M597" i="6"/>
  <c r="U597" i="6"/>
  <c r="S598" i="6"/>
  <c r="Q599" i="6"/>
  <c r="O600" i="6"/>
  <c r="M601" i="6"/>
  <c r="U601" i="6"/>
  <c r="S602" i="6"/>
  <c r="Q603" i="6"/>
  <c r="O604" i="6"/>
  <c r="M605" i="6"/>
  <c r="U605" i="6"/>
  <c r="S606" i="6"/>
  <c r="Q607" i="6"/>
  <c r="O608" i="6"/>
  <c r="M609" i="6"/>
  <c r="U609" i="6"/>
  <c r="S610" i="6"/>
  <c r="Q611" i="6"/>
  <c r="O612" i="6"/>
  <c r="M613" i="6"/>
  <c r="U613" i="6"/>
  <c r="S614" i="6"/>
  <c r="Q615" i="6"/>
  <c r="O616" i="6"/>
  <c r="M617" i="6"/>
  <c r="U617" i="6"/>
  <c r="S618" i="6"/>
  <c r="Q619" i="6"/>
  <c r="O620" i="6"/>
  <c r="M621" i="6"/>
  <c r="U621" i="6"/>
  <c r="S622" i="6"/>
  <c r="Q623" i="6"/>
  <c r="O624" i="6"/>
  <c r="M625" i="6"/>
  <c r="U625" i="6"/>
  <c r="S626" i="6"/>
  <c r="Q627" i="6"/>
  <c r="O628" i="6"/>
  <c r="M629" i="6"/>
  <c r="U629" i="6"/>
  <c r="S630" i="6"/>
  <c r="Q631" i="6"/>
  <c r="O632" i="6"/>
  <c r="M633" i="6"/>
  <c r="U633" i="6"/>
  <c r="S634" i="6"/>
  <c r="Q635" i="6"/>
  <c r="O636" i="6"/>
  <c r="M637" i="6"/>
  <c r="U637" i="6"/>
  <c r="S638" i="6"/>
  <c r="Q639" i="6"/>
  <c r="O640" i="6"/>
  <c r="M641" i="6"/>
  <c r="U641" i="6"/>
  <c r="S642" i="6"/>
  <c r="Q643" i="6"/>
  <c r="O644" i="6"/>
  <c r="M645" i="6"/>
  <c r="N110" i="6"/>
  <c r="P161" i="6"/>
  <c r="U205" i="6"/>
  <c r="U217" i="6"/>
  <c r="V225" i="6"/>
  <c r="P232" i="6"/>
  <c r="T238" i="6"/>
  <c r="N245" i="6"/>
  <c r="R251" i="6"/>
  <c r="V257" i="6"/>
  <c r="P264" i="6"/>
  <c r="T270" i="6"/>
  <c r="N277" i="6"/>
  <c r="R283" i="6"/>
  <c r="V289" i="6"/>
  <c r="P296" i="6"/>
  <c r="T302" i="6"/>
  <c r="N309" i="6"/>
  <c r="R315" i="6"/>
  <c r="V321" i="6"/>
  <c r="P328" i="6"/>
  <c r="T334" i="6"/>
  <c r="N341" i="6"/>
  <c r="R347" i="6"/>
  <c r="V353" i="6"/>
  <c r="U358" i="6"/>
  <c r="M362" i="6"/>
  <c r="O365" i="6"/>
  <c r="Q368" i="6"/>
  <c r="S371" i="6"/>
  <c r="U374" i="6"/>
  <c r="M378" i="6"/>
  <c r="O381" i="6"/>
  <c r="Q384" i="6"/>
  <c r="S387" i="6"/>
  <c r="U390" i="6"/>
  <c r="M394" i="6"/>
  <c r="O397" i="6"/>
  <c r="Q400" i="6"/>
  <c r="S403" i="6"/>
  <c r="U406" i="6"/>
  <c r="M410" i="6"/>
  <c r="V412" i="6"/>
  <c r="U414" i="6"/>
  <c r="N417" i="6"/>
  <c r="P419" i="6"/>
  <c r="O421" i="6"/>
  <c r="R423" i="6"/>
  <c r="T425" i="6"/>
  <c r="S427" i="6"/>
  <c r="V429" i="6"/>
  <c r="N432" i="6"/>
  <c r="M434" i="6"/>
  <c r="S435" i="6"/>
  <c r="O437" i="6"/>
  <c r="U438" i="6"/>
  <c r="Q440" i="6"/>
  <c r="M442" i="6"/>
  <c r="S443" i="6"/>
  <c r="O445" i="6"/>
  <c r="U446" i="6"/>
  <c r="P448" i="6"/>
  <c r="R449" i="6"/>
  <c r="U450" i="6"/>
  <c r="N452" i="6"/>
  <c r="Q453" i="6"/>
  <c r="T454" i="6"/>
  <c r="V455" i="6"/>
  <c r="O457" i="6"/>
  <c r="R458" i="6"/>
  <c r="U459" i="6"/>
  <c r="V460" i="6"/>
  <c r="M462" i="6"/>
  <c r="N463" i="6"/>
  <c r="N464" i="6"/>
  <c r="O465" i="6"/>
  <c r="P466" i="6"/>
  <c r="P467" i="6"/>
  <c r="P468" i="6"/>
  <c r="N469" i="6"/>
  <c r="V469" i="6"/>
  <c r="T470" i="6"/>
  <c r="R471" i="6"/>
  <c r="P472" i="6"/>
  <c r="N473" i="6"/>
  <c r="V473" i="6"/>
  <c r="T474" i="6"/>
  <c r="R475" i="6"/>
  <c r="P476" i="6"/>
  <c r="N477" i="6"/>
  <c r="V477" i="6"/>
  <c r="T478" i="6"/>
  <c r="R479" i="6"/>
  <c r="P480" i="6"/>
  <c r="N481" i="6"/>
  <c r="V481" i="6"/>
  <c r="T482" i="6"/>
  <c r="R483" i="6"/>
  <c r="P484" i="6"/>
  <c r="N485" i="6"/>
  <c r="V485" i="6"/>
  <c r="T486" i="6"/>
  <c r="R487" i="6"/>
  <c r="P488" i="6"/>
  <c r="N489" i="6"/>
  <c r="V489" i="6"/>
  <c r="T490" i="6"/>
  <c r="R491" i="6"/>
  <c r="P492" i="6"/>
  <c r="N493" i="6"/>
  <c r="V493" i="6"/>
  <c r="T494" i="6"/>
  <c r="R495" i="6"/>
  <c r="P496" i="6"/>
  <c r="N497" i="6"/>
  <c r="V497" i="6"/>
  <c r="T498" i="6"/>
  <c r="R499" i="6"/>
  <c r="P500" i="6"/>
  <c r="N501" i="6"/>
  <c r="V501" i="6"/>
  <c r="T502" i="6"/>
  <c r="R503" i="6"/>
  <c r="P504" i="6"/>
  <c r="N505" i="6"/>
  <c r="V505" i="6"/>
  <c r="T506" i="6"/>
  <c r="R507" i="6"/>
  <c r="P508" i="6"/>
  <c r="N509" i="6"/>
  <c r="V509" i="6"/>
  <c r="T510" i="6"/>
  <c r="R511" i="6"/>
  <c r="P512" i="6"/>
  <c r="N513" i="6"/>
  <c r="V513" i="6"/>
  <c r="T514" i="6"/>
  <c r="R515" i="6"/>
  <c r="P516" i="6"/>
  <c r="N517" i="6"/>
  <c r="V517" i="6"/>
  <c r="T518" i="6"/>
  <c r="R519" i="6"/>
  <c r="P520" i="6"/>
  <c r="N521" i="6"/>
  <c r="V521" i="6"/>
  <c r="T522" i="6"/>
  <c r="R523" i="6"/>
  <c r="P524" i="6"/>
  <c r="N525" i="6"/>
  <c r="V525" i="6"/>
  <c r="T526" i="6"/>
  <c r="R527" i="6"/>
  <c r="P528" i="6"/>
  <c r="N529" i="6"/>
  <c r="V529" i="6"/>
  <c r="T530" i="6"/>
  <c r="R531" i="6"/>
  <c r="P532" i="6"/>
  <c r="N533" i="6"/>
  <c r="V533" i="6"/>
  <c r="T534" i="6"/>
  <c r="R535" i="6"/>
  <c r="P536" i="6"/>
  <c r="N537" i="6"/>
  <c r="V537" i="6"/>
  <c r="T538" i="6"/>
  <c r="R539" i="6"/>
  <c r="P540" i="6"/>
  <c r="N541" i="6"/>
  <c r="V541" i="6"/>
  <c r="T542" i="6"/>
  <c r="R543" i="6"/>
  <c r="P544" i="6"/>
  <c r="N545" i="6"/>
  <c r="V545" i="6"/>
  <c r="T546" i="6"/>
  <c r="R547" i="6"/>
  <c r="P548" i="6"/>
  <c r="N549" i="6"/>
  <c r="V549" i="6"/>
  <c r="T550" i="6"/>
  <c r="R551" i="6"/>
  <c r="P552" i="6"/>
  <c r="N553" i="6"/>
  <c r="V553" i="6"/>
  <c r="T554" i="6"/>
  <c r="R555" i="6"/>
  <c r="P556" i="6"/>
  <c r="N557" i="6"/>
  <c r="V557" i="6"/>
  <c r="T558" i="6"/>
  <c r="R559" i="6"/>
  <c r="P560" i="6"/>
  <c r="N561" i="6"/>
  <c r="V561" i="6"/>
  <c r="T562" i="6"/>
  <c r="R563" i="6"/>
  <c r="P564" i="6"/>
  <c r="N565" i="6"/>
  <c r="V565" i="6"/>
  <c r="T566" i="6"/>
  <c r="R567" i="6"/>
  <c r="P568" i="6"/>
  <c r="N569" i="6"/>
  <c r="V569" i="6"/>
  <c r="T570" i="6"/>
  <c r="R571" i="6"/>
  <c r="P572" i="6"/>
  <c r="N573" i="6"/>
  <c r="V573" i="6"/>
  <c r="T574" i="6"/>
  <c r="R575" i="6"/>
  <c r="P576" i="6"/>
  <c r="N577" i="6"/>
  <c r="V577" i="6"/>
  <c r="T578" i="6"/>
  <c r="R579" i="6"/>
  <c r="P580" i="6"/>
  <c r="N581" i="6"/>
  <c r="V581" i="6"/>
  <c r="T582" i="6"/>
  <c r="R583" i="6"/>
  <c r="P584" i="6"/>
  <c r="N585" i="6"/>
  <c r="V585" i="6"/>
  <c r="T586" i="6"/>
  <c r="R587" i="6"/>
  <c r="P588" i="6"/>
  <c r="N589" i="6"/>
  <c r="V589" i="6"/>
  <c r="T590" i="6"/>
  <c r="R591" i="6"/>
  <c r="P592" i="6"/>
  <c r="N593" i="6"/>
  <c r="V593" i="6"/>
  <c r="T594" i="6"/>
  <c r="R595" i="6"/>
  <c r="P596" i="6"/>
  <c r="N597" i="6"/>
  <c r="V597" i="6"/>
  <c r="T598" i="6"/>
  <c r="R599" i="6"/>
  <c r="P600" i="6"/>
  <c r="N601" i="6"/>
  <c r="V601" i="6"/>
  <c r="T602" i="6"/>
  <c r="R603" i="6"/>
  <c r="P604" i="6"/>
  <c r="N605" i="6"/>
  <c r="V605" i="6"/>
  <c r="T606" i="6"/>
  <c r="R607" i="6"/>
  <c r="P608" i="6"/>
  <c r="N609" i="6"/>
  <c r="V609" i="6"/>
  <c r="T610" i="6"/>
  <c r="R611" i="6"/>
  <c r="P612" i="6"/>
  <c r="N613" i="6"/>
  <c r="V613" i="6"/>
  <c r="T614" i="6"/>
  <c r="R615" i="6"/>
  <c r="P616" i="6"/>
  <c r="N617" i="6"/>
  <c r="V617" i="6"/>
  <c r="T618" i="6"/>
  <c r="R619" i="6"/>
  <c r="P620" i="6"/>
  <c r="N621" i="6"/>
  <c r="V621" i="6"/>
  <c r="T622" i="6"/>
  <c r="R623" i="6"/>
  <c r="P624" i="6"/>
  <c r="N625" i="6"/>
  <c r="V625" i="6"/>
  <c r="T626" i="6"/>
  <c r="R627" i="6"/>
  <c r="P628" i="6"/>
  <c r="N629" i="6"/>
  <c r="V629" i="6"/>
  <c r="T630" i="6"/>
  <c r="R631" i="6"/>
  <c r="P632" i="6"/>
  <c r="N633" i="6"/>
  <c r="V633" i="6"/>
  <c r="T634" i="6"/>
  <c r="R635" i="6"/>
  <c r="P636" i="6"/>
  <c r="N637" i="6"/>
  <c r="V637" i="6"/>
  <c r="T638" i="6"/>
  <c r="R639" i="6"/>
  <c r="P640" i="6"/>
  <c r="N641" i="6"/>
  <c r="V641" i="6"/>
  <c r="T642" i="6"/>
  <c r="R643" i="6"/>
  <c r="P644" i="6"/>
  <c r="N645" i="6"/>
  <c r="V645" i="6"/>
  <c r="T646" i="6"/>
  <c r="R647" i="6"/>
  <c r="P648" i="6"/>
  <c r="N649" i="6"/>
  <c r="V649" i="6"/>
  <c r="T650" i="6"/>
  <c r="R651" i="6"/>
  <c r="P652" i="6"/>
  <c r="N653" i="6"/>
  <c r="V653" i="6"/>
  <c r="T654" i="6"/>
  <c r="R655" i="6"/>
  <c r="P656" i="6"/>
  <c r="N657" i="6"/>
  <c r="V657" i="6"/>
  <c r="T658" i="6"/>
  <c r="R659" i="6"/>
  <c r="P660" i="6"/>
  <c r="N661" i="6"/>
  <c r="V661" i="6"/>
  <c r="T662" i="6"/>
  <c r="R663" i="6"/>
  <c r="P664" i="6"/>
  <c r="N665" i="6"/>
  <c r="V665" i="6"/>
  <c r="T666" i="6"/>
  <c r="R667" i="6"/>
  <c r="P668" i="6"/>
  <c r="V642" i="6"/>
  <c r="Q645" i="6"/>
  <c r="M647" i="6"/>
  <c r="S648" i="6"/>
  <c r="O650" i="6"/>
  <c r="U651" i="6"/>
  <c r="M653" i="6"/>
  <c r="N654" i="6"/>
  <c r="O655" i="6"/>
  <c r="O656" i="6"/>
  <c r="P657" i="6"/>
  <c r="Q658" i="6"/>
  <c r="Q659" i="6"/>
  <c r="R660" i="6"/>
  <c r="S661" i="6"/>
  <c r="S662" i="6"/>
  <c r="T663" i="6"/>
  <c r="U664" i="6"/>
  <c r="U665" i="6"/>
  <c r="V666" i="6"/>
  <c r="M668" i="6"/>
  <c r="M669" i="6"/>
  <c r="V669" i="6"/>
  <c r="U670" i="6"/>
  <c r="T671" i="6"/>
  <c r="S672" i="6"/>
  <c r="S673" i="6"/>
  <c r="R674" i="6"/>
  <c r="Q675" i="6"/>
  <c r="P676" i="6"/>
  <c r="O677" i="6"/>
  <c r="N678" i="6"/>
  <c r="V678" i="6"/>
  <c r="T679" i="6"/>
  <c r="R680" i="6"/>
  <c r="P681" i="6"/>
  <c r="N682" i="6"/>
  <c r="V682" i="6"/>
  <c r="T683" i="6"/>
  <c r="R684" i="6"/>
  <c r="P685" i="6"/>
  <c r="N686" i="6"/>
  <c r="V686" i="6"/>
  <c r="T687" i="6"/>
  <c r="R688" i="6"/>
  <c r="P689" i="6"/>
  <c r="N690" i="6"/>
  <c r="V690" i="6"/>
  <c r="T691" i="6"/>
  <c r="R692" i="6"/>
  <c r="P693" i="6"/>
  <c r="N694" i="6"/>
  <c r="V694" i="6"/>
  <c r="T695" i="6"/>
  <c r="R696" i="6"/>
  <c r="P697" i="6"/>
  <c r="N698" i="6"/>
  <c r="V698" i="6"/>
  <c r="T699" i="6"/>
  <c r="R700" i="6"/>
  <c r="P701" i="6"/>
  <c r="N702" i="6"/>
  <c r="V702" i="6"/>
  <c r="T703" i="6"/>
  <c r="R704" i="6"/>
  <c r="P705" i="6"/>
  <c r="N706" i="6"/>
  <c r="V706" i="6"/>
  <c r="T707" i="6"/>
  <c r="R708" i="6"/>
  <c r="P709" i="6"/>
  <c r="N710" i="6"/>
  <c r="V710" i="6"/>
  <c r="T711" i="6"/>
  <c r="R712" i="6"/>
  <c r="P713" i="6"/>
  <c r="N714" i="6"/>
  <c r="V714" i="6"/>
  <c r="T715" i="6"/>
  <c r="R716" i="6"/>
  <c r="P717" i="6"/>
  <c r="N718" i="6"/>
  <c r="V718" i="6"/>
  <c r="T719" i="6"/>
  <c r="R720" i="6"/>
  <c r="P721" i="6"/>
  <c r="N722" i="6"/>
  <c r="V722" i="6"/>
  <c r="T723" i="6"/>
  <c r="R724" i="6"/>
  <c r="P725" i="6"/>
  <c r="N726" i="6"/>
  <c r="V726" i="6"/>
  <c r="T727" i="6"/>
  <c r="R728" i="6"/>
  <c r="P729" i="6"/>
  <c r="N730" i="6"/>
  <c r="V730" i="6"/>
  <c r="T731" i="6"/>
  <c r="R732" i="6"/>
  <c r="P733" i="6"/>
  <c r="N734" i="6"/>
  <c r="V734" i="6"/>
  <c r="T735" i="6"/>
  <c r="R736" i="6"/>
  <c r="P737" i="6"/>
  <c r="N738" i="6"/>
  <c r="V738" i="6"/>
  <c r="T739" i="6"/>
  <c r="R740" i="6"/>
  <c r="P741" i="6"/>
  <c r="N742" i="6"/>
  <c r="V742" i="6"/>
  <c r="T743" i="6"/>
  <c r="R744" i="6"/>
  <c r="P745" i="6"/>
  <c r="N746" i="6"/>
  <c r="V746" i="6"/>
  <c r="T747" i="6"/>
  <c r="R748" i="6"/>
  <c r="P749" i="6"/>
  <c r="N750" i="6"/>
  <c r="V750" i="6"/>
  <c r="T751" i="6"/>
  <c r="R752" i="6"/>
  <c r="P753" i="6"/>
  <c r="N754" i="6"/>
  <c r="V754" i="6"/>
  <c r="T755" i="6"/>
  <c r="R756" i="6"/>
  <c r="P757" i="6"/>
  <c r="N758" i="6"/>
  <c r="V758" i="6"/>
  <c r="T759" i="6"/>
  <c r="R760" i="6"/>
  <c r="P761" i="6"/>
  <c r="N762" i="6"/>
  <c r="V762" i="6"/>
  <c r="T763" i="6"/>
  <c r="R764" i="6"/>
  <c r="P765" i="6"/>
  <c r="N766" i="6"/>
  <c r="V766" i="6"/>
  <c r="T767" i="6"/>
  <c r="R768" i="6"/>
  <c r="P769" i="6"/>
  <c r="N770" i="6"/>
  <c r="V770" i="6"/>
  <c r="T771" i="6"/>
  <c r="R772" i="6"/>
  <c r="P773" i="6"/>
  <c r="N774" i="6"/>
  <c r="V774" i="6"/>
  <c r="T775" i="6"/>
  <c r="R776" i="6"/>
  <c r="P777" i="6"/>
  <c r="N778" i="6"/>
  <c r="V778" i="6"/>
  <c r="T779" i="6"/>
  <c r="R780" i="6"/>
  <c r="P781" i="6"/>
  <c r="N782" i="6"/>
  <c r="V782" i="6"/>
  <c r="T783" i="6"/>
  <c r="R784" i="6"/>
  <c r="P785" i="6"/>
  <c r="N786" i="6"/>
  <c r="V786" i="6"/>
  <c r="T787" i="6"/>
  <c r="R788" i="6"/>
  <c r="P789" i="6"/>
  <c r="N790" i="6"/>
  <c r="V790" i="6"/>
  <c r="T791" i="6"/>
  <c r="R792" i="6"/>
  <c r="P793" i="6"/>
  <c r="N794" i="6"/>
  <c r="V794" i="6"/>
  <c r="T795" i="6"/>
  <c r="R796" i="6"/>
  <c r="P797" i="6"/>
  <c r="N798" i="6"/>
  <c r="V798" i="6"/>
  <c r="T799" i="6"/>
  <c r="R800" i="6"/>
  <c r="P801" i="6"/>
  <c r="O5" i="6"/>
  <c r="M5" i="6"/>
  <c r="T637" i="6"/>
  <c r="P643" i="6"/>
  <c r="T645" i="6"/>
  <c r="P647" i="6"/>
  <c r="V648" i="6"/>
  <c r="R650" i="6"/>
  <c r="M652" i="6"/>
  <c r="O653" i="6"/>
  <c r="O654" i="6"/>
  <c r="P655" i="6"/>
  <c r="Q656" i="6"/>
  <c r="Q657" i="6"/>
  <c r="R658" i="6"/>
  <c r="S659" i="6"/>
  <c r="S660" i="6"/>
  <c r="T661" i="6"/>
  <c r="U662" i="6"/>
  <c r="U663" i="6"/>
  <c r="V664" i="6"/>
  <c r="M666" i="6"/>
  <c r="M667" i="6"/>
  <c r="N668" i="6"/>
  <c r="N669" i="6"/>
  <c r="M670" i="6"/>
  <c r="V670" i="6"/>
  <c r="U671" i="6"/>
  <c r="U672" i="6"/>
  <c r="T673" i="6"/>
  <c r="S674" i="6"/>
  <c r="R675" i="6"/>
  <c r="Q676" i="6"/>
  <c r="P677" i="6"/>
  <c r="O678" i="6"/>
  <c r="M679" i="6"/>
  <c r="U679" i="6"/>
  <c r="S680" i="6"/>
  <c r="Q681" i="6"/>
  <c r="O682" i="6"/>
  <c r="M683" i="6"/>
  <c r="U683" i="6"/>
  <c r="S684" i="6"/>
  <c r="Q685" i="6"/>
  <c r="O686" i="6"/>
  <c r="M687" i="6"/>
  <c r="U687" i="6"/>
  <c r="S688" i="6"/>
  <c r="Q689" i="6"/>
  <c r="O690" i="6"/>
  <c r="M691" i="6"/>
  <c r="U691" i="6"/>
  <c r="S692" i="6"/>
  <c r="Q693" i="6"/>
  <c r="O694" i="6"/>
  <c r="M695" i="6"/>
  <c r="U695" i="6"/>
  <c r="S696" i="6"/>
  <c r="Q697" i="6"/>
  <c r="O698" i="6"/>
  <c r="M699" i="6"/>
  <c r="U699" i="6"/>
  <c r="S700" i="6"/>
  <c r="Q701" i="6"/>
  <c r="O702" i="6"/>
  <c r="M703" i="6"/>
  <c r="U703" i="6"/>
  <c r="S704" i="6"/>
  <c r="Q705" i="6"/>
  <c r="O706" i="6"/>
  <c r="M707" i="6"/>
  <c r="U707" i="6"/>
  <c r="S708" i="6"/>
  <c r="Q709" i="6"/>
  <c r="O710" i="6"/>
  <c r="M711" i="6"/>
  <c r="U711" i="6"/>
  <c r="S712" i="6"/>
  <c r="Q713" i="6"/>
  <c r="O714" i="6"/>
  <c r="M715" i="6"/>
  <c r="U715" i="6"/>
  <c r="S716" i="6"/>
  <c r="Q717" i="6"/>
  <c r="O718" i="6"/>
  <c r="M719" i="6"/>
  <c r="U719" i="6"/>
  <c r="S720" i="6"/>
  <c r="Q721" i="6"/>
  <c r="O722" i="6"/>
  <c r="M723" i="6"/>
  <c r="U723" i="6"/>
  <c r="S724" i="6"/>
  <c r="Q725" i="6"/>
  <c r="O726" i="6"/>
  <c r="M727" i="6"/>
  <c r="U727" i="6"/>
  <c r="S728" i="6"/>
  <c r="Q729" i="6"/>
  <c r="O730" i="6"/>
  <c r="M731" i="6"/>
  <c r="U731" i="6"/>
  <c r="S732" i="6"/>
  <c r="Q733" i="6"/>
  <c r="O734" i="6"/>
  <c r="M735" i="6"/>
  <c r="U735" i="6"/>
  <c r="S736" i="6"/>
  <c r="Q737" i="6"/>
  <c r="O738" i="6"/>
  <c r="M739" i="6"/>
  <c r="U739" i="6"/>
  <c r="S740" i="6"/>
  <c r="Q741" i="6"/>
  <c r="O742" i="6"/>
  <c r="M743" i="6"/>
  <c r="U743" i="6"/>
  <c r="S744" i="6"/>
  <c r="Q745" i="6"/>
  <c r="O746" i="6"/>
  <c r="M747" i="6"/>
  <c r="U747" i="6"/>
  <c r="S748" i="6"/>
  <c r="Q749" i="6"/>
  <c r="O750" i="6"/>
  <c r="M751" i="6"/>
  <c r="U751" i="6"/>
  <c r="S752" i="6"/>
  <c r="Q753" i="6"/>
  <c r="O754" i="6"/>
  <c r="M755" i="6"/>
  <c r="U755" i="6"/>
  <c r="S756" i="6"/>
  <c r="Q757" i="6"/>
  <c r="O758" i="6"/>
  <c r="M759" i="6"/>
  <c r="U759" i="6"/>
  <c r="S760" i="6"/>
  <c r="Q761" i="6"/>
  <c r="O762" i="6"/>
  <c r="M763" i="6"/>
  <c r="U763" i="6"/>
  <c r="S764" i="6"/>
  <c r="Q765" i="6"/>
  <c r="O766" i="6"/>
  <c r="M767" i="6"/>
  <c r="U767" i="6"/>
  <c r="S768" i="6"/>
  <c r="Q769" i="6"/>
  <c r="O770" i="6"/>
  <c r="M771" i="6"/>
  <c r="U771" i="6"/>
  <c r="S772" i="6"/>
  <c r="Q773" i="6"/>
  <c r="O774" i="6"/>
  <c r="M775" i="6"/>
  <c r="U775" i="6"/>
  <c r="S776" i="6"/>
  <c r="Q777" i="6"/>
  <c r="O778" i="6"/>
  <c r="M779" i="6"/>
  <c r="U779" i="6"/>
  <c r="S780" i="6"/>
  <c r="Q781" i="6"/>
  <c r="O782" i="6"/>
  <c r="M783" i="6"/>
  <c r="U783" i="6"/>
  <c r="S784" i="6"/>
  <c r="Q785" i="6"/>
  <c r="O786" i="6"/>
  <c r="M787" i="6"/>
  <c r="U787" i="6"/>
  <c r="S788" i="6"/>
  <c r="Q789" i="6"/>
  <c r="O790" i="6"/>
  <c r="M791" i="6"/>
  <c r="U791" i="6"/>
  <c r="S792" i="6"/>
  <c r="Q793" i="6"/>
  <c r="O794" i="6"/>
  <c r="M795" i="6"/>
  <c r="U795" i="6"/>
  <c r="S796" i="6"/>
  <c r="Q797" i="6"/>
  <c r="O798" i="6"/>
  <c r="M799" i="6"/>
  <c r="U799" i="6"/>
  <c r="S800" i="6"/>
  <c r="Q801" i="6"/>
  <c r="P5" i="6"/>
  <c r="R638" i="6"/>
  <c r="T643" i="6"/>
  <c r="U645" i="6"/>
  <c r="Q647" i="6"/>
  <c r="M649" i="6"/>
  <c r="S650" i="6"/>
  <c r="N652" i="6"/>
  <c r="P653" i="6"/>
  <c r="Q654" i="6"/>
  <c r="Q655" i="6"/>
  <c r="R656" i="6"/>
  <c r="S657" i="6"/>
  <c r="S658" i="6"/>
  <c r="T659" i="6"/>
  <c r="U660" i="6"/>
  <c r="U661" i="6"/>
  <c r="V662" i="6"/>
  <c r="M664" i="6"/>
  <c r="M665" i="6"/>
  <c r="N666" i="6"/>
  <c r="O667" i="6"/>
  <c r="O668" i="6"/>
  <c r="O669" i="6"/>
  <c r="N670" i="6"/>
  <c r="M671" i="6"/>
  <c r="M672" i="6"/>
  <c r="V672" i="6"/>
  <c r="U673" i="6"/>
  <c r="T674" i="6"/>
  <c r="S675" i="6"/>
  <c r="R676" i="6"/>
  <c r="Q677" i="6"/>
  <c r="P678" i="6"/>
  <c r="N679" i="6"/>
  <c r="V679" i="6"/>
  <c r="T680" i="6"/>
  <c r="R681" i="6"/>
  <c r="P682" i="6"/>
  <c r="N683" i="6"/>
  <c r="V683" i="6"/>
  <c r="T684" i="6"/>
  <c r="R685" i="6"/>
  <c r="P686" i="6"/>
  <c r="N687" i="6"/>
  <c r="V687" i="6"/>
  <c r="T688" i="6"/>
  <c r="R689" i="6"/>
  <c r="P690" i="6"/>
  <c r="N691" i="6"/>
  <c r="V691" i="6"/>
  <c r="T692" i="6"/>
  <c r="R693" i="6"/>
  <c r="P694" i="6"/>
  <c r="N695" i="6"/>
  <c r="V695" i="6"/>
  <c r="T696" i="6"/>
  <c r="R697" i="6"/>
  <c r="P698" i="6"/>
  <c r="N699" i="6"/>
  <c r="V699" i="6"/>
  <c r="T700" i="6"/>
  <c r="R701" i="6"/>
  <c r="P702" i="6"/>
  <c r="N703" i="6"/>
  <c r="V703" i="6"/>
  <c r="T704" i="6"/>
  <c r="R705" i="6"/>
  <c r="P706" i="6"/>
  <c r="N707" i="6"/>
  <c r="V707" i="6"/>
  <c r="T708" i="6"/>
  <c r="R709" i="6"/>
  <c r="P710" i="6"/>
  <c r="N711" i="6"/>
  <c r="V711" i="6"/>
  <c r="T712" i="6"/>
  <c r="R713" i="6"/>
  <c r="P714" i="6"/>
  <c r="N715" i="6"/>
  <c r="V715" i="6"/>
  <c r="T716" i="6"/>
  <c r="R717" i="6"/>
  <c r="P718" i="6"/>
  <c r="N719" i="6"/>
  <c r="V719" i="6"/>
  <c r="T720" i="6"/>
  <c r="R721" i="6"/>
  <c r="P722" i="6"/>
  <c r="N723" i="6"/>
  <c r="V723" i="6"/>
  <c r="T724" i="6"/>
  <c r="R725" i="6"/>
  <c r="P726" i="6"/>
  <c r="N727" i="6"/>
  <c r="V727" i="6"/>
  <c r="T728" i="6"/>
  <c r="R729" i="6"/>
  <c r="P730" i="6"/>
  <c r="N731" i="6"/>
  <c r="V731" i="6"/>
  <c r="T732" i="6"/>
  <c r="R733" i="6"/>
  <c r="P734" i="6"/>
  <c r="N735" i="6"/>
  <c r="V735" i="6"/>
  <c r="T736" i="6"/>
  <c r="R737" i="6"/>
  <c r="P738" i="6"/>
  <c r="N739" i="6"/>
  <c r="V739" i="6"/>
  <c r="T740" i="6"/>
  <c r="R741" i="6"/>
  <c r="P742" i="6"/>
  <c r="N743" i="6"/>
  <c r="V743" i="6"/>
  <c r="T744" i="6"/>
  <c r="R745" i="6"/>
  <c r="P746" i="6"/>
  <c r="N747" i="6"/>
  <c r="V747" i="6"/>
  <c r="T748" i="6"/>
  <c r="R749" i="6"/>
  <c r="P750" i="6"/>
  <c r="N751" i="6"/>
  <c r="V751" i="6"/>
  <c r="T752" i="6"/>
  <c r="R753" i="6"/>
  <c r="P754" i="6"/>
  <c r="N755" i="6"/>
  <c r="V755" i="6"/>
  <c r="T756" i="6"/>
  <c r="R757" i="6"/>
  <c r="P758" i="6"/>
  <c r="N759" i="6"/>
  <c r="V759" i="6"/>
  <c r="T760" i="6"/>
  <c r="R761" i="6"/>
  <c r="P762" i="6"/>
  <c r="N763" i="6"/>
  <c r="V763" i="6"/>
  <c r="T764" i="6"/>
  <c r="R765" i="6"/>
  <c r="P766" i="6"/>
  <c r="N767" i="6"/>
  <c r="V767" i="6"/>
  <c r="T768" i="6"/>
  <c r="R769" i="6"/>
  <c r="P770" i="6"/>
  <c r="N771" i="6"/>
  <c r="V771" i="6"/>
  <c r="T772" i="6"/>
  <c r="R773" i="6"/>
  <c r="P774" i="6"/>
  <c r="N775" i="6"/>
  <c r="V775" i="6"/>
  <c r="T776" i="6"/>
  <c r="R777" i="6"/>
  <c r="P778" i="6"/>
  <c r="N779" i="6"/>
  <c r="V779" i="6"/>
  <c r="T780" i="6"/>
  <c r="R781" i="6"/>
  <c r="P782" i="6"/>
  <c r="N783" i="6"/>
  <c r="V783" i="6"/>
  <c r="T784" i="6"/>
  <c r="R785" i="6"/>
  <c r="P786" i="6"/>
  <c r="N787" i="6"/>
  <c r="V787" i="6"/>
  <c r="T788" i="6"/>
  <c r="R789" i="6"/>
  <c r="P790" i="6"/>
  <c r="N791" i="6"/>
  <c r="V791" i="6"/>
  <c r="T792" i="6"/>
  <c r="R793" i="6"/>
  <c r="P794" i="6"/>
  <c r="N795" i="6"/>
  <c r="V795" i="6"/>
  <c r="T796" i="6"/>
  <c r="R797" i="6"/>
  <c r="P798" i="6"/>
  <c r="N799" i="6"/>
  <c r="V799" i="6"/>
  <c r="T800" i="6"/>
  <c r="R801" i="6"/>
  <c r="Q5" i="6"/>
  <c r="P639" i="6"/>
  <c r="N644" i="6"/>
  <c r="N646" i="6"/>
  <c r="T647" i="6"/>
  <c r="P649" i="6"/>
  <c r="V650" i="6"/>
  <c r="O652" i="6"/>
  <c r="Q653" i="6"/>
  <c r="R654" i="6"/>
  <c r="S655" i="6"/>
  <c r="S656" i="6"/>
  <c r="T657" i="6"/>
  <c r="U658" i="6"/>
  <c r="U659" i="6"/>
  <c r="V660" i="6"/>
  <c r="M662" i="6"/>
  <c r="M663" i="6"/>
  <c r="N664" i="6"/>
  <c r="O665" i="6"/>
  <c r="O666" i="6"/>
  <c r="P667" i="6"/>
  <c r="Q668" i="6"/>
  <c r="P669" i="6"/>
  <c r="O670" i="6"/>
  <c r="O671" i="6"/>
  <c r="N672" i="6"/>
  <c r="M673" i="6"/>
  <c r="V673" i="6"/>
  <c r="U674" i="6"/>
  <c r="T675" i="6"/>
  <c r="S676" i="6"/>
  <c r="S677" i="6"/>
  <c r="Q678" i="6"/>
  <c r="O679" i="6"/>
  <c r="M680" i="6"/>
  <c r="U680" i="6"/>
  <c r="S681" i="6"/>
  <c r="Q682" i="6"/>
  <c r="O683" i="6"/>
  <c r="M684" i="6"/>
  <c r="U684" i="6"/>
  <c r="S685" i="6"/>
  <c r="Q686" i="6"/>
  <c r="O687" i="6"/>
  <c r="M688" i="6"/>
  <c r="U688" i="6"/>
  <c r="S689" i="6"/>
  <c r="Q690" i="6"/>
  <c r="O691" i="6"/>
  <c r="M692" i="6"/>
  <c r="U692" i="6"/>
  <c r="S693" i="6"/>
  <c r="Q694" i="6"/>
  <c r="O695" i="6"/>
  <c r="M696" i="6"/>
  <c r="U696" i="6"/>
  <c r="S697" i="6"/>
  <c r="Q698" i="6"/>
  <c r="O699" i="6"/>
  <c r="M700" i="6"/>
  <c r="U700" i="6"/>
  <c r="S701" i="6"/>
  <c r="Q702" i="6"/>
  <c r="O703" i="6"/>
  <c r="M704" i="6"/>
  <c r="U704" i="6"/>
  <c r="S705" i="6"/>
  <c r="Q706" i="6"/>
  <c r="O707" i="6"/>
  <c r="M708" i="6"/>
  <c r="U708" i="6"/>
  <c r="S709" i="6"/>
  <c r="Q710" i="6"/>
  <c r="O711" i="6"/>
  <c r="M712" i="6"/>
  <c r="U712" i="6"/>
  <c r="S713" i="6"/>
  <c r="Q714" i="6"/>
  <c r="O715" i="6"/>
  <c r="M716" i="6"/>
  <c r="U716" i="6"/>
  <c r="S717" i="6"/>
  <c r="Q718" i="6"/>
  <c r="O719" i="6"/>
  <c r="M720" i="6"/>
  <c r="U720" i="6"/>
  <c r="S721" i="6"/>
  <c r="Q722" i="6"/>
  <c r="O723" i="6"/>
  <c r="M724" i="6"/>
  <c r="U724" i="6"/>
  <c r="S725" i="6"/>
  <c r="Q726" i="6"/>
  <c r="O727" i="6"/>
  <c r="M728" i="6"/>
  <c r="U728" i="6"/>
  <c r="S729" i="6"/>
  <c r="Q730" i="6"/>
  <c r="O731" i="6"/>
  <c r="M732" i="6"/>
  <c r="U732" i="6"/>
  <c r="S733" i="6"/>
  <c r="Q734" i="6"/>
  <c r="O735" i="6"/>
  <c r="M736" i="6"/>
  <c r="U736" i="6"/>
  <c r="S737" i="6"/>
  <c r="Q738" i="6"/>
  <c r="O739" i="6"/>
  <c r="M740" i="6"/>
  <c r="U740" i="6"/>
  <c r="S741" i="6"/>
  <c r="Q742" i="6"/>
  <c r="O743" i="6"/>
  <c r="M744" i="6"/>
  <c r="U744" i="6"/>
  <c r="S745" i="6"/>
  <c r="Q746" i="6"/>
  <c r="O747" i="6"/>
  <c r="M748" i="6"/>
  <c r="U748" i="6"/>
  <c r="S749" i="6"/>
  <c r="Q750" i="6"/>
  <c r="O751" i="6"/>
  <c r="M752" i="6"/>
  <c r="U752" i="6"/>
  <c r="S753" i="6"/>
  <c r="Q754" i="6"/>
  <c r="O755" i="6"/>
  <c r="M756" i="6"/>
  <c r="U756" i="6"/>
  <c r="S757" i="6"/>
  <c r="Q758" i="6"/>
  <c r="O759" i="6"/>
  <c r="M760" i="6"/>
  <c r="U760" i="6"/>
  <c r="S761" i="6"/>
  <c r="Q762" i="6"/>
  <c r="O763" i="6"/>
  <c r="M764" i="6"/>
  <c r="U764" i="6"/>
  <c r="S765" i="6"/>
  <c r="Q766" i="6"/>
  <c r="O767" i="6"/>
  <c r="M768" i="6"/>
  <c r="U768" i="6"/>
  <c r="S769" i="6"/>
  <c r="Q770" i="6"/>
  <c r="O771" i="6"/>
  <c r="M772" i="6"/>
  <c r="U772" i="6"/>
  <c r="S773" i="6"/>
  <c r="Q774" i="6"/>
  <c r="O775" i="6"/>
  <c r="M776" i="6"/>
  <c r="U776" i="6"/>
  <c r="S777" i="6"/>
  <c r="Q778" i="6"/>
  <c r="O779" i="6"/>
  <c r="M780" i="6"/>
  <c r="U780" i="6"/>
  <c r="S781" i="6"/>
  <c r="Q782" i="6"/>
  <c r="O783" i="6"/>
  <c r="M784" i="6"/>
  <c r="U784" i="6"/>
  <c r="S785" i="6"/>
  <c r="Q786" i="6"/>
  <c r="O787" i="6"/>
  <c r="M788" i="6"/>
  <c r="U788" i="6"/>
  <c r="S789" i="6"/>
  <c r="Q790" i="6"/>
  <c r="O791" i="6"/>
  <c r="M792" i="6"/>
  <c r="U792" i="6"/>
  <c r="S793" i="6"/>
  <c r="Q794" i="6"/>
  <c r="O795" i="6"/>
  <c r="M796" i="6"/>
  <c r="U796" i="6"/>
  <c r="S797" i="6"/>
  <c r="Q798" i="6"/>
  <c r="O799" i="6"/>
  <c r="M800" i="6"/>
  <c r="U800" i="6"/>
  <c r="S801" i="6"/>
  <c r="R5" i="6"/>
  <c r="N640" i="6"/>
  <c r="R644" i="6"/>
  <c r="O646" i="6"/>
  <c r="U647" i="6"/>
  <c r="Q649" i="6"/>
  <c r="M651" i="6"/>
  <c r="R652" i="6"/>
  <c r="S653" i="6"/>
  <c r="S654" i="6"/>
  <c r="T655" i="6"/>
  <c r="U656" i="6"/>
  <c r="U657" i="6"/>
  <c r="V658" i="6"/>
  <c r="M660" i="6"/>
  <c r="M661" i="6"/>
  <c r="N662" i="6"/>
  <c r="O663" i="6"/>
  <c r="O664" i="6"/>
  <c r="P665" i="6"/>
  <c r="Q666" i="6"/>
  <c r="Q667" i="6"/>
  <c r="R668" i="6"/>
  <c r="Q669" i="6"/>
  <c r="Q670" i="6"/>
  <c r="P671" i="6"/>
  <c r="O672" i="6"/>
  <c r="N673" i="6"/>
  <c r="M674" i="6"/>
  <c r="V674" i="6"/>
  <c r="U675" i="6"/>
  <c r="U676" i="6"/>
  <c r="T677" i="6"/>
  <c r="R678" i="6"/>
  <c r="P679" i="6"/>
  <c r="N680" i="6"/>
  <c r="V680" i="6"/>
  <c r="T681" i="6"/>
  <c r="R682" i="6"/>
  <c r="P683" i="6"/>
  <c r="N684" i="6"/>
  <c r="V684" i="6"/>
  <c r="T685" i="6"/>
  <c r="R686" i="6"/>
  <c r="P687" i="6"/>
  <c r="N688" i="6"/>
  <c r="V688" i="6"/>
  <c r="T689" i="6"/>
  <c r="R690" i="6"/>
  <c r="P691" i="6"/>
  <c r="N692" i="6"/>
  <c r="V692" i="6"/>
  <c r="T693" i="6"/>
  <c r="R694" i="6"/>
  <c r="P695" i="6"/>
  <c r="N696" i="6"/>
  <c r="V696" i="6"/>
  <c r="T697" i="6"/>
  <c r="R698" i="6"/>
  <c r="P699" i="6"/>
  <c r="N700" i="6"/>
  <c r="V700" i="6"/>
  <c r="T701" i="6"/>
  <c r="R702" i="6"/>
  <c r="P703" i="6"/>
  <c r="N704" i="6"/>
  <c r="V704" i="6"/>
  <c r="T705" i="6"/>
  <c r="R706" i="6"/>
  <c r="P707" i="6"/>
  <c r="N708" i="6"/>
  <c r="V708" i="6"/>
  <c r="T709" i="6"/>
  <c r="R710" i="6"/>
  <c r="P711" i="6"/>
  <c r="N712" i="6"/>
  <c r="V712" i="6"/>
  <c r="T713" i="6"/>
  <c r="R714" i="6"/>
  <c r="P715" i="6"/>
  <c r="N716" i="6"/>
  <c r="V716" i="6"/>
  <c r="T717" i="6"/>
  <c r="R718" i="6"/>
  <c r="P719" i="6"/>
  <c r="N720" i="6"/>
  <c r="V720" i="6"/>
  <c r="T721" i="6"/>
  <c r="R722" i="6"/>
  <c r="P723" i="6"/>
  <c r="N724" i="6"/>
  <c r="V724" i="6"/>
  <c r="T725" i="6"/>
  <c r="R726" i="6"/>
  <c r="P727" i="6"/>
  <c r="N728" i="6"/>
  <c r="V728" i="6"/>
  <c r="T729" i="6"/>
  <c r="R730" i="6"/>
  <c r="P731" i="6"/>
  <c r="N732" i="6"/>
  <c r="V732" i="6"/>
  <c r="T733" i="6"/>
  <c r="R734" i="6"/>
  <c r="P735" i="6"/>
  <c r="N736" i="6"/>
  <c r="V736" i="6"/>
  <c r="T737" i="6"/>
  <c r="R738" i="6"/>
  <c r="P739" i="6"/>
  <c r="N740" i="6"/>
  <c r="V740" i="6"/>
  <c r="T741" i="6"/>
  <c r="R742" i="6"/>
  <c r="P743" i="6"/>
  <c r="N744" i="6"/>
  <c r="V744" i="6"/>
  <c r="T745" i="6"/>
  <c r="R746" i="6"/>
  <c r="P747" i="6"/>
  <c r="N748" i="6"/>
  <c r="V748" i="6"/>
  <c r="T749" i="6"/>
  <c r="R750" i="6"/>
  <c r="P751" i="6"/>
  <c r="N752" i="6"/>
  <c r="V752" i="6"/>
  <c r="T753" i="6"/>
  <c r="R754" i="6"/>
  <c r="P755" i="6"/>
  <c r="N756" i="6"/>
  <c r="V756" i="6"/>
  <c r="T757" i="6"/>
  <c r="R758" i="6"/>
  <c r="P759" i="6"/>
  <c r="N760" i="6"/>
  <c r="V760" i="6"/>
  <c r="T761" i="6"/>
  <c r="R762" i="6"/>
  <c r="P763" i="6"/>
  <c r="N764" i="6"/>
  <c r="V764" i="6"/>
  <c r="T765" i="6"/>
  <c r="R766" i="6"/>
  <c r="P767" i="6"/>
  <c r="N768" i="6"/>
  <c r="V768" i="6"/>
  <c r="T769" i="6"/>
  <c r="R770" i="6"/>
  <c r="P771" i="6"/>
  <c r="N772" i="6"/>
  <c r="V772" i="6"/>
  <c r="T773" i="6"/>
  <c r="R774" i="6"/>
  <c r="P775" i="6"/>
  <c r="N776" i="6"/>
  <c r="V776" i="6"/>
  <c r="T777" i="6"/>
  <c r="R778" i="6"/>
  <c r="P779" i="6"/>
  <c r="N780" i="6"/>
  <c r="V780" i="6"/>
  <c r="T781" i="6"/>
  <c r="R782" i="6"/>
  <c r="P783" i="6"/>
  <c r="N784" i="6"/>
  <c r="V784" i="6"/>
  <c r="T785" i="6"/>
  <c r="R786" i="6"/>
  <c r="P787" i="6"/>
  <c r="N788" i="6"/>
  <c r="V788" i="6"/>
  <c r="T789" i="6"/>
  <c r="R790" i="6"/>
  <c r="P791" i="6"/>
  <c r="N792" i="6"/>
  <c r="V792" i="6"/>
  <c r="T793" i="6"/>
  <c r="R794" i="6"/>
  <c r="P795" i="6"/>
  <c r="N796" i="6"/>
  <c r="V796" i="6"/>
  <c r="T797" i="6"/>
  <c r="R798" i="6"/>
  <c r="P799" i="6"/>
  <c r="N800" i="6"/>
  <c r="V800" i="6"/>
  <c r="T801" i="6"/>
  <c r="S5" i="6"/>
  <c r="V640" i="6"/>
  <c r="S644" i="6"/>
  <c r="R646" i="6"/>
  <c r="N648" i="6"/>
  <c r="T649" i="6"/>
  <c r="P651" i="6"/>
  <c r="S652" i="6"/>
  <c r="T653" i="6"/>
  <c r="U654" i="6"/>
  <c r="U655" i="6"/>
  <c r="V656" i="6"/>
  <c r="M658" i="6"/>
  <c r="M659" i="6"/>
  <c r="N660" i="6"/>
  <c r="O661" i="6"/>
  <c r="O662" i="6"/>
  <c r="P663" i="6"/>
  <c r="Q664" i="6"/>
  <c r="Q665" i="6"/>
  <c r="R666" i="6"/>
  <c r="S667" i="6"/>
  <c r="S668" i="6"/>
  <c r="S669" i="6"/>
  <c r="R670" i="6"/>
  <c r="Q671" i="6"/>
  <c r="P672" i="6"/>
  <c r="O673" i="6"/>
  <c r="N674" i="6"/>
  <c r="M675" i="6"/>
  <c r="M676" i="6"/>
  <c r="V676" i="6"/>
  <c r="U677" i="6"/>
  <c r="S678" i="6"/>
  <c r="Q679" i="6"/>
  <c r="O680" i="6"/>
  <c r="M681" i="6"/>
  <c r="U681" i="6"/>
  <c r="S682" i="6"/>
  <c r="Q683" i="6"/>
  <c r="O684" i="6"/>
  <c r="M685" i="6"/>
  <c r="U685" i="6"/>
  <c r="S686" i="6"/>
  <c r="Q687" i="6"/>
  <c r="O688" i="6"/>
  <c r="M689" i="6"/>
  <c r="U689" i="6"/>
  <c r="S690" i="6"/>
  <c r="Q691" i="6"/>
  <c r="O692" i="6"/>
  <c r="M693" i="6"/>
  <c r="U693" i="6"/>
  <c r="S694" i="6"/>
  <c r="Q695" i="6"/>
  <c r="O696" i="6"/>
  <c r="M697" i="6"/>
  <c r="U697" i="6"/>
  <c r="S698" i="6"/>
  <c r="Q699" i="6"/>
  <c r="O700" i="6"/>
  <c r="M701" i="6"/>
  <c r="U701" i="6"/>
  <c r="S702" i="6"/>
  <c r="Q703" i="6"/>
  <c r="O704" i="6"/>
  <c r="M705" i="6"/>
  <c r="U705" i="6"/>
  <c r="S706" i="6"/>
  <c r="Q707" i="6"/>
  <c r="O708" i="6"/>
  <c r="M709" i="6"/>
  <c r="U709" i="6"/>
  <c r="S710" i="6"/>
  <c r="Q711" i="6"/>
  <c r="O712" i="6"/>
  <c r="M713" i="6"/>
  <c r="U713" i="6"/>
  <c r="S714" i="6"/>
  <c r="Q715" i="6"/>
  <c r="O716" i="6"/>
  <c r="M717" i="6"/>
  <c r="U717" i="6"/>
  <c r="S718" i="6"/>
  <c r="Q719" i="6"/>
  <c r="O720" i="6"/>
  <c r="M721" i="6"/>
  <c r="U721" i="6"/>
  <c r="S722" i="6"/>
  <c r="Q723" i="6"/>
  <c r="O724" i="6"/>
  <c r="M725" i="6"/>
  <c r="U725" i="6"/>
  <c r="S726" i="6"/>
  <c r="Q727" i="6"/>
  <c r="O728" i="6"/>
  <c r="M729" i="6"/>
  <c r="U729" i="6"/>
  <c r="S730" i="6"/>
  <c r="Q731" i="6"/>
  <c r="O732" i="6"/>
  <c r="M733" i="6"/>
  <c r="U733" i="6"/>
  <c r="S734" i="6"/>
  <c r="Q735" i="6"/>
  <c r="O736" i="6"/>
  <c r="M737" i="6"/>
  <c r="U737" i="6"/>
  <c r="S738" i="6"/>
  <c r="Q739" i="6"/>
  <c r="O740" i="6"/>
  <c r="M741" i="6"/>
  <c r="U741" i="6"/>
  <c r="S742" i="6"/>
  <c r="Q743" i="6"/>
  <c r="O744" i="6"/>
  <c r="M745" i="6"/>
  <c r="U745" i="6"/>
  <c r="S746" i="6"/>
  <c r="Q747" i="6"/>
  <c r="O748" i="6"/>
  <c r="M749" i="6"/>
  <c r="U749" i="6"/>
  <c r="S750" i="6"/>
  <c r="Q751" i="6"/>
  <c r="O752" i="6"/>
  <c r="M753" i="6"/>
  <c r="U753" i="6"/>
  <c r="S754" i="6"/>
  <c r="Q755" i="6"/>
  <c r="O756" i="6"/>
  <c r="M757" i="6"/>
  <c r="U757" i="6"/>
  <c r="S758" i="6"/>
  <c r="Q759" i="6"/>
  <c r="O760" i="6"/>
  <c r="M761" i="6"/>
  <c r="U761" i="6"/>
  <c r="S762" i="6"/>
  <c r="Q763" i="6"/>
  <c r="O764" i="6"/>
  <c r="M765" i="6"/>
  <c r="U765" i="6"/>
  <c r="S766" i="6"/>
  <c r="Q767" i="6"/>
  <c r="O768" i="6"/>
  <c r="M769" i="6"/>
  <c r="U769" i="6"/>
  <c r="S770" i="6"/>
  <c r="Q771" i="6"/>
  <c r="O772" i="6"/>
  <c r="M773" i="6"/>
  <c r="U773" i="6"/>
  <c r="S774" i="6"/>
  <c r="Q775" i="6"/>
  <c r="O776" i="6"/>
  <c r="M777" i="6"/>
  <c r="U777" i="6"/>
  <c r="S778" i="6"/>
  <c r="Q779" i="6"/>
  <c r="O780" i="6"/>
  <c r="M781" i="6"/>
  <c r="U781" i="6"/>
  <c r="S782" i="6"/>
  <c r="Q783" i="6"/>
  <c r="O784" i="6"/>
  <c r="M785" i="6"/>
  <c r="U785" i="6"/>
  <c r="S786" i="6"/>
  <c r="Q787" i="6"/>
  <c r="O788" i="6"/>
  <c r="M789" i="6"/>
  <c r="U789" i="6"/>
  <c r="S790" i="6"/>
  <c r="Q791" i="6"/>
  <c r="O792" i="6"/>
  <c r="M793" i="6"/>
  <c r="U793" i="6"/>
  <c r="S794" i="6"/>
  <c r="Q795" i="6"/>
  <c r="O796" i="6"/>
  <c r="M797" i="6"/>
  <c r="U797" i="6"/>
  <c r="S798" i="6"/>
  <c r="Q799" i="6"/>
  <c r="O800" i="6"/>
  <c r="M801" i="6"/>
  <c r="U801" i="6"/>
  <c r="T5" i="6"/>
  <c r="T641" i="6"/>
  <c r="V644" i="6"/>
  <c r="S646" i="6"/>
  <c r="O648" i="6"/>
  <c r="U649" i="6"/>
  <c r="Q651" i="6"/>
  <c r="U652" i="6"/>
  <c r="U653" i="6"/>
  <c r="V654" i="6"/>
  <c r="M656" i="6"/>
  <c r="M657" i="6"/>
  <c r="N658" i="6"/>
  <c r="O659" i="6"/>
  <c r="O660" i="6"/>
  <c r="P661" i="6"/>
  <c r="Q662" i="6"/>
  <c r="Q663" i="6"/>
  <c r="R664" i="6"/>
  <c r="S665" i="6"/>
  <c r="S666" i="6"/>
  <c r="T667" i="6"/>
  <c r="U668" i="6"/>
  <c r="T669" i="6"/>
  <c r="S670" i="6"/>
  <c r="R671" i="6"/>
  <c r="Q672" i="6"/>
  <c r="P673" i="6"/>
  <c r="O674" i="6"/>
  <c r="O675" i="6"/>
  <c r="N676" i="6"/>
  <c r="M677" i="6"/>
  <c r="V677" i="6"/>
  <c r="T678" i="6"/>
  <c r="R679" i="6"/>
  <c r="P680" i="6"/>
  <c r="N681" i="6"/>
  <c r="V681" i="6"/>
  <c r="T682" i="6"/>
  <c r="R683" i="6"/>
  <c r="P684" i="6"/>
  <c r="N685" i="6"/>
  <c r="V685" i="6"/>
  <c r="T686" i="6"/>
  <c r="R687" i="6"/>
  <c r="P688" i="6"/>
  <c r="N689" i="6"/>
  <c r="V689" i="6"/>
  <c r="T690" i="6"/>
  <c r="R691" i="6"/>
  <c r="P692" i="6"/>
  <c r="N693" i="6"/>
  <c r="V693" i="6"/>
  <c r="T694" i="6"/>
  <c r="R695" i="6"/>
  <c r="P696" i="6"/>
  <c r="N697" i="6"/>
  <c r="V697" i="6"/>
  <c r="T698" i="6"/>
  <c r="R699" i="6"/>
  <c r="P700" i="6"/>
  <c r="N701" i="6"/>
  <c r="V701" i="6"/>
  <c r="T702" i="6"/>
  <c r="R703" i="6"/>
  <c r="P704" i="6"/>
  <c r="N705" i="6"/>
  <c r="V705" i="6"/>
  <c r="T706" i="6"/>
  <c r="R707" i="6"/>
  <c r="P708" i="6"/>
  <c r="N709" i="6"/>
  <c r="V709" i="6"/>
  <c r="T710" i="6"/>
  <c r="R711" i="6"/>
  <c r="P712" i="6"/>
  <c r="N713" i="6"/>
  <c r="V713" i="6"/>
  <c r="T714" i="6"/>
  <c r="R715" i="6"/>
  <c r="P716" i="6"/>
  <c r="N717" i="6"/>
  <c r="V717" i="6"/>
  <c r="T718" i="6"/>
  <c r="R719" i="6"/>
  <c r="P720" i="6"/>
  <c r="N721" i="6"/>
  <c r="V721" i="6"/>
  <c r="T722" i="6"/>
  <c r="R723" i="6"/>
  <c r="P724" i="6"/>
  <c r="N725" i="6"/>
  <c r="V725" i="6"/>
  <c r="T726" i="6"/>
  <c r="R727" i="6"/>
  <c r="P728" i="6"/>
  <c r="N729" i="6"/>
  <c r="V729" i="6"/>
  <c r="T730" i="6"/>
  <c r="R731" i="6"/>
  <c r="P732" i="6"/>
  <c r="N733" i="6"/>
  <c r="V733" i="6"/>
  <c r="T734" i="6"/>
  <c r="R735" i="6"/>
  <c r="P736" i="6"/>
  <c r="N737" i="6"/>
  <c r="V737" i="6"/>
  <c r="T738" i="6"/>
  <c r="R739" i="6"/>
  <c r="P740" i="6"/>
  <c r="N741" i="6"/>
  <c r="V741" i="6"/>
  <c r="T742" i="6"/>
  <c r="R743" i="6"/>
  <c r="P744" i="6"/>
  <c r="N745" i="6"/>
  <c r="V745" i="6"/>
  <c r="T746" i="6"/>
  <c r="R747" i="6"/>
  <c r="P748" i="6"/>
  <c r="N749" i="6"/>
  <c r="V749" i="6"/>
  <c r="T750" i="6"/>
  <c r="R751" i="6"/>
  <c r="P752" i="6"/>
  <c r="N753" i="6"/>
  <c r="V753" i="6"/>
  <c r="T754" i="6"/>
  <c r="R755" i="6"/>
  <c r="P756" i="6"/>
  <c r="N757" i="6"/>
  <c r="V757" i="6"/>
  <c r="T758" i="6"/>
  <c r="R759" i="6"/>
  <c r="P760" i="6"/>
  <c r="N761" i="6"/>
  <c r="V761" i="6"/>
  <c r="T762" i="6"/>
  <c r="R763" i="6"/>
  <c r="P764" i="6"/>
  <c r="N765" i="6"/>
  <c r="V765" i="6"/>
  <c r="T766" i="6"/>
  <c r="R767" i="6"/>
  <c r="P768" i="6"/>
  <c r="N769" i="6"/>
  <c r="V769" i="6"/>
  <c r="T770" i="6"/>
  <c r="R771" i="6"/>
  <c r="P772" i="6"/>
  <c r="N773" i="6"/>
  <c r="V773" i="6"/>
  <c r="T774" i="6"/>
  <c r="R775" i="6"/>
  <c r="P776" i="6"/>
  <c r="N777" i="6"/>
  <c r="V777" i="6"/>
  <c r="T778" i="6"/>
  <c r="R779" i="6"/>
  <c r="P780" i="6"/>
  <c r="N781" i="6"/>
  <c r="V781" i="6"/>
  <c r="T782" i="6"/>
  <c r="R783" i="6"/>
  <c r="P784" i="6"/>
  <c r="N785" i="6"/>
  <c r="V785" i="6"/>
  <c r="T786" i="6"/>
  <c r="R787" i="6"/>
  <c r="P788" i="6"/>
  <c r="N789" i="6"/>
  <c r="V789" i="6"/>
  <c r="T790" i="6"/>
  <c r="R791" i="6"/>
  <c r="P792" i="6"/>
  <c r="N793" i="6"/>
  <c r="V793" i="6"/>
  <c r="T794" i="6"/>
  <c r="R795" i="6"/>
  <c r="P796" i="6"/>
  <c r="N797" i="6"/>
  <c r="V797" i="6"/>
  <c r="T798" i="6"/>
  <c r="R799" i="6"/>
  <c r="P800" i="6"/>
  <c r="N801" i="6"/>
  <c r="V801" i="6"/>
  <c r="U5" i="6"/>
  <c r="R642" i="6"/>
  <c r="P645" i="6"/>
  <c r="V646" i="6"/>
  <c r="R648" i="6"/>
  <c r="N650" i="6"/>
  <c r="T651" i="6"/>
  <c r="V652" i="6"/>
  <c r="M654" i="6"/>
  <c r="M655" i="6"/>
  <c r="N656" i="6"/>
  <c r="O657" i="6"/>
  <c r="O658" i="6"/>
  <c r="P659" i="6"/>
  <c r="Q660" i="6"/>
  <c r="Q661" i="6"/>
  <c r="R662" i="6"/>
  <c r="S663" i="6"/>
  <c r="S664" i="6"/>
  <c r="T665" i="6"/>
  <c r="U666" i="6"/>
  <c r="U667" i="6"/>
  <c r="V668" i="6"/>
  <c r="U669" i="6"/>
  <c r="T670" i="6"/>
  <c r="S671" i="6"/>
  <c r="R672" i="6"/>
  <c r="Q673" i="6"/>
  <c r="Q674" i="6"/>
  <c r="P675" i="6"/>
  <c r="O676" i="6"/>
  <c r="N677" i="6"/>
  <c r="M678" i="6"/>
  <c r="U678" i="6"/>
  <c r="S679" i="6"/>
  <c r="Q680" i="6"/>
  <c r="O681" i="6"/>
  <c r="M682" i="6"/>
  <c r="U682" i="6"/>
  <c r="S683" i="6"/>
  <c r="Q684" i="6"/>
  <c r="O685" i="6"/>
  <c r="M686" i="6"/>
  <c r="U686" i="6"/>
  <c r="S687" i="6"/>
  <c r="Q688" i="6"/>
  <c r="O689" i="6"/>
  <c r="M690" i="6"/>
  <c r="U690" i="6"/>
  <c r="S691" i="6"/>
  <c r="Q692" i="6"/>
  <c r="O693" i="6"/>
  <c r="M694" i="6"/>
  <c r="U694" i="6"/>
  <c r="S695" i="6"/>
  <c r="Q696" i="6"/>
  <c r="O697" i="6"/>
  <c r="M698" i="6"/>
  <c r="U698" i="6"/>
  <c r="S699" i="6"/>
  <c r="Q700" i="6"/>
  <c r="O701" i="6"/>
  <c r="M702" i="6"/>
  <c r="U702" i="6"/>
  <c r="S703" i="6"/>
  <c r="Q704" i="6"/>
  <c r="O705" i="6"/>
  <c r="M706" i="6"/>
  <c r="U706" i="6"/>
  <c r="S707" i="6"/>
  <c r="Q708" i="6"/>
  <c r="O709" i="6"/>
  <c r="M710" i="6"/>
  <c r="U710" i="6"/>
  <c r="S711" i="6"/>
  <c r="Q712" i="6"/>
  <c r="O713" i="6"/>
  <c r="M714" i="6"/>
  <c r="U714" i="6"/>
  <c r="S715" i="6"/>
  <c r="Q716" i="6"/>
  <c r="O717" i="6"/>
  <c r="M718" i="6"/>
  <c r="U718" i="6"/>
  <c r="S719" i="6"/>
  <c r="Q720" i="6"/>
  <c r="O721" i="6"/>
  <c r="M722" i="6"/>
  <c r="U722" i="6"/>
  <c r="S723" i="6"/>
  <c r="Q724" i="6"/>
  <c r="O725" i="6"/>
  <c r="M726" i="6"/>
  <c r="U726" i="6"/>
  <c r="S727" i="6"/>
  <c r="Q728" i="6"/>
  <c r="O729" i="6"/>
  <c r="M730" i="6"/>
  <c r="U730" i="6"/>
  <c r="S731" i="6"/>
  <c r="Q732" i="6"/>
  <c r="O733" i="6"/>
  <c r="M734" i="6"/>
  <c r="U734" i="6"/>
  <c r="S735" i="6"/>
  <c r="Q736" i="6"/>
  <c r="O737" i="6"/>
  <c r="M738" i="6"/>
  <c r="U738" i="6"/>
  <c r="S739" i="6"/>
  <c r="Q740" i="6"/>
  <c r="O741" i="6"/>
  <c r="M742" i="6"/>
  <c r="U742" i="6"/>
  <c r="S743" i="6"/>
  <c r="Q744" i="6"/>
  <c r="O745" i="6"/>
  <c r="M746" i="6"/>
  <c r="U746" i="6"/>
  <c r="S747" i="6"/>
  <c r="Q748" i="6"/>
  <c r="O749" i="6"/>
  <c r="M750" i="6"/>
  <c r="U750" i="6"/>
  <c r="S751" i="6"/>
  <c r="Q752" i="6"/>
  <c r="O753" i="6"/>
  <c r="M754" i="6"/>
  <c r="U754" i="6"/>
  <c r="S755" i="6"/>
  <c r="Q756" i="6"/>
  <c r="O757" i="6"/>
  <c r="M758" i="6"/>
  <c r="U758" i="6"/>
  <c r="S759" i="6"/>
  <c r="Q760" i="6"/>
  <c r="O761" i="6"/>
  <c r="M762" i="6"/>
  <c r="U762" i="6"/>
  <c r="S763" i="6"/>
  <c r="Q764" i="6"/>
  <c r="O765" i="6"/>
  <c r="M766" i="6"/>
  <c r="U766" i="6"/>
  <c r="S767" i="6"/>
  <c r="Q768" i="6"/>
  <c r="O769" i="6"/>
  <c r="M770" i="6"/>
  <c r="U770" i="6"/>
  <c r="S771" i="6"/>
  <c r="Q772" i="6"/>
  <c r="O773" i="6"/>
  <c r="M774" i="6"/>
  <c r="U774" i="6"/>
  <c r="S775" i="6"/>
  <c r="Q776" i="6"/>
  <c r="O777" i="6"/>
  <c r="M778" i="6"/>
  <c r="U778" i="6"/>
  <c r="S779" i="6"/>
  <c r="Q780" i="6"/>
  <c r="O781" i="6"/>
  <c r="M782" i="6"/>
  <c r="U782" i="6"/>
  <c r="S783" i="6"/>
  <c r="Q784" i="6"/>
  <c r="O785" i="6"/>
  <c r="M786" i="6"/>
  <c r="U786" i="6"/>
  <c r="S787" i="6"/>
  <c r="Q788" i="6"/>
  <c r="O789" i="6"/>
  <c r="M790" i="6"/>
  <c r="U790" i="6"/>
  <c r="S791" i="6"/>
  <c r="Q792" i="6"/>
  <c r="O793" i="6"/>
  <c r="M794" i="6"/>
  <c r="U794" i="6"/>
  <c r="S795" i="6"/>
  <c r="Q796" i="6"/>
  <c r="O797" i="6"/>
  <c r="M798" i="6"/>
  <c r="U798" i="6"/>
  <c r="S799" i="6"/>
  <c r="Q800" i="6"/>
  <c r="O801" i="6"/>
  <c r="N5" i="6"/>
  <c r="V5" i="6"/>
  <c r="E796" i="1"/>
  <c r="E788" i="1"/>
  <c r="E780" i="1"/>
  <c r="E772" i="1"/>
  <c r="E764" i="1"/>
  <c r="E756" i="1"/>
  <c r="E748" i="1"/>
  <c r="E740" i="1"/>
  <c r="E732" i="1"/>
  <c r="E724" i="1"/>
  <c r="E716" i="1"/>
  <c r="E708" i="1"/>
  <c r="E700" i="1"/>
  <c r="E692" i="1"/>
  <c r="E684" i="1"/>
  <c r="E676" i="1"/>
  <c r="E668" i="1"/>
  <c r="E660" i="1"/>
  <c r="E652" i="1"/>
  <c r="E644" i="1"/>
  <c r="E636" i="1"/>
  <c r="E628" i="1"/>
  <c r="E620" i="1"/>
  <c r="E612" i="1"/>
  <c r="E604" i="1"/>
  <c r="E596" i="1"/>
  <c r="E588" i="1"/>
  <c r="E580" i="1"/>
  <c r="E572" i="1"/>
  <c r="E564" i="1"/>
  <c r="E556" i="1"/>
  <c r="E548" i="1"/>
  <c r="E540" i="1"/>
  <c r="E532" i="1"/>
  <c r="E524" i="1"/>
  <c r="E516" i="1"/>
  <c r="E486" i="1"/>
  <c r="E454" i="1"/>
  <c r="E422" i="1"/>
  <c r="E390" i="1"/>
  <c r="E358" i="1"/>
  <c r="E326" i="1"/>
  <c r="E276" i="1"/>
  <c r="E186" i="1"/>
  <c r="E84" i="1"/>
  <c r="E795" i="1"/>
  <c r="E787" i="1"/>
  <c r="E779" i="1"/>
  <c r="E771" i="1"/>
  <c r="E763" i="1"/>
  <c r="E755" i="1"/>
  <c r="E747" i="1"/>
  <c r="E739" i="1"/>
  <c r="E731" i="1"/>
  <c r="E723" i="1"/>
  <c r="E715" i="1"/>
  <c r="E707" i="1"/>
  <c r="E699" i="1"/>
  <c r="E691" i="1"/>
  <c r="E683" i="1"/>
  <c r="E675" i="1"/>
  <c r="E667" i="1"/>
  <c r="E659" i="1"/>
  <c r="E651" i="1"/>
  <c r="E643" i="1"/>
  <c r="E635" i="1"/>
  <c r="E627" i="1"/>
  <c r="E619" i="1"/>
  <c r="E611" i="1"/>
  <c r="E603" i="1"/>
  <c r="E595" i="1"/>
  <c r="E587" i="1"/>
  <c r="E579" i="1"/>
  <c r="E571" i="1"/>
  <c r="E563" i="1"/>
  <c r="E555" i="1"/>
  <c r="E547" i="1"/>
  <c r="E539" i="1"/>
  <c r="E531" i="1"/>
  <c r="E523" i="1"/>
  <c r="E515" i="1"/>
  <c r="E484" i="1"/>
  <c r="E452" i="1"/>
  <c r="E420" i="1"/>
  <c r="E388" i="1"/>
  <c r="E356" i="1"/>
  <c r="E324" i="1"/>
  <c r="E268" i="1"/>
  <c r="E173" i="1"/>
  <c r="E71" i="1"/>
  <c r="E3" i="1"/>
  <c r="E794" i="1"/>
  <c r="E786" i="1"/>
  <c r="E778" i="1"/>
  <c r="E770" i="1"/>
  <c r="E762" i="1"/>
  <c r="E754" i="1"/>
  <c r="E746" i="1"/>
  <c r="E738" i="1"/>
  <c r="E730" i="1"/>
  <c r="E722" i="1"/>
  <c r="E714" i="1"/>
  <c r="E706" i="1"/>
  <c r="E698" i="1"/>
  <c r="E690" i="1"/>
  <c r="E682" i="1"/>
  <c r="E674" i="1"/>
  <c r="E666" i="1"/>
  <c r="E658" i="1"/>
  <c r="E650" i="1"/>
  <c r="E642" i="1"/>
  <c r="E634" i="1"/>
  <c r="E626" i="1"/>
  <c r="E618" i="1"/>
  <c r="E610" i="1"/>
  <c r="E602" i="1"/>
  <c r="E594" i="1"/>
  <c r="E586" i="1"/>
  <c r="E578" i="1"/>
  <c r="E570" i="1"/>
  <c r="E562" i="1"/>
  <c r="E554" i="1"/>
  <c r="E546" i="1"/>
  <c r="E538" i="1"/>
  <c r="E530" i="1"/>
  <c r="E522" i="1"/>
  <c r="E510" i="1"/>
  <c r="E478" i="1"/>
  <c r="E446" i="1"/>
  <c r="E414" i="1"/>
  <c r="E382" i="1"/>
  <c r="E350" i="1"/>
  <c r="E318" i="1"/>
  <c r="E260" i="1"/>
  <c r="E161" i="1"/>
  <c r="E58" i="1"/>
  <c r="C45" i="8"/>
  <c r="C67" i="8"/>
  <c r="E801" i="1"/>
  <c r="E793" i="1"/>
  <c r="E785" i="1"/>
  <c r="E777" i="1"/>
  <c r="E769" i="1"/>
  <c r="E761" i="1"/>
  <c r="E753" i="1"/>
  <c r="E745" i="1"/>
  <c r="E737" i="1"/>
  <c r="E729" i="1"/>
  <c r="E721" i="1"/>
  <c r="E713" i="1"/>
  <c r="E705" i="1"/>
  <c r="E697" i="1"/>
  <c r="E689" i="1"/>
  <c r="E681" i="1"/>
  <c r="E673" i="1"/>
  <c r="E665" i="1"/>
  <c r="E657" i="1"/>
  <c r="E649" i="1"/>
  <c r="E641" i="1"/>
  <c r="E633" i="1"/>
  <c r="E625" i="1"/>
  <c r="E617" i="1"/>
  <c r="E609" i="1"/>
  <c r="E601" i="1"/>
  <c r="E593" i="1"/>
  <c r="E585" i="1"/>
  <c r="E577" i="1"/>
  <c r="E569" i="1"/>
  <c r="E561" i="1"/>
  <c r="E553" i="1"/>
  <c r="E545" i="1"/>
  <c r="E537" i="1"/>
  <c r="E529" i="1"/>
  <c r="E521" i="1"/>
  <c r="E508" i="1"/>
  <c r="E476" i="1"/>
  <c r="E444" i="1"/>
  <c r="E412" i="1"/>
  <c r="E380" i="1"/>
  <c r="E348" i="1"/>
  <c r="E316" i="1"/>
  <c r="E250" i="1"/>
  <c r="E148" i="1"/>
  <c r="E45" i="1"/>
  <c r="E800" i="1"/>
  <c r="E792" i="1"/>
  <c r="E784" i="1"/>
  <c r="E776" i="1"/>
  <c r="E768" i="1"/>
  <c r="E760" i="1"/>
  <c r="E752" i="1"/>
  <c r="E744" i="1"/>
  <c r="E736" i="1"/>
  <c r="E728" i="1"/>
  <c r="E720" i="1"/>
  <c r="E712" i="1"/>
  <c r="E704" i="1"/>
  <c r="E696" i="1"/>
  <c r="E688" i="1"/>
  <c r="E680" i="1"/>
  <c r="E672" i="1"/>
  <c r="E664" i="1"/>
  <c r="E656" i="1"/>
  <c r="E648" i="1"/>
  <c r="E640" i="1"/>
  <c r="E632" i="1"/>
  <c r="E624" i="1"/>
  <c r="E616" i="1"/>
  <c r="E608" i="1"/>
  <c r="E600" i="1"/>
  <c r="E592" i="1"/>
  <c r="E584" i="1"/>
  <c r="E576" i="1"/>
  <c r="E568" i="1"/>
  <c r="E560" i="1"/>
  <c r="E552" i="1"/>
  <c r="E544" i="1"/>
  <c r="E536" i="1"/>
  <c r="E528" i="1"/>
  <c r="E520" i="1"/>
  <c r="E502" i="1"/>
  <c r="E470" i="1"/>
  <c r="E438" i="1"/>
  <c r="E406" i="1"/>
  <c r="E374" i="1"/>
  <c r="E342" i="1"/>
  <c r="E308" i="1"/>
  <c r="E237" i="1"/>
  <c r="E135" i="1"/>
  <c r="E12" i="1"/>
  <c r="E25" i="1"/>
  <c r="E37" i="1"/>
  <c r="E50" i="1"/>
  <c r="E63" i="1"/>
  <c r="E76" i="1"/>
  <c r="E89" i="1"/>
  <c r="E101" i="1"/>
  <c r="E114" i="1"/>
  <c r="E127" i="1"/>
  <c r="E140" i="1"/>
  <c r="E153" i="1"/>
  <c r="E165" i="1"/>
  <c r="E178" i="1"/>
  <c r="E191" i="1"/>
  <c r="E204" i="1"/>
  <c r="E217" i="1"/>
  <c r="E229" i="1"/>
  <c r="E242" i="1"/>
  <c r="E254" i="1"/>
  <c r="E263" i="1"/>
  <c r="E271" i="1"/>
  <c r="E279" i="1"/>
  <c r="E287" i="1"/>
  <c r="E295" i="1"/>
  <c r="E303" i="1"/>
  <c r="E311" i="1"/>
  <c r="E319" i="1"/>
  <c r="E327" i="1"/>
  <c r="E335" i="1"/>
  <c r="E343" i="1"/>
  <c r="E351" i="1"/>
  <c r="E359" i="1"/>
  <c r="E367" i="1"/>
  <c r="E375" i="1"/>
  <c r="E383" i="1"/>
  <c r="E391" i="1"/>
  <c r="E399" i="1"/>
  <c r="E407" i="1"/>
  <c r="E415" i="1"/>
  <c r="E423" i="1"/>
  <c r="E431" i="1"/>
  <c r="E439" i="1"/>
  <c r="E447" i="1"/>
  <c r="E455" i="1"/>
  <c r="E463" i="1"/>
  <c r="E471" i="1"/>
  <c r="E479" i="1"/>
  <c r="E487" i="1"/>
  <c r="E495" i="1"/>
  <c r="E503" i="1"/>
  <c r="E511" i="1"/>
  <c r="E13" i="1"/>
  <c r="E26" i="1"/>
  <c r="E39" i="1"/>
  <c r="E52" i="1"/>
  <c r="E65" i="1"/>
  <c r="E77" i="1"/>
  <c r="E90" i="1"/>
  <c r="E103" i="1"/>
  <c r="E116" i="1"/>
  <c r="E129" i="1"/>
  <c r="E141" i="1"/>
  <c r="E154" i="1"/>
  <c r="E167" i="1"/>
  <c r="E180" i="1"/>
  <c r="E193" i="1"/>
  <c r="E205" i="1"/>
  <c r="E218" i="1"/>
  <c r="E231" i="1"/>
  <c r="E244" i="1"/>
  <c r="E255" i="1"/>
  <c r="E264" i="1"/>
  <c r="E272" i="1"/>
  <c r="E280" i="1"/>
  <c r="E288" i="1"/>
  <c r="E296" i="1"/>
  <c r="E304" i="1"/>
  <c r="E312" i="1"/>
  <c r="E320" i="1"/>
  <c r="E328" i="1"/>
  <c r="E336" i="1"/>
  <c r="E344" i="1"/>
  <c r="E352" i="1"/>
  <c r="E360" i="1"/>
  <c r="E368" i="1"/>
  <c r="E376" i="1"/>
  <c r="E384" i="1"/>
  <c r="E392" i="1"/>
  <c r="E400" i="1"/>
  <c r="E408" i="1"/>
  <c r="E416" i="1"/>
  <c r="E424" i="1"/>
  <c r="E432" i="1"/>
  <c r="E440" i="1"/>
  <c r="E448" i="1"/>
  <c r="E456" i="1"/>
  <c r="E464" i="1"/>
  <c r="E472" i="1"/>
  <c r="E480" i="1"/>
  <c r="E488" i="1"/>
  <c r="E496" i="1"/>
  <c r="E504" i="1"/>
  <c r="E512" i="1"/>
  <c r="E15" i="1"/>
  <c r="E28" i="1"/>
  <c r="E41" i="1"/>
  <c r="E53" i="1"/>
  <c r="E66" i="1"/>
  <c r="E79" i="1"/>
  <c r="E92" i="1"/>
  <c r="E105" i="1"/>
  <c r="E117" i="1"/>
  <c r="E130" i="1"/>
  <c r="E143" i="1"/>
  <c r="E156" i="1"/>
  <c r="E169" i="1"/>
  <c r="E181" i="1"/>
  <c r="E194" i="1"/>
  <c r="E207" i="1"/>
  <c r="E220" i="1"/>
  <c r="E233" i="1"/>
  <c r="E245" i="1"/>
  <c r="E257" i="1"/>
  <c r="E265" i="1"/>
  <c r="E273" i="1"/>
  <c r="E281" i="1"/>
  <c r="E289" i="1"/>
  <c r="E297" i="1"/>
  <c r="E305" i="1"/>
  <c r="E313" i="1"/>
  <c r="E321" i="1"/>
  <c r="E329" i="1"/>
  <c r="E337" i="1"/>
  <c r="E345" i="1"/>
  <c r="E353" i="1"/>
  <c r="E361" i="1"/>
  <c r="E369" i="1"/>
  <c r="E377" i="1"/>
  <c r="E385" i="1"/>
  <c r="E393" i="1"/>
  <c r="E401" i="1"/>
  <c r="E409" i="1"/>
  <c r="E417" i="1"/>
  <c r="E425" i="1"/>
  <c r="E433" i="1"/>
  <c r="E441" i="1"/>
  <c r="E449" i="1"/>
  <c r="E457" i="1"/>
  <c r="E465" i="1"/>
  <c r="E473" i="1"/>
  <c r="E481" i="1"/>
  <c r="E489" i="1"/>
  <c r="E497" i="1"/>
  <c r="E505" i="1"/>
  <c r="E513" i="1"/>
  <c r="E17" i="1"/>
  <c r="E29" i="1"/>
  <c r="E42" i="1"/>
  <c r="E55" i="1"/>
  <c r="E68" i="1"/>
  <c r="E81" i="1"/>
  <c r="E93" i="1"/>
  <c r="E106" i="1"/>
  <c r="E119" i="1"/>
  <c r="E132" i="1"/>
  <c r="E145" i="1"/>
  <c r="E157" i="1"/>
  <c r="E170" i="1"/>
  <c r="E183" i="1"/>
  <c r="E196" i="1"/>
  <c r="E209" i="1"/>
  <c r="E221" i="1"/>
  <c r="E234" i="1"/>
  <c r="E247" i="1"/>
  <c r="E258" i="1"/>
  <c r="E266" i="1"/>
  <c r="E274" i="1"/>
  <c r="E282" i="1"/>
  <c r="E290" i="1"/>
  <c r="E298" i="1"/>
  <c r="E306" i="1"/>
  <c r="E314" i="1"/>
  <c r="E322" i="1"/>
  <c r="E330" i="1"/>
  <c r="E338" i="1"/>
  <c r="E346" i="1"/>
  <c r="E354" i="1"/>
  <c r="E362" i="1"/>
  <c r="E370" i="1"/>
  <c r="E378" i="1"/>
  <c r="E386" i="1"/>
  <c r="E394" i="1"/>
  <c r="E402" i="1"/>
  <c r="E410" i="1"/>
  <c r="E418" i="1"/>
  <c r="E426" i="1"/>
  <c r="E434" i="1"/>
  <c r="E442" i="1"/>
  <c r="E450" i="1"/>
  <c r="E458" i="1"/>
  <c r="E466" i="1"/>
  <c r="E474" i="1"/>
  <c r="E482" i="1"/>
  <c r="E490" i="1"/>
  <c r="E498" i="1"/>
  <c r="E506" i="1"/>
  <c r="E514" i="1"/>
  <c r="E4" i="1"/>
  <c r="E18" i="1"/>
  <c r="E31" i="1"/>
  <c r="E44" i="1"/>
  <c r="E57" i="1"/>
  <c r="E69" i="1"/>
  <c r="E82" i="1"/>
  <c r="E95" i="1"/>
  <c r="E108" i="1"/>
  <c r="E121" i="1"/>
  <c r="E133" i="1"/>
  <c r="E146" i="1"/>
  <c r="E159" i="1"/>
  <c r="E172" i="1"/>
  <c r="E185" i="1"/>
  <c r="E197" i="1"/>
  <c r="E210" i="1"/>
  <c r="E223" i="1"/>
  <c r="E236" i="1"/>
  <c r="E249" i="1"/>
  <c r="E259" i="1"/>
  <c r="E267" i="1"/>
  <c r="E275" i="1"/>
  <c r="E283" i="1"/>
  <c r="E291" i="1"/>
  <c r="E299" i="1"/>
  <c r="E307" i="1"/>
  <c r="E315" i="1"/>
  <c r="E323" i="1"/>
  <c r="E331" i="1"/>
  <c r="E339" i="1"/>
  <c r="E347" i="1"/>
  <c r="E355" i="1"/>
  <c r="E363" i="1"/>
  <c r="E371" i="1"/>
  <c r="E379" i="1"/>
  <c r="E387" i="1"/>
  <c r="E395" i="1"/>
  <c r="E403" i="1"/>
  <c r="E411" i="1"/>
  <c r="E419" i="1"/>
  <c r="E427" i="1"/>
  <c r="E435" i="1"/>
  <c r="E443" i="1"/>
  <c r="E451" i="1"/>
  <c r="E459" i="1"/>
  <c r="E467" i="1"/>
  <c r="E475" i="1"/>
  <c r="E483" i="1"/>
  <c r="E491" i="1"/>
  <c r="E499" i="1"/>
  <c r="E507" i="1"/>
  <c r="E7" i="1"/>
  <c r="E21" i="1"/>
  <c r="E34" i="1"/>
  <c r="E47" i="1"/>
  <c r="E60" i="1"/>
  <c r="E73" i="1"/>
  <c r="E85" i="1"/>
  <c r="E98" i="1"/>
  <c r="E111" i="1"/>
  <c r="E124" i="1"/>
  <c r="E137" i="1"/>
  <c r="E149" i="1"/>
  <c r="E162" i="1"/>
  <c r="E175" i="1"/>
  <c r="E188" i="1"/>
  <c r="E201" i="1"/>
  <c r="E213" i="1"/>
  <c r="E226" i="1"/>
  <c r="E239" i="1"/>
  <c r="E252" i="1"/>
  <c r="E261" i="1"/>
  <c r="E269" i="1"/>
  <c r="E277" i="1"/>
  <c r="E285" i="1"/>
  <c r="E293" i="1"/>
  <c r="E301" i="1"/>
  <c r="E309" i="1"/>
  <c r="E317" i="1"/>
  <c r="E325" i="1"/>
  <c r="E333" i="1"/>
  <c r="E341" i="1"/>
  <c r="E349" i="1"/>
  <c r="E357" i="1"/>
  <c r="E365" i="1"/>
  <c r="E373" i="1"/>
  <c r="E381" i="1"/>
  <c r="E389" i="1"/>
  <c r="E397" i="1"/>
  <c r="E405" i="1"/>
  <c r="E413" i="1"/>
  <c r="E421" i="1"/>
  <c r="E429" i="1"/>
  <c r="E437" i="1"/>
  <c r="E445" i="1"/>
  <c r="E453" i="1"/>
  <c r="E461" i="1"/>
  <c r="E469" i="1"/>
  <c r="E477" i="1"/>
  <c r="E485" i="1"/>
  <c r="E493" i="1"/>
  <c r="E501" i="1"/>
  <c r="E509" i="1"/>
  <c r="E10" i="1"/>
  <c r="E23" i="1"/>
  <c r="E36" i="1"/>
  <c r="E49" i="1"/>
  <c r="E61" i="1"/>
  <c r="E74" i="1"/>
  <c r="E87" i="1"/>
  <c r="E100" i="1"/>
  <c r="E113" i="1"/>
  <c r="E125" i="1"/>
  <c r="E138" i="1"/>
  <c r="E151" i="1"/>
  <c r="E164" i="1"/>
  <c r="E177" i="1"/>
  <c r="E189" i="1"/>
  <c r="E202" i="1"/>
  <c r="E215" i="1"/>
  <c r="E228" i="1"/>
  <c r="E241" i="1"/>
  <c r="E253" i="1"/>
  <c r="E262" i="1"/>
  <c r="E270" i="1"/>
  <c r="E278" i="1"/>
  <c r="E286" i="1"/>
  <c r="E294" i="1"/>
  <c r="E302" i="1"/>
  <c r="E310" i="1"/>
  <c r="C46" i="8"/>
  <c r="C47" i="8"/>
  <c r="E799" i="1"/>
  <c r="E791" i="1"/>
  <c r="E783" i="1"/>
  <c r="E775" i="1"/>
  <c r="E767" i="1"/>
  <c r="E759" i="1"/>
  <c r="E751" i="1"/>
  <c r="E743" i="1"/>
  <c r="E735" i="1"/>
  <c r="E727" i="1"/>
  <c r="E719" i="1"/>
  <c r="E711" i="1"/>
  <c r="E703" i="1"/>
  <c r="E695" i="1"/>
  <c r="E687" i="1"/>
  <c r="E679" i="1"/>
  <c r="E671" i="1"/>
  <c r="E663" i="1"/>
  <c r="E655" i="1"/>
  <c r="E647" i="1"/>
  <c r="E639" i="1"/>
  <c r="E631" i="1"/>
  <c r="E623" i="1"/>
  <c r="E615" i="1"/>
  <c r="E607" i="1"/>
  <c r="E599" i="1"/>
  <c r="E591" i="1"/>
  <c r="E583" i="1"/>
  <c r="E575" i="1"/>
  <c r="E567" i="1"/>
  <c r="E559" i="1"/>
  <c r="E551" i="1"/>
  <c r="E543" i="1"/>
  <c r="E535" i="1"/>
  <c r="E527" i="1"/>
  <c r="E519" i="1"/>
  <c r="E500" i="1"/>
  <c r="E468" i="1"/>
  <c r="E436" i="1"/>
  <c r="E404" i="1"/>
  <c r="E372" i="1"/>
  <c r="E340" i="1"/>
  <c r="E300" i="1"/>
  <c r="E225" i="1"/>
  <c r="E122" i="1"/>
  <c r="E20" i="1"/>
  <c r="E798" i="1"/>
  <c r="E790" i="1"/>
  <c r="E782" i="1"/>
  <c r="E774" i="1"/>
  <c r="E766" i="1"/>
  <c r="E758" i="1"/>
  <c r="E750" i="1"/>
  <c r="E742" i="1"/>
  <c r="E734" i="1"/>
  <c r="E726" i="1"/>
  <c r="E718" i="1"/>
  <c r="E710" i="1"/>
  <c r="E702" i="1"/>
  <c r="E694" i="1"/>
  <c r="E686" i="1"/>
  <c r="E678" i="1"/>
  <c r="E670" i="1"/>
  <c r="E662" i="1"/>
  <c r="E654" i="1"/>
  <c r="E646" i="1"/>
  <c r="E638" i="1"/>
  <c r="E630" i="1"/>
  <c r="E622" i="1"/>
  <c r="E614" i="1"/>
  <c r="E606" i="1"/>
  <c r="E598" i="1"/>
  <c r="E590" i="1"/>
  <c r="E582" i="1"/>
  <c r="E574" i="1"/>
  <c r="E566" i="1"/>
  <c r="E558" i="1"/>
  <c r="E550" i="1"/>
  <c r="E542" i="1"/>
  <c r="E534" i="1"/>
  <c r="E526" i="1"/>
  <c r="E518" i="1"/>
  <c r="E494" i="1"/>
  <c r="E462" i="1"/>
  <c r="E430" i="1"/>
  <c r="E398" i="1"/>
  <c r="E366" i="1"/>
  <c r="E334" i="1"/>
  <c r="E292" i="1"/>
  <c r="E212" i="1"/>
  <c r="E109" i="1"/>
  <c r="E5" i="1"/>
  <c r="E6" i="1"/>
  <c r="C112" i="8"/>
  <c r="M2" i="9"/>
  <c r="Y6" i="9"/>
  <c r="R3" i="9"/>
  <c r="M3" i="9"/>
  <c r="Y7" i="6"/>
  <c r="B2" i="9"/>
  <c r="E251" i="1"/>
  <c r="E243" i="1"/>
  <c r="E235" i="1"/>
  <c r="E227" i="1"/>
  <c r="E219" i="1"/>
  <c r="E211" i="1"/>
  <c r="E203" i="1"/>
  <c r="E195" i="1"/>
  <c r="E187" i="1"/>
  <c r="E179" i="1"/>
  <c r="E171" i="1"/>
  <c r="E163" i="1"/>
  <c r="E155" i="1"/>
  <c r="E147" i="1"/>
  <c r="E139" i="1"/>
  <c r="E131" i="1"/>
  <c r="E123" i="1"/>
  <c r="E115" i="1"/>
  <c r="E107" i="1"/>
  <c r="E99" i="1"/>
  <c r="E91" i="1"/>
  <c r="E83" i="1"/>
  <c r="E75" i="1"/>
  <c r="E67" i="1"/>
  <c r="E59" i="1"/>
  <c r="E51" i="1"/>
  <c r="E43" i="1"/>
  <c r="E35" i="1"/>
  <c r="E27" i="1"/>
  <c r="E19" i="1"/>
  <c r="E11" i="1"/>
  <c r="E9" i="1"/>
  <c r="E256" i="1"/>
  <c r="E248" i="1"/>
  <c r="E240" i="1"/>
  <c r="E232" i="1"/>
  <c r="E224" i="1"/>
  <c r="E216" i="1"/>
  <c r="E208" i="1"/>
  <c r="E200" i="1"/>
  <c r="E192" i="1"/>
  <c r="E184" i="1"/>
  <c r="E176" i="1"/>
  <c r="E168" i="1"/>
  <c r="E160" i="1"/>
  <c r="E152" i="1"/>
  <c r="E144" i="1"/>
  <c r="E136" i="1"/>
  <c r="E128" i="1"/>
  <c r="E120" i="1"/>
  <c r="E112" i="1"/>
  <c r="E104" i="1"/>
  <c r="E96" i="1"/>
  <c r="E88" i="1"/>
  <c r="E80" i="1"/>
  <c r="E72" i="1"/>
  <c r="E64" i="1"/>
  <c r="E56" i="1"/>
  <c r="E48" i="1"/>
  <c r="E40" i="1"/>
  <c r="E32" i="1"/>
  <c r="E24" i="1"/>
  <c r="E16" i="1"/>
  <c r="E8" i="1"/>
  <c r="E246" i="1"/>
  <c r="E238" i="1"/>
  <c r="E230" i="1"/>
  <c r="E222" i="1"/>
  <c r="E214" i="1"/>
  <c r="E206" i="1"/>
  <c r="E198" i="1"/>
  <c r="E190" i="1"/>
  <c r="E182" i="1"/>
  <c r="E174" i="1"/>
  <c r="E166" i="1"/>
  <c r="E158" i="1"/>
  <c r="E150" i="1"/>
  <c r="E142" i="1"/>
  <c r="E134" i="1"/>
  <c r="E126" i="1"/>
  <c r="E118" i="1"/>
  <c r="E110" i="1"/>
  <c r="E102" i="1"/>
  <c r="E94" i="1"/>
  <c r="E86" i="1"/>
  <c r="E78" i="1"/>
  <c r="E70" i="1"/>
  <c r="E62" i="1"/>
  <c r="E54" i="1"/>
  <c r="E46" i="1"/>
  <c r="E38" i="1"/>
  <c r="E30" i="1"/>
  <c r="E22" i="1"/>
  <c r="E14" i="1"/>
  <c r="D110" i="8"/>
  <c r="D112" i="8"/>
  <c r="C110" i="8"/>
  <c r="H11" i="3"/>
  <c r="K11" i="3" s="1"/>
  <c r="R2" i="9" l="1"/>
  <c r="Y5" i="9"/>
  <c r="K8" i="7"/>
  <c r="K5" i="7"/>
  <c r="L4" i="7" s="1"/>
  <c r="L5" i="7" l="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L45" i="7" s="1"/>
  <c r="L46" i="7" s="1"/>
  <c r="L47" i="7" s="1"/>
  <c r="L48" i="7" s="1"/>
  <c r="L49" i="7" s="1"/>
  <c r="L50" i="7" s="1"/>
  <c r="L51" i="7" s="1"/>
  <c r="L52" i="7" s="1"/>
  <c r="L53" i="7" s="1"/>
  <c r="L54" i="7" s="1"/>
  <c r="L55" i="7" s="1"/>
  <c r="L56" i="7" s="1"/>
  <c r="L57" i="7" s="1"/>
  <c r="L58" i="7" s="1"/>
  <c r="L59" i="7" s="1"/>
  <c r="L60" i="7" s="1"/>
  <c r="L61" i="7" s="1"/>
  <c r="L62" i="7" s="1"/>
  <c r="L63" i="7" s="1"/>
  <c r="L64" i="7" s="1"/>
  <c r="L65" i="7" s="1"/>
  <c r="L66" i="7" s="1"/>
  <c r="L67" i="7" s="1"/>
  <c r="L68" i="7" s="1"/>
  <c r="L69" i="7" s="1"/>
  <c r="L70" i="7" s="1"/>
  <c r="L71" i="7" s="1"/>
  <c r="L72" i="7" s="1"/>
  <c r="L73" i="7" s="1"/>
  <c r="L74" i="7" s="1"/>
  <c r="L75" i="7" s="1"/>
  <c r="L76" i="7" s="1"/>
  <c r="L77" i="7" s="1"/>
  <c r="L78" i="7" s="1"/>
  <c r="L79" i="7" s="1"/>
  <c r="L80" i="7" s="1"/>
  <c r="L81" i="7" s="1"/>
  <c r="L82" i="7" s="1"/>
  <c r="L83" i="7" s="1"/>
  <c r="L84" i="7" s="1"/>
  <c r="L85" i="7" s="1"/>
  <c r="L86" i="7" s="1"/>
  <c r="L87" i="7" s="1"/>
  <c r="L88" i="7" s="1"/>
  <c r="L89" i="7" s="1"/>
  <c r="L90" i="7" s="1"/>
  <c r="L91" i="7" s="1"/>
  <c r="L92" i="7" s="1"/>
  <c r="L93" i="7" s="1"/>
  <c r="L94" i="7" s="1"/>
  <c r="L95" i="7" s="1"/>
  <c r="L96" i="7" s="1"/>
  <c r="L97" i="7" s="1"/>
  <c r="L98" i="7" s="1"/>
  <c r="L99" i="7" s="1"/>
  <c r="L100" i="7" s="1"/>
  <c r="L101" i="7" s="1"/>
  <c r="L102" i="7" s="1"/>
  <c r="L103" i="7" s="1"/>
  <c r="L104" i="7" s="1"/>
  <c r="L105" i="7" s="1"/>
  <c r="L106" i="7" s="1"/>
  <c r="L107" i="7" s="1"/>
  <c r="L108" i="7" s="1"/>
  <c r="L109" i="7" s="1"/>
  <c r="L110" i="7" s="1"/>
  <c r="L111" i="7" s="1"/>
  <c r="L112" i="7" s="1"/>
  <c r="L113" i="7" s="1"/>
  <c r="L114" i="7" s="1"/>
  <c r="L115" i="7" s="1"/>
  <c r="L116" i="7" s="1"/>
  <c r="L117" i="7" s="1"/>
  <c r="L118" i="7" s="1"/>
  <c r="L119" i="7" s="1"/>
  <c r="L120" i="7" s="1"/>
  <c r="L121" i="7" s="1"/>
  <c r="L122" i="7" s="1"/>
  <c r="L123" i="7" s="1"/>
  <c r="L124" i="7" s="1"/>
  <c r="L125" i="7" s="1"/>
  <c r="L126" i="7" s="1"/>
  <c r="L127" i="7" s="1"/>
  <c r="L128" i="7" s="1"/>
  <c r="L129" i="7" s="1"/>
  <c r="L130" i="7" s="1"/>
  <c r="L131" i="7" s="1"/>
  <c r="L132" i="7" s="1"/>
  <c r="L133" i="7" s="1"/>
  <c r="L134" i="7" s="1"/>
  <c r="L135" i="7" s="1"/>
  <c r="L136" i="7" s="1"/>
  <c r="L137" i="7" s="1"/>
  <c r="L138" i="7" s="1"/>
  <c r="L139" i="7" s="1"/>
  <c r="L140" i="7" s="1"/>
  <c r="L141" i="7" s="1"/>
  <c r="L142" i="7" s="1"/>
  <c r="L143" i="7" s="1"/>
  <c r="L144" i="7" s="1"/>
  <c r="L145" i="7" s="1"/>
  <c r="L146" i="7" s="1"/>
  <c r="L147" i="7" s="1"/>
  <c r="L148" i="7" s="1"/>
  <c r="L149" i="7" s="1"/>
  <c r="L150" i="7" s="1"/>
  <c r="L151" i="7" s="1"/>
  <c r="L152" i="7" s="1"/>
  <c r="L153" i="7" s="1"/>
  <c r="L154" i="7" s="1"/>
  <c r="L155" i="7" s="1"/>
  <c r="L156" i="7" s="1"/>
  <c r="L157" i="7" s="1"/>
  <c r="L158" i="7" s="1"/>
  <c r="L159" i="7" s="1"/>
  <c r="L160" i="7" s="1"/>
  <c r="L161" i="7" s="1"/>
  <c r="L162" i="7" s="1"/>
  <c r="L163" i="7" s="1"/>
  <c r="L164" i="7" s="1"/>
  <c r="L165" i="7" s="1"/>
  <c r="L166" i="7" s="1"/>
  <c r="L167" i="7" s="1"/>
  <c r="L168" i="7" s="1"/>
  <c r="L169" i="7" s="1"/>
  <c r="L170" i="7" s="1"/>
  <c r="L171" i="7" s="1"/>
  <c r="L172" i="7" s="1"/>
  <c r="L173" i="7" s="1"/>
  <c r="L174" i="7" s="1"/>
  <c r="L175" i="7" s="1"/>
  <c r="L176" i="7" s="1"/>
  <c r="L177" i="7" s="1"/>
  <c r="L178" i="7" s="1"/>
  <c r="L179" i="7" s="1"/>
  <c r="L180" i="7" s="1"/>
  <c r="L181" i="7" s="1"/>
  <c r="L182" i="7" s="1"/>
  <c r="L183" i="7" s="1"/>
  <c r="L184" i="7" s="1"/>
  <c r="L185" i="7" s="1"/>
  <c r="L186" i="7" s="1"/>
  <c r="L187" i="7" s="1"/>
  <c r="L188" i="7" s="1"/>
  <c r="L189" i="7" s="1"/>
  <c r="L190" i="7" s="1"/>
  <c r="L191" i="7" s="1"/>
  <c r="L192" i="7" s="1"/>
  <c r="L193" i="7" s="1"/>
  <c r="L194" i="7" s="1"/>
  <c r="L195" i="7" s="1"/>
  <c r="L196" i="7" s="1"/>
  <c r="L197" i="7" s="1"/>
  <c r="L198" i="7" s="1"/>
  <c r="L199" i="7" s="1"/>
  <c r="L200" i="7" s="1"/>
  <c r="L201" i="7" s="1"/>
  <c r="M4" i="7"/>
  <c r="M5" i="7" l="1"/>
  <c r="M6" i="7"/>
  <c r="M7" i="7" l="1"/>
  <c r="M8" i="7" l="1"/>
  <c r="M9" i="7" l="1"/>
  <c r="M10" i="7" l="1"/>
  <c r="M11" i="7" l="1"/>
  <c r="M12" i="7" l="1"/>
  <c r="M13" i="7" l="1"/>
  <c r="M14" i="7" l="1"/>
  <c r="M15" i="7" l="1"/>
  <c r="M16" i="7" l="1"/>
  <c r="M17" i="7" l="1"/>
  <c r="M18" i="7" l="1"/>
  <c r="M19" i="7" l="1"/>
  <c r="M20" i="7" l="1"/>
  <c r="M21" i="7" l="1"/>
  <c r="M22" i="7" l="1"/>
  <c r="M23" i="7" l="1"/>
  <c r="M24" i="7" l="1"/>
  <c r="M25" i="7" l="1"/>
  <c r="Q27" i="7" l="1"/>
  <c r="M26" i="7"/>
  <c r="M27" i="7" l="1"/>
  <c r="M28" i="7" l="1"/>
  <c r="M29" i="7" l="1"/>
  <c r="M30" i="7" l="1"/>
  <c r="M31" i="7" l="1"/>
  <c r="M32" i="7" l="1"/>
  <c r="M33" i="7" l="1"/>
  <c r="M34" i="7" l="1"/>
  <c r="M35" i="7" l="1"/>
  <c r="M36" i="7" l="1"/>
  <c r="M37" i="7" l="1"/>
  <c r="M38" i="7" l="1"/>
  <c r="M39" i="7" l="1"/>
  <c r="M40" i="7" l="1"/>
  <c r="M41" i="7" l="1"/>
  <c r="M42" i="7" l="1"/>
  <c r="M43" i="7" l="1"/>
  <c r="M44" i="7" l="1"/>
  <c r="M45" i="7" l="1"/>
  <c r="M46" i="7" l="1"/>
  <c r="M47" i="7" l="1"/>
  <c r="M48" i="7" l="1"/>
  <c r="M49" i="7" l="1"/>
  <c r="M50" i="7" l="1"/>
  <c r="M51" i="7" l="1"/>
  <c r="M52" i="7" l="1"/>
  <c r="M53" i="7" l="1"/>
  <c r="M54" i="7" l="1"/>
  <c r="M55" i="7" l="1"/>
  <c r="M56" i="7" l="1"/>
  <c r="M57" i="7" l="1"/>
  <c r="M58" i="7" l="1"/>
  <c r="M59" i="7" l="1"/>
  <c r="M60" i="7" l="1"/>
  <c r="M61" i="7" l="1"/>
  <c r="M62" i="7" l="1"/>
  <c r="M63" i="7" l="1"/>
  <c r="M64" i="7" l="1"/>
  <c r="M65" i="7" l="1"/>
  <c r="M66" i="7" l="1"/>
  <c r="M67" i="7" l="1"/>
  <c r="M68" i="7" l="1"/>
  <c r="M69" i="7" l="1"/>
  <c r="M70" i="7" l="1"/>
  <c r="M71" i="7" l="1"/>
  <c r="M72" i="7" l="1"/>
  <c r="M73" i="7" l="1"/>
  <c r="M74" i="7" l="1"/>
  <c r="M75" i="7" l="1"/>
  <c r="M76" i="7" l="1"/>
  <c r="M77" i="7" l="1"/>
  <c r="M78" i="7" l="1"/>
  <c r="M79" i="7" l="1"/>
  <c r="M80" i="7" l="1"/>
  <c r="M81" i="7" l="1"/>
  <c r="M82" i="7" l="1"/>
  <c r="M83" i="7" l="1"/>
  <c r="M84" i="7" l="1"/>
  <c r="M85" i="7" l="1"/>
  <c r="M86" i="7" l="1"/>
  <c r="M87" i="7" l="1"/>
  <c r="M88" i="7" l="1"/>
  <c r="M89" i="7" l="1"/>
  <c r="M90" i="7" l="1"/>
  <c r="M91" i="7" l="1"/>
  <c r="M92" i="7" l="1"/>
  <c r="M93" i="7" l="1"/>
  <c r="M94" i="7" l="1"/>
  <c r="M95" i="7" l="1"/>
  <c r="M96" i="7" l="1"/>
  <c r="M97" i="7" l="1"/>
  <c r="M98" i="7" l="1"/>
  <c r="M99" i="7" l="1"/>
  <c r="M100" i="7" l="1"/>
  <c r="M101" i="7" l="1"/>
  <c r="M102" i="7" l="1"/>
  <c r="M103" i="7" l="1"/>
  <c r="M104" i="7" l="1"/>
  <c r="M105" i="7" l="1"/>
  <c r="M106" i="7" l="1"/>
  <c r="M107" i="7" l="1"/>
  <c r="M108" i="7" l="1"/>
  <c r="M109" i="7" l="1"/>
  <c r="M110" i="7" l="1"/>
  <c r="M111" i="7" l="1"/>
  <c r="M112" i="7" l="1"/>
  <c r="M113" i="7" l="1"/>
  <c r="M114" i="7" l="1"/>
  <c r="M115" i="7" l="1"/>
  <c r="M116" i="7" l="1"/>
  <c r="M117" i="7" l="1"/>
  <c r="M118" i="7" l="1"/>
  <c r="M119" i="7" l="1"/>
  <c r="M120" i="7" l="1"/>
  <c r="M121" i="7" l="1"/>
  <c r="M122" i="7" l="1"/>
  <c r="M123" i="7" l="1"/>
  <c r="M124" i="7" l="1"/>
  <c r="M125" i="7" l="1"/>
  <c r="M126" i="7" l="1"/>
  <c r="M127" i="7" l="1"/>
  <c r="M128" i="7" l="1"/>
  <c r="M129" i="7" l="1"/>
  <c r="M130" i="7" l="1"/>
  <c r="M131" i="7" l="1"/>
  <c r="M132" i="7" l="1"/>
  <c r="M133" i="7" l="1"/>
  <c r="M134" i="7" l="1"/>
  <c r="M135" i="7" l="1"/>
  <c r="M136" i="7" l="1"/>
  <c r="M137" i="7" l="1"/>
  <c r="M138" i="7" l="1"/>
  <c r="M139" i="7" l="1"/>
  <c r="M140" i="7" l="1"/>
  <c r="M141" i="7" l="1"/>
  <c r="M142" i="7" l="1"/>
  <c r="M143" i="7" l="1"/>
  <c r="M144" i="7" l="1"/>
  <c r="M145" i="7" l="1"/>
  <c r="M146" i="7" l="1"/>
  <c r="M147" i="7" l="1"/>
  <c r="M148" i="7" l="1"/>
  <c r="M149" i="7" l="1"/>
  <c r="M150" i="7" l="1"/>
  <c r="M151" i="7" l="1"/>
  <c r="M152" i="7" l="1"/>
  <c r="M153" i="7" l="1"/>
  <c r="M154" i="7" l="1"/>
  <c r="M155" i="7" l="1"/>
  <c r="M156" i="7" l="1"/>
  <c r="M157" i="7" l="1"/>
  <c r="M158" i="7" l="1"/>
  <c r="M159" i="7" l="1"/>
  <c r="M160" i="7" l="1"/>
  <c r="M161" i="7" l="1"/>
  <c r="M162" i="7" l="1"/>
  <c r="M163" i="7" l="1"/>
  <c r="M164" i="7" l="1"/>
  <c r="M165" i="7" l="1"/>
  <c r="M166" i="7" l="1"/>
  <c r="M167" i="7" l="1"/>
  <c r="M168" i="7" l="1"/>
  <c r="M169" i="7" l="1"/>
  <c r="M170" i="7" l="1"/>
  <c r="M171" i="7" l="1"/>
  <c r="M172" i="7" l="1"/>
  <c r="M173" i="7" l="1"/>
  <c r="M174" i="7" l="1"/>
  <c r="M175" i="7" l="1"/>
  <c r="M176" i="7" l="1"/>
  <c r="M177" i="7" l="1"/>
  <c r="M178" i="7" l="1"/>
  <c r="M179" i="7" l="1"/>
  <c r="M180" i="7" l="1"/>
  <c r="M181" i="7" l="1"/>
  <c r="M182" i="7" l="1"/>
  <c r="M183" i="7" l="1"/>
  <c r="M184" i="7" l="1"/>
  <c r="M185" i="7" l="1"/>
  <c r="M186" i="7" l="1"/>
  <c r="M187" i="7" l="1"/>
  <c r="M188" i="7" l="1"/>
  <c r="M189" i="7" l="1"/>
  <c r="M190" i="7" l="1"/>
  <c r="M191" i="7" l="1"/>
  <c r="M192" i="7" l="1"/>
  <c r="M193" i="7" l="1"/>
  <c r="M194" i="7" l="1"/>
  <c r="M195" i="7" l="1"/>
  <c r="M196" i="7" l="1"/>
  <c r="M197" i="7" l="1"/>
  <c r="M198" i="7" l="1"/>
  <c r="M199" i="7" l="1"/>
  <c r="M200" i="7" l="1"/>
  <c r="M201" i="7" l="1"/>
  <c r="AL20" i="3" l="1"/>
  <c r="AL19" i="3"/>
  <c r="AL18" i="3"/>
  <c r="AL17" i="3"/>
  <c r="AL16" i="3"/>
  <c r="AL21" i="3" l="1"/>
  <c r="M4" i="2"/>
  <c r="M5" i="2"/>
  <c r="M6" i="2"/>
  <c r="M7" i="2"/>
  <c r="M8" i="2"/>
  <c r="M9" i="2"/>
  <c r="M10" i="2"/>
  <c r="M11" i="2"/>
  <c r="M12" i="2"/>
  <c r="M13" i="2"/>
  <c r="M3" i="2"/>
  <c r="N4" i="9"/>
  <c r="S4" i="9" s="1"/>
  <c r="O4" i="9"/>
  <c r="T4" i="9" s="1"/>
  <c r="P4" i="9"/>
  <c r="U4" i="9" s="1"/>
  <c r="Q4" i="9"/>
  <c r="V4" i="9" s="1"/>
  <c r="M4" i="9"/>
  <c r="R4" i="9" s="1"/>
  <c r="AA4" i="9"/>
  <c r="AB4" i="9"/>
  <c r="AC4" i="9"/>
  <c r="AD4" i="9"/>
  <c r="Z4" i="9"/>
  <c r="D4" i="10" l="1"/>
  <c r="D3" i="10"/>
  <c r="D5" i="10"/>
  <c r="D6" i="10"/>
  <c r="D7" i="10"/>
  <c r="AD5" i="9"/>
  <c r="Z6" i="9"/>
  <c r="AD6" i="9"/>
  <c r="AA5" i="9"/>
  <c r="Z5" i="9"/>
  <c r="AC5" i="9"/>
  <c r="AB5" i="9"/>
  <c r="AA6" i="9"/>
  <c r="AB6" i="9"/>
  <c r="AC6" i="9"/>
  <c r="G6" i="10" l="1"/>
  <c r="G7" i="10"/>
  <c r="G4" i="10"/>
  <c r="G5" i="10"/>
  <c r="G3" i="10"/>
  <c r="G9" i="10" l="1"/>
  <c r="AF4" i="3"/>
  <c r="AL13" i="3" s="1"/>
  <c r="Q4" i="7" l="1"/>
  <c r="P4" i="7"/>
  <c r="O4" i="7"/>
  <c r="N4" i="7"/>
  <c r="Q5" i="7" l="1"/>
  <c r="P5" i="7"/>
  <c r="O5" i="7"/>
  <c r="N5" i="7"/>
  <c r="T4" i="7"/>
  <c r="S4" i="7"/>
  <c r="Q7" i="7" l="1"/>
  <c r="P7" i="7"/>
  <c r="O7" i="7"/>
  <c r="N7" i="7"/>
  <c r="Q6" i="7"/>
  <c r="P6" i="7"/>
  <c r="O6" i="7"/>
  <c r="N6" i="7"/>
  <c r="R4" i="7"/>
  <c r="Q8" i="7" l="1"/>
  <c r="P8" i="7"/>
  <c r="O8" i="7"/>
  <c r="N8" i="7"/>
  <c r="T5" i="7"/>
  <c r="R5" i="7"/>
  <c r="S5" i="7"/>
  <c r="T7" i="7"/>
  <c r="Q9" i="7" l="1"/>
  <c r="P9" i="7"/>
  <c r="O9" i="7"/>
  <c r="N9" i="7"/>
  <c r="S6" i="7"/>
  <c r="T6" i="7"/>
  <c r="S7" i="7"/>
  <c r="R6" i="7"/>
  <c r="R7" i="7"/>
  <c r="R8" i="7"/>
  <c r="S8" i="7"/>
  <c r="Q10" i="7" l="1"/>
  <c r="P10" i="7"/>
  <c r="O10" i="7"/>
  <c r="N10" i="7"/>
  <c r="T8" i="7"/>
  <c r="Q11" i="7" l="1"/>
  <c r="P11" i="7"/>
  <c r="O11" i="7"/>
  <c r="N11" i="7"/>
  <c r="T10" i="7"/>
  <c r="R9" i="7"/>
  <c r="S10" i="7"/>
  <c r="S9" i="7"/>
  <c r="T9" i="7"/>
  <c r="R10" i="7"/>
  <c r="Q12" i="7" l="1"/>
  <c r="P12" i="7"/>
  <c r="O12" i="7"/>
  <c r="N12" i="7"/>
  <c r="S11" i="7"/>
  <c r="T11" i="7"/>
  <c r="R11" i="7"/>
  <c r="Q13" i="7" l="1"/>
  <c r="P13" i="7"/>
  <c r="O13" i="7"/>
  <c r="N13" i="7"/>
  <c r="S12" i="7"/>
  <c r="T12" i="7"/>
  <c r="R12" i="7"/>
  <c r="Q14" i="7" l="1"/>
  <c r="P14" i="7"/>
  <c r="O14" i="7"/>
  <c r="N14" i="7"/>
  <c r="T13" i="7"/>
  <c r="S13" i="7"/>
  <c r="R13" i="7"/>
  <c r="Q15" i="7" l="1"/>
  <c r="P15" i="7"/>
  <c r="O15" i="7"/>
  <c r="N15" i="7"/>
  <c r="S14" i="7"/>
  <c r="T14" i="7"/>
  <c r="R14" i="7"/>
  <c r="S15" i="7" l="1"/>
  <c r="T15" i="7"/>
  <c r="Q16" i="7"/>
  <c r="P16" i="7"/>
  <c r="O16" i="7"/>
  <c r="N16" i="7"/>
  <c r="R15" i="7"/>
  <c r="Q17" i="7" l="1"/>
  <c r="P17" i="7"/>
  <c r="O17" i="7"/>
  <c r="N17" i="7"/>
  <c r="T16" i="7"/>
  <c r="S16" i="7"/>
  <c r="R16" i="7"/>
  <c r="S17" i="7" l="1"/>
  <c r="Q18" i="7"/>
  <c r="P18" i="7"/>
  <c r="O18" i="7"/>
  <c r="N18" i="7"/>
  <c r="T17" i="7"/>
  <c r="R17" i="7"/>
  <c r="Q19" i="7" l="1"/>
  <c r="P19" i="7"/>
  <c r="O19" i="7"/>
  <c r="N19" i="7"/>
  <c r="T18" i="7"/>
  <c r="S18" i="7"/>
  <c r="R18" i="7"/>
  <c r="P20" i="7" l="1"/>
  <c r="Q20" i="7"/>
  <c r="O20" i="7"/>
  <c r="N20" i="7"/>
  <c r="T19" i="7"/>
  <c r="S19" i="7"/>
  <c r="R19" i="7"/>
  <c r="AD4" i="6"/>
  <c r="AC4" i="6"/>
  <c r="AB4" i="6"/>
  <c r="AA4" i="6"/>
  <c r="Z4" i="6"/>
  <c r="G3" i="1" l="1"/>
  <c r="F3" i="1"/>
  <c r="AB5" i="6"/>
  <c r="AB7" i="6"/>
  <c r="AC7" i="6"/>
  <c r="AD5" i="6"/>
  <c r="AC5" i="6"/>
  <c r="AD7" i="6"/>
  <c r="AA5" i="6"/>
  <c r="AA7" i="6"/>
  <c r="Z5" i="6"/>
  <c r="Z7" i="6"/>
  <c r="P21" i="7"/>
  <c r="Q21" i="7"/>
  <c r="O21" i="7"/>
  <c r="N21" i="7"/>
  <c r="T20" i="7"/>
  <c r="S20" i="7"/>
  <c r="R20" i="7"/>
  <c r="BA801" i="5"/>
  <c r="AZ801" i="5"/>
  <c r="AY801" i="5"/>
  <c r="AX801" i="5"/>
  <c r="AW801" i="5"/>
  <c r="AV801" i="5"/>
  <c r="AU801" i="5"/>
  <c r="AT801" i="5"/>
  <c r="AS801" i="5"/>
  <c r="AR801" i="5"/>
  <c r="BA800" i="5"/>
  <c r="BL800" i="5" s="1"/>
  <c r="AZ800" i="5"/>
  <c r="BK800" i="5" s="1"/>
  <c r="AW800" i="5"/>
  <c r="BH800" i="5" s="1"/>
  <c r="AV800" i="5"/>
  <c r="BG800" i="5" s="1"/>
  <c r="AU800" i="5"/>
  <c r="BF800" i="5" s="1"/>
  <c r="AS800" i="5"/>
  <c r="BD800" i="5" s="1"/>
  <c r="AR800" i="5"/>
  <c r="BC800" i="5" s="1"/>
  <c r="AY799" i="5"/>
  <c r="BJ799" i="5" s="1"/>
  <c r="AX799" i="5"/>
  <c r="BI799" i="5" s="1"/>
  <c r="AV799" i="5"/>
  <c r="BG799" i="5" s="1"/>
  <c r="AU799" i="5"/>
  <c r="BF799" i="5" s="1"/>
  <c r="AT799" i="5"/>
  <c r="BE799" i="5" s="1"/>
  <c r="AR799" i="5"/>
  <c r="BC799" i="5" s="1"/>
  <c r="BA798" i="5"/>
  <c r="BL798" i="5" s="1"/>
  <c r="AY798" i="5"/>
  <c r="BJ798" i="5" s="1"/>
  <c r="AX798" i="5"/>
  <c r="BI798" i="5" s="1"/>
  <c r="AW798" i="5"/>
  <c r="BH798" i="5" s="1"/>
  <c r="AU798" i="5"/>
  <c r="BF798" i="5" s="1"/>
  <c r="AT798" i="5"/>
  <c r="BE798" i="5" s="1"/>
  <c r="AS798" i="5"/>
  <c r="BD798" i="5" s="1"/>
  <c r="BA797" i="5"/>
  <c r="BL797" i="5" s="1"/>
  <c r="AZ797" i="5"/>
  <c r="BK797" i="5" s="1"/>
  <c r="AX797" i="5"/>
  <c r="BI797" i="5" s="1"/>
  <c r="AW797" i="5"/>
  <c r="BH797" i="5" s="1"/>
  <c r="AV797" i="5"/>
  <c r="BG797" i="5" s="1"/>
  <c r="AT797" i="5"/>
  <c r="BE797" i="5" s="1"/>
  <c r="AS797" i="5"/>
  <c r="BD797" i="5" s="1"/>
  <c r="AR797" i="5"/>
  <c r="BC797" i="5" s="1"/>
  <c r="BA796" i="5"/>
  <c r="BL796" i="5" s="1"/>
  <c r="AZ796" i="5"/>
  <c r="BK796" i="5" s="1"/>
  <c r="AY796" i="5"/>
  <c r="BJ796" i="5" s="1"/>
  <c r="AX796" i="5"/>
  <c r="BI796" i="5" s="1"/>
  <c r="AW796" i="5"/>
  <c r="BH796" i="5" s="1"/>
  <c r="AV796" i="5"/>
  <c r="BG796" i="5" s="1"/>
  <c r="AU796" i="5"/>
  <c r="BF796" i="5" s="1"/>
  <c r="AS796" i="5"/>
  <c r="BD796" i="5" s="1"/>
  <c r="AR796" i="5"/>
  <c r="BC796" i="5" s="1"/>
  <c r="AZ795" i="5"/>
  <c r="BK795" i="5" s="1"/>
  <c r="AY795" i="5"/>
  <c r="BJ795" i="5" s="1"/>
  <c r="AX795" i="5"/>
  <c r="BI795" i="5" s="1"/>
  <c r="AV795" i="5"/>
  <c r="BG795" i="5" s="1"/>
  <c r="AU795" i="5"/>
  <c r="BF795" i="5" s="1"/>
  <c r="AT795" i="5"/>
  <c r="BE795" i="5" s="1"/>
  <c r="AR795" i="5"/>
  <c r="BC795" i="5" s="1"/>
  <c r="BA794" i="5"/>
  <c r="BL794" i="5" s="1"/>
  <c r="AZ794" i="5"/>
  <c r="BK794" i="5" s="1"/>
  <c r="AX794" i="5"/>
  <c r="BI794" i="5" s="1"/>
  <c r="AW794" i="5"/>
  <c r="BH794" i="5" s="1"/>
  <c r="AV794" i="5"/>
  <c r="BG794" i="5" s="1"/>
  <c r="AT794" i="5"/>
  <c r="BE794" i="5" s="1"/>
  <c r="AS794" i="5"/>
  <c r="BD794" i="5" s="1"/>
  <c r="AR794" i="5"/>
  <c r="BC794" i="5" s="1"/>
  <c r="BA793" i="5"/>
  <c r="BL793" i="5" s="1"/>
  <c r="AY793" i="5"/>
  <c r="BJ793" i="5" s="1"/>
  <c r="AX793" i="5"/>
  <c r="BI793" i="5" s="1"/>
  <c r="AW793" i="5"/>
  <c r="BH793" i="5" s="1"/>
  <c r="AU793" i="5"/>
  <c r="BF793" i="5" s="1"/>
  <c r="AT793" i="5"/>
  <c r="BE793" i="5" s="1"/>
  <c r="AS793" i="5"/>
  <c r="BD793" i="5" s="1"/>
  <c r="BA792" i="5"/>
  <c r="BL792" i="5" s="1"/>
  <c r="AZ792" i="5"/>
  <c r="BK792" i="5" s="1"/>
  <c r="AY792" i="5"/>
  <c r="BJ792" i="5" s="1"/>
  <c r="AW792" i="5"/>
  <c r="BH792" i="5" s="1"/>
  <c r="AV792" i="5"/>
  <c r="BG792" i="5" s="1"/>
  <c r="AU792" i="5"/>
  <c r="BF792" i="5" s="1"/>
  <c r="AS792" i="5"/>
  <c r="BD792" i="5" s="1"/>
  <c r="AR792" i="5"/>
  <c r="BC792" i="5" s="1"/>
  <c r="AZ791" i="5"/>
  <c r="BK791" i="5" s="1"/>
  <c r="AY791" i="5"/>
  <c r="BJ791" i="5" s="1"/>
  <c r="AX791" i="5"/>
  <c r="BI791" i="5" s="1"/>
  <c r="AW791" i="5"/>
  <c r="BH791" i="5" s="1"/>
  <c r="AV791" i="5"/>
  <c r="BG791" i="5" s="1"/>
  <c r="AU791" i="5"/>
  <c r="BF791" i="5" s="1"/>
  <c r="AT791" i="5"/>
  <c r="BE791" i="5" s="1"/>
  <c r="AR791" i="5"/>
  <c r="BC791" i="5" s="1"/>
  <c r="BA790" i="5"/>
  <c r="BL790" i="5" s="1"/>
  <c r="AZ790" i="5"/>
  <c r="BK790" i="5" s="1"/>
  <c r="AX790" i="5"/>
  <c r="BI790" i="5" s="1"/>
  <c r="AV790" i="5"/>
  <c r="BG790" i="5" s="1"/>
  <c r="AT790" i="5"/>
  <c r="BE790" i="5" s="1"/>
  <c r="AS790" i="5"/>
  <c r="BD790" i="5" s="1"/>
  <c r="AR790" i="5"/>
  <c r="BC790" i="5" s="1"/>
  <c r="BA789" i="5"/>
  <c r="BL789" i="5" s="1"/>
  <c r="AY789" i="5"/>
  <c r="BJ789" i="5" s="1"/>
  <c r="AX789" i="5"/>
  <c r="BI789" i="5" s="1"/>
  <c r="AW789" i="5"/>
  <c r="BH789" i="5" s="1"/>
  <c r="AU789" i="5"/>
  <c r="BF789" i="5" s="1"/>
  <c r="AS789" i="5"/>
  <c r="BD789" i="5" s="1"/>
  <c r="BA788" i="5"/>
  <c r="BL788" i="5" s="1"/>
  <c r="AX788" i="5"/>
  <c r="BI788" i="5" s="1"/>
  <c r="AW788" i="5"/>
  <c r="BH788" i="5" s="1"/>
  <c r="AT788" i="5"/>
  <c r="BE788" i="5" s="1"/>
  <c r="AS788" i="5"/>
  <c r="BD788" i="5" s="1"/>
  <c r="BA787" i="5"/>
  <c r="BL787" i="5" s="1"/>
  <c r="AZ787" i="5"/>
  <c r="BK787" i="5" s="1"/>
  <c r="AY787" i="5"/>
  <c r="BJ787" i="5" s="1"/>
  <c r="AV787" i="5"/>
  <c r="BG787" i="5" s="1"/>
  <c r="AU787" i="5"/>
  <c r="BF787" i="5" s="1"/>
  <c r="AS787" i="5"/>
  <c r="BD787" i="5" s="1"/>
  <c r="AR787" i="5"/>
  <c r="BC787" i="5" s="1"/>
  <c r="AZ786" i="5"/>
  <c r="BK786" i="5" s="1"/>
  <c r="AX786" i="5"/>
  <c r="BI786" i="5" s="1"/>
  <c r="AV786" i="5"/>
  <c r="BG786" i="5" s="1"/>
  <c r="AT786" i="5"/>
  <c r="BE786" i="5" s="1"/>
  <c r="AR786" i="5"/>
  <c r="BC786" i="5" s="1"/>
  <c r="BA785" i="5"/>
  <c r="BL785" i="5" s="1"/>
  <c r="AX785" i="5"/>
  <c r="BI785" i="5" s="1"/>
  <c r="AW785" i="5"/>
  <c r="BH785" i="5" s="1"/>
  <c r="AS785" i="5"/>
  <c r="BD785" i="5" s="1"/>
  <c r="BA784" i="5"/>
  <c r="BL784" i="5" s="1"/>
  <c r="AW784" i="5"/>
  <c r="BH784" i="5" s="1"/>
  <c r="AS784" i="5"/>
  <c r="BD784" i="5" s="1"/>
  <c r="BA783" i="5"/>
  <c r="BL783" i="5" s="1"/>
  <c r="AZ783" i="5"/>
  <c r="BK783" i="5" s="1"/>
  <c r="AX783" i="5"/>
  <c r="BI783" i="5" s="1"/>
  <c r="AV783" i="5"/>
  <c r="BG783" i="5" s="1"/>
  <c r="AT783" i="5"/>
  <c r="BE783" i="5" s="1"/>
  <c r="AS783" i="5"/>
  <c r="BD783" i="5" s="1"/>
  <c r="AR783" i="5"/>
  <c r="BC783" i="5" s="1"/>
  <c r="AZ782" i="5"/>
  <c r="BK782" i="5" s="1"/>
  <c r="AY782" i="5"/>
  <c r="BJ782" i="5" s="1"/>
  <c r="AX782" i="5"/>
  <c r="BI782" i="5" s="1"/>
  <c r="AV782" i="5"/>
  <c r="BG782" i="5" s="1"/>
  <c r="AU782" i="5"/>
  <c r="BF782" i="5" s="1"/>
  <c r="AT782" i="5"/>
  <c r="BE782" i="5" s="1"/>
  <c r="AR782" i="5"/>
  <c r="BC782" i="5" s="1"/>
  <c r="AX781" i="5"/>
  <c r="BI781" i="5" s="1"/>
  <c r="AV781" i="5"/>
  <c r="BG781" i="5" s="1"/>
  <c r="AT781" i="5"/>
  <c r="BE781" i="5" s="1"/>
  <c r="AZ780" i="5"/>
  <c r="BK780" i="5" s="1"/>
  <c r="AW780" i="5"/>
  <c r="BH780" i="5" s="1"/>
  <c r="AV780" i="5"/>
  <c r="BG780" i="5" s="1"/>
  <c r="AT780" i="5"/>
  <c r="BE780" i="5" s="1"/>
  <c r="AS780" i="5"/>
  <c r="BD780" i="5" s="1"/>
  <c r="AR780" i="5"/>
  <c r="BC780" i="5" s="1"/>
  <c r="BA779" i="5"/>
  <c r="BL779" i="5" s="1"/>
  <c r="AZ779" i="5"/>
  <c r="BK779" i="5" s="1"/>
  <c r="AX779" i="5"/>
  <c r="BI779" i="5" s="1"/>
  <c r="AV779" i="5"/>
  <c r="BG779" i="5" s="1"/>
  <c r="AT779" i="5"/>
  <c r="BE779" i="5" s="1"/>
  <c r="AR779" i="5"/>
  <c r="BC779" i="5" s="1"/>
  <c r="AZ778" i="5"/>
  <c r="BK778" i="5" s="1"/>
  <c r="AY778" i="5"/>
  <c r="BJ778" i="5" s="1"/>
  <c r="AV778" i="5"/>
  <c r="BG778" i="5" s="1"/>
  <c r="AU778" i="5"/>
  <c r="BF778" i="5" s="1"/>
  <c r="AR778" i="5"/>
  <c r="BC778" i="5" s="1"/>
  <c r="AX777" i="5"/>
  <c r="BI777" i="5" s="1"/>
  <c r="AV777" i="5"/>
  <c r="BG777" i="5" s="1"/>
  <c r="AT777" i="5"/>
  <c r="BE777" i="5" s="1"/>
  <c r="AZ776" i="5"/>
  <c r="BK776" i="5" s="1"/>
  <c r="AV776" i="5"/>
  <c r="BG776" i="5" s="1"/>
  <c r="AT776" i="5"/>
  <c r="BE776" i="5" s="1"/>
  <c r="AR776" i="5"/>
  <c r="BC776" i="5" s="1"/>
  <c r="BA775" i="5"/>
  <c r="BL775" i="5" s="1"/>
  <c r="AZ775" i="5"/>
  <c r="BK775" i="5" s="1"/>
  <c r="AY775" i="5"/>
  <c r="BJ775" i="5" s="1"/>
  <c r="AV775" i="5"/>
  <c r="BG775" i="5" s="1"/>
  <c r="AU775" i="5"/>
  <c r="BF775" i="5" s="1"/>
  <c r="AS775" i="5"/>
  <c r="BD775" i="5" s="1"/>
  <c r="AR775" i="5"/>
  <c r="BC775" i="5" s="1"/>
  <c r="AZ774" i="5"/>
  <c r="BK774" i="5" s="1"/>
  <c r="AY774" i="5"/>
  <c r="BJ774" i="5" s="1"/>
  <c r="AU774" i="5"/>
  <c r="BF774" i="5" s="1"/>
  <c r="AR774" i="5"/>
  <c r="BC774" i="5" s="1"/>
  <c r="BA773" i="5"/>
  <c r="BL773" i="5" s="1"/>
  <c r="AX773" i="5"/>
  <c r="BI773" i="5" s="1"/>
  <c r="AW773" i="5"/>
  <c r="BH773" i="5" s="1"/>
  <c r="AT773" i="5"/>
  <c r="BE773" i="5" s="1"/>
  <c r="AS773" i="5"/>
  <c r="BD773" i="5" s="1"/>
  <c r="BA772" i="5"/>
  <c r="BL772" i="5" s="1"/>
  <c r="AZ772" i="5"/>
  <c r="BK772" i="5" s="1"/>
  <c r="AW772" i="5"/>
  <c r="BH772" i="5" s="1"/>
  <c r="AV772" i="5"/>
  <c r="BG772" i="5" s="1"/>
  <c r="AS772" i="5"/>
  <c r="BD772" i="5" s="1"/>
  <c r="AR772" i="5"/>
  <c r="BC772" i="5" s="1"/>
  <c r="BA771" i="5"/>
  <c r="BL771" i="5" s="1"/>
  <c r="AY771" i="5"/>
  <c r="BJ771" i="5" s="1"/>
  <c r="AW771" i="5"/>
  <c r="BH771" i="5" s="1"/>
  <c r="AV771" i="5"/>
  <c r="BG771" i="5" s="1"/>
  <c r="AU771" i="5"/>
  <c r="BF771" i="5" s="1"/>
  <c r="AT771" i="5"/>
  <c r="BE771" i="5" s="1"/>
  <c r="AS771" i="5"/>
  <c r="BD771" i="5" s="1"/>
  <c r="AR771" i="5"/>
  <c r="BC771" i="5" s="1"/>
  <c r="AZ770" i="5"/>
  <c r="BK770" i="5" s="1"/>
  <c r="AX770" i="5"/>
  <c r="BI770" i="5" s="1"/>
  <c r="AV770" i="5"/>
  <c r="BG770" i="5" s="1"/>
  <c r="AT770" i="5"/>
  <c r="BE770" i="5" s="1"/>
  <c r="AR770" i="5"/>
  <c r="BC770" i="5" s="1"/>
  <c r="BA769" i="5"/>
  <c r="BL769" i="5" s="1"/>
  <c r="AX769" i="5"/>
  <c r="BI769" i="5" s="1"/>
  <c r="AW769" i="5"/>
  <c r="BH769" i="5" s="1"/>
  <c r="AV769" i="5"/>
  <c r="BG769" i="5" s="1"/>
  <c r="AS769" i="5"/>
  <c r="BD769" i="5" s="1"/>
  <c r="AZ768" i="5"/>
  <c r="BK768" i="5" s="1"/>
  <c r="AY768" i="5"/>
  <c r="BJ768" i="5" s="1"/>
  <c r="AW768" i="5"/>
  <c r="BH768" i="5" s="1"/>
  <c r="AV768" i="5"/>
  <c r="BG768" i="5" s="1"/>
  <c r="AS768" i="5"/>
  <c r="BD768" i="5" s="1"/>
  <c r="AR768" i="5"/>
  <c r="BC768" i="5" s="1"/>
  <c r="BA767" i="5"/>
  <c r="BL767" i="5" s="1"/>
  <c r="AY767" i="5"/>
  <c r="BJ767" i="5" s="1"/>
  <c r="AW767" i="5"/>
  <c r="BH767" i="5" s="1"/>
  <c r="AU767" i="5"/>
  <c r="BF767" i="5" s="1"/>
  <c r="AT767" i="5"/>
  <c r="BE767" i="5" s="1"/>
  <c r="AS767" i="5"/>
  <c r="BD767" i="5" s="1"/>
  <c r="AZ766" i="5"/>
  <c r="BK766" i="5" s="1"/>
  <c r="AV766" i="5"/>
  <c r="BG766" i="5" s="1"/>
  <c r="AR766" i="5"/>
  <c r="BC766" i="5" s="1"/>
  <c r="BA765" i="5"/>
  <c r="BL765" i="5" s="1"/>
  <c r="AX765" i="5"/>
  <c r="BI765" i="5" s="1"/>
  <c r="AW765" i="5"/>
  <c r="BH765" i="5" s="1"/>
  <c r="AS765" i="5"/>
  <c r="BD765" i="5" s="1"/>
  <c r="AZ764" i="5"/>
  <c r="BK764" i="5" s="1"/>
  <c r="AW764" i="5"/>
  <c r="BH764" i="5" s="1"/>
  <c r="AV764" i="5"/>
  <c r="BG764" i="5" s="1"/>
  <c r="AS764" i="5"/>
  <c r="BD764" i="5" s="1"/>
  <c r="AR764" i="5"/>
  <c r="BC764" i="5" s="1"/>
  <c r="BA763" i="5"/>
  <c r="BL763" i="5" s="1"/>
  <c r="AY763" i="5"/>
  <c r="BJ763" i="5" s="1"/>
  <c r="AW763" i="5"/>
  <c r="BH763" i="5" s="1"/>
  <c r="AU763" i="5"/>
  <c r="BF763" i="5" s="1"/>
  <c r="AS763" i="5"/>
  <c r="BD763" i="5" s="1"/>
  <c r="AZ762" i="5"/>
  <c r="BK762" i="5" s="1"/>
  <c r="AV762" i="5"/>
  <c r="BG762" i="5" s="1"/>
  <c r="AR762" i="5"/>
  <c r="BC762" i="5" s="1"/>
  <c r="BA761" i="5"/>
  <c r="BL761" i="5" s="1"/>
  <c r="AX761" i="5"/>
  <c r="BI761" i="5" s="1"/>
  <c r="AW761" i="5"/>
  <c r="BH761" i="5" s="1"/>
  <c r="AS761" i="5"/>
  <c r="BD761" i="5" s="1"/>
  <c r="BA760" i="5"/>
  <c r="BL760" i="5" s="1"/>
  <c r="AW760" i="5"/>
  <c r="BH760" i="5" s="1"/>
  <c r="AS760" i="5"/>
  <c r="BD760" i="5" s="1"/>
  <c r="AY759" i="5"/>
  <c r="BJ759" i="5" s="1"/>
  <c r="AX759" i="5"/>
  <c r="BI759" i="5" s="1"/>
  <c r="AU759" i="5"/>
  <c r="BF759" i="5" s="1"/>
  <c r="AZ758" i="5"/>
  <c r="BK758" i="5" s="1"/>
  <c r="AV758" i="5"/>
  <c r="BG758" i="5" s="1"/>
  <c r="AR758" i="5"/>
  <c r="BC758" i="5" s="1"/>
  <c r="BA757" i="5"/>
  <c r="BL757" i="5" s="1"/>
  <c r="AX757" i="5"/>
  <c r="BI757" i="5" s="1"/>
  <c r="AW757" i="5"/>
  <c r="BH757" i="5" s="1"/>
  <c r="AS757" i="5"/>
  <c r="BD757" i="5" s="1"/>
  <c r="AZ756" i="5"/>
  <c r="BK756" i="5" s="1"/>
  <c r="AV756" i="5"/>
  <c r="BG756" i="5" s="1"/>
  <c r="AR756" i="5"/>
  <c r="BC756" i="5" s="1"/>
  <c r="BA755" i="5"/>
  <c r="BL755" i="5" s="1"/>
  <c r="AY755" i="5"/>
  <c r="BJ755" i="5" s="1"/>
  <c r="AW755" i="5"/>
  <c r="BH755" i="5" s="1"/>
  <c r="AU755" i="5"/>
  <c r="BF755" i="5" s="1"/>
  <c r="AS755" i="5"/>
  <c r="BD755" i="5" s="1"/>
  <c r="AZ754" i="5"/>
  <c r="BK754" i="5" s="1"/>
  <c r="AY754" i="5"/>
  <c r="BJ754" i="5" s="1"/>
  <c r="AR754" i="5"/>
  <c r="BC754" i="5" s="1"/>
  <c r="BA753" i="5"/>
  <c r="BL753" i="5" s="1"/>
  <c r="AX753" i="5"/>
  <c r="BI753" i="5" s="1"/>
  <c r="AW753" i="5"/>
  <c r="BH753" i="5" s="1"/>
  <c r="AT753" i="5"/>
  <c r="BE753" i="5" s="1"/>
  <c r="AS753" i="5"/>
  <c r="BD753" i="5" s="1"/>
  <c r="AZ752" i="5"/>
  <c r="BK752" i="5" s="1"/>
  <c r="AW752" i="5"/>
  <c r="BH752" i="5" s="1"/>
  <c r="AV752" i="5"/>
  <c r="BG752" i="5" s="1"/>
  <c r="AR752" i="5"/>
  <c r="BC752" i="5" s="1"/>
  <c r="BA751" i="5"/>
  <c r="BL751" i="5" s="1"/>
  <c r="AY751" i="5"/>
  <c r="BJ751" i="5" s="1"/>
  <c r="AW751" i="5"/>
  <c r="BH751" i="5" s="1"/>
  <c r="AU751" i="5"/>
  <c r="BF751" i="5" s="1"/>
  <c r="AS751" i="5"/>
  <c r="BD751" i="5" s="1"/>
  <c r="AZ750" i="5"/>
  <c r="BK750" i="5" s="1"/>
  <c r="AY750" i="5"/>
  <c r="BJ750" i="5" s="1"/>
  <c r="AV750" i="5"/>
  <c r="BG750" i="5" s="1"/>
  <c r="AR750" i="5"/>
  <c r="BC750" i="5" s="1"/>
  <c r="BA749" i="5"/>
  <c r="BL749" i="5" s="1"/>
  <c r="AX749" i="5"/>
  <c r="BI749" i="5" s="1"/>
  <c r="AW749" i="5"/>
  <c r="BH749" i="5" s="1"/>
  <c r="AT749" i="5"/>
  <c r="BE749" i="5" s="1"/>
  <c r="AS749" i="5"/>
  <c r="BD749" i="5" s="1"/>
  <c r="AZ748" i="5"/>
  <c r="BK748" i="5" s="1"/>
  <c r="AW748" i="5"/>
  <c r="BH748" i="5" s="1"/>
  <c r="AV748" i="5"/>
  <c r="BG748" i="5" s="1"/>
  <c r="AR748" i="5"/>
  <c r="BC748" i="5" s="1"/>
  <c r="BA747" i="5"/>
  <c r="BL747" i="5" s="1"/>
  <c r="AY747" i="5"/>
  <c r="BJ747" i="5" s="1"/>
  <c r="AW747" i="5"/>
  <c r="BH747" i="5" s="1"/>
  <c r="AU747" i="5"/>
  <c r="BF747" i="5" s="1"/>
  <c r="AS747" i="5"/>
  <c r="BD747" i="5" s="1"/>
  <c r="AZ746" i="5"/>
  <c r="BK746" i="5" s="1"/>
  <c r="AV746" i="5"/>
  <c r="BG746" i="5" s="1"/>
  <c r="AR746" i="5"/>
  <c r="BC746" i="5" s="1"/>
  <c r="AZ744" i="5"/>
  <c r="BK744" i="5" s="1"/>
  <c r="AW744" i="5"/>
  <c r="BH744" i="5" s="1"/>
  <c r="AV744" i="5"/>
  <c r="BG744" i="5" s="1"/>
  <c r="AR744" i="5"/>
  <c r="BC744" i="5" s="1"/>
  <c r="BA743" i="5"/>
  <c r="BL743" i="5" s="1"/>
  <c r="AX743" i="5"/>
  <c r="BI743" i="5" s="1"/>
  <c r="AW743" i="5"/>
  <c r="BH743" i="5" s="1"/>
  <c r="AS743" i="5"/>
  <c r="BD743" i="5" s="1"/>
  <c r="AZ742" i="5"/>
  <c r="BK742" i="5" s="1"/>
  <c r="AV742" i="5"/>
  <c r="BG742" i="5" s="1"/>
  <c r="AR742" i="5"/>
  <c r="BC742" i="5" s="1"/>
  <c r="BA741" i="5"/>
  <c r="BL741" i="5" s="1"/>
  <c r="AX741" i="5"/>
  <c r="BI741" i="5" s="1"/>
  <c r="AW741" i="5"/>
  <c r="BH741" i="5" s="1"/>
  <c r="AT741" i="5"/>
  <c r="BE741" i="5" s="1"/>
  <c r="AS741" i="5"/>
  <c r="BD741" i="5" s="1"/>
  <c r="AZ740" i="5"/>
  <c r="BK740" i="5" s="1"/>
  <c r="AV740" i="5"/>
  <c r="BG740" i="5" s="1"/>
  <c r="AR740" i="5"/>
  <c r="BC740" i="5" s="1"/>
  <c r="BA739" i="5"/>
  <c r="BL739" i="5" s="1"/>
  <c r="AY739" i="5"/>
  <c r="BJ739" i="5" s="1"/>
  <c r="AW739" i="5"/>
  <c r="BH739" i="5" s="1"/>
  <c r="AU739" i="5"/>
  <c r="BF739" i="5" s="1"/>
  <c r="AS739" i="5"/>
  <c r="BD739" i="5" s="1"/>
  <c r="BA737" i="5"/>
  <c r="BL737" i="5" s="1"/>
  <c r="AX737" i="5"/>
  <c r="BI737" i="5" s="1"/>
  <c r="AW737" i="5"/>
  <c r="BH737" i="5" s="1"/>
  <c r="AW736" i="5"/>
  <c r="BH736" i="5" s="1"/>
  <c r="AV736" i="5"/>
  <c r="BG736" i="5" s="1"/>
  <c r="AS736" i="5"/>
  <c r="BD736" i="5" s="1"/>
  <c r="AY735" i="5"/>
  <c r="BJ735" i="5" s="1"/>
  <c r="AX735" i="5"/>
  <c r="BI735" i="5" s="1"/>
  <c r="AW735" i="5"/>
  <c r="BH735" i="5" s="1"/>
  <c r="AU735" i="5"/>
  <c r="BF735" i="5" s="1"/>
  <c r="AS735" i="5"/>
  <c r="BD735" i="5" s="1"/>
  <c r="AS734" i="5"/>
  <c r="BD734" i="5" s="1"/>
  <c r="AR734" i="5"/>
  <c r="BC734" i="5" s="1"/>
  <c r="BA733" i="5"/>
  <c r="BL733" i="5" s="1"/>
  <c r="AX733" i="5"/>
  <c r="BI733" i="5" s="1"/>
  <c r="AW733" i="5"/>
  <c r="BH733" i="5" s="1"/>
  <c r="AS733" i="5"/>
  <c r="BD733" i="5" s="1"/>
  <c r="BA732" i="5"/>
  <c r="BL732" i="5" s="1"/>
  <c r="AW732" i="5"/>
  <c r="BH732" i="5" s="1"/>
  <c r="AS732" i="5"/>
  <c r="BD732" i="5" s="1"/>
  <c r="BA731" i="5"/>
  <c r="BL731" i="5" s="1"/>
  <c r="AX731" i="5"/>
  <c r="BI731" i="5" s="1"/>
  <c r="AT731" i="5"/>
  <c r="BE731" i="5" s="1"/>
  <c r="AS731" i="5"/>
  <c r="BD731" i="5" s="1"/>
  <c r="BA730" i="5"/>
  <c r="BL730" i="5" s="1"/>
  <c r="AY730" i="5"/>
  <c r="BJ730" i="5" s="1"/>
  <c r="AW730" i="5"/>
  <c r="BH730" i="5" s="1"/>
  <c r="AS730" i="5"/>
  <c r="BD730" i="5" s="1"/>
  <c r="BA729" i="5"/>
  <c r="BL729" i="5" s="1"/>
  <c r="AY729" i="5"/>
  <c r="BJ729" i="5" s="1"/>
  <c r="AX729" i="5"/>
  <c r="BI729" i="5" s="1"/>
  <c r="AW729" i="5"/>
  <c r="BH729" i="5" s="1"/>
  <c r="AS729" i="5"/>
  <c r="BD729" i="5" s="1"/>
  <c r="BA728" i="5"/>
  <c r="BL728" i="5" s="1"/>
  <c r="AZ728" i="5"/>
  <c r="BK728" i="5" s="1"/>
  <c r="AW728" i="5"/>
  <c r="BH728" i="5" s="1"/>
  <c r="AV728" i="5"/>
  <c r="BG728" i="5" s="1"/>
  <c r="AS728" i="5"/>
  <c r="BD728" i="5" s="1"/>
  <c r="AR728" i="5"/>
  <c r="BC728" i="5" s="1"/>
  <c r="BA727" i="5"/>
  <c r="BL727" i="5" s="1"/>
  <c r="AX727" i="5"/>
  <c r="BI727" i="5" s="1"/>
  <c r="AT727" i="5"/>
  <c r="BE727" i="5" s="1"/>
  <c r="AS727" i="5"/>
  <c r="BD727" i="5" s="1"/>
  <c r="AZ726" i="5"/>
  <c r="BK726" i="5" s="1"/>
  <c r="AY726" i="5"/>
  <c r="BJ726" i="5" s="1"/>
  <c r="BA725" i="5"/>
  <c r="BL725" i="5" s="1"/>
  <c r="AX725" i="5"/>
  <c r="BI725" i="5" s="1"/>
  <c r="AW725" i="5"/>
  <c r="BH725" i="5" s="1"/>
  <c r="AS725" i="5"/>
  <c r="BD725" i="5" s="1"/>
  <c r="BA724" i="5"/>
  <c r="BL724" i="5" s="1"/>
  <c r="AZ724" i="5"/>
  <c r="BK724" i="5" s="1"/>
  <c r="AW724" i="5"/>
  <c r="BH724" i="5" s="1"/>
  <c r="AV724" i="5"/>
  <c r="BG724" i="5" s="1"/>
  <c r="AS724" i="5"/>
  <c r="BD724" i="5" s="1"/>
  <c r="AR724" i="5"/>
  <c r="BC724" i="5" s="1"/>
  <c r="AX723" i="5"/>
  <c r="BI723" i="5" s="1"/>
  <c r="AT723" i="5"/>
  <c r="BE723" i="5" s="1"/>
  <c r="AZ722" i="5"/>
  <c r="BK722" i="5" s="1"/>
  <c r="AY722" i="5"/>
  <c r="BJ722" i="5" s="1"/>
  <c r="AR722" i="5"/>
  <c r="BC722" i="5" s="1"/>
  <c r="BA721" i="5"/>
  <c r="BL721" i="5" s="1"/>
  <c r="AY721" i="5"/>
  <c r="BJ721" i="5" s="1"/>
  <c r="AX721" i="5"/>
  <c r="BI721" i="5" s="1"/>
  <c r="AW721" i="5"/>
  <c r="BH721" i="5" s="1"/>
  <c r="AS721" i="5"/>
  <c r="BD721" i="5" s="1"/>
  <c r="BA720" i="5"/>
  <c r="BL720" i="5" s="1"/>
  <c r="AZ720" i="5"/>
  <c r="BK720" i="5" s="1"/>
  <c r="AW720" i="5"/>
  <c r="BH720" i="5" s="1"/>
  <c r="AV720" i="5"/>
  <c r="BG720" i="5" s="1"/>
  <c r="AR720" i="5"/>
  <c r="BC720" i="5" s="1"/>
  <c r="AX719" i="5"/>
  <c r="BI719" i="5" s="1"/>
  <c r="AT719" i="5"/>
  <c r="BE719" i="5" s="1"/>
  <c r="BA718" i="5"/>
  <c r="BL718" i="5" s="1"/>
  <c r="AY718" i="5"/>
  <c r="BJ718" i="5" s="1"/>
  <c r="AW718" i="5"/>
  <c r="BH718" i="5" s="1"/>
  <c r="AS718" i="5"/>
  <c r="BD718" i="5" s="1"/>
  <c r="BA717" i="5"/>
  <c r="BL717" i="5" s="1"/>
  <c r="AY717" i="5"/>
  <c r="BJ717" i="5" s="1"/>
  <c r="AX717" i="5"/>
  <c r="BI717" i="5" s="1"/>
  <c r="AW717" i="5"/>
  <c r="BH717" i="5" s="1"/>
  <c r="AS717" i="5"/>
  <c r="BD717" i="5" s="1"/>
  <c r="AZ716" i="5"/>
  <c r="BK716" i="5" s="1"/>
  <c r="AY716" i="5"/>
  <c r="BJ716" i="5" s="1"/>
  <c r="AW716" i="5"/>
  <c r="BH716" i="5" s="1"/>
  <c r="AV716" i="5"/>
  <c r="BG716" i="5" s="1"/>
  <c r="AU716" i="5"/>
  <c r="BF716" i="5" s="1"/>
  <c r="AR716" i="5"/>
  <c r="BC716" i="5" s="1"/>
  <c r="BA715" i="5"/>
  <c r="BL715" i="5" s="1"/>
  <c r="AW715" i="5"/>
  <c r="BH715" i="5" s="1"/>
  <c r="AT715" i="5"/>
  <c r="BE715" i="5" s="1"/>
  <c r="AS715" i="5"/>
  <c r="BD715" i="5" s="1"/>
  <c r="BA714" i="5"/>
  <c r="BL714" i="5" s="1"/>
  <c r="AZ714" i="5"/>
  <c r="BK714" i="5" s="1"/>
  <c r="AY714" i="5"/>
  <c r="BJ714" i="5" s="1"/>
  <c r="BA713" i="5"/>
  <c r="BL713" i="5" s="1"/>
  <c r="AX713" i="5"/>
  <c r="BI713" i="5" s="1"/>
  <c r="AW713" i="5"/>
  <c r="BH713" i="5" s="1"/>
  <c r="AS713" i="5"/>
  <c r="BD713" i="5" s="1"/>
  <c r="AZ712" i="5"/>
  <c r="BK712" i="5" s="1"/>
  <c r="AW712" i="5"/>
  <c r="BH712" i="5" s="1"/>
  <c r="AV712" i="5"/>
  <c r="BG712" i="5" s="1"/>
  <c r="AR712" i="5"/>
  <c r="BC712" i="5" s="1"/>
  <c r="BA711" i="5"/>
  <c r="BL711" i="5" s="1"/>
  <c r="AW711" i="5"/>
  <c r="BH711" i="5" s="1"/>
  <c r="AT711" i="5"/>
  <c r="BE711" i="5" s="1"/>
  <c r="AS711" i="5"/>
  <c r="BD711" i="5" s="1"/>
  <c r="BA710" i="5"/>
  <c r="BL710" i="5" s="1"/>
  <c r="AZ710" i="5"/>
  <c r="BK710" i="5" s="1"/>
  <c r="AY710" i="5"/>
  <c r="BJ710" i="5" s="1"/>
  <c r="AW710" i="5"/>
  <c r="BH710" i="5" s="1"/>
  <c r="AV710" i="5"/>
  <c r="BG710" i="5" s="1"/>
  <c r="AS710" i="5"/>
  <c r="BD710" i="5" s="1"/>
  <c r="AR710" i="5"/>
  <c r="BC710" i="5" s="1"/>
  <c r="AY709" i="5"/>
  <c r="BJ709" i="5" s="1"/>
  <c r="AY708" i="5"/>
  <c r="BJ708" i="5" s="1"/>
  <c r="AU708" i="5"/>
  <c r="BF708" i="5" s="1"/>
  <c r="BA707" i="5"/>
  <c r="BL707" i="5" s="1"/>
  <c r="AW707" i="5"/>
  <c r="BH707" i="5" s="1"/>
  <c r="AS707" i="5"/>
  <c r="BD707" i="5" s="1"/>
  <c r="BA706" i="5"/>
  <c r="BL706" i="5" s="1"/>
  <c r="AY706" i="5"/>
  <c r="BJ706" i="5" s="1"/>
  <c r="AW706" i="5"/>
  <c r="BH706" i="5" s="1"/>
  <c r="AS706" i="5"/>
  <c r="BD706" i="5" s="1"/>
  <c r="AY705" i="5"/>
  <c r="BJ705" i="5" s="1"/>
  <c r="AX705" i="5"/>
  <c r="BI705" i="5" s="1"/>
  <c r="AY704" i="5"/>
  <c r="BJ704" i="5" s="1"/>
  <c r="AW704" i="5"/>
  <c r="BH704" i="5" s="1"/>
  <c r="AU704" i="5"/>
  <c r="BF704" i="5" s="1"/>
  <c r="BA703" i="5"/>
  <c r="BL703" i="5" s="1"/>
  <c r="AY703" i="5"/>
  <c r="BJ703" i="5" s="1"/>
  <c r="AW703" i="5"/>
  <c r="BH703" i="5" s="1"/>
  <c r="AU703" i="5"/>
  <c r="BF703" i="5" s="1"/>
  <c r="AS703" i="5"/>
  <c r="BD703" i="5" s="1"/>
  <c r="BA702" i="5"/>
  <c r="BL702" i="5" s="1"/>
  <c r="AZ702" i="5"/>
  <c r="BK702" i="5" s="1"/>
  <c r="AY702" i="5"/>
  <c r="BJ702" i="5" s="1"/>
  <c r="AV702" i="5"/>
  <c r="BG702" i="5" s="1"/>
  <c r="AS702" i="5"/>
  <c r="BD702" i="5" s="1"/>
  <c r="AR702" i="5"/>
  <c r="BC702" i="5" s="1"/>
  <c r="AY701" i="5"/>
  <c r="BJ701" i="5" s="1"/>
  <c r="AX701" i="5"/>
  <c r="BI701" i="5" s="1"/>
  <c r="AU701" i="5"/>
  <c r="BF701" i="5" s="1"/>
  <c r="AW700" i="5"/>
  <c r="BH700" i="5" s="1"/>
  <c r="AZ698" i="5"/>
  <c r="BK698" i="5" s="1"/>
  <c r="AY698" i="5"/>
  <c r="BJ698" i="5" s="1"/>
  <c r="AR698" i="5"/>
  <c r="BC698" i="5" s="1"/>
  <c r="AY697" i="5"/>
  <c r="BJ697" i="5" s="1"/>
  <c r="AX697" i="5"/>
  <c r="BI697" i="5" s="1"/>
  <c r="AZ696" i="5"/>
  <c r="BK696" i="5" s="1"/>
  <c r="AW696" i="5"/>
  <c r="BH696" i="5" s="1"/>
  <c r="AV696" i="5"/>
  <c r="BG696" i="5" s="1"/>
  <c r="AR696" i="5"/>
  <c r="BC696" i="5" s="1"/>
  <c r="BA695" i="5"/>
  <c r="BL695" i="5" s="1"/>
  <c r="AX695" i="5"/>
  <c r="BI695" i="5" s="1"/>
  <c r="AW695" i="5"/>
  <c r="BH695" i="5" s="1"/>
  <c r="AT695" i="5"/>
  <c r="BE695" i="5" s="1"/>
  <c r="AS695" i="5"/>
  <c r="BD695" i="5" s="1"/>
  <c r="AY694" i="5"/>
  <c r="BJ694" i="5" s="1"/>
  <c r="AX693" i="5"/>
  <c r="BI693" i="5" s="1"/>
  <c r="AW692" i="5"/>
  <c r="BH692" i="5" s="1"/>
  <c r="BA691" i="5"/>
  <c r="BL691" i="5" s="1"/>
  <c r="AY691" i="5"/>
  <c r="BJ691" i="5" s="1"/>
  <c r="AW691" i="5"/>
  <c r="BH691" i="5" s="1"/>
  <c r="AU691" i="5"/>
  <c r="BF691" i="5" s="1"/>
  <c r="AS691" i="5"/>
  <c r="BD691" i="5" s="1"/>
  <c r="AZ690" i="5"/>
  <c r="BK690" i="5" s="1"/>
  <c r="AV690" i="5"/>
  <c r="BG690" i="5" s="1"/>
  <c r="AR690" i="5"/>
  <c r="BC690" i="5" s="1"/>
  <c r="AY689" i="5"/>
  <c r="BJ689" i="5" s="1"/>
  <c r="AU688" i="5"/>
  <c r="BF688" i="5" s="1"/>
  <c r="AT687" i="5"/>
  <c r="BE687" i="5" s="1"/>
  <c r="AZ686" i="5"/>
  <c r="BK686" i="5" s="1"/>
  <c r="AV686" i="5"/>
  <c r="BG686" i="5" s="1"/>
  <c r="AR686" i="5"/>
  <c r="BC686" i="5" s="1"/>
  <c r="AW685" i="5"/>
  <c r="BH685" i="5" s="1"/>
  <c r="AU685" i="5"/>
  <c r="BF685" i="5" s="1"/>
  <c r="AS685" i="5"/>
  <c r="BD685" i="5" s="1"/>
  <c r="BA684" i="5"/>
  <c r="BL684" i="5" s="1"/>
  <c r="AZ684" i="5"/>
  <c r="BK684" i="5" s="1"/>
  <c r="AY684" i="5"/>
  <c r="BJ684" i="5" s="1"/>
  <c r="AW684" i="5"/>
  <c r="BH684" i="5" s="1"/>
  <c r="AV684" i="5"/>
  <c r="BG684" i="5" s="1"/>
  <c r="AU684" i="5"/>
  <c r="BF684" i="5" s="1"/>
  <c r="AS684" i="5"/>
  <c r="BD684" i="5" s="1"/>
  <c r="AR684" i="5"/>
  <c r="BC684" i="5" s="1"/>
  <c r="AX683" i="5"/>
  <c r="BI683" i="5" s="1"/>
  <c r="AU683" i="5"/>
  <c r="BF683" i="5" s="1"/>
  <c r="AT683" i="5"/>
  <c r="BE683" i="5" s="1"/>
  <c r="BA682" i="5"/>
  <c r="BL682" i="5" s="1"/>
  <c r="AV682" i="5"/>
  <c r="BG682" i="5" s="1"/>
  <c r="AU682" i="5"/>
  <c r="BF682" i="5" s="1"/>
  <c r="AS682" i="5"/>
  <c r="BD682" i="5" s="1"/>
  <c r="BA681" i="5"/>
  <c r="BL681" i="5" s="1"/>
  <c r="AW681" i="5"/>
  <c r="BH681" i="5" s="1"/>
  <c r="AS681" i="5"/>
  <c r="BD681" i="5" s="1"/>
  <c r="BA680" i="5"/>
  <c r="BL680" i="5" s="1"/>
  <c r="AZ680" i="5"/>
  <c r="BK680" i="5" s="1"/>
  <c r="AW680" i="5"/>
  <c r="BH680" i="5" s="1"/>
  <c r="AV680" i="5"/>
  <c r="BG680" i="5" s="1"/>
  <c r="AU680" i="5"/>
  <c r="BF680" i="5" s="1"/>
  <c r="AS680" i="5"/>
  <c r="BD680" i="5" s="1"/>
  <c r="AR680" i="5"/>
  <c r="BC680" i="5" s="1"/>
  <c r="AY679" i="5"/>
  <c r="BJ679" i="5" s="1"/>
  <c r="AU679" i="5"/>
  <c r="BF679" i="5" s="1"/>
  <c r="BA678" i="5"/>
  <c r="BL678" i="5" s="1"/>
  <c r="AW678" i="5"/>
  <c r="BH678" i="5" s="1"/>
  <c r="AS678" i="5"/>
  <c r="BD678" i="5" s="1"/>
  <c r="BA677" i="5"/>
  <c r="BL677" i="5" s="1"/>
  <c r="AY677" i="5"/>
  <c r="BJ677" i="5" s="1"/>
  <c r="AU677" i="5"/>
  <c r="BF677" i="5" s="1"/>
  <c r="AY676" i="5"/>
  <c r="BJ676" i="5" s="1"/>
  <c r="AY675" i="5"/>
  <c r="BJ675" i="5" s="1"/>
  <c r="AX675" i="5"/>
  <c r="BI675" i="5" s="1"/>
  <c r="AW675" i="5"/>
  <c r="BH675" i="5" s="1"/>
  <c r="AU675" i="5"/>
  <c r="BF675" i="5" s="1"/>
  <c r="AT675" i="5"/>
  <c r="BE675" i="5" s="1"/>
  <c r="BA674" i="5"/>
  <c r="BL674" i="5" s="1"/>
  <c r="AZ674" i="5"/>
  <c r="BK674" i="5" s="1"/>
  <c r="AW674" i="5"/>
  <c r="BH674" i="5" s="1"/>
  <c r="AV674" i="5"/>
  <c r="BG674" i="5" s="1"/>
  <c r="AS674" i="5"/>
  <c r="BD674" i="5" s="1"/>
  <c r="AR674" i="5"/>
  <c r="BC674" i="5" s="1"/>
  <c r="BA673" i="5"/>
  <c r="BL673" i="5" s="1"/>
  <c r="AS673" i="5"/>
  <c r="BD673" i="5" s="1"/>
  <c r="AY672" i="5"/>
  <c r="BJ672" i="5" s="1"/>
  <c r="AW672" i="5"/>
  <c r="BH672" i="5" s="1"/>
  <c r="AX671" i="5"/>
  <c r="BI671" i="5" s="1"/>
  <c r="AU671" i="5"/>
  <c r="BF671" i="5" s="1"/>
  <c r="AT671" i="5"/>
  <c r="BE671" i="5" s="1"/>
  <c r="AW670" i="5"/>
  <c r="BH670" i="5" s="1"/>
  <c r="AU670" i="5"/>
  <c r="BF670" i="5" s="1"/>
  <c r="AS670" i="5"/>
  <c r="BD670" i="5" s="1"/>
  <c r="AR670" i="5"/>
  <c r="BC670" i="5" s="1"/>
  <c r="BA669" i="5"/>
  <c r="BL669" i="5" s="1"/>
  <c r="AY669" i="5"/>
  <c r="BJ669" i="5" s="1"/>
  <c r="AW668" i="5"/>
  <c r="BH668" i="5" s="1"/>
  <c r="BA667" i="5"/>
  <c r="BL667" i="5" s="1"/>
  <c r="AX667" i="5"/>
  <c r="BI667" i="5" s="1"/>
  <c r="AW667" i="5"/>
  <c r="BH667" i="5" s="1"/>
  <c r="AT667" i="5"/>
  <c r="BE667" i="5" s="1"/>
  <c r="AS667" i="5"/>
  <c r="BD667" i="5" s="1"/>
  <c r="BA666" i="5"/>
  <c r="BL666" i="5" s="1"/>
  <c r="AZ666" i="5"/>
  <c r="BK666" i="5" s="1"/>
  <c r="AW666" i="5"/>
  <c r="BH666" i="5" s="1"/>
  <c r="AV666" i="5"/>
  <c r="BG666" i="5" s="1"/>
  <c r="AU666" i="5"/>
  <c r="BF666" i="5" s="1"/>
  <c r="AS666" i="5"/>
  <c r="BD666" i="5" s="1"/>
  <c r="AR666" i="5"/>
  <c r="BC666" i="5" s="1"/>
  <c r="BA665" i="5"/>
  <c r="BL665" i="5" s="1"/>
  <c r="AY665" i="5"/>
  <c r="BJ665" i="5" s="1"/>
  <c r="AW665" i="5"/>
  <c r="BH665" i="5" s="1"/>
  <c r="AS665" i="5"/>
  <c r="BD665" i="5" s="1"/>
  <c r="BA663" i="5"/>
  <c r="BL663" i="5" s="1"/>
  <c r="AX663" i="5"/>
  <c r="BI663" i="5" s="1"/>
  <c r="AW663" i="5"/>
  <c r="BH663" i="5" s="1"/>
  <c r="AT663" i="5"/>
  <c r="BE663" i="5" s="1"/>
  <c r="AS663" i="5"/>
  <c r="BD663" i="5" s="1"/>
  <c r="BA662" i="5"/>
  <c r="BL662" i="5" s="1"/>
  <c r="AZ662" i="5"/>
  <c r="BK662" i="5" s="1"/>
  <c r="AW662" i="5"/>
  <c r="BH662" i="5" s="1"/>
  <c r="AS662" i="5"/>
  <c r="BD662" i="5" s="1"/>
  <c r="AR662" i="5"/>
  <c r="BC662" i="5" s="1"/>
  <c r="BA661" i="5"/>
  <c r="BL661" i="5" s="1"/>
  <c r="AY661" i="5"/>
  <c r="BJ661" i="5" s="1"/>
  <c r="AS661" i="5"/>
  <c r="BD661" i="5" s="1"/>
  <c r="AY660" i="5"/>
  <c r="BJ660" i="5" s="1"/>
  <c r="AW660" i="5"/>
  <c r="BH660" i="5" s="1"/>
  <c r="AV660" i="5"/>
  <c r="BG660" i="5" s="1"/>
  <c r="AY659" i="5"/>
  <c r="BJ659" i="5" s="1"/>
  <c r="AX659" i="5"/>
  <c r="BI659" i="5" s="1"/>
  <c r="AW659" i="5"/>
  <c r="BH659" i="5" s="1"/>
  <c r="AU659" i="5"/>
  <c r="BF659" i="5" s="1"/>
  <c r="AT659" i="5"/>
  <c r="BE659" i="5" s="1"/>
  <c r="BA658" i="5"/>
  <c r="BL658" i="5" s="1"/>
  <c r="AZ658" i="5"/>
  <c r="BK658" i="5" s="1"/>
  <c r="AW658" i="5"/>
  <c r="BH658" i="5" s="1"/>
  <c r="AV658" i="5"/>
  <c r="BG658" i="5" s="1"/>
  <c r="AS658" i="5"/>
  <c r="BD658" i="5" s="1"/>
  <c r="AR658" i="5"/>
  <c r="BC658" i="5" s="1"/>
  <c r="AY657" i="5"/>
  <c r="BJ657" i="5" s="1"/>
  <c r="AU657" i="5"/>
  <c r="BF657" i="5" s="1"/>
  <c r="AY656" i="5"/>
  <c r="BJ656" i="5" s="1"/>
  <c r="BA655" i="5"/>
  <c r="BL655" i="5" s="1"/>
  <c r="AY655" i="5"/>
  <c r="BJ655" i="5" s="1"/>
  <c r="AW655" i="5"/>
  <c r="BH655" i="5" s="1"/>
  <c r="AU655" i="5"/>
  <c r="BF655" i="5" s="1"/>
  <c r="AT655" i="5"/>
  <c r="BE655" i="5" s="1"/>
  <c r="AS655" i="5"/>
  <c r="BD655" i="5" s="1"/>
  <c r="BA654" i="5"/>
  <c r="BL654" i="5" s="1"/>
  <c r="AW654" i="5"/>
  <c r="BH654" i="5" s="1"/>
  <c r="AS654" i="5"/>
  <c r="BD654" i="5" s="1"/>
  <c r="BA653" i="5"/>
  <c r="BL653" i="5" s="1"/>
  <c r="AZ652" i="5"/>
  <c r="BK652" i="5" s="1"/>
  <c r="AY652" i="5"/>
  <c r="BJ652" i="5" s="1"/>
  <c r="AV652" i="5"/>
  <c r="BG652" i="5" s="1"/>
  <c r="AR652" i="5"/>
  <c r="BC652" i="5" s="1"/>
  <c r="AX651" i="5"/>
  <c r="BI651" i="5" s="1"/>
  <c r="AT651" i="5"/>
  <c r="BE651" i="5" s="1"/>
  <c r="AZ650" i="5"/>
  <c r="BK650" i="5" s="1"/>
  <c r="AV650" i="5"/>
  <c r="BG650" i="5" s="1"/>
  <c r="AU650" i="5"/>
  <c r="BF650" i="5" s="1"/>
  <c r="AR650" i="5"/>
  <c r="BC650" i="5" s="1"/>
  <c r="AY649" i="5"/>
  <c r="BJ649" i="5" s="1"/>
  <c r="AU649" i="5"/>
  <c r="BF649" i="5" s="1"/>
  <c r="AZ648" i="5"/>
  <c r="BK648" i="5" s="1"/>
  <c r="AY648" i="5"/>
  <c r="BJ648" i="5" s="1"/>
  <c r="AV648" i="5"/>
  <c r="BG648" i="5" s="1"/>
  <c r="AR648" i="5"/>
  <c r="BC648" i="5" s="1"/>
  <c r="BA647" i="5"/>
  <c r="BL647" i="5" s="1"/>
  <c r="AW647" i="5"/>
  <c r="BH647" i="5" s="1"/>
  <c r="AT647" i="5"/>
  <c r="BE647" i="5" s="1"/>
  <c r="AS647" i="5"/>
  <c r="BD647" i="5" s="1"/>
  <c r="BA646" i="5"/>
  <c r="BL646" i="5" s="1"/>
  <c r="AZ646" i="5"/>
  <c r="BK646" i="5" s="1"/>
  <c r="AW646" i="5"/>
  <c r="BH646" i="5" s="1"/>
  <c r="AV646" i="5"/>
  <c r="BG646" i="5" s="1"/>
  <c r="AR646" i="5"/>
  <c r="BC646" i="5" s="1"/>
  <c r="AY645" i="5"/>
  <c r="BJ645" i="5" s="1"/>
  <c r="AU645" i="5"/>
  <c r="BF645" i="5" s="1"/>
  <c r="BA643" i="5"/>
  <c r="BL643" i="5" s="1"/>
  <c r="AX643" i="5"/>
  <c r="BI643" i="5" s="1"/>
  <c r="AW643" i="5"/>
  <c r="BH643" i="5" s="1"/>
  <c r="AT643" i="5"/>
  <c r="BE643" i="5" s="1"/>
  <c r="AS643" i="5"/>
  <c r="BD643" i="5" s="1"/>
  <c r="BA642" i="5"/>
  <c r="BL642" i="5" s="1"/>
  <c r="AZ642" i="5"/>
  <c r="BK642" i="5" s="1"/>
  <c r="AW642" i="5"/>
  <c r="BH642" i="5" s="1"/>
  <c r="AU642" i="5"/>
  <c r="BF642" i="5" s="1"/>
  <c r="AS642" i="5"/>
  <c r="BD642" i="5" s="1"/>
  <c r="AY641" i="5"/>
  <c r="BJ641" i="5" s="1"/>
  <c r="AU641" i="5"/>
  <c r="BF641" i="5" s="1"/>
  <c r="AY640" i="5"/>
  <c r="BJ640" i="5" s="1"/>
  <c r="AW640" i="5"/>
  <c r="BH640" i="5" s="1"/>
  <c r="AX639" i="5"/>
  <c r="BI639" i="5" s="1"/>
  <c r="AW639" i="5"/>
  <c r="BH639" i="5" s="1"/>
  <c r="AU639" i="5"/>
  <c r="BF639" i="5" s="1"/>
  <c r="AT639" i="5"/>
  <c r="BE639" i="5" s="1"/>
  <c r="BA638" i="5"/>
  <c r="BL638" i="5" s="1"/>
  <c r="AZ638" i="5"/>
  <c r="BK638" i="5" s="1"/>
  <c r="AW638" i="5"/>
  <c r="BH638" i="5" s="1"/>
  <c r="AV638" i="5"/>
  <c r="BG638" i="5" s="1"/>
  <c r="AS638" i="5"/>
  <c r="BD638" i="5" s="1"/>
  <c r="AR638" i="5"/>
  <c r="BC638" i="5" s="1"/>
  <c r="AY637" i="5"/>
  <c r="BJ637" i="5" s="1"/>
  <c r="AZ636" i="5"/>
  <c r="BK636" i="5" s="1"/>
  <c r="AY636" i="5"/>
  <c r="BJ636" i="5" s="1"/>
  <c r="AV636" i="5"/>
  <c r="BG636" i="5" s="1"/>
  <c r="AR636" i="5"/>
  <c r="BC636" i="5" s="1"/>
  <c r="AY635" i="5"/>
  <c r="BJ635" i="5" s="1"/>
  <c r="AU635" i="5"/>
  <c r="BF635" i="5" s="1"/>
  <c r="AT635" i="5"/>
  <c r="BE635" i="5" s="1"/>
  <c r="BA634" i="5"/>
  <c r="BL634" i="5" s="1"/>
  <c r="AZ634" i="5"/>
  <c r="BK634" i="5" s="1"/>
  <c r="AW634" i="5"/>
  <c r="BH634" i="5" s="1"/>
  <c r="AV634" i="5"/>
  <c r="BG634" i="5" s="1"/>
  <c r="AU634" i="5"/>
  <c r="BF634" i="5" s="1"/>
  <c r="AS634" i="5"/>
  <c r="BD634" i="5" s="1"/>
  <c r="AR634" i="5"/>
  <c r="BC634" i="5" s="1"/>
  <c r="AY633" i="5"/>
  <c r="BJ633" i="5" s="1"/>
  <c r="AX633" i="5"/>
  <c r="BI633" i="5" s="1"/>
  <c r="AU633" i="5"/>
  <c r="BF633" i="5" s="1"/>
  <c r="AZ632" i="5"/>
  <c r="BK632" i="5" s="1"/>
  <c r="AY632" i="5"/>
  <c r="BJ632" i="5" s="1"/>
  <c r="AV632" i="5"/>
  <c r="BG632" i="5" s="1"/>
  <c r="AR632" i="5"/>
  <c r="BC632" i="5" s="1"/>
  <c r="AY631" i="5"/>
  <c r="BJ631" i="5" s="1"/>
  <c r="AX631" i="5"/>
  <c r="BI631" i="5" s="1"/>
  <c r="AT631" i="5"/>
  <c r="BE631" i="5" s="1"/>
  <c r="BA630" i="5"/>
  <c r="BL630" i="5" s="1"/>
  <c r="AZ630" i="5"/>
  <c r="BK630" i="5" s="1"/>
  <c r="AV630" i="5"/>
  <c r="BG630" i="5" s="1"/>
  <c r="AR630" i="5"/>
  <c r="BC630" i="5" s="1"/>
  <c r="AY629" i="5"/>
  <c r="BJ629" i="5" s="1"/>
  <c r="AS629" i="5"/>
  <c r="BD629" i="5" s="1"/>
  <c r="AW628" i="5"/>
  <c r="BH628" i="5" s="1"/>
  <c r="AU628" i="5"/>
  <c r="BF628" i="5" s="1"/>
  <c r="AS628" i="5"/>
  <c r="BD628" i="5" s="1"/>
  <c r="BA627" i="5"/>
  <c r="BL627" i="5" s="1"/>
  <c r="AX627" i="5"/>
  <c r="BI627" i="5" s="1"/>
  <c r="AW627" i="5"/>
  <c r="BH627" i="5" s="1"/>
  <c r="AS627" i="5"/>
  <c r="BD627" i="5" s="1"/>
  <c r="BA626" i="5"/>
  <c r="BL626" i="5" s="1"/>
  <c r="AY626" i="5"/>
  <c r="BJ626" i="5" s="1"/>
  <c r="AU626" i="5"/>
  <c r="BF626" i="5" s="1"/>
  <c r="AS626" i="5"/>
  <c r="BD626" i="5" s="1"/>
  <c r="AY625" i="5"/>
  <c r="BJ625" i="5" s="1"/>
  <c r="BA624" i="5"/>
  <c r="BL624" i="5" s="1"/>
  <c r="AY624" i="5"/>
  <c r="BJ624" i="5" s="1"/>
  <c r="AW624" i="5"/>
  <c r="BH624" i="5" s="1"/>
  <c r="AY623" i="5"/>
  <c r="BJ623" i="5" s="1"/>
  <c r="AX623" i="5"/>
  <c r="BI623" i="5" s="1"/>
  <c r="AT623" i="5"/>
  <c r="BE623" i="5" s="1"/>
  <c r="BA622" i="5"/>
  <c r="BL622" i="5" s="1"/>
  <c r="AY622" i="5"/>
  <c r="BJ622" i="5" s="1"/>
  <c r="AW622" i="5"/>
  <c r="BH622" i="5" s="1"/>
  <c r="AU622" i="5"/>
  <c r="BF622" i="5" s="1"/>
  <c r="AS622" i="5"/>
  <c r="BD622" i="5" s="1"/>
  <c r="AX621" i="5"/>
  <c r="BI621" i="5" s="1"/>
  <c r="AT621" i="5"/>
  <c r="BE621" i="5" s="1"/>
  <c r="BA620" i="5"/>
  <c r="BL620" i="5" s="1"/>
  <c r="AY620" i="5"/>
  <c r="BJ620" i="5" s="1"/>
  <c r="AV620" i="5"/>
  <c r="BG620" i="5" s="1"/>
  <c r="AX619" i="5"/>
  <c r="BI619" i="5" s="1"/>
  <c r="AU619" i="5"/>
  <c r="BF619" i="5" s="1"/>
  <c r="AT619" i="5"/>
  <c r="BE619" i="5" s="1"/>
  <c r="AZ618" i="5"/>
  <c r="BK618" i="5" s="1"/>
  <c r="AY618" i="5"/>
  <c r="BJ618" i="5" s="1"/>
  <c r="AV618" i="5"/>
  <c r="BG618" i="5" s="1"/>
  <c r="AU618" i="5"/>
  <c r="BF618" i="5" s="1"/>
  <c r="AS618" i="5"/>
  <c r="BD618" i="5" s="1"/>
  <c r="AR618" i="5"/>
  <c r="BC618" i="5" s="1"/>
  <c r="AY617" i="5"/>
  <c r="BJ617" i="5" s="1"/>
  <c r="BA616" i="5"/>
  <c r="BL616" i="5" s="1"/>
  <c r="AW616" i="5"/>
  <c r="BH616" i="5" s="1"/>
  <c r="AS616" i="5"/>
  <c r="BD616" i="5" s="1"/>
  <c r="BA615" i="5"/>
  <c r="BL615" i="5" s="1"/>
  <c r="AX615" i="5"/>
  <c r="BI615" i="5" s="1"/>
  <c r="AS615" i="5"/>
  <c r="BD615" i="5" s="1"/>
  <c r="BA614" i="5"/>
  <c r="BL614" i="5" s="1"/>
  <c r="AY614" i="5"/>
  <c r="BJ614" i="5" s="1"/>
  <c r="AW614" i="5"/>
  <c r="BH614" i="5" s="1"/>
  <c r="AU614" i="5"/>
  <c r="BF614" i="5" s="1"/>
  <c r="AS614" i="5"/>
  <c r="BD614" i="5" s="1"/>
  <c r="AX613" i="5"/>
  <c r="BI613" i="5" s="1"/>
  <c r="AT613" i="5"/>
  <c r="BE613" i="5" s="1"/>
  <c r="AS613" i="5"/>
  <c r="BD613" i="5" s="1"/>
  <c r="AY612" i="5"/>
  <c r="BJ612" i="5" s="1"/>
  <c r="AW612" i="5"/>
  <c r="BH612" i="5" s="1"/>
  <c r="BA611" i="5"/>
  <c r="BL611" i="5" s="1"/>
  <c r="AX611" i="5"/>
  <c r="BI611" i="5" s="1"/>
  <c r="AW611" i="5"/>
  <c r="BH611" i="5" s="1"/>
  <c r="AT611" i="5"/>
  <c r="BE611" i="5" s="1"/>
  <c r="AS611" i="5"/>
  <c r="BD611" i="5" s="1"/>
  <c r="BA610" i="5"/>
  <c r="BL610" i="5" s="1"/>
  <c r="AS610" i="5"/>
  <c r="BD610" i="5" s="1"/>
  <c r="AW608" i="5"/>
  <c r="BH608" i="5" s="1"/>
  <c r="AR608" i="5"/>
  <c r="BC608" i="5" s="1"/>
  <c r="AX607" i="5"/>
  <c r="BI607" i="5" s="1"/>
  <c r="AW607" i="5"/>
  <c r="BH607" i="5" s="1"/>
  <c r="BA606" i="5"/>
  <c r="BL606" i="5" s="1"/>
  <c r="AW606" i="5"/>
  <c r="BH606" i="5" s="1"/>
  <c r="AS606" i="5"/>
  <c r="BD606" i="5" s="1"/>
  <c r="BA605" i="5"/>
  <c r="BL605" i="5" s="1"/>
  <c r="AS605" i="5"/>
  <c r="BD605" i="5" s="1"/>
  <c r="BA604" i="5"/>
  <c r="BL604" i="5" s="1"/>
  <c r="AY604" i="5"/>
  <c r="BJ604" i="5" s="1"/>
  <c r="AW604" i="5"/>
  <c r="BH604" i="5" s="1"/>
  <c r="AS604" i="5"/>
  <c r="BD604" i="5" s="1"/>
  <c r="AY603" i="5"/>
  <c r="BJ603" i="5" s="1"/>
  <c r="AU603" i="5"/>
  <c r="BF603" i="5" s="1"/>
  <c r="BA602" i="5"/>
  <c r="BL602" i="5" s="1"/>
  <c r="AZ602" i="5"/>
  <c r="BK602" i="5" s="1"/>
  <c r="AY602" i="5"/>
  <c r="BJ602" i="5" s="1"/>
  <c r="AW602" i="5"/>
  <c r="BH602" i="5" s="1"/>
  <c r="AV602" i="5"/>
  <c r="BG602" i="5" s="1"/>
  <c r="AU602" i="5"/>
  <c r="BF602" i="5" s="1"/>
  <c r="AS602" i="5"/>
  <c r="BD602" i="5" s="1"/>
  <c r="AR602" i="5"/>
  <c r="BC602" i="5" s="1"/>
  <c r="AY601" i="5"/>
  <c r="BJ601" i="5" s="1"/>
  <c r="AU601" i="5"/>
  <c r="BF601" i="5" s="1"/>
  <c r="AS601" i="5"/>
  <c r="BD601" i="5" s="1"/>
  <c r="BA600" i="5"/>
  <c r="BL600" i="5" s="1"/>
  <c r="AY600" i="5"/>
  <c r="BJ600" i="5" s="1"/>
  <c r="AW600" i="5"/>
  <c r="BH600" i="5" s="1"/>
  <c r="AS600" i="5"/>
  <c r="BD600" i="5" s="1"/>
  <c r="AX599" i="5"/>
  <c r="BI599" i="5" s="1"/>
  <c r="BA598" i="5"/>
  <c r="BL598" i="5" s="1"/>
  <c r="AW598" i="5"/>
  <c r="BH598" i="5" s="1"/>
  <c r="AS598" i="5"/>
  <c r="BD598" i="5" s="1"/>
  <c r="AY597" i="5"/>
  <c r="BJ597" i="5" s="1"/>
  <c r="AU597" i="5"/>
  <c r="BF597" i="5" s="1"/>
  <c r="AT597" i="5"/>
  <c r="BE597" i="5" s="1"/>
  <c r="AS597" i="5"/>
  <c r="BD597" i="5" s="1"/>
  <c r="AY596" i="5"/>
  <c r="BJ596" i="5" s="1"/>
  <c r="AY595" i="5"/>
  <c r="BJ595" i="5" s="1"/>
  <c r="AU595" i="5"/>
  <c r="BF595" i="5" s="1"/>
  <c r="AW594" i="5"/>
  <c r="BH594" i="5" s="1"/>
  <c r="AS594" i="5"/>
  <c r="BD594" i="5" s="1"/>
  <c r="AU593" i="5"/>
  <c r="BF593" i="5" s="1"/>
  <c r="BA592" i="5"/>
  <c r="BL592" i="5" s="1"/>
  <c r="AY592" i="5"/>
  <c r="BJ592" i="5" s="1"/>
  <c r="AY590" i="5"/>
  <c r="BJ590" i="5" s="1"/>
  <c r="AW589" i="5"/>
  <c r="BH589" i="5" s="1"/>
  <c r="AS589" i="5"/>
  <c r="BD589" i="5" s="1"/>
  <c r="BA588" i="5"/>
  <c r="BL588" i="5" s="1"/>
  <c r="AY588" i="5"/>
  <c r="BJ588" i="5" s="1"/>
  <c r="AW588" i="5"/>
  <c r="BH588" i="5" s="1"/>
  <c r="AS588" i="5"/>
  <c r="BD588" i="5" s="1"/>
  <c r="BA587" i="5"/>
  <c r="BL587" i="5" s="1"/>
  <c r="AY587" i="5"/>
  <c r="BJ587" i="5" s="1"/>
  <c r="AU586" i="5"/>
  <c r="BF586" i="5" s="1"/>
  <c r="AX585" i="5"/>
  <c r="BI585" i="5" s="1"/>
  <c r="AT585" i="5"/>
  <c r="BE585" i="5" s="1"/>
  <c r="BA584" i="5"/>
  <c r="BL584" i="5" s="1"/>
  <c r="AZ584" i="5"/>
  <c r="BK584" i="5" s="1"/>
  <c r="AW584" i="5"/>
  <c r="BH584" i="5" s="1"/>
  <c r="AV584" i="5"/>
  <c r="BG584" i="5" s="1"/>
  <c r="AS584" i="5"/>
  <c r="BD584" i="5" s="1"/>
  <c r="AY583" i="5"/>
  <c r="BJ583" i="5" s="1"/>
  <c r="AV582" i="5"/>
  <c r="BG582" i="5" s="1"/>
  <c r="AR582" i="5"/>
  <c r="BC582" i="5" s="1"/>
  <c r="BA581" i="5"/>
  <c r="BL581" i="5" s="1"/>
  <c r="AS581" i="5"/>
  <c r="BD581" i="5" s="1"/>
  <c r="AZ580" i="5"/>
  <c r="BK580" i="5" s="1"/>
  <c r="AY580" i="5"/>
  <c r="BJ580" i="5" s="1"/>
  <c r="AV580" i="5"/>
  <c r="BG580" i="5" s="1"/>
  <c r="AR580" i="5"/>
  <c r="BC580" i="5" s="1"/>
  <c r="BA579" i="5"/>
  <c r="BL579" i="5" s="1"/>
  <c r="AY579" i="5"/>
  <c r="BJ579" i="5" s="1"/>
  <c r="AW579" i="5"/>
  <c r="BH579" i="5" s="1"/>
  <c r="AS579" i="5"/>
  <c r="BD579" i="5" s="1"/>
  <c r="BA578" i="5"/>
  <c r="BL578" i="5" s="1"/>
  <c r="AW578" i="5"/>
  <c r="BH578" i="5" s="1"/>
  <c r="AS578" i="5"/>
  <c r="BD578" i="5" s="1"/>
  <c r="BA577" i="5"/>
  <c r="BL577" i="5" s="1"/>
  <c r="AS577" i="5"/>
  <c r="BD577" i="5" s="1"/>
  <c r="AY576" i="5"/>
  <c r="BJ576" i="5" s="1"/>
  <c r="BA575" i="5"/>
  <c r="BL575" i="5" s="1"/>
  <c r="AX575" i="5"/>
  <c r="BI575" i="5" s="1"/>
  <c r="AW575" i="5"/>
  <c r="BH575" i="5" s="1"/>
  <c r="AT575" i="5"/>
  <c r="BE575" i="5" s="1"/>
  <c r="AS575" i="5"/>
  <c r="BD575" i="5" s="1"/>
  <c r="BA574" i="5"/>
  <c r="BL574" i="5" s="1"/>
  <c r="AW574" i="5"/>
  <c r="BH574" i="5" s="1"/>
  <c r="AV574" i="5"/>
  <c r="BG574" i="5" s="1"/>
  <c r="AU574" i="5"/>
  <c r="BF574" i="5" s="1"/>
  <c r="AS574" i="5"/>
  <c r="BD574" i="5" s="1"/>
  <c r="AY573" i="5"/>
  <c r="BJ573" i="5" s="1"/>
  <c r="AX573" i="5"/>
  <c r="BI573" i="5" s="1"/>
  <c r="AU573" i="5"/>
  <c r="BF573" i="5" s="1"/>
  <c r="AS573" i="5"/>
  <c r="BD573" i="5" s="1"/>
  <c r="AZ572" i="5"/>
  <c r="BK572" i="5" s="1"/>
  <c r="AY572" i="5"/>
  <c r="BJ572" i="5" s="1"/>
  <c r="AY571" i="5"/>
  <c r="BJ571" i="5" s="1"/>
  <c r="AX571" i="5"/>
  <c r="BI571" i="5" s="1"/>
  <c r="BA570" i="5"/>
  <c r="BL570" i="5" s="1"/>
  <c r="AW570" i="5"/>
  <c r="BH570" i="5" s="1"/>
  <c r="AU570" i="5"/>
  <c r="BF570" i="5" s="1"/>
  <c r="AS570" i="5"/>
  <c r="BD570" i="5" s="1"/>
  <c r="BA569" i="5"/>
  <c r="BL569" i="5" s="1"/>
  <c r="AX569" i="5"/>
  <c r="BI569" i="5" s="1"/>
  <c r="AS569" i="5"/>
  <c r="BD569" i="5" s="1"/>
  <c r="AZ568" i="5"/>
  <c r="BK568" i="5" s="1"/>
  <c r="AY568" i="5"/>
  <c r="BJ568" i="5" s="1"/>
  <c r="AY567" i="5"/>
  <c r="BJ567" i="5" s="1"/>
  <c r="AX567" i="5"/>
  <c r="BI567" i="5" s="1"/>
  <c r="AT567" i="5"/>
  <c r="BE567" i="5" s="1"/>
  <c r="BA566" i="5"/>
  <c r="BL566" i="5" s="1"/>
  <c r="AW566" i="5"/>
  <c r="BH566" i="5" s="1"/>
  <c r="AS566" i="5"/>
  <c r="BD566" i="5" s="1"/>
  <c r="BA565" i="5"/>
  <c r="BL565" i="5" s="1"/>
  <c r="AS565" i="5"/>
  <c r="BD565" i="5" s="1"/>
  <c r="AZ564" i="5"/>
  <c r="BK564" i="5" s="1"/>
  <c r="AY564" i="5"/>
  <c r="BJ564" i="5" s="1"/>
  <c r="AR564" i="5"/>
  <c r="BC564" i="5" s="1"/>
  <c r="AY563" i="5"/>
  <c r="BJ563" i="5" s="1"/>
  <c r="AW563" i="5"/>
  <c r="BH563" i="5" s="1"/>
  <c r="BA562" i="5"/>
  <c r="BL562" i="5" s="1"/>
  <c r="AW562" i="5"/>
  <c r="BH562" i="5" s="1"/>
  <c r="AS562" i="5"/>
  <c r="BD562" i="5" s="1"/>
  <c r="BA560" i="5"/>
  <c r="BL560" i="5" s="1"/>
  <c r="AR560" i="5"/>
  <c r="BC560" i="5" s="1"/>
  <c r="BA559" i="5"/>
  <c r="BL559" i="5" s="1"/>
  <c r="AX559" i="5"/>
  <c r="BI559" i="5" s="1"/>
  <c r="AW559" i="5"/>
  <c r="BH559" i="5" s="1"/>
  <c r="AS559" i="5"/>
  <c r="BD559" i="5" s="1"/>
  <c r="BA558" i="5"/>
  <c r="BL558" i="5" s="1"/>
  <c r="AZ558" i="5"/>
  <c r="BK558" i="5" s="1"/>
  <c r="AY558" i="5"/>
  <c r="BJ558" i="5" s="1"/>
  <c r="AW558" i="5"/>
  <c r="BH558" i="5" s="1"/>
  <c r="AV558" i="5"/>
  <c r="BG558" i="5" s="1"/>
  <c r="AS558" i="5"/>
  <c r="BD558" i="5" s="1"/>
  <c r="AR558" i="5"/>
  <c r="BC558" i="5" s="1"/>
  <c r="BA557" i="5"/>
  <c r="BL557" i="5" s="1"/>
  <c r="AY557" i="5"/>
  <c r="BJ557" i="5" s="1"/>
  <c r="AX557" i="5"/>
  <c r="BI557" i="5" s="1"/>
  <c r="AU557" i="5"/>
  <c r="BF557" i="5" s="1"/>
  <c r="AS557" i="5"/>
  <c r="BD557" i="5" s="1"/>
  <c r="AZ556" i="5"/>
  <c r="BK556" i="5" s="1"/>
  <c r="AY556" i="5"/>
  <c r="BJ556" i="5" s="1"/>
  <c r="AR556" i="5"/>
  <c r="BC556" i="5" s="1"/>
  <c r="AY555" i="5"/>
  <c r="BJ555" i="5" s="1"/>
  <c r="AX555" i="5"/>
  <c r="BI555" i="5" s="1"/>
  <c r="AT555" i="5"/>
  <c r="BE555" i="5" s="1"/>
  <c r="BA554" i="5"/>
  <c r="BL554" i="5" s="1"/>
  <c r="AW554" i="5"/>
  <c r="BH554" i="5" s="1"/>
  <c r="AS554" i="5"/>
  <c r="BD554" i="5" s="1"/>
  <c r="AY553" i="5"/>
  <c r="BJ553" i="5" s="1"/>
  <c r="AU553" i="5"/>
  <c r="BF553" i="5" s="1"/>
  <c r="AZ552" i="5"/>
  <c r="BK552" i="5" s="1"/>
  <c r="AY552" i="5"/>
  <c r="BJ552" i="5" s="1"/>
  <c r="AW552" i="5"/>
  <c r="BH552" i="5" s="1"/>
  <c r="AS552" i="5"/>
  <c r="BD552" i="5" s="1"/>
  <c r="AR552" i="5"/>
  <c r="BC552" i="5" s="1"/>
  <c r="AX551" i="5"/>
  <c r="BI551" i="5" s="1"/>
  <c r="AU551" i="5"/>
  <c r="BF551" i="5" s="1"/>
  <c r="AW550" i="5"/>
  <c r="BH550" i="5" s="1"/>
  <c r="AV550" i="5"/>
  <c r="BG550" i="5" s="1"/>
  <c r="AU550" i="5"/>
  <c r="BF550" i="5" s="1"/>
  <c r="AS550" i="5"/>
  <c r="BD550" i="5" s="1"/>
  <c r="BA549" i="5"/>
  <c r="BL549" i="5" s="1"/>
  <c r="AX549" i="5"/>
  <c r="BI549" i="5" s="1"/>
  <c r="AS549" i="5"/>
  <c r="BD549" i="5" s="1"/>
  <c r="BA548" i="5"/>
  <c r="BL548" i="5" s="1"/>
  <c r="AV548" i="5"/>
  <c r="BG548" i="5" s="1"/>
  <c r="AY547" i="5"/>
  <c r="BJ547" i="5" s="1"/>
  <c r="AU547" i="5"/>
  <c r="BF547" i="5" s="1"/>
  <c r="AZ546" i="5"/>
  <c r="BK546" i="5" s="1"/>
  <c r="AY546" i="5"/>
  <c r="BJ546" i="5" s="1"/>
  <c r="AW546" i="5"/>
  <c r="BH546" i="5" s="1"/>
  <c r="AV546" i="5"/>
  <c r="BG546" i="5" s="1"/>
  <c r="AU546" i="5"/>
  <c r="BF546" i="5" s="1"/>
  <c r="AR546" i="5"/>
  <c r="BC546" i="5" s="1"/>
  <c r="AY545" i="5"/>
  <c r="BJ545" i="5" s="1"/>
  <c r="AW544" i="5"/>
  <c r="BH544" i="5" s="1"/>
  <c r="AU544" i="5"/>
  <c r="BF544" i="5" s="1"/>
  <c r="BA543" i="5"/>
  <c r="BL543" i="5" s="1"/>
  <c r="AW543" i="5"/>
  <c r="BH543" i="5" s="1"/>
  <c r="AU543" i="5"/>
  <c r="BF543" i="5" s="1"/>
  <c r="AS543" i="5"/>
  <c r="BD543" i="5" s="1"/>
  <c r="AY542" i="5"/>
  <c r="BJ542" i="5" s="1"/>
  <c r="AW542" i="5"/>
  <c r="BH542" i="5" s="1"/>
  <c r="AU542" i="5"/>
  <c r="BF542" i="5" s="1"/>
  <c r="BA541" i="5"/>
  <c r="BL541" i="5" s="1"/>
  <c r="AY541" i="5"/>
  <c r="BJ541" i="5" s="1"/>
  <c r="AX541" i="5"/>
  <c r="BI541" i="5" s="1"/>
  <c r="AW541" i="5"/>
  <c r="BH541" i="5" s="1"/>
  <c r="AU541" i="5"/>
  <c r="BF541" i="5" s="1"/>
  <c r="AT541" i="5"/>
  <c r="BE541" i="5" s="1"/>
  <c r="AS541" i="5"/>
  <c r="BD541" i="5" s="1"/>
  <c r="BA540" i="5"/>
  <c r="BL540" i="5" s="1"/>
  <c r="AZ540" i="5"/>
  <c r="BK540" i="5" s="1"/>
  <c r="AY540" i="5"/>
  <c r="BJ540" i="5" s="1"/>
  <c r="AU540" i="5"/>
  <c r="BF540" i="5" s="1"/>
  <c r="AS540" i="5"/>
  <c r="BD540" i="5" s="1"/>
  <c r="AR540" i="5"/>
  <c r="BC540" i="5" s="1"/>
  <c r="AY539" i="5"/>
  <c r="BJ539" i="5" s="1"/>
  <c r="AX539" i="5"/>
  <c r="BI539" i="5" s="1"/>
  <c r="AU539" i="5"/>
  <c r="BF539" i="5" s="1"/>
  <c r="AT539" i="5"/>
  <c r="BE539" i="5" s="1"/>
  <c r="BA538" i="5"/>
  <c r="BL538" i="5" s="1"/>
  <c r="AY538" i="5"/>
  <c r="BJ538" i="5" s="1"/>
  <c r="AW538" i="5"/>
  <c r="BH538" i="5" s="1"/>
  <c r="AV538" i="5"/>
  <c r="BG538" i="5" s="1"/>
  <c r="AS538" i="5"/>
  <c r="BD538" i="5" s="1"/>
  <c r="BA537" i="5"/>
  <c r="BL537" i="5" s="1"/>
  <c r="AW537" i="5"/>
  <c r="BH537" i="5" s="1"/>
  <c r="AT537" i="5"/>
  <c r="BE537" i="5" s="1"/>
  <c r="AS537" i="5"/>
  <c r="BD537" i="5" s="1"/>
  <c r="BA536" i="5"/>
  <c r="BL536" i="5" s="1"/>
  <c r="AZ536" i="5"/>
  <c r="BK536" i="5" s="1"/>
  <c r="AW536" i="5"/>
  <c r="BH536" i="5" s="1"/>
  <c r="AV536" i="5"/>
  <c r="BG536" i="5" s="1"/>
  <c r="AS536" i="5"/>
  <c r="BD536" i="5" s="1"/>
  <c r="AR536" i="5"/>
  <c r="BC536" i="5" s="1"/>
  <c r="BA535" i="5"/>
  <c r="BL535" i="5" s="1"/>
  <c r="AY535" i="5"/>
  <c r="BJ535" i="5" s="1"/>
  <c r="AW535" i="5"/>
  <c r="BH535" i="5" s="1"/>
  <c r="AS535" i="5"/>
  <c r="BD535" i="5" s="1"/>
  <c r="BA534" i="5"/>
  <c r="BL534" i="5" s="1"/>
  <c r="AZ534" i="5"/>
  <c r="BK534" i="5" s="1"/>
  <c r="AW534" i="5"/>
  <c r="BH534" i="5" s="1"/>
  <c r="AV534" i="5"/>
  <c r="BG534" i="5" s="1"/>
  <c r="AS534" i="5"/>
  <c r="BD534" i="5" s="1"/>
  <c r="AR534" i="5"/>
  <c r="BC534" i="5" s="1"/>
  <c r="BA533" i="5"/>
  <c r="BL533" i="5" s="1"/>
  <c r="AW533" i="5"/>
  <c r="BH533" i="5" s="1"/>
  <c r="AS533" i="5"/>
  <c r="BD533" i="5" s="1"/>
  <c r="BA532" i="5"/>
  <c r="BL532" i="5" s="1"/>
  <c r="AZ532" i="5"/>
  <c r="BK532" i="5" s="1"/>
  <c r="AW532" i="5"/>
  <c r="BH532" i="5" s="1"/>
  <c r="AV532" i="5"/>
  <c r="BG532" i="5" s="1"/>
  <c r="AS532" i="5"/>
  <c r="BD532" i="5" s="1"/>
  <c r="AR532" i="5"/>
  <c r="BC532" i="5" s="1"/>
  <c r="BA531" i="5"/>
  <c r="BL531" i="5" s="1"/>
  <c r="AY531" i="5"/>
  <c r="BJ531" i="5" s="1"/>
  <c r="AX531" i="5"/>
  <c r="BI531" i="5" s="1"/>
  <c r="AW531" i="5"/>
  <c r="BH531" i="5" s="1"/>
  <c r="AS531" i="5"/>
  <c r="BD531" i="5" s="1"/>
  <c r="BA530" i="5"/>
  <c r="BL530" i="5" s="1"/>
  <c r="AZ530" i="5"/>
  <c r="BK530" i="5" s="1"/>
  <c r="AW530" i="5"/>
  <c r="BH530" i="5" s="1"/>
  <c r="AV530" i="5"/>
  <c r="BG530" i="5" s="1"/>
  <c r="AS530" i="5"/>
  <c r="BD530" i="5" s="1"/>
  <c r="AR530" i="5"/>
  <c r="BC530" i="5" s="1"/>
  <c r="BA529" i="5"/>
  <c r="BL529" i="5" s="1"/>
  <c r="AW529" i="5"/>
  <c r="BH529" i="5" s="1"/>
  <c r="AT529" i="5"/>
  <c r="BE529" i="5" s="1"/>
  <c r="AS529" i="5"/>
  <c r="BD529" i="5" s="1"/>
  <c r="BA528" i="5"/>
  <c r="BL528" i="5" s="1"/>
  <c r="AZ528" i="5"/>
  <c r="BK528" i="5" s="1"/>
  <c r="AW528" i="5"/>
  <c r="BH528" i="5" s="1"/>
  <c r="AV528" i="5"/>
  <c r="BG528" i="5" s="1"/>
  <c r="AS528" i="5"/>
  <c r="BD528" i="5" s="1"/>
  <c r="AR528" i="5"/>
  <c r="BC528" i="5" s="1"/>
  <c r="BA527" i="5"/>
  <c r="BL527" i="5" s="1"/>
  <c r="AW527" i="5"/>
  <c r="BH527" i="5" s="1"/>
  <c r="AS527" i="5"/>
  <c r="BD527" i="5" s="1"/>
  <c r="AZ526" i="5"/>
  <c r="BK526" i="5" s="1"/>
  <c r="AY526" i="5"/>
  <c r="BJ526" i="5" s="1"/>
  <c r="AW526" i="5"/>
  <c r="BH526" i="5" s="1"/>
  <c r="AV526" i="5"/>
  <c r="BG526" i="5" s="1"/>
  <c r="AU526" i="5"/>
  <c r="BF526" i="5" s="1"/>
  <c r="AT526" i="5"/>
  <c r="BE526" i="5" s="1"/>
  <c r="AR526" i="5"/>
  <c r="BC526" i="5" s="1"/>
  <c r="BA525" i="5"/>
  <c r="BL525" i="5" s="1"/>
  <c r="AZ525" i="5"/>
  <c r="BK525" i="5" s="1"/>
  <c r="AY525" i="5"/>
  <c r="BJ525" i="5" s="1"/>
  <c r="AW525" i="5"/>
  <c r="BH525" i="5" s="1"/>
  <c r="AV525" i="5"/>
  <c r="BG525" i="5" s="1"/>
  <c r="AU525" i="5"/>
  <c r="BF525" i="5" s="1"/>
  <c r="AS525" i="5"/>
  <c r="BD525" i="5" s="1"/>
  <c r="AR525" i="5"/>
  <c r="BC525" i="5" s="1"/>
  <c r="BA524" i="5"/>
  <c r="BL524" i="5" s="1"/>
  <c r="AZ524" i="5"/>
  <c r="BK524" i="5" s="1"/>
  <c r="AY524" i="5"/>
  <c r="BJ524" i="5" s="1"/>
  <c r="AV524" i="5"/>
  <c r="BG524" i="5" s="1"/>
  <c r="AU524" i="5"/>
  <c r="BF524" i="5" s="1"/>
  <c r="AR524" i="5"/>
  <c r="BC524" i="5" s="1"/>
  <c r="AZ523" i="5"/>
  <c r="BK523" i="5" s="1"/>
  <c r="AY523" i="5"/>
  <c r="BJ523" i="5" s="1"/>
  <c r="AV523" i="5"/>
  <c r="BG523" i="5" s="1"/>
  <c r="AU523" i="5"/>
  <c r="BF523" i="5" s="1"/>
  <c r="AR523" i="5"/>
  <c r="BC523" i="5" s="1"/>
  <c r="BA522" i="5"/>
  <c r="BL522" i="5" s="1"/>
  <c r="AX522" i="5"/>
  <c r="BI522" i="5" s="1"/>
  <c r="AW522" i="5"/>
  <c r="BH522" i="5" s="1"/>
  <c r="AV522" i="5"/>
  <c r="BG522" i="5" s="1"/>
  <c r="AT522" i="5"/>
  <c r="BE522" i="5" s="1"/>
  <c r="AS522" i="5"/>
  <c r="BD522" i="5" s="1"/>
  <c r="BA521" i="5"/>
  <c r="BL521" i="5" s="1"/>
  <c r="AX521" i="5"/>
  <c r="BI521" i="5" s="1"/>
  <c r="AW521" i="5"/>
  <c r="BH521" i="5" s="1"/>
  <c r="AT521" i="5"/>
  <c r="BE521" i="5" s="1"/>
  <c r="AS521" i="5"/>
  <c r="BD521" i="5" s="1"/>
  <c r="BA520" i="5"/>
  <c r="BL520" i="5" s="1"/>
  <c r="AW520" i="5"/>
  <c r="BH520" i="5" s="1"/>
  <c r="AS520" i="5"/>
  <c r="BD520" i="5" s="1"/>
  <c r="BA519" i="5"/>
  <c r="BL519" i="5" s="1"/>
  <c r="AZ519" i="5"/>
  <c r="BK519" i="5" s="1"/>
  <c r="AY519" i="5"/>
  <c r="BJ519" i="5" s="1"/>
  <c r="AX519" i="5"/>
  <c r="BI519" i="5" s="1"/>
  <c r="AW519" i="5"/>
  <c r="BH519" i="5" s="1"/>
  <c r="AT519" i="5"/>
  <c r="BE519" i="5" s="1"/>
  <c r="AS519" i="5"/>
  <c r="BD519" i="5" s="1"/>
  <c r="AR519" i="5"/>
  <c r="BC519" i="5" s="1"/>
  <c r="BA518" i="5"/>
  <c r="BL518" i="5" s="1"/>
  <c r="AX518" i="5"/>
  <c r="BI518" i="5" s="1"/>
  <c r="AW518" i="5"/>
  <c r="BH518" i="5" s="1"/>
  <c r="AT518" i="5"/>
  <c r="BE518" i="5" s="1"/>
  <c r="AS518" i="5"/>
  <c r="BD518" i="5" s="1"/>
  <c r="BA517" i="5"/>
  <c r="BL517" i="5" s="1"/>
  <c r="AX517" i="5"/>
  <c r="BI517" i="5" s="1"/>
  <c r="AW517" i="5"/>
  <c r="BH517" i="5" s="1"/>
  <c r="AT517" i="5"/>
  <c r="BE517" i="5" s="1"/>
  <c r="AS517" i="5"/>
  <c r="BD517" i="5" s="1"/>
  <c r="BA516" i="5"/>
  <c r="BL516" i="5" s="1"/>
  <c r="AZ516" i="5"/>
  <c r="BK516" i="5" s="1"/>
  <c r="AX516" i="5"/>
  <c r="BI516" i="5" s="1"/>
  <c r="AW516" i="5"/>
  <c r="BH516" i="5" s="1"/>
  <c r="AV516" i="5"/>
  <c r="BG516" i="5" s="1"/>
  <c r="AT516" i="5"/>
  <c r="BE516" i="5" s="1"/>
  <c r="AS516" i="5"/>
  <c r="BD516" i="5" s="1"/>
  <c r="AR516" i="5"/>
  <c r="BC516" i="5" s="1"/>
  <c r="BA515" i="5"/>
  <c r="BL515" i="5" s="1"/>
  <c r="AX515" i="5"/>
  <c r="BI515" i="5" s="1"/>
  <c r="AW515" i="5"/>
  <c r="BH515" i="5" s="1"/>
  <c r="AT515" i="5"/>
  <c r="BE515" i="5" s="1"/>
  <c r="AS515" i="5"/>
  <c r="BD515" i="5" s="1"/>
  <c r="BA514" i="5"/>
  <c r="BL514" i="5" s="1"/>
  <c r="AZ514" i="5"/>
  <c r="BK514" i="5" s="1"/>
  <c r="AY514" i="5"/>
  <c r="BJ514" i="5" s="1"/>
  <c r="AX514" i="5"/>
  <c r="BI514" i="5" s="1"/>
  <c r="AW514" i="5"/>
  <c r="BH514" i="5" s="1"/>
  <c r="AV514" i="5"/>
  <c r="BG514" i="5" s="1"/>
  <c r="AT514" i="5"/>
  <c r="BE514" i="5" s="1"/>
  <c r="AS514" i="5"/>
  <c r="BD514" i="5" s="1"/>
  <c r="AR514" i="5"/>
  <c r="BC514" i="5" s="1"/>
  <c r="BA513" i="5"/>
  <c r="BL513" i="5" s="1"/>
  <c r="AX513" i="5"/>
  <c r="BI513" i="5" s="1"/>
  <c r="AW513" i="5"/>
  <c r="BH513" i="5" s="1"/>
  <c r="AT513" i="5"/>
  <c r="BE513" i="5" s="1"/>
  <c r="AS513" i="5"/>
  <c r="BD513" i="5" s="1"/>
  <c r="BA512" i="5"/>
  <c r="BL512" i="5" s="1"/>
  <c r="AZ512" i="5"/>
  <c r="BK512" i="5" s="1"/>
  <c r="AX512" i="5"/>
  <c r="BI512" i="5" s="1"/>
  <c r="AW512" i="5"/>
  <c r="BH512" i="5" s="1"/>
  <c r="AV512" i="5"/>
  <c r="BG512" i="5" s="1"/>
  <c r="AT512" i="5"/>
  <c r="BE512" i="5" s="1"/>
  <c r="AS512" i="5"/>
  <c r="BD512" i="5" s="1"/>
  <c r="AR512" i="5"/>
  <c r="BC512" i="5" s="1"/>
  <c r="BA511" i="5"/>
  <c r="BL511" i="5" s="1"/>
  <c r="AZ511" i="5"/>
  <c r="BK511" i="5" s="1"/>
  <c r="AX511" i="5"/>
  <c r="BI511" i="5" s="1"/>
  <c r="AW511" i="5"/>
  <c r="BH511" i="5" s="1"/>
  <c r="AT511" i="5"/>
  <c r="BE511" i="5" s="1"/>
  <c r="AS511" i="5"/>
  <c r="BD511" i="5" s="1"/>
  <c r="BA510" i="5"/>
  <c r="BL510" i="5" s="1"/>
  <c r="AY510" i="5"/>
  <c r="BJ510" i="5" s="1"/>
  <c r="AX510" i="5"/>
  <c r="BI510" i="5" s="1"/>
  <c r="AW510" i="5"/>
  <c r="BH510" i="5" s="1"/>
  <c r="AV510" i="5"/>
  <c r="BG510" i="5" s="1"/>
  <c r="AT510" i="5"/>
  <c r="BE510" i="5" s="1"/>
  <c r="AS510" i="5"/>
  <c r="BD510" i="5" s="1"/>
  <c r="BA509" i="5"/>
  <c r="BL509" i="5" s="1"/>
  <c r="AZ509" i="5"/>
  <c r="BK509" i="5" s="1"/>
  <c r="AW509" i="5"/>
  <c r="BH509" i="5" s="1"/>
  <c r="AV509" i="5"/>
  <c r="BG509" i="5" s="1"/>
  <c r="AS509" i="5"/>
  <c r="BD509" i="5" s="1"/>
  <c r="AR509" i="5"/>
  <c r="BC509" i="5" s="1"/>
  <c r="BA508" i="5"/>
  <c r="BL508" i="5" s="1"/>
  <c r="AZ508" i="5"/>
  <c r="BK508" i="5" s="1"/>
  <c r="AW508" i="5"/>
  <c r="BH508" i="5" s="1"/>
  <c r="AV508" i="5"/>
  <c r="BG508" i="5" s="1"/>
  <c r="AS508" i="5"/>
  <c r="BD508" i="5" s="1"/>
  <c r="AR508" i="5"/>
  <c r="BC508" i="5" s="1"/>
  <c r="AZ507" i="5"/>
  <c r="BK507" i="5" s="1"/>
  <c r="AY507" i="5"/>
  <c r="BJ507" i="5" s="1"/>
  <c r="AV507" i="5"/>
  <c r="BG507" i="5" s="1"/>
  <c r="AR507" i="5"/>
  <c r="BC507" i="5" s="1"/>
  <c r="BA506" i="5"/>
  <c r="BL506" i="5" s="1"/>
  <c r="AY506" i="5"/>
  <c r="BJ506" i="5" s="1"/>
  <c r="AX506" i="5"/>
  <c r="BI506" i="5" s="1"/>
  <c r="AW506" i="5"/>
  <c r="BH506" i="5" s="1"/>
  <c r="AV506" i="5"/>
  <c r="BG506" i="5" s="1"/>
  <c r="AT506" i="5"/>
  <c r="BE506" i="5" s="1"/>
  <c r="AS506" i="5"/>
  <c r="BD506" i="5" s="1"/>
  <c r="BA505" i="5"/>
  <c r="BL505" i="5" s="1"/>
  <c r="AY505" i="5"/>
  <c r="BJ505" i="5" s="1"/>
  <c r="AX505" i="5"/>
  <c r="BI505" i="5" s="1"/>
  <c r="AW505" i="5"/>
  <c r="BH505" i="5" s="1"/>
  <c r="AU505" i="5"/>
  <c r="BF505" i="5" s="1"/>
  <c r="AT505" i="5"/>
  <c r="BE505" i="5" s="1"/>
  <c r="AS505" i="5"/>
  <c r="BD505" i="5" s="1"/>
  <c r="BA504" i="5"/>
  <c r="BL504" i="5" s="1"/>
  <c r="AY504" i="5"/>
  <c r="BJ504" i="5" s="1"/>
  <c r="AW504" i="5"/>
  <c r="BH504" i="5" s="1"/>
  <c r="AU504" i="5"/>
  <c r="BF504" i="5" s="1"/>
  <c r="AS504" i="5"/>
  <c r="BD504" i="5" s="1"/>
  <c r="BA503" i="5"/>
  <c r="BL503" i="5" s="1"/>
  <c r="AZ503" i="5"/>
  <c r="BK503" i="5" s="1"/>
  <c r="AY503" i="5"/>
  <c r="BJ503" i="5" s="1"/>
  <c r="AX503" i="5"/>
  <c r="BI503" i="5" s="1"/>
  <c r="AW503" i="5"/>
  <c r="BH503" i="5" s="1"/>
  <c r="AU503" i="5"/>
  <c r="BF503" i="5" s="1"/>
  <c r="AT503" i="5"/>
  <c r="BE503" i="5" s="1"/>
  <c r="AS503" i="5"/>
  <c r="BD503" i="5" s="1"/>
  <c r="BA502" i="5"/>
  <c r="BL502" i="5" s="1"/>
  <c r="AY502" i="5"/>
  <c r="BJ502" i="5" s="1"/>
  <c r="AX502" i="5"/>
  <c r="BI502" i="5" s="1"/>
  <c r="AW502" i="5"/>
  <c r="BH502" i="5" s="1"/>
  <c r="AV502" i="5"/>
  <c r="BG502" i="5" s="1"/>
  <c r="AT502" i="5"/>
  <c r="BE502" i="5" s="1"/>
  <c r="AS502" i="5"/>
  <c r="BD502" i="5" s="1"/>
  <c r="AX501" i="5"/>
  <c r="BI501" i="5" s="1"/>
  <c r="AT501" i="5"/>
  <c r="BE501" i="5" s="1"/>
  <c r="AS501" i="5"/>
  <c r="BD501" i="5" s="1"/>
  <c r="BA500" i="5"/>
  <c r="BL500" i="5" s="1"/>
  <c r="AX500" i="5"/>
  <c r="BI500" i="5" s="1"/>
  <c r="AW500" i="5"/>
  <c r="BH500" i="5" s="1"/>
  <c r="AT500" i="5"/>
  <c r="BE500" i="5" s="1"/>
  <c r="AS500" i="5"/>
  <c r="BD500" i="5" s="1"/>
  <c r="AR500" i="5"/>
  <c r="BC500" i="5" s="1"/>
  <c r="BA499" i="5"/>
  <c r="BL499" i="5" s="1"/>
  <c r="AZ499" i="5"/>
  <c r="BK499" i="5" s="1"/>
  <c r="AY499" i="5"/>
  <c r="BJ499" i="5" s="1"/>
  <c r="AX499" i="5"/>
  <c r="BI499" i="5" s="1"/>
  <c r="AW499" i="5"/>
  <c r="BH499" i="5" s="1"/>
  <c r="AT499" i="5"/>
  <c r="BE499" i="5" s="1"/>
  <c r="AS499" i="5"/>
  <c r="BD499" i="5" s="1"/>
  <c r="AR499" i="5"/>
  <c r="BC499" i="5" s="1"/>
  <c r="AX498" i="5"/>
  <c r="BI498" i="5" s="1"/>
  <c r="AT498" i="5"/>
  <c r="BE498" i="5" s="1"/>
  <c r="BA497" i="5"/>
  <c r="BL497" i="5" s="1"/>
  <c r="AX497" i="5"/>
  <c r="BI497" i="5" s="1"/>
  <c r="AW497" i="5"/>
  <c r="BH497" i="5" s="1"/>
  <c r="AT497" i="5"/>
  <c r="BE497" i="5" s="1"/>
  <c r="AS497" i="5"/>
  <c r="BD497" i="5" s="1"/>
  <c r="AX496" i="5"/>
  <c r="BI496" i="5" s="1"/>
  <c r="AT496" i="5"/>
  <c r="BE496" i="5" s="1"/>
  <c r="AR496" i="5"/>
  <c r="BC496" i="5" s="1"/>
  <c r="AZ495" i="5"/>
  <c r="BK495" i="5" s="1"/>
  <c r="AY495" i="5"/>
  <c r="BJ495" i="5" s="1"/>
  <c r="AX495" i="5"/>
  <c r="BI495" i="5" s="1"/>
  <c r="AT495" i="5"/>
  <c r="BE495" i="5" s="1"/>
  <c r="AR495" i="5"/>
  <c r="BC495" i="5" s="1"/>
  <c r="BA494" i="5"/>
  <c r="BL494" i="5" s="1"/>
  <c r="AX494" i="5"/>
  <c r="BI494" i="5" s="1"/>
  <c r="AW494" i="5"/>
  <c r="BH494" i="5" s="1"/>
  <c r="AT494" i="5"/>
  <c r="BE494" i="5" s="1"/>
  <c r="AS494" i="5"/>
  <c r="BD494" i="5" s="1"/>
  <c r="AX493" i="5"/>
  <c r="BI493" i="5" s="1"/>
  <c r="AT493" i="5"/>
  <c r="BE493" i="5" s="1"/>
  <c r="BA492" i="5"/>
  <c r="BL492" i="5" s="1"/>
  <c r="AX492" i="5"/>
  <c r="BI492" i="5" s="1"/>
  <c r="AW492" i="5"/>
  <c r="BH492" i="5" s="1"/>
  <c r="AT492" i="5"/>
  <c r="BE492" i="5" s="1"/>
  <c r="AS492" i="5"/>
  <c r="BD492" i="5" s="1"/>
  <c r="AR492" i="5"/>
  <c r="BC492" i="5" s="1"/>
  <c r="AZ491" i="5"/>
  <c r="BK491" i="5" s="1"/>
  <c r="AY491" i="5"/>
  <c r="BJ491" i="5" s="1"/>
  <c r="AX491" i="5"/>
  <c r="BI491" i="5" s="1"/>
  <c r="AT491" i="5"/>
  <c r="BE491" i="5" s="1"/>
  <c r="AR491" i="5"/>
  <c r="BC491" i="5" s="1"/>
  <c r="AY490" i="5"/>
  <c r="BJ490" i="5" s="1"/>
  <c r="AV490" i="5"/>
  <c r="BG490" i="5" s="1"/>
  <c r="AZ489" i="5"/>
  <c r="BK489" i="5" s="1"/>
  <c r="AY489" i="5"/>
  <c r="BJ489" i="5" s="1"/>
  <c r="AV489" i="5"/>
  <c r="BG489" i="5" s="1"/>
  <c r="AU489" i="5"/>
  <c r="BF489" i="5" s="1"/>
  <c r="AR489" i="5"/>
  <c r="BC489" i="5" s="1"/>
  <c r="AZ488" i="5"/>
  <c r="BK488" i="5" s="1"/>
  <c r="AY488" i="5"/>
  <c r="BJ488" i="5" s="1"/>
  <c r="AV488" i="5"/>
  <c r="BG488" i="5" s="1"/>
  <c r="AS488" i="5"/>
  <c r="BD488" i="5" s="1"/>
  <c r="AR488" i="5"/>
  <c r="BC488" i="5" s="1"/>
  <c r="AZ487" i="5"/>
  <c r="BK487" i="5" s="1"/>
  <c r="AY487" i="5"/>
  <c r="BJ487" i="5" s="1"/>
  <c r="AV487" i="5"/>
  <c r="BG487" i="5" s="1"/>
  <c r="AU487" i="5"/>
  <c r="BF487" i="5" s="1"/>
  <c r="AR487" i="5"/>
  <c r="BC487" i="5" s="1"/>
  <c r="AY486" i="5"/>
  <c r="BJ486" i="5" s="1"/>
  <c r="AX486" i="5"/>
  <c r="BI486" i="5" s="1"/>
  <c r="AW486" i="5"/>
  <c r="BH486" i="5" s="1"/>
  <c r="AV486" i="5"/>
  <c r="BG486" i="5" s="1"/>
  <c r="AT486" i="5"/>
  <c r="BE486" i="5" s="1"/>
  <c r="BA485" i="5"/>
  <c r="BL485" i="5" s="1"/>
  <c r="AX485" i="5"/>
  <c r="BI485" i="5" s="1"/>
  <c r="AW485" i="5"/>
  <c r="BH485" i="5" s="1"/>
  <c r="AT485" i="5"/>
  <c r="BE485" i="5" s="1"/>
  <c r="AS485" i="5"/>
  <c r="BD485" i="5" s="1"/>
  <c r="BA484" i="5"/>
  <c r="BL484" i="5" s="1"/>
  <c r="AZ484" i="5"/>
  <c r="BK484" i="5" s="1"/>
  <c r="AY484" i="5"/>
  <c r="BJ484" i="5" s="1"/>
  <c r="AX484" i="5"/>
  <c r="BI484" i="5" s="1"/>
  <c r="AT484" i="5"/>
  <c r="BE484" i="5" s="1"/>
  <c r="AS484" i="5"/>
  <c r="BD484" i="5" s="1"/>
  <c r="AR484" i="5"/>
  <c r="BC484" i="5" s="1"/>
  <c r="AY483" i="5"/>
  <c r="BJ483" i="5" s="1"/>
  <c r="AU483" i="5"/>
  <c r="BF483" i="5" s="1"/>
  <c r="AR483" i="5"/>
  <c r="BC483" i="5" s="1"/>
  <c r="AY482" i="5"/>
  <c r="BJ482" i="5" s="1"/>
  <c r="AX482" i="5"/>
  <c r="BI482" i="5" s="1"/>
  <c r="AW482" i="5"/>
  <c r="BH482" i="5" s="1"/>
  <c r="AT482" i="5"/>
  <c r="BE482" i="5" s="1"/>
  <c r="BA481" i="5"/>
  <c r="BL481" i="5" s="1"/>
  <c r="AY481" i="5"/>
  <c r="BJ481" i="5" s="1"/>
  <c r="AX481" i="5"/>
  <c r="BI481" i="5" s="1"/>
  <c r="AW481" i="5"/>
  <c r="BH481" i="5" s="1"/>
  <c r="AU481" i="5"/>
  <c r="BF481" i="5" s="1"/>
  <c r="AT481" i="5"/>
  <c r="BE481" i="5" s="1"/>
  <c r="AS481" i="5"/>
  <c r="BD481" i="5" s="1"/>
  <c r="BA480" i="5"/>
  <c r="BL480" i="5" s="1"/>
  <c r="AZ480" i="5"/>
  <c r="BK480" i="5" s="1"/>
  <c r="AY480" i="5"/>
  <c r="BJ480" i="5" s="1"/>
  <c r="AX480" i="5"/>
  <c r="BI480" i="5" s="1"/>
  <c r="AT480" i="5"/>
  <c r="BE480" i="5" s="1"/>
  <c r="AS480" i="5"/>
  <c r="BD480" i="5" s="1"/>
  <c r="AR480" i="5"/>
  <c r="BC480" i="5" s="1"/>
  <c r="AY479" i="5"/>
  <c r="BJ479" i="5" s="1"/>
  <c r="AW479" i="5"/>
  <c r="BH479" i="5" s="1"/>
  <c r="AU479" i="5"/>
  <c r="BF479" i="5" s="1"/>
  <c r="AS479" i="5"/>
  <c r="BD479" i="5" s="1"/>
  <c r="AR479" i="5"/>
  <c r="BC479" i="5" s="1"/>
  <c r="BA478" i="5"/>
  <c r="BL478" i="5" s="1"/>
  <c r="AY478" i="5"/>
  <c r="BJ478" i="5" s="1"/>
  <c r="AX478" i="5"/>
  <c r="BI478" i="5" s="1"/>
  <c r="AW478" i="5"/>
  <c r="BH478" i="5" s="1"/>
  <c r="AT478" i="5"/>
  <c r="BE478" i="5" s="1"/>
  <c r="AS478" i="5"/>
  <c r="BD478" i="5" s="1"/>
  <c r="BA477" i="5"/>
  <c r="BL477" i="5" s="1"/>
  <c r="AY477" i="5"/>
  <c r="BJ477" i="5" s="1"/>
  <c r="AX477" i="5"/>
  <c r="BI477" i="5" s="1"/>
  <c r="AW477" i="5"/>
  <c r="BH477" i="5" s="1"/>
  <c r="AU477" i="5"/>
  <c r="BF477" i="5" s="1"/>
  <c r="AT477" i="5"/>
  <c r="BE477" i="5" s="1"/>
  <c r="AS477" i="5"/>
  <c r="BD477" i="5" s="1"/>
  <c r="BA476" i="5"/>
  <c r="BL476" i="5" s="1"/>
  <c r="AZ476" i="5"/>
  <c r="BK476" i="5" s="1"/>
  <c r="AX476" i="5"/>
  <c r="BI476" i="5" s="1"/>
  <c r="AW476" i="5"/>
  <c r="BH476" i="5" s="1"/>
  <c r="AT476" i="5"/>
  <c r="BE476" i="5" s="1"/>
  <c r="AS476" i="5"/>
  <c r="BD476" i="5" s="1"/>
  <c r="AR476" i="5"/>
  <c r="BC476" i="5" s="1"/>
  <c r="AZ475" i="5"/>
  <c r="BK475" i="5" s="1"/>
  <c r="AX475" i="5"/>
  <c r="BI475" i="5" s="1"/>
  <c r="AV475" i="5"/>
  <c r="BG475" i="5" s="1"/>
  <c r="AR475" i="5"/>
  <c r="BC475" i="5" s="1"/>
  <c r="AZ474" i="5"/>
  <c r="BK474" i="5" s="1"/>
  <c r="AX474" i="5"/>
  <c r="BI474" i="5" s="1"/>
  <c r="AV474" i="5"/>
  <c r="BG474" i="5" s="1"/>
  <c r="AT474" i="5"/>
  <c r="BE474" i="5" s="1"/>
  <c r="AR474" i="5"/>
  <c r="BC474" i="5" s="1"/>
  <c r="BA473" i="5"/>
  <c r="BL473" i="5" s="1"/>
  <c r="AZ473" i="5"/>
  <c r="BK473" i="5" s="1"/>
  <c r="AX473" i="5"/>
  <c r="BI473" i="5" s="1"/>
  <c r="AV473" i="5"/>
  <c r="BG473" i="5" s="1"/>
  <c r="AT473" i="5"/>
  <c r="BE473" i="5" s="1"/>
  <c r="AR473" i="5"/>
  <c r="BC473" i="5" s="1"/>
  <c r="BA472" i="5"/>
  <c r="BL472" i="5" s="1"/>
  <c r="AZ472" i="5"/>
  <c r="BK472" i="5" s="1"/>
  <c r="AX472" i="5"/>
  <c r="BI472" i="5" s="1"/>
  <c r="AW472" i="5"/>
  <c r="BH472" i="5" s="1"/>
  <c r="AV472" i="5"/>
  <c r="BG472" i="5" s="1"/>
  <c r="AU472" i="5"/>
  <c r="BF472" i="5" s="1"/>
  <c r="AT472" i="5"/>
  <c r="BE472" i="5" s="1"/>
  <c r="AS472" i="5"/>
  <c r="BD472" i="5" s="1"/>
  <c r="AR472" i="5"/>
  <c r="BC472" i="5" s="1"/>
  <c r="BA471" i="5"/>
  <c r="BL471" i="5" s="1"/>
  <c r="AZ471" i="5"/>
  <c r="BK471" i="5" s="1"/>
  <c r="AY471" i="5"/>
  <c r="BJ471" i="5" s="1"/>
  <c r="AX471" i="5"/>
  <c r="BI471" i="5" s="1"/>
  <c r="AV471" i="5"/>
  <c r="BG471" i="5" s="1"/>
  <c r="AT471" i="5"/>
  <c r="BE471" i="5" s="1"/>
  <c r="AS471" i="5"/>
  <c r="BD471" i="5" s="1"/>
  <c r="AR471" i="5"/>
  <c r="BC471" i="5" s="1"/>
  <c r="AY470" i="5"/>
  <c r="BJ470" i="5" s="1"/>
  <c r="AX470" i="5"/>
  <c r="BI470" i="5" s="1"/>
  <c r="AV470" i="5"/>
  <c r="BG470" i="5" s="1"/>
  <c r="AT470" i="5"/>
  <c r="BE470" i="5" s="1"/>
  <c r="BA469" i="5"/>
  <c r="BL469" i="5" s="1"/>
  <c r="AZ469" i="5"/>
  <c r="BK469" i="5" s="1"/>
  <c r="AX469" i="5"/>
  <c r="BI469" i="5" s="1"/>
  <c r="AW469" i="5"/>
  <c r="BH469" i="5" s="1"/>
  <c r="AV469" i="5"/>
  <c r="BG469" i="5" s="1"/>
  <c r="AT469" i="5"/>
  <c r="BE469" i="5" s="1"/>
  <c r="AS469" i="5"/>
  <c r="BD469" i="5" s="1"/>
  <c r="AR469" i="5"/>
  <c r="BC469" i="5" s="1"/>
  <c r="BA468" i="5"/>
  <c r="BL468" i="5" s="1"/>
  <c r="AZ468" i="5"/>
  <c r="BK468" i="5" s="1"/>
  <c r="AW468" i="5"/>
  <c r="BH468" i="5" s="1"/>
  <c r="AV468" i="5"/>
  <c r="BG468" i="5" s="1"/>
  <c r="AS468" i="5"/>
  <c r="BD468" i="5" s="1"/>
  <c r="AR468" i="5"/>
  <c r="BC468" i="5" s="1"/>
  <c r="AY467" i="5"/>
  <c r="BJ467" i="5" s="1"/>
  <c r="AU467" i="5"/>
  <c r="BF467" i="5" s="1"/>
  <c r="BA466" i="5"/>
  <c r="BL466" i="5" s="1"/>
  <c r="AY466" i="5"/>
  <c r="BJ466" i="5" s="1"/>
  <c r="AX466" i="5"/>
  <c r="BI466" i="5" s="1"/>
  <c r="AW466" i="5"/>
  <c r="BH466" i="5" s="1"/>
  <c r="AT466" i="5"/>
  <c r="BE466" i="5" s="1"/>
  <c r="AS466" i="5"/>
  <c r="BD466" i="5" s="1"/>
  <c r="AV465" i="5"/>
  <c r="BG465" i="5" s="1"/>
  <c r="AU465" i="5"/>
  <c r="BF465" i="5" s="1"/>
  <c r="BA464" i="5"/>
  <c r="BL464" i="5" s="1"/>
  <c r="AZ464" i="5"/>
  <c r="BK464" i="5" s="1"/>
  <c r="AY464" i="5"/>
  <c r="BJ464" i="5" s="1"/>
  <c r="AW464" i="5"/>
  <c r="BH464" i="5" s="1"/>
  <c r="AU464" i="5"/>
  <c r="BF464" i="5" s="1"/>
  <c r="AT464" i="5"/>
  <c r="BE464" i="5" s="1"/>
  <c r="AS464" i="5"/>
  <c r="BD464" i="5" s="1"/>
  <c r="AR464" i="5"/>
  <c r="BC464" i="5" s="1"/>
  <c r="AY462" i="5"/>
  <c r="BJ462" i="5" s="1"/>
  <c r="BA461" i="5"/>
  <c r="BL461" i="5" s="1"/>
  <c r="AZ461" i="5"/>
  <c r="BK461" i="5" s="1"/>
  <c r="AY461" i="5"/>
  <c r="BJ461" i="5" s="1"/>
  <c r="AW461" i="5"/>
  <c r="BH461" i="5" s="1"/>
  <c r="AV461" i="5"/>
  <c r="BG461" i="5" s="1"/>
  <c r="AU461" i="5"/>
  <c r="BF461" i="5" s="1"/>
  <c r="AT461" i="5"/>
  <c r="BE461" i="5" s="1"/>
  <c r="AS461" i="5"/>
  <c r="BD461" i="5" s="1"/>
  <c r="AR461" i="5"/>
  <c r="BC461" i="5" s="1"/>
  <c r="AZ460" i="5"/>
  <c r="BK460" i="5" s="1"/>
  <c r="AS460" i="5"/>
  <c r="BD460" i="5" s="1"/>
  <c r="BA459" i="5"/>
  <c r="BL459" i="5" s="1"/>
  <c r="AZ459" i="5"/>
  <c r="BK459" i="5" s="1"/>
  <c r="AY459" i="5"/>
  <c r="BJ459" i="5" s="1"/>
  <c r="AX459" i="5"/>
  <c r="BI459" i="5" s="1"/>
  <c r="AW459" i="5"/>
  <c r="BH459" i="5" s="1"/>
  <c r="AV459" i="5"/>
  <c r="BG459" i="5" s="1"/>
  <c r="AU459" i="5"/>
  <c r="BF459" i="5" s="1"/>
  <c r="AT459" i="5"/>
  <c r="BE459" i="5" s="1"/>
  <c r="AS459" i="5"/>
  <c r="BD459" i="5" s="1"/>
  <c r="AR459" i="5"/>
  <c r="BC459" i="5" s="1"/>
  <c r="AY458" i="5"/>
  <c r="BJ458" i="5" s="1"/>
  <c r="AX458" i="5"/>
  <c r="BI458" i="5" s="1"/>
  <c r="AT458" i="5"/>
  <c r="BE458" i="5" s="1"/>
  <c r="AS456" i="5"/>
  <c r="BD456" i="5" s="1"/>
  <c r="AR456" i="5"/>
  <c r="BC456" i="5" s="1"/>
  <c r="AZ455" i="5"/>
  <c r="BK455" i="5" s="1"/>
  <c r="AS455" i="5"/>
  <c r="BD455" i="5" s="1"/>
  <c r="AR455" i="5"/>
  <c r="BC455" i="5" s="1"/>
  <c r="AY454" i="5"/>
  <c r="BJ454" i="5" s="1"/>
  <c r="AW454" i="5"/>
  <c r="BH454" i="5" s="1"/>
  <c r="AT454" i="5"/>
  <c r="BE454" i="5" s="1"/>
  <c r="BA453" i="5"/>
  <c r="BL453" i="5" s="1"/>
  <c r="AW453" i="5"/>
  <c r="BH453" i="5" s="1"/>
  <c r="AS453" i="5"/>
  <c r="BD453" i="5" s="1"/>
  <c r="BA452" i="5"/>
  <c r="BL452" i="5" s="1"/>
  <c r="AZ452" i="5"/>
  <c r="BK452" i="5" s="1"/>
  <c r="AS452" i="5"/>
  <c r="BD452" i="5" s="1"/>
  <c r="AR452" i="5"/>
  <c r="BC452" i="5" s="1"/>
  <c r="AZ451" i="5"/>
  <c r="BK451" i="5" s="1"/>
  <c r="AS451" i="5"/>
  <c r="BD451" i="5" s="1"/>
  <c r="AR451" i="5"/>
  <c r="BC451" i="5" s="1"/>
  <c r="AY450" i="5"/>
  <c r="BJ450" i="5" s="1"/>
  <c r="AX450" i="5"/>
  <c r="BI450" i="5" s="1"/>
  <c r="AW450" i="5"/>
  <c r="BH450" i="5" s="1"/>
  <c r="AV450" i="5"/>
  <c r="BG450" i="5" s="1"/>
  <c r="AT450" i="5"/>
  <c r="BE450" i="5" s="1"/>
  <c r="BA449" i="5"/>
  <c r="BL449" i="5" s="1"/>
  <c r="AZ449" i="5"/>
  <c r="BK449" i="5" s="1"/>
  <c r="AX449" i="5"/>
  <c r="BI449" i="5" s="1"/>
  <c r="AW449" i="5"/>
  <c r="BH449" i="5" s="1"/>
  <c r="AV449" i="5"/>
  <c r="BG449" i="5" s="1"/>
  <c r="AU449" i="5"/>
  <c r="BF449" i="5" s="1"/>
  <c r="AT449" i="5"/>
  <c r="BE449" i="5" s="1"/>
  <c r="AS449" i="5"/>
  <c r="BD449" i="5" s="1"/>
  <c r="AR449" i="5"/>
  <c r="BC449" i="5" s="1"/>
  <c r="BA448" i="5"/>
  <c r="BL448" i="5" s="1"/>
  <c r="AZ448" i="5"/>
  <c r="BK448" i="5" s="1"/>
  <c r="AW448" i="5"/>
  <c r="BH448" i="5" s="1"/>
  <c r="AV448" i="5"/>
  <c r="BG448" i="5" s="1"/>
  <c r="AT448" i="5"/>
  <c r="BE448" i="5" s="1"/>
  <c r="AS448" i="5"/>
  <c r="BD448" i="5" s="1"/>
  <c r="AR448" i="5"/>
  <c r="BC448" i="5" s="1"/>
  <c r="AZ447" i="5"/>
  <c r="BK447" i="5" s="1"/>
  <c r="AY447" i="5"/>
  <c r="BJ447" i="5" s="1"/>
  <c r="AX447" i="5"/>
  <c r="BI447" i="5" s="1"/>
  <c r="AV447" i="5"/>
  <c r="BG447" i="5" s="1"/>
  <c r="AU447" i="5"/>
  <c r="BF447" i="5" s="1"/>
  <c r="AT447" i="5"/>
  <c r="BE447" i="5" s="1"/>
  <c r="AS447" i="5"/>
  <c r="BD447" i="5" s="1"/>
  <c r="AR447" i="5"/>
  <c r="BC447" i="5" s="1"/>
  <c r="AX446" i="5"/>
  <c r="BI446" i="5" s="1"/>
  <c r="AW446" i="5"/>
  <c r="BH446" i="5" s="1"/>
  <c r="AV446" i="5"/>
  <c r="BG446" i="5" s="1"/>
  <c r="AT446" i="5"/>
  <c r="BE446" i="5" s="1"/>
  <c r="BA445" i="5"/>
  <c r="BL445" i="5" s="1"/>
  <c r="AW445" i="5"/>
  <c r="BH445" i="5" s="1"/>
  <c r="AS445" i="5"/>
  <c r="BD445" i="5" s="1"/>
  <c r="AZ444" i="5"/>
  <c r="BK444" i="5" s="1"/>
  <c r="AR444" i="5"/>
  <c r="BC444" i="5" s="1"/>
  <c r="AW443" i="5"/>
  <c r="BH443" i="5" s="1"/>
  <c r="AW442" i="5"/>
  <c r="BH442" i="5" s="1"/>
  <c r="BA441" i="5"/>
  <c r="BL441" i="5" s="1"/>
  <c r="AW441" i="5"/>
  <c r="BH441" i="5" s="1"/>
  <c r="AU441" i="5"/>
  <c r="BF441" i="5" s="1"/>
  <c r="AS441" i="5"/>
  <c r="BD441" i="5" s="1"/>
  <c r="BA440" i="5"/>
  <c r="BL440" i="5" s="1"/>
  <c r="AZ440" i="5"/>
  <c r="BK440" i="5" s="1"/>
  <c r="AY440" i="5"/>
  <c r="BJ440" i="5" s="1"/>
  <c r="AW440" i="5"/>
  <c r="BH440" i="5" s="1"/>
  <c r="AV440" i="5"/>
  <c r="BG440" i="5" s="1"/>
  <c r="AU440" i="5"/>
  <c r="BF440" i="5" s="1"/>
  <c r="AS440" i="5"/>
  <c r="BD440" i="5" s="1"/>
  <c r="AR440" i="5"/>
  <c r="BC440" i="5" s="1"/>
  <c r="BA439" i="5"/>
  <c r="BL439" i="5" s="1"/>
  <c r="AY439" i="5"/>
  <c r="BJ439" i="5" s="1"/>
  <c r="AX439" i="5"/>
  <c r="BI439" i="5" s="1"/>
  <c r="AW439" i="5"/>
  <c r="BH439" i="5" s="1"/>
  <c r="AV439" i="5"/>
  <c r="BG439" i="5" s="1"/>
  <c r="AU439" i="5"/>
  <c r="BF439" i="5" s="1"/>
  <c r="AS439" i="5"/>
  <c r="BD439" i="5" s="1"/>
  <c r="AR439" i="5"/>
  <c r="BC439" i="5" s="1"/>
  <c r="BA438" i="5"/>
  <c r="BL438" i="5" s="1"/>
  <c r="AY438" i="5"/>
  <c r="BJ438" i="5" s="1"/>
  <c r="AX438" i="5"/>
  <c r="BI438" i="5" s="1"/>
  <c r="AW438" i="5"/>
  <c r="BH438" i="5" s="1"/>
  <c r="AV438" i="5"/>
  <c r="BG438" i="5" s="1"/>
  <c r="AU438" i="5"/>
  <c r="BF438" i="5" s="1"/>
  <c r="AT438" i="5"/>
  <c r="BE438" i="5" s="1"/>
  <c r="AS438" i="5"/>
  <c r="BD438" i="5" s="1"/>
  <c r="BA437" i="5"/>
  <c r="BL437" i="5" s="1"/>
  <c r="AZ437" i="5"/>
  <c r="BK437" i="5" s="1"/>
  <c r="AY437" i="5"/>
  <c r="BJ437" i="5" s="1"/>
  <c r="AW437" i="5"/>
  <c r="BH437" i="5" s="1"/>
  <c r="AV437" i="5"/>
  <c r="BG437" i="5" s="1"/>
  <c r="AU437" i="5"/>
  <c r="BF437" i="5" s="1"/>
  <c r="AT437" i="5"/>
  <c r="BE437" i="5" s="1"/>
  <c r="AS437" i="5"/>
  <c r="BD437" i="5" s="1"/>
  <c r="AR437" i="5"/>
  <c r="BC437" i="5" s="1"/>
  <c r="AW435" i="5"/>
  <c r="BH435" i="5" s="1"/>
  <c r="AS435" i="5"/>
  <c r="BD435" i="5" s="1"/>
  <c r="AX434" i="5"/>
  <c r="BI434" i="5" s="1"/>
  <c r="AW434" i="5"/>
  <c r="BH434" i="5" s="1"/>
  <c r="AT434" i="5"/>
  <c r="BE434" i="5" s="1"/>
  <c r="BA433" i="5"/>
  <c r="BL433" i="5" s="1"/>
  <c r="AW433" i="5"/>
  <c r="BH433" i="5" s="1"/>
  <c r="AS433" i="5"/>
  <c r="BD433" i="5" s="1"/>
  <c r="AY432" i="5"/>
  <c r="BJ432" i="5" s="1"/>
  <c r="AX430" i="5"/>
  <c r="BI430" i="5" s="1"/>
  <c r="AW430" i="5"/>
  <c r="BH430" i="5" s="1"/>
  <c r="AT430" i="5"/>
  <c r="BE430" i="5" s="1"/>
  <c r="BA429" i="5"/>
  <c r="BL429" i="5" s="1"/>
  <c r="AS429" i="5"/>
  <c r="BD429" i="5" s="1"/>
  <c r="AZ428" i="5"/>
  <c r="BK428" i="5" s="1"/>
  <c r="AT428" i="5"/>
  <c r="BE428" i="5" s="1"/>
  <c r="AR428" i="5"/>
  <c r="BC428" i="5" s="1"/>
  <c r="AZ427" i="5"/>
  <c r="BK427" i="5" s="1"/>
  <c r="AY427" i="5"/>
  <c r="BJ427" i="5" s="1"/>
  <c r="AX427" i="5"/>
  <c r="BI427" i="5" s="1"/>
  <c r="AV427" i="5"/>
  <c r="BG427" i="5" s="1"/>
  <c r="AU427" i="5"/>
  <c r="BF427" i="5" s="1"/>
  <c r="AT427" i="5"/>
  <c r="BE427" i="5" s="1"/>
  <c r="AR427" i="5"/>
  <c r="BC427" i="5" s="1"/>
  <c r="AT425" i="5"/>
  <c r="BE425" i="5" s="1"/>
  <c r="BA424" i="5"/>
  <c r="BL424" i="5" s="1"/>
  <c r="AZ424" i="5"/>
  <c r="BK424" i="5" s="1"/>
  <c r="AY424" i="5"/>
  <c r="BJ424" i="5" s="1"/>
  <c r="AX424" i="5"/>
  <c r="BI424" i="5" s="1"/>
  <c r="AV424" i="5"/>
  <c r="BG424" i="5" s="1"/>
  <c r="AT424" i="5"/>
  <c r="BE424" i="5" s="1"/>
  <c r="AS424" i="5"/>
  <c r="BD424" i="5" s="1"/>
  <c r="AR424" i="5"/>
  <c r="BC424" i="5" s="1"/>
  <c r="BA423" i="5"/>
  <c r="BL423" i="5" s="1"/>
  <c r="AY423" i="5"/>
  <c r="BJ423" i="5" s="1"/>
  <c r="AX423" i="5"/>
  <c r="BI423" i="5" s="1"/>
  <c r="AW423" i="5"/>
  <c r="BH423" i="5" s="1"/>
  <c r="AV423" i="5"/>
  <c r="BG423" i="5" s="1"/>
  <c r="AT423" i="5"/>
  <c r="BE423" i="5" s="1"/>
  <c r="AS423" i="5"/>
  <c r="BD423" i="5" s="1"/>
  <c r="BA422" i="5"/>
  <c r="BL422" i="5" s="1"/>
  <c r="AZ422" i="5"/>
  <c r="BK422" i="5" s="1"/>
  <c r="AX422" i="5"/>
  <c r="BI422" i="5" s="1"/>
  <c r="AW422" i="5"/>
  <c r="BH422" i="5" s="1"/>
  <c r="AV422" i="5"/>
  <c r="BG422" i="5" s="1"/>
  <c r="AS422" i="5"/>
  <c r="BD422" i="5" s="1"/>
  <c r="AR422" i="5"/>
  <c r="BC422" i="5" s="1"/>
  <c r="BA421" i="5"/>
  <c r="BL421" i="5" s="1"/>
  <c r="AZ421" i="5"/>
  <c r="BK421" i="5" s="1"/>
  <c r="AY421" i="5"/>
  <c r="BJ421" i="5" s="1"/>
  <c r="AX421" i="5"/>
  <c r="BI421" i="5" s="1"/>
  <c r="AW421" i="5"/>
  <c r="BH421" i="5" s="1"/>
  <c r="AV421" i="5"/>
  <c r="BG421" i="5" s="1"/>
  <c r="AU421" i="5"/>
  <c r="BF421" i="5" s="1"/>
  <c r="AT421" i="5"/>
  <c r="BE421" i="5" s="1"/>
  <c r="AS421" i="5"/>
  <c r="BD421" i="5" s="1"/>
  <c r="AR421" i="5"/>
  <c r="BC421" i="5" s="1"/>
  <c r="AZ420" i="5"/>
  <c r="BK420" i="5" s="1"/>
  <c r="AY420" i="5"/>
  <c r="BJ420" i="5" s="1"/>
  <c r="AS420" i="5"/>
  <c r="BD420" i="5" s="1"/>
  <c r="AX419" i="5"/>
  <c r="BI419" i="5" s="1"/>
  <c r="AT419" i="5"/>
  <c r="BE419" i="5" s="1"/>
  <c r="BA418" i="5"/>
  <c r="BL418" i="5" s="1"/>
  <c r="AX418" i="5"/>
  <c r="BI418" i="5" s="1"/>
  <c r="AW418" i="5"/>
  <c r="BH418" i="5" s="1"/>
  <c r="AS418" i="5"/>
  <c r="BD418" i="5" s="1"/>
  <c r="BA417" i="5"/>
  <c r="BL417" i="5" s="1"/>
  <c r="AW417" i="5"/>
  <c r="BH417" i="5" s="1"/>
  <c r="AS417" i="5"/>
  <c r="BD417" i="5" s="1"/>
  <c r="BA416" i="5"/>
  <c r="BL416" i="5" s="1"/>
  <c r="AZ416" i="5"/>
  <c r="BK416" i="5" s="1"/>
  <c r="AY416" i="5"/>
  <c r="BJ416" i="5" s="1"/>
  <c r="AX416" i="5"/>
  <c r="BI416" i="5" s="1"/>
  <c r="AV416" i="5"/>
  <c r="BG416" i="5" s="1"/>
  <c r="AT416" i="5"/>
  <c r="BE416" i="5" s="1"/>
  <c r="AS416" i="5"/>
  <c r="BD416" i="5" s="1"/>
  <c r="AR416" i="5"/>
  <c r="BC416" i="5" s="1"/>
  <c r="BA415" i="5"/>
  <c r="BL415" i="5" s="1"/>
  <c r="AY415" i="5"/>
  <c r="BJ415" i="5" s="1"/>
  <c r="AX415" i="5"/>
  <c r="BI415" i="5" s="1"/>
  <c r="AW415" i="5"/>
  <c r="BH415" i="5" s="1"/>
  <c r="AT415" i="5"/>
  <c r="BE415" i="5" s="1"/>
  <c r="AS415" i="5"/>
  <c r="BD415" i="5" s="1"/>
  <c r="AZ414" i="5"/>
  <c r="BK414" i="5" s="1"/>
  <c r="AV414" i="5"/>
  <c r="BG414" i="5" s="1"/>
  <c r="AR414" i="5"/>
  <c r="BC414" i="5" s="1"/>
  <c r="BA413" i="5"/>
  <c r="BL413" i="5" s="1"/>
  <c r="AW413" i="5"/>
  <c r="BH413" i="5" s="1"/>
  <c r="AT413" i="5"/>
  <c r="BE413" i="5" s="1"/>
  <c r="AS413" i="5"/>
  <c r="BD413" i="5" s="1"/>
  <c r="BA412" i="5"/>
  <c r="BL412" i="5" s="1"/>
  <c r="AZ412" i="5"/>
  <c r="BK412" i="5" s="1"/>
  <c r="AY412" i="5"/>
  <c r="BJ412" i="5" s="1"/>
  <c r="AV412" i="5"/>
  <c r="BG412" i="5" s="1"/>
  <c r="AS412" i="5"/>
  <c r="BD412" i="5" s="1"/>
  <c r="AR412" i="5"/>
  <c r="BC412" i="5" s="1"/>
  <c r="AY411" i="5"/>
  <c r="BJ411" i="5" s="1"/>
  <c r="AX411" i="5"/>
  <c r="BI411" i="5" s="1"/>
  <c r="AV411" i="5"/>
  <c r="BG411" i="5" s="1"/>
  <c r="AT411" i="5"/>
  <c r="BE411" i="5" s="1"/>
  <c r="AV410" i="5"/>
  <c r="BG410" i="5" s="1"/>
  <c r="BA409" i="5"/>
  <c r="BL409" i="5" s="1"/>
  <c r="AW409" i="5"/>
  <c r="BH409" i="5" s="1"/>
  <c r="BA408" i="5"/>
  <c r="BL408" i="5" s="1"/>
  <c r="AZ408" i="5"/>
  <c r="BK408" i="5" s="1"/>
  <c r="AX408" i="5"/>
  <c r="BI408" i="5" s="1"/>
  <c r="AV408" i="5"/>
  <c r="BG408" i="5" s="1"/>
  <c r="AT408" i="5"/>
  <c r="BE408" i="5" s="1"/>
  <c r="AS408" i="5"/>
  <c r="BD408" i="5" s="1"/>
  <c r="AR408" i="5"/>
  <c r="BC408" i="5" s="1"/>
  <c r="AY407" i="5"/>
  <c r="BJ407" i="5" s="1"/>
  <c r="AX407" i="5"/>
  <c r="BI407" i="5" s="1"/>
  <c r="AV407" i="5"/>
  <c r="BG407" i="5" s="1"/>
  <c r="BA406" i="5"/>
  <c r="BL406" i="5" s="1"/>
  <c r="AZ406" i="5"/>
  <c r="BK406" i="5" s="1"/>
  <c r="AX406" i="5"/>
  <c r="BI406" i="5" s="1"/>
  <c r="AW406" i="5"/>
  <c r="BH406" i="5" s="1"/>
  <c r="AV406" i="5"/>
  <c r="BG406" i="5" s="1"/>
  <c r="AS406" i="5"/>
  <c r="BD406" i="5" s="1"/>
  <c r="AR406" i="5"/>
  <c r="BC406" i="5" s="1"/>
  <c r="BA405" i="5"/>
  <c r="BL405" i="5" s="1"/>
  <c r="AW405" i="5"/>
  <c r="BH405" i="5" s="1"/>
  <c r="AS405" i="5"/>
  <c r="BD405" i="5" s="1"/>
  <c r="BA404" i="5"/>
  <c r="BL404" i="5" s="1"/>
  <c r="AZ404" i="5"/>
  <c r="BK404" i="5" s="1"/>
  <c r="AY404" i="5"/>
  <c r="BJ404" i="5" s="1"/>
  <c r="AV404" i="5"/>
  <c r="BG404" i="5" s="1"/>
  <c r="AU404" i="5"/>
  <c r="BF404" i="5" s="1"/>
  <c r="AS404" i="5"/>
  <c r="BD404" i="5" s="1"/>
  <c r="AR404" i="5"/>
  <c r="BC404" i="5" s="1"/>
  <c r="AY403" i="5"/>
  <c r="BJ403" i="5" s="1"/>
  <c r="AX403" i="5"/>
  <c r="BI403" i="5" s="1"/>
  <c r="BA402" i="5"/>
  <c r="BL402" i="5" s="1"/>
  <c r="AX402" i="5"/>
  <c r="BI402" i="5" s="1"/>
  <c r="AW402" i="5"/>
  <c r="BH402" i="5" s="1"/>
  <c r="AU402" i="5"/>
  <c r="BF402" i="5" s="1"/>
  <c r="AS402" i="5"/>
  <c r="BD402" i="5" s="1"/>
  <c r="BA401" i="5"/>
  <c r="BL401" i="5" s="1"/>
  <c r="AW401" i="5"/>
  <c r="BH401" i="5" s="1"/>
  <c r="AS401" i="5"/>
  <c r="BD401" i="5" s="1"/>
  <c r="AZ400" i="5"/>
  <c r="BK400" i="5" s="1"/>
  <c r="AX400" i="5"/>
  <c r="BI400" i="5" s="1"/>
  <c r="AV400" i="5"/>
  <c r="BG400" i="5" s="1"/>
  <c r="AT400" i="5"/>
  <c r="BE400" i="5" s="1"/>
  <c r="AR400" i="5"/>
  <c r="BC400" i="5" s="1"/>
  <c r="BA399" i="5"/>
  <c r="BL399" i="5" s="1"/>
  <c r="AY399" i="5"/>
  <c r="BJ399" i="5" s="1"/>
  <c r="AX399" i="5"/>
  <c r="BI399" i="5" s="1"/>
  <c r="AW399" i="5"/>
  <c r="BH399" i="5" s="1"/>
  <c r="AV399" i="5"/>
  <c r="BG399" i="5" s="1"/>
  <c r="AS399" i="5"/>
  <c r="BD399" i="5" s="1"/>
  <c r="AX398" i="5"/>
  <c r="BI398" i="5" s="1"/>
  <c r="AW398" i="5"/>
  <c r="BH398" i="5" s="1"/>
  <c r="BA397" i="5"/>
  <c r="BL397" i="5" s="1"/>
  <c r="AS397" i="5"/>
  <c r="BD397" i="5" s="1"/>
  <c r="AZ396" i="5"/>
  <c r="BK396" i="5" s="1"/>
  <c r="AY396" i="5"/>
  <c r="BJ396" i="5" s="1"/>
  <c r="AX396" i="5"/>
  <c r="BI396" i="5" s="1"/>
  <c r="AV396" i="5"/>
  <c r="BG396" i="5" s="1"/>
  <c r="AU396" i="5"/>
  <c r="BF396" i="5" s="1"/>
  <c r="AT396" i="5"/>
  <c r="BE396" i="5" s="1"/>
  <c r="AR396" i="5"/>
  <c r="BC396" i="5" s="1"/>
  <c r="AY395" i="5"/>
  <c r="BJ395" i="5" s="1"/>
  <c r="AX395" i="5"/>
  <c r="BI395" i="5" s="1"/>
  <c r="AW395" i="5"/>
  <c r="BH395" i="5" s="1"/>
  <c r="AT395" i="5"/>
  <c r="BE395" i="5" s="1"/>
  <c r="AZ394" i="5"/>
  <c r="BK394" i="5" s="1"/>
  <c r="AW394" i="5"/>
  <c r="BH394" i="5" s="1"/>
  <c r="AV394" i="5"/>
  <c r="BG394" i="5" s="1"/>
  <c r="AR394" i="5"/>
  <c r="BC394" i="5" s="1"/>
  <c r="BA393" i="5"/>
  <c r="BL393" i="5" s="1"/>
  <c r="AZ393" i="5"/>
  <c r="BK393" i="5" s="1"/>
  <c r="AX393" i="5"/>
  <c r="BI393" i="5" s="1"/>
  <c r="AW393" i="5"/>
  <c r="BH393" i="5" s="1"/>
  <c r="AS393" i="5"/>
  <c r="BD393" i="5" s="1"/>
  <c r="AY392" i="5"/>
  <c r="BJ392" i="5" s="1"/>
  <c r="AS392" i="5"/>
  <c r="BD392" i="5" s="1"/>
  <c r="AY391" i="5"/>
  <c r="BJ391" i="5" s="1"/>
  <c r="AX391" i="5"/>
  <c r="BI391" i="5" s="1"/>
  <c r="AT391" i="5"/>
  <c r="BE391" i="5" s="1"/>
  <c r="BA390" i="5"/>
  <c r="BL390" i="5" s="1"/>
  <c r="AW390" i="5"/>
  <c r="BH390" i="5" s="1"/>
  <c r="AV390" i="5"/>
  <c r="BG390" i="5" s="1"/>
  <c r="AU390" i="5"/>
  <c r="BF390" i="5" s="1"/>
  <c r="AS390" i="5"/>
  <c r="BD390" i="5" s="1"/>
  <c r="BA389" i="5"/>
  <c r="BL389" i="5" s="1"/>
  <c r="AW389" i="5"/>
  <c r="BH389" i="5" s="1"/>
  <c r="AU389" i="5"/>
  <c r="BF389" i="5" s="1"/>
  <c r="AS389" i="5"/>
  <c r="BD389" i="5" s="1"/>
  <c r="BA388" i="5"/>
  <c r="BL388" i="5" s="1"/>
  <c r="AZ388" i="5"/>
  <c r="BK388" i="5" s="1"/>
  <c r="AY388" i="5"/>
  <c r="BJ388" i="5" s="1"/>
  <c r="BA387" i="5"/>
  <c r="BL387" i="5" s="1"/>
  <c r="AX387" i="5"/>
  <c r="BI387" i="5" s="1"/>
  <c r="AW387" i="5"/>
  <c r="BH387" i="5" s="1"/>
  <c r="AT387" i="5"/>
  <c r="BE387" i="5" s="1"/>
  <c r="AS387" i="5"/>
  <c r="BD387" i="5" s="1"/>
  <c r="AX386" i="5"/>
  <c r="BI386" i="5" s="1"/>
  <c r="AW386" i="5"/>
  <c r="BH386" i="5" s="1"/>
  <c r="BA385" i="5"/>
  <c r="BL385" i="5" s="1"/>
  <c r="AZ385" i="5"/>
  <c r="BK385" i="5" s="1"/>
  <c r="AY385" i="5"/>
  <c r="BJ385" i="5" s="1"/>
  <c r="AW385" i="5"/>
  <c r="BH385" i="5" s="1"/>
  <c r="AV385" i="5"/>
  <c r="BG385" i="5" s="1"/>
  <c r="AU385" i="5"/>
  <c r="BF385" i="5" s="1"/>
  <c r="AS385" i="5"/>
  <c r="BD385" i="5" s="1"/>
  <c r="AR385" i="5"/>
  <c r="BC385" i="5" s="1"/>
  <c r="AZ384" i="5"/>
  <c r="BK384" i="5" s="1"/>
  <c r="AS384" i="5"/>
  <c r="BD384" i="5" s="1"/>
  <c r="BA383" i="5"/>
  <c r="BL383" i="5" s="1"/>
  <c r="AW383" i="5"/>
  <c r="BH383" i="5" s="1"/>
  <c r="AS383" i="5"/>
  <c r="BD383" i="5" s="1"/>
  <c r="AR383" i="5"/>
  <c r="BC383" i="5" s="1"/>
  <c r="AY382" i="5"/>
  <c r="BJ382" i="5" s="1"/>
  <c r="AX382" i="5"/>
  <c r="BI382" i="5" s="1"/>
  <c r="AW382" i="5"/>
  <c r="BH382" i="5" s="1"/>
  <c r="BA381" i="5"/>
  <c r="BL381" i="5" s="1"/>
  <c r="AW381" i="5"/>
  <c r="BH381" i="5" s="1"/>
  <c r="AU381" i="5"/>
  <c r="BF381" i="5" s="1"/>
  <c r="AS381" i="5"/>
  <c r="BD381" i="5" s="1"/>
  <c r="BA380" i="5"/>
  <c r="BL380" i="5" s="1"/>
  <c r="AZ380" i="5"/>
  <c r="BK380" i="5" s="1"/>
  <c r="AY380" i="5"/>
  <c r="BJ380" i="5" s="1"/>
  <c r="AV380" i="5"/>
  <c r="BG380" i="5" s="1"/>
  <c r="AS380" i="5"/>
  <c r="BD380" i="5" s="1"/>
  <c r="AR380" i="5"/>
  <c r="BC380" i="5" s="1"/>
  <c r="AY379" i="5"/>
  <c r="BJ379" i="5" s="1"/>
  <c r="AU379" i="5"/>
  <c r="BF379" i="5" s="1"/>
  <c r="BA378" i="5"/>
  <c r="BL378" i="5" s="1"/>
  <c r="AY378" i="5"/>
  <c r="BJ378" i="5" s="1"/>
  <c r="AW378" i="5"/>
  <c r="BH378" i="5" s="1"/>
  <c r="AS378" i="5"/>
  <c r="BD378" i="5" s="1"/>
  <c r="BA377" i="5"/>
  <c r="BL377" i="5" s="1"/>
  <c r="AX377" i="5"/>
  <c r="BI377" i="5" s="1"/>
  <c r="AW377" i="5"/>
  <c r="BH377" i="5" s="1"/>
  <c r="AV377" i="5"/>
  <c r="BG377" i="5" s="1"/>
  <c r="AS377" i="5"/>
  <c r="BD377" i="5" s="1"/>
  <c r="AZ376" i="5"/>
  <c r="BK376" i="5" s="1"/>
  <c r="AW376" i="5"/>
  <c r="BH376" i="5" s="1"/>
  <c r="AV376" i="5"/>
  <c r="BG376" i="5" s="1"/>
  <c r="AT376" i="5"/>
  <c r="BE376" i="5" s="1"/>
  <c r="AR376" i="5"/>
  <c r="BC376" i="5" s="1"/>
  <c r="AZ375" i="5"/>
  <c r="BK375" i="5" s="1"/>
  <c r="AX375" i="5"/>
  <c r="BI375" i="5" s="1"/>
  <c r="AW375" i="5"/>
  <c r="BH375" i="5" s="1"/>
  <c r="AT375" i="5"/>
  <c r="BE375" i="5" s="1"/>
  <c r="AV374" i="5"/>
  <c r="BG374" i="5" s="1"/>
  <c r="BA373" i="5"/>
  <c r="BL373" i="5" s="1"/>
  <c r="AZ373" i="5"/>
  <c r="BK373" i="5" s="1"/>
  <c r="AW373" i="5"/>
  <c r="BH373" i="5" s="1"/>
  <c r="AV373" i="5"/>
  <c r="BG373" i="5" s="1"/>
  <c r="AS373" i="5"/>
  <c r="BD373" i="5" s="1"/>
  <c r="AR373" i="5"/>
  <c r="BC373" i="5" s="1"/>
  <c r="AX372" i="5"/>
  <c r="BI372" i="5" s="1"/>
  <c r="AT372" i="5"/>
  <c r="BE372" i="5" s="1"/>
  <c r="BA371" i="5"/>
  <c r="BL371" i="5" s="1"/>
  <c r="AZ371" i="5"/>
  <c r="BK371" i="5" s="1"/>
  <c r="AW371" i="5"/>
  <c r="BH371" i="5" s="1"/>
  <c r="AV371" i="5"/>
  <c r="BG371" i="5" s="1"/>
  <c r="AS371" i="5"/>
  <c r="BD371" i="5" s="1"/>
  <c r="AR371" i="5"/>
  <c r="BC371" i="5" s="1"/>
  <c r="AZ370" i="5"/>
  <c r="BK370" i="5" s="1"/>
  <c r="AY370" i="5"/>
  <c r="BJ370" i="5" s="1"/>
  <c r="AV370" i="5"/>
  <c r="BG370" i="5" s="1"/>
  <c r="AU370" i="5"/>
  <c r="BF370" i="5" s="1"/>
  <c r="AR370" i="5"/>
  <c r="BC370" i="5" s="1"/>
  <c r="AZ369" i="5"/>
  <c r="BK369" i="5" s="1"/>
  <c r="AY369" i="5"/>
  <c r="BJ369" i="5" s="1"/>
  <c r="AV369" i="5"/>
  <c r="BG369" i="5" s="1"/>
  <c r="AU369" i="5"/>
  <c r="BF369" i="5" s="1"/>
  <c r="AR369" i="5"/>
  <c r="BC369" i="5" s="1"/>
  <c r="AZ368" i="5"/>
  <c r="BK368" i="5" s="1"/>
  <c r="AY368" i="5"/>
  <c r="BJ368" i="5" s="1"/>
  <c r="AW368" i="5"/>
  <c r="BH368" i="5" s="1"/>
  <c r="AV368" i="5"/>
  <c r="BG368" i="5" s="1"/>
  <c r="BA367" i="5"/>
  <c r="BL367" i="5" s="1"/>
  <c r="AZ367" i="5"/>
  <c r="BK367" i="5" s="1"/>
  <c r="AY367" i="5"/>
  <c r="BJ367" i="5" s="1"/>
  <c r="AW367" i="5"/>
  <c r="BH367" i="5" s="1"/>
  <c r="AV367" i="5"/>
  <c r="BG367" i="5" s="1"/>
  <c r="AS367" i="5"/>
  <c r="BD367" i="5" s="1"/>
  <c r="AR367" i="5"/>
  <c r="BC367" i="5" s="1"/>
  <c r="AY366" i="5"/>
  <c r="BJ366" i="5" s="1"/>
  <c r="AX366" i="5"/>
  <c r="BI366" i="5" s="1"/>
  <c r="AV366" i="5"/>
  <c r="BG366" i="5" s="1"/>
  <c r="AU366" i="5"/>
  <c r="BF366" i="5" s="1"/>
  <c r="AY365" i="5"/>
  <c r="BJ365" i="5" s="1"/>
  <c r="AU365" i="5"/>
  <c r="BF365" i="5" s="1"/>
  <c r="AT365" i="5"/>
  <c r="BE365" i="5" s="1"/>
  <c r="AZ364" i="5"/>
  <c r="BK364" i="5" s="1"/>
  <c r="AY364" i="5"/>
  <c r="BJ364" i="5" s="1"/>
  <c r="AV364" i="5"/>
  <c r="BG364" i="5" s="1"/>
  <c r="AU364" i="5"/>
  <c r="BF364" i="5" s="1"/>
  <c r="AR364" i="5"/>
  <c r="BC364" i="5" s="1"/>
  <c r="BA363" i="5"/>
  <c r="BL363" i="5" s="1"/>
  <c r="AZ363" i="5"/>
  <c r="BK363" i="5" s="1"/>
  <c r="AY363" i="5"/>
  <c r="BJ363" i="5" s="1"/>
  <c r="AW363" i="5"/>
  <c r="BH363" i="5" s="1"/>
  <c r="AV363" i="5"/>
  <c r="BG363" i="5" s="1"/>
  <c r="AS363" i="5"/>
  <c r="BD363" i="5" s="1"/>
  <c r="AR363" i="5"/>
  <c r="BC363" i="5" s="1"/>
  <c r="AY362" i="5"/>
  <c r="BJ362" i="5" s="1"/>
  <c r="AW362" i="5"/>
  <c r="BH362" i="5" s="1"/>
  <c r="AU362" i="5"/>
  <c r="BF362" i="5" s="1"/>
  <c r="AS362" i="5"/>
  <c r="BD362" i="5" s="1"/>
  <c r="AY361" i="5"/>
  <c r="BJ361" i="5" s="1"/>
  <c r="AX361" i="5"/>
  <c r="BI361" i="5" s="1"/>
  <c r="AV361" i="5"/>
  <c r="BG361" i="5" s="1"/>
  <c r="AU361" i="5"/>
  <c r="BF361" i="5" s="1"/>
  <c r="AT361" i="5"/>
  <c r="BE361" i="5" s="1"/>
  <c r="AZ360" i="5"/>
  <c r="BK360" i="5" s="1"/>
  <c r="AX360" i="5"/>
  <c r="BI360" i="5" s="1"/>
  <c r="AV360" i="5"/>
  <c r="BG360" i="5" s="1"/>
  <c r="AT360" i="5"/>
  <c r="BE360" i="5" s="1"/>
  <c r="BA359" i="5"/>
  <c r="BL359" i="5" s="1"/>
  <c r="AY359" i="5"/>
  <c r="BJ359" i="5" s="1"/>
  <c r="AX359" i="5"/>
  <c r="BI359" i="5" s="1"/>
  <c r="AW359" i="5"/>
  <c r="BH359" i="5" s="1"/>
  <c r="AU359" i="5"/>
  <c r="BF359" i="5" s="1"/>
  <c r="AV358" i="5"/>
  <c r="BG358" i="5" s="1"/>
  <c r="AU358" i="5"/>
  <c r="BF358" i="5" s="1"/>
  <c r="AY357" i="5"/>
  <c r="BJ357" i="5" s="1"/>
  <c r="AX357" i="5"/>
  <c r="BI357" i="5" s="1"/>
  <c r="AU357" i="5"/>
  <c r="BF357" i="5" s="1"/>
  <c r="AT357" i="5"/>
  <c r="BE357" i="5" s="1"/>
  <c r="AX356" i="5"/>
  <c r="BI356" i="5" s="1"/>
  <c r="AW356" i="5"/>
  <c r="BH356" i="5" s="1"/>
  <c r="AT356" i="5"/>
  <c r="BE356" i="5" s="1"/>
  <c r="AS356" i="5"/>
  <c r="BD356" i="5" s="1"/>
  <c r="AZ355" i="5"/>
  <c r="BK355" i="5" s="1"/>
  <c r="AX355" i="5"/>
  <c r="BI355" i="5" s="1"/>
  <c r="AV355" i="5"/>
  <c r="BG355" i="5" s="1"/>
  <c r="AU355" i="5"/>
  <c r="BF355" i="5" s="1"/>
  <c r="AR355" i="5"/>
  <c r="BC355" i="5" s="1"/>
  <c r="AV354" i="5"/>
  <c r="BG354" i="5" s="1"/>
  <c r="AU354" i="5"/>
  <c r="BF354" i="5" s="1"/>
  <c r="AZ353" i="5"/>
  <c r="BK353" i="5" s="1"/>
  <c r="AV353" i="5"/>
  <c r="BG353" i="5" s="1"/>
  <c r="AR353" i="5"/>
  <c r="BC353" i="5" s="1"/>
  <c r="BA352" i="5"/>
  <c r="BL352" i="5" s="1"/>
  <c r="AX352" i="5"/>
  <c r="BI352" i="5" s="1"/>
  <c r="AW352" i="5"/>
  <c r="BH352" i="5" s="1"/>
  <c r="AT352" i="5"/>
  <c r="BE352" i="5" s="1"/>
  <c r="AS352" i="5"/>
  <c r="BD352" i="5" s="1"/>
  <c r="AY351" i="5"/>
  <c r="BJ351" i="5" s="1"/>
  <c r="AX351" i="5"/>
  <c r="BI351" i="5" s="1"/>
  <c r="AU351" i="5"/>
  <c r="BF351" i="5" s="1"/>
  <c r="AT351" i="5"/>
  <c r="BE351" i="5" s="1"/>
  <c r="BA350" i="5"/>
  <c r="BL350" i="5" s="1"/>
  <c r="AW350" i="5"/>
  <c r="BH350" i="5" s="1"/>
  <c r="AS350" i="5"/>
  <c r="BD350" i="5" s="1"/>
  <c r="BA349" i="5"/>
  <c r="BL349" i="5" s="1"/>
  <c r="AZ349" i="5"/>
  <c r="BK349" i="5" s="1"/>
  <c r="AX349" i="5"/>
  <c r="BI349" i="5" s="1"/>
  <c r="AT349" i="5"/>
  <c r="BE349" i="5" s="1"/>
  <c r="AS349" i="5"/>
  <c r="BD349" i="5" s="1"/>
  <c r="AR349" i="5"/>
  <c r="BC349" i="5" s="1"/>
  <c r="BA348" i="5"/>
  <c r="BL348" i="5" s="1"/>
  <c r="AW348" i="5"/>
  <c r="BH348" i="5" s="1"/>
  <c r="AS348" i="5"/>
  <c r="BD348" i="5" s="1"/>
  <c r="AR348" i="5"/>
  <c r="BC348" i="5" s="1"/>
  <c r="BA347" i="5"/>
  <c r="BL347" i="5" s="1"/>
  <c r="AW347" i="5"/>
  <c r="BH347" i="5" s="1"/>
  <c r="AU347" i="5"/>
  <c r="BF347" i="5" s="1"/>
  <c r="AS347" i="5"/>
  <c r="BD347" i="5" s="1"/>
  <c r="AR347" i="5"/>
  <c r="BC347" i="5" s="1"/>
  <c r="BA346" i="5"/>
  <c r="BL346" i="5" s="1"/>
  <c r="AY346" i="5"/>
  <c r="BJ346" i="5" s="1"/>
  <c r="AW346" i="5"/>
  <c r="BH346" i="5" s="1"/>
  <c r="AU346" i="5"/>
  <c r="BF346" i="5" s="1"/>
  <c r="AT346" i="5"/>
  <c r="BE346" i="5" s="1"/>
  <c r="AS346" i="5"/>
  <c r="BD346" i="5" s="1"/>
  <c r="AZ345" i="5"/>
  <c r="BK345" i="5" s="1"/>
  <c r="AY345" i="5"/>
  <c r="BJ345" i="5" s="1"/>
  <c r="AV345" i="5"/>
  <c r="BG345" i="5" s="1"/>
  <c r="AR345" i="5"/>
  <c r="BC345" i="5" s="1"/>
  <c r="BA344" i="5"/>
  <c r="BL344" i="5" s="1"/>
  <c r="AX344" i="5"/>
  <c r="BI344" i="5" s="1"/>
  <c r="AW344" i="5"/>
  <c r="BH344" i="5" s="1"/>
  <c r="AT344" i="5"/>
  <c r="BE344" i="5" s="1"/>
  <c r="AS344" i="5"/>
  <c r="BD344" i="5" s="1"/>
  <c r="AR344" i="5"/>
  <c r="BC344" i="5" s="1"/>
  <c r="BA343" i="5"/>
  <c r="BL343" i="5" s="1"/>
  <c r="AZ343" i="5"/>
  <c r="BK343" i="5" s="1"/>
  <c r="AW343" i="5"/>
  <c r="BH343" i="5" s="1"/>
  <c r="AV343" i="5"/>
  <c r="BG343" i="5" s="1"/>
  <c r="AS343" i="5"/>
  <c r="BD343" i="5" s="1"/>
  <c r="AR343" i="5"/>
  <c r="BC343" i="5" s="1"/>
  <c r="AZ342" i="5"/>
  <c r="BK342" i="5" s="1"/>
  <c r="AY342" i="5"/>
  <c r="BJ342" i="5" s="1"/>
  <c r="AW342" i="5"/>
  <c r="BH342" i="5" s="1"/>
  <c r="AV342" i="5"/>
  <c r="BG342" i="5" s="1"/>
  <c r="AU342" i="5"/>
  <c r="BF342" i="5" s="1"/>
  <c r="AR342" i="5"/>
  <c r="BC342" i="5" s="1"/>
  <c r="AZ341" i="5"/>
  <c r="BK341" i="5" s="1"/>
  <c r="AY341" i="5"/>
  <c r="BJ341" i="5" s="1"/>
  <c r="AV341" i="5"/>
  <c r="BG341" i="5" s="1"/>
  <c r="AS341" i="5"/>
  <c r="BD341" i="5" s="1"/>
  <c r="AR341" i="5"/>
  <c r="BC341" i="5" s="1"/>
  <c r="AZ340" i="5"/>
  <c r="BK340" i="5" s="1"/>
  <c r="AV340" i="5"/>
  <c r="BG340" i="5" s="1"/>
  <c r="AR340" i="5"/>
  <c r="BC340" i="5" s="1"/>
  <c r="BA339" i="5"/>
  <c r="BL339" i="5" s="1"/>
  <c r="AZ339" i="5"/>
  <c r="BK339" i="5" s="1"/>
  <c r="AY339" i="5"/>
  <c r="BJ339" i="5" s="1"/>
  <c r="AX339" i="5"/>
  <c r="BI339" i="5" s="1"/>
  <c r="AV339" i="5"/>
  <c r="BG339" i="5" s="1"/>
  <c r="AT339" i="5"/>
  <c r="BE339" i="5" s="1"/>
  <c r="AR339" i="5"/>
  <c r="BC339" i="5" s="1"/>
  <c r="BA338" i="5"/>
  <c r="BL338" i="5" s="1"/>
  <c r="AY338" i="5"/>
  <c r="BJ338" i="5" s="1"/>
  <c r="AX338" i="5"/>
  <c r="BI338" i="5" s="1"/>
  <c r="AU338" i="5"/>
  <c r="BF338" i="5" s="1"/>
  <c r="AY337" i="5"/>
  <c r="BJ337" i="5" s="1"/>
  <c r="AU337" i="5"/>
  <c r="BF337" i="5" s="1"/>
  <c r="BA336" i="5"/>
  <c r="BL336" i="5" s="1"/>
  <c r="AZ336" i="5"/>
  <c r="BK336" i="5" s="1"/>
  <c r="AY336" i="5"/>
  <c r="BJ336" i="5" s="1"/>
  <c r="AW336" i="5"/>
  <c r="BH336" i="5" s="1"/>
  <c r="AS336" i="5"/>
  <c r="BD336" i="5" s="1"/>
  <c r="BA335" i="5"/>
  <c r="BL335" i="5" s="1"/>
  <c r="AW335" i="5"/>
  <c r="BH335" i="5" s="1"/>
  <c r="AS335" i="5"/>
  <c r="BD335" i="5" s="1"/>
  <c r="AX334" i="5"/>
  <c r="BI334" i="5" s="1"/>
  <c r="AV334" i="5"/>
  <c r="BG334" i="5" s="1"/>
  <c r="AZ333" i="5"/>
  <c r="BK333" i="5" s="1"/>
  <c r="AY333" i="5"/>
  <c r="BJ333" i="5" s="1"/>
  <c r="AU333" i="5"/>
  <c r="BF333" i="5" s="1"/>
  <c r="AT333" i="5"/>
  <c r="BE333" i="5" s="1"/>
  <c r="AZ332" i="5"/>
  <c r="BK332" i="5" s="1"/>
  <c r="AX332" i="5"/>
  <c r="BI332" i="5" s="1"/>
  <c r="AV332" i="5"/>
  <c r="BG332" i="5" s="1"/>
  <c r="AT332" i="5"/>
  <c r="BE332" i="5" s="1"/>
  <c r="AR332" i="5"/>
  <c r="BC332" i="5" s="1"/>
  <c r="AZ331" i="5"/>
  <c r="BK331" i="5" s="1"/>
  <c r="AY331" i="5"/>
  <c r="BJ331" i="5" s="1"/>
  <c r="AW331" i="5"/>
  <c r="BH331" i="5" s="1"/>
  <c r="AV331" i="5"/>
  <c r="BG331" i="5" s="1"/>
  <c r="AU331" i="5"/>
  <c r="BF331" i="5" s="1"/>
  <c r="AS331" i="5"/>
  <c r="BD331" i="5" s="1"/>
  <c r="AR331" i="5"/>
  <c r="BC331" i="5" s="1"/>
  <c r="AZ330" i="5"/>
  <c r="BK330" i="5" s="1"/>
  <c r="AY330" i="5"/>
  <c r="BJ330" i="5" s="1"/>
  <c r="AX330" i="5"/>
  <c r="BI330" i="5" s="1"/>
  <c r="AW330" i="5"/>
  <c r="BH330" i="5" s="1"/>
  <c r="AV330" i="5"/>
  <c r="BG330" i="5" s="1"/>
  <c r="AU330" i="5"/>
  <c r="BF330" i="5" s="1"/>
  <c r="AT330" i="5"/>
  <c r="BE330" i="5" s="1"/>
  <c r="AR330" i="5"/>
  <c r="BC330" i="5" s="1"/>
  <c r="BA329" i="5"/>
  <c r="BL329" i="5" s="1"/>
  <c r="AX329" i="5"/>
  <c r="BI329" i="5" s="1"/>
  <c r="AW329" i="5"/>
  <c r="BH329" i="5" s="1"/>
  <c r="AT329" i="5"/>
  <c r="BE329" i="5" s="1"/>
  <c r="AS329" i="5"/>
  <c r="BD329" i="5" s="1"/>
  <c r="AR329" i="5"/>
  <c r="BC329" i="5" s="1"/>
  <c r="BA328" i="5"/>
  <c r="BL328" i="5" s="1"/>
  <c r="AW328" i="5"/>
  <c r="BH328" i="5" s="1"/>
  <c r="AU328" i="5"/>
  <c r="BF328" i="5" s="1"/>
  <c r="AS328" i="5"/>
  <c r="BD328" i="5" s="1"/>
  <c r="AZ327" i="5"/>
  <c r="BK327" i="5" s="1"/>
  <c r="AY327" i="5"/>
  <c r="BJ327" i="5" s="1"/>
  <c r="AX327" i="5"/>
  <c r="BI327" i="5" s="1"/>
  <c r="AV327" i="5"/>
  <c r="BG327" i="5" s="1"/>
  <c r="AS327" i="5"/>
  <c r="BD327" i="5" s="1"/>
  <c r="AR327" i="5"/>
  <c r="BC327" i="5" s="1"/>
  <c r="AY326" i="5"/>
  <c r="BJ326" i="5" s="1"/>
  <c r="AX326" i="5"/>
  <c r="BI326" i="5" s="1"/>
  <c r="AW326" i="5"/>
  <c r="BH326" i="5" s="1"/>
  <c r="AU326" i="5"/>
  <c r="BF326" i="5" s="1"/>
  <c r="AT326" i="5"/>
  <c r="BE326" i="5" s="1"/>
  <c r="BA325" i="5"/>
  <c r="BL325" i="5" s="1"/>
  <c r="AW325" i="5"/>
  <c r="BH325" i="5" s="1"/>
  <c r="AS325" i="5"/>
  <c r="BD325" i="5" s="1"/>
  <c r="BA324" i="5"/>
  <c r="BL324" i="5" s="1"/>
  <c r="AZ324" i="5"/>
  <c r="BK324" i="5" s="1"/>
  <c r="AY324" i="5"/>
  <c r="BJ324" i="5" s="1"/>
  <c r="AW324" i="5"/>
  <c r="BH324" i="5" s="1"/>
  <c r="AS324" i="5"/>
  <c r="BD324" i="5" s="1"/>
  <c r="AR324" i="5"/>
  <c r="BC324" i="5" s="1"/>
  <c r="BA323" i="5"/>
  <c r="BL323" i="5" s="1"/>
  <c r="AY323" i="5"/>
  <c r="BJ323" i="5" s="1"/>
  <c r="AW323" i="5"/>
  <c r="BH323" i="5" s="1"/>
  <c r="AS323" i="5"/>
  <c r="BD323" i="5" s="1"/>
  <c r="AZ322" i="5"/>
  <c r="BK322" i="5" s="1"/>
  <c r="AX322" i="5"/>
  <c r="BI322" i="5" s="1"/>
  <c r="AV322" i="5"/>
  <c r="BG322" i="5" s="1"/>
  <c r="AT322" i="5"/>
  <c r="BE322" i="5" s="1"/>
  <c r="AR322" i="5"/>
  <c r="BC322" i="5" s="1"/>
  <c r="BA321" i="5"/>
  <c r="BL321" i="5" s="1"/>
  <c r="AY321" i="5"/>
  <c r="BJ321" i="5" s="1"/>
  <c r="AV321" i="5"/>
  <c r="BG321" i="5" s="1"/>
  <c r="AU321" i="5"/>
  <c r="BF321" i="5" s="1"/>
  <c r="AR321" i="5"/>
  <c r="BC321" i="5" s="1"/>
  <c r="AZ320" i="5"/>
  <c r="BK320" i="5" s="1"/>
  <c r="AV320" i="5"/>
  <c r="BG320" i="5" s="1"/>
  <c r="AR320" i="5"/>
  <c r="BC320" i="5" s="1"/>
  <c r="AY319" i="5"/>
  <c r="BJ319" i="5" s="1"/>
  <c r="AX319" i="5"/>
  <c r="BI319" i="5" s="1"/>
  <c r="AW319" i="5"/>
  <c r="BH319" i="5" s="1"/>
  <c r="AU319" i="5"/>
  <c r="BF319" i="5" s="1"/>
  <c r="AS319" i="5"/>
  <c r="BD319" i="5" s="1"/>
  <c r="AZ318" i="5"/>
  <c r="BK318" i="5" s="1"/>
  <c r="AX318" i="5"/>
  <c r="BI318" i="5" s="1"/>
  <c r="AV318" i="5"/>
  <c r="BG318" i="5" s="1"/>
  <c r="AT318" i="5"/>
  <c r="BE318" i="5" s="1"/>
  <c r="AR318" i="5"/>
  <c r="BC318" i="5" s="1"/>
  <c r="BA317" i="5"/>
  <c r="BL317" i="5" s="1"/>
  <c r="AY317" i="5"/>
  <c r="BJ317" i="5" s="1"/>
  <c r="AU317" i="5"/>
  <c r="BF317" i="5" s="1"/>
  <c r="AS317" i="5"/>
  <c r="BD317" i="5" s="1"/>
  <c r="AZ316" i="5"/>
  <c r="BK316" i="5" s="1"/>
  <c r="AY316" i="5"/>
  <c r="BJ316" i="5" s="1"/>
  <c r="AX316" i="5"/>
  <c r="BI316" i="5" s="1"/>
  <c r="AV316" i="5"/>
  <c r="BG316" i="5" s="1"/>
  <c r="AU316" i="5"/>
  <c r="BF316" i="5" s="1"/>
  <c r="AR316" i="5"/>
  <c r="BC316" i="5" s="1"/>
  <c r="BA315" i="5"/>
  <c r="BL315" i="5" s="1"/>
  <c r="AY315" i="5"/>
  <c r="BJ315" i="5" s="1"/>
  <c r="AX315" i="5"/>
  <c r="BI315" i="5" s="1"/>
  <c r="AW315" i="5"/>
  <c r="BH315" i="5" s="1"/>
  <c r="AV315" i="5"/>
  <c r="BG315" i="5" s="1"/>
  <c r="AU315" i="5"/>
  <c r="BF315" i="5" s="1"/>
  <c r="AS315" i="5"/>
  <c r="BD315" i="5" s="1"/>
  <c r="BA314" i="5"/>
  <c r="BL314" i="5" s="1"/>
  <c r="AZ314" i="5"/>
  <c r="BK314" i="5" s="1"/>
  <c r="AY314" i="5"/>
  <c r="BJ314" i="5" s="1"/>
  <c r="AR314" i="5"/>
  <c r="BC314" i="5" s="1"/>
  <c r="BA313" i="5"/>
  <c r="BL313" i="5" s="1"/>
  <c r="AX313" i="5"/>
  <c r="BI313" i="5" s="1"/>
  <c r="AW313" i="5"/>
  <c r="BH313" i="5" s="1"/>
  <c r="AT313" i="5"/>
  <c r="BE313" i="5" s="1"/>
  <c r="AS313" i="5"/>
  <c r="BD313" i="5" s="1"/>
  <c r="BA312" i="5"/>
  <c r="BL312" i="5" s="1"/>
  <c r="AV312" i="5"/>
  <c r="BG312" i="5" s="1"/>
  <c r="AU312" i="5"/>
  <c r="BF312" i="5" s="1"/>
  <c r="AS312" i="5"/>
  <c r="BD312" i="5" s="1"/>
  <c r="AR312" i="5"/>
  <c r="BC312" i="5" s="1"/>
  <c r="AY311" i="5"/>
  <c r="BJ311" i="5" s="1"/>
  <c r="AX311" i="5"/>
  <c r="BI311" i="5" s="1"/>
  <c r="AU311" i="5"/>
  <c r="BF311" i="5" s="1"/>
  <c r="BA310" i="5"/>
  <c r="BL310" i="5" s="1"/>
  <c r="AZ310" i="5"/>
  <c r="BK310" i="5" s="1"/>
  <c r="AY310" i="5"/>
  <c r="BJ310" i="5" s="1"/>
  <c r="AX310" i="5"/>
  <c r="BI310" i="5" s="1"/>
  <c r="AW310" i="5"/>
  <c r="BH310" i="5" s="1"/>
  <c r="AV310" i="5"/>
  <c r="BG310" i="5" s="1"/>
  <c r="AT310" i="5"/>
  <c r="BE310" i="5" s="1"/>
  <c r="AR310" i="5"/>
  <c r="BC310" i="5" s="1"/>
  <c r="BA309" i="5"/>
  <c r="BL309" i="5" s="1"/>
  <c r="AZ309" i="5"/>
  <c r="BK309" i="5" s="1"/>
  <c r="AX309" i="5"/>
  <c r="BI309" i="5" s="1"/>
  <c r="AT309" i="5"/>
  <c r="BE309" i="5" s="1"/>
  <c r="AR309" i="5"/>
  <c r="BC309" i="5" s="1"/>
  <c r="BA308" i="5"/>
  <c r="BL308" i="5" s="1"/>
  <c r="AZ308" i="5"/>
  <c r="BK308" i="5" s="1"/>
  <c r="AY308" i="5"/>
  <c r="BJ308" i="5" s="1"/>
  <c r="AX308" i="5"/>
  <c r="BI308" i="5" s="1"/>
  <c r="AW308" i="5"/>
  <c r="BH308" i="5" s="1"/>
  <c r="AV308" i="5"/>
  <c r="BG308" i="5" s="1"/>
  <c r="AU308" i="5"/>
  <c r="BF308" i="5" s="1"/>
  <c r="AT308" i="5"/>
  <c r="BE308" i="5" s="1"/>
  <c r="AR308" i="5"/>
  <c r="BC308" i="5" s="1"/>
  <c r="BA307" i="5"/>
  <c r="BL307" i="5" s="1"/>
  <c r="AY307" i="5"/>
  <c r="BJ307" i="5" s="1"/>
  <c r="AW307" i="5"/>
  <c r="BH307" i="5" s="1"/>
  <c r="AU307" i="5"/>
  <c r="BF307" i="5" s="1"/>
  <c r="AS307" i="5"/>
  <c r="BD307" i="5" s="1"/>
  <c r="BA306" i="5"/>
  <c r="BL306" i="5" s="1"/>
  <c r="AY306" i="5"/>
  <c r="BJ306" i="5" s="1"/>
  <c r="AW306" i="5"/>
  <c r="BH306" i="5" s="1"/>
  <c r="AS306" i="5"/>
  <c r="BD306" i="5" s="1"/>
  <c r="AW305" i="5"/>
  <c r="BH305" i="5" s="1"/>
  <c r="BA304" i="5"/>
  <c r="BL304" i="5" s="1"/>
  <c r="AZ304" i="5"/>
  <c r="BK304" i="5" s="1"/>
  <c r="AX304" i="5"/>
  <c r="BI304" i="5" s="1"/>
  <c r="AV304" i="5"/>
  <c r="BG304" i="5" s="1"/>
  <c r="AT304" i="5"/>
  <c r="BE304" i="5" s="1"/>
  <c r="AS304" i="5"/>
  <c r="BD304" i="5" s="1"/>
  <c r="AR304" i="5"/>
  <c r="BC304" i="5" s="1"/>
  <c r="AZ303" i="5"/>
  <c r="BK303" i="5" s="1"/>
  <c r="AY303" i="5"/>
  <c r="BJ303" i="5" s="1"/>
  <c r="AX303" i="5"/>
  <c r="BI303" i="5" s="1"/>
  <c r="AV303" i="5"/>
  <c r="BG303" i="5" s="1"/>
  <c r="AT303" i="5"/>
  <c r="BE303" i="5" s="1"/>
  <c r="AR303" i="5"/>
  <c r="BC303" i="5" s="1"/>
  <c r="AX302" i="5"/>
  <c r="BI302" i="5" s="1"/>
  <c r="AV302" i="5"/>
  <c r="BG302" i="5" s="1"/>
  <c r="AT302" i="5"/>
  <c r="BE302" i="5" s="1"/>
  <c r="AR302" i="5"/>
  <c r="BC302" i="5" s="1"/>
  <c r="AZ301" i="5"/>
  <c r="BK301" i="5" s="1"/>
  <c r="AV301" i="5"/>
  <c r="BG301" i="5" s="1"/>
  <c r="AR301" i="5"/>
  <c r="BC301" i="5" s="1"/>
  <c r="BA300" i="5"/>
  <c r="BL300" i="5" s="1"/>
  <c r="AZ300" i="5"/>
  <c r="BK300" i="5" s="1"/>
  <c r="AX300" i="5"/>
  <c r="BI300" i="5" s="1"/>
  <c r="AV300" i="5"/>
  <c r="BG300" i="5" s="1"/>
  <c r="AT300" i="5"/>
  <c r="BE300" i="5" s="1"/>
  <c r="AR300" i="5"/>
  <c r="BC300" i="5" s="1"/>
  <c r="BA299" i="5"/>
  <c r="BL299" i="5" s="1"/>
  <c r="AZ299" i="5"/>
  <c r="BK299" i="5" s="1"/>
  <c r="AY299" i="5"/>
  <c r="BJ299" i="5" s="1"/>
  <c r="AS299" i="5"/>
  <c r="BD299" i="5" s="1"/>
  <c r="AR299" i="5"/>
  <c r="BC299" i="5" s="1"/>
  <c r="AX298" i="5"/>
  <c r="BI298" i="5" s="1"/>
  <c r="AV298" i="5"/>
  <c r="BG298" i="5" s="1"/>
  <c r="AT298" i="5"/>
  <c r="BE298" i="5" s="1"/>
  <c r="AR298" i="5"/>
  <c r="BC298" i="5" s="1"/>
  <c r="AZ297" i="5"/>
  <c r="BK297" i="5" s="1"/>
  <c r="AV297" i="5"/>
  <c r="BG297" i="5" s="1"/>
  <c r="AR297" i="5"/>
  <c r="BC297" i="5" s="1"/>
  <c r="BA296" i="5"/>
  <c r="BL296" i="5" s="1"/>
  <c r="AY296" i="5"/>
  <c r="BJ296" i="5" s="1"/>
  <c r="AU296" i="5"/>
  <c r="BF296" i="5" s="1"/>
  <c r="AS296" i="5"/>
  <c r="BD296" i="5" s="1"/>
  <c r="BA295" i="5"/>
  <c r="BL295" i="5" s="1"/>
  <c r="AZ295" i="5"/>
  <c r="BK295" i="5" s="1"/>
  <c r="AY295" i="5"/>
  <c r="BJ295" i="5" s="1"/>
  <c r="AS295" i="5"/>
  <c r="BD295" i="5" s="1"/>
  <c r="AR295" i="5"/>
  <c r="BC295" i="5" s="1"/>
  <c r="BA294" i="5"/>
  <c r="BL294" i="5" s="1"/>
  <c r="AX294" i="5"/>
  <c r="BI294" i="5" s="1"/>
  <c r="AW294" i="5"/>
  <c r="BH294" i="5" s="1"/>
  <c r="AS294" i="5"/>
  <c r="BD294" i="5" s="1"/>
  <c r="AW293" i="5"/>
  <c r="BH293" i="5" s="1"/>
  <c r="BA292" i="5"/>
  <c r="BL292" i="5" s="1"/>
  <c r="AY292" i="5"/>
  <c r="BJ292" i="5" s="1"/>
  <c r="AU292" i="5"/>
  <c r="BF292" i="5" s="1"/>
  <c r="AT292" i="5"/>
  <c r="BE292" i="5" s="1"/>
  <c r="AS292" i="5"/>
  <c r="BD292" i="5" s="1"/>
  <c r="AZ291" i="5"/>
  <c r="BK291" i="5" s="1"/>
  <c r="AY291" i="5"/>
  <c r="BJ291" i="5" s="1"/>
  <c r="AX291" i="5"/>
  <c r="BI291" i="5" s="1"/>
  <c r="AV291" i="5"/>
  <c r="BG291" i="5" s="1"/>
  <c r="AT291" i="5"/>
  <c r="BE291" i="5" s="1"/>
  <c r="AR291" i="5"/>
  <c r="BC291" i="5" s="1"/>
  <c r="BA290" i="5"/>
  <c r="BL290" i="5" s="1"/>
  <c r="AW290" i="5"/>
  <c r="BH290" i="5" s="1"/>
  <c r="AV290" i="5"/>
  <c r="BG290" i="5" s="1"/>
  <c r="AS290" i="5"/>
  <c r="BD290" i="5" s="1"/>
  <c r="AZ289" i="5"/>
  <c r="BK289" i="5" s="1"/>
  <c r="AV289" i="5"/>
  <c r="BG289" i="5" s="1"/>
  <c r="AT289" i="5"/>
  <c r="BE289" i="5" s="1"/>
  <c r="AR289" i="5"/>
  <c r="BC289" i="5" s="1"/>
  <c r="BA288" i="5"/>
  <c r="BL288" i="5" s="1"/>
  <c r="AZ288" i="5"/>
  <c r="BK288" i="5" s="1"/>
  <c r="AY288" i="5"/>
  <c r="BJ288" i="5" s="1"/>
  <c r="AU288" i="5"/>
  <c r="BF288" i="5" s="1"/>
  <c r="AS288" i="5"/>
  <c r="BD288" i="5" s="1"/>
  <c r="AZ287" i="5"/>
  <c r="BK287" i="5" s="1"/>
  <c r="AY287" i="5"/>
  <c r="BJ287" i="5" s="1"/>
  <c r="AX287" i="5"/>
  <c r="BI287" i="5" s="1"/>
  <c r="AV287" i="5"/>
  <c r="BG287" i="5" s="1"/>
  <c r="AT287" i="5"/>
  <c r="BE287" i="5" s="1"/>
  <c r="AR287" i="5"/>
  <c r="BC287" i="5" s="1"/>
  <c r="BA286" i="5"/>
  <c r="BL286" i="5" s="1"/>
  <c r="AW286" i="5"/>
  <c r="BH286" i="5" s="1"/>
  <c r="AV286" i="5"/>
  <c r="BG286" i="5" s="1"/>
  <c r="AS286" i="5"/>
  <c r="BD286" i="5" s="1"/>
  <c r="AZ285" i="5"/>
  <c r="BK285" i="5" s="1"/>
  <c r="AV285" i="5"/>
  <c r="BG285" i="5" s="1"/>
  <c r="AT285" i="5"/>
  <c r="BE285" i="5" s="1"/>
  <c r="AR285" i="5"/>
  <c r="BC285" i="5" s="1"/>
  <c r="AZ284" i="5"/>
  <c r="BK284" i="5" s="1"/>
  <c r="AX284" i="5"/>
  <c r="BI284" i="5" s="1"/>
  <c r="AV284" i="5"/>
  <c r="BG284" i="5" s="1"/>
  <c r="AT284" i="5"/>
  <c r="BE284" i="5" s="1"/>
  <c r="AS284" i="5"/>
  <c r="BD284" i="5" s="1"/>
  <c r="AR284" i="5"/>
  <c r="BC284" i="5" s="1"/>
  <c r="AZ283" i="5"/>
  <c r="BK283" i="5" s="1"/>
  <c r="AY283" i="5"/>
  <c r="BJ283" i="5" s="1"/>
  <c r="AX283" i="5"/>
  <c r="BI283" i="5" s="1"/>
  <c r="AV283" i="5"/>
  <c r="BG283" i="5" s="1"/>
  <c r="AT283" i="5"/>
  <c r="BE283" i="5" s="1"/>
  <c r="AR283" i="5"/>
  <c r="BC283" i="5" s="1"/>
  <c r="BA282" i="5"/>
  <c r="BL282" i="5" s="1"/>
  <c r="AY282" i="5"/>
  <c r="BJ282" i="5" s="1"/>
  <c r="AW282" i="5"/>
  <c r="BH282" i="5" s="1"/>
  <c r="AS282" i="5"/>
  <c r="BD282" i="5" s="1"/>
  <c r="AZ281" i="5"/>
  <c r="BK281" i="5" s="1"/>
  <c r="AV281" i="5"/>
  <c r="BG281" i="5" s="1"/>
  <c r="AT281" i="5"/>
  <c r="BE281" i="5" s="1"/>
  <c r="AR281" i="5"/>
  <c r="BC281" i="5" s="1"/>
  <c r="BA280" i="5"/>
  <c r="BL280" i="5" s="1"/>
  <c r="AZ280" i="5"/>
  <c r="BK280" i="5" s="1"/>
  <c r="AX280" i="5"/>
  <c r="BI280" i="5" s="1"/>
  <c r="AV280" i="5"/>
  <c r="BG280" i="5" s="1"/>
  <c r="AT280" i="5"/>
  <c r="BE280" i="5" s="1"/>
  <c r="AS280" i="5"/>
  <c r="BD280" i="5" s="1"/>
  <c r="AR280" i="5"/>
  <c r="BC280" i="5" s="1"/>
  <c r="AZ279" i="5"/>
  <c r="BK279" i="5" s="1"/>
  <c r="AY279" i="5"/>
  <c r="BJ279" i="5" s="1"/>
  <c r="AX279" i="5"/>
  <c r="BI279" i="5" s="1"/>
  <c r="AV279" i="5"/>
  <c r="BG279" i="5" s="1"/>
  <c r="AT279" i="5"/>
  <c r="BE279" i="5" s="1"/>
  <c r="AR279" i="5"/>
  <c r="BC279" i="5" s="1"/>
  <c r="BA278" i="5"/>
  <c r="BL278" i="5" s="1"/>
  <c r="AY278" i="5"/>
  <c r="BJ278" i="5" s="1"/>
  <c r="AX278" i="5"/>
  <c r="BI278" i="5" s="1"/>
  <c r="AW278" i="5"/>
  <c r="BH278" i="5" s="1"/>
  <c r="AS278" i="5"/>
  <c r="BD278" i="5" s="1"/>
  <c r="AZ277" i="5"/>
  <c r="BK277" i="5" s="1"/>
  <c r="AX277" i="5"/>
  <c r="BI277" i="5" s="1"/>
  <c r="AV277" i="5"/>
  <c r="BG277" i="5" s="1"/>
  <c r="AT277" i="5"/>
  <c r="BE277" i="5" s="1"/>
  <c r="AR277" i="5"/>
  <c r="BC277" i="5" s="1"/>
  <c r="BA276" i="5"/>
  <c r="BL276" i="5" s="1"/>
  <c r="AZ276" i="5"/>
  <c r="BK276" i="5" s="1"/>
  <c r="AY276" i="5"/>
  <c r="BJ276" i="5" s="1"/>
  <c r="AU276" i="5"/>
  <c r="BF276" i="5" s="1"/>
  <c r="AS276" i="5"/>
  <c r="BD276" i="5" s="1"/>
  <c r="AR276" i="5"/>
  <c r="BC276" i="5" s="1"/>
  <c r="AZ275" i="5"/>
  <c r="BK275" i="5" s="1"/>
  <c r="AY275" i="5"/>
  <c r="BJ275" i="5" s="1"/>
  <c r="AX275" i="5"/>
  <c r="BI275" i="5" s="1"/>
  <c r="AV275" i="5"/>
  <c r="BG275" i="5" s="1"/>
  <c r="AT275" i="5"/>
  <c r="BE275" i="5" s="1"/>
  <c r="AR275" i="5"/>
  <c r="BC275" i="5" s="1"/>
  <c r="BA274" i="5"/>
  <c r="BL274" i="5" s="1"/>
  <c r="AY274" i="5"/>
  <c r="BJ274" i="5" s="1"/>
  <c r="AW274" i="5"/>
  <c r="BH274" i="5" s="1"/>
  <c r="AU274" i="5"/>
  <c r="BF274" i="5" s="1"/>
  <c r="AS274" i="5"/>
  <c r="BD274" i="5" s="1"/>
  <c r="AZ273" i="5"/>
  <c r="BK273" i="5" s="1"/>
  <c r="AX273" i="5"/>
  <c r="BI273" i="5" s="1"/>
  <c r="AV273" i="5"/>
  <c r="BG273" i="5" s="1"/>
  <c r="AT273" i="5"/>
  <c r="BE273" i="5" s="1"/>
  <c r="AR273" i="5"/>
  <c r="BC273" i="5" s="1"/>
  <c r="BA272" i="5"/>
  <c r="BL272" i="5" s="1"/>
  <c r="AZ272" i="5"/>
  <c r="BK272" i="5" s="1"/>
  <c r="AX272" i="5"/>
  <c r="BI272" i="5" s="1"/>
  <c r="AV272" i="5"/>
  <c r="BG272" i="5" s="1"/>
  <c r="AT272" i="5"/>
  <c r="BE272" i="5" s="1"/>
  <c r="AS272" i="5"/>
  <c r="BD272" i="5" s="1"/>
  <c r="AR272" i="5"/>
  <c r="BC272" i="5" s="1"/>
  <c r="AZ271" i="5"/>
  <c r="BK271" i="5" s="1"/>
  <c r="AY271" i="5"/>
  <c r="BJ271" i="5" s="1"/>
  <c r="AX271" i="5"/>
  <c r="BI271" i="5" s="1"/>
  <c r="AV271" i="5"/>
  <c r="BG271" i="5" s="1"/>
  <c r="AT271" i="5"/>
  <c r="BE271" i="5" s="1"/>
  <c r="AR271" i="5"/>
  <c r="BC271" i="5" s="1"/>
  <c r="BA270" i="5"/>
  <c r="BL270" i="5" s="1"/>
  <c r="AY270" i="5"/>
  <c r="BJ270" i="5" s="1"/>
  <c r="AW270" i="5"/>
  <c r="BH270" i="5" s="1"/>
  <c r="AV270" i="5"/>
  <c r="BG270" i="5" s="1"/>
  <c r="AU270" i="5"/>
  <c r="BF270" i="5" s="1"/>
  <c r="AS270" i="5"/>
  <c r="BD270" i="5" s="1"/>
  <c r="AZ269" i="5"/>
  <c r="BK269" i="5" s="1"/>
  <c r="AX269" i="5"/>
  <c r="BI269" i="5" s="1"/>
  <c r="AV269" i="5"/>
  <c r="BG269" i="5" s="1"/>
  <c r="AT269" i="5"/>
  <c r="BE269" i="5" s="1"/>
  <c r="AR269" i="5"/>
  <c r="BC269" i="5" s="1"/>
  <c r="AZ268" i="5"/>
  <c r="BK268" i="5" s="1"/>
  <c r="AX268" i="5"/>
  <c r="BI268" i="5" s="1"/>
  <c r="AV268" i="5"/>
  <c r="BG268" i="5" s="1"/>
  <c r="AT268" i="5"/>
  <c r="BE268" i="5" s="1"/>
  <c r="AR268" i="5"/>
  <c r="BC268" i="5" s="1"/>
  <c r="BA267" i="5"/>
  <c r="BL267" i="5" s="1"/>
  <c r="AZ267" i="5"/>
  <c r="BK267" i="5" s="1"/>
  <c r="AY267" i="5"/>
  <c r="BJ267" i="5" s="1"/>
  <c r="AW267" i="5"/>
  <c r="BH267" i="5" s="1"/>
  <c r="AU267" i="5"/>
  <c r="BF267" i="5" s="1"/>
  <c r="AS267" i="5"/>
  <c r="BD267" i="5" s="1"/>
  <c r="AZ266" i="5"/>
  <c r="BK266" i="5" s="1"/>
  <c r="AX266" i="5"/>
  <c r="BI266" i="5" s="1"/>
  <c r="AV266" i="5"/>
  <c r="BG266" i="5" s="1"/>
  <c r="AT266" i="5"/>
  <c r="BE266" i="5" s="1"/>
  <c r="AR266" i="5"/>
  <c r="BC266" i="5" s="1"/>
  <c r="BA265" i="5"/>
  <c r="BL265" i="5" s="1"/>
  <c r="AY265" i="5"/>
  <c r="BJ265" i="5" s="1"/>
  <c r="AX265" i="5"/>
  <c r="BI265" i="5" s="1"/>
  <c r="AW265" i="5"/>
  <c r="BH265" i="5" s="1"/>
  <c r="AU265" i="5"/>
  <c r="BF265" i="5" s="1"/>
  <c r="AT265" i="5"/>
  <c r="BE265" i="5" s="1"/>
  <c r="AS265" i="5"/>
  <c r="BD265" i="5" s="1"/>
  <c r="BA264" i="5"/>
  <c r="BL264" i="5" s="1"/>
  <c r="AY264" i="5"/>
  <c r="BJ264" i="5" s="1"/>
  <c r="AW264" i="5"/>
  <c r="BH264" i="5" s="1"/>
  <c r="AU264" i="5"/>
  <c r="BF264" i="5" s="1"/>
  <c r="AS264" i="5"/>
  <c r="BD264" i="5" s="1"/>
  <c r="AR264" i="5"/>
  <c r="BC264" i="5" s="1"/>
  <c r="BA263" i="5"/>
  <c r="BL263" i="5" s="1"/>
  <c r="AZ263" i="5"/>
  <c r="BK263" i="5" s="1"/>
  <c r="AY263" i="5"/>
  <c r="BJ263" i="5" s="1"/>
  <c r="AX263" i="5"/>
  <c r="BI263" i="5" s="1"/>
  <c r="AW263" i="5"/>
  <c r="BH263" i="5" s="1"/>
  <c r="AU263" i="5"/>
  <c r="BF263" i="5" s="1"/>
  <c r="AS263" i="5"/>
  <c r="BD263" i="5" s="1"/>
  <c r="AR263" i="5"/>
  <c r="BC263" i="5" s="1"/>
  <c r="BA262" i="5"/>
  <c r="BL262" i="5" s="1"/>
  <c r="AY262" i="5"/>
  <c r="BJ262" i="5" s="1"/>
  <c r="AX262" i="5"/>
  <c r="BI262" i="5" s="1"/>
  <c r="AW262" i="5"/>
  <c r="BH262" i="5" s="1"/>
  <c r="AU262" i="5"/>
  <c r="BF262" i="5" s="1"/>
  <c r="AS262" i="5"/>
  <c r="BD262" i="5" s="1"/>
  <c r="AZ261" i="5"/>
  <c r="BK261" i="5" s="1"/>
  <c r="AX261" i="5"/>
  <c r="BI261" i="5" s="1"/>
  <c r="AV261" i="5"/>
  <c r="BG261" i="5" s="1"/>
  <c r="AT261" i="5"/>
  <c r="BE261" i="5" s="1"/>
  <c r="AR261" i="5"/>
  <c r="BC261" i="5" s="1"/>
  <c r="AZ260" i="5"/>
  <c r="BK260" i="5" s="1"/>
  <c r="AV260" i="5"/>
  <c r="BG260" i="5" s="1"/>
  <c r="AT260" i="5"/>
  <c r="BE260" i="5" s="1"/>
  <c r="AS260" i="5"/>
  <c r="BD260" i="5" s="1"/>
  <c r="AR260" i="5"/>
  <c r="BC260" i="5" s="1"/>
  <c r="AZ259" i="5"/>
  <c r="BK259" i="5" s="1"/>
  <c r="AY259" i="5"/>
  <c r="BJ259" i="5" s="1"/>
  <c r="AX259" i="5"/>
  <c r="BI259" i="5" s="1"/>
  <c r="AV259" i="5"/>
  <c r="BG259" i="5" s="1"/>
  <c r="AT259" i="5"/>
  <c r="BE259" i="5" s="1"/>
  <c r="AR259" i="5"/>
  <c r="BC259" i="5" s="1"/>
  <c r="BA258" i="5"/>
  <c r="BL258" i="5" s="1"/>
  <c r="AY258" i="5"/>
  <c r="BJ258" i="5" s="1"/>
  <c r="AX258" i="5"/>
  <c r="BI258" i="5" s="1"/>
  <c r="AW258" i="5"/>
  <c r="BH258" i="5" s="1"/>
  <c r="AU258" i="5"/>
  <c r="BF258" i="5" s="1"/>
  <c r="AS258" i="5"/>
  <c r="BD258" i="5" s="1"/>
  <c r="AZ257" i="5"/>
  <c r="BK257" i="5" s="1"/>
  <c r="AX257" i="5"/>
  <c r="BI257" i="5" s="1"/>
  <c r="AV257" i="5"/>
  <c r="BG257" i="5" s="1"/>
  <c r="AT257" i="5"/>
  <c r="BE257" i="5" s="1"/>
  <c r="AR257" i="5"/>
  <c r="BC257" i="5" s="1"/>
  <c r="AZ256" i="5"/>
  <c r="BK256" i="5" s="1"/>
  <c r="AV256" i="5"/>
  <c r="BG256" i="5" s="1"/>
  <c r="AT256" i="5"/>
  <c r="BE256" i="5" s="1"/>
  <c r="AS256" i="5"/>
  <c r="BD256" i="5" s="1"/>
  <c r="AR256" i="5"/>
  <c r="BC256" i="5" s="1"/>
  <c r="AZ255" i="5"/>
  <c r="BK255" i="5" s="1"/>
  <c r="AY255" i="5"/>
  <c r="BJ255" i="5" s="1"/>
  <c r="AX255" i="5"/>
  <c r="BI255" i="5" s="1"/>
  <c r="AV255" i="5"/>
  <c r="BG255" i="5" s="1"/>
  <c r="AT255" i="5"/>
  <c r="BE255" i="5" s="1"/>
  <c r="AR255" i="5"/>
  <c r="BC255" i="5" s="1"/>
  <c r="AX254" i="5"/>
  <c r="BI254" i="5" s="1"/>
  <c r="AT254" i="5"/>
  <c r="BE254" i="5" s="1"/>
  <c r="AR254" i="5"/>
  <c r="BC254" i="5" s="1"/>
  <c r="BA253" i="5"/>
  <c r="BL253" i="5" s="1"/>
  <c r="AW253" i="5"/>
  <c r="BH253" i="5" s="1"/>
  <c r="AT253" i="5"/>
  <c r="BE253" i="5" s="1"/>
  <c r="AS253" i="5"/>
  <c r="BD253" i="5" s="1"/>
  <c r="BA252" i="5"/>
  <c r="BL252" i="5" s="1"/>
  <c r="AY252" i="5"/>
  <c r="BJ252" i="5" s="1"/>
  <c r="AW252" i="5"/>
  <c r="BH252" i="5" s="1"/>
  <c r="AV252" i="5"/>
  <c r="BG252" i="5" s="1"/>
  <c r="AU252" i="5"/>
  <c r="BF252" i="5" s="1"/>
  <c r="AS252" i="5"/>
  <c r="BD252" i="5" s="1"/>
  <c r="AR252" i="5"/>
  <c r="BC252" i="5" s="1"/>
  <c r="BA251" i="5"/>
  <c r="BL251" i="5" s="1"/>
  <c r="AY251" i="5"/>
  <c r="BJ251" i="5" s="1"/>
  <c r="AW251" i="5"/>
  <c r="BH251" i="5" s="1"/>
  <c r="AU251" i="5"/>
  <c r="BF251" i="5" s="1"/>
  <c r="AS251" i="5"/>
  <c r="BD251" i="5" s="1"/>
  <c r="AZ250" i="5"/>
  <c r="BK250" i="5" s="1"/>
  <c r="AX250" i="5"/>
  <c r="BI250" i="5" s="1"/>
  <c r="AW250" i="5"/>
  <c r="BH250" i="5" s="1"/>
  <c r="AV250" i="5"/>
  <c r="BG250" i="5" s="1"/>
  <c r="AT250" i="5"/>
  <c r="BE250" i="5" s="1"/>
  <c r="BA249" i="5"/>
  <c r="BL249" i="5" s="1"/>
  <c r="AX249" i="5"/>
  <c r="BI249" i="5" s="1"/>
  <c r="AW249" i="5"/>
  <c r="BH249" i="5" s="1"/>
  <c r="AV249" i="5"/>
  <c r="BG249" i="5" s="1"/>
  <c r="AU249" i="5"/>
  <c r="BF249" i="5" s="1"/>
  <c r="AT249" i="5"/>
  <c r="BE249" i="5" s="1"/>
  <c r="AS249" i="5"/>
  <c r="BD249" i="5" s="1"/>
  <c r="AZ248" i="5"/>
  <c r="BK248" i="5" s="1"/>
  <c r="AX248" i="5"/>
  <c r="BI248" i="5" s="1"/>
  <c r="AV248" i="5"/>
  <c r="BG248" i="5" s="1"/>
  <c r="AT248" i="5"/>
  <c r="BE248" i="5" s="1"/>
  <c r="AR248" i="5"/>
  <c r="BC248" i="5" s="1"/>
  <c r="BA247" i="5"/>
  <c r="BL247" i="5" s="1"/>
  <c r="AY247" i="5"/>
  <c r="BJ247" i="5" s="1"/>
  <c r="AW247" i="5"/>
  <c r="BH247" i="5" s="1"/>
  <c r="AU247" i="5"/>
  <c r="BF247" i="5" s="1"/>
  <c r="AS247" i="5"/>
  <c r="BD247" i="5" s="1"/>
  <c r="AR247" i="5"/>
  <c r="BC247" i="5" s="1"/>
  <c r="AX246" i="5"/>
  <c r="BI246" i="5" s="1"/>
  <c r="AV246" i="5"/>
  <c r="BG246" i="5" s="1"/>
  <c r="AT246" i="5"/>
  <c r="BE246" i="5" s="1"/>
  <c r="AR246" i="5"/>
  <c r="BC246" i="5" s="1"/>
  <c r="BA245" i="5"/>
  <c r="BL245" i="5" s="1"/>
  <c r="AY245" i="5"/>
  <c r="BJ245" i="5" s="1"/>
  <c r="AX245" i="5"/>
  <c r="BI245" i="5" s="1"/>
  <c r="AW245" i="5"/>
  <c r="BH245" i="5" s="1"/>
  <c r="AU245" i="5"/>
  <c r="BF245" i="5" s="1"/>
  <c r="AS245" i="5"/>
  <c r="BD245" i="5" s="1"/>
  <c r="AZ244" i="5"/>
  <c r="BK244" i="5" s="1"/>
  <c r="AX244" i="5"/>
  <c r="BI244" i="5" s="1"/>
  <c r="AV244" i="5"/>
  <c r="BG244" i="5" s="1"/>
  <c r="AT244" i="5"/>
  <c r="BE244" i="5" s="1"/>
  <c r="AR244" i="5"/>
  <c r="BC244" i="5" s="1"/>
  <c r="AZ243" i="5"/>
  <c r="BK243" i="5" s="1"/>
  <c r="AX243" i="5"/>
  <c r="BI243" i="5" s="1"/>
  <c r="AV243" i="5"/>
  <c r="BG243" i="5" s="1"/>
  <c r="AT243" i="5"/>
  <c r="BE243" i="5" s="1"/>
  <c r="BA242" i="5"/>
  <c r="BL242" i="5" s="1"/>
  <c r="AY242" i="5"/>
  <c r="BJ242" i="5" s="1"/>
  <c r="AX242" i="5"/>
  <c r="BI242" i="5" s="1"/>
  <c r="AW242" i="5"/>
  <c r="BH242" i="5" s="1"/>
  <c r="AU242" i="5"/>
  <c r="BF242" i="5" s="1"/>
  <c r="AT242" i="5"/>
  <c r="BE242" i="5" s="1"/>
  <c r="AS242" i="5"/>
  <c r="BD242" i="5" s="1"/>
  <c r="AZ241" i="5"/>
  <c r="BK241" i="5" s="1"/>
  <c r="AV241" i="5"/>
  <c r="BG241" i="5" s="1"/>
  <c r="AS241" i="5"/>
  <c r="BD241" i="5" s="1"/>
  <c r="AR241" i="5"/>
  <c r="BC241" i="5" s="1"/>
  <c r="BA240" i="5"/>
  <c r="BL240" i="5" s="1"/>
  <c r="AY240" i="5"/>
  <c r="BJ240" i="5" s="1"/>
  <c r="AW240" i="5"/>
  <c r="BH240" i="5" s="1"/>
  <c r="AU240" i="5"/>
  <c r="BF240" i="5" s="1"/>
  <c r="AS240" i="5"/>
  <c r="BD240" i="5" s="1"/>
  <c r="AZ239" i="5"/>
  <c r="BK239" i="5" s="1"/>
  <c r="AX239" i="5"/>
  <c r="BI239" i="5" s="1"/>
  <c r="AV239" i="5"/>
  <c r="BG239" i="5" s="1"/>
  <c r="AT239" i="5"/>
  <c r="BE239" i="5" s="1"/>
  <c r="AR239" i="5"/>
  <c r="BC239" i="5" s="1"/>
  <c r="AZ238" i="5"/>
  <c r="BK238" i="5" s="1"/>
  <c r="AX238" i="5"/>
  <c r="BI238" i="5" s="1"/>
  <c r="AW238" i="5"/>
  <c r="BH238" i="5" s="1"/>
  <c r="AV238" i="5"/>
  <c r="BG238" i="5" s="1"/>
  <c r="BA237" i="5"/>
  <c r="BL237" i="5" s="1"/>
  <c r="AW237" i="5"/>
  <c r="BH237" i="5" s="1"/>
  <c r="AT237" i="5"/>
  <c r="BE237" i="5" s="1"/>
  <c r="AS237" i="5"/>
  <c r="BD237" i="5" s="1"/>
  <c r="AZ236" i="5"/>
  <c r="BK236" i="5" s="1"/>
  <c r="AW236" i="5"/>
  <c r="BH236" i="5" s="1"/>
  <c r="AV236" i="5"/>
  <c r="BG236" i="5" s="1"/>
  <c r="AT236" i="5"/>
  <c r="BE236" i="5" s="1"/>
  <c r="AR236" i="5"/>
  <c r="BC236" i="5" s="1"/>
  <c r="AZ235" i="5"/>
  <c r="BK235" i="5" s="1"/>
  <c r="AX235" i="5"/>
  <c r="BI235" i="5" s="1"/>
  <c r="AV235" i="5"/>
  <c r="BG235" i="5" s="1"/>
  <c r="AT235" i="5"/>
  <c r="BE235" i="5" s="1"/>
  <c r="AR235" i="5"/>
  <c r="BC235" i="5" s="1"/>
  <c r="AZ234" i="5"/>
  <c r="BK234" i="5" s="1"/>
  <c r="AY234" i="5"/>
  <c r="BJ234" i="5" s="1"/>
  <c r="AR234" i="5"/>
  <c r="BC234" i="5" s="1"/>
  <c r="AX233" i="5"/>
  <c r="BI233" i="5" s="1"/>
  <c r="AT233" i="5"/>
  <c r="BE233" i="5" s="1"/>
  <c r="BA232" i="5"/>
  <c r="BL232" i="5" s="1"/>
  <c r="AW232" i="5"/>
  <c r="BH232" i="5" s="1"/>
  <c r="AT232" i="5"/>
  <c r="BE232" i="5" s="1"/>
  <c r="AS232" i="5"/>
  <c r="BD232" i="5" s="1"/>
  <c r="BA231" i="5"/>
  <c r="BL231" i="5" s="1"/>
  <c r="AZ231" i="5"/>
  <c r="BK231" i="5" s="1"/>
  <c r="AY231" i="5"/>
  <c r="BJ231" i="5" s="1"/>
  <c r="AW231" i="5"/>
  <c r="BH231" i="5" s="1"/>
  <c r="AU231" i="5"/>
  <c r="BF231" i="5" s="1"/>
  <c r="AS231" i="5"/>
  <c r="BD231" i="5" s="1"/>
  <c r="AR231" i="5"/>
  <c r="BC231" i="5" s="1"/>
  <c r="AY230" i="5"/>
  <c r="BJ230" i="5" s="1"/>
  <c r="AX230" i="5"/>
  <c r="BI230" i="5" s="1"/>
  <c r="AT230" i="5"/>
  <c r="BE230" i="5" s="1"/>
  <c r="AR230" i="5"/>
  <c r="BC230" i="5" s="1"/>
  <c r="BA229" i="5"/>
  <c r="BL229" i="5" s="1"/>
  <c r="AW229" i="5"/>
  <c r="BH229" i="5" s="1"/>
  <c r="AT229" i="5"/>
  <c r="BE229" i="5" s="1"/>
  <c r="AS229" i="5"/>
  <c r="BD229" i="5" s="1"/>
  <c r="AZ228" i="5"/>
  <c r="BK228" i="5" s="1"/>
  <c r="AW228" i="5"/>
  <c r="BH228" i="5" s="1"/>
  <c r="AV228" i="5"/>
  <c r="BG228" i="5" s="1"/>
  <c r="AT228" i="5"/>
  <c r="BE228" i="5" s="1"/>
  <c r="AR228" i="5"/>
  <c r="BC228" i="5" s="1"/>
  <c r="AZ227" i="5"/>
  <c r="BK227" i="5" s="1"/>
  <c r="AX227" i="5"/>
  <c r="BI227" i="5" s="1"/>
  <c r="AV227" i="5"/>
  <c r="BG227" i="5" s="1"/>
  <c r="AT227" i="5"/>
  <c r="BE227" i="5" s="1"/>
  <c r="AS227" i="5"/>
  <c r="BD227" i="5" s="1"/>
  <c r="AR227" i="5"/>
  <c r="BC227" i="5" s="1"/>
  <c r="BA226" i="5"/>
  <c r="BL226" i="5" s="1"/>
  <c r="AZ226" i="5"/>
  <c r="BK226" i="5" s="1"/>
  <c r="AW226" i="5"/>
  <c r="BH226" i="5" s="1"/>
  <c r="AS226" i="5"/>
  <c r="BD226" i="5" s="1"/>
  <c r="AR226" i="5"/>
  <c r="BC226" i="5" s="1"/>
  <c r="AZ225" i="5"/>
  <c r="BK225" i="5" s="1"/>
  <c r="AV225" i="5"/>
  <c r="BG225" i="5" s="1"/>
  <c r="AT225" i="5"/>
  <c r="BE225" i="5" s="1"/>
  <c r="AR225" i="5"/>
  <c r="BC225" i="5" s="1"/>
  <c r="BA224" i="5"/>
  <c r="BL224" i="5" s="1"/>
  <c r="AY224" i="5"/>
  <c r="BJ224" i="5" s="1"/>
  <c r="AW224" i="5"/>
  <c r="BH224" i="5" s="1"/>
  <c r="AU224" i="5"/>
  <c r="BF224" i="5" s="1"/>
  <c r="AS224" i="5"/>
  <c r="BD224" i="5" s="1"/>
  <c r="BA223" i="5"/>
  <c r="BL223" i="5" s="1"/>
  <c r="AY223" i="5"/>
  <c r="BJ223" i="5" s="1"/>
  <c r="AX223" i="5"/>
  <c r="BI223" i="5" s="1"/>
  <c r="AW223" i="5"/>
  <c r="BH223" i="5" s="1"/>
  <c r="AU223" i="5"/>
  <c r="BF223" i="5" s="1"/>
  <c r="AT223" i="5"/>
  <c r="BE223" i="5" s="1"/>
  <c r="AS223" i="5"/>
  <c r="BD223" i="5" s="1"/>
  <c r="AR223" i="5"/>
  <c r="BC223" i="5" s="1"/>
  <c r="AZ222" i="5"/>
  <c r="BK222" i="5" s="1"/>
  <c r="AY222" i="5"/>
  <c r="BJ222" i="5" s="1"/>
  <c r="AV222" i="5"/>
  <c r="BG222" i="5" s="1"/>
  <c r="AR222" i="5"/>
  <c r="BC222" i="5" s="1"/>
  <c r="AY221" i="5"/>
  <c r="BJ221" i="5" s="1"/>
  <c r="AU221" i="5"/>
  <c r="BF221" i="5" s="1"/>
  <c r="AT221" i="5"/>
  <c r="BE221" i="5" s="1"/>
  <c r="AZ220" i="5"/>
  <c r="BK220" i="5" s="1"/>
  <c r="AY220" i="5"/>
  <c r="BJ220" i="5" s="1"/>
  <c r="AX220" i="5"/>
  <c r="BI220" i="5" s="1"/>
  <c r="AV220" i="5"/>
  <c r="BG220" i="5" s="1"/>
  <c r="AU220" i="5"/>
  <c r="BF220" i="5" s="1"/>
  <c r="AT220" i="5"/>
  <c r="BE220" i="5" s="1"/>
  <c r="AR220" i="5"/>
  <c r="BC220" i="5" s="1"/>
  <c r="AZ219" i="5"/>
  <c r="BK219" i="5" s="1"/>
  <c r="AX219" i="5"/>
  <c r="BI219" i="5" s="1"/>
  <c r="AV219" i="5"/>
  <c r="BG219" i="5" s="1"/>
  <c r="AT219" i="5"/>
  <c r="BE219" i="5" s="1"/>
  <c r="AR219" i="5"/>
  <c r="BC219" i="5" s="1"/>
  <c r="BA218" i="5"/>
  <c r="BL218" i="5" s="1"/>
  <c r="AZ218" i="5"/>
  <c r="BK218" i="5" s="1"/>
  <c r="AY218" i="5"/>
  <c r="BJ218" i="5" s="1"/>
  <c r="AW218" i="5"/>
  <c r="BH218" i="5" s="1"/>
  <c r="AS218" i="5"/>
  <c r="BD218" i="5" s="1"/>
  <c r="AR218" i="5"/>
  <c r="BC218" i="5" s="1"/>
  <c r="AZ217" i="5"/>
  <c r="BK217" i="5" s="1"/>
  <c r="AX217" i="5"/>
  <c r="BI217" i="5" s="1"/>
  <c r="AV217" i="5"/>
  <c r="BG217" i="5" s="1"/>
  <c r="AT217" i="5"/>
  <c r="BE217" i="5" s="1"/>
  <c r="AR217" i="5"/>
  <c r="BC217" i="5" s="1"/>
  <c r="BA216" i="5"/>
  <c r="BL216" i="5" s="1"/>
  <c r="AZ216" i="5"/>
  <c r="BK216" i="5" s="1"/>
  <c r="AY216" i="5"/>
  <c r="BJ216" i="5" s="1"/>
  <c r="AW216" i="5"/>
  <c r="BH216" i="5" s="1"/>
  <c r="AV216" i="5"/>
  <c r="BG216" i="5" s="1"/>
  <c r="AU216" i="5"/>
  <c r="BF216" i="5" s="1"/>
  <c r="AS216" i="5"/>
  <c r="BD216" i="5" s="1"/>
  <c r="AR216" i="5"/>
  <c r="BC216" i="5" s="1"/>
  <c r="AX215" i="5"/>
  <c r="BI215" i="5" s="1"/>
  <c r="AT215" i="5"/>
  <c r="BE215" i="5" s="1"/>
  <c r="AZ214" i="5"/>
  <c r="BK214" i="5" s="1"/>
  <c r="AX214" i="5"/>
  <c r="BI214" i="5" s="1"/>
  <c r="AV214" i="5"/>
  <c r="BG214" i="5" s="1"/>
  <c r="AT214" i="5"/>
  <c r="BE214" i="5" s="1"/>
  <c r="AR214" i="5"/>
  <c r="BC214" i="5" s="1"/>
  <c r="BA213" i="5"/>
  <c r="BL213" i="5" s="1"/>
  <c r="AY213" i="5"/>
  <c r="BJ213" i="5" s="1"/>
  <c r="AX213" i="5"/>
  <c r="BI213" i="5" s="1"/>
  <c r="AW213" i="5"/>
  <c r="BH213" i="5" s="1"/>
  <c r="AU213" i="5"/>
  <c r="BF213" i="5" s="1"/>
  <c r="AT213" i="5"/>
  <c r="BE213" i="5" s="1"/>
  <c r="AS213" i="5"/>
  <c r="BD213" i="5" s="1"/>
  <c r="BA212" i="5"/>
  <c r="BL212" i="5" s="1"/>
  <c r="AZ212" i="5"/>
  <c r="BK212" i="5" s="1"/>
  <c r="AX212" i="5"/>
  <c r="BI212" i="5" s="1"/>
  <c r="AW212" i="5"/>
  <c r="BH212" i="5" s="1"/>
  <c r="AV212" i="5"/>
  <c r="BG212" i="5" s="1"/>
  <c r="AT212" i="5"/>
  <c r="BE212" i="5" s="1"/>
  <c r="AS212" i="5"/>
  <c r="BD212" i="5" s="1"/>
  <c r="AR212" i="5"/>
  <c r="BC212" i="5" s="1"/>
  <c r="BA211" i="5"/>
  <c r="BL211" i="5" s="1"/>
  <c r="AZ211" i="5"/>
  <c r="BK211" i="5" s="1"/>
  <c r="AW211" i="5"/>
  <c r="BH211" i="5" s="1"/>
  <c r="AV211" i="5"/>
  <c r="BG211" i="5" s="1"/>
  <c r="AS211" i="5"/>
  <c r="BD211" i="5" s="1"/>
  <c r="AR211" i="5"/>
  <c r="BC211" i="5" s="1"/>
  <c r="BA210" i="5"/>
  <c r="BL210" i="5" s="1"/>
  <c r="AZ210" i="5"/>
  <c r="BK210" i="5" s="1"/>
  <c r="AY210" i="5"/>
  <c r="BJ210" i="5" s="1"/>
  <c r="AW210" i="5"/>
  <c r="BH210" i="5" s="1"/>
  <c r="AV210" i="5"/>
  <c r="BG210" i="5" s="1"/>
  <c r="AS210" i="5"/>
  <c r="BD210" i="5" s="1"/>
  <c r="AR210" i="5"/>
  <c r="BC210" i="5" s="1"/>
  <c r="AZ209" i="5"/>
  <c r="BK209" i="5" s="1"/>
  <c r="AY209" i="5"/>
  <c r="BJ209" i="5" s="1"/>
  <c r="AX209" i="5"/>
  <c r="BI209" i="5" s="1"/>
  <c r="AV209" i="5"/>
  <c r="BG209" i="5" s="1"/>
  <c r="AU209" i="5"/>
  <c r="BF209" i="5" s="1"/>
  <c r="AT209" i="5"/>
  <c r="BE209" i="5" s="1"/>
  <c r="AR209" i="5"/>
  <c r="BC209" i="5" s="1"/>
  <c r="BA208" i="5"/>
  <c r="BL208" i="5" s="1"/>
  <c r="AY208" i="5"/>
  <c r="BJ208" i="5" s="1"/>
  <c r="AX208" i="5"/>
  <c r="BI208" i="5" s="1"/>
  <c r="AW208" i="5"/>
  <c r="BH208" i="5" s="1"/>
  <c r="AU208" i="5"/>
  <c r="BF208" i="5" s="1"/>
  <c r="AT208" i="5"/>
  <c r="BE208" i="5" s="1"/>
  <c r="AS208" i="5"/>
  <c r="BD208" i="5" s="1"/>
  <c r="BA207" i="5"/>
  <c r="BL207" i="5" s="1"/>
  <c r="AZ207" i="5"/>
  <c r="BK207" i="5" s="1"/>
  <c r="AX207" i="5"/>
  <c r="BI207" i="5" s="1"/>
  <c r="AW207" i="5"/>
  <c r="BH207" i="5" s="1"/>
  <c r="AV207" i="5"/>
  <c r="BG207" i="5" s="1"/>
  <c r="AT207" i="5"/>
  <c r="BE207" i="5" s="1"/>
  <c r="AS207" i="5"/>
  <c r="BD207" i="5" s="1"/>
  <c r="AR207" i="5"/>
  <c r="BC207" i="5" s="1"/>
  <c r="BA206" i="5"/>
  <c r="BL206" i="5" s="1"/>
  <c r="AZ206" i="5"/>
  <c r="BK206" i="5" s="1"/>
  <c r="AY206" i="5"/>
  <c r="BJ206" i="5" s="1"/>
  <c r="AX206" i="5"/>
  <c r="BI206" i="5" s="1"/>
  <c r="AW206" i="5"/>
  <c r="BH206" i="5" s="1"/>
  <c r="AV206" i="5"/>
  <c r="BG206" i="5" s="1"/>
  <c r="AT206" i="5"/>
  <c r="BE206" i="5" s="1"/>
  <c r="AS206" i="5"/>
  <c r="BD206" i="5" s="1"/>
  <c r="AR206" i="5"/>
  <c r="BC206" i="5" s="1"/>
  <c r="BA205" i="5"/>
  <c r="BL205" i="5" s="1"/>
  <c r="AZ205" i="5"/>
  <c r="BK205" i="5" s="1"/>
  <c r="AY205" i="5"/>
  <c r="BJ205" i="5" s="1"/>
  <c r="AX205" i="5"/>
  <c r="BI205" i="5" s="1"/>
  <c r="AW205" i="5"/>
  <c r="BH205" i="5" s="1"/>
  <c r="AV205" i="5"/>
  <c r="BG205" i="5" s="1"/>
  <c r="AU205" i="5"/>
  <c r="BF205" i="5" s="1"/>
  <c r="AT205" i="5"/>
  <c r="BE205" i="5" s="1"/>
  <c r="AS205" i="5"/>
  <c r="BD205" i="5" s="1"/>
  <c r="AR205" i="5"/>
  <c r="BC205" i="5" s="1"/>
  <c r="BA204" i="5"/>
  <c r="BL204" i="5" s="1"/>
  <c r="AY204" i="5"/>
  <c r="BJ204" i="5" s="1"/>
  <c r="AX204" i="5"/>
  <c r="BI204" i="5" s="1"/>
  <c r="AW204" i="5"/>
  <c r="BH204" i="5" s="1"/>
  <c r="AU204" i="5"/>
  <c r="BF204" i="5" s="1"/>
  <c r="AT204" i="5"/>
  <c r="BE204" i="5" s="1"/>
  <c r="AS204" i="5"/>
  <c r="BD204" i="5" s="1"/>
  <c r="AZ203" i="5"/>
  <c r="BK203" i="5" s="1"/>
  <c r="AY203" i="5"/>
  <c r="BJ203" i="5" s="1"/>
  <c r="AV203" i="5"/>
  <c r="BG203" i="5" s="1"/>
  <c r="AU203" i="5"/>
  <c r="BF203" i="5" s="1"/>
  <c r="AR203" i="5"/>
  <c r="BC203" i="5" s="1"/>
  <c r="BA202" i="5"/>
  <c r="BL202" i="5" s="1"/>
  <c r="AZ202" i="5"/>
  <c r="BK202" i="5" s="1"/>
  <c r="AX202" i="5"/>
  <c r="BI202" i="5" s="1"/>
  <c r="AW202" i="5"/>
  <c r="BH202" i="5" s="1"/>
  <c r="AV202" i="5"/>
  <c r="BG202" i="5" s="1"/>
  <c r="AT202" i="5"/>
  <c r="BE202" i="5" s="1"/>
  <c r="AS202" i="5"/>
  <c r="BD202" i="5" s="1"/>
  <c r="AR202" i="5"/>
  <c r="BC202" i="5" s="1"/>
  <c r="BA201" i="5"/>
  <c r="BL201" i="5" s="1"/>
  <c r="AZ201" i="5"/>
  <c r="BK201" i="5" s="1"/>
  <c r="AY201" i="5"/>
  <c r="BJ201" i="5" s="1"/>
  <c r="AX201" i="5"/>
  <c r="BI201" i="5" s="1"/>
  <c r="AW201" i="5"/>
  <c r="BH201" i="5" s="1"/>
  <c r="AV201" i="5"/>
  <c r="BG201" i="5" s="1"/>
  <c r="AU201" i="5"/>
  <c r="BF201" i="5" s="1"/>
  <c r="AT201" i="5"/>
  <c r="BE201" i="5" s="1"/>
  <c r="AS201" i="5"/>
  <c r="BD201" i="5" s="1"/>
  <c r="AR201" i="5"/>
  <c r="BC201" i="5" s="1"/>
  <c r="BA200" i="5"/>
  <c r="BL200" i="5" s="1"/>
  <c r="AZ200" i="5"/>
  <c r="BK200" i="5" s="1"/>
  <c r="AW200" i="5"/>
  <c r="BH200" i="5" s="1"/>
  <c r="AV200" i="5"/>
  <c r="BG200" i="5" s="1"/>
  <c r="AS200" i="5"/>
  <c r="BD200" i="5" s="1"/>
  <c r="AR200" i="5"/>
  <c r="BC200" i="5" s="1"/>
  <c r="BA199" i="5"/>
  <c r="BL199" i="5" s="1"/>
  <c r="AY199" i="5"/>
  <c r="BJ199" i="5" s="1"/>
  <c r="AX199" i="5"/>
  <c r="BI199" i="5" s="1"/>
  <c r="AW199" i="5"/>
  <c r="BH199" i="5" s="1"/>
  <c r="AU199" i="5"/>
  <c r="BF199" i="5" s="1"/>
  <c r="AT199" i="5"/>
  <c r="BE199" i="5" s="1"/>
  <c r="AS199" i="5"/>
  <c r="BD199" i="5" s="1"/>
  <c r="AZ198" i="5"/>
  <c r="BK198" i="5" s="1"/>
  <c r="AY198" i="5"/>
  <c r="BJ198" i="5" s="1"/>
  <c r="AV198" i="5"/>
  <c r="BG198" i="5" s="1"/>
  <c r="AR198" i="5"/>
  <c r="BC198" i="5" s="1"/>
  <c r="AY197" i="5"/>
  <c r="BJ197" i="5" s="1"/>
  <c r="AX197" i="5"/>
  <c r="BI197" i="5" s="1"/>
  <c r="AU197" i="5"/>
  <c r="BF197" i="5" s="1"/>
  <c r="AT197" i="5"/>
  <c r="BE197" i="5" s="1"/>
  <c r="AZ196" i="5"/>
  <c r="BK196" i="5" s="1"/>
  <c r="AY196" i="5"/>
  <c r="BJ196" i="5" s="1"/>
  <c r="AX196" i="5"/>
  <c r="BI196" i="5" s="1"/>
  <c r="AV196" i="5"/>
  <c r="BG196" i="5" s="1"/>
  <c r="AU196" i="5"/>
  <c r="BF196" i="5" s="1"/>
  <c r="AT196" i="5"/>
  <c r="BE196" i="5" s="1"/>
  <c r="AR196" i="5"/>
  <c r="BC196" i="5" s="1"/>
  <c r="AZ195" i="5"/>
  <c r="BK195" i="5" s="1"/>
  <c r="AY195" i="5"/>
  <c r="BJ195" i="5" s="1"/>
  <c r="AX195" i="5"/>
  <c r="BI195" i="5" s="1"/>
  <c r="AV195" i="5"/>
  <c r="BG195" i="5" s="1"/>
  <c r="AU195" i="5"/>
  <c r="BF195" i="5" s="1"/>
  <c r="AT195" i="5"/>
  <c r="BE195" i="5" s="1"/>
  <c r="AR195" i="5"/>
  <c r="BC195" i="5" s="1"/>
  <c r="BA194" i="5"/>
  <c r="BL194" i="5" s="1"/>
  <c r="AZ194" i="5"/>
  <c r="BK194" i="5" s="1"/>
  <c r="AW194" i="5"/>
  <c r="BH194" i="5" s="1"/>
  <c r="AV194" i="5"/>
  <c r="BG194" i="5" s="1"/>
  <c r="AS194" i="5"/>
  <c r="BD194" i="5" s="1"/>
  <c r="AR194" i="5"/>
  <c r="BC194" i="5" s="1"/>
  <c r="AZ193" i="5"/>
  <c r="BK193" i="5" s="1"/>
  <c r="AY193" i="5"/>
  <c r="BJ193" i="5" s="1"/>
  <c r="AV193" i="5"/>
  <c r="BG193" i="5" s="1"/>
  <c r="AU193" i="5"/>
  <c r="BF193" i="5" s="1"/>
  <c r="AT193" i="5"/>
  <c r="BE193" i="5" s="1"/>
  <c r="AR193" i="5"/>
  <c r="BC193" i="5" s="1"/>
  <c r="AY192" i="5"/>
  <c r="BJ192" i="5" s="1"/>
  <c r="AX192" i="5"/>
  <c r="BI192" i="5" s="1"/>
  <c r="AV192" i="5"/>
  <c r="BG192" i="5" s="1"/>
  <c r="AU192" i="5"/>
  <c r="BF192" i="5" s="1"/>
  <c r="AT192" i="5"/>
  <c r="BE192" i="5" s="1"/>
  <c r="AY191" i="5"/>
  <c r="BJ191" i="5" s="1"/>
  <c r="AX191" i="5"/>
  <c r="BI191" i="5" s="1"/>
  <c r="AU191" i="5"/>
  <c r="BF191" i="5" s="1"/>
  <c r="AT191" i="5"/>
  <c r="BE191" i="5" s="1"/>
  <c r="AR191" i="5"/>
  <c r="BC191" i="5" s="1"/>
  <c r="BA190" i="5"/>
  <c r="BL190" i="5" s="1"/>
  <c r="AZ190" i="5"/>
  <c r="BK190" i="5" s="1"/>
  <c r="AY190" i="5"/>
  <c r="BJ190" i="5" s="1"/>
  <c r="AW190" i="5"/>
  <c r="BH190" i="5" s="1"/>
  <c r="AV190" i="5"/>
  <c r="BG190" i="5" s="1"/>
  <c r="AS190" i="5"/>
  <c r="BD190" i="5" s="1"/>
  <c r="AR190" i="5"/>
  <c r="BC190" i="5" s="1"/>
  <c r="AZ189" i="5"/>
  <c r="BK189" i="5" s="1"/>
  <c r="AY189" i="5"/>
  <c r="BJ189" i="5" s="1"/>
  <c r="AX189" i="5"/>
  <c r="BI189" i="5" s="1"/>
  <c r="AV189" i="5"/>
  <c r="BG189" i="5" s="1"/>
  <c r="AU189" i="5"/>
  <c r="BF189" i="5" s="1"/>
  <c r="AT189" i="5"/>
  <c r="BE189" i="5" s="1"/>
  <c r="AR189" i="5"/>
  <c r="BC189" i="5" s="1"/>
  <c r="AZ188" i="5"/>
  <c r="BK188" i="5" s="1"/>
  <c r="AY188" i="5"/>
  <c r="BJ188" i="5" s="1"/>
  <c r="AW188" i="5"/>
  <c r="BH188" i="5" s="1"/>
  <c r="AV188" i="5"/>
  <c r="BG188" i="5" s="1"/>
  <c r="AU188" i="5"/>
  <c r="BF188" i="5" s="1"/>
  <c r="AR188" i="5"/>
  <c r="BC188" i="5" s="1"/>
  <c r="AZ187" i="5"/>
  <c r="BK187" i="5" s="1"/>
  <c r="AY187" i="5"/>
  <c r="BJ187" i="5" s="1"/>
  <c r="AV187" i="5"/>
  <c r="BG187" i="5" s="1"/>
  <c r="AU187" i="5"/>
  <c r="BF187" i="5" s="1"/>
  <c r="AR187" i="5"/>
  <c r="BC187" i="5" s="1"/>
  <c r="BA186" i="5"/>
  <c r="BL186" i="5" s="1"/>
  <c r="AZ186" i="5"/>
  <c r="BK186" i="5" s="1"/>
  <c r="AY186" i="5"/>
  <c r="BJ186" i="5" s="1"/>
  <c r="AW186" i="5"/>
  <c r="BH186" i="5" s="1"/>
  <c r="AV186" i="5"/>
  <c r="BG186" i="5" s="1"/>
  <c r="AS186" i="5"/>
  <c r="BD186" i="5" s="1"/>
  <c r="AR186" i="5"/>
  <c r="BC186" i="5" s="1"/>
  <c r="AZ185" i="5"/>
  <c r="BK185" i="5" s="1"/>
  <c r="AY185" i="5"/>
  <c r="BJ185" i="5" s="1"/>
  <c r="AX185" i="5"/>
  <c r="BI185" i="5" s="1"/>
  <c r="AV185" i="5"/>
  <c r="BG185" i="5" s="1"/>
  <c r="AU185" i="5"/>
  <c r="BF185" i="5" s="1"/>
  <c r="AT185" i="5"/>
  <c r="BE185" i="5" s="1"/>
  <c r="AR185" i="5"/>
  <c r="BC185" i="5" s="1"/>
  <c r="BA184" i="5"/>
  <c r="BL184" i="5" s="1"/>
  <c r="AZ184" i="5"/>
  <c r="BK184" i="5" s="1"/>
  <c r="AY184" i="5"/>
  <c r="BJ184" i="5" s="1"/>
  <c r="AX184" i="5"/>
  <c r="BI184" i="5" s="1"/>
  <c r="AW184" i="5"/>
  <c r="BH184" i="5" s="1"/>
  <c r="AU184" i="5"/>
  <c r="BF184" i="5" s="1"/>
  <c r="AT184" i="5"/>
  <c r="BE184" i="5" s="1"/>
  <c r="AS184" i="5"/>
  <c r="BD184" i="5" s="1"/>
  <c r="BA183" i="5"/>
  <c r="BL183" i="5" s="1"/>
  <c r="AY183" i="5"/>
  <c r="BJ183" i="5" s="1"/>
  <c r="AX183" i="5"/>
  <c r="BI183" i="5" s="1"/>
  <c r="AW183" i="5"/>
  <c r="BH183" i="5" s="1"/>
  <c r="AU183" i="5"/>
  <c r="BF183" i="5" s="1"/>
  <c r="AT183" i="5"/>
  <c r="BE183" i="5" s="1"/>
  <c r="AS183" i="5"/>
  <c r="BD183" i="5" s="1"/>
  <c r="BA182" i="5"/>
  <c r="BL182" i="5" s="1"/>
  <c r="AZ182" i="5"/>
  <c r="BK182" i="5" s="1"/>
  <c r="AX182" i="5"/>
  <c r="BI182" i="5" s="1"/>
  <c r="AW182" i="5"/>
  <c r="BH182" i="5" s="1"/>
  <c r="AV182" i="5"/>
  <c r="BG182" i="5" s="1"/>
  <c r="AT182" i="5"/>
  <c r="BE182" i="5" s="1"/>
  <c r="AS182" i="5"/>
  <c r="BD182" i="5" s="1"/>
  <c r="AR182" i="5"/>
  <c r="BC182" i="5" s="1"/>
  <c r="BA181" i="5"/>
  <c r="BL181" i="5" s="1"/>
  <c r="AZ181" i="5"/>
  <c r="BK181" i="5" s="1"/>
  <c r="AY181" i="5"/>
  <c r="BJ181" i="5" s="1"/>
  <c r="AX181" i="5"/>
  <c r="BI181" i="5" s="1"/>
  <c r="AW181" i="5"/>
  <c r="BH181" i="5" s="1"/>
  <c r="AV181" i="5"/>
  <c r="BG181" i="5" s="1"/>
  <c r="AU181" i="5"/>
  <c r="BF181" i="5" s="1"/>
  <c r="AT181" i="5"/>
  <c r="BE181" i="5" s="1"/>
  <c r="AS181" i="5"/>
  <c r="BD181" i="5" s="1"/>
  <c r="AR181" i="5"/>
  <c r="BC181" i="5" s="1"/>
  <c r="BA180" i="5"/>
  <c r="BL180" i="5" s="1"/>
  <c r="AX180" i="5"/>
  <c r="BI180" i="5" s="1"/>
  <c r="AW180" i="5"/>
  <c r="BH180" i="5" s="1"/>
  <c r="AT180" i="5"/>
  <c r="BE180" i="5" s="1"/>
  <c r="AS180" i="5"/>
  <c r="BD180" i="5" s="1"/>
  <c r="BA179" i="5"/>
  <c r="BL179" i="5" s="1"/>
  <c r="AX179" i="5"/>
  <c r="BI179" i="5" s="1"/>
  <c r="AW179" i="5"/>
  <c r="BH179" i="5" s="1"/>
  <c r="AT179" i="5"/>
  <c r="BE179" i="5" s="1"/>
  <c r="AS179" i="5"/>
  <c r="BD179" i="5" s="1"/>
  <c r="AR179" i="5"/>
  <c r="BC179" i="5" s="1"/>
  <c r="BA178" i="5"/>
  <c r="BL178" i="5" s="1"/>
  <c r="AZ178" i="5"/>
  <c r="BK178" i="5" s="1"/>
  <c r="AX178" i="5"/>
  <c r="BI178" i="5" s="1"/>
  <c r="AV178" i="5"/>
  <c r="BG178" i="5" s="1"/>
  <c r="AS178" i="5"/>
  <c r="BD178" i="5" s="1"/>
  <c r="AR178" i="5"/>
  <c r="BC178" i="5" s="1"/>
  <c r="BA177" i="5"/>
  <c r="BL177" i="5" s="1"/>
  <c r="AY177" i="5"/>
  <c r="BJ177" i="5" s="1"/>
  <c r="AX177" i="5"/>
  <c r="BI177" i="5" s="1"/>
  <c r="AW177" i="5"/>
  <c r="BH177" i="5" s="1"/>
  <c r="AU177" i="5"/>
  <c r="BF177" i="5" s="1"/>
  <c r="AT177" i="5"/>
  <c r="BE177" i="5" s="1"/>
  <c r="AS177" i="5"/>
  <c r="BD177" i="5" s="1"/>
  <c r="BA176" i="5"/>
  <c r="BL176" i="5" s="1"/>
  <c r="AZ176" i="5"/>
  <c r="BK176" i="5" s="1"/>
  <c r="AX176" i="5"/>
  <c r="BI176" i="5" s="1"/>
  <c r="AV176" i="5"/>
  <c r="BG176" i="5" s="1"/>
  <c r="AT176" i="5"/>
  <c r="BE176" i="5" s="1"/>
  <c r="AS176" i="5"/>
  <c r="BD176" i="5" s="1"/>
  <c r="AR176" i="5"/>
  <c r="BC176" i="5" s="1"/>
  <c r="AZ175" i="5"/>
  <c r="BK175" i="5" s="1"/>
  <c r="AY175" i="5"/>
  <c r="BJ175" i="5" s="1"/>
  <c r="AX175" i="5"/>
  <c r="BI175" i="5" s="1"/>
  <c r="AU175" i="5"/>
  <c r="BF175" i="5" s="1"/>
  <c r="AT175" i="5"/>
  <c r="BE175" i="5" s="1"/>
  <c r="AY174" i="5"/>
  <c r="BJ174" i="5" s="1"/>
  <c r="AV174" i="5"/>
  <c r="BG174" i="5" s="1"/>
  <c r="BA173" i="5"/>
  <c r="BL173" i="5" s="1"/>
  <c r="AZ173" i="5"/>
  <c r="BK173" i="5" s="1"/>
  <c r="AY173" i="5"/>
  <c r="BJ173" i="5" s="1"/>
  <c r="AW173" i="5"/>
  <c r="BH173" i="5" s="1"/>
  <c r="AU173" i="5"/>
  <c r="BF173" i="5" s="1"/>
  <c r="AT173" i="5"/>
  <c r="BE173" i="5" s="1"/>
  <c r="AS173" i="5"/>
  <c r="BD173" i="5" s="1"/>
  <c r="AR173" i="5"/>
  <c r="BC173" i="5" s="1"/>
  <c r="BA172" i="5"/>
  <c r="BL172" i="5" s="1"/>
  <c r="AX172" i="5"/>
  <c r="BI172" i="5" s="1"/>
  <c r="AT172" i="5"/>
  <c r="BE172" i="5" s="1"/>
  <c r="AS172" i="5"/>
  <c r="BD172" i="5" s="1"/>
  <c r="AR172" i="5"/>
  <c r="BC172" i="5" s="1"/>
  <c r="BA171" i="5"/>
  <c r="BL171" i="5" s="1"/>
  <c r="AZ171" i="5"/>
  <c r="BK171" i="5" s="1"/>
  <c r="AW171" i="5"/>
  <c r="BH171" i="5" s="1"/>
  <c r="AR171" i="5"/>
  <c r="BC171" i="5" s="1"/>
  <c r="BA170" i="5"/>
  <c r="BL170" i="5" s="1"/>
  <c r="AX170" i="5"/>
  <c r="BI170" i="5" s="1"/>
  <c r="AT170" i="5"/>
  <c r="BE170" i="5" s="1"/>
  <c r="AS170" i="5"/>
  <c r="BD170" i="5" s="1"/>
  <c r="AZ169" i="5"/>
  <c r="BK169" i="5" s="1"/>
  <c r="AX169" i="5"/>
  <c r="BI169" i="5" s="1"/>
  <c r="AT169" i="5"/>
  <c r="BE169" i="5" s="1"/>
  <c r="AR169" i="5"/>
  <c r="BC169" i="5" s="1"/>
  <c r="BA168" i="5"/>
  <c r="BL168" i="5" s="1"/>
  <c r="AX168" i="5"/>
  <c r="BI168" i="5" s="1"/>
  <c r="AT168" i="5"/>
  <c r="BE168" i="5" s="1"/>
  <c r="AS168" i="5"/>
  <c r="BD168" i="5" s="1"/>
  <c r="AZ167" i="5"/>
  <c r="BK167" i="5" s="1"/>
  <c r="AR167" i="5"/>
  <c r="BC167" i="5" s="1"/>
  <c r="BA166" i="5"/>
  <c r="BL166" i="5" s="1"/>
  <c r="AX166" i="5"/>
  <c r="BI166" i="5" s="1"/>
  <c r="AT166" i="5"/>
  <c r="BE166" i="5" s="1"/>
  <c r="AS166" i="5"/>
  <c r="BD166" i="5" s="1"/>
  <c r="AY165" i="5"/>
  <c r="BJ165" i="5" s="1"/>
  <c r="AX165" i="5"/>
  <c r="BI165" i="5" s="1"/>
  <c r="AU165" i="5"/>
  <c r="BF165" i="5" s="1"/>
  <c r="AT165" i="5"/>
  <c r="BE165" i="5" s="1"/>
  <c r="BA164" i="5"/>
  <c r="BL164" i="5" s="1"/>
  <c r="AZ164" i="5"/>
  <c r="BK164" i="5" s="1"/>
  <c r="AX164" i="5"/>
  <c r="BI164" i="5" s="1"/>
  <c r="AV164" i="5"/>
  <c r="BG164" i="5" s="1"/>
  <c r="AT164" i="5"/>
  <c r="BE164" i="5" s="1"/>
  <c r="AS164" i="5"/>
  <c r="BD164" i="5" s="1"/>
  <c r="AR164" i="5"/>
  <c r="BC164" i="5" s="1"/>
  <c r="AZ163" i="5"/>
  <c r="BK163" i="5" s="1"/>
  <c r="AX163" i="5"/>
  <c r="BI163" i="5" s="1"/>
  <c r="AT163" i="5"/>
  <c r="BE163" i="5" s="1"/>
  <c r="AR163" i="5"/>
  <c r="BC163" i="5" s="1"/>
  <c r="BA162" i="5"/>
  <c r="BL162" i="5" s="1"/>
  <c r="AX162" i="5"/>
  <c r="BI162" i="5" s="1"/>
  <c r="AT162" i="5"/>
  <c r="BE162" i="5" s="1"/>
  <c r="AS162" i="5"/>
  <c r="BD162" i="5" s="1"/>
  <c r="AZ161" i="5"/>
  <c r="BK161" i="5" s="1"/>
  <c r="AY161" i="5"/>
  <c r="BJ161" i="5" s="1"/>
  <c r="AX161" i="5"/>
  <c r="BI161" i="5" s="1"/>
  <c r="AU161" i="5"/>
  <c r="BF161" i="5" s="1"/>
  <c r="AT161" i="5"/>
  <c r="BE161" i="5" s="1"/>
  <c r="AR161" i="5"/>
  <c r="BC161" i="5" s="1"/>
  <c r="BA160" i="5"/>
  <c r="BL160" i="5" s="1"/>
  <c r="AX160" i="5"/>
  <c r="BI160" i="5" s="1"/>
  <c r="AT160" i="5"/>
  <c r="BE160" i="5" s="1"/>
  <c r="AS160" i="5"/>
  <c r="BD160" i="5" s="1"/>
  <c r="AZ159" i="5"/>
  <c r="BK159" i="5" s="1"/>
  <c r="AX159" i="5"/>
  <c r="BI159" i="5" s="1"/>
  <c r="AT159" i="5"/>
  <c r="BE159" i="5" s="1"/>
  <c r="AR159" i="5"/>
  <c r="BC159" i="5" s="1"/>
  <c r="AZ158" i="5"/>
  <c r="BK158" i="5" s="1"/>
  <c r="AV158" i="5"/>
  <c r="BG158" i="5" s="1"/>
  <c r="AS158" i="5"/>
  <c r="BD158" i="5" s="1"/>
  <c r="AR158" i="5"/>
  <c r="BC158" i="5" s="1"/>
  <c r="AZ157" i="5"/>
  <c r="BK157" i="5" s="1"/>
  <c r="AX157" i="5"/>
  <c r="BI157" i="5" s="1"/>
  <c r="AT157" i="5"/>
  <c r="BE157" i="5" s="1"/>
  <c r="AR157" i="5"/>
  <c r="BC157" i="5" s="1"/>
  <c r="AX156" i="5"/>
  <c r="BI156" i="5" s="1"/>
  <c r="AV156" i="5"/>
  <c r="BG156" i="5" s="1"/>
  <c r="AT156" i="5"/>
  <c r="BE156" i="5" s="1"/>
  <c r="AZ155" i="5"/>
  <c r="BK155" i="5" s="1"/>
  <c r="AU155" i="5"/>
  <c r="BF155" i="5" s="1"/>
  <c r="AR155" i="5"/>
  <c r="BC155" i="5" s="1"/>
  <c r="BA154" i="5"/>
  <c r="BL154" i="5" s="1"/>
  <c r="AZ154" i="5"/>
  <c r="BK154" i="5" s="1"/>
  <c r="AV154" i="5"/>
  <c r="BG154" i="5" s="1"/>
  <c r="AS154" i="5"/>
  <c r="BD154" i="5" s="1"/>
  <c r="AR154" i="5"/>
  <c r="BC154" i="5" s="1"/>
  <c r="AX153" i="5"/>
  <c r="BI153" i="5" s="1"/>
  <c r="AT153" i="5"/>
  <c r="BE153" i="5" s="1"/>
  <c r="BA152" i="5"/>
  <c r="BL152" i="5" s="1"/>
  <c r="AZ152" i="5"/>
  <c r="BK152" i="5" s="1"/>
  <c r="AV152" i="5"/>
  <c r="BG152" i="5" s="1"/>
  <c r="AS152" i="5"/>
  <c r="BD152" i="5" s="1"/>
  <c r="AR152" i="5"/>
  <c r="BC152" i="5" s="1"/>
  <c r="AZ151" i="5"/>
  <c r="BK151" i="5" s="1"/>
  <c r="AY151" i="5"/>
  <c r="BJ151" i="5" s="1"/>
  <c r="AU151" i="5"/>
  <c r="BF151" i="5" s="1"/>
  <c r="AR151" i="5"/>
  <c r="BC151" i="5" s="1"/>
  <c r="AX150" i="5"/>
  <c r="BI150" i="5" s="1"/>
  <c r="AT150" i="5"/>
  <c r="BE150" i="5" s="1"/>
  <c r="AZ149" i="5"/>
  <c r="BK149" i="5" s="1"/>
  <c r="AY149" i="5"/>
  <c r="BJ149" i="5" s="1"/>
  <c r="AX149" i="5"/>
  <c r="BI149" i="5" s="1"/>
  <c r="AU149" i="5"/>
  <c r="BF149" i="5" s="1"/>
  <c r="AT149" i="5"/>
  <c r="BE149" i="5" s="1"/>
  <c r="AR149" i="5"/>
  <c r="BC149" i="5" s="1"/>
  <c r="BA148" i="5"/>
  <c r="BL148" i="5" s="1"/>
  <c r="AZ148" i="5"/>
  <c r="BK148" i="5" s="1"/>
  <c r="AV148" i="5"/>
  <c r="BG148" i="5" s="1"/>
  <c r="AS148" i="5"/>
  <c r="BD148" i="5" s="1"/>
  <c r="AR148" i="5"/>
  <c r="BC148" i="5" s="1"/>
  <c r="AY147" i="5"/>
  <c r="BJ147" i="5" s="1"/>
  <c r="AX147" i="5"/>
  <c r="BI147" i="5" s="1"/>
  <c r="AU147" i="5"/>
  <c r="BF147" i="5" s="1"/>
  <c r="AT147" i="5"/>
  <c r="BE147" i="5" s="1"/>
  <c r="AZ146" i="5"/>
  <c r="BK146" i="5" s="1"/>
  <c r="AV146" i="5"/>
  <c r="BG146" i="5" s="1"/>
  <c r="AS146" i="5"/>
  <c r="BD146" i="5" s="1"/>
  <c r="AR146" i="5"/>
  <c r="BC146" i="5" s="1"/>
  <c r="AZ145" i="5"/>
  <c r="BK145" i="5" s="1"/>
  <c r="AY145" i="5"/>
  <c r="BJ145" i="5" s="1"/>
  <c r="AU145" i="5"/>
  <c r="BF145" i="5" s="1"/>
  <c r="AT145" i="5"/>
  <c r="BE145" i="5" s="1"/>
  <c r="AR145" i="5"/>
  <c r="BC145" i="5" s="1"/>
  <c r="BA144" i="5"/>
  <c r="BL144" i="5" s="1"/>
  <c r="AZ144" i="5"/>
  <c r="BK144" i="5" s="1"/>
  <c r="AX144" i="5"/>
  <c r="BI144" i="5" s="1"/>
  <c r="AV144" i="5"/>
  <c r="BG144" i="5" s="1"/>
  <c r="AT144" i="5"/>
  <c r="BE144" i="5" s="1"/>
  <c r="AS144" i="5"/>
  <c r="BD144" i="5" s="1"/>
  <c r="AR144" i="5"/>
  <c r="BC144" i="5" s="1"/>
  <c r="AZ143" i="5"/>
  <c r="BK143" i="5" s="1"/>
  <c r="AY143" i="5"/>
  <c r="BJ143" i="5" s="1"/>
  <c r="AX143" i="5"/>
  <c r="BI143" i="5" s="1"/>
  <c r="AU143" i="5"/>
  <c r="BF143" i="5" s="1"/>
  <c r="AT143" i="5"/>
  <c r="BE143" i="5" s="1"/>
  <c r="AX142" i="5"/>
  <c r="BI142" i="5" s="1"/>
  <c r="AV142" i="5"/>
  <c r="BG142" i="5" s="1"/>
  <c r="AZ141" i="5"/>
  <c r="BK141" i="5" s="1"/>
  <c r="AY141" i="5"/>
  <c r="BJ141" i="5" s="1"/>
  <c r="AU141" i="5"/>
  <c r="BF141" i="5" s="1"/>
  <c r="AR141" i="5"/>
  <c r="BC141" i="5" s="1"/>
  <c r="BA140" i="5"/>
  <c r="BL140" i="5" s="1"/>
  <c r="AX140" i="5"/>
  <c r="BI140" i="5" s="1"/>
  <c r="AT140" i="5"/>
  <c r="BE140" i="5" s="1"/>
  <c r="AS140" i="5"/>
  <c r="BD140" i="5" s="1"/>
  <c r="AR140" i="5"/>
  <c r="BC140" i="5" s="1"/>
  <c r="AX139" i="5"/>
  <c r="BI139" i="5" s="1"/>
  <c r="AT139" i="5"/>
  <c r="BE139" i="5" s="1"/>
  <c r="BA138" i="5"/>
  <c r="BL138" i="5" s="1"/>
  <c r="AX138" i="5"/>
  <c r="BI138" i="5" s="1"/>
  <c r="AS138" i="5"/>
  <c r="BD138" i="5" s="1"/>
  <c r="AR138" i="5"/>
  <c r="BC138" i="5" s="1"/>
  <c r="AY137" i="5"/>
  <c r="BJ137" i="5" s="1"/>
  <c r="AX137" i="5"/>
  <c r="BI137" i="5" s="1"/>
  <c r="AU137" i="5"/>
  <c r="BF137" i="5" s="1"/>
  <c r="AT137" i="5"/>
  <c r="BE137" i="5" s="1"/>
  <c r="BA136" i="5"/>
  <c r="BL136" i="5" s="1"/>
  <c r="AX136" i="5"/>
  <c r="BI136" i="5" s="1"/>
  <c r="AT136" i="5"/>
  <c r="BE136" i="5" s="1"/>
  <c r="AX135" i="5"/>
  <c r="BI135" i="5" s="1"/>
  <c r="AT135" i="5"/>
  <c r="BE135" i="5" s="1"/>
  <c r="AZ134" i="5"/>
  <c r="BK134" i="5" s="1"/>
  <c r="AV134" i="5"/>
  <c r="BG134" i="5" s="1"/>
  <c r="AZ133" i="5"/>
  <c r="BK133" i="5" s="1"/>
  <c r="AY133" i="5"/>
  <c r="BJ133" i="5" s="1"/>
  <c r="AX133" i="5"/>
  <c r="BI133" i="5" s="1"/>
  <c r="BA132" i="5"/>
  <c r="BL132" i="5" s="1"/>
  <c r="AZ132" i="5"/>
  <c r="BK132" i="5" s="1"/>
  <c r="AX132" i="5"/>
  <c r="BI132" i="5" s="1"/>
  <c r="AV132" i="5"/>
  <c r="BG132" i="5" s="1"/>
  <c r="AT132" i="5"/>
  <c r="BE132" i="5" s="1"/>
  <c r="AS132" i="5"/>
  <c r="BD132" i="5" s="1"/>
  <c r="AZ131" i="5"/>
  <c r="BK131" i="5" s="1"/>
  <c r="AY131" i="5"/>
  <c r="BJ131" i="5" s="1"/>
  <c r="AX131" i="5"/>
  <c r="BI131" i="5" s="1"/>
  <c r="AU131" i="5"/>
  <c r="BF131" i="5" s="1"/>
  <c r="AT131" i="5"/>
  <c r="BE131" i="5" s="1"/>
  <c r="AX130" i="5"/>
  <c r="BI130" i="5" s="1"/>
  <c r="AY129" i="5"/>
  <c r="BJ129" i="5" s="1"/>
  <c r="AU129" i="5"/>
  <c r="BF129" i="5" s="1"/>
  <c r="AX128" i="5"/>
  <c r="BI128" i="5" s="1"/>
  <c r="AT128" i="5"/>
  <c r="BE128" i="5" s="1"/>
  <c r="AX127" i="5"/>
  <c r="BI127" i="5" s="1"/>
  <c r="AT127" i="5"/>
  <c r="BE127" i="5" s="1"/>
  <c r="AZ126" i="5"/>
  <c r="BK126" i="5" s="1"/>
  <c r="AX126" i="5"/>
  <c r="BI126" i="5" s="1"/>
  <c r="AV126" i="5"/>
  <c r="BG126" i="5" s="1"/>
  <c r="AT126" i="5"/>
  <c r="BE126" i="5" s="1"/>
  <c r="AX125" i="5"/>
  <c r="BI125" i="5" s="1"/>
  <c r="AZ124" i="5"/>
  <c r="BK124" i="5" s="1"/>
  <c r="AX124" i="5"/>
  <c r="BI124" i="5" s="1"/>
  <c r="AV124" i="5"/>
  <c r="BG124" i="5" s="1"/>
  <c r="AT124" i="5"/>
  <c r="BE124" i="5" s="1"/>
  <c r="AY123" i="5"/>
  <c r="BJ123" i="5" s="1"/>
  <c r="AX123" i="5"/>
  <c r="BI123" i="5" s="1"/>
  <c r="AU123" i="5"/>
  <c r="BF123" i="5" s="1"/>
  <c r="AT123" i="5"/>
  <c r="BE123" i="5" s="1"/>
  <c r="BA122" i="5"/>
  <c r="BL122" i="5" s="1"/>
  <c r="AZ122" i="5"/>
  <c r="BK122" i="5" s="1"/>
  <c r="AV122" i="5"/>
  <c r="BG122" i="5" s="1"/>
  <c r="AS122" i="5"/>
  <c r="BD122" i="5" s="1"/>
  <c r="AY121" i="5"/>
  <c r="BJ121" i="5" s="1"/>
  <c r="AX121" i="5"/>
  <c r="BI121" i="5" s="1"/>
  <c r="AU121" i="5"/>
  <c r="BF121" i="5" s="1"/>
  <c r="AT121" i="5"/>
  <c r="BE121" i="5" s="1"/>
  <c r="BA120" i="5"/>
  <c r="BL120" i="5" s="1"/>
  <c r="AX120" i="5"/>
  <c r="BI120" i="5" s="1"/>
  <c r="AT120" i="5"/>
  <c r="BE120" i="5" s="1"/>
  <c r="AS120" i="5"/>
  <c r="BD120" i="5" s="1"/>
  <c r="AZ119" i="5"/>
  <c r="BK119" i="5" s="1"/>
  <c r="AX119" i="5"/>
  <c r="BI119" i="5" s="1"/>
  <c r="AT119" i="5"/>
  <c r="BE119" i="5" s="1"/>
  <c r="BA118" i="5"/>
  <c r="BL118" i="5" s="1"/>
  <c r="AY117" i="5"/>
  <c r="BJ117" i="5" s="1"/>
  <c r="AX117" i="5"/>
  <c r="BI117" i="5" s="1"/>
  <c r="AT117" i="5"/>
  <c r="BE117" i="5" s="1"/>
  <c r="BA116" i="5"/>
  <c r="BL116" i="5" s="1"/>
  <c r="AZ116" i="5"/>
  <c r="BK116" i="5" s="1"/>
  <c r="AX116" i="5"/>
  <c r="BI116" i="5" s="1"/>
  <c r="AV116" i="5"/>
  <c r="BG116" i="5" s="1"/>
  <c r="AT116" i="5"/>
  <c r="BE116" i="5" s="1"/>
  <c r="AS116" i="5"/>
  <c r="BD116" i="5" s="1"/>
  <c r="AZ115" i="5"/>
  <c r="BK115" i="5" s="1"/>
  <c r="AY115" i="5"/>
  <c r="BJ115" i="5" s="1"/>
  <c r="AU115" i="5"/>
  <c r="BF115" i="5" s="1"/>
  <c r="AZ114" i="5"/>
  <c r="BK114" i="5" s="1"/>
  <c r="AX114" i="5"/>
  <c r="BI114" i="5" s="1"/>
  <c r="AT114" i="5"/>
  <c r="BE114" i="5" s="1"/>
  <c r="AY113" i="5"/>
  <c r="BJ113" i="5" s="1"/>
  <c r="AU113" i="5"/>
  <c r="BF113" i="5" s="1"/>
  <c r="BA112" i="5"/>
  <c r="BL112" i="5" s="1"/>
  <c r="AX112" i="5"/>
  <c r="BI112" i="5" s="1"/>
  <c r="AT112" i="5"/>
  <c r="BE112" i="5" s="1"/>
  <c r="AS112" i="5"/>
  <c r="BD112" i="5" s="1"/>
  <c r="AZ111" i="5"/>
  <c r="BK111" i="5" s="1"/>
  <c r="AX111" i="5"/>
  <c r="BI111" i="5" s="1"/>
  <c r="AT111" i="5"/>
  <c r="BE111" i="5" s="1"/>
  <c r="AR111" i="5"/>
  <c r="BC111" i="5" s="1"/>
  <c r="AZ110" i="5"/>
  <c r="BK110" i="5" s="1"/>
  <c r="AX110" i="5"/>
  <c r="BI110" i="5" s="1"/>
  <c r="AV110" i="5"/>
  <c r="BG110" i="5" s="1"/>
  <c r="AT110" i="5"/>
  <c r="BE110" i="5" s="1"/>
  <c r="AR110" i="5"/>
  <c r="BC110" i="5" s="1"/>
  <c r="AY109" i="5"/>
  <c r="BJ109" i="5" s="1"/>
  <c r="AX109" i="5"/>
  <c r="BI109" i="5" s="1"/>
  <c r="AT109" i="5"/>
  <c r="BE109" i="5" s="1"/>
  <c r="AY107" i="5"/>
  <c r="BJ107" i="5" s="1"/>
  <c r="AX107" i="5"/>
  <c r="BI107" i="5" s="1"/>
  <c r="AU107" i="5"/>
  <c r="BF107" i="5" s="1"/>
  <c r="AT107" i="5"/>
  <c r="BE107" i="5" s="1"/>
  <c r="AR107" i="5"/>
  <c r="BC107" i="5" s="1"/>
  <c r="BA106" i="5"/>
  <c r="BL106" i="5" s="1"/>
  <c r="AZ106" i="5"/>
  <c r="BK106" i="5" s="1"/>
  <c r="AX106" i="5"/>
  <c r="BI106" i="5" s="1"/>
  <c r="AV106" i="5"/>
  <c r="BG106" i="5" s="1"/>
  <c r="AS106" i="5"/>
  <c r="BD106" i="5" s="1"/>
  <c r="AR106" i="5"/>
  <c r="BC106" i="5" s="1"/>
  <c r="AY105" i="5"/>
  <c r="BJ105" i="5" s="1"/>
  <c r="AX105" i="5"/>
  <c r="BI105" i="5" s="1"/>
  <c r="AU105" i="5"/>
  <c r="BF105" i="5" s="1"/>
  <c r="AT105" i="5"/>
  <c r="BE105" i="5" s="1"/>
  <c r="BA104" i="5"/>
  <c r="BL104" i="5" s="1"/>
  <c r="AZ104" i="5"/>
  <c r="BK104" i="5" s="1"/>
  <c r="AX104" i="5"/>
  <c r="BI104" i="5" s="1"/>
  <c r="AV104" i="5"/>
  <c r="BG104" i="5" s="1"/>
  <c r="AS104" i="5"/>
  <c r="BD104" i="5" s="1"/>
  <c r="AR104" i="5"/>
  <c r="BC104" i="5" s="1"/>
  <c r="AZ103" i="5"/>
  <c r="BK103" i="5" s="1"/>
  <c r="BA102" i="5"/>
  <c r="BL102" i="5" s="1"/>
  <c r="AX102" i="5"/>
  <c r="BI102" i="5" s="1"/>
  <c r="AS102" i="5"/>
  <c r="BD102" i="5" s="1"/>
  <c r="AX100" i="5"/>
  <c r="BI100" i="5" s="1"/>
  <c r="AZ95" i="5"/>
  <c r="BK95" i="5" s="1"/>
  <c r="AV95" i="5"/>
  <c r="BG95" i="5" s="1"/>
  <c r="AX94" i="5"/>
  <c r="BI94" i="5" s="1"/>
  <c r="AX92" i="5"/>
  <c r="BI92" i="5" s="1"/>
  <c r="AR92" i="5"/>
  <c r="BC92" i="5" s="1"/>
  <c r="AX91" i="5"/>
  <c r="BI91" i="5" s="1"/>
  <c r="AT91" i="5"/>
  <c r="BE91" i="5" s="1"/>
  <c r="AZ90" i="5"/>
  <c r="BK90" i="5" s="1"/>
  <c r="AV90" i="5"/>
  <c r="BG90" i="5" s="1"/>
  <c r="AR90" i="5"/>
  <c r="BC90" i="5" s="1"/>
  <c r="AX89" i="5"/>
  <c r="BI89" i="5" s="1"/>
  <c r="AT89" i="5"/>
  <c r="BE89" i="5" s="1"/>
  <c r="AX87" i="5"/>
  <c r="BI87" i="5" s="1"/>
  <c r="AT87" i="5"/>
  <c r="BE87" i="5" s="1"/>
  <c r="AZ86" i="5"/>
  <c r="BK86" i="5" s="1"/>
  <c r="AV86" i="5"/>
  <c r="BG86" i="5" s="1"/>
  <c r="AR86" i="5"/>
  <c r="BC86" i="5" s="1"/>
  <c r="AT85" i="5"/>
  <c r="BE85" i="5" s="1"/>
  <c r="AV84" i="5"/>
  <c r="BG84" i="5" s="1"/>
  <c r="AX79" i="5"/>
  <c r="BI79" i="5" s="1"/>
  <c r="AT79" i="5"/>
  <c r="BE79" i="5" s="1"/>
  <c r="AZ78" i="5"/>
  <c r="BK78" i="5" s="1"/>
  <c r="AV78" i="5"/>
  <c r="BG78" i="5" s="1"/>
  <c r="AX77" i="5"/>
  <c r="BI77" i="5" s="1"/>
  <c r="AT77" i="5"/>
  <c r="BE77" i="5" s="1"/>
  <c r="AV76" i="5"/>
  <c r="BG76" i="5" s="1"/>
  <c r="AX75" i="5"/>
  <c r="BI75" i="5" s="1"/>
  <c r="AT75" i="5"/>
  <c r="BE75" i="5" s="1"/>
  <c r="AX73" i="5"/>
  <c r="BI73" i="5" s="1"/>
  <c r="AT73" i="5"/>
  <c r="BE73" i="5" s="1"/>
  <c r="AV72" i="5"/>
  <c r="BG72" i="5" s="1"/>
  <c r="AT71" i="5"/>
  <c r="BE71" i="5" s="1"/>
  <c r="AX69" i="5"/>
  <c r="BI69" i="5" s="1"/>
  <c r="AT69" i="5"/>
  <c r="BE69" i="5" s="1"/>
  <c r="AX67" i="5"/>
  <c r="BI67" i="5" s="1"/>
  <c r="AT67" i="5"/>
  <c r="BE67" i="5" s="1"/>
  <c r="AZ66" i="5"/>
  <c r="BK66" i="5" s="1"/>
  <c r="AV66" i="5"/>
  <c r="BG66" i="5" s="1"/>
  <c r="AX65" i="5"/>
  <c r="BI65" i="5" s="1"/>
  <c r="AT65" i="5"/>
  <c r="BE65" i="5" s="1"/>
  <c r="AT63" i="5"/>
  <c r="BE63" i="5" s="1"/>
  <c r="AZ62" i="5"/>
  <c r="BK62" i="5" s="1"/>
  <c r="AV62" i="5"/>
  <c r="BG62" i="5" s="1"/>
  <c r="AX61" i="5"/>
  <c r="BI61" i="5" s="1"/>
  <c r="AT61" i="5"/>
  <c r="BE61" i="5" s="1"/>
  <c r="AV60" i="5"/>
  <c r="BG60" i="5" s="1"/>
  <c r="AX59" i="5"/>
  <c r="BI59" i="5" s="1"/>
  <c r="AT59" i="5"/>
  <c r="BE59" i="5" s="1"/>
  <c r="AZ58" i="5"/>
  <c r="BK58" i="5" s="1"/>
  <c r="AV58" i="5"/>
  <c r="BG58" i="5" s="1"/>
  <c r="AX57" i="5"/>
  <c r="BI57" i="5" s="1"/>
  <c r="AT57" i="5"/>
  <c r="BE57" i="5" s="1"/>
  <c r="AT55" i="5"/>
  <c r="BE55" i="5" s="1"/>
  <c r="AZ52" i="5"/>
  <c r="BK52" i="5" s="1"/>
  <c r="AX51" i="5"/>
  <c r="BI51" i="5" s="1"/>
  <c r="AZ50" i="5"/>
  <c r="BK50" i="5" s="1"/>
  <c r="AX49" i="5"/>
  <c r="BI49" i="5" s="1"/>
  <c r="AZ48" i="5"/>
  <c r="BK48" i="5" s="1"/>
  <c r="AV48" i="5"/>
  <c r="BG48" i="5" s="1"/>
  <c r="AX47" i="5"/>
  <c r="BI47" i="5" s="1"/>
  <c r="AX45" i="5"/>
  <c r="BI45" i="5" s="1"/>
  <c r="AZ44" i="5"/>
  <c r="BK44" i="5" s="1"/>
  <c r="AV44" i="5"/>
  <c r="BG44" i="5" s="1"/>
  <c r="AT53" i="5" l="1"/>
  <c r="BE53" i="5" s="1"/>
  <c r="AX33" i="5"/>
  <c r="BI33" i="5" s="1"/>
  <c r="AV34" i="5"/>
  <c r="BG34" i="5" s="1"/>
  <c r="AZ34" i="5"/>
  <c r="BK34" i="5" s="1"/>
  <c r="AV36" i="5"/>
  <c r="BG36" i="5" s="1"/>
  <c r="AZ36" i="5"/>
  <c r="BK36" i="5" s="1"/>
  <c r="AV38" i="5"/>
  <c r="BG38" i="5" s="1"/>
  <c r="AZ799" i="5"/>
  <c r="BK799" i="5" s="1"/>
  <c r="AX526" i="5"/>
  <c r="BI526" i="5" s="1"/>
  <c r="AR527" i="5"/>
  <c r="BC527" i="5" s="1"/>
  <c r="AV527" i="5"/>
  <c r="BG527" i="5" s="1"/>
  <c r="AZ527" i="5"/>
  <c r="BK527" i="5" s="1"/>
  <c r="AR529" i="5"/>
  <c r="BC529" i="5" s="1"/>
  <c r="AV529" i="5"/>
  <c r="BG529" i="5" s="1"/>
  <c r="AZ529" i="5"/>
  <c r="BK529" i="5" s="1"/>
  <c r="AR531" i="5"/>
  <c r="BC531" i="5" s="1"/>
  <c r="AV531" i="5"/>
  <c r="BG531" i="5" s="1"/>
  <c r="AZ531" i="5"/>
  <c r="BK531" i="5" s="1"/>
  <c r="AR533" i="5"/>
  <c r="BC533" i="5" s="1"/>
  <c r="AV533" i="5"/>
  <c r="BG533" i="5" s="1"/>
  <c r="AZ533" i="5"/>
  <c r="BK533" i="5" s="1"/>
  <c r="AT534" i="5"/>
  <c r="BE534" i="5" s="1"/>
  <c r="AR535" i="5"/>
  <c r="BC535" i="5" s="1"/>
  <c r="AV535" i="5"/>
  <c r="BG535" i="5" s="1"/>
  <c r="AZ535" i="5"/>
  <c r="BK535" i="5" s="1"/>
  <c r="AR537" i="5"/>
  <c r="BC537" i="5" s="1"/>
  <c r="AV537" i="5"/>
  <c r="BG537" i="5" s="1"/>
  <c r="AZ537" i="5"/>
  <c r="BK537" i="5" s="1"/>
  <c r="AR539" i="5"/>
  <c r="BC539" i="5" s="1"/>
  <c r="AT540" i="5"/>
  <c r="BE540" i="5" s="1"/>
  <c r="AX540" i="5"/>
  <c r="BI540" i="5" s="1"/>
  <c r="AX542" i="5"/>
  <c r="BI542" i="5" s="1"/>
  <c r="AR543" i="5"/>
  <c r="BC543" i="5" s="1"/>
  <c r="AV543" i="5"/>
  <c r="BG543" i="5" s="1"/>
  <c r="AZ543" i="5"/>
  <c r="BK543" i="5" s="1"/>
  <c r="AX544" i="5"/>
  <c r="BI544" i="5" s="1"/>
  <c r="AR545" i="5"/>
  <c r="BC545" i="5" s="1"/>
  <c r="AV545" i="5"/>
  <c r="BG545" i="5" s="1"/>
  <c r="AZ545" i="5"/>
  <c r="BK545" i="5" s="1"/>
  <c r="AT546" i="5"/>
  <c r="BE546" i="5" s="1"/>
  <c r="AR547" i="5"/>
  <c r="BC547" i="5" s="1"/>
  <c r="AV547" i="5"/>
  <c r="BG547" i="5" s="1"/>
  <c r="AZ547" i="5"/>
  <c r="BK547" i="5" s="1"/>
  <c r="AR551" i="5"/>
  <c r="BC551" i="5" s="1"/>
  <c r="AV551" i="5"/>
  <c r="BG551" i="5" s="1"/>
  <c r="AZ551" i="5"/>
  <c r="BK551" i="5" s="1"/>
  <c r="AT552" i="5"/>
  <c r="BE552" i="5" s="1"/>
  <c r="AX552" i="5"/>
  <c r="BI552" i="5" s="1"/>
  <c r="AV553" i="5"/>
  <c r="BG553" i="5" s="1"/>
  <c r="AV557" i="5"/>
  <c r="BG557" i="5" s="1"/>
  <c r="AT560" i="5"/>
  <c r="BE560" i="5" s="1"/>
  <c r="AX560" i="5"/>
  <c r="BI560" i="5" s="1"/>
  <c r="AV561" i="5"/>
  <c r="BG561" i="5" s="1"/>
  <c r="AR563" i="5"/>
  <c r="BC563" i="5" s="1"/>
  <c r="AV563" i="5"/>
  <c r="BG563" i="5" s="1"/>
  <c r="AZ563" i="5"/>
  <c r="BK563" i="5" s="1"/>
  <c r="AT564" i="5"/>
  <c r="BE564" i="5" s="1"/>
  <c r="AX564" i="5"/>
  <c r="BI564" i="5" s="1"/>
  <c r="AV565" i="5"/>
  <c r="BG565" i="5" s="1"/>
  <c r="AR569" i="5"/>
  <c r="BC569" i="5" s="1"/>
  <c r="AV569" i="5"/>
  <c r="BG569" i="5" s="1"/>
  <c r="AZ569" i="5"/>
  <c r="BK569" i="5" s="1"/>
  <c r="AR571" i="5"/>
  <c r="BC571" i="5" s="1"/>
  <c r="AV571" i="5"/>
  <c r="BG571" i="5" s="1"/>
  <c r="AZ571" i="5"/>
  <c r="BK571" i="5" s="1"/>
  <c r="AT576" i="5"/>
  <c r="BE576" i="5" s="1"/>
  <c r="AX576" i="5"/>
  <c r="BI576" i="5" s="1"/>
  <c r="AR579" i="5"/>
  <c r="BC579" i="5" s="1"/>
  <c r="AV579" i="5"/>
  <c r="BG579" i="5" s="1"/>
  <c r="AZ579" i="5"/>
  <c r="BK579" i="5" s="1"/>
  <c r="AR581" i="5"/>
  <c r="BC581" i="5" s="1"/>
  <c r="AV581" i="5"/>
  <c r="BG581" i="5" s="1"/>
  <c r="AZ581" i="5"/>
  <c r="BK581" i="5" s="1"/>
  <c r="AX584" i="5"/>
  <c r="BI584" i="5" s="1"/>
  <c r="AT588" i="5"/>
  <c r="BE588" i="5" s="1"/>
  <c r="AX588" i="5"/>
  <c r="BI588" i="5" s="1"/>
  <c r="AR589" i="5"/>
  <c r="BC589" i="5" s="1"/>
  <c r="AV589" i="5"/>
  <c r="BG589" i="5" s="1"/>
  <c r="AZ589" i="5"/>
  <c r="BK589" i="5" s="1"/>
  <c r="AV591" i="5"/>
  <c r="BG591" i="5" s="1"/>
  <c r="AT592" i="5"/>
  <c r="BE592" i="5" s="1"/>
  <c r="AX592" i="5"/>
  <c r="BI592" i="5" s="1"/>
  <c r="AR593" i="5"/>
  <c r="BC593" i="5" s="1"/>
  <c r="AZ593" i="5"/>
  <c r="BK593" i="5" s="1"/>
  <c r="AX594" i="5"/>
  <c r="BI594" i="5" s="1"/>
  <c r="AR595" i="5"/>
  <c r="BC595" i="5" s="1"/>
  <c r="AV595" i="5"/>
  <c r="BG595" i="5" s="1"/>
  <c r="AZ595" i="5"/>
  <c r="BK595" i="5" s="1"/>
  <c r="AX596" i="5"/>
  <c r="BI596" i="5" s="1"/>
  <c r="AT600" i="5"/>
  <c r="BE600" i="5" s="1"/>
  <c r="AX600" i="5"/>
  <c r="BI600" i="5" s="1"/>
  <c r="AR601" i="5"/>
  <c r="BC601" i="5" s="1"/>
  <c r="AZ601" i="5"/>
  <c r="BK601" i="5" s="1"/>
  <c r="AR603" i="5"/>
  <c r="BC603" i="5" s="1"/>
  <c r="AV603" i="5"/>
  <c r="BG603" i="5" s="1"/>
  <c r="AZ603" i="5"/>
  <c r="BK603" i="5" s="1"/>
  <c r="AX604" i="5"/>
  <c r="BI604" i="5" s="1"/>
  <c r="AR605" i="5"/>
  <c r="BC605" i="5" s="1"/>
  <c r="AV605" i="5"/>
  <c r="BG605" i="5" s="1"/>
  <c r="AZ605" i="5"/>
  <c r="BK605" i="5" s="1"/>
  <c r="AX608" i="5"/>
  <c r="BI608" i="5" s="1"/>
  <c r="AR609" i="5"/>
  <c r="BC609" i="5" s="1"/>
  <c r="AZ609" i="5"/>
  <c r="BK609" i="5" s="1"/>
  <c r="AR611" i="5"/>
  <c r="BC611" i="5" s="1"/>
  <c r="AV611" i="5"/>
  <c r="BG611" i="5" s="1"/>
  <c r="AZ611" i="5"/>
  <c r="BK611" i="5" s="1"/>
  <c r="AR613" i="5"/>
  <c r="BC613" i="5" s="1"/>
  <c r="AV613" i="5"/>
  <c r="BG613" i="5" s="1"/>
  <c r="AZ613" i="5"/>
  <c r="BK613" i="5" s="1"/>
  <c r="AR615" i="5"/>
  <c r="BC615" i="5" s="1"/>
  <c r="AV615" i="5"/>
  <c r="BG615" i="5" s="1"/>
  <c r="AZ615" i="5"/>
  <c r="BK615" i="5" s="1"/>
  <c r="AR617" i="5"/>
  <c r="BC617" i="5" s="1"/>
  <c r="AX618" i="5"/>
  <c r="BI618" i="5" s="1"/>
  <c r="AX620" i="5"/>
  <c r="BI620" i="5" s="1"/>
  <c r="AR621" i="5"/>
  <c r="BC621" i="5" s="1"/>
  <c r="AV621" i="5"/>
  <c r="BG621" i="5" s="1"/>
  <c r="AZ621" i="5"/>
  <c r="BK621" i="5" s="1"/>
  <c r="AR625" i="5"/>
  <c r="BC625" i="5" s="1"/>
  <c r="AV625" i="5"/>
  <c r="BG625" i="5" s="1"/>
  <c r="AZ625" i="5"/>
  <c r="BK625" i="5" s="1"/>
  <c r="AR627" i="5"/>
  <c r="BC627" i="5" s="1"/>
  <c r="AV627" i="5"/>
  <c r="BG627" i="5" s="1"/>
  <c r="AT628" i="5"/>
  <c r="BE628" i="5" s="1"/>
  <c r="AX628" i="5"/>
  <c r="BI628" i="5" s="1"/>
  <c r="AR633" i="5"/>
  <c r="BC633" i="5" s="1"/>
  <c r="AV633" i="5"/>
  <c r="BG633" i="5" s="1"/>
  <c r="AZ633" i="5"/>
  <c r="BK633" i="5" s="1"/>
  <c r="AR635" i="5"/>
  <c r="BC635" i="5" s="1"/>
  <c r="AV635" i="5"/>
  <c r="BG635" i="5" s="1"/>
  <c r="AT640" i="5"/>
  <c r="BE640" i="5" s="1"/>
  <c r="AX640" i="5"/>
  <c r="BI640" i="5" s="1"/>
  <c r="AR641" i="5"/>
  <c r="BC641" i="5" s="1"/>
  <c r="AV641" i="5"/>
  <c r="BG641" i="5" s="1"/>
  <c r="AZ641" i="5"/>
  <c r="BK641" i="5" s="1"/>
  <c r="AT642" i="5"/>
  <c r="BE642" i="5" s="1"/>
  <c r="AX642" i="5"/>
  <c r="BI642" i="5" s="1"/>
  <c r="AR645" i="5"/>
  <c r="BC645" i="5" s="1"/>
  <c r="AV645" i="5"/>
  <c r="BG645" i="5" s="1"/>
  <c r="AZ645" i="5"/>
  <c r="BK645" i="5" s="1"/>
  <c r="AR647" i="5"/>
  <c r="BC647" i="5" s="1"/>
  <c r="AV647" i="5"/>
  <c r="BG647" i="5" s="1"/>
  <c r="AR653" i="5"/>
  <c r="BC653" i="5" s="1"/>
  <c r="AV653" i="5"/>
  <c r="BG653" i="5" s="1"/>
  <c r="AZ653" i="5"/>
  <c r="BK653" i="5" s="1"/>
  <c r="AT656" i="5"/>
  <c r="BE656" i="5" s="1"/>
  <c r="AX656" i="5"/>
  <c r="BI656" i="5" s="1"/>
  <c r="AR657" i="5"/>
  <c r="BC657" i="5" s="1"/>
  <c r="AV657" i="5"/>
  <c r="BG657" i="5" s="1"/>
  <c r="AZ657" i="5"/>
  <c r="BK657" i="5" s="1"/>
  <c r="AT660" i="5"/>
  <c r="BE660" i="5" s="1"/>
  <c r="AX660" i="5"/>
  <c r="BI660" i="5" s="1"/>
  <c r="AR661" i="5"/>
  <c r="BC661" i="5" s="1"/>
  <c r="AV661" i="5"/>
  <c r="BG661" i="5" s="1"/>
  <c r="AZ661" i="5"/>
  <c r="BK661" i="5" s="1"/>
  <c r="AR665" i="5"/>
  <c r="BC665" i="5" s="1"/>
  <c r="AV665" i="5"/>
  <c r="BG665" i="5" s="1"/>
  <c r="AZ665" i="5"/>
  <c r="BK665" i="5" s="1"/>
  <c r="AT670" i="5"/>
  <c r="BE670" i="5" s="1"/>
  <c r="AX670" i="5"/>
  <c r="BI670" i="5" s="1"/>
  <c r="AR671" i="5"/>
  <c r="BC671" i="5" s="1"/>
  <c r="AV671" i="5"/>
  <c r="BG671" i="5" s="1"/>
  <c r="AZ671" i="5"/>
  <c r="BK671" i="5" s="1"/>
  <c r="AV677" i="5"/>
  <c r="BG677" i="5" s="1"/>
  <c r="AT682" i="5"/>
  <c r="BE682" i="5" s="1"/>
  <c r="AV685" i="5"/>
  <c r="BG685" i="5" s="1"/>
  <c r="AX686" i="5"/>
  <c r="BI686" i="5" s="1"/>
  <c r="AT688" i="5"/>
  <c r="BE688" i="5" s="1"/>
  <c r="AX688" i="5"/>
  <c r="BI688" i="5" s="1"/>
  <c r="AX690" i="5"/>
  <c r="BI690" i="5" s="1"/>
  <c r="AR691" i="5"/>
  <c r="BC691" i="5" s="1"/>
  <c r="AV691" i="5"/>
  <c r="BG691" i="5" s="1"/>
  <c r="AT692" i="5"/>
  <c r="BE692" i="5" s="1"/>
  <c r="AV693" i="5"/>
  <c r="BG693" i="5" s="1"/>
  <c r="AZ693" i="5"/>
  <c r="BK693" i="5" s="1"/>
  <c r="AT694" i="5"/>
  <c r="BE694" i="5" s="1"/>
  <c r="AX694" i="5"/>
  <c r="BI694" i="5" s="1"/>
  <c r="AR695" i="5"/>
  <c r="BC695" i="5" s="1"/>
  <c r="AZ695" i="5"/>
  <c r="BK695" i="5" s="1"/>
  <c r="AT696" i="5"/>
  <c r="BE696" i="5" s="1"/>
  <c r="AX696" i="5"/>
  <c r="BI696" i="5" s="1"/>
  <c r="AR699" i="5"/>
  <c r="BC699" i="5" s="1"/>
  <c r="AZ699" i="5"/>
  <c r="BK699" i="5" s="1"/>
  <c r="AT700" i="5"/>
  <c r="BE700" i="5" s="1"/>
  <c r="AX700" i="5"/>
  <c r="BI700" i="5" s="1"/>
  <c r="AR703" i="5"/>
  <c r="BC703" i="5" s="1"/>
  <c r="AV703" i="5"/>
  <c r="BG703" i="5" s="1"/>
  <c r="AZ703" i="5"/>
  <c r="BK703" i="5" s="1"/>
  <c r="AR705" i="5"/>
  <c r="BC705" i="5" s="1"/>
  <c r="AV705" i="5"/>
  <c r="BG705" i="5" s="1"/>
  <c r="AZ705" i="5"/>
  <c r="BK705" i="5" s="1"/>
  <c r="AR707" i="5"/>
  <c r="BC707" i="5" s="1"/>
  <c r="AV707" i="5"/>
  <c r="BG707" i="5" s="1"/>
  <c r="AZ707" i="5"/>
  <c r="BK707" i="5" s="1"/>
  <c r="AT708" i="5"/>
  <c r="BE708" i="5" s="1"/>
  <c r="AX708" i="5"/>
  <c r="BI708" i="5" s="1"/>
  <c r="AR709" i="5"/>
  <c r="BC709" i="5" s="1"/>
  <c r="AV709" i="5"/>
  <c r="BG709" i="5" s="1"/>
  <c r="AZ709" i="5"/>
  <c r="BK709" i="5" s="1"/>
  <c r="AR711" i="5"/>
  <c r="BC711" i="5" s="1"/>
  <c r="AV711" i="5"/>
  <c r="BG711" i="5" s="1"/>
  <c r="AZ711" i="5"/>
  <c r="BK711" i="5" s="1"/>
  <c r="AT712" i="5"/>
  <c r="BE712" i="5" s="1"/>
  <c r="AT714" i="5"/>
  <c r="BE714" i="5" s="1"/>
  <c r="AX714" i="5"/>
  <c r="BI714" i="5" s="1"/>
  <c r="AZ715" i="5"/>
  <c r="BK715" i="5" s="1"/>
  <c r="AT716" i="5"/>
  <c r="BE716" i="5" s="1"/>
  <c r="AR717" i="5"/>
  <c r="BC717" i="5" s="1"/>
  <c r="AV717" i="5"/>
  <c r="BG717" i="5" s="1"/>
  <c r="AZ717" i="5"/>
  <c r="BK717" i="5" s="1"/>
  <c r="AT718" i="5"/>
  <c r="BE718" i="5" s="1"/>
  <c r="AX718" i="5"/>
  <c r="BI718" i="5" s="1"/>
  <c r="AR719" i="5"/>
  <c r="BC719" i="5" s="1"/>
  <c r="AV719" i="5"/>
  <c r="BG719" i="5" s="1"/>
  <c r="AZ719" i="5"/>
  <c r="BK719" i="5" s="1"/>
  <c r="AT720" i="5"/>
  <c r="BE720" i="5" s="1"/>
  <c r="AX722" i="5"/>
  <c r="BI722" i="5" s="1"/>
  <c r="AT724" i="5"/>
  <c r="BE724" i="5" s="1"/>
  <c r="AX724" i="5"/>
  <c r="BI724" i="5" s="1"/>
  <c r="AR725" i="5"/>
  <c r="BC725" i="5" s="1"/>
  <c r="AV725" i="5"/>
  <c r="BG725" i="5" s="1"/>
  <c r="AZ725" i="5"/>
  <c r="BK725" i="5" s="1"/>
  <c r="AT726" i="5"/>
  <c r="BE726" i="5" s="1"/>
  <c r="AX726" i="5"/>
  <c r="BI726" i="5" s="1"/>
  <c r="AR727" i="5"/>
  <c r="BC727" i="5" s="1"/>
  <c r="AV727" i="5"/>
  <c r="BG727" i="5" s="1"/>
  <c r="AZ727" i="5"/>
  <c r="BK727" i="5" s="1"/>
  <c r="AT730" i="5"/>
  <c r="BE730" i="5" s="1"/>
  <c r="AX730" i="5"/>
  <c r="BI730" i="5" s="1"/>
  <c r="AR733" i="5"/>
  <c r="BC733" i="5" s="1"/>
  <c r="AZ733" i="5"/>
  <c r="BK733" i="5" s="1"/>
  <c r="AT738" i="5"/>
  <c r="BE738" i="5" s="1"/>
  <c r="AX738" i="5"/>
  <c r="BI738" i="5" s="1"/>
  <c r="AT744" i="5"/>
  <c r="BE744" i="5" s="1"/>
  <c r="AT746" i="5"/>
  <c r="BE746" i="5" s="1"/>
  <c r="AX746" i="5"/>
  <c r="BI746" i="5" s="1"/>
  <c r="AT750" i="5"/>
  <c r="BE750" i="5" s="1"/>
  <c r="AX750" i="5"/>
  <c r="BI750" i="5" s="1"/>
  <c r="AR755" i="5"/>
  <c r="BC755" i="5" s="1"/>
  <c r="AV755" i="5"/>
  <c r="BG755" i="5" s="1"/>
  <c r="AZ755" i="5"/>
  <c r="BK755" i="5" s="1"/>
  <c r="AT756" i="5"/>
  <c r="BE756" i="5" s="1"/>
  <c r="AT758" i="5"/>
  <c r="BE758" i="5" s="1"/>
  <c r="AX758" i="5"/>
  <c r="BI758" i="5" s="1"/>
  <c r="AR759" i="5"/>
  <c r="BC759" i="5" s="1"/>
  <c r="AV759" i="5"/>
  <c r="BG759" i="5" s="1"/>
  <c r="AZ759" i="5"/>
  <c r="BK759" i="5" s="1"/>
  <c r="AT760" i="5"/>
  <c r="BE760" i="5" s="1"/>
  <c r="AV761" i="5"/>
  <c r="BG761" i="5" s="1"/>
  <c r="AT762" i="5"/>
  <c r="BE762" i="5" s="1"/>
  <c r="AX762" i="5"/>
  <c r="BI762" i="5" s="1"/>
  <c r="AR763" i="5"/>
  <c r="BC763" i="5" s="1"/>
  <c r="AV763" i="5"/>
  <c r="BG763" i="5" s="1"/>
  <c r="AZ763" i="5"/>
  <c r="BK763" i="5" s="1"/>
  <c r="AX766" i="5"/>
  <c r="BI766" i="5" s="1"/>
  <c r="AR767" i="5"/>
  <c r="BC767" i="5" s="1"/>
  <c r="AV767" i="5"/>
  <c r="BG767" i="5" s="1"/>
  <c r="AZ767" i="5"/>
  <c r="BK767" i="5" s="1"/>
  <c r="AZ771" i="5"/>
  <c r="BK771" i="5" s="1"/>
  <c r="AY800" i="5"/>
  <c r="BJ800" i="5" s="1"/>
  <c r="BA67" i="5"/>
  <c r="BL67" i="5" s="1"/>
  <c r="AY70" i="5"/>
  <c r="BJ70" i="5" s="1"/>
  <c r="AS73" i="5"/>
  <c r="BD73" i="5" s="1"/>
  <c r="AW73" i="5"/>
  <c r="BH73" i="5" s="1"/>
  <c r="BA73" i="5"/>
  <c r="BL73" i="5" s="1"/>
  <c r="AY74" i="5"/>
  <c r="BJ74" i="5" s="1"/>
  <c r="AS75" i="5"/>
  <c r="BD75" i="5" s="1"/>
  <c r="AW75" i="5"/>
  <c r="BH75" i="5" s="1"/>
  <c r="BA75" i="5"/>
  <c r="BL75" i="5" s="1"/>
  <c r="AY78" i="5"/>
  <c r="BJ78" i="5" s="1"/>
  <c r="AS79" i="5"/>
  <c r="BD79" i="5" s="1"/>
  <c r="AW79" i="5"/>
  <c r="BH79" i="5" s="1"/>
  <c r="BA79" i="5"/>
  <c r="BL79" i="5" s="1"/>
  <c r="AS83" i="5"/>
  <c r="BD83" i="5" s="1"/>
  <c r="AW83" i="5"/>
  <c r="BH83" i="5" s="1"/>
  <c r="BA83" i="5"/>
  <c r="BL83" i="5" s="1"/>
  <c r="AY84" i="5"/>
  <c r="BJ84" i="5" s="1"/>
  <c r="AS85" i="5"/>
  <c r="BD85" i="5" s="1"/>
  <c r="AW85" i="5"/>
  <c r="BH85" i="5" s="1"/>
  <c r="BA85" i="5"/>
  <c r="BL85" i="5" s="1"/>
  <c r="AS87" i="5"/>
  <c r="BD87" i="5" s="1"/>
  <c r="AW87" i="5"/>
  <c r="BH87" i="5" s="1"/>
  <c r="BA87" i="5"/>
  <c r="BL87" i="5" s="1"/>
  <c r="AY88" i="5"/>
  <c r="BJ88" i="5" s="1"/>
  <c r="AY92" i="5"/>
  <c r="BJ92" i="5" s="1"/>
  <c r="AY96" i="5"/>
  <c r="BJ96" i="5" s="1"/>
  <c r="AW97" i="5"/>
  <c r="BH97" i="5" s="1"/>
  <c r="BA97" i="5"/>
  <c r="BL97" i="5" s="1"/>
  <c r="AW99" i="5"/>
  <c r="BH99" i="5" s="1"/>
  <c r="BA99" i="5"/>
  <c r="BL99" i="5" s="1"/>
  <c r="AY100" i="5"/>
  <c r="BJ100" i="5" s="1"/>
  <c r="AW103" i="5"/>
  <c r="BH103" i="5" s="1"/>
  <c r="BA103" i="5"/>
  <c r="BL103" i="5" s="1"/>
  <c r="AY104" i="5"/>
  <c r="BJ104" i="5" s="1"/>
  <c r="AY108" i="5"/>
  <c r="BJ108" i="5" s="1"/>
  <c r="AS109" i="5"/>
  <c r="BD109" i="5" s="1"/>
  <c r="AW109" i="5"/>
  <c r="BH109" i="5" s="1"/>
  <c r="BA109" i="5"/>
  <c r="BL109" i="5" s="1"/>
  <c r="AS111" i="5"/>
  <c r="BD111" i="5" s="1"/>
  <c r="AW111" i="5"/>
  <c r="BH111" i="5" s="1"/>
  <c r="BA111" i="5"/>
  <c r="BL111" i="5" s="1"/>
  <c r="AS113" i="5"/>
  <c r="BD113" i="5" s="1"/>
  <c r="AW113" i="5"/>
  <c r="BH113" i="5" s="1"/>
  <c r="BA113" i="5"/>
  <c r="BL113" i="5" s="1"/>
  <c r="AS115" i="5"/>
  <c r="BD115" i="5" s="1"/>
  <c r="AW115" i="5"/>
  <c r="BH115" i="5" s="1"/>
  <c r="BA115" i="5"/>
  <c r="BL115" i="5" s="1"/>
  <c r="AY116" i="5"/>
  <c r="BJ116" i="5" s="1"/>
  <c r="AS117" i="5"/>
  <c r="BD117" i="5" s="1"/>
  <c r="AW117" i="5"/>
  <c r="BH117" i="5" s="1"/>
  <c r="BA117" i="5"/>
  <c r="BL117" i="5" s="1"/>
  <c r="AS119" i="5"/>
  <c r="BD119" i="5" s="1"/>
  <c r="AW119" i="5"/>
  <c r="BH119" i="5" s="1"/>
  <c r="BA119" i="5"/>
  <c r="BL119" i="5" s="1"/>
  <c r="AY120" i="5"/>
  <c r="BJ120" i="5" s="1"/>
  <c r="AS121" i="5"/>
  <c r="BD121" i="5" s="1"/>
  <c r="AW121" i="5"/>
  <c r="BH121" i="5" s="1"/>
  <c r="BA121" i="5"/>
  <c r="BL121" i="5" s="1"/>
  <c r="AS123" i="5"/>
  <c r="BD123" i="5" s="1"/>
  <c r="AW123" i="5"/>
  <c r="BH123" i="5" s="1"/>
  <c r="BA123" i="5"/>
  <c r="BL123" i="5" s="1"/>
  <c r="AY124" i="5"/>
  <c r="BJ124" i="5" s="1"/>
  <c r="BA125" i="5"/>
  <c r="BL125" i="5" s="1"/>
  <c r="AS127" i="5"/>
  <c r="BD127" i="5" s="1"/>
  <c r="AW127" i="5"/>
  <c r="BH127" i="5" s="1"/>
  <c r="BA127" i="5"/>
  <c r="BL127" i="5" s="1"/>
  <c r="AU128" i="5"/>
  <c r="BF128" i="5" s="1"/>
  <c r="AY128" i="5"/>
  <c r="BJ128" i="5" s="1"/>
  <c r="AU130" i="5"/>
  <c r="BF130" i="5" s="1"/>
  <c r="AS133" i="5"/>
  <c r="BD133" i="5" s="1"/>
  <c r="AW133" i="5"/>
  <c r="BH133" i="5" s="1"/>
  <c r="BA133" i="5"/>
  <c r="BL133" i="5" s="1"/>
  <c r="AY134" i="5"/>
  <c r="BJ134" i="5" s="1"/>
  <c r="AS135" i="5"/>
  <c r="BD135" i="5" s="1"/>
  <c r="AW135" i="5"/>
  <c r="BH135" i="5" s="1"/>
  <c r="BA135" i="5"/>
  <c r="BL135" i="5" s="1"/>
  <c r="AU136" i="5"/>
  <c r="BF136" i="5" s="1"/>
  <c r="AY138" i="5"/>
  <c r="BJ138" i="5" s="1"/>
  <c r="AS139" i="5"/>
  <c r="BD139" i="5" s="1"/>
  <c r="AW139" i="5"/>
  <c r="BH139" i="5" s="1"/>
  <c r="BA139" i="5"/>
  <c r="BL139" i="5" s="1"/>
  <c r="AS141" i="5"/>
  <c r="BD141" i="5" s="1"/>
  <c r="AW141" i="5"/>
  <c r="BH141" i="5" s="1"/>
  <c r="BA141" i="5"/>
  <c r="BL141" i="5" s="1"/>
  <c r="AY142" i="5"/>
  <c r="BJ142" i="5" s="1"/>
  <c r="AY146" i="5"/>
  <c r="BJ146" i="5" s="1"/>
  <c r="AS147" i="5"/>
  <c r="BD147" i="5" s="1"/>
  <c r="AW147" i="5"/>
  <c r="BH147" i="5" s="1"/>
  <c r="BA147" i="5"/>
  <c r="BL147" i="5" s="1"/>
  <c r="AY150" i="5"/>
  <c r="BJ150" i="5" s="1"/>
  <c r="AS153" i="5"/>
  <c r="BD153" i="5" s="1"/>
  <c r="AW153" i="5"/>
  <c r="BH153" i="5" s="1"/>
  <c r="BA153" i="5"/>
  <c r="BL153" i="5" s="1"/>
  <c r="AY154" i="5"/>
  <c r="BJ154" i="5" s="1"/>
  <c r="AS155" i="5"/>
  <c r="BD155" i="5" s="1"/>
  <c r="AW155" i="5"/>
  <c r="BH155" i="5" s="1"/>
  <c r="BA155" i="5"/>
  <c r="BL155" i="5" s="1"/>
  <c r="AU156" i="5"/>
  <c r="BF156" i="5" s="1"/>
  <c r="AY156" i="5"/>
  <c r="BJ156" i="5" s="1"/>
  <c r="AS157" i="5"/>
  <c r="BD157" i="5" s="1"/>
  <c r="AW157" i="5"/>
  <c r="BH157" i="5" s="1"/>
  <c r="BA157" i="5"/>
  <c r="BL157" i="5" s="1"/>
  <c r="AY158" i="5"/>
  <c r="BJ158" i="5" s="1"/>
  <c r="AS159" i="5"/>
  <c r="BD159" i="5" s="1"/>
  <c r="AW159" i="5"/>
  <c r="BH159" i="5" s="1"/>
  <c r="BA159" i="5"/>
  <c r="BL159" i="5" s="1"/>
  <c r="AU160" i="5"/>
  <c r="BF160" i="5" s="1"/>
  <c r="AY160" i="5"/>
  <c r="BJ160" i="5" s="1"/>
  <c r="AY162" i="5"/>
  <c r="BJ162" i="5" s="1"/>
  <c r="AS163" i="5"/>
  <c r="BD163" i="5" s="1"/>
  <c r="AW163" i="5"/>
  <c r="BH163" i="5" s="1"/>
  <c r="BA163" i="5"/>
  <c r="BL163" i="5" s="1"/>
  <c r="AY166" i="5"/>
  <c r="BJ166" i="5" s="1"/>
  <c r="AS167" i="5"/>
  <c r="BD167" i="5" s="1"/>
  <c r="AW167" i="5"/>
  <c r="BH167" i="5" s="1"/>
  <c r="BA167" i="5"/>
  <c r="BL167" i="5" s="1"/>
  <c r="AS169" i="5"/>
  <c r="BD169" i="5" s="1"/>
  <c r="AW169" i="5"/>
  <c r="BH169" i="5" s="1"/>
  <c r="BA169" i="5"/>
  <c r="BL169" i="5" s="1"/>
  <c r="AY170" i="5"/>
  <c r="BJ170" i="5" s="1"/>
  <c r="AS171" i="5"/>
  <c r="BD171" i="5" s="1"/>
  <c r="AW102" i="5"/>
  <c r="BH102" i="5" s="1"/>
  <c r="AW104" i="5"/>
  <c r="BH104" i="5" s="1"/>
  <c r="AW106" i="5"/>
  <c r="BH106" i="5" s="1"/>
  <c r="AW108" i="5"/>
  <c r="BH108" i="5" s="1"/>
  <c r="AW112" i="5"/>
  <c r="BH112" i="5" s="1"/>
  <c r="AW116" i="5"/>
  <c r="BH116" i="5" s="1"/>
  <c r="AW120" i="5"/>
  <c r="BH120" i="5" s="1"/>
  <c r="AW122" i="5"/>
  <c r="BH122" i="5" s="1"/>
  <c r="AW128" i="5"/>
  <c r="BH128" i="5" s="1"/>
  <c r="AW136" i="5"/>
  <c r="BH136" i="5" s="1"/>
  <c r="AW138" i="5"/>
  <c r="BH138" i="5" s="1"/>
  <c r="AW140" i="5"/>
  <c r="BH140" i="5" s="1"/>
  <c r="AW144" i="5"/>
  <c r="BH144" i="5" s="1"/>
  <c r="AW148" i="5"/>
  <c r="BH148" i="5" s="1"/>
  <c r="AW152" i="5"/>
  <c r="BH152" i="5" s="1"/>
  <c r="AW154" i="5"/>
  <c r="BH154" i="5" s="1"/>
  <c r="AW156" i="5"/>
  <c r="BH156" i="5" s="1"/>
  <c r="AW160" i="5"/>
  <c r="BH160" i="5" s="1"/>
  <c r="AW162" i="5"/>
  <c r="BH162" i="5" s="1"/>
  <c r="AW164" i="5"/>
  <c r="BH164" i="5" s="1"/>
  <c r="AW166" i="5"/>
  <c r="BH166" i="5" s="1"/>
  <c r="AW168" i="5"/>
  <c r="BH168" i="5" s="1"/>
  <c r="AW170" i="5"/>
  <c r="BH170" i="5" s="1"/>
  <c r="AW172" i="5"/>
  <c r="BH172" i="5" s="1"/>
  <c r="AW176" i="5"/>
  <c r="BH176" i="5" s="1"/>
  <c r="AW178" i="5"/>
  <c r="BH178" i="5" s="1"/>
  <c r="AV101" i="5"/>
  <c r="BG101" i="5" s="1"/>
  <c r="AV103" i="5"/>
  <c r="BG103" i="5" s="1"/>
  <c r="AV105" i="5"/>
  <c r="BG105" i="5" s="1"/>
  <c r="AV107" i="5"/>
  <c r="BG107" i="5" s="1"/>
  <c r="AV109" i="5"/>
  <c r="BG109" i="5" s="1"/>
  <c r="AV111" i="5"/>
  <c r="BG111" i="5" s="1"/>
  <c r="AV113" i="5"/>
  <c r="BG113" i="5" s="1"/>
  <c r="AV115" i="5"/>
  <c r="BG115" i="5" s="1"/>
  <c r="AV117" i="5"/>
  <c r="BG117" i="5" s="1"/>
  <c r="AV119" i="5"/>
  <c r="BG119" i="5" s="1"/>
  <c r="AV129" i="5"/>
  <c r="BG129" i="5" s="1"/>
  <c r="AV133" i="5"/>
  <c r="BG133" i="5" s="1"/>
  <c r="AV137" i="5"/>
  <c r="BG137" i="5" s="1"/>
  <c r="AV141" i="5"/>
  <c r="BG141" i="5" s="1"/>
  <c r="AV145" i="5"/>
  <c r="BG145" i="5" s="1"/>
  <c r="AV149" i="5"/>
  <c r="BG149" i="5" s="1"/>
  <c r="AV151" i="5"/>
  <c r="BG151" i="5" s="1"/>
  <c r="AV155" i="5"/>
  <c r="BG155" i="5" s="1"/>
  <c r="AV157" i="5"/>
  <c r="BG157" i="5" s="1"/>
  <c r="AV159" i="5"/>
  <c r="BG159" i="5" s="1"/>
  <c r="AV161" i="5"/>
  <c r="BG161" i="5" s="1"/>
  <c r="AV163" i="5"/>
  <c r="BG163" i="5" s="1"/>
  <c r="AV165" i="5"/>
  <c r="BG165" i="5" s="1"/>
  <c r="AV167" i="5"/>
  <c r="BG167" i="5" s="1"/>
  <c r="AV169" i="5"/>
  <c r="BG169" i="5" s="1"/>
  <c r="AV171" i="5"/>
  <c r="BG171" i="5" s="1"/>
  <c r="AV173" i="5"/>
  <c r="BG173" i="5" s="1"/>
  <c r="AV177" i="5"/>
  <c r="BG177" i="5" s="1"/>
  <c r="BA31" i="5"/>
  <c r="BL31" i="5" s="1"/>
  <c r="BA35" i="5"/>
  <c r="BL35" i="5" s="1"/>
  <c r="BA41" i="5"/>
  <c r="BL41" i="5" s="1"/>
  <c r="BA47" i="5"/>
  <c r="BL47" i="5" s="1"/>
  <c r="BA49" i="5"/>
  <c r="BL49" i="5" s="1"/>
  <c r="BA51" i="5"/>
  <c r="BL51" i="5" s="1"/>
  <c r="AY60" i="5"/>
  <c r="BJ60" i="5" s="1"/>
  <c r="AS61" i="5"/>
  <c r="BD61" i="5" s="1"/>
  <c r="AW61" i="5"/>
  <c r="BH61" i="5" s="1"/>
  <c r="BA61" i="5"/>
  <c r="BL61" i="5" s="1"/>
  <c r="AS67" i="5"/>
  <c r="BD67" i="5" s="1"/>
  <c r="AW67" i="5"/>
  <c r="BH67" i="5" s="1"/>
  <c r="AT92" i="5"/>
  <c r="BE92" i="5" s="1"/>
  <c r="AT94" i="5"/>
  <c r="BE94" i="5" s="1"/>
  <c r="AT100" i="5"/>
  <c r="BE100" i="5" s="1"/>
  <c r="AT102" i="5"/>
  <c r="BE102" i="5" s="1"/>
  <c r="AT104" i="5"/>
  <c r="BE104" i="5" s="1"/>
  <c r="AT106" i="5"/>
  <c r="BE106" i="5" s="1"/>
  <c r="AS97" i="5"/>
  <c r="BD97" i="5" s="1"/>
  <c r="AS99" i="5"/>
  <c r="BD99" i="5" s="1"/>
  <c r="AS103" i="5"/>
  <c r="BD103" i="5" s="1"/>
  <c r="AR95" i="5"/>
  <c r="BC95" i="5" s="1"/>
  <c r="AR103" i="5"/>
  <c r="BC103" i="5" s="1"/>
  <c r="AU32" i="5"/>
  <c r="BF32" i="5" s="1"/>
  <c r="AU34" i="5"/>
  <c r="BF34" i="5" s="1"/>
  <c r="AW35" i="5"/>
  <c r="BH35" i="5" s="1"/>
  <c r="AU40" i="5"/>
  <c r="BF40" i="5" s="1"/>
  <c r="AY40" i="5"/>
  <c r="BJ40" i="5" s="1"/>
  <c r="AW41" i="5"/>
  <c r="BH41" i="5" s="1"/>
  <c r="AY42" i="5"/>
  <c r="BJ42" i="5" s="1"/>
  <c r="AW43" i="5"/>
  <c r="BH43" i="5" s="1"/>
  <c r="AU44" i="5"/>
  <c r="BF44" i="5" s="1"/>
  <c r="AY44" i="5"/>
  <c r="BJ44" i="5" s="1"/>
  <c r="AU46" i="5"/>
  <c r="BF46" i="5" s="1"/>
  <c r="AY46" i="5"/>
  <c r="BJ46" i="5" s="1"/>
  <c r="AW47" i="5"/>
  <c r="BH47" i="5" s="1"/>
  <c r="AU48" i="5"/>
  <c r="BF48" i="5" s="1"/>
  <c r="AW31" i="5"/>
  <c r="BH31" i="5" s="1"/>
  <c r="AV50" i="5"/>
  <c r="BG50" i="5" s="1"/>
  <c r="AV52" i="5"/>
  <c r="BG52" i="5" s="1"/>
  <c r="AS31" i="5"/>
  <c r="BD31" i="5" s="1"/>
  <c r="AS35" i="5"/>
  <c r="BD35" i="5" s="1"/>
  <c r="AS41" i="5"/>
  <c r="BD41" i="5" s="1"/>
  <c r="AS47" i="5"/>
  <c r="BD47" i="5" s="1"/>
  <c r="AS49" i="5"/>
  <c r="BD49" i="5" s="1"/>
  <c r="AW49" i="5"/>
  <c r="BH49" i="5" s="1"/>
  <c r="AS51" i="5"/>
  <c r="BD51" i="5" s="1"/>
  <c r="AW51" i="5"/>
  <c r="BH51" i="5" s="1"/>
  <c r="AU50" i="5"/>
  <c r="BF50" i="5" s="1"/>
  <c r="AR115" i="5"/>
  <c r="BC115" i="5" s="1"/>
  <c r="AR116" i="5"/>
  <c r="BC116" i="5" s="1"/>
  <c r="AR119" i="5"/>
  <c r="BC119" i="5" s="1"/>
  <c r="AR122" i="5"/>
  <c r="BC122" i="5" s="1"/>
  <c r="AR124" i="5"/>
  <c r="BC124" i="5" s="1"/>
  <c r="AR126" i="5"/>
  <c r="BC126" i="5" s="1"/>
  <c r="AR132" i="5"/>
  <c r="BC132" i="5" s="1"/>
  <c r="AR133" i="5"/>
  <c r="BC133" i="5" s="1"/>
  <c r="AR134" i="5"/>
  <c r="BC134" i="5" s="1"/>
  <c r="AS32" i="5"/>
  <c r="BD32" i="5" s="1"/>
  <c r="AU33" i="5"/>
  <c r="BF33" i="5" s="1"/>
  <c r="AY33" i="5"/>
  <c r="BJ33" i="5" s="1"/>
  <c r="AS34" i="5"/>
  <c r="BD34" i="5" s="1"/>
  <c r="AW34" i="5"/>
  <c r="BH34" i="5" s="1"/>
  <c r="AU35" i="5"/>
  <c r="BF35" i="5" s="1"/>
  <c r="AY35" i="5"/>
  <c r="BJ35" i="5" s="1"/>
  <c r="AS36" i="5"/>
  <c r="BD36" i="5" s="1"/>
  <c r="AW36" i="5"/>
  <c r="BH36" i="5" s="1"/>
  <c r="AU39" i="5"/>
  <c r="BF39" i="5" s="1"/>
  <c r="AY39" i="5"/>
  <c r="BJ39" i="5" s="1"/>
  <c r="AW40" i="5"/>
  <c r="BH40" i="5" s="1"/>
  <c r="AU41" i="5"/>
  <c r="BF41" i="5" s="1"/>
  <c r="AY41" i="5"/>
  <c r="BJ41" i="5" s="1"/>
  <c r="AU47" i="5"/>
  <c r="BF47" i="5" s="1"/>
  <c r="AS48" i="5"/>
  <c r="BD48" i="5" s="1"/>
  <c r="AU49" i="5"/>
  <c r="BF49" i="5" s="1"/>
  <c r="AY49" i="5"/>
  <c r="BJ49" i="5" s="1"/>
  <c r="AS50" i="5"/>
  <c r="BD50" i="5" s="1"/>
  <c r="AW50" i="5"/>
  <c r="BH50" i="5" s="1"/>
  <c r="AU51" i="5"/>
  <c r="BF51" i="5" s="1"/>
  <c r="AY51" i="5"/>
  <c r="BJ51" i="5" s="1"/>
  <c r="AS52" i="5"/>
  <c r="BD52" i="5" s="1"/>
  <c r="AW52" i="5"/>
  <c r="BH52" i="5" s="1"/>
  <c r="AV33" i="5"/>
  <c r="BG33" i="5" s="1"/>
  <c r="AV37" i="5"/>
  <c r="BG37" i="5" s="1"/>
  <c r="AV41" i="5"/>
  <c r="BG41" i="5" s="1"/>
  <c r="AT42" i="5"/>
  <c r="BE42" i="5" s="1"/>
  <c r="AX42" i="5"/>
  <c r="BI42" i="5" s="1"/>
  <c r="AV43" i="5"/>
  <c r="BG43" i="5" s="1"/>
  <c r="AZ43" i="5"/>
  <c r="BK43" i="5" s="1"/>
  <c r="AT44" i="5"/>
  <c r="BE44" i="5" s="1"/>
  <c r="AX44" i="5"/>
  <c r="BI44" i="5" s="1"/>
  <c r="AT46" i="5"/>
  <c r="BE46" i="5" s="1"/>
  <c r="AX46" i="5"/>
  <c r="BI46" i="5" s="1"/>
  <c r="AV47" i="5"/>
  <c r="BG47" i="5" s="1"/>
  <c r="AZ47" i="5"/>
  <c r="BK47" i="5" s="1"/>
  <c r="AT48" i="5"/>
  <c r="BE48" i="5" s="1"/>
  <c r="AX48" i="5"/>
  <c r="BI48" i="5" s="1"/>
  <c r="AV49" i="5"/>
  <c r="BG49" i="5" s="1"/>
  <c r="AT52" i="5"/>
  <c r="BE52" i="5" s="1"/>
  <c r="AX52" i="5"/>
  <c r="BI52" i="5" s="1"/>
  <c r="BO59" i="5"/>
  <c r="BO63" i="5"/>
  <c r="AV92" i="5"/>
  <c r="BG92" i="5" s="1"/>
  <c r="AZ92" i="5"/>
  <c r="BK92" i="5" s="1"/>
  <c r="AT93" i="5"/>
  <c r="BE93" i="5" s="1"/>
  <c r="AR94" i="5"/>
  <c r="BC94" i="5" s="1"/>
  <c r="AZ94" i="5"/>
  <c r="BK94" i="5" s="1"/>
  <c r="AT95" i="5"/>
  <c r="BE95" i="5" s="1"/>
  <c r="AX95" i="5"/>
  <c r="BI95" i="5" s="1"/>
  <c r="AR96" i="5"/>
  <c r="BC96" i="5" s="1"/>
  <c r="AV96" i="5"/>
  <c r="BG96" i="5" s="1"/>
  <c r="AZ96" i="5"/>
  <c r="BK96" i="5" s="1"/>
  <c r="AT97" i="5"/>
  <c r="BE97" i="5" s="1"/>
  <c r="AX97" i="5"/>
  <c r="BI97" i="5" s="1"/>
  <c r="AR98" i="5"/>
  <c r="BC98" i="5" s="1"/>
  <c r="AV98" i="5"/>
  <c r="BG98" i="5" s="1"/>
  <c r="AZ98" i="5"/>
  <c r="BK98" i="5" s="1"/>
  <c r="AT99" i="5"/>
  <c r="BE99" i="5" s="1"/>
  <c r="AR100" i="5"/>
  <c r="BC100" i="5" s="1"/>
  <c r="AV100" i="5"/>
  <c r="BG100" i="5" s="1"/>
  <c r="AZ100" i="5"/>
  <c r="BK100" i="5" s="1"/>
  <c r="AU53" i="5"/>
  <c r="BF53" i="5" s="1"/>
  <c r="AY53" i="5"/>
  <c r="BJ53" i="5" s="1"/>
  <c r="AW54" i="5"/>
  <c r="BH54" i="5" s="1"/>
  <c r="BA54" i="5"/>
  <c r="BL54" i="5" s="1"/>
  <c r="AS56" i="5"/>
  <c r="BD56" i="5" s="1"/>
  <c r="AW56" i="5"/>
  <c r="BH56" i="5" s="1"/>
  <c r="BA56" i="5"/>
  <c r="BL56" i="5" s="1"/>
  <c r="AU57" i="5"/>
  <c r="BF57" i="5" s="1"/>
  <c r="AY57" i="5"/>
  <c r="BJ57" i="5" s="1"/>
  <c r="AS58" i="5"/>
  <c r="BD58" i="5" s="1"/>
  <c r="AW58" i="5"/>
  <c r="BH58" i="5" s="1"/>
  <c r="BA58" i="5"/>
  <c r="BL58" i="5" s="1"/>
  <c r="AU59" i="5"/>
  <c r="BF59" i="5" s="1"/>
  <c r="AY59" i="5"/>
  <c r="BJ59" i="5" s="1"/>
  <c r="AS60" i="5"/>
  <c r="BD60" i="5" s="1"/>
  <c r="AW60" i="5"/>
  <c r="BH60" i="5" s="1"/>
  <c r="BA60" i="5"/>
  <c r="BL60" i="5" s="1"/>
  <c r="AU61" i="5"/>
  <c r="BF61" i="5" s="1"/>
  <c r="AY61" i="5"/>
  <c r="BJ61" i="5" s="1"/>
  <c r="AS62" i="5"/>
  <c r="BD62" i="5" s="1"/>
  <c r="AW62" i="5"/>
  <c r="BH62" i="5" s="1"/>
  <c r="BA62" i="5"/>
  <c r="BL62" i="5" s="1"/>
  <c r="AS64" i="5"/>
  <c r="BD64" i="5" s="1"/>
  <c r="AW64" i="5"/>
  <c r="BH64" i="5" s="1"/>
  <c r="BA64" i="5"/>
  <c r="BL64" i="5" s="1"/>
  <c r="AU65" i="5"/>
  <c r="BF65" i="5" s="1"/>
  <c r="AY65" i="5"/>
  <c r="BJ65" i="5" s="1"/>
  <c r="AS66" i="5"/>
  <c r="BD66" i="5" s="1"/>
  <c r="AW66" i="5"/>
  <c r="BH66" i="5" s="1"/>
  <c r="BA66" i="5"/>
  <c r="BL66" i="5" s="1"/>
  <c r="AU67" i="5"/>
  <c r="BF67" i="5" s="1"/>
  <c r="AY67" i="5"/>
  <c r="BJ67" i="5" s="1"/>
  <c r="AS70" i="5"/>
  <c r="BD70" i="5" s="1"/>
  <c r="AW70" i="5"/>
  <c r="BH70" i="5" s="1"/>
  <c r="AS72" i="5"/>
  <c r="BD72" i="5" s="1"/>
  <c r="BA72" i="5"/>
  <c r="BL72" i="5" s="1"/>
  <c r="AU73" i="5"/>
  <c r="BF73" i="5" s="1"/>
  <c r="AY73" i="5"/>
  <c r="BJ73" i="5" s="1"/>
  <c r="AS74" i="5"/>
  <c r="BD74" i="5" s="1"/>
  <c r="AW74" i="5"/>
  <c r="BH74" i="5" s="1"/>
  <c r="BA74" i="5"/>
  <c r="BL74" i="5" s="1"/>
  <c r="AS76" i="5"/>
  <c r="BD76" i="5" s="1"/>
  <c r="AW76" i="5"/>
  <c r="BH76" i="5" s="1"/>
  <c r="BA76" i="5"/>
  <c r="BL76" i="5" s="1"/>
  <c r="AY77" i="5"/>
  <c r="BJ77" i="5" s="1"/>
  <c r="AS78" i="5"/>
  <c r="BD78" i="5" s="1"/>
  <c r="AW78" i="5"/>
  <c r="BH78" i="5" s="1"/>
  <c r="BA78" i="5"/>
  <c r="BL78" i="5" s="1"/>
  <c r="AS80" i="5"/>
  <c r="BD80" i="5" s="1"/>
  <c r="AW80" i="5"/>
  <c r="BH80" i="5" s="1"/>
  <c r="BA80" i="5"/>
  <c r="BL80" i="5" s="1"/>
  <c r="AS82" i="5"/>
  <c r="BD82" i="5" s="1"/>
  <c r="AW82" i="5"/>
  <c r="BH82" i="5" s="1"/>
  <c r="BA82" i="5"/>
  <c r="BL82" i="5" s="1"/>
  <c r="AS84" i="5"/>
  <c r="BD84" i="5" s="1"/>
  <c r="AW84" i="5"/>
  <c r="BH84" i="5" s="1"/>
  <c r="BA84" i="5"/>
  <c r="BL84" i="5" s="1"/>
  <c r="AY85" i="5"/>
  <c r="BJ85" i="5" s="1"/>
  <c r="BA86" i="5"/>
  <c r="BL86" i="5" s="1"/>
  <c r="AS88" i="5"/>
  <c r="BD88" i="5" s="1"/>
  <c r="AW88" i="5"/>
  <c r="BH88" i="5" s="1"/>
  <c r="BA88" i="5"/>
  <c r="BL88" i="5" s="1"/>
  <c r="AS90" i="5"/>
  <c r="BD90" i="5" s="1"/>
  <c r="AU91" i="5"/>
  <c r="BF91" i="5" s="1"/>
  <c r="AY91" i="5"/>
  <c r="BJ91" i="5" s="1"/>
  <c r="AS92" i="5"/>
  <c r="BD92" i="5" s="1"/>
  <c r="AW92" i="5"/>
  <c r="BH92" i="5" s="1"/>
  <c r="BA92" i="5"/>
  <c r="BL92" i="5" s="1"/>
  <c r="AU93" i="5"/>
  <c r="BF93" i="5" s="1"/>
  <c r="AY93" i="5"/>
  <c r="BJ93" i="5" s="1"/>
  <c r="AS94" i="5"/>
  <c r="BD94" i="5" s="1"/>
  <c r="AW94" i="5"/>
  <c r="BH94" i="5" s="1"/>
  <c r="BA94" i="5"/>
  <c r="BL94" i="5" s="1"/>
  <c r="AU95" i="5"/>
  <c r="BF95" i="5" s="1"/>
  <c r="AY95" i="5"/>
  <c r="BJ95" i="5" s="1"/>
  <c r="AS96" i="5"/>
  <c r="BD96" i="5" s="1"/>
  <c r="AW96" i="5"/>
  <c r="BH96" i="5" s="1"/>
  <c r="BA96" i="5"/>
  <c r="BL96" i="5" s="1"/>
  <c r="AU97" i="5"/>
  <c r="BF97" i="5" s="1"/>
  <c r="AY97" i="5"/>
  <c r="BJ97" i="5" s="1"/>
  <c r="AS98" i="5"/>
  <c r="BD98" i="5" s="1"/>
  <c r="AW98" i="5"/>
  <c r="BH98" i="5" s="1"/>
  <c r="AU99" i="5"/>
  <c r="BF99" i="5" s="1"/>
  <c r="AY99" i="5"/>
  <c r="BJ99" i="5" s="1"/>
  <c r="BA100" i="5"/>
  <c r="BL100" i="5" s="1"/>
  <c r="AV55" i="5"/>
  <c r="BG55" i="5" s="1"/>
  <c r="AZ55" i="5"/>
  <c r="BK55" i="5" s="1"/>
  <c r="AV57" i="5"/>
  <c r="BG57" i="5" s="1"/>
  <c r="AV59" i="5"/>
  <c r="BG59" i="5" s="1"/>
  <c r="AZ59" i="5"/>
  <c r="BK59" i="5" s="1"/>
  <c r="AV61" i="5"/>
  <c r="BG61" i="5" s="1"/>
  <c r="AT62" i="5"/>
  <c r="BE62" i="5" s="1"/>
  <c r="AX62" i="5"/>
  <c r="BI62" i="5" s="1"/>
  <c r="AV63" i="5"/>
  <c r="BG63" i="5" s="1"/>
  <c r="AZ63" i="5"/>
  <c r="BK63" i="5" s="1"/>
  <c r="AV65" i="5"/>
  <c r="BG65" i="5" s="1"/>
  <c r="AV67" i="5"/>
  <c r="BG67" i="5" s="1"/>
  <c r="AZ67" i="5"/>
  <c r="BK67" i="5" s="1"/>
  <c r="AT68" i="5"/>
  <c r="BE68" i="5" s="1"/>
  <c r="AX68" i="5"/>
  <c r="BI68" i="5" s="1"/>
  <c r="AV73" i="5"/>
  <c r="BG73" i="5" s="1"/>
  <c r="AV75" i="5"/>
  <c r="BG75" i="5" s="1"/>
  <c r="AZ75" i="5"/>
  <c r="BK75" i="5" s="1"/>
  <c r="AT76" i="5"/>
  <c r="BE76" i="5" s="1"/>
  <c r="AX76" i="5"/>
  <c r="BI76" i="5" s="1"/>
  <c r="AT78" i="5"/>
  <c r="BE78" i="5" s="1"/>
  <c r="AX78" i="5"/>
  <c r="BI78" i="5" s="1"/>
  <c r="AR79" i="5"/>
  <c r="BC79" i="5" s="1"/>
  <c r="AV79" i="5"/>
  <c r="BG79" i="5" s="1"/>
  <c r="AZ79" i="5"/>
  <c r="BK79" i="5" s="1"/>
  <c r="AT80" i="5"/>
  <c r="BE80" i="5" s="1"/>
  <c r="AX80" i="5"/>
  <c r="BI80" i="5" s="1"/>
  <c r="AV81" i="5"/>
  <c r="BG81" i="5" s="1"/>
  <c r="AT82" i="5"/>
  <c r="BE82" i="5" s="1"/>
  <c r="AX82" i="5"/>
  <c r="BI82" i="5" s="1"/>
  <c r="AR83" i="5"/>
  <c r="BC83" i="5" s="1"/>
  <c r="AV83" i="5"/>
  <c r="BG83" i="5" s="1"/>
  <c r="AZ83" i="5"/>
  <c r="BK83" i="5" s="1"/>
  <c r="AT84" i="5"/>
  <c r="BE84" i="5" s="1"/>
  <c r="AX84" i="5"/>
  <c r="BI84" i="5" s="1"/>
  <c r="AR87" i="5"/>
  <c r="BC87" i="5" s="1"/>
  <c r="AV87" i="5"/>
  <c r="BG87" i="5" s="1"/>
  <c r="AZ87" i="5"/>
  <c r="BK87" i="5" s="1"/>
  <c r="AT88" i="5"/>
  <c r="BE88" i="5" s="1"/>
  <c r="AX88" i="5"/>
  <c r="BI88" i="5" s="1"/>
  <c r="AT31" i="5"/>
  <c r="BE31" i="5" s="1"/>
  <c r="AX31" i="5"/>
  <c r="BI31" i="5" s="1"/>
  <c r="AY31" i="5"/>
  <c r="BJ31" i="5" s="1"/>
  <c r="AV32" i="5"/>
  <c r="BG32" i="5" s="1"/>
  <c r="BA32" i="5"/>
  <c r="BL32" i="5" s="1"/>
  <c r="AU36" i="5"/>
  <c r="BF36" i="5" s="1"/>
  <c r="AY36" i="5"/>
  <c r="BJ36" i="5" s="1"/>
  <c r="BA36" i="5"/>
  <c r="BL36" i="5" s="1"/>
  <c r="AT37" i="5"/>
  <c r="BE37" i="5" s="1"/>
  <c r="AX37" i="5"/>
  <c r="BI37" i="5" s="1"/>
  <c r="AS38" i="5"/>
  <c r="BD38" i="5" s="1"/>
  <c r="AU38" i="5"/>
  <c r="BF38" i="5" s="1"/>
  <c r="AW38" i="5"/>
  <c r="BH38" i="5" s="1"/>
  <c r="AY38" i="5"/>
  <c r="BJ38" i="5" s="1"/>
  <c r="BA38" i="5"/>
  <c r="BL38" i="5" s="1"/>
  <c r="AS39" i="5"/>
  <c r="BD39" i="5" s="1"/>
  <c r="AT39" i="5"/>
  <c r="BE39" i="5" s="1"/>
  <c r="AX39" i="5"/>
  <c r="BI39" i="5" s="1"/>
  <c r="AS43" i="5"/>
  <c r="BD43" i="5" s="1"/>
  <c r="AT43" i="5"/>
  <c r="BE43" i="5" s="1"/>
  <c r="AX43" i="5"/>
  <c r="BI43" i="5" s="1"/>
  <c r="AS45" i="5"/>
  <c r="BD45" i="5" s="1"/>
  <c r="AW45" i="5"/>
  <c r="BH45" i="5" s="1"/>
  <c r="AZ45" i="5"/>
  <c r="BK45" i="5" s="1"/>
  <c r="AX53" i="5"/>
  <c r="BI53" i="5" s="1"/>
  <c r="AZ53" i="5"/>
  <c r="BK53" i="5" s="1"/>
  <c r="AS54" i="5"/>
  <c r="BD54" i="5" s="1"/>
  <c r="AU55" i="5"/>
  <c r="BF55" i="5" s="1"/>
  <c r="AX55" i="5"/>
  <c r="BI55" i="5" s="1"/>
  <c r="AY55" i="5"/>
  <c r="BJ55" i="5" s="1"/>
  <c r="AU56" i="5"/>
  <c r="BF56" i="5" s="1"/>
  <c r="AY56" i="5"/>
  <c r="BJ56" i="5" s="1"/>
  <c r="AZ60" i="5"/>
  <c r="BK60" i="5" s="1"/>
  <c r="AX63" i="5"/>
  <c r="BI63" i="5" s="1"/>
  <c r="AY63" i="5"/>
  <c r="BJ63" i="5" s="1"/>
  <c r="AU64" i="5"/>
  <c r="BF64" i="5" s="1"/>
  <c r="AV64" i="5"/>
  <c r="BG64" i="5" s="1"/>
  <c r="AY64" i="5"/>
  <c r="BJ64" i="5" s="1"/>
  <c r="AS68" i="5"/>
  <c r="BD68" i="5" s="1"/>
  <c r="AU68" i="5"/>
  <c r="BF68" i="5" s="1"/>
  <c r="AV68" i="5"/>
  <c r="BG68" i="5" s="1"/>
  <c r="AW68" i="5"/>
  <c r="BH68" i="5" s="1"/>
  <c r="AY68" i="5"/>
  <c r="BJ68" i="5" s="1"/>
  <c r="BA68" i="5"/>
  <c r="BL68" i="5" s="1"/>
  <c r="AZ69" i="5"/>
  <c r="BK69" i="5" s="1"/>
  <c r="BA70" i="5"/>
  <c r="BL70" i="5" s="1"/>
  <c r="AX71" i="5"/>
  <c r="BI71" i="5" s="1"/>
  <c r="AU72" i="5"/>
  <c r="BF72" i="5" s="1"/>
  <c r="AW72" i="5"/>
  <c r="BH72" i="5" s="1"/>
  <c r="AY72" i="5"/>
  <c r="BJ72" i="5" s="1"/>
  <c r="AU74" i="5"/>
  <c r="BF74" i="5" s="1"/>
  <c r="AZ74" i="5"/>
  <c r="BK74" i="5" s="1"/>
  <c r="AZ77" i="5"/>
  <c r="BK77" i="5" s="1"/>
  <c r="AU79" i="5"/>
  <c r="BF79" i="5" s="1"/>
  <c r="AX81" i="5"/>
  <c r="BI81" i="5" s="1"/>
  <c r="AY81" i="5"/>
  <c r="BJ81" i="5" s="1"/>
  <c r="AR82" i="5"/>
  <c r="BC82" i="5" s="1"/>
  <c r="AU82" i="5"/>
  <c r="BF82" i="5" s="1"/>
  <c r="AY82" i="5"/>
  <c r="BJ82" i="5" s="1"/>
  <c r="AZ82" i="5"/>
  <c r="BK82" i="5" s="1"/>
  <c r="AX83" i="5"/>
  <c r="BI83" i="5" s="1"/>
  <c r="AU84" i="5"/>
  <c r="BF84" i="5" s="1"/>
  <c r="AR85" i="5"/>
  <c r="BC85" i="5" s="1"/>
  <c r="AX85" i="5"/>
  <c r="BI85" i="5" s="1"/>
  <c r="AZ85" i="5"/>
  <c r="BK85" i="5" s="1"/>
  <c r="AS86" i="5"/>
  <c r="BD86" i="5" s="1"/>
  <c r="AW86" i="5"/>
  <c r="BH86" i="5" s="1"/>
  <c r="AR89" i="5"/>
  <c r="BC89" i="5" s="1"/>
  <c r="AY89" i="5"/>
  <c r="BJ89" i="5" s="1"/>
  <c r="AZ89" i="5"/>
  <c r="BK89" i="5" s="1"/>
  <c r="AU90" i="5"/>
  <c r="BF90" i="5" s="1"/>
  <c r="AY90" i="5"/>
  <c r="BJ90" i="5" s="1"/>
  <c r="BA90" i="5"/>
  <c r="BL90" i="5" s="1"/>
  <c r="AR93" i="5"/>
  <c r="BC93" i="5" s="1"/>
  <c r="AX93" i="5"/>
  <c r="BI93" i="5" s="1"/>
  <c r="AZ93" i="5"/>
  <c r="BK93" i="5" s="1"/>
  <c r="AR97" i="5"/>
  <c r="BC97" i="5" s="1"/>
  <c r="AZ97" i="5"/>
  <c r="BK97" i="5" s="1"/>
  <c r="BA98" i="5"/>
  <c r="BL98" i="5" s="1"/>
  <c r="AX99" i="5"/>
  <c r="BI99" i="5" s="1"/>
  <c r="AS100" i="5"/>
  <c r="BD100" i="5" s="1"/>
  <c r="AU100" i="5"/>
  <c r="BF100" i="5" s="1"/>
  <c r="AW100" i="5"/>
  <c r="BH100" i="5" s="1"/>
  <c r="AX101" i="5"/>
  <c r="BI101" i="5" s="1"/>
  <c r="AY101" i="5"/>
  <c r="BJ101" i="5" s="1"/>
  <c r="AR102" i="5"/>
  <c r="BC102" i="5" s="1"/>
  <c r="AU102" i="5"/>
  <c r="BF102" i="5" s="1"/>
  <c r="AY102" i="5"/>
  <c r="BJ102" i="5" s="1"/>
  <c r="AZ102" i="5"/>
  <c r="BK102" i="5" s="1"/>
  <c r="AX103" i="5"/>
  <c r="BI103" i="5" s="1"/>
  <c r="AU104" i="5"/>
  <c r="BF104" i="5" s="1"/>
  <c r="AU106" i="5"/>
  <c r="BF106" i="5" s="1"/>
  <c r="AY106" i="5"/>
  <c r="BJ106" i="5" s="1"/>
  <c r="AS108" i="5"/>
  <c r="BD108" i="5" s="1"/>
  <c r="BA108" i="5"/>
  <c r="BL108" i="5" s="1"/>
  <c r="AS110" i="5"/>
  <c r="BD110" i="5" s="1"/>
  <c r="AW110" i="5"/>
  <c r="BH110" i="5" s="1"/>
  <c r="BA110" i="5"/>
  <c r="BL110" i="5" s="1"/>
  <c r="AU112" i="5"/>
  <c r="BF112" i="5" s="1"/>
  <c r="AY112" i="5"/>
  <c r="BJ112" i="5" s="1"/>
  <c r="AX113" i="5"/>
  <c r="BI113" i="5" s="1"/>
  <c r="AR114" i="5"/>
  <c r="BC114" i="5" s="1"/>
  <c r="AS114" i="5"/>
  <c r="BD114" i="5" s="1"/>
  <c r="AU114" i="5"/>
  <c r="BF114" i="5" s="1"/>
  <c r="AW114" i="5"/>
  <c r="BH114" i="5" s="1"/>
  <c r="AY114" i="5"/>
  <c r="BJ114" i="5" s="1"/>
  <c r="BA114" i="5"/>
  <c r="BL114" i="5" s="1"/>
  <c r="AX115" i="5"/>
  <c r="BI115" i="5" s="1"/>
  <c r="AU116" i="5"/>
  <c r="BF116" i="5" s="1"/>
  <c r="AS118" i="5"/>
  <c r="BD118" i="5" s="1"/>
  <c r="AW118" i="5"/>
  <c r="BH118" i="5" s="1"/>
  <c r="AR121" i="5"/>
  <c r="BC121" i="5" s="1"/>
  <c r="AZ121" i="5"/>
  <c r="BK121" i="5" s="1"/>
  <c r="AU122" i="5"/>
  <c r="BF122" i="5" s="1"/>
  <c r="AS124" i="5"/>
  <c r="BD124" i="5" s="1"/>
  <c r="AW124" i="5"/>
  <c r="BH124" i="5" s="1"/>
  <c r="AU126" i="5"/>
  <c r="BF126" i="5" s="1"/>
  <c r="AY126" i="5"/>
  <c r="BJ126" i="5" s="1"/>
  <c r="AR127" i="5"/>
  <c r="BC127" i="5" s="1"/>
  <c r="AZ127" i="5"/>
  <c r="BK127" i="5" s="1"/>
  <c r="AR130" i="5"/>
  <c r="BC130" i="5" s="1"/>
  <c r="AV130" i="5"/>
  <c r="BG130" i="5" s="1"/>
  <c r="AZ130" i="5"/>
  <c r="BK130" i="5" s="1"/>
  <c r="AR131" i="5"/>
  <c r="BC131" i="5" s="1"/>
  <c r="AS134" i="5"/>
  <c r="BD134" i="5" s="1"/>
  <c r="BA134" i="5"/>
  <c r="BL134" i="5" s="1"/>
  <c r="AR135" i="5"/>
  <c r="BC135" i="5" s="1"/>
  <c r="AZ135" i="5"/>
  <c r="BK135" i="5" s="1"/>
  <c r="AR136" i="5"/>
  <c r="BC136" i="5" s="1"/>
  <c r="AU138" i="5"/>
  <c r="BF138" i="5" s="1"/>
  <c r="AV138" i="5"/>
  <c r="BG138" i="5" s="1"/>
  <c r="AZ138" i="5"/>
  <c r="BK138" i="5" s="1"/>
  <c r="AR139" i="5"/>
  <c r="BC139" i="5" s="1"/>
  <c r="AZ139" i="5"/>
  <c r="BK139" i="5" s="1"/>
  <c r="AV140" i="5"/>
  <c r="BG140" i="5" s="1"/>
  <c r="AX141" i="5"/>
  <c r="BI141" i="5" s="1"/>
  <c r="AR142" i="5"/>
  <c r="BC142" i="5" s="1"/>
  <c r="AZ142" i="5"/>
  <c r="BK142" i="5" s="1"/>
  <c r="AR143" i="5"/>
  <c r="BC143" i="5" s="1"/>
  <c r="AX145" i="5"/>
  <c r="BI145" i="5" s="1"/>
  <c r="AR147" i="5"/>
  <c r="BC147" i="5" s="1"/>
  <c r="AZ147" i="5"/>
  <c r="BK147" i="5" s="1"/>
  <c r="AV153" i="5"/>
  <c r="BG153" i="5" s="1"/>
  <c r="AX155" i="5"/>
  <c r="BI155" i="5" s="1"/>
  <c r="AX158" i="5"/>
  <c r="BI158" i="5" s="1"/>
  <c r="AV160" i="5"/>
  <c r="BG160" i="5" s="1"/>
  <c r="AU162" i="5"/>
  <c r="BF162" i="5" s="1"/>
  <c r="AR166" i="5"/>
  <c r="BC166" i="5" s="1"/>
  <c r="AV170" i="5"/>
  <c r="BG170" i="5" s="1"/>
  <c r="AV172" i="5"/>
  <c r="BG172" i="5" s="1"/>
  <c r="AX173" i="5"/>
  <c r="BI173" i="5" s="1"/>
  <c r="AR174" i="5"/>
  <c r="BC174" i="5" s="1"/>
  <c r="AZ174" i="5"/>
  <c r="BK174" i="5" s="1"/>
  <c r="AR175" i="5"/>
  <c r="BC175" i="5" s="1"/>
  <c r="AU178" i="5"/>
  <c r="BF178" i="5" s="1"/>
  <c r="AY178" i="5"/>
  <c r="BJ178" i="5" s="1"/>
  <c r="AZ179" i="5"/>
  <c r="BK179" i="5" s="1"/>
  <c r="AV180" i="5"/>
  <c r="BG180" i="5" s="1"/>
  <c r="AU182" i="5"/>
  <c r="BF182" i="5" s="1"/>
  <c r="AY182" i="5"/>
  <c r="BJ182" i="5" s="1"/>
  <c r="AR183" i="5"/>
  <c r="BC183" i="5" s="1"/>
  <c r="AZ183" i="5"/>
  <c r="BK183" i="5" s="1"/>
  <c r="AT187" i="5"/>
  <c r="BE187" i="5" s="1"/>
  <c r="AX187" i="5"/>
  <c r="BI187" i="5" s="1"/>
  <c r="AZ191" i="5"/>
  <c r="BK191" i="5" s="1"/>
  <c r="AW192" i="5"/>
  <c r="BH192" i="5" s="1"/>
  <c r="AX193" i="5"/>
  <c r="BI193" i="5" s="1"/>
  <c r="AU194" i="5"/>
  <c r="BF194" i="5" s="1"/>
  <c r="AY194" i="5"/>
  <c r="BJ194" i="5" s="1"/>
  <c r="AW196" i="5"/>
  <c r="BH196" i="5" s="1"/>
  <c r="AR199" i="5"/>
  <c r="BC199" i="5" s="1"/>
  <c r="AZ199" i="5"/>
  <c r="BK199" i="5" s="1"/>
  <c r="AU202" i="5"/>
  <c r="BF202" i="5" s="1"/>
  <c r="AY202" i="5"/>
  <c r="BJ202" i="5" s="1"/>
  <c r="AT203" i="5"/>
  <c r="BE203" i="5" s="1"/>
  <c r="AT211" i="5"/>
  <c r="BE211" i="5" s="1"/>
  <c r="AU214" i="5"/>
  <c r="BF214" i="5" s="1"/>
  <c r="AR215" i="5"/>
  <c r="BC215" i="5" s="1"/>
  <c r="AW220" i="5"/>
  <c r="BH220" i="5" s="1"/>
  <c r="AX221" i="5"/>
  <c r="BI221" i="5" s="1"/>
  <c r="AU222" i="5"/>
  <c r="BF222" i="5" s="1"/>
  <c r="AX225" i="5"/>
  <c r="BI225" i="5" s="1"/>
  <c r="AU226" i="5"/>
  <c r="BF226" i="5" s="1"/>
  <c r="AX229" i="5"/>
  <c r="BI229" i="5" s="1"/>
  <c r="AU230" i="5"/>
  <c r="BF230" i="5" s="1"/>
  <c r="AT231" i="5"/>
  <c r="BE231" i="5" s="1"/>
  <c r="AX237" i="5"/>
  <c r="BI237" i="5" s="1"/>
  <c r="AY237" i="5"/>
  <c r="BJ237" i="5" s="1"/>
  <c r="AS238" i="5"/>
  <c r="BD238" i="5" s="1"/>
  <c r="BA238" i="5"/>
  <c r="BL238" i="5" s="1"/>
  <c r="AW239" i="5"/>
  <c r="BH239" i="5" s="1"/>
  <c r="AR240" i="5"/>
  <c r="BC240" i="5" s="1"/>
  <c r="AU241" i="5"/>
  <c r="BF241" i="5" s="1"/>
  <c r="AZ251" i="5"/>
  <c r="BK251" i="5" s="1"/>
  <c r="AX253" i="5"/>
  <c r="BI253" i="5" s="1"/>
  <c r="BA256" i="5"/>
  <c r="BL256" i="5" s="1"/>
  <c r="BA260" i="5"/>
  <c r="BL260" i="5" s="1"/>
  <c r="AZ264" i="5"/>
  <c r="BK264" i="5" s="1"/>
  <c r="AR267" i="5"/>
  <c r="BC267" i="5" s="1"/>
  <c r="BA268" i="5"/>
  <c r="BL268" i="5" s="1"/>
  <c r="AX270" i="5"/>
  <c r="BI270" i="5" s="1"/>
  <c r="AV274" i="5"/>
  <c r="BG274" i="5" s="1"/>
  <c r="AX274" i="5"/>
  <c r="BI274" i="5" s="1"/>
  <c r="AT276" i="5"/>
  <c r="BE276" i="5" s="1"/>
  <c r="AW280" i="5"/>
  <c r="BH280" i="5" s="1"/>
  <c r="AV282" i="5"/>
  <c r="BG282" i="5" s="1"/>
  <c r="AX282" i="5"/>
  <c r="BI282" i="5" s="1"/>
  <c r="AW284" i="5"/>
  <c r="BH284" i="5" s="1"/>
  <c r="BA284" i="5"/>
  <c r="BL284" i="5" s="1"/>
  <c r="AS285" i="5"/>
  <c r="BD285" i="5" s="1"/>
  <c r="BA285" i="5"/>
  <c r="BL285" i="5" s="1"/>
  <c r="AX286" i="5"/>
  <c r="BI286" i="5" s="1"/>
  <c r="AU287" i="5"/>
  <c r="BF287" i="5" s="1"/>
  <c r="AR288" i="5"/>
  <c r="BC288" i="5" s="1"/>
  <c r="AT288" i="5"/>
  <c r="BE288" i="5" s="1"/>
  <c r="AS289" i="5"/>
  <c r="BD289" i="5" s="1"/>
  <c r="BA289" i="5"/>
  <c r="BL289" i="5" s="1"/>
  <c r="AX290" i="5"/>
  <c r="BI290" i="5" s="1"/>
  <c r="AU291" i="5"/>
  <c r="BF291" i="5" s="1"/>
  <c r="AT293" i="5"/>
  <c r="BE293" i="5" s="1"/>
  <c r="AX293" i="5"/>
  <c r="BI293" i="5" s="1"/>
  <c r="AZ294" i="5"/>
  <c r="BK294" i="5" s="1"/>
  <c r="AT296" i="5"/>
  <c r="BE296" i="5" s="1"/>
  <c r="AS297" i="5"/>
  <c r="BD297" i="5" s="1"/>
  <c r="AU297" i="5"/>
  <c r="BF297" i="5" s="1"/>
  <c r="AY297" i="5"/>
  <c r="BJ297" i="5" s="1"/>
  <c r="BA297" i="5"/>
  <c r="BL297" i="5" s="1"/>
  <c r="AU298" i="5"/>
  <c r="BF298" i="5" s="1"/>
  <c r="AY298" i="5"/>
  <c r="BJ298" i="5" s="1"/>
  <c r="AS300" i="5"/>
  <c r="BD300" i="5" s="1"/>
  <c r="AW300" i="5"/>
  <c r="BH300" i="5" s="1"/>
  <c r="AS301" i="5"/>
  <c r="BD301" i="5" s="1"/>
  <c r="AU301" i="5"/>
  <c r="BF301" i="5" s="1"/>
  <c r="AY301" i="5"/>
  <c r="BJ301" i="5" s="1"/>
  <c r="BA301" i="5"/>
  <c r="BL301" i="5" s="1"/>
  <c r="AU302" i="5"/>
  <c r="BF302" i="5" s="1"/>
  <c r="AY302" i="5"/>
  <c r="BJ302" i="5" s="1"/>
  <c r="AU303" i="5"/>
  <c r="BF303" i="5" s="1"/>
  <c r="AW303" i="5"/>
  <c r="BH303" i="5" s="1"/>
  <c r="AW304" i="5"/>
  <c r="BH304" i="5" s="1"/>
  <c r="AT305" i="5"/>
  <c r="BE305" i="5" s="1"/>
  <c r="AX305" i="5"/>
  <c r="BI305" i="5" s="1"/>
  <c r="AT307" i="5"/>
  <c r="BE307" i="5" s="1"/>
  <c r="AS309" i="5"/>
  <c r="BD309" i="5" s="1"/>
  <c r="AU309" i="5"/>
  <c r="BF309" i="5" s="1"/>
  <c r="AW309" i="5"/>
  <c r="BH309" i="5" s="1"/>
  <c r="AS310" i="5"/>
  <c r="BD310" i="5" s="1"/>
  <c r="AX312" i="5"/>
  <c r="BI312" i="5" s="1"/>
  <c r="AR317" i="5"/>
  <c r="BC317" i="5" s="1"/>
  <c r="AT317" i="5"/>
  <c r="BE317" i="5" s="1"/>
  <c r="AX317" i="5"/>
  <c r="BI317" i="5" s="1"/>
  <c r="AZ317" i="5"/>
  <c r="BK317" i="5" s="1"/>
  <c r="AS318" i="5"/>
  <c r="BD318" i="5" s="1"/>
  <c r="AW318" i="5"/>
  <c r="BH318" i="5" s="1"/>
  <c r="BA318" i="5"/>
  <c r="BL318" i="5" s="1"/>
  <c r="AT319" i="5"/>
  <c r="BE319" i="5" s="1"/>
  <c r="AV319" i="5"/>
  <c r="BG319" i="5" s="1"/>
  <c r="AS320" i="5"/>
  <c r="BD320" i="5" s="1"/>
  <c r="AU320" i="5"/>
  <c r="BF320" i="5" s="1"/>
  <c r="AW320" i="5"/>
  <c r="BH320" i="5" s="1"/>
  <c r="AY320" i="5"/>
  <c r="BJ320" i="5" s="1"/>
  <c r="AT321" i="5"/>
  <c r="BE321" i="5" s="1"/>
  <c r="AS322" i="5"/>
  <c r="BD322" i="5" s="1"/>
  <c r="AU322" i="5"/>
  <c r="BF322" i="5" s="1"/>
  <c r="AW322" i="5"/>
  <c r="BH322" i="5" s="1"/>
  <c r="AY322" i="5"/>
  <c r="BJ322" i="5" s="1"/>
  <c r="BA322" i="5"/>
  <c r="BL322" i="5" s="1"/>
  <c r="AT323" i="5"/>
  <c r="BE323" i="5" s="1"/>
  <c r="AX323" i="5"/>
  <c r="BI323" i="5" s="1"/>
  <c r="AR325" i="5"/>
  <c r="BC325" i="5" s="1"/>
  <c r="AZ325" i="5"/>
  <c r="BK325" i="5" s="1"/>
  <c r="AR328" i="5"/>
  <c r="BC328" i="5" s="1"/>
  <c r="AX328" i="5"/>
  <c r="BI328" i="5" s="1"/>
  <c r="AZ328" i="5"/>
  <c r="BK328" i="5" s="1"/>
  <c r="AS330" i="5"/>
  <c r="BD330" i="5" s="1"/>
  <c r="BA330" i="5"/>
  <c r="BL330" i="5" s="1"/>
  <c r="AX331" i="5"/>
  <c r="BI331" i="5" s="1"/>
  <c r="AS334" i="5"/>
  <c r="BD334" i="5" s="1"/>
  <c r="AU334" i="5"/>
  <c r="BF334" i="5" s="1"/>
  <c r="AR336" i="5"/>
  <c r="BC336" i="5" s="1"/>
  <c r="AT336" i="5"/>
  <c r="BE336" i="5" s="1"/>
  <c r="AX336" i="5"/>
  <c r="BI336" i="5" s="1"/>
  <c r="AT337" i="5"/>
  <c r="BE337" i="5" s="1"/>
  <c r="AT338" i="5"/>
  <c r="BE338" i="5" s="1"/>
  <c r="AU339" i="5"/>
  <c r="BF339" i="5" s="1"/>
  <c r="AS340" i="5"/>
  <c r="BD340" i="5" s="1"/>
  <c r="AU340" i="5"/>
  <c r="BF340" i="5" s="1"/>
  <c r="AY340" i="5"/>
  <c r="BJ340" i="5" s="1"/>
  <c r="AW341" i="5"/>
  <c r="BH341" i="5" s="1"/>
  <c r="BA341" i="5"/>
  <c r="BL341" i="5" s="1"/>
  <c r="AT342" i="5"/>
  <c r="BE342" i="5" s="1"/>
  <c r="AX342" i="5"/>
  <c r="BI342" i="5" s="1"/>
  <c r="AU344" i="5"/>
  <c r="BF344" i="5" s="1"/>
  <c r="AY344" i="5"/>
  <c r="BJ344" i="5" s="1"/>
  <c r="AZ344" i="5"/>
  <c r="BK344" i="5" s="1"/>
  <c r="AS345" i="5"/>
  <c r="BD345" i="5" s="1"/>
  <c r="AW345" i="5"/>
  <c r="BH345" i="5" s="1"/>
  <c r="BA345" i="5"/>
  <c r="BL345" i="5" s="1"/>
  <c r="AY347" i="5"/>
  <c r="BJ347" i="5" s="1"/>
  <c r="AU348" i="5"/>
  <c r="BF348" i="5" s="1"/>
  <c r="AY348" i="5"/>
  <c r="BJ348" i="5" s="1"/>
  <c r="AU349" i="5"/>
  <c r="BF349" i="5" s="1"/>
  <c r="AY349" i="5"/>
  <c r="BJ349" i="5" s="1"/>
  <c r="AV350" i="5"/>
  <c r="BG350" i="5" s="1"/>
  <c r="AY350" i="5"/>
  <c r="BJ350" i="5" s="1"/>
  <c r="AR351" i="5"/>
  <c r="BC351" i="5" s="1"/>
  <c r="AZ351" i="5"/>
  <c r="BK351" i="5" s="1"/>
  <c r="BA351" i="5"/>
  <c r="BL351" i="5" s="1"/>
  <c r="AS353" i="5"/>
  <c r="BD353" i="5" s="1"/>
  <c r="AW353" i="5"/>
  <c r="BH353" i="5" s="1"/>
  <c r="BA353" i="5"/>
  <c r="BL353" i="5" s="1"/>
  <c r="AT354" i="5"/>
  <c r="BE354" i="5" s="1"/>
  <c r="AX354" i="5"/>
  <c r="BI354" i="5" s="1"/>
  <c r="AS355" i="5"/>
  <c r="BD355" i="5" s="1"/>
  <c r="AW355" i="5"/>
  <c r="BH355" i="5" s="1"/>
  <c r="BA355" i="5"/>
  <c r="BL355" i="5" s="1"/>
  <c r="AR356" i="5"/>
  <c r="BC356" i="5" s="1"/>
  <c r="AZ356" i="5"/>
  <c r="BK356" i="5" s="1"/>
  <c r="AR357" i="5"/>
  <c r="BC357" i="5" s="1"/>
  <c r="AS357" i="5"/>
  <c r="BD357" i="5" s="1"/>
  <c r="AW357" i="5"/>
  <c r="BH357" i="5" s="1"/>
  <c r="AZ357" i="5"/>
  <c r="BK357" i="5" s="1"/>
  <c r="AS358" i="5"/>
  <c r="BD358" i="5" s="1"/>
  <c r="AT358" i="5"/>
  <c r="BE358" i="5" s="1"/>
  <c r="AX358" i="5"/>
  <c r="BI358" i="5" s="1"/>
  <c r="AS361" i="5"/>
  <c r="BD361" i="5" s="1"/>
  <c r="BA361" i="5"/>
  <c r="BL361" i="5" s="1"/>
  <c r="AT362" i="5"/>
  <c r="BE362" i="5" s="1"/>
  <c r="AX362" i="5"/>
  <c r="BI362" i="5" s="1"/>
  <c r="AU363" i="5"/>
  <c r="BF363" i="5" s="1"/>
  <c r="AS364" i="5"/>
  <c r="BD364" i="5" s="1"/>
  <c r="AT364" i="5"/>
  <c r="BE364" i="5" s="1"/>
  <c r="AW364" i="5"/>
  <c r="BH364" i="5" s="1"/>
  <c r="BA364" i="5"/>
  <c r="BL364" i="5" s="1"/>
  <c r="AZ365" i="5"/>
  <c r="BK365" i="5" s="1"/>
  <c r="AS366" i="5"/>
  <c r="BD366" i="5" s="1"/>
  <c r="BA366" i="5"/>
  <c r="BL366" i="5" s="1"/>
  <c r="AS368" i="5"/>
  <c r="BD368" i="5" s="1"/>
  <c r="AT368" i="5"/>
  <c r="BE368" i="5" s="1"/>
  <c r="AX368" i="5"/>
  <c r="BI368" i="5" s="1"/>
  <c r="AS369" i="5"/>
  <c r="BD369" i="5" s="1"/>
  <c r="AT369" i="5"/>
  <c r="BE369" i="5" s="1"/>
  <c r="AW369" i="5"/>
  <c r="BH369" i="5" s="1"/>
  <c r="BA369" i="5"/>
  <c r="BL369" i="5" s="1"/>
  <c r="AX371" i="5"/>
  <c r="BI371" i="5" s="1"/>
  <c r="AT373" i="5"/>
  <c r="BE373" i="5" s="1"/>
  <c r="AW374" i="5"/>
  <c r="BH374" i="5" s="1"/>
  <c r="AR375" i="5"/>
  <c r="BC375" i="5" s="1"/>
  <c r="AY377" i="5"/>
  <c r="BJ377" i="5" s="1"/>
  <c r="AU378" i="5"/>
  <c r="BF378" i="5" s="1"/>
  <c r="BA379" i="5"/>
  <c r="BL379" i="5" s="1"/>
  <c r="AU380" i="5"/>
  <c r="BF380" i="5" s="1"/>
  <c r="AV381" i="5"/>
  <c r="BG381" i="5" s="1"/>
  <c r="AV382" i="5"/>
  <c r="BG382" i="5" s="1"/>
  <c r="AU383" i="5"/>
  <c r="BF383" i="5" s="1"/>
  <c r="AY383" i="5"/>
  <c r="BJ383" i="5" s="1"/>
  <c r="AR384" i="5"/>
  <c r="BC384" i="5" s="1"/>
  <c r="AU384" i="5"/>
  <c r="BF384" i="5" s="1"/>
  <c r="AY384" i="5"/>
  <c r="BJ384" i="5" s="1"/>
  <c r="AT385" i="5"/>
  <c r="BE385" i="5" s="1"/>
  <c r="AV386" i="5"/>
  <c r="BG386" i="5" s="1"/>
  <c r="AU387" i="5"/>
  <c r="BF387" i="5" s="1"/>
  <c r="AY387" i="5"/>
  <c r="BJ387" i="5" s="1"/>
  <c r="AR388" i="5"/>
  <c r="BC388" i="5" s="1"/>
  <c r="AT390" i="5"/>
  <c r="BE390" i="5" s="1"/>
  <c r="AX390" i="5"/>
  <c r="BI390" i="5" s="1"/>
  <c r="AY390" i="5"/>
  <c r="BJ390" i="5" s="1"/>
  <c r="AW391" i="5"/>
  <c r="BH391" i="5" s="1"/>
  <c r="AR392" i="5"/>
  <c r="BC392" i="5" s="1"/>
  <c r="AU392" i="5"/>
  <c r="BF392" i="5" s="1"/>
  <c r="AZ392" i="5"/>
  <c r="BK392" i="5" s="1"/>
  <c r="AT394" i="5"/>
  <c r="BE394" i="5" s="1"/>
  <c r="AX394" i="5"/>
  <c r="BI394" i="5" s="1"/>
  <c r="AR395" i="5"/>
  <c r="BC395" i="5" s="1"/>
  <c r="AZ395" i="5"/>
  <c r="BK395" i="5" s="1"/>
  <c r="AS396" i="5"/>
  <c r="BD396" i="5" s="1"/>
  <c r="AW396" i="5"/>
  <c r="BH396" i="5" s="1"/>
  <c r="BA396" i="5"/>
  <c r="BL396" i="5" s="1"/>
  <c r="AT397" i="5"/>
  <c r="BE397" i="5" s="1"/>
  <c r="AU398" i="5"/>
  <c r="BF398" i="5" s="1"/>
  <c r="AV398" i="5"/>
  <c r="BG398" i="5" s="1"/>
  <c r="AY398" i="5"/>
  <c r="BJ398" i="5" s="1"/>
  <c r="AT401" i="5"/>
  <c r="BE401" i="5" s="1"/>
  <c r="AR403" i="5"/>
  <c r="BC403" i="5" s="1"/>
  <c r="AU403" i="5"/>
  <c r="BF403" i="5" s="1"/>
  <c r="AZ403" i="5"/>
  <c r="BK403" i="5" s="1"/>
  <c r="AT405" i="5"/>
  <c r="BE405" i="5" s="1"/>
  <c r="AY408" i="5"/>
  <c r="BJ408" i="5" s="1"/>
  <c r="AS409" i="5"/>
  <c r="BD409" i="5" s="1"/>
  <c r="AT409" i="5"/>
  <c r="BE409" i="5" s="1"/>
  <c r="AT410" i="5"/>
  <c r="BE410" i="5" s="1"/>
  <c r="AW410" i="5"/>
  <c r="BH410" i="5" s="1"/>
  <c r="AX410" i="5"/>
  <c r="BI410" i="5" s="1"/>
  <c r="AT414" i="5"/>
  <c r="BE414" i="5" s="1"/>
  <c r="AU414" i="5"/>
  <c r="BF414" i="5" s="1"/>
  <c r="AW414" i="5"/>
  <c r="BH414" i="5" s="1"/>
  <c r="AX414" i="5"/>
  <c r="BI414" i="5" s="1"/>
  <c r="AY414" i="5"/>
  <c r="BJ414" i="5" s="1"/>
  <c r="AR415" i="5"/>
  <c r="BC415" i="5" s="1"/>
  <c r="AZ415" i="5"/>
  <c r="BK415" i="5" s="1"/>
  <c r="AT417" i="5"/>
  <c r="BE417" i="5" s="1"/>
  <c r="AT418" i="5"/>
  <c r="BE418" i="5" s="1"/>
  <c r="AU418" i="5"/>
  <c r="BF418" i="5" s="1"/>
  <c r="AY418" i="5"/>
  <c r="BJ418" i="5" s="1"/>
  <c r="AR419" i="5"/>
  <c r="BC419" i="5" s="1"/>
  <c r="AU419" i="5"/>
  <c r="BF419" i="5" s="1"/>
  <c r="AY419" i="5"/>
  <c r="BJ419" i="5" s="1"/>
  <c r="AZ419" i="5"/>
  <c r="BK419" i="5" s="1"/>
  <c r="AW420" i="5"/>
  <c r="BH420" i="5" s="1"/>
  <c r="BA420" i="5"/>
  <c r="BL420" i="5" s="1"/>
  <c r="BA425" i="5"/>
  <c r="BL425" i="5" s="1"/>
  <c r="AT426" i="5"/>
  <c r="BE426" i="5" s="1"/>
  <c r="AU426" i="5"/>
  <c r="BF426" i="5" s="1"/>
  <c r="AW426" i="5"/>
  <c r="BH426" i="5" s="1"/>
  <c r="AX426" i="5"/>
  <c r="BI426" i="5" s="1"/>
  <c r="AY426" i="5"/>
  <c r="BJ426" i="5" s="1"/>
  <c r="AS428" i="5"/>
  <c r="BD428" i="5" s="1"/>
  <c r="AX428" i="5"/>
  <c r="BI428" i="5" s="1"/>
  <c r="BA428" i="5"/>
  <c r="BL428" i="5" s="1"/>
  <c r="AR429" i="5"/>
  <c r="BC429" i="5" s="1"/>
  <c r="AU429" i="5"/>
  <c r="BF429" i="5" s="1"/>
  <c r="AW429" i="5"/>
  <c r="BH429" i="5" s="1"/>
  <c r="AV430" i="5"/>
  <c r="BG430" i="5" s="1"/>
  <c r="AR431" i="5"/>
  <c r="BC431" i="5" s="1"/>
  <c r="AS431" i="5"/>
  <c r="BD431" i="5" s="1"/>
  <c r="AW431" i="5"/>
  <c r="BH431" i="5" s="1"/>
  <c r="AY431" i="5"/>
  <c r="BJ431" i="5" s="1"/>
  <c r="AZ431" i="5"/>
  <c r="BK431" i="5" s="1"/>
  <c r="BA431" i="5"/>
  <c r="BL431" i="5" s="1"/>
  <c r="AR432" i="5"/>
  <c r="BC432" i="5" s="1"/>
  <c r="AT432" i="5"/>
  <c r="BE432" i="5" s="1"/>
  <c r="AU432" i="5"/>
  <c r="BF432" i="5" s="1"/>
  <c r="AX432" i="5"/>
  <c r="BI432" i="5" s="1"/>
  <c r="AZ432" i="5"/>
  <c r="BK432" i="5" s="1"/>
  <c r="BA432" i="5"/>
  <c r="BL432" i="5" s="1"/>
  <c r="AR433" i="5"/>
  <c r="BC433" i="5" s="1"/>
  <c r="AU433" i="5"/>
  <c r="BF433" i="5" s="1"/>
  <c r="AZ433" i="5"/>
  <c r="BK433" i="5" s="1"/>
  <c r="AU434" i="5"/>
  <c r="BF434" i="5" s="1"/>
  <c r="AY434" i="5"/>
  <c r="BJ434" i="5" s="1"/>
  <c r="AV435" i="5"/>
  <c r="BG435" i="5" s="1"/>
  <c r="AX435" i="5"/>
  <c r="BI435" i="5" s="1"/>
  <c r="AY435" i="5"/>
  <c r="BJ435" i="5" s="1"/>
  <c r="BA435" i="5"/>
  <c r="BL435" i="5" s="1"/>
  <c r="AR436" i="5"/>
  <c r="BC436" i="5" s="1"/>
  <c r="AU436" i="5"/>
  <c r="BF436" i="5" s="1"/>
  <c r="AY436" i="5"/>
  <c r="BJ436" i="5" s="1"/>
  <c r="AU442" i="5"/>
  <c r="BF442" i="5" s="1"/>
  <c r="AX442" i="5"/>
  <c r="BI442" i="5" s="1"/>
  <c r="AY442" i="5"/>
  <c r="BJ442" i="5" s="1"/>
  <c r="AR443" i="5"/>
  <c r="BC443" i="5" s="1"/>
  <c r="AS443" i="5"/>
  <c r="BD443" i="5" s="1"/>
  <c r="AX443" i="5"/>
  <c r="BI443" i="5" s="1"/>
  <c r="AY443" i="5"/>
  <c r="BJ443" i="5" s="1"/>
  <c r="AZ443" i="5"/>
  <c r="BK443" i="5" s="1"/>
  <c r="AS444" i="5"/>
  <c r="BD444" i="5" s="1"/>
  <c r="BA444" i="5"/>
  <c r="BL444" i="5" s="1"/>
  <c r="AT445" i="5"/>
  <c r="BE445" i="5" s="1"/>
  <c r="AX451" i="5"/>
  <c r="BI451" i="5" s="1"/>
  <c r="AT453" i="5"/>
  <c r="BE453" i="5" s="1"/>
  <c r="AU454" i="5"/>
  <c r="BF454" i="5" s="1"/>
  <c r="AX454" i="5"/>
  <c r="BI454" i="5" s="1"/>
  <c r="AX455" i="5"/>
  <c r="BI455" i="5" s="1"/>
  <c r="AY455" i="5"/>
  <c r="BJ455" i="5" s="1"/>
  <c r="BA455" i="5"/>
  <c r="BL455" i="5" s="1"/>
  <c r="AU456" i="5"/>
  <c r="BF456" i="5" s="1"/>
  <c r="AZ456" i="5"/>
  <c r="BK456" i="5" s="1"/>
  <c r="BA456" i="5"/>
  <c r="BL456" i="5" s="1"/>
  <c r="AS457" i="5"/>
  <c r="BD457" i="5" s="1"/>
  <c r="AT457" i="5"/>
  <c r="BE457" i="5" s="1"/>
  <c r="AV457" i="5"/>
  <c r="BG457" i="5" s="1"/>
  <c r="AW457" i="5"/>
  <c r="BH457" i="5" s="1"/>
  <c r="BA457" i="5"/>
  <c r="BL457" i="5" s="1"/>
  <c r="AU458" i="5"/>
  <c r="BF458" i="5" s="1"/>
  <c r="AT460" i="5"/>
  <c r="BE460" i="5" s="1"/>
  <c r="BA460" i="5"/>
  <c r="BL460" i="5" s="1"/>
  <c r="AU462" i="5"/>
  <c r="BF462" i="5" s="1"/>
  <c r="AX462" i="5"/>
  <c r="BI462" i="5" s="1"/>
  <c r="AR463" i="5"/>
  <c r="BC463" i="5" s="1"/>
  <c r="AZ463" i="5"/>
  <c r="BK463" i="5" s="1"/>
  <c r="BA463" i="5"/>
  <c r="BL463" i="5" s="1"/>
  <c r="AT465" i="5"/>
  <c r="BE465" i="5" s="1"/>
  <c r="BA465" i="5"/>
  <c r="BL465" i="5" s="1"/>
  <c r="AU466" i="5"/>
  <c r="BF466" i="5" s="1"/>
  <c r="AT468" i="5"/>
  <c r="BE468" i="5" s="1"/>
  <c r="AU470" i="5"/>
  <c r="BF470" i="5" s="1"/>
  <c r="AS473" i="5"/>
  <c r="BD473" i="5" s="1"/>
  <c r="AW473" i="5"/>
  <c r="BH473" i="5" s="1"/>
  <c r="AU474" i="5"/>
  <c r="BF474" i="5" s="1"/>
  <c r="AW474" i="5"/>
  <c r="BH474" i="5" s="1"/>
  <c r="AY474" i="5"/>
  <c r="BJ474" i="5" s="1"/>
  <c r="AS475" i="5"/>
  <c r="BD475" i="5" s="1"/>
  <c r="AY475" i="5"/>
  <c r="BJ475" i="5" s="1"/>
  <c r="BA475" i="5"/>
  <c r="BL475" i="5" s="1"/>
  <c r="AV478" i="5"/>
  <c r="BG478" i="5" s="1"/>
  <c r="AX479" i="5"/>
  <c r="BI479" i="5" s="1"/>
  <c r="AZ479" i="5"/>
  <c r="BK479" i="5" s="1"/>
  <c r="AX483" i="5"/>
  <c r="BI483" i="5" s="1"/>
  <c r="AZ483" i="5"/>
  <c r="BK483" i="5" s="1"/>
  <c r="AX487" i="5"/>
  <c r="BI487" i="5" s="1"/>
  <c r="AS489" i="5"/>
  <c r="BD489" i="5" s="1"/>
  <c r="AT489" i="5"/>
  <c r="BE489" i="5" s="1"/>
  <c r="AW489" i="5"/>
  <c r="BH489" i="5" s="1"/>
  <c r="AW490" i="5"/>
  <c r="BH490" i="5" s="1"/>
  <c r="AU492" i="5"/>
  <c r="BF492" i="5" s="1"/>
  <c r="AZ492" i="5"/>
  <c r="BK492" i="5" s="1"/>
  <c r="AS493" i="5"/>
  <c r="BD493" i="5" s="1"/>
  <c r="AU494" i="5"/>
  <c r="BF494" i="5" s="1"/>
  <c r="AV494" i="5"/>
  <c r="BG494" i="5" s="1"/>
  <c r="AY494" i="5"/>
  <c r="BJ494" i="5" s="1"/>
  <c r="AU496" i="5"/>
  <c r="BF496" i="5" s="1"/>
  <c r="AZ496" i="5"/>
  <c r="BK496" i="5" s="1"/>
  <c r="AU498" i="5"/>
  <c r="BF498" i="5" s="1"/>
  <c r="AY498" i="5"/>
  <c r="BJ498" i="5" s="1"/>
  <c r="AU500" i="5"/>
  <c r="BF500" i="5" s="1"/>
  <c r="AZ500" i="5"/>
  <c r="BK500" i="5" s="1"/>
  <c r="AU502" i="5"/>
  <c r="BF502" i="5" s="1"/>
  <c r="AR503" i="5"/>
  <c r="BC503" i="5" s="1"/>
  <c r="AR504" i="5"/>
  <c r="BC504" i="5" s="1"/>
  <c r="AZ504" i="5"/>
  <c r="BK504" i="5" s="1"/>
  <c r="AX507" i="5"/>
  <c r="BI507" i="5" s="1"/>
  <c r="AT509" i="5"/>
  <c r="BE509" i="5" s="1"/>
  <c r="AU510" i="5"/>
  <c r="BF510" i="5" s="1"/>
  <c r="AU512" i="5"/>
  <c r="BF512" i="5" s="1"/>
  <c r="AU514" i="5"/>
  <c r="BF514" i="5" s="1"/>
  <c r="AZ515" i="5"/>
  <c r="BK515" i="5" s="1"/>
  <c r="AU516" i="5"/>
  <c r="BF516" i="5" s="1"/>
  <c r="AU518" i="5"/>
  <c r="BF518" i="5" s="1"/>
  <c r="AY518" i="5"/>
  <c r="BJ518" i="5" s="1"/>
  <c r="AU522" i="5"/>
  <c r="BF522" i="5" s="1"/>
  <c r="AY522" i="5"/>
  <c r="BJ522" i="5" s="1"/>
  <c r="AX523" i="5"/>
  <c r="BI523" i="5" s="1"/>
  <c r="AS524" i="5"/>
  <c r="BD524" i="5" s="1"/>
  <c r="AT525" i="5"/>
  <c r="BE525" i="5" s="1"/>
  <c r="AX527" i="5"/>
  <c r="BI527" i="5" s="1"/>
  <c r="AX530" i="5"/>
  <c r="BI530" i="5" s="1"/>
  <c r="AY530" i="5"/>
  <c r="BJ530" i="5" s="1"/>
  <c r="AT533" i="5"/>
  <c r="BE533" i="5" s="1"/>
  <c r="AX534" i="5"/>
  <c r="BI534" i="5" s="1"/>
  <c r="AY534" i="5"/>
  <c r="BJ534" i="5" s="1"/>
  <c r="AX535" i="5"/>
  <c r="BI535" i="5" s="1"/>
  <c r="AX538" i="5"/>
  <c r="BI538" i="5" s="1"/>
  <c r="AZ539" i="5"/>
  <c r="BK539" i="5" s="1"/>
  <c r="AY543" i="5"/>
  <c r="BJ543" i="5" s="1"/>
  <c r="AR544" i="5"/>
  <c r="BC544" i="5" s="1"/>
  <c r="AZ544" i="5"/>
  <c r="BK544" i="5" s="1"/>
  <c r="AS546" i="5"/>
  <c r="BD546" i="5" s="1"/>
  <c r="AX546" i="5"/>
  <c r="BI546" i="5" s="1"/>
  <c r="BA546" i="5"/>
  <c r="BL546" i="5" s="1"/>
  <c r="AX547" i="5"/>
  <c r="BI547" i="5" s="1"/>
  <c r="AU548" i="5"/>
  <c r="BF548" i="5" s="1"/>
  <c r="AY548" i="5"/>
  <c r="BJ548" i="5" s="1"/>
  <c r="AR549" i="5"/>
  <c r="BC549" i="5" s="1"/>
  <c r="AU549" i="5"/>
  <c r="BF549" i="5" s="1"/>
  <c r="AZ549" i="5"/>
  <c r="BK549" i="5" s="1"/>
  <c r="BA550" i="5"/>
  <c r="BL550" i="5" s="1"/>
  <c r="AW551" i="5"/>
  <c r="BH551" i="5" s="1"/>
  <c r="BA552" i="5"/>
  <c r="BL552" i="5" s="1"/>
  <c r="AS553" i="5"/>
  <c r="BD553" i="5" s="1"/>
  <c r="AT553" i="5"/>
  <c r="BE553" i="5" s="1"/>
  <c r="AW553" i="5"/>
  <c r="BH553" i="5" s="1"/>
  <c r="BA553" i="5"/>
  <c r="BL553" i="5" s="1"/>
  <c r="AU554" i="5"/>
  <c r="BF554" i="5" s="1"/>
  <c r="AY554" i="5"/>
  <c r="BJ554" i="5" s="1"/>
  <c r="AU555" i="5"/>
  <c r="BF555" i="5" s="1"/>
  <c r="AS556" i="5"/>
  <c r="BD556" i="5" s="1"/>
  <c r="AW556" i="5"/>
  <c r="BH556" i="5" s="1"/>
  <c r="BA556" i="5"/>
  <c r="BL556" i="5" s="1"/>
  <c r="AW557" i="5"/>
  <c r="BH557" i="5" s="1"/>
  <c r="AT558" i="5"/>
  <c r="BE558" i="5" s="1"/>
  <c r="AX558" i="5"/>
  <c r="BI558" i="5" s="1"/>
  <c r="AU559" i="5"/>
  <c r="BF559" i="5" s="1"/>
  <c r="AY559" i="5"/>
  <c r="BJ559" i="5" s="1"/>
  <c r="AU560" i="5"/>
  <c r="BF560" i="5" s="1"/>
  <c r="AY560" i="5"/>
  <c r="BJ560" i="5" s="1"/>
  <c r="AS561" i="5"/>
  <c r="BD561" i="5" s="1"/>
  <c r="AT561" i="5"/>
  <c r="BE561" i="5" s="1"/>
  <c r="AW561" i="5"/>
  <c r="BH561" i="5" s="1"/>
  <c r="BA561" i="5"/>
  <c r="BL561" i="5" s="1"/>
  <c r="AT562" i="5"/>
  <c r="BE562" i="5" s="1"/>
  <c r="AU562" i="5"/>
  <c r="BF562" i="5" s="1"/>
  <c r="AX562" i="5"/>
  <c r="BI562" i="5" s="1"/>
  <c r="AX563" i="5"/>
  <c r="BI563" i="5" s="1"/>
  <c r="AS564" i="5"/>
  <c r="BD564" i="5" s="1"/>
  <c r="AU564" i="5"/>
  <c r="BF564" i="5" s="1"/>
  <c r="AW564" i="5"/>
  <c r="BH564" i="5" s="1"/>
  <c r="BA564" i="5"/>
  <c r="BL564" i="5" s="1"/>
  <c r="AT565" i="5"/>
  <c r="BE565" i="5" s="1"/>
  <c r="AU566" i="5"/>
  <c r="BF566" i="5" s="1"/>
  <c r="AU567" i="5"/>
  <c r="BF567" i="5" s="1"/>
  <c r="AR568" i="5"/>
  <c r="BC568" i="5" s="1"/>
  <c r="AS568" i="5"/>
  <c r="BD568" i="5" s="1"/>
  <c r="AW568" i="5"/>
  <c r="BH568" i="5" s="1"/>
  <c r="BA568" i="5"/>
  <c r="BL568" i="5" s="1"/>
  <c r="AV570" i="5"/>
  <c r="BG570" i="5" s="1"/>
  <c r="AU571" i="5"/>
  <c r="BF571" i="5" s="1"/>
  <c r="AU572" i="5"/>
  <c r="BF572" i="5" s="1"/>
  <c r="AW573" i="5"/>
  <c r="BH573" i="5" s="1"/>
  <c r="AU575" i="5"/>
  <c r="BF575" i="5" s="1"/>
  <c r="AR576" i="5"/>
  <c r="BC576" i="5" s="1"/>
  <c r="AS576" i="5"/>
  <c r="BD576" i="5" s="1"/>
  <c r="AW576" i="5"/>
  <c r="BH576" i="5" s="1"/>
  <c r="AZ576" i="5"/>
  <c r="BK576" i="5" s="1"/>
  <c r="BA576" i="5"/>
  <c r="BL576" i="5" s="1"/>
  <c r="AU579" i="5"/>
  <c r="BF579" i="5" s="1"/>
  <c r="AX579" i="5"/>
  <c r="BI579" i="5" s="1"/>
  <c r="AS580" i="5"/>
  <c r="BD580" i="5" s="1"/>
  <c r="AW580" i="5"/>
  <c r="BH580" i="5" s="1"/>
  <c r="BA580" i="5"/>
  <c r="BL580" i="5" s="1"/>
  <c r="AS582" i="5"/>
  <c r="BD582" i="5" s="1"/>
  <c r="AT582" i="5"/>
  <c r="BE582" i="5" s="1"/>
  <c r="AW582" i="5"/>
  <c r="BH582" i="5" s="1"/>
  <c r="AX582" i="5"/>
  <c r="BI582" i="5" s="1"/>
  <c r="BA582" i="5"/>
  <c r="BL582" i="5" s="1"/>
  <c r="AU584" i="5"/>
  <c r="BF584" i="5" s="1"/>
  <c r="AY584" i="5"/>
  <c r="BJ584" i="5" s="1"/>
  <c r="AR585" i="5"/>
  <c r="BC585" i="5" s="1"/>
  <c r="AS585" i="5"/>
  <c r="BD585" i="5" s="1"/>
  <c r="AW585" i="5"/>
  <c r="BH585" i="5" s="1"/>
  <c r="AZ585" i="5"/>
  <c r="BK585" i="5" s="1"/>
  <c r="BA585" i="5"/>
  <c r="BL585" i="5" s="1"/>
  <c r="AT586" i="5"/>
  <c r="BE586" i="5" s="1"/>
  <c r="AV586" i="5"/>
  <c r="BG586" i="5" s="1"/>
  <c r="AW586" i="5"/>
  <c r="BH586" i="5" s="1"/>
  <c r="BA586" i="5"/>
  <c r="BL586" i="5" s="1"/>
  <c r="AX587" i="5"/>
  <c r="BI587" i="5" s="1"/>
  <c r="AU588" i="5"/>
  <c r="BF588" i="5" s="1"/>
  <c r="AT590" i="5"/>
  <c r="BE590" i="5" s="1"/>
  <c r="AW590" i="5"/>
  <c r="BH590" i="5" s="1"/>
  <c r="AS591" i="5"/>
  <c r="BD591" i="5" s="1"/>
  <c r="AU591" i="5"/>
  <c r="BF591" i="5" s="1"/>
  <c r="AX591" i="5"/>
  <c r="BI591" i="5" s="1"/>
  <c r="AY591" i="5"/>
  <c r="BJ591" i="5" s="1"/>
  <c r="AR592" i="5"/>
  <c r="BC592" i="5" s="1"/>
  <c r="AZ592" i="5"/>
  <c r="BK592" i="5" s="1"/>
  <c r="AS593" i="5"/>
  <c r="BD593" i="5" s="1"/>
  <c r="AW593" i="5"/>
  <c r="BH593" i="5" s="1"/>
  <c r="AY593" i="5"/>
  <c r="BJ593" i="5" s="1"/>
  <c r="BA593" i="5"/>
  <c r="BL593" i="5" s="1"/>
  <c r="AX595" i="5"/>
  <c r="BI595" i="5" s="1"/>
  <c r="AR596" i="5"/>
  <c r="BC596" i="5" s="1"/>
  <c r="AU596" i="5"/>
  <c r="BF596" i="5" s="1"/>
  <c r="AZ596" i="5"/>
  <c r="BK596" i="5" s="1"/>
  <c r="AW597" i="5"/>
  <c r="BH597" i="5" s="1"/>
  <c r="AZ597" i="5"/>
  <c r="BK597" i="5" s="1"/>
  <c r="BA597" i="5"/>
  <c r="BL597" i="5" s="1"/>
  <c r="AT598" i="5"/>
  <c r="BE598" i="5" s="1"/>
  <c r="AT599" i="5"/>
  <c r="BE599" i="5" s="1"/>
  <c r="AV599" i="5"/>
  <c r="BG599" i="5" s="1"/>
  <c r="AR600" i="5"/>
  <c r="BC600" i="5" s="1"/>
  <c r="AZ600" i="5"/>
  <c r="BK600" i="5" s="1"/>
  <c r="AW601" i="5"/>
  <c r="BH601" i="5" s="1"/>
  <c r="BA601" i="5"/>
  <c r="BL601" i="5" s="1"/>
  <c r="AT602" i="5"/>
  <c r="BE602" i="5" s="1"/>
  <c r="AT603" i="5"/>
  <c r="BE603" i="5" s="1"/>
  <c r="AX603" i="5"/>
  <c r="BI603" i="5" s="1"/>
  <c r="AR604" i="5"/>
  <c r="BC604" i="5" s="1"/>
  <c r="AU604" i="5"/>
  <c r="BF604" i="5" s="1"/>
  <c r="AZ604" i="5"/>
  <c r="BK604" i="5" s="1"/>
  <c r="AT606" i="5"/>
  <c r="BE606" i="5" s="1"/>
  <c r="AV606" i="5"/>
  <c r="BG606" i="5" s="1"/>
  <c r="AU608" i="5"/>
  <c r="BF608" i="5" s="1"/>
  <c r="AY608" i="5"/>
  <c r="BJ608" i="5" s="1"/>
  <c r="AZ608" i="5"/>
  <c r="BK608" i="5" s="1"/>
  <c r="AS609" i="5"/>
  <c r="BD609" i="5" s="1"/>
  <c r="AU609" i="5"/>
  <c r="BF609" i="5" s="1"/>
  <c r="AW609" i="5"/>
  <c r="BH609" i="5" s="1"/>
  <c r="BA609" i="5"/>
  <c r="BL609" i="5" s="1"/>
  <c r="AT610" i="5"/>
  <c r="BE610" i="5" s="1"/>
  <c r="AW610" i="5"/>
  <c r="BH610" i="5" s="1"/>
  <c r="AU611" i="5"/>
  <c r="BF611" i="5" s="1"/>
  <c r="AY611" i="5"/>
  <c r="BJ611" i="5" s="1"/>
  <c r="AR612" i="5"/>
  <c r="BC612" i="5" s="1"/>
  <c r="AZ612" i="5"/>
  <c r="BK612" i="5" s="1"/>
  <c r="AW613" i="5"/>
  <c r="BH613" i="5" s="1"/>
  <c r="BA613" i="5"/>
  <c r="BL613" i="5" s="1"/>
  <c r="AT614" i="5"/>
  <c r="BE614" i="5" s="1"/>
  <c r="AX614" i="5"/>
  <c r="BI614" i="5" s="1"/>
  <c r="AR616" i="5"/>
  <c r="BC616" i="5" s="1"/>
  <c r="AU616" i="5"/>
  <c r="BF616" i="5" s="1"/>
  <c r="AY616" i="5"/>
  <c r="BJ616" i="5" s="1"/>
  <c r="AZ616" i="5"/>
  <c r="BK616" i="5" s="1"/>
  <c r="AU617" i="5"/>
  <c r="BF617" i="5" s="1"/>
  <c r="AZ617" i="5"/>
  <c r="BK617" i="5" s="1"/>
  <c r="AW618" i="5"/>
  <c r="BH618" i="5" s="1"/>
  <c r="BA618" i="5"/>
  <c r="BL618" i="5" s="1"/>
  <c r="AW619" i="5"/>
  <c r="BH619" i="5" s="1"/>
  <c r="AU621" i="5"/>
  <c r="BF621" i="5" s="1"/>
  <c r="AY621" i="5"/>
  <c r="BJ621" i="5" s="1"/>
  <c r="AU623" i="5"/>
  <c r="BF623" i="5" s="1"/>
  <c r="AW623" i="5"/>
  <c r="BH623" i="5" s="1"/>
  <c r="AR624" i="5"/>
  <c r="BC624" i="5" s="1"/>
  <c r="AX624" i="5"/>
  <c r="BI624" i="5" s="1"/>
  <c r="AZ624" i="5"/>
  <c r="BK624" i="5" s="1"/>
  <c r="AT626" i="5"/>
  <c r="BE626" i="5" s="1"/>
  <c r="AW626" i="5"/>
  <c r="BH626" i="5" s="1"/>
  <c r="AY627" i="5"/>
  <c r="BJ627" i="5" s="1"/>
  <c r="AS630" i="5"/>
  <c r="BD630" i="5" s="1"/>
  <c r="AW630" i="5"/>
  <c r="BH630" i="5" s="1"/>
  <c r="AW631" i="5"/>
  <c r="BH631" i="5" s="1"/>
  <c r="AT633" i="5"/>
  <c r="BE633" i="5" s="1"/>
  <c r="BA633" i="5"/>
  <c r="BL633" i="5" s="1"/>
  <c r="AY634" i="5"/>
  <c r="BJ634" i="5" s="1"/>
  <c r="AX635" i="5"/>
  <c r="BI635" i="5" s="1"/>
  <c r="AU636" i="5"/>
  <c r="BF636" i="5" s="1"/>
  <c r="AU638" i="5"/>
  <c r="BF638" i="5" s="1"/>
  <c r="AY638" i="5"/>
  <c r="BJ638" i="5" s="1"/>
  <c r="AZ639" i="5"/>
  <c r="BK639" i="5" s="1"/>
  <c r="AS640" i="5"/>
  <c r="BD640" i="5" s="1"/>
  <c r="AV640" i="5"/>
  <c r="BG640" i="5" s="1"/>
  <c r="BA640" i="5"/>
  <c r="BL640" i="5" s="1"/>
  <c r="AT641" i="5"/>
  <c r="BE641" i="5" s="1"/>
  <c r="AX641" i="5"/>
  <c r="BI641" i="5" s="1"/>
  <c r="AR642" i="5"/>
  <c r="BC642" i="5" s="1"/>
  <c r="AZ643" i="5"/>
  <c r="BK643" i="5" s="1"/>
  <c r="AU644" i="5"/>
  <c r="BF644" i="5" s="1"/>
  <c r="AY644" i="5"/>
  <c r="BJ644" i="5" s="1"/>
  <c r="AT645" i="5"/>
  <c r="BE645" i="5" s="1"/>
  <c r="AX645" i="5"/>
  <c r="BI645" i="5" s="1"/>
  <c r="AS646" i="5"/>
  <c r="BD646" i="5" s="1"/>
  <c r="AU647" i="5"/>
  <c r="BF647" i="5" s="1"/>
  <c r="AX647" i="5"/>
  <c r="BI647" i="5" s="1"/>
  <c r="AS648" i="5"/>
  <c r="BD648" i="5" s="1"/>
  <c r="AW648" i="5"/>
  <c r="BH648" i="5" s="1"/>
  <c r="BA648" i="5"/>
  <c r="BL648" i="5" s="1"/>
  <c r="AS650" i="5"/>
  <c r="BD650" i="5" s="1"/>
  <c r="AW650" i="5"/>
  <c r="BH650" i="5" s="1"/>
  <c r="BA650" i="5"/>
  <c r="BL650" i="5" s="1"/>
  <c r="AW651" i="5"/>
  <c r="BH651" i="5" s="1"/>
  <c r="AZ651" i="5"/>
  <c r="BK651" i="5" s="1"/>
  <c r="AT653" i="5"/>
  <c r="BE653" i="5" s="1"/>
  <c r="AX653" i="5"/>
  <c r="BI653" i="5" s="1"/>
  <c r="AY653" i="5"/>
  <c r="BJ653" i="5" s="1"/>
  <c r="AR654" i="5"/>
  <c r="BC654" i="5" s="1"/>
  <c r="AU654" i="5"/>
  <c r="BF654" i="5" s="1"/>
  <c r="AY654" i="5"/>
  <c r="BJ654" i="5" s="1"/>
  <c r="AZ654" i="5"/>
  <c r="BK654" i="5" s="1"/>
  <c r="AS656" i="5"/>
  <c r="BD656" i="5" s="1"/>
  <c r="BA656" i="5"/>
  <c r="BL656" i="5" s="1"/>
  <c r="AT657" i="5"/>
  <c r="BE657" i="5" s="1"/>
  <c r="AX657" i="5"/>
  <c r="BI657" i="5" s="1"/>
  <c r="BA657" i="5"/>
  <c r="BL657" i="5" s="1"/>
  <c r="AU658" i="5"/>
  <c r="BF658" i="5" s="1"/>
  <c r="AY658" i="5"/>
  <c r="BJ658" i="5" s="1"/>
  <c r="AS660" i="5"/>
  <c r="BD660" i="5" s="1"/>
  <c r="BA660" i="5"/>
  <c r="BL660" i="5" s="1"/>
  <c r="AT661" i="5"/>
  <c r="BE661" i="5" s="1"/>
  <c r="AX661" i="5"/>
  <c r="BI661" i="5" s="1"/>
  <c r="AU662" i="5"/>
  <c r="BF662" i="5" s="1"/>
  <c r="AY662" i="5"/>
  <c r="BJ662" i="5" s="1"/>
  <c r="AS664" i="5"/>
  <c r="BD664" i="5" s="1"/>
  <c r="AU664" i="5"/>
  <c r="BF664" i="5" s="1"/>
  <c r="AW664" i="5"/>
  <c r="BH664" i="5" s="1"/>
  <c r="AY664" i="5"/>
  <c r="BJ664" i="5" s="1"/>
  <c r="BA664" i="5"/>
  <c r="BL664" i="5" s="1"/>
  <c r="AT665" i="5"/>
  <c r="BE665" i="5" s="1"/>
  <c r="AX665" i="5"/>
  <c r="BI665" i="5" s="1"/>
  <c r="AU667" i="5"/>
  <c r="BF667" i="5" s="1"/>
  <c r="AU668" i="5"/>
  <c r="BF668" i="5" s="1"/>
  <c r="AY668" i="5"/>
  <c r="BJ668" i="5" s="1"/>
  <c r="BA670" i="5"/>
  <c r="BL670" i="5" s="1"/>
  <c r="AS672" i="5"/>
  <c r="BD672" i="5" s="1"/>
  <c r="AU672" i="5"/>
  <c r="BF672" i="5" s="1"/>
  <c r="BA672" i="5"/>
  <c r="BL672" i="5" s="1"/>
  <c r="AT673" i="5"/>
  <c r="BE673" i="5" s="1"/>
  <c r="AX673" i="5"/>
  <c r="BI673" i="5" s="1"/>
  <c r="AU674" i="5"/>
  <c r="BF674" i="5" s="1"/>
  <c r="AY674" i="5"/>
  <c r="BJ674" i="5" s="1"/>
  <c r="AS676" i="5"/>
  <c r="BD676" i="5" s="1"/>
  <c r="AW676" i="5"/>
  <c r="BH676" i="5" s="1"/>
  <c r="BA676" i="5"/>
  <c r="BL676" i="5" s="1"/>
  <c r="AU678" i="5"/>
  <c r="BF678" i="5" s="1"/>
  <c r="AV678" i="5"/>
  <c r="BG678" i="5" s="1"/>
  <c r="AY678" i="5"/>
  <c r="BJ678" i="5" s="1"/>
  <c r="AZ678" i="5"/>
  <c r="BK678" i="5" s="1"/>
  <c r="AZ679" i="5"/>
  <c r="BK679" i="5" s="1"/>
  <c r="AY680" i="5"/>
  <c r="BJ680" i="5" s="1"/>
  <c r="AY681" i="5"/>
  <c r="BJ681" i="5" s="1"/>
  <c r="AY682" i="5"/>
  <c r="BJ682" i="5" s="1"/>
  <c r="AZ682" i="5"/>
  <c r="BK682" i="5" s="1"/>
  <c r="AR683" i="5"/>
  <c r="BC683" i="5" s="1"/>
  <c r="AZ683" i="5"/>
  <c r="BK683" i="5" s="1"/>
  <c r="AT685" i="5"/>
  <c r="BE685" i="5" s="1"/>
  <c r="AX685" i="5"/>
  <c r="BI685" i="5" s="1"/>
  <c r="BA685" i="5"/>
  <c r="BL685" i="5" s="1"/>
  <c r="AU686" i="5"/>
  <c r="BF686" i="5" s="1"/>
  <c r="AR687" i="5"/>
  <c r="BC687" i="5" s="1"/>
  <c r="AU687" i="5"/>
  <c r="BF687" i="5" s="1"/>
  <c r="AZ687" i="5"/>
  <c r="BK687" i="5" s="1"/>
  <c r="AS688" i="5"/>
  <c r="BD688" i="5" s="1"/>
  <c r="AV688" i="5"/>
  <c r="BG688" i="5" s="1"/>
  <c r="BA688" i="5"/>
  <c r="BL688" i="5" s="1"/>
  <c r="AU690" i="5"/>
  <c r="BF690" i="5" s="1"/>
  <c r="AY690" i="5"/>
  <c r="BJ690" i="5" s="1"/>
  <c r="AT691" i="5"/>
  <c r="BE691" i="5" s="1"/>
  <c r="AS692" i="5"/>
  <c r="BD692" i="5" s="1"/>
  <c r="BA692" i="5"/>
  <c r="BL692" i="5" s="1"/>
  <c r="AT693" i="5"/>
  <c r="BE693" i="5" s="1"/>
  <c r="AU694" i="5"/>
  <c r="BF694" i="5" s="1"/>
  <c r="AU695" i="5"/>
  <c r="BF695" i="5" s="1"/>
  <c r="AX698" i="5"/>
  <c r="BI698" i="5" s="1"/>
  <c r="AS699" i="5"/>
  <c r="BD699" i="5" s="1"/>
  <c r="AV700" i="5"/>
  <c r="BG700" i="5" s="1"/>
  <c r="AT703" i="5"/>
  <c r="BE703" i="5" s="1"/>
  <c r="AZ706" i="5"/>
  <c r="BK706" i="5" s="1"/>
  <c r="AT707" i="5"/>
  <c r="BE707" i="5" s="1"/>
  <c r="AS708" i="5"/>
  <c r="BD708" i="5" s="1"/>
  <c r="AW708" i="5"/>
  <c r="BH708" i="5" s="1"/>
  <c r="BA708" i="5"/>
  <c r="BL708" i="5" s="1"/>
  <c r="AT709" i="5"/>
  <c r="BE709" i="5" s="1"/>
  <c r="AU710" i="5"/>
  <c r="BF710" i="5" s="1"/>
  <c r="AS712" i="5"/>
  <c r="BD712" i="5" s="1"/>
  <c r="BA712" i="5"/>
  <c r="BL712" i="5" s="1"/>
  <c r="AU713" i="5"/>
  <c r="BF713" i="5" s="1"/>
  <c r="AU714" i="5"/>
  <c r="BF714" i="5" s="1"/>
  <c r="AS716" i="5"/>
  <c r="BD716" i="5" s="1"/>
  <c r="BA716" i="5"/>
  <c r="BL716" i="5" s="1"/>
  <c r="AT717" i="5"/>
  <c r="BE717" i="5" s="1"/>
  <c r="AU717" i="5"/>
  <c r="BF717" i="5" s="1"/>
  <c r="AR718" i="5"/>
  <c r="BC718" i="5" s="1"/>
  <c r="AU718" i="5"/>
  <c r="BF718" i="5" s="1"/>
  <c r="AW719" i="5"/>
  <c r="BH719" i="5" s="1"/>
  <c r="BA719" i="5"/>
  <c r="BL719" i="5" s="1"/>
  <c r="AU721" i="5"/>
  <c r="BF721" i="5" s="1"/>
  <c r="AR723" i="5"/>
  <c r="BC723" i="5" s="1"/>
  <c r="AW723" i="5"/>
  <c r="BH723" i="5" s="1"/>
  <c r="AT725" i="5"/>
  <c r="BE725" i="5" s="1"/>
  <c r="AU725" i="5"/>
  <c r="BF725" i="5" s="1"/>
  <c r="AR726" i="5"/>
  <c r="BC726" i="5" s="1"/>
  <c r="AU726" i="5"/>
  <c r="BF726" i="5" s="1"/>
  <c r="AT728" i="5"/>
  <c r="BE728" i="5" s="1"/>
  <c r="AT729" i="5"/>
  <c r="BE729" i="5" s="1"/>
  <c r="AU729" i="5"/>
  <c r="BF729" i="5" s="1"/>
  <c r="AR730" i="5"/>
  <c r="BC730" i="5" s="1"/>
  <c r="AU730" i="5"/>
  <c r="BF730" i="5" s="1"/>
  <c r="AU732" i="5"/>
  <c r="BF732" i="5" s="1"/>
  <c r="AU733" i="5"/>
  <c r="BF733" i="5" s="1"/>
  <c r="AX736" i="5"/>
  <c r="BI736" i="5" s="1"/>
  <c r="AR737" i="5"/>
  <c r="BC737" i="5" s="1"/>
  <c r="AZ737" i="5"/>
  <c r="BK737" i="5" s="1"/>
  <c r="AR738" i="5"/>
  <c r="BC738" i="5" s="1"/>
  <c r="AZ738" i="5"/>
  <c r="BK738" i="5" s="1"/>
  <c r="AT739" i="5"/>
  <c r="BE739" i="5" s="1"/>
  <c r="AX740" i="5"/>
  <c r="BI740" i="5" s="1"/>
  <c r="AR741" i="5"/>
  <c r="BC741" i="5" s="1"/>
  <c r="AZ741" i="5"/>
  <c r="BK741" i="5" s="1"/>
  <c r="AU742" i="5"/>
  <c r="BF742" i="5" s="1"/>
  <c r="AY742" i="5"/>
  <c r="BJ742" i="5" s="1"/>
  <c r="AU744" i="5"/>
  <c r="BF744" i="5" s="1"/>
  <c r="AY744" i="5"/>
  <c r="BJ744" i="5" s="1"/>
  <c r="AU746" i="5"/>
  <c r="BF746" i="5" s="1"/>
  <c r="AY746" i="5"/>
  <c r="BJ746" i="5" s="1"/>
  <c r="AX748" i="5"/>
  <c r="BI748" i="5" s="1"/>
  <c r="AR749" i="5"/>
  <c r="BC749" i="5" s="1"/>
  <c r="AZ749" i="5"/>
  <c r="BK749" i="5" s="1"/>
  <c r="AS750" i="5"/>
  <c r="BD750" i="5" s="1"/>
  <c r="AW750" i="5"/>
  <c r="BH750" i="5" s="1"/>
  <c r="BA750" i="5"/>
  <c r="BL750" i="5" s="1"/>
  <c r="AX752" i="5"/>
  <c r="BI752" i="5" s="1"/>
  <c r="AR753" i="5"/>
  <c r="BC753" i="5" s="1"/>
  <c r="AZ753" i="5"/>
  <c r="BK753" i="5" s="1"/>
  <c r="AT755" i="5"/>
  <c r="BE755" i="5" s="1"/>
  <c r="AY756" i="5"/>
  <c r="BJ756" i="5" s="1"/>
  <c r="AR757" i="5"/>
  <c r="BC757" i="5" s="1"/>
  <c r="AZ757" i="5"/>
  <c r="BK757" i="5" s="1"/>
  <c r="AU758" i="5"/>
  <c r="BF758" i="5" s="1"/>
  <c r="AY758" i="5"/>
  <c r="BJ758" i="5" s="1"/>
  <c r="AS759" i="5"/>
  <c r="BD759" i="5" s="1"/>
  <c r="AW759" i="5"/>
  <c r="BH759" i="5" s="1"/>
  <c r="BA759" i="5"/>
  <c r="BL759" i="5" s="1"/>
  <c r="AS762" i="5"/>
  <c r="BD762" i="5" s="1"/>
  <c r="AW762" i="5"/>
  <c r="BH762" i="5" s="1"/>
  <c r="BA762" i="5"/>
  <c r="BL762" i="5" s="1"/>
  <c r="AT763" i="5"/>
  <c r="BE763" i="5" s="1"/>
  <c r="AU764" i="5"/>
  <c r="BF764" i="5" s="1"/>
  <c r="AX764" i="5"/>
  <c r="BI764" i="5" s="1"/>
  <c r="AR765" i="5"/>
  <c r="BC765" i="5" s="1"/>
  <c r="AZ765" i="5"/>
  <c r="BK765" i="5" s="1"/>
  <c r="AS766" i="5"/>
  <c r="BD766" i="5" s="1"/>
  <c r="AW766" i="5"/>
  <c r="BH766" i="5" s="1"/>
  <c r="BA766" i="5"/>
  <c r="BL766" i="5" s="1"/>
  <c r="AX768" i="5"/>
  <c r="BI768" i="5" s="1"/>
  <c r="AS770" i="5"/>
  <c r="BD770" i="5" s="1"/>
  <c r="AW770" i="5"/>
  <c r="BH770" i="5" s="1"/>
  <c r="BA770" i="5"/>
  <c r="BL770" i="5" s="1"/>
  <c r="AX772" i="5"/>
  <c r="BI772" i="5" s="1"/>
  <c r="AR773" i="5"/>
  <c r="BC773" i="5" s="1"/>
  <c r="AZ773" i="5"/>
  <c r="BK773" i="5" s="1"/>
  <c r="AT775" i="5"/>
  <c r="BE775" i="5" s="1"/>
  <c r="AU776" i="5"/>
  <c r="BF776" i="5" s="1"/>
  <c r="AY776" i="5"/>
  <c r="BJ776" i="5" s="1"/>
  <c r="AU777" i="5"/>
  <c r="BF777" i="5" s="1"/>
  <c r="AY777" i="5"/>
  <c r="BJ777" i="5" s="1"/>
  <c r="AS779" i="5"/>
  <c r="BD779" i="5" s="1"/>
  <c r="AW779" i="5"/>
  <c r="BH779" i="5" s="1"/>
  <c r="AU780" i="5"/>
  <c r="BF780" i="5" s="1"/>
  <c r="AY780" i="5"/>
  <c r="BJ780" i="5" s="1"/>
  <c r="AS782" i="5"/>
  <c r="BD782" i="5" s="1"/>
  <c r="AW782" i="5"/>
  <c r="BH782" i="5" s="1"/>
  <c r="BA782" i="5"/>
  <c r="BL782" i="5" s="1"/>
  <c r="AX784" i="5"/>
  <c r="BI784" i="5" s="1"/>
  <c r="AR785" i="5"/>
  <c r="BC785" i="5" s="1"/>
  <c r="AZ785" i="5"/>
  <c r="BK785" i="5" s="1"/>
  <c r="AY786" i="5"/>
  <c r="BJ786" i="5" s="1"/>
  <c r="AT787" i="5"/>
  <c r="BE787" i="5" s="1"/>
  <c r="AR789" i="5"/>
  <c r="BC789" i="5" s="1"/>
  <c r="AZ789" i="5"/>
  <c r="BK789" i="5" s="1"/>
  <c r="AX792" i="5"/>
  <c r="BI792" i="5" s="1"/>
  <c r="AR793" i="5"/>
  <c r="BC793" i="5" s="1"/>
  <c r="AZ793" i="5"/>
  <c r="BK793" i="5" s="1"/>
  <c r="AW795" i="5"/>
  <c r="BH795" i="5" s="1"/>
  <c r="AR798" i="5"/>
  <c r="BC798" i="5" s="1"/>
  <c r="AZ798" i="5"/>
  <c r="BK798" i="5" s="1"/>
  <c r="AW799" i="5"/>
  <c r="BH799" i="5" s="1"/>
  <c r="AT35" i="5"/>
  <c r="BE35" i="5" s="1"/>
  <c r="AS44" i="5"/>
  <c r="BD44" i="5" s="1"/>
  <c r="AW44" i="5"/>
  <c r="BH44" i="5" s="1"/>
  <c r="BA44" i="5"/>
  <c r="BL44" i="5" s="1"/>
  <c r="AY47" i="5"/>
  <c r="BJ47" i="5" s="1"/>
  <c r="AZ49" i="5"/>
  <c r="BK49" i="5" s="1"/>
  <c r="BA50" i="5"/>
  <c r="BL50" i="5" s="1"/>
  <c r="AU62" i="5"/>
  <c r="BF62" i="5" s="1"/>
  <c r="AY62" i="5"/>
  <c r="BJ62" i="5" s="1"/>
  <c r="AZ65" i="5"/>
  <c r="BK65" i="5" s="1"/>
  <c r="AZ73" i="5"/>
  <c r="BK73" i="5" s="1"/>
  <c r="AU80" i="5"/>
  <c r="BF80" i="5" s="1"/>
  <c r="AY80" i="5"/>
  <c r="BJ80" i="5" s="1"/>
  <c r="BP64" i="5"/>
  <c r="BO64" i="5"/>
  <c r="AY32" i="5"/>
  <c r="BJ32" i="5" s="1"/>
  <c r="AZ37" i="5"/>
  <c r="BK37" i="5" s="1"/>
  <c r="AS40" i="5"/>
  <c r="BD40" i="5" s="1"/>
  <c r="BA40" i="5"/>
  <c r="BL40" i="5" s="1"/>
  <c r="AT45" i="5"/>
  <c r="BE45" i="5" s="1"/>
  <c r="AU54" i="5"/>
  <c r="BF54" i="5" s="1"/>
  <c r="AY54" i="5"/>
  <c r="BJ54" i="5" s="1"/>
  <c r="AU60" i="5"/>
  <c r="BF60" i="5" s="1"/>
  <c r="AU70" i="5"/>
  <c r="BF70" i="5" s="1"/>
  <c r="AU71" i="5"/>
  <c r="BF71" i="5" s="1"/>
  <c r="AU98" i="5"/>
  <c r="BF98" i="5" s="1"/>
  <c r="AY98" i="5"/>
  <c r="BJ98" i="5" s="1"/>
  <c r="AX35" i="5"/>
  <c r="BI35" i="5" s="1"/>
  <c r="BO56" i="5"/>
  <c r="BO60" i="5"/>
  <c r="BP57" i="5"/>
  <c r="BP61" i="5"/>
  <c r="AY34" i="5"/>
  <c r="BJ34" i="5" s="1"/>
  <c r="AS37" i="5"/>
  <c r="BD37" i="5" s="1"/>
  <c r="AW37" i="5"/>
  <c r="BH37" i="5" s="1"/>
  <c r="BA37" i="5"/>
  <c r="BL37" i="5" s="1"/>
  <c r="AT40" i="5"/>
  <c r="BE40" i="5" s="1"/>
  <c r="AX40" i="5"/>
  <c r="BI40" i="5" s="1"/>
  <c r="AT41" i="5"/>
  <c r="BE41" i="5" s="1"/>
  <c r="AX41" i="5"/>
  <c r="BI41" i="5" s="1"/>
  <c r="AU42" i="5"/>
  <c r="BF42" i="5" s="1"/>
  <c r="BA43" i="5"/>
  <c r="BL43" i="5" s="1"/>
  <c r="AU45" i="5"/>
  <c r="BF45" i="5" s="1"/>
  <c r="AY45" i="5"/>
  <c r="BJ45" i="5" s="1"/>
  <c r="AW48" i="5"/>
  <c r="BH48" i="5" s="1"/>
  <c r="BA48" i="5"/>
  <c r="BL48" i="5" s="1"/>
  <c r="AT51" i="5"/>
  <c r="BE51" i="5" s="1"/>
  <c r="AU52" i="5"/>
  <c r="BF52" i="5" s="1"/>
  <c r="AY52" i="5"/>
  <c r="BJ52" i="5" s="1"/>
  <c r="AV53" i="5"/>
  <c r="BG53" i="5" s="1"/>
  <c r="AV54" i="5"/>
  <c r="BG54" i="5" s="1"/>
  <c r="AZ54" i="5"/>
  <c r="BK54" i="5" s="1"/>
  <c r="AS55" i="5"/>
  <c r="BD55" i="5" s="1"/>
  <c r="AW55" i="5"/>
  <c r="BH55" i="5" s="1"/>
  <c r="BA55" i="5"/>
  <c r="BL55" i="5" s="1"/>
  <c r="AU58" i="5"/>
  <c r="BF58" i="5" s="1"/>
  <c r="AY58" i="5"/>
  <c r="BJ58" i="5" s="1"/>
  <c r="AS63" i="5"/>
  <c r="BD63" i="5" s="1"/>
  <c r="AW63" i="5"/>
  <c r="BH63" i="5" s="1"/>
  <c r="BA63" i="5"/>
  <c r="BL63" i="5" s="1"/>
  <c r="AT64" i="5"/>
  <c r="BE64" i="5" s="1"/>
  <c r="AX64" i="5"/>
  <c r="BI64" i="5" s="1"/>
  <c r="AU69" i="5"/>
  <c r="BF69" i="5" s="1"/>
  <c r="AY69" i="5"/>
  <c r="BJ69" i="5" s="1"/>
  <c r="AV70" i="5"/>
  <c r="BG70" i="5" s="1"/>
  <c r="AZ70" i="5"/>
  <c r="BK70" i="5" s="1"/>
  <c r="AV71" i="5"/>
  <c r="BG71" i="5" s="1"/>
  <c r="AZ71" i="5"/>
  <c r="BK71" i="5" s="1"/>
  <c r="AT74" i="5"/>
  <c r="BE74" i="5" s="1"/>
  <c r="AX74" i="5"/>
  <c r="BI74" i="5" s="1"/>
  <c r="AU77" i="5"/>
  <c r="BF77" i="5" s="1"/>
  <c r="AS81" i="5"/>
  <c r="BD81" i="5" s="1"/>
  <c r="AW81" i="5"/>
  <c r="BH81" i="5" s="1"/>
  <c r="BA81" i="5"/>
  <c r="BL81" i="5" s="1"/>
  <c r="AT83" i="5"/>
  <c r="BE83" i="5" s="1"/>
  <c r="AV85" i="5"/>
  <c r="BG85" i="5" s="1"/>
  <c r="AU89" i="5"/>
  <c r="BF89" i="5" s="1"/>
  <c r="AU96" i="5"/>
  <c r="BF96" i="5" s="1"/>
  <c r="AS101" i="5"/>
  <c r="BD101" i="5" s="1"/>
  <c r="AW101" i="5"/>
  <c r="BH101" i="5" s="1"/>
  <c r="BA101" i="5"/>
  <c r="BL101" i="5" s="1"/>
  <c r="AT103" i="5"/>
  <c r="BE103" i="5" s="1"/>
  <c r="AT115" i="5"/>
  <c r="BE115" i="5" s="1"/>
  <c r="AT125" i="5"/>
  <c r="BE125" i="5" s="1"/>
  <c r="BP60" i="5"/>
  <c r="BO57" i="5"/>
  <c r="BP58" i="5"/>
  <c r="BP62" i="5"/>
  <c r="AW32" i="5"/>
  <c r="BH32" i="5" s="1"/>
  <c r="AT36" i="5"/>
  <c r="BE36" i="5" s="1"/>
  <c r="AX36" i="5"/>
  <c r="BI36" i="5" s="1"/>
  <c r="AZ38" i="5"/>
  <c r="BK38" i="5" s="1"/>
  <c r="AW39" i="5"/>
  <c r="BH39" i="5" s="1"/>
  <c r="BA39" i="5"/>
  <c r="BL39" i="5" s="1"/>
  <c r="AV42" i="5"/>
  <c r="BG42" i="5" s="1"/>
  <c r="AZ42" i="5"/>
  <c r="BK42" i="5" s="1"/>
  <c r="AV45" i="5"/>
  <c r="BG45" i="5" s="1"/>
  <c r="AV46" i="5"/>
  <c r="BG46" i="5" s="1"/>
  <c r="AZ46" i="5"/>
  <c r="BK46" i="5" s="1"/>
  <c r="AT49" i="5"/>
  <c r="BE49" i="5" s="1"/>
  <c r="AY50" i="5"/>
  <c r="BJ50" i="5" s="1"/>
  <c r="AW53" i="5"/>
  <c r="BH53" i="5" s="1"/>
  <c r="AZ61" i="5"/>
  <c r="BK61" i="5" s="1"/>
  <c r="AU66" i="5"/>
  <c r="BF66" i="5" s="1"/>
  <c r="AY66" i="5"/>
  <c r="BJ66" i="5" s="1"/>
  <c r="AZ68" i="5"/>
  <c r="BK68" i="5" s="1"/>
  <c r="AV69" i="5"/>
  <c r="BG69" i="5" s="1"/>
  <c r="AS71" i="5"/>
  <c r="BD71" i="5" s="1"/>
  <c r="AW71" i="5"/>
  <c r="BH71" i="5" s="1"/>
  <c r="BA71" i="5"/>
  <c r="BL71" i="5" s="1"/>
  <c r="AT72" i="5"/>
  <c r="BE72" i="5" s="1"/>
  <c r="AX72" i="5"/>
  <c r="BI72" i="5" s="1"/>
  <c r="AU76" i="5"/>
  <c r="BF76" i="5" s="1"/>
  <c r="AY76" i="5"/>
  <c r="BJ76" i="5" s="1"/>
  <c r="AV77" i="5"/>
  <c r="BG77" i="5" s="1"/>
  <c r="AT81" i="5"/>
  <c r="BE81" i="5" s="1"/>
  <c r="AU83" i="5"/>
  <c r="BF83" i="5" s="1"/>
  <c r="AY83" i="5"/>
  <c r="BJ83" i="5" s="1"/>
  <c r="AU88" i="5"/>
  <c r="BF88" i="5" s="1"/>
  <c r="AW90" i="5"/>
  <c r="BH90" i="5" s="1"/>
  <c r="AS91" i="5"/>
  <c r="BD91" i="5" s="1"/>
  <c r="AW91" i="5"/>
  <c r="BH91" i="5" s="1"/>
  <c r="BA91" i="5"/>
  <c r="BL91" i="5" s="1"/>
  <c r="AU94" i="5"/>
  <c r="BF94" i="5" s="1"/>
  <c r="AY94" i="5"/>
  <c r="BJ94" i="5" s="1"/>
  <c r="AT101" i="5"/>
  <c r="BE101" i="5" s="1"/>
  <c r="AU103" i="5"/>
  <c r="BF103" i="5" s="1"/>
  <c r="AY103" i="5"/>
  <c r="BJ103" i="5" s="1"/>
  <c r="AR105" i="5"/>
  <c r="BC105" i="5" s="1"/>
  <c r="AZ105" i="5"/>
  <c r="BK105" i="5" s="1"/>
  <c r="AT141" i="5"/>
  <c r="BE141" i="5" s="1"/>
  <c r="BP56" i="5"/>
  <c r="BO61" i="5"/>
  <c r="BO62" i="5"/>
  <c r="BO58" i="5"/>
  <c r="BP59" i="5"/>
  <c r="BP63" i="5"/>
  <c r="AT32" i="5"/>
  <c r="BE32" i="5" s="1"/>
  <c r="AX32" i="5"/>
  <c r="BI32" i="5" s="1"/>
  <c r="BA34" i="5"/>
  <c r="BL34" i="5" s="1"/>
  <c r="AU37" i="5"/>
  <c r="BF37" i="5" s="1"/>
  <c r="AY37" i="5"/>
  <c r="BJ37" i="5" s="1"/>
  <c r="AV40" i="5"/>
  <c r="BG40" i="5" s="1"/>
  <c r="AZ40" i="5"/>
  <c r="BK40" i="5" s="1"/>
  <c r="AZ41" i="5"/>
  <c r="BK41" i="5" s="1"/>
  <c r="AS42" i="5"/>
  <c r="BD42" i="5" s="1"/>
  <c r="AW42" i="5"/>
  <c r="BH42" i="5" s="1"/>
  <c r="BA42" i="5"/>
  <c r="BL42" i="5" s="1"/>
  <c r="AU43" i="5"/>
  <c r="BF43" i="5" s="1"/>
  <c r="AY43" i="5"/>
  <c r="BJ43" i="5" s="1"/>
  <c r="BA45" i="5"/>
  <c r="BL45" i="5" s="1"/>
  <c r="AS46" i="5"/>
  <c r="BD46" i="5" s="1"/>
  <c r="AW46" i="5"/>
  <c r="BH46" i="5" s="1"/>
  <c r="BA46" i="5"/>
  <c r="BL46" i="5" s="1"/>
  <c r="AT47" i="5"/>
  <c r="BE47" i="5" s="1"/>
  <c r="AY48" i="5"/>
  <c r="BJ48" i="5" s="1"/>
  <c r="BA52" i="5"/>
  <c r="BL52" i="5" s="1"/>
  <c r="AT54" i="5"/>
  <c r="BE54" i="5" s="1"/>
  <c r="AX54" i="5"/>
  <c r="BI54" i="5" s="1"/>
  <c r="AV56" i="5"/>
  <c r="BG56" i="5" s="1"/>
  <c r="AZ56" i="5"/>
  <c r="BK56" i="5" s="1"/>
  <c r="AZ57" i="5"/>
  <c r="BK57" i="5" s="1"/>
  <c r="AT60" i="5"/>
  <c r="BE60" i="5" s="1"/>
  <c r="AX60" i="5"/>
  <c r="BI60" i="5" s="1"/>
  <c r="AU63" i="5"/>
  <c r="BF63" i="5" s="1"/>
  <c r="AZ64" i="5"/>
  <c r="BK64" i="5" s="1"/>
  <c r="AS69" i="5"/>
  <c r="BD69" i="5" s="1"/>
  <c r="AW69" i="5"/>
  <c r="BH69" i="5" s="1"/>
  <c r="BA69" i="5"/>
  <c r="BL69" i="5" s="1"/>
  <c r="AT70" i="5"/>
  <c r="BE70" i="5" s="1"/>
  <c r="AX70" i="5"/>
  <c r="BI70" i="5" s="1"/>
  <c r="AV74" i="5"/>
  <c r="BG74" i="5" s="1"/>
  <c r="AU75" i="5"/>
  <c r="BF75" i="5" s="1"/>
  <c r="AS77" i="5"/>
  <c r="BD77" i="5" s="1"/>
  <c r="AW77" i="5"/>
  <c r="BH77" i="5" s="1"/>
  <c r="BA77" i="5"/>
  <c r="BL77" i="5" s="1"/>
  <c r="AU81" i="5"/>
  <c r="BF81" i="5" s="1"/>
  <c r="AV82" i="5"/>
  <c r="BG82" i="5" s="1"/>
  <c r="AS89" i="5"/>
  <c r="BD89" i="5" s="1"/>
  <c r="AW89" i="5"/>
  <c r="BH89" i="5" s="1"/>
  <c r="BA89" i="5"/>
  <c r="BL89" i="5" s="1"/>
  <c r="AT90" i="5"/>
  <c r="BE90" i="5" s="1"/>
  <c r="AX90" i="5"/>
  <c r="BI90" i="5" s="1"/>
  <c r="AV93" i="5"/>
  <c r="BG93" i="5" s="1"/>
  <c r="AU101" i="5"/>
  <c r="BF101" i="5" s="1"/>
  <c r="AV102" i="5"/>
  <c r="BG102" i="5" s="1"/>
  <c r="AR108" i="5"/>
  <c r="BC108" i="5" s="1"/>
  <c r="AV108" i="5"/>
  <c r="BG108" i="5" s="1"/>
  <c r="AZ108" i="5"/>
  <c r="BK108" i="5" s="1"/>
  <c r="AT113" i="5"/>
  <c r="BE113" i="5" s="1"/>
  <c r="AR118" i="5"/>
  <c r="BC118" i="5" s="1"/>
  <c r="AV118" i="5"/>
  <c r="BG118" i="5" s="1"/>
  <c r="AZ118" i="5"/>
  <c r="BK118" i="5" s="1"/>
  <c r="AY130" i="5"/>
  <c r="BJ130" i="5" s="1"/>
  <c r="AU142" i="5"/>
  <c r="BF142" i="5" s="1"/>
  <c r="AU150" i="5"/>
  <c r="BF150" i="5" s="1"/>
  <c r="AU174" i="5"/>
  <c r="BF174" i="5" s="1"/>
  <c r="AZ107" i="5"/>
  <c r="BK107" i="5" s="1"/>
  <c r="AV114" i="5"/>
  <c r="BG114" i="5" s="1"/>
  <c r="AR117" i="5"/>
  <c r="BC117" i="5" s="1"/>
  <c r="AZ117" i="5"/>
  <c r="BK117" i="5" s="1"/>
  <c r="AT122" i="5"/>
  <c r="BE122" i="5" s="1"/>
  <c r="AX122" i="5"/>
  <c r="BI122" i="5" s="1"/>
  <c r="AU125" i="5"/>
  <c r="BF125" i="5" s="1"/>
  <c r="AY125" i="5"/>
  <c r="BJ125" i="5" s="1"/>
  <c r="AT129" i="5"/>
  <c r="BE129" i="5" s="1"/>
  <c r="AX129" i="5"/>
  <c r="BI129" i="5" s="1"/>
  <c r="AU139" i="5"/>
  <c r="BF139" i="5" s="1"/>
  <c r="AY139" i="5"/>
  <c r="BJ139" i="5" s="1"/>
  <c r="AU140" i="5"/>
  <c r="BF140" i="5" s="1"/>
  <c r="AV143" i="5"/>
  <c r="BG143" i="5" s="1"/>
  <c r="AS145" i="5"/>
  <c r="BD145" i="5" s="1"/>
  <c r="AW145" i="5"/>
  <c r="BH145" i="5" s="1"/>
  <c r="BA145" i="5"/>
  <c r="BL145" i="5" s="1"/>
  <c r="AW146" i="5"/>
  <c r="BH146" i="5" s="1"/>
  <c r="BA146" i="5"/>
  <c r="BL146" i="5" s="1"/>
  <c r="AT148" i="5"/>
  <c r="BE148" i="5" s="1"/>
  <c r="AX148" i="5"/>
  <c r="BI148" i="5" s="1"/>
  <c r="AR150" i="5"/>
  <c r="BC150" i="5" s="1"/>
  <c r="AV150" i="5"/>
  <c r="BG150" i="5" s="1"/>
  <c r="AZ150" i="5"/>
  <c r="BK150" i="5" s="1"/>
  <c r="AS151" i="5"/>
  <c r="BD151" i="5" s="1"/>
  <c r="AW151" i="5"/>
  <c r="BH151" i="5" s="1"/>
  <c r="BA151" i="5"/>
  <c r="BL151" i="5" s="1"/>
  <c r="AT152" i="5"/>
  <c r="BE152" i="5" s="1"/>
  <c r="AX152" i="5"/>
  <c r="BI152" i="5" s="1"/>
  <c r="AU153" i="5"/>
  <c r="BF153" i="5" s="1"/>
  <c r="AY153" i="5"/>
  <c r="BJ153" i="5" s="1"/>
  <c r="AU154" i="5"/>
  <c r="BF154" i="5" s="1"/>
  <c r="AR156" i="5"/>
  <c r="BC156" i="5" s="1"/>
  <c r="AZ156" i="5"/>
  <c r="BK156" i="5" s="1"/>
  <c r="AW158" i="5"/>
  <c r="BH158" i="5" s="1"/>
  <c r="BA158" i="5"/>
  <c r="BL158" i="5" s="1"/>
  <c r="AT167" i="5"/>
  <c r="BE167" i="5" s="1"/>
  <c r="AX167" i="5"/>
  <c r="BI167" i="5" s="1"/>
  <c r="AU168" i="5"/>
  <c r="BF168" i="5" s="1"/>
  <c r="AY168" i="5"/>
  <c r="BJ168" i="5" s="1"/>
  <c r="AT171" i="5"/>
  <c r="BE171" i="5" s="1"/>
  <c r="AX171" i="5"/>
  <c r="BI171" i="5" s="1"/>
  <c r="AU172" i="5"/>
  <c r="BF172" i="5" s="1"/>
  <c r="AY172" i="5"/>
  <c r="BJ172" i="5" s="1"/>
  <c r="AV175" i="5"/>
  <c r="BG175" i="5" s="1"/>
  <c r="AT178" i="5"/>
  <c r="BE178" i="5" s="1"/>
  <c r="AU179" i="5"/>
  <c r="BF179" i="5" s="1"/>
  <c r="AY179" i="5"/>
  <c r="BJ179" i="5" s="1"/>
  <c r="AU180" i="5"/>
  <c r="BF180" i="5" s="1"/>
  <c r="AY180" i="5"/>
  <c r="BJ180" i="5" s="1"/>
  <c r="AU186" i="5"/>
  <c r="BF186" i="5" s="1"/>
  <c r="AS187" i="5"/>
  <c r="BD187" i="5" s="1"/>
  <c r="AW187" i="5"/>
  <c r="BH187" i="5" s="1"/>
  <c r="BA187" i="5"/>
  <c r="BL187" i="5" s="1"/>
  <c r="AS188" i="5"/>
  <c r="BD188" i="5" s="1"/>
  <c r="BA188" i="5"/>
  <c r="BL188" i="5" s="1"/>
  <c r="AU190" i="5"/>
  <c r="BF190" i="5" s="1"/>
  <c r="AV191" i="5"/>
  <c r="BG191" i="5" s="1"/>
  <c r="AR192" i="5"/>
  <c r="BC192" i="5" s="1"/>
  <c r="AZ192" i="5"/>
  <c r="BK192" i="5" s="1"/>
  <c r="AS193" i="5"/>
  <c r="BD193" i="5" s="1"/>
  <c r="AW193" i="5"/>
  <c r="BH193" i="5" s="1"/>
  <c r="BA193" i="5"/>
  <c r="BL193" i="5" s="1"/>
  <c r="AT194" i="5"/>
  <c r="BE194" i="5" s="1"/>
  <c r="AX194" i="5"/>
  <c r="BI194" i="5" s="1"/>
  <c r="AR197" i="5"/>
  <c r="BC197" i="5" s="1"/>
  <c r="AV197" i="5"/>
  <c r="BG197" i="5" s="1"/>
  <c r="AZ197" i="5"/>
  <c r="BK197" i="5" s="1"/>
  <c r="AS198" i="5"/>
  <c r="BD198" i="5" s="1"/>
  <c r="AW198" i="5"/>
  <c r="BH198" i="5" s="1"/>
  <c r="BA198" i="5"/>
  <c r="BL198" i="5" s="1"/>
  <c r="AT200" i="5"/>
  <c r="BE200" i="5" s="1"/>
  <c r="AX200" i="5"/>
  <c r="BI200" i="5" s="1"/>
  <c r="AS203" i="5"/>
  <c r="BD203" i="5" s="1"/>
  <c r="AW203" i="5"/>
  <c r="BH203" i="5" s="1"/>
  <c r="BA203" i="5"/>
  <c r="BL203" i="5" s="1"/>
  <c r="AU206" i="5"/>
  <c r="BF206" i="5" s="1"/>
  <c r="AU210" i="5"/>
  <c r="BF210" i="5" s="1"/>
  <c r="AT222" i="5"/>
  <c r="BE222" i="5" s="1"/>
  <c r="AX222" i="5"/>
  <c r="BI222" i="5" s="1"/>
  <c r="AV230" i="5"/>
  <c r="BG230" i="5" s="1"/>
  <c r="AZ230" i="5"/>
  <c r="BK230" i="5" s="1"/>
  <c r="AR233" i="5"/>
  <c r="BC233" i="5" s="1"/>
  <c r="AV233" i="5"/>
  <c r="BG233" i="5" s="1"/>
  <c r="AZ233" i="5"/>
  <c r="BK233" i="5" s="1"/>
  <c r="AS234" i="5"/>
  <c r="BD234" i="5" s="1"/>
  <c r="AW234" i="5"/>
  <c r="BH234" i="5" s="1"/>
  <c r="BA234" i="5"/>
  <c r="BL234" i="5" s="1"/>
  <c r="AU78" i="5"/>
  <c r="BF78" i="5" s="1"/>
  <c r="AV80" i="5"/>
  <c r="BG80" i="5" s="1"/>
  <c r="AR81" i="5"/>
  <c r="BC81" i="5" s="1"/>
  <c r="AZ81" i="5"/>
  <c r="BK81" i="5" s="1"/>
  <c r="AT86" i="5"/>
  <c r="BE86" i="5" s="1"/>
  <c r="AX86" i="5"/>
  <c r="BI86" i="5" s="1"/>
  <c r="AU92" i="5"/>
  <c r="BF92" i="5" s="1"/>
  <c r="AV94" i="5"/>
  <c r="BG94" i="5" s="1"/>
  <c r="AV97" i="5"/>
  <c r="BG97" i="5" s="1"/>
  <c r="AR99" i="5"/>
  <c r="BC99" i="5" s="1"/>
  <c r="AV99" i="5"/>
  <c r="BG99" i="5" s="1"/>
  <c r="AZ99" i="5"/>
  <c r="BK99" i="5" s="1"/>
  <c r="AR101" i="5"/>
  <c r="BC101" i="5" s="1"/>
  <c r="AZ101" i="5"/>
  <c r="BK101" i="5" s="1"/>
  <c r="AS105" i="5"/>
  <c r="BD105" i="5" s="1"/>
  <c r="AW105" i="5"/>
  <c r="BH105" i="5" s="1"/>
  <c r="BA105" i="5"/>
  <c r="BL105" i="5" s="1"/>
  <c r="AS107" i="5"/>
  <c r="BD107" i="5" s="1"/>
  <c r="AW107" i="5"/>
  <c r="BH107" i="5" s="1"/>
  <c r="BA107" i="5"/>
  <c r="BL107" i="5" s="1"/>
  <c r="AT108" i="5"/>
  <c r="BE108" i="5" s="1"/>
  <c r="AX108" i="5"/>
  <c r="BI108" i="5" s="1"/>
  <c r="AU109" i="5"/>
  <c r="BF109" i="5" s="1"/>
  <c r="AU110" i="5"/>
  <c r="BF110" i="5" s="1"/>
  <c r="AY110" i="5"/>
  <c r="BJ110" i="5" s="1"/>
  <c r="AU111" i="5"/>
  <c r="BF111" i="5" s="1"/>
  <c r="AY111" i="5"/>
  <c r="BJ111" i="5" s="1"/>
  <c r="AR112" i="5"/>
  <c r="BC112" i="5" s="1"/>
  <c r="AV112" i="5"/>
  <c r="BG112" i="5" s="1"/>
  <c r="AZ112" i="5"/>
  <c r="BK112" i="5" s="1"/>
  <c r="AR113" i="5"/>
  <c r="BC113" i="5" s="1"/>
  <c r="AZ113" i="5"/>
  <c r="BK113" i="5" s="1"/>
  <c r="AT118" i="5"/>
  <c r="BE118" i="5" s="1"/>
  <c r="AX118" i="5"/>
  <c r="BI118" i="5" s="1"/>
  <c r="AY122" i="5"/>
  <c r="BJ122" i="5" s="1"/>
  <c r="AU124" i="5"/>
  <c r="BF124" i="5" s="1"/>
  <c r="AR125" i="5"/>
  <c r="BC125" i="5" s="1"/>
  <c r="AV125" i="5"/>
  <c r="BG125" i="5" s="1"/>
  <c r="AZ125" i="5"/>
  <c r="BK125" i="5" s="1"/>
  <c r="AS126" i="5"/>
  <c r="BD126" i="5" s="1"/>
  <c r="BA126" i="5"/>
  <c r="BL126" i="5" s="1"/>
  <c r="AS130" i="5"/>
  <c r="BD130" i="5" s="1"/>
  <c r="AW130" i="5"/>
  <c r="BH130" i="5" s="1"/>
  <c r="BA130" i="5"/>
  <c r="BL130" i="5" s="1"/>
  <c r="AS131" i="5"/>
  <c r="BD131" i="5" s="1"/>
  <c r="AW131" i="5"/>
  <c r="BH131" i="5" s="1"/>
  <c r="BA131" i="5"/>
  <c r="BL131" i="5" s="1"/>
  <c r="AW132" i="5"/>
  <c r="BH132" i="5" s="1"/>
  <c r="AT134" i="5"/>
  <c r="BE134" i="5" s="1"/>
  <c r="AX134" i="5"/>
  <c r="BI134" i="5" s="1"/>
  <c r="AV139" i="5"/>
  <c r="BG139" i="5" s="1"/>
  <c r="AZ140" i="5"/>
  <c r="BK140" i="5" s="1"/>
  <c r="AS142" i="5"/>
  <c r="BD142" i="5" s="1"/>
  <c r="AW142" i="5"/>
  <c r="BH142" i="5" s="1"/>
  <c r="BA142" i="5"/>
  <c r="BL142" i="5" s="1"/>
  <c r="AS143" i="5"/>
  <c r="BD143" i="5" s="1"/>
  <c r="AW143" i="5"/>
  <c r="BH143" i="5" s="1"/>
  <c r="BA143" i="5"/>
  <c r="BL143" i="5" s="1"/>
  <c r="AT146" i="5"/>
  <c r="BE146" i="5" s="1"/>
  <c r="AX146" i="5"/>
  <c r="BI146" i="5" s="1"/>
  <c r="AU148" i="5"/>
  <c r="BF148" i="5" s="1"/>
  <c r="AY148" i="5"/>
  <c r="BJ148" i="5" s="1"/>
  <c r="AS150" i="5"/>
  <c r="BD150" i="5" s="1"/>
  <c r="AW150" i="5"/>
  <c r="BH150" i="5" s="1"/>
  <c r="BA150" i="5"/>
  <c r="BL150" i="5" s="1"/>
  <c r="AT151" i="5"/>
  <c r="BE151" i="5" s="1"/>
  <c r="AX151" i="5"/>
  <c r="BI151" i="5" s="1"/>
  <c r="AU152" i="5"/>
  <c r="BF152" i="5" s="1"/>
  <c r="AY152" i="5"/>
  <c r="BJ152" i="5" s="1"/>
  <c r="AR153" i="5"/>
  <c r="BC153" i="5" s="1"/>
  <c r="AZ153" i="5"/>
  <c r="BK153" i="5" s="1"/>
  <c r="AS156" i="5"/>
  <c r="BD156" i="5" s="1"/>
  <c r="BA156" i="5"/>
  <c r="BL156" i="5" s="1"/>
  <c r="AR162" i="5"/>
  <c r="BC162" i="5" s="1"/>
  <c r="AV162" i="5"/>
  <c r="BG162" i="5" s="1"/>
  <c r="AZ162" i="5"/>
  <c r="BK162" i="5" s="1"/>
  <c r="AU167" i="5"/>
  <c r="BF167" i="5" s="1"/>
  <c r="AY167" i="5"/>
  <c r="BJ167" i="5" s="1"/>
  <c r="AR168" i="5"/>
  <c r="BC168" i="5" s="1"/>
  <c r="AV168" i="5"/>
  <c r="BG168" i="5" s="1"/>
  <c r="AZ168" i="5"/>
  <c r="BK168" i="5" s="1"/>
  <c r="AU171" i="5"/>
  <c r="BF171" i="5" s="1"/>
  <c r="AZ172" i="5"/>
  <c r="BK172" i="5" s="1"/>
  <c r="AS174" i="5"/>
  <c r="BD174" i="5" s="1"/>
  <c r="AW174" i="5"/>
  <c r="BH174" i="5" s="1"/>
  <c r="BA174" i="5"/>
  <c r="BL174" i="5" s="1"/>
  <c r="AS175" i="5"/>
  <c r="BD175" i="5" s="1"/>
  <c r="AW175" i="5"/>
  <c r="BH175" i="5" s="1"/>
  <c r="BA175" i="5"/>
  <c r="BL175" i="5" s="1"/>
  <c r="AV179" i="5"/>
  <c r="BG179" i="5" s="1"/>
  <c r="AR180" i="5"/>
  <c r="BC180" i="5" s="1"/>
  <c r="AZ180" i="5"/>
  <c r="BK180" i="5" s="1"/>
  <c r="AT188" i="5"/>
  <c r="BE188" i="5" s="1"/>
  <c r="AX188" i="5"/>
  <c r="BI188" i="5" s="1"/>
  <c r="AS191" i="5"/>
  <c r="BD191" i="5" s="1"/>
  <c r="AW191" i="5"/>
  <c r="BH191" i="5" s="1"/>
  <c r="BA191" i="5"/>
  <c r="BL191" i="5" s="1"/>
  <c r="AS192" i="5"/>
  <c r="BD192" i="5" s="1"/>
  <c r="BA192" i="5"/>
  <c r="BL192" i="5" s="1"/>
  <c r="AS197" i="5"/>
  <c r="BD197" i="5" s="1"/>
  <c r="AW197" i="5"/>
  <c r="BH197" i="5" s="1"/>
  <c r="BA197" i="5"/>
  <c r="BL197" i="5" s="1"/>
  <c r="AT198" i="5"/>
  <c r="BE198" i="5" s="1"/>
  <c r="AX198" i="5"/>
  <c r="BI198" i="5" s="1"/>
  <c r="AU200" i="5"/>
  <c r="BF200" i="5" s="1"/>
  <c r="AY200" i="5"/>
  <c r="BJ200" i="5" s="1"/>
  <c r="AX203" i="5"/>
  <c r="BI203" i="5" s="1"/>
  <c r="AU219" i="5"/>
  <c r="BF219" i="5" s="1"/>
  <c r="AY219" i="5"/>
  <c r="BJ219" i="5" s="1"/>
  <c r="AS221" i="5"/>
  <c r="BD221" i="5" s="1"/>
  <c r="AW221" i="5"/>
  <c r="BH221" i="5" s="1"/>
  <c r="BA221" i="5"/>
  <c r="BL221" i="5" s="1"/>
  <c r="AZ223" i="5"/>
  <c r="BK223" i="5" s="1"/>
  <c r="AY226" i="5"/>
  <c r="BJ226" i="5" s="1"/>
  <c r="AX228" i="5"/>
  <c r="BI228" i="5" s="1"/>
  <c r="AU229" i="5"/>
  <c r="BF229" i="5" s="1"/>
  <c r="AY229" i="5"/>
  <c r="BJ229" i="5" s="1"/>
  <c r="AU232" i="5"/>
  <c r="BF232" i="5" s="1"/>
  <c r="AY232" i="5"/>
  <c r="BJ232" i="5" s="1"/>
  <c r="AR251" i="5"/>
  <c r="BC251" i="5" s="1"/>
  <c r="AS268" i="5"/>
  <c r="BD268" i="5" s="1"/>
  <c r="AU120" i="5"/>
  <c r="BF120" i="5" s="1"/>
  <c r="AU127" i="5"/>
  <c r="BF127" i="5" s="1"/>
  <c r="AT133" i="5"/>
  <c r="BE133" i="5" s="1"/>
  <c r="AU135" i="5"/>
  <c r="BF135" i="5" s="1"/>
  <c r="AU166" i="5"/>
  <c r="BF166" i="5" s="1"/>
  <c r="AU170" i="5"/>
  <c r="BF170" i="5" s="1"/>
  <c r="AU218" i="5"/>
  <c r="BF218" i="5" s="1"/>
  <c r="AU85" i="5"/>
  <c r="BF85" i="5" s="1"/>
  <c r="AU86" i="5"/>
  <c r="BF86" i="5" s="1"/>
  <c r="AY86" i="5"/>
  <c r="BJ86" i="5" s="1"/>
  <c r="AU87" i="5"/>
  <c r="BF87" i="5" s="1"/>
  <c r="AY87" i="5"/>
  <c r="BJ87" i="5" s="1"/>
  <c r="AV88" i="5"/>
  <c r="BG88" i="5" s="1"/>
  <c r="AZ88" i="5"/>
  <c r="BK88" i="5" s="1"/>
  <c r="AV89" i="5"/>
  <c r="BG89" i="5" s="1"/>
  <c r="AR91" i="5"/>
  <c r="BC91" i="5" s="1"/>
  <c r="AV91" i="5"/>
  <c r="BG91" i="5" s="1"/>
  <c r="AZ91" i="5"/>
  <c r="BK91" i="5" s="1"/>
  <c r="AS93" i="5"/>
  <c r="BD93" i="5" s="1"/>
  <c r="AW93" i="5"/>
  <c r="BH93" i="5" s="1"/>
  <c r="BA93" i="5"/>
  <c r="BL93" i="5" s="1"/>
  <c r="AS95" i="5"/>
  <c r="BD95" i="5" s="1"/>
  <c r="AW95" i="5"/>
  <c r="BH95" i="5" s="1"/>
  <c r="BA95" i="5"/>
  <c r="BL95" i="5" s="1"/>
  <c r="AT96" i="5"/>
  <c r="BE96" i="5" s="1"/>
  <c r="AX96" i="5"/>
  <c r="BI96" i="5" s="1"/>
  <c r="AT98" i="5"/>
  <c r="BE98" i="5" s="1"/>
  <c r="AX98" i="5"/>
  <c r="BI98" i="5" s="1"/>
  <c r="AU108" i="5"/>
  <c r="BF108" i="5" s="1"/>
  <c r="AR109" i="5"/>
  <c r="BC109" i="5" s="1"/>
  <c r="AZ109" i="5"/>
  <c r="BK109" i="5" s="1"/>
  <c r="AU117" i="5"/>
  <c r="BF117" i="5" s="1"/>
  <c r="AU118" i="5"/>
  <c r="BF118" i="5" s="1"/>
  <c r="AY118" i="5"/>
  <c r="BJ118" i="5" s="1"/>
  <c r="AU119" i="5"/>
  <c r="BF119" i="5" s="1"/>
  <c r="AY119" i="5"/>
  <c r="BJ119" i="5" s="1"/>
  <c r="AR120" i="5"/>
  <c r="BC120" i="5" s="1"/>
  <c r="AV120" i="5"/>
  <c r="BG120" i="5" s="1"/>
  <c r="AZ120" i="5"/>
  <c r="BK120" i="5" s="1"/>
  <c r="AV121" i="5"/>
  <c r="BG121" i="5" s="1"/>
  <c r="AR123" i="5"/>
  <c r="BC123" i="5" s="1"/>
  <c r="AV123" i="5"/>
  <c r="BG123" i="5" s="1"/>
  <c r="AZ123" i="5"/>
  <c r="BK123" i="5" s="1"/>
  <c r="AS125" i="5"/>
  <c r="BD125" i="5" s="1"/>
  <c r="AW125" i="5"/>
  <c r="BH125" i="5" s="1"/>
  <c r="AV127" i="5"/>
  <c r="BG127" i="5" s="1"/>
  <c r="AR128" i="5"/>
  <c r="BC128" i="5" s="1"/>
  <c r="AV128" i="5"/>
  <c r="BG128" i="5" s="1"/>
  <c r="AZ128" i="5"/>
  <c r="BK128" i="5" s="1"/>
  <c r="AS129" i="5"/>
  <c r="BD129" i="5" s="1"/>
  <c r="AW129" i="5"/>
  <c r="BH129" i="5" s="1"/>
  <c r="BA129" i="5"/>
  <c r="BL129" i="5" s="1"/>
  <c r="AU132" i="5"/>
  <c r="BF132" i="5" s="1"/>
  <c r="AY132" i="5"/>
  <c r="BJ132" i="5" s="1"/>
  <c r="AU133" i="5"/>
  <c r="BF133" i="5" s="1"/>
  <c r="AU134" i="5"/>
  <c r="BF134" i="5" s="1"/>
  <c r="AV135" i="5"/>
  <c r="BG135" i="5" s="1"/>
  <c r="AV136" i="5"/>
  <c r="BG136" i="5" s="1"/>
  <c r="AZ136" i="5"/>
  <c r="BK136" i="5" s="1"/>
  <c r="AS137" i="5"/>
  <c r="BD137" i="5" s="1"/>
  <c r="AW137" i="5"/>
  <c r="BH137" i="5" s="1"/>
  <c r="BA137" i="5"/>
  <c r="BL137" i="5" s="1"/>
  <c r="AU144" i="5"/>
  <c r="BF144" i="5" s="1"/>
  <c r="AY144" i="5"/>
  <c r="BJ144" i="5" s="1"/>
  <c r="AU146" i="5"/>
  <c r="BF146" i="5" s="1"/>
  <c r="AV147" i="5"/>
  <c r="BG147" i="5" s="1"/>
  <c r="AT154" i="5"/>
  <c r="BE154" i="5" s="1"/>
  <c r="AX154" i="5"/>
  <c r="BI154" i="5" s="1"/>
  <c r="AT155" i="5"/>
  <c r="BE155" i="5" s="1"/>
  <c r="AU157" i="5"/>
  <c r="BF157" i="5" s="1"/>
  <c r="AY157" i="5"/>
  <c r="BJ157" i="5" s="1"/>
  <c r="AU158" i="5"/>
  <c r="BF158" i="5" s="1"/>
  <c r="AU159" i="5"/>
  <c r="BF159" i="5" s="1"/>
  <c r="AY159" i="5"/>
  <c r="BJ159" i="5" s="1"/>
  <c r="AR160" i="5"/>
  <c r="BC160" i="5" s="1"/>
  <c r="AZ160" i="5"/>
  <c r="BK160" i="5" s="1"/>
  <c r="AS161" i="5"/>
  <c r="BD161" i="5" s="1"/>
  <c r="AW161" i="5"/>
  <c r="BH161" i="5" s="1"/>
  <c r="BA161" i="5"/>
  <c r="BL161" i="5" s="1"/>
  <c r="AU163" i="5"/>
  <c r="BF163" i="5" s="1"/>
  <c r="AY163" i="5"/>
  <c r="BJ163" i="5" s="1"/>
  <c r="AU164" i="5"/>
  <c r="BF164" i="5" s="1"/>
  <c r="AY164" i="5"/>
  <c r="BJ164" i="5" s="1"/>
  <c r="AR165" i="5"/>
  <c r="BC165" i="5" s="1"/>
  <c r="AZ165" i="5"/>
  <c r="BK165" i="5" s="1"/>
  <c r="AV166" i="5"/>
  <c r="BG166" i="5" s="1"/>
  <c r="AZ166" i="5"/>
  <c r="BK166" i="5" s="1"/>
  <c r="AU169" i="5"/>
  <c r="BF169" i="5" s="1"/>
  <c r="AY169" i="5"/>
  <c r="BJ169" i="5" s="1"/>
  <c r="AR170" i="5"/>
  <c r="BC170" i="5" s="1"/>
  <c r="AZ170" i="5"/>
  <c r="BK170" i="5" s="1"/>
  <c r="AX174" i="5"/>
  <c r="BI174" i="5" s="1"/>
  <c r="AU176" i="5"/>
  <c r="BF176" i="5" s="1"/>
  <c r="AY176" i="5"/>
  <c r="BJ176" i="5" s="1"/>
  <c r="AR177" i="5"/>
  <c r="BC177" i="5" s="1"/>
  <c r="AZ177" i="5"/>
  <c r="BK177" i="5" s="1"/>
  <c r="AV183" i="5"/>
  <c r="BG183" i="5" s="1"/>
  <c r="AR184" i="5"/>
  <c r="BC184" i="5" s="1"/>
  <c r="AV184" i="5"/>
  <c r="BG184" i="5" s="1"/>
  <c r="AS185" i="5"/>
  <c r="BD185" i="5" s="1"/>
  <c r="AW185" i="5"/>
  <c r="BH185" i="5" s="1"/>
  <c r="BA185" i="5"/>
  <c r="BL185" i="5" s="1"/>
  <c r="AT186" i="5"/>
  <c r="BE186" i="5" s="1"/>
  <c r="AX186" i="5"/>
  <c r="BI186" i="5" s="1"/>
  <c r="AS189" i="5"/>
  <c r="BD189" i="5" s="1"/>
  <c r="AW189" i="5"/>
  <c r="BH189" i="5" s="1"/>
  <c r="BA189" i="5"/>
  <c r="BL189" i="5" s="1"/>
  <c r="AT190" i="5"/>
  <c r="BE190" i="5" s="1"/>
  <c r="AX190" i="5"/>
  <c r="BI190" i="5" s="1"/>
  <c r="AS195" i="5"/>
  <c r="BD195" i="5" s="1"/>
  <c r="AW195" i="5"/>
  <c r="BH195" i="5" s="1"/>
  <c r="BA195" i="5"/>
  <c r="BL195" i="5" s="1"/>
  <c r="AS196" i="5"/>
  <c r="BD196" i="5" s="1"/>
  <c r="BA196" i="5"/>
  <c r="BL196" i="5" s="1"/>
  <c r="AU198" i="5"/>
  <c r="BF198" i="5" s="1"/>
  <c r="AV199" i="5"/>
  <c r="BG199" i="5" s="1"/>
  <c r="AR204" i="5"/>
  <c r="BC204" i="5" s="1"/>
  <c r="AV204" i="5"/>
  <c r="BG204" i="5" s="1"/>
  <c r="AZ204" i="5"/>
  <c r="BK204" i="5" s="1"/>
  <c r="AR208" i="5"/>
  <c r="BC208" i="5" s="1"/>
  <c r="AV208" i="5"/>
  <c r="BG208" i="5" s="1"/>
  <c r="AU211" i="5"/>
  <c r="BF211" i="5" s="1"/>
  <c r="AY211" i="5"/>
  <c r="BJ211" i="5" s="1"/>
  <c r="AY214" i="5"/>
  <c r="BJ214" i="5" s="1"/>
  <c r="AV215" i="5"/>
  <c r="BG215" i="5" s="1"/>
  <c r="AZ215" i="5"/>
  <c r="BK215" i="5" s="1"/>
  <c r="AT224" i="5"/>
  <c r="BE224" i="5" s="1"/>
  <c r="AX224" i="5"/>
  <c r="BI224" i="5" s="1"/>
  <c r="AU234" i="5"/>
  <c r="BF234" i="5" s="1"/>
  <c r="AX236" i="5"/>
  <c r="BI236" i="5" s="1"/>
  <c r="AU237" i="5"/>
  <c r="BF237" i="5" s="1"/>
  <c r="AU253" i="5"/>
  <c r="BF253" i="5" s="1"/>
  <c r="AV254" i="5"/>
  <c r="BG254" i="5" s="1"/>
  <c r="AU286" i="5"/>
  <c r="BF286" i="5" s="1"/>
  <c r="AY286" i="5"/>
  <c r="BJ286" i="5" s="1"/>
  <c r="AU293" i="5"/>
  <c r="BF293" i="5" s="1"/>
  <c r="AY293" i="5"/>
  <c r="BJ293" i="5" s="1"/>
  <c r="AU299" i="5"/>
  <c r="BF299" i="5" s="1"/>
  <c r="AV311" i="5"/>
  <c r="BG311" i="5" s="1"/>
  <c r="AW312" i="5"/>
  <c r="BH312" i="5" s="1"/>
  <c r="AS321" i="5"/>
  <c r="BD321" i="5" s="1"/>
  <c r="AW321" i="5"/>
  <c r="BH321" i="5" s="1"/>
  <c r="AZ329" i="5"/>
  <c r="BK329" i="5" s="1"/>
  <c r="AS338" i="5"/>
  <c r="BD338" i="5" s="1"/>
  <c r="AW338" i="5"/>
  <c r="BH338" i="5" s="1"/>
  <c r="AT341" i="5"/>
  <c r="BE341" i="5" s="1"/>
  <c r="AU215" i="5"/>
  <c r="BF215" i="5" s="1"/>
  <c r="AY215" i="5"/>
  <c r="BJ215" i="5" s="1"/>
  <c r="AS217" i="5"/>
  <c r="BD217" i="5" s="1"/>
  <c r="AW217" i="5"/>
  <c r="BH217" i="5" s="1"/>
  <c r="BA217" i="5"/>
  <c r="BL217" i="5" s="1"/>
  <c r="AT218" i="5"/>
  <c r="BE218" i="5" s="1"/>
  <c r="AX218" i="5"/>
  <c r="BI218" i="5" s="1"/>
  <c r="AR221" i="5"/>
  <c r="BC221" i="5" s="1"/>
  <c r="AV221" i="5"/>
  <c r="BG221" i="5" s="1"/>
  <c r="AZ221" i="5"/>
  <c r="BK221" i="5" s="1"/>
  <c r="AS222" i="5"/>
  <c r="BD222" i="5" s="1"/>
  <c r="AW222" i="5"/>
  <c r="BH222" i="5" s="1"/>
  <c r="BA222" i="5"/>
  <c r="BL222" i="5" s="1"/>
  <c r="AU225" i="5"/>
  <c r="BF225" i="5" s="1"/>
  <c r="AY225" i="5"/>
  <c r="BJ225" i="5" s="1"/>
  <c r="AV226" i="5"/>
  <c r="BG226" i="5" s="1"/>
  <c r="AS228" i="5"/>
  <c r="BD228" i="5" s="1"/>
  <c r="BA228" i="5"/>
  <c r="BL228" i="5" s="1"/>
  <c r="AR232" i="5"/>
  <c r="BC232" i="5" s="1"/>
  <c r="AV232" i="5"/>
  <c r="BG232" i="5" s="1"/>
  <c r="AZ232" i="5"/>
  <c r="BK232" i="5" s="1"/>
  <c r="AS233" i="5"/>
  <c r="BD233" i="5" s="1"/>
  <c r="AW233" i="5"/>
  <c r="BH233" i="5" s="1"/>
  <c r="BA233" i="5"/>
  <c r="BL233" i="5" s="1"/>
  <c r="AT234" i="5"/>
  <c r="BE234" i="5" s="1"/>
  <c r="AX234" i="5"/>
  <c r="BI234" i="5" s="1"/>
  <c r="AU236" i="5"/>
  <c r="BF236" i="5" s="1"/>
  <c r="AY236" i="5"/>
  <c r="BJ236" i="5" s="1"/>
  <c r="AR237" i="5"/>
  <c r="BC237" i="5" s="1"/>
  <c r="AV237" i="5"/>
  <c r="BG237" i="5" s="1"/>
  <c r="AZ237" i="5"/>
  <c r="BK237" i="5" s="1"/>
  <c r="AR238" i="5"/>
  <c r="BC238" i="5" s="1"/>
  <c r="AT240" i="5"/>
  <c r="BE240" i="5" s="1"/>
  <c r="AX240" i="5"/>
  <c r="BI240" i="5" s="1"/>
  <c r="AT241" i="5"/>
  <c r="BE241" i="5" s="1"/>
  <c r="AX241" i="5"/>
  <c r="BI241" i="5" s="1"/>
  <c r="AR243" i="5"/>
  <c r="BC243" i="5" s="1"/>
  <c r="AS244" i="5"/>
  <c r="BD244" i="5" s="1"/>
  <c r="AW244" i="5"/>
  <c r="BH244" i="5" s="1"/>
  <c r="BA244" i="5"/>
  <c r="BL244" i="5" s="1"/>
  <c r="AU246" i="5"/>
  <c r="BF246" i="5" s="1"/>
  <c r="AY246" i="5"/>
  <c r="BJ246" i="5" s="1"/>
  <c r="AV247" i="5"/>
  <c r="BG247" i="5" s="1"/>
  <c r="AZ247" i="5"/>
  <c r="BK247" i="5" s="1"/>
  <c r="AS248" i="5"/>
  <c r="BD248" i="5" s="1"/>
  <c r="AW248" i="5"/>
  <c r="BH248" i="5" s="1"/>
  <c r="BA248" i="5"/>
  <c r="BL248" i="5" s="1"/>
  <c r="AZ252" i="5"/>
  <c r="BK252" i="5" s="1"/>
  <c r="AR253" i="5"/>
  <c r="BC253" i="5" s="1"/>
  <c r="AV253" i="5"/>
  <c r="BG253" i="5" s="1"/>
  <c r="AZ253" i="5"/>
  <c r="BK253" i="5" s="1"/>
  <c r="AS254" i="5"/>
  <c r="BD254" i="5" s="1"/>
  <c r="AW254" i="5"/>
  <c r="BH254" i="5" s="1"/>
  <c r="BA254" i="5"/>
  <c r="BL254" i="5" s="1"/>
  <c r="AS259" i="5"/>
  <c r="BD259" i="5" s="1"/>
  <c r="AW259" i="5"/>
  <c r="BH259" i="5" s="1"/>
  <c r="BA259" i="5"/>
  <c r="BL259" i="5" s="1"/>
  <c r="AW260" i="5"/>
  <c r="BH260" i="5" s="1"/>
  <c r="AS261" i="5"/>
  <c r="BD261" i="5" s="1"/>
  <c r="AW261" i="5"/>
  <c r="BH261" i="5" s="1"/>
  <c r="BA261" i="5"/>
  <c r="BL261" i="5" s="1"/>
  <c r="AT262" i="5"/>
  <c r="BE262" i="5" s="1"/>
  <c r="AT267" i="5"/>
  <c r="BE267" i="5" s="1"/>
  <c r="AX267" i="5"/>
  <c r="BI267" i="5" s="1"/>
  <c r="AT274" i="5"/>
  <c r="BE274" i="5" s="1"/>
  <c r="AU275" i="5"/>
  <c r="BF275" i="5" s="1"/>
  <c r="AU277" i="5"/>
  <c r="BF277" i="5" s="1"/>
  <c r="AY277" i="5"/>
  <c r="BJ277" i="5" s="1"/>
  <c r="AU278" i="5"/>
  <c r="BF278" i="5" s="1"/>
  <c r="AS279" i="5"/>
  <c r="BD279" i="5" s="1"/>
  <c r="AW279" i="5"/>
  <c r="BH279" i="5" s="1"/>
  <c r="BA279" i="5"/>
  <c r="BL279" i="5" s="1"/>
  <c r="AX285" i="5"/>
  <c r="BI285" i="5" s="1"/>
  <c r="AR286" i="5"/>
  <c r="BC286" i="5" s="1"/>
  <c r="AZ286" i="5"/>
  <c r="BK286" i="5" s="1"/>
  <c r="AS287" i="5"/>
  <c r="BD287" i="5" s="1"/>
  <c r="AW287" i="5"/>
  <c r="BH287" i="5" s="1"/>
  <c r="BA287" i="5"/>
  <c r="BL287" i="5" s="1"/>
  <c r="AW288" i="5"/>
  <c r="BH288" i="5" s="1"/>
  <c r="AW289" i="5"/>
  <c r="BH289" i="5" s="1"/>
  <c r="AT290" i="5"/>
  <c r="BE290" i="5" s="1"/>
  <c r="AR293" i="5"/>
  <c r="BC293" i="5" s="1"/>
  <c r="AV293" i="5"/>
  <c r="BG293" i="5" s="1"/>
  <c r="AZ293" i="5"/>
  <c r="BK293" i="5" s="1"/>
  <c r="AT294" i="5"/>
  <c r="BE294" i="5" s="1"/>
  <c r="AU295" i="5"/>
  <c r="BF295" i="5" s="1"/>
  <c r="AR296" i="5"/>
  <c r="BC296" i="5" s="1"/>
  <c r="AV296" i="5"/>
  <c r="BG296" i="5" s="1"/>
  <c r="AZ296" i="5"/>
  <c r="BK296" i="5" s="1"/>
  <c r="AV299" i="5"/>
  <c r="BG299" i="5" s="1"/>
  <c r="AW301" i="5"/>
  <c r="BH301" i="5" s="1"/>
  <c r="AS305" i="5"/>
  <c r="BD305" i="5" s="1"/>
  <c r="BA305" i="5"/>
  <c r="BL305" i="5" s="1"/>
  <c r="AU306" i="5"/>
  <c r="BF306" i="5" s="1"/>
  <c r="AR307" i="5"/>
  <c r="BC307" i="5" s="1"/>
  <c r="AV307" i="5"/>
  <c r="BG307" i="5" s="1"/>
  <c r="AZ307" i="5"/>
  <c r="BK307" i="5" s="1"/>
  <c r="AS308" i="5"/>
  <c r="BD308" i="5" s="1"/>
  <c r="AS311" i="5"/>
  <c r="BD311" i="5" s="1"/>
  <c r="AW311" i="5"/>
  <c r="BH311" i="5" s="1"/>
  <c r="BA311" i="5"/>
  <c r="BL311" i="5" s="1"/>
  <c r="AU313" i="5"/>
  <c r="BF313" i="5" s="1"/>
  <c r="AY313" i="5"/>
  <c r="BJ313" i="5" s="1"/>
  <c r="AU314" i="5"/>
  <c r="BF314" i="5" s="1"/>
  <c r="AS316" i="5"/>
  <c r="BD316" i="5" s="1"/>
  <c r="AW316" i="5"/>
  <c r="BH316" i="5" s="1"/>
  <c r="BA316" i="5"/>
  <c r="BL316" i="5" s="1"/>
  <c r="AW317" i="5"/>
  <c r="BH317" i="5" s="1"/>
  <c r="AU323" i="5"/>
  <c r="BF323" i="5" s="1"/>
  <c r="AU324" i="5"/>
  <c r="BF324" i="5" s="1"/>
  <c r="AU325" i="5"/>
  <c r="BF325" i="5" s="1"/>
  <c r="AV326" i="5"/>
  <c r="BG326" i="5" s="1"/>
  <c r="AW327" i="5"/>
  <c r="BH327" i="5" s="1"/>
  <c r="BA327" i="5"/>
  <c r="BL327" i="5" s="1"/>
  <c r="AU332" i="5"/>
  <c r="BF332" i="5" s="1"/>
  <c r="AY332" i="5"/>
  <c r="BJ332" i="5" s="1"/>
  <c r="AU336" i="5"/>
  <c r="BF336" i="5" s="1"/>
  <c r="AR337" i="5"/>
  <c r="BC337" i="5" s="1"/>
  <c r="AV337" i="5"/>
  <c r="BG337" i="5" s="1"/>
  <c r="AZ337" i="5"/>
  <c r="BK337" i="5" s="1"/>
  <c r="AT340" i="5"/>
  <c r="BE340" i="5" s="1"/>
  <c r="AW227" i="5"/>
  <c r="BH227" i="5" s="1"/>
  <c r="BA227" i="5"/>
  <c r="BL227" i="5" s="1"/>
  <c r="AV231" i="5"/>
  <c r="BG231" i="5" s="1"/>
  <c r="AU235" i="5"/>
  <c r="BF235" i="5" s="1"/>
  <c r="AY235" i="5"/>
  <c r="BJ235" i="5" s="1"/>
  <c r="AY241" i="5"/>
  <c r="BJ241" i="5" s="1"/>
  <c r="AR242" i="5"/>
  <c r="BC242" i="5" s="1"/>
  <c r="AV242" i="5"/>
  <c r="BG242" i="5" s="1"/>
  <c r="AZ242" i="5"/>
  <c r="BK242" i="5" s="1"/>
  <c r="AT245" i="5"/>
  <c r="BE245" i="5" s="1"/>
  <c r="AU250" i="5"/>
  <c r="BF250" i="5" s="1"/>
  <c r="AY250" i="5"/>
  <c r="BJ250" i="5" s="1"/>
  <c r="AV251" i="5"/>
  <c r="BG251" i="5" s="1"/>
  <c r="AU255" i="5"/>
  <c r="BF255" i="5" s="1"/>
  <c r="AU256" i="5"/>
  <c r="BF256" i="5" s="1"/>
  <c r="AY256" i="5"/>
  <c r="BJ256" i="5" s="1"/>
  <c r="AU257" i="5"/>
  <c r="BF257" i="5" s="1"/>
  <c r="AY257" i="5"/>
  <c r="BJ257" i="5" s="1"/>
  <c r="AR258" i="5"/>
  <c r="BC258" i="5" s="1"/>
  <c r="AV258" i="5"/>
  <c r="BG258" i="5" s="1"/>
  <c r="AZ258" i="5"/>
  <c r="BK258" i="5" s="1"/>
  <c r="AV263" i="5"/>
  <c r="BG263" i="5" s="1"/>
  <c r="AV264" i="5"/>
  <c r="BG264" i="5" s="1"/>
  <c r="AR265" i="5"/>
  <c r="BC265" i="5" s="1"/>
  <c r="AV265" i="5"/>
  <c r="BG265" i="5" s="1"/>
  <c r="AZ265" i="5"/>
  <c r="BK265" i="5" s="1"/>
  <c r="AS266" i="5"/>
  <c r="BD266" i="5" s="1"/>
  <c r="AW266" i="5"/>
  <c r="BH266" i="5" s="1"/>
  <c r="BA266" i="5"/>
  <c r="BL266" i="5" s="1"/>
  <c r="AU268" i="5"/>
  <c r="BF268" i="5" s="1"/>
  <c r="AY268" i="5"/>
  <c r="BJ268" i="5" s="1"/>
  <c r="AU269" i="5"/>
  <c r="BF269" i="5" s="1"/>
  <c r="AY269" i="5"/>
  <c r="BJ269" i="5" s="1"/>
  <c r="AR270" i="5"/>
  <c r="BC270" i="5" s="1"/>
  <c r="AZ270" i="5"/>
  <c r="BK270" i="5" s="1"/>
  <c r="AS271" i="5"/>
  <c r="BD271" i="5" s="1"/>
  <c r="AW271" i="5"/>
  <c r="BH271" i="5" s="1"/>
  <c r="BA271" i="5"/>
  <c r="BL271" i="5" s="1"/>
  <c r="AW272" i="5"/>
  <c r="BH272" i="5" s="1"/>
  <c r="AS273" i="5"/>
  <c r="BD273" i="5" s="1"/>
  <c r="AW273" i="5"/>
  <c r="BH273" i="5" s="1"/>
  <c r="BA273" i="5"/>
  <c r="BL273" i="5" s="1"/>
  <c r="AV276" i="5"/>
  <c r="BG276" i="5" s="1"/>
  <c r="AR278" i="5"/>
  <c r="BC278" i="5" s="1"/>
  <c r="AV278" i="5"/>
  <c r="BG278" i="5" s="1"/>
  <c r="AZ278" i="5"/>
  <c r="BK278" i="5" s="1"/>
  <c r="AS281" i="5"/>
  <c r="BD281" i="5" s="1"/>
  <c r="AW281" i="5"/>
  <c r="BH281" i="5" s="1"/>
  <c r="BA281" i="5"/>
  <c r="BL281" i="5" s="1"/>
  <c r="AT282" i="5"/>
  <c r="BE282" i="5" s="1"/>
  <c r="AU283" i="5"/>
  <c r="BF283" i="5" s="1"/>
  <c r="AU284" i="5"/>
  <c r="BF284" i="5" s="1"/>
  <c r="AY284" i="5"/>
  <c r="BJ284" i="5" s="1"/>
  <c r="AU285" i="5"/>
  <c r="BF285" i="5" s="1"/>
  <c r="AY285" i="5"/>
  <c r="BJ285" i="5" s="1"/>
  <c r="AX288" i="5"/>
  <c r="BI288" i="5" s="1"/>
  <c r="AR292" i="5"/>
  <c r="BC292" i="5" s="1"/>
  <c r="AV292" i="5"/>
  <c r="BG292" i="5" s="1"/>
  <c r="AZ292" i="5"/>
  <c r="BK292" i="5" s="1"/>
  <c r="AV295" i="5"/>
  <c r="BG295" i="5" s="1"/>
  <c r="AW297" i="5"/>
  <c r="BH297" i="5" s="1"/>
  <c r="AS303" i="5"/>
  <c r="BD303" i="5" s="1"/>
  <c r="BA303" i="5"/>
  <c r="BL303" i="5" s="1"/>
  <c r="AR306" i="5"/>
  <c r="BC306" i="5" s="1"/>
  <c r="AV306" i="5"/>
  <c r="BG306" i="5" s="1"/>
  <c r="AZ306" i="5"/>
  <c r="BK306" i="5" s="1"/>
  <c r="AV314" i="5"/>
  <c r="BG314" i="5" s="1"/>
  <c r="AU318" i="5"/>
  <c r="BF318" i="5" s="1"/>
  <c r="AY318" i="5"/>
  <c r="BJ318" i="5" s="1"/>
  <c r="BA320" i="5"/>
  <c r="BL320" i="5" s="1"/>
  <c r="AV323" i="5"/>
  <c r="BG323" i="5" s="1"/>
  <c r="AV324" i="5"/>
  <c r="BG324" i="5" s="1"/>
  <c r="AR333" i="5"/>
  <c r="BC333" i="5" s="1"/>
  <c r="AV333" i="5"/>
  <c r="BG333" i="5" s="1"/>
  <c r="BA334" i="5"/>
  <c r="BL334" i="5" s="1"/>
  <c r="AV336" i="5"/>
  <c r="BG336" i="5" s="1"/>
  <c r="BA357" i="5"/>
  <c r="BL357" i="5" s="1"/>
  <c r="AZ246" i="5"/>
  <c r="BK246" i="5" s="1"/>
  <c r="AX289" i="5"/>
  <c r="BI289" i="5" s="1"/>
  <c r="AU290" i="5"/>
  <c r="BF290" i="5" s="1"/>
  <c r="AY290" i="5"/>
  <c r="BJ290" i="5" s="1"/>
  <c r="AS293" i="5"/>
  <c r="BD293" i="5" s="1"/>
  <c r="BA293" i="5"/>
  <c r="BL293" i="5" s="1"/>
  <c r="AU294" i="5"/>
  <c r="BF294" i="5" s="1"/>
  <c r="AY294" i="5"/>
  <c r="BJ294" i="5" s="1"/>
  <c r="AW296" i="5"/>
  <c r="BH296" i="5" s="1"/>
  <c r="AW299" i="5"/>
  <c r="BH299" i="5" s="1"/>
  <c r="AT301" i="5"/>
  <c r="BE301" i="5" s="1"/>
  <c r="AX301" i="5"/>
  <c r="BI301" i="5" s="1"/>
  <c r="AZ302" i="5"/>
  <c r="BK302" i="5" s="1"/>
  <c r="AT311" i="5"/>
  <c r="BE311" i="5" s="1"/>
  <c r="AY312" i="5"/>
  <c r="BJ312" i="5" s="1"/>
  <c r="AR313" i="5"/>
  <c r="BC313" i="5" s="1"/>
  <c r="AZ313" i="5"/>
  <c r="BK313" i="5" s="1"/>
  <c r="AS326" i="5"/>
  <c r="BD326" i="5" s="1"/>
  <c r="BA326" i="5"/>
  <c r="BL326" i="5" s="1"/>
  <c r="AT327" i="5"/>
  <c r="BE327" i="5" s="1"/>
  <c r="AS337" i="5"/>
  <c r="BD337" i="5" s="1"/>
  <c r="AW337" i="5"/>
  <c r="BH337" i="5" s="1"/>
  <c r="BA337" i="5"/>
  <c r="BL337" i="5" s="1"/>
  <c r="AS342" i="5"/>
  <c r="BD342" i="5" s="1"/>
  <c r="BA342" i="5"/>
  <c r="BL342" i="5" s="1"/>
  <c r="AU207" i="5"/>
  <c r="BF207" i="5" s="1"/>
  <c r="AY207" i="5"/>
  <c r="BJ207" i="5" s="1"/>
  <c r="AX211" i="5"/>
  <c r="BI211" i="5" s="1"/>
  <c r="AS215" i="5"/>
  <c r="BD215" i="5" s="1"/>
  <c r="AW215" i="5"/>
  <c r="BH215" i="5" s="1"/>
  <c r="BA215" i="5"/>
  <c r="BL215" i="5" s="1"/>
  <c r="AU217" i="5"/>
  <c r="BF217" i="5" s="1"/>
  <c r="AY217" i="5"/>
  <c r="BJ217" i="5" s="1"/>
  <c r="AV218" i="5"/>
  <c r="BG218" i="5" s="1"/>
  <c r="AS225" i="5"/>
  <c r="BD225" i="5" s="1"/>
  <c r="AW225" i="5"/>
  <c r="BH225" i="5" s="1"/>
  <c r="BA225" i="5"/>
  <c r="BL225" i="5" s="1"/>
  <c r="AT226" i="5"/>
  <c r="BE226" i="5" s="1"/>
  <c r="AX226" i="5"/>
  <c r="BI226" i="5" s="1"/>
  <c r="AU228" i="5"/>
  <c r="BF228" i="5" s="1"/>
  <c r="AY228" i="5"/>
  <c r="BJ228" i="5" s="1"/>
  <c r="AR229" i="5"/>
  <c r="BC229" i="5" s="1"/>
  <c r="AV229" i="5"/>
  <c r="BG229" i="5" s="1"/>
  <c r="AZ229" i="5"/>
  <c r="BK229" i="5" s="1"/>
  <c r="AS230" i="5"/>
  <c r="BD230" i="5" s="1"/>
  <c r="AW230" i="5"/>
  <c r="BH230" i="5" s="1"/>
  <c r="BA230" i="5"/>
  <c r="BL230" i="5" s="1"/>
  <c r="AX232" i="5"/>
  <c r="BI232" i="5" s="1"/>
  <c r="AU233" i="5"/>
  <c r="BF233" i="5" s="1"/>
  <c r="AY233" i="5"/>
  <c r="BJ233" i="5" s="1"/>
  <c r="AV234" i="5"/>
  <c r="BG234" i="5" s="1"/>
  <c r="AS236" i="5"/>
  <c r="BD236" i="5" s="1"/>
  <c r="BA236" i="5"/>
  <c r="BL236" i="5" s="1"/>
  <c r="AT238" i="5"/>
  <c r="BE238" i="5" s="1"/>
  <c r="AV240" i="5"/>
  <c r="BG240" i="5" s="1"/>
  <c r="AZ240" i="5"/>
  <c r="BK240" i="5" s="1"/>
  <c r="AU244" i="5"/>
  <c r="BF244" i="5" s="1"/>
  <c r="AY244" i="5"/>
  <c r="BJ244" i="5" s="1"/>
  <c r="AS246" i="5"/>
  <c r="BD246" i="5" s="1"/>
  <c r="AW246" i="5"/>
  <c r="BH246" i="5" s="1"/>
  <c r="BA246" i="5"/>
  <c r="BL246" i="5" s="1"/>
  <c r="AT247" i="5"/>
  <c r="BE247" i="5" s="1"/>
  <c r="AX247" i="5"/>
  <c r="BI247" i="5" s="1"/>
  <c r="AU248" i="5"/>
  <c r="BF248" i="5" s="1"/>
  <c r="AY248" i="5"/>
  <c r="BJ248" i="5" s="1"/>
  <c r="AR249" i="5"/>
  <c r="BC249" i="5" s="1"/>
  <c r="AZ249" i="5"/>
  <c r="BK249" i="5" s="1"/>
  <c r="AR250" i="5"/>
  <c r="BC250" i="5" s="1"/>
  <c r="AT252" i="5"/>
  <c r="BE252" i="5" s="1"/>
  <c r="AX252" i="5"/>
  <c r="BI252" i="5" s="1"/>
  <c r="AU254" i="5"/>
  <c r="BF254" i="5" s="1"/>
  <c r="AY254" i="5"/>
  <c r="BJ254" i="5" s="1"/>
  <c r="AU259" i="5"/>
  <c r="BF259" i="5" s="1"/>
  <c r="AU260" i="5"/>
  <c r="BF260" i="5" s="1"/>
  <c r="AY260" i="5"/>
  <c r="BJ260" i="5" s="1"/>
  <c r="AU261" i="5"/>
  <c r="BF261" i="5" s="1"/>
  <c r="AY261" i="5"/>
  <c r="BJ261" i="5" s="1"/>
  <c r="AR262" i="5"/>
  <c r="BC262" i="5" s="1"/>
  <c r="AV262" i="5"/>
  <c r="BG262" i="5" s="1"/>
  <c r="AZ262" i="5"/>
  <c r="BK262" i="5" s="1"/>
  <c r="AV267" i="5"/>
  <c r="BG267" i="5" s="1"/>
  <c r="AR274" i="5"/>
  <c r="BC274" i="5" s="1"/>
  <c r="AZ274" i="5"/>
  <c r="BK274" i="5" s="1"/>
  <c r="AS275" i="5"/>
  <c r="BD275" i="5" s="1"/>
  <c r="AW275" i="5"/>
  <c r="BH275" i="5" s="1"/>
  <c r="BA275" i="5"/>
  <c r="BL275" i="5" s="1"/>
  <c r="AW276" i="5"/>
  <c r="BH276" i="5" s="1"/>
  <c r="AS277" i="5"/>
  <c r="BD277" i="5" s="1"/>
  <c r="AW277" i="5"/>
  <c r="BH277" i="5" s="1"/>
  <c r="BA277" i="5"/>
  <c r="BL277" i="5" s="1"/>
  <c r="AU279" i="5"/>
  <c r="BF279" i="5" s="1"/>
  <c r="AU280" i="5"/>
  <c r="BF280" i="5" s="1"/>
  <c r="AY280" i="5"/>
  <c r="BJ280" i="5" s="1"/>
  <c r="AX281" i="5"/>
  <c r="BI281" i="5" s="1"/>
  <c r="AU282" i="5"/>
  <c r="BF282" i="5" s="1"/>
  <c r="AT286" i="5"/>
  <c r="BE286" i="5" s="1"/>
  <c r="AU289" i="5"/>
  <c r="BF289" i="5" s="1"/>
  <c r="AY289" i="5"/>
  <c r="BJ289" i="5" s="1"/>
  <c r="AR290" i="5"/>
  <c r="BC290" i="5" s="1"/>
  <c r="AZ290" i="5"/>
  <c r="BK290" i="5" s="1"/>
  <c r="AS291" i="5"/>
  <c r="BD291" i="5" s="1"/>
  <c r="AW291" i="5"/>
  <c r="BH291" i="5" s="1"/>
  <c r="BA291" i="5"/>
  <c r="BL291" i="5" s="1"/>
  <c r="AW292" i="5"/>
  <c r="BH292" i="5" s="1"/>
  <c r="AR294" i="5"/>
  <c r="BC294" i="5" s="1"/>
  <c r="AV294" i="5"/>
  <c r="BG294" i="5" s="1"/>
  <c r="AW295" i="5"/>
  <c r="BH295" i="5" s="1"/>
  <c r="AX296" i="5"/>
  <c r="BI296" i="5" s="1"/>
  <c r="AT297" i="5"/>
  <c r="BE297" i="5" s="1"/>
  <c r="AX297" i="5"/>
  <c r="BI297" i="5" s="1"/>
  <c r="AZ298" i="5"/>
  <c r="BK298" i="5" s="1"/>
  <c r="AT299" i="5"/>
  <c r="BE299" i="5" s="1"/>
  <c r="AX299" i="5"/>
  <c r="BI299" i="5" s="1"/>
  <c r="AS302" i="5"/>
  <c r="BD302" i="5" s="1"/>
  <c r="AW302" i="5"/>
  <c r="BH302" i="5" s="1"/>
  <c r="BA302" i="5"/>
  <c r="BL302" i="5" s="1"/>
  <c r="AU304" i="5"/>
  <c r="BF304" i="5" s="1"/>
  <c r="AY304" i="5"/>
  <c r="BJ304" i="5" s="1"/>
  <c r="AU305" i="5"/>
  <c r="BF305" i="5" s="1"/>
  <c r="AY305" i="5"/>
  <c r="BJ305" i="5" s="1"/>
  <c r="AS314" i="5"/>
  <c r="BD314" i="5" s="1"/>
  <c r="AW314" i="5"/>
  <c r="BH314" i="5" s="1"/>
  <c r="BA319" i="5"/>
  <c r="BL319" i="5" s="1"/>
  <c r="AX320" i="5"/>
  <c r="BI320" i="5" s="1"/>
  <c r="AY328" i="5"/>
  <c r="BJ328" i="5" s="1"/>
  <c r="AS333" i="5"/>
  <c r="BD333" i="5" s="1"/>
  <c r="AW333" i="5"/>
  <c r="BH333" i="5" s="1"/>
  <c r="BA333" i="5"/>
  <c r="BL333" i="5" s="1"/>
  <c r="AT334" i="5"/>
  <c r="BE334" i="5" s="1"/>
  <c r="AT345" i="5"/>
  <c r="BE345" i="5" s="1"/>
  <c r="AZ208" i="5"/>
  <c r="BK208" i="5" s="1"/>
  <c r="AS209" i="5"/>
  <c r="BD209" i="5" s="1"/>
  <c r="AW209" i="5"/>
  <c r="BH209" i="5" s="1"/>
  <c r="BA209" i="5"/>
  <c r="BL209" i="5" s="1"/>
  <c r="AT210" i="5"/>
  <c r="BE210" i="5" s="1"/>
  <c r="AX210" i="5"/>
  <c r="BI210" i="5" s="1"/>
  <c r="AU212" i="5"/>
  <c r="BF212" i="5" s="1"/>
  <c r="AY212" i="5"/>
  <c r="BJ212" i="5" s="1"/>
  <c r="AR213" i="5"/>
  <c r="BC213" i="5" s="1"/>
  <c r="AV213" i="5"/>
  <c r="BG213" i="5" s="1"/>
  <c r="AZ213" i="5"/>
  <c r="BK213" i="5" s="1"/>
  <c r="AS214" i="5"/>
  <c r="BD214" i="5" s="1"/>
  <c r="AW214" i="5"/>
  <c r="BH214" i="5" s="1"/>
  <c r="BA214" i="5"/>
  <c r="BL214" i="5" s="1"/>
  <c r="AT216" i="5"/>
  <c r="BE216" i="5" s="1"/>
  <c r="AX216" i="5"/>
  <c r="BI216" i="5" s="1"/>
  <c r="AS219" i="5"/>
  <c r="BD219" i="5" s="1"/>
  <c r="AW219" i="5"/>
  <c r="BH219" i="5" s="1"/>
  <c r="BA219" i="5"/>
  <c r="BL219" i="5" s="1"/>
  <c r="AS220" i="5"/>
  <c r="BD220" i="5" s="1"/>
  <c r="BA220" i="5"/>
  <c r="BL220" i="5" s="1"/>
  <c r="AV223" i="5"/>
  <c r="BG223" i="5" s="1"/>
  <c r="AR224" i="5"/>
  <c r="BC224" i="5" s="1"/>
  <c r="AV224" i="5"/>
  <c r="BG224" i="5" s="1"/>
  <c r="AZ224" i="5"/>
  <c r="BK224" i="5" s="1"/>
  <c r="AU227" i="5"/>
  <c r="BF227" i="5" s="1"/>
  <c r="AY227" i="5"/>
  <c r="BJ227" i="5" s="1"/>
  <c r="AX231" i="5"/>
  <c r="BI231" i="5" s="1"/>
  <c r="AS235" i="5"/>
  <c r="BD235" i="5" s="1"/>
  <c r="AW235" i="5"/>
  <c r="BH235" i="5" s="1"/>
  <c r="BA235" i="5"/>
  <c r="BL235" i="5" s="1"/>
  <c r="AU238" i="5"/>
  <c r="BF238" i="5" s="1"/>
  <c r="AY238" i="5"/>
  <c r="BJ238" i="5" s="1"/>
  <c r="AU239" i="5"/>
  <c r="BF239" i="5" s="1"/>
  <c r="AY239" i="5"/>
  <c r="BJ239" i="5" s="1"/>
  <c r="BA241" i="5"/>
  <c r="BL241" i="5" s="1"/>
  <c r="AU243" i="5"/>
  <c r="BF243" i="5" s="1"/>
  <c r="AY243" i="5"/>
  <c r="BJ243" i="5" s="1"/>
  <c r="AR245" i="5"/>
  <c r="BC245" i="5" s="1"/>
  <c r="AV245" i="5"/>
  <c r="BG245" i="5" s="1"/>
  <c r="AZ245" i="5"/>
  <c r="BK245" i="5" s="1"/>
  <c r="AS250" i="5"/>
  <c r="BD250" i="5" s="1"/>
  <c r="BA250" i="5"/>
  <c r="BL250" i="5" s="1"/>
  <c r="AT251" i="5"/>
  <c r="BE251" i="5" s="1"/>
  <c r="AX251" i="5"/>
  <c r="BI251" i="5" s="1"/>
  <c r="AS255" i="5"/>
  <c r="BD255" i="5" s="1"/>
  <c r="AW255" i="5"/>
  <c r="BH255" i="5" s="1"/>
  <c r="BA255" i="5"/>
  <c r="BL255" i="5" s="1"/>
  <c r="AW256" i="5"/>
  <c r="BH256" i="5" s="1"/>
  <c r="AS257" i="5"/>
  <c r="BD257" i="5" s="1"/>
  <c r="AW257" i="5"/>
  <c r="BH257" i="5" s="1"/>
  <c r="BA257" i="5"/>
  <c r="BL257" i="5" s="1"/>
  <c r="AT258" i="5"/>
  <c r="BE258" i="5" s="1"/>
  <c r="AT263" i="5"/>
  <c r="BE263" i="5" s="1"/>
  <c r="AT264" i="5"/>
  <c r="BE264" i="5" s="1"/>
  <c r="AX264" i="5"/>
  <c r="BI264" i="5" s="1"/>
  <c r="AU266" i="5"/>
  <c r="BF266" i="5" s="1"/>
  <c r="AY266" i="5"/>
  <c r="BJ266" i="5" s="1"/>
  <c r="AW268" i="5"/>
  <c r="BH268" i="5" s="1"/>
  <c r="AS269" i="5"/>
  <c r="BD269" i="5" s="1"/>
  <c r="AW269" i="5"/>
  <c r="BH269" i="5" s="1"/>
  <c r="BA269" i="5"/>
  <c r="BL269" i="5" s="1"/>
  <c r="AT270" i="5"/>
  <c r="BE270" i="5" s="1"/>
  <c r="AU271" i="5"/>
  <c r="BF271" i="5" s="1"/>
  <c r="AU272" i="5"/>
  <c r="BF272" i="5" s="1"/>
  <c r="AY272" i="5"/>
  <c r="BJ272" i="5" s="1"/>
  <c r="AU273" i="5"/>
  <c r="BF273" i="5" s="1"/>
  <c r="AY273" i="5"/>
  <c r="BJ273" i="5" s="1"/>
  <c r="AX276" i="5"/>
  <c r="BI276" i="5" s="1"/>
  <c r="AT278" i="5"/>
  <c r="BE278" i="5" s="1"/>
  <c r="AU281" i="5"/>
  <c r="BF281" i="5" s="1"/>
  <c r="AY281" i="5"/>
  <c r="BJ281" i="5" s="1"/>
  <c r="AR282" i="5"/>
  <c r="BC282" i="5" s="1"/>
  <c r="AZ282" i="5"/>
  <c r="BK282" i="5" s="1"/>
  <c r="AS283" i="5"/>
  <c r="BD283" i="5" s="1"/>
  <c r="AW283" i="5"/>
  <c r="BH283" i="5" s="1"/>
  <c r="BA283" i="5"/>
  <c r="BL283" i="5" s="1"/>
  <c r="AW285" i="5"/>
  <c r="BH285" i="5" s="1"/>
  <c r="AV288" i="5"/>
  <c r="BG288" i="5" s="1"/>
  <c r="AX292" i="5"/>
  <c r="BI292" i="5" s="1"/>
  <c r="AT295" i="5"/>
  <c r="BE295" i="5" s="1"/>
  <c r="AX295" i="5"/>
  <c r="BI295" i="5" s="1"/>
  <c r="AS298" i="5"/>
  <c r="BD298" i="5" s="1"/>
  <c r="AW298" i="5"/>
  <c r="BH298" i="5" s="1"/>
  <c r="BA298" i="5"/>
  <c r="BL298" i="5" s="1"/>
  <c r="AU300" i="5"/>
  <c r="BF300" i="5" s="1"/>
  <c r="AY300" i="5"/>
  <c r="BJ300" i="5" s="1"/>
  <c r="AR305" i="5"/>
  <c r="BC305" i="5" s="1"/>
  <c r="AV305" i="5"/>
  <c r="BG305" i="5" s="1"/>
  <c r="AZ305" i="5"/>
  <c r="BK305" i="5" s="1"/>
  <c r="AT306" i="5"/>
  <c r="BE306" i="5" s="1"/>
  <c r="AX307" i="5"/>
  <c r="BI307" i="5" s="1"/>
  <c r="AY309" i="5"/>
  <c r="BJ309" i="5" s="1"/>
  <c r="AU310" i="5"/>
  <c r="BF310" i="5" s="1"/>
  <c r="AZ312" i="5"/>
  <c r="BK312" i="5" s="1"/>
  <c r="AT314" i="5"/>
  <c r="BE314" i="5" s="1"/>
  <c r="AX314" i="5"/>
  <c r="BI314" i="5" s="1"/>
  <c r="AT315" i="5"/>
  <c r="BE315" i="5" s="1"/>
  <c r="AZ321" i="5"/>
  <c r="BK321" i="5" s="1"/>
  <c r="AT324" i="5"/>
  <c r="BE324" i="5" s="1"/>
  <c r="AX324" i="5"/>
  <c r="BI324" i="5" s="1"/>
  <c r="AT325" i="5"/>
  <c r="BE325" i="5" s="1"/>
  <c r="AU327" i="5"/>
  <c r="BF327" i="5" s="1"/>
  <c r="AV328" i="5"/>
  <c r="BG328" i="5" s="1"/>
  <c r="AU329" i="5"/>
  <c r="BF329" i="5" s="1"/>
  <c r="AS332" i="5"/>
  <c r="BD332" i="5" s="1"/>
  <c r="AW332" i="5"/>
  <c r="BH332" i="5" s="1"/>
  <c r="BA332" i="5"/>
  <c r="BL332" i="5" s="1"/>
  <c r="AR335" i="5"/>
  <c r="BC335" i="5" s="1"/>
  <c r="AV335" i="5"/>
  <c r="BG335" i="5" s="1"/>
  <c r="AZ335" i="5"/>
  <c r="BK335" i="5" s="1"/>
  <c r="AW340" i="5"/>
  <c r="BH340" i="5" s="1"/>
  <c r="BA340" i="5"/>
  <c r="BL340" i="5" s="1"/>
  <c r="AW361" i="5"/>
  <c r="BH361" i="5" s="1"/>
  <c r="AR361" i="5"/>
  <c r="BC361" i="5" s="1"/>
  <c r="AZ361" i="5"/>
  <c r="BK361" i="5" s="1"/>
  <c r="BA362" i="5"/>
  <c r="BL362" i="5" s="1"/>
  <c r="AX363" i="5"/>
  <c r="BI363" i="5" s="1"/>
  <c r="AT377" i="5"/>
  <c r="BE377" i="5" s="1"/>
  <c r="AT378" i="5"/>
  <c r="BE378" i="5" s="1"/>
  <c r="AX378" i="5"/>
  <c r="BI378" i="5" s="1"/>
  <c r="AU382" i="5"/>
  <c r="BF382" i="5" s="1"/>
  <c r="AU388" i="5"/>
  <c r="BF388" i="5" s="1"/>
  <c r="AR391" i="5"/>
  <c r="BC391" i="5" s="1"/>
  <c r="AZ391" i="5"/>
  <c r="BK391" i="5" s="1"/>
  <c r="AU420" i="5"/>
  <c r="BF420" i="5" s="1"/>
  <c r="AU341" i="5"/>
  <c r="BF341" i="5" s="1"/>
  <c r="AT343" i="5"/>
  <c r="BE343" i="5" s="1"/>
  <c r="AX343" i="5"/>
  <c r="BI343" i="5" s="1"/>
  <c r="AU345" i="5"/>
  <c r="BF345" i="5" s="1"/>
  <c r="AR346" i="5"/>
  <c r="BC346" i="5" s="1"/>
  <c r="AV346" i="5"/>
  <c r="BG346" i="5" s="1"/>
  <c r="AZ346" i="5"/>
  <c r="BK346" i="5" s="1"/>
  <c r="AV347" i="5"/>
  <c r="BG347" i="5" s="1"/>
  <c r="AZ347" i="5"/>
  <c r="BK347" i="5" s="1"/>
  <c r="AZ348" i="5"/>
  <c r="BK348" i="5" s="1"/>
  <c r="AW349" i="5"/>
  <c r="BH349" i="5" s="1"/>
  <c r="AU352" i="5"/>
  <c r="BF352" i="5" s="1"/>
  <c r="AY352" i="5"/>
  <c r="BJ352" i="5" s="1"/>
  <c r="AU353" i="5"/>
  <c r="BF353" i="5" s="1"/>
  <c r="AY353" i="5"/>
  <c r="BJ353" i="5" s="1"/>
  <c r="AY354" i="5"/>
  <c r="BJ354" i="5" s="1"/>
  <c r="BA356" i="5"/>
  <c r="BL356" i="5" s="1"/>
  <c r="AY358" i="5"/>
  <c r="BJ358" i="5" s="1"/>
  <c r="AR359" i="5"/>
  <c r="BC359" i="5" s="1"/>
  <c r="AV359" i="5"/>
  <c r="BG359" i="5" s="1"/>
  <c r="AZ359" i="5"/>
  <c r="BK359" i="5" s="1"/>
  <c r="AR360" i="5"/>
  <c r="BC360" i="5" s="1"/>
  <c r="AR365" i="5"/>
  <c r="BC365" i="5" s="1"/>
  <c r="AV365" i="5"/>
  <c r="BG365" i="5" s="1"/>
  <c r="AW366" i="5"/>
  <c r="BH366" i="5" s="1"/>
  <c r="AX367" i="5"/>
  <c r="BI367" i="5" s="1"/>
  <c r="AU368" i="5"/>
  <c r="BF368" i="5" s="1"/>
  <c r="AS370" i="5"/>
  <c r="BD370" i="5" s="1"/>
  <c r="AW370" i="5"/>
  <c r="BH370" i="5" s="1"/>
  <c r="BA370" i="5"/>
  <c r="BL370" i="5" s="1"/>
  <c r="AU372" i="5"/>
  <c r="BF372" i="5" s="1"/>
  <c r="AY372" i="5"/>
  <c r="BJ372" i="5" s="1"/>
  <c r="AS374" i="5"/>
  <c r="BD374" i="5" s="1"/>
  <c r="BA374" i="5"/>
  <c r="BL374" i="5" s="1"/>
  <c r="AU376" i="5"/>
  <c r="BF376" i="5" s="1"/>
  <c r="AY376" i="5"/>
  <c r="BJ376" i="5" s="1"/>
  <c r="AU377" i="5"/>
  <c r="BF377" i="5" s="1"/>
  <c r="AR382" i="5"/>
  <c r="BC382" i="5" s="1"/>
  <c r="AZ382" i="5"/>
  <c r="BK382" i="5" s="1"/>
  <c r="AZ383" i="5"/>
  <c r="BK383" i="5" s="1"/>
  <c r="AW384" i="5"/>
  <c r="BH384" i="5" s="1"/>
  <c r="BA384" i="5"/>
  <c r="BL384" i="5" s="1"/>
  <c r="AT386" i="5"/>
  <c r="BE386" i="5" s="1"/>
  <c r="AV388" i="5"/>
  <c r="BG388" i="5" s="1"/>
  <c r="AR389" i="5"/>
  <c r="BC389" i="5" s="1"/>
  <c r="AV389" i="5"/>
  <c r="BG389" i="5" s="1"/>
  <c r="AZ389" i="5"/>
  <c r="BK389" i="5" s="1"/>
  <c r="AW392" i="5"/>
  <c r="BH392" i="5" s="1"/>
  <c r="BA392" i="5"/>
  <c r="BL392" i="5" s="1"/>
  <c r="AT399" i="5"/>
  <c r="BE399" i="5" s="1"/>
  <c r="AU400" i="5"/>
  <c r="BF400" i="5" s="1"/>
  <c r="AY400" i="5"/>
  <c r="BJ400" i="5" s="1"/>
  <c r="AR401" i="5"/>
  <c r="BC401" i="5" s="1"/>
  <c r="AV401" i="5"/>
  <c r="BG401" i="5" s="1"/>
  <c r="AZ401" i="5"/>
  <c r="BK401" i="5" s="1"/>
  <c r="AR413" i="5"/>
  <c r="BC413" i="5" s="1"/>
  <c r="AV413" i="5"/>
  <c r="BG413" i="5" s="1"/>
  <c r="AZ413" i="5"/>
  <c r="BK413" i="5" s="1"/>
  <c r="AR420" i="5"/>
  <c r="BC420" i="5" s="1"/>
  <c r="AS425" i="5"/>
  <c r="BD425" i="5" s="1"/>
  <c r="AW425" i="5"/>
  <c r="BH425" i="5" s="1"/>
  <c r="AY451" i="5"/>
  <c r="BJ451" i="5" s="1"/>
  <c r="AT490" i="5"/>
  <c r="BE490" i="5" s="1"/>
  <c r="AT350" i="5"/>
  <c r="BE350" i="5" s="1"/>
  <c r="AX350" i="5"/>
  <c r="BI350" i="5" s="1"/>
  <c r="AS360" i="5"/>
  <c r="BD360" i="5" s="1"/>
  <c r="AW360" i="5"/>
  <c r="BH360" i="5" s="1"/>
  <c r="BA360" i="5"/>
  <c r="BL360" i="5" s="1"/>
  <c r="AR368" i="5"/>
  <c r="BC368" i="5" s="1"/>
  <c r="AU375" i="5"/>
  <c r="BF375" i="5" s="1"/>
  <c r="AY375" i="5"/>
  <c r="BJ375" i="5" s="1"/>
  <c r="AR379" i="5"/>
  <c r="BC379" i="5" s="1"/>
  <c r="AZ379" i="5"/>
  <c r="BK379" i="5" s="1"/>
  <c r="AW380" i="5"/>
  <c r="BH380" i="5" s="1"/>
  <c r="AU386" i="5"/>
  <c r="BF386" i="5" s="1"/>
  <c r="AY386" i="5"/>
  <c r="BJ386" i="5" s="1"/>
  <c r="AT393" i="5"/>
  <c r="BE393" i="5" s="1"/>
  <c r="AU395" i="5"/>
  <c r="BF395" i="5" s="1"/>
  <c r="AW397" i="5"/>
  <c r="BH397" i="5" s="1"/>
  <c r="AT398" i="5"/>
  <c r="BE398" i="5" s="1"/>
  <c r="AY334" i="5"/>
  <c r="BJ334" i="5" s="1"/>
  <c r="AU335" i="5"/>
  <c r="BF335" i="5" s="1"/>
  <c r="AY335" i="5"/>
  <c r="BJ335" i="5" s="1"/>
  <c r="AR338" i="5"/>
  <c r="BC338" i="5" s="1"/>
  <c r="AV338" i="5"/>
  <c r="BG338" i="5" s="1"/>
  <c r="AZ338" i="5"/>
  <c r="BK338" i="5" s="1"/>
  <c r="AS339" i="5"/>
  <c r="BD339" i="5" s="1"/>
  <c r="AW339" i="5"/>
  <c r="BH339" i="5" s="1"/>
  <c r="AU343" i="5"/>
  <c r="BF343" i="5" s="1"/>
  <c r="AY343" i="5"/>
  <c r="BJ343" i="5" s="1"/>
  <c r="AT347" i="5"/>
  <c r="BE347" i="5" s="1"/>
  <c r="AX347" i="5"/>
  <c r="BI347" i="5" s="1"/>
  <c r="AT348" i="5"/>
  <c r="BE348" i="5" s="1"/>
  <c r="AX348" i="5"/>
  <c r="BI348" i="5" s="1"/>
  <c r="AU350" i="5"/>
  <c r="BF350" i="5" s="1"/>
  <c r="AV351" i="5"/>
  <c r="BG351" i="5" s="1"/>
  <c r="AR352" i="5"/>
  <c r="BC352" i="5" s="1"/>
  <c r="AZ352" i="5"/>
  <c r="BK352" i="5" s="1"/>
  <c r="AS354" i="5"/>
  <c r="BD354" i="5" s="1"/>
  <c r="AW354" i="5"/>
  <c r="BH354" i="5" s="1"/>
  <c r="BA354" i="5"/>
  <c r="BL354" i="5" s="1"/>
  <c r="AU356" i="5"/>
  <c r="BF356" i="5" s="1"/>
  <c r="AY356" i="5"/>
  <c r="BJ356" i="5" s="1"/>
  <c r="AV357" i="5"/>
  <c r="BG357" i="5" s="1"/>
  <c r="AW358" i="5"/>
  <c r="BH358" i="5" s="1"/>
  <c r="BA358" i="5"/>
  <c r="BL358" i="5" s="1"/>
  <c r="AS359" i="5"/>
  <c r="BD359" i="5" s="1"/>
  <c r="AS365" i="5"/>
  <c r="BD365" i="5" s="1"/>
  <c r="AW365" i="5"/>
  <c r="BH365" i="5" s="1"/>
  <c r="BA365" i="5"/>
  <c r="BL365" i="5" s="1"/>
  <c r="AT366" i="5"/>
  <c r="BE366" i="5" s="1"/>
  <c r="AU367" i="5"/>
  <c r="BF367" i="5" s="1"/>
  <c r="BA368" i="5"/>
  <c r="BL368" i="5" s="1"/>
  <c r="AT370" i="5"/>
  <c r="BE370" i="5" s="1"/>
  <c r="AX370" i="5"/>
  <c r="BI370" i="5" s="1"/>
  <c r="AU371" i="5"/>
  <c r="BF371" i="5" s="1"/>
  <c r="AY371" i="5"/>
  <c r="BJ371" i="5" s="1"/>
  <c r="AR372" i="5"/>
  <c r="BC372" i="5" s="1"/>
  <c r="AZ372" i="5"/>
  <c r="BK372" i="5" s="1"/>
  <c r="AT374" i="5"/>
  <c r="BE374" i="5" s="1"/>
  <c r="AX374" i="5"/>
  <c r="BI374" i="5" s="1"/>
  <c r="AV378" i="5"/>
  <c r="BG378" i="5" s="1"/>
  <c r="AS379" i="5"/>
  <c r="BD379" i="5" s="1"/>
  <c r="AW379" i="5"/>
  <c r="BH379" i="5" s="1"/>
  <c r="AT380" i="5"/>
  <c r="BE380" i="5" s="1"/>
  <c r="AT383" i="5"/>
  <c r="BE383" i="5" s="1"/>
  <c r="AX383" i="5"/>
  <c r="BI383" i="5" s="1"/>
  <c r="AR387" i="5"/>
  <c r="BC387" i="5" s="1"/>
  <c r="AZ387" i="5"/>
  <c r="BK387" i="5" s="1"/>
  <c r="AS388" i="5"/>
  <c r="BD388" i="5" s="1"/>
  <c r="AW388" i="5"/>
  <c r="BH388" i="5" s="1"/>
  <c r="AU393" i="5"/>
  <c r="BF393" i="5" s="1"/>
  <c r="AY393" i="5"/>
  <c r="BJ393" i="5" s="1"/>
  <c r="AU394" i="5"/>
  <c r="BF394" i="5" s="1"/>
  <c r="AY394" i="5"/>
  <c r="BJ394" i="5" s="1"/>
  <c r="AV395" i="5"/>
  <c r="BG395" i="5" s="1"/>
  <c r="AW404" i="5"/>
  <c r="BH404" i="5" s="1"/>
  <c r="AU411" i="5"/>
  <c r="BF411" i="5" s="1"/>
  <c r="AV415" i="5"/>
  <c r="BG415" i="5" s="1"/>
  <c r="AW416" i="5"/>
  <c r="BH416" i="5" s="1"/>
  <c r="AZ429" i="5"/>
  <c r="BK429" i="5" s="1"/>
  <c r="AT442" i="5"/>
  <c r="BE442" i="5" s="1"/>
  <c r="AV426" i="5"/>
  <c r="BG426" i="5" s="1"/>
  <c r="AZ436" i="5"/>
  <c r="BK436" i="5" s="1"/>
  <c r="AX346" i="5"/>
  <c r="BI346" i="5" s="1"/>
  <c r="AV349" i="5"/>
  <c r="BG349" i="5" s="1"/>
  <c r="AR350" i="5"/>
  <c r="BC350" i="5" s="1"/>
  <c r="AZ350" i="5"/>
  <c r="BK350" i="5" s="1"/>
  <c r="AS351" i="5"/>
  <c r="BD351" i="5" s="1"/>
  <c r="AW351" i="5"/>
  <c r="BH351" i="5" s="1"/>
  <c r="AT353" i="5"/>
  <c r="BE353" i="5" s="1"/>
  <c r="AX353" i="5"/>
  <c r="BI353" i="5" s="1"/>
  <c r="AY355" i="5"/>
  <c r="BJ355" i="5" s="1"/>
  <c r="AU360" i="5"/>
  <c r="BF360" i="5" s="1"/>
  <c r="AY360" i="5"/>
  <c r="BJ360" i="5" s="1"/>
  <c r="AV362" i="5"/>
  <c r="BG362" i="5" s="1"/>
  <c r="AX364" i="5"/>
  <c r="BI364" i="5" s="1"/>
  <c r="AS372" i="5"/>
  <c r="BD372" i="5" s="1"/>
  <c r="AW372" i="5"/>
  <c r="BH372" i="5" s="1"/>
  <c r="BA372" i="5"/>
  <c r="BL372" i="5" s="1"/>
  <c r="AU373" i="5"/>
  <c r="BF373" i="5" s="1"/>
  <c r="AY373" i="5"/>
  <c r="BJ373" i="5" s="1"/>
  <c r="AU374" i="5"/>
  <c r="BF374" i="5" s="1"/>
  <c r="AY374" i="5"/>
  <c r="BJ374" i="5" s="1"/>
  <c r="AS375" i="5"/>
  <c r="BD375" i="5" s="1"/>
  <c r="BA375" i="5"/>
  <c r="BL375" i="5" s="1"/>
  <c r="AS376" i="5"/>
  <c r="BD376" i="5" s="1"/>
  <c r="BA376" i="5"/>
  <c r="BL376" i="5" s="1"/>
  <c r="AT379" i="5"/>
  <c r="BE379" i="5" s="1"/>
  <c r="AX379" i="5"/>
  <c r="BI379" i="5" s="1"/>
  <c r="AT381" i="5"/>
  <c r="BE381" i="5" s="1"/>
  <c r="AT382" i="5"/>
  <c r="BE382" i="5" s="1"/>
  <c r="AV384" i="5"/>
  <c r="BG384" i="5" s="1"/>
  <c r="AS386" i="5"/>
  <c r="BD386" i="5" s="1"/>
  <c r="BA386" i="5"/>
  <c r="BL386" i="5" s="1"/>
  <c r="AT389" i="5"/>
  <c r="BE389" i="5" s="1"/>
  <c r="AU391" i="5"/>
  <c r="BF391" i="5" s="1"/>
  <c r="AV392" i="5"/>
  <c r="BG392" i="5" s="1"/>
  <c r="AR393" i="5"/>
  <c r="BC393" i="5" s="1"/>
  <c r="AV393" i="5"/>
  <c r="BG393" i="5" s="1"/>
  <c r="AV402" i="5"/>
  <c r="BG402" i="5" s="1"/>
  <c r="AS403" i="5"/>
  <c r="BD403" i="5" s="1"/>
  <c r="AW403" i="5"/>
  <c r="BH403" i="5" s="1"/>
  <c r="BA403" i="5"/>
  <c r="BL403" i="5" s="1"/>
  <c r="AT407" i="5"/>
  <c r="BE407" i="5" s="1"/>
  <c r="AU408" i="5"/>
  <c r="BF408" i="5" s="1"/>
  <c r="AU409" i="5"/>
  <c r="BF409" i="5" s="1"/>
  <c r="AY409" i="5"/>
  <c r="BJ409" i="5" s="1"/>
  <c r="AU410" i="5"/>
  <c r="BF410" i="5" s="1"/>
  <c r="AY410" i="5"/>
  <c r="BJ410" i="5" s="1"/>
  <c r="AV431" i="5"/>
  <c r="BG431" i="5" s="1"/>
  <c r="AT422" i="5"/>
  <c r="BE422" i="5" s="1"/>
  <c r="AU423" i="5"/>
  <c r="BF423" i="5" s="1"/>
  <c r="AR425" i="5"/>
  <c r="BC425" i="5" s="1"/>
  <c r="AV425" i="5"/>
  <c r="BG425" i="5" s="1"/>
  <c r="AZ425" i="5"/>
  <c r="BK425" i="5" s="1"/>
  <c r="AR426" i="5"/>
  <c r="BC426" i="5" s="1"/>
  <c r="AZ426" i="5"/>
  <c r="BK426" i="5" s="1"/>
  <c r="AS432" i="5"/>
  <c r="BD432" i="5" s="1"/>
  <c r="AS436" i="5"/>
  <c r="BD436" i="5" s="1"/>
  <c r="AW436" i="5"/>
  <c r="BH436" i="5" s="1"/>
  <c r="BA436" i="5"/>
  <c r="BL436" i="5" s="1"/>
  <c r="AT440" i="5"/>
  <c r="BE440" i="5" s="1"/>
  <c r="AT441" i="5"/>
  <c r="BE441" i="5" s="1"/>
  <c r="AU443" i="5"/>
  <c r="BF443" i="5" s="1"/>
  <c r="AU444" i="5"/>
  <c r="BF444" i="5" s="1"/>
  <c r="AY444" i="5"/>
  <c r="BJ444" i="5" s="1"/>
  <c r="AR445" i="5"/>
  <c r="BC445" i="5" s="1"/>
  <c r="AV445" i="5"/>
  <c r="BG445" i="5" s="1"/>
  <c r="AZ445" i="5"/>
  <c r="BK445" i="5" s="1"/>
  <c r="AV451" i="5"/>
  <c r="BG451" i="5" s="1"/>
  <c r="AV452" i="5"/>
  <c r="BG452" i="5" s="1"/>
  <c r="AV453" i="5"/>
  <c r="BG453" i="5" s="1"/>
  <c r="AR454" i="5"/>
  <c r="BC454" i="5" s="1"/>
  <c r="AV454" i="5"/>
  <c r="BG454" i="5" s="1"/>
  <c r="AZ454" i="5"/>
  <c r="BK454" i="5" s="1"/>
  <c r="AV455" i="5"/>
  <c r="BG455" i="5" s="1"/>
  <c r="AU457" i="5"/>
  <c r="BF457" i="5" s="1"/>
  <c r="AR460" i="5"/>
  <c r="BC460" i="5" s="1"/>
  <c r="AV460" i="5"/>
  <c r="BG460" i="5" s="1"/>
  <c r="AS462" i="5"/>
  <c r="BD462" i="5" s="1"/>
  <c r="AW462" i="5"/>
  <c r="BH462" i="5" s="1"/>
  <c r="BA462" i="5"/>
  <c r="BL462" i="5" s="1"/>
  <c r="AS467" i="5"/>
  <c r="BD467" i="5" s="1"/>
  <c r="AW467" i="5"/>
  <c r="BH467" i="5" s="1"/>
  <c r="BA467" i="5"/>
  <c r="BL467" i="5" s="1"/>
  <c r="AU473" i="5"/>
  <c r="BF473" i="5" s="1"/>
  <c r="AT479" i="5"/>
  <c r="BE479" i="5" s="1"/>
  <c r="BA488" i="5"/>
  <c r="BL488" i="5" s="1"/>
  <c r="AX489" i="5"/>
  <c r="BI489" i="5" s="1"/>
  <c r="AS495" i="5"/>
  <c r="BD495" i="5" s="1"/>
  <c r="AW495" i="5"/>
  <c r="BH495" i="5" s="1"/>
  <c r="BA495" i="5"/>
  <c r="BL495" i="5" s="1"/>
  <c r="AS498" i="5"/>
  <c r="BD498" i="5" s="1"/>
  <c r="AW498" i="5"/>
  <c r="BH498" i="5" s="1"/>
  <c r="BA498" i="5"/>
  <c r="BL498" i="5" s="1"/>
  <c r="AW501" i="5"/>
  <c r="BH501" i="5" s="1"/>
  <c r="BA501" i="5"/>
  <c r="BL501" i="5" s="1"/>
  <c r="AY511" i="5"/>
  <c r="BJ511" i="5" s="1"/>
  <c r="AR517" i="5"/>
  <c r="BC517" i="5" s="1"/>
  <c r="AV517" i="5"/>
  <c r="BG517" i="5" s="1"/>
  <c r="AZ517" i="5"/>
  <c r="BK517" i="5" s="1"/>
  <c r="AR520" i="5"/>
  <c r="BC520" i="5" s="1"/>
  <c r="AZ520" i="5"/>
  <c r="BK520" i="5" s="1"/>
  <c r="AT530" i="5"/>
  <c r="BE530" i="5" s="1"/>
  <c r="AU399" i="5"/>
  <c r="BF399" i="5" s="1"/>
  <c r="AT403" i="5"/>
  <c r="BE403" i="5" s="1"/>
  <c r="AX405" i="5"/>
  <c r="BI405" i="5" s="1"/>
  <c r="AT406" i="5"/>
  <c r="BE406" i="5" s="1"/>
  <c r="AU407" i="5"/>
  <c r="BF407" i="5" s="1"/>
  <c r="AR409" i="5"/>
  <c r="BC409" i="5" s="1"/>
  <c r="AV409" i="5"/>
  <c r="BG409" i="5" s="1"/>
  <c r="AZ409" i="5"/>
  <c r="BK409" i="5" s="1"/>
  <c r="AR410" i="5"/>
  <c r="BC410" i="5" s="1"/>
  <c r="AZ410" i="5"/>
  <c r="BK410" i="5" s="1"/>
  <c r="AR411" i="5"/>
  <c r="BC411" i="5" s="1"/>
  <c r="AZ411" i="5"/>
  <c r="BK411" i="5" s="1"/>
  <c r="AW412" i="5"/>
  <c r="BH412" i="5" s="1"/>
  <c r="AS414" i="5"/>
  <c r="BD414" i="5" s="1"/>
  <c r="BA414" i="5"/>
  <c r="BL414" i="5" s="1"/>
  <c r="AX417" i="5"/>
  <c r="BI417" i="5" s="1"/>
  <c r="AV420" i="5"/>
  <c r="BG420" i="5" s="1"/>
  <c r="AU422" i="5"/>
  <c r="BF422" i="5" s="1"/>
  <c r="AY422" i="5"/>
  <c r="BJ422" i="5" s="1"/>
  <c r="AR423" i="5"/>
  <c r="BC423" i="5" s="1"/>
  <c r="AZ423" i="5"/>
  <c r="BK423" i="5" s="1"/>
  <c r="AW424" i="5"/>
  <c r="BH424" i="5" s="1"/>
  <c r="AS426" i="5"/>
  <c r="BD426" i="5" s="1"/>
  <c r="BA427" i="5"/>
  <c r="BL427" i="5" s="1"/>
  <c r="AT429" i="5"/>
  <c r="BE429" i="5" s="1"/>
  <c r="AT431" i="5"/>
  <c r="BE431" i="5" s="1"/>
  <c r="AX431" i="5"/>
  <c r="BI431" i="5" s="1"/>
  <c r="AT433" i="5"/>
  <c r="BE433" i="5" s="1"/>
  <c r="AX433" i="5"/>
  <c r="BI433" i="5" s="1"/>
  <c r="AT436" i="5"/>
  <c r="BE436" i="5" s="1"/>
  <c r="AX436" i="5"/>
  <c r="BI436" i="5" s="1"/>
  <c r="AR442" i="5"/>
  <c r="BC442" i="5" s="1"/>
  <c r="AV442" i="5"/>
  <c r="BG442" i="5" s="1"/>
  <c r="AZ442" i="5"/>
  <c r="BK442" i="5" s="1"/>
  <c r="AV444" i="5"/>
  <c r="BG444" i="5" s="1"/>
  <c r="BA447" i="5"/>
  <c r="BL447" i="5" s="1"/>
  <c r="AW451" i="5"/>
  <c r="BH451" i="5" s="1"/>
  <c r="BA451" i="5"/>
  <c r="BL451" i="5" s="1"/>
  <c r="AW452" i="5"/>
  <c r="BH452" i="5" s="1"/>
  <c r="AS454" i="5"/>
  <c r="BD454" i="5" s="1"/>
  <c r="BA454" i="5"/>
  <c r="BL454" i="5" s="1"/>
  <c r="AV456" i="5"/>
  <c r="BG456" i="5" s="1"/>
  <c r="AR458" i="5"/>
  <c r="BC458" i="5" s="1"/>
  <c r="AV458" i="5"/>
  <c r="BG458" i="5" s="1"/>
  <c r="AZ458" i="5"/>
  <c r="BK458" i="5" s="1"/>
  <c r="AW460" i="5"/>
  <c r="BH460" i="5" s="1"/>
  <c r="AT462" i="5"/>
  <c r="BE462" i="5" s="1"/>
  <c r="AU463" i="5"/>
  <c r="BF463" i="5" s="1"/>
  <c r="AY463" i="5"/>
  <c r="BJ463" i="5" s="1"/>
  <c r="AV466" i="5"/>
  <c r="BG466" i="5" s="1"/>
  <c r="AR511" i="5"/>
  <c r="BC511" i="5" s="1"/>
  <c r="AV511" i="5"/>
  <c r="BG511" i="5" s="1"/>
  <c r="AT538" i="5"/>
  <c r="BE538" i="5" s="1"/>
  <c r="AS394" i="5"/>
  <c r="BD394" i="5" s="1"/>
  <c r="BA394" i="5"/>
  <c r="BL394" i="5" s="1"/>
  <c r="AU397" i="5"/>
  <c r="BF397" i="5" s="1"/>
  <c r="AR398" i="5"/>
  <c r="BC398" i="5" s="1"/>
  <c r="AZ398" i="5"/>
  <c r="BK398" i="5" s="1"/>
  <c r="AR399" i="5"/>
  <c r="BC399" i="5" s="1"/>
  <c r="AZ399" i="5"/>
  <c r="BK399" i="5" s="1"/>
  <c r="AS400" i="5"/>
  <c r="BD400" i="5" s="1"/>
  <c r="AW400" i="5"/>
  <c r="BH400" i="5" s="1"/>
  <c r="BA400" i="5"/>
  <c r="BL400" i="5" s="1"/>
  <c r="AT402" i="5"/>
  <c r="BE402" i="5" s="1"/>
  <c r="AU405" i="5"/>
  <c r="BF405" i="5" s="1"/>
  <c r="AU406" i="5"/>
  <c r="BF406" i="5" s="1"/>
  <c r="AY406" i="5"/>
  <c r="BJ406" i="5" s="1"/>
  <c r="AR407" i="5"/>
  <c r="BC407" i="5" s="1"/>
  <c r="AZ407" i="5"/>
  <c r="BK407" i="5" s="1"/>
  <c r="AW408" i="5"/>
  <c r="BH408" i="5" s="1"/>
  <c r="AS410" i="5"/>
  <c r="BD410" i="5" s="1"/>
  <c r="BA410" i="5"/>
  <c r="BL410" i="5" s="1"/>
  <c r="AX413" i="5"/>
  <c r="BI413" i="5" s="1"/>
  <c r="AU416" i="5"/>
  <c r="BF416" i="5" s="1"/>
  <c r="AU417" i="5"/>
  <c r="BF417" i="5" s="1"/>
  <c r="AY417" i="5"/>
  <c r="BJ417" i="5" s="1"/>
  <c r="AV419" i="5"/>
  <c r="BG419" i="5" s="1"/>
  <c r="AX425" i="5"/>
  <c r="BI425" i="5" s="1"/>
  <c r="AU428" i="5"/>
  <c r="BF428" i="5" s="1"/>
  <c r="AY428" i="5"/>
  <c r="BJ428" i="5" s="1"/>
  <c r="AU430" i="5"/>
  <c r="BF430" i="5" s="1"/>
  <c r="AY430" i="5"/>
  <c r="BJ430" i="5" s="1"/>
  <c r="AU431" i="5"/>
  <c r="BF431" i="5" s="1"/>
  <c r="AU435" i="5"/>
  <c r="BF435" i="5" s="1"/>
  <c r="AV441" i="5"/>
  <c r="BG441" i="5" s="1"/>
  <c r="BA443" i="5"/>
  <c r="BL443" i="5" s="1"/>
  <c r="AT452" i="5"/>
  <c r="BE452" i="5" s="1"/>
  <c r="AX452" i="5"/>
  <c r="BI452" i="5" s="1"/>
  <c r="AX453" i="5"/>
  <c r="BI453" i="5" s="1"/>
  <c r="AW456" i="5"/>
  <c r="BH456" i="5" s="1"/>
  <c r="AW458" i="5"/>
  <c r="BH458" i="5" s="1"/>
  <c r="AS465" i="5"/>
  <c r="BD465" i="5" s="1"/>
  <c r="AW465" i="5"/>
  <c r="BH465" i="5" s="1"/>
  <c r="AU475" i="5"/>
  <c r="BF475" i="5" s="1"/>
  <c r="AT487" i="5"/>
  <c r="BE487" i="5" s="1"/>
  <c r="AR513" i="5"/>
  <c r="BC513" i="5" s="1"/>
  <c r="AV513" i="5"/>
  <c r="BG513" i="5" s="1"/>
  <c r="AZ513" i="5"/>
  <c r="BK513" i="5" s="1"/>
  <c r="AY515" i="5"/>
  <c r="BJ515" i="5" s="1"/>
  <c r="AR397" i="5"/>
  <c r="BC397" i="5" s="1"/>
  <c r="AV397" i="5"/>
  <c r="BG397" i="5" s="1"/>
  <c r="AZ397" i="5"/>
  <c r="BK397" i="5" s="1"/>
  <c r="AS398" i="5"/>
  <c r="BD398" i="5" s="1"/>
  <c r="BA398" i="5"/>
  <c r="BL398" i="5" s="1"/>
  <c r="AU401" i="5"/>
  <c r="BF401" i="5" s="1"/>
  <c r="AY402" i="5"/>
  <c r="BJ402" i="5" s="1"/>
  <c r="AR405" i="5"/>
  <c r="BC405" i="5" s="1"/>
  <c r="AV405" i="5"/>
  <c r="BG405" i="5" s="1"/>
  <c r="AZ405" i="5"/>
  <c r="BK405" i="5" s="1"/>
  <c r="AW407" i="5"/>
  <c r="BH407" i="5" s="1"/>
  <c r="AX409" i="5"/>
  <c r="BI409" i="5" s="1"/>
  <c r="AU412" i="5"/>
  <c r="BF412" i="5" s="1"/>
  <c r="AY413" i="5"/>
  <c r="BJ413" i="5" s="1"/>
  <c r="AU415" i="5"/>
  <c r="BF415" i="5" s="1"/>
  <c r="AR417" i="5"/>
  <c r="BC417" i="5" s="1"/>
  <c r="AV417" i="5"/>
  <c r="BG417" i="5" s="1"/>
  <c r="AZ417" i="5"/>
  <c r="BK417" i="5" s="1"/>
  <c r="AR418" i="5"/>
  <c r="BC418" i="5" s="1"/>
  <c r="AV418" i="5"/>
  <c r="BG418" i="5" s="1"/>
  <c r="AZ418" i="5"/>
  <c r="BK418" i="5" s="1"/>
  <c r="AS419" i="5"/>
  <c r="BD419" i="5" s="1"/>
  <c r="AW419" i="5"/>
  <c r="BH419" i="5" s="1"/>
  <c r="BA419" i="5"/>
  <c r="BL419" i="5" s="1"/>
  <c r="AT420" i="5"/>
  <c r="BE420" i="5" s="1"/>
  <c r="AX420" i="5"/>
  <c r="BI420" i="5" s="1"/>
  <c r="AU424" i="5"/>
  <c r="BF424" i="5" s="1"/>
  <c r="AU425" i="5"/>
  <c r="BF425" i="5" s="1"/>
  <c r="AY425" i="5"/>
  <c r="BJ425" i="5" s="1"/>
  <c r="AV428" i="5"/>
  <c r="BG428" i="5" s="1"/>
  <c r="AV429" i="5"/>
  <c r="BG429" i="5" s="1"/>
  <c r="AV432" i="5"/>
  <c r="BG432" i="5" s="1"/>
  <c r="AV433" i="5"/>
  <c r="BG433" i="5" s="1"/>
  <c r="AR434" i="5"/>
  <c r="BC434" i="5" s="1"/>
  <c r="AV434" i="5"/>
  <c r="BG434" i="5" s="1"/>
  <c r="AZ434" i="5"/>
  <c r="BK434" i="5" s="1"/>
  <c r="AR435" i="5"/>
  <c r="BC435" i="5" s="1"/>
  <c r="AZ435" i="5"/>
  <c r="BK435" i="5" s="1"/>
  <c r="AV436" i="5"/>
  <c r="BG436" i="5" s="1"/>
  <c r="AZ439" i="5"/>
  <c r="BK439" i="5" s="1"/>
  <c r="AT444" i="5"/>
  <c r="BE444" i="5" s="1"/>
  <c r="AX444" i="5"/>
  <c r="BI444" i="5" s="1"/>
  <c r="AU445" i="5"/>
  <c r="BF445" i="5" s="1"/>
  <c r="AU446" i="5"/>
  <c r="BF446" i="5" s="1"/>
  <c r="AY446" i="5"/>
  <c r="BJ446" i="5" s="1"/>
  <c r="AU448" i="5"/>
  <c r="BF448" i="5" s="1"/>
  <c r="AU450" i="5"/>
  <c r="BF450" i="5" s="1"/>
  <c r="AU451" i="5"/>
  <c r="BF451" i="5" s="1"/>
  <c r="AU452" i="5"/>
  <c r="BF452" i="5" s="1"/>
  <c r="AY452" i="5"/>
  <c r="BJ452" i="5" s="1"/>
  <c r="AU453" i="5"/>
  <c r="BF453" i="5" s="1"/>
  <c r="AY453" i="5"/>
  <c r="BJ453" i="5" s="1"/>
  <c r="AU455" i="5"/>
  <c r="BF455" i="5" s="1"/>
  <c r="AT456" i="5"/>
  <c r="BE456" i="5" s="1"/>
  <c r="AX456" i="5"/>
  <c r="BI456" i="5" s="1"/>
  <c r="AX457" i="5"/>
  <c r="BI457" i="5" s="1"/>
  <c r="AU460" i="5"/>
  <c r="BF460" i="5" s="1"/>
  <c r="AY460" i="5"/>
  <c r="BJ460" i="5" s="1"/>
  <c r="AS463" i="5"/>
  <c r="BD463" i="5" s="1"/>
  <c r="AR467" i="5"/>
  <c r="BC467" i="5" s="1"/>
  <c r="AV467" i="5"/>
  <c r="BG467" i="5" s="1"/>
  <c r="AZ467" i="5"/>
  <c r="BK467" i="5" s="1"/>
  <c r="AT483" i="5"/>
  <c r="BE483" i="5" s="1"/>
  <c r="BA489" i="5"/>
  <c r="BL489" i="5" s="1"/>
  <c r="AX490" i="5"/>
  <c r="BI490" i="5" s="1"/>
  <c r="AW493" i="5"/>
  <c r="BH493" i="5" s="1"/>
  <c r="BA493" i="5"/>
  <c r="BL493" i="5" s="1"/>
  <c r="AS496" i="5"/>
  <c r="BD496" i="5" s="1"/>
  <c r="AW496" i="5"/>
  <c r="BH496" i="5" s="1"/>
  <c r="BA496" i="5"/>
  <c r="BL496" i="5" s="1"/>
  <c r="AR515" i="5"/>
  <c r="BC515" i="5" s="1"/>
  <c r="AV515" i="5"/>
  <c r="BG515" i="5" s="1"/>
  <c r="AY527" i="5"/>
  <c r="BJ527" i="5" s="1"/>
  <c r="AR518" i="5"/>
  <c r="BC518" i="5" s="1"/>
  <c r="AV518" i="5"/>
  <c r="BG518" i="5" s="1"/>
  <c r="AZ518" i="5"/>
  <c r="BK518" i="5" s="1"/>
  <c r="AV519" i="5"/>
  <c r="BG519" i="5" s="1"/>
  <c r="AV520" i="5"/>
  <c r="BG520" i="5" s="1"/>
  <c r="AR521" i="5"/>
  <c r="BC521" i="5" s="1"/>
  <c r="AV521" i="5"/>
  <c r="BG521" i="5" s="1"/>
  <c r="AZ521" i="5"/>
  <c r="BK521" i="5" s="1"/>
  <c r="AU527" i="5"/>
  <c r="BF527" i="5" s="1"/>
  <c r="AU528" i="5"/>
  <c r="BF528" i="5" s="1"/>
  <c r="AY528" i="5"/>
  <c r="BJ528" i="5" s="1"/>
  <c r="AU529" i="5"/>
  <c r="BF529" i="5" s="1"/>
  <c r="AY529" i="5"/>
  <c r="BJ529" i="5" s="1"/>
  <c r="AU530" i="5"/>
  <c r="BF530" i="5" s="1"/>
  <c r="AU531" i="5"/>
  <c r="BF531" i="5" s="1"/>
  <c r="AU532" i="5"/>
  <c r="BF532" i="5" s="1"/>
  <c r="AY532" i="5"/>
  <c r="BJ532" i="5" s="1"/>
  <c r="AU534" i="5"/>
  <c r="BF534" i="5" s="1"/>
  <c r="AU535" i="5"/>
  <c r="BF535" i="5" s="1"/>
  <c r="AU536" i="5"/>
  <c r="BF536" i="5" s="1"/>
  <c r="AY536" i="5"/>
  <c r="BJ536" i="5" s="1"/>
  <c r="AU537" i="5"/>
  <c r="BF537" i="5" s="1"/>
  <c r="AY537" i="5"/>
  <c r="BJ537" i="5" s="1"/>
  <c r="AU538" i="5"/>
  <c r="BF538" i="5" s="1"/>
  <c r="AT542" i="5"/>
  <c r="BE542" i="5" s="1"/>
  <c r="AT544" i="5"/>
  <c r="BE544" i="5" s="1"/>
  <c r="AU545" i="5"/>
  <c r="BF545" i="5" s="1"/>
  <c r="AR548" i="5"/>
  <c r="BC548" i="5" s="1"/>
  <c r="AZ548" i="5"/>
  <c r="BK548" i="5" s="1"/>
  <c r="AW549" i="5"/>
  <c r="BH549" i="5" s="1"/>
  <c r="AT550" i="5"/>
  <c r="BE550" i="5" s="1"/>
  <c r="AX550" i="5"/>
  <c r="BI550" i="5" s="1"/>
  <c r="AT551" i="5"/>
  <c r="BE551" i="5" s="1"/>
  <c r="AX553" i="5"/>
  <c r="BI553" i="5" s="1"/>
  <c r="AV554" i="5"/>
  <c r="BG554" i="5" s="1"/>
  <c r="AS555" i="5"/>
  <c r="BD555" i="5" s="1"/>
  <c r="AW555" i="5"/>
  <c r="BH555" i="5" s="1"/>
  <c r="BA555" i="5"/>
  <c r="BL555" i="5" s="1"/>
  <c r="AT556" i="5"/>
  <c r="BE556" i="5" s="1"/>
  <c r="AX556" i="5"/>
  <c r="BI556" i="5" s="1"/>
  <c r="AT557" i="5"/>
  <c r="BE557" i="5" s="1"/>
  <c r="AU558" i="5"/>
  <c r="BF558" i="5" s="1"/>
  <c r="AR559" i="5"/>
  <c r="BC559" i="5" s="1"/>
  <c r="AV559" i="5"/>
  <c r="BG559" i="5" s="1"/>
  <c r="AZ559" i="5"/>
  <c r="BK559" i="5" s="1"/>
  <c r="AS560" i="5"/>
  <c r="BD560" i="5" s="1"/>
  <c r="AW560" i="5"/>
  <c r="BH560" i="5" s="1"/>
  <c r="AU563" i="5"/>
  <c r="BF563" i="5" s="1"/>
  <c r="AV564" i="5"/>
  <c r="BG564" i="5" s="1"/>
  <c r="AR565" i="5"/>
  <c r="BC565" i="5" s="1"/>
  <c r="AZ565" i="5"/>
  <c r="BK565" i="5" s="1"/>
  <c r="AU568" i="5"/>
  <c r="BF568" i="5" s="1"/>
  <c r="AS572" i="5"/>
  <c r="BD572" i="5" s="1"/>
  <c r="AW572" i="5"/>
  <c r="BH572" i="5" s="1"/>
  <c r="BA572" i="5"/>
  <c r="BL572" i="5" s="1"/>
  <c r="AR574" i="5"/>
  <c r="BC574" i="5" s="1"/>
  <c r="AZ574" i="5"/>
  <c r="BK574" i="5" s="1"/>
  <c r="AW577" i="5"/>
  <c r="BH577" i="5" s="1"/>
  <c r="AT578" i="5"/>
  <c r="BE578" i="5" s="1"/>
  <c r="AX578" i="5"/>
  <c r="BI578" i="5" s="1"/>
  <c r="AU580" i="5"/>
  <c r="BF580" i="5" s="1"/>
  <c r="AX583" i="5"/>
  <c r="BI583" i="5" s="1"/>
  <c r="AR584" i="5"/>
  <c r="BC584" i="5" s="1"/>
  <c r="AS586" i="5"/>
  <c r="BD586" i="5" s="1"/>
  <c r="AT594" i="5"/>
  <c r="BE594" i="5" s="1"/>
  <c r="AU615" i="5"/>
  <c r="BF615" i="5" s="1"/>
  <c r="AY615" i="5"/>
  <c r="BJ615" i="5" s="1"/>
  <c r="BA628" i="5"/>
  <c r="BL628" i="5" s="1"/>
  <c r="AT593" i="5"/>
  <c r="BE593" i="5" s="1"/>
  <c r="AT601" i="5"/>
  <c r="BE601" i="5" s="1"/>
  <c r="AS612" i="5"/>
  <c r="BD612" i="5" s="1"/>
  <c r="BA612" i="5"/>
  <c r="BL612" i="5" s="1"/>
  <c r="AU476" i="5"/>
  <c r="BF476" i="5" s="1"/>
  <c r="AU478" i="5"/>
  <c r="BF478" i="5" s="1"/>
  <c r="AU480" i="5"/>
  <c r="BF480" i="5" s="1"/>
  <c r="AU482" i="5"/>
  <c r="BF482" i="5" s="1"/>
  <c r="AU484" i="5"/>
  <c r="BF484" i="5" s="1"/>
  <c r="AU486" i="5"/>
  <c r="BF486" i="5" s="1"/>
  <c r="AY544" i="5"/>
  <c r="BJ544" i="5" s="1"/>
  <c r="AS548" i="5"/>
  <c r="BD548" i="5" s="1"/>
  <c r="AW548" i="5"/>
  <c r="BH548" i="5" s="1"/>
  <c r="AT549" i="5"/>
  <c r="BE549" i="5" s="1"/>
  <c r="AY550" i="5"/>
  <c r="BJ550" i="5" s="1"/>
  <c r="AU552" i="5"/>
  <c r="BF552" i="5" s="1"/>
  <c r="AT577" i="5"/>
  <c r="BE577" i="5" s="1"/>
  <c r="AU578" i="5"/>
  <c r="BF578" i="5" s="1"/>
  <c r="AY578" i="5"/>
  <c r="BJ578" i="5" s="1"/>
  <c r="AW581" i="5"/>
  <c r="BH581" i="5" s="1"/>
  <c r="AU583" i="5"/>
  <c r="BF583" i="5" s="1"/>
  <c r="BA589" i="5"/>
  <c r="BL589" i="5" s="1"/>
  <c r="AU599" i="5"/>
  <c r="BF599" i="5" s="1"/>
  <c r="AY599" i="5"/>
  <c r="BJ599" i="5" s="1"/>
  <c r="AZ627" i="5"/>
  <c r="BK627" i="5" s="1"/>
  <c r="AU632" i="5"/>
  <c r="BF632" i="5" s="1"/>
  <c r="AX461" i="5"/>
  <c r="BI461" i="5" s="1"/>
  <c r="AX463" i="5"/>
  <c r="BI463" i="5" s="1"/>
  <c r="AX465" i="5"/>
  <c r="BI465" i="5" s="1"/>
  <c r="AT467" i="5"/>
  <c r="BE467" i="5" s="1"/>
  <c r="AX467" i="5"/>
  <c r="BI467" i="5" s="1"/>
  <c r="AX468" i="5"/>
  <c r="BI468" i="5" s="1"/>
  <c r="AW470" i="5"/>
  <c r="BH470" i="5" s="1"/>
  <c r="AS474" i="5"/>
  <c r="BD474" i="5" s="1"/>
  <c r="BA474" i="5"/>
  <c r="BL474" i="5" s="1"/>
  <c r="AV476" i="5"/>
  <c r="BG476" i="5" s="1"/>
  <c r="AR477" i="5"/>
  <c r="BC477" i="5" s="1"/>
  <c r="AV477" i="5"/>
  <c r="BG477" i="5" s="1"/>
  <c r="AZ477" i="5"/>
  <c r="BK477" i="5" s="1"/>
  <c r="AV479" i="5"/>
  <c r="BG479" i="5" s="1"/>
  <c r="AV480" i="5"/>
  <c r="BG480" i="5" s="1"/>
  <c r="AR481" i="5"/>
  <c r="BC481" i="5" s="1"/>
  <c r="AV481" i="5"/>
  <c r="BG481" i="5" s="1"/>
  <c r="AZ481" i="5"/>
  <c r="BK481" i="5" s="1"/>
  <c r="AR482" i="5"/>
  <c r="BC482" i="5" s="1"/>
  <c r="AV482" i="5"/>
  <c r="BG482" i="5" s="1"/>
  <c r="AZ482" i="5"/>
  <c r="BK482" i="5" s="1"/>
  <c r="AV483" i="5"/>
  <c r="BG483" i="5" s="1"/>
  <c r="AV484" i="5"/>
  <c r="BG484" i="5" s="1"/>
  <c r="AR485" i="5"/>
  <c r="BC485" i="5" s="1"/>
  <c r="AV485" i="5"/>
  <c r="BG485" i="5" s="1"/>
  <c r="AZ485" i="5"/>
  <c r="BK485" i="5" s="1"/>
  <c r="AU488" i="5"/>
  <c r="BF488" i="5" s="1"/>
  <c r="AU490" i="5"/>
  <c r="BF490" i="5" s="1"/>
  <c r="AU491" i="5"/>
  <c r="BF491" i="5" s="1"/>
  <c r="AY492" i="5"/>
  <c r="BJ492" i="5" s="1"/>
  <c r="AU493" i="5"/>
  <c r="BF493" i="5" s="1"/>
  <c r="AY493" i="5"/>
  <c r="BJ493" i="5" s="1"/>
  <c r="AU495" i="5"/>
  <c r="BF495" i="5" s="1"/>
  <c r="AY496" i="5"/>
  <c r="BJ496" i="5" s="1"/>
  <c r="AU497" i="5"/>
  <c r="BF497" i="5" s="1"/>
  <c r="AY497" i="5"/>
  <c r="BJ497" i="5" s="1"/>
  <c r="AU499" i="5"/>
  <c r="BF499" i="5" s="1"/>
  <c r="AY500" i="5"/>
  <c r="BJ500" i="5" s="1"/>
  <c r="AU501" i="5"/>
  <c r="BF501" i="5" s="1"/>
  <c r="AT507" i="5"/>
  <c r="BE507" i="5" s="1"/>
  <c r="AT508" i="5"/>
  <c r="BE508" i="5" s="1"/>
  <c r="AX508" i="5"/>
  <c r="BI508" i="5" s="1"/>
  <c r="AX509" i="5"/>
  <c r="BI509" i="5" s="1"/>
  <c r="AW524" i="5"/>
  <c r="BH524" i="5" s="1"/>
  <c r="AS526" i="5"/>
  <c r="BD526" i="5" s="1"/>
  <c r="BA526" i="5"/>
  <c r="BL526" i="5" s="1"/>
  <c r="AV539" i="5"/>
  <c r="BG539" i="5" s="1"/>
  <c r="AV540" i="5"/>
  <c r="BG540" i="5" s="1"/>
  <c r="AR541" i="5"/>
  <c r="BC541" i="5" s="1"/>
  <c r="AV541" i="5"/>
  <c r="BG541" i="5" s="1"/>
  <c r="AZ541" i="5"/>
  <c r="BK541" i="5" s="1"/>
  <c r="AR542" i="5"/>
  <c r="BC542" i="5" s="1"/>
  <c r="AV542" i="5"/>
  <c r="BG542" i="5" s="1"/>
  <c r="AZ542" i="5"/>
  <c r="BK542" i="5" s="1"/>
  <c r="AV544" i="5"/>
  <c r="BG544" i="5" s="1"/>
  <c r="AS547" i="5"/>
  <c r="BD547" i="5" s="1"/>
  <c r="AW547" i="5"/>
  <c r="BH547" i="5" s="1"/>
  <c r="BA547" i="5"/>
  <c r="BL547" i="5" s="1"/>
  <c r="AT548" i="5"/>
  <c r="BE548" i="5" s="1"/>
  <c r="AX548" i="5"/>
  <c r="BI548" i="5" s="1"/>
  <c r="AY549" i="5"/>
  <c r="BJ549" i="5" s="1"/>
  <c r="AR550" i="5"/>
  <c r="BC550" i="5" s="1"/>
  <c r="AZ550" i="5"/>
  <c r="BK550" i="5" s="1"/>
  <c r="AY551" i="5"/>
  <c r="BJ551" i="5" s="1"/>
  <c r="AV552" i="5"/>
  <c r="BG552" i="5" s="1"/>
  <c r="AU556" i="5"/>
  <c r="BF556" i="5" s="1"/>
  <c r="AS563" i="5"/>
  <c r="BD563" i="5" s="1"/>
  <c r="BA563" i="5"/>
  <c r="BL563" i="5" s="1"/>
  <c r="AX565" i="5"/>
  <c r="BI565" i="5" s="1"/>
  <c r="AR567" i="5"/>
  <c r="BC567" i="5" s="1"/>
  <c r="AV567" i="5"/>
  <c r="BG567" i="5" s="1"/>
  <c r="AZ567" i="5"/>
  <c r="BK567" i="5" s="1"/>
  <c r="AW569" i="5"/>
  <c r="BH569" i="5" s="1"/>
  <c r="AT570" i="5"/>
  <c r="BE570" i="5" s="1"/>
  <c r="AX570" i="5"/>
  <c r="BI570" i="5" s="1"/>
  <c r="AT571" i="5"/>
  <c r="BE571" i="5" s="1"/>
  <c r="AR573" i="5"/>
  <c r="BC573" i="5" s="1"/>
  <c r="AV573" i="5"/>
  <c r="BG573" i="5" s="1"/>
  <c r="AZ573" i="5"/>
  <c r="BK573" i="5" s="1"/>
  <c r="AU577" i="5"/>
  <c r="BF577" i="5" s="1"/>
  <c r="AY577" i="5"/>
  <c r="BJ577" i="5" s="1"/>
  <c r="AR578" i="5"/>
  <c r="BC578" i="5" s="1"/>
  <c r="AV578" i="5"/>
  <c r="BG578" i="5" s="1"/>
  <c r="AZ578" i="5"/>
  <c r="BK578" i="5" s="1"/>
  <c r="AU587" i="5"/>
  <c r="BF587" i="5" s="1"/>
  <c r="AR588" i="5"/>
  <c r="BC588" i="5" s="1"/>
  <c r="AZ588" i="5"/>
  <c r="BK588" i="5" s="1"/>
  <c r="AW591" i="5"/>
  <c r="BH591" i="5" s="1"/>
  <c r="BA591" i="5"/>
  <c r="BL591" i="5" s="1"/>
  <c r="AU598" i="5"/>
  <c r="BF598" i="5" s="1"/>
  <c r="AT608" i="5"/>
  <c r="BE608" i="5" s="1"/>
  <c r="AT609" i="5"/>
  <c r="BE609" i="5" s="1"/>
  <c r="AX609" i="5"/>
  <c r="BI609" i="5" s="1"/>
  <c r="AU610" i="5"/>
  <c r="BF610" i="5" s="1"/>
  <c r="AY610" i="5"/>
  <c r="BJ610" i="5" s="1"/>
  <c r="AU620" i="5"/>
  <c r="BF620" i="5" s="1"/>
  <c r="AS623" i="5"/>
  <c r="BD623" i="5" s="1"/>
  <c r="BA623" i="5"/>
  <c r="BL623" i="5" s="1"/>
  <c r="AW629" i="5"/>
  <c r="BH629" i="5" s="1"/>
  <c r="BA629" i="5"/>
  <c r="BL629" i="5" s="1"/>
  <c r="AT630" i="5"/>
  <c r="BE630" i="5" s="1"/>
  <c r="AX630" i="5"/>
  <c r="BI630" i="5" s="1"/>
  <c r="AS649" i="5"/>
  <c r="BD649" i="5" s="1"/>
  <c r="AW656" i="5"/>
  <c r="BH656" i="5" s="1"/>
  <c r="BA479" i="5"/>
  <c r="BL479" i="5" s="1"/>
  <c r="AW480" i="5"/>
  <c r="BH480" i="5" s="1"/>
  <c r="AS482" i="5"/>
  <c r="BD482" i="5" s="1"/>
  <c r="BA482" i="5"/>
  <c r="BL482" i="5" s="1"/>
  <c r="AS483" i="5"/>
  <c r="BD483" i="5" s="1"/>
  <c r="AW483" i="5"/>
  <c r="BH483" i="5" s="1"/>
  <c r="BA483" i="5"/>
  <c r="BL483" i="5" s="1"/>
  <c r="AW484" i="5"/>
  <c r="BH484" i="5" s="1"/>
  <c r="AS486" i="5"/>
  <c r="BD486" i="5" s="1"/>
  <c r="BA486" i="5"/>
  <c r="BL486" i="5" s="1"/>
  <c r="AV491" i="5"/>
  <c r="BG491" i="5" s="1"/>
  <c r="AV492" i="5"/>
  <c r="BG492" i="5" s="1"/>
  <c r="AR493" i="5"/>
  <c r="BC493" i="5" s="1"/>
  <c r="AV493" i="5"/>
  <c r="BG493" i="5" s="1"/>
  <c r="AZ493" i="5"/>
  <c r="BK493" i="5" s="1"/>
  <c r="AV495" i="5"/>
  <c r="BG495" i="5" s="1"/>
  <c r="AV496" i="5"/>
  <c r="BG496" i="5" s="1"/>
  <c r="AR497" i="5"/>
  <c r="BC497" i="5" s="1"/>
  <c r="AV497" i="5"/>
  <c r="BG497" i="5" s="1"/>
  <c r="AZ497" i="5"/>
  <c r="BK497" i="5" s="1"/>
  <c r="AR498" i="5"/>
  <c r="BC498" i="5" s="1"/>
  <c r="AV498" i="5"/>
  <c r="BG498" i="5" s="1"/>
  <c r="AZ498" i="5"/>
  <c r="BK498" i="5" s="1"/>
  <c r="AV499" i="5"/>
  <c r="BG499" i="5" s="1"/>
  <c r="AV500" i="5"/>
  <c r="BG500" i="5" s="1"/>
  <c r="AR501" i="5"/>
  <c r="BC501" i="5" s="1"/>
  <c r="AV501" i="5"/>
  <c r="BG501" i="5" s="1"/>
  <c r="AZ501" i="5"/>
  <c r="BK501" i="5" s="1"/>
  <c r="AR502" i="5"/>
  <c r="BC502" i="5" s="1"/>
  <c r="AZ502" i="5"/>
  <c r="BK502" i="5" s="1"/>
  <c r="AU506" i="5"/>
  <c r="BF506" i="5" s="1"/>
  <c r="AU507" i="5"/>
  <c r="BF507" i="5" s="1"/>
  <c r="AU508" i="5"/>
  <c r="BF508" i="5" s="1"/>
  <c r="AY508" i="5"/>
  <c r="BJ508" i="5" s="1"/>
  <c r="AU509" i="5"/>
  <c r="BF509" i="5" s="1"/>
  <c r="AY509" i="5"/>
  <c r="BJ509" i="5" s="1"/>
  <c r="AT523" i="5"/>
  <c r="BE523" i="5" s="1"/>
  <c r="AT524" i="5"/>
  <c r="BE524" i="5" s="1"/>
  <c r="AX524" i="5"/>
  <c r="BI524" i="5" s="1"/>
  <c r="AX525" i="5"/>
  <c r="BI525" i="5" s="1"/>
  <c r="AW540" i="5"/>
  <c r="BH540" i="5" s="1"/>
  <c r="AS542" i="5"/>
  <c r="BD542" i="5" s="1"/>
  <c r="BA542" i="5"/>
  <c r="BL542" i="5" s="1"/>
  <c r="AS544" i="5"/>
  <c r="BD544" i="5" s="1"/>
  <c r="BA544" i="5"/>
  <c r="BL544" i="5" s="1"/>
  <c r="AS545" i="5"/>
  <c r="BD545" i="5" s="1"/>
  <c r="AW545" i="5"/>
  <c r="BH545" i="5" s="1"/>
  <c r="BA545" i="5"/>
  <c r="BL545" i="5" s="1"/>
  <c r="AT547" i="5"/>
  <c r="BE547" i="5" s="1"/>
  <c r="AV549" i="5"/>
  <c r="BG549" i="5" s="1"/>
  <c r="AR553" i="5"/>
  <c r="BC553" i="5" s="1"/>
  <c r="AV560" i="5"/>
  <c r="BG560" i="5" s="1"/>
  <c r="AZ560" i="5"/>
  <c r="BK560" i="5" s="1"/>
  <c r="AR561" i="5"/>
  <c r="BC561" i="5" s="1"/>
  <c r="AZ561" i="5"/>
  <c r="BK561" i="5" s="1"/>
  <c r="AT563" i="5"/>
  <c r="BE563" i="5" s="1"/>
  <c r="AU565" i="5"/>
  <c r="BF565" i="5" s="1"/>
  <c r="AY565" i="5"/>
  <c r="BJ565" i="5" s="1"/>
  <c r="AR566" i="5"/>
  <c r="BC566" i="5" s="1"/>
  <c r="AV566" i="5"/>
  <c r="BG566" i="5" s="1"/>
  <c r="AZ566" i="5"/>
  <c r="BK566" i="5" s="1"/>
  <c r="AS567" i="5"/>
  <c r="BD567" i="5" s="1"/>
  <c r="AW567" i="5"/>
  <c r="BH567" i="5" s="1"/>
  <c r="BA567" i="5"/>
  <c r="BL567" i="5" s="1"/>
  <c r="AT568" i="5"/>
  <c r="BE568" i="5" s="1"/>
  <c r="AX568" i="5"/>
  <c r="BI568" i="5" s="1"/>
  <c r="AT569" i="5"/>
  <c r="BE569" i="5" s="1"/>
  <c r="AY570" i="5"/>
  <c r="BJ570" i="5" s="1"/>
  <c r="AR572" i="5"/>
  <c r="BC572" i="5" s="1"/>
  <c r="AV572" i="5"/>
  <c r="BG572" i="5" s="1"/>
  <c r="BA573" i="5"/>
  <c r="BL573" i="5" s="1"/>
  <c r="AT574" i="5"/>
  <c r="BE574" i="5" s="1"/>
  <c r="AX574" i="5"/>
  <c r="BI574" i="5" s="1"/>
  <c r="AU581" i="5"/>
  <c r="BF581" i="5" s="1"/>
  <c r="AY581" i="5"/>
  <c r="BJ581" i="5" s="1"/>
  <c r="AS583" i="5"/>
  <c r="BD583" i="5" s="1"/>
  <c r="AW583" i="5"/>
  <c r="BH583" i="5" s="1"/>
  <c r="BA583" i="5"/>
  <c r="BL583" i="5" s="1"/>
  <c r="BA594" i="5"/>
  <c r="BL594" i="5" s="1"/>
  <c r="AT595" i="5"/>
  <c r="BE595" i="5" s="1"/>
  <c r="AW605" i="5"/>
  <c r="BH605" i="5" s="1"/>
  <c r="AY609" i="5"/>
  <c r="BJ609" i="5" s="1"/>
  <c r="AR610" i="5"/>
  <c r="BC610" i="5" s="1"/>
  <c r="AV610" i="5"/>
  <c r="BG610" i="5" s="1"/>
  <c r="AZ610" i="5"/>
  <c r="BK610" i="5" s="1"/>
  <c r="AS617" i="5"/>
  <c r="BD617" i="5" s="1"/>
  <c r="AW617" i="5"/>
  <c r="BH617" i="5" s="1"/>
  <c r="BA617" i="5"/>
  <c r="BL617" i="5" s="1"/>
  <c r="AT618" i="5"/>
  <c r="BE618" i="5" s="1"/>
  <c r="AU625" i="5"/>
  <c r="BF625" i="5" s="1"/>
  <c r="AV463" i="5"/>
  <c r="BG463" i="5" s="1"/>
  <c r="AV464" i="5"/>
  <c r="BG464" i="5" s="1"/>
  <c r="AU468" i="5"/>
  <c r="BF468" i="5" s="1"/>
  <c r="AU469" i="5"/>
  <c r="BF469" i="5" s="1"/>
  <c r="AY469" i="5"/>
  <c r="BJ469" i="5" s="1"/>
  <c r="AU471" i="5"/>
  <c r="BF471" i="5" s="1"/>
  <c r="AY472" i="5"/>
  <c r="BJ472" i="5" s="1"/>
  <c r="AS487" i="5"/>
  <c r="BD487" i="5" s="1"/>
  <c r="AW487" i="5"/>
  <c r="BH487" i="5" s="1"/>
  <c r="BA487" i="5"/>
  <c r="BL487" i="5" s="1"/>
  <c r="AW488" i="5"/>
  <c r="BH488" i="5" s="1"/>
  <c r="AS490" i="5"/>
  <c r="BD490" i="5" s="1"/>
  <c r="BA490" i="5"/>
  <c r="BL490" i="5" s="1"/>
  <c r="AV503" i="5"/>
  <c r="BG503" i="5" s="1"/>
  <c r="AV504" i="5"/>
  <c r="BG504" i="5" s="1"/>
  <c r="AR505" i="5"/>
  <c r="BC505" i="5" s="1"/>
  <c r="AV505" i="5"/>
  <c r="BG505" i="5" s="1"/>
  <c r="AZ505" i="5"/>
  <c r="BK505" i="5" s="1"/>
  <c r="AU511" i="5"/>
  <c r="BF511" i="5" s="1"/>
  <c r="AY512" i="5"/>
  <c r="BJ512" i="5" s="1"/>
  <c r="AU513" i="5"/>
  <c r="BF513" i="5" s="1"/>
  <c r="AY513" i="5"/>
  <c r="BJ513" i="5" s="1"/>
  <c r="AU515" i="5"/>
  <c r="BF515" i="5" s="1"/>
  <c r="AY516" i="5"/>
  <c r="BJ516" i="5" s="1"/>
  <c r="AU519" i="5"/>
  <c r="BF519" i="5" s="1"/>
  <c r="AU520" i="5"/>
  <c r="BF520" i="5" s="1"/>
  <c r="AY520" i="5"/>
  <c r="BJ520" i="5" s="1"/>
  <c r="AU521" i="5"/>
  <c r="BF521" i="5" s="1"/>
  <c r="AY521" i="5"/>
  <c r="BJ521" i="5" s="1"/>
  <c r="AT527" i="5"/>
  <c r="BE527" i="5" s="1"/>
  <c r="AT528" i="5"/>
  <c r="BE528" i="5" s="1"/>
  <c r="AX528" i="5"/>
  <c r="BI528" i="5" s="1"/>
  <c r="AX529" i="5"/>
  <c r="BI529" i="5" s="1"/>
  <c r="AT531" i="5"/>
  <c r="BE531" i="5" s="1"/>
  <c r="AT532" i="5"/>
  <c r="BE532" i="5" s="1"/>
  <c r="AX532" i="5"/>
  <c r="BI532" i="5" s="1"/>
  <c r="AX533" i="5"/>
  <c r="BI533" i="5" s="1"/>
  <c r="AT535" i="5"/>
  <c r="BE535" i="5" s="1"/>
  <c r="AX537" i="5"/>
  <c r="BI537" i="5" s="1"/>
  <c r="AT543" i="5"/>
  <c r="BE543" i="5" s="1"/>
  <c r="AX543" i="5"/>
  <c r="BI543" i="5" s="1"/>
  <c r="AT545" i="5"/>
  <c r="BE545" i="5" s="1"/>
  <c r="AX545" i="5"/>
  <c r="BI545" i="5" s="1"/>
  <c r="AS551" i="5"/>
  <c r="BD551" i="5" s="1"/>
  <c r="BA551" i="5"/>
  <c r="BL551" i="5" s="1"/>
  <c r="AR555" i="5"/>
  <c r="BC555" i="5" s="1"/>
  <c r="AV555" i="5"/>
  <c r="BG555" i="5" s="1"/>
  <c r="AZ555" i="5"/>
  <c r="BK555" i="5" s="1"/>
  <c r="AU569" i="5"/>
  <c r="BF569" i="5" s="1"/>
  <c r="AY569" i="5"/>
  <c r="BJ569" i="5" s="1"/>
  <c r="AR570" i="5"/>
  <c r="BC570" i="5" s="1"/>
  <c r="AZ570" i="5"/>
  <c r="BK570" i="5" s="1"/>
  <c r="AY575" i="5"/>
  <c r="BJ575" i="5" s="1"/>
  <c r="AV576" i="5"/>
  <c r="BG576" i="5" s="1"/>
  <c r="AT579" i="5"/>
  <c r="BE579" i="5" s="1"/>
  <c r="AU585" i="5"/>
  <c r="BF585" i="5" s="1"/>
  <c r="AY585" i="5"/>
  <c r="BJ585" i="5" s="1"/>
  <c r="AR586" i="5"/>
  <c r="BC586" i="5" s="1"/>
  <c r="AZ586" i="5"/>
  <c r="BK586" i="5" s="1"/>
  <c r="AS590" i="5"/>
  <c r="BD590" i="5" s="1"/>
  <c r="BA590" i="5"/>
  <c r="BL590" i="5" s="1"/>
  <c r="AR597" i="5"/>
  <c r="BC597" i="5" s="1"/>
  <c r="AV597" i="5"/>
  <c r="BG597" i="5" s="1"/>
  <c r="AV604" i="5"/>
  <c r="BG604" i="5" s="1"/>
  <c r="AT617" i="5"/>
  <c r="BE617" i="5" s="1"/>
  <c r="AX617" i="5"/>
  <c r="BI617" i="5" s="1"/>
  <c r="AS637" i="5"/>
  <c r="BD637" i="5" s="1"/>
  <c r="BA637" i="5"/>
  <c r="BL637" i="5" s="1"/>
  <c r="AR643" i="5"/>
  <c r="BC643" i="5" s="1"/>
  <c r="AV643" i="5"/>
  <c r="BG643" i="5" s="1"/>
  <c r="AV644" i="5"/>
  <c r="BG644" i="5" s="1"/>
  <c r="AU646" i="5"/>
  <c r="BF646" i="5" s="1"/>
  <c r="AY646" i="5"/>
  <c r="BJ646" i="5" s="1"/>
  <c r="AU648" i="5"/>
  <c r="BF648" i="5" s="1"/>
  <c r="AW649" i="5"/>
  <c r="BH649" i="5" s="1"/>
  <c r="AT652" i="5"/>
  <c r="BE652" i="5" s="1"/>
  <c r="AX652" i="5"/>
  <c r="BI652" i="5" s="1"/>
  <c r="AU661" i="5"/>
  <c r="BF661" i="5" s="1"/>
  <c r="AV662" i="5"/>
  <c r="BG662" i="5" s="1"/>
  <c r="AU663" i="5"/>
  <c r="BF663" i="5" s="1"/>
  <c r="AV664" i="5"/>
  <c r="BG664" i="5" s="1"/>
  <c r="AS669" i="5"/>
  <c r="BD669" i="5" s="1"/>
  <c r="AU676" i="5"/>
  <c r="BF676" i="5" s="1"/>
  <c r="AU737" i="5"/>
  <c r="BF737" i="5" s="1"/>
  <c r="AY737" i="5"/>
  <c r="BJ737" i="5" s="1"/>
  <c r="AT701" i="5"/>
  <c r="BE701" i="5" s="1"/>
  <c r="AU702" i="5"/>
  <c r="BF702" i="5" s="1"/>
  <c r="AR714" i="5"/>
  <c r="BC714" i="5" s="1"/>
  <c r="AV714" i="5"/>
  <c r="BG714" i="5" s="1"/>
  <c r="AT735" i="5"/>
  <c r="BE735" i="5" s="1"/>
  <c r="AY619" i="5"/>
  <c r="BJ619" i="5" s="1"/>
  <c r="AR620" i="5"/>
  <c r="BC620" i="5" s="1"/>
  <c r="AZ620" i="5"/>
  <c r="BK620" i="5" s="1"/>
  <c r="AU624" i="5"/>
  <c r="BF624" i="5" s="1"/>
  <c r="AT629" i="5"/>
  <c r="BE629" i="5" s="1"/>
  <c r="AX629" i="5"/>
  <c r="BI629" i="5" s="1"/>
  <c r="AZ635" i="5"/>
  <c r="BK635" i="5" s="1"/>
  <c r="AS636" i="5"/>
  <c r="BD636" i="5" s="1"/>
  <c r="AW636" i="5"/>
  <c r="BH636" i="5" s="1"/>
  <c r="BA636" i="5"/>
  <c r="BL636" i="5" s="1"/>
  <c r="AT637" i="5"/>
  <c r="BE637" i="5" s="1"/>
  <c r="AX637" i="5"/>
  <c r="BI637" i="5" s="1"/>
  <c r="AU640" i="5"/>
  <c r="BF640" i="5" s="1"/>
  <c r="AS644" i="5"/>
  <c r="BD644" i="5" s="1"/>
  <c r="AW644" i="5"/>
  <c r="BH644" i="5" s="1"/>
  <c r="BA644" i="5"/>
  <c r="BL644" i="5" s="1"/>
  <c r="AU660" i="5"/>
  <c r="BF660" i="5" s="1"/>
  <c r="AT669" i="5"/>
  <c r="BE669" i="5" s="1"/>
  <c r="AX669" i="5"/>
  <c r="BI669" i="5" s="1"/>
  <c r="AY670" i="5"/>
  <c r="BJ670" i="5" s="1"/>
  <c r="AV585" i="5"/>
  <c r="BG585" i="5" s="1"/>
  <c r="AV587" i="5"/>
  <c r="BG587" i="5" s="1"/>
  <c r="AT589" i="5"/>
  <c r="BE589" i="5" s="1"/>
  <c r="AX589" i="5"/>
  <c r="BI589" i="5" s="1"/>
  <c r="AX590" i="5"/>
  <c r="BI590" i="5" s="1"/>
  <c r="AU594" i="5"/>
  <c r="BF594" i="5" s="1"/>
  <c r="AY594" i="5"/>
  <c r="BJ594" i="5" s="1"/>
  <c r="AV598" i="5"/>
  <c r="BG598" i="5" s="1"/>
  <c r="AS599" i="5"/>
  <c r="BD599" i="5" s="1"/>
  <c r="AW599" i="5"/>
  <c r="BH599" i="5" s="1"/>
  <c r="BA599" i="5"/>
  <c r="BL599" i="5" s="1"/>
  <c r="AV601" i="5"/>
  <c r="BG601" i="5" s="1"/>
  <c r="AS603" i="5"/>
  <c r="BD603" i="5" s="1"/>
  <c r="AW603" i="5"/>
  <c r="BH603" i="5" s="1"/>
  <c r="BA603" i="5"/>
  <c r="BL603" i="5" s="1"/>
  <c r="AT605" i="5"/>
  <c r="BE605" i="5" s="1"/>
  <c r="AX605" i="5"/>
  <c r="BI605" i="5" s="1"/>
  <c r="AT607" i="5"/>
  <c r="BE607" i="5" s="1"/>
  <c r="AV608" i="5"/>
  <c r="BG608" i="5" s="1"/>
  <c r="AV609" i="5"/>
  <c r="BG609" i="5" s="1"/>
  <c r="AX612" i="5"/>
  <c r="BI612" i="5" s="1"/>
  <c r="AU613" i="5"/>
  <c r="BF613" i="5" s="1"/>
  <c r="AY613" i="5"/>
  <c r="BJ613" i="5" s="1"/>
  <c r="AR614" i="5"/>
  <c r="BC614" i="5" s="1"/>
  <c r="AV614" i="5"/>
  <c r="BG614" i="5" s="1"/>
  <c r="AZ614" i="5"/>
  <c r="BK614" i="5" s="1"/>
  <c r="AR619" i="5"/>
  <c r="BC619" i="5" s="1"/>
  <c r="AV619" i="5"/>
  <c r="BG619" i="5" s="1"/>
  <c r="AZ619" i="5"/>
  <c r="BK619" i="5" s="1"/>
  <c r="AS620" i="5"/>
  <c r="BD620" i="5" s="1"/>
  <c r="AW620" i="5"/>
  <c r="BH620" i="5" s="1"/>
  <c r="AS621" i="5"/>
  <c r="BD621" i="5" s="1"/>
  <c r="AW621" i="5"/>
  <c r="BH621" i="5" s="1"/>
  <c r="BA621" i="5"/>
  <c r="BL621" i="5" s="1"/>
  <c r="AT622" i="5"/>
  <c r="BE622" i="5" s="1"/>
  <c r="AV624" i="5"/>
  <c r="BG624" i="5" s="1"/>
  <c r="AU629" i="5"/>
  <c r="BF629" i="5" s="1"/>
  <c r="AU630" i="5"/>
  <c r="BF630" i="5" s="1"/>
  <c r="AY630" i="5"/>
  <c r="BJ630" i="5" s="1"/>
  <c r="AU631" i="5"/>
  <c r="BF631" i="5" s="1"/>
  <c r="AS633" i="5"/>
  <c r="BD633" i="5" s="1"/>
  <c r="AS635" i="5"/>
  <c r="BD635" i="5" s="1"/>
  <c r="AW635" i="5"/>
  <c r="BH635" i="5" s="1"/>
  <c r="BA635" i="5"/>
  <c r="BL635" i="5" s="1"/>
  <c r="AT636" i="5"/>
  <c r="BE636" i="5" s="1"/>
  <c r="AX636" i="5"/>
  <c r="BI636" i="5" s="1"/>
  <c r="AU637" i="5"/>
  <c r="BF637" i="5" s="1"/>
  <c r="AS641" i="5"/>
  <c r="BD641" i="5" s="1"/>
  <c r="AW641" i="5"/>
  <c r="BH641" i="5" s="1"/>
  <c r="BA641" i="5"/>
  <c r="BL641" i="5" s="1"/>
  <c r="AT644" i="5"/>
  <c r="BE644" i="5" s="1"/>
  <c r="AX644" i="5"/>
  <c r="BI644" i="5" s="1"/>
  <c r="AZ647" i="5"/>
  <c r="BK647" i="5" s="1"/>
  <c r="AT649" i="5"/>
  <c r="BE649" i="5" s="1"/>
  <c r="AX649" i="5"/>
  <c r="BI649" i="5" s="1"/>
  <c r="AY650" i="5"/>
  <c r="BJ650" i="5" s="1"/>
  <c r="AU651" i="5"/>
  <c r="BF651" i="5" s="1"/>
  <c r="AY651" i="5"/>
  <c r="BJ651" i="5" s="1"/>
  <c r="AU652" i="5"/>
  <c r="BF652" i="5" s="1"/>
  <c r="AS653" i="5"/>
  <c r="BD653" i="5" s="1"/>
  <c r="AX655" i="5"/>
  <c r="BI655" i="5" s="1"/>
  <c r="AR659" i="5"/>
  <c r="BC659" i="5" s="1"/>
  <c r="AV659" i="5"/>
  <c r="BG659" i="5" s="1"/>
  <c r="AZ659" i="5"/>
  <c r="BK659" i="5" s="1"/>
  <c r="AR660" i="5"/>
  <c r="BC660" i="5" s="1"/>
  <c r="AS668" i="5"/>
  <c r="BD668" i="5" s="1"/>
  <c r="BA668" i="5"/>
  <c r="BL668" i="5" s="1"/>
  <c r="AY686" i="5"/>
  <c r="BJ686" i="5" s="1"/>
  <c r="AS687" i="5"/>
  <c r="BD687" i="5" s="1"/>
  <c r="AW687" i="5"/>
  <c r="BH687" i="5" s="1"/>
  <c r="BA687" i="5"/>
  <c r="BL687" i="5" s="1"/>
  <c r="AX692" i="5"/>
  <c r="BI692" i="5" s="1"/>
  <c r="AU693" i="5"/>
  <c r="BF693" i="5" s="1"/>
  <c r="AY693" i="5"/>
  <c r="BJ693" i="5" s="1"/>
  <c r="AS694" i="5"/>
  <c r="BD694" i="5" s="1"/>
  <c r="AW694" i="5"/>
  <c r="BH694" i="5" s="1"/>
  <c r="BA694" i="5"/>
  <c r="BL694" i="5" s="1"/>
  <c r="AS700" i="5"/>
  <c r="BD700" i="5" s="1"/>
  <c r="BA700" i="5"/>
  <c r="BL700" i="5" s="1"/>
  <c r="AX709" i="5"/>
  <c r="BI709" i="5" s="1"/>
  <c r="AZ718" i="5"/>
  <c r="BK718" i="5" s="1"/>
  <c r="AS723" i="5"/>
  <c r="BD723" i="5" s="1"/>
  <c r="BA723" i="5"/>
  <c r="BL723" i="5" s="1"/>
  <c r="AR729" i="5"/>
  <c r="BC729" i="5" s="1"/>
  <c r="AV729" i="5"/>
  <c r="BG729" i="5" s="1"/>
  <c r="AZ729" i="5"/>
  <c r="BK729" i="5" s="1"/>
  <c r="AR731" i="5"/>
  <c r="BC731" i="5" s="1"/>
  <c r="AZ553" i="5"/>
  <c r="BK553" i="5" s="1"/>
  <c r="AT554" i="5"/>
  <c r="BE554" i="5" s="1"/>
  <c r="AX554" i="5"/>
  <c r="BI554" i="5" s="1"/>
  <c r="AV556" i="5"/>
  <c r="BG556" i="5" s="1"/>
  <c r="AR557" i="5"/>
  <c r="BC557" i="5" s="1"/>
  <c r="AZ557" i="5"/>
  <c r="BK557" i="5" s="1"/>
  <c r="AT559" i="5"/>
  <c r="BE559" i="5" s="1"/>
  <c r="AU561" i="5"/>
  <c r="BF561" i="5" s="1"/>
  <c r="AR562" i="5"/>
  <c r="BC562" i="5" s="1"/>
  <c r="AV562" i="5"/>
  <c r="BG562" i="5" s="1"/>
  <c r="AZ562" i="5"/>
  <c r="BK562" i="5" s="1"/>
  <c r="AW565" i="5"/>
  <c r="BH565" i="5" s="1"/>
  <c r="AT566" i="5"/>
  <c r="BE566" i="5" s="1"/>
  <c r="AX566" i="5"/>
  <c r="BI566" i="5" s="1"/>
  <c r="AV568" i="5"/>
  <c r="BG568" i="5" s="1"/>
  <c r="AS571" i="5"/>
  <c r="BD571" i="5" s="1"/>
  <c r="AW571" i="5"/>
  <c r="BH571" i="5" s="1"/>
  <c r="BA571" i="5"/>
  <c r="BL571" i="5" s="1"/>
  <c r="AT572" i="5"/>
  <c r="BE572" i="5" s="1"/>
  <c r="AX572" i="5"/>
  <c r="BI572" i="5" s="1"/>
  <c r="AT573" i="5"/>
  <c r="BE573" i="5" s="1"/>
  <c r="AY574" i="5"/>
  <c r="BJ574" i="5" s="1"/>
  <c r="AU576" i="5"/>
  <c r="BF576" i="5" s="1"/>
  <c r="AR577" i="5"/>
  <c r="BC577" i="5" s="1"/>
  <c r="AV577" i="5"/>
  <c r="BG577" i="5" s="1"/>
  <c r="AZ577" i="5"/>
  <c r="BK577" i="5" s="1"/>
  <c r="AT580" i="5"/>
  <c r="BE580" i="5" s="1"/>
  <c r="AX580" i="5"/>
  <c r="BI580" i="5" s="1"/>
  <c r="AT581" i="5"/>
  <c r="BE581" i="5" s="1"/>
  <c r="AU582" i="5"/>
  <c r="BF582" i="5" s="1"/>
  <c r="AY582" i="5"/>
  <c r="BJ582" i="5" s="1"/>
  <c r="AV583" i="5"/>
  <c r="BG583" i="5" s="1"/>
  <c r="AX586" i="5"/>
  <c r="BI586" i="5" s="1"/>
  <c r="AS587" i="5"/>
  <c r="BD587" i="5" s="1"/>
  <c r="AW587" i="5"/>
  <c r="BH587" i="5" s="1"/>
  <c r="AU589" i="5"/>
  <c r="BF589" i="5" s="1"/>
  <c r="AY589" i="5"/>
  <c r="BJ589" i="5" s="1"/>
  <c r="AU590" i="5"/>
  <c r="BF590" i="5" s="1"/>
  <c r="AU592" i="5"/>
  <c r="BF592" i="5" s="1"/>
  <c r="AV593" i="5"/>
  <c r="BG593" i="5" s="1"/>
  <c r="AR594" i="5"/>
  <c r="BC594" i="5" s="1"/>
  <c r="AV594" i="5"/>
  <c r="BG594" i="5" s="1"/>
  <c r="AZ594" i="5"/>
  <c r="BK594" i="5" s="1"/>
  <c r="AS596" i="5"/>
  <c r="BD596" i="5" s="1"/>
  <c r="AW596" i="5"/>
  <c r="BH596" i="5" s="1"/>
  <c r="BA596" i="5"/>
  <c r="BL596" i="5" s="1"/>
  <c r="AX597" i="5"/>
  <c r="BI597" i="5" s="1"/>
  <c r="AU600" i="5"/>
  <c r="BF600" i="5" s="1"/>
  <c r="AU605" i="5"/>
  <c r="BF605" i="5" s="1"/>
  <c r="AY605" i="5"/>
  <c r="BJ605" i="5" s="1"/>
  <c r="AU606" i="5"/>
  <c r="BF606" i="5" s="1"/>
  <c r="AU607" i="5"/>
  <c r="BF607" i="5" s="1"/>
  <c r="AY607" i="5"/>
  <c r="BJ607" i="5" s="1"/>
  <c r="AS608" i="5"/>
  <c r="BD608" i="5" s="1"/>
  <c r="BA608" i="5"/>
  <c r="BL608" i="5" s="1"/>
  <c r="AX610" i="5"/>
  <c r="BI610" i="5" s="1"/>
  <c r="AU612" i="5"/>
  <c r="BF612" i="5" s="1"/>
  <c r="AW615" i="5"/>
  <c r="BH615" i="5" s="1"/>
  <c r="AX616" i="5"/>
  <c r="BI616" i="5" s="1"/>
  <c r="AV617" i="5"/>
  <c r="BG617" i="5" s="1"/>
  <c r="AS619" i="5"/>
  <c r="BD619" i="5" s="1"/>
  <c r="BA619" i="5"/>
  <c r="BL619" i="5" s="1"/>
  <c r="AT620" i="5"/>
  <c r="BE620" i="5" s="1"/>
  <c r="AR623" i="5"/>
  <c r="BC623" i="5" s="1"/>
  <c r="AV623" i="5"/>
  <c r="BG623" i="5" s="1"/>
  <c r="AZ623" i="5"/>
  <c r="BK623" i="5" s="1"/>
  <c r="AS624" i="5"/>
  <c r="BD624" i="5" s="1"/>
  <c r="AS625" i="5"/>
  <c r="BD625" i="5" s="1"/>
  <c r="AW625" i="5"/>
  <c r="BH625" i="5" s="1"/>
  <c r="BA625" i="5"/>
  <c r="BL625" i="5" s="1"/>
  <c r="AX626" i="5"/>
  <c r="BI626" i="5" s="1"/>
  <c r="AT627" i="5"/>
  <c r="BE627" i="5" s="1"/>
  <c r="AY628" i="5"/>
  <c r="BJ628" i="5" s="1"/>
  <c r="AR629" i="5"/>
  <c r="BC629" i="5" s="1"/>
  <c r="AV629" i="5"/>
  <c r="BG629" i="5" s="1"/>
  <c r="AZ629" i="5"/>
  <c r="BK629" i="5" s="1"/>
  <c r="AZ631" i="5"/>
  <c r="BK631" i="5" s="1"/>
  <c r="AS632" i="5"/>
  <c r="BD632" i="5" s="1"/>
  <c r="AW632" i="5"/>
  <c r="BH632" i="5" s="1"/>
  <c r="BA632" i="5"/>
  <c r="BL632" i="5" s="1"/>
  <c r="AR637" i="5"/>
  <c r="BC637" i="5" s="1"/>
  <c r="AV637" i="5"/>
  <c r="BG637" i="5" s="1"/>
  <c r="AZ637" i="5"/>
  <c r="BK637" i="5" s="1"/>
  <c r="AS639" i="5"/>
  <c r="BD639" i="5" s="1"/>
  <c r="BA639" i="5"/>
  <c r="BL639" i="5" s="1"/>
  <c r="AY642" i="5"/>
  <c r="BJ642" i="5" s="1"/>
  <c r="AT648" i="5"/>
  <c r="BE648" i="5" s="1"/>
  <c r="AX648" i="5"/>
  <c r="BI648" i="5" s="1"/>
  <c r="AR651" i="5"/>
  <c r="BC651" i="5" s="1"/>
  <c r="AV651" i="5"/>
  <c r="BG651" i="5" s="1"/>
  <c r="AY685" i="5"/>
  <c r="BJ685" i="5" s="1"/>
  <c r="AS696" i="5"/>
  <c r="BD696" i="5" s="1"/>
  <c r="BA696" i="5"/>
  <c r="BL696" i="5" s="1"/>
  <c r="AZ582" i="5"/>
  <c r="BK582" i="5" s="1"/>
  <c r="AT584" i="5"/>
  <c r="BE584" i="5" s="1"/>
  <c r="AT587" i="5"/>
  <c r="BE587" i="5" s="1"/>
  <c r="AV592" i="5"/>
  <c r="BG592" i="5" s="1"/>
  <c r="AS595" i="5"/>
  <c r="BD595" i="5" s="1"/>
  <c r="AW595" i="5"/>
  <c r="BH595" i="5" s="1"/>
  <c r="BA595" i="5"/>
  <c r="BL595" i="5" s="1"/>
  <c r="AX598" i="5"/>
  <c r="BI598" i="5" s="1"/>
  <c r="AV600" i="5"/>
  <c r="BG600" i="5" s="1"/>
  <c r="AX602" i="5"/>
  <c r="BI602" i="5" s="1"/>
  <c r="AR607" i="5"/>
  <c r="BC607" i="5" s="1"/>
  <c r="AV607" i="5"/>
  <c r="BG607" i="5" s="1"/>
  <c r="AZ607" i="5"/>
  <c r="BK607" i="5" s="1"/>
  <c r="AT615" i="5"/>
  <c r="BE615" i="5" s="1"/>
  <c r="AR622" i="5"/>
  <c r="BC622" i="5" s="1"/>
  <c r="AV622" i="5"/>
  <c r="BG622" i="5" s="1"/>
  <c r="AZ622" i="5"/>
  <c r="BK622" i="5" s="1"/>
  <c r="AT625" i="5"/>
  <c r="BE625" i="5" s="1"/>
  <c r="AX625" i="5"/>
  <c r="BI625" i="5" s="1"/>
  <c r="AU627" i="5"/>
  <c r="BF627" i="5" s="1"/>
  <c r="AR628" i="5"/>
  <c r="BC628" i="5" s="1"/>
  <c r="AV628" i="5"/>
  <c r="BG628" i="5" s="1"/>
  <c r="AZ628" i="5"/>
  <c r="BK628" i="5" s="1"/>
  <c r="AT632" i="5"/>
  <c r="BE632" i="5" s="1"/>
  <c r="AX632" i="5"/>
  <c r="BI632" i="5" s="1"/>
  <c r="AT638" i="5"/>
  <c r="BE638" i="5" s="1"/>
  <c r="AX638" i="5"/>
  <c r="BI638" i="5" s="1"/>
  <c r="AV642" i="5"/>
  <c r="BG642" i="5" s="1"/>
  <c r="AU643" i="5"/>
  <c r="BF643" i="5" s="1"/>
  <c r="AY643" i="5"/>
  <c r="BJ643" i="5" s="1"/>
  <c r="AS645" i="5"/>
  <c r="BD645" i="5" s="1"/>
  <c r="AW645" i="5"/>
  <c r="BH645" i="5" s="1"/>
  <c r="BA645" i="5"/>
  <c r="BL645" i="5" s="1"/>
  <c r="AR649" i="5"/>
  <c r="BC649" i="5" s="1"/>
  <c r="AV649" i="5"/>
  <c r="BG649" i="5" s="1"/>
  <c r="AZ649" i="5"/>
  <c r="BK649" i="5" s="1"/>
  <c r="AV656" i="5"/>
  <c r="BG656" i="5" s="1"/>
  <c r="AS657" i="5"/>
  <c r="BD657" i="5" s="1"/>
  <c r="AW657" i="5"/>
  <c r="BH657" i="5" s="1"/>
  <c r="AT658" i="5"/>
  <c r="BE658" i="5" s="1"/>
  <c r="AX658" i="5"/>
  <c r="BI658" i="5" s="1"/>
  <c r="AT672" i="5"/>
  <c r="BE672" i="5" s="1"/>
  <c r="AX672" i="5"/>
  <c r="BI672" i="5" s="1"/>
  <c r="AU673" i="5"/>
  <c r="BF673" i="5" s="1"/>
  <c r="AY673" i="5"/>
  <c r="BJ673" i="5" s="1"/>
  <c r="AX678" i="5"/>
  <c r="BI678" i="5" s="1"/>
  <c r="AR679" i="5"/>
  <c r="BC679" i="5" s="1"/>
  <c r="AT704" i="5"/>
  <c r="BE704" i="5" s="1"/>
  <c r="AV731" i="5"/>
  <c r="BG731" i="5" s="1"/>
  <c r="AZ731" i="5"/>
  <c r="BK731" i="5" s="1"/>
  <c r="AW734" i="5"/>
  <c r="BH734" i="5" s="1"/>
  <c r="BA734" i="5"/>
  <c r="BL734" i="5" s="1"/>
  <c r="AT754" i="5"/>
  <c r="BE754" i="5" s="1"/>
  <c r="AX754" i="5"/>
  <c r="BI754" i="5" s="1"/>
  <c r="AZ660" i="5"/>
  <c r="BK660" i="5" s="1"/>
  <c r="AT668" i="5"/>
  <c r="BE668" i="5" s="1"/>
  <c r="AX668" i="5"/>
  <c r="BI668" i="5" s="1"/>
  <c r="AU669" i="5"/>
  <c r="BF669" i="5" s="1"/>
  <c r="AV670" i="5"/>
  <c r="BG670" i="5" s="1"/>
  <c r="AZ670" i="5"/>
  <c r="BK670" i="5" s="1"/>
  <c r="AR672" i="5"/>
  <c r="BC672" i="5" s="1"/>
  <c r="AV672" i="5"/>
  <c r="BG672" i="5" s="1"/>
  <c r="AZ672" i="5"/>
  <c r="BK672" i="5" s="1"/>
  <c r="AW673" i="5"/>
  <c r="BH673" i="5" s="1"/>
  <c r="AS675" i="5"/>
  <c r="BD675" i="5" s="1"/>
  <c r="BA675" i="5"/>
  <c r="BL675" i="5" s="1"/>
  <c r="AT677" i="5"/>
  <c r="BE677" i="5" s="1"/>
  <c r="AX677" i="5"/>
  <c r="BI677" i="5" s="1"/>
  <c r="AS679" i="5"/>
  <c r="BD679" i="5" s="1"/>
  <c r="AW679" i="5"/>
  <c r="BH679" i="5" s="1"/>
  <c r="BA679" i="5"/>
  <c r="BL679" i="5" s="1"/>
  <c r="AT680" i="5"/>
  <c r="BE680" i="5" s="1"/>
  <c r="AY683" i="5"/>
  <c r="BJ683" i="5" s="1"/>
  <c r="AR685" i="5"/>
  <c r="BC685" i="5" s="1"/>
  <c r="AZ685" i="5"/>
  <c r="BK685" i="5" s="1"/>
  <c r="AS689" i="5"/>
  <c r="BD689" i="5" s="1"/>
  <c r="AW689" i="5"/>
  <c r="BH689" i="5" s="1"/>
  <c r="BA689" i="5"/>
  <c r="BL689" i="5" s="1"/>
  <c r="AU692" i="5"/>
  <c r="BF692" i="5" s="1"/>
  <c r="BA698" i="5"/>
  <c r="BL698" i="5" s="1"/>
  <c r="AW699" i="5"/>
  <c r="BH699" i="5" s="1"/>
  <c r="BA699" i="5"/>
  <c r="BL699" i="5" s="1"/>
  <c r="AU707" i="5"/>
  <c r="BF707" i="5" s="1"/>
  <c r="AY707" i="5"/>
  <c r="BJ707" i="5" s="1"/>
  <c r="AU709" i="5"/>
  <c r="BF709" i="5" s="1"/>
  <c r="AX712" i="5"/>
  <c r="BI712" i="5" s="1"/>
  <c r="AY713" i="5"/>
  <c r="BJ713" i="5" s="1"/>
  <c r="AS714" i="5"/>
  <c r="BD714" i="5" s="1"/>
  <c r="AW714" i="5"/>
  <c r="BH714" i="5" s="1"/>
  <c r="AS722" i="5"/>
  <c r="BD722" i="5" s="1"/>
  <c r="AW722" i="5"/>
  <c r="BH722" i="5" s="1"/>
  <c r="BA722" i="5"/>
  <c r="BL722" i="5" s="1"/>
  <c r="AT751" i="5"/>
  <c r="BE751" i="5" s="1"/>
  <c r="AU752" i="5"/>
  <c r="BF752" i="5" s="1"/>
  <c r="AY752" i="5"/>
  <c r="BJ752" i="5" s="1"/>
  <c r="BA649" i="5"/>
  <c r="BL649" i="5" s="1"/>
  <c r="AT650" i="5"/>
  <c r="BE650" i="5" s="1"/>
  <c r="AX650" i="5"/>
  <c r="BI650" i="5" s="1"/>
  <c r="AS651" i="5"/>
  <c r="BD651" i="5" s="1"/>
  <c r="BA651" i="5"/>
  <c r="BL651" i="5" s="1"/>
  <c r="AS652" i="5"/>
  <c r="BD652" i="5" s="1"/>
  <c r="AW652" i="5"/>
  <c r="BH652" i="5" s="1"/>
  <c r="BA652" i="5"/>
  <c r="BL652" i="5" s="1"/>
  <c r="AU653" i="5"/>
  <c r="BF653" i="5" s="1"/>
  <c r="AV654" i="5"/>
  <c r="BG654" i="5" s="1"/>
  <c r="AU656" i="5"/>
  <c r="BF656" i="5" s="1"/>
  <c r="AS659" i="5"/>
  <c r="BD659" i="5" s="1"/>
  <c r="BA659" i="5"/>
  <c r="BL659" i="5" s="1"/>
  <c r="AT664" i="5"/>
  <c r="BE664" i="5" s="1"/>
  <c r="AX664" i="5"/>
  <c r="BI664" i="5" s="1"/>
  <c r="AU665" i="5"/>
  <c r="BF665" i="5" s="1"/>
  <c r="AY666" i="5"/>
  <c r="BJ666" i="5" s="1"/>
  <c r="AR669" i="5"/>
  <c r="BC669" i="5" s="1"/>
  <c r="AV669" i="5"/>
  <c r="BG669" i="5" s="1"/>
  <c r="AZ669" i="5"/>
  <c r="BK669" i="5" s="1"/>
  <c r="AT676" i="5"/>
  <c r="BE676" i="5" s="1"/>
  <c r="AX676" i="5"/>
  <c r="BI676" i="5" s="1"/>
  <c r="AR678" i="5"/>
  <c r="BC678" i="5" s="1"/>
  <c r="AT679" i="5"/>
  <c r="BE679" i="5" s="1"/>
  <c r="AX679" i="5"/>
  <c r="BI679" i="5" s="1"/>
  <c r="AT681" i="5"/>
  <c r="BE681" i="5" s="1"/>
  <c r="AX681" i="5"/>
  <c r="BI681" i="5" s="1"/>
  <c r="AR682" i="5"/>
  <c r="BC682" i="5" s="1"/>
  <c r="AW688" i="5"/>
  <c r="BH688" i="5" s="1"/>
  <c r="AT689" i="5"/>
  <c r="BE689" i="5" s="1"/>
  <c r="AX689" i="5"/>
  <c r="BI689" i="5" s="1"/>
  <c r="AZ691" i="5"/>
  <c r="BK691" i="5" s="1"/>
  <c r="AS697" i="5"/>
  <c r="BD697" i="5" s="1"/>
  <c r="AW697" i="5"/>
  <c r="BH697" i="5" s="1"/>
  <c r="BA697" i="5"/>
  <c r="BL697" i="5" s="1"/>
  <c r="AT699" i="5"/>
  <c r="BE699" i="5" s="1"/>
  <c r="AX699" i="5"/>
  <c r="BI699" i="5" s="1"/>
  <c r="AS704" i="5"/>
  <c r="BD704" i="5" s="1"/>
  <c r="BA704" i="5"/>
  <c r="BL704" i="5" s="1"/>
  <c r="AT705" i="5"/>
  <c r="BE705" i="5" s="1"/>
  <c r="AU706" i="5"/>
  <c r="BF706" i="5" s="1"/>
  <c r="AU711" i="5"/>
  <c r="BF711" i="5" s="1"/>
  <c r="AY711" i="5"/>
  <c r="BJ711" i="5" s="1"/>
  <c r="AU712" i="5"/>
  <c r="BF712" i="5" s="1"/>
  <c r="AY712" i="5"/>
  <c r="BJ712" i="5" s="1"/>
  <c r="AR713" i="5"/>
  <c r="BC713" i="5" s="1"/>
  <c r="AV713" i="5"/>
  <c r="BG713" i="5" s="1"/>
  <c r="AZ713" i="5"/>
  <c r="BK713" i="5" s="1"/>
  <c r="AR721" i="5"/>
  <c r="BC721" i="5" s="1"/>
  <c r="AV721" i="5"/>
  <c r="BG721" i="5" s="1"/>
  <c r="AZ721" i="5"/>
  <c r="BK721" i="5" s="1"/>
  <c r="AT722" i="5"/>
  <c r="BE722" i="5" s="1"/>
  <c r="AY725" i="5"/>
  <c r="BJ725" i="5" s="1"/>
  <c r="AS726" i="5"/>
  <c r="BD726" i="5" s="1"/>
  <c r="AW726" i="5"/>
  <c r="BH726" i="5" s="1"/>
  <c r="BA726" i="5"/>
  <c r="BL726" i="5" s="1"/>
  <c r="AZ730" i="5"/>
  <c r="BK730" i="5" s="1"/>
  <c r="AS744" i="5"/>
  <c r="BD744" i="5" s="1"/>
  <c r="BA744" i="5"/>
  <c r="BL744" i="5" s="1"/>
  <c r="AU745" i="5"/>
  <c r="BF745" i="5" s="1"/>
  <c r="AY745" i="5"/>
  <c r="BJ745" i="5" s="1"/>
  <c r="AS746" i="5"/>
  <c r="BD746" i="5" s="1"/>
  <c r="AW746" i="5"/>
  <c r="BH746" i="5" s="1"/>
  <c r="BA746" i="5"/>
  <c r="BL746" i="5" s="1"/>
  <c r="AT747" i="5"/>
  <c r="BE747" i="5" s="1"/>
  <c r="AS671" i="5"/>
  <c r="BD671" i="5" s="1"/>
  <c r="AW671" i="5"/>
  <c r="BH671" i="5" s="1"/>
  <c r="BA671" i="5"/>
  <c r="BL671" i="5" s="1"/>
  <c r="AU681" i="5"/>
  <c r="BF681" i="5" s="1"/>
  <c r="AV687" i="5"/>
  <c r="BG687" i="5" s="1"/>
  <c r="AR694" i="5"/>
  <c r="BC694" i="5" s="1"/>
  <c r="AV694" i="5"/>
  <c r="BG694" i="5" s="1"/>
  <c r="AZ694" i="5"/>
  <c r="BK694" i="5" s="1"/>
  <c r="AX703" i="5"/>
  <c r="BI703" i="5" s="1"/>
  <c r="AX704" i="5"/>
  <c r="BI704" i="5" s="1"/>
  <c r="AU705" i="5"/>
  <c r="BF705" i="5" s="1"/>
  <c r="AR706" i="5"/>
  <c r="BC706" i="5" s="1"/>
  <c r="AV706" i="5"/>
  <c r="BG706" i="5" s="1"/>
  <c r="AR715" i="5"/>
  <c r="BC715" i="5" s="1"/>
  <c r="AV715" i="5"/>
  <c r="BG715" i="5" s="1"/>
  <c r="AS719" i="5"/>
  <c r="BD719" i="5" s="1"/>
  <c r="AZ723" i="5"/>
  <c r="BK723" i="5" s="1"/>
  <c r="AR732" i="5"/>
  <c r="BC732" i="5" s="1"/>
  <c r="AV732" i="5"/>
  <c r="BG732" i="5" s="1"/>
  <c r="AZ732" i="5"/>
  <c r="BK732" i="5" s="1"/>
  <c r="AY764" i="5"/>
  <c r="BJ764" i="5" s="1"/>
  <c r="AT774" i="5"/>
  <c r="BE774" i="5" s="1"/>
  <c r="AX774" i="5"/>
  <c r="BI774" i="5" s="1"/>
  <c r="AX760" i="5"/>
  <c r="BI760" i="5" s="1"/>
  <c r="AR761" i="5"/>
  <c r="BC761" i="5" s="1"/>
  <c r="AZ761" i="5"/>
  <c r="BK761" i="5" s="1"/>
  <c r="AW727" i="5"/>
  <c r="BH727" i="5" s="1"/>
  <c r="AW731" i="5"/>
  <c r="BH731" i="5" s="1"/>
  <c r="AT734" i="5"/>
  <c r="BE734" i="5" s="1"/>
  <c r="AU748" i="5"/>
  <c r="BF748" i="5" s="1"/>
  <c r="AY748" i="5"/>
  <c r="BJ748" i="5" s="1"/>
  <c r="AU754" i="5"/>
  <c r="BF754" i="5" s="1"/>
  <c r="AT697" i="5"/>
  <c r="BE697" i="5" s="1"/>
  <c r="AU698" i="5"/>
  <c r="BF698" i="5" s="1"/>
  <c r="AS720" i="5"/>
  <c r="BD720" i="5" s="1"/>
  <c r="AX744" i="5"/>
  <c r="BI744" i="5" s="1"/>
  <c r="AR745" i="5"/>
  <c r="BC745" i="5" s="1"/>
  <c r="AZ745" i="5"/>
  <c r="BK745" i="5" s="1"/>
  <c r="AT759" i="5"/>
  <c r="BE759" i="5" s="1"/>
  <c r="AR769" i="5"/>
  <c r="BC769" i="5" s="1"/>
  <c r="AZ769" i="5"/>
  <c r="BK769" i="5" s="1"/>
  <c r="AY671" i="5"/>
  <c r="BJ671" i="5" s="1"/>
  <c r="AR673" i="5"/>
  <c r="BC673" i="5" s="1"/>
  <c r="AV673" i="5"/>
  <c r="BG673" i="5" s="1"/>
  <c r="AZ673" i="5"/>
  <c r="BK673" i="5" s="1"/>
  <c r="AR681" i="5"/>
  <c r="BC681" i="5" s="1"/>
  <c r="AV681" i="5"/>
  <c r="BG681" i="5" s="1"/>
  <c r="AZ681" i="5"/>
  <c r="BK681" i="5" s="1"/>
  <c r="AW682" i="5"/>
  <c r="BH682" i="5" s="1"/>
  <c r="AS683" i="5"/>
  <c r="BD683" i="5" s="1"/>
  <c r="AW683" i="5"/>
  <c r="BH683" i="5" s="1"/>
  <c r="BA683" i="5"/>
  <c r="BL683" i="5" s="1"/>
  <c r="AS686" i="5"/>
  <c r="BD686" i="5" s="1"/>
  <c r="BA686" i="5"/>
  <c r="BL686" i="5" s="1"/>
  <c r="AU689" i="5"/>
  <c r="BF689" i="5" s="1"/>
  <c r="AU697" i="5"/>
  <c r="BF697" i="5" s="1"/>
  <c r="AV698" i="5"/>
  <c r="BG698" i="5" s="1"/>
  <c r="AU699" i="5"/>
  <c r="BF699" i="5" s="1"/>
  <c r="AU700" i="5"/>
  <c r="BF700" i="5" s="1"/>
  <c r="AY700" i="5"/>
  <c r="BJ700" i="5" s="1"/>
  <c r="AR701" i="5"/>
  <c r="BC701" i="5" s="1"/>
  <c r="AV701" i="5"/>
  <c r="BG701" i="5" s="1"/>
  <c r="AZ701" i="5"/>
  <c r="BK701" i="5" s="1"/>
  <c r="AW702" i="5"/>
  <c r="BH702" i="5" s="1"/>
  <c r="AR708" i="5"/>
  <c r="BC708" i="5" s="1"/>
  <c r="AV708" i="5"/>
  <c r="BG708" i="5" s="1"/>
  <c r="AZ708" i="5"/>
  <c r="BK708" i="5" s="1"/>
  <c r="AS709" i="5"/>
  <c r="BD709" i="5" s="1"/>
  <c r="AW709" i="5"/>
  <c r="BH709" i="5" s="1"/>
  <c r="BA709" i="5"/>
  <c r="BL709" i="5" s="1"/>
  <c r="AT710" i="5"/>
  <c r="BE710" i="5" s="1"/>
  <c r="AX710" i="5"/>
  <c r="BI710" i="5" s="1"/>
  <c r="AX715" i="5"/>
  <c r="BI715" i="5" s="1"/>
  <c r="AX720" i="5"/>
  <c r="BI720" i="5" s="1"/>
  <c r="AT721" i="5"/>
  <c r="BE721" i="5" s="1"/>
  <c r="AU722" i="5"/>
  <c r="BF722" i="5" s="1"/>
  <c r="AU723" i="5"/>
  <c r="BF723" i="5" s="1"/>
  <c r="AY723" i="5"/>
  <c r="BJ723" i="5" s="1"/>
  <c r="AX728" i="5"/>
  <c r="BI728" i="5" s="1"/>
  <c r="AT732" i="5"/>
  <c r="BE732" i="5" s="1"/>
  <c r="AX732" i="5"/>
  <c r="BI732" i="5" s="1"/>
  <c r="BA736" i="5"/>
  <c r="BL736" i="5" s="1"/>
  <c r="AS737" i="5"/>
  <c r="BD737" i="5" s="1"/>
  <c r="AS740" i="5"/>
  <c r="BD740" i="5" s="1"/>
  <c r="BA740" i="5"/>
  <c r="BL740" i="5" s="1"/>
  <c r="AU741" i="5"/>
  <c r="BF741" i="5" s="1"/>
  <c r="AY741" i="5"/>
  <c r="BJ741" i="5" s="1"/>
  <c r="AS758" i="5"/>
  <c r="BD758" i="5" s="1"/>
  <c r="AW758" i="5"/>
  <c r="BH758" i="5" s="1"/>
  <c r="BA758" i="5"/>
  <c r="BL758" i="5" s="1"/>
  <c r="AU779" i="5"/>
  <c r="BF779" i="5" s="1"/>
  <c r="AY779" i="5"/>
  <c r="BJ779" i="5" s="1"/>
  <c r="AX682" i="5"/>
  <c r="BI682" i="5" s="1"/>
  <c r="AT684" i="5"/>
  <c r="BE684" i="5" s="1"/>
  <c r="AX684" i="5"/>
  <c r="BI684" i="5" s="1"/>
  <c r="AT686" i="5"/>
  <c r="BE686" i="5" s="1"/>
  <c r="AY688" i="5"/>
  <c r="BJ688" i="5" s="1"/>
  <c r="AS690" i="5"/>
  <c r="BD690" i="5" s="1"/>
  <c r="AW690" i="5"/>
  <c r="BH690" i="5" s="1"/>
  <c r="BA690" i="5"/>
  <c r="BL690" i="5" s="1"/>
  <c r="AU696" i="5"/>
  <c r="BF696" i="5" s="1"/>
  <c r="AY696" i="5"/>
  <c r="BJ696" i="5" s="1"/>
  <c r="AV699" i="5"/>
  <c r="BG699" i="5" s="1"/>
  <c r="AV704" i="5"/>
  <c r="BG704" i="5" s="1"/>
  <c r="AS705" i="5"/>
  <c r="BD705" i="5" s="1"/>
  <c r="AW705" i="5"/>
  <c r="BH705" i="5" s="1"/>
  <c r="BA705" i="5"/>
  <c r="BL705" i="5" s="1"/>
  <c r="AT706" i="5"/>
  <c r="BE706" i="5" s="1"/>
  <c r="AX706" i="5"/>
  <c r="BI706" i="5" s="1"/>
  <c r="AX711" i="5"/>
  <c r="BI711" i="5" s="1"/>
  <c r="AT713" i="5"/>
  <c r="BE713" i="5" s="1"/>
  <c r="AU719" i="5"/>
  <c r="BF719" i="5" s="1"/>
  <c r="AY719" i="5"/>
  <c r="BJ719" i="5" s="1"/>
  <c r="AV722" i="5"/>
  <c r="BG722" i="5" s="1"/>
  <c r="AU724" i="5"/>
  <c r="BF724" i="5" s="1"/>
  <c r="AY724" i="5"/>
  <c r="BJ724" i="5" s="1"/>
  <c r="AU727" i="5"/>
  <c r="BF727" i="5" s="1"/>
  <c r="AY727" i="5"/>
  <c r="BJ727" i="5" s="1"/>
  <c r="AU731" i="5"/>
  <c r="BF731" i="5" s="1"/>
  <c r="AY731" i="5"/>
  <c r="BJ731" i="5" s="1"/>
  <c r="AY733" i="5"/>
  <c r="BJ733" i="5" s="1"/>
  <c r="AV734" i="5"/>
  <c r="BG734" i="5" s="1"/>
  <c r="AZ734" i="5"/>
  <c r="BK734" i="5" s="1"/>
  <c r="BA735" i="5"/>
  <c r="BL735" i="5" s="1"/>
  <c r="AT737" i="5"/>
  <c r="BE737" i="5" s="1"/>
  <c r="AU738" i="5"/>
  <c r="BF738" i="5" s="1"/>
  <c r="AY738" i="5"/>
  <c r="BJ738" i="5" s="1"/>
  <c r="AV765" i="5"/>
  <c r="BG765" i="5" s="1"/>
  <c r="AT766" i="5"/>
  <c r="BE766" i="5" s="1"/>
  <c r="AR784" i="5"/>
  <c r="BC784" i="5" s="1"/>
  <c r="AV784" i="5"/>
  <c r="BG784" i="5" s="1"/>
  <c r="AZ784" i="5"/>
  <c r="BK784" i="5" s="1"/>
  <c r="AT785" i="5"/>
  <c r="BE785" i="5" s="1"/>
  <c r="AX691" i="5"/>
  <c r="BI691" i="5" s="1"/>
  <c r="AV695" i="5"/>
  <c r="BG695" i="5" s="1"/>
  <c r="AR697" i="5"/>
  <c r="BC697" i="5" s="1"/>
  <c r="AV697" i="5"/>
  <c r="BG697" i="5" s="1"/>
  <c r="AZ697" i="5"/>
  <c r="BK697" i="5" s="1"/>
  <c r="AS698" i="5"/>
  <c r="BD698" i="5" s="1"/>
  <c r="AW698" i="5"/>
  <c r="BH698" i="5" s="1"/>
  <c r="AX707" i="5"/>
  <c r="BI707" i="5" s="1"/>
  <c r="AU715" i="5"/>
  <c r="BF715" i="5" s="1"/>
  <c r="AY715" i="5"/>
  <c r="BJ715" i="5" s="1"/>
  <c r="AX716" i="5"/>
  <c r="BI716" i="5" s="1"/>
  <c r="AV718" i="5"/>
  <c r="BG718" i="5" s="1"/>
  <c r="AU720" i="5"/>
  <c r="BF720" i="5" s="1"/>
  <c r="AY720" i="5"/>
  <c r="BJ720" i="5" s="1"/>
  <c r="AV723" i="5"/>
  <c r="BG723" i="5" s="1"/>
  <c r="AV726" i="5"/>
  <c r="BG726" i="5" s="1"/>
  <c r="AU728" i="5"/>
  <c r="BF728" i="5" s="1"/>
  <c r="AY728" i="5"/>
  <c r="BJ728" i="5" s="1"/>
  <c r="AV730" i="5"/>
  <c r="BG730" i="5" s="1"/>
  <c r="AY732" i="5"/>
  <c r="BJ732" i="5" s="1"/>
  <c r="AX739" i="5"/>
  <c r="BI739" i="5" s="1"/>
  <c r="AT742" i="5"/>
  <c r="BE742" i="5" s="1"/>
  <c r="AX742" i="5"/>
  <c r="BI742" i="5" s="1"/>
  <c r="AU743" i="5"/>
  <c r="BF743" i="5" s="1"/>
  <c r="AY743" i="5"/>
  <c r="BJ743" i="5" s="1"/>
  <c r="AU756" i="5"/>
  <c r="BF756" i="5" s="1"/>
  <c r="AS777" i="5"/>
  <c r="BD777" i="5" s="1"/>
  <c r="AW777" i="5"/>
  <c r="BH777" i="5" s="1"/>
  <c r="BA777" i="5"/>
  <c r="BL777" i="5" s="1"/>
  <c r="AT789" i="5"/>
  <c r="BE789" i="5" s="1"/>
  <c r="AU790" i="5"/>
  <c r="BF790" i="5" s="1"/>
  <c r="AY790" i="5"/>
  <c r="BJ790" i="5" s="1"/>
  <c r="AU760" i="5"/>
  <c r="BF760" i="5" s="1"/>
  <c r="AY760" i="5"/>
  <c r="BJ760" i="5" s="1"/>
  <c r="AU785" i="5"/>
  <c r="BF785" i="5" s="1"/>
  <c r="AY785" i="5"/>
  <c r="BJ785" i="5" s="1"/>
  <c r="AW787" i="5"/>
  <c r="BH787" i="5" s="1"/>
  <c r="AS742" i="5"/>
  <c r="BD742" i="5" s="1"/>
  <c r="AW742" i="5"/>
  <c r="BH742" i="5" s="1"/>
  <c r="BA742" i="5"/>
  <c r="BL742" i="5" s="1"/>
  <c r="AT743" i="5"/>
  <c r="BE743" i="5" s="1"/>
  <c r="AS745" i="5"/>
  <c r="BD745" i="5" s="1"/>
  <c r="AW745" i="5"/>
  <c r="BH745" i="5" s="1"/>
  <c r="BA745" i="5"/>
  <c r="BL745" i="5" s="1"/>
  <c r="AU750" i="5"/>
  <c r="BF750" i="5" s="1"/>
  <c r="AR751" i="5"/>
  <c r="BC751" i="5" s="1"/>
  <c r="AV751" i="5"/>
  <c r="BG751" i="5" s="1"/>
  <c r="AZ751" i="5"/>
  <c r="BK751" i="5" s="1"/>
  <c r="AV754" i="5"/>
  <c r="BG754" i="5" s="1"/>
  <c r="AS756" i="5"/>
  <c r="BD756" i="5" s="1"/>
  <c r="AW756" i="5"/>
  <c r="BH756" i="5" s="1"/>
  <c r="BA756" i="5"/>
  <c r="BL756" i="5" s="1"/>
  <c r="AT757" i="5"/>
  <c r="BE757" i="5" s="1"/>
  <c r="AR760" i="5"/>
  <c r="BC760" i="5" s="1"/>
  <c r="AV760" i="5"/>
  <c r="BG760" i="5" s="1"/>
  <c r="AZ760" i="5"/>
  <c r="BK760" i="5" s="1"/>
  <c r="AT761" i="5"/>
  <c r="BE761" i="5" s="1"/>
  <c r="AU762" i="5"/>
  <c r="BF762" i="5" s="1"/>
  <c r="AY762" i="5"/>
  <c r="BJ762" i="5" s="1"/>
  <c r="AT765" i="5"/>
  <c r="BE765" i="5" s="1"/>
  <c r="AU766" i="5"/>
  <c r="BF766" i="5" s="1"/>
  <c r="AY766" i="5"/>
  <c r="BJ766" i="5" s="1"/>
  <c r="AT769" i="5"/>
  <c r="BE769" i="5" s="1"/>
  <c r="AU770" i="5"/>
  <c r="BF770" i="5" s="1"/>
  <c r="AY770" i="5"/>
  <c r="BJ770" i="5" s="1"/>
  <c r="AV774" i="5"/>
  <c r="BG774" i="5" s="1"/>
  <c r="AS776" i="5"/>
  <c r="BD776" i="5" s="1"/>
  <c r="AW776" i="5"/>
  <c r="BH776" i="5" s="1"/>
  <c r="BA776" i="5"/>
  <c r="BL776" i="5" s="1"/>
  <c r="BA780" i="5"/>
  <c r="BL780" i="5" s="1"/>
  <c r="AU781" i="5"/>
  <c r="BF781" i="5" s="1"/>
  <c r="AY781" i="5"/>
  <c r="BJ781" i="5" s="1"/>
  <c r="AW783" i="5"/>
  <c r="BH783" i="5" s="1"/>
  <c r="AT784" i="5"/>
  <c r="BE784" i="5" s="1"/>
  <c r="AV785" i="5"/>
  <c r="BG785" i="5" s="1"/>
  <c r="AS786" i="5"/>
  <c r="BD786" i="5" s="1"/>
  <c r="AW786" i="5"/>
  <c r="BH786" i="5" s="1"/>
  <c r="BA786" i="5"/>
  <c r="BL786" i="5" s="1"/>
  <c r="AX787" i="5"/>
  <c r="BI787" i="5" s="1"/>
  <c r="AV789" i="5"/>
  <c r="BG789" i="5" s="1"/>
  <c r="AW790" i="5"/>
  <c r="BH790" i="5" s="1"/>
  <c r="AS791" i="5"/>
  <c r="BD791" i="5" s="1"/>
  <c r="BA791" i="5"/>
  <c r="BL791" i="5" s="1"/>
  <c r="AT792" i="5"/>
  <c r="BE792" i="5" s="1"/>
  <c r="AU794" i="5"/>
  <c r="BF794" i="5" s="1"/>
  <c r="AY794" i="5"/>
  <c r="BJ794" i="5" s="1"/>
  <c r="AS748" i="5"/>
  <c r="BD748" i="5" s="1"/>
  <c r="BA748" i="5"/>
  <c r="BL748" i="5" s="1"/>
  <c r="AU749" i="5"/>
  <c r="BF749" i="5" s="1"/>
  <c r="AY749" i="5"/>
  <c r="BJ749" i="5" s="1"/>
  <c r="AS752" i="5"/>
  <c r="BD752" i="5" s="1"/>
  <c r="BA752" i="5"/>
  <c r="BL752" i="5" s="1"/>
  <c r="AU753" i="5"/>
  <c r="BF753" i="5" s="1"/>
  <c r="AY753" i="5"/>
  <c r="BJ753" i="5" s="1"/>
  <c r="BA764" i="5"/>
  <c r="BL764" i="5" s="1"/>
  <c r="BA768" i="5"/>
  <c r="BL768" i="5" s="1"/>
  <c r="AU773" i="5"/>
  <c r="BF773" i="5" s="1"/>
  <c r="AY773" i="5"/>
  <c r="BJ773" i="5" s="1"/>
  <c r="AW775" i="5"/>
  <c r="BH775" i="5" s="1"/>
  <c r="AS778" i="5"/>
  <c r="BD778" i="5" s="1"/>
  <c r="AW778" i="5"/>
  <c r="BH778" i="5" s="1"/>
  <c r="BA778" i="5"/>
  <c r="BL778" i="5" s="1"/>
  <c r="AX780" i="5"/>
  <c r="BI780" i="5" s="1"/>
  <c r="AR781" i="5"/>
  <c r="BC781" i="5" s="1"/>
  <c r="AZ781" i="5"/>
  <c r="BK781" i="5" s="1"/>
  <c r="AU788" i="5"/>
  <c r="BF788" i="5" s="1"/>
  <c r="AY788" i="5"/>
  <c r="BJ788" i="5" s="1"/>
  <c r="AT733" i="5"/>
  <c r="BE733" i="5" s="1"/>
  <c r="AU734" i="5"/>
  <c r="BF734" i="5" s="1"/>
  <c r="AY734" i="5"/>
  <c r="BJ734" i="5" s="1"/>
  <c r="AU736" i="5"/>
  <c r="BF736" i="5" s="1"/>
  <c r="AY736" i="5"/>
  <c r="BJ736" i="5" s="1"/>
  <c r="AS738" i="5"/>
  <c r="BD738" i="5" s="1"/>
  <c r="AW738" i="5"/>
  <c r="BH738" i="5" s="1"/>
  <c r="BA738" i="5"/>
  <c r="BL738" i="5" s="1"/>
  <c r="AU740" i="5"/>
  <c r="BF740" i="5" s="1"/>
  <c r="AY740" i="5"/>
  <c r="BJ740" i="5" s="1"/>
  <c r="AX745" i="5"/>
  <c r="BI745" i="5" s="1"/>
  <c r="AT748" i="5"/>
  <c r="BE748" i="5" s="1"/>
  <c r="AT752" i="5"/>
  <c r="BE752" i="5" s="1"/>
  <c r="AS754" i="5"/>
  <c r="BD754" i="5" s="1"/>
  <c r="AW754" i="5"/>
  <c r="BH754" i="5" s="1"/>
  <c r="BA754" i="5"/>
  <c r="BL754" i="5" s="1"/>
  <c r="AX755" i="5"/>
  <c r="BI755" i="5" s="1"/>
  <c r="AX756" i="5"/>
  <c r="BI756" i="5" s="1"/>
  <c r="AU757" i="5"/>
  <c r="BF757" i="5" s="1"/>
  <c r="AY757" i="5"/>
  <c r="BJ757" i="5" s="1"/>
  <c r="AU761" i="5"/>
  <c r="BF761" i="5" s="1"/>
  <c r="AY761" i="5"/>
  <c r="BJ761" i="5" s="1"/>
  <c r="AX763" i="5"/>
  <c r="BI763" i="5" s="1"/>
  <c r="AT764" i="5"/>
  <c r="BE764" i="5" s="1"/>
  <c r="AU765" i="5"/>
  <c r="BF765" i="5" s="1"/>
  <c r="AY765" i="5"/>
  <c r="BJ765" i="5" s="1"/>
  <c r="AX767" i="5"/>
  <c r="BI767" i="5" s="1"/>
  <c r="AT768" i="5"/>
  <c r="BE768" i="5" s="1"/>
  <c r="AU769" i="5"/>
  <c r="BF769" i="5" s="1"/>
  <c r="AY769" i="5"/>
  <c r="BJ769" i="5" s="1"/>
  <c r="AX771" i="5"/>
  <c r="BI771" i="5" s="1"/>
  <c r="AT772" i="5"/>
  <c r="BE772" i="5" s="1"/>
  <c r="AV773" i="5"/>
  <c r="BG773" i="5" s="1"/>
  <c r="AS774" i="5"/>
  <c r="BD774" i="5" s="1"/>
  <c r="AW774" i="5"/>
  <c r="BH774" i="5" s="1"/>
  <c r="BA774" i="5"/>
  <c r="BL774" i="5" s="1"/>
  <c r="AX775" i="5"/>
  <c r="BI775" i="5" s="1"/>
  <c r="AX776" i="5"/>
  <c r="BI776" i="5" s="1"/>
  <c r="AR777" i="5"/>
  <c r="BC777" i="5" s="1"/>
  <c r="AZ777" i="5"/>
  <c r="BK777" i="5" s="1"/>
  <c r="AT778" i="5"/>
  <c r="BE778" i="5" s="1"/>
  <c r="AX778" i="5"/>
  <c r="BI778" i="5" s="1"/>
  <c r="AS781" i="5"/>
  <c r="BD781" i="5" s="1"/>
  <c r="AW781" i="5"/>
  <c r="BH781" i="5" s="1"/>
  <c r="BA781" i="5"/>
  <c r="BL781" i="5" s="1"/>
  <c r="AU783" i="5"/>
  <c r="BF783" i="5" s="1"/>
  <c r="AY783" i="5"/>
  <c r="BJ783" i="5" s="1"/>
  <c r="AU784" i="5"/>
  <c r="BF784" i="5" s="1"/>
  <c r="AY784" i="5"/>
  <c r="BJ784" i="5" s="1"/>
  <c r="AU786" i="5"/>
  <c r="BF786" i="5" s="1"/>
  <c r="AR788" i="5"/>
  <c r="BC788" i="5" s="1"/>
  <c r="AV788" i="5"/>
  <c r="BG788" i="5" s="1"/>
  <c r="AZ788" i="5"/>
  <c r="BK788" i="5" s="1"/>
  <c r="AV793" i="5"/>
  <c r="BG793" i="5" s="1"/>
  <c r="AS795" i="5"/>
  <c r="BD795" i="5" s="1"/>
  <c r="BA795" i="5"/>
  <c r="BL795" i="5" s="1"/>
  <c r="AT796" i="5"/>
  <c r="BE796" i="5" s="1"/>
  <c r="AU797" i="5"/>
  <c r="BF797" i="5" s="1"/>
  <c r="AY797" i="5"/>
  <c r="BJ797" i="5" s="1"/>
  <c r="AV798" i="5"/>
  <c r="BG798" i="5" s="1"/>
  <c r="AS799" i="5"/>
  <c r="BD799" i="5" s="1"/>
  <c r="BA799" i="5"/>
  <c r="BL799" i="5" s="1"/>
  <c r="AT800" i="5"/>
  <c r="BE800" i="5" s="1"/>
  <c r="AX800" i="5"/>
  <c r="BI800" i="5" s="1"/>
  <c r="AU768" i="5"/>
  <c r="BF768" i="5" s="1"/>
  <c r="AU772" i="5"/>
  <c r="BF772" i="5" s="1"/>
  <c r="AY772" i="5"/>
  <c r="BJ772" i="5" s="1"/>
  <c r="AB6" i="6"/>
  <c r="AB8" i="6" s="1"/>
  <c r="AA6" i="6"/>
  <c r="AA8" i="6" s="1"/>
  <c r="AC6" i="6"/>
  <c r="AC8" i="6" s="1"/>
  <c r="Z6" i="6"/>
  <c r="Z8" i="6" s="1"/>
  <c r="AD6" i="6"/>
  <c r="AD8" i="6" s="1"/>
  <c r="AR48" i="5"/>
  <c r="BC48" i="5" s="1"/>
  <c r="AR32" i="5"/>
  <c r="BC32" i="5" s="1"/>
  <c r="AR34" i="5"/>
  <c r="BC34" i="5" s="1"/>
  <c r="AR57" i="5"/>
  <c r="BC57" i="5" s="1"/>
  <c r="AR74" i="5"/>
  <c r="BC74" i="5" s="1"/>
  <c r="AR62" i="5"/>
  <c r="BC62" i="5" s="1"/>
  <c r="AR60" i="5"/>
  <c r="BC60" i="5" s="1"/>
  <c r="AR69" i="5"/>
  <c r="BC69" i="5" s="1"/>
  <c r="AR73" i="5"/>
  <c r="BC73" i="5" s="1"/>
  <c r="AR44" i="5"/>
  <c r="BC44" i="5" s="1"/>
  <c r="AR56" i="5"/>
  <c r="BC56" i="5" s="1"/>
  <c r="AR66" i="5"/>
  <c r="BC66" i="5" s="1"/>
  <c r="AR75" i="5"/>
  <c r="BC75" i="5" s="1"/>
  <c r="AR47" i="5"/>
  <c r="BC47" i="5" s="1"/>
  <c r="AR63" i="5"/>
  <c r="BC63" i="5" s="1"/>
  <c r="AR46" i="5"/>
  <c r="BC46" i="5" s="1"/>
  <c r="AR70" i="5"/>
  <c r="BC70" i="5" s="1"/>
  <c r="AR71" i="5"/>
  <c r="BC71" i="5" s="1"/>
  <c r="AR68" i="5"/>
  <c r="BC68" i="5" s="1"/>
  <c r="AR78" i="5"/>
  <c r="BC78" i="5" s="1"/>
  <c r="AR37" i="5"/>
  <c r="BC37" i="5" s="1"/>
  <c r="AR49" i="5"/>
  <c r="BC49" i="5" s="1"/>
  <c r="AR55" i="5"/>
  <c r="BC55" i="5" s="1"/>
  <c r="AR64" i="5"/>
  <c r="BC64" i="5" s="1"/>
  <c r="AR67" i="5"/>
  <c r="BC67" i="5" s="1"/>
  <c r="AR38" i="5"/>
  <c r="BC38" i="5" s="1"/>
  <c r="AR42" i="5"/>
  <c r="BC42" i="5" s="1"/>
  <c r="AR65" i="5"/>
  <c r="BC65" i="5" s="1"/>
  <c r="AR77" i="5"/>
  <c r="BC77" i="5" s="1"/>
  <c r="AR40" i="5"/>
  <c r="BC40" i="5" s="1"/>
  <c r="AR41" i="5"/>
  <c r="BC41" i="5" s="1"/>
  <c r="AR45" i="5"/>
  <c r="BC45" i="5" s="1"/>
  <c r="AR52" i="5"/>
  <c r="BC52" i="5" s="1"/>
  <c r="AR53" i="5"/>
  <c r="BC53" i="5" s="1"/>
  <c r="AR54" i="5"/>
  <c r="BC54" i="5" s="1"/>
  <c r="AR58" i="5"/>
  <c r="BC58" i="5" s="1"/>
  <c r="AR59" i="5"/>
  <c r="BC59" i="5" s="1"/>
  <c r="AR36" i="5"/>
  <c r="BC36" i="5" s="1"/>
  <c r="AR43" i="5"/>
  <c r="BC43" i="5" s="1"/>
  <c r="AR50" i="5"/>
  <c r="BC50" i="5" s="1"/>
  <c r="AR61" i="5"/>
  <c r="BC61" i="5" s="1"/>
  <c r="Q22" i="7"/>
  <c r="P22" i="7"/>
  <c r="O22" i="7"/>
  <c r="N22" i="7"/>
  <c r="AT33" i="5"/>
  <c r="BE33" i="5" s="1"/>
  <c r="AU31" i="5"/>
  <c r="BF31" i="5" s="1"/>
  <c r="AZ32" i="5"/>
  <c r="BK32" i="5" s="1"/>
  <c r="AR31" i="5"/>
  <c r="BC31" i="5" s="1"/>
  <c r="AV31" i="5"/>
  <c r="BG31" i="5" s="1"/>
  <c r="AZ31" i="5"/>
  <c r="BK31" i="5" s="1"/>
  <c r="AR33" i="5"/>
  <c r="BC33" i="5" s="1"/>
  <c r="AZ33" i="5"/>
  <c r="BK33" i="5" s="1"/>
  <c r="AS33" i="5"/>
  <c r="BD33" i="5" s="1"/>
  <c r="AW33" i="5"/>
  <c r="BH33" i="5" s="1"/>
  <c r="BA33" i="5"/>
  <c r="BL33" i="5" s="1"/>
  <c r="S21" i="7"/>
  <c r="T21" i="7"/>
  <c r="R21" i="7"/>
  <c r="AS13" i="5"/>
  <c r="BD13" i="5" s="1"/>
  <c r="AW13" i="5"/>
  <c r="BH13" i="5" s="1"/>
  <c r="BA13" i="5"/>
  <c r="BL13" i="5" s="1"/>
  <c r="AZ29" i="5"/>
  <c r="BK29" i="5" s="1"/>
  <c r="AS14" i="5"/>
  <c r="BD14" i="5" s="1"/>
  <c r="BA14" i="5"/>
  <c r="BL14" i="5" s="1"/>
  <c r="AS16" i="5"/>
  <c r="BD16" i="5" s="1"/>
  <c r="AW16" i="5"/>
  <c r="BH16" i="5" s="1"/>
  <c r="BA16" i="5"/>
  <c r="BL16" i="5" s="1"/>
  <c r="AU19" i="5"/>
  <c r="BF19" i="5" s="1"/>
  <c r="AY19" i="5"/>
  <c r="BJ19" i="5" s="1"/>
  <c r="AR6" i="5"/>
  <c r="BC6" i="5" s="1"/>
  <c r="AZ6" i="5"/>
  <c r="BK6" i="5" s="1"/>
  <c r="AU8" i="5"/>
  <c r="BF8" i="5" s="1"/>
  <c r="AY8" i="5"/>
  <c r="BJ8" i="5" s="1"/>
  <c r="AZ5" i="5"/>
  <c r="BK5" i="5" s="1"/>
  <c r="AU6" i="5"/>
  <c r="BF6" i="5" s="1"/>
  <c r="AY6" i="5"/>
  <c r="BJ6" i="5" s="1"/>
  <c r="AS10" i="5"/>
  <c r="BD10" i="5" s="1"/>
  <c r="BA10" i="5"/>
  <c r="BL10" i="5" s="1"/>
  <c r="AU18" i="5"/>
  <c r="BF18" i="5" s="1"/>
  <c r="AY18" i="5"/>
  <c r="BJ18" i="5" s="1"/>
  <c r="AW19" i="5"/>
  <c r="BH19" i="5" s="1"/>
  <c r="AU24" i="5"/>
  <c r="BF24" i="5" s="1"/>
  <c r="AY26" i="5"/>
  <c r="BJ26" i="5" s="1"/>
  <c r="AW27" i="5"/>
  <c r="BH27" i="5" s="1"/>
  <c r="AU28" i="5"/>
  <c r="BF28" i="5" s="1"/>
  <c r="AY28" i="5"/>
  <c r="BJ28" i="5" s="1"/>
  <c r="AS29" i="5"/>
  <c r="BD29" i="5" s="1"/>
  <c r="AW29" i="5"/>
  <c r="BH29" i="5" s="1"/>
  <c r="BA29" i="5"/>
  <c r="BL29" i="5" s="1"/>
  <c r="AU30" i="5"/>
  <c r="BF30" i="5" s="1"/>
  <c r="AR14" i="5"/>
  <c r="BC14" i="5" s="1"/>
  <c r="AX17" i="5"/>
  <c r="BI17" i="5" s="1"/>
  <c r="AR18" i="5"/>
  <c r="BC18" i="5" s="1"/>
  <c r="AZ18" i="5"/>
  <c r="BK18" i="5" s="1"/>
  <c r="BA9" i="5"/>
  <c r="BL9" i="5" s="1"/>
  <c r="AT15" i="5"/>
  <c r="BE15" i="5" s="1"/>
  <c r="AX15" i="5"/>
  <c r="BI15" i="5" s="1"/>
  <c r="AR16" i="5"/>
  <c r="BC16" i="5" s="1"/>
  <c r="AV16" i="5"/>
  <c r="BG16" i="5" s="1"/>
  <c r="AZ16" i="5"/>
  <c r="BK16" i="5" s="1"/>
  <c r="AX23" i="5"/>
  <c r="BI23" i="5" s="1"/>
  <c r="AR24" i="5"/>
  <c r="BC24" i="5" s="1"/>
  <c r="AV24" i="5"/>
  <c r="BG24" i="5" s="1"/>
  <c r="AZ24" i="5"/>
  <c r="BK24" i="5" s="1"/>
  <c r="AX25" i="5"/>
  <c r="BI25" i="5" s="1"/>
  <c r="AR26" i="5"/>
  <c r="BC26" i="5" s="1"/>
  <c r="AV26" i="5"/>
  <c r="BG26" i="5" s="1"/>
  <c r="AZ26" i="5"/>
  <c r="BK26" i="5" s="1"/>
  <c r="AR28" i="5"/>
  <c r="BC28" i="5" s="1"/>
  <c r="AV28" i="5"/>
  <c r="BG28" i="5" s="1"/>
  <c r="AZ28" i="5"/>
  <c r="BK28" i="5" s="1"/>
  <c r="AV30" i="5"/>
  <c r="BG30" i="5" s="1"/>
  <c r="AS8" i="5"/>
  <c r="BD8" i="5" s="1"/>
  <c r="BA8" i="5"/>
  <c r="BL8" i="5" s="1"/>
  <c r="AS11" i="5"/>
  <c r="BD11" i="5" s="1"/>
  <c r="BA11" i="5"/>
  <c r="BL11" i="5" s="1"/>
  <c r="AR13" i="5"/>
  <c r="BC13" i="5" s="1"/>
  <c r="AV13" i="5"/>
  <c r="BG13" i="5" s="1"/>
  <c r="AZ13" i="5"/>
  <c r="BK13" i="5" s="1"/>
  <c r="AS30" i="5"/>
  <c r="BD30" i="5" s="1"/>
  <c r="AU9" i="5"/>
  <c r="BF9" i="5" s="1"/>
  <c r="AY9" i="5"/>
  <c r="BJ9" i="5" s="1"/>
  <c r="AT14" i="5"/>
  <c r="BE14" i="5" s="1"/>
  <c r="AX14" i="5"/>
  <c r="BI14" i="5" s="1"/>
  <c r="AU12" i="5"/>
  <c r="BF12" i="5" s="1"/>
  <c r="AY12" i="5"/>
  <c r="BJ12" i="5" s="1"/>
  <c r="AT19" i="5"/>
  <c r="BE19" i="5" s="1"/>
  <c r="BA7" i="5"/>
  <c r="BL7" i="5" s="1"/>
  <c r="AS6" i="5"/>
  <c r="BD6" i="5" s="1"/>
  <c r="AW6" i="5"/>
  <c r="BH6" i="5" s="1"/>
  <c r="BA6" i="5"/>
  <c r="BL6" i="5" s="1"/>
  <c r="AS9" i="5"/>
  <c r="BD9" i="5" s="1"/>
  <c r="AU11" i="5"/>
  <c r="BF11" i="5" s="1"/>
  <c r="AY11" i="5"/>
  <c r="BJ11" i="5" s="1"/>
  <c r="AT13" i="5"/>
  <c r="BE13" i="5" s="1"/>
  <c r="AX13" i="5"/>
  <c r="BI13" i="5" s="1"/>
  <c r="AT16" i="5"/>
  <c r="BE16" i="5" s="1"/>
  <c r="AX16" i="5"/>
  <c r="BI16" i="5" s="1"/>
  <c r="AS18" i="5"/>
  <c r="BD18" i="5" s="1"/>
  <c r="AS20" i="5"/>
  <c r="BD20" i="5" s="1"/>
  <c r="AW20" i="5"/>
  <c r="BH20" i="5" s="1"/>
  <c r="BA20" i="5"/>
  <c r="BL20" i="5" s="1"/>
  <c r="AY21" i="5"/>
  <c r="BJ21" i="5" s="1"/>
  <c r="AS22" i="5"/>
  <c r="BD22" i="5" s="1"/>
  <c r="AW22" i="5"/>
  <c r="BH22" i="5" s="1"/>
  <c r="AY23" i="5"/>
  <c r="BJ23" i="5" s="1"/>
  <c r="AS24" i="5"/>
  <c r="BD24" i="5" s="1"/>
  <c r="AW24" i="5"/>
  <c r="BH24" i="5" s="1"/>
  <c r="BA24" i="5"/>
  <c r="BL24" i="5" s="1"/>
  <c r="AU27" i="5"/>
  <c r="BF27" i="5" s="1"/>
  <c r="AY27" i="5"/>
  <c r="BJ27" i="5" s="1"/>
  <c r="AS12" i="5"/>
  <c r="BD12" i="5" s="1"/>
  <c r="BA12" i="5"/>
  <c r="BL12" i="5" s="1"/>
  <c r="AW30" i="5"/>
  <c r="BH30" i="5" s="1"/>
  <c r="BA30" i="5"/>
  <c r="BL30" i="5" s="1"/>
  <c r="AT6" i="5"/>
  <c r="BE6" i="5" s="1"/>
  <c r="AX6" i="5"/>
  <c r="BI6" i="5" s="1"/>
  <c r="AU10" i="5"/>
  <c r="BF10" i="5" s="1"/>
  <c r="AY10" i="5"/>
  <c r="BJ10" i="5" s="1"/>
  <c r="AU13" i="5"/>
  <c r="BF13" i="5" s="1"/>
  <c r="AY13" i="5"/>
  <c r="BJ13" i="5" s="1"/>
  <c r="AZ14" i="5"/>
  <c r="BK14" i="5" s="1"/>
  <c r="AW15" i="5"/>
  <c r="BH15" i="5" s="1"/>
  <c r="AU16" i="5"/>
  <c r="BF16" i="5" s="1"/>
  <c r="AY16" i="5"/>
  <c r="BJ16" i="5" s="1"/>
  <c r="AT20" i="5"/>
  <c r="BE20" i="5" s="1"/>
  <c r="AX20" i="5"/>
  <c r="BI20" i="5" s="1"/>
  <c r="AR21" i="5"/>
  <c r="BC21" i="5" s="1"/>
  <c r="AV21" i="5"/>
  <c r="BG21" i="5" s="1"/>
  <c r="AZ21" i="5"/>
  <c r="BK21" i="5" s="1"/>
  <c r="AT24" i="5"/>
  <c r="BE24" i="5" s="1"/>
  <c r="AX24" i="5"/>
  <c r="BI24" i="5" s="1"/>
  <c r="AT28" i="5"/>
  <c r="BE28" i="5" s="1"/>
  <c r="AX28" i="5"/>
  <c r="BI28" i="5" s="1"/>
  <c r="AS27" i="5"/>
  <c r="BD27" i="5" s="1"/>
  <c r="AY30" i="5"/>
  <c r="BJ30" i="5" s="1"/>
  <c r="AR17" i="5"/>
  <c r="BC17" i="5" s="1"/>
  <c r="AS7" i="5"/>
  <c r="BD7" i="5" s="1"/>
  <c r="AZ10" i="5"/>
  <c r="BK10" i="5" s="1"/>
  <c r="AT27" i="5"/>
  <c r="BE27" i="5" s="1"/>
  <c r="AX27" i="5"/>
  <c r="BI27" i="5" s="1"/>
  <c r="AT22" i="5"/>
  <c r="BE22" i="5" s="1"/>
  <c r="AT29" i="5"/>
  <c r="BE29" i="5" s="1"/>
  <c r="AX29" i="5"/>
  <c r="BI29" i="5" s="1"/>
  <c r="AZ30" i="5"/>
  <c r="BK30" i="5" s="1"/>
  <c r="AZ11" i="5"/>
  <c r="BK11" i="5" s="1"/>
  <c r="AZ7" i="5"/>
  <c r="BK7" i="5" s="1"/>
  <c r="AZ17" i="5"/>
  <c r="BK17" i="5" s="1"/>
  <c r="AZ9" i="5"/>
  <c r="BK9" i="5" s="1"/>
  <c r="AU20" i="5"/>
  <c r="BF20" i="5" s="1"/>
  <c r="AY20" i="5"/>
  <c r="BJ20" i="5" s="1"/>
  <c r="AV25" i="5"/>
  <c r="BG25" i="5" s="1"/>
  <c r="AT26" i="5"/>
  <c r="BE26" i="5" s="1"/>
  <c r="AX26" i="5"/>
  <c r="BI26" i="5" s="1"/>
  <c r="AU7" i="5"/>
  <c r="BF7" i="5" s="1"/>
  <c r="AY7" i="5"/>
  <c r="BJ7" i="5" s="1"/>
  <c r="AZ8" i="5"/>
  <c r="BK8" i="5" s="1"/>
  <c r="AR12" i="5"/>
  <c r="BC12" i="5" s="1"/>
  <c r="AZ12" i="5"/>
  <c r="BK12" i="5" s="1"/>
  <c r="AU17" i="5"/>
  <c r="BF17" i="5" s="1"/>
  <c r="AY17" i="5"/>
  <c r="BJ17" i="5" s="1"/>
  <c r="BA18" i="5"/>
  <c r="BL18" i="5" s="1"/>
  <c r="AX19" i="5"/>
  <c r="BI19" i="5" s="1"/>
  <c r="AR20" i="5"/>
  <c r="BC20" i="5" s="1"/>
  <c r="AV20" i="5"/>
  <c r="BG20" i="5" s="1"/>
  <c r="AW23" i="5"/>
  <c r="BH23" i="5" s="1"/>
  <c r="AS25" i="5"/>
  <c r="BD25" i="5" s="1"/>
  <c r="AW25" i="5"/>
  <c r="BH25" i="5" s="1"/>
  <c r="BA25" i="5"/>
  <c r="BL25" i="5" s="1"/>
  <c r="AT30" i="5"/>
  <c r="BE30" i="5" s="1"/>
  <c r="AX30" i="5"/>
  <c r="BI30" i="5" s="1"/>
  <c r="AW7" i="5"/>
  <c r="BH7" i="5" s="1"/>
  <c r="AW8" i="5"/>
  <c r="BH8" i="5" s="1"/>
  <c r="AW9" i="5"/>
  <c r="BH9" i="5" s="1"/>
  <c r="AW10" i="5"/>
  <c r="BH10" i="5" s="1"/>
  <c r="AW11" i="5"/>
  <c r="BH11" i="5" s="1"/>
  <c r="AW12" i="5"/>
  <c r="BH12" i="5" s="1"/>
  <c r="AV14" i="5"/>
  <c r="BG14" i="5" s="1"/>
  <c r="AV15" i="5"/>
  <c r="BG15" i="5" s="1"/>
  <c r="AZ15" i="5"/>
  <c r="BK15" i="5" s="1"/>
  <c r="AS17" i="5"/>
  <c r="BD17" i="5" s="1"/>
  <c r="AW17" i="5"/>
  <c r="BH17" i="5" s="1"/>
  <c r="BA17" i="5"/>
  <c r="BL17" i="5" s="1"/>
  <c r="AW18" i="5"/>
  <c r="BH18" i="5" s="1"/>
  <c r="AS19" i="5"/>
  <c r="BD19" i="5" s="1"/>
  <c r="BA19" i="5"/>
  <c r="BL19" i="5" s="1"/>
  <c r="AT21" i="5"/>
  <c r="BE21" i="5" s="1"/>
  <c r="AX21" i="5"/>
  <c r="BI21" i="5" s="1"/>
  <c r="AU22" i="5"/>
  <c r="BF22" i="5" s="1"/>
  <c r="AY22" i="5"/>
  <c r="BJ22" i="5" s="1"/>
  <c r="AR23" i="5"/>
  <c r="BC23" i="5" s="1"/>
  <c r="AV23" i="5"/>
  <c r="BG23" i="5" s="1"/>
  <c r="AZ23" i="5"/>
  <c r="BK23" i="5" s="1"/>
  <c r="AU25" i="5"/>
  <c r="BF25" i="5" s="1"/>
  <c r="AY25" i="5"/>
  <c r="BJ25" i="5" s="1"/>
  <c r="BA27" i="5"/>
  <c r="BL27" i="5" s="1"/>
  <c r="AU29" i="5"/>
  <c r="BF29" i="5" s="1"/>
  <c r="AY29" i="5"/>
  <c r="BJ29" i="5" s="1"/>
  <c r="AR30" i="5"/>
  <c r="BC30" i="5" s="1"/>
  <c r="AS5" i="5"/>
  <c r="BD5" i="5" s="1"/>
  <c r="AT7" i="5"/>
  <c r="BE7" i="5" s="1"/>
  <c r="AX7" i="5"/>
  <c r="BI7" i="5" s="1"/>
  <c r="AT8" i="5"/>
  <c r="BE8" i="5" s="1"/>
  <c r="AX8" i="5"/>
  <c r="BI8" i="5" s="1"/>
  <c r="AT9" i="5"/>
  <c r="BE9" i="5" s="1"/>
  <c r="AX9" i="5"/>
  <c r="BI9" i="5" s="1"/>
  <c r="AT10" i="5"/>
  <c r="BE10" i="5" s="1"/>
  <c r="AX10" i="5"/>
  <c r="BI10" i="5" s="1"/>
  <c r="AT11" i="5"/>
  <c r="BE11" i="5" s="1"/>
  <c r="AX11" i="5"/>
  <c r="BI11" i="5" s="1"/>
  <c r="AT12" i="5"/>
  <c r="BE12" i="5" s="1"/>
  <c r="AX12" i="5"/>
  <c r="BI12" i="5" s="1"/>
  <c r="AW14" i="5"/>
  <c r="BH14" i="5" s="1"/>
  <c r="AS15" i="5"/>
  <c r="BD15" i="5" s="1"/>
  <c r="BA15" i="5"/>
  <c r="BL15" i="5" s="1"/>
  <c r="AT17" i="5"/>
  <c r="BE17" i="5" s="1"/>
  <c r="AT18" i="5"/>
  <c r="BE18" i="5" s="1"/>
  <c r="AX18" i="5"/>
  <c r="BI18" i="5" s="1"/>
  <c r="AU21" i="5"/>
  <c r="BF21" i="5" s="1"/>
  <c r="AR22" i="5"/>
  <c r="BC22" i="5" s="1"/>
  <c r="AV22" i="5"/>
  <c r="BG22" i="5" s="1"/>
  <c r="AZ22" i="5"/>
  <c r="BK22" i="5" s="1"/>
  <c r="AS23" i="5"/>
  <c r="BD23" i="5" s="1"/>
  <c r="BA23" i="5"/>
  <c r="BL23" i="5" s="1"/>
  <c r="AZ25" i="5"/>
  <c r="BK25" i="5" s="1"/>
  <c r="AS26" i="5"/>
  <c r="BD26" i="5" s="1"/>
  <c r="AW26" i="5"/>
  <c r="BH26" i="5" s="1"/>
  <c r="BA26" i="5"/>
  <c r="BL26" i="5" s="1"/>
  <c r="AV29" i="5"/>
  <c r="BG29" i="5" s="1"/>
  <c r="BA5" i="5"/>
  <c r="BL5" i="5" s="1"/>
  <c r="AR5" i="5"/>
  <c r="BC5" i="5" s="1"/>
  <c r="AV5" i="5"/>
  <c r="BG5" i="5" s="1"/>
  <c r="AV6" i="5"/>
  <c r="BG6" i="5" s="1"/>
  <c r="AZ20" i="5"/>
  <c r="BK20" i="5" s="1"/>
  <c r="BA22" i="5"/>
  <c r="BL22" i="5" s="1"/>
  <c r="AT23" i="5"/>
  <c r="BE23" i="5" s="1"/>
  <c r="AU26" i="5"/>
  <c r="BF26" i="5" s="1"/>
  <c r="AR7" i="5"/>
  <c r="BC7" i="5" s="1"/>
  <c r="AV7" i="5"/>
  <c r="BG7" i="5" s="1"/>
  <c r="AR8" i="5"/>
  <c r="BC8" i="5" s="1"/>
  <c r="AV8" i="5"/>
  <c r="BG8" i="5" s="1"/>
  <c r="AR9" i="5"/>
  <c r="BC9" i="5" s="1"/>
  <c r="AV9" i="5"/>
  <c r="BG9" i="5" s="1"/>
  <c r="AR10" i="5"/>
  <c r="BC10" i="5" s="1"/>
  <c r="AV10" i="5"/>
  <c r="BG10" i="5" s="1"/>
  <c r="AR11" i="5"/>
  <c r="BC11" i="5" s="1"/>
  <c r="AV11" i="5"/>
  <c r="BG11" i="5" s="1"/>
  <c r="AV12" i="5"/>
  <c r="BG12" i="5" s="1"/>
  <c r="AU14" i="5"/>
  <c r="BF14" i="5" s="1"/>
  <c r="AY14" i="5"/>
  <c r="BJ14" i="5" s="1"/>
  <c r="AU15" i="5"/>
  <c r="BF15" i="5" s="1"/>
  <c r="AY15" i="5"/>
  <c r="BJ15" i="5" s="1"/>
  <c r="AV17" i="5"/>
  <c r="BG17" i="5" s="1"/>
  <c r="AV18" i="5"/>
  <c r="BG18" i="5" s="1"/>
  <c r="AR19" i="5"/>
  <c r="BC19" i="5" s="1"/>
  <c r="AV19" i="5"/>
  <c r="BG19" i="5" s="1"/>
  <c r="AZ19" i="5"/>
  <c r="BK19" i="5" s="1"/>
  <c r="AS21" i="5"/>
  <c r="BD21" i="5" s="1"/>
  <c r="AW21" i="5"/>
  <c r="BH21" i="5" s="1"/>
  <c r="BA21" i="5"/>
  <c r="BL21" i="5" s="1"/>
  <c r="AU23" i="5"/>
  <c r="BF23" i="5" s="1"/>
  <c r="AY24" i="5"/>
  <c r="BJ24" i="5" s="1"/>
  <c r="AT25" i="5"/>
  <c r="BE25" i="5" s="1"/>
  <c r="AR27" i="5"/>
  <c r="BC27" i="5" s="1"/>
  <c r="AV27" i="5"/>
  <c r="BG27" i="5" s="1"/>
  <c r="AZ27" i="5"/>
  <c r="BK27" i="5" s="1"/>
  <c r="AS28" i="5"/>
  <c r="BD28" i="5" s="1"/>
  <c r="AW28" i="5"/>
  <c r="BH28" i="5" s="1"/>
  <c r="BA28" i="5"/>
  <c r="BL28" i="5" s="1"/>
  <c r="AR29" i="5"/>
  <c r="BC29" i="5" s="1"/>
  <c r="AR25" i="5"/>
  <c r="BC25" i="5" s="1"/>
  <c r="AW5" i="5"/>
  <c r="BH5" i="5" s="1"/>
  <c r="AT38" i="5"/>
  <c r="BE38" i="5" s="1"/>
  <c r="AX38" i="5"/>
  <c r="BI38" i="5" s="1"/>
  <c r="AR39" i="5"/>
  <c r="BC39" i="5" s="1"/>
  <c r="AV39" i="5"/>
  <c r="BG39" i="5" s="1"/>
  <c r="AZ39" i="5"/>
  <c r="BK39" i="5" s="1"/>
  <c r="AT56" i="5"/>
  <c r="BE56" i="5" s="1"/>
  <c r="AX56" i="5"/>
  <c r="BI56" i="5" s="1"/>
  <c r="AS57" i="5"/>
  <c r="BD57" i="5" s="1"/>
  <c r="AW57" i="5"/>
  <c r="BH57" i="5" s="1"/>
  <c r="BA57" i="5"/>
  <c r="BL57" i="5" s="1"/>
  <c r="AX5" i="5"/>
  <c r="BI5" i="5" s="1"/>
  <c r="AR15" i="5"/>
  <c r="BC15" i="5" s="1"/>
  <c r="AY5" i="5"/>
  <c r="BJ5" i="5" s="1"/>
  <c r="AX22" i="5"/>
  <c r="BI22" i="5" s="1"/>
  <c r="AT34" i="5"/>
  <c r="BE34" i="5" s="1"/>
  <c r="AX34" i="5"/>
  <c r="BI34" i="5" s="1"/>
  <c r="AR35" i="5"/>
  <c r="BC35" i="5" s="1"/>
  <c r="AV35" i="5"/>
  <c r="BG35" i="5" s="1"/>
  <c r="AZ35" i="5"/>
  <c r="BK35" i="5" s="1"/>
  <c r="AT50" i="5"/>
  <c r="BE50" i="5" s="1"/>
  <c r="AX50" i="5"/>
  <c r="BI50" i="5" s="1"/>
  <c r="AR51" i="5"/>
  <c r="BC51" i="5" s="1"/>
  <c r="AV51" i="5"/>
  <c r="BG51" i="5" s="1"/>
  <c r="AZ51" i="5"/>
  <c r="BK51" i="5" s="1"/>
  <c r="AT58" i="5"/>
  <c r="BE58" i="5" s="1"/>
  <c r="AX58" i="5"/>
  <c r="BI58" i="5" s="1"/>
  <c r="AS59" i="5"/>
  <c r="BD59" i="5" s="1"/>
  <c r="AW59" i="5"/>
  <c r="BH59" i="5" s="1"/>
  <c r="BA59" i="5"/>
  <c r="BL59" i="5" s="1"/>
  <c r="AS65" i="5"/>
  <c r="BD65" i="5" s="1"/>
  <c r="AW65" i="5"/>
  <c r="BH65" i="5" s="1"/>
  <c r="BA65" i="5"/>
  <c r="BL65" i="5" s="1"/>
  <c r="AY71" i="5"/>
  <c r="BJ71" i="5" s="1"/>
  <c r="AY75" i="5"/>
  <c r="BJ75" i="5" s="1"/>
  <c r="AY79" i="5"/>
  <c r="BJ79" i="5" s="1"/>
  <c r="AR84" i="5"/>
  <c r="BC84" i="5" s="1"/>
  <c r="AZ84" i="5"/>
  <c r="BK84" i="5" s="1"/>
  <c r="AR88" i="5"/>
  <c r="BC88" i="5" s="1"/>
  <c r="AS53" i="5"/>
  <c r="BD53" i="5" s="1"/>
  <c r="BA53" i="5"/>
  <c r="BL53" i="5" s="1"/>
  <c r="AT66" i="5"/>
  <c r="BE66" i="5" s="1"/>
  <c r="AX66" i="5"/>
  <c r="BI66" i="5" s="1"/>
  <c r="AR72" i="5"/>
  <c r="BC72" i="5" s="1"/>
  <c r="AZ72" i="5"/>
  <c r="BK72" i="5" s="1"/>
  <c r="AR76" i="5"/>
  <c r="BC76" i="5" s="1"/>
  <c r="AZ76" i="5"/>
  <c r="BK76" i="5" s="1"/>
  <c r="AR80" i="5"/>
  <c r="BC80" i="5" s="1"/>
  <c r="AZ80" i="5"/>
  <c r="BK80" i="5" s="1"/>
  <c r="AT5" i="5"/>
  <c r="BE5" i="5" s="1"/>
  <c r="AU5" i="5"/>
  <c r="BF5" i="5" s="1"/>
  <c r="BA124" i="5"/>
  <c r="BL124" i="5" s="1"/>
  <c r="AW126" i="5"/>
  <c r="BH126" i="5" s="1"/>
  <c r="AY127" i="5"/>
  <c r="BJ127" i="5" s="1"/>
  <c r="AS128" i="5"/>
  <c r="BD128" i="5" s="1"/>
  <c r="BA128" i="5"/>
  <c r="BL128" i="5" s="1"/>
  <c r="AT130" i="5"/>
  <c r="BE130" i="5" s="1"/>
  <c r="AV131" i="5"/>
  <c r="BG131" i="5" s="1"/>
  <c r="AY136" i="5"/>
  <c r="BJ136" i="5" s="1"/>
  <c r="AR129" i="5"/>
  <c r="BC129" i="5" s="1"/>
  <c r="AZ129" i="5"/>
  <c r="BK129" i="5" s="1"/>
  <c r="AT138" i="5"/>
  <c r="BE138" i="5" s="1"/>
  <c r="AY140" i="5"/>
  <c r="BJ140" i="5" s="1"/>
  <c r="AT142" i="5"/>
  <c r="BE142" i="5" s="1"/>
  <c r="AS149" i="5"/>
  <c r="BD149" i="5" s="1"/>
  <c r="AW149" i="5"/>
  <c r="BH149" i="5" s="1"/>
  <c r="BA149" i="5"/>
  <c r="BL149" i="5" s="1"/>
  <c r="AY171" i="5"/>
  <c r="BJ171" i="5" s="1"/>
  <c r="AT174" i="5"/>
  <c r="BE174" i="5" s="1"/>
  <c r="AW134" i="5"/>
  <c r="BH134" i="5" s="1"/>
  <c r="AY135" i="5"/>
  <c r="BJ135" i="5" s="1"/>
  <c r="AS136" i="5"/>
  <c r="BD136" i="5" s="1"/>
  <c r="AR137" i="5"/>
  <c r="BC137" i="5" s="1"/>
  <c r="AZ137" i="5"/>
  <c r="BK137" i="5" s="1"/>
  <c r="AY155" i="5"/>
  <c r="BJ155" i="5" s="1"/>
  <c r="AT158" i="5"/>
  <c r="BE158" i="5" s="1"/>
  <c r="AS165" i="5"/>
  <c r="BD165" i="5" s="1"/>
  <c r="AW165" i="5"/>
  <c r="BH165" i="5" s="1"/>
  <c r="BA165" i="5"/>
  <c r="BL165" i="5" s="1"/>
  <c r="AS243" i="5"/>
  <c r="BD243" i="5" s="1"/>
  <c r="AW243" i="5"/>
  <c r="BH243" i="5" s="1"/>
  <c r="BA243" i="5"/>
  <c r="BL243" i="5" s="1"/>
  <c r="AY253" i="5"/>
  <c r="BJ253" i="5" s="1"/>
  <c r="AY249" i="5"/>
  <c r="BJ249" i="5" s="1"/>
  <c r="AZ254" i="5"/>
  <c r="BK254" i="5" s="1"/>
  <c r="AS239" i="5"/>
  <c r="BD239" i="5" s="1"/>
  <c r="BA239" i="5"/>
  <c r="BL239" i="5" s="1"/>
  <c r="AW241" i="5"/>
  <c r="BH241" i="5" s="1"/>
  <c r="AX256" i="5"/>
  <c r="BI256" i="5" s="1"/>
  <c r="AX260" i="5"/>
  <c r="BI260" i="5" s="1"/>
  <c r="AV313" i="5"/>
  <c r="BG313" i="5" s="1"/>
  <c r="AR315" i="5"/>
  <c r="BC315" i="5" s="1"/>
  <c r="AZ315" i="5"/>
  <c r="BK315" i="5" s="1"/>
  <c r="AT316" i="5"/>
  <c r="BE316" i="5" s="1"/>
  <c r="AX321" i="5"/>
  <c r="BI321" i="5" s="1"/>
  <c r="AR323" i="5"/>
  <c r="BC323" i="5" s="1"/>
  <c r="AZ323" i="5"/>
  <c r="BK323" i="5" s="1"/>
  <c r="AR326" i="5"/>
  <c r="BC326" i="5" s="1"/>
  <c r="AZ326" i="5"/>
  <c r="BK326" i="5" s="1"/>
  <c r="BA331" i="5"/>
  <c r="BL331" i="5" s="1"/>
  <c r="AX306" i="5"/>
  <c r="BI306" i="5" s="1"/>
  <c r="AV317" i="5"/>
  <c r="BG317" i="5" s="1"/>
  <c r="AX325" i="5"/>
  <c r="BI325" i="5" s="1"/>
  <c r="AY329" i="5"/>
  <c r="BJ329" i="5" s="1"/>
  <c r="AW334" i="5"/>
  <c r="BH334" i="5" s="1"/>
  <c r="AV309" i="5"/>
  <c r="BG309" i="5" s="1"/>
  <c r="AR319" i="5"/>
  <c r="BC319" i="5" s="1"/>
  <c r="AZ319" i="5"/>
  <c r="BK319" i="5" s="1"/>
  <c r="AT320" i="5"/>
  <c r="BE320" i="5" s="1"/>
  <c r="AY325" i="5"/>
  <c r="BJ325" i="5" s="1"/>
  <c r="AV329" i="5"/>
  <c r="BG329" i="5" s="1"/>
  <c r="AX335" i="5"/>
  <c r="BI335" i="5" s="1"/>
  <c r="AX340" i="5"/>
  <c r="BI340" i="5" s="1"/>
  <c r="AR311" i="5"/>
  <c r="BC311" i="5" s="1"/>
  <c r="AZ311" i="5"/>
  <c r="BK311" i="5" s="1"/>
  <c r="AT312" i="5"/>
  <c r="BE312" i="5" s="1"/>
  <c r="AV325" i="5"/>
  <c r="BG325" i="5" s="1"/>
  <c r="AT328" i="5"/>
  <c r="BE328" i="5" s="1"/>
  <c r="AR334" i="5"/>
  <c r="BC334" i="5" s="1"/>
  <c r="AZ334" i="5"/>
  <c r="BK334" i="5" s="1"/>
  <c r="AT335" i="5"/>
  <c r="BE335" i="5" s="1"/>
  <c r="AX345" i="5"/>
  <c r="BI345" i="5" s="1"/>
  <c r="AV356" i="5"/>
  <c r="BG356" i="5" s="1"/>
  <c r="AR366" i="5"/>
  <c r="BC366" i="5" s="1"/>
  <c r="AZ366" i="5"/>
  <c r="BK366" i="5" s="1"/>
  <c r="AT367" i="5"/>
  <c r="BE367" i="5" s="1"/>
  <c r="AT371" i="5"/>
  <c r="BE371" i="5" s="1"/>
  <c r="AV372" i="5"/>
  <c r="BG372" i="5" s="1"/>
  <c r="AX373" i="5"/>
  <c r="BI373" i="5" s="1"/>
  <c r="AV379" i="5"/>
  <c r="BG379" i="5" s="1"/>
  <c r="AX380" i="5"/>
  <c r="BI380" i="5" s="1"/>
  <c r="AT384" i="5"/>
  <c r="BE384" i="5" s="1"/>
  <c r="AX384" i="5"/>
  <c r="BI384" i="5" s="1"/>
  <c r="AR390" i="5"/>
  <c r="BC390" i="5" s="1"/>
  <c r="AZ390" i="5"/>
  <c r="BK390" i="5" s="1"/>
  <c r="AV391" i="5"/>
  <c r="BG391" i="5" s="1"/>
  <c r="AY405" i="5"/>
  <c r="BJ405" i="5" s="1"/>
  <c r="AU413" i="5"/>
  <c r="BF413" i="5" s="1"/>
  <c r="AU485" i="5"/>
  <c r="BF485" i="5" s="1"/>
  <c r="AX337" i="5"/>
  <c r="BI337" i="5" s="1"/>
  <c r="AV348" i="5"/>
  <c r="BG348" i="5" s="1"/>
  <c r="AR358" i="5"/>
  <c r="BC358" i="5" s="1"/>
  <c r="AZ358" i="5"/>
  <c r="BK358" i="5" s="1"/>
  <c r="AT359" i="5"/>
  <c r="BE359" i="5" s="1"/>
  <c r="AX369" i="5"/>
  <c r="BI369" i="5" s="1"/>
  <c r="AV375" i="5"/>
  <c r="BG375" i="5" s="1"/>
  <c r="AX376" i="5"/>
  <c r="BI376" i="5" s="1"/>
  <c r="AR377" i="5"/>
  <c r="BC377" i="5" s="1"/>
  <c r="AZ377" i="5"/>
  <c r="BK377" i="5" s="1"/>
  <c r="AV383" i="5"/>
  <c r="BG383" i="5" s="1"/>
  <c r="AX385" i="5"/>
  <c r="BI385" i="5" s="1"/>
  <c r="AT388" i="5"/>
  <c r="BE388" i="5" s="1"/>
  <c r="AX388" i="5"/>
  <c r="BI388" i="5" s="1"/>
  <c r="AS391" i="5"/>
  <c r="BD391" i="5" s="1"/>
  <c r="BA391" i="5"/>
  <c r="BL391" i="5" s="1"/>
  <c r="AR402" i="5"/>
  <c r="BC402" i="5" s="1"/>
  <c r="AZ402" i="5"/>
  <c r="BK402" i="5" s="1"/>
  <c r="AV403" i="5"/>
  <c r="BG403" i="5" s="1"/>
  <c r="AX381" i="5"/>
  <c r="BI381" i="5" s="1"/>
  <c r="AS382" i="5"/>
  <c r="BD382" i="5" s="1"/>
  <c r="BA382" i="5"/>
  <c r="BL382" i="5" s="1"/>
  <c r="AX389" i="5"/>
  <c r="BI389" i="5" s="1"/>
  <c r="AT392" i="5"/>
  <c r="BE392" i="5" s="1"/>
  <c r="AX392" i="5"/>
  <c r="BI392" i="5" s="1"/>
  <c r="AS395" i="5"/>
  <c r="BD395" i="5" s="1"/>
  <c r="BA395" i="5"/>
  <c r="BL395" i="5" s="1"/>
  <c r="AT331" i="5"/>
  <c r="BE331" i="5" s="1"/>
  <c r="AX341" i="5"/>
  <c r="BI341" i="5" s="1"/>
  <c r="AV352" i="5"/>
  <c r="BG352" i="5" s="1"/>
  <c r="AR362" i="5"/>
  <c r="BC362" i="5" s="1"/>
  <c r="AZ362" i="5"/>
  <c r="BK362" i="5" s="1"/>
  <c r="AT363" i="5"/>
  <c r="BE363" i="5" s="1"/>
  <c r="AR378" i="5"/>
  <c r="BC378" i="5" s="1"/>
  <c r="AZ378" i="5"/>
  <c r="BK378" i="5" s="1"/>
  <c r="AY381" i="5"/>
  <c r="BJ381" i="5" s="1"/>
  <c r="AY389" i="5"/>
  <c r="BJ389" i="5" s="1"/>
  <c r="AX397" i="5"/>
  <c r="BI397" i="5" s="1"/>
  <c r="AX401" i="5"/>
  <c r="BI401" i="5" s="1"/>
  <c r="AT404" i="5"/>
  <c r="BE404" i="5" s="1"/>
  <c r="AX404" i="5"/>
  <c r="BI404" i="5" s="1"/>
  <c r="AS407" i="5"/>
  <c r="BD407" i="5" s="1"/>
  <c r="BA407" i="5"/>
  <c r="BL407" i="5" s="1"/>
  <c r="AS411" i="5"/>
  <c r="BD411" i="5" s="1"/>
  <c r="AW411" i="5"/>
  <c r="BH411" i="5" s="1"/>
  <c r="BA411" i="5"/>
  <c r="BL411" i="5" s="1"/>
  <c r="AT412" i="5"/>
  <c r="BE412" i="5" s="1"/>
  <c r="AX412" i="5"/>
  <c r="BI412" i="5" s="1"/>
  <c r="AS427" i="5"/>
  <c r="BD427" i="5" s="1"/>
  <c r="AW427" i="5"/>
  <c r="BH427" i="5" s="1"/>
  <c r="AV462" i="5"/>
  <c r="BG462" i="5" s="1"/>
  <c r="AU517" i="5"/>
  <c r="BF517" i="5" s="1"/>
  <c r="AX333" i="5"/>
  <c r="BI333" i="5" s="1"/>
  <c r="AV344" i="5"/>
  <c r="BG344" i="5" s="1"/>
  <c r="AR354" i="5"/>
  <c r="BC354" i="5" s="1"/>
  <c r="AZ354" i="5"/>
  <c r="BK354" i="5" s="1"/>
  <c r="AT355" i="5"/>
  <c r="BE355" i="5" s="1"/>
  <c r="AX365" i="5"/>
  <c r="BI365" i="5" s="1"/>
  <c r="AR374" i="5"/>
  <c r="BC374" i="5" s="1"/>
  <c r="AZ374" i="5"/>
  <c r="BK374" i="5" s="1"/>
  <c r="AR381" i="5"/>
  <c r="BC381" i="5" s="1"/>
  <c r="AZ381" i="5"/>
  <c r="BK381" i="5" s="1"/>
  <c r="AR386" i="5"/>
  <c r="BC386" i="5" s="1"/>
  <c r="AZ386" i="5"/>
  <c r="BK386" i="5" s="1"/>
  <c r="AV387" i="5"/>
  <c r="BG387" i="5" s="1"/>
  <c r="AY397" i="5"/>
  <c r="BJ397" i="5" s="1"/>
  <c r="AY401" i="5"/>
  <c r="BJ401" i="5" s="1"/>
  <c r="AU533" i="5"/>
  <c r="BF533" i="5" s="1"/>
  <c r="BA426" i="5"/>
  <c r="BL426" i="5" s="1"/>
  <c r="AX429" i="5"/>
  <c r="BI429" i="5" s="1"/>
  <c r="AR430" i="5"/>
  <c r="BC430" i="5" s="1"/>
  <c r="AZ430" i="5"/>
  <c r="BK430" i="5" s="1"/>
  <c r="AW432" i="5"/>
  <c r="BH432" i="5" s="1"/>
  <c r="AY433" i="5"/>
  <c r="BJ433" i="5" s="1"/>
  <c r="AS434" i="5"/>
  <c r="BD434" i="5" s="1"/>
  <c r="BA434" i="5"/>
  <c r="BL434" i="5" s="1"/>
  <c r="AX441" i="5"/>
  <c r="BI441" i="5" s="1"/>
  <c r="AS442" i="5"/>
  <c r="BD442" i="5" s="1"/>
  <c r="BA442" i="5"/>
  <c r="BL442" i="5" s="1"/>
  <c r="AV443" i="5"/>
  <c r="BG443" i="5" s="1"/>
  <c r="AR446" i="5"/>
  <c r="BC446" i="5" s="1"/>
  <c r="AZ446" i="5"/>
  <c r="BK446" i="5" s="1"/>
  <c r="AX448" i="5"/>
  <c r="BI448" i="5" s="1"/>
  <c r="AR450" i="5"/>
  <c r="BC450" i="5" s="1"/>
  <c r="AZ450" i="5"/>
  <c r="BK450" i="5" s="1"/>
  <c r="AY456" i="5"/>
  <c r="BJ456" i="5" s="1"/>
  <c r="AS458" i="5"/>
  <c r="BD458" i="5" s="1"/>
  <c r="BA458" i="5"/>
  <c r="BL458" i="5" s="1"/>
  <c r="AW463" i="5"/>
  <c r="BH463" i="5" s="1"/>
  <c r="AY465" i="5"/>
  <c r="BJ465" i="5" s="1"/>
  <c r="AY476" i="5"/>
  <c r="BJ476" i="5" s="1"/>
  <c r="AR486" i="5"/>
  <c r="BC486" i="5" s="1"/>
  <c r="AZ486" i="5"/>
  <c r="BK486" i="5" s="1"/>
  <c r="AW428" i="5"/>
  <c r="BH428" i="5" s="1"/>
  <c r="AY429" i="5"/>
  <c r="BJ429" i="5" s="1"/>
  <c r="AS430" i="5"/>
  <c r="BD430" i="5" s="1"/>
  <c r="BA430" i="5"/>
  <c r="BL430" i="5" s="1"/>
  <c r="AT439" i="5"/>
  <c r="BE439" i="5" s="1"/>
  <c r="AY441" i="5"/>
  <c r="BJ441" i="5" s="1"/>
  <c r="AX445" i="5"/>
  <c r="BI445" i="5" s="1"/>
  <c r="AS446" i="5"/>
  <c r="BD446" i="5" s="1"/>
  <c r="BA446" i="5"/>
  <c r="BL446" i="5" s="1"/>
  <c r="AY448" i="5"/>
  <c r="BJ448" i="5" s="1"/>
  <c r="AS450" i="5"/>
  <c r="BD450" i="5" s="1"/>
  <c r="BA450" i="5"/>
  <c r="BL450" i="5" s="1"/>
  <c r="AW455" i="5"/>
  <c r="BH455" i="5" s="1"/>
  <c r="AY457" i="5"/>
  <c r="BJ457" i="5" s="1"/>
  <c r="AT463" i="5"/>
  <c r="BE463" i="5" s="1"/>
  <c r="AR465" i="5"/>
  <c r="BC465" i="5" s="1"/>
  <c r="AZ465" i="5"/>
  <c r="BK465" i="5" s="1"/>
  <c r="AR470" i="5"/>
  <c r="BC470" i="5" s="1"/>
  <c r="AZ470" i="5"/>
  <c r="BK470" i="5" s="1"/>
  <c r="AW475" i="5"/>
  <c r="BH475" i="5" s="1"/>
  <c r="AR490" i="5"/>
  <c r="BC490" i="5" s="1"/>
  <c r="AZ490" i="5"/>
  <c r="BK490" i="5" s="1"/>
  <c r="AR506" i="5"/>
  <c r="BC506" i="5" s="1"/>
  <c r="AZ506" i="5"/>
  <c r="BK506" i="5" s="1"/>
  <c r="AR522" i="5"/>
  <c r="BC522" i="5" s="1"/>
  <c r="AZ522" i="5"/>
  <c r="BK522" i="5" s="1"/>
  <c r="AR538" i="5"/>
  <c r="BC538" i="5" s="1"/>
  <c r="AZ538" i="5"/>
  <c r="BK538" i="5" s="1"/>
  <c r="AT435" i="5"/>
  <c r="BE435" i="5" s="1"/>
  <c r="AX437" i="5"/>
  <c r="BI437" i="5" s="1"/>
  <c r="AR438" i="5"/>
  <c r="BC438" i="5" s="1"/>
  <c r="AZ438" i="5"/>
  <c r="BK438" i="5" s="1"/>
  <c r="AR441" i="5"/>
  <c r="BC441" i="5" s="1"/>
  <c r="AZ441" i="5"/>
  <c r="BK441" i="5" s="1"/>
  <c r="AT443" i="5"/>
  <c r="BE443" i="5" s="1"/>
  <c r="AY445" i="5"/>
  <c r="BJ445" i="5" s="1"/>
  <c r="AW447" i="5"/>
  <c r="BH447" i="5" s="1"/>
  <c r="AY449" i="5"/>
  <c r="BJ449" i="5" s="1"/>
  <c r="AT455" i="5"/>
  <c r="BE455" i="5" s="1"/>
  <c r="AR457" i="5"/>
  <c r="BC457" i="5" s="1"/>
  <c r="AZ457" i="5"/>
  <c r="BK457" i="5" s="1"/>
  <c r="AX464" i="5"/>
  <c r="BI464" i="5" s="1"/>
  <c r="AR466" i="5"/>
  <c r="BC466" i="5" s="1"/>
  <c r="AZ466" i="5"/>
  <c r="BK466" i="5" s="1"/>
  <c r="AS470" i="5"/>
  <c r="BD470" i="5" s="1"/>
  <c r="BA470" i="5"/>
  <c r="BL470" i="5" s="1"/>
  <c r="AY473" i="5"/>
  <c r="BJ473" i="5" s="1"/>
  <c r="AT475" i="5"/>
  <c r="BE475" i="5" s="1"/>
  <c r="AR478" i="5"/>
  <c r="BC478" i="5" s="1"/>
  <c r="AZ478" i="5"/>
  <c r="BK478" i="5" s="1"/>
  <c r="AR494" i="5"/>
  <c r="BC494" i="5" s="1"/>
  <c r="AZ494" i="5"/>
  <c r="BK494" i="5" s="1"/>
  <c r="AR510" i="5"/>
  <c r="BC510" i="5" s="1"/>
  <c r="AZ510" i="5"/>
  <c r="BK510" i="5" s="1"/>
  <c r="AX440" i="5"/>
  <c r="BI440" i="5" s="1"/>
  <c r="AW444" i="5"/>
  <c r="BH444" i="5" s="1"/>
  <c r="AT451" i="5"/>
  <c r="BE451" i="5" s="1"/>
  <c r="AR453" i="5"/>
  <c r="BC453" i="5" s="1"/>
  <c r="AZ453" i="5"/>
  <c r="BK453" i="5" s="1"/>
  <c r="AX460" i="5"/>
  <c r="BI460" i="5" s="1"/>
  <c r="AR462" i="5"/>
  <c r="BC462" i="5" s="1"/>
  <c r="AZ462" i="5"/>
  <c r="BK462" i="5" s="1"/>
  <c r="AY468" i="5"/>
  <c r="BJ468" i="5" s="1"/>
  <c r="AW471" i="5"/>
  <c r="BH471" i="5" s="1"/>
  <c r="AY485" i="5"/>
  <c r="BJ485" i="5" s="1"/>
  <c r="AT488" i="5"/>
  <c r="BE488" i="5" s="1"/>
  <c r="AX488" i="5"/>
  <c r="BI488" i="5" s="1"/>
  <c r="AS491" i="5"/>
  <c r="BD491" i="5" s="1"/>
  <c r="AW491" i="5"/>
  <c r="BH491" i="5" s="1"/>
  <c r="BA491" i="5"/>
  <c r="BL491" i="5" s="1"/>
  <c r="AY501" i="5"/>
  <c r="BJ501" i="5" s="1"/>
  <c r="AT504" i="5"/>
  <c r="BE504" i="5" s="1"/>
  <c r="AX504" i="5"/>
  <c r="BI504" i="5" s="1"/>
  <c r="AS507" i="5"/>
  <c r="BD507" i="5" s="1"/>
  <c r="AW507" i="5"/>
  <c r="BH507" i="5" s="1"/>
  <c r="BA507" i="5"/>
  <c r="BL507" i="5" s="1"/>
  <c r="AY517" i="5"/>
  <c r="BJ517" i="5" s="1"/>
  <c r="AT520" i="5"/>
  <c r="BE520" i="5" s="1"/>
  <c r="AX520" i="5"/>
  <c r="BI520" i="5" s="1"/>
  <c r="AS523" i="5"/>
  <c r="BD523" i="5" s="1"/>
  <c r="AW523" i="5"/>
  <c r="BH523" i="5" s="1"/>
  <c r="BA523" i="5"/>
  <c r="BL523" i="5" s="1"/>
  <c r="AY533" i="5"/>
  <c r="BJ533" i="5" s="1"/>
  <c r="AT536" i="5"/>
  <c r="BE536" i="5" s="1"/>
  <c r="AX536" i="5"/>
  <c r="BI536" i="5" s="1"/>
  <c r="AS539" i="5"/>
  <c r="BD539" i="5" s="1"/>
  <c r="AW539" i="5"/>
  <c r="BH539" i="5" s="1"/>
  <c r="BA539" i="5"/>
  <c r="BL539" i="5" s="1"/>
  <c r="AR575" i="5"/>
  <c r="BC575" i="5" s="1"/>
  <c r="AV575" i="5"/>
  <c r="BG575" i="5" s="1"/>
  <c r="AZ575" i="5"/>
  <c r="BK575" i="5" s="1"/>
  <c r="AX581" i="5"/>
  <c r="BI581" i="5" s="1"/>
  <c r="AY586" i="5"/>
  <c r="BJ586" i="5" s="1"/>
  <c r="AX561" i="5"/>
  <c r="BI561" i="5" s="1"/>
  <c r="AY566" i="5"/>
  <c r="BJ566" i="5" s="1"/>
  <c r="AR590" i="5"/>
  <c r="BC590" i="5" s="1"/>
  <c r="AV590" i="5"/>
  <c r="BG590" i="5" s="1"/>
  <c r="AZ590" i="5"/>
  <c r="BK590" i="5" s="1"/>
  <c r="AX577" i="5"/>
  <c r="BI577" i="5" s="1"/>
  <c r="AV588" i="5"/>
  <c r="BG588" i="5" s="1"/>
  <c r="AS592" i="5"/>
  <c r="BD592" i="5" s="1"/>
  <c r="AW592" i="5"/>
  <c r="BH592" i="5" s="1"/>
  <c r="AR554" i="5"/>
  <c r="BC554" i="5" s="1"/>
  <c r="AZ554" i="5"/>
  <c r="BK554" i="5" s="1"/>
  <c r="AY561" i="5"/>
  <c r="BJ561" i="5" s="1"/>
  <c r="AY562" i="5"/>
  <c r="BJ562" i="5" s="1"/>
  <c r="AR583" i="5"/>
  <c r="BC583" i="5" s="1"/>
  <c r="AZ583" i="5"/>
  <c r="BK583" i="5" s="1"/>
  <c r="AT591" i="5"/>
  <c r="BE591" i="5" s="1"/>
  <c r="AV596" i="5"/>
  <c r="BG596" i="5" s="1"/>
  <c r="AR599" i="5"/>
  <c r="BC599" i="5" s="1"/>
  <c r="AZ599" i="5"/>
  <c r="BK599" i="5" s="1"/>
  <c r="AX601" i="5"/>
  <c r="BI601" i="5" s="1"/>
  <c r="AR606" i="5"/>
  <c r="BC606" i="5" s="1"/>
  <c r="AZ606" i="5"/>
  <c r="BK606" i="5" s="1"/>
  <c r="AT612" i="5"/>
  <c r="BE612" i="5" s="1"/>
  <c r="AV616" i="5"/>
  <c r="BG616" i="5" s="1"/>
  <c r="AR644" i="5"/>
  <c r="BC644" i="5" s="1"/>
  <c r="AZ644" i="5"/>
  <c r="BK644" i="5" s="1"/>
  <c r="AR626" i="5"/>
  <c r="BC626" i="5" s="1"/>
  <c r="AV626" i="5"/>
  <c r="BG626" i="5" s="1"/>
  <c r="AZ626" i="5"/>
  <c r="BK626" i="5" s="1"/>
  <c r="AT583" i="5"/>
  <c r="BE583" i="5" s="1"/>
  <c r="AR591" i="5"/>
  <c r="BC591" i="5" s="1"/>
  <c r="AZ591" i="5"/>
  <c r="BK591" i="5" s="1"/>
  <c r="AT596" i="5"/>
  <c r="BE596" i="5" s="1"/>
  <c r="AY598" i="5"/>
  <c r="BJ598" i="5" s="1"/>
  <c r="AX606" i="5"/>
  <c r="BI606" i="5" s="1"/>
  <c r="AS607" i="5"/>
  <c r="BD607" i="5" s="1"/>
  <c r="BA607" i="5"/>
  <c r="BL607" i="5" s="1"/>
  <c r="AV612" i="5"/>
  <c r="BG612" i="5" s="1"/>
  <c r="AT616" i="5"/>
  <c r="BE616" i="5" s="1"/>
  <c r="AR587" i="5"/>
  <c r="BC587" i="5" s="1"/>
  <c r="AZ587" i="5"/>
  <c r="BK587" i="5" s="1"/>
  <c r="AX593" i="5"/>
  <c r="BI593" i="5" s="1"/>
  <c r="AR598" i="5"/>
  <c r="BC598" i="5" s="1"/>
  <c r="AZ598" i="5"/>
  <c r="BK598" i="5" s="1"/>
  <c r="AT604" i="5"/>
  <c r="BE604" i="5" s="1"/>
  <c r="AY606" i="5"/>
  <c r="BJ606" i="5" s="1"/>
  <c r="AX622" i="5"/>
  <c r="BI622" i="5" s="1"/>
  <c r="AT624" i="5"/>
  <c r="BE624" i="5" s="1"/>
  <c r="AW633" i="5"/>
  <c r="BH633" i="5" s="1"/>
  <c r="AT646" i="5"/>
  <c r="BE646" i="5" s="1"/>
  <c r="AX646" i="5"/>
  <c r="BI646" i="5" s="1"/>
  <c r="AW653" i="5"/>
  <c r="BH653" i="5" s="1"/>
  <c r="AR655" i="5"/>
  <c r="BC655" i="5" s="1"/>
  <c r="AV655" i="5"/>
  <c r="BG655" i="5" s="1"/>
  <c r="AZ655" i="5"/>
  <c r="BK655" i="5" s="1"/>
  <c r="AR656" i="5"/>
  <c r="BC656" i="5" s="1"/>
  <c r="AZ656" i="5"/>
  <c r="BK656" i="5" s="1"/>
  <c r="AY663" i="5"/>
  <c r="BJ663" i="5" s="1"/>
  <c r="AY667" i="5"/>
  <c r="BJ667" i="5" s="1"/>
  <c r="AR675" i="5"/>
  <c r="BC675" i="5" s="1"/>
  <c r="AV675" i="5"/>
  <c r="BG675" i="5" s="1"/>
  <c r="AZ675" i="5"/>
  <c r="BK675" i="5" s="1"/>
  <c r="AR676" i="5"/>
  <c r="BC676" i="5" s="1"/>
  <c r="AV676" i="5"/>
  <c r="BG676" i="5" s="1"/>
  <c r="AZ676" i="5"/>
  <c r="BK676" i="5" s="1"/>
  <c r="AS677" i="5"/>
  <c r="BD677" i="5" s="1"/>
  <c r="AW677" i="5"/>
  <c r="BH677" i="5" s="1"/>
  <c r="AV692" i="5"/>
  <c r="BG692" i="5" s="1"/>
  <c r="AR631" i="5"/>
  <c r="BC631" i="5" s="1"/>
  <c r="AV631" i="5"/>
  <c r="BG631" i="5" s="1"/>
  <c r="AY639" i="5"/>
  <c r="BJ639" i="5" s="1"/>
  <c r="AT654" i="5"/>
  <c r="BE654" i="5" s="1"/>
  <c r="AX654" i="5"/>
  <c r="BI654" i="5" s="1"/>
  <c r="AW661" i="5"/>
  <c r="BH661" i="5" s="1"/>
  <c r="AR663" i="5"/>
  <c r="BC663" i="5" s="1"/>
  <c r="AV663" i="5"/>
  <c r="BG663" i="5" s="1"/>
  <c r="AZ663" i="5"/>
  <c r="BK663" i="5" s="1"/>
  <c r="AR664" i="5"/>
  <c r="BC664" i="5" s="1"/>
  <c r="AZ664" i="5"/>
  <c r="BK664" i="5" s="1"/>
  <c r="AR667" i="5"/>
  <c r="BC667" i="5" s="1"/>
  <c r="AV667" i="5"/>
  <c r="BG667" i="5" s="1"/>
  <c r="AZ667" i="5"/>
  <c r="BK667" i="5" s="1"/>
  <c r="AR668" i="5"/>
  <c r="BC668" i="5" s="1"/>
  <c r="AV668" i="5"/>
  <c r="BG668" i="5" s="1"/>
  <c r="AZ668" i="5"/>
  <c r="BK668" i="5" s="1"/>
  <c r="AW669" i="5"/>
  <c r="BH669" i="5" s="1"/>
  <c r="AT674" i="5"/>
  <c r="BE674" i="5" s="1"/>
  <c r="AX674" i="5"/>
  <c r="BI674" i="5" s="1"/>
  <c r="AV689" i="5"/>
  <c r="BG689" i="5" s="1"/>
  <c r="AS631" i="5"/>
  <c r="BD631" i="5" s="1"/>
  <c r="BA631" i="5"/>
  <c r="BL631" i="5" s="1"/>
  <c r="AT634" i="5"/>
  <c r="BE634" i="5" s="1"/>
  <c r="AX634" i="5"/>
  <c r="BI634" i="5" s="1"/>
  <c r="AW637" i="5"/>
  <c r="BH637" i="5" s="1"/>
  <c r="AR639" i="5"/>
  <c r="BC639" i="5" s="1"/>
  <c r="AV639" i="5"/>
  <c r="BG639" i="5" s="1"/>
  <c r="AR640" i="5"/>
  <c r="BC640" i="5" s="1"/>
  <c r="AZ640" i="5"/>
  <c r="BK640" i="5" s="1"/>
  <c r="AY647" i="5"/>
  <c r="BJ647" i="5" s="1"/>
  <c r="AT662" i="5"/>
  <c r="BE662" i="5" s="1"/>
  <c r="AX662" i="5"/>
  <c r="BI662" i="5" s="1"/>
  <c r="AT666" i="5"/>
  <c r="BE666" i="5" s="1"/>
  <c r="AX666" i="5"/>
  <c r="BI666" i="5" s="1"/>
  <c r="AV683" i="5"/>
  <c r="BG683" i="5" s="1"/>
  <c r="AW686" i="5"/>
  <c r="BH686" i="5" s="1"/>
  <c r="AY687" i="5"/>
  <c r="BJ687" i="5" s="1"/>
  <c r="AS693" i="5"/>
  <c r="BD693" i="5" s="1"/>
  <c r="AW693" i="5"/>
  <c r="BH693" i="5" s="1"/>
  <c r="BA693" i="5"/>
  <c r="BL693" i="5" s="1"/>
  <c r="AY699" i="5"/>
  <c r="BJ699" i="5" s="1"/>
  <c r="AR677" i="5"/>
  <c r="BC677" i="5" s="1"/>
  <c r="AZ677" i="5"/>
  <c r="BK677" i="5" s="1"/>
  <c r="AT678" i="5"/>
  <c r="BE678" i="5" s="1"/>
  <c r="AT690" i="5"/>
  <c r="BE690" i="5" s="1"/>
  <c r="AY692" i="5"/>
  <c r="BJ692" i="5" s="1"/>
  <c r="AT698" i="5"/>
  <c r="BE698" i="5" s="1"/>
  <c r="AV679" i="5"/>
  <c r="BG679" i="5" s="1"/>
  <c r="AR688" i="5"/>
  <c r="BC688" i="5" s="1"/>
  <c r="AZ688" i="5"/>
  <c r="BK688" i="5" s="1"/>
  <c r="AY695" i="5"/>
  <c r="BJ695" i="5" s="1"/>
  <c r="AR700" i="5"/>
  <c r="BC700" i="5" s="1"/>
  <c r="AZ700" i="5"/>
  <c r="BK700" i="5" s="1"/>
  <c r="AX680" i="5"/>
  <c r="BI680" i="5" s="1"/>
  <c r="AX687" i="5"/>
  <c r="BI687" i="5" s="1"/>
  <c r="AR689" i="5"/>
  <c r="BC689" i="5" s="1"/>
  <c r="AZ689" i="5"/>
  <c r="BK689" i="5" s="1"/>
  <c r="AR692" i="5"/>
  <c r="BC692" i="5" s="1"/>
  <c r="AZ692" i="5"/>
  <c r="BK692" i="5" s="1"/>
  <c r="AR693" i="5"/>
  <c r="BC693" i="5" s="1"/>
  <c r="AS701" i="5"/>
  <c r="BD701" i="5" s="1"/>
  <c r="AW701" i="5"/>
  <c r="BH701" i="5" s="1"/>
  <c r="BA701" i="5"/>
  <c r="BL701" i="5" s="1"/>
  <c r="AT702" i="5"/>
  <c r="BE702" i="5" s="1"/>
  <c r="AX702" i="5"/>
  <c r="BI702" i="5" s="1"/>
  <c r="AR704" i="5"/>
  <c r="BC704" i="5" s="1"/>
  <c r="AZ704" i="5"/>
  <c r="BK704" i="5" s="1"/>
  <c r="AV735" i="5"/>
  <c r="BG735" i="5" s="1"/>
  <c r="AV733" i="5"/>
  <c r="BG733" i="5" s="1"/>
  <c r="AT736" i="5"/>
  <c r="BE736" i="5" s="1"/>
  <c r="AV738" i="5"/>
  <c r="BG738" i="5" s="1"/>
  <c r="AV745" i="5"/>
  <c r="BG745" i="5" s="1"/>
  <c r="AR747" i="5"/>
  <c r="BC747" i="5" s="1"/>
  <c r="AV747" i="5"/>
  <c r="BG747" i="5" s="1"/>
  <c r="AZ747" i="5"/>
  <c r="BK747" i="5" s="1"/>
  <c r="AX734" i="5"/>
  <c r="BI734" i="5" s="1"/>
  <c r="AR735" i="5"/>
  <c r="BC735" i="5" s="1"/>
  <c r="AZ735" i="5"/>
  <c r="BK735" i="5" s="1"/>
  <c r="AR739" i="5"/>
  <c r="BC739" i="5" s="1"/>
  <c r="AV739" i="5"/>
  <c r="BG739" i="5" s="1"/>
  <c r="AZ739" i="5"/>
  <c r="BK739" i="5" s="1"/>
  <c r="AV741" i="5"/>
  <c r="BG741" i="5" s="1"/>
  <c r="AR743" i="5"/>
  <c r="BC743" i="5" s="1"/>
  <c r="AV743" i="5"/>
  <c r="BG743" i="5" s="1"/>
  <c r="AZ743" i="5"/>
  <c r="BK743" i="5" s="1"/>
  <c r="AV753" i="5"/>
  <c r="BG753" i="5" s="1"/>
  <c r="AR736" i="5"/>
  <c r="BC736" i="5" s="1"/>
  <c r="AZ736" i="5"/>
  <c r="BK736" i="5" s="1"/>
  <c r="AW740" i="5"/>
  <c r="BH740" i="5" s="1"/>
  <c r="AT745" i="5"/>
  <c r="BE745" i="5" s="1"/>
  <c r="AX747" i="5"/>
  <c r="BI747" i="5" s="1"/>
  <c r="AV757" i="5"/>
  <c r="BG757" i="5" s="1"/>
  <c r="AT740" i="5"/>
  <c r="BE740" i="5" s="1"/>
  <c r="AV749" i="5"/>
  <c r="BG749" i="5" s="1"/>
  <c r="AV737" i="5"/>
  <c r="BG737" i="5" s="1"/>
  <c r="AX751" i="5"/>
  <c r="BI751" i="5" s="1"/>
  <c r="BT9" i="5" l="1"/>
  <c r="BS9" i="5"/>
  <c r="BR9" i="5"/>
  <c r="BQ9" i="5"/>
  <c r="BP9" i="5"/>
  <c r="BO9" i="5"/>
  <c r="BT8" i="5"/>
  <c r="BS8" i="5"/>
  <c r="BR8" i="5"/>
  <c r="BQ8" i="5"/>
  <c r="BO8" i="5"/>
  <c r="BP8" i="5"/>
  <c r="BQ13" i="5"/>
  <c r="BT13" i="5"/>
  <c r="BS13" i="5"/>
  <c r="BR13" i="5"/>
  <c r="BP13" i="5"/>
  <c r="BO13" i="5"/>
  <c r="BR11" i="5"/>
  <c r="BQ11" i="5"/>
  <c r="BP11" i="5"/>
  <c r="BO11" i="5"/>
  <c r="BT11" i="5"/>
  <c r="BS11" i="5"/>
  <c r="BP10" i="5"/>
  <c r="BO10" i="5"/>
  <c r="BS10" i="5"/>
  <c r="BT10" i="5"/>
  <c r="BR10" i="5"/>
  <c r="BQ10" i="5"/>
  <c r="BR7" i="5"/>
  <c r="BQ7" i="5"/>
  <c r="BP7" i="5"/>
  <c r="BO7" i="5"/>
  <c r="BT7" i="5"/>
  <c r="BS7" i="5"/>
  <c r="BT12" i="5"/>
  <c r="BO12" i="5"/>
  <c r="BS12" i="5"/>
  <c r="BR12" i="5"/>
  <c r="BQ12" i="5"/>
  <c r="BP12" i="5"/>
  <c r="BT5" i="5"/>
  <c r="BS5" i="5"/>
  <c r="BQ5" i="5"/>
  <c r="BP5" i="5"/>
  <c r="BO5" i="5"/>
  <c r="BR5" i="5"/>
  <c r="BR4" i="5"/>
  <c r="BS4" i="5"/>
  <c r="BT4" i="5"/>
  <c r="BO4" i="5"/>
  <c r="BP4" i="5"/>
  <c r="BQ4" i="5"/>
  <c r="BP6" i="5"/>
  <c r="BR6" i="5"/>
  <c r="BQ6" i="5"/>
  <c r="BO6" i="5"/>
  <c r="BS6" i="5"/>
  <c r="BT6" i="5"/>
  <c r="Z10" i="6"/>
  <c r="AF9" i="6" s="1"/>
  <c r="S22" i="7"/>
  <c r="Q23" i="7"/>
  <c r="P23" i="7"/>
  <c r="O23" i="7"/>
  <c r="N23" i="7"/>
  <c r="T22" i="7"/>
  <c r="R22" i="7"/>
  <c r="BO97" i="5" l="1"/>
  <c r="BO93" i="5"/>
  <c r="BO90" i="5"/>
  <c r="BP95" i="5"/>
  <c r="BQ95" i="5" s="1"/>
  <c r="BP90" i="5"/>
  <c r="BQ90" i="5" s="1"/>
  <c r="BO95" i="5"/>
  <c r="BP91" i="5"/>
  <c r="BQ91" i="5" s="1"/>
  <c r="BP94" i="5"/>
  <c r="BQ94" i="5" s="1"/>
  <c r="BP92" i="5"/>
  <c r="BQ92" i="5" s="1"/>
  <c r="BP98" i="5"/>
  <c r="BQ98" i="5" s="1"/>
  <c r="BP93" i="5"/>
  <c r="BQ93" i="5" s="1"/>
  <c r="BO96" i="5"/>
  <c r="BP96" i="5"/>
  <c r="BQ96" i="5" s="1"/>
  <c r="BP97" i="5"/>
  <c r="BQ97" i="5" s="1"/>
  <c r="BP99" i="5"/>
  <c r="BQ99" i="5" s="1"/>
  <c r="BO94" i="5"/>
  <c r="BO92" i="5"/>
  <c r="BO91" i="5"/>
  <c r="BO98" i="5"/>
  <c r="BO99" i="5"/>
  <c r="BU12" i="5"/>
  <c r="BU9" i="5"/>
  <c r="BU10" i="5"/>
  <c r="BU6" i="5"/>
  <c r="BU7" i="5"/>
  <c r="BU8" i="5"/>
  <c r="BU11" i="5"/>
  <c r="BU13" i="5"/>
  <c r="BU5" i="5"/>
  <c r="R23" i="7"/>
  <c r="T23" i="7"/>
  <c r="Q24" i="7"/>
  <c r="P24" i="7"/>
  <c r="O24" i="7"/>
  <c r="N24" i="7"/>
  <c r="BU4" i="5"/>
  <c r="S23" i="7"/>
  <c r="Q25" i="7" l="1"/>
  <c r="P25" i="7"/>
  <c r="O25" i="7"/>
  <c r="N25" i="7"/>
  <c r="S24" i="7"/>
  <c r="R24" i="7"/>
  <c r="T24" i="7"/>
  <c r="Q26" i="7" l="1"/>
  <c r="P26" i="7"/>
  <c r="O26" i="7"/>
  <c r="N26" i="7"/>
  <c r="T25" i="7"/>
  <c r="S25" i="7"/>
  <c r="R25" i="7"/>
  <c r="H88" i="3"/>
  <c r="H96" i="3"/>
  <c r="H104" i="3"/>
  <c r="H112" i="3"/>
  <c r="H120" i="3"/>
  <c r="H128" i="3"/>
  <c r="H136" i="3"/>
  <c r="H144" i="3"/>
  <c r="H152" i="3"/>
  <c r="H160" i="3"/>
  <c r="H168" i="3"/>
  <c r="H176" i="3"/>
  <c r="H184" i="3"/>
  <c r="H192" i="3"/>
  <c r="H200" i="3"/>
  <c r="H208" i="3"/>
  <c r="H216" i="3"/>
  <c r="H224" i="3"/>
  <c r="H232" i="3"/>
  <c r="H240" i="3"/>
  <c r="H248" i="3"/>
  <c r="H256" i="3"/>
  <c r="H264" i="3"/>
  <c r="H272" i="3"/>
  <c r="H280" i="3"/>
  <c r="H288" i="3"/>
  <c r="H296" i="3"/>
  <c r="H304" i="3"/>
  <c r="H312" i="3"/>
  <c r="H320" i="3"/>
  <c r="H328" i="3"/>
  <c r="H336" i="3"/>
  <c r="H344" i="3"/>
  <c r="H352" i="3"/>
  <c r="H360" i="3"/>
  <c r="H368" i="3"/>
  <c r="H373" i="3"/>
  <c r="H376" i="3"/>
  <c r="H381" i="3"/>
  <c r="H384" i="3"/>
  <c r="H389" i="3"/>
  <c r="H392" i="3"/>
  <c r="H397" i="3"/>
  <c r="H400" i="3"/>
  <c r="H405" i="3"/>
  <c r="H408" i="3"/>
  <c r="H413" i="3"/>
  <c r="H416" i="3"/>
  <c r="H421" i="3"/>
  <c r="H424" i="3"/>
  <c r="H429" i="3"/>
  <c r="H432" i="3"/>
  <c r="H437" i="3"/>
  <c r="H440" i="3"/>
  <c r="H445" i="3"/>
  <c r="H448" i="3"/>
  <c r="H453" i="3"/>
  <c r="H456" i="3"/>
  <c r="H461" i="3"/>
  <c r="H464" i="3"/>
  <c r="H469" i="3"/>
  <c r="H472" i="3"/>
  <c r="H477" i="3"/>
  <c r="H480" i="3"/>
  <c r="H485" i="3"/>
  <c r="H488" i="3"/>
  <c r="H493" i="3"/>
  <c r="H496" i="3"/>
  <c r="H501" i="3"/>
  <c r="H504" i="3"/>
  <c r="H509" i="3"/>
  <c r="H512" i="3"/>
  <c r="H517" i="3"/>
  <c r="H520" i="3"/>
  <c r="H525" i="3"/>
  <c r="H528" i="3"/>
  <c r="H533" i="3"/>
  <c r="H536" i="3"/>
  <c r="H541" i="3"/>
  <c r="H544" i="3"/>
  <c r="H549" i="3"/>
  <c r="H552" i="3"/>
  <c r="H557" i="3"/>
  <c r="H560" i="3"/>
  <c r="H565" i="3"/>
  <c r="H568" i="3"/>
  <c r="H573" i="3"/>
  <c r="H576" i="3"/>
  <c r="H581" i="3"/>
  <c r="H584" i="3"/>
  <c r="H589" i="3"/>
  <c r="H592" i="3"/>
  <c r="H597" i="3"/>
  <c r="H600" i="3"/>
  <c r="H605" i="3"/>
  <c r="H608" i="3"/>
  <c r="H613" i="3"/>
  <c r="H616" i="3"/>
  <c r="H621" i="3"/>
  <c r="H624" i="3"/>
  <c r="H629" i="3"/>
  <c r="H632" i="3"/>
  <c r="H637" i="3"/>
  <c r="H640" i="3"/>
  <c r="H645" i="3"/>
  <c r="H648" i="3"/>
  <c r="H653" i="3"/>
  <c r="H656" i="3"/>
  <c r="H661" i="3"/>
  <c r="H664" i="3"/>
  <c r="H669" i="3"/>
  <c r="H672" i="3"/>
  <c r="H677" i="3"/>
  <c r="H680" i="3"/>
  <c r="H688" i="3"/>
  <c r="H696" i="3"/>
  <c r="H704" i="3"/>
  <c r="H712" i="3"/>
  <c r="H720" i="3"/>
  <c r="H728" i="3"/>
  <c r="H736" i="3"/>
  <c r="H744" i="3"/>
  <c r="H750" i="3"/>
  <c r="H752" i="3"/>
  <c r="H760" i="3"/>
  <c r="H768" i="3"/>
  <c r="H776" i="3"/>
  <c r="H784" i="3"/>
  <c r="H792" i="3"/>
  <c r="H800" i="3"/>
  <c r="H802" i="3"/>
  <c r="H805" i="3"/>
  <c r="H806" i="3"/>
  <c r="H808" i="3"/>
  <c r="H814" i="3"/>
  <c r="H816" i="3"/>
  <c r="H818" i="3"/>
  <c r="H824" i="3"/>
  <c r="H829" i="3"/>
  <c r="H832" i="3"/>
  <c r="H834" i="3"/>
  <c r="H838" i="3"/>
  <c r="H839" i="3"/>
  <c r="H840" i="3"/>
  <c r="H844" i="3"/>
  <c r="H846" i="3"/>
  <c r="H848" i="3"/>
  <c r="H850" i="3"/>
  <c r="H852" i="3"/>
  <c r="H853" i="3"/>
  <c r="H854" i="3"/>
  <c r="H856" i="3"/>
  <c r="H858" i="3"/>
  <c r="H860" i="3"/>
  <c r="H861" i="3"/>
  <c r="H864" i="3"/>
  <c r="H869" i="3"/>
  <c r="H870" i="3"/>
  <c r="H872" i="3"/>
  <c r="H874" i="3"/>
  <c r="H876" i="3"/>
  <c r="H877" i="3"/>
  <c r="H880" i="3"/>
  <c r="H882" i="3"/>
  <c r="H884" i="3"/>
  <c r="H885" i="3"/>
  <c r="H886" i="3"/>
  <c r="H888" i="3"/>
  <c r="H893" i="3"/>
  <c r="H894" i="3"/>
  <c r="H895" i="3"/>
  <c r="H896" i="3"/>
  <c r="H898" i="3"/>
  <c r="H900" i="3"/>
  <c r="H901" i="3"/>
  <c r="H902" i="3"/>
  <c r="H904" i="3"/>
  <c r="H906" i="3"/>
  <c r="H908" i="3"/>
  <c r="H909" i="3"/>
  <c r="H910" i="3"/>
  <c r="H912" i="3"/>
  <c r="H914" i="3"/>
  <c r="H916" i="3"/>
  <c r="H917" i="3"/>
  <c r="H918" i="3"/>
  <c r="H919" i="3"/>
  <c r="H920" i="3"/>
  <c r="H922" i="3"/>
  <c r="H924" i="3"/>
  <c r="H925" i="3"/>
  <c r="H926" i="3"/>
  <c r="H928" i="3"/>
  <c r="H930" i="3"/>
  <c r="H932" i="3"/>
  <c r="H933" i="3"/>
  <c r="H934" i="3"/>
  <c r="H936" i="3"/>
  <c r="H938" i="3"/>
  <c r="H940" i="3"/>
  <c r="H941" i="3"/>
  <c r="H942" i="3"/>
  <c r="H943" i="3"/>
  <c r="H944" i="3"/>
  <c r="H946" i="3"/>
  <c r="H948" i="3"/>
  <c r="H949" i="3"/>
  <c r="H950" i="3"/>
  <c r="H951" i="3"/>
  <c r="H952" i="3"/>
  <c r="H954" i="3"/>
  <c r="H957" i="3"/>
  <c r="H958" i="3"/>
  <c r="H959" i="3"/>
  <c r="H960" i="3"/>
  <c r="H962" i="3"/>
  <c r="H964" i="3"/>
  <c r="H965" i="3"/>
  <c r="H966" i="3"/>
  <c r="H968" i="3"/>
  <c r="H967" i="3"/>
  <c r="H963" i="3"/>
  <c r="H961" i="3"/>
  <c r="H956" i="3"/>
  <c r="H955" i="3"/>
  <c r="H953" i="3"/>
  <c r="H947" i="3"/>
  <c r="H945" i="3"/>
  <c r="H939" i="3"/>
  <c r="H937" i="3"/>
  <c r="H935" i="3"/>
  <c r="H931" i="3"/>
  <c r="H929" i="3"/>
  <c r="H927" i="3"/>
  <c r="H923" i="3"/>
  <c r="H921" i="3"/>
  <c r="H915" i="3"/>
  <c r="H913" i="3"/>
  <c r="H911" i="3"/>
  <c r="H907" i="3"/>
  <c r="H905" i="3"/>
  <c r="H903" i="3"/>
  <c r="H899" i="3"/>
  <c r="H897" i="3"/>
  <c r="H892" i="3"/>
  <c r="H891" i="3"/>
  <c r="H890" i="3"/>
  <c r="H889" i="3"/>
  <c r="H887" i="3"/>
  <c r="H883" i="3"/>
  <c r="H881" i="3"/>
  <c r="H879" i="3"/>
  <c r="H878" i="3"/>
  <c r="H875" i="3"/>
  <c r="H873" i="3"/>
  <c r="H871" i="3"/>
  <c r="H868" i="3"/>
  <c r="H867" i="3"/>
  <c r="H866" i="3"/>
  <c r="H865" i="3"/>
  <c r="H863" i="3"/>
  <c r="H862" i="3"/>
  <c r="H859" i="3"/>
  <c r="H857" i="3"/>
  <c r="H855" i="3"/>
  <c r="H851" i="3"/>
  <c r="H849" i="3"/>
  <c r="H847" i="3"/>
  <c r="H845" i="3"/>
  <c r="H843" i="3"/>
  <c r="H842" i="3"/>
  <c r="H841" i="3"/>
  <c r="H837" i="3"/>
  <c r="H836" i="3"/>
  <c r="H835" i="3"/>
  <c r="H833" i="3"/>
  <c r="H831" i="3"/>
  <c r="H830" i="3"/>
  <c r="H828" i="3"/>
  <c r="H827" i="3"/>
  <c r="H826" i="3"/>
  <c r="H825" i="3"/>
  <c r="H823" i="3"/>
  <c r="H822" i="3"/>
  <c r="H821" i="3"/>
  <c r="H820" i="3"/>
  <c r="H819" i="3"/>
  <c r="H817" i="3"/>
  <c r="H815" i="3"/>
  <c r="H813" i="3"/>
  <c r="H812" i="3"/>
  <c r="H811" i="3"/>
  <c r="H810" i="3"/>
  <c r="H809" i="3"/>
  <c r="H807" i="3"/>
  <c r="H804" i="3"/>
  <c r="H803" i="3"/>
  <c r="H801" i="3"/>
  <c r="H799" i="3"/>
  <c r="H798" i="3"/>
  <c r="H797" i="3"/>
  <c r="H796" i="3"/>
  <c r="H795" i="3"/>
  <c r="H794" i="3"/>
  <c r="H793" i="3"/>
  <c r="H791" i="3"/>
  <c r="H790" i="3"/>
  <c r="H789" i="3"/>
  <c r="H788" i="3"/>
  <c r="H787" i="3"/>
  <c r="H786" i="3"/>
  <c r="H785" i="3"/>
  <c r="H783" i="3"/>
  <c r="H782" i="3"/>
  <c r="H781" i="3"/>
  <c r="H780" i="3"/>
  <c r="H779" i="3"/>
  <c r="H778" i="3"/>
  <c r="H777" i="3"/>
  <c r="H775" i="3"/>
  <c r="H774" i="3"/>
  <c r="H773" i="3"/>
  <c r="H772" i="3"/>
  <c r="H771" i="3"/>
  <c r="H770" i="3"/>
  <c r="H769" i="3"/>
  <c r="H767" i="3"/>
  <c r="H766" i="3"/>
  <c r="H765" i="3"/>
  <c r="H764" i="3"/>
  <c r="H763" i="3"/>
  <c r="H762" i="3"/>
  <c r="H761" i="3"/>
  <c r="H759" i="3"/>
  <c r="H758" i="3"/>
  <c r="H757" i="3"/>
  <c r="H756" i="3"/>
  <c r="H755" i="3"/>
  <c r="H754" i="3"/>
  <c r="H753" i="3"/>
  <c r="H751" i="3"/>
  <c r="H749" i="3"/>
  <c r="H748" i="3"/>
  <c r="H747" i="3"/>
  <c r="H746" i="3"/>
  <c r="H745" i="3"/>
  <c r="H743" i="3"/>
  <c r="H742" i="3"/>
  <c r="H741" i="3"/>
  <c r="H740" i="3"/>
  <c r="H739" i="3"/>
  <c r="H738" i="3"/>
  <c r="H737" i="3"/>
  <c r="H735" i="3"/>
  <c r="H734" i="3"/>
  <c r="H733" i="3"/>
  <c r="H732" i="3"/>
  <c r="H731" i="3"/>
  <c r="H730" i="3"/>
  <c r="H729" i="3"/>
  <c r="H727" i="3"/>
  <c r="H726" i="3"/>
  <c r="H725" i="3"/>
  <c r="H724" i="3"/>
  <c r="H723" i="3"/>
  <c r="H722" i="3"/>
  <c r="H721" i="3"/>
  <c r="H719" i="3"/>
  <c r="H718" i="3"/>
  <c r="H717" i="3"/>
  <c r="H716" i="3"/>
  <c r="H715" i="3"/>
  <c r="H714" i="3"/>
  <c r="H713" i="3"/>
  <c r="H711" i="3"/>
  <c r="H710" i="3"/>
  <c r="H709" i="3"/>
  <c r="H708" i="3"/>
  <c r="H707" i="3"/>
  <c r="H706" i="3"/>
  <c r="H705" i="3"/>
  <c r="H703" i="3"/>
  <c r="H702" i="3"/>
  <c r="H701" i="3"/>
  <c r="H700" i="3"/>
  <c r="H699" i="3"/>
  <c r="H698" i="3"/>
  <c r="H697" i="3"/>
  <c r="H695" i="3"/>
  <c r="H694" i="3"/>
  <c r="H693" i="3"/>
  <c r="H692" i="3"/>
  <c r="H691" i="3"/>
  <c r="H690" i="3"/>
  <c r="H689" i="3"/>
  <c r="H687" i="3"/>
  <c r="H686" i="3"/>
  <c r="H685" i="3"/>
  <c r="H684" i="3"/>
  <c r="H683" i="3"/>
  <c r="H682" i="3"/>
  <c r="H681" i="3"/>
  <c r="H679" i="3"/>
  <c r="H678" i="3"/>
  <c r="H676" i="3"/>
  <c r="H675" i="3"/>
  <c r="H674" i="3"/>
  <c r="H673" i="3"/>
  <c r="H671" i="3"/>
  <c r="H670" i="3"/>
  <c r="H668" i="3"/>
  <c r="H667" i="3"/>
  <c r="H666" i="3"/>
  <c r="H665" i="3"/>
  <c r="H663" i="3"/>
  <c r="H662" i="3"/>
  <c r="H660" i="3"/>
  <c r="H659" i="3"/>
  <c r="H658" i="3"/>
  <c r="H657" i="3"/>
  <c r="H655" i="3"/>
  <c r="H654" i="3"/>
  <c r="H652" i="3"/>
  <c r="H651" i="3"/>
  <c r="H650" i="3"/>
  <c r="H649" i="3"/>
  <c r="H647" i="3"/>
  <c r="H646" i="3"/>
  <c r="H644" i="3"/>
  <c r="H643" i="3"/>
  <c r="H642" i="3"/>
  <c r="H641" i="3"/>
  <c r="H639" i="3"/>
  <c r="H638" i="3"/>
  <c r="H636" i="3"/>
  <c r="H635" i="3"/>
  <c r="H634" i="3"/>
  <c r="H633" i="3"/>
  <c r="H631" i="3"/>
  <c r="H630" i="3"/>
  <c r="H628" i="3"/>
  <c r="H627" i="3"/>
  <c r="H626" i="3"/>
  <c r="H625" i="3"/>
  <c r="H623" i="3"/>
  <c r="H622" i="3"/>
  <c r="H620" i="3"/>
  <c r="H619" i="3"/>
  <c r="H618" i="3"/>
  <c r="H617" i="3"/>
  <c r="H615" i="3"/>
  <c r="H614" i="3"/>
  <c r="H612" i="3"/>
  <c r="H611" i="3"/>
  <c r="H610" i="3"/>
  <c r="H609" i="3"/>
  <c r="H607" i="3"/>
  <c r="H606" i="3"/>
  <c r="H604" i="3"/>
  <c r="H603" i="3"/>
  <c r="H602" i="3"/>
  <c r="H601" i="3"/>
  <c r="H599" i="3"/>
  <c r="H598" i="3"/>
  <c r="H596" i="3"/>
  <c r="H595" i="3"/>
  <c r="H594" i="3"/>
  <c r="H593" i="3"/>
  <c r="H591" i="3"/>
  <c r="H590" i="3"/>
  <c r="H588" i="3"/>
  <c r="H587" i="3"/>
  <c r="H586" i="3"/>
  <c r="H585" i="3"/>
  <c r="H583" i="3"/>
  <c r="H582" i="3"/>
  <c r="H580" i="3"/>
  <c r="H579" i="3"/>
  <c r="H578" i="3"/>
  <c r="H577" i="3"/>
  <c r="H575" i="3"/>
  <c r="H574" i="3"/>
  <c r="H572" i="3"/>
  <c r="H571" i="3"/>
  <c r="H570" i="3"/>
  <c r="H569" i="3"/>
  <c r="H567" i="3"/>
  <c r="H566" i="3"/>
  <c r="H564" i="3"/>
  <c r="H563" i="3"/>
  <c r="H562" i="3"/>
  <c r="H561" i="3"/>
  <c r="H559" i="3"/>
  <c r="H558" i="3"/>
  <c r="H556" i="3"/>
  <c r="H555" i="3"/>
  <c r="H554" i="3"/>
  <c r="H553" i="3"/>
  <c r="H551" i="3"/>
  <c r="H550" i="3"/>
  <c r="H548" i="3"/>
  <c r="H547" i="3"/>
  <c r="H546" i="3"/>
  <c r="H545" i="3"/>
  <c r="H543" i="3"/>
  <c r="H542" i="3"/>
  <c r="H540" i="3"/>
  <c r="H539" i="3"/>
  <c r="H538" i="3"/>
  <c r="H537" i="3"/>
  <c r="H535" i="3"/>
  <c r="H534" i="3"/>
  <c r="H532" i="3"/>
  <c r="H531" i="3"/>
  <c r="H530" i="3"/>
  <c r="H529" i="3"/>
  <c r="H527" i="3"/>
  <c r="H526" i="3"/>
  <c r="H524" i="3"/>
  <c r="H523" i="3"/>
  <c r="H522" i="3"/>
  <c r="H521" i="3"/>
  <c r="H519" i="3"/>
  <c r="H518" i="3"/>
  <c r="H516" i="3"/>
  <c r="H515" i="3"/>
  <c r="H514" i="3"/>
  <c r="H513" i="3"/>
  <c r="H511" i="3"/>
  <c r="H510" i="3"/>
  <c r="H508" i="3"/>
  <c r="H507" i="3"/>
  <c r="H506" i="3"/>
  <c r="H505" i="3"/>
  <c r="H503" i="3"/>
  <c r="H502" i="3"/>
  <c r="H500" i="3"/>
  <c r="H499" i="3"/>
  <c r="H498" i="3"/>
  <c r="H497" i="3"/>
  <c r="H495" i="3"/>
  <c r="H494" i="3"/>
  <c r="H492" i="3"/>
  <c r="H491" i="3"/>
  <c r="H490" i="3"/>
  <c r="H489" i="3"/>
  <c r="H487" i="3"/>
  <c r="H486" i="3"/>
  <c r="H484" i="3"/>
  <c r="H483" i="3"/>
  <c r="H482" i="3"/>
  <c r="H481" i="3"/>
  <c r="H479" i="3"/>
  <c r="H478" i="3"/>
  <c r="H476" i="3"/>
  <c r="H475" i="3"/>
  <c r="H474" i="3"/>
  <c r="H473" i="3"/>
  <c r="H471" i="3"/>
  <c r="H470" i="3"/>
  <c r="H468" i="3"/>
  <c r="H467" i="3"/>
  <c r="H466" i="3"/>
  <c r="H465" i="3"/>
  <c r="H463" i="3"/>
  <c r="H462" i="3"/>
  <c r="H460" i="3"/>
  <c r="H459" i="3"/>
  <c r="H458" i="3"/>
  <c r="H457" i="3"/>
  <c r="H455" i="3"/>
  <c r="H454" i="3"/>
  <c r="H452" i="3"/>
  <c r="H451" i="3"/>
  <c r="H450" i="3"/>
  <c r="H449" i="3"/>
  <c r="H447" i="3"/>
  <c r="H446" i="3"/>
  <c r="H444" i="3"/>
  <c r="H443" i="3"/>
  <c r="H442" i="3"/>
  <c r="H441" i="3"/>
  <c r="H439" i="3"/>
  <c r="H438" i="3"/>
  <c r="H436" i="3"/>
  <c r="H435" i="3"/>
  <c r="H434" i="3"/>
  <c r="H433" i="3"/>
  <c r="H431" i="3"/>
  <c r="H430" i="3"/>
  <c r="H428" i="3"/>
  <c r="H427" i="3"/>
  <c r="H426" i="3"/>
  <c r="H425" i="3"/>
  <c r="H423" i="3"/>
  <c r="H422" i="3"/>
  <c r="H420" i="3"/>
  <c r="H419" i="3"/>
  <c r="H418" i="3"/>
  <c r="H417" i="3"/>
  <c r="H415" i="3"/>
  <c r="H414" i="3"/>
  <c r="H412" i="3"/>
  <c r="H411" i="3"/>
  <c r="H410" i="3"/>
  <c r="H409" i="3"/>
  <c r="H407" i="3"/>
  <c r="H406" i="3"/>
  <c r="H404" i="3"/>
  <c r="H403" i="3"/>
  <c r="H402" i="3"/>
  <c r="H401" i="3"/>
  <c r="H399" i="3"/>
  <c r="H398" i="3"/>
  <c r="H396" i="3"/>
  <c r="H395" i="3"/>
  <c r="H394" i="3"/>
  <c r="H393" i="3"/>
  <c r="H391" i="3"/>
  <c r="H390" i="3"/>
  <c r="H388" i="3"/>
  <c r="H387" i="3"/>
  <c r="H386" i="3"/>
  <c r="H385" i="3"/>
  <c r="H383" i="3"/>
  <c r="H382" i="3"/>
  <c r="H380" i="3"/>
  <c r="H379" i="3"/>
  <c r="H378" i="3"/>
  <c r="H377" i="3"/>
  <c r="H375" i="3"/>
  <c r="H374" i="3"/>
  <c r="H372" i="3"/>
  <c r="H371" i="3"/>
  <c r="H370" i="3"/>
  <c r="H369" i="3"/>
  <c r="H367" i="3"/>
  <c r="H366" i="3"/>
  <c r="H365" i="3"/>
  <c r="H364" i="3"/>
  <c r="H363" i="3"/>
  <c r="H362" i="3"/>
  <c r="H361" i="3"/>
  <c r="H359" i="3"/>
  <c r="H358" i="3"/>
  <c r="H357" i="3"/>
  <c r="H356" i="3"/>
  <c r="H355" i="3"/>
  <c r="H354" i="3"/>
  <c r="H353" i="3"/>
  <c r="H351" i="3"/>
  <c r="H350" i="3"/>
  <c r="H349" i="3"/>
  <c r="H348" i="3"/>
  <c r="H347" i="3"/>
  <c r="H346" i="3"/>
  <c r="H345" i="3"/>
  <c r="H343" i="3"/>
  <c r="H342" i="3"/>
  <c r="H341" i="3"/>
  <c r="H340" i="3"/>
  <c r="H339" i="3"/>
  <c r="H338" i="3"/>
  <c r="H337" i="3"/>
  <c r="H335" i="3"/>
  <c r="H334" i="3"/>
  <c r="H333" i="3"/>
  <c r="H332" i="3"/>
  <c r="H331" i="3"/>
  <c r="H330" i="3"/>
  <c r="H329" i="3"/>
  <c r="H327" i="3"/>
  <c r="H326" i="3"/>
  <c r="H325" i="3"/>
  <c r="H324" i="3"/>
  <c r="H323" i="3"/>
  <c r="H322" i="3"/>
  <c r="H321" i="3"/>
  <c r="H319" i="3"/>
  <c r="H318" i="3"/>
  <c r="H317" i="3"/>
  <c r="H316" i="3"/>
  <c r="H315" i="3"/>
  <c r="H314" i="3"/>
  <c r="H313" i="3"/>
  <c r="H311" i="3"/>
  <c r="H310" i="3"/>
  <c r="H309" i="3"/>
  <c r="H308" i="3"/>
  <c r="H307" i="3"/>
  <c r="H306" i="3"/>
  <c r="H305" i="3"/>
  <c r="H303" i="3"/>
  <c r="H302" i="3"/>
  <c r="H301" i="3"/>
  <c r="H300" i="3"/>
  <c r="H299" i="3"/>
  <c r="H298" i="3"/>
  <c r="H297" i="3"/>
  <c r="H295" i="3"/>
  <c r="H294" i="3"/>
  <c r="H293" i="3"/>
  <c r="H292" i="3"/>
  <c r="H291" i="3"/>
  <c r="H290" i="3"/>
  <c r="H289" i="3"/>
  <c r="H287" i="3"/>
  <c r="H286" i="3"/>
  <c r="H285" i="3"/>
  <c r="H284" i="3"/>
  <c r="H283" i="3"/>
  <c r="H282" i="3"/>
  <c r="H281" i="3"/>
  <c r="H279" i="3"/>
  <c r="H278" i="3"/>
  <c r="H277" i="3"/>
  <c r="H276" i="3"/>
  <c r="H275" i="3"/>
  <c r="H274" i="3"/>
  <c r="H273" i="3"/>
  <c r="H271" i="3"/>
  <c r="H270" i="3"/>
  <c r="H269" i="3"/>
  <c r="H268" i="3"/>
  <c r="H267" i="3"/>
  <c r="H266" i="3"/>
  <c r="H265" i="3"/>
  <c r="H263" i="3"/>
  <c r="H262" i="3"/>
  <c r="H261" i="3"/>
  <c r="H260" i="3"/>
  <c r="H259" i="3"/>
  <c r="H258" i="3"/>
  <c r="H257" i="3"/>
  <c r="H255" i="3"/>
  <c r="H254" i="3"/>
  <c r="H253" i="3"/>
  <c r="H252" i="3"/>
  <c r="H251" i="3"/>
  <c r="H250" i="3"/>
  <c r="H249" i="3"/>
  <c r="H247" i="3"/>
  <c r="H246" i="3"/>
  <c r="H245" i="3"/>
  <c r="H244" i="3"/>
  <c r="H243" i="3"/>
  <c r="H242" i="3"/>
  <c r="H241" i="3"/>
  <c r="H239" i="3"/>
  <c r="H238" i="3"/>
  <c r="H237" i="3"/>
  <c r="H236" i="3"/>
  <c r="H235" i="3"/>
  <c r="H234" i="3"/>
  <c r="H233" i="3"/>
  <c r="H231" i="3"/>
  <c r="H230" i="3"/>
  <c r="H229" i="3"/>
  <c r="H228" i="3"/>
  <c r="H227" i="3"/>
  <c r="H226" i="3"/>
  <c r="H225" i="3"/>
  <c r="H223" i="3"/>
  <c r="H222" i="3"/>
  <c r="H221" i="3"/>
  <c r="H220" i="3"/>
  <c r="H219" i="3"/>
  <c r="H218" i="3"/>
  <c r="H217" i="3"/>
  <c r="H215" i="3"/>
  <c r="H214" i="3"/>
  <c r="H213" i="3"/>
  <c r="H212" i="3"/>
  <c r="H211" i="3"/>
  <c r="H210" i="3"/>
  <c r="H209" i="3"/>
  <c r="H207" i="3"/>
  <c r="H206" i="3"/>
  <c r="H205" i="3"/>
  <c r="H204" i="3"/>
  <c r="H203" i="3"/>
  <c r="H202" i="3"/>
  <c r="H201" i="3"/>
  <c r="H199" i="3"/>
  <c r="H198" i="3"/>
  <c r="H197" i="3"/>
  <c r="H196" i="3"/>
  <c r="H195" i="3"/>
  <c r="H194" i="3"/>
  <c r="H193" i="3"/>
  <c r="H191" i="3"/>
  <c r="H190" i="3"/>
  <c r="H189" i="3"/>
  <c r="H188" i="3"/>
  <c r="H187" i="3"/>
  <c r="H186" i="3"/>
  <c r="H185" i="3"/>
  <c r="H183" i="3"/>
  <c r="H182" i="3"/>
  <c r="H181" i="3"/>
  <c r="H180" i="3"/>
  <c r="H179" i="3"/>
  <c r="H178" i="3"/>
  <c r="H177" i="3"/>
  <c r="H175" i="3"/>
  <c r="H174" i="3"/>
  <c r="H173" i="3"/>
  <c r="H172" i="3"/>
  <c r="H171" i="3"/>
  <c r="H170" i="3"/>
  <c r="H169" i="3"/>
  <c r="H167" i="3"/>
  <c r="H166" i="3"/>
  <c r="H165" i="3"/>
  <c r="H164" i="3"/>
  <c r="H163" i="3"/>
  <c r="H162" i="3"/>
  <c r="H161" i="3"/>
  <c r="H159" i="3"/>
  <c r="H158" i="3"/>
  <c r="H157" i="3"/>
  <c r="H156" i="3"/>
  <c r="H155" i="3"/>
  <c r="H154" i="3"/>
  <c r="H153" i="3"/>
  <c r="H151" i="3"/>
  <c r="H150" i="3"/>
  <c r="H149" i="3"/>
  <c r="H148" i="3"/>
  <c r="H147" i="3"/>
  <c r="H146" i="3"/>
  <c r="H145" i="3"/>
  <c r="H143" i="3"/>
  <c r="H142" i="3"/>
  <c r="H141" i="3"/>
  <c r="H140" i="3"/>
  <c r="H139" i="3"/>
  <c r="H138" i="3"/>
  <c r="H137" i="3"/>
  <c r="H135" i="3"/>
  <c r="H134" i="3"/>
  <c r="H133" i="3"/>
  <c r="H132" i="3"/>
  <c r="H131" i="3"/>
  <c r="H130" i="3"/>
  <c r="H129" i="3"/>
  <c r="H127" i="3"/>
  <c r="H126" i="3"/>
  <c r="H125" i="3"/>
  <c r="H124" i="3"/>
  <c r="H123" i="3"/>
  <c r="H122" i="3"/>
  <c r="H121" i="3"/>
  <c r="H119" i="3"/>
  <c r="H118" i="3"/>
  <c r="H117" i="3"/>
  <c r="H116" i="3"/>
  <c r="H115" i="3"/>
  <c r="H114" i="3"/>
  <c r="H113" i="3"/>
  <c r="H111" i="3"/>
  <c r="H110" i="3"/>
  <c r="H109" i="3"/>
  <c r="H108" i="3"/>
  <c r="H107" i="3"/>
  <c r="H106" i="3"/>
  <c r="H105" i="3"/>
  <c r="H103" i="3"/>
  <c r="H102" i="3"/>
  <c r="H101" i="3"/>
  <c r="H100" i="3"/>
  <c r="H99" i="3"/>
  <c r="H98" i="3"/>
  <c r="H97" i="3"/>
  <c r="H95" i="3"/>
  <c r="H94" i="3"/>
  <c r="H93" i="3"/>
  <c r="H92" i="3"/>
  <c r="H91" i="3"/>
  <c r="H90" i="3"/>
  <c r="H89" i="3"/>
  <c r="H87" i="3"/>
  <c r="H86" i="3"/>
  <c r="H84" i="3"/>
  <c r="H83" i="3"/>
  <c r="H81" i="3"/>
  <c r="H79" i="3"/>
  <c r="H78" i="3"/>
  <c r="H76" i="3"/>
  <c r="H75" i="3"/>
  <c r="H73" i="3"/>
  <c r="H71" i="3"/>
  <c r="H70" i="3"/>
  <c r="H68" i="3"/>
  <c r="H67" i="3"/>
  <c r="H65" i="3"/>
  <c r="H63" i="3"/>
  <c r="H62" i="3"/>
  <c r="H60" i="3"/>
  <c r="S11" i="3"/>
  <c r="V42" i="3" s="1"/>
  <c r="R11" i="3"/>
  <c r="F6" i="1"/>
  <c r="G4" i="1"/>
  <c r="F5" i="1"/>
  <c r="F11" i="1"/>
  <c r="G19" i="1"/>
  <c r="F22" i="1"/>
  <c r="F27" i="1"/>
  <c r="F30" i="1"/>
  <c r="G34"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34" i="1"/>
  <c r="N222" i="3" l="1"/>
  <c r="Q222" i="3"/>
  <c r="N231" i="3"/>
  <c r="Q231" i="3"/>
  <c r="N240" i="3"/>
  <c r="Q240" i="3"/>
  <c r="N249" i="3"/>
  <c r="Q249" i="3"/>
  <c r="N258" i="3"/>
  <c r="Q258" i="3"/>
  <c r="N267" i="3"/>
  <c r="Q267" i="3"/>
  <c r="N276" i="3"/>
  <c r="Q276" i="3"/>
  <c r="N286" i="3"/>
  <c r="Q286" i="3"/>
  <c r="N295" i="3"/>
  <c r="Q295" i="3"/>
  <c r="N304" i="3"/>
  <c r="Q304" i="3"/>
  <c r="N313" i="3"/>
  <c r="Q313" i="3"/>
  <c r="N322" i="3"/>
  <c r="Q322" i="3"/>
  <c r="N331" i="3"/>
  <c r="Q331" i="3"/>
  <c r="N340" i="3"/>
  <c r="Q340" i="3"/>
  <c r="N350" i="3"/>
  <c r="Q350" i="3"/>
  <c r="N359" i="3"/>
  <c r="Q359" i="3"/>
  <c r="N368" i="3"/>
  <c r="Q368" i="3"/>
  <c r="N377" i="3"/>
  <c r="Q377" i="3"/>
  <c r="N388" i="3"/>
  <c r="Q388" i="3"/>
  <c r="N399" i="3"/>
  <c r="Q399" i="3"/>
  <c r="N409" i="3"/>
  <c r="Q409" i="3"/>
  <c r="N420" i="3"/>
  <c r="Q420" i="3"/>
  <c r="N431" i="3"/>
  <c r="Q431" i="3"/>
  <c r="N441" i="3"/>
  <c r="Q441" i="3"/>
  <c r="N452" i="3"/>
  <c r="Q452" i="3"/>
  <c r="N463" i="3"/>
  <c r="Q463" i="3"/>
  <c r="N473" i="3"/>
  <c r="Q473" i="3"/>
  <c r="N484" i="3"/>
  <c r="Q484" i="3"/>
  <c r="N495" i="3"/>
  <c r="Q495" i="3"/>
  <c r="N505" i="3"/>
  <c r="Q505" i="3"/>
  <c r="N516" i="3"/>
  <c r="Q516" i="3"/>
  <c r="N527" i="3"/>
  <c r="Q527" i="3"/>
  <c r="N537" i="3"/>
  <c r="Q537" i="3"/>
  <c r="N548" i="3"/>
  <c r="Q548" i="3"/>
  <c r="N559" i="3"/>
  <c r="Q559" i="3"/>
  <c r="N569" i="3"/>
  <c r="Q569" i="3"/>
  <c r="N580" i="3"/>
  <c r="Q580" i="3"/>
  <c r="N591" i="3"/>
  <c r="Q591" i="3"/>
  <c r="N601" i="3"/>
  <c r="Q601" i="3"/>
  <c r="N612" i="3"/>
  <c r="Q612" i="3"/>
  <c r="N623" i="3"/>
  <c r="Q623" i="3"/>
  <c r="N633" i="3"/>
  <c r="Q633" i="3"/>
  <c r="N644" i="3"/>
  <c r="Q644" i="3"/>
  <c r="N655" i="3"/>
  <c r="Q655" i="3"/>
  <c r="N665" i="3"/>
  <c r="Q665" i="3"/>
  <c r="N676" i="3"/>
  <c r="Q676" i="3"/>
  <c r="N687" i="3"/>
  <c r="Q687" i="3"/>
  <c r="N696" i="3"/>
  <c r="Q696" i="3"/>
  <c r="N705" i="3"/>
  <c r="Q705" i="3"/>
  <c r="N714" i="3"/>
  <c r="Q714" i="3"/>
  <c r="N723" i="3"/>
  <c r="Q723" i="3"/>
  <c r="N732" i="3"/>
  <c r="Q732" i="3"/>
  <c r="N742" i="3"/>
  <c r="Q742" i="3"/>
  <c r="N751" i="3"/>
  <c r="Q751" i="3"/>
  <c r="N761" i="3"/>
  <c r="Q761" i="3"/>
  <c r="N770" i="3"/>
  <c r="Q770" i="3"/>
  <c r="N779" i="3"/>
  <c r="Q779" i="3"/>
  <c r="N788" i="3"/>
  <c r="Q788" i="3"/>
  <c r="N798" i="3"/>
  <c r="Q798" i="3"/>
  <c r="N808" i="3"/>
  <c r="Q808" i="3"/>
  <c r="N820" i="3"/>
  <c r="Q820" i="3"/>
  <c r="N831" i="3"/>
  <c r="Q831" i="3"/>
  <c r="N842" i="3"/>
  <c r="Q842" i="3"/>
  <c r="N860" i="3"/>
  <c r="Q860" i="3"/>
  <c r="N873" i="3"/>
  <c r="Q873" i="3"/>
  <c r="N892" i="3"/>
  <c r="Q892" i="3"/>
  <c r="N910" i="3"/>
  <c r="Q910" i="3"/>
  <c r="N934" i="3"/>
  <c r="Q934" i="3"/>
  <c r="N960" i="3"/>
  <c r="Q960" i="3"/>
  <c r="N969" i="3"/>
  <c r="Q969" i="3"/>
  <c r="N956" i="3"/>
  <c r="Q956" i="3"/>
  <c r="N946" i="3"/>
  <c r="Q946" i="3"/>
  <c r="N933" i="3"/>
  <c r="Q933" i="3"/>
  <c r="N922" i="3"/>
  <c r="Q922" i="3"/>
  <c r="N909" i="3"/>
  <c r="Q909" i="3"/>
  <c r="N898" i="3"/>
  <c r="Q898" i="3"/>
  <c r="N881" i="3"/>
  <c r="Q881" i="3"/>
  <c r="N863" i="3"/>
  <c r="Q863" i="3"/>
  <c r="N849" i="3"/>
  <c r="Q849" i="3"/>
  <c r="N823" i="3"/>
  <c r="Q823" i="3"/>
  <c r="N797" i="3"/>
  <c r="Q797" i="3"/>
  <c r="N741" i="3"/>
  <c r="Q741" i="3"/>
  <c r="N682" i="3"/>
  <c r="Q682" i="3"/>
  <c r="N650" i="3"/>
  <c r="Q650" i="3"/>
  <c r="N618" i="3"/>
  <c r="Q618" i="3"/>
  <c r="N586" i="3"/>
  <c r="Q586" i="3"/>
  <c r="N554" i="3"/>
  <c r="Q554" i="3"/>
  <c r="N522" i="3"/>
  <c r="Q522" i="3"/>
  <c r="N490" i="3"/>
  <c r="Q490" i="3"/>
  <c r="N458" i="3"/>
  <c r="Q458" i="3"/>
  <c r="N426" i="3"/>
  <c r="Q426" i="3"/>
  <c r="N394" i="3"/>
  <c r="Q394" i="3"/>
  <c r="N349" i="3"/>
  <c r="Q349" i="3"/>
  <c r="N285" i="3"/>
  <c r="Q285" i="3"/>
  <c r="N221" i="3"/>
  <c r="Q221" i="3"/>
  <c r="N223" i="3"/>
  <c r="Q223" i="3"/>
  <c r="N232" i="3"/>
  <c r="Q232" i="3"/>
  <c r="N241" i="3"/>
  <c r="Q241" i="3"/>
  <c r="N250" i="3"/>
  <c r="Q250" i="3"/>
  <c r="N259" i="3"/>
  <c r="Q259" i="3"/>
  <c r="N268" i="3"/>
  <c r="Q268" i="3"/>
  <c r="N278" i="3"/>
  <c r="Q278" i="3"/>
  <c r="N287" i="3"/>
  <c r="Q287" i="3"/>
  <c r="N296" i="3"/>
  <c r="Q296" i="3"/>
  <c r="N305" i="3"/>
  <c r="Q305" i="3"/>
  <c r="N314" i="3"/>
  <c r="Q314" i="3"/>
  <c r="N323" i="3"/>
  <c r="Q323" i="3"/>
  <c r="N332" i="3"/>
  <c r="Q332" i="3"/>
  <c r="N342" i="3"/>
  <c r="Q342" i="3"/>
  <c r="N351" i="3"/>
  <c r="Q351" i="3"/>
  <c r="N360" i="3"/>
  <c r="Q360" i="3"/>
  <c r="N369" i="3"/>
  <c r="Q369" i="3"/>
  <c r="N379" i="3"/>
  <c r="Q379" i="3"/>
  <c r="N390" i="3"/>
  <c r="Q390" i="3"/>
  <c r="N400" i="3"/>
  <c r="Q400" i="3"/>
  <c r="N411" i="3"/>
  <c r="Q411" i="3"/>
  <c r="N422" i="3"/>
  <c r="Q422" i="3"/>
  <c r="N432" i="3"/>
  <c r="Q432" i="3"/>
  <c r="N443" i="3"/>
  <c r="Q443" i="3"/>
  <c r="N454" i="3"/>
  <c r="Q454" i="3"/>
  <c r="N464" i="3"/>
  <c r="Q464" i="3"/>
  <c r="N475" i="3"/>
  <c r="Q475" i="3"/>
  <c r="N486" i="3"/>
  <c r="Q486" i="3"/>
  <c r="N496" i="3"/>
  <c r="Q496" i="3"/>
  <c r="N507" i="3"/>
  <c r="Q507" i="3"/>
  <c r="N518" i="3"/>
  <c r="Q518" i="3"/>
  <c r="N528" i="3"/>
  <c r="Q528" i="3"/>
  <c r="N539" i="3"/>
  <c r="Q539" i="3"/>
  <c r="N550" i="3"/>
  <c r="Q550" i="3"/>
  <c r="N560" i="3"/>
  <c r="Q560" i="3"/>
  <c r="N571" i="3"/>
  <c r="Q571" i="3"/>
  <c r="N582" i="3"/>
  <c r="Q582" i="3"/>
  <c r="N592" i="3"/>
  <c r="Q592" i="3"/>
  <c r="N603" i="3"/>
  <c r="Q603" i="3"/>
  <c r="N614" i="3"/>
  <c r="Q614" i="3"/>
  <c r="N624" i="3"/>
  <c r="Q624" i="3"/>
  <c r="N635" i="3"/>
  <c r="Q635" i="3"/>
  <c r="N646" i="3"/>
  <c r="Q646" i="3"/>
  <c r="N656" i="3"/>
  <c r="Q656" i="3"/>
  <c r="N667" i="3"/>
  <c r="Q667" i="3"/>
  <c r="N678" i="3"/>
  <c r="Q678" i="3"/>
  <c r="N688" i="3"/>
  <c r="Q688" i="3"/>
  <c r="N697" i="3"/>
  <c r="Q697" i="3"/>
  <c r="N706" i="3"/>
  <c r="Q706" i="3"/>
  <c r="N715" i="3"/>
  <c r="Q715" i="3"/>
  <c r="N724" i="3"/>
  <c r="Q724" i="3"/>
  <c r="N734" i="3"/>
  <c r="Q734" i="3"/>
  <c r="N743" i="3"/>
  <c r="Q743" i="3"/>
  <c r="N752" i="3"/>
  <c r="Q752" i="3"/>
  <c r="N762" i="3"/>
  <c r="Q762" i="3"/>
  <c r="N771" i="3"/>
  <c r="Q771" i="3"/>
  <c r="N780" i="3"/>
  <c r="Q780" i="3"/>
  <c r="N790" i="3"/>
  <c r="Q790" i="3"/>
  <c r="N799" i="3"/>
  <c r="Q799" i="3"/>
  <c r="N809" i="3"/>
  <c r="Q809" i="3"/>
  <c r="N822" i="3"/>
  <c r="Q822" i="3"/>
  <c r="N832" i="3"/>
  <c r="Q832" i="3"/>
  <c r="N846" i="3"/>
  <c r="Q846" i="3"/>
  <c r="N862" i="3"/>
  <c r="Q862" i="3"/>
  <c r="N876" i="3"/>
  <c r="Q876" i="3"/>
  <c r="N894" i="3"/>
  <c r="Q894" i="3"/>
  <c r="N912" i="3"/>
  <c r="Q912" i="3"/>
  <c r="N936" i="3"/>
  <c r="Q936" i="3"/>
  <c r="N961" i="3"/>
  <c r="Q961" i="3"/>
  <c r="N967" i="3"/>
  <c r="Q967" i="3"/>
  <c r="N955" i="3"/>
  <c r="Q955" i="3"/>
  <c r="N945" i="3"/>
  <c r="Q945" i="3"/>
  <c r="N931" i="3"/>
  <c r="Q931" i="3"/>
  <c r="N921" i="3"/>
  <c r="Q921" i="3"/>
  <c r="N907" i="3"/>
  <c r="Q907" i="3"/>
  <c r="N893" i="3"/>
  <c r="Q893" i="3"/>
  <c r="N879" i="3"/>
  <c r="Q879" i="3"/>
  <c r="N861" i="3"/>
  <c r="Q861" i="3"/>
  <c r="N845" i="3"/>
  <c r="Q845" i="3"/>
  <c r="N821" i="3"/>
  <c r="Q821" i="3"/>
  <c r="N789" i="3"/>
  <c r="Q789" i="3"/>
  <c r="N733" i="3"/>
  <c r="Q733" i="3"/>
  <c r="N677" i="3"/>
  <c r="Q677" i="3"/>
  <c r="N645" i="3"/>
  <c r="Q645" i="3"/>
  <c r="N613" i="3"/>
  <c r="Q613" i="3"/>
  <c r="N581" i="3"/>
  <c r="Q581" i="3"/>
  <c r="N549" i="3"/>
  <c r="Q549" i="3"/>
  <c r="N517" i="3"/>
  <c r="Q517" i="3"/>
  <c r="N485" i="3"/>
  <c r="Q485" i="3"/>
  <c r="N453" i="3"/>
  <c r="Q453" i="3"/>
  <c r="N421" i="3"/>
  <c r="Q421" i="3"/>
  <c r="N389" i="3"/>
  <c r="Q389" i="3"/>
  <c r="N341" i="3"/>
  <c r="Q341" i="3"/>
  <c r="N277" i="3"/>
  <c r="Q277" i="3"/>
  <c r="N224" i="3"/>
  <c r="Q224" i="3"/>
  <c r="N233" i="3"/>
  <c r="Q233" i="3"/>
  <c r="N242" i="3"/>
  <c r="Q242" i="3"/>
  <c r="N251" i="3"/>
  <c r="Q251" i="3"/>
  <c r="N260" i="3"/>
  <c r="Q260" i="3"/>
  <c r="N270" i="3"/>
  <c r="Q270" i="3"/>
  <c r="N279" i="3"/>
  <c r="Q279" i="3"/>
  <c r="N288" i="3"/>
  <c r="Q288" i="3"/>
  <c r="N297" i="3"/>
  <c r="Q297" i="3"/>
  <c r="N306" i="3"/>
  <c r="Q306" i="3"/>
  <c r="N315" i="3"/>
  <c r="Q315" i="3"/>
  <c r="N324" i="3"/>
  <c r="Q324" i="3"/>
  <c r="N334" i="3"/>
  <c r="Q334" i="3"/>
  <c r="N343" i="3"/>
  <c r="Q343" i="3"/>
  <c r="N352" i="3"/>
  <c r="Q352" i="3"/>
  <c r="N361" i="3"/>
  <c r="Q361" i="3"/>
  <c r="N370" i="3"/>
  <c r="Q370" i="3"/>
  <c r="N380" i="3"/>
  <c r="Q380" i="3"/>
  <c r="N391" i="3"/>
  <c r="Q391" i="3"/>
  <c r="N401" i="3"/>
  <c r="Q401" i="3"/>
  <c r="N412" i="3"/>
  <c r="Q412" i="3"/>
  <c r="N423" i="3"/>
  <c r="Q423" i="3"/>
  <c r="N433" i="3"/>
  <c r="Q433" i="3"/>
  <c r="N444" i="3"/>
  <c r="Q444" i="3"/>
  <c r="N455" i="3"/>
  <c r="Q455" i="3"/>
  <c r="N465" i="3"/>
  <c r="Q465" i="3"/>
  <c r="N476" i="3"/>
  <c r="Q476" i="3"/>
  <c r="N487" i="3"/>
  <c r="Q487" i="3"/>
  <c r="N497" i="3"/>
  <c r="Q497" i="3"/>
  <c r="N508" i="3"/>
  <c r="Q508" i="3"/>
  <c r="N519" i="3"/>
  <c r="Q519" i="3"/>
  <c r="N529" i="3"/>
  <c r="Q529" i="3"/>
  <c r="N540" i="3"/>
  <c r="Q540" i="3"/>
  <c r="N551" i="3"/>
  <c r="Q551" i="3"/>
  <c r="N561" i="3"/>
  <c r="Q561" i="3"/>
  <c r="N572" i="3"/>
  <c r="Q572" i="3"/>
  <c r="N583" i="3"/>
  <c r="Q583" i="3"/>
  <c r="N593" i="3"/>
  <c r="Q593" i="3"/>
  <c r="N604" i="3"/>
  <c r="Q604" i="3"/>
  <c r="N615" i="3"/>
  <c r="Q615" i="3"/>
  <c r="N625" i="3"/>
  <c r="Q625" i="3"/>
  <c r="N636" i="3"/>
  <c r="Q636" i="3"/>
  <c r="N647" i="3"/>
  <c r="Q647" i="3"/>
  <c r="N657" i="3"/>
  <c r="Q657" i="3"/>
  <c r="N668" i="3"/>
  <c r="Q668" i="3"/>
  <c r="N679" i="3"/>
  <c r="Q679" i="3"/>
  <c r="N689" i="3"/>
  <c r="Q689" i="3"/>
  <c r="N698" i="3"/>
  <c r="Q698" i="3"/>
  <c r="N707" i="3"/>
  <c r="Q707" i="3"/>
  <c r="N716" i="3"/>
  <c r="Q716" i="3"/>
  <c r="N726" i="3"/>
  <c r="Q726" i="3"/>
  <c r="N735" i="3"/>
  <c r="Q735" i="3"/>
  <c r="N744" i="3"/>
  <c r="Q744" i="3"/>
  <c r="N753" i="3"/>
  <c r="Q753" i="3"/>
  <c r="N763" i="3"/>
  <c r="Q763" i="3"/>
  <c r="N772" i="3"/>
  <c r="Q772" i="3"/>
  <c r="N782" i="3"/>
  <c r="Q782" i="3"/>
  <c r="N791" i="3"/>
  <c r="Q791" i="3"/>
  <c r="N800" i="3"/>
  <c r="Q800" i="3"/>
  <c r="N812" i="3"/>
  <c r="Q812" i="3"/>
  <c r="N824" i="3"/>
  <c r="Q824" i="3"/>
  <c r="N833" i="3"/>
  <c r="Q833" i="3"/>
  <c r="N847" i="3"/>
  <c r="Q847" i="3"/>
  <c r="N864" i="3"/>
  <c r="Q864" i="3"/>
  <c r="N878" i="3"/>
  <c r="Q878" i="3"/>
  <c r="N895" i="3"/>
  <c r="Q895" i="3"/>
  <c r="N916" i="3"/>
  <c r="Q916" i="3"/>
  <c r="N940" i="3"/>
  <c r="Q940" i="3"/>
  <c r="N966" i="3"/>
  <c r="Q966" i="3"/>
  <c r="N965" i="3"/>
  <c r="Q965" i="3"/>
  <c r="N954" i="3"/>
  <c r="Q954" i="3"/>
  <c r="N943" i="3"/>
  <c r="Q943" i="3"/>
  <c r="N930" i="3"/>
  <c r="Q930" i="3"/>
  <c r="N919" i="3"/>
  <c r="Q919" i="3"/>
  <c r="N906" i="3"/>
  <c r="Q906" i="3"/>
  <c r="N891" i="3"/>
  <c r="Q891" i="3"/>
  <c r="N877" i="3"/>
  <c r="Q877" i="3"/>
  <c r="N859" i="3"/>
  <c r="Q859" i="3"/>
  <c r="N844" i="3"/>
  <c r="Q844" i="3"/>
  <c r="N819" i="3"/>
  <c r="Q819" i="3"/>
  <c r="N781" i="3"/>
  <c r="Q781" i="3"/>
  <c r="N725" i="3"/>
  <c r="Q725" i="3"/>
  <c r="N674" i="3"/>
  <c r="Q674" i="3"/>
  <c r="N642" i="3"/>
  <c r="Q642" i="3"/>
  <c r="N610" i="3"/>
  <c r="Q610" i="3"/>
  <c r="N578" i="3"/>
  <c r="Q578" i="3"/>
  <c r="N546" i="3"/>
  <c r="Q546" i="3"/>
  <c r="N514" i="3"/>
  <c r="Q514" i="3"/>
  <c r="N482" i="3"/>
  <c r="Q482" i="3"/>
  <c r="N450" i="3"/>
  <c r="Q450" i="3"/>
  <c r="N418" i="3"/>
  <c r="Q418" i="3"/>
  <c r="N386" i="3"/>
  <c r="Q386" i="3"/>
  <c r="N333" i="3"/>
  <c r="Q333" i="3"/>
  <c r="N269" i="3"/>
  <c r="Q269" i="3"/>
  <c r="N225" i="3"/>
  <c r="Q225" i="3"/>
  <c r="N234" i="3"/>
  <c r="Q234" i="3"/>
  <c r="N243" i="3"/>
  <c r="Q243" i="3"/>
  <c r="N252" i="3"/>
  <c r="Q252" i="3"/>
  <c r="N262" i="3"/>
  <c r="Q262" i="3"/>
  <c r="N271" i="3"/>
  <c r="Q271" i="3"/>
  <c r="N280" i="3"/>
  <c r="Q280" i="3"/>
  <c r="N289" i="3"/>
  <c r="Q289" i="3"/>
  <c r="N298" i="3"/>
  <c r="Q298" i="3"/>
  <c r="N307" i="3"/>
  <c r="Q307" i="3"/>
  <c r="N316" i="3"/>
  <c r="Q316" i="3"/>
  <c r="N326" i="3"/>
  <c r="Q326" i="3"/>
  <c r="N335" i="3"/>
  <c r="Q335" i="3"/>
  <c r="N344" i="3"/>
  <c r="Q344" i="3"/>
  <c r="N353" i="3"/>
  <c r="Q353" i="3"/>
  <c r="N362" i="3"/>
  <c r="Q362" i="3"/>
  <c r="N371" i="3"/>
  <c r="Q371" i="3"/>
  <c r="N382" i="3"/>
  <c r="Q382" i="3"/>
  <c r="N392" i="3"/>
  <c r="Q392" i="3"/>
  <c r="N403" i="3"/>
  <c r="Q403" i="3"/>
  <c r="N414" i="3"/>
  <c r="Q414" i="3"/>
  <c r="N424" i="3"/>
  <c r="Q424" i="3"/>
  <c r="N435" i="3"/>
  <c r="Q435" i="3"/>
  <c r="N446" i="3"/>
  <c r="Q446" i="3"/>
  <c r="N456" i="3"/>
  <c r="Q456" i="3"/>
  <c r="N467" i="3"/>
  <c r="Q467" i="3"/>
  <c r="N478" i="3"/>
  <c r="Q478" i="3"/>
  <c r="N488" i="3"/>
  <c r="Q488" i="3"/>
  <c r="N499" i="3"/>
  <c r="Q499" i="3"/>
  <c r="N510" i="3"/>
  <c r="Q510" i="3"/>
  <c r="N520" i="3"/>
  <c r="Q520" i="3"/>
  <c r="N531" i="3"/>
  <c r="Q531" i="3"/>
  <c r="N542" i="3"/>
  <c r="Q542" i="3"/>
  <c r="N552" i="3"/>
  <c r="Q552" i="3"/>
  <c r="N563" i="3"/>
  <c r="Q563" i="3"/>
  <c r="N574" i="3"/>
  <c r="Q574" i="3"/>
  <c r="N584" i="3"/>
  <c r="Q584" i="3"/>
  <c r="N595" i="3"/>
  <c r="Q595" i="3"/>
  <c r="N606" i="3"/>
  <c r="Q606" i="3"/>
  <c r="N616" i="3"/>
  <c r="Q616" i="3"/>
  <c r="N627" i="3"/>
  <c r="Q627" i="3"/>
  <c r="N638" i="3"/>
  <c r="Q638" i="3"/>
  <c r="N648" i="3"/>
  <c r="Q648" i="3"/>
  <c r="N659" i="3"/>
  <c r="Q659" i="3"/>
  <c r="N670" i="3"/>
  <c r="Q670" i="3"/>
  <c r="N680" i="3"/>
  <c r="Q680" i="3"/>
  <c r="N690" i="3"/>
  <c r="Q690" i="3"/>
  <c r="N699" i="3"/>
  <c r="Q699" i="3"/>
  <c r="N708" i="3"/>
  <c r="Q708" i="3"/>
  <c r="N718" i="3"/>
  <c r="Q718" i="3"/>
  <c r="N727" i="3"/>
  <c r="Q727" i="3"/>
  <c r="N736" i="3"/>
  <c r="Q736" i="3"/>
  <c r="N745" i="3"/>
  <c r="Q745" i="3"/>
  <c r="N754" i="3"/>
  <c r="Q754" i="3"/>
  <c r="N764" i="3"/>
  <c r="Q764" i="3"/>
  <c r="N774" i="3"/>
  <c r="Q774" i="3"/>
  <c r="N783" i="3"/>
  <c r="Q783" i="3"/>
  <c r="N792" i="3"/>
  <c r="Q792" i="3"/>
  <c r="N801" i="3"/>
  <c r="Q801" i="3"/>
  <c r="N814" i="3"/>
  <c r="Q814" i="3"/>
  <c r="N825" i="3"/>
  <c r="Q825" i="3"/>
  <c r="N835" i="3"/>
  <c r="Q835" i="3"/>
  <c r="N848" i="3"/>
  <c r="Q848" i="3"/>
  <c r="N867" i="3"/>
  <c r="Q867" i="3"/>
  <c r="N880" i="3"/>
  <c r="Q880" i="3"/>
  <c r="N896" i="3"/>
  <c r="Q896" i="3"/>
  <c r="N918" i="3"/>
  <c r="Q918" i="3"/>
  <c r="N942" i="3"/>
  <c r="Q942" i="3"/>
  <c r="N968" i="3"/>
  <c r="Q968" i="3"/>
  <c r="N964" i="3"/>
  <c r="Q964" i="3"/>
  <c r="N953" i="3"/>
  <c r="Q953" i="3"/>
  <c r="N941" i="3"/>
  <c r="Q941" i="3"/>
  <c r="N929" i="3"/>
  <c r="Q929" i="3"/>
  <c r="N917" i="3"/>
  <c r="Q917" i="3"/>
  <c r="N905" i="3"/>
  <c r="Q905" i="3"/>
  <c r="N890" i="3"/>
  <c r="Q890" i="3"/>
  <c r="N875" i="3"/>
  <c r="Q875" i="3"/>
  <c r="N858" i="3"/>
  <c r="Q858" i="3"/>
  <c r="N843" i="3"/>
  <c r="Q843" i="3"/>
  <c r="N813" i="3"/>
  <c r="Q813" i="3"/>
  <c r="N773" i="3"/>
  <c r="Q773" i="3"/>
  <c r="N717" i="3"/>
  <c r="Q717" i="3"/>
  <c r="N669" i="3"/>
  <c r="Q669" i="3"/>
  <c r="N637" i="3"/>
  <c r="Q637" i="3"/>
  <c r="N605" i="3"/>
  <c r="Q605" i="3"/>
  <c r="N573" i="3"/>
  <c r="Q573" i="3"/>
  <c r="N541" i="3"/>
  <c r="Q541" i="3"/>
  <c r="N509" i="3"/>
  <c r="Q509" i="3"/>
  <c r="N477" i="3"/>
  <c r="Q477" i="3"/>
  <c r="N445" i="3"/>
  <c r="Q445" i="3"/>
  <c r="N413" i="3"/>
  <c r="Q413" i="3"/>
  <c r="N381" i="3"/>
  <c r="Q381" i="3"/>
  <c r="N325" i="3"/>
  <c r="Q325" i="3"/>
  <c r="N261" i="3"/>
  <c r="Q261" i="3"/>
  <c r="N226" i="3"/>
  <c r="Q226" i="3"/>
  <c r="N235" i="3"/>
  <c r="Q235" i="3"/>
  <c r="N244" i="3"/>
  <c r="Q244" i="3"/>
  <c r="N254" i="3"/>
  <c r="Q254" i="3"/>
  <c r="N263" i="3"/>
  <c r="Q263" i="3"/>
  <c r="N272" i="3"/>
  <c r="Q272" i="3"/>
  <c r="N281" i="3"/>
  <c r="Q281" i="3"/>
  <c r="N290" i="3"/>
  <c r="Q290" i="3"/>
  <c r="N299" i="3"/>
  <c r="Q299" i="3"/>
  <c r="N308" i="3"/>
  <c r="Q308" i="3"/>
  <c r="N318" i="3"/>
  <c r="Q318" i="3"/>
  <c r="N327" i="3"/>
  <c r="Q327" i="3"/>
  <c r="N336" i="3"/>
  <c r="Q336" i="3"/>
  <c r="N345" i="3"/>
  <c r="Q345" i="3"/>
  <c r="N354" i="3"/>
  <c r="Q354" i="3"/>
  <c r="N363" i="3"/>
  <c r="Q363" i="3"/>
  <c r="N372" i="3"/>
  <c r="Q372" i="3"/>
  <c r="N383" i="3"/>
  <c r="Q383" i="3"/>
  <c r="N393" i="3"/>
  <c r="Q393" i="3"/>
  <c r="N404" i="3"/>
  <c r="Q404" i="3"/>
  <c r="N415" i="3"/>
  <c r="Q415" i="3"/>
  <c r="N425" i="3"/>
  <c r="Q425" i="3"/>
  <c r="N436" i="3"/>
  <c r="Q436" i="3"/>
  <c r="N447" i="3"/>
  <c r="Q447" i="3"/>
  <c r="N457" i="3"/>
  <c r="Q457" i="3"/>
  <c r="N468" i="3"/>
  <c r="Q468" i="3"/>
  <c r="N479" i="3"/>
  <c r="Q479" i="3"/>
  <c r="N489" i="3"/>
  <c r="Q489" i="3"/>
  <c r="N500" i="3"/>
  <c r="Q500" i="3"/>
  <c r="N511" i="3"/>
  <c r="Q511" i="3"/>
  <c r="N521" i="3"/>
  <c r="Q521" i="3"/>
  <c r="N532" i="3"/>
  <c r="Q532" i="3"/>
  <c r="N543" i="3"/>
  <c r="Q543" i="3"/>
  <c r="N553" i="3"/>
  <c r="Q553" i="3"/>
  <c r="N564" i="3"/>
  <c r="Q564" i="3"/>
  <c r="N575" i="3"/>
  <c r="Q575" i="3"/>
  <c r="N585" i="3"/>
  <c r="Q585" i="3"/>
  <c r="N596" i="3"/>
  <c r="Q596" i="3"/>
  <c r="N607" i="3"/>
  <c r="Q607" i="3"/>
  <c r="N617" i="3"/>
  <c r="Q617" i="3"/>
  <c r="N628" i="3"/>
  <c r="Q628" i="3"/>
  <c r="N639" i="3"/>
  <c r="Q639" i="3"/>
  <c r="N649" i="3"/>
  <c r="Q649" i="3"/>
  <c r="N660" i="3"/>
  <c r="Q660" i="3"/>
  <c r="N671" i="3"/>
  <c r="Q671" i="3"/>
  <c r="N681" i="3"/>
  <c r="Q681" i="3"/>
  <c r="N691" i="3"/>
  <c r="Q691" i="3"/>
  <c r="N700" i="3"/>
  <c r="Q700" i="3"/>
  <c r="N710" i="3"/>
  <c r="Q710" i="3"/>
  <c r="N719" i="3"/>
  <c r="Q719" i="3"/>
  <c r="N728" i="3"/>
  <c r="Q728" i="3"/>
  <c r="N737" i="3"/>
  <c r="Q737" i="3"/>
  <c r="N746" i="3"/>
  <c r="Q746" i="3"/>
  <c r="N756" i="3"/>
  <c r="Q756" i="3"/>
  <c r="N766" i="3"/>
  <c r="Q766" i="3"/>
  <c r="N775" i="3"/>
  <c r="Q775" i="3"/>
  <c r="N784" i="3"/>
  <c r="Q784" i="3"/>
  <c r="N793" i="3"/>
  <c r="Q793" i="3"/>
  <c r="N802" i="3"/>
  <c r="Q802" i="3"/>
  <c r="N815" i="3"/>
  <c r="Q815" i="3"/>
  <c r="N826" i="3"/>
  <c r="Q826" i="3"/>
  <c r="N836" i="3"/>
  <c r="Q836" i="3"/>
  <c r="N850" i="3"/>
  <c r="Q850" i="3"/>
  <c r="N868" i="3"/>
  <c r="Q868" i="3"/>
  <c r="N883" i="3"/>
  <c r="Q883" i="3"/>
  <c r="N897" i="3"/>
  <c r="Q897" i="3"/>
  <c r="N920" i="3"/>
  <c r="Q920" i="3"/>
  <c r="N944" i="3"/>
  <c r="Q944" i="3"/>
  <c r="N972" i="3"/>
  <c r="Q972" i="3"/>
  <c r="N963" i="3"/>
  <c r="Q963" i="3"/>
  <c r="N951" i="3"/>
  <c r="Q951" i="3"/>
  <c r="N939" i="3"/>
  <c r="Q939" i="3"/>
  <c r="N927" i="3"/>
  <c r="Q927" i="3"/>
  <c r="N915" i="3"/>
  <c r="Q915" i="3"/>
  <c r="N903" i="3"/>
  <c r="Q903" i="3"/>
  <c r="N889" i="3"/>
  <c r="Q889" i="3"/>
  <c r="N874" i="3"/>
  <c r="Q874" i="3"/>
  <c r="N857" i="3"/>
  <c r="Q857" i="3"/>
  <c r="N839" i="3"/>
  <c r="Q839" i="3"/>
  <c r="N811" i="3"/>
  <c r="Q811" i="3"/>
  <c r="N765" i="3"/>
  <c r="Q765" i="3"/>
  <c r="N709" i="3"/>
  <c r="Q709" i="3"/>
  <c r="N666" i="3"/>
  <c r="Q666" i="3"/>
  <c r="N634" i="3"/>
  <c r="Q634" i="3"/>
  <c r="N602" i="3"/>
  <c r="Q602" i="3"/>
  <c r="N570" i="3"/>
  <c r="Q570" i="3"/>
  <c r="N538" i="3"/>
  <c r="Q538" i="3"/>
  <c r="N506" i="3"/>
  <c r="Q506" i="3"/>
  <c r="N474" i="3"/>
  <c r="Q474" i="3"/>
  <c r="N442" i="3"/>
  <c r="Q442" i="3"/>
  <c r="N410" i="3"/>
  <c r="Q410" i="3"/>
  <c r="N378" i="3"/>
  <c r="Q378" i="3"/>
  <c r="N317" i="3"/>
  <c r="Q317" i="3"/>
  <c r="N253" i="3"/>
  <c r="Q253" i="3"/>
  <c r="N227" i="3"/>
  <c r="Q227" i="3"/>
  <c r="N236" i="3"/>
  <c r="Q236" i="3"/>
  <c r="N246" i="3"/>
  <c r="Q246" i="3"/>
  <c r="N255" i="3"/>
  <c r="Q255" i="3"/>
  <c r="N264" i="3"/>
  <c r="Q264" i="3"/>
  <c r="N273" i="3"/>
  <c r="Q273" i="3"/>
  <c r="N282" i="3"/>
  <c r="Q282" i="3"/>
  <c r="N291" i="3"/>
  <c r="Q291" i="3"/>
  <c r="N300" i="3"/>
  <c r="Q300" i="3"/>
  <c r="N310" i="3"/>
  <c r="Q310" i="3"/>
  <c r="N319" i="3"/>
  <c r="Q319" i="3"/>
  <c r="N328" i="3"/>
  <c r="Q328" i="3"/>
  <c r="N337" i="3"/>
  <c r="Q337" i="3"/>
  <c r="N346" i="3"/>
  <c r="Q346" i="3"/>
  <c r="N355" i="3"/>
  <c r="Q355" i="3"/>
  <c r="N364" i="3"/>
  <c r="Q364" i="3"/>
  <c r="N374" i="3"/>
  <c r="Q374" i="3"/>
  <c r="N384" i="3"/>
  <c r="Q384" i="3"/>
  <c r="N395" i="3"/>
  <c r="Q395" i="3"/>
  <c r="N406" i="3"/>
  <c r="Q406" i="3"/>
  <c r="N416" i="3"/>
  <c r="Q416" i="3"/>
  <c r="N427" i="3"/>
  <c r="Q427" i="3"/>
  <c r="N438" i="3"/>
  <c r="Q438" i="3"/>
  <c r="N448" i="3"/>
  <c r="Q448" i="3"/>
  <c r="N459" i="3"/>
  <c r="Q459" i="3"/>
  <c r="N470" i="3"/>
  <c r="Q470" i="3"/>
  <c r="N480" i="3"/>
  <c r="Q480" i="3"/>
  <c r="N491" i="3"/>
  <c r="Q491" i="3"/>
  <c r="N502" i="3"/>
  <c r="Q502" i="3"/>
  <c r="N512" i="3"/>
  <c r="Q512" i="3"/>
  <c r="N523" i="3"/>
  <c r="Q523" i="3"/>
  <c r="N534" i="3"/>
  <c r="Q534" i="3"/>
  <c r="N544" i="3"/>
  <c r="Q544" i="3"/>
  <c r="N555" i="3"/>
  <c r="Q555" i="3"/>
  <c r="N566" i="3"/>
  <c r="Q566" i="3"/>
  <c r="N576" i="3"/>
  <c r="Q576" i="3"/>
  <c r="N587" i="3"/>
  <c r="Q587" i="3"/>
  <c r="N598" i="3"/>
  <c r="Q598" i="3"/>
  <c r="N608" i="3"/>
  <c r="Q608" i="3"/>
  <c r="N619" i="3"/>
  <c r="Q619" i="3"/>
  <c r="N630" i="3"/>
  <c r="Q630" i="3"/>
  <c r="N640" i="3"/>
  <c r="Q640" i="3"/>
  <c r="N651" i="3"/>
  <c r="Q651" i="3"/>
  <c r="N662" i="3"/>
  <c r="Q662" i="3"/>
  <c r="N672" i="3"/>
  <c r="Q672" i="3"/>
  <c r="N683" i="3"/>
  <c r="Q683" i="3"/>
  <c r="N692" i="3"/>
  <c r="Q692" i="3"/>
  <c r="N702" i="3"/>
  <c r="Q702" i="3"/>
  <c r="N711" i="3"/>
  <c r="Q711" i="3"/>
  <c r="N720" i="3"/>
  <c r="Q720" i="3"/>
  <c r="N729" i="3"/>
  <c r="Q729" i="3"/>
  <c r="N738" i="3"/>
  <c r="Q738" i="3"/>
  <c r="N747" i="3"/>
  <c r="Q747" i="3"/>
  <c r="N758" i="3"/>
  <c r="Q758" i="3"/>
  <c r="N767" i="3"/>
  <c r="Q767" i="3"/>
  <c r="N776" i="3"/>
  <c r="Q776" i="3"/>
  <c r="N785" i="3"/>
  <c r="Q785" i="3"/>
  <c r="N794" i="3"/>
  <c r="Q794" i="3"/>
  <c r="N803" i="3"/>
  <c r="Q803" i="3"/>
  <c r="N816" i="3"/>
  <c r="Q816" i="3"/>
  <c r="N827" i="3"/>
  <c r="Q827" i="3"/>
  <c r="N838" i="3"/>
  <c r="Q838" i="3"/>
  <c r="N852" i="3"/>
  <c r="Q852" i="3"/>
  <c r="N870" i="3"/>
  <c r="Q870" i="3"/>
  <c r="N884" i="3"/>
  <c r="Q884" i="3"/>
  <c r="N902" i="3"/>
  <c r="Q902" i="3"/>
  <c r="N926" i="3"/>
  <c r="Q926" i="3"/>
  <c r="N950" i="3"/>
  <c r="Q950" i="3"/>
  <c r="N973" i="3"/>
  <c r="Q973" i="3"/>
  <c r="N962" i="3"/>
  <c r="Q962" i="3"/>
  <c r="N949" i="3"/>
  <c r="Q949" i="3"/>
  <c r="N938" i="3"/>
  <c r="Q938" i="3"/>
  <c r="N925" i="3"/>
  <c r="Q925" i="3"/>
  <c r="N914" i="3"/>
  <c r="Q914" i="3"/>
  <c r="N901" i="3"/>
  <c r="Q901" i="3"/>
  <c r="N887" i="3"/>
  <c r="Q887" i="3"/>
  <c r="N869" i="3"/>
  <c r="Q869" i="3"/>
  <c r="N855" i="3"/>
  <c r="Q855" i="3"/>
  <c r="N837" i="3"/>
  <c r="Q837" i="3"/>
  <c r="N810" i="3"/>
  <c r="Q810" i="3"/>
  <c r="N757" i="3"/>
  <c r="Q757" i="3"/>
  <c r="N701" i="3"/>
  <c r="Q701" i="3"/>
  <c r="N661" i="3"/>
  <c r="Q661" i="3"/>
  <c r="N629" i="3"/>
  <c r="Q629" i="3"/>
  <c r="N597" i="3"/>
  <c r="Q597" i="3"/>
  <c r="N565" i="3"/>
  <c r="Q565" i="3"/>
  <c r="N533" i="3"/>
  <c r="Q533" i="3"/>
  <c r="N501" i="3"/>
  <c r="Q501" i="3"/>
  <c r="N469" i="3"/>
  <c r="Q469" i="3"/>
  <c r="N437" i="3"/>
  <c r="Q437" i="3"/>
  <c r="N405" i="3"/>
  <c r="Q405" i="3"/>
  <c r="N373" i="3"/>
  <c r="Q373" i="3"/>
  <c r="N309" i="3"/>
  <c r="Q309" i="3"/>
  <c r="N245" i="3"/>
  <c r="Q245" i="3"/>
  <c r="N228" i="3"/>
  <c r="Q228" i="3"/>
  <c r="N238" i="3"/>
  <c r="Q238" i="3"/>
  <c r="N247" i="3"/>
  <c r="Q247" i="3"/>
  <c r="N256" i="3"/>
  <c r="Q256" i="3"/>
  <c r="N265" i="3"/>
  <c r="Q265" i="3"/>
  <c r="N274" i="3"/>
  <c r="Q274" i="3"/>
  <c r="N283" i="3"/>
  <c r="Q283" i="3"/>
  <c r="N292" i="3"/>
  <c r="Q292" i="3"/>
  <c r="N302" i="3"/>
  <c r="Q302" i="3"/>
  <c r="N311" i="3"/>
  <c r="Q311" i="3"/>
  <c r="N320" i="3"/>
  <c r="Q320" i="3"/>
  <c r="N329" i="3"/>
  <c r="Q329" i="3"/>
  <c r="N338" i="3"/>
  <c r="Q338" i="3"/>
  <c r="N347" i="3"/>
  <c r="Q347" i="3"/>
  <c r="N356" i="3"/>
  <c r="Q356" i="3"/>
  <c r="N366" i="3"/>
  <c r="Q366" i="3"/>
  <c r="N375" i="3"/>
  <c r="Q375" i="3"/>
  <c r="N385" i="3"/>
  <c r="Q385" i="3"/>
  <c r="N396" i="3"/>
  <c r="Q396" i="3"/>
  <c r="N407" i="3"/>
  <c r="Q407" i="3"/>
  <c r="N417" i="3"/>
  <c r="Q417" i="3"/>
  <c r="N428" i="3"/>
  <c r="Q428" i="3"/>
  <c r="N439" i="3"/>
  <c r="Q439" i="3"/>
  <c r="N449" i="3"/>
  <c r="Q449" i="3"/>
  <c r="N460" i="3"/>
  <c r="Q460" i="3"/>
  <c r="N471" i="3"/>
  <c r="Q471" i="3"/>
  <c r="N481" i="3"/>
  <c r="Q481" i="3"/>
  <c r="N492" i="3"/>
  <c r="Q492" i="3"/>
  <c r="N503" i="3"/>
  <c r="Q503" i="3"/>
  <c r="N513" i="3"/>
  <c r="Q513" i="3"/>
  <c r="N524" i="3"/>
  <c r="Q524" i="3"/>
  <c r="N535" i="3"/>
  <c r="Q535" i="3"/>
  <c r="N545" i="3"/>
  <c r="Q545" i="3"/>
  <c r="N556" i="3"/>
  <c r="Q556" i="3"/>
  <c r="N567" i="3"/>
  <c r="Q567" i="3"/>
  <c r="N577" i="3"/>
  <c r="Q577" i="3"/>
  <c r="N588" i="3"/>
  <c r="Q588" i="3"/>
  <c r="N599" i="3"/>
  <c r="Q599" i="3"/>
  <c r="N609" i="3"/>
  <c r="Q609" i="3"/>
  <c r="N620" i="3"/>
  <c r="Q620" i="3"/>
  <c r="N631" i="3"/>
  <c r="Q631" i="3"/>
  <c r="N641" i="3"/>
  <c r="Q641" i="3"/>
  <c r="N652" i="3"/>
  <c r="Q652" i="3"/>
  <c r="N663" i="3"/>
  <c r="Q663" i="3"/>
  <c r="N673" i="3"/>
  <c r="Q673" i="3"/>
  <c r="N684" i="3"/>
  <c r="Q684" i="3"/>
  <c r="N694" i="3"/>
  <c r="Q694" i="3"/>
  <c r="N703" i="3"/>
  <c r="Q703" i="3"/>
  <c r="N712" i="3"/>
  <c r="Q712" i="3"/>
  <c r="N721" i="3"/>
  <c r="Q721" i="3"/>
  <c r="N730" i="3"/>
  <c r="Q730" i="3"/>
  <c r="N739" i="3"/>
  <c r="Q739" i="3"/>
  <c r="N748" i="3"/>
  <c r="Q748" i="3"/>
  <c r="N759" i="3"/>
  <c r="Q759" i="3"/>
  <c r="N768" i="3"/>
  <c r="Q768" i="3"/>
  <c r="N777" i="3"/>
  <c r="Q777" i="3"/>
  <c r="N786" i="3"/>
  <c r="Q786" i="3"/>
  <c r="N795" i="3"/>
  <c r="Q795" i="3"/>
  <c r="N804" i="3"/>
  <c r="Q804" i="3"/>
  <c r="N817" i="3"/>
  <c r="Q817" i="3"/>
  <c r="N828" i="3"/>
  <c r="Q828" i="3"/>
  <c r="N840" i="3"/>
  <c r="Q840" i="3"/>
  <c r="N854" i="3"/>
  <c r="Q854" i="3"/>
  <c r="N871" i="3"/>
  <c r="Q871" i="3"/>
  <c r="N886" i="3"/>
  <c r="Q886" i="3"/>
  <c r="N904" i="3"/>
  <c r="Q904" i="3"/>
  <c r="N928" i="3"/>
  <c r="Q928" i="3"/>
  <c r="N952" i="3"/>
  <c r="Q952" i="3"/>
  <c r="N971" i="3"/>
  <c r="Q971" i="3"/>
  <c r="N959" i="3"/>
  <c r="Q959" i="3"/>
  <c r="N948" i="3"/>
  <c r="Q948" i="3"/>
  <c r="N937" i="3"/>
  <c r="Q937" i="3"/>
  <c r="N924" i="3"/>
  <c r="Q924" i="3"/>
  <c r="N913" i="3"/>
  <c r="Q913" i="3"/>
  <c r="N900" i="3"/>
  <c r="Q900" i="3"/>
  <c r="N885" i="3"/>
  <c r="Q885" i="3"/>
  <c r="N866" i="3"/>
  <c r="Q866" i="3"/>
  <c r="N853" i="3"/>
  <c r="Q853" i="3"/>
  <c r="N834" i="3"/>
  <c r="Q834" i="3"/>
  <c r="N807" i="3"/>
  <c r="Q807" i="3"/>
  <c r="N755" i="3"/>
  <c r="Q755" i="3"/>
  <c r="N693" i="3"/>
  <c r="Q693" i="3"/>
  <c r="N658" i="3"/>
  <c r="Q658" i="3"/>
  <c r="N626" i="3"/>
  <c r="Q626" i="3"/>
  <c r="N594" i="3"/>
  <c r="Q594" i="3"/>
  <c r="N562" i="3"/>
  <c r="Q562" i="3"/>
  <c r="N530" i="3"/>
  <c r="Q530" i="3"/>
  <c r="N498" i="3"/>
  <c r="Q498" i="3"/>
  <c r="N466" i="3"/>
  <c r="Q466" i="3"/>
  <c r="N434" i="3"/>
  <c r="Q434" i="3"/>
  <c r="N402" i="3"/>
  <c r="Q402" i="3"/>
  <c r="N365" i="3"/>
  <c r="Q365" i="3"/>
  <c r="N301" i="3"/>
  <c r="Q301" i="3"/>
  <c r="N237" i="3"/>
  <c r="Q237" i="3"/>
  <c r="N220" i="3"/>
  <c r="Q220" i="3"/>
  <c r="N230" i="3"/>
  <c r="Q230" i="3"/>
  <c r="N239" i="3"/>
  <c r="Q239" i="3"/>
  <c r="N248" i="3"/>
  <c r="Q248" i="3"/>
  <c r="N257" i="3"/>
  <c r="Q257" i="3"/>
  <c r="N266" i="3"/>
  <c r="Q266" i="3"/>
  <c r="N275" i="3"/>
  <c r="Q275" i="3"/>
  <c r="N284" i="3"/>
  <c r="Q284" i="3"/>
  <c r="N294" i="3"/>
  <c r="Q294" i="3"/>
  <c r="N303" i="3"/>
  <c r="Q303" i="3"/>
  <c r="N312" i="3"/>
  <c r="Q312" i="3"/>
  <c r="N321" i="3"/>
  <c r="Q321" i="3"/>
  <c r="N330" i="3"/>
  <c r="Q330" i="3"/>
  <c r="N339" i="3"/>
  <c r="Q339" i="3"/>
  <c r="N348" i="3"/>
  <c r="Q348" i="3"/>
  <c r="N358" i="3"/>
  <c r="Q358" i="3"/>
  <c r="N367" i="3"/>
  <c r="Q367" i="3"/>
  <c r="N376" i="3"/>
  <c r="Q376" i="3"/>
  <c r="N387" i="3"/>
  <c r="Q387" i="3"/>
  <c r="N398" i="3"/>
  <c r="Q398" i="3"/>
  <c r="N408" i="3"/>
  <c r="Q408" i="3"/>
  <c r="N419" i="3"/>
  <c r="Q419" i="3"/>
  <c r="N430" i="3"/>
  <c r="Q430" i="3"/>
  <c r="N440" i="3"/>
  <c r="Q440" i="3"/>
  <c r="N451" i="3"/>
  <c r="Q451" i="3"/>
  <c r="N462" i="3"/>
  <c r="Q462" i="3"/>
  <c r="N472" i="3"/>
  <c r="Q472" i="3"/>
  <c r="N483" i="3"/>
  <c r="Q483" i="3"/>
  <c r="N494" i="3"/>
  <c r="Q494" i="3"/>
  <c r="N504" i="3"/>
  <c r="Q504" i="3"/>
  <c r="N515" i="3"/>
  <c r="Q515" i="3"/>
  <c r="N526" i="3"/>
  <c r="Q526" i="3"/>
  <c r="N536" i="3"/>
  <c r="Q536" i="3"/>
  <c r="N547" i="3"/>
  <c r="Q547" i="3"/>
  <c r="N558" i="3"/>
  <c r="Q558" i="3"/>
  <c r="N568" i="3"/>
  <c r="Q568" i="3"/>
  <c r="N579" i="3"/>
  <c r="Q579" i="3"/>
  <c r="N590" i="3"/>
  <c r="Q590" i="3"/>
  <c r="N600" i="3"/>
  <c r="Q600" i="3"/>
  <c r="N611" i="3"/>
  <c r="Q611" i="3"/>
  <c r="N622" i="3"/>
  <c r="Q622" i="3"/>
  <c r="N632" i="3"/>
  <c r="Q632" i="3"/>
  <c r="N643" i="3"/>
  <c r="Q643" i="3"/>
  <c r="N654" i="3"/>
  <c r="Q654" i="3"/>
  <c r="N664" i="3"/>
  <c r="Q664" i="3"/>
  <c r="N675" i="3"/>
  <c r="Q675" i="3"/>
  <c r="N686" i="3"/>
  <c r="Q686" i="3"/>
  <c r="N695" i="3"/>
  <c r="Q695" i="3"/>
  <c r="N704" i="3"/>
  <c r="Q704" i="3"/>
  <c r="N713" i="3"/>
  <c r="Q713" i="3"/>
  <c r="N722" i="3"/>
  <c r="Q722" i="3"/>
  <c r="N731" i="3"/>
  <c r="Q731" i="3"/>
  <c r="N740" i="3"/>
  <c r="Q740" i="3"/>
  <c r="N750" i="3"/>
  <c r="Q750" i="3"/>
  <c r="N760" i="3"/>
  <c r="Q760" i="3"/>
  <c r="N769" i="3"/>
  <c r="Q769" i="3"/>
  <c r="N778" i="3"/>
  <c r="Q778" i="3"/>
  <c r="N787" i="3"/>
  <c r="Q787" i="3"/>
  <c r="N796" i="3"/>
  <c r="Q796" i="3"/>
  <c r="N806" i="3"/>
  <c r="Q806" i="3"/>
  <c r="N818" i="3"/>
  <c r="Q818" i="3"/>
  <c r="N830" i="3"/>
  <c r="Q830" i="3"/>
  <c r="N841" i="3"/>
  <c r="Q841" i="3"/>
  <c r="N856" i="3"/>
  <c r="Q856" i="3"/>
  <c r="N872" i="3"/>
  <c r="Q872" i="3"/>
  <c r="N888" i="3"/>
  <c r="Q888" i="3"/>
  <c r="N908" i="3"/>
  <c r="Q908" i="3"/>
  <c r="N932" i="3"/>
  <c r="Q932" i="3"/>
  <c r="N958" i="3"/>
  <c r="Q958" i="3"/>
  <c r="N970" i="3"/>
  <c r="Q970" i="3"/>
  <c r="N957" i="3"/>
  <c r="Q957" i="3"/>
  <c r="N947" i="3"/>
  <c r="Q947" i="3"/>
  <c r="N935" i="3"/>
  <c r="Q935" i="3"/>
  <c r="N923" i="3"/>
  <c r="Q923" i="3"/>
  <c r="N911" i="3"/>
  <c r="Q911" i="3"/>
  <c r="N899" i="3"/>
  <c r="Q899" i="3"/>
  <c r="N882" i="3"/>
  <c r="Q882" i="3"/>
  <c r="N865" i="3"/>
  <c r="Q865" i="3"/>
  <c r="N851" i="3"/>
  <c r="Q851" i="3"/>
  <c r="N829" i="3"/>
  <c r="Q829" i="3"/>
  <c r="N805" i="3"/>
  <c r="Q805" i="3"/>
  <c r="N749" i="3"/>
  <c r="Q749" i="3"/>
  <c r="N685" i="3"/>
  <c r="Q685" i="3"/>
  <c r="N653" i="3"/>
  <c r="Q653" i="3"/>
  <c r="N621" i="3"/>
  <c r="Q621" i="3"/>
  <c r="N589" i="3"/>
  <c r="Q589" i="3"/>
  <c r="N557" i="3"/>
  <c r="Q557" i="3"/>
  <c r="N525" i="3"/>
  <c r="Q525" i="3"/>
  <c r="N493" i="3"/>
  <c r="Q493" i="3"/>
  <c r="N461" i="3"/>
  <c r="Q461" i="3"/>
  <c r="N429" i="3"/>
  <c r="Q429" i="3"/>
  <c r="N397" i="3"/>
  <c r="Q397" i="3"/>
  <c r="N357" i="3"/>
  <c r="Q357" i="3"/>
  <c r="N293" i="3"/>
  <c r="Q293" i="3"/>
  <c r="N229" i="3"/>
  <c r="Q229" i="3"/>
  <c r="N217" i="3"/>
  <c r="Q217" i="3"/>
  <c r="N218" i="3"/>
  <c r="Q218" i="3"/>
  <c r="N219" i="3"/>
  <c r="Q219" i="3"/>
  <c r="N81" i="3"/>
  <c r="N148" i="3"/>
  <c r="N212" i="3"/>
  <c r="N157" i="3"/>
  <c r="N68" i="3"/>
  <c r="N112" i="3"/>
  <c r="N139" i="3"/>
  <c r="N203" i="3"/>
  <c r="N93" i="3"/>
  <c r="N70" i="3"/>
  <c r="N83" i="3"/>
  <c r="N95" i="3"/>
  <c r="N104" i="3"/>
  <c r="N113" i="3"/>
  <c r="N122" i="3"/>
  <c r="N131" i="3"/>
  <c r="N140" i="3"/>
  <c r="N150" i="3"/>
  <c r="N159" i="3"/>
  <c r="N168" i="3"/>
  <c r="N177" i="3"/>
  <c r="N186" i="3"/>
  <c r="N195" i="3"/>
  <c r="N204" i="3"/>
  <c r="N214" i="3"/>
  <c r="N213" i="3"/>
  <c r="N149" i="3"/>
  <c r="N158" i="3"/>
  <c r="N72" i="3"/>
  <c r="N84" i="3"/>
  <c r="N96" i="3"/>
  <c r="N105" i="3"/>
  <c r="N114" i="3"/>
  <c r="N123" i="3"/>
  <c r="N132" i="3"/>
  <c r="N142" i="3"/>
  <c r="N151" i="3"/>
  <c r="N160" i="3"/>
  <c r="N169" i="3"/>
  <c r="N178" i="3"/>
  <c r="N187" i="3"/>
  <c r="N196" i="3"/>
  <c r="N206" i="3"/>
  <c r="N215" i="3"/>
  <c r="N205" i="3"/>
  <c r="N141" i="3"/>
  <c r="N121" i="3"/>
  <c r="N176" i="3"/>
  <c r="N86" i="3"/>
  <c r="N134" i="3"/>
  <c r="N161" i="3"/>
  <c r="N170" i="3"/>
  <c r="N179" i="3"/>
  <c r="N188" i="3"/>
  <c r="N216" i="3"/>
  <c r="N197" i="3"/>
  <c r="N133" i="3"/>
  <c r="N94" i="3"/>
  <c r="N167" i="3"/>
  <c r="N97" i="3"/>
  <c r="N115" i="3"/>
  <c r="N143" i="3"/>
  <c r="N207" i="3"/>
  <c r="N75" i="3"/>
  <c r="N88" i="3"/>
  <c r="N98" i="3"/>
  <c r="N107" i="3"/>
  <c r="N116" i="3"/>
  <c r="N126" i="3"/>
  <c r="N135" i="3"/>
  <c r="N144" i="3"/>
  <c r="N153" i="3"/>
  <c r="N162" i="3"/>
  <c r="N171" i="3"/>
  <c r="N180" i="3"/>
  <c r="N190" i="3"/>
  <c r="N199" i="3"/>
  <c r="N208" i="3"/>
  <c r="N189" i="3"/>
  <c r="N125" i="3"/>
  <c r="N130" i="3"/>
  <c r="N194" i="3"/>
  <c r="N73" i="3"/>
  <c r="N106" i="3"/>
  <c r="N124" i="3"/>
  <c r="N152" i="3"/>
  <c r="N198" i="3"/>
  <c r="N76" i="3"/>
  <c r="N89" i="3"/>
  <c r="N99" i="3"/>
  <c r="N108" i="3"/>
  <c r="N118" i="3"/>
  <c r="N127" i="3"/>
  <c r="N136" i="3"/>
  <c r="N145" i="3"/>
  <c r="N154" i="3"/>
  <c r="N163" i="3"/>
  <c r="N172" i="3"/>
  <c r="N182" i="3"/>
  <c r="N191" i="3"/>
  <c r="N200" i="3"/>
  <c r="N209" i="3"/>
  <c r="N181" i="3"/>
  <c r="N117" i="3"/>
  <c r="N146" i="3"/>
  <c r="N155" i="3"/>
  <c r="N164" i="3"/>
  <c r="N174" i="3"/>
  <c r="N183" i="3"/>
  <c r="N192" i="3"/>
  <c r="N201" i="3"/>
  <c r="N210" i="3"/>
  <c r="N173" i="3"/>
  <c r="N109" i="3"/>
  <c r="N103" i="3"/>
  <c r="N185" i="3"/>
  <c r="N65" i="3"/>
  <c r="N78" i="3"/>
  <c r="N91" i="3"/>
  <c r="N100" i="3"/>
  <c r="N110" i="3"/>
  <c r="N119" i="3"/>
  <c r="N128" i="3"/>
  <c r="N137" i="3"/>
  <c r="N67" i="3"/>
  <c r="N80" i="3"/>
  <c r="N92" i="3"/>
  <c r="N102" i="3"/>
  <c r="N111" i="3"/>
  <c r="N120" i="3"/>
  <c r="N129" i="3"/>
  <c r="N138" i="3"/>
  <c r="N147" i="3"/>
  <c r="N156" i="3"/>
  <c r="N166" i="3"/>
  <c r="N175" i="3"/>
  <c r="N184" i="3"/>
  <c r="N193" i="3"/>
  <c r="N202" i="3"/>
  <c r="N211" i="3"/>
  <c r="N165" i="3"/>
  <c r="N101" i="3"/>
  <c r="G797" i="1"/>
  <c r="F797" i="1"/>
  <c r="G788" i="1"/>
  <c r="F788" i="1"/>
  <c r="G779" i="1"/>
  <c r="F779" i="1"/>
  <c r="G770" i="1"/>
  <c r="F770" i="1"/>
  <c r="G760" i="1"/>
  <c r="F760" i="1"/>
  <c r="G751" i="1"/>
  <c r="F751" i="1"/>
  <c r="G742" i="1"/>
  <c r="F742" i="1"/>
  <c r="G733" i="1"/>
  <c r="F733" i="1"/>
  <c r="G724" i="1"/>
  <c r="F724" i="1"/>
  <c r="G715" i="1"/>
  <c r="F715" i="1"/>
  <c r="F706" i="1"/>
  <c r="G706" i="1"/>
  <c r="G696" i="1"/>
  <c r="F696" i="1"/>
  <c r="G687" i="1"/>
  <c r="F687" i="1"/>
  <c r="G678" i="1"/>
  <c r="F678" i="1"/>
  <c r="G670" i="1"/>
  <c r="F670" i="1"/>
  <c r="G661" i="1"/>
  <c r="F661" i="1"/>
  <c r="G652" i="1"/>
  <c r="F652" i="1"/>
  <c r="G644" i="1"/>
  <c r="F644" i="1"/>
  <c r="G635" i="1"/>
  <c r="F635" i="1"/>
  <c r="G626" i="1"/>
  <c r="F626" i="1"/>
  <c r="G618" i="1"/>
  <c r="F618" i="1"/>
  <c r="G609" i="1"/>
  <c r="F609" i="1"/>
  <c r="G600" i="1"/>
  <c r="F600" i="1"/>
  <c r="G592" i="1"/>
  <c r="F592" i="1"/>
  <c r="G583" i="1"/>
  <c r="F583" i="1"/>
  <c r="G575" i="1"/>
  <c r="F575" i="1"/>
  <c r="G567" i="1"/>
  <c r="F567" i="1"/>
  <c r="G558" i="1"/>
  <c r="F558" i="1"/>
  <c r="G549" i="1"/>
  <c r="F549" i="1"/>
  <c r="G541" i="1"/>
  <c r="F541" i="1"/>
  <c r="G533" i="1"/>
  <c r="F533" i="1"/>
  <c r="G525" i="1"/>
  <c r="F525" i="1"/>
  <c r="G516" i="1"/>
  <c r="F516" i="1"/>
  <c r="G508" i="1"/>
  <c r="F508" i="1"/>
  <c r="G500" i="1"/>
  <c r="F500" i="1"/>
  <c r="G492" i="1"/>
  <c r="F492" i="1"/>
  <c r="G484" i="1"/>
  <c r="F484" i="1"/>
  <c r="G476" i="1"/>
  <c r="F476" i="1"/>
  <c r="G468" i="1"/>
  <c r="F468" i="1"/>
  <c r="G460" i="1"/>
  <c r="F460" i="1"/>
  <c r="G451" i="1"/>
  <c r="F451" i="1"/>
  <c r="G443" i="1"/>
  <c r="F443" i="1"/>
  <c r="G435" i="1"/>
  <c r="F435" i="1"/>
  <c r="G427" i="1"/>
  <c r="F427" i="1"/>
  <c r="G419" i="1"/>
  <c r="O419" i="1" s="1"/>
  <c r="F419" i="1"/>
  <c r="M419" i="1" s="1"/>
  <c r="G411" i="1"/>
  <c r="O411" i="1" s="1"/>
  <c r="F411" i="1"/>
  <c r="M411" i="1" s="1"/>
  <c r="G403" i="1"/>
  <c r="O403" i="1" s="1"/>
  <c r="F403" i="1"/>
  <c r="M403" i="1" s="1"/>
  <c r="G395" i="1"/>
  <c r="O395" i="1" s="1"/>
  <c r="F395" i="1"/>
  <c r="M395" i="1" s="1"/>
  <c r="F386" i="1"/>
  <c r="M386" i="1" s="1"/>
  <c r="G386" i="1"/>
  <c r="O386" i="1" s="1"/>
  <c r="G378" i="1"/>
  <c r="O378" i="1" s="1"/>
  <c r="F378" i="1"/>
  <c r="M378" i="1" s="1"/>
  <c r="G370" i="1"/>
  <c r="O370" i="1" s="1"/>
  <c r="F370" i="1"/>
  <c r="M370" i="1" s="1"/>
  <c r="G362" i="1"/>
  <c r="O362" i="1" s="1"/>
  <c r="F362" i="1"/>
  <c r="M362" i="1" s="1"/>
  <c r="G354" i="1"/>
  <c r="O354" i="1" s="1"/>
  <c r="F354" i="1"/>
  <c r="M354" i="1" s="1"/>
  <c r="G346" i="1"/>
  <c r="O346" i="1" s="1"/>
  <c r="F346" i="1"/>
  <c r="M346" i="1" s="1"/>
  <c r="G338" i="1"/>
  <c r="O338" i="1" s="1"/>
  <c r="F338" i="1"/>
  <c r="M338" i="1" s="1"/>
  <c r="G330" i="1"/>
  <c r="O330" i="1" s="1"/>
  <c r="F330" i="1"/>
  <c r="M330" i="1" s="1"/>
  <c r="G321" i="1"/>
  <c r="O321" i="1" s="1"/>
  <c r="F321" i="1"/>
  <c r="M321" i="1" s="1"/>
  <c r="G313" i="1"/>
  <c r="O313" i="1" s="1"/>
  <c r="F313" i="1"/>
  <c r="M313" i="1" s="1"/>
  <c r="G305" i="1"/>
  <c r="O305" i="1" s="1"/>
  <c r="F305" i="1"/>
  <c r="M305" i="1" s="1"/>
  <c r="G297" i="1"/>
  <c r="O297" i="1" s="1"/>
  <c r="F297" i="1"/>
  <c r="M297" i="1" s="1"/>
  <c r="G289" i="1"/>
  <c r="O289" i="1" s="1"/>
  <c r="F289" i="1"/>
  <c r="M289" i="1" s="1"/>
  <c r="G281" i="1"/>
  <c r="O281" i="1" s="1"/>
  <c r="F281" i="1"/>
  <c r="M281" i="1" s="1"/>
  <c r="G273" i="1"/>
  <c r="O273" i="1" s="1"/>
  <c r="F273" i="1"/>
  <c r="M273" i="1" s="1"/>
  <c r="G265" i="1"/>
  <c r="O265" i="1" s="1"/>
  <c r="F265" i="1"/>
  <c r="M265" i="1" s="1"/>
  <c r="G256" i="1"/>
  <c r="O256" i="1" s="1"/>
  <c r="F256" i="1"/>
  <c r="M256" i="1" s="1"/>
  <c r="G248" i="1"/>
  <c r="O248" i="1" s="1"/>
  <c r="F248" i="1"/>
  <c r="M248" i="1" s="1"/>
  <c r="G240" i="1"/>
  <c r="O240" i="1" s="1"/>
  <c r="F240" i="1"/>
  <c r="M240" i="1" s="1"/>
  <c r="G232" i="1"/>
  <c r="O232" i="1" s="1"/>
  <c r="F232" i="1"/>
  <c r="M232" i="1" s="1"/>
  <c r="G224" i="1"/>
  <c r="O224" i="1" s="1"/>
  <c r="F224" i="1"/>
  <c r="M224" i="1" s="1"/>
  <c r="G216" i="1"/>
  <c r="O216" i="1" s="1"/>
  <c r="F216" i="1"/>
  <c r="M216" i="1" s="1"/>
  <c r="G208" i="1"/>
  <c r="O208" i="1" s="1"/>
  <c r="F208" i="1"/>
  <c r="M208" i="1" s="1"/>
  <c r="G200" i="1"/>
  <c r="O200" i="1" s="1"/>
  <c r="F200" i="1"/>
  <c r="M200" i="1" s="1"/>
  <c r="G191" i="1"/>
  <c r="O191" i="1" s="1"/>
  <c r="F191" i="1"/>
  <c r="M191" i="1" s="1"/>
  <c r="G183" i="1"/>
  <c r="O183" i="1" s="1"/>
  <c r="F183" i="1"/>
  <c r="M183" i="1" s="1"/>
  <c r="G175" i="1"/>
  <c r="O175" i="1" s="1"/>
  <c r="F175" i="1"/>
  <c r="M175" i="1" s="1"/>
  <c r="G167" i="1"/>
  <c r="O167" i="1" s="1"/>
  <c r="F167" i="1"/>
  <c r="M167" i="1" s="1"/>
  <c r="G159" i="1"/>
  <c r="O159" i="1" s="1"/>
  <c r="F159" i="1"/>
  <c r="M159" i="1" s="1"/>
  <c r="F151" i="1"/>
  <c r="M151" i="1" s="1"/>
  <c r="G151" i="1"/>
  <c r="O151" i="1" s="1"/>
  <c r="G143" i="1"/>
  <c r="O143" i="1" s="1"/>
  <c r="F143" i="1"/>
  <c r="M143" i="1" s="1"/>
  <c r="G135" i="1"/>
  <c r="O135" i="1" s="1"/>
  <c r="F135" i="1"/>
  <c r="M135" i="1" s="1"/>
  <c r="G126" i="1"/>
  <c r="O126" i="1" s="1"/>
  <c r="F126" i="1"/>
  <c r="M126" i="1" s="1"/>
  <c r="G118" i="1"/>
  <c r="O118" i="1" s="1"/>
  <c r="F118" i="1"/>
  <c r="M118" i="1" s="1"/>
  <c r="G110" i="1"/>
  <c r="O110" i="1" s="1"/>
  <c r="F110" i="1"/>
  <c r="M110" i="1" s="1"/>
  <c r="G102" i="1"/>
  <c r="O102" i="1" s="1"/>
  <c r="F102" i="1"/>
  <c r="M102" i="1" s="1"/>
  <c r="G94" i="1"/>
  <c r="O94" i="1" s="1"/>
  <c r="F94" i="1"/>
  <c r="M94" i="1" s="1"/>
  <c r="G86" i="1"/>
  <c r="O86" i="1" s="1"/>
  <c r="F86" i="1"/>
  <c r="M86" i="1" s="1"/>
  <c r="G78" i="1"/>
  <c r="O78" i="1" s="1"/>
  <c r="F78" i="1"/>
  <c r="M78" i="1" s="1"/>
  <c r="G69" i="1"/>
  <c r="O69" i="1" s="1"/>
  <c r="F69" i="1"/>
  <c r="M69" i="1" s="1"/>
  <c r="G61" i="1"/>
  <c r="F61" i="1"/>
  <c r="M61" i="1" s="1"/>
  <c r="G53" i="1"/>
  <c r="O53" i="1" s="1"/>
  <c r="F53" i="1"/>
  <c r="M53" i="1" s="1"/>
  <c r="G45" i="1"/>
  <c r="O45" i="1" s="1"/>
  <c r="F45" i="1"/>
  <c r="M45" i="1" s="1"/>
  <c r="G37" i="1"/>
  <c r="O37" i="1" s="1"/>
  <c r="F37" i="1"/>
  <c r="G745" i="1"/>
  <c r="F745" i="1"/>
  <c r="G679" i="1"/>
  <c r="F679" i="1"/>
  <c r="G566" i="1"/>
  <c r="F566" i="1"/>
  <c r="G134" i="1"/>
  <c r="O134" i="1" s="1"/>
  <c r="F134" i="1"/>
  <c r="M134" i="1" s="1"/>
  <c r="F796" i="1"/>
  <c r="G796" i="1"/>
  <c r="G787" i="1"/>
  <c r="F787" i="1"/>
  <c r="G778" i="1"/>
  <c r="F778" i="1"/>
  <c r="F768" i="1"/>
  <c r="G768" i="1"/>
  <c r="G759" i="1"/>
  <c r="F759" i="1"/>
  <c r="G750" i="1"/>
  <c r="F750" i="1"/>
  <c r="G741" i="1"/>
  <c r="F741" i="1"/>
  <c r="F732" i="1"/>
  <c r="G732" i="1"/>
  <c r="G723" i="1"/>
  <c r="F723" i="1"/>
  <c r="G714" i="1"/>
  <c r="F714" i="1"/>
  <c r="G704" i="1"/>
  <c r="F704" i="1"/>
  <c r="G695" i="1"/>
  <c r="F695" i="1"/>
  <c r="G686" i="1"/>
  <c r="F686" i="1"/>
  <c r="G677" i="1"/>
  <c r="F677" i="1"/>
  <c r="G669" i="1"/>
  <c r="F669" i="1"/>
  <c r="G660" i="1"/>
  <c r="F660" i="1"/>
  <c r="G651" i="1"/>
  <c r="F651" i="1"/>
  <c r="G642" i="1"/>
  <c r="F642" i="1"/>
  <c r="G634" i="1"/>
  <c r="F634" i="1"/>
  <c r="G625" i="1"/>
  <c r="F625" i="1"/>
  <c r="G616" i="1"/>
  <c r="F616" i="1"/>
  <c r="G608" i="1"/>
  <c r="F608" i="1"/>
  <c r="G599" i="1"/>
  <c r="F599" i="1"/>
  <c r="G590" i="1"/>
  <c r="F590" i="1"/>
  <c r="G582" i="1"/>
  <c r="F582" i="1"/>
  <c r="G574" i="1"/>
  <c r="F574" i="1"/>
  <c r="G565" i="1"/>
  <c r="F565" i="1"/>
  <c r="G557" i="1"/>
  <c r="F557" i="1"/>
  <c r="G548" i="1"/>
  <c r="F548" i="1"/>
  <c r="G540" i="1"/>
  <c r="F540" i="1"/>
  <c r="G532" i="1"/>
  <c r="F532" i="1"/>
  <c r="G524" i="1"/>
  <c r="F524" i="1"/>
  <c r="G515" i="1"/>
  <c r="F515" i="1"/>
  <c r="G507" i="1"/>
  <c r="F507" i="1"/>
  <c r="G499" i="1"/>
  <c r="F499" i="1"/>
  <c r="G491" i="1"/>
  <c r="F491" i="1"/>
  <c r="G483" i="1"/>
  <c r="F483" i="1"/>
  <c r="G475" i="1"/>
  <c r="F475" i="1"/>
  <c r="G467" i="1"/>
  <c r="F467" i="1"/>
  <c r="G459" i="1"/>
  <c r="F459" i="1"/>
  <c r="F450" i="1"/>
  <c r="G450" i="1"/>
  <c r="F442" i="1"/>
  <c r="G442" i="1"/>
  <c r="F434" i="1"/>
  <c r="G434" i="1"/>
  <c r="F426" i="1"/>
  <c r="G426" i="1"/>
  <c r="F418" i="1"/>
  <c r="M418" i="1" s="1"/>
  <c r="G418" i="1"/>
  <c r="O418" i="1" s="1"/>
  <c r="F410" i="1"/>
  <c r="M410" i="1" s="1"/>
  <c r="G410" i="1"/>
  <c r="O410" i="1" s="1"/>
  <c r="F402" i="1"/>
  <c r="M402" i="1" s="1"/>
  <c r="G402" i="1"/>
  <c r="O402" i="1" s="1"/>
  <c r="F394" i="1"/>
  <c r="M394" i="1" s="1"/>
  <c r="G394" i="1"/>
  <c r="O394" i="1" s="1"/>
  <c r="G385" i="1"/>
  <c r="O385" i="1" s="1"/>
  <c r="F385" i="1"/>
  <c r="M385" i="1" s="1"/>
  <c r="G377" i="1"/>
  <c r="O377" i="1" s="1"/>
  <c r="F377" i="1"/>
  <c r="M377" i="1" s="1"/>
  <c r="G369" i="1"/>
  <c r="O369" i="1" s="1"/>
  <c r="F369" i="1"/>
  <c r="M369" i="1" s="1"/>
  <c r="G361" i="1"/>
  <c r="O361" i="1" s="1"/>
  <c r="F361" i="1"/>
  <c r="M361" i="1" s="1"/>
  <c r="G353" i="1"/>
  <c r="O353" i="1" s="1"/>
  <c r="F353" i="1"/>
  <c r="M353" i="1" s="1"/>
  <c r="G345" i="1"/>
  <c r="O345" i="1" s="1"/>
  <c r="F345" i="1"/>
  <c r="M345" i="1" s="1"/>
  <c r="G337" i="1"/>
  <c r="O337" i="1" s="1"/>
  <c r="F337" i="1"/>
  <c r="M337" i="1" s="1"/>
  <c r="G329" i="1"/>
  <c r="O329" i="1" s="1"/>
  <c r="F329" i="1"/>
  <c r="M329" i="1" s="1"/>
  <c r="G320" i="1"/>
  <c r="O320" i="1" s="1"/>
  <c r="F320" i="1"/>
  <c r="M320" i="1" s="1"/>
  <c r="G312" i="1"/>
  <c r="O312" i="1" s="1"/>
  <c r="F312" i="1"/>
  <c r="M312" i="1" s="1"/>
  <c r="G304" i="1"/>
  <c r="O304" i="1" s="1"/>
  <c r="F304" i="1"/>
  <c r="M304" i="1" s="1"/>
  <c r="G296" i="1"/>
  <c r="O296" i="1" s="1"/>
  <c r="F296" i="1"/>
  <c r="M296" i="1" s="1"/>
  <c r="G288" i="1"/>
  <c r="O288" i="1" s="1"/>
  <c r="F288" i="1"/>
  <c r="M288" i="1" s="1"/>
  <c r="G280" i="1"/>
  <c r="O280" i="1" s="1"/>
  <c r="F280" i="1"/>
  <c r="M280" i="1" s="1"/>
  <c r="G272" i="1"/>
  <c r="O272" i="1" s="1"/>
  <c r="F272" i="1"/>
  <c r="M272" i="1" s="1"/>
  <c r="G264" i="1"/>
  <c r="O264" i="1" s="1"/>
  <c r="F264" i="1"/>
  <c r="M264" i="1" s="1"/>
  <c r="G255" i="1"/>
  <c r="O255" i="1" s="1"/>
  <c r="F255" i="1"/>
  <c r="M255" i="1" s="1"/>
  <c r="G247" i="1"/>
  <c r="O247" i="1" s="1"/>
  <c r="F247" i="1"/>
  <c r="M247" i="1" s="1"/>
  <c r="G239" i="1"/>
  <c r="O239" i="1" s="1"/>
  <c r="F239" i="1"/>
  <c r="M239" i="1" s="1"/>
  <c r="G231" i="1"/>
  <c r="O231" i="1" s="1"/>
  <c r="F231" i="1"/>
  <c r="M231" i="1" s="1"/>
  <c r="G223" i="1"/>
  <c r="O223" i="1" s="1"/>
  <c r="F223" i="1"/>
  <c r="M223" i="1" s="1"/>
  <c r="F215" i="1"/>
  <c r="M215" i="1" s="1"/>
  <c r="G215" i="1"/>
  <c r="O215" i="1" s="1"/>
  <c r="G207" i="1"/>
  <c r="O207" i="1" s="1"/>
  <c r="F207" i="1"/>
  <c r="M207" i="1" s="1"/>
  <c r="G199" i="1"/>
  <c r="O199" i="1" s="1"/>
  <c r="F199" i="1"/>
  <c r="M199" i="1" s="1"/>
  <c r="G190" i="1"/>
  <c r="O190" i="1" s="1"/>
  <c r="F190" i="1"/>
  <c r="M190" i="1" s="1"/>
  <c r="G182" i="1"/>
  <c r="O182" i="1" s="1"/>
  <c r="F182" i="1"/>
  <c r="M182" i="1" s="1"/>
  <c r="G174" i="1"/>
  <c r="O174" i="1" s="1"/>
  <c r="F174" i="1"/>
  <c r="M174" i="1" s="1"/>
  <c r="G166" i="1"/>
  <c r="O166" i="1" s="1"/>
  <c r="F166" i="1"/>
  <c r="M166" i="1" s="1"/>
  <c r="G158" i="1"/>
  <c r="O158" i="1" s="1"/>
  <c r="F158" i="1"/>
  <c r="M158" i="1" s="1"/>
  <c r="G150" i="1"/>
  <c r="O150" i="1" s="1"/>
  <c r="F150" i="1"/>
  <c r="M150" i="1" s="1"/>
  <c r="G142" i="1"/>
  <c r="O142" i="1" s="1"/>
  <c r="F142" i="1"/>
  <c r="M142" i="1" s="1"/>
  <c r="G133" i="1"/>
  <c r="O133" i="1" s="1"/>
  <c r="F133" i="1"/>
  <c r="M133" i="1" s="1"/>
  <c r="G125" i="1"/>
  <c r="O125" i="1" s="1"/>
  <c r="F125" i="1"/>
  <c r="M125" i="1" s="1"/>
  <c r="G117" i="1"/>
  <c r="O117" i="1" s="1"/>
  <c r="F117" i="1"/>
  <c r="M117" i="1" s="1"/>
  <c r="G109" i="1"/>
  <c r="O109" i="1" s="1"/>
  <c r="F109" i="1"/>
  <c r="M109" i="1" s="1"/>
  <c r="G101" i="1"/>
  <c r="O101" i="1" s="1"/>
  <c r="F101" i="1"/>
  <c r="M101" i="1" s="1"/>
  <c r="G93" i="1"/>
  <c r="O93" i="1" s="1"/>
  <c r="F93" i="1"/>
  <c r="M93" i="1" s="1"/>
  <c r="G85" i="1"/>
  <c r="O85" i="1" s="1"/>
  <c r="F85" i="1"/>
  <c r="M85" i="1" s="1"/>
  <c r="G77" i="1"/>
  <c r="O77" i="1" s="1"/>
  <c r="F77" i="1"/>
  <c r="M77" i="1" s="1"/>
  <c r="G68" i="1"/>
  <c r="O68" i="1" s="1"/>
  <c r="F68" i="1"/>
  <c r="M68" i="1" s="1"/>
  <c r="G60" i="1"/>
  <c r="O60" i="1" s="1"/>
  <c r="F60" i="1"/>
  <c r="M60" i="1" s="1"/>
  <c r="G52" i="1"/>
  <c r="O52" i="1" s="1"/>
  <c r="F52" i="1"/>
  <c r="M52" i="1" s="1"/>
  <c r="G44" i="1"/>
  <c r="F44" i="1"/>
  <c r="M44" i="1" s="1"/>
  <c r="G36" i="1"/>
  <c r="O36" i="1" s="1"/>
  <c r="F36" i="1"/>
  <c r="G801" i="1"/>
  <c r="F801" i="1"/>
  <c r="G737" i="1"/>
  <c r="F737" i="1"/>
  <c r="G668" i="1"/>
  <c r="F668" i="1"/>
  <c r="G553" i="1"/>
  <c r="F553" i="1"/>
  <c r="G70" i="1"/>
  <c r="O70" i="1" s="1"/>
  <c r="F70" i="1"/>
  <c r="M70" i="1" s="1"/>
  <c r="G795" i="1"/>
  <c r="F795" i="1"/>
  <c r="G786" i="1"/>
  <c r="F786" i="1"/>
  <c r="F776" i="1"/>
  <c r="G776" i="1"/>
  <c r="G767" i="1"/>
  <c r="F767" i="1"/>
  <c r="F758" i="1"/>
  <c r="G758" i="1"/>
  <c r="G749" i="1"/>
  <c r="F749" i="1"/>
  <c r="G740" i="1"/>
  <c r="F740" i="1"/>
  <c r="G731" i="1"/>
  <c r="F731" i="1"/>
  <c r="G722" i="1"/>
  <c r="F722" i="1"/>
  <c r="G712" i="1"/>
  <c r="F712" i="1"/>
  <c r="G703" i="1"/>
  <c r="F703" i="1"/>
  <c r="G694" i="1"/>
  <c r="F694" i="1"/>
  <c r="G685" i="1"/>
  <c r="F685" i="1"/>
  <c r="G676" i="1"/>
  <c r="F676" i="1"/>
  <c r="G667" i="1"/>
  <c r="F667" i="1"/>
  <c r="G659" i="1"/>
  <c r="F659" i="1"/>
  <c r="F650" i="1"/>
  <c r="G650" i="1"/>
  <c r="G641" i="1"/>
  <c r="F641" i="1"/>
  <c r="G633" i="1"/>
  <c r="F633" i="1"/>
  <c r="G624" i="1"/>
  <c r="F624" i="1"/>
  <c r="G615" i="1"/>
  <c r="F615" i="1"/>
  <c r="G607" i="1"/>
  <c r="F607" i="1"/>
  <c r="G598" i="1"/>
  <c r="F598" i="1"/>
  <c r="G589" i="1"/>
  <c r="F589" i="1"/>
  <c r="G581" i="1"/>
  <c r="F581" i="1"/>
  <c r="G573" i="1"/>
  <c r="F573" i="1"/>
  <c r="G564" i="1"/>
  <c r="F564" i="1"/>
  <c r="G556" i="1"/>
  <c r="F556" i="1"/>
  <c r="G547" i="1"/>
  <c r="F547" i="1"/>
  <c r="G539" i="1"/>
  <c r="F539" i="1"/>
  <c r="G531" i="1"/>
  <c r="F531" i="1"/>
  <c r="G523" i="1"/>
  <c r="F523" i="1"/>
  <c r="G514" i="1"/>
  <c r="F514" i="1"/>
  <c r="F506" i="1"/>
  <c r="G506" i="1"/>
  <c r="G498" i="1"/>
  <c r="F498" i="1"/>
  <c r="G490" i="1"/>
  <c r="F490" i="1"/>
  <c r="G482" i="1"/>
  <c r="F482" i="1"/>
  <c r="F474" i="1"/>
  <c r="G474" i="1"/>
  <c r="F466" i="1"/>
  <c r="G466" i="1"/>
  <c r="F458" i="1"/>
  <c r="G458" i="1"/>
  <c r="G449" i="1"/>
  <c r="F449" i="1"/>
  <c r="G441" i="1"/>
  <c r="F441" i="1"/>
  <c r="G433" i="1"/>
  <c r="F433" i="1"/>
  <c r="G425" i="1"/>
  <c r="F425" i="1"/>
  <c r="G417" i="1"/>
  <c r="O417" i="1" s="1"/>
  <c r="F417" i="1"/>
  <c r="M417" i="1" s="1"/>
  <c r="G409" i="1"/>
  <c r="O409" i="1" s="1"/>
  <c r="F409" i="1"/>
  <c r="M409" i="1" s="1"/>
  <c r="G401" i="1"/>
  <c r="O401" i="1" s="1"/>
  <c r="F401" i="1"/>
  <c r="M401" i="1" s="1"/>
  <c r="G393" i="1"/>
  <c r="O393" i="1" s="1"/>
  <c r="F393" i="1"/>
  <c r="M393" i="1" s="1"/>
  <c r="G384" i="1"/>
  <c r="O384" i="1" s="1"/>
  <c r="F384" i="1"/>
  <c r="M384" i="1" s="1"/>
  <c r="G376" i="1"/>
  <c r="O376" i="1" s="1"/>
  <c r="F376" i="1"/>
  <c r="M376" i="1" s="1"/>
  <c r="G368" i="1"/>
  <c r="O368" i="1" s="1"/>
  <c r="F368" i="1"/>
  <c r="M368" i="1" s="1"/>
  <c r="G360" i="1"/>
  <c r="O360" i="1" s="1"/>
  <c r="F360" i="1"/>
  <c r="M360" i="1" s="1"/>
  <c r="G352" i="1"/>
  <c r="O352" i="1" s="1"/>
  <c r="F352" i="1"/>
  <c r="M352" i="1" s="1"/>
  <c r="G344" i="1"/>
  <c r="O344" i="1" s="1"/>
  <c r="F344" i="1"/>
  <c r="M344" i="1" s="1"/>
  <c r="G336" i="1"/>
  <c r="O336" i="1" s="1"/>
  <c r="F336" i="1"/>
  <c r="M336" i="1" s="1"/>
  <c r="G328" i="1"/>
  <c r="O328" i="1" s="1"/>
  <c r="F328" i="1"/>
  <c r="M328" i="1" s="1"/>
  <c r="G319" i="1"/>
  <c r="O319" i="1" s="1"/>
  <c r="F319" i="1"/>
  <c r="M319" i="1" s="1"/>
  <c r="G311" i="1"/>
  <c r="O311" i="1" s="1"/>
  <c r="F311" i="1"/>
  <c r="M311" i="1" s="1"/>
  <c r="G303" i="1"/>
  <c r="O303" i="1" s="1"/>
  <c r="F303" i="1"/>
  <c r="M303" i="1" s="1"/>
  <c r="G295" i="1"/>
  <c r="O295" i="1" s="1"/>
  <c r="F295" i="1"/>
  <c r="M295" i="1" s="1"/>
  <c r="G287" i="1"/>
  <c r="O287" i="1" s="1"/>
  <c r="F287" i="1"/>
  <c r="M287" i="1" s="1"/>
  <c r="G279" i="1"/>
  <c r="O279" i="1" s="1"/>
  <c r="F279" i="1"/>
  <c r="M279" i="1" s="1"/>
  <c r="G271" i="1"/>
  <c r="O271" i="1" s="1"/>
  <c r="F271" i="1"/>
  <c r="M271" i="1" s="1"/>
  <c r="G263" i="1"/>
  <c r="O263" i="1" s="1"/>
  <c r="F263" i="1"/>
  <c r="M263" i="1" s="1"/>
  <c r="G254" i="1"/>
  <c r="O254" i="1" s="1"/>
  <c r="F254" i="1"/>
  <c r="M254" i="1" s="1"/>
  <c r="G246" i="1"/>
  <c r="O246" i="1" s="1"/>
  <c r="F246" i="1"/>
  <c r="M246" i="1" s="1"/>
  <c r="G238" i="1"/>
  <c r="O238" i="1" s="1"/>
  <c r="F238" i="1"/>
  <c r="M238" i="1" s="1"/>
  <c r="G230" i="1"/>
  <c r="O230" i="1" s="1"/>
  <c r="F230" i="1"/>
  <c r="M230" i="1" s="1"/>
  <c r="G222" i="1"/>
  <c r="O222" i="1" s="1"/>
  <c r="F222" i="1"/>
  <c r="M222" i="1" s="1"/>
  <c r="G214" i="1"/>
  <c r="O214" i="1" s="1"/>
  <c r="F214" i="1"/>
  <c r="M214" i="1" s="1"/>
  <c r="G206" i="1"/>
  <c r="O206" i="1" s="1"/>
  <c r="F206" i="1"/>
  <c r="M206" i="1" s="1"/>
  <c r="G197" i="1"/>
  <c r="O197" i="1" s="1"/>
  <c r="F197" i="1"/>
  <c r="M197" i="1" s="1"/>
  <c r="G189" i="1"/>
  <c r="O189" i="1" s="1"/>
  <c r="F189" i="1"/>
  <c r="M189" i="1" s="1"/>
  <c r="G181" i="1"/>
  <c r="O181" i="1" s="1"/>
  <c r="F181" i="1"/>
  <c r="M181" i="1" s="1"/>
  <c r="G173" i="1"/>
  <c r="O173" i="1" s="1"/>
  <c r="F173" i="1"/>
  <c r="M173" i="1" s="1"/>
  <c r="G165" i="1"/>
  <c r="O165" i="1" s="1"/>
  <c r="F165" i="1"/>
  <c r="M165" i="1" s="1"/>
  <c r="G157" i="1"/>
  <c r="O157" i="1" s="1"/>
  <c r="F157" i="1"/>
  <c r="M157" i="1" s="1"/>
  <c r="G149" i="1"/>
  <c r="O149" i="1" s="1"/>
  <c r="F149" i="1"/>
  <c r="M149" i="1" s="1"/>
  <c r="G141" i="1"/>
  <c r="O141" i="1" s="1"/>
  <c r="F141" i="1"/>
  <c r="M141" i="1" s="1"/>
  <c r="G132" i="1"/>
  <c r="O132" i="1" s="1"/>
  <c r="F132" i="1"/>
  <c r="M132" i="1" s="1"/>
  <c r="G124" i="1"/>
  <c r="O124" i="1" s="1"/>
  <c r="F124" i="1"/>
  <c r="M124" i="1" s="1"/>
  <c r="G116" i="1"/>
  <c r="O116" i="1" s="1"/>
  <c r="F116" i="1"/>
  <c r="M116" i="1" s="1"/>
  <c r="G108" i="1"/>
  <c r="O108" i="1" s="1"/>
  <c r="F108" i="1"/>
  <c r="M108" i="1" s="1"/>
  <c r="G100" i="1"/>
  <c r="O100" i="1" s="1"/>
  <c r="F100" i="1"/>
  <c r="M100" i="1" s="1"/>
  <c r="G92" i="1"/>
  <c r="O92" i="1" s="1"/>
  <c r="F92" i="1"/>
  <c r="M92" i="1" s="1"/>
  <c r="G84" i="1"/>
  <c r="O84" i="1" s="1"/>
  <c r="F84" i="1"/>
  <c r="M84" i="1" s="1"/>
  <c r="G76" i="1"/>
  <c r="O76" i="1" s="1"/>
  <c r="F76" i="1"/>
  <c r="M76" i="1" s="1"/>
  <c r="G67" i="1"/>
  <c r="F67" i="1"/>
  <c r="G59" i="1"/>
  <c r="O59" i="1" s="1"/>
  <c r="F59" i="1"/>
  <c r="M59" i="1" s="1"/>
  <c r="G51" i="1"/>
  <c r="O51" i="1" s="1"/>
  <c r="F51" i="1"/>
  <c r="M51" i="1" s="1"/>
  <c r="G43" i="1"/>
  <c r="O43" i="1" s="1"/>
  <c r="F43" i="1"/>
  <c r="M43" i="1" s="1"/>
  <c r="G35" i="1"/>
  <c r="F35" i="1"/>
  <c r="G793" i="1"/>
  <c r="F793" i="1"/>
  <c r="G729" i="1"/>
  <c r="F729" i="1"/>
  <c r="G655" i="1"/>
  <c r="F655" i="1"/>
  <c r="G518" i="1"/>
  <c r="F518" i="1"/>
  <c r="G29" i="1"/>
  <c r="O29" i="1" s="1"/>
  <c r="G794" i="1"/>
  <c r="F794" i="1"/>
  <c r="F784" i="1"/>
  <c r="G784" i="1"/>
  <c r="G775" i="1"/>
  <c r="F775" i="1"/>
  <c r="G766" i="1"/>
  <c r="F766" i="1"/>
  <c r="G757" i="1"/>
  <c r="F757" i="1"/>
  <c r="G748" i="1"/>
  <c r="F748" i="1"/>
  <c r="G739" i="1"/>
  <c r="F739" i="1"/>
  <c r="G730" i="1"/>
  <c r="F730" i="1"/>
  <c r="F720" i="1"/>
  <c r="G720" i="1"/>
  <c r="G711" i="1"/>
  <c r="F711" i="1"/>
  <c r="G702" i="1"/>
  <c r="F702" i="1"/>
  <c r="G693" i="1"/>
  <c r="F693" i="1"/>
  <c r="G684" i="1"/>
  <c r="F684" i="1"/>
  <c r="G675" i="1"/>
  <c r="F675" i="1"/>
  <c r="F666" i="1"/>
  <c r="G666" i="1"/>
  <c r="G658" i="1"/>
  <c r="F658" i="1"/>
  <c r="G649" i="1"/>
  <c r="F649" i="1"/>
  <c r="G640" i="1"/>
  <c r="F640" i="1"/>
  <c r="G632" i="1"/>
  <c r="F632" i="1"/>
  <c r="G623" i="1"/>
  <c r="F623" i="1"/>
  <c r="G614" i="1"/>
  <c r="F614" i="1"/>
  <c r="G606" i="1"/>
  <c r="F606" i="1"/>
  <c r="G597" i="1"/>
  <c r="F597" i="1"/>
  <c r="G588" i="1"/>
  <c r="F588" i="1"/>
  <c r="G580" i="1"/>
  <c r="F580" i="1"/>
  <c r="G572" i="1"/>
  <c r="F572" i="1"/>
  <c r="G563" i="1"/>
  <c r="F563" i="1"/>
  <c r="G555" i="1"/>
  <c r="F555" i="1"/>
  <c r="G546" i="1"/>
  <c r="F546" i="1"/>
  <c r="F538" i="1"/>
  <c r="G538" i="1"/>
  <c r="F530" i="1"/>
  <c r="G530" i="1"/>
  <c r="F522" i="1"/>
  <c r="G522" i="1"/>
  <c r="G513" i="1"/>
  <c r="F513" i="1"/>
  <c r="G505" i="1"/>
  <c r="F505" i="1"/>
  <c r="G497" i="1"/>
  <c r="F497" i="1"/>
  <c r="G489" i="1"/>
  <c r="F489" i="1"/>
  <c r="G481" i="1"/>
  <c r="F481" i="1"/>
  <c r="G473" i="1"/>
  <c r="F473" i="1"/>
  <c r="G465" i="1"/>
  <c r="F465" i="1"/>
  <c r="G457" i="1"/>
  <c r="F457" i="1"/>
  <c r="G448" i="1"/>
  <c r="F448" i="1"/>
  <c r="G440" i="1"/>
  <c r="F440" i="1"/>
  <c r="G432" i="1"/>
  <c r="F432" i="1"/>
  <c r="G424" i="1"/>
  <c r="F424" i="1"/>
  <c r="G416" i="1"/>
  <c r="O416" i="1" s="1"/>
  <c r="F416" i="1"/>
  <c r="M416" i="1" s="1"/>
  <c r="G408" i="1"/>
  <c r="O408" i="1" s="1"/>
  <c r="F408" i="1"/>
  <c r="M408" i="1" s="1"/>
  <c r="G400" i="1"/>
  <c r="O400" i="1" s="1"/>
  <c r="F400" i="1"/>
  <c r="M400" i="1" s="1"/>
  <c r="G392" i="1"/>
  <c r="O392" i="1" s="1"/>
  <c r="F392" i="1"/>
  <c r="M392" i="1" s="1"/>
  <c r="G383" i="1"/>
  <c r="O383" i="1" s="1"/>
  <c r="F383" i="1"/>
  <c r="M383" i="1" s="1"/>
  <c r="F375" i="1"/>
  <c r="M375" i="1" s="1"/>
  <c r="G375" i="1"/>
  <c r="O375" i="1" s="1"/>
  <c r="G367" i="1"/>
  <c r="O367" i="1" s="1"/>
  <c r="F367" i="1"/>
  <c r="M367" i="1" s="1"/>
  <c r="F359" i="1"/>
  <c r="M359" i="1" s="1"/>
  <c r="G359" i="1"/>
  <c r="O359" i="1" s="1"/>
  <c r="G351" i="1"/>
  <c r="O351" i="1" s="1"/>
  <c r="F351" i="1"/>
  <c r="M351" i="1" s="1"/>
  <c r="F343" i="1"/>
  <c r="M343" i="1" s="1"/>
  <c r="G343" i="1"/>
  <c r="O343" i="1" s="1"/>
  <c r="G335" i="1"/>
  <c r="O335" i="1" s="1"/>
  <c r="F335" i="1"/>
  <c r="M335" i="1" s="1"/>
  <c r="G327" i="1"/>
  <c r="O327" i="1" s="1"/>
  <c r="F327" i="1"/>
  <c r="M327" i="1" s="1"/>
  <c r="G318" i="1"/>
  <c r="O318" i="1" s="1"/>
  <c r="F318" i="1"/>
  <c r="M318" i="1" s="1"/>
  <c r="G310" i="1"/>
  <c r="O310" i="1" s="1"/>
  <c r="F310" i="1"/>
  <c r="M310" i="1" s="1"/>
  <c r="G302" i="1"/>
  <c r="O302" i="1" s="1"/>
  <c r="F302" i="1"/>
  <c r="M302" i="1" s="1"/>
  <c r="G294" i="1"/>
  <c r="O294" i="1" s="1"/>
  <c r="F294" i="1"/>
  <c r="M294" i="1" s="1"/>
  <c r="G286" i="1"/>
  <c r="O286" i="1" s="1"/>
  <c r="F286" i="1"/>
  <c r="M286" i="1" s="1"/>
  <c r="G278" i="1"/>
  <c r="O278" i="1" s="1"/>
  <c r="F278" i="1"/>
  <c r="M278" i="1" s="1"/>
  <c r="G270" i="1"/>
  <c r="O270" i="1" s="1"/>
  <c r="F270" i="1"/>
  <c r="M270" i="1" s="1"/>
  <c r="G261" i="1"/>
  <c r="O261" i="1" s="1"/>
  <c r="F261" i="1"/>
  <c r="M261" i="1" s="1"/>
  <c r="G253" i="1"/>
  <c r="O253" i="1" s="1"/>
  <c r="F253" i="1"/>
  <c r="M253" i="1" s="1"/>
  <c r="G245" i="1"/>
  <c r="O245" i="1" s="1"/>
  <c r="F245" i="1"/>
  <c r="M245" i="1" s="1"/>
  <c r="G237" i="1"/>
  <c r="O237" i="1" s="1"/>
  <c r="F237" i="1"/>
  <c r="M237" i="1" s="1"/>
  <c r="G229" i="1"/>
  <c r="O229" i="1" s="1"/>
  <c r="F229" i="1"/>
  <c r="M229" i="1" s="1"/>
  <c r="G221" i="1"/>
  <c r="O221" i="1" s="1"/>
  <c r="F221" i="1"/>
  <c r="M221" i="1" s="1"/>
  <c r="G213" i="1"/>
  <c r="O213" i="1" s="1"/>
  <c r="F213" i="1"/>
  <c r="M213" i="1" s="1"/>
  <c r="G205" i="1"/>
  <c r="O205" i="1" s="1"/>
  <c r="F205" i="1"/>
  <c r="M205" i="1" s="1"/>
  <c r="G196" i="1"/>
  <c r="O196" i="1" s="1"/>
  <c r="F196" i="1"/>
  <c r="M196" i="1" s="1"/>
  <c r="G188" i="1"/>
  <c r="O188" i="1" s="1"/>
  <c r="F188" i="1"/>
  <c r="M188" i="1" s="1"/>
  <c r="G180" i="1"/>
  <c r="O180" i="1" s="1"/>
  <c r="F180" i="1"/>
  <c r="M180" i="1" s="1"/>
  <c r="G172" i="1"/>
  <c r="O172" i="1" s="1"/>
  <c r="F172" i="1"/>
  <c r="M172" i="1" s="1"/>
  <c r="G164" i="1"/>
  <c r="O164" i="1" s="1"/>
  <c r="F164" i="1"/>
  <c r="M164" i="1" s="1"/>
  <c r="G156" i="1"/>
  <c r="O156" i="1" s="1"/>
  <c r="F156" i="1"/>
  <c r="M156" i="1" s="1"/>
  <c r="G148" i="1"/>
  <c r="O148" i="1" s="1"/>
  <c r="F148" i="1"/>
  <c r="M148" i="1" s="1"/>
  <c r="G140" i="1"/>
  <c r="O140" i="1" s="1"/>
  <c r="F140" i="1"/>
  <c r="M140" i="1" s="1"/>
  <c r="G131" i="1"/>
  <c r="O131" i="1" s="1"/>
  <c r="F131" i="1"/>
  <c r="M131" i="1" s="1"/>
  <c r="G123" i="1"/>
  <c r="O123" i="1" s="1"/>
  <c r="F123" i="1"/>
  <c r="M123" i="1" s="1"/>
  <c r="G115" i="1"/>
  <c r="O115" i="1" s="1"/>
  <c r="F115" i="1"/>
  <c r="M115" i="1" s="1"/>
  <c r="G107" i="1"/>
  <c r="O107" i="1" s="1"/>
  <c r="F107" i="1"/>
  <c r="M107" i="1" s="1"/>
  <c r="G99" i="1"/>
  <c r="O99" i="1" s="1"/>
  <c r="F99" i="1"/>
  <c r="M99" i="1" s="1"/>
  <c r="G91" i="1"/>
  <c r="O91" i="1" s="1"/>
  <c r="F91" i="1"/>
  <c r="M91" i="1" s="1"/>
  <c r="G83" i="1"/>
  <c r="O83" i="1" s="1"/>
  <c r="F83" i="1"/>
  <c r="M83" i="1" s="1"/>
  <c r="G75" i="1"/>
  <c r="F75" i="1"/>
  <c r="G66" i="1"/>
  <c r="O66" i="1" s="1"/>
  <c r="F66" i="1"/>
  <c r="M66" i="1" s="1"/>
  <c r="G58" i="1"/>
  <c r="O58" i="1" s="1"/>
  <c r="F58" i="1"/>
  <c r="M58" i="1" s="1"/>
  <c r="G50" i="1"/>
  <c r="O50" i="1" s="1"/>
  <c r="F50" i="1"/>
  <c r="M50" i="1" s="1"/>
  <c r="G42" i="1"/>
  <c r="O42" i="1" s="1"/>
  <c r="F42" i="1"/>
  <c r="M42" i="1" s="1"/>
  <c r="G785" i="1"/>
  <c r="F785" i="1"/>
  <c r="G721" i="1"/>
  <c r="F721" i="1"/>
  <c r="G643" i="1"/>
  <c r="F643" i="1"/>
  <c r="G454" i="1"/>
  <c r="F454" i="1"/>
  <c r="G14" i="1"/>
  <c r="O14" i="1" s="1"/>
  <c r="F792" i="1"/>
  <c r="G792" i="1"/>
  <c r="G783" i="1"/>
  <c r="F783" i="1"/>
  <c r="G774" i="1"/>
  <c r="F774" i="1"/>
  <c r="G765" i="1"/>
  <c r="F765" i="1"/>
  <c r="F756" i="1"/>
  <c r="G756" i="1"/>
  <c r="G747" i="1"/>
  <c r="F747" i="1"/>
  <c r="G738" i="1"/>
  <c r="F738" i="1"/>
  <c r="F728" i="1"/>
  <c r="G728" i="1"/>
  <c r="G719" i="1"/>
  <c r="F719" i="1"/>
  <c r="G710" i="1"/>
  <c r="F710" i="1"/>
  <c r="G701" i="1"/>
  <c r="F701" i="1"/>
  <c r="G692" i="1"/>
  <c r="F692" i="1"/>
  <c r="G683" i="1"/>
  <c r="F683" i="1"/>
  <c r="G674" i="1"/>
  <c r="F674" i="1"/>
  <c r="G665" i="1"/>
  <c r="F665" i="1"/>
  <c r="G657" i="1"/>
  <c r="F657" i="1"/>
  <c r="G648" i="1"/>
  <c r="F648" i="1"/>
  <c r="G639" i="1"/>
  <c r="F639" i="1"/>
  <c r="G631" i="1"/>
  <c r="F631" i="1"/>
  <c r="G622" i="1"/>
  <c r="F622" i="1"/>
  <c r="G613" i="1"/>
  <c r="F613" i="1"/>
  <c r="G605" i="1"/>
  <c r="F605" i="1"/>
  <c r="G596" i="1"/>
  <c r="F596" i="1"/>
  <c r="G587" i="1"/>
  <c r="F587" i="1"/>
  <c r="G579" i="1"/>
  <c r="F579" i="1"/>
  <c r="G571" i="1"/>
  <c r="F571" i="1"/>
  <c r="G562" i="1"/>
  <c r="F562" i="1"/>
  <c r="F554" i="1"/>
  <c r="G554" i="1"/>
  <c r="G545" i="1"/>
  <c r="F545" i="1"/>
  <c r="G537" i="1"/>
  <c r="F537" i="1"/>
  <c r="G529" i="1"/>
  <c r="F529" i="1"/>
  <c r="G521" i="1"/>
  <c r="F521" i="1"/>
  <c r="G512" i="1"/>
  <c r="F512" i="1"/>
  <c r="G504" i="1"/>
  <c r="F504" i="1"/>
  <c r="G496" i="1"/>
  <c r="F496" i="1"/>
  <c r="G488" i="1"/>
  <c r="F488" i="1"/>
  <c r="G480" i="1"/>
  <c r="F480" i="1"/>
  <c r="G472" i="1"/>
  <c r="F472" i="1"/>
  <c r="G464" i="1"/>
  <c r="F464" i="1"/>
  <c r="G456" i="1"/>
  <c r="F456" i="1"/>
  <c r="G447" i="1"/>
  <c r="F447" i="1"/>
  <c r="G439" i="1"/>
  <c r="F439" i="1"/>
  <c r="G431" i="1"/>
  <c r="F431" i="1"/>
  <c r="G423" i="1"/>
  <c r="O423" i="1" s="1"/>
  <c r="F423" i="1"/>
  <c r="M423" i="1" s="1"/>
  <c r="G415" i="1"/>
  <c r="O415" i="1" s="1"/>
  <c r="F415" i="1"/>
  <c r="M415" i="1" s="1"/>
  <c r="G407" i="1"/>
  <c r="O407" i="1" s="1"/>
  <c r="F407" i="1"/>
  <c r="M407" i="1" s="1"/>
  <c r="G399" i="1"/>
  <c r="O399" i="1" s="1"/>
  <c r="F399" i="1"/>
  <c r="M399" i="1" s="1"/>
  <c r="G391" i="1"/>
  <c r="O391" i="1" s="1"/>
  <c r="F391" i="1"/>
  <c r="M391" i="1" s="1"/>
  <c r="G382" i="1"/>
  <c r="O382" i="1" s="1"/>
  <c r="F382" i="1"/>
  <c r="M382" i="1" s="1"/>
  <c r="G374" i="1"/>
  <c r="O374" i="1" s="1"/>
  <c r="F374" i="1"/>
  <c r="M374" i="1" s="1"/>
  <c r="G366" i="1"/>
  <c r="O366" i="1" s="1"/>
  <c r="F366" i="1"/>
  <c r="M366" i="1" s="1"/>
  <c r="G358" i="1"/>
  <c r="O358" i="1" s="1"/>
  <c r="F358" i="1"/>
  <c r="M358" i="1" s="1"/>
  <c r="G350" i="1"/>
  <c r="O350" i="1" s="1"/>
  <c r="F350" i="1"/>
  <c r="M350" i="1" s="1"/>
  <c r="G342" i="1"/>
  <c r="O342" i="1" s="1"/>
  <c r="F342" i="1"/>
  <c r="M342" i="1" s="1"/>
  <c r="G334" i="1"/>
  <c r="O334" i="1" s="1"/>
  <c r="F334" i="1"/>
  <c r="M334" i="1" s="1"/>
  <c r="G325" i="1"/>
  <c r="O325" i="1" s="1"/>
  <c r="F325" i="1"/>
  <c r="M325" i="1" s="1"/>
  <c r="G317" i="1"/>
  <c r="O317" i="1" s="1"/>
  <c r="F317" i="1"/>
  <c r="M317" i="1" s="1"/>
  <c r="G309" i="1"/>
  <c r="O309" i="1" s="1"/>
  <c r="F309" i="1"/>
  <c r="M309" i="1" s="1"/>
  <c r="G301" i="1"/>
  <c r="O301" i="1" s="1"/>
  <c r="F301" i="1"/>
  <c r="M301" i="1" s="1"/>
  <c r="G293" i="1"/>
  <c r="O293" i="1" s="1"/>
  <c r="F293" i="1"/>
  <c r="M293" i="1" s="1"/>
  <c r="G285" i="1"/>
  <c r="O285" i="1" s="1"/>
  <c r="F285" i="1"/>
  <c r="M285" i="1" s="1"/>
  <c r="G277" i="1"/>
  <c r="O277" i="1" s="1"/>
  <c r="F277" i="1"/>
  <c r="M277" i="1" s="1"/>
  <c r="G269" i="1"/>
  <c r="O269" i="1" s="1"/>
  <c r="F269" i="1"/>
  <c r="M269" i="1" s="1"/>
  <c r="G260" i="1"/>
  <c r="O260" i="1" s="1"/>
  <c r="F260" i="1"/>
  <c r="M260" i="1" s="1"/>
  <c r="G252" i="1"/>
  <c r="O252" i="1" s="1"/>
  <c r="F252" i="1"/>
  <c r="M252" i="1" s="1"/>
  <c r="G244" i="1"/>
  <c r="O244" i="1" s="1"/>
  <c r="F244" i="1"/>
  <c r="M244" i="1" s="1"/>
  <c r="G236" i="1"/>
  <c r="O236" i="1" s="1"/>
  <c r="F236" i="1"/>
  <c r="M236" i="1" s="1"/>
  <c r="G228" i="1"/>
  <c r="O228" i="1" s="1"/>
  <c r="F228" i="1"/>
  <c r="M228" i="1" s="1"/>
  <c r="G220" i="1"/>
  <c r="O220" i="1" s="1"/>
  <c r="F220" i="1"/>
  <c r="M220" i="1" s="1"/>
  <c r="G212" i="1"/>
  <c r="O212" i="1" s="1"/>
  <c r="F212" i="1"/>
  <c r="M212" i="1" s="1"/>
  <c r="G204" i="1"/>
  <c r="O204" i="1" s="1"/>
  <c r="F204" i="1"/>
  <c r="M204" i="1" s="1"/>
  <c r="G195" i="1"/>
  <c r="O195" i="1" s="1"/>
  <c r="F195" i="1"/>
  <c r="M195" i="1" s="1"/>
  <c r="G187" i="1"/>
  <c r="O187" i="1" s="1"/>
  <c r="F187" i="1"/>
  <c r="M187" i="1" s="1"/>
  <c r="G179" i="1"/>
  <c r="O179" i="1" s="1"/>
  <c r="F179" i="1"/>
  <c r="M179" i="1" s="1"/>
  <c r="G171" i="1"/>
  <c r="O171" i="1" s="1"/>
  <c r="F171" i="1"/>
  <c r="M171" i="1" s="1"/>
  <c r="G163" i="1"/>
  <c r="O163" i="1" s="1"/>
  <c r="F163" i="1"/>
  <c r="M163" i="1" s="1"/>
  <c r="G155" i="1"/>
  <c r="O155" i="1" s="1"/>
  <c r="F155" i="1"/>
  <c r="M155" i="1" s="1"/>
  <c r="G147" i="1"/>
  <c r="O147" i="1" s="1"/>
  <c r="F147" i="1"/>
  <c r="M147" i="1" s="1"/>
  <c r="G139" i="1"/>
  <c r="O139" i="1" s="1"/>
  <c r="F139" i="1"/>
  <c r="M139" i="1" s="1"/>
  <c r="G130" i="1"/>
  <c r="O130" i="1" s="1"/>
  <c r="F130" i="1"/>
  <c r="M130" i="1" s="1"/>
  <c r="G122" i="1"/>
  <c r="O122" i="1" s="1"/>
  <c r="F122" i="1"/>
  <c r="M122" i="1" s="1"/>
  <c r="G114" i="1"/>
  <c r="O114" i="1" s="1"/>
  <c r="F114" i="1"/>
  <c r="M114" i="1" s="1"/>
  <c r="G106" i="1"/>
  <c r="O106" i="1" s="1"/>
  <c r="F106" i="1"/>
  <c r="M106" i="1" s="1"/>
  <c r="G98" i="1"/>
  <c r="O98" i="1" s="1"/>
  <c r="F98" i="1"/>
  <c r="M98" i="1" s="1"/>
  <c r="G90" i="1"/>
  <c r="O90" i="1" s="1"/>
  <c r="F90" i="1"/>
  <c r="M90" i="1" s="1"/>
  <c r="G82" i="1"/>
  <c r="O82" i="1" s="1"/>
  <c r="F82" i="1"/>
  <c r="M82" i="1" s="1"/>
  <c r="G74" i="1"/>
  <c r="O74" i="1" s="1"/>
  <c r="F74" i="1"/>
  <c r="M74" i="1" s="1"/>
  <c r="G65" i="1"/>
  <c r="O65" i="1" s="1"/>
  <c r="F65" i="1"/>
  <c r="M65" i="1" s="1"/>
  <c r="G57" i="1"/>
  <c r="O57" i="1" s="1"/>
  <c r="F57" i="1"/>
  <c r="M57" i="1" s="1"/>
  <c r="G49" i="1"/>
  <c r="O49" i="1" s="1"/>
  <c r="F49" i="1"/>
  <c r="M49" i="1" s="1"/>
  <c r="G41" i="1"/>
  <c r="O41" i="1" s="1"/>
  <c r="F41" i="1"/>
  <c r="M41" i="1" s="1"/>
  <c r="G777" i="1"/>
  <c r="F777" i="1"/>
  <c r="G713" i="1"/>
  <c r="F713" i="1"/>
  <c r="G630" i="1"/>
  <c r="F630" i="1"/>
  <c r="G390" i="1"/>
  <c r="O390" i="1" s="1"/>
  <c r="F390" i="1"/>
  <c r="M390" i="1" s="1"/>
  <c r="G15" i="1"/>
  <c r="O15" i="1" s="1"/>
  <c r="F800" i="1"/>
  <c r="G800" i="1"/>
  <c r="G791" i="1"/>
  <c r="F791" i="1"/>
  <c r="G782" i="1"/>
  <c r="F782" i="1"/>
  <c r="G773" i="1"/>
  <c r="F773" i="1"/>
  <c r="G764" i="1"/>
  <c r="F764" i="1"/>
  <c r="G755" i="1"/>
  <c r="F755" i="1"/>
  <c r="G746" i="1"/>
  <c r="F746" i="1"/>
  <c r="F736" i="1"/>
  <c r="G736" i="1"/>
  <c r="G727" i="1"/>
  <c r="F727" i="1"/>
  <c r="G718" i="1"/>
  <c r="F718" i="1"/>
  <c r="G709" i="1"/>
  <c r="F709" i="1"/>
  <c r="G700" i="1"/>
  <c r="F700" i="1"/>
  <c r="G691" i="1"/>
  <c r="F691" i="1"/>
  <c r="G682" i="1"/>
  <c r="F682" i="1"/>
  <c r="G673" i="1"/>
  <c r="F673" i="1"/>
  <c r="G664" i="1"/>
  <c r="F664" i="1"/>
  <c r="G656" i="1"/>
  <c r="F656" i="1"/>
  <c r="G647" i="1"/>
  <c r="F647" i="1"/>
  <c r="G638" i="1"/>
  <c r="F638" i="1"/>
  <c r="G629" i="1"/>
  <c r="F629" i="1"/>
  <c r="G621" i="1"/>
  <c r="F621" i="1"/>
  <c r="G612" i="1"/>
  <c r="F612" i="1"/>
  <c r="G603" i="1"/>
  <c r="F603" i="1"/>
  <c r="G595" i="1"/>
  <c r="F595" i="1"/>
  <c r="F586" i="1"/>
  <c r="G586" i="1"/>
  <c r="G578" i="1"/>
  <c r="F578" i="1"/>
  <c r="G570" i="1"/>
  <c r="F570" i="1"/>
  <c r="G561" i="1"/>
  <c r="F561" i="1"/>
  <c r="G552" i="1"/>
  <c r="F552" i="1"/>
  <c r="G544" i="1"/>
  <c r="F544" i="1"/>
  <c r="G536" i="1"/>
  <c r="F536" i="1"/>
  <c r="G528" i="1"/>
  <c r="F528" i="1"/>
  <c r="G520" i="1"/>
  <c r="F520" i="1"/>
  <c r="G511" i="1"/>
  <c r="F511" i="1"/>
  <c r="G503" i="1"/>
  <c r="F503" i="1"/>
  <c r="G495" i="1"/>
  <c r="F495" i="1"/>
  <c r="G487" i="1"/>
  <c r="F487" i="1"/>
  <c r="G479" i="1"/>
  <c r="F479" i="1"/>
  <c r="G471" i="1"/>
  <c r="F471" i="1"/>
  <c r="G463" i="1"/>
  <c r="F463" i="1"/>
  <c r="G455" i="1"/>
  <c r="F455" i="1"/>
  <c r="G446" i="1"/>
  <c r="F446" i="1"/>
  <c r="G438" i="1"/>
  <c r="F438" i="1"/>
  <c r="G430" i="1"/>
  <c r="F430" i="1"/>
  <c r="G422" i="1"/>
  <c r="O422" i="1" s="1"/>
  <c r="F422" i="1"/>
  <c r="M422" i="1" s="1"/>
  <c r="G414" i="1"/>
  <c r="O414" i="1" s="1"/>
  <c r="F414" i="1"/>
  <c r="M414" i="1" s="1"/>
  <c r="G406" i="1"/>
  <c r="O406" i="1" s="1"/>
  <c r="F406" i="1"/>
  <c r="M406" i="1" s="1"/>
  <c r="G398" i="1"/>
  <c r="O398" i="1" s="1"/>
  <c r="F398" i="1"/>
  <c r="M398" i="1" s="1"/>
  <c r="G389" i="1"/>
  <c r="O389" i="1" s="1"/>
  <c r="F389" i="1"/>
  <c r="M389" i="1" s="1"/>
  <c r="G381" i="1"/>
  <c r="O381" i="1" s="1"/>
  <c r="F381" i="1"/>
  <c r="M381" i="1" s="1"/>
  <c r="G373" i="1"/>
  <c r="O373" i="1" s="1"/>
  <c r="F373" i="1"/>
  <c r="M373" i="1" s="1"/>
  <c r="G365" i="1"/>
  <c r="O365" i="1" s="1"/>
  <c r="F365" i="1"/>
  <c r="M365" i="1" s="1"/>
  <c r="G357" i="1"/>
  <c r="O357" i="1" s="1"/>
  <c r="F357" i="1"/>
  <c r="M357" i="1" s="1"/>
  <c r="G349" i="1"/>
  <c r="O349" i="1" s="1"/>
  <c r="F349" i="1"/>
  <c r="M349" i="1" s="1"/>
  <c r="G341" i="1"/>
  <c r="O341" i="1" s="1"/>
  <c r="F341" i="1"/>
  <c r="M341" i="1" s="1"/>
  <c r="G333" i="1"/>
  <c r="O333" i="1" s="1"/>
  <c r="F333" i="1"/>
  <c r="M333" i="1" s="1"/>
  <c r="G324" i="1"/>
  <c r="O324" i="1" s="1"/>
  <c r="F324" i="1"/>
  <c r="M324" i="1" s="1"/>
  <c r="G316" i="1"/>
  <c r="O316" i="1" s="1"/>
  <c r="F316" i="1"/>
  <c r="M316" i="1" s="1"/>
  <c r="G308" i="1"/>
  <c r="O308" i="1" s="1"/>
  <c r="F308" i="1"/>
  <c r="M308" i="1" s="1"/>
  <c r="G300" i="1"/>
  <c r="O300" i="1" s="1"/>
  <c r="F300" i="1"/>
  <c r="M300" i="1" s="1"/>
  <c r="G292" i="1"/>
  <c r="O292" i="1" s="1"/>
  <c r="F292" i="1"/>
  <c r="M292" i="1" s="1"/>
  <c r="G284" i="1"/>
  <c r="O284" i="1" s="1"/>
  <c r="F284" i="1"/>
  <c r="M284" i="1" s="1"/>
  <c r="G276" i="1"/>
  <c r="O276" i="1" s="1"/>
  <c r="F276" i="1"/>
  <c r="M276" i="1" s="1"/>
  <c r="G268" i="1"/>
  <c r="O268" i="1" s="1"/>
  <c r="F268" i="1"/>
  <c r="M268" i="1" s="1"/>
  <c r="G259" i="1"/>
  <c r="O259" i="1" s="1"/>
  <c r="F259" i="1"/>
  <c r="M259" i="1" s="1"/>
  <c r="G251" i="1"/>
  <c r="O251" i="1" s="1"/>
  <c r="F251" i="1"/>
  <c r="M251" i="1" s="1"/>
  <c r="G243" i="1"/>
  <c r="O243" i="1" s="1"/>
  <c r="F243" i="1"/>
  <c r="M243" i="1" s="1"/>
  <c r="G235" i="1"/>
  <c r="O235" i="1" s="1"/>
  <c r="F235" i="1"/>
  <c r="M235" i="1" s="1"/>
  <c r="G227" i="1"/>
  <c r="O227" i="1" s="1"/>
  <c r="F227" i="1"/>
  <c r="M227" i="1" s="1"/>
  <c r="G219" i="1"/>
  <c r="O219" i="1" s="1"/>
  <c r="F219" i="1"/>
  <c r="M219" i="1" s="1"/>
  <c r="G211" i="1"/>
  <c r="O211" i="1" s="1"/>
  <c r="F211" i="1"/>
  <c r="M211" i="1" s="1"/>
  <c r="G203" i="1"/>
  <c r="O203" i="1" s="1"/>
  <c r="F203" i="1"/>
  <c r="M203" i="1" s="1"/>
  <c r="G194" i="1"/>
  <c r="O194" i="1" s="1"/>
  <c r="F194" i="1"/>
  <c r="M194" i="1" s="1"/>
  <c r="G186" i="1"/>
  <c r="O186" i="1" s="1"/>
  <c r="F186" i="1"/>
  <c r="M186" i="1" s="1"/>
  <c r="G178" i="1"/>
  <c r="O178" i="1" s="1"/>
  <c r="F178" i="1"/>
  <c r="M178" i="1" s="1"/>
  <c r="G170" i="1"/>
  <c r="O170" i="1" s="1"/>
  <c r="F170" i="1"/>
  <c r="M170" i="1" s="1"/>
  <c r="G162" i="1"/>
  <c r="O162" i="1" s="1"/>
  <c r="F162" i="1"/>
  <c r="M162" i="1" s="1"/>
  <c r="G154" i="1"/>
  <c r="O154" i="1" s="1"/>
  <c r="F154" i="1"/>
  <c r="M154" i="1" s="1"/>
  <c r="G146" i="1"/>
  <c r="O146" i="1" s="1"/>
  <c r="F146" i="1"/>
  <c r="M146" i="1" s="1"/>
  <c r="G138" i="1"/>
  <c r="O138" i="1" s="1"/>
  <c r="F138" i="1"/>
  <c r="M138" i="1" s="1"/>
  <c r="G129" i="1"/>
  <c r="O129" i="1" s="1"/>
  <c r="F129" i="1"/>
  <c r="M129" i="1" s="1"/>
  <c r="G121" i="1"/>
  <c r="O121" i="1" s="1"/>
  <c r="F121" i="1"/>
  <c r="M121" i="1" s="1"/>
  <c r="G113" i="1"/>
  <c r="O113" i="1" s="1"/>
  <c r="F113" i="1"/>
  <c r="M113" i="1" s="1"/>
  <c r="G105" i="1"/>
  <c r="O105" i="1" s="1"/>
  <c r="F105" i="1"/>
  <c r="M105" i="1" s="1"/>
  <c r="G97" i="1"/>
  <c r="O97" i="1" s="1"/>
  <c r="F97" i="1"/>
  <c r="M97" i="1" s="1"/>
  <c r="G89" i="1"/>
  <c r="O89" i="1" s="1"/>
  <c r="F89" i="1"/>
  <c r="M89" i="1" s="1"/>
  <c r="G81" i="1"/>
  <c r="O81" i="1" s="1"/>
  <c r="F81" i="1"/>
  <c r="M81" i="1" s="1"/>
  <c r="G73" i="1"/>
  <c r="O73" i="1" s="1"/>
  <c r="F73" i="1"/>
  <c r="M73" i="1" s="1"/>
  <c r="G64" i="1"/>
  <c r="O64" i="1" s="1"/>
  <c r="F64" i="1"/>
  <c r="M64" i="1" s="1"/>
  <c r="G56" i="1"/>
  <c r="O56" i="1" s="1"/>
  <c r="F56" i="1"/>
  <c r="G48" i="1"/>
  <c r="O48" i="1" s="1"/>
  <c r="F48" i="1"/>
  <c r="M48" i="1" s="1"/>
  <c r="O40" i="1"/>
  <c r="G40" i="1"/>
  <c r="F40" i="1"/>
  <c r="G769" i="1"/>
  <c r="F769" i="1"/>
  <c r="G705" i="1"/>
  <c r="F705" i="1"/>
  <c r="G617" i="1"/>
  <c r="F617" i="1"/>
  <c r="G326" i="1"/>
  <c r="O326" i="1" s="1"/>
  <c r="F326" i="1"/>
  <c r="M326" i="1" s="1"/>
  <c r="G8" i="1"/>
  <c r="O8" i="1" s="1"/>
  <c r="G799" i="1"/>
  <c r="F799" i="1"/>
  <c r="G790" i="1"/>
  <c r="F790" i="1"/>
  <c r="G781" i="1"/>
  <c r="F781" i="1"/>
  <c r="G772" i="1"/>
  <c r="F772" i="1"/>
  <c r="G763" i="1"/>
  <c r="F763" i="1"/>
  <c r="G754" i="1"/>
  <c r="F754" i="1"/>
  <c r="F744" i="1"/>
  <c r="G744" i="1"/>
  <c r="G735" i="1"/>
  <c r="F735" i="1"/>
  <c r="G726" i="1"/>
  <c r="F726" i="1"/>
  <c r="G717" i="1"/>
  <c r="F717" i="1"/>
  <c r="G708" i="1"/>
  <c r="F708" i="1"/>
  <c r="G699" i="1"/>
  <c r="F699" i="1"/>
  <c r="G690" i="1"/>
  <c r="F690" i="1"/>
  <c r="G681" i="1"/>
  <c r="F681" i="1"/>
  <c r="G672" i="1"/>
  <c r="F672" i="1"/>
  <c r="G663" i="1"/>
  <c r="F663" i="1"/>
  <c r="G654" i="1"/>
  <c r="F654" i="1"/>
  <c r="G646" i="1"/>
  <c r="F646" i="1"/>
  <c r="G637" i="1"/>
  <c r="F637" i="1"/>
  <c r="G628" i="1"/>
  <c r="F628" i="1"/>
  <c r="G620" i="1"/>
  <c r="F620" i="1"/>
  <c r="G611" i="1"/>
  <c r="F611" i="1"/>
  <c r="F602" i="1"/>
  <c r="G602" i="1"/>
  <c r="G594" i="1"/>
  <c r="F594" i="1"/>
  <c r="G585" i="1"/>
  <c r="F585" i="1"/>
  <c r="G577" i="1"/>
  <c r="F577" i="1"/>
  <c r="G569" i="1"/>
  <c r="F569" i="1"/>
  <c r="G560" i="1"/>
  <c r="F560" i="1"/>
  <c r="G551" i="1"/>
  <c r="F551" i="1"/>
  <c r="G543" i="1"/>
  <c r="F543" i="1"/>
  <c r="G535" i="1"/>
  <c r="F535" i="1"/>
  <c r="G527" i="1"/>
  <c r="F527" i="1"/>
  <c r="G519" i="1"/>
  <c r="F519" i="1"/>
  <c r="G510" i="1"/>
  <c r="F510" i="1"/>
  <c r="G502" i="1"/>
  <c r="F502" i="1"/>
  <c r="G494" i="1"/>
  <c r="F494" i="1"/>
  <c r="G486" i="1"/>
  <c r="F486" i="1"/>
  <c r="G478" i="1"/>
  <c r="F478" i="1"/>
  <c r="G470" i="1"/>
  <c r="F470" i="1"/>
  <c r="G462" i="1"/>
  <c r="F462" i="1"/>
  <c r="G453" i="1"/>
  <c r="F453" i="1"/>
  <c r="G445" i="1"/>
  <c r="F445" i="1"/>
  <c r="G437" i="1"/>
  <c r="F437" i="1"/>
  <c r="G429" i="1"/>
  <c r="F429" i="1"/>
  <c r="G421" i="1"/>
  <c r="O421" i="1" s="1"/>
  <c r="F421" i="1"/>
  <c r="M421" i="1" s="1"/>
  <c r="G413" i="1"/>
  <c r="O413" i="1" s="1"/>
  <c r="F413" i="1"/>
  <c r="M413" i="1" s="1"/>
  <c r="G405" i="1"/>
  <c r="O405" i="1" s="1"/>
  <c r="F405" i="1"/>
  <c r="M405" i="1" s="1"/>
  <c r="G397" i="1"/>
  <c r="O397" i="1" s="1"/>
  <c r="F397" i="1"/>
  <c r="M397" i="1" s="1"/>
  <c r="G388" i="1"/>
  <c r="O388" i="1" s="1"/>
  <c r="F388" i="1"/>
  <c r="M388" i="1" s="1"/>
  <c r="G380" i="1"/>
  <c r="O380" i="1" s="1"/>
  <c r="F380" i="1"/>
  <c r="M380" i="1" s="1"/>
  <c r="G372" i="1"/>
  <c r="O372" i="1" s="1"/>
  <c r="F372" i="1"/>
  <c r="M372" i="1" s="1"/>
  <c r="G364" i="1"/>
  <c r="O364" i="1" s="1"/>
  <c r="F364" i="1"/>
  <c r="M364" i="1" s="1"/>
  <c r="G356" i="1"/>
  <c r="O356" i="1" s="1"/>
  <c r="F356" i="1"/>
  <c r="M356" i="1" s="1"/>
  <c r="G348" i="1"/>
  <c r="O348" i="1" s="1"/>
  <c r="F348" i="1"/>
  <c r="M348" i="1" s="1"/>
  <c r="G340" i="1"/>
  <c r="O340" i="1" s="1"/>
  <c r="F340" i="1"/>
  <c r="M340" i="1" s="1"/>
  <c r="G332" i="1"/>
  <c r="O332" i="1" s="1"/>
  <c r="F332" i="1"/>
  <c r="M332" i="1" s="1"/>
  <c r="G323" i="1"/>
  <c r="O323" i="1" s="1"/>
  <c r="F323" i="1"/>
  <c r="M323" i="1" s="1"/>
  <c r="G315" i="1"/>
  <c r="O315" i="1" s="1"/>
  <c r="F315" i="1"/>
  <c r="M315" i="1" s="1"/>
  <c r="G307" i="1"/>
  <c r="O307" i="1" s="1"/>
  <c r="F307" i="1"/>
  <c r="M307" i="1" s="1"/>
  <c r="G299" i="1"/>
  <c r="O299" i="1" s="1"/>
  <c r="F299" i="1"/>
  <c r="M299" i="1" s="1"/>
  <c r="G291" i="1"/>
  <c r="O291" i="1" s="1"/>
  <c r="F291" i="1"/>
  <c r="M291" i="1" s="1"/>
  <c r="G283" i="1"/>
  <c r="O283" i="1" s="1"/>
  <c r="F283" i="1"/>
  <c r="M283" i="1" s="1"/>
  <c r="G275" i="1"/>
  <c r="O275" i="1" s="1"/>
  <c r="F275" i="1"/>
  <c r="M275" i="1" s="1"/>
  <c r="G267" i="1"/>
  <c r="O267" i="1" s="1"/>
  <c r="F267" i="1"/>
  <c r="M267" i="1" s="1"/>
  <c r="G258" i="1"/>
  <c r="O258" i="1" s="1"/>
  <c r="F258" i="1"/>
  <c r="M258" i="1" s="1"/>
  <c r="G250" i="1"/>
  <c r="O250" i="1" s="1"/>
  <c r="F250" i="1"/>
  <c r="M250" i="1" s="1"/>
  <c r="G242" i="1"/>
  <c r="O242" i="1" s="1"/>
  <c r="F242" i="1"/>
  <c r="M242" i="1" s="1"/>
  <c r="G234" i="1"/>
  <c r="O234" i="1" s="1"/>
  <c r="F234" i="1"/>
  <c r="M234" i="1" s="1"/>
  <c r="G226" i="1"/>
  <c r="O226" i="1" s="1"/>
  <c r="F226" i="1"/>
  <c r="M226" i="1" s="1"/>
  <c r="G218" i="1"/>
  <c r="O218" i="1" s="1"/>
  <c r="F218" i="1"/>
  <c r="M218" i="1" s="1"/>
  <c r="G210" i="1"/>
  <c r="O210" i="1" s="1"/>
  <c r="F210" i="1"/>
  <c r="M210" i="1" s="1"/>
  <c r="G202" i="1"/>
  <c r="O202" i="1" s="1"/>
  <c r="F202" i="1"/>
  <c r="M202" i="1" s="1"/>
  <c r="G193" i="1"/>
  <c r="O193" i="1" s="1"/>
  <c r="F193" i="1"/>
  <c r="M193" i="1" s="1"/>
  <c r="G185" i="1"/>
  <c r="O185" i="1" s="1"/>
  <c r="F185" i="1"/>
  <c r="M185" i="1" s="1"/>
  <c r="G177" i="1"/>
  <c r="O177" i="1" s="1"/>
  <c r="F177" i="1"/>
  <c r="M177" i="1" s="1"/>
  <c r="G169" i="1"/>
  <c r="O169" i="1" s="1"/>
  <c r="F169" i="1"/>
  <c r="M169" i="1" s="1"/>
  <c r="G161" i="1"/>
  <c r="O161" i="1" s="1"/>
  <c r="F161" i="1"/>
  <c r="M161" i="1" s="1"/>
  <c r="G153" i="1"/>
  <c r="O153" i="1" s="1"/>
  <c r="F153" i="1"/>
  <c r="M153" i="1" s="1"/>
  <c r="G145" i="1"/>
  <c r="O145" i="1" s="1"/>
  <c r="F145" i="1"/>
  <c r="M145" i="1" s="1"/>
  <c r="G137" i="1"/>
  <c r="O137" i="1" s="1"/>
  <c r="F137" i="1"/>
  <c r="M137" i="1" s="1"/>
  <c r="G128" i="1"/>
  <c r="O128" i="1" s="1"/>
  <c r="F128" i="1"/>
  <c r="M128" i="1" s="1"/>
  <c r="G120" i="1"/>
  <c r="O120" i="1" s="1"/>
  <c r="F120" i="1"/>
  <c r="M120" i="1" s="1"/>
  <c r="G112" i="1"/>
  <c r="O112" i="1" s="1"/>
  <c r="F112" i="1"/>
  <c r="M112" i="1" s="1"/>
  <c r="G104" i="1"/>
  <c r="O104" i="1" s="1"/>
  <c r="F104" i="1"/>
  <c r="M104" i="1" s="1"/>
  <c r="G96" i="1"/>
  <c r="O96" i="1" s="1"/>
  <c r="F96" i="1"/>
  <c r="M96" i="1" s="1"/>
  <c r="G88" i="1"/>
  <c r="O88" i="1" s="1"/>
  <c r="F88" i="1"/>
  <c r="M88" i="1" s="1"/>
  <c r="G80" i="1"/>
  <c r="O80" i="1" s="1"/>
  <c r="F80" i="1"/>
  <c r="M80" i="1" s="1"/>
  <c r="G72" i="1"/>
  <c r="O72" i="1" s="1"/>
  <c r="F72" i="1"/>
  <c r="M72" i="1" s="1"/>
  <c r="G63" i="1"/>
  <c r="O63" i="1" s="1"/>
  <c r="F63" i="1"/>
  <c r="M63" i="1" s="1"/>
  <c r="G55" i="1"/>
  <c r="O55" i="1" s="1"/>
  <c r="F55" i="1"/>
  <c r="M55" i="1" s="1"/>
  <c r="G47" i="1"/>
  <c r="O47" i="1" s="1"/>
  <c r="F47" i="1"/>
  <c r="M47" i="1" s="1"/>
  <c r="G39" i="1"/>
  <c r="O39" i="1" s="1"/>
  <c r="F39" i="1"/>
  <c r="M39" i="1" s="1"/>
  <c r="G761" i="1"/>
  <c r="F761" i="1"/>
  <c r="G697" i="1"/>
  <c r="F697" i="1"/>
  <c r="G604" i="1"/>
  <c r="F604" i="1"/>
  <c r="G262" i="1"/>
  <c r="O262" i="1" s="1"/>
  <c r="F262" i="1"/>
  <c r="M262" i="1" s="1"/>
  <c r="G11" i="1"/>
  <c r="G798" i="1"/>
  <c r="F798" i="1"/>
  <c r="G789" i="1"/>
  <c r="F789" i="1"/>
  <c r="F780" i="1"/>
  <c r="G780" i="1"/>
  <c r="G771" i="1"/>
  <c r="F771" i="1"/>
  <c r="G762" i="1"/>
  <c r="F762" i="1"/>
  <c r="F752" i="1"/>
  <c r="G752" i="1"/>
  <c r="G743" i="1"/>
  <c r="F743" i="1"/>
  <c r="G734" i="1"/>
  <c r="F734" i="1"/>
  <c r="G725" i="1"/>
  <c r="F725" i="1"/>
  <c r="F716" i="1"/>
  <c r="G716" i="1"/>
  <c r="G707" i="1"/>
  <c r="F707" i="1"/>
  <c r="G698" i="1"/>
  <c r="F698" i="1"/>
  <c r="G688" i="1"/>
  <c r="F688" i="1"/>
  <c r="G680" i="1"/>
  <c r="F680" i="1"/>
  <c r="G671" i="1"/>
  <c r="F671" i="1"/>
  <c r="G662" i="1"/>
  <c r="F662" i="1"/>
  <c r="G653" i="1"/>
  <c r="F653" i="1"/>
  <c r="G645" i="1"/>
  <c r="F645" i="1"/>
  <c r="G636" i="1"/>
  <c r="F636" i="1"/>
  <c r="G627" i="1"/>
  <c r="F627" i="1"/>
  <c r="G619" i="1"/>
  <c r="F619" i="1"/>
  <c r="G610" i="1"/>
  <c r="F610" i="1"/>
  <c r="G601" i="1"/>
  <c r="F601" i="1"/>
  <c r="G593" i="1"/>
  <c r="F593" i="1"/>
  <c r="G584" i="1"/>
  <c r="F584" i="1"/>
  <c r="G576" i="1"/>
  <c r="F576" i="1"/>
  <c r="G568" i="1"/>
  <c r="F568" i="1"/>
  <c r="G559" i="1"/>
  <c r="F559" i="1"/>
  <c r="G550" i="1"/>
  <c r="F550" i="1"/>
  <c r="G542" i="1"/>
  <c r="F542" i="1"/>
  <c r="G534" i="1"/>
  <c r="F534" i="1"/>
  <c r="G526" i="1"/>
  <c r="F526" i="1"/>
  <c r="G517" i="1"/>
  <c r="F517" i="1"/>
  <c r="G509" i="1"/>
  <c r="F509" i="1"/>
  <c r="G501" i="1"/>
  <c r="F501" i="1"/>
  <c r="G493" i="1"/>
  <c r="F493" i="1"/>
  <c r="G485" i="1"/>
  <c r="F485" i="1"/>
  <c r="G477" i="1"/>
  <c r="F477" i="1"/>
  <c r="G469" i="1"/>
  <c r="F469" i="1"/>
  <c r="G461" i="1"/>
  <c r="F461" i="1"/>
  <c r="G452" i="1"/>
  <c r="F452" i="1"/>
  <c r="G444" i="1"/>
  <c r="F444" i="1"/>
  <c r="G436" i="1"/>
  <c r="F436" i="1"/>
  <c r="G428" i="1"/>
  <c r="F428" i="1"/>
  <c r="G420" i="1"/>
  <c r="O420" i="1" s="1"/>
  <c r="F420" i="1"/>
  <c r="M420" i="1" s="1"/>
  <c r="G412" i="1"/>
  <c r="O412" i="1" s="1"/>
  <c r="F412" i="1"/>
  <c r="M412" i="1" s="1"/>
  <c r="G404" i="1"/>
  <c r="O404" i="1" s="1"/>
  <c r="F404" i="1"/>
  <c r="M404" i="1" s="1"/>
  <c r="G396" i="1"/>
  <c r="O396" i="1" s="1"/>
  <c r="F396" i="1"/>
  <c r="M396" i="1" s="1"/>
  <c r="G387" i="1"/>
  <c r="O387" i="1" s="1"/>
  <c r="F387" i="1"/>
  <c r="M387" i="1" s="1"/>
  <c r="G379" i="1"/>
  <c r="O379" i="1" s="1"/>
  <c r="F379" i="1"/>
  <c r="M379" i="1" s="1"/>
  <c r="G371" i="1"/>
  <c r="O371" i="1" s="1"/>
  <c r="F371" i="1"/>
  <c r="M371" i="1" s="1"/>
  <c r="G363" i="1"/>
  <c r="O363" i="1" s="1"/>
  <c r="F363" i="1"/>
  <c r="M363" i="1" s="1"/>
  <c r="G355" i="1"/>
  <c r="O355" i="1" s="1"/>
  <c r="F355" i="1"/>
  <c r="M355" i="1" s="1"/>
  <c r="G347" i="1"/>
  <c r="O347" i="1" s="1"/>
  <c r="F347" i="1"/>
  <c r="M347" i="1" s="1"/>
  <c r="G339" i="1"/>
  <c r="O339" i="1" s="1"/>
  <c r="F339" i="1"/>
  <c r="M339" i="1" s="1"/>
  <c r="G331" i="1"/>
  <c r="O331" i="1" s="1"/>
  <c r="F331" i="1"/>
  <c r="M331" i="1" s="1"/>
  <c r="G322" i="1"/>
  <c r="O322" i="1" s="1"/>
  <c r="F322" i="1"/>
  <c r="M322" i="1" s="1"/>
  <c r="G314" i="1"/>
  <c r="O314" i="1" s="1"/>
  <c r="F314" i="1"/>
  <c r="M314" i="1" s="1"/>
  <c r="G306" i="1"/>
  <c r="O306" i="1" s="1"/>
  <c r="F306" i="1"/>
  <c r="M306" i="1" s="1"/>
  <c r="G298" i="1"/>
  <c r="O298" i="1" s="1"/>
  <c r="F298" i="1"/>
  <c r="M298" i="1" s="1"/>
  <c r="G290" i="1"/>
  <c r="O290" i="1" s="1"/>
  <c r="F290" i="1"/>
  <c r="M290" i="1" s="1"/>
  <c r="G282" i="1"/>
  <c r="O282" i="1" s="1"/>
  <c r="F282" i="1"/>
  <c r="M282" i="1" s="1"/>
  <c r="G274" i="1"/>
  <c r="O274" i="1" s="1"/>
  <c r="F274" i="1"/>
  <c r="M274" i="1" s="1"/>
  <c r="G266" i="1"/>
  <c r="O266" i="1" s="1"/>
  <c r="F266" i="1"/>
  <c r="M266" i="1" s="1"/>
  <c r="G257" i="1"/>
  <c r="O257" i="1" s="1"/>
  <c r="F257" i="1"/>
  <c r="M257" i="1" s="1"/>
  <c r="G249" i="1"/>
  <c r="O249" i="1" s="1"/>
  <c r="F249" i="1"/>
  <c r="M249" i="1" s="1"/>
  <c r="G241" i="1"/>
  <c r="O241" i="1" s="1"/>
  <c r="F241" i="1"/>
  <c r="M241" i="1" s="1"/>
  <c r="G233" i="1"/>
  <c r="O233" i="1" s="1"/>
  <c r="F233" i="1"/>
  <c r="M233" i="1" s="1"/>
  <c r="G225" i="1"/>
  <c r="O225" i="1" s="1"/>
  <c r="F225" i="1"/>
  <c r="M225" i="1" s="1"/>
  <c r="G217" i="1"/>
  <c r="O217" i="1" s="1"/>
  <c r="F217" i="1"/>
  <c r="M217" i="1" s="1"/>
  <c r="G209" i="1"/>
  <c r="O209" i="1" s="1"/>
  <c r="F209" i="1"/>
  <c r="M209" i="1" s="1"/>
  <c r="G201" i="1"/>
  <c r="O201" i="1" s="1"/>
  <c r="F201" i="1"/>
  <c r="M201" i="1" s="1"/>
  <c r="G192" i="1"/>
  <c r="O192" i="1" s="1"/>
  <c r="F192" i="1"/>
  <c r="M192" i="1" s="1"/>
  <c r="G184" i="1"/>
  <c r="O184" i="1" s="1"/>
  <c r="F184" i="1"/>
  <c r="M184" i="1" s="1"/>
  <c r="G176" i="1"/>
  <c r="O176" i="1" s="1"/>
  <c r="F176" i="1"/>
  <c r="M176" i="1" s="1"/>
  <c r="G168" i="1"/>
  <c r="O168" i="1" s="1"/>
  <c r="F168" i="1"/>
  <c r="M168" i="1" s="1"/>
  <c r="G160" i="1"/>
  <c r="O160" i="1" s="1"/>
  <c r="F160" i="1"/>
  <c r="M160" i="1" s="1"/>
  <c r="G152" i="1"/>
  <c r="O152" i="1" s="1"/>
  <c r="F152" i="1"/>
  <c r="M152" i="1" s="1"/>
  <c r="G144" i="1"/>
  <c r="O144" i="1" s="1"/>
  <c r="F144" i="1"/>
  <c r="M144" i="1" s="1"/>
  <c r="G136" i="1"/>
  <c r="O136" i="1" s="1"/>
  <c r="F136" i="1"/>
  <c r="M136" i="1" s="1"/>
  <c r="G127" i="1"/>
  <c r="O127" i="1" s="1"/>
  <c r="F127" i="1"/>
  <c r="M127" i="1" s="1"/>
  <c r="G119" i="1"/>
  <c r="O119" i="1" s="1"/>
  <c r="F119" i="1"/>
  <c r="M119" i="1" s="1"/>
  <c r="G111" i="1"/>
  <c r="O111" i="1" s="1"/>
  <c r="F111" i="1"/>
  <c r="M111" i="1" s="1"/>
  <c r="G103" i="1"/>
  <c r="O103" i="1" s="1"/>
  <c r="F103" i="1"/>
  <c r="M103" i="1" s="1"/>
  <c r="G95" i="1"/>
  <c r="O95" i="1" s="1"/>
  <c r="F95" i="1"/>
  <c r="M95" i="1" s="1"/>
  <c r="G87" i="1"/>
  <c r="O87" i="1" s="1"/>
  <c r="F87" i="1"/>
  <c r="M87" i="1" s="1"/>
  <c r="G79" i="1"/>
  <c r="O79" i="1" s="1"/>
  <c r="F79" i="1"/>
  <c r="M79" i="1" s="1"/>
  <c r="G71" i="1"/>
  <c r="O71" i="1" s="1"/>
  <c r="F71" i="1"/>
  <c r="M71" i="1" s="1"/>
  <c r="G62" i="1"/>
  <c r="O62" i="1" s="1"/>
  <c r="F62" i="1"/>
  <c r="M62" i="1" s="1"/>
  <c r="G54" i="1"/>
  <c r="O54" i="1" s="1"/>
  <c r="F54" i="1"/>
  <c r="M54" i="1" s="1"/>
  <c r="G46" i="1"/>
  <c r="F46" i="1"/>
  <c r="G38" i="1"/>
  <c r="O38" i="1" s="1"/>
  <c r="F38" i="1"/>
  <c r="M38" i="1" s="1"/>
  <c r="G753" i="1"/>
  <c r="F753" i="1"/>
  <c r="G689" i="1"/>
  <c r="F689" i="1"/>
  <c r="G591" i="1"/>
  <c r="F591" i="1"/>
  <c r="G198" i="1"/>
  <c r="O198" i="1" s="1"/>
  <c r="F198" i="1"/>
  <c r="M198" i="1" s="1"/>
  <c r="G33" i="1"/>
  <c r="O33" i="1" s="1"/>
  <c r="F18" i="1"/>
  <c r="M18" i="1" s="1"/>
  <c r="F29" i="1"/>
  <c r="M29" i="1" s="1"/>
  <c r="F14" i="1"/>
  <c r="M14" i="1" s="1"/>
  <c r="F15" i="1"/>
  <c r="M15" i="1" s="1"/>
  <c r="F8" i="1"/>
  <c r="M8" i="1" s="1"/>
  <c r="F33" i="1"/>
  <c r="M33" i="1" s="1"/>
  <c r="G18" i="1"/>
  <c r="O18" i="1" s="1"/>
  <c r="G5" i="1"/>
  <c r="O5" i="1" s="1"/>
  <c r="F19" i="1"/>
  <c r="M19" i="1" s="1"/>
  <c r="G22" i="1"/>
  <c r="O22" i="1" s="1"/>
  <c r="G23" i="1"/>
  <c r="O23" i="1" s="1"/>
  <c r="G16" i="1"/>
  <c r="O16" i="1" s="1"/>
  <c r="G9" i="1"/>
  <c r="O9" i="1" s="1"/>
  <c r="G27" i="1"/>
  <c r="O27" i="1" s="1"/>
  <c r="F26" i="1"/>
  <c r="M26" i="1" s="1"/>
  <c r="F23" i="1"/>
  <c r="M23" i="1" s="1"/>
  <c r="F16" i="1"/>
  <c r="M16" i="1" s="1"/>
  <c r="F9" i="1"/>
  <c r="G26" i="1"/>
  <c r="O26" i="1" s="1"/>
  <c r="G13" i="1"/>
  <c r="O13" i="1" s="1"/>
  <c r="F4" i="1"/>
  <c r="M4" i="1" s="1"/>
  <c r="G30" i="1"/>
  <c r="O30" i="1" s="1"/>
  <c r="G31" i="1"/>
  <c r="O31" i="1" s="1"/>
  <c r="G24" i="1"/>
  <c r="O24" i="1" s="1"/>
  <c r="G17" i="1"/>
  <c r="O17" i="1" s="1"/>
  <c r="F28" i="1"/>
  <c r="M28" i="1" s="1"/>
  <c r="F34" i="1"/>
  <c r="M34" i="1" s="1"/>
  <c r="F13" i="1"/>
  <c r="M13" i="1" s="1"/>
  <c r="F31" i="1"/>
  <c r="M31" i="1" s="1"/>
  <c r="F24" i="1"/>
  <c r="M24" i="1" s="1"/>
  <c r="F17" i="1"/>
  <c r="M17" i="1" s="1"/>
  <c r="G28" i="1"/>
  <c r="O28" i="1" s="1"/>
  <c r="G21" i="1"/>
  <c r="O21" i="1" s="1"/>
  <c r="G6" i="1"/>
  <c r="O6" i="1" s="1"/>
  <c r="G7" i="1"/>
  <c r="O7" i="1" s="1"/>
  <c r="F20" i="1"/>
  <c r="M20" i="1" s="1"/>
  <c r="G32" i="1"/>
  <c r="O32" i="1" s="1"/>
  <c r="G25" i="1"/>
  <c r="O25" i="1" s="1"/>
  <c r="F10" i="1"/>
  <c r="M10" i="1" s="1"/>
  <c r="F12" i="1"/>
  <c r="M12" i="1" s="1"/>
  <c r="F21" i="1"/>
  <c r="M21" i="1" s="1"/>
  <c r="F7" i="1"/>
  <c r="M7" i="1" s="1"/>
  <c r="G20" i="1"/>
  <c r="O20" i="1" s="1"/>
  <c r="F32" i="1"/>
  <c r="M32" i="1" s="1"/>
  <c r="F25" i="1"/>
  <c r="M25" i="1" s="1"/>
  <c r="G10" i="1"/>
  <c r="O10" i="1" s="1"/>
  <c r="G12" i="1"/>
  <c r="O12" i="1" s="1"/>
  <c r="H13" i="3"/>
  <c r="H30" i="3"/>
  <c r="H26" i="3"/>
  <c r="H32" i="3"/>
  <c r="H25" i="3"/>
  <c r="H27" i="3"/>
  <c r="H31" i="3"/>
  <c r="H24" i="3"/>
  <c r="H18" i="3"/>
  <c r="M9" i="1"/>
  <c r="H17" i="3"/>
  <c r="H80" i="3"/>
  <c r="H72" i="3"/>
  <c r="H64" i="3"/>
  <c r="H29" i="3"/>
  <c r="H61" i="3"/>
  <c r="H74" i="3"/>
  <c r="M37" i="1"/>
  <c r="O61" i="1"/>
  <c r="H12" i="3"/>
  <c r="M56" i="1"/>
  <c r="M40" i="1"/>
  <c r="H14" i="3"/>
  <c r="H15" i="3"/>
  <c r="H85" i="3"/>
  <c r="H77" i="3"/>
  <c r="H69" i="3"/>
  <c r="H16" i="3"/>
  <c r="H82" i="3"/>
  <c r="H66" i="3"/>
  <c r="H28" i="3"/>
  <c r="O44" i="1"/>
  <c r="M36" i="1"/>
  <c r="P27" i="7"/>
  <c r="O27" i="7"/>
  <c r="N27" i="7"/>
  <c r="S26" i="7"/>
  <c r="T26" i="7"/>
  <c r="R26" i="7"/>
  <c r="M6" i="1"/>
  <c r="O46" i="1"/>
  <c r="M46" i="1"/>
  <c r="M30" i="1"/>
  <c r="M22" i="1"/>
  <c r="H19" i="3"/>
  <c r="H38" i="3"/>
  <c r="H46" i="3"/>
  <c r="H54" i="3"/>
  <c r="H21" i="3"/>
  <c r="H23" i="3"/>
  <c r="H20" i="3"/>
  <c r="H34" i="3"/>
  <c r="H42" i="3"/>
  <c r="H50" i="3"/>
  <c r="H58" i="3"/>
  <c r="H22" i="3"/>
  <c r="H36" i="3"/>
  <c r="H44" i="3"/>
  <c r="H52" i="3"/>
  <c r="H33" i="3"/>
  <c r="H41" i="3"/>
  <c r="H49" i="3"/>
  <c r="H57" i="3"/>
  <c r="H35" i="3"/>
  <c r="H43" i="3"/>
  <c r="H51" i="3"/>
  <c r="H59" i="3"/>
  <c r="H40" i="3"/>
  <c r="H48" i="3"/>
  <c r="H56" i="3"/>
  <c r="H37" i="3"/>
  <c r="H45" i="3"/>
  <c r="H53" i="3"/>
  <c r="H39" i="3"/>
  <c r="H47" i="3"/>
  <c r="H55" i="3"/>
  <c r="P11" i="3"/>
  <c r="M5" i="1"/>
  <c r="O4" i="1"/>
  <c r="O75" i="1"/>
  <c r="O67" i="1"/>
  <c r="O19" i="1"/>
  <c r="O11" i="1"/>
  <c r="M27" i="1"/>
  <c r="O35" i="1"/>
  <c r="M35" i="1"/>
  <c r="M75" i="1"/>
  <c r="M67" i="1"/>
  <c r="O3" i="1"/>
  <c r="P3" i="1" s="1"/>
  <c r="M3" i="1"/>
  <c r="N3" i="1" s="1"/>
  <c r="M11" i="1"/>
  <c r="N34" i="3" l="1"/>
  <c r="N60" i="3"/>
  <c r="N47" i="3"/>
  <c r="N36" i="3"/>
  <c r="N38" i="3"/>
  <c r="N32" i="3"/>
  <c r="N64" i="3"/>
  <c r="N77" i="3"/>
  <c r="N44" i="3"/>
  <c r="N56" i="3"/>
  <c r="N49" i="3"/>
  <c r="N85" i="3"/>
  <c r="N37" i="3"/>
  <c r="N45" i="3"/>
  <c r="N69" i="3"/>
  <c r="N57" i="3"/>
  <c r="N87" i="3"/>
  <c r="N30" i="3"/>
  <c r="N58" i="3"/>
  <c r="N48" i="3"/>
  <c r="N41" i="3"/>
  <c r="N74" i="3"/>
  <c r="N31" i="3"/>
  <c r="N33" i="3"/>
  <c r="N35" i="3"/>
  <c r="N53" i="3"/>
  <c r="N39" i="3"/>
  <c r="N50" i="3"/>
  <c r="N82" i="3"/>
  <c r="N42" i="3"/>
  <c r="N62" i="3"/>
  <c r="N63" i="3"/>
  <c r="N51" i="3"/>
  <c r="N90" i="3"/>
  <c r="N79" i="3"/>
  <c r="N46" i="3"/>
  <c r="N71" i="3"/>
  <c r="N52" i="3"/>
  <c r="N40" i="3"/>
  <c r="N59" i="3"/>
  <c r="N61" i="3"/>
  <c r="N54" i="3"/>
  <c r="N55" i="3"/>
  <c r="N43" i="3"/>
  <c r="N66" i="3"/>
  <c r="N29" i="3"/>
  <c r="N26" i="3"/>
  <c r="N22" i="3"/>
  <c r="N27" i="3"/>
  <c r="N23" i="3"/>
  <c r="N25" i="3"/>
  <c r="N20" i="3"/>
  <c r="N18" i="3"/>
  <c r="N24" i="3"/>
  <c r="N19" i="3"/>
  <c r="N28" i="3"/>
  <c r="N21" i="3"/>
  <c r="U48" i="3"/>
  <c r="Q60" i="3" s="1"/>
  <c r="U42" i="3"/>
  <c r="J3" i="1"/>
  <c r="J4" i="1" s="1"/>
  <c r="U4" i="1" s="1"/>
  <c r="I3" i="1"/>
  <c r="AE4" i="3"/>
  <c r="AL12" i="3" s="1"/>
  <c r="N17" i="3"/>
  <c r="I5" i="2"/>
  <c r="I4" i="2"/>
  <c r="I3" i="2"/>
  <c r="F8" i="2" s="1"/>
  <c r="Q28" i="7"/>
  <c r="P28" i="7"/>
  <c r="O28" i="7"/>
  <c r="N28" i="7"/>
  <c r="T27" i="7"/>
  <c r="S27" i="7"/>
  <c r="R27" i="7"/>
  <c r="I8" i="2" l="1"/>
  <c r="F9" i="2"/>
  <c r="I4" i="1"/>
  <c r="U3" i="1" s="1"/>
  <c r="O11" i="3"/>
  <c r="U11" i="3" s="1"/>
  <c r="V49" i="3"/>
  <c r="Q22" i="3"/>
  <c r="Q46" i="3"/>
  <c r="Q33" i="3"/>
  <c r="Q85" i="3"/>
  <c r="Q19" i="3"/>
  <c r="Q25" i="3"/>
  <c r="Q26" i="3"/>
  <c r="Q55" i="3"/>
  <c r="Q40" i="3"/>
  <c r="Q79" i="3"/>
  <c r="Q62" i="3"/>
  <c r="Q39" i="3"/>
  <c r="Q31" i="3"/>
  <c r="Q58" i="3"/>
  <c r="Q69" i="3"/>
  <c r="Q49" i="3"/>
  <c r="Q64" i="3"/>
  <c r="Q47" i="3"/>
  <c r="Q43" i="3"/>
  <c r="Q63" i="3"/>
  <c r="Q77" i="3"/>
  <c r="Q24" i="3"/>
  <c r="Q23" i="3"/>
  <c r="Q29" i="3"/>
  <c r="Q54" i="3"/>
  <c r="Q52" i="3"/>
  <c r="Q90" i="3"/>
  <c r="Q42" i="3"/>
  <c r="Q53" i="3"/>
  <c r="Q74" i="3"/>
  <c r="Q30" i="3"/>
  <c r="Q45" i="3"/>
  <c r="Q56" i="3"/>
  <c r="Q32" i="3"/>
  <c r="Q17" i="3"/>
  <c r="Q203" i="3"/>
  <c r="Q215" i="3"/>
  <c r="Q190" i="3"/>
  <c r="Q117" i="3"/>
  <c r="Q102" i="3"/>
  <c r="Q81" i="3"/>
  <c r="Q68" i="3"/>
  <c r="Q93" i="3"/>
  <c r="Q104" i="3"/>
  <c r="Q140" i="3"/>
  <c r="Q177" i="3"/>
  <c r="Q214" i="3"/>
  <c r="Q72" i="3"/>
  <c r="Q114" i="3"/>
  <c r="Q151" i="3"/>
  <c r="Q187" i="3"/>
  <c r="Q205" i="3"/>
  <c r="Q86" i="3"/>
  <c r="Q179" i="3"/>
  <c r="Q133" i="3"/>
  <c r="Q115" i="3"/>
  <c r="Q88" i="3"/>
  <c r="Q126" i="3"/>
  <c r="Q162" i="3"/>
  <c r="Q199" i="3"/>
  <c r="Q130" i="3"/>
  <c r="Q124" i="3"/>
  <c r="Q89" i="3"/>
  <c r="Q127" i="3"/>
  <c r="Q163" i="3"/>
  <c r="Q200" i="3"/>
  <c r="Q146" i="3"/>
  <c r="Q183" i="3"/>
  <c r="Q173" i="3"/>
  <c r="Q65" i="3"/>
  <c r="Q110" i="3"/>
  <c r="Q67" i="3"/>
  <c r="Q111" i="3"/>
  <c r="Q147" i="3"/>
  <c r="Q184" i="3"/>
  <c r="Q165" i="3"/>
  <c r="Q157" i="3"/>
  <c r="Q197" i="3"/>
  <c r="Q76" i="3"/>
  <c r="Q185" i="3"/>
  <c r="Q211" i="3"/>
  <c r="Q204" i="3"/>
  <c r="Q178" i="3"/>
  <c r="Q116" i="3"/>
  <c r="Q154" i="3"/>
  <c r="Q137" i="3"/>
  <c r="Q148" i="3"/>
  <c r="Q112" i="3"/>
  <c r="Q70" i="3"/>
  <c r="Q113" i="3"/>
  <c r="Q150" i="3"/>
  <c r="Q186" i="3"/>
  <c r="Q213" i="3"/>
  <c r="Q84" i="3"/>
  <c r="Q123" i="3"/>
  <c r="Q160" i="3"/>
  <c r="Q196" i="3"/>
  <c r="Q141" i="3"/>
  <c r="Q134" i="3"/>
  <c r="Q188" i="3"/>
  <c r="Q94" i="3"/>
  <c r="Q143" i="3"/>
  <c r="Q98" i="3"/>
  <c r="Q135" i="3"/>
  <c r="Q171" i="3"/>
  <c r="Q208" i="3"/>
  <c r="Q194" i="3"/>
  <c r="Q152" i="3"/>
  <c r="Q99" i="3"/>
  <c r="Q136" i="3"/>
  <c r="Q172" i="3"/>
  <c r="Q209" i="3"/>
  <c r="Q155" i="3"/>
  <c r="Q192" i="3"/>
  <c r="Q109" i="3"/>
  <c r="Q78" i="3"/>
  <c r="Q119" i="3"/>
  <c r="Q80" i="3"/>
  <c r="Q120" i="3"/>
  <c r="Q156" i="3"/>
  <c r="Q193" i="3"/>
  <c r="Q101" i="3"/>
  <c r="Q131" i="3"/>
  <c r="Q105" i="3"/>
  <c r="Q97" i="3"/>
  <c r="Q106" i="3"/>
  <c r="Q210" i="3"/>
  <c r="Q175" i="3"/>
  <c r="Q95" i="3"/>
  <c r="Q176" i="3"/>
  <c r="Q125" i="3"/>
  <c r="Q174" i="3"/>
  <c r="Q138" i="3"/>
  <c r="Q212" i="3"/>
  <c r="Q139" i="3"/>
  <c r="Q83" i="3"/>
  <c r="Q122" i="3"/>
  <c r="Q159" i="3"/>
  <c r="Q195" i="3"/>
  <c r="Q149" i="3"/>
  <c r="Q96" i="3"/>
  <c r="Q132" i="3"/>
  <c r="Q169" i="3"/>
  <c r="Q206" i="3"/>
  <c r="Q121" i="3"/>
  <c r="Q161" i="3"/>
  <c r="Q216" i="3"/>
  <c r="Q167" i="3"/>
  <c r="Q207" i="3"/>
  <c r="Q107" i="3"/>
  <c r="Q144" i="3"/>
  <c r="Q180" i="3"/>
  <c r="Q189" i="3"/>
  <c r="Q73" i="3"/>
  <c r="Q198" i="3"/>
  <c r="Q108" i="3"/>
  <c r="Q145" i="3"/>
  <c r="Q182" i="3"/>
  <c r="Q181" i="3"/>
  <c r="Q164" i="3"/>
  <c r="Q201" i="3"/>
  <c r="Q103" i="3"/>
  <c r="Q91" i="3"/>
  <c r="Q128" i="3"/>
  <c r="Q92" i="3"/>
  <c r="Q129" i="3"/>
  <c r="Q166" i="3"/>
  <c r="Q202" i="3"/>
  <c r="Q168" i="3"/>
  <c r="Q170" i="3"/>
  <c r="Q153" i="3"/>
  <c r="Q191" i="3"/>
  <c r="Q158" i="3"/>
  <c r="Q142" i="3"/>
  <c r="Q75" i="3"/>
  <c r="Q118" i="3"/>
  <c r="Q100" i="3"/>
  <c r="Q28" i="3"/>
  <c r="Q59" i="3"/>
  <c r="Q48" i="3"/>
  <c r="Q57" i="3"/>
  <c r="Q18" i="3"/>
  <c r="Q61" i="3"/>
  <c r="Q51" i="3"/>
  <c r="Q82" i="3"/>
  <c r="Q35" i="3"/>
  <c r="Q41" i="3"/>
  <c r="Q87" i="3"/>
  <c r="Q37" i="3"/>
  <c r="Q44" i="3"/>
  <c r="Q38" i="3"/>
  <c r="Q34" i="3"/>
  <c r="Q20" i="3"/>
  <c r="Q50" i="3"/>
  <c r="Q36" i="3"/>
  <c r="Q21" i="3"/>
  <c r="Q27" i="3"/>
  <c r="Q66" i="3"/>
  <c r="Q71" i="3"/>
  <c r="U37" i="3"/>
  <c r="U41" i="3" s="1"/>
  <c r="F11" i="2"/>
  <c r="F10" i="2"/>
  <c r="F12" i="2" s="1"/>
  <c r="F13" i="2" s="1"/>
  <c r="I52" i="2" s="1"/>
  <c r="Q29" i="7"/>
  <c r="P29" i="7"/>
  <c r="O29" i="7"/>
  <c r="N29" i="7"/>
  <c r="S28" i="7"/>
  <c r="T28" i="7"/>
  <c r="R28" i="7"/>
  <c r="Q11" i="3" l="1"/>
  <c r="U43" i="3"/>
  <c r="L35" i="3"/>
  <c r="L155" i="3"/>
  <c r="L91" i="3"/>
  <c r="L17" i="3"/>
  <c r="L154" i="3"/>
  <c r="L90" i="3"/>
  <c r="L209" i="3"/>
  <c r="L145" i="3"/>
  <c r="L81" i="3"/>
  <c r="L208" i="3"/>
  <c r="L144" i="3"/>
  <c r="L80" i="3"/>
  <c r="L207" i="3"/>
  <c r="L143" i="3"/>
  <c r="L79" i="3"/>
  <c r="L206" i="3"/>
  <c r="L142" i="3"/>
  <c r="L78" i="3"/>
  <c r="L205" i="3"/>
  <c r="L141" i="3"/>
  <c r="L77" i="3"/>
  <c r="L204" i="3"/>
  <c r="L140" i="3"/>
  <c r="L76" i="3"/>
  <c r="L28" i="3"/>
  <c r="L23" i="3"/>
  <c r="L198" i="3"/>
  <c r="L70" i="3"/>
  <c r="L133" i="3"/>
  <c r="L69" i="3"/>
  <c r="L196" i="3"/>
  <c r="L132" i="3"/>
  <c r="L68" i="3"/>
  <c r="L20" i="3"/>
  <c r="L36" i="3"/>
  <c r="L99" i="3"/>
  <c r="L211" i="3"/>
  <c r="L147" i="3"/>
  <c r="L83" i="3"/>
  <c r="L210" i="3"/>
  <c r="L146" i="3"/>
  <c r="L82" i="3"/>
  <c r="L201" i="3"/>
  <c r="L137" i="3"/>
  <c r="L73" i="3"/>
  <c r="L200" i="3"/>
  <c r="L136" i="3"/>
  <c r="L72" i="3"/>
  <c r="L199" i="3"/>
  <c r="L135" i="3"/>
  <c r="L71" i="3"/>
  <c r="L134" i="3"/>
  <c r="L197" i="3"/>
  <c r="L22" i="3"/>
  <c r="L86" i="3"/>
  <c r="L148" i="3"/>
  <c r="L203" i="3"/>
  <c r="L139" i="3"/>
  <c r="L75" i="3"/>
  <c r="L202" i="3"/>
  <c r="L138" i="3"/>
  <c r="L74" i="3"/>
  <c r="L193" i="3"/>
  <c r="L129" i="3"/>
  <c r="L65" i="3"/>
  <c r="L192" i="3"/>
  <c r="L128" i="3"/>
  <c r="L64" i="3"/>
  <c r="L191" i="3"/>
  <c r="L127" i="3"/>
  <c r="L63" i="3"/>
  <c r="L190" i="3"/>
  <c r="L126" i="3"/>
  <c r="L62" i="3"/>
  <c r="L189" i="3"/>
  <c r="L125" i="3"/>
  <c r="L61" i="3"/>
  <c r="L188" i="3"/>
  <c r="L124" i="3"/>
  <c r="L60" i="3"/>
  <c r="L27" i="3"/>
  <c r="X49" i="3"/>
  <c r="L110" i="3"/>
  <c r="L109" i="3"/>
  <c r="L108" i="3"/>
  <c r="L26" i="3"/>
  <c r="L101" i="3"/>
  <c r="L18" i="3"/>
  <c r="L162" i="3"/>
  <c r="L34" i="3"/>
  <c r="L216" i="3"/>
  <c r="L214" i="3"/>
  <c r="L212" i="3"/>
  <c r="L195" i="3"/>
  <c r="L131" i="3"/>
  <c r="L67" i="3"/>
  <c r="L194" i="3"/>
  <c r="L130" i="3"/>
  <c r="L66" i="3"/>
  <c r="L185" i="3"/>
  <c r="L121" i="3"/>
  <c r="L57" i="3"/>
  <c r="L184" i="3"/>
  <c r="L120" i="3"/>
  <c r="L56" i="3"/>
  <c r="L183" i="3"/>
  <c r="L119" i="3"/>
  <c r="L55" i="3"/>
  <c r="L182" i="3"/>
  <c r="L118" i="3"/>
  <c r="L54" i="3"/>
  <c r="L181" i="3"/>
  <c r="L117" i="3"/>
  <c r="L53" i="3"/>
  <c r="L180" i="3"/>
  <c r="L116" i="3"/>
  <c r="L52" i="3"/>
  <c r="L19" i="3"/>
  <c r="L173" i="3"/>
  <c r="L45" i="3"/>
  <c r="L44" i="3"/>
  <c r="L38" i="3"/>
  <c r="L37" i="3"/>
  <c r="L100" i="3"/>
  <c r="L89" i="3"/>
  <c r="L88" i="3"/>
  <c r="L150" i="3"/>
  <c r="L187" i="3"/>
  <c r="L123" i="3"/>
  <c r="L59" i="3"/>
  <c r="L186" i="3"/>
  <c r="L122" i="3"/>
  <c r="L58" i="3"/>
  <c r="L177" i="3"/>
  <c r="L113" i="3"/>
  <c r="L49" i="3"/>
  <c r="L176" i="3"/>
  <c r="L112" i="3"/>
  <c r="L48" i="3"/>
  <c r="L175" i="3"/>
  <c r="L111" i="3"/>
  <c r="L47" i="3"/>
  <c r="L174" i="3"/>
  <c r="L46" i="3"/>
  <c r="L172" i="3"/>
  <c r="L215" i="3"/>
  <c r="L85" i="3"/>
  <c r="L24" i="3"/>
  <c r="L179" i="3"/>
  <c r="L115" i="3"/>
  <c r="L51" i="3"/>
  <c r="L178" i="3"/>
  <c r="L114" i="3"/>
  <c r="L50" i="3"/>
  <c r="L169" i="3"/>
  <c r="L105" i="3"/>
  <c r="L41" i="3"/>
  <c r="L168" i="3"/>
  <c r="L104" i="3"/>
  <c r="L40" i="3"/>
  <c r="L167" i="3"/>
  <c r="L103" i="3"/>
  <c r="L39" i="3"/>
  <c r="L166" i="3"/>
  <c r="L102" i="3"/>
  <c r="L165" i="3"/>
  <c r="L164" i="3"/>
  <c r="L151" i="3"/>
  <c r="L149" i="3"/>
  <c r="L21" i="3"/>
  <c r="L171" i="3"/>
  <c r="L107" i="3"/>
  <c r="L43" i="3"/>
  <c r="L170" i="3"/>
  <c r="L106" i="3"/>
  <c r="L42" i="3"/>
  <c r="L161" i="3"/>
  <c r="L97" i="3"/>
  <c r="L33" i="3"/>
  <c r="L160" i="3"/>
  <c r="L96" i="3"/>
  <c r="L32" i="3"/>
  <c r="L159" i="3"/>
  <c r="L95" i="3"/>
  <c r="L31" i="3"/>
  <c r="L158" i="3"/>
  <c r="L94" i="3"/>
  <c r="L30" i="3"/>
  <c r="L157" i="3"/>
  <c r="L93" i="3"/>
  <c r="L29" i="3"/>
  <c r="L156" i="3"/>
  <c r="L92" i="3"/>
  <c r="L25" i="3"/>
  <c r="L163" i="3"/>
  <c r="L98" i="3"/>
  <c r="L153" i="3"/>
  <c r="L152" i="3"/>
  <c r="L87" i="3"/>
  <c r="L213" i="3"/>
  <c r="L84" i="3"/>
  <c r="P158" i="3"/>
  <c r="P109" i="3"/>
  <c r="P205" i="3"/>
  <c r="P69" i="3"/>
  <c r="P180" i="3"/>
  <c r="P116" i="3"/>
  <c r="P52" i="3"/>
  <c r="P203" i="3"/>
  <c r="P139" i="3"/>
  <c r="P75" i="3"/>
  <c r="P86" i="3"/>
  <c r="P170" i="3"/>
  <c r="P106" i="3"/>
  <c r="P42" i="3"/>
  <c r="P161" i="3"/>
  <c r="P97" i="3"/>
  <c r="P33" i="3"/>
  <c r="P200" i="3"/>
  <c r="P136" i="3"/>
  <c r="P72" i="3"/>
  <c r="P94" i="3"/>
  <c r="P167" i="3"/>
  <c r="P103" i="3"/>
  <c r="P39" i="3"/>
  <c r="P214" i="3"/>
  <c r="P159" i="3"/>
  <c r="P31" i="3"/>
  <c r="P213" i="3"/>
  <c r="P93" i="3"/>
  <c r="P189" i="3"/>
  <c r="P61" i="3"/>
  <c r="P172" i="3"/>
  <c r="P108" i="3"/>
  <c r="P44" i="3"/>
  <c r="P195" i="3"/>
  <c r="P131" i="3"/>
  <c r="P67" i="3"/>
  <c r="P62" i="3"/>
  <c r="P162" i="3"/>
  <c r="P98" i="3"/>
  <c r="P34" i="3"/>
  <c r="P153" i="3"/>
  <c r="P89" i="3"/>
  <c r="P192" i="3"/>
  <c r="P128" i="3"/>
  <c r="P64" i="3"/>
  <c r="P30" i="3"/>
  <c r="P95" i="3"/>
  <c r="P50" i="3"/>
  <c r="P134" i="3"/>
  <c r="P197" i="3"/>
  <c r="P77" i="3"/>
  <c r="P173" i="3"/>
  <c r="P45" i="3"/>
  <c r="P164" i="3"/>
  <c r="P100" i="3"/>
  <c r="P36" i="3"/>
  <c r="P187" i="3"/>
  <c r="P123" i="3"/>
  <c r="P59" i="3"/>
  <c r="P54" i="3"/>
  <c r="P154" i="3"/>
  <c r="P90" i="3"/>
  <c r="P209" i="3"/>
  <c r="P145" i="3"/>
  <c r="P81" i="3"/>
  <c r="P174" i="3"/>
  <c r="P184" i="3"/>
  <c r="P120" i="3"/>
  <c r="P56" i="3"/>
  <c r="P215" i="3"/>
  <c r="P151" i="3"/>
  <c r="P87" i="3"/>
  <c r="P83" i="3"/>
  <c r="P208" i="3"/>
  <c r="P111" i="3"/>
  <c r="P47" i="3"/>
  <c r="P181" i="3"/>
  <c r="P53" i="3"/>
  <c r="P206" i="3"/>
  <c r="P149" i="3"/>
  <c r="P29" i="3"/>
  <c r="P156" i="3"/>
  <c r="P92" i="3"/>
  <c r="P179" i="3"/>
  <c r="P115" i="3"/>
  <c r="P51" i="3"/>
  <c r="P210" i="3"/>
  <c r="P146" i="3"/>
  <c r="P82" i="3"/>
  <c r="P201" i="3"/>
  <c r="P137" i="3"/>
  <c r="P73" i="3"/>
  <c r="P126" i="3"/>
  <c r="P176" i="3"/>
  <c r="P112" i="3"/>
  <c r="P48" i="3"/>
  <c r="P207" i="3"/>
  <c r="P143" i="3"/>
  <c r="P79" i="3"/>
  <c r="P199" i="3"/>
  <c r="P71" i="3"/>
  <c r="P60" i="3"/>
  <c r="P211" i="3"/>
  <c r="P118" i="3"/>
  <c r="P105" i="3"/>
  <c r="P144" i="3"/>
  <c r="P165" i="3"/>
  <c r="P37" i="3"/>
  <c r="P142" i="3"/>
  <c r="P133" i="3"/>
  <c r="P212" i="3"/>
  <c r="P148" i="3"/>
  <c r="P84" i="3"/>
  <c r="P190" i="3"/>
  <c r="P171" i="3"/>
  <c r="P107" i="3"/>
  <c r="P43" i="3"/>
  <c r="P202" i="3"/>
  <c r="P138" i="3"/>
  <c r="P74" i="3"/>
  <c r="P193" i="3"/>
  <c r="P129" i="3"/>
  <c r="P65" i="3"/>
  <c r="P102" i="3"/>
  <c r="P168" i="3"/>
  <c r="P104" i="3"/>
  <c r="P40" i="3"/>
  <c r="P135" i="3"/>
  <c r="P169" i="3"/>
  <c r="P175" i="3"/>
  <c r="P157" i="3"/>
  <c r="P110" i="3"/>
  <c r="P125" i="3"/>
  <c r="P204" i="3"/>
  <c r="P140" i="3"/>
  <c r="P76" i="3"/>
  <c r="P150" i="3"/>
  <c r="P163" i="3"/>
  <c r="P99" i="3"/>
  <c r="P35" i="3"/>
  <c r="P198" i="3"/>
  <c r="P194" i="3"/>
  <c r="P130" i="3"/>
  <c r="P66" i="3"/>
  <c r="P185" i="3"/>
  <c r="P121" i="3"/>
  <c r="P57" i="3"/>
  <c r="P38" i="3"/>
  <c r="P160" i="3"/>
  <c r="P96" i="3"/>
  <c r="P32" i="3"/>
  <c r="P191" i="3"/>
  <c r="P127" i="3"/>
  <c r="P63" i="3"/>
  <c r="P46" i="3"/>
  <c r="P147" i="3"/>
  <c r="P114" i="3"/>
  <c r="P141" i="3"/>
  <c r="P70" i="3"/>
  <c r="P101" i="3"/>
  <c r="P196" i="3"/>
  <c r="P132" i="3"/>
  <c r="P68" i="3"/>
  <c r="P78" i="3"/>
  <c r="P155" i="3"/>
  <c r="P91" i="3"/>
  <c r="P166" i="3"/>
  <c r="P186" i="3"/>
  <c r="P122" i="3"/>
  <c r="P58" i="3"/>
  <c r="P177" i="3"/>
  <c r="P113" i="3"/>
  <c r="P49" i="3"/>
  <c r="P216" i="3"/>
  <c r="P152" i="3"/>
  <c r="P88" i="3"/>
  <c r="P182" i="3"/>
  <c r="P183" i="3"/>
  <c r="P119" i="3"/>
  <c r="P55" i="3"/>
  <c r="P117" i="3"/>
  <c r="P85" i="3"/>
  <c r="P188" i="3"/>
  <c r="P124" i="3"/>
  <c r="P178" i="3"/>
  <c r="P41" i="3"/>
  <c r="P80" i="3"/>
  <c r="P23" i="3"/>
  <c r="P24" i="3"/>
  <c r="P25" i="3"/>
  <c r="P18" i="3"/>
  <c r="P26" i="3"/>
  <c r="P17" i="3"/>
  <c r="P19" i="3"/>
  <c r="P27" i="3"/>
  <c r="P20" i="3"/>
  <c r="P28" i="3"/>
  <c r="P22" i="3"/>
  <c r="P21" i="3"/>
  <c r="Q30" i="7"/>
  <c r="P30" i="7"/>
  <c r="O30" i="7"/>
  <c r="N30" i="7"/>
  <c r="T29" i="7"/>
  <c r="S29" i="7"/>
  <c r="R29" i="7"/>
  <c r="V43" i="3" l="1"/>
  <c r="U45" i="3"/>
  <c r="U46" i="3"/>
  <c r="T11" i="3"/>
  <c r="Q31" i="7"/>
  <c r="P31" i="7"/>
  <c r="O31" i="7"/>
  <c r="N31" i="7"/>
  <c r="S30" i="7"/>
  <c r="T30" i="7"/>
  <c r="R30" i="7"/>
  <c r="U40" i="3" l="1"/>
  <c r="U44" i="3"/>
  <c r="U38" i="3" s="1"/>
  <c r="U47" i="3"/>
  <c r="U39" i="3"/>
  <c r="AG4" i="3"/>
  <c r="AL14" i="3" s="1"/>
  <c r="V37" i="3"/>
  <c r="Q32" i="7"/>
  <c r="O32" i="7"/>
  <c r="P32" i="7"/>
  <c r="N32" i="7"/>
  <c r="R31" i="7"/>
  <c r="T31" i="7"/>
  <c r="S31" i="7"/>
  <c r="AE6" i="3" l="1"/>
  <c r="V41" i="3"/>
  <c r="S41" i="3" s="1"/>
  <c r="V45" i="3"/>
  <c r="V46" i="3"/>
  <c r="Q33" i="7"/>
  <c r="P33" i="7"/>
  <c r="N33" i="7"/>
  <c r="O33" i="7"/>
  <c r="S32" i="7"/>
  <c r="T32" i="7"/>
  <c r="R32" i="7"/>
  <c r="V40" i="3" l="1"/>
  <c r="V44" i="3"/>
  <c r="T54" i="3"/>
  <c r="V39" i="3"/>
  <c r="V47" i="3"/>
  <c r="S37" i="3"/>
  <c r="Q34" i="7"/>
  <c r="P34" i="7"/>
  <c r="O34" i="7"/>
  <c r="N34" i="7"/>
  <c r="S33" i="7"/>
  <c r="T33" i="7"/>
  <c r="R33" i="7"/>
  <c r="S48" i="3" l="1"/>
  <c r="S47" i="3"/>
  <c r="V38" i="3"/>
  <c r="S44" i="3"/>
  <c r="S38" i="3" s="1"/>
  <c r="S34" i="7"/>
  <c r="T34" i="7"/>
  <c r="R34" i="7"/>
  <c r="Q35" i="7"/>
  <c r="P35" i="7"/>
  <c r="O35" i="7"/>
  <c r="N35" i="7"/>
  <c r="S46" i="3" l="1"/>
  <c r="S45" i="3"/>
  <c r="R35" i="7"/>
  <c r="S35" i="7"/>
  <c r="T35" i="7"/>
  <c r="Q36" i="7"/>
  <c r="P36" i="7"/>
  <c r="O36" i="7"/>
  <c r="N36" i="7"/>
  <c r="S39" i="3" l="1"/>
  <c r="AL22" i="3"/>
  <c r="S40" i="3"/>
  <c r="AL23" i="3"/>
  <c r="R36" i="7"/>
  <c r="S36" i="7"/>
  <c r="T36" i="7"/>
  <c r="Q37" i="7"/>
  <c r="P37" i="7"/>
  <c r="O37" i="7"/>
  <c r="N37" i="7"/>
  <c r="S37" i="7" l="1"/>
  <c r="T37" i="7"/>
  <c r="Q38" i="7"/>
  <c r="P38" i="7"/>
  <c r="O38" i="7"/>
  <c r="N38" i="7"/>
  <c r="R37" i="7"/>
  <c r="R38" i="7" l="1"/>
  <c r="T38" i="7"/>
  <c r="Q39" i="7"/>
  <c r="P39" i="7"/>
  <c r="O39" i="7"/>
  <c r="N39" i="7"/>
  <c r="S38" i="7"/>
  <c r="R39" i="7" l="1"/>
  <c r="S39" i="7"/>
  <c r="Q40" i="7"/>
  <c r="P40" i="7"/>
  <c r="O40" i="7"/>
  <c r="N40" i="7"/>
  <c r="T39" i="7"/>
  <c r="R40" i="7" l="1"/>
  <c r="S40" i="7"/>
  <c r="Q41" i="7"/>
  <c r="P41" i="7"/>
  <c r="O41" i="7"/>
  <c r="N41" i="7"/>
  <c r="T40" i="7"/>
  <c r="S41" i="7" l="1"/>
  <c r="T41" i="7"/>
  <c r="Q42" i="7"/>
  <c r="P42" i="7"/>
  <c r="O42" i="7"/>
  <c r="N42" i="7"/>
  <c r="R41" i="7"/>
  <c r="T42" i="7" l="1"/>
  <c r="Q43" i="7"/>
  <c r="P43" i="7"/>
  <c r="O43" i="7"/>
  <c r="N43" i="7"/>
  <c r="R42" i="7"/>
  <c r="S42" i="7"/>
  <c r="R43" i="7" l="1"/>
  <c r="S43" i="7"/>
  <c r="T43" i="7"/>
  <c r="P44" i="7"/>
  <c r="Q44" i="7"/>
  <c r="O44" i="7"/>
  <c r="N44" i="7"/>
  <c r="T44" i="7" l="1"/>
  <c r="S44" i="7"/>
  <c r="Q45" i="7"/>
  <c r="P45" i="7"/>
  <c r="O45" i="7"/>
  <c r="N45" i="7"/>
  <c r="R44" i="7"/>
  <c r="S45" i="7" l="1"/>
  <c r="T45" i="7"/>
  <c r="Q46" i="7"/>
  <c r="P46" i="7"/>
  <c r="O46" i="7"/>
  <c r="N46" i="7"/>
  <c r="R45" i="7"/>
  <c r="S46" i="7" l="1"/>
  <c r="T46" i="7"/>
  <c r="Q47" i="7"/>
  <c r="P47" i="7"/>
  <c r="O47" i="7"/>
  <c r="N47" i="7"/>
  <c r="R46" i="7"/>
  <c r="R47" i="7" l="1"/>
  <c r="Q48" i="7"/>
  <c r="P48" i="7"/>
  <c r="O48" i="7"/>
  <c r="N48" i="7"/>
  <c r="T47" i="7"/>
  <c r="S47" i="7"/>
  <c r="R48" i="7" l="1"/>
  <c r="T48" i="7"/>
  <c r="S48" i="7"/>
  <c r="Q49" i="7"/>
  <c r="P49" i="7"/>
  <c r="O49" i="7"/>
  <c r="N49" i="7"/>
  <c r="S49" i="7" l="1"/>
  <c r="R49" i="7"/>
  <c r="T49" i="7"/>
  <c r="Q50" i="7"/>
  <c r="P50" i="7"/>
  <c r="O50" i="7"/>
  <c r="N50" i="7"/>
  <c r="S50" i="7" l="1"/>
  <c r="R50" i="7"/>
  <c r="T50" i="7"/>
  <c r="Q51" i="7"/>
  <c r="P51" i="7"/>
  <c r="O51" i="7"/>
  <c r="N51" i="7"/>
  <c r="S51" i="7" l="1"/>
  <c r="Q52" i="7"/>
  <c r="P52" i="7"/>
  <c r="O52" i="7"/>
  <c r="N52" i="7"/>
  <c r="R51" i="7"/>
  <c r="T51" i="7"/>
  <c r="T52" i="7" l="1"/>
  <c r="S52" i="7"/>
  <c r="Q53" i="7"/>
  <c r="P53" i="7"/>
  <c r="O53" i="7"/>
  <c r="N53" i="7"/>
  <c r="R52" i="7"/>
  <c r="S53" i="7" l="1"/>
  <c r="T53" i="7"/>
  <c r="Q54" i="7"/>
  <c r="P54" i="7"/>
  <c r="O54" i="7"/>
  <c r="N54" i="7"/>
  <c r="R53" i="7"/>
  <c r="T54" i="7" l="1"/>
  <c r="S54" i="7"/>
  <c r="R54" i="7"/>
  <c r="Q55" i="7"/>
  <c r="P55" i="7"/>
  <c r="N55" i="7"/>
  <c r="O55" i="7"/>
  <c r="R55" i="7" l="1"/>
  <c r="Q56" i="7"/>
  <c r="P56" i="7"/>
  <c r="O56" i="7"/>
  <c r="N56" i="7"/>
  <c r="S55" i="7"/>
  <c r="T55" i="7"/>
  <c r="T56" i="7" l="1"/>
  <c r="S56" i="7"/>
  <c r="R56" i="7"/>
  <c r="Q57" i="7"/>
  <c r="P57" i="7"/>
  <c r="O57" i="7"/>
  <c r="N57" i="7"/>
  <c r="R57" i="7" l="1"/>
  <c r="T57" i="7"/>
  <c r="Q58" i="7"/>
  <c r="P58" i="7"/>
  <c r="O58" i="7"/>
  <c r="N58" i="7"/>
  <c r="S57" i="7"/>
  <c r="R58" i="7" l="1"/>
  <c r="T58" i="7"/>
  <c r="S58" i="7"/>
  <c r="Q59" i="7"/>
  <c r="P59" i="7"/>
  <c r="O59" i="7"/>
  <c r="N59" i="7"/>
  <c r="R59" i="7" l="1"/>
  <c r="T59" i="7"/>
  <c r="S59" i="7"/>
  <c r="Q60" i="7"/>
  <c r="P60" i="7"/>
  <c r="O60" i="7"/>
  <c r="N60" i="7"/>
  <c r="T60" i="7" l="1"/>
  <c r="S60" i="7"/>
  <c r="Q61" i="7"/>
  <c r="P61" i="7"/>
  <c r="O61" i="7"/>
  <c r="N61" i="7"/>
  <c r="R60" i="7"/>
  <c r="S61" i="7" l="1"/>
  <c r="P62" i="7"/>
  <c r="Q62" i="7"/>
  <c r="O62" i="7"/>
  <c r="N62" i="7"/>
  <c r="R61" i="7"/>
  <c r="T61" i="7"/>
  <c r="S62" i="7" l="1"/>
  <c r="R62" i="7"/>
  <c r="T62" i="7"/>
  <c r="Q63" i="7"/>
  <c r="P63" i="7"/>
  <c r="O63" i="7"/>
  <c r="N63" i="7"/>
  <c r="R63" i="7" l="1"/>
  <c r="T63" i="7"/>
  <c r="Q64" i="7"/>
  <c r="P64" i="7"/>
  <c r="O64" i="7"/>
  <c r="N64" i="7"/>
  <c r="S63" i="7"/>
  <c r="S64" i="7" l="1"/>
  <c r="T64" i="7"/>
  <c r="Q65" i="7"/>
  <c r="P65" i="7"/>
  <c r="O65" i="7"/>
  <c r="N65" i="7"/>
  <c r="R64" i="7"/>
  <c r="R65" i="7" l="1"/>
  <c r="Q66" i="7"/>
  <c r="P66" i="7"/>
  <c r="O66" i="7"/>
  <c r="N66" i="7"/>
  <c r="S65" i="7"/>
  <c r="T65" i="7"/>
  <c r="S66" i="7" l="1"/>
  <c r="R66" i="7"/>
  <c r="T66" i="7"/>
  <c r="Q67" i="7"/>
  <c r="O67" i="7"/>
  <c r="P67" i="7"/>
  <c r="N67" i="7"/>
  <c r="T67" i="7" l="1"/>
  <c r="S67" i="7"/>
  <c r="Q68" i="7"/>
  <c r="P68" i="7"/>
  <c r="O68" i="7"/>
  <c r="N68" i="7"/>
  <c r="R67" i="7"/>
  <c r="S68" i="7" l="1"/>
  <c r="T68" i="7"/>
  <c r="Q69" i="7"/>
  <c r="P69" i="7"/>
  <c r="O69" i="7"/>
  <c r="N69" i="7"/>
  <c r="R68" i="7"/>
  <c r="T69" i="7" l="1"/>
  <c r="S69" i="7"/>
  <c r="R69" i="7"/>
  <c r="Q70" i="7"/>
  <c r="P70" i="7"/>
  <c r="O70" i="7"/>
  <c r="N70" i="7"/>
  <c r="T70" i="7" l="1"/>
  <c r="S70" i="7"/>
  <c r="Q71" i="7"/>
  <c r="P71" i="7"/>
  <c r="O71" i="7"/>
  <c r="N71" i="7"/>
  <c r="R70" i="7"/>
  <c r="R71" i="7" l="1"/>
  <c r="T71" i="7"/>
  <c r="Q72" i="7"/>
  <c r="P72" i="7"/>
  <c r="O72" i="7"/>
  <c r="N72" i="7"/>
  <c r="S71" i="7"/>
  <c r="R72" i="7" l="1"/>
  <c r="S72" i="7"/>
  <c r="T72" i="7"/>
  <c r="Q73" i="7"/>
  <c r="P73" i="7"/>
  <c r="O73" i="7"/>
  <c r="N73" i="7"/>
  <c r="S73" i="7" l="1"/>
  <c r="T73" i="7"/>
  <c r="Q74" i="7"/>
  <c r="P74" i="7"/>
  <c r="N74" i="7"/>
  <c r="O74" i="7"/>
  <c r="R73" i="7"/>
  <c r="R74" i="7" l="1"/>
  <c r="S74" i="7"/>
  <c r="T74" i="7"/>
  <c r="Q75" i="7"/>
  <c r="O75" i="7"/>
  <c r="P75" i="7"/>
  <c r="N75" i="7"/>
  <c r="T75" i="7" l="1"/>
  <c r="R75" i="7"/>
  <c r="Q76" i="7"/>
  <c r="P76" i="7"/>
  <c r="O76" i="7"/>
  <c r="N76" i="7"/>
  <c r="S75" i="7"/>
  <c r="R76" i="7" l="1"/>
  <c r="S76" i="7"/>
  <c r="T76" i="7"/>
  <c r="Q77" i="7"/>
  <c r="P77" i="7"/>
  <c r="O77" i="7"/>
  <c r="N77" i="7"/>
  <c r="S77" i="7" l="1"/>
  <c r="R77" i="7"/>
  <c r="Q78" i="7"/>
  <c r="P78" i="7"/>
  <c r="O78" i="7"/>
  <c r="N78" i="7"/>
  <c r="T77" i="7"/>
  <c r="T78" i="7" l="1"/>
  <c r="Q79" i="7"/>
  <c r="P79" i="7"/>
  <c r="O79" i="7"/>
  <c r="N79" i="7"/>
  <c r="R78" i="7"/>
  <c r="S78" i="7"/>
  <c r="T79" i="7" l="1"/>
  <c r="S79" i="7"/>
  <c r="Q80" i="7"/>
  <c r="P80" i="7"/>
  <c r="O80" i="7"/>
  <c r="N80" i="7"/>
  <c r="R79" i="7"/>
  <c r="S80" i="7" l="1"/>
  <c r="T80" i="7"/>
  <c r="R80" i="7"/>
  <c r="Q81" i="7"/>
  <c r="P81" i="7"/>
  <c r="O81" i="7"/>
  <c r="N81" i="7"/>
  <c r="S81" i="7" l="1"/>
  <c r="Q82" i="7"/>
  <c r="P82" i="7"/>
  <c r="O82" i="7"/>
  <c r="N82" i="7"/>
  <c r="R81" i="7"/>
  <c r="T81" i="7"/>
  <c r="S82" i="7" l="1"/>
  <c r="R82" i="7"/>
  <c r="T82" i="7"/>
  <c r="Q83" i="7"/>
  <c r="O83" i="7"/>
  <c r="P83" i="7"/>
  <c r="N83" i="7"/>
  <c r="S83" i="7" l="1"/>
  <c r="Q84" i="7"/>
  <c r="P84" i="7"/>
  <c r="O84" i="7"/>
  <c r="N84" i="7"/>
  <c r="R83" i="7"/>
  <c r="T83" i="7"/>
  <c r="R84" i="7" l="1"/>
  <c r="T84" i="7"/>
  <c r="S84" i="7"/>
  <c r="P85" i="7"/>
  <c r="Q85" i="7"/>
  <c r="O85" i="7"/>
  <c r="N85" i="7"/>
  <c r="S85" i="7" l="1"/>
  <c r="T85" i="7"/>
  <c r="R85" i="7"/>
  <c r="Q86" i="7"/>
  <c r="P86" i="7"/>
  <c r="O86" i="7"/>
  <c r="N86" i="7"/>
  <c r="R86" i="7" l="1"/>
  <c r="T86" i="7"/>
  <c r="S86" i="7"/>
  <c r="Q87" i="7"/>
  <c r="P87" i="7"/>
  <c r="O87" i="7"/>
  <c r="N87" i="7"/>
  <c r="T87" i="7" l="1"/>
  <c r="S87" i="7"/>
  <c r="Q88" i="7"/>
  <c r="P88" i="7"/>
  <c r="O88" i="7"/>
  <c r="N88" i="7"/>
  <c r="R87" i="7"/>
  <c r="S88" i="7" l="1"/>
  <c r="R88" i="7"/>
  <c r="T88" i="7"/>
  <c r="Q89" i="7"/>
  <c r="P89" i="7"/>
  <c r="O89" i="7"/>
  <c r="N89" i="7"/>
  <c r="S89" i="7" l="1"/>
  <c r="T89" i="7"/>
  <c r="Q90" i="7"/>
  <c r="P90" i="7"/>
  <c r="O90" i="7"/>
  <c r="N90" i="7"/>
  <c r="R89" i="7"/>
  <c r="S90" i="7" l="1"/>
  <c r="T90" i="7"/>
  <c r="R90" i="7"/>
  <c r="Q91" i="7"/>
  <c r="O91" i="7"/>
  <c r="P91" i="7"/>
  <c r="N91" i="7"/>
  <c r="R91" i="7" l="1"/>
  <c r="S91" i="7"/>
  <c r="Q92" i="7"/>
  <c r="P92" i="7"/>
  <c r="O92" i="7"/>
  <c r="N92" i="7"/>
  <c r="T91" i="7"/>
  <c r="R92" i="7" l="1"/>
  <c r="S92" i="7"/>
  <c r="T92" i="7"/>
  <c r="Q93" i="7"/>
  <c r="P93" i="7"/>
  <c r="O93" i="7"/>
  <c r="N93" i="7"/>
  <c r="S93" i="7" l="1"/>
  <c r="T93" i="7"/>
  <c r="Q94" i="7"/>
  <c r="P94" i="7"/>
  <c r="O94" i="7"/>
  <c r="N94" i="7"/>
  <c r="R93" i="7"/>
  <c r="S94" i="7" l="1"/>
  <c r="T94" i="7"/>
  <c r="Q95" i="7"/>
  <c r="P95" i="7"/>
  <c r="O95" i="7"/>
  <c r="N95" i="7"/>
  <c r="R94" i="7"/>
  <c r="Q96" i="7" l="1"/>
  <c r="P96" i="7"/>
  <c r="O96" i="7"/>
  <c r="N96" i="7"/>
  <c r="R95" i="7"/>
  <c r="T95" i="7"/>
  <c r="S95" i="7"/>
  <c r="R96" i="7" l="1"/>
  <c r="T96" i="7"/>
  <c r="S96" i="7"/>
  <c r="Q97" i="7"/>
  <c r="P97" i="7"/>
  <c r="N97" i="7"/>
  <c r="O97" i="7"/>
  <c r="T97" i="7" l="1"/>
  <c r="Q98" i="7"/>
  <c r="P98" i="7"/>
  <c r="O98" i="7"/>
  <c r="N98" i="7"/>
  <c r="S97" i="7"/>
  <c r="R97" i="7"/>
  <c r="S98" i="7" l="1"/>
  <c r="T98" i="7"/>
  <c r="R98" i="7"/>
  <c r="Q99" i="7"/>
  <c r="O99" i="7"/>
  <c r="P99" i="7"/>
  <c r="N99" i="7"/>
  <c r="S99" i="7" l="1"/>
  <c r="T99" i="7"/>
  <c r="Q100" i="7"/>
  <c r="P100" i="7"/>
  <c r="O100" i="7"/>
  <c r="N100" i="7"/>
  <c r="R99" i="7"/>
  <c r="S100" i="7" l="1"/>
  <c r="R100" i="7"/>
  <c r="T100" i="7"/>
  <c r="Q101" i="7"/>
  <c r="P101" i="7"/>
  <c r="O101" i="7"/>
  <c r="N101" i="7"/>
  <c r="S101" i="7" l="1"/>
  <c r="T101" i="7"/>
  <c r="Q102" i="7"/>
  <c r="P102" i="7"/>
  <c r="O102" i="7"/>
  <c r="N102" i="7"/>
  <c r="R101" i="7"/>
  <c r="T102" i="7" l="1"/>
  <c r="S102" i="7"/>
  <c r="Q103" i="7"/>
  <c r="P103" i="7"/>
  <c r="O103" i="7"/>
  <c r="N103" i="7"/>
  <c r="R102" i="7"/>
  <c r="T103" i="7" l="1"/>
  <c r="S103" i="7"/>
  <c r="Q104" i="7"/>
  <c r="P104" i="7"/>
  <c r="O104" i="7"/>
  <c r="N104" i="7"/>
  <c r="R103" i="7"/>
  <c r="S104" i="7" l="1"/>
  <c r="T104" i="7"/>
  <c r="Q105" i="7"/>
  <c r="P105" i="7"/>
  <c r="O105" i="7"/>
  <c r="N105" i="7"/>
  <c r="R104" i="7"/>
  <c r="R105" i="7" l="1"/>
  <c r="S105" i="7"/>
  <c r="T105" i="7"/>
  <c r="Q106" i="7"/>
  <c r="P106" i="7"/>
  <c r="O106" i="7"/>
  <c r="N106" i="7"/>
  <c r="S106" i="7" l="1"/>
  <c r="T106" i="7"/>
  <c r="Q107" i="7"/>
  <c r="O107" i="7"/>
  <c r="P107" i="7"/>
  <c r="N107" i="7"/>
  <c r="R106" i="7"/>
  <c r="S107" i="7" l="1"/>
  <c r="T107" i="7"/>
  <c r="P108" i="7"/>
  <c r="Q108" i="7"/>
  <c r="O108" i="7"/>
  <c r="N108" i="7"/>
  <c r="R107" i="7"/>
  <c r="R108" i="7" l="1"/>
  <c r="S108" i="7"/>
  <c r="T108" i="7"/>
  <c r="Q109" i="7"/>
  <c r="P109" i="7"/>
  <c r="O109" i="7"/>
  <c r="N109" i="7"/>
  <c r="S109" i="7" l="1"/>
  <c r="T109" i="7"/>
  <c r="Q110" i="7"/>
  <c r="P110" i="7"/>
  <c r="O110" i="7"/>
  <c r="N110" i="7"/>
  <c r="R109" i="7"/>
  <c r="S110" i="7" l="1"/>
  <c r="T110" i="7"/>
  <c r="R110" i="7"/>
  <c r="Q111" i="7"/>
  <c r="P111" i="7"/>
  <c r="O111" i="7"/>
  <c r="N111" i="7"/>
  <c r="T111" i="7" l="1"/>
  <c r="Q112" i="7"/>
  <c r="P112" i="7"/>
  <c r="O112" i="7"/>
  <c r="N112" i="7"/>
  <c r="R111" i="7"/>
  <c r="S111" i="7"/>
  <c r="S112" i="7" l="1"/>
  <c r="R112" i="7"/>
  <c r="Q113" i="7"/>
  <c r="P113" i="7"/>
  <c r="O113" i="7"/>
  <c r="N113" i="7"/>
  <c r="T112" i="7"/>
  <c r="R113" i="7" l="1"/>
  <c r="Q114" i="7"/>
  <c r="P114" i="7"/>
  <c r="O114" i="7"/>
  <c r="N114" i="7"/>
  <c r="S113" i="7"/>
  <c r="T113" i="7"/>
  <c r="S114" i="7" l="1"/>
  <c r="T114" i="7"/>
  <c r="Q115" i="7"/>
  <c r="P115" i="7"/>
  <c r="O115" i="7"/>
  <c r="N115" i="7"/>
  <c r="R114" i="7"/>
  <c r="S115" i="7" l="1"/>
  <c r="Q116" i="7"/>
  <c r="P116" i="7"/>
  <c r="O116" i="7"/>
  <c r="N116" i="7"/>
  <c r="R115" i="7"/>
  <c r="T115" i="7"/>
  <c r="S116" i="7" l="1"/>
  <c r="R116" i="7"/>
  <c r="T116" i="7"/>
  <c r="Q117" i="7"/>
  <c r="P117" i="7"/>
  <c r="O117" i="7"/>
  <c r="N117" i="7"/>
  <c r="T117" i="7" l="1"/>
  <c r="Q118" i="7"/>
  <c r="P118" i="7"/>
  <c r="O118" i="7"/>
  <c r="N118" i="7"/>
  <c r="R117" i="7"/>
  <c r="S117" i="7"/>
  <c r="S118" i="7" l="1"/>
  <c r="T118" i="7"/>
  <c r="Q119" i="7"/>
  <c r="P119" i="7"/>
  <c r="O119" i="7"/>
  <c r="N119" i="7"/>
  <c r="R118" i="7"/>
  <c r="S119" i="7" l="1"/>
  <c r="T119" i="7"/>
  <c r="R119" i="7"/>
  <c r="Q120" i="7"/>
  <c r="P120" i="7"/>
  <c r="O120" i="7"/>
  <c r="N120" i="7"/>
  <c r="S120" i="7" l="1"/>
  <c r="R120" i="7"/>
  <c r="T120" i="7"/>
  <c r="Q121" i="7"/>
  <c r="P121" i="7"/>
  <c r="O121" i="7"/>
  <c r="N121" i="7"/>
  <c r="S121" i="7" l="1"/>
  <c r="T121" i="7"/>
  <c r="Q122" i="7"/>
  <c r="P122" i="7"/>
  <c r="O122" i="7"/>
  <c r="N122" i="7"/>
  <c r="R121" i="7"/>
  <c r="S122" i="7" l="1"/>
  <c r="R122" i="7"/>
  <c r="T122" i="7"/>
  <c r="Q123" i="7"/>
  <c r="P123" i="7"/>
  <c r="O123" i="7"/>
  <c r="N123" i="7"/>
  <c r="R123" i="7" l="1"/>
  <c r="S123" i="7"/>
  <c r="Q124" i="7"/>
  <c r="P124" i="7"/>
  <c r="O124" i="7"/>
  <c r="N124" i="7"/>
  <c r="T123" i="7"/>
  <c r="S124" i="7" l="1"/>
  <c r="Q125" i="7"/>
  <c r="P125" i="7"/>
  <c r="O125" i="7"/>
  <c r="N125" i="7"/>
  <c r="R124" i="7"/>
  <c r="T124" i="7"/>
  <c r="R125" i="7" l="1"/>
  <c r="T125" i="7"/>
  <c r="S125" i="7"/>
  <c r="P126" i="7"/>
  <c r="Q126" i="7"/>
  <c r="O126" i="7"/>
  <c r="N126" i="7"/>
  <c r="R126" i="7" l="1"/>
  <c r="T126" i="7"/>
  <c r="S126" i="7"/>
  <c r="Q127" i="7"/>
  <c r="P127" i="7"/>
  <c r="O127" i="7"/>
  <c r="N127" i="7"/>
  <c r="S127" i="7" l="1"/>
  <c r="T127" i="7"/>
  <c r="Q128" i="7"/>
  <c r="P128" i="7"/>
  <c r="O128" i="7"/>
  <c r="N128" i="7"/>
  <c r="R127" i="7"/>
  <c r="R128" i="7" l="1"/>
  <c r="S128" i="7"/>
  <c r="T128" i="7"/>
  <c r="Q129" i="7"/>
  <c r="P129" i="7"/>
  <c r="O129" i="7"/>
  <c r="N129" i="7"/>
  <c r="T129" i="7" l="1"/>
  <c r="S129" i="7"/>
  <c r="Q130" i="7"/>
  <c r="P130" i="7"/>
  <c r="O130" i="7"/>
  <c r="N130" i="7"/>
  <c r="R129" i="7"/>
  <c r="R130" i="7" l="1"/>
  <c r="S130" i="7"/>
  <c r="T130" i="7"/>
  <c r="Q131" i="7"/>
  <c r="O131" i="7"/>
  <c r="P131" i="7"/>
  <c r="N131" i="7"/>
  <c r="S131" i="7" l="1"/>
  <c r="T131" i="7"/>
  <c r="Q132" i="7"/>
  <c r="P132" i="7"/>
  <c r="O132" i="7"/>
  <c r="N132" i="7"/>
  <c r="R131" i="7"/>
  <c r="R132" i="7" l="1"/>
  <c r="S132" i="7"/>
  <c r="Q133" i="7"/>
  <c r="P133" i="7"/>
  <c r="O133" i="7"/>
  <c r="N133" i="7"/>
  <c r="T132" i="7"/>
  <c r="S133" i="7" l="1"/>
  <c r="Q134" i="7"/>
  <c r="P134" i="7"/>
  <c r="O134" i="7"/>
  <c r="N134" i="7"/>
  <c r="R133" i="7"/>
  <c r="T133" i="7"/>
  <c r="R134" i="7" l="1"/>
  <c r="T134" i="7"/>
  <c r="S134" i="7"/>
  <c r="Q135" i="7"/>
  <c r="P135" i="7"/>
  <c r="O135" i="7"/>
  <c r="N135" i="7"/>
  <c r="S135" i="7" l="1"/>
  <c r="R135" i="7"/>
  <c r="Q136" i="7"/>
  <c r="P136" i="7"/>
  <c r="O136" i="7"/>
  <c r="N136" i="7"/>
  <c r="T135" i="7"/>
  <c r="S136" i="7" l="1"/>
  <c r="T136" i="7"/>
  <c r="Q137" i="7"/>
  <c r="P137" i="7"/>
  <c r="O137" i="7"/>
  <c r="N137" i="7"/>
  <c r="R136" i="7"/>
  <c r="S137" i="7" l="1"/>
  <c r="T137" i="7"/>
  <c r="Q138" i="7"/>
  <c r="P138" i="7"/>
  <c r="O138" i="7"/>
  <c r="N138" i="7"/>
  <c r="R137" i="7"/>
  <c r="S138" i="7" l="1"/>
  <c r="T138" i="7"/>
  <c r="Q139" i="7"/>
  <c r="O139" i="7"/>
  <c r="P139" i="7"/>
  <c r="N139" i="7"/>
  <c r="R138" i="7"/>
  <c r="R139" i="7" l="1"/>
  <c r="T139" i="7"/>
  <c r="S139" i="7"/>
  <c r="Q140" i="7"/>
  <c r="P140" i="7"/>
  <c r="O140" i="7"/>
  <c r="N140" i="7"/>
  <c r="S140" i="7" l="1"/>
  <c r="T140" i="7"/>
  <c r="Q141" i="7"/>
  <c r="P141" i="7"/>
  <c r="O141" i="7"/>
  <c r="N141" i="7"/>
  <c r="R140" i="7"/>
  <c r="R141" i="7" l="1"/>
  <c r="S141" i="7"/>
  <c r="T141" i="7"/>
  <c r="Q142" i="7"/>
  <c r="P142" i="7"/>
  <c r="O142" i="7"/>
  <c r="N142" i="7"/>
  <c r="T142" i="7" l="1"/>
  <c r="R142" i="7"/>
  <c r="Q143" i="7"/>
  <c r="P143" i="7"/>
  <c r="O143" i="7"/>
  <c r="N143" i="7"/>
  <c r="S142" i="7"/>
  <c r="S143" i="7" l="1"/>
  <c r="Q144" i="7"/>
  <c r="P144" i="7"/>
  <c r="O144" i="7"/>
  <c r="N144" i="7"/>
  <c r="R143" i="7"/>
  <c r="T143" i="7"/>
  <c r="S144" i="7" l="1"/>
  <c r="T144" i="7"/>
  <c r="Q145" i="7"/>
  <c r="P145" i="7"/>
  <c r="O145" i="7"/>
  <c r="N145" i="7"/>
  <c r="R144" i="7"/>
  <c r="T145" i="7" l="1"/>
  <c r="S145" i="7"/>
  <c r="Q146" i="7"/>
  <c r="P146" i="7"/>
  <c r="O146" i="7"/>
  <c r="N146" i="7"/>
  <c r="R145" i="7"/>
  <c r="R146" i="7" l="1"/>
  <c r="T146" i="7"/>
  <c r="S146" i="7"/>
  <c r="Q147" i="7"/>
  <c r="O147" i="7"/>
  <c r="P147" i="7"/>
  <c r="N147" i="7"/>
  <c r="T147" i="7" l="1"/>
  <c r="Q148" i="7"/>
  <c r="P148" i="7"/>
  <c r="O148" i="7"/>
  <c r="N148" i="7"/>
  <c r="R147" i="7"/>
  <c r="S147" i="7"/>
  <c r="T148" i="7" l="1"/>
  <c r="S148" i="7"/>
  <c r="P149" i="7"/>
  <c r="Q149" i="7"/>
  <c r="O149" i="7"/>
  <c r="N149" i="7"/>
  <c r="R148" i="7"/>
  <c r="S149" i="7" l="1"/>
  <c r="T149" i="7"/>
  <c r="Q150" i="7"/>
  <c r="P150" i="7"/>
  <c r="O150" i="7"/>
  <c r="N150" i="7"/>
  <c r="R149" i="7"/>
  <c r="R150" i="7" l="1"/>
  <c r="T150" i="7"/>
  <c r="Q151" i="7"/>
  <c r="P151" i="7"/>
  <c r="O151" i="7"/>
  <c r="N151" i="7"/>
  <c r="S150" i="7"/>
  <c r="R151" i="7" l="1"/>
  <c r="T151" i="7"/>
  <c r="S151" i="7"/>
  <c r="Q152" i="7"/>
  <c r="P152" i="7"/>
  <c r="O152" i="7"/>
  <c r="N152" i="7"/>
  <c r="R152" i="7" l="1"/>
  <c r="S152" i="7"/>
  <c r="T152" i="7"/>
  <c r="Q153" i="7"/>
  <c r="P153" i="7"/>
  <c r="O153" i="7"/>
  <c r="N153" i="7"/>
  <c r="R153" i="7" l="1"/>
  <c r="T153" i="7"/>
  <c r="S153" i="7"/>
  <c r="Q154" i="7"/>
  <c r="P154" i="7"/>
  <c r="O154" i="7"/>
  <c r="N154" i="7"/>
  <c r="T154" i="7" l="1"/>
  <c r="S154" i="7"/>
  <c r="Q155" i="7"/>
  <c r="P155" i="7"/>
  <c r="O155" i="7"/>
  <c r="N155" i="7"/>
  <c r="R154" i="7"/>
  <c r="T155" i="7" l="1"/>
  <c r="S155" i="7"/>
  <c r="Q156" i="7"/>
  <c r="P156" i="7"/>
  <c r="O156" i="7"/>
  <c r="N156" i="7"/>
  <c r="R155" i="7"/>
  <c r="T156" i="7" l="1"/>
  <c r="S156" i="7"/>
  <c r="Q157" i="7"/>
  <c r="P157" i="7"/>
  <c r="O157" i="7"/>
  <c r="N157" i="7"/>
  <c r="R156" i="7"/>
  <c r="S157" i="7" l="1"/>
  <c r="T157" i="7"/>
  <c r="Q158" i="7"/>
  <c r="P158" i="7"/>
  <c r="O158" i="7"/>
  <c r="N158" i="7"/>
  <c r="R157" i="7"/>
  <c r="S158" i="7" l="1"/>
  <c r="T158" i="7"/>
  <c r="Q159" i="7"/>
  <c r="P159" i="7"/>
  <c r="O159" i="7"/>
  <c r="N159" i="7"/>
  <c r="R158" i="7"/>
  <c r="S159" i="7" l="1"/>
  <c r="T159" i="7"/>
  <c r="Q160" i="7"/>
  <c r="P160" i="7"/>
  <c r="N160" i="7"/>
  <c r="O160" i="7"/>
  <c r="R159" i="7"/>
  <c r="S160" i="7" l="1"/>
  <c r="T160" i="7"/>
  <c r="Q161" i="7"/>
  <c r="P161" i="7"/>
  <c r="O161" i="7"/>
  <c r="N161" i="7"/>
  <c r="R160" i="7"/>
  <c r="S161" i="7" l="1"/>
  <c r="R161" i="7"/>
  <c r="T161" i="7"/>
  <c r="Q162" i="7"/>
  <c r="P162" i="7"/>
  <c r="O162" i="7"/>
  <c r="N162" i="7"/>
  <c r="S162" i="7" l="1"/>
  <c r="T162" i="7"/>
  <c r="R162" i="7"/>
  <c r="Q163" i="7"/>
  <c r="P163" i="7"/>
  <c r="O163" i="7"/>
  <c r="N163" i="7"/>
  <c r="R163" i="7" l="1"/>
  <c r="T163" i="7"/>
  <c r="S163" i="7"/>
  <c r="Q164" i="7"/>
  <c r="P164" i="7"/>
  <c r="O164" i="7"/>
  <c r="N164" i="7"/>
  <c r="T164" i="7" l="1"/>
  <c r="Q165" i="7"/>
  <c r="P165" i="7"/>
  <c r="O165" i="7"/>
  <c r="N165" i="7"/>
  <c r="R164" i="7"/>
  <c r="S164" i="7"/>
  <c r="T165" i="7" l="1"/>
  <c r="S165" i="7"/>
  <c r="Q166" i="7"/>
  <c r="P166" i="7"/>
  <c r="O166" i="7"/>
  <c r="N166" i="7"/>
  <c r="R165" i="7"/>
  <c r="T166" i="7" l="1"/>
  <c r="S166" i="7"/>
  <c r="Q167" i="7"/>
  <c r="P167" i="7"/>
  <c r="O167" i="7"/>
  <c r="N167" i="7"/>
  <c r="R166" i="7"/>
  <c r="T167" i="7" l="1"/>
  <c r="S167" i="7"/>
  <c r="Q168" i="7"/>
  <c r="P168" i="7"/>
  <c r="N168" i="7"/>
  <c r="O168" i="7"/>
  <c r="R167" i="7"/>
  <c r="S168" i="7" l="1"/>
  <c r="T168" i="7"/>
  <c r="R168" i="7"/>
  <c r="Q169" i="7"/>
  <c r="P169" i="7"/>
  <c r="O169" i="7"/>
  <c r="N169" i="7"/>
  <c r="S169" i="7" l="1"/>
  <c r="T169" i="7"/>
  <c r="Q170" i="7"/>
  <c r="P170" i="7"/>
  <c r="O170" i="7"/>
  <c r="N170" i="7"/>
  <c r="R169" i="7"/>
  <c r="T170" i="7" l="1"/>
  <c r="S170" i="7"/>
  <c r="Q171" i="7"/>
  <c r="O171" i="7"/>
  <c r="P171" i="7"/>
  <c r="N171" i="7"/>
  <c r="R170" i="7"/>
  <c r="T171" i="7" l="1"/>
  <c r="S171" i="7"/>
  <c r="Q172" i="7"/>
  <c r="P172" i="7"/>
  <c r="O172" i="7"/>
  <c r="N172" i="7"/>
  <c r="R171" i="7"/>
  <c r="S172" i="7" l="1"/>
  <c r="Q173" i="7"/>
  <c r="P173" i="7"/>
  <c r="O173" i="7"/>
  <c r="N173" i="7"/>
  <c r="R172" i="7"/>
  <c r="T172" i="7"/>
  <c r="S173" i="7" l="1"/>
  <c r="T173" i="7"/>
  <c r="Q174" i="7"/>
  <c r="P174" i="7"/>
  <c r="O174" i="7"/>
  <c r="N174" i="7"/>
  <c r="R173" i="7"/>
  <c r="T174" i="7" l="1"/>
  <c r="Q175" i="7"/>
  <c r="P175" i="7"/>
  <c r="O175" i="7"/>
  <c r="N175" i="7"/>
  <c r="R174" i="7"/>
  <c r="S174" i="7"/>
  <c r="R175" i="7" l="1"/>
  <c r="S175" i="7"/>
  <c r="T175" i="7"/>
  <c r="Q176" i="7"/>
  <c r="P176" i="7"/>
  <c r="N176" i="7"/>
  <c r="O176" i="7"/>
  <c r="R176" i="7" l="1"/>
  <c r="S176" i="7"/>
  <c r="T176" i="7"/>
  <c r="Q177" i="7"/>
  <c r="P177" i="7"/>
  <c r="O177" i="7"/>
  <c r="N177" i="7"/>
  <c r="S177" i="7" l="1"/>
  <c r="T177" i="7"/>
  <c r="Q178" i="7"/>
  <c r="P178" i="7"/>
  <c r="O178" i="7"/>
  <c r="N178" i="7"/>
  <c r="R177" i="7"/>
  <c r="S178" i="7" l="1"/>
  <c r="Q179" i="7"/>
  <c r="P179" i="7"/>
  <c r="O179" i="7"/>
  <c r="N179" i="7"/>
  <c r="R178" i="7"/>
  <c r="T178" i="7"/>
  <c r="S179" i="7" l="1"/>
  <c r="T179" i="7"/>
  <c r="R179" i="7"/>
  <c r="Q180" i="7"/>
  <c r="P180" i="7"/>
  <c r="O180" i="7"/>
  <c r="N180" i="7"/>
  <c r="T180" i="7" l="1"/>
  <c r="S180" i="7"/>
  <c r="R180" i="7"/>
  <c r="Q181" i="7"/>
  <c r="P181" i="7"/>
  <c r="O181" i="7"/>
  <c r="N181" i="7"/>
  <c r="S181" i="7" l="1"/>
  <c r="T181" i="7"/>
  <c r="R181" i="7"/>
  <c r="Q182" i="7"/>
  <c r="P182" i="7"/>
  <c r="O182" i="7"/>
  <c r="N182" i="7"/>
  <c r="R182" i="7" l="1"/>
  <c r="S182" i="7"/>
  <c r="T182" i="7"/>
  <c r="Q183" i="7"/>
  <c r="P183" i="7"/>
  <c r="O183" i="7"/>
  <c r="N183" i="7"/>
  <c r="S183" i="7" l="1"/>
  <c r="T183" i="7"/>
  <c r="Q184" i="7"/>
  <c r="P184" i="7"/>
  <c r="N184" i="7"/>
  <c r="O184" i="7"/>
  <c r="R183" i="7"/>
  <c r="S184" i="7" l="1"/>
  <c r="Q185" i="7"/>
  <c r="P185" i="7"/>
  <c r="O185" i="7"/>
  <c r="N185" i="7"/>
  <c r="R184" i="7"/>
  <c r="T184" i="7"/>
  <c r="T185" i="7" l="1"/>
  <c r="S185" i="7"/>
  <c r="R185" i="7"/>
  <c r="Q186" i="7"/>
  <c r="P186" i="7"/>
  <c r="O186" i="7"/>
  <c r="N186" i="7"/>
  <c r="S186" i="7" l="1"/>
  <c r="R186" i="7"/>
  <c r="T186" i="7"/>
  <c r="Q187" i="7"/>
  <c r="P187" i="7"/>
  <c r="O187" i="7"/>
  <c r="N187" i="7"/>
  <c r="S187" i="7" l="1"/>
  <c r="R187" i="7"/>
  <c r="T187" i="7"/>
  <c r="Q188" i="7"/>
  <c r="P188" i="7"/>
  <c r="O188" i="7"/>
  <c r="N188" i="7"/>
  <c r="R188" i="7" l="1"/>
  <c r="S188" i="7"/>
  <c r="T188" i="7"/>
  <c r="Q189" i="7"/>
  <c r="P189" i="7"/>
  <c r="O189" i="7"/>
  <c r="N189" i="7"/>
  <c r="S189" i="7" l="1"/>
  <c r="T189" i="7"/>
  <c r="R189" i="7"/>
  <c r="Q190" i="7"/>
  <c r="P190" i="7"/>
  <c r="O190" i="7"/>
  <c r="N190" i="7"/>
  <c r="S190" i="7" l="1"/>
  <c r="T190" i="7"/>
  <c r="Q191" i="7"/>
  <c r="P191" i="7"/>
  <c r="O191" i="7"/>
  <c r="N191" i="7"/>
  <c r="R190" i="7"/>
  <c r="S191" i="7" l="1"/>
  <c r="T191" i="7"/>
  <c r="Q192" i="7"/>
  <c r="P192" i="7"/>
  <c r="N192" i="7"/>
  <c r="O192" i="7"/>
  <c r="R191" i="7"/>
  <c r="R192" i="7" l="1"/>
  <c r="Q193" i="7"/>
  <c r="P193" i="7"/>
  <c r="O193" i="7"/>
  <c r="N193" i="7"/>
  <c r="S192" i="7"/>
  <c r="T192" i="7"/>
  <c r="R193" i="7" l="1"/>
  <c r="T193" i="7"/>
  <c r="S193" i="7"/>
  <c r="Q194" i="7"/>
  <c r="P194" i="7"/>
  <c r="O194" i="7"/>
  <c r="N194" i="7"/>
  <c r="T194" i="7" l="1"/>
  <c r="S194" i="7"/>
  <c r="Q195" i="7"/>
  <c r="P195" i="7"/>
  <c r="O195" i="7"/>
  <c r="N195" i="7"/>
  <c r="R194" i="7"/>
  <c r="T195" i="7" l="1"/>
  <c r="R195" i="7"/>
  <c r="Q196" i="7"/>
  <c r="P196" i="7"/>
  <c r="O196" i="7"/>
  <c r="N196" i="7"/>
  <c r="S195" i="7"/>
  <c r="S196" i="7" l="1"/>
  <c r="T196" i="7"/>
  <c r="R196" i="7"/>
  <c r="Q197" i="7"/>
  <c r="P197" i="7"/>
  <c r="O197" i="7"/>
  <c r="N197" i="7"/>
  <c r="T197" i="7" l="1"/>
  <c r="S197" i="7"/>
  <c r="R197" i="7"/>
  <c r="Q198" i="7"/>
  <c r="P198" i="7"/>
  <c r="O198" i="7"/>
  <c r="N198" i="7"/>
  <c r="S198" i="7" l="1"/>
  <c r="T198" i="7"/>
  <c r="R198" i="7"/>
  <c r="Q199" i="7"/>
  <c r="P199" i="7"/>
  <c r="O199" i="7"/>
  <c r="N199" i="7"/>
  <c r="T199" i="7" l="1"/>
  <c r="S199" i="7"/>
  <c r="R199" i="7"/>
  <c r="Q200" i="7"/>
  <c r="P200" i="7"/>
  <c r="O200" i="7"/>
  <c r="N200" i="7"/>
  <c r="R200" i="7" l="1"/>
  <c r="Q201" i="7"/>
  <c r="P201" i="7"/>
  <c r="O201" i="7"/>
  <c r="N201" i="7"/>
  <c r="S200" i="7"/>
  <c r="T200" i="7"/>
  <c r="T201" i="7" l="1"/>
  <c r="S201" i="7"/>
  <c r="R201" i="7"/>
  <c r="H5" i="7" l="1"/>
  <c r="I5" i="7"/>
  <c r="G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Розум Сергей Романович</author>
  </authors>
  <commentList>
    <comment ref="G6" authorId="0" shapeId="0" xr:uid="{00000000-0006-0000-0900-000001000000}">
      <text>
        <r>
          <rPr>
            <b/>
            <sz val="9"/>
            <color indexed="81"/>
            <rFont val="Tahoma"/>
            <family val="2"/>
            <charset val="204"/>
          </rPr>
          <t>Розум Сергей Романович:</t>
        </r>
        <r>
          <rPr>
            <sz val="9"/>
            <color indexed="81"/>
            <rFont val="Tahoma"/>
            <family val="2"/>
            <charset val="204"/>
          </rPr>
          <t xml:space="preserve">
Меняйте эти значения, если на графике сразу не заметно пересечений</t>
        </r>
      </text>
    </comment>
  </commentList>
</comments>
</file>

<file path=xl/sharedStrings.xml><?xml version="1.0" encoding="utf-8"?>
<sst xmlns="http://schemas.openxmlformats.org/spreadsheetml/2006/main" count="529" uniqueCount="260">
  <si>
    <t>NPS</t>
  </si>
  <si>
    <t>Время</t>
  </si>
  <si>
    <t>Ст.откл T</t>
  </si>
  <si>
    <t>Распр. T</t>
  </si>
  <si>
    <t>ST T</t>
  </si>
  <si>
    <t>Медиана</t>
  </si>
  <si>
    <t>Log t среднее</t>
  </si>
  <si>
    <t>Успех</t>
  </si>
  <si>
    <t>Удовлетворенность</t>
  </si>
  <si>
    <t>T успеха</t>
  </si>
  <si>
    <t>Т успеха у довольных</t>
  </si>
  <si>
    <t>Log T</t>
  </si>
  <si>
    <t>Log T Z</t>
  </si>
  <si>
    <t>Важность</t>
  </si>
  <si>
    <t>Выберите, насколько вы согласны или не согласны со следующими утверждениями:</t>
  </si>
  <si>
    <t>JS 5</t>
  </si>
  <si>
    <t>uxrozum.com</t>
  </si>
  <si>
    <t>itou-keycee.medium.com</t>
  </si>
  <si>
    <t>CES</t>
  </si>
  <si>
    <t>JS 1</t>
  </si>
  <si>
    <t>JS 2</t>
  </si>
  <si>
    <t>JS 3</t>
  </si>
  <si>
    <t>JS 4</t>
  </si>
  <si>
    <t>Балл</t>
  </si>
  <si>
    <t>Кол-во</t>
  </si>
  <si>
    <t>Для графиков</t>
  </si>
  <si>
    <t>25%</t>
  </si>
  <si>
    <t>50%</t>
  </si>
  <si>
    <t>75%</t>
  </si>
  <si>
    <t>85%</t>
  </si>
  <si>
    <t>90%</t>
  </si>
  <si>
    <t>95%</t>
  </si>
  <si>
    <t>99%</t>
  </si>
  <si>
    <t>Для графика</t>
  </si>
  <si>
    <t>SUM</t>
  </si>
  <si>
    <t>ENG</t>
  </si>
  <si>
    <t>TECHNICAL</t>
  </si>
  <si>
    <t>INSTRUCTIONS</t>
  </si>
  <si>
    <t>UMUX</t>
  </si>
  <si>
    <t>CSI</t>
  </si>
  <si>
    <t>ODI</t>
  </si>
  <si>
    <t>Kano</t>
  </si>
  <si>
    <t>PSM</t>
  </si>
  <si>
    <t>1</t>
  </si>
  <si>
    <t>2</t>
  </si>
  <si>
    <t>3</t>
  </si>
  <si>
    <t>4</t>
  </si>
  <si>
    <t>5</t>
  </si>
  <si>
    <t>RAW DATA</t>
  </si>
  <si>
    <t>RESULTS (DO NOT CHANGE ANYTHING)</t>
  </si>
  <si>
    <t>Red color - do not change or delete anything</t>
  </si>
  <si>
    <t>Green color - you can change and delete, but do not insert formulas there</t>
  </si>
  <si>
    <t>Yellow color - the final result</t>
  </si>
  <si>
    <t>Hidden cells - do not touch, open only if you are interested to see more details on the calculations</t>
  </si>
  <si>
    <t>If you have any questions or comments, write to me at mail@uxrozum.com</t>
  </si>
  <si>
    <t>Made by:</t>
  </si>
  <si>
    <t>Sergey Rozum</t>
  </si>
  <si>
    <t>My website:</t>
  </si>
  <si>
    <t>My blog (RU):</t>
  </si>
  <si>
    <t>The algorithm</t>
  </si>
  <si>
    <t>Copy raw data from your survey</t>
  </si>
  <si>
    <t>Insert it into the calculator</t>
  </si>
  <si>
    <t>The result is calculated automatically</t>
  </si>
  <si>
    <t>IMPORTANT!</t>
  </si>
  <si>
    <t>You can only clear cells that are colored green.
It is forbidden to change any other cells. Moreover, it is forbidden to completely delete rows or columns</t>
  </si>
  <si>
    <t>The "Formulation" sheet contains all the answer options that the calculator understands. Most often, you can use either standard wording or numeric codes.</t>
  </si>
  <si>
    <t>Insert only values, without formulas and without formatting</t>
  </si>
  <si>
    <t>The calculator is designed for a maximum of 800 respondents. If you have more of them, open the hidden cells and stretch the entire 799 line to the desired number.</t>
  </si>
  <si>
    <t>In Kano model, you can insert up to ten properties, for CSI- up to five attributes. If you need more, copy the sheet.</t>
  </si>
  <si>
    <t>Instead of "Attribute N" and "Feature N", you can insert your own names. They will catch up in the results.</t>
  </si>
  <si>
    <t>Formulation</t>
  </si>
  <si>
    <t>Green indicates the values that can be inserted into the calculator</t>
  </si>
  <si>
    <t>Red indicates the values that can not be inserted into the calculator</t>
  </si>
  <si>
    <t>About method</t>
  </si>
  <si>
    <t>Formulations</t>
  </si>
  <si>
    <t>Answer code</t>
  </si>
  <si>
    <t>How would you describe how difficult or easy it was to complete this task?</t>
  </si>
  <si>
    <t>Very Easy</t>
  </si>
  <si>
    <t>Easy</t>
  </si>
  <si>
    <t xml:space="preserve">Neutral </t>
  </si>
  <si>
    <t>Difficult</t>
  </si>
  <si>
    <t>Very Difficult</t>
  </si>
  <si>
    <t>How would you rate the amount of time it took to complete this task?</t>
  </si>
  <si>
    <t>Very Little Time</t>
  </si>
  <si>
    <t>Little Time</t>
  </si>
  <si>
    <t>Neutral</t>
  </si>
  <si>
    <t>Some Time</t>
  </si>
  <si>
    <t>Too Much Time</t>
  </si>
  <si>
    <t>How satisfied are you with using this application to complete this task?</t>
  </si>
  <si>
    <t>Very Unsatisfied</t>
  </si>
  <si>
    <t>Unsatisfied</t>
  </si>
  <si>
    <t>Satisfied</t>
  </si>
  <si>
    <t>Very Satisfied</t>
  </si>
  <si>
    <t>Task times (in seconds)</t>
  </si>
  <si>
    <t>Seconds, one number</t>
  </si>
  <si>
    <t>*positive integer*</t>
  </si>
  <si>
    <t>Completion</t>
  </si>
  <si>
    <t>Successful completion of the task</t>
  </si>
  <si>
    <t>Couldn't complete the task</t>
  </si>
  <si>
    <t>UMUX (Usability Metric for User Experience) - a questionnaire for measuring the usability of a product. It can be used to calculate both the UMUX index itself and the SUS (Single Usability Score) of the product. The original UMUX is 4-question questionnaire, we use a lightweight version (UMUX-lite) consisting of two questions</t>
  </si>
  <si>
    <t>How much you agree or disagree with the following statements?</t>
  </si>
  <si>
    <t>[This system’s] capabilities meet my requirements</t>
  </si>
  <si>
    <t>Strongly Disagree</t>
  </si>
  <si>
    <t>Disagree</t>
  </si>
  <si>
    <t>Agree</t>
  </si>
  <si>
    <t>Strongly Agree</t>
  </si>
  <si>
    <t>[This system] is easy to use</t>
  </si>
  <si>
    <t>NPS (Net Promoter Score) - measures the loyalty of customers to a company. It is used very often, but use it carefully.</t>
  </si>
  <si>
    <t>How likely is it that you’ll recommend this product to a friend or a colleague?</t>
  </si>
  <si>
    <t>0 - not likely</t>
  </si>
  <si>
    <t>10 - very likely</t>
  </si>
  <si>
    <t>CSI (Customer Satisfaction Score) - the index of satisfaction with the product. A widely used index with a bunch of application and calculation options. In our case, it is weighted (the results depend on the importance of various product attributes for respondents) and non-normalized (the result is calculated in the form of points, not percentages)</t>
  </si>
  <si>
    <t>How much you agree or disagree with the following statements?
(further in your own words, here is an example for understanding)</t>
  </si>
  <si>
    <t>Delivery service "Fast Turtle" quickly delivers the goods</t>
  </si>
  <si>
    <t>It is important for the delivery service to deliver the goods quickly</t>
  </si>
  <si>
    <t xml:space="preserve">Kano model - is an approach to prioritizing features on a product roadmap based on the degree to which they are likely to satisfy customers.  An important point is to try to make the description of attributes (features) as complete and clear as possible. The results depend very much on this. Do not forget to add a question about the clarity of features or attributes. Try to use the clearest possible questions wording. Do not forget to pilot questionneire. </t>
  </si>
  <si>
    <t>Imagine that you decided to try *some product*.</t>
  </si>
  <si>
    <t>How do you feel about the fact that the product HAS a *feature, attribute*</t>
  </si>
  <si>
    <t>I enjoy it that way</t>
  </si>
  <si>
    <t>I expect it that way</t>
  </si>
  <si>
    <t>I am neutral</t>
  </si>
  <si>
    <t>I dislike it, but I can live with it that way</t>
  </si>
  <si>
    <t>I dislike it, and I can’t accept it</t>
  </si>
  <si>
    <t>How do you feel about the fact that the product DOES NOT have a * feature, attribute*</t>
  </si>
  <si>
    <t>Evaluate whether you understand or do not understand the essence of this property
(it does not participate in calculations, but allows you to filter out those features that are not clear)</t>
  </si>
  <si>
    <t>Completely understand</t>
  </si>
  <si>
    <t>Understand</t>
  </si>
  <si>
    <t>Don't understand</t>
  </si>
  <si>
    <t>Completely don’t understand</t>
  </si>
  <si>
    <t>PSM (Price Sensitivity Meter, or the van Westendorp method) - four questions to identify the optimal product price. It can be very dependent on outliers, so it's better to use "sliders" instead of open questions. The chart in the calculator may need to be adjusted to fit your results.</t>
  </si>
  <si>
    <t>Imagine that you decided to buy *some product*. (After that you should add a description of the product.)</t>
  </si>
  <si>
    <t>At what price would you consider the product to be so expensive that you would not consider buying it?</t>
  </si>
  <si>
    <t>Either an open question, or a choice from the gap ("slider")</t>
  </si>
  <si>
    <t>At what price would you consider the product to be priced so low that you would feel the quality couldn’t be very good?</t>
  </si>
  <si>
    <t xml:space="preserve">At what price would you consider the product starting to get expensive, so that it is not out of the question, but you would have to give some thought to buying it? </t>
  </si>
  <si>
    <t>At what price would you consider the product to be a bargain - a great buy for the money?</t>
  </si>
  <si>
    <t>Golden time</t>
  </si>
  <si>
    <t xml:space="preserve"> (facultative)</t>
  </si>
  <si>
    <t>Satisfaction</t>
  </si>
  <si>
    <t>Time</t>
  </si>
  <si>
    <t>Benchmark</t>
  </si>
  <si>
    <t>Better than 50% others</t>
  </si>
  <si>
    <t>Better than 99% others</t>
  </si>
  <si>
    <t>Worse than 75%
others</t>
  </si>
  <si>
    <t>UMUX for each respondent</t>
  </si>
  <si>
    <t>SUS for each respondent</t>
  </si>
  <si>
    <t>SUM Score</t>
  </si>
  <si>
    <t>SUS Score</t>
  </si>
  <si>
    <t>UMUX Score</t>
  </si>
  <si>
    <t>Score</t>
  </si>
  <si>
    <t>CES Score</t>
  </si>
  <si>
    <t>Detractors</t>
  </si>
  <si>
    <t>Passives</t>
  </si>
  <si>
    <t>Promoters</t>
  </si>
  <si>
    <t>NPS Score</t>
  </si>
  <si>
    <t>Good</t>
  </si>
  <si>
    <t>Average</t>
  </si>
  <si>
    <t>Bad</t>
  </si>
  <si>
    <t>Attribute</t>
  </si>
  <si>
    <t>Importance</t>
  </si>
  <si>
    <t>Weight</t>
  </si>
  <si>
    <t>Weightned CSI</t>
  </si>
  <si>
    <t>CSI Score</t>
  </si>
  <si>
    <t xml:space="preserve">Customer satisfaction attributes (CSI Score - </t>
  </si>
  <si>
    <t>ODI Job Statements Scores</t>
  </si>
  <si>
    <t>Underserved</t>
  </si>
  <si>
    <t>Overserved</t>
  </si>
  <si>
    <t>Feature</t>
  </si>
  <si>
    <t>Presence</t>
  </si>
  <si>
    <t>Absence</t>
  </si>
  <si>
    <t>Must-be</t>
  </si>
  <si>
    <t>Performance</t>
  </si>
  <si>
    <t>Attractive</t>
  </si>
  <si>
    <t>Indifferent</t>
  </si>
  <si>
    <t>Questionable</t>
  </si>
  <si>
    <t>Reserse</t>
  </si>
  <si>
    <t>Category</t>
  </si>
  <si>
    <t>Minimal price</t>
  </si>
  <si>
    <t>Optimal price</t>
  </si>
  <si>
    <t>Maximum price</t>
  </si>
  <si>
    <t>Price</t>
  </si>
  <si>
    <t>PLOT SETTINGS (CAN BE EDITED)</t>
  </si>
  <si>
    <t>Price step</t>
  </si>
  <si>
    <t>Minimal price trimming</t>
  </si>
  <si>
    <t>Maximum price trimming</t>
  </si>
  <si>
    <t>Too expencive</t>
  </si>
  <si>
    <t>Too cheap</t>
  </si>
  <si>
    <t>Expencive</t>
  </si>
  <si>
    <t>Cheap</t>
  </si>
  <si>
    <t>CES (Customer Effort Score) - assessment of the complexity of a particular action. You can use it to evaluate the entire product as a whole, but it is better to ask about a specific action. Good for True Intention Studies</t>
  </si>
  <si>
    <t>It was easy to *do something*</t>
  </si>
  <si>
    <t>SUM (Single Usability Metric) - a single metric for measuring usability. It is used when conducting a usability test. In the calculator, SUM is very simplified, and the metric for the number of errors is also not used - it does not significantly affect the results, and it has some issues with calculation.
The time metric is calculated for those respondents who completed the task and were satisfied. If there are none, always set the golden time. The golden time is the time it takes you to complete the task yourself, multiplied by 1.5</t>
  </si>
  <si>
    <t>ODI (Outcome Driven Innovation) - determining the significance of the job statement within the jtbd and the outcome driven innovation approach (Ulvik approach). It is used to quantify the results of the outback, analyzed in the framework of the JTBD approach.</t>
  </si>
  <si>
    <t>The pens I use to write now stop writing quite rarely</t>
  </si>
  <si>
    <t>It is important for the pen to stop writing as little as possible</t>
  </si>
  <si>
    <t>Price setsitivity plot</t>
  </si>
  <si>
    <t>Please, give me a feedback!</t>
  </si>
  <si>
    <t>Доверительный интервал</t>
  </si>
  <si>
    <r>
      <t xml:space="preserve">Z Observed </t>
    </r>
    <r>
      <rPr>
        <vertAlign val="superscript"/>
        <sz val="10"/>
        <rFont val="Arial"/>
        <family val="2"/>
      </rPr>
      <t>6</t>
    </r>
  </si>
  <si>
    <r>
      <t xml:space="preserve">SE Z </t>
    </r>
    <r>
      <rPr>
        <vertAlign val="superscript"/>
        <sz val="10"/>
        <rFont val="Arial"/>
        <family val="2"/>
      </rPr>
      <t>12</t>
    </r>
  </si>
  <si>
    <r>
      <t xml:space="preserve">Z critical </t>
    </r>
    <r>
      <rPr>
        <vertAlign val="superscript"/>
        <sz val="10"/>
        <rFont val="Arial"/>
        <family val="2"/>
      </rPr>
      <t>22</t>
    </r>
  </si>
  <si>
    <t>Usability Score</t>
  </si>
  <si>
    <t>Sat</t>
  </si>
  <si>
    <r>
      <t xml:space="preserve">N </t>
    </r>
    <r>
      <rPr>
        <vertAlign val="superscript"/>
        <sz val="10"/>
        <rFont val="Arial"/>
        <family val="2"/>
      </rPr>
      <t>19</t>
    </r>
  </si>
  <si>
    <r>
      <t xml:space="preserve">X </t>
    </r>
    <r>
      <rPr>
        <vertAlign val="superscript"/>
        <sz val="10"/>
        <rFont val="Arial"/>
        <family val="2"/>
      </rPr>
      <t>21</t>
    </r>
  </si>
  <si>
    <r>
      <t xml:space="preserve">% Observed </t>
    </r>
    <r>
      <rPr>
        <vertAlign val="superscript"/>
        <sz val="10"/>
        <rFont val="Arial"/>
        <family val="2"/>
      </rPr>
      <t>10</t>
    </r>
  </si>
  <si>
    <r>
      <t xml:space="preserve">SE % </t>
    </r>
    <r>
      <rPr>
        <vertAlign val="superscript"/>
        <sz val="10"/>
        <rFont val="Arial"/>
        <family val="2"/>
      </rPr>
      <t>16</t>
    </r>
  </si>
  <si>
    <t>Довер +</t>
  </si>
  <si>
    <t>Довер -</t>
  </si>
  <si>
    <t>Всего респов</t>
  </si>
  <si>
    <t>Calculations</t>
  </si>
  <si>
    <t>Log Time</t>
  </si>
  <si>
    <r>
      <t xml:space="preserve">Z Point Estimate </t>
    </r>
    <r>
      <rPr>
        <vertAlign val="superscript"/>
        <sz val="10"/>
        <rFont val="Arial"/>
        <family val="2"/>
      </rPr>
      <t>7</t>
    </r>
  </si>
  <si>
    <r>
      <t xml:space="preserve">90% CI High Z </t>
    </r>
    <r>
      <rPr>
        <vertAlign val="superscript"/>
        <sz val="10"/>
        <rFont val="Arial"/>
        <family val="2"/>
      </rPr>
      <t>8</t>
    </r>
  </si>
  <si>
    <r>
      <t xml:space="preserve">90% CI Low Z </t>
    </r>
    <r>
      <rPr>
        <vertAlign val="superscript"/>
        <sz val="10"/>
        <rFont val="Arial"/>
        <family val="2"/>
      </rPr>
      <t>9</t>
    </r>
  </si>
  <si>
    <r>
      <t xml:space="preserve">Mean </t>
    </r>
    <r>
      <rPr>
        <vertAlign val="superscript"/>
        <sz val="10"/>
        <rFont val="Arial"/>
        <family val="2"/>
      </rPr>
      <t>11</t>
    </r>
  </si>
  <si>
    <r>
      <t xml:space="preserve">% Point Estimate </t>
    </r>
    <r>
      <rPr>
        <vertAlign val="superscript"/>
        <sz val="10"/>
        <rFont val="Arial"/>
        <family val="2"/>
      </rPr>
      <t>13</t>
    </r>
  </si>
  <si>
    <r>
      <t xml:space="preserve"> "+90 CI %" </t>
    </r>
    <r>
      <rPr>
        <vertAlign val="superscript"/>
        <sz val="10"/>
        <rFont val="Arial"/>
        <family val="2"/>
      </rPr>
      <t>14</t>
    </r>
  </si>
  <si>
    <r>
      <t xml:space="preserve">"-% 90 CI" </t>
    </r>
    <r>
      <rPr>
        <vertAlign val="superscript"/>
        <sz val="10"/>
        <rFont val="Arial"/>
        <family val="2"/>
      </rPr>
      <t>15</t>
    </r>
  </si>
  <si>
    <r>
      <t xml:space="preserve">StDev </t>
    </r>
    <r>
      <rPr>
        <vertAlign val="superscript"/>
        <sz val="10"/>
        <rFont val="Arial"/>
        <family val="2"/>
      </rPr>
      <t>17</t>
    </r>
  </si>
  <si>
    <r>
      <t xml:space="preserve">Spec Limit </t>
    </r>
    <r>
      <rPr>
        <vertAlign val="superscript"/>
        <sz val="10"/>
        <rFont val="Arial"/>
        <family val="2"/>
      </rPr>
      <t>18</t>
    </r>
  </si>
  <si>
    <r>
      <t xml:space="preserve">Alpha </t>
    </r>
    <r>
      <rPr>
        <vertAlign val="superscript"/>
        <sz val="10"/>
        <rFont val="Arial"/>
        <family val="2"/>
      </rPr>
      <t>20</t>
    </r>
  </si>
  <si>
    <t>Avg CI</t>
  </si>
  <si>
    <t>Error Opp</t>
  </si>
  <si>
    <t>Total Error Opp</t>
  </si>
  <si>
    <t>% For Time Spec</t>
  </si>
  <si>
    <t>Sat Z</t>
  </si>
  <si>
    <t>TZ</t>
  </si>
  <si>
    <t>Доверительный</t>
  </si>
  <si>
    <t>Интервал</t>
  </si>
  <si>
    <t>Для доверительного интервала</t>
  </si>
  <si>
    <t>Стандартное отклонение</t>
  </si>
  <si>
    <t>SUS</t>
  </si>
  <si>
    <t>n.adj </t>
  </si>
  <si>
    <t>ndet.adj</t>
  </si>
  <si>
    <t>npro.adj</t>
  </si>
  <si>
    <t>pdet.adj</t>
  </si>
  <si>
    <t>ppro.adj</t>
  </si>
  <si>
    <t>Var.adj</t>
  </si>
  <si>
    <t>NPS.adj </t>
  </si>
  <si>
    <t>se.adj</t>
  </si>
  <si>
    <t>MoE</t>
  </si>
  <si>
    <t>Kano classification (weighted)</t>
  </si>
  <si>
    <t>Quantitative scores</t>
  </si>
  <si>
    <t>Weigted score</t>
  </si>
  <si>
    <t>Weight (for weigted score)</t>
  </si>
  <si>
    <t>https://socioline.ru/rv.php</t>
  </si>
  <si>
    <t>Quantitative Kano Scores</t>
  </si>
  <si>
    <t>Better-Worse Scores</t>
  </si>
  <si>
    <t>Better</t>
  </si>
  <si>
    <t>Worse</t>
  </si>
  <si>
    <t>Better-Worse Kano Scores</t>
  </si>
  <si>
    <t>Sample Size</t>
  </si>
  <si>
    <t>Usual sample sizes</t>
  </si>
  <si>
    <t>Population Size</t>
  </si>
  <si>
    <t>The sample size depends on the required accuracy and the size of the confidence interval</t>
  </si>
  <si>
    <t>Confidence Level</t>
  </si>
  <si>
    <t>Margin of Error</t>
  </si>
  <si>
    <t>More info -</t>
  </si>
  <si>
    <t>OTHER (CHANGE HERE FOR LOCALISATION)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</si>
</sst>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
    <numFmt numFmtId="167" formatCode="0.0000"/>
  </numFmts>
  <fonts count="30" x14ac:knownFonts="1">
    <font>
      <sz val="12"/>
      <color theme="1"/>
      <name val="Times New Roman"/>
      <family val="2"/>
      <charset val="204"/>
    </font>
    <font>
      <b/>
      <sz val="12"/>
      <color theme="1"/>
      <name val="Times New Roman"/>
      <family val="2"/>
      <charset val="204"/>
    </font>
    <font>
      <b/>
      <sz val="12"/>
      <color theme="1"/>
      <name val="Times New Roman"/>
      <family val="1"/>
      <charset val="204"/>
    </font>
    <font>
      <sz val="11"/>
      <name val="Calibri"/>
      <family val="2"/>
      <charset val="204"/>
      <scheme val="minor"/>
    </font>
    <font>
      <b/>
      <sz val="11"/>
      <color theme="1"/>
      <name val="Calibri"/>
      <family val="2"/>
      <charset val="204"/>
      <scheme val="minor"/>
    </font>
    <font>
      <b/>
      <sz val="11"/>
      <name val="Calibri"/>
      <family val="2"/>
      <charset val="204"/>
      <scheme val="minor"/>
    </font>
    <font>
      <b/>
      <sz val="12"/>
      <color rgb="FF00B050"/>
      <name val="Times New Roman"/>
      <family val="1"/>
      <charset val="204"/>
    </font>
    <font>
      <b/>
      <sz val="12"/>
      <color rgb="FFFF0000"/>
      <name val="Times New Roman"/>
      <family val="1"/>
      <charset val="204"/>
    </font>
    <font>
      <b/>
      <sz val="12"/>
      <color theme="1" tint="4.9989318521683403E-2"/>
      <name val="Times New Roman"/>
      <family val="1"/>
      <charset val="204"/>
    </font>
    <font>
      <sz val="12"/>
      <color theme="1"/>
      <name val="Times New Roman"/>
      <family val="1"/>
      <charset val="204"/>
    </font>
    <font>
      <sz val="8"/>
      <name val="Times New Roman"/>
      <family val="2"/>
      <charset val="204"/>
    </font>
    <font>
      <b/>
      <sz val="12"/>
      <color theme="1"/>
      <name val="Times New Roman"/>
      <family val="1"/>
    </font>
    <font>
      <sz val="12"/>
      <color theme="1"/>
      <name val="Times New Roman"/>
      <family val="1"/>
    </font>
    <font>
      <u/>
      <sz val="12"/>
      <color theme="10"/>
      <name val="Times New Roman"/>
      <family val="2"/>
      <charset val="204"/>
    </font>
    <font>
      <sz val="20"/>
      <color theme="1"/>
      <name val="Times New Roman"/>
      <family val="2"/>
      <charset val="204"/>
    </font>
    <font>
      <u/>
      <sz val="20"/>
      <color theme="10"/>
      <name val="Times New Roman"/>
      <family val="2"/>
      <charset val="204"/>
    </font>
    <font>
      <sz val="12"/>
      <color theme="0" tint="-0.14999847407452621"/>
      <name val="Times New Roman"/>
      <family val="2"/>
      <charset val="204"/>
    </font>
    <font>
      <b/>
      <sz val="16"/>
      <color theme="1"/>
      <name val="Times New Roman"/>
      <family val="1"/>
      <charset val="204"/>
    </font>
    <font>
      <b/>
      <sz val="18"/>
      <color theme="1"/>
      <name val="Times New Roman"/>
      <family val="1"/>
      <charset val="204"/>
    </font>
    <font>
      <sz val="9"/>
      <color indexed="81"/>
      <name val="Tahoma"/>
      <family val="2"/>
      <charset val="204"/>
    </font>
    <font>
      <b/>
      <sz val="9"/>
      <color indexed="81"/>
      <name val="Tahoma"/>
      <family val="2"/>
      <charset val="204"/>
    </font>
    <font>
      <sz val="16"/>
      <color theme="1"/>
      <name val="Times New Roman"/>
      <family val="2"/>
      <charset val="204"/>
    </font>
    <font>
      <b/>
      <sz val="11"/>
      <color theme="1"/>
      <name val="Times New Roman"/>
      <family val="1"/>
      <charset val="204"/>
    </font>
    <font>
      <u/>
      <sz val="16"/>
      <color theme="10"/>
      <name val="Times New Roman"/>
      <family val="2"/>
      <charset val="204"/>
    </font>
    <font>
      <sz val="12"/>
      <color theme="1"/>
      <name val="Times New Roman"/>
      <family val="2"/>
      <charset val="204"/>
    </font>
    <font>
      <sz val="10"/>
      <name val="Arial"/>
      <family val="2"/>
    </font>
    <font>
      <vertAlign val="superscript"/>
      <sz val="10"/>
      <name val="Arial"/>
      <family val="2"/>
    </font>
    <font>
      <b/>
      <sz val="10"/>
      <name val="Arial"/>
      <family val="2"/>
    </font>
    <font>
      <sz val="12"/>
      <color theme="0"/>
      <name val="Times New Roman"/>
      <family val="2"/>
      <charset val="204"/>
    </font>
    <font>
      <b/>
      <sz val="12"/>
      <color theme="0"/>
      <name val="Times New Roman"/>
      <family val="1"/>
      <charset val="204"/>
    </font>
  </fonts>
  <fills count="6">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8" tint="0.79998168889431442"/>
        <bgColor indexed="64"/>
      </patternFill>
    </fill>
  </fills>
  <borders count="3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3">
    <xf numFmtId="0" fontId="0" fillId="0" borderId="0"/>
    <xf numFmtId="0" fontId="13" fillId="0" borderId="0" applyNumberFormat="0" applyFill="0" applyBorder="0" applyAlignment="0" applyProtection="0"/>
    <xf numFmtId="9" fontId="24" fillId="0" borderId="0" applyFont="0" applyFill="0" applyBorder="0" applyAlignment="0" applyProtection="0"/>
  </cellStyleXfs>
  <cellXfs count="218">
    <xf numFmtId="0" fontId="0" fillId="0" borderId="0" xfId="0"/>
    <xf numFmtId="0" fontId="0" fillId="0" borderId="0" xfId="0" applyAlignment="1">
      <alignment wrapText="1"/>
    </xf>
    <xf numFmtId="0" fontId="2" fillId="0" borderId="0" xfId="0" applyFont="1"/>
    <xf numFmtId="0" fontId="0" fillId="2" borderId="0" xfId="0" applyFill="1"/>
    <xf numFmtId="0" fontId="0" fillId="3" borderId="0" xfId="0" applyFill="1"/>
    <xf numFmtId="0" fontId="0" fillId="0" borderId="0" xfId="0" applyAlignment="1">
      <alignment vertical="top" wrapText="1"/>
    </xf>
    <xf numFmtId="0" fontId="0" fillId="4" borderId="3" xfId="0" applyFill="1" applyBorder="1"/>
    <xf numFmtId="0" fontId="6" fillId="4" borderId="7" xfId="0" applyFont="1" applyFill="1" applyBorder="1"/>
    <xf numFmtId="0" fontId="6" fillId="4" borderId="0" xfId="0" applyFont="1" applyFill="1"/>
    <xf numFmtId="0" fontId="0" fillId="4" borderId="8" xfId="0" applyFill="1" applyBorder="1"/>
    <xf numFmtId="0" fontId="0" fillId="4" borderId="7" xfId="0" applyFill="1" applyBorder="1"/>
    <xf numFmtId="0" fontId="0" fillId="4" borderId="0" xfId="0" applyFill="1"/>
    <xf numFmtId="0" fontId="7" fillId="4" borderId="7" xfId="0" applyFont="1" applyFill="1" applyBorder="1" applyAlignment="1">
      <alignment vertical="top"/>
    </xf>
    <xf numFmtId="0" fontId="7" fillId="4" borderId="0" xfId="0" applyFont="1" applyFill="1" applyAlignment="1">
      <alignment vertical="top" wrapText="1"/>
    </xf>
    <xf numFmtId="0" fontId="0" fillId="4" borderId="4" xfId="0" applyFill="1" applyBorder="1"/>
    <xf numFmtId="0" fontId="0" fillId="4" borderId="5" xfId="0" applyFill="1" applyBorder="1"/>
    <xf numFmtId="0" fontId="0" fillId="4" borderId="6" xfId="0" applyFill="1" applyBorder="1"/>
    <xf numFmtId="0" fontId="2" fillId="2" borderId="0" xfId="0" applyFont="1" applyFill="1"/>
    <xf numFmtId="0" fontId="2" fillId="3" borderId="0" xfId="0" applyFont="1" applyFill="1"/>
    <xf numFmtId="1" fontId="0" fillId="3" borderId="0" xfId="0" applyNumberFormat="1" applyFill="1"/>
    <xf numFmtId="0" fontId="0" fillId="2" borderId="14" xfId="0" applyFill="1" applyBorder="1"/>
    <xf numFmtId="0" fontId="0" fillId="2" borderId="15" xfId="0" applyFill="1" applyBorder="1"/>
    <xf numFmtId="0" fontId="2" fillId="0" borderId="11" xfId="0" applyFont="1" applyBorder="1" applyAlignment="1">
      <alignment horizontal="center"/>
    </xf>
    <xf numFmtId="0" fontId="2" fillId="0" borderId="12" xfId="0" applyFont="1" applyBorder="1" applyAlignment="1">
      <alignment horizontal="center"/>
    </xf>
    <xf numFmtId="0" fontId="2" fillId="0" borderId="14" xfId="0" applyFont="1" applyBorder="1"/>
    <xf numFmtId="0" fontId="0" fillId="3" borderId="14" xfId="0" applyFill="1" applyBorder="1"/>
    <xf numFmtId="0" fontId="0" fillId="2" borderId="19" xfId="0" applyFill="1" applyBorder="1"/>
    <xf numFmtId="0" fontId="0" fillId="3" borderId="17" xfId="0" applyFill="1" applyBorder="1" applyAlignment="1">
      <alignment horizontal="left"/>
    </xf>
    <xf numFmtId="0" fontId="0" fillId="3" borderId="18" xfId="0" applyFill="1" applyBorder="1" applyAlignment="1">
      <alignment horizontal="left"/>
    </xf>
    <xf numFmtId="0" fontId="0" fillId="2" borderId="17" xfId="0" applyFill="1" applyBorder="1"/>
    <xf numFmtId="0" fontId="0" fillId="2" borderId="17" xfId="0" applyFill="1" applyBorder="1" applyAlignment="1">
      <alignment horizontal="left"/>
    </xf>
    <xf numFmtId="0" fontId="0" fillId="3" borderId="23" xfId="0" applyFill="1" applyBorder="1"/>
    <xf numFmtId="0" fontId="2" fillId="0" borderId="17" xfId="0" applyFont="1" applyBorder="1" applyAlignment="1">
      <alignment horizontal="left"/>
    </xf>
    <xf numFmtId="0" fontId="0" fillId="2" borderId="18" xfId="0" applyFill="1" applyBorder="1"/>
    <xf numFmtId="0" fontId="0" fillId="3" borderId="17" xfId="0" applyFill="1" applyBorder="1"/>
    <xf numFmtId="0" fontId="0" fillId="3" borderId="18" xfId="0" applyFill="1" applyBorder="1"/>
    <xf numFmtId="0" fontId="0" fillId="3" borderId="15" xfId="0" applyFill="1" applyBorder="1"/>
    <xf numFmtId="0" fontId="9" fillId="3" borderId="17" xfId="0" applyFont="1" applyFill="1" applyBorder="1" applyAlignment="1">
      <alignment horizontal="center"/>
    </xf>
    <xf numFmtId="0" fontId="9" fillId="3" borderId="18" xfId="0" applyFont="1" applyFill="1" applyBorder="1" applyAlignment="1">
      <alignment horizontal="center"/>
    </xf>
    <xf numFmtId="0" fontId="14" fillId="0" borderId="0" xfId="0" applyFont="1" applyAlignment="1">
      <alignment vertical="center" wrapText="1"/>
    </xf>
    <xf numFmtId="1" fontId="8" fillId="3" borderId="0" xfId="0" applyNumberFormat="1" applyFont="1" applyFill="1" applyAlignment="1">
      <alignment horizontal="center" vertical="center" wrapText="1"/>
    </xf>
    <xf numFmtId="0" fontId="14" fillId="4" borderId="3" xfId="0" applyFont="1" applyFill="1" applyBorder="1"/>
    <xf numFmtId="0" fontId="15" fillId="4" borderId="8" xfId="1" applyFont="1" applyFill="1" applyBorder="1"/>
    <xf numFmtId="0" fontId="14" fillId="4" borderId="1" xfId="0" applyFont="1" applyFill="1" applyBorder="1"/>
    <xf numFmtId="0" fontId="14" fillId="4" borderId="7" xfId="0" applyFont="1" applyFill="1" applyBorder="1"/>
    <xf numFmtId="0" fontId="6" fillId="4" borderId="7" xfId="0" applyFont="1" applyFill="1" applyBorder="1" applyAlignment="1">
      <alignment vertical="top"/>
    </xf>
    <xf numFmtId="0" fontId="6" fillId="4" borderId="0" xfId="0" applyFont="1" applyFill="1" applyAlignment="1">
      <alignment vertical="top"/>
    </xf>
    <xf numFmtId="1" fontId="0" fillId="0" borderId="0" xfId="0" applyNumberFormat="1"/>
    <xf numFmtId="1" fontId="13" fillId="0" borderId="0" xfId="1" applyNumberFormat="1" applyFill="1"/>
    <xf numFmtId="0" fontId="2" fillId="4" borderId="0" xfId="0" applyFont="1" applyFill="1" applyAlignment="1">
      <alignment horizontal="center"/>
    </xf>
    <xf numFmtId="0" fontId="2" fillId="4" borderId="26" xfId="0" applyFont="1" applyFill="1" applyBorder="1" applyAlignment="1">
      <alignment wrapText="1"/>
    </xf>
    <xf numFmtId="0" fontId="2" fillId="4" borderId="28" xfId="0" applyFont="1" applyFill="1" applyBorder="1" applyAlignment="1">
      <alignment wrapText="1"/>
    </xf>
    <xf numFmtId="0" fontId="2" fillId="4" borderId="27" xfId="0" applyFont="1" applyFill="1" applyBorder="1" applyAlignment="1">
      <alignment wrapText="1"/>
    </xf>
    <xf numFmtId="0" fontId="2" fillId="4" borderId="7" xfId="0" applyFont="1" applyFill="1" applyBorder="1"/>
    <xf numFmtId="165" fontId="0" fillId="4" borderId="7" xfId="0" applyNumberFormat="1" applyFill="1" applyBorder="1"/>
    <xf numFmtId="165" fontId="0" fillId="4" borderId="0" xfId="0" applyNumberFormat="1" applyFill="1"/>
    <xf numFmtId="0" fontId="2" fillId="4" borderId="8" xfId="0" applyFont="1" applyFill="1" applyBorder="1"/>
    <xf numFmtId="0" fontId="2" fillId="4" borderId="4" xfId="0" applyFont="1" applyFill="1" applyBorder="1"/>
    <xf numFmtId="165" fontId="0" fillId="4" borderId="4" xfId="0" applyNumberFormat="1" applyFill="1" applyBorder="1"/>
    <xf numFmtId="165" fontId="0" fillId="4" borderId="5" xfId="0" applyNumberFormat="1" applyFill="1" applyBorder="1"/>
    <xf numFmtId="0" fontId="2" fillId="4" borderId="6" xfId="0" applyFont="1" applyFill="1" applyBorder="1"/>
    <xf numFmtId="0" fontId="0" fillId="4" borderId="26" xfId="0" applyFill="1" applyBorder="1" applyAlignment="1">
      <alignment horizontal="center"/>
    </xf>
    <xf numFmtId="0" fontId="22" fillId="4" borderId="26" xfId="0" applyFont="1" applyFill="1" applyBorder="1" applyAlignment="1">
      <alignment horizontal="center" wrapText="1"/>
    </xf>
    <xf numFmtId="0" fontId="22" fillId="4" borderId="27" xfId="0" applyFont="1" applyFill="1" applyBorder="1" applyAlignment="1">
      <alignment horizontal="center" wrapText="1"/>
    </xf>
    <xf numFmtId="0" fontId="0" fillId="4" borderId="16" xfId="0" applyFill="1" applyBorder="1"/>
    <xf numFmtId="0" fontId="0" fillId="4" borderId="13" xfId="0" applyFill="1" applyBorder="1"/>
    <xf numFmtId="0" fontId="0" fillId="4" borderId="17" xfId="0" applyFill="1" applyBorder="1"/>
    <xf numFmtId="0" fontId="0" fillId="4" borderId="14" xfId="0" applyFill="1" applyBorder="1"/>
    <xf numFmtId="0" fontId="0" fillId="4" borderId="18" xfId="0" applyFill="1" applyBorder="1"/>
    <xf numFmtId="0" fontId="0" fillId="4" borderId="15" xfId="0" applyFill="1" applyBorder="1"/>
    <xf numFmtId="0" fontId="0" fillId="4" borderId="0" xfId="0" applyFill="1" applyAlignment="1">
      <alignment wrapText="1"/>
    </xf>
    <xf numFmtId="0" fontId="2" fillId="4" borderId="21" xfId="0" applyFont="1" applyFill="1" applyBorder="1"/>
    <xf numFmtId="0" fontId="0" fillId="4" borderId="0" xfId="0" applyFill="1" applyAlignment="1">
      <alignment horizontal="center" wrapText="1"/>
    </xf>
    <xf numFmtId="0" fontId="0" fillId="4" borderId="0" xfId="0" applyFill="1" applyAlignment="1">
      <alignment horizontal="center"/>
    </xf>
    <xf numFmtId="2" fontId="0" fillId="4" borderId="7" xfId="0" applyNumberFormat="1" applyFill="1" applyBorder="1" applyAlignment="1">
      <alignment horizontal="center" vertical="center"/>
    </xf>
    <xf numFmtId="2" fontId="0" fillId="4" borderId="8" xfId="0" applyNumberFormat="1" applyFill="1" applyBorder="1" applyAlignment="1">
      <alignment horizontal="center" vertical="center"/>
    </xf>
    <xf numFmtId="2" fontId="0" fillId="4" borderId="4" xfId="0" applyNumberFormat="1" applyFill="1" applyBorder="1" applyAlignment="1">
      <alignment horizontal="center" vertical="center"/>
    </xf>
    <xf numFmtId="2" fontId="0" fillId="4" borderId="6" xfId="0" applyNumberFormat="1" applyFill="1" applyBorder="1" applyAlignment="1">
      <alignment horizontal="center" vertical="center"/>
    </xf>
    <xf numFmtId="2" fontId="0" fillId="4" borderId="8" xfId="0" applyNumberFormat="1" applyFill="1" applyBorder="1" applyAlignment="1">
      <alignment horizontal="center"/>
    </xf>
    <xf numFmtId="2" fontId="0" fillId="4" borderId="6" xfId="0" applyNumberFormat="1" applyFill="1" applyBorder="1" applyAlignment="1">
      <alignment horizontal="center"/>
    </xf>
    <xf numFmtId="0" fontId="28" fillId="4" borderId="0" xfId="0" applyFont="1" applyFill="1"/>
    <xf numFmtId="49" fontId="28" fillId="4" borderId="0" xfId="0" applyNumberFormat="1" applyFont="1" applyFill="1"/>
    <xf numFmtId="9" fontId="28" fillId="4" borderId="0" xfId="0" applyNumberFormat="1" applyFont="1" applyFill="1"/>
    <xf numFmtId="10" fontId="28" fillId="4" borderId="0" xfId="0" applyNumberFormat="1" applyFont="1" applyFill="1"/>
    <xf numFmtId="0" fontId="1" fillId="4" borderId="0" xfId="0" applyFont="1" applyFill="1" applyAlignment="1">
      <alignment horizontal="center"/>
    </xf>
    <xf numFmtId="0" fontId="0" fillId="4" borderId="0" xfId="0" applyFill="1" applyAlignment="1">
      <alignment vertical="top" wrapText="1"/>
    </xf>
    <xf numFmtId="164" fontId="0" fillId="4" borderId="0" xfId="0" applyNumberFormat="1" applyFill="1" applyAlignment="1">
      <alignment wrapText="1"/>
    </xf>
    <xf numFmtId="0" fontId="0" fillId="4" borderId="9" xfId="0" applyFill="1" applyBorder="1" applyAlignment="1">
      <alignment horizontal="center"/>
    </xf>
    <xf numFmtId="0" fontId="4" fillId="4" borderId="20" xfId="0" applyFont="1" applyFill="1" applyBorder="1" applyAlignment="1">
      <alignment horizontal="center" wrapText="1"/>
    </xf>
    <xf numFmtId="165" fontId="0" fillId="4" borderId="0" xfId="0" applyNumberFormat="1" applyFill="1" applyAlignment="1">
      <alignment wrapText="1"/>
    </xf>
    <xf numFmtId="165" fontId="4" fillId="4" borderId="0" xfId="0" applyNumberFormat="1" applyFont="1" applyFill="1" applyAlignment="1">
      <alignment horizontal="center" wrapText="1"/>
    </xf>
    <xf numFmtId="0" fontId="4" fillId="4" borderId="20" xfId="0" applyFont="1" applyFill="1" applyBorder="1" applyAlignment="1">
      <alignment horizontal="center"/>
    </xf>
    <xf numFmtId="0" fontId="27" fillId="4" borderId="0" xfId="0" applyFont="1" applyFill="1"/>
    <xf numFmtId="0" fontId="25" fillId="4" borderId="0" xfId="0" applyFont="1" applyFill="1"/>
    <xf numFmtId="9" fontId="0" fillId="4" borderId="0" xfId="0" applyNumberFormat="1" applyFill="1"/>
    <xf numFmtId="165" fontId="0" fillId="4" borderId="0" xfId="2" applyNumberFormat="1" applyFont="1" applyFill="1"/>
    <xf numFmtId="164" fontId="0" fillId="4" borderId="0" xfId="0" applyNumberFormat="1" applyFill="1"/>
    <xf numFmtId="2" fontId="0" fillId="4" borderId="0" xfId="0" applyNumberFormat="1" applyFill="1"/>
    <xf numFmtId="2" fontId="0" fillId="4" borderId="0" xfId="2" applyNumberFormat="1" applyFont="1" applyFill="1"/>
    <xf numFmtId="164" fontId="0" fillId="4" borderId="0" xfId="2" applyNumberFormat="1" applyFont="1" applyFill="1"/>
    <xf numFmtId="9" fontId="0" fillId="4" borderId="0" xfId="2" applyFont="1" applyFill="1"/>
    <xf numFmtId="167" fontId="0" fillId="4" borderId="0" xfId="0" applyNumberFormat="1" applyFill="1"/>
    <xf numFmtId="0" fontId="3" fillId="4" borderId="0" xfId="0" applyFont="1" applyFill="1"/>
    <xf numFmtId="0" fontId="4" fillId="4" borderId="21" xfId="0" applyFont="1" applyFill="1" applyBorder="1" applyAlignment="1">
      <alignment horizontal="center"/>
    </xf>
    <xf numFmtId="0" fontId="28" fillId="4" borderId="0" xfId="0" applyFont="1" applyFill="1" applyAlignment="1">
      <alignment wrapText="1"/>
    </xf>
    <xf numFmtId="0" fontId="2" fillId="4" borderId="21" xfId="0" applyFont="1" applyFill="1" applyBorder="1" applyAlignment="1">
      <alignment horizontal="center" vertical="top" wrapText="1"/>
    </xf>
    <xf numFmtId="0" fontId="2" fillId="4" borderId="0" xfId="0" applyFont="1" applyFill="1" applyAlignment="1">
      <alignment horizontal="center" vertical="top" wrapText="1"/>
    </xf>
    <xf numFmtId="165" fontId="2" fillId="4" borderId="0" xfId="0" applyNumberFormat="1" applyFont="1" applyFill="1" applyAlignment="1">
      <alignment wrapText="1"/>
    </xf>
    <xf numFmtId="165" fontId="2" fillId="4" borderId="0" xfId="0" applyNumberFormat="1" applyFont="1" applyFill="1" applyAlignment="1">
      <alignment horizontal="center"/>
    </xf>
    <xf numFmtId="166" fontId="28" fillId="4" borderId="0" xfId="0" applyNumberFormat="1" applyFont="1" applyFill="1"/>
    <xf numFmtId="0" fontId="16" fillId="4" borderId="0" xfId="0" applyFont="1" applyFill="1"/>
    <xf numFmtId="0" fontId="2" fillId="4" borderId="21" xfId="0" applyFont="1" applyFill="1" applyBorder="1" applyAlignment="1">
      <alignment vertical="top" wrapText="1"/>
    </xf>
    <xf numFmtId="0" fontId="2" fillId="4" borderId="0" xfId="0" applyFont="1" applyFill="1"/>
    <xf numFmtId="9" fontId="2" fillId="4" borderId="0" xfId="0" applyNumberFormat="1" applyFont="1" applyFill="1" applyAlignment="1">
      <alignment horizontal="left"/>
    </xf>
    <xf numFmtId="0" fontId="11" fillId="4" borderId="0" xfId="0" applyFont="1" applyFill="1"/>
    <xf numFmtId="166" fontId="0" fillId="4" borderId="0" xfId="0" applyNumberFormat="1" applyFill="1"/>
    <xf numFmtId="0" fontId="0" fillId="4" borderId="0" xfId="0" applyFill="1" applyAlignment="1">
      <alignment horizontal="left"/>
    </xf>
    <xf numFmtId="0" fontId="2" fillId="4" borderId="0" xfId="0" applyFont="1" applyFill="1" applyAlignment="1">
      <alignment horizontal="left" vertical="top" wrapText="1"/>
    </xf>
    <xf numFmtId="2" fontId="0" fillId="4" borderId="0" xfId="0" applyNumberFormat="1" applyFill="1" applyAlignment="1">
      <alignment horizontal="center"/>
    </xf>
    <xf numFmtId="2" fontId="2" fillId="4" borderId="0" xfId="0" applyNumberFormat="1" applyFont="1" applyFill="1" applyAlignment="1">
      <alignment horizontal="left" vertical="top" wrapText="1"/>
    </xf>
    <xf numFmtId="166" fontId="2" fillId="4" borderId="26" xfId="0" applyNumberFormat="1" applyFont="1" applyFill="1" applyBorder="1" applyAlignment="1">
      <alignment horizontal="left" vertical="top" wrapText="1"/>
    </xf>
    <xf numFmtId="166" fontId="2" fillId="4" borderId="27" xfId="0" applyNumberFormat="1" applyFont="1" applyFill="1" applyBorder="1"/>
    <xf numFmtId="0" fontId="2" fillId="4" borderId="1" xfId="0" applyFont="1" applyFill="1" applyBorder="1"/>
    <xf numFmtId="0" fontId="2" fillId="4" borderId="2" xfId="0" applyFont="1" applyFill="1" applyBorder="1" applyAlignment="1">
      <alignment horizontal="center"/>
    </xf>
    <xf numFmtId="0" fontId="2" fillId="4" borderId="3" xfId="0" applyFont="1" applyFill="1" applyBorder="1" applyAlignment="1">
      <alignment horizontal="center"/>
    </xf>
    <xf numFmtId="0" fontId="2" fillId="4" borderId="7" xfId="0" applyFont="1" applyFill="1" applyBorder="1" applyAlignment="1">
      <alignment horizontal="left" vertical="top" wrapText="1"/>
    </xf>
    <xf numFmtId="2" fontId="2" fillId="4" borderId="4" xfId="0" applyNumberFormat="1" applyFont="1" applyFill="1" applyBorder="1" applyAlignment="1">
      <alignment horizontal="left" vertical="top" wrapText="1"/>
    </xf>
    <xf numFmtId="2" fontId="0" fillId="4" borderId="5" xfId="0" applyNumberFormat="1" applyFill="1" applyBorder="1" applyAlignment="1">
      <alignment horizontal="center"/>
    </xf>
    <xf numFmtId="0" fontId="2" fillId="4" borderId="0" xfId="0" applyFont="1" applyFill="1" applyAlignment="1">
      <alignment horizontal="center" vertical="center" wrapText="1"/>
    </xf>
    <xf numFmtId="0" fontId="2" fillId="4" borderId="0" xfId="0" applyFont="1" applyFill="1" applyAlignment="1">
      <alignment horizontal="center" wrapText="1"/>
    </xf>
    <xf numFmtId="1" fontId="0" fillId="4" borderId="0" xfId="0" applyNumberFormat="1" applyFill="1"/>
    <xf numFmtId="49" fontId="0" fillId="4" borderId="0" xfId="0" applyNumberFormat="1" applyFill="1"/>
    <xf numFmtId="1" fontId="2" fillId="4" borderId="1" xfId="0" applyNumberFormat="1" applyFont="1" applyFill="1" applyBorder="1" applyAlignment="1">
      <alignment horizontal="center" vertical="center" wrapText="1"/>
    </xf>
    <xf numFmtId="1" fontId="2" fillId="4" borderId="2" xfId="0" applyNumberFormat="1" applyFont="1" applyFill="1" applyBorder="1" applyAlignment="1">
      <alignment horizontal="center" vertical="center" wrapText="1"/>
    </xf>
    <xf numFmtId="1" fontId="2" fillId="4" borderId="3" xfId="0" applyNumberFormat="1" applyFont="1" applyFill="1" applyBorder="1" applyAlignment="1">
      <alignment horizontal="center" vertical="center" wrapText="1"/>
    </xf>
    <xf numFmtId="1" fontId="2" fillId="4" borderId="4" xfId="0" applyNumberFormat="1" applyFont="1" applyFill="1" applyBorder="1" applyAlignment="1">
      <alignment horizontal="center" vertical="center"/>
    </xf>
    <xf numFmtId="1" fontId="2" fillId="4" borderId="5" xfId="0" applyNumberFormat="1" applyFont="1" applyFill="1" applyBorder="1" applyAlignment="1">
      <alignment horizontal="center" vertical="center"/>
    </xf>
    <xf numFmtId="1" fontId="2" fillId="4" borderId="6" xfId="0" applyNumberFormat="1" applyFont="1" applyFill="1" applyBorder="1" applyAlignment="1">
      <alignment horizontal="center" vertical="center"/>
    </xf>
    <xf numFmtId="0" fontId="2" fillId="4" borderId="7"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0" fillId="4" borderId="4" xfId="0" applyFill="1" applyBorder="1" applyAlignment="1">
      <alignment horizontal="center" vertical="center"/>
    </xf>
    <xf numFmtId="9" fontId="0" fillId="4" borderId="5" xfId="0" applyNumberFormat="1" applyFill="1" applyBorder="1" applyAlignment="1">
      <alignment horizontal="center" vertical="center"/>
    </xf>
    <xf numFmtId="9" fontId="0" fillId="4" borderId="6" xfId="0" applyNumberFormat="1" applyFill="1" applyBorder="1" applyAlignment="1">
      <alignment horizontal="center" vertical="center"/>
    </xf>
    <xf numFmtId="0" fontId="13" fillId="4" borderId="0" xfId="1" applyFill="1"/>
    <xf numFmtId="1" fontId="29" fillId="4" borderId="0" xfId="0" applyNumberFormat="1" applyFont="1" applyFill="1" applyAlignment="1">
      <alignment horizontal="center" vertical="center" wrapText="1"/>
    </xf>
    <xf numFmtId="0" fontId="29" fillId="4" borderId="0" xfId="0" applyFont="1" applyFill="1" applyAlignment="1">
      <alignment horizontal="center" vertical="center" wrapText="1"/>
    </xf>
    <xf numFmtId="0" fontId="0" fillId="3" borderId="0" xfId="0" applyFill="1" applyAlignment="1">
      <alignment horizontal="center" vertical="center"/>
    </xf>
    <xf numFmtId="3" fontId="0" fillId="3" borderId="0" xfId="0" applyNumberFormat="1" applyFill="1" applyAlignment="1">
      <alignment horizontal="center" vertical="center"/>
    </xf>
    <xf numFmtId="0" fontId="11" fillId="2" borderId="0" xfId="0" applyFont="1" applyFill="1"/>
    <xf numFmtId="9" fontId="11" fillId="2" borderId="0" xfId="0" applyNumberFormat="1" applyFont="1" applyFill="1"/>
    <xf numFmtId="9" fontId="0" fillId="5" borderId="0" xfId="0" applyNumberFormat="1" applyFill="1"/>
    <xf numFmtId="1" fontId="0" fillId="4" borderId="30" xfId="0" applyNumberFormat="1" applyFill="1" applyBorder="1" applyAlignment="1">
      <alignment horizontal="center" vertical="center"/>
    </xf>
    <xf numFmtId="0" fontId="0" fillId="4" borderId="30" xfId="0" applyFill="1" applyBorder="1" applyAlignment="1">
      <alignment horizontal="center" vertical="center"/>
    </xf>
    <xf numFmtId="0" fontId="2" fillId="4" borderId="10" xfId="0" applyFont="1" applyFill="1" applyBorder="1" applyAlignment="1">
      <alignment horizontal="center" wrapText="1"/>
    </xf>
    <xf numFmtId="0" fontId="21" fillId="4" borderId="0" xfId="0" applyFont="1" applyFill="1"/>
    <xf numFmtId="0" fontId="6" fillId="4" borderId="1" xfId="0" applyFont="1" applyFill="1" applyBorder="1" applyAlignment="1">
      <alignment horizontal="center"/>
    </xf>
    <xf numFmtId="0" fontId="6" fillId="4" borderId="2" xfId="0" applyFont="1" applyFill="1" applyBorder="1" applyAlignment="1">
      <alignment horizontal="center"/>
    </xf>
    <xf numFmtId="0" fontId="7" fillId="4" borderId="7" xfId="0" applyFont="1" applyFill="1" applyBorder="1" applyAlignment="1">
      <alignment horizontal="center"/>
    </xf>
    <xf numFmtId="0" fontId="7" fillId="4" borderId="0" xfId="0" applyFont="1" applyFill="1" applyAlignment="1">
      <alignment horizontal="center"/>
    </xf>
    <xf numFmtId="0" fontId="23" fillId="4" borderId="4" xfId="1" applyFont="1" applyFill="1" applyBorder="1" applyAlignment="1">
      <alignment horizontal="center" vertical="center"/>
    </xf>
    <xf numFmtId="0" fontId="23" fillId="4" borderId="6" xfId="1" applyFont="1" applyFill="1" applyBorder="1" applyAlignment="1">
      <alignment horizontal="center" vertical="center"/>
    </xf>
    <xf numFmtId="0" fontId="12" fillId="4" borderId="1" xfId="0" applyFont="1" applyFill="1" applyBorder="1" applyAlignment="1">
      <alignment horizontal="center" vertical="center" wrapText="1"/>
    </xf>
    <xf numFmtId="0" fontId="9" fillId="4" borderId="7" xfId="0" applyFont="1" applyFill="1" applyBorder="1" applyAlignment="1">
      <alignment horizontal="center" vertical="center" wrapText="1"/>
    </xf>
    <xf numFmtId="0" fontId="2" fillId="0" borderId="16" xfId="0" applyFont="1" applyBorder="1" applyAlignment="1">
      <alignment horizontal="center" vertical="center" wrapText="1"/>
    </xf>
    <xf numFmtId="0" fontId="2" fillId="0" borderId="13" xfId="0" applyFont="1" applyBorder="1" applyAlignment="1">
      <alignment horizontal="center" vertical="center"/>
    </xf>
    <xf numFmtId="0" fontId="2" fillId="0" borderId="17" xfId="0" applyFont="1" applyBorder="1" applyAlignment="1">
      <alignment horizontal="center"/>
    </xf>
    <xf numFmtId="0" fontId="2" fillId="0" borderId="14" xfId="0" applyFont="1" applyBorder="1" applyAlignment="1">
      <alignment horizontal="center"/>
    </xf>
    <xf numFmtId="0" fontId="2" fillId="0" borderId="16" xfId="0" applyFont="1" applyBorder="1" applyAlignment="1">
      <alignment horizontal="center"/>
    </xf>
    <xf numFmtId="0" fontId="2" fillId="0" borderId="13" xfId="0" applyFont="1" applyBorder="1" applyAlignment="1">
      <alignment horizontal="center"/>
    </xf>
    <xf numFmtId="0" fontId="9" fillId="4" borderId="22" xfId="0" applyFont="1" applyFill="1" applyBorder="1" applyAlignment="1">
      <alignment horizontal="center" vertical="center" wrapText="1"/>
    </xf>
    <xf numFmtId="0" fontId="9" fillId="4" borderId="23" xfId="0" applyFont="1" applyFill="1" applyBorder="1" applyAlignment="1">
      <alignment horizontal="center" vertical="center" wrapText="1"/>
    </xf>
    <xf numFmtId="0" fontId="9" fillId="4" borderId="25" xfId="0" applyFont="1" applyFill="1" applyBorder="1" applyAlignment="1">
      <alignment horizontal="center" vertical="center" wrapText="1"/>
    </xf>
    <xf numFmtId="0" fontId="2" fillId="0" borderId="17" xfId="0" applyFont="1" applyBorder="1" applyAlignment="1">
      <alignment horizontal="center" vertical="center" wrapText="1"/>
    </xf>
    <xf numFmtId="0" fontId="2" fillId="0" borderId="14" xfId="0" applyFont="1" applyBorder="1" applyAlignment="1">
      <alignment horizontal="center" vertical="center" wrapText="1"/>
    </xf>
    <xf numFmtId="0" fontId="9" fillId="4" borderId="24"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9" fillId="4" borderId="4" xfId="0" applyFont="1" applyFill="1" applyBorder="1" applyAlignment="1">
      <alignment horizontal="center" vertical="center" wrapText="1"/>
    </xf>
    <xf numFmtId="0" fontId="2" fillId="0" borderId="13" xfId="0" applyFont="1" applyBorder="1" applyAlignment="1">
      <alignment horizontal="center" vertical="center" wrapText="1"/>
    </xf>
    <xf numFmtId="0" fontId="2" fillId="0" borderId="14" xfId="0" applyFont="1" applyBorder="1" applyAlignment="1">
      <alignment horizontal="center" vertical="center"/>
    </xf>
    <xf numFmtId="0" fontId="2" fillId="0" borderId="23" xfId="0" applyFont="1" applyBorder="1" applyAlignment="1">
      <alignment horizontal="center"/>
    </xf>
    <xf numFmtId="0" fontId="2" fillId="0" borderId="19" xfId="0" applyFont="1" applyBorder="1" applyAlignment="1">
      <alignment horizontal="center"/>
    </xf>
    <xf numFmtId="0" fontId="5" fillId="4" borderId="1" xfId="0" applyFont="1" applyFill="1" applyBorder="1" applyAlignment="1">
      <alignment horizontal="center"/>
    </xf>
    <xf numFmtId="0" fontId="5" fillId="4" borderId="2" xfId="0" applyFont="1" applyFill="1" applyBorder="1" applyAlignment="1">
      <alignment horizontal="center"/>
    </xf>
    <xf numFmtId="0" fontId="5" fillId="4" borderId="3" xfId="0" applyFont="1" applyFill="1" applyBorder="1" applyAlignment="1">
      <alignment horizontal="center"/>
    </xf>
    <xf numFmtId="0" fontId="2" fillId="4" borderId="0" xfId="0" applyFont="1" applyFill="1" applyAlignment="1">
      <alignment horizontal="center"/>
    </xf>
    <xf numFmtId="0" fontId="1" fillId="4" borderId="0" xfId="0" applyFont="1" applyFill="1" applyAlignment="1">
      <alignment horizontal="center"/>
    </xf>
    <xf numFmtId="0" fontId="28" fillId="4" borderId="0" xfId="0" applyFont="1" applyFill="1" applyAlignment="1">
      <alignment horizontal="center" wrapText="1"/>
    </xf>
    <xf numFmtId="0" fontId="1" fillId="4" borderId="0" xfId="0" applyFont="1" applyFill="1" applyAlignment="1">
      <alignment horizontal="center" vertical="top" wrapText="1"/>
    </xf>
    <xf numFmtId="0" fontId="1" fillId="4" borderId="21" xfId="0" applyFont="1" applyFill="1" applyBorder="1" applyAlignment="1">
      <alignment horizontal="center" vertical="top" wrapText="1"/>
    </xf>
    <xf numFmtId="0" fontId="5" fillId="4" borderId="0" xfId="0" applyFont="1" applyFill="1" applyAlignment="1">
      <alignment horizontal="center" vertical="top" wrapText="1"/>
    </xf>
    <xf numFmtId="0" fontId="5" fillId="4" borderId="21" xfId="0" applyFont="1" applyFill="1" applyBorder="1" applyAlignment="1">
      <alignment horizontal="center" vertical="top" wrapText="1"/>
    </xf>
    <xf numFmtId="165" fontId="5" fillId="4" borderId="4" xfId="0" applyNumberFormat="1" applyFont="1" applyFill="1" applyBorder="1" applyAlignment="1">
      <alignment horizontal="center"/>
    </xf>
    <xf numFmtId="165" fontId="5" fillId="4" borderId="5" xfId="0" applyNumberFormat="1" applyFont="1" applyFill="1" applyBorder="1" applyAlignment="1">
      <alignment horizontal="center"/>
    </xf>
    <xf numFmtId="165" fontId="5" fillId="4" borderId="6" xfId="0" applyNumberFormat="1" applyFont="1" applyFill="1" applyBorder="1" applyAlignment="1">
      <alignment horizontal="center"/>
    </xf>
    <xf numFmtId="0" fontId="28" fillId="4" borderId="0" xfId="0" applyFont="1" applyFill="1" applyAlignment="1">
      <alignment horizontal="center"/>
    </xf>
    <xf numFmtId="0" fontId="2" fillId="4" borderId="0" xfId="0" applyFont="1" applyFill="1" applyAlignment="1">
      <alignment horizontal="center" vertical="center" wrapText="1"/>
    </xf>
    <xf numFmtId="0" fontId="2" fillId="4" borderId="21" xfId="0" applyFont="1" applyFill="1" applyBorder="1" applyAlignment="1">
      <alignment horizontal="center"/>
    </xf>
    <xf numFmtId="0" fontId="2" fillId="4" borderId="26" xfId="0" applyFont="1" applyFill="1" applyBorder="1" applyAlignment="1">
      <alignment horizontal="center"/>
    </xf>
    <xf numFmtId="0" fontId="2" fillId="4" borderId="28" xfId="0" applyFont="1" applyFill="1" applyBorder="1" applyAlignment="1">
      <alignment horizontal="center"/>
    </xf>
    <xf numFmtId="0" fontId="2" fillId="4" borderId="27" xfId="0" applyFont="1" applyFill="1" applyBorder="1" applyAlignment="1">
      <alignment horizontal="center"/>
    </xf>
    <xf numFmtId="0" fontId="11" fillId="4" borderId="0" xfId="0" applyFont="1" applyFill="1" applyAlignment="1">
      <alignment horizontal="center" vertical="center"/>
    </xf>
    <xf numFmtId="0" fontId="11" fillId="4" borderId="5" xfId="0" applyFont="1" applyFill="1" applyBorder="1" applyAlignment="1">
      <alignment horizontal="center" vertical="center"/>
    </xf>
    <xf numFmtId="0" fontId="0" fillId="4" borderId="0" xfId="0" applyFill="1" applyAlignment="1">
      <alignment horizontal="center" wrapText="1"/>
    </xf>
    <xf numFmtId="0" fontId="2" fillId="4" borderId="29" xfId="0" applyFont="1" applyFill="1" applyBorder="1" applyAlignment="1">
      <alignment horizontal="center" wrapText="1"/>
    </xf>
    <xf numFmtId="0" fontId="17" fillId="4" borderId="1" xfId="0" applyFont="1" applyFill="1" applyBorder="1" applyAlignment="1">
      <alignment horizontal="center" vertical="center"/>
    </xf>
    <xf numFmtId="0" fontId="17" fillId="4" borderId="2" xfId="0" applyFont="1" applyFill="1" applyBorder="1" applyAlignment="1">
      <alignment horizontal="center" vertical="center"/>
    </xf>
    <xf numFmtId="0" fontId="17" fillId="4" borderId="3" xfId="0" applyFont="1" applyFill="1" applyBorder="1" applyAlignment="1">
      <alignment horizontal="center" vertical="center"/>
    </xf>
    <xf numFmtId="0" fontId="18" fillId="4" borderId="0" xfId="0" applyFont="1" applyFill="1" applyAlignment="1">
      <alignment horizontal="center" vertical="center"/>
    </xf>
    <xf numFmtId="0" fontId="18" fillId="4" borderId="5" xfId="0" applyFont="1" applyFill="1" applyBorder="1" applyAlignment="1">
      <alignment horizontal="center" vertical="center"/>
    </xf>
    <xf numFmtId="0" fontId="2" fillId="4" borderId="21" xfId="0" applyFont="1" applyFill="1" applyBorder="1" applyAlignment="1">
      <alignment horizontal="center" vertical="top" wrapText="1"/>
    </xf>
    <xf numFmtId="0" fontId="0" fillId="4" borderId="0" xfId="0" applyFill="1" applyAlignment="1">
      <alignment horizontal="center"/>
    </xf>
    <xf numFmtId="0" fontId="0" fillId="4" borderId="0" xfId="0" applyFill="1" applyAlignment="1">
      <alignment horizontal="right"/>
    </xf>
    <xf numFmtId="0" fontId="13" fillId="4" borderId="0" xfId="1" applyFill="1" applyAlignment="1">
      <alignment horizontal="left"/>
    </xf>
    <xf numFmtId="0" fontId="11" fillId="4" borderId="0" xfId="0" applyFont="1" applyFill="1" applyAlignment="1">
      <alignment horizontal="center"/>
    </xf>
    <xf numFmtId="9" fontId="0" fillId="3" borderId="0" xfId="0" applyNumberFormat="1" applyFill="1" applyAlignment="1">
      <alignment horizontal="center"/>
    </xf>
    <xf numFmtId="0" fontId="0" fillId="5" borderId="0" xfId="0" applyFill="1" applyAlignment="1">
      <alignment horizontal="center" vertical="center"/>
    </xf>
    <xf numFmtId="0" fontId="0" fillId="0" borderId="0" xfId="0" applyAlignment="1">
      <alignment horizontal="center" wrapText="1"/>
    </xf>
    <xf numFmtId="0" fontId="0" fillId="0" borderId="0" xfId="0" applyAlignment="1">
      <alignment horizontal="center"/>
    </xf>
  </cellXfs>
  <cellStyles count="3">
    <cellStyle name="Гиперссылка" xfId="1" builtinId="8"/>
    <cellStyle name="Обычный" xfId="0" builtinId="0"/>
    <cellStyle name="Процентный" xfId="2" builtinId="5"/>
  </cellStyles>
  <dxfs count="40">
    <dxf>
      <fill>
        <patternFill>
          <bgColor theme="0"/>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0"/>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numFmt numFmtId="13" formatCode="0%"/>
      <fill>
        <patternFill patternType="solid">
          <fgColor indexed="64"/>
          <bgColor theme="5" tint="0.79998168889431442"/>
        </patternFill>
      </fill>
    </dxf>
    <dxf>
      <numFmt numFmtId="13" formatCode="0%"/>
      <fill>
        <patternFill patternType="solid">
          <fgColor indexed="64"/>
          <bgColor theme="5" tint="0.79998168889431442"/>
        </patternFill>
      </fill>
    </dxf>
    <dxf>
      <numFmt numFmtId="13" formatCode="0%"/>
      <fill>
        <patternFill patternType="solid">
          <fgColor indexed="64"/>
          <bgColor theme="5" tint="0.79998168889431442"/>
        </patternFill>
      </fill>
    </dxf>
    <dxf>
      <numFmt numFmtId="13" formatCode="0%"/>
      <fill>
        <patternFill patternType="solid">
          <fgColor indexed="64"/>
          <bgColor theme="5" tint="0.79998168889431442"/>
        </patternFill>
      </fill>
    </dxf>
    <dxf>
      <numFmt numFmtId="30" formatCode="@"/>
      <fill>
        <patternFill patternType="solid">
          <fgColor indexed="64"/>
          <bgColor theme="5" tint="0.79998168889431442"/>
        </patternFill>
      </fill>
    </dxf>
    <dxf>
      <fill>
        <patternFill patternType="solid">
          <fgColor indexed="64"/>
          <bgColor theme="5" tint="0.79998168889431442"/>
        </patternFill>
      </fill>
    </dxf>
    <dxf>
      <font>
        <b/>
        <i val="0"/>
        <strike val="0"/>
        <condense val="0"/>
        <extend val="0"/>
        <outline val="0"/>
        <shadow val="0"/>
        <u val="none"/>
        <vertAlign val="baseline"/>
        <sz val="12"/>
        <color theme="0"/>
        <name val="Times New Roman"/>
        <family val="1"/>
        <charset val="204"/>
        <scheme val="none"/>
      </font>
      <numFmt numFmtId="0" formatCode="General"/>
      <fill>
        <patternFill patternType="solid">
          <fgColor indexed="64"/>
          <bgColor theme="0"/>
        </patternFill>
      </fill>
      <alignment horizontal="center" vertical="center" textRotation="0" wrapText="1" indent="0" justifyLastLine="0" shrinkToFit="0" readingOrder="0"/>
    </dxf>
  </dxfs>
  <tableStyles count="0" defaultTableStyle="TableStyleMedium2" defaultPivotStyle="PivotStyleLight16"/>
  <colors>
    <mruColors>
      <color rgb="FFFF5757"/>
      <color rgb="FF008A3E"/>
      <color rgb="FF55C33B"/>
      <color rgb="FF4EB436"/>
      <color rgb="FF52C287"/>
      <color rgb="FF59BD57"/>
      <color rgb="FF78B832"/>
      <color rgb="FF6BA42C"/>
      <color rgb="FF80C535"/>
      <color rgb="FF9F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SUM!$AE$5</c:f>
          <c:strCache>
            <c:ptCount val="1"/>
            <c:pt idx="0">
              <c:v>SUM Score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0.11666801028293788"/>
          <c:y val="5.9160997732426307E-2"/>
          <c:w val="0.84519484707375392"/>
          <c:h val="0.8138548066107123"/>
        </c:manualLayout>
      </c:layout>
      <c:barChart>
        <c:barDir val="col"/>
        <c:grouping val="clustered"/>
        <c:varyColors val="0"/>
        <c:ser>
          <c:idx val="0"/>
          <c:order val="0"/>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SUM!$AL$22</c:f>
                <c:numCache>
                  <c:formatCode>General</c:formatCode>
                  <c:ptCount val="1"/>
                  <c:pt idx="0">
                    <c:v>0</c:v>
                  </c:pt>
                </c:numCache>
              </c:numRef>
            </c:plus>
            <c:minus>
              <c:numRef>
                <c:f>SUM!$AL$23</c:f>
                <c:numCache>
                  <c:formatCode>General</c:formatCode>
                  <c:ptCount val="1"/>
                  <c:pt idx="0">
                    <c:v>0</c:v>
                  </c:pt>
                </c:numCache>
              </c:numRef>
            </c:minus>
            <c:spPr>
              <a:noFill/>
              <a:ln w="9525" cap="flat" cmpd="sng" algn="ctr">
                <a:solidFill>
                  <a:schemeClr val="tx1">
                    <a:lumMod val="65000"/>
                    <a:lumOff val="35000"/>
                  </a:schemeClr>
                </a:solidFill>
                <a:round/>
              </a:ln>
              <a:effectLst/>
            </c:spPr>
          </c:errBars>
          <c:val>
            <c:numRef>
              <c:f>SUM!$AE$6</c:f>
              <c:numCache>
                <c:formatCode>0.0%</c:formatCode>
                <c:ptCount val="1"/>
                <c:pt idx="0">
                  <c:v>0</c:v>
                </c:pt>
              </c:numCache>
            </c:numRef>
          </c:val>
          <c:extLst>
            <c:ext xmlns:c16="http://schemas.microsoft.com/office/drawing/2014/chart" uri="{C3380CC4-5D6E-409C-BE32-E72D297353CC}">
              <c16:uniqueId val="{00000000-0395-425E-AFFF-378E211FD13D}"/>
            </c:ext>
          </c:extLst>
        </c:ser>
        <c:dLbls>
          <c:showLegendKey val="0"/>
          <c:showVal val="0"/>
          <c:showCatName val="0"/>
          <c:showSerName val="0"/>
          <c:showPercent val="0"/>
          <c:showBubbleSize val="0"/>
        </c:dLbls>
        <c:gapWidth val="100"/>
        <c:overlap val="-27"/>
        <c:axId val="493689520"/>
        <c:axId val="670113984"/>
      </c:barChart>
      <c:catAx>
        <c:axId val="493689520"/>
        <c:scaling>
          <c:orientation val="minMax"/>
        </c:scaling>
        <c:delete val="1"/>
        <c:axPos val="b"/>
        <c:majorTickMark val="none"/>
        <c:minorTickMark val="none"/>
        <c:tickLblPos val="nextTo"/>
        <c:crossAx val="670113984"/>
        <c:crosses val="autoZero"/>
        <c:auto val="1"/>
        <c:lblAlgn val="ctr"/>
        <c:lblOffset val="100"/>
        <c:noMultiLvlLbl val="0"/>
      </c:catAx>
      <c:valAx>
        <c:axId val="670113984"/>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93689520"/>
        <c:crosses val="autoZero"/>
        <c:crossBetween val="between"/>
        <c:majorUnit val="5.000000000000001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NPS!$H$8</c:f>
          <c:strCache>
            <c:ptCount val="1"/>
            <c:pt idx="0">
              <c:v>NPS Score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NPS!$I$52</c:f>
                <c:numCache>
                  <c:formatCode>General</c:formatCode>
                  <c:ptCount val="1"/>
                  <c:pt idx="0">
                    <c:v>2.515237594805448E-3</c:v>
                  </c:pt>
                </c:numCache>
              </c:numRef>
            </c:plus>
            <c:minus>
              <c:numRef>
                <c:f>NPS!$I$52</c:f>
                <c:numCache>
                  <c:formatCode>General</c:formatCode>
                  <c:ptCount val="1"/>
                  <c:pt idx="0">
                    <c:v>2.515237594805448E-3</c:v>
                  </c:pt>
                </c:numCache>
              </c:numRef>
            </c:minus>
            <c:spPr>
              <a:noFill/>
              <a:ln w="9525" cap="flat" cmpd="sng" algn="ctr">
                <a:solidFill>
                  <a:schemeClr val="tx1">
                    <a:lumMod val="65000"/>
                    <a:lumOff val="35000"/>
                  </a:schemeClr>
                </a:solidFill>
                <a:round/>
              </a:ln>
              <a:effectLst/>
            </c:spPr>
          </c:errBars>
          <c:val>
            <c:numRef>
              <c:f>NPS!$I$8</c:f>
              <c:numCache>
                <c:formatCode>0%</c:formatCode>
                <c:ptCount val="1"/>
                <c:pt idx="0">
                  <c:v>0</c:v>
                </c:pt>
              </c:numCache>
            </c:numRef>
          </c:val>
          <c:extLst>
            <c:ext xmlns:c16="http://schemas.microsoft.com/office/drawing/2014/chart" uri="{C3380CC4-5D6E-409C-BE32-E72D297353CC}">
              <c16:uniqueId val="{00000000-55E0-4970-91F6-1237989A7114}"/>
            </c:ext>
          </c:extLst>
        </c:ser>
        <c:dLbls>
          <c:showLegendKey val="0"/>
          <c:showVal val="0"/>
          <c:showCatName val="0"/>
          <c:showSerName val="0"/>
          <c:showPercent val="0"/>
          <c:showBubbleSize val="0"/>
        </c:dLbls>
        <c:gapWidth val="100"/>
        <c:overlap val="-27"/>
        <c:axId val="495596720"/>
        <c:axId val="495595472"/>
      </c:barChart>
      <c:catAx>
        <c:axId val="495596720"/>
        <c:scaling>
          <c:orientation val="minMax"/>
        </c:scaling>
        <c:delete val="1"/>
        <c:axPos val="b"/>
        <c:majorTickMark val="none"/>
        <c:minorTickMark val="none"/>
        <c:tickLblPos val="nextTo"/>
        <c:crossAx val="495595472"/>
        <c:crosses val="autoZero"/>
        <c:auto val="1"/>
        <c:lblAlgn val="ctr"/>
        <c:lblOffset val="100"/>
        <c:noMultiLvlLbl val="0"/>
      </c:catAx>
      <c:valAx>
        <c:axId val="495595472"/>
        <c:scaling>
          <c:orientation val="minMax"/>
          <c:max val="1"/>
          <c:min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95596720"/>
        <c:crosses val="autoZero"/>
        <c:crossBetween val="between"/>
        <c:majorUnit val="0.1"/>
        <c:minorUnit val="1.0000000000000002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ru-RU"/>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CSI!$AF$9</c:f>
          <c:strCache>
            <c:ptCount val="1"/>
            <c:pt idx="0">
              <c:v>Customer satisfaction attributes (CSI Score - 0)</c:v>
            </c:pt>
          </c:strCache>
        </c:strRef>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strRef>
              <c:f>CSI!$Z$4</c:f>
              <c:strCache>
                <c:ptCount val="1"/>
                <c:pt idx="0">
                  <c:v>Attribute 1</c:v>
                </c:pt>
              </c:strCache>
            </c:strRef>
          </c:tx>
          <c:spPr>
            <a:ln w="25400" cap="rnd">
              <a:noFill/>
              <a:round/>
            </a:ln>
            <a:effectLst/>
          </c:spPr>
          <c:marker>
            <c:symbol val="circle"/>
            <c:size val="5"/>
            <c:spPr>
              <a:solidFill>
                <a:schemeClr val="accent1"/>
              </a:solidFill>
              <a:ln w="127000">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CSI!$Z$5</c:f>
            </c:numRef>
          </c:xVal>
          <c:yVal>
            <c:numRef>
              <c:f>CSI!$Z$7</c:f>
              <c:numCache>
                <c:formatCode>0.00</c:formatCode>
                <c:ptCount val="1"/>
                <c:pt idx="0">
                  <c:v>0</c:v>
                </c:pt>
              </c:numCache>
            </c:numRef>
          </c:yVal>
          <c:smooth val="0"/>
          <c:extLst>
            <c:ext xmlns:c16="http://schemas.microsoft.com/office/drawing/2014/chart" uri="{C3380CC4-5D6E-409C-BE32-E72D297353CC}">
              <c16:uniqueId val="{00000002-E55D-4CED-84A1-45840C5D3D58}"/>
            </c:ext>
          </c:extLst>
        </c:ser>
        <c:ser>
          <c:idx val="1"/>
          <c:order val="1"/>
          <c:tx>
            <c:strRef>
              <c:f>CSI!$AA$4</c:f>
              <c:strCache>
                <c:ptCount val="1"/>
                <c:pt idx="0">
                  <c:v>Attribute 2</c:v>
                </c:pt>
              </c:strCache>
            </c:strRef>
          </c:tx>
          <c:spPr>
            <a:ln w="25400" cap="rnd">
              <a:noFill/>
              <a:round/>
            </a:ln>
            <a:effectLst/>
          </c:spPr>
          <c:marker>
            <c:symbol val="circle"/>
            <c:size val="5"/>
            <c:spPr>
              <a:solidFill>
                <a:schemeClr val="accent2"/>
              </a:solidFill>
              <a:ln w="127000">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CSI!$AA$5</c:f>
            </c:numRef>
          </c:xVal>
          <c:yVal>
            <c:numRef>
              <c:f>CSI!$AA$7</c:f>
              <c:numCache>
                <c:formatCode>0.00</c:formatCode>
                <c:ptCount val="1"/>
                <c:pt idx="0">
                  <c:v>0</c:v>
                </c:pt>
              </c:numCache>
            </c:numRef>
          </c:yVal>
          <c:smooth val="0"/>
          <c:extLst>
            <c:ext xmlns:c16="http://schemas.microsoft.com/office/drawing/2014/chart" uri="{C3380CC4-5D6E-409C-BE32-E72D297353CC}">
              <c16:uniqueId val="{00000003-E55D-4CED-84A1-45840C5D3D58}"/>
            </c:ext>
          </c:extLst>
        </c:ser>
        <c:ser>
          <c:idx val="2"/>
          <c:order val="2"/>
          <c:tx>
            <c:strRef>
              <c:f>CSI!$AB$4</c:f>
              <c:strCache>
                <c:ptCount val="1"/>
                <c:pt idx="0">
                  <c:v>Attribute 3</c:v>
                </c:pt>
              </c:strCache>
            </c:strRef>
          </c:tx>
          <c:spPr>
            <a:ln w="25400" cap="rnd">
              <a:noFill/>
              <a:round/>
            </a:ln>
            <a:effectLst/>
          </c:spPr>
          <c:marker>
            <c:symbol val="circle"/>
            <c:size val="5"/>
            <c:spPr>
              <a:solidFill>
                <a:schemeClr val="accent3"/>
              </a:solidFill>
              <a:ln w="127000">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CSI!$AB$5</c:f>
            </c:numRef>
          </c:xVal>
          <c:yVal>
            <c:numRef>
              <c:f>CSI!$AB$7</c:f>
              <c:numCache>
                <c:formatCode>0.00</c:formatCode>
                <c:ptCount val="1"/>
                <c:pt idx="0">
                  <c:v>0</c:v>
                </c:pt>
              </c:numCache>
            </c:numRef>
          </c:yVal>
          <c:smooth val="0"/>
          <c:extLst>
            <c:ext xmlns:c16="http://schemas.microsoft.com/office/drawing/2014/chart" uri="{C3380CC4-5D6E-409C-BE32-E72D297353CC}">
              <c16:uniqueId val="{00000004-E55D-4CED-84A1-45840C5D3D58}"/>
            </c:ext>
          </c:extLst>
        </c:ser>
        <c:ser>
          <c:idx val="3"/>
          <c:order val="3"/>
          <c:tx>
            <c:strRef>
              <c:f>CSI!$AC$4</c:f>
              <c:strCache>
                <c:ptCount val="1"/>
                <c:pt idx="0">
                  <c:v>Attribute 4</c:v>
                </c:pt>
              </c:strCache>
            </c:strRef>
          </c:tx>
          <c:spPr>
            <a:ln w="25400" cap="rnd">
              <a:noFill/>
              <a:round/>
            </a:ln>
            <a:effectLst/>
          </c:spPr>
          <c:marker>
            <c:symbol val="circle"/>
            <c:size val="5"/>
            <c:spPr>
              <a:solidFill>
                <a:schemeClr val="accent4"/>
              </a:solidFill>
              <a:ln w="127000">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CSI!$AC$5</c:f>
            </c:numRef>
          </c:xVal>
          <c:yVal>
            <c:numRef>
              <c:f>CSI!$AC$7</c:f>
              <c:numCache>
                <c:formatCode>0.00</c:formatCode>
                <c:ptCount val="1"/>
                <c:pt idx="0">
                  <c:v>0</c:v>
                </c:pt>
              </c:numCache>
            </c:numRef>
          </c:yVal>
          <c:smooth val="0"/>
          <c:extLst>
            <c:ext xmlns:c16="http://schemas.microsoft.com/office/drawing/2014/chart" uri="{C3380CC4-5D6E-409C-BE32-E72D297353CC}">
              <c16:uniqueId val="{00000005-E55D-4CED-84A1-45840C5D3D58}"/>
            </c:ext>
          </c:extLst>
        </c:ser>
        <c:ser>
          <c:idx val="4"/>
          <c:order val="4"/>
          <c:tx>
            <c:strRef>
              <c:f>CSI!$AD$4</c:f>
              <c:strCache>
                <c:ptCount val="1"/>
                <c:pt idx="0">
                  <c:v>Attribute 5</c:v>
                </c:pt>
              </c:strCache>
            </c:strRef>
          </c:tx>
          <c:spPr>
            <a:ln w="25400" cap="rnd">
              <a:noFill/>
              <a:round/>
            </a:ln>
            <a:effectLst/>
          </c:spPr>
          <c:marker>
            <c:symbol val="circle"/>
            <c:size val="5"/>
            <c:spPr>
              <a:solidFill>
                <a:schemeClr val="accent5"/>
              </a:solidFill>
              <a:ln w="127000">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CSI!$AD$5</c:f>
            </c:numRef>
          </c:xVal>
          <c:yVal>
            <c:numRef>
              <c:f>CSI!$AD$7</c:f>
              <c:numCache>
                <c:formatCode>0.00</c:formatCode>
                <c:ptCount val="1"/>
                <c:pt idx="0">
                  <c:v>0</c:v>
                </c:pt>
              </c:numCache>
            </c:numRef>
          </c:yVal>
          <c:smooth val="0"/>
          <c:extLst>
            <c:ext xmlns:c16="http://schemas.microsoft.com/office/drawing/2014/chart" uri="{C3380CC4-5D6E-409C-BE32-E72D297353CC}">
              <c16:uniqueId val="{00000006-E55D-4CED-84A1-45840C5D3D58}"/>
            </c:ext>
          </c:extLst>
        </c:ser>
        <c:dLbls>
          <c:showLegendKey val="0"/>
          <c:showVal val="0"/>
          <c:showCatName val="0"/>
          <c:showSerName val="0"/>
          <c:showPercent val="0"/>
          <c:showBubbleSize val="0"/>
        </c:dLbls>
        <c:axId val="903016528"/>
        <c:axId val="903014560"/>
      </c:scatterChart>
      <c:valAx>
        <c:axId val="903016528"/>
        <c:scaling>
          <c:orientation val="minMax"/>
          <c:max val="5"/>
          <c:min val="1"/>
        </c:scaling>
        <c:delete val="0"/>
        <c:axPos val="b"/>
        <c:majorGridlines>
          <c:spPr>
            <a:ln w="9525" cap="flat" cmpd="sng" algn="ctr">
              <a:solidFill>
                <a:schemeClr val="tx1">
                  <a:lumMod val="15000"/>
                  <a:lumOff val="85000"/>
                </a:schemeClr>
              </a:solidFill>
              <a:round/>
            </a:ln>
            <a:effectLst/>
          </c:spPr>
        </c:majorGridlines>
        <c:title>
          <c:tx>
            <c:strRef>
              <c:f>CSI!$Y$5</c:f>
              <c:strCache>
                <c:ptCount val="1"/>
                <c:pt idx="0">
                  <c:v>Importance</c:v>
                </c:pt>
              </c:strCache>
            </c:strRef>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ru-RU"/>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03014560"/>
        <c:crosses val="autoZero"/>
        <c:crossBetween val="midCat"/>
      </c:valAx>
      <c:valAx>
        <c:axId val="903014560"/>
        <c:scaling>
          <c:orientation val="minMax"/>
          <c:max val="5"/>
          <c:min val="1"/>
        </c:scaling>
        <c:delete val="0"/>
        <c:axPos val="l"/>
        <c:majorGridlines>
          <c:spPr>
            <a:ln w="9525" cap="flat" cmpd="sng" algn="ctr">
              <a:solidFill>
                <a:schemeClr val="tx1">
                  <a:lumMod val="15000"/>
                  <a:lumOff val="85000"/>
                </a:schemeClr>
              </a:solidFill>
              <a:round/>
            </a:ln>
            <a:effectLst/>
          </c:spPr>
        </c:majorGridlines>
        <c:title>
          <c:tx>
            <c:strRef>
              <c:f>CSI!$Y$7</c:f>
              <c:strCache>
                <c:ptCount val="1"/>
                <c:pt idx="0">
                  <c:v>Satisfaction</c:v>
                </c:pt>
              </c:strCache>
            </c:strRef>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ru-RU"/>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03016528"/>
        <c:crosses val="autoZero"/>
        <c:crossBetween val="midCat"/>
      </c:valAx>
      <c:spPr>
        <a:gradFill flip="none" rotWithShape="1">
          <a:gsLst>
            <a:gs pos="0">
              <a:srgbClr val="FF9999"/>
            </a:gs>
            <a:gs pos="55000">
              <a:schemeClr val="accent6">
                <a:lumMod val="20000"/>
                <a:lumOff val="80000"/>
              </a:schemeClr>
            </a:gs>
          </a:gsLst>
          <a:lin ang="15000000" scaled="0"/>
          <a:tileRect/>
        </a:gra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Localisation!$C$181</c:f>
          <c:strCache>
            <c:ptCount val="1"/>
            <c:pt idx="0">
              <c:v>ODI Job Statements Scores</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0.11118822536563461"/>
          <c:y val="8.9023787576625296E-2"/>
          <c:w val="0.84703690799711984"/>
          <c:h val="0.8211364265647747"/>
        </c:manualLayout>
      </c:layout>
      <c:scatterChart>
        <c:scatterStyle val="lineMarker"/>
        <c:varyColors val="0"/>
        <c:ser>
          <c:idx val="0"/>
          <c:order val="0"/>
          <c:tx>
            <c:strRef>
              <c:f>ODI!$Z$4</c:f>
              <c:strCache>
                <c:ptCount val="1"/>
                <c:pt idx="0">
                  <c:v>JS 1</c:v>
                </c:pt>
              </c:strCache>
            </c:strRef>
          </c:tx>
          <c:spPr>
            <a:ln w="25400" cap="rnd">
              <a:noFill/>
              <a:round/>
            </a:ln>
            <a:effectLst/>
          </c:spPr>
          <c:marker>
            <c:symbol val="circle"/>
            <c:size val="20"/>
            <c:spPr>
              <a:solidFill>
                <a:srgbClr val="FB802D">
                  <a:alpha val="60000"/>
                </a:srgbClr>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ru-RU"/>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ODI!$Z$5</c:f>
            </c:numRef>
          </c:xVal>
          <c:yVal>
            <c:numRef>
              <c:f>ODI!$Z$6</c:f>
              <c:numCache>
                <c:formatCode>0.00</c:formatCode>
                <c:ptCount val="1"/>
                <c:pt idx="0">
                  <c:v>0</c:v>
                </c:pt>
              </c:numCache>
            </c:numRef>
          </c:yVal>
          <c:smooth val="0"/>
          <c:extLst>
            <c:ext xmlns:c16="http://schemas.microsoft.com/office/drawing/2014/chart" uri="{C3380CC4-5D6E-409C-BE32-E72D297353CC}">
              <c16:uniqueId val="{00000001-966B-41EA-AFF3-FF1A6B9BBF35}"/>
            </c:ext>
          </c:extLst>
        </c:ser>
        <c:ser>
          <c:idx val="1"/>
          <c:order val="1"/>
          <c:tx>
            <c:strRef>
              <c:f>ODI!$AA$4</c:f>
              <c:strCache>
                <c:ptCount val="1"/>
                <c:pt idx="0">
                  <c:v>JS 2</c:v>
                </c:pt>
              </c:strCache>
            </c:strRef>
          </c:tx>
          <c:spPr>
            <a:ln w="25400" cap="rnd">
              <a:noFill/>
              <a:round/>
            </a:ln>
            <a:effectLst/>
          </c:spPr>
          <c:marker>
            <c:symbol val="circle"/>
            <c:size val="20"/>
            <c:spPr>
              <a:solidFill>
                <a:srgbClr val="92D050">
                  <a:alpha val="60000"/>
                </a:srgbClr>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ru-RU"/>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ODI!$AA$5</c:f>
            </c:numRef>
          </c:xVal>
          <c:yVal>
            <c:numRef>
              <c:f>ODI!$AA$6</c:f>
              <c:numCache>
                <c:formatCode>0.00</c:formatCode>
                <c:ptCount val="1"/>
                <c:pt idx="0">
                  <c:v>0</c:v>
                </c:pt>
              </c:numCache>
            </c:numRef>
          </c:yVal>
          <c:smooth val="0"/>
          <c:extLst>
            <c:ext xmlns:c16="http://schemas.microsoft.com/office/drawing/2014/chart" uri="{C3380CC4-5D6E-409C-BE32-E72D297353CC}">
              <c16:uniqueId val="{00000002-966B-41EA-AFF3-FF1A6B9BBF35}"/>
            </c:ext>
          </c:extLst>
        </c:ser>
        <c:ser>
          <c:idx val="2"/>
          <c:order val="2"/>
          <c:tx>
            <c:strRef>
              <c:f>ODI!$AB$4</c:f>
              <c:strCache>
                <c:ptCount val="1"/>
                <c:pt idx="0">
                  <c:v>JS 3</c:v>
                </c:pt>
              </c:strCache>
            </c:strRef>
          </c:tx>
          <c:spPr>
            <a:ln w="25400" cap="rnd">
              <a:noFill/>
              <a:round/>
            </a:ln>
            <a:effectLst/>
          </c:spPr>
          <c:marker>
            <c:symbol val="circle"/>
            <c:size val="20"/>
            <c:spPr>
              <a:solidFill>
                <a:srgbClr val="7030A0">
                  <a:alpha val="60000"/>
                </a:srgbClr>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ru-RU"/>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ODI!$AB$5</c:f>
            </c:numRef>
          </c:xVal>
          <c:yVal>
            <c:numRef>
              <c:f>ODI!$AB$6</c:f>
              <c:numCache>
                <c:formatCode>0.00</c:formatCode>
                <c:ptCount val="1"/>
                <c:pt idx="0">
                  <c:v>0</c:v>
                </c:pt>
              </c:numCache>
            </c:numRef>
          </c:yVal>
          <c:smooth val="0"/>
          <c:extLst>
            <c:ext xmlns:c16="http://schemas.microsoft.com/office/drawing/2014/chart" uri="{C3380CC4-5D6E-409C-BE32-E72D297353CC}">
              <c16:uniqueId val="{00000003-966B-41EA-AFF3-FF1A6B9BBF35}"/>
            </c:ext>
          </c:extLst>
        </c:ser>
        <c:ser>
          <c:idx val="3"/>
          <c:order val="3"/>
          <c:tx>
            <c:strRef>
              <c:f>ODI!$AC$4</c:f>
              <c:strCache>
                <c:ptCount val="1"/>
                <c:pt idx="0">
                  <c:v>JS 4</c:v>
                </c:pt>
              </c:strCache>
            </c:strRef>
          </c:tx>
          <c:spPr>
            <a:ln w="25400" cap="rnd">
              <a:noFill/>
              <a:round/>
            </a:ln>
            <a:effectLst/>
          </c:spPr>
          <c:marker>
            <c:symbol val="circle"/>
            <c:size val="20"/>
            <c:spPr>
              <a:solidFill>
                <a:schemeClr val="accent1">
                  <a:lumMod val="75000"/>
                  <a:alpha val="60000"/>
                </a:schemeClr>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ru-RU"/>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ODI!$AC$5</c:f>
            </c:numRef>
          </c:xVal>
          <c:yVal>
            <c:numRef>
              <c:f>ODI!$AC$6</c:f>
              <c:numCache>
                <c:formatCode>0.00</c:formatCode>
                <c:ptCount val="1"/>
                <c:pt idx="0">
                  <c:v>0</c:v>
                </c:pt>
              </c:numCache>
            </c:numRef>
          </c:yVal>
          <c:smooth val="0"/>
          <c:extLst>
            <c:ext xmlns:c16="http://schemas.microsoft.com/office/drawing/2014/chart" uri="{C3380CC4-5D6E-409C-BE32-E72D297353CC}">
              <c16:uniqueId val="{00000004-966B-41EA-AFF3-FF1A6B9BBF35}"/>
            </c:ext>
          </c:extLst>
        </c:ser>
        <c:ser>
          <c:idx val="4"/>
          <c:order val="4"/>
          <c:tx>
            <c:strRef>
              <c:f>ODI!$AD$4</c:f>
              <c:strCache>
                <c:ptCount val="1"/>
                <c:pt idx="0">
                  <c:v>JS 5</c:v>
                </c:pt>
              </c:strCache>
            </c:strRef>
          </c:tx>
          <c:spPr>
            <a:ln w="25400" cap="rnd">
              <a:noFill/>
              <a:round/>
            </a:ln>
            <a:effectLst/>
          </c:spPr>
          <c:marker>
            <c:symbol val="circle"/>
            <c:size val="20"/>
            <c:spPr>
              <a:solidFill>
                <a:srgbClr val="FFC000">
                  <a:alpha val="58000"/>
                </a:srgbClr>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ru-RU"/>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ODI!$AD$5</c:f>
            </c:numRef>
          </c:xVal>
          <c:yVal>
            <c:numRef>
              <c:f>ODI!$AD$6</c:f>
              <c:numCache>
                <c:formatCode>0.00</c:formatCode>
                <c:ptCount val="1"/>
                <c:pt idx="0">
                  <c:v>0</c:v>
                </c:pt>
              </c:numCache>
            </c:numRef>
          </c:yVal>
          <c:smooth val="0"/>
          <c:extLst>
            <c:ext xmlns:c16="http://schemas.microsoft.com/office/drawing/2014/chart" uri="{C3380CC4-5D6E-409C-BE32-E72D297353CC}">
              <c16:uniqueId val="{00000005-966B-41EA-AFF3-FF1A6B9BBF35}"/>
            </c:ext>
          </c:extLst>
        </c:ser>
        <c:dLbls>
          <c:dLblPos val="t"/>
          <c:showLegendKey val="0"/>
          <c:showVal val="1"/>
          <c:showCatName val="0"/>
          <c:showSerName val="0"/>
          <c:showPercent val="0"/>
          <c:showBubbleSize val="0"/>
        </c:dLbls>
        <c:axId val="666762944"/>
        <c:axId val="666763928"/>
      </c:scatterChart>
      <c:valAx>
        <c:axId val="666762944"/>
        <c:scaling>
          <c:orientation val="minMax"/>
          <c:max val="10"/>
        </c:scaling>
        <c:delete val="0"/>
        <c:axPos val="b"/>
        <c:majorGridlines>
          <c:spPr>
            <a:ln w="9525" cap="flat" cmpd="sng" algn="ctr">
              <a:solidFill>
                <a:schemeClr val="tx1">
                  <a:lumMod val="15000"/>
                  <a:lumOff val="85000"/>
                </a:schemeClr>
              </a:solidFill>
              <a:round/>
            </a:ln>
            <a:effectLst/>
          </c:spPr>
        </c:majorGridlines>
        <c:title>
          <c:tx>
            <c:strRef>
              <c:f>ODI!$Y$5</c:f>
              <c:strCache>
                <c:ptCount val="1"/>
                <c:pt idx="0">
                  <c:v>Importance</c:v>
                </c:pt>
              </c:strCache>
            </c:strRef>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ru-RU"/>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66763928"/>
        <c:crosses val="autoZero"/>
        <c:crossBetween val="midCat"/>
      </c:valAx>
      <c:valAx>
        <c:axId val="666763928"/>
        <c:scaling>
          <c:orientation val="minMax"/>
          <c:max val="10"/>
        </c:scaling>
        <c:delete val="0"/>
        <c:axPos val="l"/>
        <c:majorGridlines>
          <c:spPr>
            <a:ln w="9525" cap="flat" cmpd="sng" algn="ctr">
              <a:solidFill>
                <a:schemeClr val="tx1">
                  <a:lumMod val="15000"/>
                  <a:lumOff val="85000"/>
                </a:schemeClr>
              </a:solidFill>
              <a:round/>
            </a:ln>
            <a:effectLst/>
          </c:spPr>
        </c:majorGridlines>
        <c:title>
          <c:tx>
            <c:strRef>
              <c:f>ODI!$Y$6</c:f>
              <c:strCache>
                <c:ptCount val="1"/>
                <c:pt idx="0">
                  <c:v>Satisfaction</c:v>
                </c:pt>
              </c:strCache>
            </c:strRef>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ru-RU"/>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667629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Localisation!$C$195</c:f>
          <c:strCache>
            <c:ptCount val="1"/>
            <c:pt idx="0">
              <c:v>Kano classification (weighted)</c:v>
            </c:pt>
          </c:strCache>
        </c:strRef>
      </c:tx>
      <c:overlay val="0"/>
      <c:spPr>
        <a:noFill/>
        <a:ln>
          <a:noFill/>
        </a:ln>
        <a:effectLst/>
      </c:spPr>
      <c:txPr>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0.10935064931008509"/>
          <c:y val="9.1069201459110238E-2"/>
          <c:w val="0.85346402992133874"/>
          <c:h val="0.81656838952890876"/>
        </c:manualLayout>
      </c:layout>
      <c:scatterChart>
        <c:scatterStyle val="lineMarker"/>
        <c:varyColors val="0"/>
        <c:ser>
          <c:idx val="0"/>
          <c:order val="0"/>
          <c:tx>
            <c:strRef>
              <c:f>Кано!$BN$4</c:f>
              <c:strCache>
                <c:ptCount val="1"/>
                <c:pt idx="0">
                  <c:v>Feature 1</c:v>
                </c:pt>
              </c:strCache>
            </c:strRef>
          </c:tx>
          <c:spPr>
            <a:ln w="19050">
              <a:noFill/>
            </a:ln>
          </c:spPr>
          <c:marker>
            <c:symbol val="circle"/>
            <c:size val="25"/>
            <c:spPr>
              <a:solidFill>
                <a:srgbClr val="5089BC">
                  <a:alpha val="50196"/>
                </a:srgbClr>
              </a:solidFill>
              <a:ln w="254000">
                <a:noFill/>
              </a:ln>
            </c:spPr>
          </c:marker>
          <c:dLbls>
            <c:dLbl>
              <c:idx val="0"/>
              <c:layout>
                <c:manualLayout>
                  <c:x val="-0.19786767920730039"/>
                  <c:y val="-1.226009007058006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81AF-42EE-A11B-69D776B7A659}"/>
                </c:ext>
              </c:extLst>
            </c:dLbl>
            <c:spPr>
              <a:noFill/>
              <a:ln>
                <a:noFill/>
              </a:ln>
              <a:effectLst/>
            </c:spPr>
            <c:txPr>
              <a:bodyPr wrap="square" lIns="38100" tIns="19050" rIns="38100" bIns="19050" anchor="ctr">
                <a:spAutoFit/>
              </a:bodyPr>
              <a:lstStyle/>
              <a:p>
                <a:pPr>
                  <a:defRPr b="1"/>
                </a:pPr>
                <a:endParaRPr lang="ru-RU"/>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Кано!$BO$55</c:f>
            </c:numRef>
          </c:xVal>
          <c:yVal>
            <c:numRef>
              <c:f>Кано!$BP$55</c:f>
              <c:numCache>
                <c:formatCode>0.00</c:formatCode>
                <c:ptCount val="1"/>
                <c:pt idx="0">
                  <c:v>0</c:v>
                </c:pt>
              </c:numCache>
            </c:numRef>
          </c:yVal>
          <c:smooth val="0"/>
          <c:extLst>
            <c:ext xmlns:c16="http://schemas.microsoft.com/office/drawing/2014/chart" uri="{C3380CC4-5D6E-409C-BE32-E72D297353CC}">
              <c16:uniqueId val="{00000001-E678-4FA6-BCF5-6CE47C5F120C}"/>
            </c:ext>
          </c:extLst>
        </c:ser>
        <c:ser>
          <c:idx val="1"/>
          <c:order val="1"/>
          <c:tx>
            <c:strRef>
              <c:f>Кано!$BN$5</c:f>
              <c:strCache>
                <c:ptCount val="1"/>
                <c:pt idx="0">
                  <c:v>Feature 2</c:v>
                </c:pt>
              </c:strCache>
            </c:strRef>
          </c:tx>
          <c:spPr>
            <a:ln w="19050">
              <a:noFill/>
            </a:ln>
          </c:spPr>
          <c:marker>
            <c:symbol val="circle"/>
            <c:size val="25"/>
            <c:spPr>
              <a:solidFill>
                <a:srgbClr val="D26E2A">
                  <a:alpha val="50000"/>
                </a:srgbClr>
              </a:solidFill>
              <a:ln w="254000">
                <a:noFill/>
              </a:ln>
            </c:spPr>
          </c:marker>
          <c:dLbls>
            <c:dLbl>
              <c:idx val="0"/>
              <c:layout>
                <c:manualLayout>
                  <c:x val="2.6271975367504839E-2"/>
                  <c:y val="-2.2373961731844878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A-81AF-42EE-A11B-69D776B7A659}"/>
                </c:ext>
              </c:extLst>
            </c:dLbl>
            <c:spPr>
              <a:noFill/>
              <a:ln>
                <a:noFill/>
              </a:ln>
              <a:effectLst/>
            </c:spPr>
            <c:txPr>
              <a:bodyPr wrap="square" lIns="38100" tIns="19050" rIns="38100" bIns="19050" anchor="ctr">
                <a:spAutoFit/>
              </a:bodyPr>
              <a:lstStyle/>
              <a:p>
                <a:pPr>
                  <a:defRPr b="1"/>
                </a:pPr>
                <a:endParaRPr lang="ru-RU"/>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Кано!$BO$56</c:f>
            </c:numRef>
          </c:xVal>
          <c:yVal>
            <c:numRef>
              <c:f>Кано!$BP$56</c:f>
              <c:numCache>
                <c:formatCode>0.00</c:formatCode>
                <c:ptCount val="1"/>
                <c:pt idx="0">
                  <c:v>0</c:v>
                </c:pt>
              </c:numCache>
            </c:numRef>
          </c:yVal>
          <c:smooth val="0"/>
          <c:extLst>
            <c:ext xmlns:c16="http://schemas.microsoft.com/office/drawing/2014/chart" uri="{C3380CC4-5D6E-409C-BE32-E72D297353CC}">
              <c16:uniqueId val="{00000002-E678-4FA6-BCF5-6CE47C5F120C}"/>
            </c:ext>
          </c:extLst>
        </c:ser>
        <c:ser>
          <c:idx val="2"/>
          <c:order val="2"/>
          <c:tx>
            <c:strRef>
              <c:f>Кано!$BN$6</c:f>
              <c:strCache>
                <c:ptCount val="1"/>
                <c:pt idx="0">
                  <c:v>Feature 3</c:v>
                </c:pt>
              </c:strCache>
            </c:strRef>
          </c:tx>
          <c:spPr>
            <a:ln w="19050">
              <a:noFill/>
            </a:ln>
          </c:spPr>
          <c:marker>
            <c:symbol val="circle"/>
            <c:size val="25"/>
            <c:spPr>
              <a:solidFill>
                <a:srgbClr val="7030A0">
                  <a:alpha val="50000"/>
                </a:srgbClr>
              </a:solidFill>
              <a:ln w="254000">
                <a:noFill/>
              </a:ln>
            </c:spPr>
          </c:marker>
          <c:dLbls>
            <c:dLbl>
              <c:idx val="0"/>
              <c:layout>
                <c:manualLayout>
                  <c:x val="-2.1294658383580033E-2"/>
                  <c:y val="-4.1246576649503604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8-81AF-42EE-A11B-69D776B7A659}"/>
                </c:ext>
              </c:extLst>
            </c:dLbl>
            <c:spPr>
              <a:noFill/>
              <a:ln>
                <a:noFill/>
              </a:ln>
              <a:effectLst/>
            </c:spPr>
            <c:txPr>
              <a:bodyPr wrap="square" lIns="38100" tIns="19050" rIns="38100" bIns="19050" anchor="ctr">
                <a:spAutoFit/>
              </a:bodyPr>
              <a:lstStyle/>
              <a:p>
                <a:pPr>
                  <a:defRPr b="1"/>
                </a:pPr>
                <a:endParaRPr lang="ru-RU"/>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Кано!$BO$57</c:f>
            </c:numRef>
          </c:xVal>
          <c:yVal>
            <c:numRef>
              <c:f>Кано!$BP$57</c:f>
              <c:numCache>
                <c:formatCode>0.00</c:formatCode>
                <c:ptCount val="1"/>
                <c:pt idx="0">
                  <c:v>0</c:v>
                </c:pt>
              </c:numCache>
            </c:numRef>
          </c:yVal>
          <c:smooth val="0"/>
          <c:extLst>
            <c:ext xmlns:c16="http://schemas.microsoft.com/office/drawing/2014/chart" uri="{C3380CC4-5D6E-409C-BE32-E72D297353CC}">
              <c16:uniqueId val="{00000003-E678-4FA6-BCF5-6CE47C5F120C}"/>
            </c:ext>
          </c:extLst>
        </c:ser>
        <c:ser>
          <c:idx val="3"/>
          <c:order val="3"/>
          <c:tx>
            <c:strRef>
              <c:f>Кано!$BN$7</c:f>
              <c:strCache>
                <c:ptCount val="1"/>
                <c:pt idx="0">
                  <c:v>Feature 4</c:v>
                </c:pt>
              </c:strCache>
            </c:strRef>
          </c:tx>
          <c:spPr>
            <a:ln w="19050">
              <a:noFill/>
            </a:ln>
          </c:spPr>
          <c:marker>
            <c:symbol val="circle"/>
            <c:size val="25"/>
            <c:spPr>
              <a:solidFill>
                <a:srgbClr val="38BEBB">
                  <a:alpha val="49804"/>
                </a:srgbClr>
              </a:solidFill>
              <a:ln w="254000">
                <a:noFill/>
              </a:ln>
            </c:spPr>
          </c:marker>
          <c:dLbls>
            <c:dLbl>
              <c:idx val="0"/>
              <c:layout>
                <c:manualLayout>
                  <c:x val="-9.2946877436751243E-2"/>
                  <c:y val="6.2026018509624317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81AF-42EE-A11B-69D776B7A659}"/>
                </c:ext>
              </c:extLst>
            </c:dLbl>
            <c:spPr>
              <a:noFill/>
              <a:ln>
                <a:noFill/>
              </a:ln>
              <a:effectLst/>
            </c:spPr>
            <c:txPr>
              <a:bodyPr wrap="square" lIns="38100" tIns="19050" rIns="38100" bIns="19050" anchor="ctr">
                <a:spAutoFit/>
              </a:bodyPr>
              <a:lstStyle/>
              <a:p>
                <a:pPr>
                  <a:defRPr b="1"/>
                </a:pPr>
                <a:endParaRPr lang="ru-RU"/>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Кано!$BO$58</c:f>
            </c:numRef>
          </c:xVal>
          <c:yVal>
            <c:numRef>
              <c:f>Кано!$BP$58</c:f>
              <c:numCache>
                <c:formatCode>0.00</c:formatCode>
                <c:ptCount val="1"/>
                <c:pt idx="0">
                  <c:v>0</c:v>
                </c:pt>
              </c:numCache>
            </c:numRef>
          </c:yVal>
          <c:smooth val="0"/>
          <c:extLst>
            <c:ext xmlns:c16="http://schemas.microsoft.com/office/drawing/2014/chart" uri="{C3380CC4-5D6E-409C-BE32-E72D297353CC}">
              <c16:uniqueId val="{00000004-E678-4FA6-BCF5-6CE47C5F120C}"/>
            </c:ext>
          </c:extLst>
        </c:ser>
        <c:ser>
          <c:idx val="4"/>
          <c:order val="4"/>
          <c:tx>
            <c:strRef>
              <c:f>Кано!$BN$8</c:f>
              <c:strCache>
                <c:ptCount val="1"/>
                <c:pt idx="0">
                  <c:v>Feature 5</c:v>
                </c:pt>
              </c:strCache>
            </c:strRef>
          </c:tx>
          <c:spPr>
            <a:ln w="19050">
              <a:noFill/>
            </a:ln>
          </c:spPr>
          <c:marker>
            <c:symbol val="circle"/>
            <c:size val="25"/>
            <c:spPr>
              <a:solidFill>
                <a:srgbClr val="FF9999">
                  <a:alpha val="50000"/>
                </a:srgbClr>
              </a:solidFill>
              <a:ln w="254000">
                <a:noFill/>
              </a:ln>
            </c:spPr>
          </c:marker>
          <c:dLbls>
            <c:dLbl>
              <c:idx val="0"/>
              <c:layout>
                <c:manualLayout>
                  <c:x val="-4.7599273431347115E-2"/>
                  <c:y val="-4.0696137448578341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81AF-42EE-A11B-69D776B7A659}"/>
                </c:ext>
              </c:extLst>
            </c:dLbl>
            <c:spPr>
              <a:noFill/>
              <a:ln>
                <a:noFill/>
              </a:ln>
              <a:effectLst/>
            </c:spPr>
            <c:txPr>
              <a:bodyPr wrap="square" lIns="38100" tIns="19050" rIns="38100" bIns="19050" anchor="ctr">
                <a:spAutoFit/>
              </a:bodyPr>
              <a:lstStyle/>
              <a:p>
                <a:pPr>
                  <a:defRPr b="1"/>
                </a:pPr>
                <a:endParaRPr lang="ru-RU"/>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Кано!$BO$59</c:f>
            </c:numRef>
          </c:xVal>
          <c:yVal>
            <c:numRef>
              <c:f>Кано!$BP$59</c:f>
              <c:numCache>
                <c:formatCode>0.00</c:formatCode>
                <c:ptCount val="1"/>
                <c:pt idx="0">
                  <c:v>0</c:v>
                </c:pt>
              </c:numCache>
            </c:numRef>
          </c:yVal>
          <c:smooth val="0"/>
          <c:extLst>
            <c:ext xmlns:c16="http://schemas.microsoft.com/office/drawing/2014/chart" uri="{C3380CC4-5D6E-409C-BE32-E72D297353CC}">
              <c16:uniqueId val="{00000005-E678-4FA6-BCF5-6CE47C5F120C}"/>
            </c:ext>
          </c:extLst>
        </c:ser>
        <c:ser>
          <c:idx val="5"/>
          <c:order val="5"/>
          <c:tx>
            <c:strRef>
              <c:f>Кано!$BN$9</c:f>
              <c:strCache>
                <c:ptCount val="1"/>
                <c:pt idx="0">
                  <c:v>Feature 6</c:v>
                </c:pt>
              </c:strCache>
            </c:strRef>
          </c:tx>
          <c:spPr>
            <a:ln w="19050">
              <a:noFill/>
            </a:ln>
          </c:spPr>
          <c:marker>
            <c:symbol val="circle"/>
            <c:size val="25"/>
            <c:spPr>
              <a:solidFill>
                <a:schemeClr val="accent6">
                  <a:lumMod val="75000"/>
                  <a:alpha val="50000"/>
                </a:schemeClr>
              </a:solidFill>
              <a:ln w="254000">
                <a:noFill/>
              </a:ln>
            </c:spPr>
          </c:marker>
          <c:dLbls>
            <c:dLbl>
              <c:idx val="0"/>
              <c:layout>
                <c:manualLayout>
                  <c:x val="-4.3461530232542886E-2"/>
                  <c:y val="4.8238168171806539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81AF-42EE-A11B-69D776B7A659}"/>
                </c:ext>
              </c:extLst>
            </c:dLbl>
            <c:spPr>
              <a:noFill/>
              <a:ln>
                <a:noFill/>
              </a:ln>
              <a:effectLst/>
            </c:spPr>
            <c:txPr>
              <a:bodyPr wrap="square" lIns="38100" tIns="19050" rIns="38100" bIns="19050" anchor="ctr">
                <a:spAutoFit/>
              </a:bodyPr>
              <a:lstStyle/>
              <a:p>
                <a:pPr>
                  <a:defRPr b="1"/>
                </a:pPr>
                <a:endParaRPr lang="ru-RU"/>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Кано!$BO$60</c:f>
            </c:numRef>
          </c:xVal>
          <c:yVal>
            <c:numRef>
              <c:f>Кано!$BP$60</c:f>
              <c:numCache>
                <c:formatCode>0.00</c:formatCode>
                <c:ptCount val="1"/>
                <c:pt idx="0">
                  <c:v>0</c:v>
                </c:pt>
              </c:numCache>
            </c:numRef>
          </c:yVal>
          <c:smooth val="0"/>
          <c:extLst>
            <c:ext xmlns:c16="http://schemas.microsoft.com/office/drawing/2014/chart" uri="{C3380CC4-5D6E-409C-BE32-E72D297353CC}">
              <c16:uniqueId val="{00000006-E678-4FA6-BCF5-6CE47C5F120C}"/>
            </c:ext>
          </c:extLst>
        </c:ser>
        <c:ser>
          <c:idx val="6"/>
          <c:order val="6"/>
          <c:tx>
            <c:strRef>
              <c:f>Кано!$BN$10</c:f>
              <c:strCache>
                <c:ptCount val="1"/>
                <c:pt idx="0">
                  <c:v>Feature 7</c:v>
                </c:pt>
              </c:strCache>
            </c:strRef>
          </c:tx>
          <c:spPr>
            <a:ln w="19050">
              <a:noFill/>
            </a:ln>
          </c:spPr>
          <c:marker>
            <c:symbol val="circle"/>
            <c:size val="25"/>
            <c:spPr>
              <a:solidFill>
                <a:srgbClr val="9E1A1A">
                  <a:alpha val="50000"/>
                </a:srgbClr>
              </a:solidFill>
              <a:ln w="254000">
                <a:noFill/>
              </a:ln>
            </c:spPr>
          </c:marker>
          <c:dLbls>
            <c:dLbl>
              <c:idx val="0"/>
              <c:layout>
                <c:manualLayout>
                  <c:x val="-7.5317077314969325E-2"/>
                  <c:y val="-8.3608190908598043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81AF-42EE-A11B-69D776B7A659}"/>
                </c:ext>
              </c:extLst>
            </c:dLbl>
            <c:spPr>
              <a:noFill/>
              <a:ln>
                <a:noFill/>
              </a:ln>
              <a:effectLst/>
            </c:spPr>
            <c:txPr>
              <a:bodyPr wrap="square" lIns="38100" tIns="19050" rIns="38100" bIns="19050" anchor="ctr">
                <a:spAutoFit/>
              </a:bodyPr>
              <a:lstStyle/>
              <a:p>
                <a:pPr>
                  <a:defRPr b="1"/>
                </a:pPr>
                <a:endParaRPr lang="ru-RU"/>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Кано!$BO$61</c:f>
            </c:numRef>
          </c:xVal>
          <c:yVal>
            <c:numRef>
              <c:f>Кано!$BP$61</c:f>
              <c:numCache>
                <c:formatCode>0.00</c:formatCode>
                <c:ptCount val="1"/>
                <c:pt idx="0">
                  <c:v>0</c:v>
                </c:pt>
              </c:numCache>
            </c:numRef>
          </c:yVal>
          <c:smooth val="0"/>
          <c:extLst>
            <c:ext xmlns:c16="http://schemas.microsoft.com/office/drawing/2014/chart" uri="{C3380CC4-5D6E-409C-BE32-E72D297353CC}">
              <c16:uniqueId val="{00000007-E678-4FA6-BCF5-6CE47C5F120C}"/>
            </c:ext>
          </c:extLst>
        </c:ser>
        <c:ser>
          <c:idx val="7"/>
          <c:order val="7"/>
          <c:tx>
            <c:strRef>
              <c:f>Кано!$BN$11</c:f>
              <c:strCache>
                <c:ptCount val="1"/>
                <c:pt idx="0">
                  <c:v>Feature 8</c:v>
                </c:pt>
              </c:strCache>
            </c:strRef>
          </c:tx>
          <c:spPr>
            <a:ln w="19050">
              <a:noFill/>
            </a:ln>
          </c:spPr>
          <c:marker>
            <c:symbol val="circle"/>
            <c:size val="25"/>
            <c:spPr>
              <a:solidFill>
                <a:srgbClr val="FE0000">
                  <a:alpha val="50000"/>
                </a:srgbClr>
              </a:solidFill>
              <a:ln w="254000">
                <a:noFill/>
              </a:ln>
            </c:spPr>
          </c:marker>
          <c:dLbls>
            <c:dLbl>
              <c:idx val="0"/>
              <c:layout>
                <c:manualLayout>
                  <c:x val="1.9740291217786397E-2"/>
                  <c:y val="-2.8882852990255729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81AF-42EE-A11B-69D776B7A659}"/>
                </c:ext>
              </c:extLst>
            </c:dLbl>
            <c:spPr>
              <a:noFill/>
              <a:ln>
                <a:noFill/>
              </a:ln>
              <a:effectLst/>
            </c:spPr>
            <c:txPr>
              <a:bodyPr wrap="square" lIns="38100" tIns="19050" rIns="38100" bIns="19050" anchor="ctr">
                <a:spAutoFit/>
              </a:bodyPr>
              <a:lstStyle/>
              <a:p>
                <a:pPr>
                  <a:defRPr b="1"/>
                </a:pPr>
                <a:endParaRPr lang="ru-RU"/>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Кано!$BO$62</c:f>
            </c:numRef>
          </c:xVal>
          <c:yVal>
            <c:numRef>
              <c:f>Кано!$BP$62</c:f>
              <c:numCache>
                <c:formatCode>0.00</c:formatCode>
                <c:ptCount val="1"/>
                <c:pt idx="0">
                  <c:v>0</c:v>
                </c:pt>
              </c:numCache>
            </c:numRef>
          </c:yVal>
          <c:smooth val="0"/>
          <c:extLst>
            <c:ext xmlns:c16="http://schemas.microsoft.com/office/drawing/2014/chart" uri="{C3380CC4-5D6E-409C-BE32-E72D297353CC}">
              <c16:uniqueId val="{00000008-E678-4FA6-BCF5-6CE47C5F120C}"/>
            </c:ext>
          </c:extLst>
        </c:ser>
        <c:ser>
          <c:idx val="8"/>
          <c:order val="8"/>
          <c:tx>
            <c:strRef>
              <c:f>Кано!$BN$12</c:f>
              <c:strCache>
                <c:ptCount val="1"/>
                <c:pt idx="0">
                  <c:v>Feature 9</c:v>
                </c:pt>
              </c:strCache>
            </c:strRef>
          </c:tx>
          <c:spPr>
            <a:ln w="19050">
              <a:noFill/>
            </a:ln>
          </c:spPr>
          <c:marker>
            <c:symbol val="circle"/>
            <c:size val="25"/>
            <c:spPr>
              <a:solidFill>
                <a:schemeClr val="accent3">
                  <a:lumMod val="75000"/>
                  <a:alpha val="60000"/>
                </a:schemeClr>
              </a:solidFill>
              <a:ln w="254000">
                <a:noFill/>
              </a:ln>
            </c:spPr>
          </c:marker>
          <c:dLbls>
            <c:dLbl>
              <c:idx val="0"/>
              <c:layout>
                <c:manualLayout>
                  <c:x val="-8.4914548848561117E-2"/>
                  <c:y val="-7.5008242107005962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81AF-42EE-A11B-69D776B7A659}"/>
                </c:ext>
              </c:extLst>
            </c:dLbl>
            <c:spPr>
              <a:noFill/>
              <a:ln>
                <a:noFill/>
              </a:ln>
              <a:effectLst/>
            </c:spPr>
            <c:txPr>
              <a:bodyPr wrap="square" lIns="38100" tIns="19050" rIns="38100" bIns="19050" anchor="ctr">
                <a:spAutoFit/>
              </a:bodyPr>
              <a:lstStyle/>
              <a:p>
                <a:pPr>
                  <a:defRPr b="1"/>
                </a:pPr>
                <a:endParaRPr lang="ru-RU"/>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Кано!$BO$63</c:f>
            </c:numRef>
          </c:xVal>
          <c:yVal>
            <c:numRef>
              <c:f>Кано!$BP$63</c:f>
              <c:numCache>
                <c:formatCode>0.00</c:formatCode>
                <c:ptCount val="1"/>
                <c:pt idx="0">
                  <c:v>0</c:v>
                </c:pt>
              </c:numCache>
            </c:numRef>
          </c:yVal>
          <c:smooth val="0"/>
          <c:extLst>
            <c:ext xmlns:c16="http://schemas.microsoft.com/office/drawing/2014/chart" uri="{C3380CC4-5D6E-409C-BE32-E72D297353CC}">
              <c16:uniqueId val="{00000009-E678-4FA6-BCF5-6CE47C5F120C}"/>
            </c:ext>
          </c:extLst>
        </c:ser>
        <c:ser>
          <c:idx val="9"/>
          <c:order val="9"/>
          <c:tx>
            <c:strRef>
              <c:f>Кано!$BN$13</c:f>
              <c:strCache>
                <c:ptCount val="1"/>
                <c:pt idx="0">
                  <c:v>Feature 10</c:v>
                </c:pt>
              </c:strCache>
            </c:strRef>
          </c:tx>
          <c:spPr>
            <a:ln w="19050">
              <a:noFill/>
            </a:ln>
          </c:spPr>
          <c:marker>
            <c:symbol val="circle"/>
            <c:size val="25"/>
            <c:spPr>
              <a:solidFill>
                <a:srgbClr val="FB802D">
                  <a:alpha val="50000"/>
                </a:srgbClr>
              </a:solidFill>
              <a:ln w="254000">
                <a:noFill/>
              </a:ln>
            </c:spPr>
          </c:marker>
          <c:dLbls>
            <c:dLbl>
              <c:idx val="0"/>
              <c:layout>
                <c:manualLayout>
                  <c:x val="-0.12798533994226993"/>
                  <c:y val="-6.4068484226240327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81AF-42EE-A11B-69D776B7A659}"/>
                </c:ext>
              </c:extLst>
            </c:dLbl>
            <c:spPr>
              <a:noFill/>
              <a:ln>
                <a:noFill/>
              </a:ln>
              <a:effectLst/>
            </c:spPr>
            <c:txPr>
              <a:bodyPr wrap="square" lIns="38100" tIns="19050" rIns="38100" bIns="19050" anchor="ctr">
                <a:spAutoFit/>
              </a:bodyPr>
              <a:lstStyle/>
              <a:p>
                <a:pPr>
                  <a:defRPr b="1"/>
                </a:pPr>
                <a:endParaRPr lang="ru-RU"/>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Кано!$BO$64</c:f>
            </c:numRef>
          </c:xVal>
          <c:yVal>
            <c:numRef>
              <c:f>Кано!$BP$64</c:f>
              <c:numCache>
                <c:formatCode>0.00</c:formatCode>
                <c:ptCount val="1"/>
                <c:pt idx="0">
                  <c:v>0</c:v>
                </c:pt>
              </c:numCache>
            </c:numRef>
          </c:yVal>
          <c:smooth val="0"/>
          <c:extLst>
            <c:ext xmlns:c16="http://schemas.microsoft.com/office/drawing/2014/chart" uri="{C3380CC4-5D6E-409C-BE32-E72D297353CC}">
              <c16:uniqueId val="{0000000A-E678-4FA6-BCF5-6CE47C5F120C}"/>
            </c:ext>
          </c:extLst>
        </c:ser>
        <c:dLbls>
          <c:showLegendKey val="0"/>
          <c:showVal val="1"/>
          <c:showCatName val="0"/>
          <c:showSerName val="0"/>
          <c:showPercent val="0"/>
          <c:showBubbleSize val="0"/>
        </c:dLbls>
        <c:axId val="433621504"/>
        <c:axId val="433622336"/>
      </c:scatterChart>
      <c:valAx>
        <c:axId val="433621504"/>
        <c:scaling>
          <c:orientation val="minMax"/>
          <c:max val="4"/>
          <c:min val="0"/>
        </c:scaling>
        <c:delete val="0"/>
        <c:axPos val="b"/>
        <c:majorGridlines>
          <c:spPr>
            <a:ln w="25400" cap="flat" cmpd="sng" algn="ctr">
              <a:solidFill>
                <a:schemeClr val="tx1"/>
              </a:solidFill>
              <a:round/>
            </a:ln>
            <a:effectLst/>
          </c:spPr>
        </c:majorGridlines>
        <c:minorGridlines/>
        <c:title>
          <c:tx>
            <c:strRef>
              <c:f>Localisation!$C$197</c:f>
              <c:strCache>
                <c:ptCount val="1"/>
                <c:pt idx="0">
                  <c:v>Absence</c:v>
                </c:pt>
              </c:strCache>
            </c:strRef>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ru-RU"/>
            </a:p>
          </c:txPr>
        </c:title>
        <c:numFmt formatCode="0.00"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3622336"/>
        <c:crossesAt val="-2"/>
        <c:crossBetween val="midCat"/>
        <c:majorUnit val="2"/>
        <c:minorUnit val="1"/>
      </c:valAx>
      <c:valAx>
        <c:axId val="433622336"/>
        <c:scaling>
          <c:orientation val="minMax"/>
          <c:max val="4"/>
          <c:min val="0"/>
        </c:scaling>
        <c:delete val="0"/>
        <c:axPos val="l"/>
        <c:majorGridlines>
          <c:spPr>
            <a:ln w="25400" cap="flat" cmpd="sng" algn="ctr">
              <a:solidFill>
                <a:schemeClr val="tx1"/>
              </a:solidFill>
              <a:round/>
            </a:ln>
            <a:effectLst/>
          </c:spPr>
        </c:majorGridlines>
        <c:minorGridlines/>
        <c:title>
          <c:tx>
            <c:strRef>
              <c:f>Localisation!$C$196</c:f>
              <c:strCache>
                <c:ptCount val="1"/>
                <c:pt idx="0">
                  <c:v>Presence</c:v>
                </c:pt>
              </c:strCache>
            </c:strRef>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ru-RU"/>
            </a:p>
          </c:txPr>
        </c:title>
        <c:numFmt formatCode="0.00"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3621504"/>
        <c:crossesAt val="-2"/>
        <c:crossBetween val="midCat"/>
        <c:majorUnit val="2"/>
        <c:minorUnit val="1"/>
      </c:valAx>
      <c:spPr>
        <a:noFill/>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a:noFill/>
    </a:ln>
  </c:spPr>
  <c:txPr>
    <a:bodyPr/>
    <a:lstStyle/>
    <a:p>
      <a:pPr>
        <a:defRPr/>
      </a:pPr>
      <a:endParaRPr lang="ru-RU"/>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Localisation!$C$205</c:f>
          <c:strCache>
            <c:ptCount val="1"/>
            <c:pt idx="0">
              <c:v>Quantitative Kano Scores</c:v>
            </c:pt>
          </c:strCache>
        </c:strRef>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Calibri Light" panose="020F0302020204030204" pitchFamily="34" charset="0"/>
              <a:ea typeface="+mn-ea"/>
              <a:cs typeface="+mn-cs"/>
            </a:defRPr>
          </a:pPr>
          <a:endParaRPr lang="ru-RU"/>
        </a:p>
      </c:txPr>
    </c:title>
    <c:autoTitleDeleted val="0"/>
    <c:plotArea>
      <c:layout/>
      <c:barChart>
        <c:barDir val="bar"/>
        <c:grouping val="stacked"/>
        <c:varyColors val="0"/>
        <c:ser>
          <c:idx val="0"/>
          <c:order val="0"/>
          <c:tx>
            <c:strRef>
              <c:f>Кано!$BO$3</c:f>
              <c:strCache>
                <c:ptCount val="1"/>
                <c:pt idx="0">
                  <c:v>Must-be</c:v>
                </c:pt>
              </c:strCache>
            </c:strRef>
          </c:tx>
          <c:spPr>
            <a:solidFill>
              <a:srgbClr val="008A3E"/>
            </a:solidFill>
            <a:ln>
              <a:noFill/>
            </a:ln>
            <a:effectLst/>
          </c:spPr>
          <c:invertIfNegative val="0"/>
          <c:dLbls>
            <c:numFmt formatCode="0%" sourceLinked="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Calibri Light" panose="020F0302020204030204" pitchFamily="34" charset="0"/>
                    <a:ea typeface="+mn-ea"/>
                    <a:cs typeface="+mn-cs"/>
                  </a:defRPr>
                </a:pPr>
                <a:endParaRPr lang="ru-R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Кано!$BN$4:$BN$13</c:f>
              <c:strCache>
                <c:ptCount val="10"/>
                <c:pt idx="0">
                  <c:v>Feature 1</c:v>
                </c:pt>
                <c:pt idx="1">
                  <c:v>Feature 2</c:v>
                </c:pt>
                <c:pt idx="2">
                  <c:v>Feature 3</c:v>
                </c:pt>
                <c:pt idx="3">
                  <c:v>Feature 4</c:v>
                </c:pt>
                <c:pt idx="4">
                  <c:v>Feature 5</c:v>
                </c:pt>
                <c:pt idx="5">
                  <c:v>Feature 6</c:v>
                </c:pt>
                <c:pt idx="6">
                  <c:v>Feature 7</c:v>
                </c:pt>
                <c:pt idx="7">
                  <c:v>Feature 8</c:v>
                </c:pt>
                <c:pt idx="8">
                  <c:v>Feature 9</c:v>
                </c:pt>
                <c:pt idx="9">
                  <c:v>Feature 10</c:v>
                </c:pt>
              </c:strCache>
            </c:strRef>
          </c:cat>
          <c:val>
            <c:numRef>
              <c:f>Кано!$BO$4:$BO$13</c:f>
              <c:numCache>
                <c:formatCode>0.0%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76C2-4B59-BC43-79B752094D65}"/>
            </c:ext>
          </c:extLst>
        </c:ser>
        <c:ser>
          <c:idx val="1"/>
          <c:order val="1"/>
          <c:tx>
            <c:strRef>
              <c:f>Кано!$BP$3</c:f>
              <c:strCache>
                <c:ptCount val="1"/>
                <c:pt idx="0">
                  <c:v>Performance</c:v>
                </c:pt>
              </c:strCache>
            </c:strRef>
          </c:tx>
          <c:spPr>
            <a:solidFill>
              <a:srgbClr val="55C33B"/>
            </a:solidFill>
            <a:ln>
              <a:noFill/>
            </a:ln>
            <a:effectLst/>
          </c:spPr>
          <c:invertIfNegative val="0"/>
          <c:dLbls>
            <c:numFmt formatCode="0%" sourceLinked="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Calibri Light" panose="020F0302020204030204" pitchFamily="34" charset="0"/>
                    <a:ea typeface="+mn-ea"/>
                    <a:cs typeface="+mn-cs"/>
                  </a:defRPr>
                </a:pPr>
                <a:endParaRPr lang="ru-R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Кано!$BN$4:$BN$13</c:f>
              <c:strCache>
                <c:ptCount val="10"/>
                <c:pt idx="0">
                  <c:v>Feature 1</c:v>
                </c:pt>
                <c:pt idx="1">
                  <c:v>Feature 2</c:v>
                </c:pt>
                <c:pt idx="2">
                  <c:v>Feature 3</c:v>
                </c:pt>
                <c:pt idx="3">
                  <c:v>Feature 4</c:v>
                </c:pt>
                <c:pt idx="4">
                  <c:v>Feature 5</c:v>
                </c:pt>
                <c:pt idx="5">
                  <c:v>Feature 6</c:v>
                </c:pt>
                <c:pt idx="6">
                  <c:v>Feature 7</c:v>
                </c:pt>
                <c:pt idx="7">
                  <c:v>Feature 8</c:v>
                </c:pt>
                <c:pt idx="8">
                  <c:v>Feature 9</c:v>
                </c:pt>
                <c:pt idx="9">
                  <c:v>Feature 10</c:v>
                </c:pt>
              </c:strCache>
            </c:strRef>
          </c:cat>
          <c:val>
            <c:numRef>
              <c:f>Кано!$BP$4:$BP$13</c:f>
              <c:numCache>
                <c:formatCode>0.0%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76C2-4B59-BC43-79B752094D65}"/>
            </c:ext>
          </c:extLst>
        </c:ser>
        <c:ser>
          <c:idx val="2"/>
          <c:order val="2"/>
          <c:tx>
            <c:strRef>
              <c:f>Кано!$BQ$3</c:f>
              <c:strCache>
                <c:ptCount val="1"/>
                <c:pt idx="0">
                  <c:v>Attractive</c:v>
                </c:pt>
              </c:strCache>
            </c:strRef>
          </c:tx>
          <c:spPr>
            <a:solidFill>
              <a:srgbClr val="52C287"/>
            </a:solidFill>
            <a:ln>
              <a:noFill/>
            </a:ln>
            <a:effectLst/>
          </c:spPr>
          <c:invertIfNegative val="0"/>
          <c:dLbls>
            <c:numFmt formatCode="0%" sourceLinked="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Calibri Light" panose="020F0302020204030204" pitchFamily="34" charset="0"/>
                    <a:ea typeface="+mn-ea"/>
                    <a:cs typeface="+mn-cs"/>
                  </a:defRPr>
                </a:pPr>
                <a:endParaRPr lang="ru-R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Кано!$BN$4:$BN$13</c:f>
              <c:strCache>
                <c:ptCount val="10"/>
                <c:pt idx="0">
                  <c:v>Feature 1</c:v>
                </c:pt>
                <c:pt idx="1">
                  <c:v>Feature 2</c:v>
                </c:pt>
                <c:pt idx="2">
                  <c:v>Feature 3</c:v>
                </c:pt>
                <c:pt idx="3">
                  <c:v>Feature 4</c:v>
                </c:pt>
                <c:pt idx="4">
                  <c:v>Feature 5</c:v>
                </c:pt>
                <c:pt idx="5">
                  <c:v>Feature 6</c:v>
                </c:pt>
                <c:pt idx="6">
                  <c:v>Feature 7</c:v>
                </c:pt>
                <c:pt idx="7">
                  <c:v>Feature 8</c:v>
                </c:pt>
                <c:pt idx="8">
                  <c:v>Feature 9</c:v>
                </c:pt>
                <c:pt idx="9">
                  <c:v>Feature 10</c:v>
                </c:pt>
              </c:strCache>
            </c:strRef>
          </c:cat>
          <c:val>
            <c:numRef>
              <c:f>Кано!$BQ$4:$BQ$13</c:f>
              <c:numCache>
                <c:formatCode>0.0%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76C2-4B59-BC43-79B752094D65}"/>
            </c:ext>
          </c:extLst>
        </c:ser>
        <c:ser>
          <c:idx val="3"/>
          <c:order val="3"/>
          <c:tx>
            <c:strRef>
              <c:f>Кано!$BR$3</c:f>
              <c:strCache>
                <c:ptCount val="1"/>
                <c:pt idx="0">
                  <c:v>Indifferent</c:v>
                </c:pt>
              </c:strCache>
            </c:strRef>
          </c:tx>
          <c:spPr>
            <a:solidFill>
              <a:srgbClr val="9F9B9B"/>
            </a:solidFill>
            <a:ln>
              <a:noFill/>
            </a:ln>
            <a:effectLst/>
          </c:spPr>
          <c:invertIfNegative val="0"/>
          <c:dLbls>
            <c:numFmt formatCode="0%" sourceLinked="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Calibri Light" panose="020F0302020204030204" pitchFamily="34" charset="0"/>
                    <a:ea typeface="+mn-ea"/>
                    <a:cs typeface="+mn-cs"/>
                  </a:defRPr>
                </a:pPr>
                <a:endParaRPr lang="ru-R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Кано!$BN$4:$BN$13</c:f>
              <c:strCache>
                <c:ptCount val="10"/>
                <c:pt idx="0">
                  <c:v>Feature 1</c:v>
                </c:pt>
                <c:pt idx="1">
                  <c:v>Feature 2</c:v>
                </c:pt>
                <c:pt idx="2">
                  <c:v>Feature 3</c:v>
                </c:pt>
                <c:pt idx="3">
                  <c:v>Feature 4</c:v>
                </c:pt>
                <c:pt idx="4">
                  <c:v>Feature 5</c:v>
                </c:pt>
                <c:pt idx="5">
                  <c:v>Feature 6</c:v>
                </c:pt>
                <c:pt idx="6">
                  <c:v>Feature 7</c:v>
                </c:pt>
                <c:pt idx="7">
                  <c:v>Feature 8</c:v>
                </c:pt>
                <c:pt idx="8">
                  <c:v>Feature 9</c:v>
                </c:pt>
                <c:pt idx="9">
                  <c:v>Feature 10</c:v>
                </c:pt>
              </c:strCache>
            </c:strRef>
          </c:cat>
          <c:val>
            <c:numRef>
              <c:f>Кано!$BR$4:$BR$13</c:f>
              <c:numCache>
                <c:formatCode>0.0%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76C2-4B59-BC43-79B752094D65}"/>
            </c:ext>
          </c:extLst>
        </c:ser>
        <c:ser>
          <c:idx val="4"/>
          <c:order val="4"/>
          <c:tx>
            <c:strRef>
              <c:f>Кано!$BS$3</c:f>
              <c:strCache>
                <c:ptCount val="1"/>
                <c:pt idx="0">
                  <c:v>Questionable</c:v>
                </c:pt>
              </c:strCache>
            </c:strRef>
          </c:tx>
          <c:spPr>
            <a:solidFill>
              <a:srgbClr val="FF5757"/>
            </a:solidFill>
            <a:ln>
              <a:noFill/>
            </a:ln>
            <a:effectLst/>
          </c:spPr>
          <c:invertIfNegative val="0"/>
          <c:dLbls>
            <c:numFmt formatCode="0%" sourceLinked="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Calibri Light" panose="020F0302020204030204" pitchFamily="34" charset="0"/>
                    <a:ea typeface="+mn-ea"/>
                    <a:cs typeface="+mn-cs"/>
                  </a:defRPr>
                </a:pPr>
                <a:endParaRPr lang="ru-R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Кано!$BN$4:$BN$13</c:f>
              <c:strCache>
                <c:ptCount val="10"/>
                <c:pt idx="0">
                  <c:v>Feature 1</c:v>
                </c:pt>
                <c:pt idx="1">
                  <c:v>Feature 2</c:v>
                </c:pt>
                <c:pt idx="2">
                  <c:v>Feature 3</c:v>
                </c:pt>
                <c:pt idx="3">
                  <c:v>Feature 4</c:v>
                </c:pt>
                <c:pt idx="4">
                  <c:v>Feature 5</c:v>
                </c:pt>
                <c:pt idx="5">
                  <c:v>Feature 6</c:v>
                </c:pt>
                <c:pt idx="6">
                  <c:v>Feature 7</c:v>
                </c:pt>
                <c:pt idx="7">
                  <c:v>Feature 8</c:v>
                </c:pt>
                <c:pt idx="8">
                  <c:v>Feature 9</c:v>
                </c:pt>
                <c:pt idx="9">
                  <c:v>Feature 10</c:v>
                </c:pt>
              </c:strCache>
            </c:strRef>
          </c:cat>
          <c:val>
            <c:numRef>
              <c:f>Кано!$BS$4:$BS$13</c:f>
              <c:numCache>
                <c:formatCode>0.0%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76C2-4B59-BC43-79B752094D65}"/>
            </c:ext>
          </c:extLst>
        </c:ser>
        <c:ser>
          <c:idx val="5"/>
          <c:order val="5"/>
          <c:tx>
            <c:strRef>
              <c:f>Кано!$BT$3</c:f>
              <c:strCache>
                <c:ptCount val="1"/>
                <c:pt idx="0">
                  <c:v>Reserse</c:v>
                </c:pt>
              </c:strCache>
            </c:strRef>
          </c:tx>
          <c:spPr>
            <a:solidFill>
              <a:srgbClr val="C00000"/>
            </a:solidFill>
            <a:ln>
              <a:noFill/>
            </a:ln>
            <a:effectLst/>
          </c:spPr>
          <c:invertIfNegative val="0"/>
          <c:dLbls>
            <c:numFmt formatCode="0%" sourceLinked="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Calibri Light" panose="020F0302020204030204" pitchFamily="34" charset="0"/>
                    <a:ea typeface="+mn-ea"/>
                    <a:cs typeface="+mn-cs"/>
                  </a:defRPr>
                </a:pPr>
                <a:endParaRPr lang="ru-R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Кано!$BN$4:$BN$13</c:f>
              <c:strCache>
                <c:ptCount val="10"/>
                <c:pt idx="0">
                  <c:v>Feature 1</c:v>
                </c:pt>
                <c:pt idx="1">
                  <c:v>Feature 2</c:v>
                </c:pt>
                <c:pt idx="2">
                  <c:v>Feature 3</c:v>
                </c:pt>
                <c:pt idx="3">
                  <c:v>Feature 4</c:v>
                </c:pt>
                <c:pt idx="4">
                  <c:v>Feature 5</c:v>
                </c:pt>
                <c:pt idx="5">
                  <c:v>Feature 6</c:v>
                </c:pt>
                <c:pt idx="6">
                  <c:v>Feature 7</c:v>
                </c:pt>
                <c:pt idx="7">
                  <c:v>Feature 8</c:v>
                </c:pt>
                <c:pt idx="8">
                  <c:v>Feature 9</c:v>
                </c:pt>
                <c:pt idx="9">
                  <c:v>Feature 10</c:v>
                </c:pt>
              </c:strCache>
            </c:strRef>
          </c:cat>
          <c:val>
            <c:numRef>
              <c:f>Кано!$BT$4:$BT$13</c:f>
              <c:numCache>
                <c:formatCode>0.0%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76C2-4B59-BC43-79B752094D65}"/>
            </c:ext>
          </c:extLst>
        </c:ser>
        <c:dLbls>
          <c:dLblPos val="ctr"/>
          <c:showLegendKey val="0"/>
          <c:showVal val="1"/>
          <c:showCatName val="0"/>
          <c:showSerName val="0"/>
          <c:showPercent val="0"/>
          <c:showBubbleSize val="0"/>
        </c:dLbls>
        <c:gapWidth val="39"/>
        <c:overlap val="100"/>
        <c:axId val="1953282735"/>
        <c:axId val="1953287311"/>
      </c:barChart>
      <c:catAx>
        <c:axId val="1953282735"/>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Calibri Light" panose="020F0302020204030204" pitchFamily="34" charset="0"/>
                <a:ea typeface="+mn-ea"/>
                <a:cs typeface="+mn-cs"/>
              </a:defRPr>
            </a:pPr>
            <a:endParaRPr lang="ru-RU"/>
          </a:p>
        </c:txPr>
        <c:crossAx val="1953287311"/>
        <c:crosses val="autoZero"/>
        <c:auto val="1"/>
        <c:lblAlgn val="ctr"/>
        <c:lblOffset val="100"/>
        <c:noMultiLvlLbl val="0"/>
      </c:catAx>
      <c:valAx>
        <c:axId val="1953287311"/>
        <c:scaling>
          <c:orientation val="minMax"/>
          <c:max val="1"/>
        </c:scaling>
        <c:delete val="1"/>
        <c:axPos val="t"/>
        <c:numFmt formatCode="0.0%" sourceLinked="1"/>
        <c:majorTickMark val="none"/>
        <c:minorTickMark val="none"/>
        <c:tickLblPos val="nextTo"/>
        <c:crossAx val="1953282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Calibri Light" panose="020F0302020204030204" pitchFamily="34" charset="0"/>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600" baseline="0">
          <a:latin typeface="Calibri Light" panose="020F0302020204030204" pitchFamily="34" charset="0"/>
        </a:defRPr>
      </a:pPr>
      <a:endParaRPr lang="ru-RU"/>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Localisation!$C$201</c:f>
          <c:strCache>
            <c:ptCount val="1"/>
            <c:pt idx="0">
              <c:v>Better-Worse Kano Scores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7.020673281186271E-2"/>
          <c:y val="7.0462494496832492E-2"/>
          <c:w val="0.89838885093988863"/>
          <c:h val="0.86336244026375231"/>
        </c:manualLayout>
      </c:layout>
      <c:scatterChart>
        <c:scatterStyle val="lineMarker"/>
        <c:varyColors val="0"/>
        <c:ser>
          <c:idx val="0"/>
          <c:order val="0"/>
          <c:tx>
            <c:strRef>
              <c:f>Кано!$BN$90</c:f>
              <c:strCache>
                <c:ptCount val="1"/>
                <c:pt idx="0">
                  <c:v>Feature 1</c:v>
                </c:pt>
              </c:strCache>
            </c:strRef>
          </c:tx>
          <c:spPr>
            <a:ln w="25400" cap="rnd">
              <a:noFill/>
              <a:round/>
            </a:ln>
            <a:effectLst/>
          </c:spPr>
          <c:marker>
            <c:symbol val="circle"/>
            <c:size val="5"/>
            <c:spPr>
              <a:solidFill>
                <a:schemeClr val="accent1"/>
              </a:solidFill>
              <a:ln w="9525">
                <a:solidFill>
                  <a:schemeClr val="accent1"/>
                </a:solidFill>
              </a:ln>
              <a:effectLst/>
            </c:spPr>
          </c:marker>
          <c:dLbls>
            <c:dLbl>
              <c:idx val="0"/>
              <c:layout>
                <c:manualLayout>
                  <c:x val="-2.7734109885812496E-2"/>
                  <c:y val="4.4805974009297769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F-15CA-4821-ABAC-D1971412DDA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Кано!$BO$90</c:f>
            </c:numRef>
          </c:xVal>
          <c:yVal>
            <c:numRef>
              <c:f>Кано!$BQ$90</c:f>
              <c:numCache>
                <c:formatCode>General</c:formatCode>
                <c:ptCount val="1"/>
                <c:pt idx="0">
                  <c:v>0</c:v>
                </c:pt>
              </c:numCache>
            </c:numRef>
          </c:yVal>
          <c:smooth val="0"/>
          <c:extLst>
            <c:ext xmlns:c16="http://schemas.microsoft.com/office/drawing/2014/chart" uri="{C3380CC4-5D6E-409C-BE32-E72D297353CC}">
              <c16:uniqueId val="{00000002-15CA-4821-ABAC-D1971412DDAF}"/>
            </c:ext>
          </c:extLst>
        </c:ser>
        <c:ser>
          <c:idx val="1"/>
          <c:order val="1"/>
          <c:tx>
            <c:strRef>
              <c:f>Кано!$BN$91</c:f>
              <c:strCache>
                <c:ptCount val="1"/>
                <c:pt idx="0">
                  <c:v>Feature 2</c:v>
                </c:pt>
              </c:strCache>
            </c:strRef>
          </c:tx>
          <c:spPr>
            <a:ln w="25400" cap="rnd">
              <a:noFill/>
              <a:round/>
            </a:ln>
            <a:effectLst/>
          </c:spPr>
          <c:marker>
            <c:symbol val="circle"/>
            <c:size val="5"/>
            <c:spPr>
              <a:solidFill>
                <a:schemeClr val="accent2"/>
              </a:solidFill>
              <a:ln w="9525">
                <a:solidFill>
                  <a:schemeClr val="accent2"/>
                </a:solidFill>
              </a:ln>
              <a:effectLst/>
            </c:spPr>
          </c:marker>
          <c:dLbls>
            <c:dLbl>
              <c:idx val="0"/>
              <c:layout>
                <c:manualLayout>
                  <c:x val="-7.422754470656237E-4"/>
                  <c:y val="-2.6396722180173388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15CA-4821-ABAC-D1971412DDA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Кано!$BO$91</c:f>
            </c:numRef>
          </c:xVal>
          <c:yVal>
            <c:numRef>
              <c:f>Кано!$BQ$91</c:f>
              <c:numCache>
                <c:formatCode>General</c:formatCode>
                <c:ptCount val="1"/>
                <c:pt idx="0">
                  <c:v>0</c:v>
                </c:pt>
              </c:numCache>
            </c:numRef>
          </c:yVal>
          <c:smooth val="0"/>
          <c:extLst>
            <c:ext xmlns:c16="http://schemas.microsoft.com/office/drawing/2014/chart" uri="{C3380CC4-5D6E-409C-BE32-E72D297353CC}">
              <c16:uniqueId val="{00000004-15CA-4821-ABAC-D1971412DDAF}"/>
            </c:ext>
          </c:extLst>
        </c:ser>
        <c:ser>
          <c:idx val="2"/>
          <c:order val="2"/>
          <c:tx>
            <c:strRef>
              <c:f>Кано!$BN$92</c:f>
              <c:strCache>
                <c:ptCount val="1"/>
                <c:pt idx="0">
                  <c:v>Feature 3</c:v>
                </c:pt>
              </c:strCache>
            </c:strRef>
          </c:tx>
          <c:spPr>
            <a:ln w="25400" cap="rnd">
              <a:noFill/>
              <a:round/>
            </a:ln>
            <a:effectLst/>
          </c:spPr>
          <c:marker>
            <c:symbol val="circle"/>
            <c:size val="5"/>
            <c:spPr>
              <a:solidFill>
                <a:schemeClr val="accent3"/>
              </a:solidFill>
              <a:ln w="9525">
                <a:solidFill>
                  <a:schemeClr val="accent3"/>
                </a:solidFill>
              </a:ln>
              <a:effectLst/>
            </c:spPr>
          </c:marker>
          <c:dLbls>
            <c:dLbl>
              <c:idx val="0"/>
              <c:layout>
                <c:manualLayout>
                  <c:x val="-0.10646029366549112"/>
                  <c:y val="-3.0990444514977976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3-15CA-4821-ABAC-D1971412DDA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Кано!$BO$92</c:f>
            </c:numRef>
          </c:xVal>
          <c:yVal>
            <c:numRef>
              <c:f>Кано!$BQ$92</c:f>
              <c:numCache>
                <c:formatCode>General</c:formatCode>
                <c:ptCount val="1"/>
                <c:pt idx="0">
                  <c:v>0</c:v>
                </c:pt>
              </c:numCache>
            </c:numRef>
          </c:yVal>
          <c:smooth val="0"/>
          <c:extLst>
            <c:ext xmlns:c16="http://schemas.microsoft.com/office/drawing/2014/chart" uri="{C3380CC4-5D6E-409C-BE32-E72D297353CC}">
              <c16:uniqueId val="{00000005-15CA-4821-ABAC-D1971412DDAF}"/>
            </c:ext>
          </c:extLst>
        </c:ser>
        <c:ser>
          <c:idx val="3"/>
          <c:order val="3"/>
          <c:tx>
            <c:strRef>
              <c:f>Кано!$BN$93</c:f>
              <c:strCache>
                <c:ptCount val="1"/>
                <c:pt idx="0">
                  <c:v>Feature 4</c:v>
                </c:pt>
              </c:strCache>
            </c:strRef>
          </c:tx>
          <c:spPr>
            <a:ln w="25400" cap="rnd">
              <a:noFill/>
              <a:round/>
            </a:ln>
            <a:effectLst/>
          </c:spPr>
          <c:marker>
            <c:symbol val="circle"/>
            <c:size val="5"/>
            <c:spPr>
              <a:solidFill>
                <a:schemeClr val="accent4"/>
              </a:solidFill>
              <a:ln w="9525">
                <a:solidFill>
                  <a:schemeClr val="accent4"/>
                </a:solidFill>
              </a:ln>
              <a:effectLst/>
            </c:spPr>
          </c:marker>
          <c:dLbls>
            <c:dLbl>
              <c:idx val="0"/>
              <c:layout>
                <c:manualLayout>
                  <c:x val="-6.8221861543932949E-2"/>
                  <c:y val="3.5618529339688586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15CA-4821-ABAC-D1971412DDA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Кано!$BO$93</c:f>
            </c:numRef>
          </c:xVal>
          <c:yVal>
            <c:numRef>
              <c:f>Кано!$BQ$93</c:f>
              <c:numCache>
                <c:formatCode>General</c:formatCode>
                <c:ptCount val="1"/>
                <c:pt idx="0">
                  <c:v>0</c:v>
                </c:pt>
              </c:numCache>
            </c:numRef>
          </c:yVal>
          <c:smooth val="0"/>
          <c:extLst>
            <c:ext xmlns:c16="http://schemas.microsoft.com/office/drawing/2014/chart" uri="{C3380CC4-5D6E-409C-BE32-E72D297353CC}">
              <c16:uniqueId val="{00000006-15CA-4821-ABAC-D1971412DDAF}"/>
            </c:ext>
          </c:extLst>
        </c:ser>
        <c:ser>
          <c:idx val="4"/>
          <c:order val="4"/>
          <c:tx>
            <c:strRef>
              <c:f>Кано!$BN$94</c:f>
              <c:strCache>
                <c:ptCount val="1"/>
                <c:pt idx="0">
                  <c:v>Feature 5</c:v>
                </c:pt>
              </c:strCache>
            </c:strRef>
          </c:tx>
          <c:spPr>
            <a:ln w="25400" cap="rnd">
              <a:noFill/>
              <a:round/>
            </a:ln>
            <a:effectLst/>
          </c:spPr>
          <c:marker>
            <c:symbol val="circle"/>
            <c:size val="5"/>
            <c:spPr>
              <a:solidFill>
                <a:schemeClr val="accent5"/>
              </a:solidFill>
              <a:ln w="9525">
                <a:solidFill>
                  <a:schemeClr val="accent5"/>
                </a:solidFill>
              </a:ln>
              <a:effectLst/>
            </c:spPr>
          </c:marker>
          <c:dLbls>
            <c:dLbl>
              <c:idx val="0"/>
              <c:layout>
                <c:manualLayout>
                  <c:x val="-1.6487512203001306E-2"/>
                  <c:y val="4.2509112841895472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0-15CA-4821-ABAC-D1971412DDA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Кано!$BO$94</c:f>
            </c:numRef>
          </c:xVal>
          <c:yVal>
            <c:numRef>
              <c:f>Кано!$BQ$94</c:f>
              <c:numCache>
                <c:formatCode>General</c:formatCode>
                <c:ptCount val="1"/>
                <c:pt idx="0">
                  <c:v>0</c:v>
                </c:pt>
              </c:numCache>
            </c:numRef>
          </c:yVal>
          <c:smooth val="0"/>
          <c:extLst>
            <c:ext xmlns:c16="http://schemas.microsoft.com/office/drawing/2014/chart" uri="{C3380CC4-5D6E-409C-BE32-E72D297353CC}">
              <c16:uniqueId val="{00000007-15CA-4821-ABAC-D1971412DDAF}"/>
            </c:ext>
          </c:extLst>
        </c:ser>
        <c:ser>
          <c:idx val="5"/>
          <c:order val="5"/>
          <c:tx>
            <c:strRef>
              <c:f>Кано!$BN$95</c:f>
              <c:strCache>
                <c:ptCount val="1"/>
                <c:pt idx="0">
                  <c:v>Feature 6</c:v>
                </c:pt>
              </c:strCache>
            </c:strRef>
          </c:tx>
          <c:spPr>
            <a:ln w="25400" cap="rnd">
              <a:noFill/>
              <a:round/>
            </a:ln>
            <a:effectLst/>
          </c:spPr>
          <c:marker>
            <c:symbol val="circle"/>
            <c:size val="5"/>
            <c:spPr>
              <a:solidFill>
                <a:schemeClr val="accent6"/>
              </a:solidFill>
              <a:ln w="9525">
                <a:solidFill>
                  <a:schemeClr val="accent6"/>
                </a:solidFill>
              </a:ln>
              <a:effectLst/>
            </c:spPr>
          </c:marker>
          <c:dLbls>
            <c:dLbl>
              <c:idx val="0"/>
              <c:layout>
                <c:manualLayout>
                  <c:x val="2.4000239455119209E-2"/>
                  <c:y val="3.1024807004883911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7-15CA-4821-ABAC-D1971412DDA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Кано!$BO$95</c:f>
            </c:numRef>
          </c:xVal>
          <c:yVal>
            <c:numRef>
              <c:f>Кано!$BQ$95</c:f>
              <c:numCache>
                <c:formatCode>General</c:formatCode>
                <c:ptCount val="1"/>
                <c:pt idx="0">
                  <c:v>0</c:v>
                </c:pt>
              </c:numCache>
            </c:numRef>
          </c:yVal>
          <c:smooth val="0"/>
          <c:extLst>
            <c:ext xmlns:c16="http://schemas.microsoft.com/office/drawing/2014/chart" uri="{C3380CC4-5D6E-409C-BE32-E72D297353CC}">
              <c16:uniqueId val="{00000008-15CA-4821-ABAC-D1971412DDAF}"/>
            </c:ext>
          </c:extLst>
        </c:ser>
        <c:ser>
          <c:idx val="6"/>
          <c:order val="6"/>
          <c:tx>
            <c:strRef>
              <c:f>Кано!$BN$96</c:f>
              <c:strCache>
                <c:ptCount val="1"/>
                <c:pt idx="0">
                  <c:v>Feature 7</c:v>
                </c:pt>
              </c:strCache>
            </c:strRef>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dLbls>
            <c:dLbl>
              <c:idx val="0"/>
              <c:layout>
                <c:manualLayout>
                  <c:x val="-2.7734109885812496E-2"/>
                  <c:y val="3.5618529339688502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E-15CA-4821-ABAC-D1971412DDA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Кано!$BO$96</c:f>
            </c:numRef>
          </c:xVal>
          <c:yVal>
            <c:numRef>
              <c:f>Кано!$BQ$96</c:f>
              <c:numCache>
                <c:formatCode>General</c:formatCode>
                <c:ptCount val="1"/>
                <c:pt idx="0">
                  <c:v>0</c:v>
                </c:pt>
              </c:numCache>
            </c:numRef>
          </c:yVal>
          <c:smooth val="0"/>
          <c:extLst>
            <c:ext xmlns:c16="http://schemas.microsoft.com/office/drawing/2014/chart" uri="{C3380CC4-5D6E-409C-BE32-E72D297353CC}">
              <c16:uniqueId val="{0000000A-15CA-4821-ABAC-D1971412DDAF}"/>
            </c:ext>
          </c:extLst>
        </c:ser>
        <c:ser>
          <c:idx val="7"/>
          <c:order val="7"/>
          <c:tx>
            <c:strRef>
              <c:f>Кано!$BN$97</c:f>
              <c:strCache>
                <c:ptCount val="1"/>
                <c:pt idx="0">
                  <c:v>Feature 8</c:v>
                </c:pt>
              </c:strCache>
            </c:strRef>
          </c:tx>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dLbls>
            <c:dLbl>
              <c:idx val="0"/>
              <c:layout>
                <c:manualLayout>
                  <c:x val="-8.3967098299868689E-2"/>
                  <c:y val="-6.0849639691207817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5-15CA-4821-ABAC-D1971412DDA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Кано!$BO$97</c:f>
            </c:numRef>
          </c:xVal>
          <c:yVal>
            <c:numRef>
              <c:f>Кано!$BQ$97</c:f>
              <c:numCache>
                <c:formatCode>General</c:formatCode>
                <c:ptCount val="1"/>
                <c:pt idx="0">
                  <c:v>0</c:v>
                </c:pt>
              </c:numCache>
            </c:numRef>
          </c:yVal>
          <c:smooth val="0"/>
          <c:extLst>
            <c:ext xmlns:c16="http://schemas.microsoft.com/office/drawing/2014/chart" uri="{C3380CC4-5D6E-409C-BE32-E72D297353CC}">
              <c16:uniqueId val="{0000000B-15CA-4821-ABAC-D1971412DDAF}"/>
            </c:ext>
          </c:extLst>
        </c:ser>
        <c:ser>
          <c:idx val="8"/>
          <c:order val="8"/>
          <c:tx>
            <c:strRef>
              <c:f>Кано!$BN$98</c:f>
              <c:strCache>
                <c:ptCount val="1"/>
                <c:pt idx="0">
                  <c:v>Feature 9</c:v>
                </c:pt>
              </c:strCache>
            </c:strRef>
          </c:tx>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dLbls>
            <c:dLbl>
              <c:idx val="0"/>
              <c:layout>
                <c:manualLayout>
                  <c:x val="-5.0227305251434963E-2"/>
                  <c:y val="-4.247475035198945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6-15CA-4821-ABAC-D1971412DDA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Кано!$BO$98</c:f>
            </c:numRef>
          </c:xVal>
          <c:yVal>
            <c:numRef>
              <c:f>Кано!$BQ$98</c:f>
              <c:numCache>
                <c:formatCode>General</c:formatCode>
                <c:ptCount val="1"/>
                <c:pt idx="0">
                  <c:v>0</c:v>
                </c:pt>
              </c:numCache>
            </c:numRef>
          </c:yVal>
          <c:smooth val="0"/>
          <c:extLst>
            <c:ext xmlns:c16="http://schemas.microsoft.com/office/drawing/2014/chart" uri="{C3380CC4-5D6E-409C-BE32-E72D297353CC}">
              <c16:uniqueId val="{0000000C-15CA-4821-ABAC-D1971412DDAF}"/>
            </c:ext>
          </c:extLst>
        </c:ser>
        <c:ser>
          <c:idx val="9"/>
          <c:order val="9"/>
          <c:tx>
            <c:strRef>
              <c:f>Кано!$BN$99</c:f>
              <c:strCache>
                <c:ptCount val="1"/>
                <c:pt idx="0">
                  <c:v>Feature 10</c:v>
                </c:pt>
              </c:strCache>
            </c:strRef>
          </c:tx>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dLbls>
            <c:dLbl>
              <c:idx val="0"/>
              <c:layout>
                <c:manualLayout>
                  <c:x val="2.5619749521443903E-2"/>
                  <c:y val="1.1656118286540727E-3"/>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1-15CA-4821-ABAC-D1971412DDA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Кано!$BO$99</c:f>
            </c:numRef>
          </c:xVal>
          <c:yVal>
            <c:numRef>
              <c:f>Кано!$BQ$99</c:f>
              <c:numCache>
                <c:formatCode>General</c:formatCode>
                <c:ptCount val="1"/>
                <c:pt idx="0">
                  <c:v>0</c:v>
                </c:pt>
              </c:numCache>
            </c:numRef>
          </c:yVal>
          <c:smooth val="0"/>
          <c:extLst>
            <c:ext xmlns:c16="http://schemas.microsoft.com/office/drawing/2014/chart" uri="{C3380CC4-5D6E-409C-BE32-E72D297353CC}">
              <c16:uniqueId val="{0000000D-15CA-4821-ABAC-D1971412DDAF}"/>
            </c:ext>
          </c:extLst>
        </c:ser>
        <c:dLbls>
          <c:dLblPos val="t"/>
          <c:showLegendKey val="0"/>
          <c:showVal val="1"/>
          <c:showCatName val="0"/>
          <c:showSerName val="0"/>
          <c:showPercent val="0"/>
          <c:showBubbleSize val="0"/>
        </c:dLbls>
        <c:axId val="1761717871"/>
        <c:axId val="1761737007"/>
      </c:scatterChart>
      <c:valAx>
        <c:axId val="1761717871"/>
        <c:scaling>
          <c:orientation val="minMax"/>
          <c:max val="1"/>
          <c:min val="0"/>
        </c:scaling>
        <c:delete val="0"/>
        <c:axPos val="b"/>
        <c:majorGridlines>
          <c:spPr>
            <a:ln w="9525" cap="flat" cmpd="sng" algn="ctr">
              <a:solidFill>
                <a:schemeClr val="bg1">
                  <a:lumMod val="65000"/>
                  <a:alpha val="24000"/>
                </a:schemeClr>
              </a:solidFill>
              <a:round/>
            </a:ln>
            <a:effectLst/>
          </c:spPr>
        </c:majorGridlines>
        <c:title>
          <c:tx>
            <c:strRef>
              <c:f>Кано!$BO$89</c:f>
              <c:strCache>
                <c:ptCount val="1"/>
                <c:pt idx="0">
                  <c:v>Better</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761737007"/>
        <c:crosses val="autoZero"/>
        <c:crossBetween val="midCat"/>
        <c:majorUnit val="0.1"/>
      </c:valAx>
      <c:valAx>
        <c:axId val="1761737007"/>
        <c:scaling>
          <c:orientation val="minMax"/>
          <c:max val="1"/>
        </c:scaling>
        <c:delete val="0"/>
        <c:axPos val="l"/>
        <c:majorGridlines>
          <c:spPr>
            <a:ln w="9525" cap="flat" cmpd="sng" algn="ctr">
              <a:solidFill>
                <a:schemeClr val="bg1">
                  <a:lumMod val="65000"/>
                  <a:alpha val="24000"/>
                </a:schemeClr>
              </a:solidFill>
              <a:round/>
            </a:ln>
            <a:effectLst/>
          </c:spPr>
        </c:majorGridlines>
        <c:title>
          <c:tx>
            <c:strRef>
              <c:f>Кано!$BP$89</c:f>
              <c:strCache>
                <c:ptCount val="1"/>
                <c:pt idx="0">
                  <c:v>Worse</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7617178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ru-RU"/>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Localisation!$C$219</c:f>
          <c:strCache>
            <c:ptCount val="1"/>
            <c:pt idx="0">
              <c:v>Price setsitivity plot</c:v>
            </c:pt>
          </c:strCache>
        </c:strRef>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PSM!$N$2</c:f>
              <c:strCache>
                <c:ptCount val="1"/>
                <c:pt idx="0">
                  <c:v>Too expencive</c:v>
                </c:pt>
              </c:strCache>
            </c:strRef>
          </c:tx>
          <c:spPr>
            <a:ln w="28575" cap="rnd">
              <a:solidFill>
                <a:srgbClr val="FF0000"/>
              </a:solidFill>
              <a:prstDash val="dash"/>
              <a:round/>
            </a:ln>
            <a:effectLst/>
          </c:spPr>
          <c:marker>
            <c:symbol val="none"/>
          </c:marker>
          <c:cat>
            <c:strRef>
              <c:f>PSM!$M$4:$M$202</c:f>
              <c:strCache>
                <c:ptCount val="1"/>
                <c:pt idx="0">
                  <c:v>100</c:v>
                </c:pt>
              </c:strCache>
            </c:strRef>
          </c:cat>
          <c:val>
            <c:numRef>
              <c:f>[0]!Сдорого</c:f>
              <c:numCache>
                <c:formatCode>0%</c:formatCode>
                <c:ptCount val="1"/>
                <c:pt idx="0">
                  <c:v>0</c:v>
                </c:pt>
              </c:numCache>
            </c:numRef>
          </c:val>
          <c:smooth val="0"/>
          <c:extLst>
            <c:ext xmlns:c16="http://schemas.microsoft.com/office/drawing/2014/chart" uri="{C3380CC4-5D6E-409C-BE32-E72D297353CC}">
              <c16:uniqueId val="{00000000-01FB-4002-8496-80253F2EC650}"/>
            </c:ext>
          </c:extLst>
        </c:ser>
        <c:ser>
          <c:idx val="1"/>
          <c:order val="1"/>
          <c:tx>
            <c:strRef>
              <c:f>PSM!$O$2</c:f>
              <c:strCache>
                <c:ptCount val="1"/>
                <c:pt idx="0">
                  <c:v>Too cheap</c:v>
                </c:pt>
              </c:strCache>
            </c:strRef>
          </c:tx>
          <c:spPr>
            <a:ln w="28575" cap="rnd">
              <a:solidFill>
                <a:srgbClr val="00B050"/>
              </a:solidFill>
              <a:prstDash val="dash"/>
              <a:round/>
            </a:ln>
            <a:effectLst/>
          </c:spPr>
          <c:marker>
            <c:symbol val="none"/>
          </c:marker>
          <c:cat>
            <c:strRef>
              <c:f>PSM!$M$4:$M$202</c:f>
              <c:strCache>
                <c:ptCount val="1"/>
                <c:pt idx="0">
                  <c:v>100</c:v>
                </c:pt>
              </c:strCache>
            </c:strRef>
          </c:cat>
          <c:val>
            <c:numRef>
              <c:f>[0]!Сдешево</c:f>
              <c:numCache>
                <c:formatCode>0%</c:formatCode>
                <c:ptCount val="1"/>
                <c:pt idx="0">
                  <c:v>0</c:v>
                </c:pt>
              </c:numCache>
            </c:numRef>
          </c:val>
          <c:smooth val="0"/>
          <c:extLst>
            <c:ext xmlns:c16="http://schemas.microsoft.com/office/drawing/2014/chart" uri="{C3380CC4-5D6E-409C-BE32-E72D297353CC}">
              <c16:uniqueId val="{00000001-01FB-4002-8496-80253F2EC650}"/>
            </c:ext>
          </c:extLst>
        </c:ser>
        <c:ser>
          <c:idx val="2"/>
          <c:order val="2"/>
          <c:tx>
            <c:strRef>
              <c:f>PSM!$P$2</c:f>
              <c:strCache>
                <c:ptCount val="1"/>
                <c:pt idx="0">
                  <c:v>Expencive</c:v>
                </c:pt>
              </c:strCache>
            </c:strRef>
          </c:tx>
          <c:spPr>
            <a:ln w="28575" cap="rnd">
              <a:solidFill>
                <a:srgbClr val="FF0000"/>
              </a:solidFill>
              <a:round/>
            </a:ln>
            <a:effectLst/>
          </c:spPr>
          <c:marker>
            <c:symbol val="none"/>
          </c:marker>
          <c:cat>
            <c:strRef>
              <c:f>PSM!$M$4:$M$202</c:f>
              <c:strCache>
                <c:ptCount val="1"/>
                <c:pt idx="0">
                  <c:v>100</c:v>
                </c:pt>
              </c:strCache>
            </c:strRef>
          </c:cat>
          <c:val>
            <c:numRef>
              <c:f>[0]!Дорого</c:f>
              <c:numCache>
                <c:formatCode>0%</c:formatCode>
                <c:ptCount val="1"/>
                <c:pt idx="0">
                  <c:v>0</c:v>
                </c:pt>
              </c:numCache>
            </c:numRef>
          </c:val>
          <c:smooth val="0"/>
          <c:extLst>
            <c:ext xmlns:c16="http://schemas.microsoft.com/office/drawing/2014/chart" uri="{C3380CC4-5D6E-409C-BE32-E72D297353CC}">
              <c16:uniqueId val="{00000002-01FB-4002-8496-80253F2EC650}"/>
            </c:ext>
          </c:extLst>
        </c:ser>
        <c:ser>
          <c:idx val="3"/>
          <c:order val="3"/>
          <c:tx>
            <c:strRef>
              <c:f>PSM!$Q$2</c:f>
              <c:strCache>
                <c:ptCount val="1"/>
                <c:pt idx="0">
                  <c:v>Cheap</c:v>
                </c:pt>
              </c:strCache>
            </c:strRef>
          </c:tx>
          <c:spPr>
            <a:ln w="28575" cap="rnd">
              <a:solidFill>
                <a:srgbClr val="00B050"/>
              </a:solidFill>
              <a:round/>
            </a:ln>
            <a:effectLst/>
          </c:spPr>
          <c:marker>
            <c:symbol val="none"/>
          </c:marker>
          <c:cat>
            <c:strRef>
              <c:f>PSM!$M$4:$M$202</c:f>
              <c:strCache>
                <c:ptCount val="1"/>
                <c:pt idx="0">
                  <c:v>100</c:v>
                </c:pt>
              </c:strCache>
            </c:strRef>
          </c:cat>
          <c:val>
            <c:numRef>
              <c:f>[0]!Дешево</c:f>
              <c:numCache>
                <c:formatCode>0%</c:formatCode>
                <c:ptCount val="1"/>
                <c:pt idx="0">
                  <c:v>0</c:v>
                </c:pt>
              </c:numCache>
            </c:numRef>
          </c:val>
          <c:smooth val="0"/>
          <c:extLst>
            <c:ext xmlns:c16="http://schemas.microsoft.com/office/drawing/2014/chart" uri="{C3380CC4-5D6E-409C-BE32-E72D297353CC}">
              <c16:uniqueId val="{00000005-01FB-4002-8496-80253F2EC650}"/>
            </c:ext>
          </c:extLst>
        </c:ser>
        <c:dLbls>
          <c:showLegendKey val="0"/>
          <c:showVal val="0"/>
          <c:showCatName val="0"/>
          <c:showSerName val="0"/>
          <c:showPercent val="0"/>
          <c:showBubbleSize val="0"/>
        </c:dLbls>
        <c:smooth val="0"/>
        <c:axId val="1014779624"/>
        <c:axId val="1014779952"/>
      </c:lineChart>
      <c:catAx>
        <c:axId val="101477962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ru-RU"/>
          </a:p>
        </c:txPr>
        <c:crossAx val="1014779952"/>
        <c:crosses val="autoZero"/>
        <c:auto val="1"/>
        <c:lblAlgn val="ctr"/>
        <c:lblOffset val="100"/>
        <c:noMultiLvlLbl val="0"/>
      </c:catAx>
      <c:valAx>
        <c:axId val="1014779952"/>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ru-RU"/>
          </a:p>
        </c:txPr>
        <c:crossAx val="1014779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591259918602264"/>
          <c:y val="3.4451855665309464E-2"/>
          <c:w val="0.8318175108850242"/>
          <c:h val="0.8124458309309438"/>
        </c:manualLayout>
      </c:layout>
      <c:barChart>
        <c:barDir val="col"/>
        <c:grouping val="stacked"/>
        <c:varyColors val="0"/>
        <c:ser>
          <c:idx val="0"/>
          <c:order val="0"/>
          <c:tx>
            <c:strRef>
              <c:f>SUM!$AK$12</c:f>
              <c:strCache>
                <c:ptCount val="1"/>
                <c:pt idx="0">
                  <c:v>Satisfaction</c:v>
                </c:pt>
              </c:strCache>
            </c:strRef>
          </c:tx>
          <c:spPr>
            <a:solidFill>
              <a:schemeClr val="accent1"/>
            </a:solidFill>
            <a:ln>
              <a:noFill/>
            </a:ln>
            <a:effectLst/>
          </c:spPr>
          <c:invertIfNegative val="0"/>
          <c:val>
            <c:numRef>
              <c:f>SUM!$AL$12</c:f>
              <c:numCache>
                <c:formatCode>General</c:formatCode>
                <c:ptCount val="1"/>
                <c:pt idx="0">
                  <c:v>0</c:v>
                </c:pt>
              </c:numCache>
            </c:numRef>
          </c:val>
          <c:extLst>
            <c:ext xmlns:c16="http://schemas.microsoft.com/office/drawing/2014/chart" uri="{C3380CC4-5D6E-409C-BE32-E72D297353CC}">
              <c16:uniqueId val="{00000000-8385-44A4-85BB-DBB3A3DBBF13}"/>
            </c:ext>
          </c:extLst>
        </c:ser>
        <c:ser>
          <c:idx val="1"/>
          <c:order val="1"/>
          <c:tx>
            <c:strRef>
              <c:f>SUM!$AK$13</c:f>
              <c:strCache>
                <c:ptCount val="1"/>
                <c:pt idx="0">
                  <c:v>Completion</c:v>
                </c:pt>
              </c:strCache>
            </c:strRef>
          </c:tx>
          <c:spPr>
            <a:solidFill>
              <a:schemeClr val="accent1">
                <a:lumMod val="40000"/>
                <a:lumOff val="60000"/>
              </a:schemeClr>
            </a:solidFill>
            <a:ln>
              <a:noFill/>
            </a:ln>
            <a:effectLst/>
          </c:spPr>
          <c:invertIfNegative val="0"/>
          <c:val>
            <c:numRef>
              <c:f>SUM!$AL$13</c:f>
              <c:numCache>
                <c:formatCode>General</c:formatCode>
                <c:ptCount val="1"/>
                <c:pt idx="0">
                  <c:v>0</c:v>
                </c:pt>
              </c:numCache>
            </c:numRef>
          </c:val>
          <c:extLst>
            <c:ext xmlns:c16="http://schemas.microsoft.com/office/drawing/2014/chart" uri="{C3380CC4-5D6E-409C-BE32-E72D297353CC}">
              <c16:uniqueId val="{00000001-8385-44A4-85BB-DBB3A3DBBF13}"/>
            </c:ext>
          </c:extLst>
        </c:ser>
        <c:ser>
          <c:idx val="2"/>
          <c:order val="2"/>
          <c:tx>
            <c:strRef>
              <c:f>SUM!$AK$14</c:f>
              <c:strCache>
                <c:ptCount val="1"/>
                <c:pt idx="0">
                  <c:v>Time</c:v>
                </c:pt>
              </c:strCache>
            </c:strRef>
          </c:tx>
          <c:spPr>
            <a:solidFill>
              <a:schemeClr val="accent1">
                <a:lumMod val="20000"/>
                <a:lumOff val="80000"/>
              </a:schemeClr>
            </a:solidFill>
            <a:ln>
              <a:noFill/>
            </a:ln>
            <a:effectLst/>
          </c:spPr>
          <c:invertIfNegative val="0"/>
          <c:val>
            <c:numRef>
              <c:f>SUM!$AL$14</c:f>
              <c:numCache>
                <c:formatCode>General</c:formatCode>
                <c:ptCount val="1"/>
                <c:pt idx="0">
                  <c:v>0</c:v>
                </c:pt>
              </c:numCache>
            </c:numRef>
          </c:val>
          <c:extLst>
            <c:ext xmlns:c16="http://schemas.microsoft.com/office/drawing/2014/chart" uri="{C3380CC4-5D6E-409C-BE32-E72D297353CC}">
              <c16:uniqueId val="{00000002-8385-44A4-85BB-DBB3A3DBBF13}"/>
            </c:ext>
          </c:extLst>
        </c:ser>
        <c:dLbls>
          <c:showLegendKey val="0"/>
          <c:showVal val="0"/>
          <c:showCatName val="0"/>
          <c:showSerName val="0"/>
          <c:showPercent val="0"/>
          <c:showBubbleSize val="0"/>
        </c:dLbls>
        <c:gapWidth val="100"/>
        <c:overlap val="100"/>
        <c:axId val="493689520"/>
        <c:axId val="670113984"/>
      </c:barChart>
      <c:catAx>
        <c:axId val="493689520"/>
        <c:scaling>
          <c:orientation val="minMax"/>
        </c:scaling>
        <c:delete val="1"/>
        <c:axPos val="b"/>
        <c:majorTickMark val="none"/>
        <c:minorTickMark val="none"/>
        <c:tickLblPos val="nextTo"/>
        <c:crossAx val="670113984"/>
        <c:crosses val="autoZero"/>
        <c:auto val="1"/>
        <c:lblAlgn val="ctr"/>
        <c:lblOffset val="100"/>
        <c:noMultiLvlLbl val="0"/>
      </c:catAx>
      <c:valAx>
        <c:axId val="670113984"/>
        <c:scaling>
          <c:orientation val="minMax"/>
          <c:max val="1"/>
        </c:scaling>
        <c:delete val="1"/>
        <c:axPos val="l"/>
        <c:numFmt formatCode="0.00%" sourceLinked="0"/>
        <c:majorTickMark val="none"/>
        <c:minorTickMark val="none"/>
        <c:tickLblPos val="nextTo"/>
        <c:crossAx val="493689520"/>
        <c:crosses val="autoZero"/>
        <c:crossBetween val="between"/>
      </c:valAx>
      <c:spPr>
        <a:noFill/>
        <a:ln>
          <a:noFill/>
        </a:ln>
        <a:effectLst/>
      </c:spPr>
    </c:plotArea>
    <c:legend>
      <c:legendPos val="b"/>
      <c:layout>
        <c:manualLayout>
          <c:xMode val="edge"/>
          <c:yMode val="edge"/>
          <c:x val="9.0906868426181231E-2"/>
          <c:y val="0.87485650523780067"/>
          <c:w val="0.83091326688593015"/>
          <c:h val="5.660169689775851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Localisation!$C$150</c:f>
          <c:strCache>
            <c:ptCount val="1"/>
            <c:pt idx="0">
              <c:v>Benchmark</c:v>
            </c:pt>
          </c:strCache>
        </c:strRef>
      </c:tx>
      <c:layout>
        <c:manualLayout>
          <c:xMode val="edge"/>
          <c:yMode val="edge"/>
          <c:x val="0.21722579049057197"/>
          <c:y val="6.93124664201414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0.32490048118985126"/>
          <c:y val="0.11522997448440916"/>
          <c:w val="0.45843285214348206"/>
          <c:h val="0.84982354757327161"/>
        </c:manualLayout>
      </c:layout>
      <c:barChart>
        <c:barDir val="col"/>
        <c:grouping val="stacked"/>
        <c:varyColors val="0"/>
        <c:ser>
          <c:idx val="0"/>
          <c:order val="0"/>
          <c:tx>
            <c:strRef>
              <c:f>SUM!$AK$15</c:f>
              <c:strCache>
                <c:ptCount val="1"/>
                <c:pt idx="0">
                  <c:v>25%</c:v>
                </c:pt>
              </c:strCache>
            </c:strRef>
          </c:tx>
          <c:spPr>
            <a:solidFill>
              <a:srgbClr val="FF0000"/>
            </a:solidFill>
            <a:ln>
              <a:solidFill>
                <a:srgbClr val="FF0000"/>
              </a:solidFill>
            </a:ln>
            <a:effectLst/>
          </c:spPr>
          <c:invertIfNegative val="0"/>
          <c:val>
            <c:numRef>
              <c:f>SUM!$AL$15</c:f>
              <c:numCache>
                <c:formatCode>0%</c:formatCode>
                <c:ptCount val="1"/>
                <c:pt idx="0">
                  <c:v>0.55000000000000004</c:v>
                </c:pt>
              </c:numCache>
            </c:numRef>
          </c:val>
          <c:extLst>
            <c:ext xmlns:c16="http://schemas.microsoft.com/office/drawing/2014/chart" uri="{C3380CC4-5D6E-409C-BE32-E72D297353CC}">
              <c16:uniqueId val="{00000000-8B21-4877-ABA6-5D12645CB236}"/>
            </c:ext>
          </c:extLst>
        </c:ser>
        <c:ser>
          <c:idx val="1"/>
          <c:order val="1"/>
          <c:tx>
            <c:strRef>
              <c:f>SUM!$AK$16</c:f>
              <c:strCache>
                <c:ptCount val="1"/>
                <c:pt idx="0">
                  <c:v>50%</c:v>
                </c:pt>
              </c:strCache>
            </c:strRef>
          </c:tx>
          <c:spPr>
            <a:solidFill>
              <a:srgbClr val="FF9999"/>
            </a:solidFill>
            <a:ln>
              <a:solidFill>
                <a:srgbClr val="FF9999"/>
              </a:solidFill>
            </a:ln>
            <a:effectLst/>
          </c:spPr>
          <c:invertIfNegative val="0"/>
          <c:val>
            <c:numRef>
              <c:f>SUM!$AL$16</c:f>
              <c:numCache>
                <c:formatCode>0.00%</c:formatCode>
                <c:ptCount val="1"/>
                <c:pt idx="0">
                  <c:v>0.13</c:v>
                </c:pt>
              </c:numCache>
            </c:numRef>
          </c:val>
          <c:extLst>
            <c:ext xmlns:c16="http://schemas.microsoft.com/office/drawing/2014/chart" uri="{C3380CC4-5D6E-409C-BE32-E72D297353CC}">
              <c16:uniqueId val="{00000001-8B21-4877-ABA6-5D12645CB236}"/>
            </c:ext>
          </c:extLst>
        </c:ser>
        <c:ser>
          <c:idx val="2"/>
          <c:order val="2"/>
          <c:tx>
            <c:strRef>
              <c:f>SUM!$AK$17</c:f>
              <c:strCache>
                <c:ptCount val="1"/>
                <c:pt idx="0">
                  <c:v>75%</c:v>
                </c:pt>
              </c:strCache>
            </c:strRef>
          </c:tx>
          <c:spPr>
            <a:solidFill>
              <a:schemeClr val="accent4">
                <a:lumMod val="20000"/>
                <a:lumOff val="80000"/>
              </a:schemeClr>
            </a:solidFill>
            <a:ln>
              <a:solidFill>
                <a:schemeClr val="accent4">
                  <a:lumMod val="20000"/>
                  <a:lumOff val="80000"/>
                </a:schemeClr>
              </a:solidFill>
            </a:ln>
            <a:effectLst/>
          </c:spPr>
          <c:invertIfNegative val="0"/>
          <c:val>
            <c:numRef>
              <c:f>SUM!$AL$17</c:f>
              <c:numCache>
                <c:formatCode>0.00%</c:formatCode>
                <c:ptCount val="1"/>
                <c:pt idx="0">
                  <c:v>9.9999999999999978E-2</c:v>
                </c:pt>
              </c:numCache>
            </c:numRef>
          </c:val>
          <c:extLst>
            <c:ext xmlns:c16="http://schemas.microsoft.com/office/drawing/2014/chart" uri="{C3380CC4-5D6E-409C-BE32-E72D297353CC}">
              <c16:uniqueId val="{00000002-8B21-4877-ABA6-5D12645CB236}"/>
            </c:ext>
          </c:extLst>
        </c:ser>
        <c:ser>
          <c:idx val="3"/>
          <c:order val="3"/>
          <c:tx>
            <c:strRef>
              <c:f>SUM!$AK$18</c:f>
              <c:strCache>
                <c:ptCount val="1"/>
                <c:pt idx="0">
                  <c:v>85%</c:v>
                </c:pt>
              </c:strCache>
            </c:strRef>
          </c:tx>
          <c:spPr>
            <a:solidFill>
              <a:schemeClr val="accent4"/>
            </a:solidFill>
            <a:ln>
              <a:solidFill>
                <a:srgbClr val="FFC000"/>
              </a:solidFill>
            </a:ln>
            <a:effectLst/>
          </c:spPr>
          <c:invertIfNegative val="0"/>
          <c:val>
            <c:numRef>
              <c:f>SUM!$AL$18</c:f>
              <c:numCache>
                <c:formatCode>0.00%</c:formatCode>
                <c:ptCount val="1"/>
                <c:pt idx="0">
                  <c:v>3.9999999999999925E-2</c:v>
                </c:pt>
              </c:numCache>
            </c:numRef>
          </c:val>
          <c:extLst>
            <c:ext xmlns:c16="http://schemas.microsoft.com/office/drawing/2014/chart" uri="{C3380CC4-5D6E-409C-BE32-E72D297353CC}">
              <c16:uniqueId val="{00000003-8B21-4877-ABA6-5D12645CB236}"/>
            </c:ext>
          </c:extLst>
        </c:ser>
        <c:ser>
          <c:idx val="4"/>
          <c:order val="4"/>
          <c:tx>
            <c:strRef>
              <c:f>SUM!$AK$19</c:f>
              <c:strCache>
                <c:ptCount val="1"/>
                <c:pt idx="0">
                  <c:v>90%</c:v>
                </c:pt>
              </c:strCache>
            </c:strRef>
          </c:tx>
          <c:spPr>
            <a:solidFill>
              <a:schemeClr val="accent6">
                <a:lumMod val="20000"/>
                <a:lumOff val="80000"/>
              </a:schemeClr>
            </a:solidFill>
            <a:ln>
              <a:solidFill>
                <a:schemeClr val="accent6">
                  <a:lumMod val="20000"/>
                  <a:lumOff val="80000"/>
                </a:schemeClr>
              </a:solidFill>
            </a:ln>
            <a:effectLst/>
          </c:spPr>
          <c:invertIfNegative val="0"/>
          <c:val>
            <c:numRef>
              <c:f>SUM!$AL$19</c:f>
              <c:numCache>
                <c:formatCode>0.00%</c:formatCode>
                <c:ptCount val="1"/>
                <c:pt idx="0">
                  <c:v>2.0000000000000018E-2</c:v>
                </c:pt>
              </c:numCache>
            </c:numRef>
          </c:val>
          <c:extLst>
            <c:ext xmlns:c16="http://schemas.microsoft.com/office/drawing/2014/chart" uri="{C3380CC4-5D6E-409C-BE32-E72D297353CC}">
              <c16:uniqueId val="{00000004-8B21-4877-ABA6-5D12645CB236}"/>
            </c:ext>
          </c:extLst>
        </c:ser>
        <c:ser>
          <c:idx val="5"/>
          <c:order val="5"/>
          <c:tx>
            <c:strRef>
              <c:f>SUM!$AK$20</c:f>
              <c:strCache>
                <c:ptCount val="1"/>
                <c:pt idx="0">
                  <c:v>95%</c:v>
                </c:pt>
              </c:strCache>
            </c:strRef>
          </c:tx>
          <c:spPr>
            <a:solidFill>
              <a:schemeClr val="accent6">
                <a:lumMod val="60000"/>
                <a:lumOff val="40000"/>
              </a:schemeClr>
            </a:solidFill>
            <a:ln>
              <a:solidFill>
                <a:schemeClr val="accent6">
                  <a:lumMod val="60000"/>
                  <a:lumOff val="40000"/>
                </a:schemeClr>
              </a:solidFill>
            </a:ln>
            <a:effectLst/>
          </c:spPr>
          <c:invertIfNegative val="0"/>
          <c:val>
            <c:numRef>
              <c:f>SUM!$AL$20</c:f>
              <c:numCache>
                <c:formatCode>0.00%</c:formatCode>
                <c:ptCount val="1"/>
                <c:pt idx="0">
                  <c:v>3.0000000000000027E-2</c:v>
                </c:pt>
              </c:numCache>
            </c:numRef>
          </c:val>
          <c:extLst>
            <c:ext xmlns:c16="http://schemas.microsoft.com/office/drawing/2014/chart" uri="{C3380CC4-5D6E-409C-BE32-E72D297353CC}">
              <c16:uniqueId val="{00000005-8B21-4877-ABA6-5D12645CB236}"/>
            </c:ext>
          </c:extLst>
        </c:ser>
        <c:ser>
          <c:idx val="6"/>
          <c:order val="6"/>
          <c:tx>
            <c:strRef>
              <c:f>SUM!$AK$21</c:f>
              <c:strCache>
                <c:ptCount val="1"/>
                <c:pt idx="0">
                  <c:v>99%</c:v>
                </c:pt>
              </c:strCache>
            </c:strRef>
          </c:tx>
          <c:spPr>
            <a:solidFill>
              <a:srgbClr val="00B050"/>
            </a:solidFill>
            <a:ln>
              <a:solidFill>
                <a:srgbClr val="00B050"/>
              </a:solidFill>
            </a:ln>
            <a:effectLst/>
          </c:spPr>
          <c:invertIfNegative val="0"/>
          <c:val>
            <c:numRef>
              <c:f>SUM!$AL$21</c:f>
              <c:numCache>
                <c:formatCode>0.00%</c:formatCode>
                <c:ptCount val="1"/>
                <c:pt idx="0">
                  <c:v>0.13</c:v>
                </c:pt>
              </c:numCache>
            </c:numRef>
          </c:val>
          <c:extLst>
            <c:ext xmlns:c16="http://schemas.microsoft.com/office/drawing/2014/chart" uri="{C3380CC4-5D6E-409C-BE32-E72D297353CC}">
              <c16:uniqueId val="{00000006-8B21-4877-ABA6-5D12645CB236}"/>
            </c:ext>
          </c:extLst>
        </c:ser>
        <c:dLbls>
          <c:showLegendKey val="0"/>
          <c:showVal val="0"/>
          <c:showCatName val="0"/>
          <c:showSerName val="0"/>
          <c:showPercent val="0"/>
          <c:showBubbleSize val="0"/>
        </c:dLbls>
        <c:gapWidth val="150"/>
        <c:overlap val="100"/>
        <c:axId val="663753048"/>
        <c:axId val="663752720"/>
      </c:barChart>
      <c:catAx>
        <c:axId val="663753048"/>
        <c:scaling>
          <c:orientation val="minMax"/>
        </c:scaling>
        <c:delete val="1"/>
        <c:axPos val="b"/>
        <c:numFmt formatCode="General" sourceLinked="1"/>
        <c:majorTickMark val="none"/>
        <c:minorTickMark val="none"/>
        <c:tickLblPos val="nextTo"/>
        <c:crossAx val="663752720"/>
        <c:crosses val="autoZero"/>
        <c:auto val="1"/>
        <c:lblAlgn val="ctr"/>
        <c:lblOffset val="100"/>
        <c:noMultiLvlLbl val="0"/>
      </c:catAx>
      <c:valAx>
        <c:axId val="663752720"/>
        <c:scaling>
          <c:orientation val="minMax"/>
          <c:max val="1"/>
        </c:scaling>
        <c:delete val="1"/>
        <c:axPos val="l"/>
        <c:numFmt formatCode="0%" sourceLinked="1"/>
        <c:majorTickMark val="none"/>
        <c:minorTickMark val="none"/>
        <c:tickLblPos val="nextTo"/>
        <c:crossAx val="66375304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SUM!$AE$5</c:f>
          <c:strCache>
            <c:ptCount val="1"/>
            <c:pt idx="0">
              <c:v>SUM Score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0.11666801028293788"/>
          <c:y val="5.9160997732426307E-2"/>
          <c:w val="0.84519484707375392"/>
          <c:h val="0.8138548066107123"/>
        </c:manualLayout>
      </c:layout>
      <c:barChart>
        <c:barDir val="col"/>
        <c:grouping val="clustered"/>
        <c:varyColors val="0"/>
        <c:ser>
          <c:idx val="0"/>
          <c:order val="0"/>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SUM!$AL$22</c:f>
                <c:numCache>
                  <c:formatCode>General</c:formatCode>
                  <c:ptCount val="1"/>
                  <c:pt idx="0">
                    <c:v>0</c:v>
                  </c:pt>
                </c:numCache>
              </c:numRef>
            </c:plus>
            <c:minus>
              <c:numRef>
                <c:f>SUM!$AL$23</c:f>
                <c:numCache>
                  <c:formatCode>General</c:formatCode>
                  <c:ptCount val="1"/>
                  <c:pt idx="0">
                    <c:v>0</c:v>
                  </c:pt>
                </c:numCache>
              </c:numRef>
            </c:minus>
            <c:spPr>
              <a:noFill/>
              <a:ln w="9525" cap="flat" cmpd="sng" algn="ctr">
                <a:solidFill>
                  <a:schemeClr val="tx1">
                    <a:lumMod val="65000"/>
                    <a:lumOff val="35000"/>
                  </a:schemeClr>
                </a:solidFill>
                <a:round/>
              </a:ln>
              <a:effectLst/>
            </c:spPr>
          </c:errBars>
          <c:val>
            <c:numRef>
              <c:f>SUM!$AE$6</c:f>
              <c:numCache>
                <c:formatCode>0.0%</c:formatCode>
                <c:ptCount val="1"/>
                <c:pt idx="0">
                  <c:v>0</c:v>
                </c:pt>
              </c:numCache>
            </c:numRef>
          </c:val>
          <c:extLst>
            <c:ext xmlns:c16="http://schemas.microsoft.com/office/drawing/2014/chart" uri="{C3380CC4-5D6E-409C-BE32-E72D297353CC}">
              <c16:uniqueId val="{00000000-E47F-4832-B8B4-52CB6449D6E7}"/>
            </c:ext>
          </c:extLst>
        </c:ser>
        <c:dLbls>
          <c:showLegendKey val="0"/>
          <c:showVal val="0"/>
          <c:showCatName val="0"/>
          <c:showSerName val="0"/>
          <c:showPercent val="0"/>
          <c:showBubbleSize val="0"/>
        </c:dLbls>
        <c:gapWidth val="100"/>
        <c:overlap val="-27"/>
        <c:axId val="493689520"/>
        <c:axId val="670113984"/>
      </c:barChart>
      <c:catAx>
        <c:axId val="493689520"/>
        <c:scaling>
          <c:orientation val="minMax"/>
        </c:scaling>
        <c:delete val="1"/>
        <c:axPos val="b"/>
        <c:majorTickMark val="none"/>
        <c:minorTickMark val="none"/>
        <c:tickLblPos val="nextTo"/>
        <c:crossAx val="670113984"/>
        <c:crosses val="autoZero"/>
        <c:auto val="1"/>
        <c:lblAlgn val="ctr"/>
        <c:lblOffset val="100"/>
        <c:noMultiLvlLbl val="0"/>
      </c:catAx>
      <c:valAx>
        <c:axId val="670113984"/>
        <c:scaling>
          <c:orientation val="minMax"/>
          <c:max val="1"/>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93689520"/>
        <c:crosses val="autoZero"/>
        <c:crossBetween val="between"/>
        <c:majorUnit val="5.000000000000001E-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UMUX!$N$2</c:f>
          <c:strCache>
            <c:ptCount val="1"/>
            <c:pt idx="0">
              <c:v>UMUX Score</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UMUX!$U$3</c:f>
                <c:numCache>
                  <c:formatCode>General</c:formatCode>
                  <c:ptCount val="1"/>
                  <c:pt idx="0">
                    <c:v>0</c:v>
                  </c:pt>
                </c:numCache>
              </c:numRef>
            </c:plus>
            <c:minus>
              <c:numRef>
                <c:f>UMUX!$U$3</c:f>
                <c:numCache>
                  <c:formatCode>General</c:formatCode>
                  <c:ptCount val="1"/>
                  <c:pt idx="0">
                    <c:v>0</c:v>
                  </c:pt>
                </c:numCache>
              </c:numRef>
            </c:minus>
            <c:spPr>
              <a:noFill/>
              <a:ln w="9525" cap="flat" cmpd="sng" algn="ctr">
                <a:solidFill>
                  <a:schemeClr val="tx1">
                    <a:lumMod val="65000"/>
                    <a:lumOff val="35000"/>
                  </a:schemeClr>
                </a:solidFill>
                <a:round/>
              </a:ln>
              <a:effectLst/>
            </c:spPr>
          </c:errBars>
          <c:val>
            <c:numRef>
              <c:f>UMUX!$N$3</c:f>
              <c:numCache>
                <c:formatCode>0.0%</c:formatCode>
                <c:ptCount val="1"/>
                <c:pt idx="0">
                  <c:v>0</c:v>
                </c:pt>
              </c:numCache>
            </c:numRef>
          </c:val>
          <c:extLst>
            <c:ext xmlns:c16="http://schemas.microsoft.com/office/drawing/2014/chart" uri="{C3380CC4-5D6E-409C-BE32-E72D297353CC}">
              <c16:uniqueId val="{00000002-0673-4411-8732-59DBA6120775}"/>
            </c:ext>
          </c:extLst>
        </c:ser>
        <c:dLbls>
          <c:showLegendKey val="0"/>
          <c:showVal val="0"/>
          <c:showCatName val="0"/>
          <c:showSerName val="0"/>
          <c:showPercent val="0"/>
          <c:showBubbleSize val="0"/>
        </c:dLbls>
        <c:gapWidth val="100"/>
        <c:overlap val="-27"/>
        <c:axId val="554185776"/>
        <c:axId val="554187856"/>
      </c:barChart>
      <c:catAx>
        <c:axId val="554185776"/>
        <c:scaling>
          <c:orientation val="minMax"/>
        </c:scaling>
        <c:delete val="1"/>
        <c:axPos val="b"/>
        <c:numFmt formatCode="General" sourceLinked="1"/>
        <c:majorTickMark val="none"/>
        <c:minorTickMark val="none"/>
        <c:tickLblPos val="nextTo"/>
        <c:crossAx val="554187856"/>
        <c:crosses val="autoZero"/>
        <c:auto val="1"/>
        <c:lblAlgn val="ctr"/>
        <c:lblOffset val="100"/>
        <c:noMultiLvlLbl val="0"/>
      </c:catAx>
      <c:valAx>
        <c:axId val="554187856"/>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54185776"/>
        <c:crosses val="autoZero"/>
        <c:crossBetween val="between"/>
        <c:majorUnit val="5.000000000000001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UMUX!$P$2</c:f>
          <c:strCache>
            <c:ptCount val="1"/>
            <c:pt idx="0">
              <c:v>SUS Score</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UMUX!$U$4</c:f>
                <c:numCache>
                  <c:formatCode>General</c:formatCode>
                  <c:ptCount val="1"/>
                  <c:pt idx="0">
                    <c:v>0</c:v>
                  </c:pt>
                </c:numCache>
              </c:numRef>
            </c:plus>
            <c:minus>
              <c:numRef>
                <c:f>UMUX!$U$4</c:f>
                <c:numCache>
                  <c:formatCode>General</c:formatCode>
                  <c:ptCount val="1"/>
                  <c:pt idx="0">
                    <c:v>0</c:v>
                  </c:pt>
                </c:numCache>
              </c:numRef>
            </c:minus>
            <c:spPr>
              <a:noFill/>
              <a:ln w="9525" cap="flat" cmpd="sng" algn="ctr">
                <a:solidFill>
                  <a:schemeClr val="tx1">
                    <a:lumMod val="65000"/>
                    <a:lumOff val="35000"/>
                  </a:schemeClr>
                </a:solidFill>
                <a:round/>
              </a:ln>
              <a:effectLst/>
            </c:spPr>
          </c:errBars>
          <c:val>
            <c:numRef>
              <c:f>UMUX!$P$3</c:f>
              <c:numCache>
                <c:formatCode>0.0%</c:formatCode>
                <c:ptCount val="1"/>
                <c:pt idx="0">
                  <c:v>0</c:v>
                </c:pt>
              </c:numCache>
            </c:numRef>
          </c:val>
          <c:extLst>
            <c:ext xmlns:c16="http://schemas.microsoft.com/office/drawing/2014/chart" uri="{C3380CC4-5D6E-409C-BE32-E72D297353CC}">
              <c16:uniqueId val="{00000000-1F10-4905-A90F-1BAD1B3D3030}"/>
            </c:ext>
          </c:extLst>
        </c:ser>
        <c:dLbls>
          <c:dLblPos val="outEnd"/>
          <c:showLegendKey val="0"/>
          <c:showVal val="1"/>
          <c:showCatName val="0"/>
          <c:showSerName val="0"/>
          <c:showPercent val="0"/>
          <c:showBubbleSize val="0"/>
        </c:dLbls>
        <c:gapWidth val="100"/>
        <c:overlap val="-27"/>
        <c:axId val="554185776"/>
        <c:axId val="554187856"/>
      </c:barChart>
      <c:catAx>
        <c:axId val="554185776"/>
        <c:scaling>
          <c:orientation val="minMax"/>
        </c:scaling>
        <c:delete val="1"/>
        <c:axPos val="b"/>
        <c:numFmt formatCode="General" sourceLinked="1"/>
        <c:majorTickMark val="none"/>
        <c:minorTickMark val="none"/>
        <c:tickLblPos val="nextTo"/>
        <c:crossAx val="554187856"/>
        <c:crosses val="autoZero"/>
        <c:auto val="1"/>
        <c:lblAlgn val="ctr"/>
        <c:lblOffset val="100"/>
        <c:noMultiLvlLbl val="0"/>
      </c:catAx>
      <c:valAx>
        <c:axId val="554187856"/>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in"/>
        <c:tickLblPos val="nextTo"/>
        <c:spPr>
          <a:noFill/>
          <a:ln>
            <a:solidFill>
              <a:schemeClr val="dk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54185776"/>
        <c:crosses val="autoZero"/>
        <c:crossBetween val="between"/>
        <c:majorUnit val="5.000000000000001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Localisation!$C$162</c:f>
          <c:strCache>
            <c:ptCount val="1"/>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4-8F80-4AB2-AC83-8F66A6620F33}"/>
              </c:ext>
            </c:extLst>
          </c:dPt>
          <c:dPt>
            <c:idx val="1"/>
            <c:invertIfNegative val="0"/>
            <c:bubble3D val="0"/>
            <c:spPr>
              <a:solidFill>
                <a:srgbClr val="92D050"/>
              </a:solidFill>
              <a:ln>
                <a:noFill/>
              </a:ln>
              <a:effectLst/>
            </c:spPr>
            <c:extLst>
              <c:ext xmlns:c16="http://schemas.microsoft.com/office/drawing/2014/chart" uri="{C3380CC4-5D6E-409C-BE32-E72D297353CC}">
                <c16:uniqueId val="{00000003-8F80-4AB2-AC83-8F66A6620F33}"/>
              </c:ext>
            </c:extLst>
          </c:dPt>
          <c:dPt>
            <c:idx val="2"/>
            <c:invertIfNegative val="0"/>
            <c:bubble3D val="0"/>
            <c:spPr>
              <a:solidFill>
                <a:schemeClr val="bg1">
                  <a:lumMod val="85000"/>
                </a:schemeClr>
              </a:solidFill>
              <a:ln>
                <a:noFill/>
              </a:ln>
              <a:effectLst/>
            </c:spPr>
            <c:extLst>
              <c:ext xmlns:c16="http://schemas.microsoft.com/office/drawing/2014/chart" uri="{C3380CC4-5D6E-409C-BE32-E72D297353CC}">
                <c16:uniqueId val="{00000002-8F80-4AB2-AC83-8F66A6620F33}"/>
              </c:ext>
            </c:extLst>
          </c:dPt>
          <c:dPt>
            <c:idx val="3"/>
            <c:invertIfNegative val="0"/>
            <c:bubble3D val="0"/>
            <c:spPr>
              <a:solidFill>
                <a:srgbClr val="FF9999"/>
              </a:solidFill>
              <a:ln>
                <a:noFill/>
              </a:ln>
              <a:effectLst/>
            </c:spPr>
            <c:extLst>
              <c:ext xmlns:c16="http://schemas.microsoft.com/office/drawing/2014/chart" uri="{C3380CC4-5D6E-409C-BE32-E72D297353CC}">
                <c16:uniqueId val="{00000005-8F80-4AB2-AC83-8F66A6620F33}"/>
              </c:ext>
            </c:extLst>
          </c:dPt>
          <c:dPt>
            <c:idx val="4"/>
            <c:invertIfNegative val="0"/>
            <c:bubble3D val="0"/>
            <c:spPr>
              <a:solidFill>
                <a:srgbClr val="FF0000"/>
              </a:solidFill>
              <a:ln>
                <a:noFill/>
              </a:ln>
              <a:effectLst/>
            </c:spPr>
            <c:extLst>
              <c:ext xmlns:c16="http://schemas.microsoft.com/office/drawing/2014/chart" uri="{C3380CC4-5D6E-409C-BE32-E72D297353CC}">
                <c16:uniqueId val="{00000006-8F80-4AB2-AC83-8F66A6620F33}"/>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CES!$F$3:$F$7</c:f>
              <c:strCache>
                <c:ptCount val="5"/>
                <c:pt idx="0">
                  <c:v>Strongly Agree</c:v>
                </c:pt>
                <c:pt idx="1">
                  <c:v>Agree</c:v>
                </c:pt>
                <c:pt idx="2">
                  <c:v>Neutral</c:v>
                </c:pt>
                <c:pt idx="3">
                  <c:v>Disagree</c:v>
                </c:pt>
                <c:pt idx="4">
                  <c:v>Strongly Disagree</c:v>
                </c:pt>
              </c:strCache>
            </c:strRef>
          </c:cat>
          <c:val>
            <c:numRef>
              <c:f>CES!$G$3:$G$7</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0-8F80-4AB2-AC83-8F66A6620F33}"/>
            </c:ext>
          </c:extLst>
        </c:ser>
        <c:dLbls>
          <c:dLblPos val="outEnd"/>
          <c:showLegendKey val="0"/>
          <c:showVal val="1"/>
          <c:showCatName val="0"/>
          <c:showSerName val="0"/>
          <c:showPercent val="0"/>
          <c:showBubbleSize val="0"/>
        </c:dLbls>
        <c:gapWidth val="49"/>
        <c:overlap val="-27"/>
        <c:axId val="647778768"/>
        <c:axId val="647773360"/>
      </c:barChart>
      <c:catAx>
        <c:axId val="647778768"/>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ru-RU"/>
          </a:p>
        </c:txPr>
        <c:crossAx val="647773360"/>
        <c:crosses val="autoZero"/>
        <c:auto val="1"/>
        <c:lblAlgn val="ctr"/>
        <c:lblOffset val="100"/>
        <c:noMultiLvlLbl val="0"/>
      </c:catAx>
      <c:valAx>
        <c:axId val="647773360"/>
        <c:scaling>
          <c:orientation val="minMax"/>
          <c:max val="1"/>
        </c:scaling>
        <c:delete val="1"/>
        <c:axPos val="r"/>
        <c:numFmt formatCode="0%" sourceLinked="1"/>
        <c:majorTickMark val="out"/>
        <c:minorTickMark val="none"/>
        <c:tickLblPos val="nextTo"/>
        <c:crossAx val="64777876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CES!$F$9</c:f>
          <c:strCache>
            <c:ptCount val="1"/>
            <c:pt idx="0">
              <c:v>CES Score</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0070C0"/>
              </a:solidFill>
              <a:ln>
                <a:noFill/>
              </a:ln>
              <a:effectLst/>
            </c:spPr>
            <c:extLst>
              <c:ext xmlns:c16="http://schemas.microsoft.com/office/drawing/2014/chart" uri="{C3380CC4-5D6E-409C-BE32-E72D297353CC}">
                <c16:uniqueId val="{00000002-5425-483C-B17B-D50A5B06B335}"/>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425-483C-B17B-D50A5B06B335}"/>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CES!$G$9</c:f>
              <c:numCache>
                <c:formatCode>0%</c:formatCode>
                <c:ptCount val="1"/>
                <c:pt idx="0">
                  <c:v>0</c:v>
                </c:pt>
              </c:numCache>
            </c:numRef>
          </c:val>
          <c:extLst>
            <c:ext xmlns:c16="http://schemas.microsoft.com/office/drawing/2014/chart" uri="{C3380CC4-5D6E-409C-BE32-E72D297353CC}">
              <c16:uniqueId val="{00000000-5425-483C-B17B-D50A5B06B335}"/>
            </c:ext>
          </c:extLst>
        </c:ser>
        <c:dLbls>
          <c:showLegendKey val="0"/>
          <c:showVal val="0"/>
          <c:showCatName val="0"/>
          <c:showSerName val="0"/>
          <c:showPercent val="0"/>
          <c:showBubbleSize val="0"/>
        </c:dLbls>
        <c:gapWidth val="100"/>
        <c:overlap val="-27"/>
        <c:axId val="760033840"/>
        <c:axId val="760035504"/>
      </c:barChart>
      <c:catAx>
        <c:axId val="760033840"/>
        <c:scaling>
          <c:orientation val="minMax"/>
        </c:scaling>
        <c:delete val="1"/>
        <c:axPos val="b"/>
        <c:majorTickMark val="none"/>
        <c:minorTickMark val="none"/>
        <c:tickLblPos val="nextTo"/>
        <c:crossAx val="760035504"/>
        <c:crosses val="autoZero"/>
        <c:auto val="1"/>
        <c:lblAlgn val="ctr"/>
        <c:lblOffset val="100"/>
        <c:noMultiLvlLbl val="0"/>
      </c:catAx>
      <c:valAx>
        <c:axId val="760035504"/>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760033840"/>
        <c:crosses val="autoZero"/>
        <c:crossBetween val="between"/>
        <c:majorUnit val="5.000000000000001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ru-RU"/>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Localisation!$C$171</c:f>
          <c:strCache>
            <c:ptCount val="1"/>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0.12789819183533452"/>
          <c:y val="0.14375968992248062"/>
          <c:w val="0.83186404532667335"/>
          <c:h val="0.60353384605994009"/>
        </c:manualLayout>
      </c:layout>
      <c:barChart>
        <c:barDir val="col"/>
        <c:grouping val="clustered"/>
        <c:varyColors val="0"/>
        <c:ser>
          <c:idx val="0"/>
          <c:order val="0"/>
          <c:tx>
            <c:strRef>
              <c:f>NPS!$M$2</c:f>
              <c:strCache>
                <c:ptCount val="1"/>
                <c:pt idx="0">
                  <c:v>Кол-во</c:v>
                </c:pt>
              </c:strCache>
            </c:strRef>
          </c:tx>
          <c:spPr>
            <a:solidFill>
              <a:srgbClr val="FF0000"/>
            </a:solidFill>
            <a:ln>
              <a:noFill/>
            </a:ln>
            <a:effectLst/>
          </c:spPr>
          <c:invertIfNegative val="0"/>
          <c:dPt>
            <c:idx val="7"/>
            <c:invertIfNegative val="0"/>
            <c:bubble3D val="0"/>
            <c:spPr>
              <a:solidFill>
                <a:srgbClr val="FFC000"/>
              </a:solidFill>
              <a:ln>
                <a:noFill/>
              </a:ln>
              <a:effectLst/>
            </c:spPr>
            <c:extLst>
              <c:ext xmlns:c16="http://schemas.microsoft.com/office/drawing/2014/chart" uri="{C3380CC4-5D6E-409C-BE32-E72D297353CC}">
                <c16:uniqueId val="{00000003-3819-4F9B-B7E8-963921EA901C}"/>
              </c:ext>
            </c:extLst>
          </c:dPt>
          <c:dPt>
            <c:idx val="8"/>
            <c:invertIfNegative val="0"/>
            <c:bubble3D val="0"/>
            <c:spPr>
              <a:solidFill>
                <a:srgbClr val="FFC000"/>
              </a:solidFill>
              <a:ln>
                <a:noFill/>
              </a:ln>
              <a:effectLst/>
            </c:spPr>
            <c:extLst>
              <c:ext xmlns:c16="http://schemas.microsoft.com/office/drawing/2014/chart" uri="{C3380CC4-5D6E-409C-BE32-E72D297353CC}">
                <c16:uniqueId val="{00000004-3819-4F9B-B7E8-963921EA901C}"/>
              </c:ext>
            </c:extLst>
          </c:dPt>
          <c:dPt>
            <c:idx val="9"/>
            <c:invertIfNegative val="0"/>
            <c:bubble3D val="0"/>
            <c:spPr>
              <a:solidFill>
                <a:srgbClr val="00B050"/>
              </a:solidFill>
              <a:ln>
                <a:noFill/>
              </a:ln>
              <a:effectLst/>
            </c:spPr>
            <c:extLst>
              <c:ext xmlns:c16="http://schemas.microsoft.com/office/drawing/2014/chart" uri="{C3380CC4-5D6E-409C-BE32-E72D297353CC}">
                <c16:uniqueId val="{00000005-3819-4F9B-B7E8-963921EA901C}"/>
              </c:ext>
            </c:extLst>
          </c:dPt>
          <c:dPt>
            <c:idx val="10"/>
            <c:invertIfNegative val="0"/>
            <c:bubble3D val="0"/>
            <c:spPr>
              <a:solidFill>
                <a:srgbClr val="00B050"/>
              </a:solidFill>
              <a:ln>
                <a:noFill/>
              </a:ln>
              <a:effectLst/>
            </c:spPr>
            <c:extLst>
              <c:ext xmlns:c16="http://schemas.microsoft.com/office/drawing/2014/chart" uri="{C3380CC4-5D6E-409C-BE32-E72D297353CC}">
                <c16:uniqueId val="{00000006-3819-4F9B-B7E8-963921EA901C}"/>
              </c:ext>
            </c:extLst>
          </c:dPt>
          <c:cat>
            <c:numRef>
              <c:f>NPS!$L$3:$L$13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NPS!$M$3:$M$13</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0-3819-4F9B-B7E8-963921EA901C}"/>
            </c:ext>
          </c:extLst>
        </c:ser>
        <c:dLbls>
          <c:showLegendKey val="0"/>
          <c:showVal val="0"/>
          <c:showCatName val="0"/>
          <c:showSerName val="0"/>
          <c:showPercent val="0"/>
          <c:showBubbleSize val="0"/>
        </c:dLbls>
        <c:gapWidth val="219"/>
        <c:overlap val="-27"/>
        <c:axId val="431965920"/>
        <c:axId val="431962592"/>
      </c:barChart>
      <c:catAx>
        <c:axId val="43196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1962592"/>
        <c:crosses val="autoZero"/>
        <c:auto val="1"/>
        <c:lblAlgn val="ctr"/>
        <c:lblOffset val="100"/>
        <c:noMultiLvlLbl val="0"/>
      </c:catAx>
      <c:valAx>
        <c:axId val="43196259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196592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ru-RU"/>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http://0EEDAE313B185FCC9EC79D1C270D19DB.dms.sberbank.ru/0EEDAE313B185FCC9EC79D1C270D19DB-BA3075F9E38BE76848BFC7A9F526BE2D-15F7FD7831C1F7DCD9555364004F126A/1.png" TargetMode="External"/></Relationships>
</file>

<file path=xl/drawings/_rels/drawing10.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image" Target="http://0EEDAE313B185FCC9EC79D1C270D19DB.dms.sberbank.ru/0EEDAE313B185FCC9EC79D1C270D19DB-BA3075F9E38BE76848BFC7A9F526BE2D-15F7FD7831C1F7DCD9555364004F126A/1.png" TargetMode="External"/><Relationship Id="rId1" Type="http://schemas.openxmlformats.org/officeDocument/2006/relationships/chart" Target="../charts/chart13.xml"/><Relationship Id="rId4"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2" Type="http://schemas.openxmlformats.org/officeDocument/2006/relationships/image" Target="http://0EEDAE313B185FCC9EC79D1C270D19DB.dms.sberbank.ru/0EEDAE313B185FCC9EC79D1C270D19DB-BA3075F9E38BE76848BFC7A9F526BE2D-15F7FD7831C1F7DCD9555364004F126A/1.png" TargetMode="External"/><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1" Type="http://schemas.openxmlformats.org/officeDocument/2006/relationships/image" Target="http://0EEDAE313B185FCC9EC79D1C270D19DB.dms.sberbank.ru/0EEDAE313B185FCC9EC79D1C270D19DB-BA3075F9E38BE76848BFC7A9F526BE2D-15F7FD7831C1F7DCD9555364004F126A/1.png"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http://0EEDAE313B185FCC9EC79D1C270D19DB.dms.sberbank.ru/0EEDAE313B185FCC9EC79D1C270D19DB-BA3075F9E38BE76848BFC7A9F526BE2D-15F7FD7831C1F7DCD9555364004F126A/1.png" TargetMode="Externa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image" Target="http://0EEDAE313B185FCC9EC79D1C270D19DB.dms.sberbank.ru/0EEDAE313B185FCC9EC79D1C270D19DB-BA3075F9E38BE76848BFC7A9F526BE2D-15F7FD7831C1F7DCD9555364004F126A/1.png" TargetMode="External"/></Relationships>
</file>

<file path=xl/drawings/_rels/drawing4.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image" Target="http://0EEDAE313B185FCC9EC79D1C270D19DB.dms.sberbank.ru/0EEDAE313B185FCC9EC79D1C270D19DB-BA3075F9E38BE76848BFC7A9F526BE2D-15F7FD7831C1F7DCD9555364004F126A/1.png" TargetMode="External"/></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image" Target="http://0EEDAE313B185FCC9EC79D1C270D19DB.dms.sberbank.ru/0EEDAE313B185FCC9EC79D1C270D19DB-BA3075F9E38BE76848BFC7A9F526BE2D-15F7FD7831C1F7DCD9555364004F126A/1.png" TargetMode="External"/></Relationships>
</file>

<file path=xl/drawings/_rels/drawing6.xml.rels><?xml version="1.0" encoding="UTF-8" standalone="yes"?>
<Relationships xmlns="http://schemas.openxmlformats.org/package/2006/relationships"><Relationship Id="rId3" Type="http://schemas.openxmlformats.org/officeDocument/2006/relationships/image" Target="http://0EEDAE313B185FCC9EC79D1C270D19DB.dms.sberbank.ru/0EEDAE313B185FCC9EC79D1C270D19DB-BA3075F9E38BE76848BFC7A9F526BE2D-15F7FD7831C1F7DCD9555364004F126A/1.png" TargetMode="External"/><Relationship Id="rId2" Type="http://schemas.openxmlformats.org/officeDocument/2006/relationships/chart" Target="../charts/chart10.xml"/><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2" Type="http://schemas.openxmlformats.org/officeDocument/2006/relationships/image" Target="http://0EEDAE313B185FCC9EC79D1C270D19DB.dms.sberbank.ru/0EEDAE313B185FCC9EC79D1C270D19DB-BA3075F9E38BE76848BFC7A9F526BE2D-15F7FD7831C1F7DCD9555364004F126A/1.png" TargetMode="External"/><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2" Type="http://schemas.openxmlformats.org/officeDocument/2006/relationships/image" Target="http://0EEDAE313B185FCC9EC79D1C270D19DB.dms.sberbank.ru/0EEDAE313B185FCC9EC79D1C270D19DB-BA3075F9E38BE76848BFC7A9F526BE2D-15F7FD7831C1F7DCD9555364004F126A/1.png" TargetMode="Externa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1588</xdr:colOff>
      <xdr:row>0</xdr:row>
      <xdr:rowOff>1588</xdr:rowOff>
    </xdr:to>
    <xdr:pic>
      <xdr:nvPicPr>
        <xdr:cNvPr id="2" name="Рисунок 1" descr="http://0EEDAE313B185FCC9EC79D1C270D19DB.dms.sberbank.ru/0EEDAE313B185FCC9EC79D1C270D19DB-BA3075F9E38BE76848BFC7A9F526BE2D-15F7FD7831C1F7DCD9555364004F126A/1.png">
          <a:extLst>
            <a:ext uri="{FF2B5EF4-FFF2-40B4-BE49-F238E27FC236}">
              <a16:creationId xmlns:a16="http://schemas.microsoft.com/office/drawing/2014/main" id="{00000000-0008-0000-0000-000002000000}"/>
            </a:ext>
          </a:extLst>
        </xdr:cNvPr>
        <xdr:cNvPicPr>
          <a:picLocks/>
        </xdr:cNvPicPr>
      </xdr:nvPicPr>
      <xdr:blipFill>
        <a:blip xmlns:r="http://schemas.openxmlformats.org/officeDocument/2006/relationships" r:link="rId1"/>
        <a:stretch>
          <a:fillRect/>
        </a:stretch>
      </xdr:blipFill>
      <xdr:spPr>
        <a:xfrm>
          <a:off x="0" y="0"/>
          <a:ext cx="1588" cy="158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68</xdr:col>
      <xdr:colOff>289321</xdr:colOff>
      <xdr:row>51</xdr:row>
      <xdr:rowOff>170257</xdr:rowOff>
    </xdr:from>
    <xdr:to>
      <xdr:col>72</xdr:col>
      <xdr:colOff>1971674</xdr:colOff>
      <xdr:row>83</xdr:row>
      <xdr:rowOff>44052</xdr:rowOff>
    </xdr:to>
    <xdr:graphicFrame macro="">
      <xdr:nvGraphicFramePr>
        <xdr:cNvPr id="7" name="Диаграмма 6">
          <a:extLst>
            <a:ext uri="{FF2B5EF4-FFF2-40B4-BE49-F238E27FC236}">
              <a16:creationId xmlns:a16="http://schemas.microsoft.com/office/drawing/2014/main" id="{00000000-0008-0000-08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68</xdr:col>
      <xdr:colOff>807243</xdr:colOff>
      <xdr:row>54</xdr:row>
      <xdr:rowOff>19050</xdr:rowOff>
    </xdr:from>
    <xdr:to>
      <xdr:col>70</xdr:col>
      <xdr:colOff>1176336</xdr:colOff>
      <xdr:row>56</xdr:row>
      <xdr:rowOff>104775</xdr:rowOff>
    </xdr:to>
    <xdr:sp macro="" textlink="Localisation!C190">
      <xdr:nvSpPr>
        <xdr:cNvPr id="8" name="TextBox 7">
          <a:extLst>
            <a:ext uri="{FF2B5EF4-FFF2-40B4-BE49-F238E27FC236}">
              <a16:creationId xmlns:a16="http://schemas.microsoft.com/office/drawing/2014/main" id="{00000000-0008-0000-0800-000008000000}"/>
            </a:ext>
          </a:extLst>
        </xdr:cNvPr>
        <xdr:cNvSpPr txBox="1"/>
      </xdr:nvSpPr>
      <xdr:spPr>
        <a:xfrm>
          <a:off x="21530330" y="11172963"/>
          <a:ext cx="2511528" cy="4832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CD5F7B-3DDC-4B60-B178-433C88CE7AA9}" type="TxLink">
            <a:rPr lang="en-US" sz="1600" b="0" i="0" u="none" strike="noStrike">
              <a:solidFill>
                <a:schemeClr val="bg1">
                  <a:lumMod val="50000"/>
                </a:schemeClr>
              </a:solidFill>
              <a:latin typeface="Times New Roman"/>
              <a:cs typeface="Times New Roman"/>
            </a:rPr>
            <a:pPr algn="ctr"/>
            <a:t>Attractive</a:t>
          </a:fld>
          <a:endParaRPr lang="en-US" sz="1400">
            <a:solidFill>
              <a:schemeClr val="bg1">
                <a:lumMod val="50000"/>
              </a:schemeClr>
            </a:solidFill>
          </a:endParaRPr>
        </a:p>
      </xdr:txBody>
    </xdr:sp>
    <xdr:clientData/>
  </xdr:twoCellAnchor>
  <xdr:twoCellAnchor>
    <xdr:from>
      <xdr:col>68</xdr:col>
      <xdr:colOff>776247</xdr:colOff>
      <xdr:row>78</xdr:row>
      <xdr:rowOff>113847</xdr:rowOff>
    </xdr:from>
    <xdr:to>
      <xdr:col>71</xdr:col>
      <xdr:colOff>176172</xdr:colOff>
      <xdr:row>80</xdr:row>
      <xdr:rowOff>122252</xdr:rowOff>
    </xdr:to>
    <xdr:sp macro="" textlink="Localisation!C191">
      <xdr:nvSpPr>
        <xdr:cNvPr id="9" name="TextBox 8">
          <a:extLst>
            <a:ext uri="{FF2B5EF4-FFF2-40B4-BE49-F238E27FC236}">
              <a16:creationId xmlns:a16="http://schemas.microsoft.com/office/drawing/2014/main" id="{00000000-0008-0000-0800-000009000000}"/>
            </a:ext>
          </a:extLst>
        </xdr:cNvPr>
        <xdr:cNvSpPr txBox="1"/>
      </xdr:nvSpPr>
      <xdr:spPr>
        <a:xfrm>
          <a:off x="21499144" y="15914399"/>
          <a:ext cx="2767614" cy="406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3B17D90-D1B1-4784-9A20-8418A128F3EC}" type="TxLink">
            <a:rPr lang="en-US" sz="1600" b="0" i="0" u="none" strike="noStrike">
              <a:solidFill>
                <a:schemeClr val="bg1">
                  <a:lumMod val="50000"/>
                </a:schemeClr>
              </a:solidFill>
              <a:latin typeface="Times New Roman"/>
              <a:ea typeface="+mn-ea"/>
              <a:cs typeface="Times New Roman"/>
            </a:rPr>
            <a:pPr marL="0" indent="0" algn="ctr"/>
            <a:t>Indifferent</a:t>
          </a:fld>
          <a:endParaRPr lang="en-US" sz="1600" b="0" i="0" u="none" strike="noStrike">
            <a:solidFill>
              <a:schemeClr val="bg1">
                <a:lumMod val="50000"/>
              </a:schemeClr>
            </a:solidFill>
            <a:latin typeface="Times New Roman"/>
            <a:ea typeface="+mn-ea"/>
            <a:cs typeface="Times New Roman"/>
          </a:endParaRPr>
        </a:p>
      </xdr:txBody>
    </xdr:sp>
    <xdr:clientData/>
  </xdr:twoCellAnchor>
  <xdr:twoCellAnchor>
    <xdr:from>
      <xdr:col>71</xdr:col>
      <xdr:colOff>623888</xdr:colOff>
      <xdr:row>78</xdr:row>
      <xdr:rowOff>190500</xdr:rowOff>
    </xdr:from>
    <xdr:to>
      <xdr:col>72</xdr:col>
      <xdr:colOff>2018110</xdr:colOff>
      <xdr:row>80</xdr:row>
      <xdr:rowOff>45245</xdr:rowOff>
    </xdr:to>
    <xdr:sp macro="" textlink="Localisation!C188">
      <xdr:nvSpPr>
        <xdr:cNvPr id="10" name="TextBox 9">
          <a:extLst>
            <a:ext uri="{FF2B5EF4-FFF2-40B4-BE49-F238E27FC236}">
              <a16:creationId xmlns:a16="http://schemas.microsoft.com/office/drawing/2014/main" id="{00000000-0008-0000-0800-00000A000000}"/>
            </a:ext>
          </a:extLst>
        </xdr:cNvPr>
        <xdr:cNvSpPr txBox="1"/>
      </xdr:nvSpPr>
      <xdr:spPr>
        <a:xfrm>
          <a:off x="24715236" y="16137283"/>
          <a:ext cx="2747048" cy="2578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F7F6B88-DCF1-4E46-86D2-F0D6DCF90D77}" type="TxLink">
            <a:rPr lang="en-US" sz="1600" b="0" i="0" u="none" strike="noStrike">
              <a:solidFill>
                <a:schemeClr val="bg1">
                  <a:lumMod val="50000"/>
                </a:schemeClr>
              </a:solidFill>
              <a:latin typeface="Times New Roman"/>
              <a:ea typeface="+mn-ea"/>
              <a:cs typeface="Times New Roman"/>
            </a:rPr>
            <a:pPr marL="0" indent="0" algn="ctr"/>
            <a:t>Must-be</a:t>
          </a:fld>
          <a:endParaRPr lang="en-US" sz="1600" b="0" i="0" u="none" strike="noStrike">
            <a:solidFill>
              <a:schemeClr val="bg1">
                <a:lumMod val="50000"/>
              </a:schemeClr>
            </a:solidFill>
            <a:latin typeface="Times New Roman"/>
            <a:ea typeface="+mn-ea"/>
            <a:cs typeface="Times New Roman"/>
          </a:endParaRPr>
        </a:p>
      </xdr:txBody>
    </xdr:sp>
    <xdr:clientData/>
  </xdr:twoCellAnchor>
  <xdr:twoCellAnchor editAs="oneCell">
    <xdr:from>
      <xdr:col>0</xdr:col>
      <xdr:colOff>0</xdr:colOff>
      <xdr:row>0</xdr:row>
      <xdr:rowOff>0</xdr:rowOff>
    </xdr:from>
    <xdr:to>
      <xdr:col>0</xdr:col>
      <xdr:colOff>1588</xdr:colOff>
      <xdr:row>0</xdr:row>
      <xdr:rowOff>1588</xdr:rowOff>
    </xdr:to>
    <xdr:pic>
      <xdr:nvPicPr>
        <xdr:cNvPr id="2" name="Рисунок 1" descr="http://0EEDAE313B185FCC9EC79D1C270D19DB.dms.sberbank.ru/0EEDAE313B185FCC9EC79D1C270D19DB-BA3075F9E38BE76848BFC7A9F526BE2D-15F7FD7831C1F7DCD9555364004F126A/1.png">
          <a:extLst>
            <a:ext uri="{FF2B5EF4-FFF2-40B4-BE49-F238E27FC236}">
              <a16:creationId xmlns:a16="http://schemas.microsoft.com/office/drawing/2014/main" id="{00000000-0008-0000-0800-000002000000}"/>
            </a:ext>
          </a:extLst>
        </xdr:cNvPr>
        <xdr:cNvPicPr>
          <a:picLocks/>
        </xdr:cNvPicPr>
      </xdr:nvPicPr>
      <xdr:blipFill>
        <a:blip xmlns:r="http://schemas.openxmlformats.org/officeDocument/2006/relationships" r:link="rId2"/>
        <a:stretch>
          <a:fillRect/>
        </a:stretch>
      </xdr:blipFill>
      <xdr:spPr>
        <a:xfrm>
          <a:off x="0" y="0"/>
          <a:ext cx="1588" cy="1588"/>
        </a:xfrm>
        <a:prstGeom prst="rect">
          <a:avLst/>
        </a:prstGeom>
      </xdr:spPr>
    </xdr:pic>
    <xdr:clientData/>
  </xdr:twoCellAnchor>
  <xdr:twoCellAnchor>
    <xdr:from>
      <xdr:col>65</xdr:col>
      <xdr:colOff>276087</xdr:colOff>
      <xdr:row>13</xdr:row>
      <xdr:rowOff>198782</xdr:rowOff>
    </xdr:from>
    <xdr:to>
      <xdr:col>72</xdr:col>
      <xdr:colOff>2164521</xdr:colOff>
      <xdr:row>47</xdr:row>
      <xdr:rowOff>143565</xdr:rowOff>
    </xdr:to>
    <xdr:graphicFrame macro="">
      <xdr:nvGraphicFramePr>
        <xdr:cNvPr id="3" name="Диаграмма 2">
          <a:extLst>
            <a:ext uri="{FF2B5EF4-FFF2-40B4-BE49-F238E27FC236}">
              <a16:creationId xmlns:a16="http://schemas.microsoft.com/office/drawing/2014/main" id="{12ED6292-832C-19A0-45C7-A1991946EF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68</xdr:col>
      <xdr:colOff>778076</xdr:colOff>
      <xdr:row>83</xdr:row>
      <xdr:rowOff>95395</xdr:rowOff>
    </xdr:from>
    <xdr:to>
      <xdr:col>72</xdr:col>
      <xdr:colOff>1703456</xdr:colOff>
      <xdr:row>111</xdr:row>
      <xdr:rowOff>110158</xdr:rowOff>
    </xdr:to>
    <xdr:graphicFrame macro="">
      <xdr:nvGraphicFramePr>
        <xdr:cNvPr id="4" name="Диаграмма 3">
          <a:extLst>
            <a:ext uri="{FF2B5EF4-FFF2-40B4-BE49-F238E27FC236}">
              <a16:creationId xmlns:a16="http://schemas.microsoft.com/office/drawing/2014/main" id="{2530FE0C-5CCA-AB04-A521-ED443E6B1B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71</xdr:col>
      <xdr:colOff>1239952</xdr:colOff>
      <xdr:row>106</xdr:row>
      <xdr:rowOff>123700</xdr:rowOff>
    </xdr:from>
    <xdr:to>
      <xdr:col>72</xdr:col>
      <xdr:colOff>1559891</xdr:colOff>
      <xdr:row>109</xdr:row>
      <xdr:rowOff>99113</xdr:rowOff>
    </xdr:to>
    <xdr:sp macro="" textlink="Localisation!C188">
      <xdr:nvSpPr>
        <xdr:cNvPr id="6" name="TextBox 5">
          <a:extLst>
            <a:ext uri="{FF2B5EF4-FFF2-40B4-BE49-F238E27FC236}">
              <a16:creationId xmlns:a16="http://schemas.microsoft.com/office/drawing/2014/main" id="{5798BA6F-3A23-45B6-B9B2-0B67BDAA0FE0}"/>
            </a:ext>
          </a:extLst>
        </xdr:cNvPr>
        <xdr:cNvSpPr txBox="1"/>
      </xdr:nvSpPr>
      <xdr:spPr>
        <a:xfrm>
          <a:off x="25325502" y="21472400"/>
          <a:ext cx="1672489" cy="5659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F7F6B88-DCF1-4E46-86D2-F0D6DCF90D77}" type="TxLink">
            <a:rPr lang="en-US" sz="1600" b="0" i="0" u="none" strike="noStrike">
              <a:solidFill>
                <a:schemeClr val="bg1">
                  <a:lumMod val="50000"/>
                </a:schemeClr>
              </a:solidFill>
              <a:latin typeface="Times New Roman"/>
              <a:ea typeface="+mn-ea"/>
              <a:cs typeface="Times New Roman"/>
            </a:rPr>
            <a:pPr marL="0" indent="0" algn="ctr"/>
            <a:t>Must-be</a:t>
          </a:fld>
          <a:endParaRPr lang="en-US" sz="1600" b="0" i="0" u="none" strike="noStrike">
            <a:solidFill>
              <a:schemeClr val="bg1">
                <a:lumMod val="50000"/>
              </a:schemeClr>
            </a:solidFill>
            <a:latin typeface="Times New Roman"/>
            <a:ea typeface="+mn-ea"/>
            <a:cs typeface="Times New Roman"/>
          </a:endParaRPr>
        </a:p>
      </xdr:txBody>
    </xdr:sp>
    <xdr:clientData/>
  </xdr:twoCellAnchor>
  <xdr:twoCellAnchor>
    <xdr:from>
      <xdr:col>68</xdr:col>
      <xdr:colOff>950606</xdr:colOff>
      <xdr:row>106</xdr:row>
      <xdr:rowOff>138871</xdr:rowOff>
    </xdr:from>
    <xdr:to>
      <xdr:col>70</xdr:col>
      <xdr:colOff>867939</xdr:colOff>
      <xdr:row>109</xdr:row>
      <xdr:rowOff>132324</xdr:rowOff>
    </xdr:to>
    <xdr:sp macro="" textlink="Localisation!C191">
      <xdr:nvSpPr>
        <xdr:cNvPr id="14" name="TextBox 13">
          <a:extLst>
            <a:ext uri="{FF2B5EF4-FFF2-40B4-BE49-F238E27FC236}">
              <a16:creationId xmlns:a16="http://schemas.microsoft.com/office/drawing/2014/main" id="{1C6C8083-8A2B-47A1-8578-EA21E1C28570}"/>
            </a:ext>
          </a:extLst>
        </xdr:cNvPr>
        <xdr:cNvSpPr txBox="1"/>
      </xdr:nvSpPr>
      <xdr:spPr>
        <a:xfrm>
          <a:off x="21670656" y="21487571"/>
          <a:ext cx="2057283" cy="584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3B17D90-D1B1-4784-9A20-8418A128F3EC}" type="TxLink">
            <a:rPr lang="en-US" sz="1600" b="0" i="0" u="none" strike="noStrike">
              <a:solidFill>
                <a:schemeClr val="bg1">
                  <a:lumMod val="50000"/>
                </a:schemeClr>
              </a:solidFill>
              <a:latin typeface="Times New Roman"/>
              <a:ea typeface="+mn-ea"/>
              <a:cs typeface="Times New Roman"/>
            </a:rPr>
            <a:pPr marL="0" indent="0" algn="ctr"/>
            <a:t>Indifferent</a:t>
          </a:fld>
          <a:endParaRPr lang="en-US" sz="1600" b="0" i="0" u="none" strike="noStrike">
            <a:solidFill>
              <a:schemeClr val="bg1">
                <a:lumMod val="50000"/>
              </a:schemeClr>
            </a:solidFill>
            <a:latin typeface="Times New Roman"/>
            <a:ea typeface="+mn-ea"/>
            <a:cs typeface="Times New Roman"/>
          </a:endParaRPr>
        </a:p>
      </xdr:txBody>
    </xdr:sp>
    <xdr:clientData/>
  </xdr:twoCellAnchor>
  <xdr:twoCellAnchor>
    <xdr:from>
      <xdr:col>68</xdr:col>
      <xdr:colOff>842568</xdr:colOff>
      <xdr:row>84</xdr:row>
      <xdr:rowOff>181248</xdr:rowOff>
    </xdr:from>
    <xdr:to>
      <xdr:col>70</xdr:col>
      <xdr:colOff>607785</xdr:colOff>
      <xdr:row>88</xdr:row>
      <xdr:rowOff>80736</xdr:rowOff>
    </xdr:to>
    <xdr:sp macro="" textlink="Localisation!C190">
      <xdr:nvSpPr>
        <xdr:cNvPr id="17" name="TextBox 16">
          <a:extLst>
            <a:ext uri="{FF2B5EF4-FFF2-40B4-BE49-F238E27FC236}">
              <a16:creationId xmlns:a16="http://schemas.microsoft.com/office/drawing/2014/main" id="{8BDC566C-A840-4C3A-8ED4-B136C76144A8}"/>
            </a:ext>
          </a:extLst>
        </xdr:cNvPr>
        <xdr:cNvSpPr txBox="1"/>
      </xdr:nvSpPr>
      <xdr:spPr>
        <a:xfrm>
          <a:off x="21562618" y="17173848"/>
          <a:ext cx="1905167" cy="699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CD5F7B-3DDC-4B60-B178-433C88CE7AA9}" type="TxLink">
            <a:rPr lang="en-US" sz="1600" b="0" i="0" u="none" strike="noStrike">
              <a:solidFill>
                <a:schemeClr val="bg1">
                  <a:lumMod val="50000"/>
                </a:schemeClr>
              </a:solidFill>
              <a:latin typeface="Times New Roman"/>
              <a:cs typeface="Times New Roman"/>
            </a:rPr>
            <a:pPr algn="ctr"/>
            <a:t>Attractive</a:t>
          </a:fld>
          <a:endParaRPr lang="en-US" sz="1400">
            <a:solidFill>
              <a:schemeClr val="bg1">
                <a:lumMod val="50000"/>
              </a:schemeClr>
            </a:solidFill>
          </a:endParaRPr>
        </a:p>
      </xdr:txBody>
    </xdr:sp>
    <xdr:clientData/>
  </xdr:twoCellAnchor>
  <xdr:twoCellAnchor>
    <xdr:from>
      <xdr:col>71</xdr:col>
      <xdr:colOff>307816</xdr:colOff>
      <xdr:row>85</xdr:row>
      <xdr:rowOff>171190</xdr:rowOff>
    </xdr:from>
    <xdr:to>
      <xdr:col>72</xdr:col>
      <xdr:colOff>1467818</xdr:colOff>
      <xdr:row>88</xdr:row>
      <xdr:rowOff>47089</xdr:rowOff>
    </xdr:to>
    <xdr:sp macro="" textlink="Localisation!BW285">
      <xdr:nvSpPr>
        <xdr:cNvPr id="22" name="TextBox 21">
          <a:extLst>
            <a:ext uri="{FF2B5EF4-FFF2-40B4-BE49-F238E27FC236}">
              <a16:creationId xmlns:a16="http://schemas.microsoft.com/office/drawing/2014/main" id="{7B4111F6-7934-45D5-826C-CEA0379B690D}"/>
            </a:ext>
          </a:extLst>
        </xdr:cNvPr>
        <xdr:cNvSpPr txBox="1"/>
      </xdr:nvSpPr>
      <xdr:spPr>
        <a:xfrm>
          <a:off x="24399164" y="17514973"/>
          <a:ext cx="2512828" cy="4832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E1D3254-A9FD-4656-8D64-5E4A2640F6D9}" type="TxLink">
            <a:rPr lang="en-US" sz="1200" b="0" i="0" u="none" strike="noStrike">
              <a:solidFill>
                <a:srgbClr val="000000"/>
              </a:solidFill>
              <a:latin typeface="Times New Roman"/>
              <a:ea typeface="+mn-ea"/>
              <a:cs typeface="Times New Roman"/>
            </a:rPr>
            <a:pPr marL="0" indent="0" algn="ctr"/>
            <a:t> </a:t>
          </a:fld>
          <a:endParaRPr lang="en-US" b="0" i="0" u="none" strike="noStrike">
            <a:latin typeface="Times New Roman"/>
            <a:ea typeface="+mn-ea"/>
            <a:cs typeface="Times New Roman"/>
          </a:endParaRPr>
        </a:p>
      </xdr:txBody>
    </xdr:sp>
    <xdr:clientData/>
  </xdr:twoCellAnchor>
  <xdr:twoCellAnchor>
    <xdr:from>
      <xdr:col>72</xdr:col>
      <xdr:colOff>25281</xdr:colOff>
      <xdr:row>84</xdr:row>
      <xdr:rowOff>66274</xdr:rowOff>
    </xdr:from>
    <xdr:to>
      <xdr:col>72</xdr:col>
      <xdr:colOff>1624651</xdr:colOff>
      <xdr:row>88</xdr:row>
      <xdr:rowOff>77580</xdr:rowOff>
    </xdr:to>
    <xdr:sp macro="" textlink="Localisation!C189">
      <xdr:nvSpPr>
        <xdr:cNvPr id="23" name="TextBox 22">
          <a:extLst>
            <a:ext uri="{FF2B5EF4-FFF2-40B4-BE49-F238E27FC236}">
              <a16:creationId xmlns:a16="http://schemas.microsoft.com/office/drawing/2014/main" id="{4415CB55-4649-4CC5-8193-7082F5111203}"/>
            </a:ext>
          </a:extLst>
        </xdr:cNvPr>
        <xdr:cNvSpPr txBox="1"/>
      </xdr:nvSpPr>
      <xdr:spPr>
        <a:xfrm>
          <a:off x="25463381" y="17058874"/>
          <a:ext cx="1599370" cy="811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59EB320-621E-47B4-BBFE-4B99E7B15507}" type="TxLink">
            <a:rPr lang="en-US" sz="1600" b="0" i="0" u="none" strike="noStrike">
              <a:solidFill>
                <a:schemeClr val="bg1">
                  <a:lumMod val="50000"/>
                </a:schemeClr>
              </a:solidFill>
              <a:latin typeface="Times New Roman"/>
              <a:ea typeface="+mn-ea"/>
              <a:cs typeface="Times New Roman"/>
            </a:rPr>
            <a:pPr marL="0" indent="0" algn="ctr"/>
            <a:t>Performance</a:t>
          </a:fld>
          <a:endParaRPr lang="en-US" sz="1600" b="0" i="0" u="none" strike="noStrike">
            <a:solidFill>
              <a:schemeClr val="bg1">
                <a:lumMod val="50000"/>
              </a:schemeClr>
            </a:solidFill>
            <a:latin typeface="Times New Roman"/>
            <a:ea typeface="+mn-ea"/>
            <a:cs typeface="Times New Roman"/>
          </a:endParaRPr>
        </a:p>
      </xdr:txBody>
    </xdr:sp>
    <xdr:clientData/>
  </xdr:twoCellAnchor>
  <xdr:twoCellAnchor>
    <xdr:from>
      <xdr:col>71</xdr:col>
      <xdr:colOff>797953</xdr:colOff>
      <xdr:row>54</xdr:row>
      <xdr:rowOff>17879</xdr:rowOff>
    </xdr:from>
    <xdr:to>
      <xdr:col>72</xdr:col>
      <xdr:colOff>1962502</xdr:colOff>
      <xdr:row>56</xdr:row>
      <xdr:rowOff>103604</xdr:rowOff>
    </xdr:to>
    <xdr:sp macro="" textlink="Localisation!C189">
      <xdr:nvSpPr>
        <xdr:cNvPr id="24" name="TextBox 23">
          <a:extLst>
            <a:ext uri="{FF2B5EF4-FFF2-40B4-BE49-F238E27FC236}">
              <a16:creationId xmlns:a16="http://schemas.microsoft.com/office/drawing/2014/main" id="{FA1ABA87-76D5-4BF1-A180-A2D7E50BD488}"/>
            </a:ext>
          </a:extLst>
        </xdr:cNvPr>
        <xdr:cNvSpPr txBox="1"/>
      </xdr:nvSpPr>
      <xdr:spPr>
        <a:xfrm>
          <a:off x="24889301" y="11171792"/>
          <a:ext cx="2517375" cy="4832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59EB320-621E-47B4-BBFE-4B99E7B15507}" type="TxLink">
            <a:rPr lang="en-US" sz="1600" b="0" i="0" u="none" strike="noStrike">
              <a:solidFill>
                <a:schemeClr val="bg1">
                  <a:lumMod val="50000"/>
                </a:schemeClr>
              </a:solidFill>
              <a:latin typeface="Times New Roman"/>
              <a:ea typeface="+mn-ea"/>
              <a:cs typeface="Times New Roman"/>
            </a:rPr>
            <a:pPr marL="0" indent="0" algn="ctr"/>
            <a:t>Performance</a:t>
          </a:fld>
          <a:endParaRPr lang="en-US" sz="1600" b="0" i="0" u="none" strike="noStrike">
            <a:solidFill>
              <a:schemeClr val="bg1">
                <a:lumMod val="50000"/>
              </a:schemeClr>
            </a:solidFill>
            <a:latin typeface="Times New Roman"/>
            <a:ea typeface="+mn-ea"/>
            <a:cs typeface="Times New Roman"/>
          </a:endParaRPr>
        </a:p>
      </xdr:txBody>
    </xdr:sp>
    <xdr:clientData/>
  </xdr:twoCellAnchor>
  <xdr:twoCellAnchor>
    <xdr:from>
      <xdr:col>69</xdr:col>
      <xdr:colOff>680355</xdr:colOff>
      <xdr:row>87</xdr:row>
      <xdr:rowOff>109764</xdr:rowOff>
    </xdr:from>
    <xdr:to>
      <xdr:col>72</xdr:col>
      <xdr:colOff>1025069</xdr:colOff>
      <xdr:row>123</xdr:row>
      <xdr:rowOff>126093</xdr:rowOff>
    </xdr:to>
    <xdr:sp macro="" textlink="">
      <xdr:nvSpPr>
        <xdr:cNvPr id="30" name="Дуга 29">
          <a:extLst>
            <a:ext uri="{FF2B5EF4-FFF2-40B4-BE49-F238E27FC236}">
              <a16:creationId xmlns:a16="http://schemas.microsoft.com/office/drawing/2014/main" id="{3D2C476F-9F52-4538-B8F4-F73F3B8F744C}"/>
            </a:ext>
          </a:extLst>
        </xdr:cNvPr>
        <xdr:cNvSpPr/>
      </xdr:nvSpPr>
      <xdr:spPr>
        <a:xfrm flipH="1">
          <a:off x="22397355" y="17699264"/>
          <a:ext cx="4065814" cy="7121979"/>
        </a:xfrm>
        <a:prstGeom prst="arc">
          <a:avLst>
            <a:gd name="adj1" fmla="val 10416397"/>
            <a:gd name="adj2" fmla="val 441680"/>
          </a:avLst>
        </a:prstGeom>
        <a:ln w="9525">
          <a:solidFill>
            <a:schemeClr val="bg1">
              <a:lumMod val="65000"/>
            </a:schemeClr>
          </a:solidFill>
          <a:headEnd type="none" w="med" len="med"/>
          <a:tailEnd type="arrow"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ru-RU" sz="1100"/>
        </a:p>
      </xdr:txBody>
    </xdr:sp>
    <xdr:clientData/>
  </xdr:twoCellAnchor>
  <xdr:twoCellAnchor>
    <xdr:from>
      <xdr:col>69</xdr:col>
      <xdr:colOff>185549</xdr:colOff>
      <xdr:row>85</xdr:row>
      <xdr:rowOff>159658</xdr:rowOff>
    </xdr:from>
    <xdr:to>
      <xdr:col>72</xdr:col>
      <xdr:colOff>1475014</xdr:colOff>
      <xdr:row>109</xdr:row>
      <xdr:rowOff>133441</xdr:rowOff>
    </xdr:to>
    <xdr:cxnSp macro="">
      <xdr:nvCxnSpPr>
        <xdr:cNvPr id="32" name="Прямая со стрелкой 31">
          <a:extLst>
            <a:ext uri="{FF2B5EF4-FFF2-40B4-BE49-F238E27FC236}">
              <a16:creationId xmlns:a16="http://schemas.microsoft.com/office/drawing/2014/main" id="{81E33DC2-3AF4-754F-3EBD-58B1C98153F9}"/>
            </a:ext>
          </a:extLst>
        </xdr:cNvPr>
        <xdr:cNvCxnSpPr>
          <a:cxnSpLocks/>
        </xdr:cNvCxnSpPr>
      </xdr:nvCxnSpPr>
      <xdr:spPr>
        <a:xfrm flipV="1">
          <a:off x="21902549" y="17349108"/>
          <a:ext cx="5010565" cy="4723583"/>
        </a:xfrm>
        <a:prstGeom prst="straightConnector1">
          <a:avLst/>
        </a:prstGeom>
        <a:ln>
          <a:solidFill>
            <a:schemeClr val="bg1">
              <a:lumMod val="65000"/>
            </a:schemeClr>
          </a:solidFill>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185549</xdr:colOff>
      <xdr:row>109</xdr:row>
      <xdr:rowOff>133441</xdr:rowOff>
    </xdr:from>
    <xdr:to>
      <xdr:col>72</xdr:col>
      <xdr:colOff>1536700</xdr:colOff>
      <xdr:row>109</xdr:row>
      <xdr:rowOff>136979</xdr:rowOff>
    </xdr:to>
    <xdr:cxnSp macro="">
      <xdr:nvCxnSpPr>
        <xdr:cNvPr id="40" name="Прямая со стрелкой 39">
          <a:extLst>
            <a:ext uri="{FF2B5EF4-FFF2-40B4-BE49-F238E27FC236}">
              <a16:creationId xmlns:a16="http://schemas.microsoft.com/office/drawing/2014/main" id="{B7A4C85D-5D70-4BED-96C8-A0894EB0BD54}"/>
            </a:ext>
          </a:extLst>
        </xdr:cNvPr>
        <xdr:cNvCxnSpPr>
          <a:cxnSpLocks/>
        </xdr:cNvCxnSpPr>
      </xdr:nvCxnSpPr>
      <xdr:spPr>
        <a:xfrm>
          <a:off x="21902549" y="22072691"/>
          <a:ext cx="5072251" cy="3538"/>
        </a:xfrm>
        <a:prstGeom prst="straightConnector1">
          <a:avLst/>
        </a:prstGeom>
        <a:ln>
          <a:solidFill>
            <a:schemeClr val="bg1">
              <a:lumMod val="65000"/>
            </a:schemeClr>
          </a:solidFill>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175985</xdr:colOff>
      <xdr:row>85</xdr:row>
      <xdr:rowOff>68943</xdr:rowOff>
    </xdr:from>
    <xdr:to>
      <xdr:col>69</xdr:col>
      <xdr:colOff>183242</xdr:colOff>
      <xdr:row>109</xdr:row>
      <xdr:rowOff>136979</xdr:rowOff>
    </xdr:to>
    <xdr:cxnSp macro="">
      <xdr:nvCxnSpPr>
        <xdr:cNvPr id="45" name="Прямая со стрелкой 44">
          <a:extLst>
            <a:ext uri="{FF2B5EF4-FFF2-40B4-BE49-F238E27FC236}">
              <a16:creationId xmlns:a16="http://schemas.microsoft.com/office/drawing/2014/main" id="{1142B7E1-BCDA-475E-AA67-A799E25C5314}"/>
            </a:ext>
          </a:extLst>
        </xdr:cNvPr>
        <xdr:cNvCxnSpPr>
          <a:cxnSpLocks/>
        </xdr:cNvCxnSpPr>
      </xdr:nvCxnSpPr>
      <xdr:spPr>
        <a:xfrm flipV="1">
          <a:off x="21892985" y="17258393"/>
          <a:ext cx="7257" cy="4817836"/>
        </a:xfrm>
        <a:prstGeom prst="straightConnector1">
          <a:avLst/>
        </a:prstGeom>
        <a:ln>
          <a:solidFill>
            <a:schemeClr val="bg1">
              <a:lumMod val="65000"/>
            </a:schemeClr>
          </a:solidFill>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1071685</xdr:colOff>
      <xdr:row>106</xdr:row>
      <xdr:rowOff>16119</xdr:rowOff>
    </xdr:from>
    <xdr:to>
      <xdr:col>72</xdr:col>
      <xdr:colOff>1198685</xdr:colOff>
      <xdr:row>106</xdr:row>
      <xdr:rowOff>143119</xdr:rowOff>
    </xdr:to>
    <xdr:sp macro="" textlink="">
      <xdr:nvSpPr>
        <xdr:cNvPr id="48" name="Овал 47">
          <a:extLst>
            <a:ext uri="{FF2B5EF4-FFF2-40B4-BE49-F238E27FC236}">
              <a16:creationId xmlns:a16="http://schemas.microsoft.com/office/drawing/2014/main" id="{36A9B81F-A3D2-8006-16CE-26AC3F73FB9F}"/>
            </a:ext>
          </a:extLst>
        </xdr:cNvPr>
        <xdr:cNvSpPr/>
      </xdr:nvSpPr>
      <xdr:spPr>
        <a:xfrm>
          <a:off x="26509785" y="21364819"/>
          <a:ext cx="127000" cy="127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72</xdr:col>
      <xdr:colOff>1139092</xdr:colOff>
      <xdr:row>87</xdr:row>
      <xdr:rowOff>185615</xdr:rowOff>
    </xdr:from>
    <xdr:to>
      <xdr:col>72</xdr:col>
      <xdr:colOff>1266092</xdr:colOff>
      <xdr:row>88</xdr:row>
      <xdr:rowOff>109415</xdr:rowOff>
    </xdr:to>
    <xdr:sp macro="" textlink="">
      <xdr:nvSpPr>
        <xdr:cNvPr id="49" name="Овал 48">
          <a:extLst>
            <a:ext uri="{FF2B5EF4-FFF2-40B4-BE49-F238E27FC236}">
              <a16:creationId xmlns:a16="http://schemas.microsoft.com/office/drawing/2014/main" id="{72C90344-42E5-9DE9-FFA5-71956235577C}"/>
            </a:ext>
          </a:extLst>
        </xdr:cNvPr>
        <xdr:cNvSpPr/>
      </xdr:nvSpPr>
      <xdr:spPr>
        <a:xfrm>
          <a:off x="26577192" y="17775115"/>
          <a:ext cx="127000" cy="127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71</xdr:col>
      <xdr:colOff>1252904</xdr:colOff>
      <xdr:row>90</xdr:row>
      <xdr:rowOff>163145</xdr:rowOff>
    </xdr:from>
    <xdr:to>
      <xdr:col>72</xdr:col>
      <xdr:colOff>27354</xdr:colOff>
      <xdr:row>91</xdr:row>
      <xdr:rowOff>93295</xdr:rowOff>
    </xdr:to>
    <xdr:sp macro="" textlink="">
      <xdr:nvSpPr>
        <xdr:cNvPr id="50" name="Овал 49">
          <a:extLst>
            <a:ext uri="{FF2B5EF4-FFF2-40B4-BE49-F238E27FC236}">
              <a16:creationId xmlns:a16="http://schemas.microsoft.com/office/drawing/2014/main" id="{429FFF53-36C7-16D6-2EC0-1CAC1DFEBBE9}"/>
            </a:ext>
          </a:extLst>
        </xdr:cNvPr>
        <xdr:cNvSpPr/>
      </xdr:nvSpPr>
      <xdr:spPr>
        <a:xfrm>
          <a:off x="25338454" y="18355895"/>
          <a:ext cx="127000" cy="127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69</xdr:col>
      <xdr:colOff>383930</xdr:colOff>
      <xdr:row>106</xdr:row>
      <xdr:rowOff>64475</xdr:rowOff>
    </xdr:from>
    <xdr:to>
      <xdr:col>69</xdr:col>
      <xdr:colOff>510930</xdr:colOff>
      <xdr:row>106</xdr:row>
      <xdr:rowOff>192941</xdr:rowOff>
    </xdr:to>
    <xdr:sp macro="" textlink="">
      <xdr:nvSpPr>
        <xdr:cNvPr id="51" name="Овал 50">
          <a:extLst>
            <a:ext uri="{FF2B5EF4-FFF2-40B4-BE49-F238E27FC236}">
              <a16:creationId xmlns:a16="http://schemas.microsoft.com/office/drawing/2014/main" id="{9F9BF360-F542-1A8B-3A0B-0DD7D4283FFA}"/>
            </a:ext>
          </a:extLst>
        </xdr:cNvPr>
        <xdr:cNvSpPr/>
      </xdr:nvSpPr>
      <xdr:spPr>
        <a:xfrm>
          <a:off x="22100930" y="21413175"/>
          <a:ext cx="127000" cy="12846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69</xdr:col>
      <xdr:colOff>595924</xdr:colOff>
      <xdr:row>91</xdr:row>
      <xdr:rowOff>151423</xdr:rowOff>
    </xdr:from>
    <xdr:to>
      <xdr:col>69</xdr:col>
      <xdr:colOff>722924</xdr:colOff>
      <xdr:row>92</xdr:row>
      <xdr:rowOff>83038</xdr:rowOff>
    </xdr:to>
    <xdr:sp macro="" textlink="">
      <xdr:nvSpPr>
        <xdr:cNvPr id="53" name="Овал 52">
          <a:extLst>
            <a:ext uri="{FF2B5EF4-FFF2-40B4-BE49-F238E27FC236}">
              <a16:creationId xmlns:a16="http://schemas.microsoft.com/office/drawing/2014/main" id="{4DCA055D-39AC-5B10-8EC7-5D66B832B77E}"/>
            </a:ext>
          </a:extLst>
        </xdr:cNvPr>
        <xdr:cNvSpPr/>
      </xdr:nvSpPr>
      <xdr:spPr>
        <a:xfrm>
          <a:off x="22312924" y="18458961"/>
          <a:ext cx="127000" cy="127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oneCellAnchor>
    <xdr:from>
      <xdr:col>72</xdr:col>
      <xdr:colOff>1128835</xdr:colOff>
      <xdr:row>105</xdr:row>
      <xdr:rowOff>144585</xdr:rowOff>
    </xdr:from>
    <xdr:ext cx="256160" cy="264560"/>
    <xdr:sp macro="" textlink="">
      <xdr:nvSpPr>
        <xdr:cNvPr id="54" name="TextBox 53">
          <a:extLst>
            <a:ext uri="{FF2B5EF4-FFF2-40B4-BE49-F238E27FC236}">
              <a16:creationId xmlns:a16="http://schemas.microsoft.com/office/drawing/2014/main" id="{DE829393-4B50-8AA4-5249-74CE354A4320}"/>
            </a:ext>
          </a:extLst>
        </xdr:cNvPr>
        <xdr:cNvSpPr txBox="1"/>
      </xdr:nvSpPr>
      <xdr:spPr>
        <a:xfrm>
          <a:off x="26566935" y="2129643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ru-RU" sz="1100"/>
            <a:t>1</a:t>
          </a:r>
        </a:p>
      </xdr:txBody>
    </xdr:sp>
    <xdr:clientData/>
  </xdr:oneCellAnchor>
  <xdr:oneCellAnchor>
    <xdr:from>
      <xdr:col>72</xdr:col>
      <xdr:colOff>1203081</xdr:colOff>
      <xdr:row>87</xdr:row>
      <xdr:rowOff>118697</xdr:rowOff>
    </xdr:from>
    <xdr:ext cx="256160" cy="264560"/>
    <xdr:sp macro="" textlink="">
      <xdr:nvSpPr>
        <xdr:cNvPr id="55" name="TextBox 54">
          <a:extLst>
            <a:ext uri="{FF2B5EF4-FFF2-40B4-BE49-F238E27FC236}">
              <a16:creationId xmlns:a16="http://schemas.microsoft.com/office/drawing/2014/main" id="{C58A5337-7C0D-BE23-4160-5A515FA53A65}"/>
            </a:ext>
          </a:extLst>
        </xdr:cNvPr>
        <xdr:cNvSpPr txBox="1"/>
      </xdr:nvSpPr>
      <xdr:spPr>
        <a:xfrm>
          <a:off x="26641181" y="17708197"/>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ru-RU" sz="1100"/>
            <a:t>2</a:t>
          </a:r>
        </a:p>
      </xdr:txBody>
    </xdr:sp>
    <xdr:clientData/>
  </xdr:oneCellAnchor>
  <xdr:oneCellAnchor>
    <xdr:from>
      <xdr:col>71</xdr:col>
      <xdr:colOff>1325545</xdr:colOff>
      <xdr:row>90</xdr:row>
      <xdr:rowOff>99298</xdr:rowOff>
    </xdr:from>
    <xdr:ext cx="256160" cy="264560"/>
    <xdr:sp macro="" textlink="">
      <xdr:nvSpPr>
        <xdr:cNvPr id="58" name="TextBox 57">
          <a:extLst>
            <a:ext uri="{FF2B5EF4-FFF2-40B4-BE49-F238E27FC236}">
              <a16:creationId xmlns:a16="http://schemas.microsoft.com/office/drawing/2014/main" id="{6393B4EC-AB43-4295-BB2A-4BD0022B23D7}"/>
            </a:ext>
          </a:extLst>
        </xdr:cNvPr>
        <xdr:cNvSpPr txBox="1"/>
      </xdr:nvSpPr>
      <xdr:spPr>
        <a:xfrm>
          <a:off x="25411095" y="18292048"/>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ru-RU" sz="1100"/>
            <a:t>3</a:t>
          </a:r>
        </a:p>
      </xdr:txBody>
    </xdr:sp>
    <xdr:clientData/>
  </xdr:oneCellAnchor>
  <xdr:oneCellAnchor>
    <xdr:from>
      <xdr:col>69</xdr:col>
      <xdr:colOff>398445</xdr:colOff>
      <xdr:row>91</xdr:row>
      <xdr:rowOff>92948</xdr:rowOff>
    </xdr:from>
    <xdr:ext cx="256160" cy="264560"/>
    <xdr:sp macro="" textlink="">
      <xdr:nvSpPr>
        <xdr:cNvPr id="59" name="TextBox 58">
          <a:extLst>
            <a:ext uri="{FF2B5EF4-FFF2-40B4-BE49-F238E27FC236}">
              <a16:creationId xmlns:a16="http://schemas.microsoft.com/office/drawing/2014/main" id="{262A1ECA-43A3-8E62-8E08-9ABF8B771C03}"/>
            </a:ext>
          </a:extLst>
        </xdr:cNvPr>
        <xdr:cNvSpPr txBox="1"/>
      </xdr:nvSpPr>
      <xdr:spPr>
        <a:xfrm>
          <a:off x="22119074" y="1841360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ru-RU" sz="1100"/>
            <a:t>4</a:t>
          </a:r>
        </a:p>
      </xdr:txBody>
    </xdr:sp>
    <xdr:clientData/>
  </xdr:oneCellAnchor>
  <xdr:oneCellAnchor>
    <xdr:from>
      <xdr:col>69</xdr:col>
      <xdr:colOff>443802</xdr:colOff>
      <xdr:row>105</xdr:row>
      <xdr:rowOff>195455</xdr:rowOff>
    </xdr:from>
    <xdr:ext cx="256160" cy="264560"/>
    <xdr:sp macro="" textlink="">
      <xdr:nvSpPr>
        <xdr:cNvPr id="60" name="TextBox 59">
          <a:extLst>
            <a:ext uri="{FF2B5EF4-FFF2-40B4-BE49-F238E27FC236}">
              <a16:creationId xmlns:a16="http://schemas.microsoft.com/office/drawing/2014/main" id="{AB47FCF6-57EC-5E9C-1406-B0957E6AA350}"/>
            </a:ext>
          </a:extLst>
        </xdr:cNvPr>
        <xdr:cNvSpPr txBox="1"/>
      </xdr:nvSpPr>
      <xdr:spPr>
        <a:xfrm>
          <a:off x="22160802" y="2134730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ru-RU" sz="1100"/>
            <a:t>5</a:t>
          </a:r>
        </a:p>
      </xdr:txBody>
    </xdr:sp>
    <xdr:clientData/>
  </xdr:oneCellAnchor>
</xdr:wsDr>
</file>

<file path=xl/drawings/drawing11.xml><?xml version="1.0" encoding="utf-8"?>
<xdr:wsDr xmlns:xdr="http://schemas.openxmlformats.org/drawingml/2006/spreadsheetDrawing" xmlns:a="http://schemas.openxmlformats.org/drawingml/2006/main">
  <xdr:twoCellAnchor>
    <xdr:from>
      <xdr:col>5</xdr:col>
      <xdr:colOff>184006</xdr:colOff>
      <xdr:row>8</xdr:row>
      <xdr:rowOff>90196</xdr:rowOff>
    </xdr:from>
    <xdr:to>
      <xdr:col>9</xdr:col>
      <xdr:colOff>2218892</xdr:colOff>
      <xdr:row>42</xdr:row>
      <xdr:rowOff>64943</xdr:rowOff>
    </xdr:to>
    <xdr:graphicFrame macro="">
      <xdr:nvGraphicFramePr>
        <xdr:cNvPr id="13" name="Диаграмма 12">
          <a:extLst>
            <a:ext uri="{FF2B5EF4-FFF2-40B4-BE49-F238E27FC236}">
              <a16:creationId xmlns:a16="http://schemas.microsoft.com/office/drawing/2014/main" id="{00000000-0008-0000-09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1588</xdr:colOff>
      <xdr:row>0</xdr:row>
      <xdr:rowOff>1588</xdr:rowOff>
    </xdr:to>
    <xdr:pic>
      <xdr:nvPicPr>
        <xdr:cNvPr id="2" name="Рисунок 1" descr="http://0EEDAE313B185FCC9EC79D1C270D19DB.dms.sberbank.ru/0EEDAE313B185FCC9EC79D1C270D19DB-BA3075F9E38BE76848BFC7A9F526BE2D-15F7FD7831C1F7DCD9555364004F126A/1.png">
          <a:extLst>
            <a:ext uri="{FF2B5EF4-FFF2-40B4-BE49-F238E27FC236}">
              <a16:creationId xmlns:a16="http://schemas.microsoft.com/office/drawing/2014/main" id="{00000000-0008-0000-0900-000002000000}"/>
            </a:ext>
          </a:extLst>
        </xdr:cNvPr>
        <xdr:cNvPicPr>
          <a:picLocks/>
        </xdr:cNvPicPr>
      </xdr:nvPicPr>
      <xdr:blipFill>
        <a:blip xmlns:r="http://schemas.openxmlformats.org/officeDocument/2006/relationships" r:link="rId2"/>
        <a:stretch>
          <a:fillRect/>
        </a:stretch>
      </xdr:blipFill>
      <xdr:spPr>
        <a:xfrm>
          <a:off x="0" y="0"/>
          <a:ext cx="1588" cy="1588"/>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1588</xdr:colOff>
      <xdr:row>0</xdr:row>
      <xdr:rowOff>1588</xdr:rowOff>
    </xdr:to>
    <xdr:pic>
      <xdr:nvPicPr>
        <xdr:cNvPr id="2" name="Рисунок 1" descr="http://0EEDAE313B185FCC9EC79D1C270D19DB.dms.sberbank.ru/0EEDAE313B185FCC9EC79D1C270D19DB-BA3075F9E38BE76848BFC7A9F526BE2D-15F7FD7831C1F7DCD9555364004F126A/1.png">
          <a:extLst>
            <a:ext uri="{FF2B5EF4-FFF2-40B4-BE49-F238E27FC236}">
              <a16:creationId xmlns:a16="http://schemas.microsoft.com/office/drawing/2014/main" id="{00000000-0008-0000-0A00-000002000000}"/>
            </a:ext>
          </a:extLst>
        </xdr:cNvPr>
        <xdr:cNvPicPr>
          <a:picLocks/>
        </xdr:cNvPicPr>
      </xdr:nvPicPr>
      <xdr:blipFill>
        <a:blip xmlns:r="http://schemas.openxmlformats.org/officeDocument/2006/relationships" r:link="rId1"/>
        <a:stretch>
          <a:fillRect/>
        </a:stretch>
      </xdr:blipFill>
      <xdr:spPr>
        <a:xfrm>
          <a:off x="0" y="0"/>
          <a:ext cx="1588" cy="15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1588</xdr:colOff>
      <xdr:row>0</xdr:row>
      <xdr:rowOff>1588</xdr:rowOff>
    </xdr:to>
    <xdr:pic>
      <xdr:nvPicPr>
        <xdr:cNvPr id="2" name="Рисунок 1" descr="http://0EEDAE313B185FCC9EC79D1C270D19DB.dms.sberbank.ru/0EEDAE313B185FCC9EC79D1C270D19DB-BA3075F9E38BE76848BFC7A9F526BE2D-15F7FD7831C1F7DCD9555364004F126A/1.png">
          <a:extLst>
            <a:ext uri="{FF2B5EF4-FFF2-40B4-BE49-F238E27FC236}">
              <a16:creationId xmlns:a16="http://schemas.microsoft.com/office/drawing/2014/main" id="{00000000-0008-0000-0100-000002000000}"/>
            </a:ext>
          </a:extLst>
        </xdr:cNvPr>
        <xdr:cNvPicPr>
          <a:picLocks/>
        </xdr:cNvPicPr>
      </xdr:nvPicPr>
      <xdr:blipFill>
        <a:blip xmlns:r="http://schemas.openxmlformats.org/officeDocument/2006/relationships" r:link="rId1"/>
        <a:stretch>
          <a:fillRect/>
        </a:stretch>
      </xdr:blipFill>
      <xdr:spPr>
        <a:xfrm>
          <a:off x="0" y="0"/>
          <a:ext cx="1588" cy="15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29</xdr:col>
      <xdr:colOff>328612</xdr:colOff>
      <xdr:row>8</xdr:row>
      <xdr:rowOff>5912</xdr:rowOff>
    </xdr:from>
    <xdr:to>
      <xdr:col>32</xdr:col>
      <xdr:colOff>1352550</xdr:colOff>
      <xdr:row>34</xdr:row>
      <xdr:rowOff>5912</xdr:rowOff>
    </xdr:to>
    <xdr:graphicFrame macro="">
      <xdr:nvGraphicFramePr>
        <xdr:cNvPr id="4" name="Диаграмма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529168</xdr:colOff>
      <xdr:row>8</xdr:row>
      <xdr:rowOff>190499</xdr:rowOff>
    </xdr:from>
    <xdr:to>
      <xdr:col>32</xdr:col>
      <xdr:colOff>1369610</xdr:colOff>
      <xdr:row>34</xdr:row>
      <xdr:rowOff>132292</xdr:rowOff>
    </xdr:to>
    <xdr:graphicFrame macro="">
      <xdr:nvGraphicFramePr>
        <xdr:cNvPr id="5" name="Диаграмма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375757</xdr:colOff>
      <xdr:row>6</xdr:row>
      <xdr:rowOff>142875</xdr:rowOff>
    </xdr:from>
    <xdr:to>
      <xdr:col>33</xdr:col>
      <xdr:colOff>96124</xdr:colOff>
      <xdr:row>31</xdr:row>
      <xdr:rowOff>130046</xdr:rowOff>
    </xdr:to>
    <xdr:graphicFrame macro="">
      <xdr:nvGraphicFramePr>
        <xdr:cNvPr id="6" name="Диаграмма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32</xdr:col>
      <xdr:colOff>583042</xdr:colOff>
      <xdr:row>12</xdr:row>
      <xdr:rowOff>70267</xdr:rowOff>
    </xdr:from>
    <xdr:to>
      <xdr:col>32</xdr:col>
      <xdr:colOff>1177633</xdr:colOff>
      <xdr:row>12</xdr:row>
      <xdr:rowOff>70267</xdr:rowOff>
    </xdr:to>
    <xdr:cxnSp macro="">
      <xdr:nvCxnSpPr>
        <xdr:cNvPr id="8" name="Прямая соединительная линия 7">
          <a:extLst>
            <a:ext uri="{FF2B5EF4-FFF2-40B4-BE49-F238E27FC236}">
              <a16:creationId xmlns:a16="http://schemas.microsoft.com/office/drawing/2014/main" id="{00000000-0008-0000-0200-000008000000}"/>
            </a:ext>
          </a:extLst>
        </xdr:cNvPr>
        <xdr:cNvCxnSpPr/>
      </xdr:nvCxnSpPr>
      <xdr:spPr>
        <a:xfrm>
          <a:off x="31969559" y="3886836"/>
          <a:ext cx="594591" cy="0"/>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585352</xdr:colOff>
      <xdr:row>16</xdr:row>
      <xdr:rowOff>80739</xdr:rowOff>
    </xdr:from>
    <xdr:to>
      <xdr:col>32</xdr:col>
      <xdr:colOff>1179943</xdr:colOff>
      <xdr:row>16</xdr:row>
      <xdr:rowOff>80739</xdr:rowOff>
    </xdr:to>
    <xdr:cxnSp macro="">
      <xdr:nvCxnSpPr>
        <xdr:cNvPr id="9" name="Прямая соединительная линия 8">
          <a:extLst>
            <a:ext uri="{FF2B5EF4-FFF2-40B4-BE49-F238E27FC236}">
              <a16:creationId xmlns:a16="http://schemas.microsoft.com/office/drawing/2014/main" id="{00000000-0008-0000-0200-000009000000}"/>
            </a:ext>
          </a:extLst>
        </xdr:cNvPr>
        <xdr:cNvCxnSpPr/>
      </xdr:nvCxnSpPr>
      <xdr:spPr>
        <a:xfrm>
          <a:off x="31971869" y="4685584"/>
          <a:ext cx="594591" cy="0"/>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415635</xdr:colOff>
      <xdr:row>13</xdr:row>
      <xdr:rowOff>122619</xdr:rowOff>
    </xdr:from>
    <xdr:to>
      <xdr:col>32</xdr:col>
      <xdr:colOff>946726</xdr:colOff>
      <xdr:row>16</xdr:row>
      <xdr:rowOff>29459</xdr:rowOff>
    </xdr:to>
    <xdr:sp macro="" textlink="Localisation!C152">
      <xdr:nvSpPr>
        <xdr:cNvPr id="11" name="TextBox 10">
          <a:extLst>
            <a:ext uri="{FF2B5EF4-FFF2-40B4-BE49-F238E27FC236}">
              <a16:creationId xmlns:a16="http://schemas.microsoft.com/office/drawing/2014/main" id="{00000000-0008-0000-0200-00000B000000}"/>
            </a:ext>
          </a:extLst>
        </xdr:cNvPr>
        <xdr:cNvSpPr txBox="1"/>
      </xdr:nvSpPr>
      <xdr:spPr>
        <a:xfrm>
          <a:off x="31802152" y="4136257"/>
          <a:ext cx="531091" cy="498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AAB1DA88-9245-4430-8F59-D20FD36165AD}" type="TxLink">
            <a:rPr lang="ru-RU" sz="800" b="0" i="0" u="none" strike="noStrike">
              <a:solidFill>
                <a:srgbClr val="000000"/>
              </a:solidFill>
              <a:latin typeface="Times New Roman"/>
              <a:cs typeface="Times New Roman"/>
            </a:rPr>
            <a:pPr algn="r"/>
            <a:t>Better than 50% others</a:t>
          </a:fld>
          <a:endParaRPr lang="ru-RU" sz="300"/>
        </a:p>
      </xdr:txBody>
    </xdr:sp>
    <xdr:clientData/>
  </xdr:twoCellAnchor>
  <xdr:twoCellAnchor>
    <xdr:from>
      <xdr:col>32</xdr:col>
      <xdr:colOff>398317</xdr:colOff>
      <xdr:row>10</xdr:row>
      <xdr:rowOff>35630</xdr:rowOff>
    </xdr:from>
    <xdr:to>
      <xdr:col>32</xdr:col>
      <xdr:colOff>929408</xdr:colOff>
      <xdr:row>12</xdr:row>
      <xdr:rowOff>139539</xdr:rowOff>
    </xdr:to>
    <xdr:sp macro="" textlink="Localisation!C151">
      <xdr:nvSpPr>
        <xdr:cNvPr id="13" name="TextBox 12">
          <a:extLst>
            <a:ext uri="{FF2B5EF4-FFF2-40B4-BE49-F238E27FC236}">
              <a16:creationId xmlns:a16="http://schemas.microsoft.com/office/drawing/2014/main" id="{00000000-0008-0000-0200-00000D000000}"/>
            </a:ext>
          </a:extLst>
        </xdr:cNvPr>
        <xdr:cNvSpPr txBox="1"/>
      </xdr:nvSpPr>
      <xdr:spPr>
        <a:xfrm>
          <a:off x="31784834" y="3458061"/>
          <a:ext cx="531091" cy="498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9E3EF6E1-3536-4AFA-A34D-D13EE36B1DF1}" type="TxLink">
            <a:rPr lang="ru-RU" sz="800" b="0" i="0" u="none" strike="noStrike">
              <a:solidFill>
                <a:srgbClr val="000000"/>
              </a:solidFill>
              <a:latin typeface="Times New Roman"/>
              <a:cs typeface="Times New Roman"/>
            </a:rPr>
            <a:pPr algn="r"/>
            <a:t>Better than 99% others</a:t>
          </a:fld>
          <a:endParaRPr lang="ru-RU" sz="300"/>
        </a:p>
      </xdr:txBody>
    </xdr:sp>
    <xdr:clientData/>
  </xdr:twoCellAnchor>
  <xdr:twoCellAnchor>
    <xdr:from>
      <xdr:col>32</xdr:col>
      <xdr:colOff>591124</xdr:colOff>
      <xdr:row>19</xdr:row>
      <xdr:rowOff>35354</xdr:rowOff>
    </xdr:from>
    <xdr:to>
      <xdr:col>32</xdr:col>
      <xdr:colOff>1185715</xdr:colOff>
      <xdr:row>19</xdr:row>
      <xdr:rowOff>35354</xdr:rowOff>
    </xdr:to>
    <xdr:cxnSp macro="">
      <xdr:nvCxnSpPr>
        <xdr:cNvPr id="14" name="Прямая соединительная линия 13">
          <a:extLst>
            <a:ext uri="{FF2B5EF4-FFF2-40B4-BE49-F238E27FC236}">
              <a16:creationId xmlns:a16="http://schemas.microsoft.com/office/drawing/2014/main" id="{00000000-0008-0000-0200-00000E000000}"/>
            </a:ext>
          </a:extLst>
        </xdr:cNvPr>
        <xdr:cNvCxnSpPr/>
      </xdr:nvCxnSpPr>
      <xdr:spPr>
        <a:xfrm>
          <a:off x="31977641" y="5231406"/>
          <a:ext cx="594591" cy="0"/>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415635</xdr:colOff>
      <xdr:row>19</xdr:row>
      <xdr:rowOff>5772</xdr:rowOff>
    </xdr:from>
    <xdr:to>
      <xdr:col>32</xdr:col>
      <xdr:colOff>946726</xdr:colOff>
      <xdr:row>21</xdr:row>
      <xdr:rowOff>109681</xdr:rowOff>
    </xdr:to>
    <xdr:sp macro="" textlink="Localisation!C153">
      <xdr:nvSpPr>
        <xdr:cNvPr id="15" name="TextBox 14">
          <a:extLst>
            <a:ext uri="{FF2B5EF4-FFF2-40B4-BE49-F238E27FC236}">
              <a16:creationId xmlns:a16="http://schemas.microsoft.com/office/drawing/2014/main" id="{00000000-0008-0000-0200-00000F000000}"/>
            </a:ext>
          </a:extLst>
        </xdr:cNvPr>
        <xdr:cNvSpPr txBox="1"/>
      </xdr:nvSpPr>
      <xdr:spPr>
        <a:xfrm>
          <a:off x="12959771" y="4675908"/>
          <a:ext cx="531091"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39CCB2FF-6D05-4CEF-9B4F-F969A35A91F6}" type="TxLink">
            <a:rPr lang="ru-RU" sz="900" b="0" i="0" u="none" strike="noStrike">
              <a:solidFill>
                <a:srgbClr val="000000"/>
              </a:solidFill>
              <a:latin typeface="Times New Roman"/>
              <a:cs typeface="Times New Roman"/>
            </a:rPr>
            <a:pPr algn="r"/>
            <a:t>Worse than 75%
others</a:t>
          </a:fld>
          <a:endParaRPr lang="ru-RU" sz="400"/>
        </a:p>
      </xdr:txBody>
    </xdr:sp>
    <xdr:clientData/>
  </xdr:twoCellAnchor>
  <xdr:twoCellAnchor editAs="oneCell">
    <xdr:from>
      <xdr:col>0</xdr:col>
      <xdr:colOff>0</xdr:colOff>
      <xdr:row>0</xdr:row>
      <xdr:rowOff>0</xdr:rowOff>
    </xdr:from>
    <xdr:to>
      <xdr:col>0</xdr:col>
      <xdr:colOff>1588</xdr:colOff>
      <xdr:row>0</xdr:row>
      <xdr:rowOff>1588</xdr:rowOff>
    </xdr:to>
    <xdr:pic>
      <xdr:nvPicPr>
        <xdr:cNvPr id="2" name="Рисунок 1" descr="http://0EEDAE313B185FCC9EC79D1C270D19DB.dms.sberbank.ru/0EEDAE313B185FCC9EC79D1C270D19DB-BA3075F9E38BE76848BFC7A9F526BE2D-15F7FD7831C1F7DCD9555364004F126A/1.png">
          <a:extLst>
            <a:ext uri="{FF2B5EF4-FFF2-40B4-BE49-F238E27FC236}">
              <a16:creationId xmlns:a16="http://schemas.microsoft.com/office/drawing/2014/main" id="{00000000-0008-0000-0200-000002000000}"/>
            </a:ext>
          </a:extLst>
        </xdr:cNvPr>
        <xdr:cNvPicPr>
          <a:picLocks/>
        </xdr:cNvPicPr>
      </xdr:nvPicPr>
      <xdr:blipFill>
        <a:blip xmlns:r="http://schemas.openxmlformats.org/officeDocument/2006/relationships" r:link="rId4"/>
        <a:stretch>
          <a:fillRect/>
        </a:stretch>
      </xdr:blipFill>
      <xdr:spPr>
        <a:xfrm>
          <a:off x="0" y="0"/>
          <a:ext cx="1588" cy="1588"/>
        </a:xfrm>
        <a:prstGeom prst="rect">
          <a:avLst/>
        </a:prstGeom>
      </xdr:spPr>
    </xdr:pic>
    <xdr:clientData/>
  </xdr:twoCellAnchor>
  <xdr:twoCellAnchor>
    <xdr:from>
      <xdr:col>29</xdr:col>
      <xdr:colOff>326815</xdr:colOff>
      <xdr:row>8</xdr:row>
      <xdr:rowOff>0</xdr:rowOff>
    </xdr:from>
    <xdr:to>
      <xdr:col>32</xdr:col>
      <xdr:colOff>1351411</xdr:colOff>
      <xdr:row>34</xdr:row>
      <xdr:rowOff>0</xdr:rowOff>
    </xdr:to>
    <xdr:graphicFrame macro="">
      <xdr:nvGraphicFramePr>
        <xdr:cNvPr id="12" name="Диаграмма 11">
          <a:extLst>
            <a:ext uri="{FF2B5EF4-FFF2-40B4-BE49-F238E27FC236}">
              <a16:creationId xmlns:a16="http://schemas.microsoft.com/office/drawing/2014/main" id="{A65CE48F-9E24-453A-9958-EDB7AD4B5E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47625</xdr:colOff>
      <xdr:row>4</xdr:row>
      <xdr:rowOff>190500</xdr:rowOff>
    </xdr:from>
    <xdr:to>
      <xdr:col>14</xdr:col>
      <xdr:colOff>9525</xdr:colOff>
      <xdr:row>25</xdr:row>
      <xdr:rowOff>114300</xdr:rowOff>
    </xdr:to>
    <xdr:graphicFrame macro="">
      <xdr:nvGraphicFramePr>
        <xdr:cNvPr id="2" name="Диаграмма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66674</xdr:colOff>
      <xdr:row>4</xdr:row>
      <xdr:rowOff>190500</xdr:rowOff>
    </xdr:from>
    <xdr:to>
      <xdr:col>15</xdr:col>
      <xdr:colOff>3848099</xdr:colOff>
      <xdr:row>25</xdr:row>
      <xdr:rowOff>133350</xdr:rowOff>
    </xdr:to>
    <xdr:graphicFrame macro="">
      <xdr:nvGraphicFramePr>
        <xdr:cNvPr id="4" name="Диаграмма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3283618</xdr:colOff>
      <xdr:row>5</xdr:row>
      <xdr:rowOff>33421</xdr:rowOff>
    </xdr:from>
    <xdr:to>
      <xdr:col>15</xdr:col>
      <xdr:colOff>3721768</xdr:colOff>
      <xdr:row>25</xdr:row>
      <xdr:rowOff>15615</xdr:rowOff>
    </xdr:to>
    <xdr:pic>
      <xdr:nvPicPr>
        <xdr:cNvPr id="16" name="Рисунок 15">
          <a:extLst>
            <a:ext uri="{FF2B5EF4-FFF2-40B4-BE49-F238E27FC236}">
              <a16:creationId xmlns:a16="http://schemas.microsoft.com/office/drawing/2014/main" id="{00000000-0008-0000-0300-000010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486548" y="1227950"/>
          <a:ext cx="438150" cy="39639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3165662</xdr:colOff>
      <xdr:row>6</xdr:row>
      <xdr:rowOff>28016</xdr:rowOff>
    </xdr:from>
    <xdr:to>
      <xdr:col>15</xdr:col>
      <xdr:colOff>3819340</xdr:colOff>
      <xdr:row>7</xdr:row>
      <xdr:rowOff>74707</xdr:rowOff>
    </xdr:to>
    <xdr:sp macro="" textlink="Localisation!C159">
      <xdr:nvSpPr>
        <xdr:cNvPr id="5" name="TextBox 4">
          <a:extLst>
            <a:ext uri="{FF2B5EF4-FFF2-40B4-BE49-F238E27FC236}">
              <a16:creationId xmlns:a16="http://schemas.microsoft.com/office/drawing/2014/main" id="{00000000-0008-0000-0300-000005000000}"/>
            </a:ext>
          </a:extLst>
        </xdr:cNvPr>
        <xdr:cNvSpPr txBox="1"/>
      </xdr:nvSpPr>
      <xdr:spPr>
        <a:xfrm>
          <a:off x="15361397" y="1410075"/>
          <a:ext cx="653678" cy="2427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4374A1-4240-465E-BD49-72FE990EC464}" type="TxLink">
            <a:rPr lang="ru-RU" sz="1100" b="0" i="0" u="none" strike="noStrike">
              <a:solidFill>
                <a:srgbClr val="000000"/>
              </a:solidFill>
              <a:latin typeface="Times New Roman"/>
              <a:cs typeface="Times New Roman"/>
            </a:rPr>
            <a:pPr algn="ctr"/>
            <a:t>Score</a:t>
          </a:fld>
          <a:endParaRPr lang="ru-RU" sz="900"/>
        </a:p>
      </xdr:txBody>
    </xdr:sp>
    <xdr:clientData/>
  </xdr:twoCellAnchor>
  <xdr:twoCellAnchor editAs="oneCell">
    <xdr:from>
      <xdr:col>0</xdr:col>
      <xdr:colOff>0</xdr:colOff>
      <xdr:row>0</xdr:row>
      <xdr:rowOff>0</xdr:rowOff>
    </xdr:from>
    <xdr:to>
      <xdr:col>0</xdr:col>
      <xdr:colOff>1588</xdr:colOff>
      <xdr:row>0</xdr:row>
      <xdr:rowOff>1588</xdr:rowOff>
    </xdr:to>
    <xdr:pic>
      <xdr:nvPicPr>
        <xdr:cNvPr id="3" name="Рисунок 2" descr="http://0EEDAE313B185FCC9EC79D1C270D19DB.dms.sberbank.ru/0EEDAE313B185FCC9EC79D1C270D19DB-BA3075F9E38BE76848BFC7A9F526BE2D-15F7FD7831C1F7DCD9555364004F126A/1.png">
          <a:extLst>
            <a:ext uri="{FF2B5EF4-FFF2-40B4-BE49-F238E27FC236}">
              <a16:creationId xmlns:a16="http://schemas.microsoft.com/office/drawing/2014/main" id="{00000000-0008-0000-0300-000003000000}"/>
            </a:ext>
          </a:extLst>
        </xdr:cNvPr>
        <xdr:cNvPicPr>
          <a:picLocks/>
        </xdr:cNvPicPr>
      </xdr:nvPicPr>
      <xdr:blipFill>
        <a:blip xmlns:r="http://schemas.openxmlformats.org/officeDocument/2006/relationships" r:link="rId4"/>
        <a:stretch>
          <a:fillRect/>
        </a:stretch>
      </xdr:blipFill>
      <xdr:spPr>
        <a:xfrm>
          <a:off x="0" y="0"/>
          <a:ext cx="1588" cy="158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676275</xdr:colOff>
      <xdr:row>9</xdr:row>
      <xdr:rowOff>47625</xdr:rowOff>
    </xdr:from>
    <xdr:to>
      <xdr:col>7</xdr:col>
      <xdr:colOff>0</xdr:colOff>
      <xdr:row>22</xdr:row>
      <xdr:rowOff>133350</xdr:rowOff>
    </xdr:to>
    <xdr:graphicFrame macro="">
      <xdr:nvGraphicFramePr>
        <xdr:cNvPr id="5" name="Диаграмма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22</xdr:row>
      <xdr:rowOff>171450</xdr:rowOff>
    </xdr:from>
    <xdr:to>
      <xdr:col>7</xdr:col>
      <xdr:colOff>0</xdr:colOff>
      <xdr:row>40</xdr:row>
      <xdr:rowOff>19050</xdr:rowOff>
    </xdr:to>
    <xdr:graphicFrame macro="">
      <xdr:nvGraphicFramePr>
        <xdr:cNvPr id="7" name="Диаграмма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1085850</xdr:colOff>
      <xdr:row>23</xdr:row>
      <xdr:rowOff>171451</xdr:rowOff>
    </xdr:from>
    <xdr:to>
      <xdr:col>6</xdr:col>
      <xdr:colOff>1600200</xdr:colOff>
      <xdr:row>39</xdr:row>
      <xdr:rowOff>99954</xdr:rowOff>
    </xdr:to>
    <xdr:pic>
      <xdr:nvPicPr>
        <xdr:cNvPr id="9" name="Рисунок 8">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623072" y="4769321"/>
          <a:ext cx="514350" cy="31270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1047749</xdr:colOff>
      <xdr:row>23</xdr:row>
      <xdr:rowOff>190500</xdr:rowOff>
    </xdr:from>
    <xdr:to>
      <xdr:col>6</xdr:col>
      <xdr:colOff>1634752</xdr:colOff>
      <xdr:row>25</xdr:row>
      <xdr:rowOff>33244</xdr:rowOff>
    </xdr:to>
    <xdr:sp macro="" textlink="Localisation!C159">
      <xdr:nvSpPr>
        <xdr:cNvPr id="6" name="TextBox 5">
          <a:extLst>
            <a:ext uri="{FF2B5EF4-FFF2-40B4-BE49-F238E27FC236}">
              <a16:creationId xmlns:a16="http://schemas.microsoft.com/office/drawing/2014/main" id="{00000000-0008-0000-0400-000006000000}"/>
            </a:ext>
          </a:extLst>
        </xdr:cNvPr>
        <xdr:cNvSpPr txBox="1"/>
      </xdr:nvSpPr>
      <xdr:spPr>
        <a:xfrm>
          <a:off x="9582149" y="4791075"/>
          <a:ext cx="587003" cy="2427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BCB002-2C5E-4744-BB61-5BE51AEEBACA}" type="TxLink">
            <a:rPr lang="ru-RU" sz="1000" b="0" i="0" u="none" strike="noStrike">
              <a:solidFill>
                <a:srgbClr val="000000"/>
              </a:solidFill>
              <a:latin typeface="Times New Roman"/>
              <a:cs typeface="Times New Roman"/>
            </a:rPr>
            <a:pPr algn="ctr"/>
            <a:t>Score</a:t>
          </a:fld>
          <a:endParaRPr lang="ru-RU" sz="700"/>
        </a:p>
      </xdr:txBody>
    </xdr:sp>
    <xdr:clientData/>
  </xdr:twoCellAnchor>
  <xdr:twoCellAnchor>
    <xdr:from>
      <xdr:col>6</xdr:col>
      <xdr:colOff>1114424</xdr:colOff>
      <xdr:row>25</xdr:row>
      <xdr:rowOff>112271</xdr:rowOff>
    </xdr:from>
    <xdr:to>
      <xdr:col>6</xdr:col>
      <xdr:colOff>1564562</xdr:colOff>
      <xdr:row>26</xdr:row>
      <xdr:rowOff>79676</xdr:rowOff>
    </xdr:to>
    <xdr:sp macro="" textlink="Localisation!C163">
      <xdr:nvSpPr>
        <xdr:cNvPr id="8" name="TextBox 7">
          <a:extLst>
            <a:ext uri="{FF2B5EF4-FFF2-40B4-BE49-F238E27FC236}">
              <a16:creationId xmlns:a16="http://schemas.microsoft.com/office/drawing/2014/main" id="{00000000-0008-0000-0400-000008000000}"/>
            </a:ext>
          </a:extLst>
        </xdr:cNvPr>
        <xdr:cNvSpPr txBox="1"/>
      </xdr:nvSpPr>
      <xdr:spPr>
        <a:xfrm>
          <a:off x="9647086" y="5092071"/>
          <a:ext cx="450138" cy="166597"/>
        </a:xfrm>
        <a:prstGeom prst="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E80FD67F-B5DD-477B-A71D-757E97637EB3}" type="TxLink">
            <a:rPr lang="ru-RU" sz="1000" b="0" i="0" u="none" strike="noStrike">
              <a:solidFill>
                <a:schemeClr val="bg1"/>
              </a:solidFill>
              <a:latin typeface="Times New Roman"/>
              <a:cs typeface="Times New Roman"/>
            </a:rPr>
            <a:pPr algn="ctr"/>
            <a:t>Good</a:t>
          </a:fld>
          <a:endParaRPr lang="ru-RU" sz="700">
            <a:solidFill>
              <a:schemeClr val="bg1"/>
            </a:solidFill>
          </a:endParaRPr>
        </a:p>
      </xdr:txBody>
    </xdr:sp>
    <xdr:clientData/>
  </xdr:twoCellAnchor>
  <xdr:twoCellAnchor>
    <xdr:from>
      <xdr:col>6</xdr:col>
      <xdr:colOff>1129200</xdr:colOff>
      <xdr:row>28</xdr:row>
      <xdr:rowOff>18397</xdr:rowOff>
    </xdr:from>
    <xdr:to>
      <xdr:col>6</xdr:col>
      <xdr:colOff>1553987</xdr:colOff>
      <xdr:row>28</xdr:row>
      <xdr:rowOff>184994</xdr:rowOff>
    </xdr:to>
    <xdr:sp macro="" textlink="Localisation!C164">
      <xdr:nvSpPr>
        <xdr:cNvPr id="10" name="TextBox 9">
          <a:extLst>
            <a:ext uri="{FF2B5EF4-FFF2-40B4-BE49-F238E27FC236}">
              <a16:creationId xmlns:a16="http://schemas.microsoft.com/office/drawing/2014/main" id="{00000000-0008-0000-0400-00000A000000}"/>
            </a:ext>
          </a:extLst>
        </xdr:cNvPr>
        <xdr:cNvSpPr txBox="1"/>
      </xdr:nvSpPr>
      <xdr:spPr>
        <a:xfrm>
          <a:off x="9661862" y="5595773"/>
          <a:ext cx="424787" cy="166597"/>
        </a:xfrm>
        <a:prstGeom prst="rect">
          <a:avLst/>
        </a:prstGeom>
        <a:solidFill>
          <a:srgbClr val="FFC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83F4090F-5A9C-45EA-AEB3-8D5C87896191}" type="TxLink">
            <a:rPr lang="ru-RU" sz="1050" b="0" i="0" u="none" strike="noStrike">
              <a:solidFill>
                <a:schemeClr val="bg1"/>
              </a:solidFill>
              <a:latin typeface="Times New Roman"/>
              <a:cs typeface="Times New Roman"/>
            </a:rPr>
            <a:pPr algn="ctr"/>
            <a:t>Average</a:t>
          </a:fld>
          <a:endParaRPr lang="ru-RU" sz="800">
            <a:solidFill>
              <a:schemeClr val="bg1"/>
            </a:solidFill>
          </a:endParaRPr>
        </a:p>
      </xdr:txBody>
    </xdr:sp>
    <xdr:clientData/>
  </xdr:twoCellAnchor>
  <xdr:twoCellAnchor>
    <xdr:from>
      <xdr:col>6</xdr:col>
      <xdr:colOff>1133111</xdr:colOff>
      <xdr:row>34</xdr:row>
      <xdr:rowOff>62146</xdr:rowOff>
    </xdr:from>
    <xdr:to>
      <xdr:col>6</xdr:col>
      <xdr:colOff>1557898</xdr:colOff>
      <xdr:row>35</xdr:row>
      <xdr:rowOff>29551</xdr:rowOff>
    </xdr:to>
    <xdr:sp macro="" textlink="Localisation!C165">
      <xdr:nvSpPr>
        <xdr:cNvPr id="11" name="TextBox 10">
          <a:extLst>
            <a:ext uri="{FF2B5EF4-FFF2-40B4-BE49-F238E27FC236}">
              <a16:creationId xmlns:a16="http://schemas.microsoft.com/office/drawing/2014/main" id="{00000000-0008-0000-0400-00000B000000}"/>
            </a:ext>
          </a:extLst>
        </xdr:cNvPr>
        <xdr:cNvSpPr txBox="1"/>
      </xdr:nvSpPr>
      <xdr:spPr>
        <a:xfrm>
          <a:off x="9665773" y="6834675"/>
          <a:ext cx="424787" cy="166597"/>
        </a:xfrm>
        <a:prstGeom prst="rect">
          <a:avLst/>
        </a:prstGeom>
        <a:solidFill>
          <a:srgbClr val="FF0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C072DAFA-2075-46F3-8525-88C517464900}" type="TxLink">
            <a:rPr lang="ru-RU" sz="1050" b="0" i="0" u="none" strike="noStrike">
              <a:solidFill>
                <a:schemeClr val="bg1"/>
              </a:solidFill>
              <a:latin typeface="Times New Roman"/>
              <a:cs typeface="Times New Roman"/>
            </a:rPr>
            <a:pPr algn="ctr"/>
            <a:t>Bad</a:t>
          </a:fld>
          <a:endParaRPr lang="ru-RU" sz="800">
            <a:solidFill>
              <a:schemeClr val="bg1"/>
            </a:solidFill>
          </a:endParaRPr>
        </a:p>
      </xdr:txBody>
    </xdr:sp>
    <xdr:clientData/>
  </xdr:twoCellAnchor>
  <xdr:twoCellAnchor editAs="oneCell">
    <xdr:from>
      <xdr:col>0</xdr:col>
      <xdr:colOff>0</xdr:colOff>
      <xdr:row>0</xdr:row>
      <xdr:rowOff>0</xdr:rowOff>
    </xdr:from>
    <xdr:to>
      <xdr:col>0</xdr:col>
      <xdr:colOff>1588</xdr:colOff>
      <xdr:row>0</xdr:row>
      <xdr:rowOff>1588</xdr:rowOff>
    </xdr:to>
    <xdr:pic>
      <xdr:nvPicPr>
        <xdr:cNvPr id="2" name="Рисунок 1" descr="http://0EEDAE313B185FCC9EC79D1C270D19DB.dms.sberbank.ru/0EEDAE313B185FCC9EC79D1C270D19DB-BA3075F9E38BE76848BFC7A9F526BE2D-15F7FD7831C1F7DCD9555364004F126A/1.png">
          <a:extLst>
            <a:ext uri="{FF2B5EF4-FFF2-40B4-BE49-F238E27FC236}">
              <a16:creationId xmlns:a16="http://schemas.microsoft.com/office/drawing/2014/main" id="{00000000-0008-0000-0400-000002000000}"/>
            </a:ext>
          </a:extLst>
        </xdr:cNvPr>
        <xdr:cNvPicPr>
          <a:picLocks/>
        </xdr:cNvPicPr>
      </xdr:nvPicPr>
      <xdr:blipFill>
        <a:blip xmlns:r="http://schemas.openxmlformats.org/officeDocument/2006/relationships" r:link="rId4"/>
        <a:stretch>
          <a:fillRect/>
        </a:stretch>
      </xdr:blipFill>
      <xdr:spPr>
        <a:xfrm>
          <a:off x="0" y="0"/>
          <a:ext cx="1588" cy="158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4762</xdr:colOff>
      <xdr:row>8</xdr:row>
      <xdr:rowOff>180975</xdr:rowOff>
    </xdr:from>
    <xdr:to>
      <xdr:col>9</xdr:col>
      <xdr:colOff>0</xdr:colOff>
      <xdr:row>25</xdr:row>
      <xdr:rowOff>47625</xdr:rowOff>
    </xdr:to>
    <xdr:graphicFrame macro="">
      <xdr:nvGraphicFramePr>
        <xdr:cNvPr id="5" name="Диаграмма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684609</xdr:colOff>
      <xdr:row>25</xdr:row>
      <xdr:rowOff>190497</xdr:rowOff>
    </xdr:from>
    <xdr:to>
      <xdr:col>9</xdr:col>
      <xdr:colOff>1</xdr:colOff>
      <xdr:row>47</xdr:row>
      <xdr:rowOff>47625</xdr:rowOff>
    </xdr:to>
    <xdr:graphicFrame macro="">
      <xdr:nvGraphicFramePr>
        <xdr:cNvPr id="8" name="Диаграмма 7">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470297</xdr:colOff>
      <xdr:row>37</xdr:row>
      <xdr:rowOff>77391</xdr:rowOff>
    </xdr:from>
    <xdr:to>
      <xdr:col>8</xdr:col>
      <xdr:colOff>1506140</xdr:colOff>
      <xdr:row>37</xdr:row>
      <xdr:rowOff>83344</xdr:rowOff>
    </xdr:to>
    <xdr:cxnSp macro="">
      <xdr:nvCxnSpPr>
        <xdr:cNvPr id="9" name="Прямая соединительная линия 8">
          <a:extLst>
            <a:ext uri="{FF2B5EF4-FFF2-40B4-BE49-F238E27FC236}">
              <a16:creationId xmlns:a16="http://schemas.microsoft.com/office/drawing/2014/main" id="{00000000-0008-0000-0500-000009000000}"/>
            </a:ext>
          </a:extLst>
        </xdr:cNvPr>
        <xdr:cNvCxnSpPr/>
      </xdr:nvCxnSpPr>
      <xdr:spPr>
        <a:xfrm flipV="1">
          <a:off x="6488906" y="7977188"/>
          <a:ext cx="2863453" cy="5953"/>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1440656</xdr:colOff>
      <xdr:row>23</xdr:row>
      <xdr:rowOff>19050</xdr:rowOff>
    </xdr:from>
    <xdr:to>
      <xdr:col>7</xdr:col>
      <xdr:colOff>1564482</xdr:colOff>
      <xdr:row>23</xdr:row>
      <xdr:rowOff>142875</xdr:rowOff>
    </xdr:to>
    <xdr:sp macro="" textlink="">
      <xdr:nvSpPr>
        <xdr:cNvPr id="14" name="Прямоугольник 13">
          <a:extLst>
            <a:ext uri="{FF2B5EF4-FFF2-40B4-BE49-F238E27FC236}">
              <a16:creationId xmlns:a16="http://schemas.microsoft.com/office/drawing/2014/main" id="{00000000-0008-0000-0500-00000E000000}"/>
            </a:ext>
          </a:extLst>
        </xdr:cNvPr>
        <xdr:cNvSpPr/>
      </xdr:nvSpPr>
      <xdr:spPr>
        <a:xfrm>
          <a:off x="8231981" y="5038725"/>
          <a:ext cx="123826" cy="123825"/>
        </a:xfrm>
        <a:prstGeom prst="rect">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7</xdr:col>
      <xdr:colOff>366713</xdr:colOff>
      <xdr:row>23</xdr:row>
      <xdr:rowOff>21431</xdr:rowOff>
    </xdr:from>
    <xdr:to>
      <xdr:col>7</xdr:col>
      <xdr:colOff>490539</xdr:colOff>
      <xdr:row>23</xdr:row>
      <xdr:rowOff>145256</xdr:rowOff>
    </xdr:to>
    <xdr:sp macro="" textlink="">
      <xdr:nvSpPr>
        <xdr:cNvPr id="15" name="Прямоугольник 14">
          <a:extLst>
            <a:ext uri="{FF2B5EF4-FFF2-40B4-BE49-F238E27FC236}">
              <a16:creationId xmlns:a16="http://schemas.microsoft.com/office/drawing/2014/main" id="{00000000-0008-0000-0500-00000F000000}"/>
            </a:ext>
          </a:extLst>
        </xdr:cNvPr>
        <xdr:cNvSpPr/>
      </xdr:nvSpPr>
      <xdr:spPr>
        <a:xfrm>
          <a:off x="7158038" y="5041106"/>
          <a:ext cx="123826" cy="123825"/>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8</xdr:col>
      <xdr:colOff>628650</xdr:colOff>
      <xdr:row>23</xdr:row>
      <xdr:rowOff>19050</xdr:rowOff>
    </xdr:from>
    <xdr:to>
      <xdr:col>8</xdr:col>
      <xdr:colOff>752476</xdr:colOff>
      <xdr:row>23</xdr:row>
      <xdr:rowOff>142875</xdr:rowOff>
    </xdr:to>
    <xdr:sp macro="" textlink="">
      <xdr:nvSpPr>
        <xdr:cNvPr id="16" name="Прямоугольник 15">
          <a:extLst>
            <a:ext uri="{FF2B5EF4-FFF2-40B4-BE49-F238E27FC236}">
              <a16:creationId xmlns:a16="http://schemas.microsoft.com/office/drawing/2014/main" id="{00000000-0008-0000-0500-000010000000}"/>
            </a:ext>
          </a:extLst>
        </xdr:cNvPr>
        <xdr:cNvSpPr/>
      </xdr:nvSpPr>
      <xdr:spPr>
        <a:xfrm>
          <a:off x="9248775" y="5038725"/>
          <a:ext cx="123826" cy="123825"/>
        </a:xfrm>
        <a:prstGeom prst="rect">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editAs="oneCell">
    <xdr:from>
      <xdr:col>1</xdr:col>
      <xdr:colOff>0</xdr:colOff>
      <xdr:row>0</xdr:row>
      <xdr:rowOff>0</xdr:rowOff>
    </xdr:from>
    <xdr:to>
      <xdr:col>1</xdr:col>
      <xdr:colOff>1588</xdr:colOff>
      <xdr:row>0</xdr:row>
      <xdr:rowOff>1588</xdr:rowOff>
    </xdr:to>
    <xdr:pic>
      <xdr:nvPicPr>
        <xdr:cNvPr id="2" name="Рисунок 1" descr="http://0EEDAE313B185FCC9EC79D1C270D19DB.dms.sberbank.ru/0EEDAE313B185FCC9EC79D1C270D19DB-BA3075F9E38BE76848BFC7A9F526BE2D-15F7FD7831C1F7DCD9555364004F126A/1.png">
          <a:extLst>
            <a:ext uri="{FF2B5EF4-FFF2-40B4-BE49-F238E27FC236}">
              <a16:creationId xmlns:a16="http://schemas.microsoft.com/office/drawing/2014/main" id="{00000000-0008-0000-0500-000002000000}"/>
            </a:ext>
          </a:extLst>
        </xdr:cNvPr>
        <xdr:cNvPicPr>
          <a:picLocks/>
        </xdr:cNvPicPr>
      </xdr:nvPicPr>
      <xdr:blipFill>
        <a:blip xmlns:r="http://schemas.openxmlformats.org/officeDocument/2006/relationships" r:link="rId3"/>
        <a:stretch>
          <a:fillRect/>
        </a:stretch>
      </xdr:blipFill>
      <xdr:spPr>
        <a:xfrm>
          <a:off x="0" y="0"/>
          <a:ext cx="1588" cy="1588"/>
        </a:xfrm>
        <a:prstGeom prst="rect">
          <a:avLst/>
        </a:prstGeom>
      </xdr:spPr>
    </xdr:pic>
    <xdr:clientData/>
  </xdr:twoCellAnchor>
</xdr:wsDr>
</file>

<file path=xl/drawings/drawing7.xml><?xml version="1.0" encoding="utf-8"?>
<c:userShapes xmlns:c="http://schemas.openxmlformats.org/drawingml/2006/chart">
  <cdr:relSizeAnchor xmlns:cdr="http://schemas.openxmlformats.org/drawingml/2006/chartDrawing">
    <cdr:from>
      <cdr:x>0.12163</cdr:x>
      <cdr:y>0.85271</cdr:y>
    </cdr:from>
    <cdr:to>
      <cdr:x>0.32785</cdr:x>
      <cdr:y>0.92681</cdr:y>
    </cdr:to>
    <cdr:sp macro="" textlink="NPS!$H$3">
      <cdr:nvSpPr>
        <cdr:cNvPr id="2" name="TextBox 5"/>
        <cdr:cNvSpPr txBox="1"/>
      </cdr:nvSpPr>
      <cdr:spPr>
        <a:xfrm xmlns:a="http://schemas.openxmlformats.org/drawingml/2006/main">
          <a:off x="422275" y="2794000"/>
          <a:ext cx="715963" cy="242794"/>
        </a:xfrm>
        <a:prstGeom xmlns:a="http://schemas.openxmlformats.org/drawingml/2006/main" prst="rect">
          <a:avLst/>
        </a:prstGeom>
        <a:solidFill xmlns:a="http://schemas.openxmlformats.org/drawingml/2006/main">
          <a:schemeClr val="bg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fld id="{37963BCA-550E-4508-A0CB-1041DBFF4728}" type="TxLink">
            <a:rPr lang="ru-RU" sz="1050" b="0" i="0" u="none" strike="noStrike">
              <a:solidFill>
                <a:srgbClr val="000000"/>
              </a:solidFill>
              <a:latin typeface="Times New Roman"/>
              <a:cs typeface="Times New Roman"/>
            </a:rPr>
            <a:pPr algn="l"/>
            <a:t>Detractors</a:t>
          </a:fld>
          <a:endParaRPr lang="ru-RU" sz="500" b="0"/>
        </a:p>
      </cdr:txBody>
    </cdr:sp>
  </cdr:relSizeAnchor>
  <cdr:relSizeAnchor xmlns:cdr="http://schemas.openxmlformats.org/drawingml/2006/chartDrawing">
    <cdr:from>
      <cdr:x>0.43164</cdr:x>
      <cdr:y>0.85271</cdr:y>
    </cdr:from>
    <cdr:to>
      <cdr:x>0.64335</cdr:x>
      <cdr:y>0.92681</cdr:y>
    </cdr:to>
    <cdr:sp macro="" textlink="NPS!$H$4">
      <cdr:nvSpPr>
        <cdr:cNvPr id="3" name="TextBox 5"/>
        <cdr:cNvSpPr txBox="1"/>
      </cdr:nvSpPr>
      <cdr:spPr>
        <a:xfrm xmlns:a="http://schemas.openxmlformats.org/drawingml/2006/main">
          <a:off x="1498600" y="2794000"/>
          <a:ext cx="735013" cy="242794"/>
        </a:xfrm>
        <a:prstGeom xmlns:a="http://schemas.openxmlformats.org/drawingml/2006/main" prst="rect">
          <a:avLst/>
        </a:prstGeom>
        <a:solidFill xmlns:a="http://schemas.openxmlformats.org/drawingml/2006/main">
          <a:schemeClr val="bg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fld id="{E51DF257-5152-4B29-8DCA-D057399FA7F8}" type="TxLink">
            <a:rPr lang="ru-RU" sz="1000" b="0" i="0" u="none" strike="noStrike">
              <a:solidFill>
                <a:srgbClr val="000000"/>
              </a:solidFill>
              <a:latin typeface="Times New Roman"/>
              <a:cs typeface="Times New Roman"/>
            </a:rPr>
            <a:pPr algn="l"/>
            <a:t>Passives</a:t>
          </a:fld>
          <a:endParaRPr lang="ru-RU" sz="400" b="0"/>
        </a:p>
      </cdr:txBody>
    </cdr:sp>
  </cdr:relSizeAnchor>
  <cdr:relSizeAnchor xmlns:cdr="http://schemas.openxmlformats.org/drawingml/2006/chartDrawing">
    <cdr:from>
      <cdr:x>0.71568</cdr:x>
      <cdr:y>0.85126</cdr:y>
    </cdr:from>
    <cdr:to>
      <cdr:x>0.99049</cdr:x>
      <cdr:y>0.92536</cdr:y>
    </cdr:to>
    <cdr:sp macro="" textlink="NPS!$H$5">
      <cdr:nvSpPr>
        <cdr:cNvPr id="4" name="TextBox 5"/>
        <cdr:cNvSpPr txBox="1"/>
      </cdr:nvSpPr>
      <cdr:spPr>
        <a:xfrm xmlns:a="http://schemas.openxmlformats.org/drawingml/2006/main">
          <a:off x="2483742" y="2760500"/>
          <a:ext cx="953699" cy="240292"/>
        </a:xfrm>
        <a:prstGeom xmlns:a="http://schemas.openxmlformats.org/drawingml/2006/main" prst="rect">
          <a:avLst/>
        </a:prstGeom>
        <a:solidFill xmlns:a="http://schemas.openxmlformats.org/drawingml/2006/main">
          <a:schemeClr val="bg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7FB9F0D2-F618-47C7-8041-D46B29A9259B}" type="TxLink">
            <a:rPr lang="ru-RU" sz="1000" b="0" i="0" u="none" strike="noStrike">
              <a:solidFill>
                <a:schemeClr val="tx1"/>
              </a:solidFill>
              <a:latin typeface="Times New Roman"/>
              <a:cs typeface="Times New Roman"/>
            </a:rPr>
            <a:pPr algn="ctr"/>
            <a:t>Promoters</a:t>
          </a:fld>
          <a:endParaRPr lang="ru-RU" sz="400" b="0">
            <a:solidFill>
              <a:schemeClr val="tx1"/>
            </a:solidFill>
          </a:endParaRPr>
        </a:p>
      </cdr:txBody>
    </cdr:sp>
  </cdr:relSizeAnchor>
</c:userShapes>
</file>

<file path=xl/drawings/drawing8.xml><?xml version="1.0" encoding="utf-8"?>
<xdr:wsDr xmlns:xdr="http://schemas.openxmlformats.org/drawingml/2006/spreadsheetDrawing" xmlns:a="http://schemas.openxmlformats.org/drawingml/2006/main">
  <xdr:twoCellAnchor>
    <xdr:from>
      <xdr:col>24</xdr:col>
      <xdr:colOff>28575</xdr:colOff>
      <xdr:row>10</xdr:row>
      <xdr:rowOff>133350</xdr:rowOff>
    </xdr:from>
    <xdr:to>
      <xdr:col>27</xdr:col>
      <xdr:colOff>1428750</xdr:colOff>
      <xdr:row>40</xdr:row>
      <xdr:rowOff>76200</xdr:rowOff>
    </xdr:to>
    <xdr:graphicFrame macro="">
      <xdr:nvGraphicFramePr>
        <xdr:cNvPr id="9" name="Диаграмма 8">
          <a:extLst>
            <a:ext uri="{FF2B5EF4-FFF2-40B4-BE49-F238E27FC236}">
              <a16:creationId xmlns:a16="http://schemas.microsoft.com/office/drawing/2014/main" id="{00000000-0008-0000-06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1588</xdr:colOff>
      <xdr:row>0</xdr:row>
      <xdr:rowOff>1588</xdr:rowOff>
    </xdr:to>
    <xdr:pic>
      <xdr:nvPicPr>
        <xdr:cNvPr id="2" name="Рисунок 1" descr="http://0EEDAE313B185FCC9EC79D1C270D19DB.dms.sberbank.ru/0EEDAE313B185FCC9EC79D1C270D19DB-BA3075F9E38BE76848BFC7A9F526BE2D-15F7FD7831C1F7DCD9555364004F126A/1.png">
          <a:extLst>
            <a:ext uri="{FF2B5EF4-FFF2-40B4-BE49-F238E27FC236}">
              <a16:creationId xmlns:a16="http://schemas.microsoft.com/office/drawing/2014/main" id="{00000000-0008-0000-0600-000002000000}"/>
            </a:ext>
          </a:extLst>
        </xdr:cNvPr>
        <xdr:cNvPicPr>
          <a:picLocks/>
        </xdr:cNvPicPr>
      </xdr:nvPicPr>
      <xdr:blipFill>
        <a:blip xmlns:r="http://schemas.openxmlformats.org/officeDocument/2006/relationships" r:link="rId2"/>
        <a:stretch>
          <a:fillRect/>
        </a:stretch>
      </xdr:blipFill>
      <xdr:spPr>
        <a:xfrm>
          <a:off x="0" y="0"/>
          <a:ext cx="1588" cy="158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24</xdr:col>
      <xdr:colOff>9525</xdr:colOff>
      <xdr:row>8</xdr:row>
      <xdr:rowOff>0</xdr:rowOff>
    </xdr:from>
    <xdr:to>
      <xdr:col>30</xdr:col>
      <xdr:colOff>9525</xdr:colOff>
      <xdr:row>39</xdr:row>
      <xdr:rowOff>76199</xdr:rowOff>
    </xdr:to>
    <xdr:graphicFrame macro="">
      <xdr:nvGraphicFramePr>
        <xdr:cNvPr id="7" name="Chart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733425</xdr:colOff>
      <xdr:row>10</xdr:row>
      <xdr:rowOff>152401</xdr:rowOff>
    </xdr:from>
    <xdr:to>
      <xdr:col>29</xdr:col>
      <xdr:colOff>666750</xdr:colOff>
      <xdr:row>36</xdr:row>
      <xdr:rowOff>95251</xdr:rowOff>
    </xdr:to>
    <xdr:sp macro="" textlink="">
      <xdr:nvSpPr>
        <xdr:cNvPr id="8" name="Isosceles Triangle 7">
          <a:extLst>
            <a:ext uri="{FF2B5EF4-FFF2-40B4-BE49-F238E27FC236}">
              <a16:creationId xmlns:a16="http://schemas.microsoft.com/office/drawing/2014/main" id="{00000000-0008-0000-0700-000008000000}"/>
            </a:ext>
          </a:extLst>
        </xdr:cNvPr>
        <xdr:cNvSpPr/>
      </xdr:nvSpPr>
      <xdr:spPr>
        <a:xfrm>
          <a:off x="21326475" y="2428876"/>
          <a:ext cx="2733675" cy="5143500"/>
        </a:xfrm>
        <a:prstGeom prst="triangle">
          <a:avLst>
            <a:gd name="adj" fmla="val 100000"/>
          </a:avLst>
        </a:prstGeom>
        <a:solidFill>
          <a:srgbClr val="5B9BD5">
            <a:alpha val="25882"/>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723901</xdr:colOff>
      <xdr:row>10</xdr:row>
      <xdr:rowOff>161926</xdr:rowOff>
    </xdr:from>
    <xdr:to>
      <xdr:col>29</xdr:col>
      <xdr:colOff>666751</xdr:colOff>
      <xdr:row>36</xdr:row>
      <xdr:rowOff>104776</xdr:rowOff>
    </xdr:to>
    <xdr:sp macro="" textlink="">
      <xdr:nvSpPr>
        <xdr:cNvPr id="9" name="Isosceles Triangle 8">
          <a:extLst>
            <a:ext uri="{FF2B5EF4-FFF2-40B4-BE49-F238E27FC236}">
              <a16:creationId xmlns:a16="http://schemas.microsoft.com/office/drawing/2014/main" id="{00000000-0008-0000-0700-000009000000}"/>
            </a:ext>
          </a:extLst>
        </xdr:cNvPr>
        <xdr:cNvSpPr/>
      </xdr:nvSpPr>
      <xdr:spPr>
        <a:xfrm>
          <a:off x="18592801" y="2438401"/>
          <a:ext cx="5467350" cy="5143500"/>
        </a:xfrm>
        <a:prstGeom prst="triangle">
          <a:avLst>
            <a:gd name="adj" fmla="val 100000"/>
          </a:avLst>
        </a:prstGeom>
        <a:solidFill>
          <a:srgbClr val="5B9BD5">
            <a:alpha val="25882"/>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723901</xdr:colOff>
      <xdr:row>21</xdr:row>
      <xdr:rowOff>9524</xdr:rowOff>
    </xdr:from>
    <xdr:to>
      <xdr:col>29</xdr:col>
      <xdr:colOff>666751</xdr:colOff>
      <xdr:row>36</xdr:row>
      <xdr:rowOff>95250</xdr:rowOff>
    </xdr:to>
    <xdr:sp macro="" textlink="">
      <xdr:nvSpPr>
        <xdr:cNvPr id="10" name="Isosceles Triangle 9">
          <a:extLst>
            <a:ext uri="{FF2B5EF4-FFF2-40B4-BE49-F238E27FC236}">
              <a16:creationId xmlns:a16="http://schemas.microsoft.com/office/drawing/2014/main" id="{00000000-0008-0000-0700-00000A000000}"/>
            </a:ext>
          </a:extLst>
        </xdr:cNvPr>
        <xdr:cNvSpPr/>
      </xdr:nvSpPr>
      <xdr:spPr>
        <a:xfrm>
          <a:off x="18592801" y="4486274"/>
          <a:ext cx="5467350" cy="3086101"/>
        </a:xfrm>
        <a:prstGeom prst="triangle">
          <a:avLst>
            <a:gd name="adj" fmla="val 100000"/>
          </a:avLst>
        </a:prstGeom>
        <a:solidFill>
          <a:srgbClr val="5B9BD5">
            <a:alpha val="25882"/>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781051</xdr:colOff>
      <xdr:row>11</xdr:row>
      <xdr:rowOff>28575</xdr:rowOff>
    </xdr:from>
    <xdr:to>
      <xdr:col>25</xdr:col>
      <xdr:colOff>704851</xdr:colOff>
      <xdr:row>12</xdr:row>
      <xdr:rowOff>85725</xdr:rowOff>
    </xdr:to>
    <xdr:sp macro="" textlink="Localisation!C182">
      <xdr:nvSpPr>
        <xdr:cNvPr id="11" name="TextBox 10">
          <a:extLst>
            <a:ext uri="{FF2B5EF4-FFF2-40B4-BE49-F238E27FC236}">
              <a16:creationId xmlns:a16="http://schemas.microsoft.com/office/drawing/2014/main" id="{00000000-0008-0000-0700-00000B000000}"/>
            </a:ext>
          </a:extLst>
        </xdr:cNvPr>
        <xdr:cNvSpPr txBox="1"/>
      </xdr:nvSpPr>
      <xdr:spPr>
        <a:xfrm>
          <a:off x="18649951" y="2505075"/>
          <a:ext cx="17145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486052B-EB9C-42E6-A6AD-CABBC178F0AD}" type="TxLink">
            <a:rPr lang="ru-RU" sz="1200" b="0" i="0" u="none" strike="noStrike">
              <a:solidFill>
                <a:srgbClr val="000000"/>
              </a:solidFill>
              <a:latin typeface="Times New Roman"/>
              <a:cs typeface="Times New Roman"/>
            </a:rPr>
            <a:pPr/>
            <a:t>Overserved</a:t>
          </a:fld>
          <a:endParaRPr lang="en-US" sz="1100"/>
        </a:p>
      </xdr:txBody>
    </xdr:sp>
    <xdr:clientData/>
  </xdr:twoCellAnchor>
  <xdr:twoCellAnchor>
    <xdr:from>
      <xdr:col>27</xdr:col>
      <xdr:colOff>438150</xdr:colOff>
      <xdr:row>34</xdr:row>
      <xdr:rowOff>171450</xdr:rowOff>
    </xdr:from>
    <xdr:to>
      <xdr:col>29</xdr:col>
      <xdr:colOff>638176</xdr:colOff>
      <xdr:row>36</xdr:row>
      <xdr:rowOff>28575</xdr:rowOff>
    </xdr:to>
    <xdr:sp macro="" textlink="Localisation!C183">
      <xdr:nvSpPr>
        <xdr:cNvPr id="12" name="TextBox 11">
          <a:extLst>
            <a:ext uri="{FF2B5EF4-FFF2-40B4-BE49-F238E27FC236}">
              <a16:creationId xmlns:a16="http://schemas.microsoft.com/office/drawing/2014/main" id="{00000000-0008-0000-0700-00000C000000}"/>
            </a:ext>
          </a:extLst>
        </xdr:cNvPr>
        <xdr:cNvSpPr txBox="1"/>
      </xdr:nvSpPr>
      <xdr:spPr>
        <a:xfrm>
          <a:off x="21964650" y="7248525"/>
          <a:ext cx="2066926"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E83781B-906B-476D-94CB-F419BE74CE68}" type="TxLink">
            <a:rPr lang="ru-RU" sz="1200" b="0" i="0" u="none" strike="noStrike">
              <a:solidFill>
                <a:srgbClr val="000000"/>
              </a:solidFill>
              <a:effectLst/>
              <a:latin typeface="Times New Roman"/>
              <a:ea typeface="+mn-ea"/>
              <a:cs typeface="Times New Roman"/>
            </a:rPr>
            <a:pPr/>
            <a:t>Underserved</a:t>
          </a:fld>
          <a:endParaRPr lang="ru-RU">
            <a:effectLst/>
          </a:endParaRPr>
        </a:p>
      </xdr:txBody>
    </xdr:sp>
    <xdr:clientData/>
  </xdr:twoCellAnchor>
  <xdr:twoCellAnchor editAs="oneCell">
    <xdr:from>
      <xdr:col>0</xdr:col>
      <xdr:colOff>0</xdr:colOff>
      <xdr:row>0</xdr:row>
      <xdr:rowOff>0</xdr:rowOff>
    </xdr:from>
    <xdr:to>
      <xdr:col>0</xdr:col>
      <xdr:colOff>1588</xdr:colOff>
      <xdr:row>0</xdr:row>
      <xdr:rowOff>1588</xdr:rowOff>
    </xdr:to>
    <xdr:pic>
      <xdr:nvPicPr>
        <xdr:cNvPr id="2" name="Рисунок 1" descr="http://0EEDAE313B185FCC9EC79D1C270D19DB.dms.sberbank.ru/0EEDAE313B185FCC9EC79D1C270D19DB-BA3075F9E38BE76848BFC7A9F526BE2D-15F7FD7831C1F7DCD9555364004F126A/1.png">
          <a:extLst>
            <a:ext uri="{FF2B5EF4-FFF2-40B4-BE49-F238E27FC236}">
              <a16:creationId xmlns:a16="http://schemas.microsoft.com/office/drawing/2014/main" id="{00000000-0008-0000-0700-000002000000}"/>
            </a:ext>
          </a:extLst>
        </xdr:cNvPr>
        <xdr:cNvPicPr>
          <a:picLocks/>
        </xdr:cNvPicPr>
      </xdr:nvPicPr>
      <xdr:blipFill>
        <a:blip xmlns:r="http://schemas.openxmlformats.org/officeDocument/2006/relationships" r:link="rId2"/>
        <a:stretch>
          <a:fillRect/>
        </a:stretch>
      </xdr:blipFill>
      <xdr:spPr>
        <a:xfrm>
          <a:off x="0" y="0"/>
          <a:ext cx="1588" cy="158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Таблица2" displayName="Таблица2" ref="M3:Q202" totalsRowShown="0" headerRowDxfId="39" dataDxfId="38">
  <autoFilter ref="M3:Q202" xr:uid="{00000000-0009-0000-0100-000002000000}"/>
  <tableColumns count="5">
    <tableColumn id="1" xr3:uid="{00000000-0010-0000-0000-000001000000}" name="1" dataDxfId="37">
      <calculatedColumnFormula>PSM!$L4</calculatedColumnFormula>
    </tableColumn>
    <tableColumn id="2" xr3:uid="{00000000-0010-0000-0000-000002000000}" name="2" dataDxfId="36">
      <calculatedColumnFormula>IF(L4="","",COUNTIF(B:B,"&lt;"&amp;L4)/(COUNTA(B:B)-2))</calculatedColumnFormula>
    </tableColumn>
    <tableColumn id="3" xr3:uid="{00000000-0010-0000-0000-000003000000}" name="3" dataDxfId="35">
      <calculatedColumnFormula>IF(PSM!$L4="","",COUNTIF(C:C,"&gt;"&amp;L4)/(COUNTA(C:C)-1))</calculatedColumnFormula>
    </tableColumn>
    <tableColumn id="4" xr3:uid="{00000000-0010-0000-0000-000004000000}" name="4" dataDxfId="34">
      <calculatedColumnFormula>IF(PSM!$L4="","",COUNTIF(D:D,"&lt;"&amp;L4)/(COUNTA(D:D)-1))</calculatedColumnFormula>
    </tableColumn>
    <tableColumn id="5" xr3:uid="{00000000-0010-0000-0000-000005000000}" name="5" dataDxfId="33">
      <calculatedColumnFormula>IF(PSM!$L4="","",COUNTIF(E:E,"&gt;"&amp;L4)/(COUNTA(E:E)-1))</calculatedColumnFormula>
    </tableColumn>
  </tableColumns>
  <tableStyleInfo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yandex.ru/poll/WRkju3rtrtRw2tCMurt3Ur" TargetMode="External"/><Relationship Id="rId2" Type="http://schemas.openxmlformats.org/officeDocument/2006/relationships/hyperlink" Target="https://itou-keycee.medium.com/" TargetMode="External"/><Relationship Id="rId1" Type="http://schemas.openxmlformats.org/officeDocument/2006/relationships/hyperlink" Target="https://www.uxrozum.com/"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1.xml"/><Relationship Id="rId1" Type="http://schemas.openxmlformats.org/officeDocument/2006/relationships/printerSettings" Target="../printerSettings/printerSettings4.bin"/><Relationship Id="rId5" Type="http://schemas.openxmlformats.org/officeDocument/2006/relationships/comments" Target="../comments1.xml"/><Relationship Id="rId4"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socioline.ru/rv.php"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5"/>
  <sheetViews>
    <sheetView workbookViewId="0">
      <selection activeCell="F5" sqref="F5"/>
    </sheetView>
  </sheetViews>
  <sheetFormatPr defaultRowHeight="15.6" x14ac:dyDescent="0.3"/>
  <cols>
    <col min="1" max="1" width="8.69921875" style="11"/>
    <col min="2" max="2" width="4.69921875" style="11" customWidth="1"/>
    <col min="3" max="3" width="42.19921875" style="11" customWidth="1"/>
    <col min="4" max="5" width="8.69921875" style="11"/>
    <col min="6" max="6" width="20.69921875" style="11" customWidth="1"/>
    <col min="7" max="7" width="51" style="11" customWidth="1"/>
    <col min="8" max="17" width="8.69921875" style="11"/>
  </cols>
  <sheetData>
    <row r="1" spans="2:7" ht="21" x14ac:dyDescent="0.4">
      <c r="F1" s="154"/>
      <c r="G1" s="154"/>
    </row>
    <row r="2" spans="2:7" ht="21.6" thickBot="1" x14ac:dyDescent="0.45">
      <c r="F2" s="154"/>
      <c r="G2" s="154"/>
    </row>
    <row r="3" spans="2:7" x14ac:dyDescent="0.3">
      <c r="B3" s="155" t="str">
        <f>Localisation!C19</f>
        <v>The algorithm</v>
      </c>
      <c r="C3" s="156"/>
      <c r="D3" s="6"/>
      <c r="F3" s="112" t="str">
        <f>Localisation!C12</f>
        <v>Hidden cells - do not touch, open only if you are interested to see more details on the calculations</v>
      </c>
      <c r="G3" s="112"/>
    </row>
    <row r="4" spans="2:7" ht="16.2" thickBot="1" x14ac:dyDescent="0.35">
      <c r="B4" s="7">
        <v>1</v>
      </c>
      <c r="C4" s="8" t="str">
        <f>Localisation!C20</f>
        <v>Copy raw data from your survey</v>
      </c>
      <c r="D4" s="9"/>
      <c r="F4" s="114" t="str">
        <f>Localisation!C13</f>
        <v>If you have any questions or comments, write to me at mail@uxrozum.com</v>
      </c>
      <c r="G4" s="114"/>
    </row>
    <row r="5" spans="2:7" ht="25.2" x14ac:dyDescent="0.45">
      <c r="B5" s="7">
        <v>2</v>
      </c>
      <c r="C5" s="8" t="str">
        <f>Localisation!C21</f>
        <v>Insert it into the calculator</v>
      </c>
      <c r="D5" s="9"/>
      <c r="F5" s="43" t="str">
        <f>Localisation!C14</f>
        <v>Made by:</v>
      </c>
      <c r="G5" s="41" t="str">
        <f>Localisation!C15</f>
        <v>Sergey Rozum</v>
      </c>
    </row>
    <row r="6" spans="2:7" ht="25.2" x14ac:dyDescent="0.45">
      <c r="B6" s="45">
        <v>3</v>
      </c>
      <c r="C6" s="46" t="str">
        <f>Localisation!C22</f>
        <v>The result is calculated automatically</v>
      </c>
      <c r="D6" s="9"/>
      <c r="F6" s="44" t="str">
        <f>Localisation!C16</f>
        <v>My website:</v>
      </c>
      <c r="G6" s="42" t="s">
        <v>16</v>
      </c>
    </row>
    <row r="7" spans="2:7" ht="25.2" x14ac:dyDescent="0.45">
      <c r="B7" s="10"/>
      <c r="D7" s="9"/>
      <c r="F7" s="44" t="str">
        <f>Localisation!C17</f>
        <v>My blog (RU):</v>
      </c>
      <c r="G7" s="42" t="s">
        <v>17</v>
      </c>
    </row>
    <row r="8" spans="2:7" ht="21.6" thickBot="1" x14ac:dyDescent="0.35">
      <c r="B8" s="157" t="str">
        <f>Localisation!C23</f>
        <v>IMPORTANT!</v>
      </c>
      <c r="C8" s="158"/>
      <c r="D8" s="9"/>
      <c r="F8" s="159" t="str">
        <f>Localisation!C18</f>
        <v>Please, give me a feedback!</v>
      </c>
      <c r="G8" s="160"/>
    </row>
    <row r="9" spans="2:7" ht="86.25" customHeight="1" x14ac:dyDescent="0.3">
      <c r="B9" s="12">
        <v>1</v>
      </c>
      <c r="C9" s="13" t="str">
        <f>Localisation!C24</f>
        <v>You can only clear cells that are colored green.
It is forbidden to change any other cells. Moreover, it is forbidden to completely delete rows or columns</v>
      </c>
      <c r="D9" s="9"/>
    </row>
    <row r="10" spans="2:7" ht="84.75" customHeight="1" x14ac:dyDescent="0.3">
      <c r="B10" s="12">
        <v>2</v>
      </c>
      <c r="C10" s="13" t="str">
        <f>Localisation!C25</f>
        <v>The "Formulation" sheet contains all the answer options that the calculator understands. Most often, you can use either standard wording or numeric codes.</v>
      </c>
      <c r="D10" s="9"/>
    </row>
    <row r="11" spans="2:7" ht="39" customHeight="1" x14ac:dyDescent="0.3">
      <c r="B11" s="12">
        <v>3</v>
      </c>
      <c r="C11" s="13" t="str">
        <f>Localisation!C26</f>
        <v>Insert only values, without formulas and without formatting</v>
      </c>
      <c r="D11" s="9"/>
    </row>
    <row r="12" spans="2:7" ht="75" customHeight="1" x14ac:dyDescent="0.3">
      <c r="B12" s="12">
        <v>4</v>
      </c>
      <c r="C12" s="13" t="str">
        <f>Localisation!C27</f>
        <v>The calculator is designed for a maximum of 800 respondents. If you have more of them, open the hidden cells and stretch the entire 799 line to the desired number.</v>
      </c>
      <c r="D12" s="9"/>
    </row>
    <row r="13" spans="2:7" ht="49.5" customHeight="1" x14ac:dyDescent="0.3">
      <c r="B13" s="12">
        <v>5</v>
      </c>
      <c r="C13" s="13" t="str">
        <f>Localisation!C28</f>
        <v>In Kano model, you can insert up to ten properties, for CSI- up to five attributes. If you need more, copy the sheet.</v>
      </c>
      <c r="D13" s="9"/>
    </row>
    <row r="14" spans="2:7" ht="46.8" x14ac:dyDescent="0.3">
      <c r="B14" s="12">
        <v>6</v>
      </c>
      <c r="C14" s="13" t="str">
        <f>Localisation!C29</f>
        <v>Instead of "Attribute N" and "Feature N", you can insert your own names. They will catch up in the results.</v>
      </c>
      <c r="D14" s="9"/>
    </row>
    <row r="15" spans="2:7" ht="16.2" thickBot="1" x14ac:dyDescent="0.35">
      <c r="B15" s="14"/>
      <c r="C15" s="15"/>
      <c r="D15" s="16"/>
    </row>
  </sheetData>
  <mergeCells count="5">
    <mergeCell ref="F1:G1"/>
    <mergeCell ref="F2:G2"/>
    <mergeCell ref="B3:C3"/>
    <mergeCell ref="B8:C8"/>
    <mergeCell ref="F8:G8"/>
  </mergeCells>
  <hyperlinks>
    <hyperlink ref="G6" r:id="rId1" xr:uid="{00000000-0004-0000-0000-000000000000}"/>
    <hyperlink ref="G7" r:id="rId2" xr:uid="{00000000-0004-0000-0000-000001000000}"/>
    <hyperlink ref="F8:G8" r:id="rId3" display="https://yandex.ru/poll/WRkju3rtrtRw2tCMurt3Ur" xr:uid="{A6A5578E-AC02-46F8-97FC-FAC073178020}"/>
  </hyperlinks>
  <pageMargins left="0.7" right="0.7" top="0.75" bottom="0.75" header="0.3" footer="0.3"/>
  <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H1003"/>
  <sheetViews>
    <sheetView zoomScaleNormal="100" workbookViewId="0">
      <selection activeCell="B4" sqref="B4"/>
    </sheetView>
  </sheetViews>
  <sheetFormatPr defaultRowHeight="15.6" x14ac:dyDescent="0.3"/>
  <cols>
    <col min="1" max="1" width="9" style="11"/>
    <col min="2" max="5" width="21.19921875" style="11" customWidth="1"/>
    <col min="6" max="6" width="31.59765625" style="11" customWidth="1"/>
    <col min="7" max="7" width="28" style="11" customWidth="1"/>
    <col min="8" max="8" width="35.5" style="11" customWidth="1"/>
    <col min="9" max="9" width="33.296875" style="11" customWidth="1"/>
    <col min="10" max="10" width="31.59765625" style="11" customWidth="1"/>
    <col min="11" max="11" width="7.69921875" hidden="1" customWidth="1"/>
    <col min="12" max="12" width="16.796875" style="19" hidden="1" customWidth="1"/>
    <col min="13" max="13" width="10.796875" style="130" customWidth="1"/>
    <col min="14" max="14" width="13.796875" style="11" customWidth="1"/>
    <col min="15" max="15" width="12.59765625" style="11" customWidth="1"/>
    <col min="16" max="17" width="9.796875" style="11" customWidth="1"/>
    <col min="18" max="20" width="9" style="4" hidden="1" customWidth="1"/>
    <col min="21" max="21" width="9" style="11" customWidth="1"/>
    <col min="22" max="24" width="9" style="130" customWidth="1"/>
  </cols>
  <sheetData>
    <row r="1" spans="2:34" ht="23.25" customHeight="1" x14ac:dyDescent="0.3">
      <c r="B1" s="184" t="str">
        <f>Localisation!C6</f>
        <v>RAW DATA</v>
      </c>
      <c r="C1" s="184"/>
      <c r="D1" s="184"/>
      <c r="E1" s="184"/>
      <c r="F1" s="49"/>
      <c r="G1" s="207" t="str">
        <f>Localisation!C7</f>
        <v>RESULTS (DO NOT CHANGE ANYTHING)</v>
      </c>
      <c r="H1" s="207"/>
      <c r="I1" s="207"/>
      <c r="K1" s="2"/>
      <c r="L1" s="184" t="str">
        <f>Localisation!C7</f>
        <v>RESULTS (DO NOT CHANGE ANYTHING)</v>
      </c>
      <c r="M1" s="184"/>
      <c r="N1" s="184"/>
      <c r="O1" s="184"/>
      <c r="P1" s="184"/>
      <c r="Q1" s="184"/>
      <c r="R1" s="184"/>
      <c r="S1" s="184"/>
      <c r="T1" s="184"/>
      <c r="U1" s="184"/>
      <c r="V1" s="184"/>
      <c r="W1" s="184"/>
      <c r="X1" s="184"/>
    </row>
    <row r="2" spans="2:34" ht="125.25" customHeight="1" x14ac:dyDescent="0.3">
      <c r="B2" s="209" t="str">
        <f>Localisation!C137</f>
        <v>At what price would you consider the product to be so expensive that you would not consider buying it?</v>
      </c>
      <c r="C2" s="209" t="str">
        <f>Localisation!C139</f>
        <v>At what price would you consider the product to be priced so low that you would feel the quality couldn’t be very good?</v>
      </c>
      <c r="D2" s="209" t="str">
        <f>Localisation!C140</f>
        <v xml:space="preserve">At what price would you consider the product starting to get expensive, so that it is not out of the question, but you would have to give some thought to buying it? </v>
      </c>
      <c r="E2" s="209" t="str">
        <f>Localisation!C141</f>
        <v>At what price would you consider the product to be a bargain - a great buy for the money?</v>
      </c>
      <c r="F2" s="49"/>
      <c r="G2" s="207"/>
      <c r="H2" s="207"/>
      <c r="I2" s="207"/>
      <c r="K2" s="2"/>
      <c r="L2" s="49"/>
      <c r="M2" s="129" t="str">
        <f>Localisation!C210</f>
        <v>Price</v>
      </c>
      <c r="N2" s="129" t="str">
        <f>Localisation!C215</f>
        <v>Too expencive</v>
      </c>
      <c r="O2" s="129" t="str">
        <f>Localisation!C216</f>
        <v>Too cheap</v>
      </c>
      <c r="P2" s="129" t="str">
        <f>Localisation!C217</f>
        <v>Expencive</v>
      </c>
      <c r="Q2" s="129" t="str">
        <f>Localisation!C218</f>
        <v>Cheap</v>
      </c>
      <c r="R2" s="49"/>
      <c r="S2" s="49"/>
      <c r="T2" s="49"/>
      <c r="U2" s="49"/>
      <c r="V2" s="49"/>
      <c r="W2" s="49"/>
      <c r="X2" s="49"/>
    </row>
    <row r="3" spans="2:34" ht="7.5" customHeight="1" thickBot="1" x14ac:dyDescent="0.35">
      <c r="B3" s="209"/>
      <c r="C3" s="209"/>
      <c r="D3" s="209"/>
      <c r="E3" s="209"/>
      <c r="F3" s="106"/>
      <c r="G3" s="208"/>
      <c r="H3" s="208"/>
      <c r="I3" s="208"/>
      <c r="K3" s="2"/>
      <c r="L3" s="40" t="str">
        <f>Localisation!C210</f>
        <v>Price</v>
      </c>
      <c r="M3" s="144" t="s">
        <v>43</v>
      </c>
      <c r="N3" s="145" t="s">
        <v>44</v>
      </c>
      <c r="O3" s="145" t="s">
        <v>45</v>
      </c>
      <c r="P3" s="145" t="s">
        <v>46</v>
      </c>
      <c r="Q3" s="145" t="s">
        <v>47</v>
      </c>
      <c r="R3" s="18"/>
      <c r="S3" s="18"/>
      <c r="T3" s="18"/>
      <c r="U3" s="112"/>
      <c r="AG3" s="39"/>
      <c r="AH3" s="39"/>
    </row>
    <row r="4" spans="2:34" x14ac:dyDescent="0.3">
      <c r="G4" s="132" t="str">
        <f>Localisation!C207</f>
        <v>Minimal price</v>
      </c>
      <c r="H4" s="133" t="str">
        <f>Localisation!C208</f>
        <v>Optimal price</v>
      </c>
      <c r="I4" s="134" t="str">
        <f>Localisation!C209</f>
        <v>Maximum price</v>
      </c>
      <c r="K4" s="47" t="str">
        <f>G4</f>
        <v>Minimal price</v>
      </c>
      <c r="L4" s="19">
        <f>IFERROR(IF(SUM(B:E)=0,100,IF(MIN(B:E)&gt;0,IF((H8&gt;0),K5,MIN(B:E)),"")),"")</f>
        <v>100</v>
      </c>
      <c r="M4" s="131">
        <f>PSM!$L4</f>
        <v>100</v>
      </c>
      <c r="N4" s="94" t="e">
        <f t="shared" ref="N4:N35" si="0">IF(L4="","",COUNTIF(B:B,"&lt;"&amp;L4)/(COUNTA(B:B)-2))</f>
        <v>#DIV/0!</v>
      </c>
      <c r="O4" s="94" t="e">
        <f>IF(PSM!$L4="","",COUNTIF(C:C,"&gt;"&amp;L4)/(COUNTA(C:C)-1))</f>
        <v>#DIV/0!</v>
      </c>
      <c r="P4" s="94" t="e">
        <f>IF(PSM!$L4="","",COUNTIF(D:D,"&lt;"&amp;L4)/(COUNTA(D:D)-1))</f>
        <v>#DIV/0!</v>
      </c>
      <c r="Q4" s="94" t="e">
        <f>IF(PSM!$L4="","",COUNTIF(E:E,"&gt;"&amp;L4)/(COUNTA(E:E)-1))</f>
        <v>#DIV/0!</v>
      </c>
      <c r="R4" s="4" t="e">
        <f>(P4-O4)&lt;0</f>
        <v>#DIV/0!</v>
      </c>
      <c r="S4" s="4" t="e">
        <f>(O4-N4)&gt;0</f>
        <v>#DIV/0!</v>
      </c>
      <c r="T4" s="4" t="e">
        <f>(Q4-N4)&gt;0</f>
        <v>#DIV/0!</v>
      </c>
    </row>
    <row r="5" spans="2:34" ht="16.2" thickBot="1" x14ac:dyDescent="0.35">
      <c r="G5" s="135" t="str">
        <f>IFERROR(INDEX(L:L,MATCH(FALSE,R:R,0),1),"")</f>
        <v/>
      </c>
      <c r="H5" s="136" t="str">
        <f>IFERROR(INDEX(L:L,MATCH(FALSE,S:S,0),1),"")</f>
        <v/>
      </c>
      <c r="I5" s="137" t="str">
        <f>IFERROR(INDEX(L:L,MATCH(FALSE,T:T,0),1),"")</f>
        <v/>
      </c>
      <c r="K5" t="e">
        <f>_xlfn.PERCENTILE.INC(B:E,H8)</f>
        <v>#NUM!</v>
      </c>
      <c r="L5" s="19" t="str">
        <f>IFERROR(IF(L4&gt;(IF($I$8&gt;0,$K$8,MAX(B:E))),"",IF(($G$8&gt;0),L4+$G$8,L4+(MAX(B:E)/100))),L4+1)</f>
        <v/>
      </c>
      <c r="M5" s="131" t="str">
        <f>PSM!$L5</f>
        <v/>
      </c>
      <c r="N5" s="94" t="str">
        <f t="shared" si="0"/>
        <v/>
      </c>
      <c r="O5" s="94" t="str">
        <f>IF(PSM!$L5="","",COUNTIF(C:C,"&gt;"&amp;L5)/(COUNTA(C:C)-1))</f>
        <v/>
      </c>
      <c r="P5" s="94" t="str">
        <f>IF(PSM!$L5="","",COUNTIF(D:D,"&lt;"&amp;L5)/(COUNTA(D:D)-1))</f>
        <v/>
      </c>
      <c r="Q5" s="94" t="str">
        <f>IF(PSM!$L5="","",COUNTIF(E:E,"&gt;"&amp;L5)/(COUNTA(E:E)-1))</f>
        <v/>
      </c>
      <c r="R5" s="4" t="e">
        <f t="shared" ref="R5:R68" si="1">(P5-O5)&lt;0</f>
        <v>#VALUE!</v>
      </c>
      <c r="S5" s="4" t="e">
        <f t="shared" ref="S5:S68" si="2">(O5-N5)&gt;0</f>
        <v>#VALUE!</v>
      </c>
      <c r="T5" s="4" t="e">
        <f t="shared" ref="T5:T68" si="3">(Q5-N5)&gt;0</f>
        <v>#VALUE!</v>
      </c>
    </row>
    <row r="6" spans="2:34" ht="20.399999999999999" x14ac:dyDescent="0.3">
      <c r="G6" s="204" t="str">
        <f>Localisation!C211</f>
        <v>PLOT SETTINGS (CAN BE EDITED)</v>
      </c>
      <c r="H6" s="205"/>
      <c r="I6" s="206"/>
      <c r="L6" s="19" t="str">
        <f t="shared" ref="L6:L37" si="4">IFERROR(IF(L5&gt;(IF($I$8&gt;0,$K$8,MAX(B:E))),"",IF(($G$8&gt;0),L5+$G$8,L5+(MAX(B:E)/100))),"")</f>
        <v/>
      </c>
      <c r="M6" s="131" t="str">
        <f>PSM!$L6</f>
        <v/>
      </c>
      <c r="N6" s="94" t="str">
        <f t="shared" si="0"/>
        <v/>
      </c>
      <c r="O6" s="94" t="str">
        <f>IF(PSM!$L6="","",COUNTIF(C:C,"&gt;"&amp;L6)/(COUNTA(C:C)-1))</f>
        <v/>
      </c>
      <c r="P6" s="94" t="str">
        <f>IF(PSM!$L6="","",COUNTIF(D:D,"&lt;"&amp;L6)/(COUNTA(D:D)-1))</f>
        <v/>
      </c>
      <c r="Q6" s="94" t="str">
        <f>IF(PSM!$L6="","",COUNTIF(E:E,"&gt;"&amp;L6)/(COUNTA(E:E)-1))</f>
        <v/>
      </c>
      <c r="R6" s="4" t="e">
        <f t="shared" si="1"/>
        <v>#VALUE!</v>
      </c>
      <c r="S6" s="4" t="e">
        <f t="shared" si="2"/>
        <v>#VALUE!</v>
      </c>
      <c r="T6" s="4" t="e">
        <f t="shared" si="3"/>
        <v>#VALUE!</v>
      </c>
    </row>
    <row r="7" spans="2:34" ht="15.75" customHeight="1" x14ac:dyDescent="0.3">
      <c r="G7" s="138" t="str">
        <f>Localisation!C212</f>
        <v>Price step</v>
      </c>
      <c r="H7" s="128" t="str">
        <f>Localisation!C213</f>
        <v>Minimal price trimming</v>
      </c>
      <c r="I7" s="139" t="str">
        <f>Localisation!C214</f>
        <v>Maximum price trimming</v>
      </c>
      <c r="K7" s="48" t="str">
        <f>I4</f>
        <v>Maximum price</v>
      </c>
      <c r="L7" s="19" t="str">
        <f t="shared" si="4"/>
        <v/>
      </c>
      <c r="M7" s="131" t="str">
        <f>PSM!$L7</f>
        <v/>
      </c>
      <c r="N7" s="94" t="str">
        <f t="shared" si="0"/>
        <v/>
      </c>
      <c r="O7" s="94" t="str">
        <f>IF(PSM!$L7="","",COUNTIF(C:C,"&gt;"&amp;L7)/(COUNTA(C:C)-1))</f>
        <v/>
      </c>
      <c r="P7" s="94" t="str">
        <f>IF(PSM!$L7="","",COUNTIF(D:D,"&lt;"&amp;L7)/(COUNTA(D:D)-1))</f>
        <v/>
      </c>
      <c r="Q7" s="94" t="str">
        <f>IF(PSM!$L7="","",COUNTIF(E:E,"&gt;"&amp;L7)/(COUNTA(E:E)-1))</f>
        <v/>
      </c>
      <c r="R7" s="4" t="e">
        <f t="shared" si="1"/>
        <v>#VALUE!</v>
      </c>
      <c r="S7" s="4" t="e">
        <f t="shared" si="2"/>
        <v>#VALUE!</v>
      </c>
      <c r="T7" s="4" t="e">
        <f t="shared" si="3"/>
        <v>#VALUE!</v>
      </c>
    </row>
    <row r="8" spans="2:34" ht="15.75" customHeight="1" thickBot="1" x14ac:dyDescent="0.35">
      <c r="G8" s="140"/>
      <c r="H8" s="141"/>
      <c r="I8" s="142"/>
      <c r="K8" t="e">
        <f>_xlfn.PERCENTILE.INC(B:E,1-I8)</f>
        <v>#NUM!</v>
      </c>
      <c r="L8" s="19" t="str">
        <f t="shared" si="4"/>
        <v/>
      </c>
      <c r="M8" s="131" t="str">
        <f>PSM!$L8</f>
        <v/>
      </c>
      <c r="N8" s="94" t="str">
        <f t="shared" si="0"/>
        <v/>
      </c>
      <c r="O8" s="94" t="str">
        <f>IF(PSM!$L8="","",COUNTIF(C:C,"&gt;"&amp;L8)/(COUNTA(C:C)-1))</f>
        <v/>
      </c>
      <c r="P8" s="94" t="str">
        <f>IF(PSM!$L8="","",COUNTIF(D:D,"&lt;"&amp;L8)/(COUNTA(D:D)-1))</f>
        <v/>
      </c>
      <c r="Q8" s="94" t="str">
        <f>IF(PSM!$L8="","",COUNTIF(E:E,"&gt;"&amp;L8)/(COUNTA(E:E)-1))</f>
        <v/>
      </c>
      <c r="R8" s="4" t="e">
        <f t="shared" si="1"/>
        <v>#VALUE!</v>
      </c>
      <c r="S8" s="4" t="e">
        <f t="shared" si="2"/>
        <v>#VALUE!</v>
      </c>
      <c r="T8" s="4" t="e">
        <f t="shared" si="3"/>
        <v>#VALUE!</v>
      </c>
    </row>
    <row r="9" spans="2:34" x14ac:dyDescent="0.3">
      <c r="L9" s="19" t="str">
        <f t="shared" si="4"/>
        <v/>
      </c>
      <c r="M9" s="131" t="str">
        <f>PSM!$L9</f>
        <v/>
      </c>
      <c r="N9" s="94" t="str">
        <f t="shared" si="0"/>
        <v/>
      </c>
      <c r="O9" s="94" t="str">
        <f>IF(PSM!$L9="","",COUNTIF(C:C,"&gt;"&amp;L9)/(COUNTA(C:C)-1))</f>
        <v/>
      </c>
      <c r="P9" s="94" t="str">
        <f>IF(PSM!$L9="","",COUNTIF(D:D,"&lt;"&amp;L9)/(COUNTA(D:D)-1))</f>
        <v/>
      </c>
      <c r="Q9" s="94" t="str">
        <f>IF(PSM!$L9="","",COUNTIF(E:E,"&gt;"&amp;L9)/(COUNTA(E:E)-1))</f>
        <v/>
      </c>
      <c r="R9" s="4" t="e">
        <f t="shared" si="1"/>
        <v>#VALUE!</v>
      </c>
      <c r="S9" s="4" t="e">
        <f t="shared" si="2"/>
        <v>#VALUE!</v>
      </c>
      <c r="T9" s="4" t="e">
        <f t="shared" si="3"/>
        <v>#VALUE!</v>
      </c>
    </row>
    <row r="10" spans="2:34" x14ac:dyDescent="0.3">
      <c r="L10" s="19" t="str">
        <f t="shared" si="4"/>
        <v/>
      </c>
      <c r="M10" s="131" t="str">
        <f>PSM!$L10</f>
        <v/>
      </c>
      <c r="N10" s="94" t="str">
        <f t="shared" si="0"/>
        <v/>
      </c>
      <c r="O10" s="94" t="str">
        <f>IF(PSM!$L10="","",COUNTIF(C:C,"&gt;"&amp;L10)/(COUNTA(C:C)-1))</f>
        <v/>
      </c>
      <c r="P10" s="94" t="str">
        <f>IF(PSM!$L10="","",COUNTIF(D:D,"&lt;"&amp;L10)/(COUNTA(D:D)-1))</f>
        <v/>
      </c>
      <c r="Q10" s="94" t="str">
        <f>IF(PSM!$L10="","",COUNTIF(E:E,"&gt;"&amp;L10)/(COUNTA(E:E)-1))</f>
        <v/>
      </c>
      <c r="R10" s="4" t="e">
        <f t="shared" si="1"/>
        <v>#VALUE!</v>
      </c>
      <c r="S10" s="4" t="e">
        <f t="shared" si="2"/>
        <v>#VALUE!</v>
      </c>
      <c r="T10" s="4" t="e">
        <f t="shared" si="3"/>
        <v>#VALUE!</v>
      </c>
    </row>
    <row r="11" spans="2:34" x14ac:dyDescent="0.3">
      <c r="I11" s="143"/>
      <c r="L11" s="19" t="str">
        <f t="shared" si="4"/>
        <v/>
      </c>
      <c r="M11" s="131" t="str">
        <f>PSM!$L11</f>
        <v/>
      </c>
      <c r="N11" s="94" t="str">
        <f t="shared" si="0"/>
        <v/>
      </c>
      <c r="O11" s="94" t="str">
        <f>IF(PSM!$L11="","",COUNTIF(C:C,"&gt;"&amp;L11)/(COUNTA(C:C)-1))</f>
        <v/>
      </c>
      <c r="P11" s="94" t="str">
        <f>IF(PSM!$L11="","",COUNTIF(D:D,"&lt;"&amp;L11)/(COUNTA(D:D)-1))</f>
        <v/>
      </c>
      <c r="Q11" s="94" t="str">
        <f>IF(PSM!$L11="","",COUNTIF(E:E,"&gt;"&amp;L11)/(COUNTA(E:E)-1))</f>
        <v/>
      </c>
      <c r="R11" s="4" t="e">
        <f t="shared" si="1"/>
        <v>#VALUE!</v>
      </c>
      <c r="S11" s="4" t="e">
        <f t="shared" si="2"/>
        <v>#VALUE!</v>
      </c>
      <c r="T11" s="4" t="e">
        <f t="shared" si="3"/>
        <v>#VALUE!</v>
      </c>
    </row>
    <row r="12" spans="2:34" x14ac:dyDescent="0.3">
      <c r="L12" s="19" t="str">
        <f t="shared" si="4"/>
        <v/>
      </c>
      <c r="M12" s="131" t="str">
        <f>PSM!$L12</f>
        <v/>
      </c>
      <c r="N12" s="94" t="str">
        <f t="shared" si="0"/>
        <v/>
      </c>
      <c r="O12" s="94" t="str">
        <f>IF(PSM!$L12="","",COUNTIF(C:C,"&gt;"&amp;L12)/(COUNTA(C:C)-1))</f>
        <v/>
      </c>
      <c r="P12" s="94" t="str">
        <f>IF(PSM!$L12="","",COUNTIF(D:D,"&lt;"&amp;L12)/(COUNTA(D:D)-1))</f>
        <v/>
      </c>
      <c r="Q12" s="94" t="str">
        <f>IF(PSM!$L12="","",COUNTIF(E:E,"&gt;"&amp;L12)/(COUNTA(E:E)-1))</f>
        <v/>
      </c>
      <c r="R12" s="4" t="e">
        <f t="shared" si="1"/>
        <v>#VALUE!</v>
      </c>
      <c r="S12" s="4" t="e">
        <f t="shared" si="2"/>
        <v>#VALUE!</v>
      </c>
      <c r="T12" s="4" t="e">
        <f t="shared" si="3"/>
        <v>#VALUE!</v>
      </c>
    </row>
    <row r="13" spans="2:34" x14ac:dyDescent="0.3">
      <c r="L13" s="19" t="str">
        <f t="shared" si="4"/>
        <v/>
      </c>
      <c r="M13" s="131" t="str">
        <f>PSM!$L13</f>
        <v/>
      </c>
      <c r="N13" s="94" t="str">
        <f t="shared" si="0"/>
        <v/>
      </c>
      <c r="O13" s="94" t="str">
        <f>IF(PSM!$L13="","",COUNTIF(C:C,"&gt;"&amp;L13)/(COUNTA(C:C)-1))</f>
        <v/>
      </c>
      <c r="P13" s="94" t="str">
        <f>IF(PSM!$L13="","",COUNTIF(D:D,"&lt;"&amp;L13)/(COUNTA(D:D)-1))</f>
        <v/>
      </c>
      <c r="Q13" s="94" t="str">
        <f>IF(PSM!$L13="","",COUNTIF(E:E,"&gt;"&amp;L13)/(COUNTA(E:E)-1))</f>
        <v/>
      </c>
      <c r="R13" s="4" t="e">
        <f t="shared" si="1"/>
        <v>#VALUE!</v>
      </c>
      <c r="S13" s="4" t="e">
        <f t="shared" si="2"/>
        <v>#VALUE!</v>
      </c>
      <c r="T13" s="4" t="e">
        <f t="shared" si="3"/>
        <v>#VALUE!</v>
      </c>
    </row>
    <row r="14" spans="2:34" x14ac:dyDescent="0.3">
      <c r="L14" s="19" t="str">
        <f t="shared" si="4"/>
        <v/>
      </c>
      <c r="M14" s="131" t="str">
        <f>PSM!$L14</f>
        <v/>
      </c>
      <c r="N14" s="94" t="str">
        <f t="shared" si="0"/>
        <v/>
      </c>
      <c r="O14" s="94" t="str">
        <f>IF(PSM!$L14="","",COUNTIF(C:C,"&gt;"&amp;L14)/(COUNTA(C:C)-1))</f>
        <v/>
      </c>
      <c r="P14" s="94" t="str">
        <f>IF(PSM!$L14="","",COUNTIF(D:D,"&lt;"&amp;L14)/(COUNTA(D:D)-1))</f>
        <v/>
      </c>
      <c r="Q14" s="94" t="str">
        <f>IF(PSM!$L14="","",COUNTIF(E:E,"&gt;"&amp;L14)/(COUNTA(E:E)-1))</f>
        <v/>
      </c>
      <c r="R14" s="4" t="e">
        <f t="shared" si="1"/>
        <v>#VALUE!</v>
      </c>
      <c r="S14" s="4" t="e">
        <f t="shared" si="2"/>
        <v>#VALUE!</v>
      </c>
      <c r="T14" s="4" t="e">
        <f t="shared" si="3"/>
        <v>#VALUE!</v>
      </c>
    </row>
    <row r="15" spans="2:34" x14ac:dyDescent="0.3">
      <c r="G15" s="94"/>
      <c r="H15" s="94"/>
      <c r="I15" s="94"/>
      <c r="L15" s="19" t="str">
        <f t="shared" si="4"/>
        <v/>
      </c>
      <c r="M15" s="131" t="str">
        <f>PSM!$L15</f>
        <v/>
      </c>
      <c r="N15" s="94" t="str">
        <f t="shared" si="0"/>
        <v/>
      </c>
      <c r="O15" s="94" t="str">
        <f>IF(PSM!$L15="","",COUNTIF(C:C,"&gt;"&amp;L15)/(COUNTA(C:C)-1))</f>
        <v/>
      </c>
      <c r="P15" s="94" t="str">
        <f>IF(PSM!$L15="","",COUNTIF(D:D,"&lt;"&amp;L15)/(COUNTA(D:D)-1))</f>
        <v/>
      </c>
      <c r="Q15" s="94" t="str">
        <f>IF(PSM!$L15="","",COUNTIF(E:E,"&gt;"&amp;L15)/(COUNTA(E:E)-1))</f>
        <v/>
      </c>
      <c r="R15" s="4" t="e">
        <f t="shared" si="1"/>
        <v>#VALUE!</v>
      </c>
      <c r="S15" s="4" t="e">
        <f t="shared" si="2"/>
        <v>#VALUE!</v>
      </c>
      <c r="T15" s="4" t="e">
        <f t="shared" si="3"/>
        <v>#VALUE!</v>
      </c>
    </row>
    <row r="16" spans="2:34" x14ac:dyDescent="0.3">
      <c r="L16" s="19" t="str">
        <f t="shared" si="4"/>
        <v/>
      </c>
      <c r="M16" s="131" t="str">
        <f>PSM!$L16</f>
        <v/>
      </c>
      <c r="N16" s="94" t="str">
        <f t="shared" si="0"/>
        <v/>
      </c>
      <c r="O16" s="94" t="str">
        <f>IF(PSM!$L16="","",COUNTIF(C:C,"&gt;"&amp;L16)/(COUNTA(C:C)-1))</f>
        <v/>
      </c>
      <c r="P16" s="94" t="str">
        <f>IF(PSM!$L16="","",COUNTIF(D:D,"&lt;"&amp;L16)/(COUNTA(D:D)-1))</f>
        <v/>
      </c>
      <c r="Q16" s="94" t="str">
        <f>IF(PSM!$L16="","",COUNTIF(E:E,"&gt;"&amp;L16)/(COUNTA(E:E)-1))</f>
        <v/>
      </c>
      <c r="R16" s="4" t="e">
        <f t="shared" si="1"/>
        <v>#VALUE!</v>
      </c>
      <c r="S16" s="4" t="e">
        <f t="shared" si="2"/>
        <v>#VALUE!</v>
      </c>
      <c r="T16" s="4" t="e">
        <f t="shared" si="3"/>
        <v>#VALUE!</v>
      </c>
    </row>
    <row r="17" spans="12:20" x14ac:dyDescent="0.3">
      <c r="L17" s="19" t="str">
        <f t="shared" si="4"/>
        <v/>
      </c>
      <c r="M17" s="131" t="str">
        <f>PSM!$L17</f>
        <v/>
      </c>
      <c r="N17" s="94" t="str">
        <f t="shared" si="0"/>
        <v/>
      </c>
      <c r="O17" s="94" t="str">
        <f>IF(PSM!$L17="","",COUNTIF(C:C,"&gt;"&amp;L17)/(COUNTA(C:C)-1))</f>
        <v/>
      </c>
      <c r="P17" s="94" t="str">
        <f>IF(PSM!$L17="","",COUNTIF(D:D,"&lt;"&amp;L17)/(COUNTA(D:D)-1))</f>
        <v/>
      </c>
      <c r="Q17" s="94" t="str">
        <f>IF(PSM!$L17="","",COUNTIF(E:E,"&gt;"&amp;L17)/(COUNTA(E:E)-1))</f>
        <v/>
      </c>
      <c r="R17" s="4" t="e">
        <f t="shared" si="1"/>
        <v>#VALUE!</v>
      </c>
      <c r="S17" s="4" t="e">
        <f t="shared" si="2"/>
        <v>#VALUE!</v>
      </c>
      <c r="T17" s="4" t="e">
        <f t="shared" si="3"/>
        <v>#VALUE!</v>
      </c>
    </row>
    <row r="18" spans="12:20" x14ac:dyDescent="0.3">
      <c r="L18" s="19" t="str">
        <f t="shared" si="4"/>
        <v/>
      </c>
      <c r="M18" s="131" t="str">
        <f>PSM!$L18</f>
        <v/>
      </c>
      <c r="N18" s="94" t="str">
        <f t="shared" si="0"/>
        <v/>
      </c>
      <c r="O18" s="94" t="str">
        <f>IF(PSM!$L18="","",COUNTIF(C:C,"&gt;"&amp;L18)/(COUNTA(C:C)-1))</f>
        <v/>
      </c>
      <c r="P18" s="94" t="str">
        <f>IF(PSM!$L18="","",COUNTIF(D:D,"&lt;"&amp;L18)/(COUNTA(D:D)-1))</f>
        <v/>
      </c>
      <c r="Q18" s="94" t="str">
        <f>IF(PSM!$L18="","",COUNTIF(E:E,"&gt;"&amp;L18)/(COUNTA(E:E)-1))</f>
        <v/>
      </c>
      <c r="R18" s="4" t="e">
        <f t="shared" si="1"/>
        <v>#VALUE!</v>
      </c>
      <c r="S18" s="4" t="e">
        <f t="shared" si="2"/>
        <v>#VALUE!</v>
      </c>
      <c r="T18" s="4" t="e">
        <f t="shared" si="3"/>
        <v>#VALUE!</v>
      </c>
    </row>
    <row r="19" spans="12:20" x14ac:dyDescent="0.3">
      <c r="L19" s="19" t="str">
        <f t="shared" si="4"/>
        <v/>
      </c>
      <c r="M19" s="131" t="str">
        <f>PSM!$L19</f>
        <v/>
      </c>
      <c r="N19" s="94" t="str">
        <f t="shared" si="0"/>
        <v/>
      </c>
      <c r="O19" s="94" t="str">
        <f>IF(PSM!$L19="","",COUNTIF(C:C,"&gt;"&amp;L19)/(COUNTA(C:C)-1))</f>
        <v/>
      </c>
      <c r="P19" s="94" t="str">
        <f>IF(PSM!$L19="","",COUNTIF(D:D,"&lt;"&amp;L19)/(COUNTA(D:D)-1))</f>
        <v/>
      </c>
      <c r="Q19" s="94" t="str">
        <f>IF(PSM!$L19="","",COUNTIF(E:E,"&gt;"&amp;L19)/(COUNTA(E:E)-1))</f>
        <v/>
      </c>
      <c r="R19" s="4" t="e">
        <f t="shared" si="1"/>
        <v>#VALUE!</v>
      </c>
      <c r="S19" s="4" t="e">
        <f t="shared" si="2"/>
        <v>#VALUE!</v>
      </c>
      <c r="T19" s="4" t="e">
        <f t="shared" si="3"/>
        <v>#VALUE!</v>
      </c>
    </row>
    <row r="20" spans="12:20" x14ac:dyDescent="0.3">
      <c r="L20" s="19" t="str">
        <f t="shared" si="4"/>
        <v/>
      </c>
      <c r="M20" s="131" t="str">
        <f>PSM!$L20</f>
        <v/>
      </c>
      <c r="N20" s="94" t="str">
        <f t="shared" si="0"/>
        <v/>
      </c>
      <c r="O20" s="94" t="str">
        <f>IF(PSM!$L20="","",COUNTIF(C:C,"&gt;"&amp;L20)/(COUNTA(C:C)-1))</f>
        <v/>
      </c>
      <c r="P20" s="94" t="str">
        <f>IF(PSM!$L20="","",COUNTIF(D:D,"&lt;"&amp;L20)/(COUNTA(D:D)-1))</f>
        <v/>
      </c>
      <c r="Q20" s="94" t="str">
        <f>IF(PSM!$L20="","",COUNTIF(E:E,"&gt;"&amp;L20)/(COUNTA(E:E)-1))</f>
        <v/>
      </c>
      <c r="R20" s="4" t="e">
        <f t="shared" si="1"/>
        <v>#VALUE!</v>
      </c>
      <c r="S20" s="4" t="e">
        <f t="shared" si="2"/>
        <v>#VALUE!</v>
      </c>
      <c r="T20" s="4" t="e">
        <f t="shared" si="3"/>
        <v>#VALUE!</v>
      </c>
    </row>
    <row r="21" spans="12:20" x14ac:dyDescent="0.3">
      <c r="L21" s="19" t="str">
        <f t="shared" si="4"/>
        <v/>
      </c>
      <c r="M21" s="131" t="str">
        <f>PSM!$L21</f>
        <v/>
      </c>
      <c r="N21" s="94" t="str">
        <f t="shared" si="0"/>
        <v/>
      </c>
      <c r="O21" s="94" t="str">
        <f>IF(PSM!$L21="","",COUNTIF(C:C,"&gt;"&amp;L21)/(COUNTA(C:C)-1))</f>
        <v/>
      </c>
      <c r="P21" s="94" t="str">
        <f>IF(PSM!$L21="","",COUNTIF(D:D,"&lt;"&amp;L21)/(COUNTA(D:D)-1))</f>
        <v/>
      </c>
      <c r="Q21" s="94" t="str">
        <f>IF(PSM!$L21="","",COUNTIF(E:E,"&gt;"&amp;L21)/(COUNTA(E:E)-1))</f>
        <v/>
      </c>
      <c r="R21" s="4" t="e">
        <f t="shared" si="1"/>
        <v>#VALUE!</v>
      </c>
      <c r="S21" s="4" t="e">
        <f t="shared" si="2"/>
        <v>#VALUE!</v>
      </c>
      <c r="T21" s="4" t="e">
        <f t="shared" si="3"/>
        <v>#VALUE!</v>
      </c>
    </row>
    <row r="22" spans="12:20" x14ac:dyDescent="0.3">
      <c r="L22" s="19" t="str">
        <f t="shared" si="4"/>
        <v/>
      </c>
      <c r="M22" s="131" t="str">
        <f>PSM!$L22</f>
        <v/>
      </c>
      <c r="N22" s="94" t="str">
        <f t="shared" si="0"/>
        <v/>
      </c>
      <c r="O22" s="94" t="str">
        <f>IF(PSM!$L22="","",COUNTIF(C:C,"&gt;"&amp;L22)/(COUNTA(C:C)-1))</f>
        <v/>
      </c>
      <c r="P22" s="94" t="str">
        <f>IF(PSM!$L22="","",COUNTIF(D:D,"&lt;"&amp;L22)/(COUNTA(D:D)-1))</f>
        <v/>
      </c>
      <c r="Q22" s="94" t="str">
        <f>IF(PSM!$L22="","",COUNTIF(E:E,"&gt;"&amp;L22)/(COUNTA(E:E)-1))</f>
        <v/>
      </c>
      <c r="R22" s="4" t="e">
        <f t="shared" si="1"/>
        <v>#VALUE!</v>
      </c>
      <c r="S22" s="4" t="e">
        <f t="shared" si="2"/>
        <v>#VALUE!</v>
      </c>
      <c r="T22" s="4" t="e">
        <f t="shared" si="3"/>
        <v>#VALUE!</v>
      </c>
    </row>
    <row r="23" spans="12:20" x14ac:dyDescent="0.3">
      <c r="L23" s="19" t="str">
        <f t="shared" si="4"/>
        <v/>
      </c>
      <c r="M23" s="131" t="str">
        <f>PSM!$L23</f>
        <v/>
      </c>
      <c r="N23" s="94" t="str">
        <f t="shared" si="0"/>
        <v/>
      </c>
      <c r="O23" s="94" t="str">
        <f>IF(PSM!$L23="","",COUNTIF(C:C,"&gt;"&amp;L23)/(COUNTA(C:C)-1))</f>
        <v/>
      </c>
      <c r="P23" s="94" t="str">
        <f>IF(PSM!$L23="","",COUNTIF(D:D,"&lt;"&amp;L23)/(COUNTA(D:D)-1))</f>
        <v/>
      </c>
      <c r="Q23" s="94" t="str">
        <f>IF(PSM!$L23="","",COUNTIF(E:E,"&gt;"&amp;L23)/(COUNTA(E:E)-1))</f>
        <v/>
      </c>
      <c r="R23" s="4" t="e">
        <f t="shared" si="1"/>
        <v>#VALUE!</v>
      </c>
      <c r="S23" s="4" t="e">
        <f t="shared" si="2"/>
        <v>#VALUE!</v>
      </c>
      <c r="T23" s="4" t="e">
        <f t="shared" si="3"/>
        <v>#VALUE!</v>
      </c>
    </row>
    <row r="24" spans="12:20" x14ac:dyDescent="0.3">
      <c r="L24" s="19" t="str">
        <f t="shared" si="4"/>
        <v/>
      </c>
      <c r="M24" s="131" t="str">
        <f>PSM!$L24</f>
        <v/>
      </c>
      <c r="N24" s="94" t="str">
        <f t="shared" si="0"/>
        <v/>
      </c>
      <c r="O24" s="94" t="str">
        <f>IF(PSM!$L24="","",COUNTIF(C:C,"&gt;"&amp;L24)/(COUNTA(C:C)-1))</f>
        <v/>
      </c>
      <c r="P24" s="94" t="str">
        <f>IF(PSM!$L24="","",COUNTIF(D:D,"&lt;"&amp;L24)/(COUNTA(D:D)-1))</f>
        <v/>
      </c>
      <c r="Q24" s="94" t="str">
        <f>IF(PSM!$L24="","",COUNTIF(E:E,"&gt;"&amp;L24)/(COUNTA(E:E)-1))</f>
        <v/>
      </c>
      <c r="R24" s="4" t="e">
        <f t="shared" si="1"/>
        <v>#VALUE!</v>
      </c>
      <c r="S24" s="4" t="e">
        <f t="shared" si="2"/>
        <v>#VALUE!</v>
      </c>
      <c r="T24" s="4" t="e">
        <f t="shared" si="3"/>
        <v>#VALUE!</v>
      </c>
    </row>
    <row r="25" spans="12:20" x14ac:dyDescent="0.3">
      <c r="L25" s="19" t="str">
        <f t="shared" si="4"/>
        <v/>
      </c>
      <c r="M25" s="131" t="str">
        <f>PSM!$L25</f>
        <v/>
      </c>
      <c r="N25" s="94" t="str">
        <f t="shared" si="0"/>
        <v/>
      </c>
      <c r="O25" s="94" t="str">
        <f>IF(PSM!$L25="","",COUNTIF(C:C,"&gt;"&amp;L25)/(COUNTA(C:C)-1))</f>
        <v/>
      </c>
      <c r="P25" s="94" t="str">
        <f>IF(PSM!$L25="","",COUNTIF(D:D,"&lt;"&amp;L25)/(COUNTA(D:D)-1))</f>
        <v/>
      </c>
      <c r="Q25" s="94" t="str">
        <f>IF(PSM!$L25="","",COUNTIF(E:E,"&gt;"&amp;L25)/(COUNTA(E:E)-1))</f>
        <v/>
      </c>
      <c r="R25" s="4" t="e">
        <f t="shared" si="1"/>
        <v>#VALUE!</v>
      </c>
      <c r="S25" s="4" t="e">
        <f t="shared" si="2"/>
        <v>#VALUE!</v>
      </c>
      <c r="T25" s="4" t="e">
        <f t="shared" si="3"/>
        <v>#VALUE!</v>
      </c>
    </row>
    <row r="26" spans="12:20" x14ac:dyDescent="0.3">
      <c r="L26" s="19" t="str">
        <f t="shared" si="4"/>
        <v/>
      </c>
      <c r="M26" s="131" t="str">
        <f>PSM!$L26</f>
        <v/>
      </c>
      <c r="N26" s="94" t="str">
        <f t="shared" si="0"/>
        <v/>
      </c>
      <c r="O26" s="94" t="str">
        <f>IF(PSM!$L26="","",COUNTIF(C:C,"&gt;"&amp;L26)/(COUNTA(C:C)-1))</f>
        <v/>
      </c>
      <c r="P26" s="94" t="str">
        <f>IF(PSM!$L26="","",COUNTIF(D:D,"&lt;"&amp;L26)/(COUNTA(D:D)-1))</f>
        <v/>
      </c>
      <c r="Q26" s="94" t="str">
        <f>IF(PSM!$L26="","",COUNTIF(E:E,"&gt;"&amp;L26)/(COUNTA(E:E)-1))</f>
        <v/>
      </c>
      <c r="R26" s="4" t="e">
        <f t="shared" si="1"/>
        <v>#VALUE!</v>
      </c>
      <c r="S26" s="4" t="e">
        <f t="shared" si="2"/>
        <v>#VALUE!</v>
      </c>
      <c r="T26" s="4" t="e">
        <f t="shared" si="3"/>
        <v>#VALUE!</v>
      </c>
    </row>
    <row r="27" spans="12:20" x14ac:dyDescent="0.3">
      <c r="L27" s="19" t="str">
        <f t="shared" si="4"/>
        <v/>
      </c>
      <c r="M27" s="131" t="str">
        <f>PSM!$L27</f>
        <v/>
      </c>
      <c r="N27" s="94" t="str">
        <f t="shared" si="0"/>
        <v/>
      </c>
      <c r="O27" s="94" t="str">
        <f>IF(PSM!$L27="","",COUNTIF(C:C,"&gt;"&amp;L27)/(COUNTA(C:C)-1))</f>
        <v/>
      </c>
      <c r="P27" s="94" t="str">
        <f>IF(PSM!$L27="","",COUNTIF(D:D,"&lt;"&amp;L27)/(COUNTA(D:D)-1))</f>
        <v/>
      </c>
      <c r="Q27" s="94" t="str">
        <f>IF(PSM!$L27="","",COUNTIF(E:E,"&gt;"&amp;L27)/(COUNTA(E:E)-1))</f>
        <v/>
      </c>
      <c r="R27" s="4" t="e">
        <f t="shared" si="1"/>
        <v>#VALUE!</v>
      </c>
      <c r="S27" s="4" t="e">
        <f t="shared" si="2"/>
        <v>#VALUE!</v>
      </c>
      <c r="T27" s="4" t="e">
        <f t="shared" si="3"/>
        <v>#VALUE!</v>
      </c>
    </row>
    <row r="28" spans="12:20" x14ac:dyDescent="0.3">
      <c r="L28" s="19" t="str">
        <f t="shared" si="4"/>
        <v/>
      </c>
      <c r="M28" s="131" t="str">
        <f>PSM!$L28</f>
        <v/>
      </c>
      <c r="N28" s="94" t="str">
        <f t="shared" si="0"/>
        <v/>
      </c>
      <c r="O28" s="94" t="str">
        <f>IF(PSM!$L28="","",COUNTIF(C:C,"&gt;"&amp;L28)/(COUNTA(C:C)-1))</f>
        <v/>
      </c>
      <c r="P28" s="94" t="str">
        <f>IF(PSM!$L28="","",COUNTIF(D:D,"&lt;"&amp;L28)/(COUNTA(D:D)-1))</f>
        <v/>
      </c>
      <c r="Q28" s="94" t="str">
        <f>IF(PSM!$L28="","",COUNTIF(E:E,"&gt;"&amp;L28)/(COUNTA(E:E)-1))</f>
        <v/>
      </c>
      <c r="R28" s="4" t="e">
        <f t="shared" si="1"/>
        <v>#VALUE!</v>
      </c>
      <c r="S28" s="4" t="e">
        <f t="shared" si="2"/>
        <v>#VALUE!</v>
      </c>
      <c r="T28" s="4" t="e">
        <f t="shared" si="3"/>
        <v>#VALUE!</v>
      </c>
    </row>
    <row r="29" spans="12:20" x14ac:dyDescent="0.3">
      <c r="L29" s="19" t="str">
        <f t="shared" si="4"/>
        <v/>
      </c>
      <c r="M29" s="131" t="str">
        <f>PSM!$L29</f>
        <v/>
      </c>
      <c r="N29" s="94" t="str">
        <f t="shared" si="0"/>
        <v/>
      </c>
      <c r="O29" s="94" t="str">
        <f>IF(PSM!$L29="","",COUNTIF(C:C,"&gt;"&amp;L29)/(COUNTA(C:C)-1))</f>
        <v/>
      </c>
      <c r="P29" s="94" t="str">
        <f>IF(PSM!$L29="","",COUNTIF(D:D,"&lt;"&amp;L29)/(COUNTA(D:D)-1))</f>
        <v/>
      </c>
      <c r="Q29" s="94" t="str">
        <f>IF(PSM!$L29="","",COUNTIF(E:E,"&gt;"&amp;L29)/(COUNTA(E:E)-1))</f>
        <v/>
      </c>
      <c r="R29" s="4" t="e">
        <f t="shared" si="1"/>
        <v>#VALUE!</v>
      </c>
      <c r="S29" s="4" t="e">
        <f t="shared" si="2"/>
        <v>#VALUE!</v>
      </c>
      <c r="T29" s="4" t="e">
        <f t="shared" si="3"/>
        <v>#VALUE!</v>
      </c>
    </row>
    <row r="30" spans="12:20" x14ac:dyDescent="0.3">
      <c r="L30" s="19" t="str">
        <f t="shared" si="4"/>
        <v/>
      </c>
      <c r="M30" s="131" t="str">
        <f>PSM!$L30</f>
        <v/>
      </c>
      <c r="N30" s="94" t="str">
        <f t="shared" si="0"/>
        <v/>
      </c>
      <c r="O30" s="94" t="str">
        <f>IF(PSM!$L30="","",COUNTIF(C:C,"&gt;"&amp;L30)/(COUNTA(C:C)-1))</f>
        <v/>
      </c>
      <c r="P30" s="94" t="str">
        <f>IF(PSM!$L30="","",COUNTIF(D:D,"&lt;"&amp;L30)/(COUNTA(D:D)-1))</f>
        <v/>
      </c>
      <c r="Q30" s="94" t="str">
        <f>IF(PSM!$L30="","",COUNTIF(E:E,"&gt;"&amp;L30)/(COUNTA(E:E)-1))</f>
        <v/>
      </c>
      <c r="R30" s="4" t="e">
        <f t="shared" si="1"/>
        <v>#VALUE!</v>
      </c>
      <c r="S30" s="4" t="e">
        <f t="shared" si="2"/>
        <v>#VALUE!</v>
      </c>
      <c r="T30" s="4" t="e">
        <f t="shared" si="3"/>
        <v>#VALUE!</v>
      </c>
    </row>
    <row r="31" spans="12:20" x14ac:dyDescent="0.3">
      <c r="L31" s="19" t="str">
        <f t="shared" si="4"/>
        <v/>
      </c>
      <c r="M31" s="131" t="str">
        <f>PSM!$L31</f>
        <v/>
      </c>
      <c r="N31" s="94" t="str">
        <f t="shared" si="0"/>
        <v/>
      </c>
      <c r="O31" s="94" t="str">
        <f>IF(PSM!$L31="","",COUNTIF(C:C,"&gt;"&amp;L31)/(COUNTA(C:C)-1))</f>
        <v/>
      </c>
      <c r="P31" s="94" t="str">
        <f>IF(PSM!$L31="","",COUNTIF(D:D,"&lt;"&amp;L31)/(COUNTA(D:D)-1))</f>
        <v/>
      </c>
      <c r="Q31" s="94" t="str">
        <f>IF(PSM!$L31="","",COUNTIF(E:E,"&gt;"&amp;L31)/(COUNTA(E:E)-1))</f>
        <v/>
      </c>
      <c r="R31" s="4" t="e">
        <f t="shared" si="1"/>
        <v>#VALUE!</v>
      </c>
      <c r="S31" s="4" t="e">
        <f t="shared" si="2"/>
        <v>#VALUE!</v>
      </c>
      <c r="T31" s="4" t="e">
        <f t="shared" si="3"/>
        <v>#VALUE!</v>
      </c>
    </row>
    <row r="32" spans="12:20" x14ac:dyDescent="0.3">
      <c r="L32" s="19" t="str">
        <f t="shared" si="4"/>
        <v/>
      </c>
      <c r="M32" s="131" t="str">
        <f>PSM!$L32</f>
        <v/>
      </c>
      <c r="N32" s="94" t="str">
        <f t="shared" si="0"/>
        <v/>
      </c>
      <c r="O32" s="94" t="str">
        <f>IF(PSM!$L32="","",COUNTIF(C:C,"&gt;"&amp;L32)/(COUNTA(C:C)-1))</f>
        <v/>
      </c>
      <c r="P32" s="94" t="str">
        <f>IF(PSM!$L32="","",COUNTIF(D:D,"&lt;"&amp;L32)/(COUNTA(D:D)-1))</f>
        <v/>
      </c>
      <c r="Q32" s="94" t="str">
        <f>IF(PSM!$L32="","",COUNTIF(E:E,"&gt;"&amp;L32)/(COUNTA(E:E)-1))</f>
        <v/>
      </c>
      <c r="R32" s="4" t="e">
        <f t="shared" si="1"/>
        <v>#VALUE!</v>
      </c>
      <c r="S32" s="4" t="e">
        <f t="shared" si="2"/>
        <v>#VALUE!</v>
      </c>
      <c r="T32" s="4" t="e">
        <f t="shared" si="3"/>
        <v>#VALUE!</v>
      </c>
    </row>
    <row r="33" spans="12:20" x14ac:dyDescent="0.3">
      <c r="L33" s="19" t="str">
        <f t="shared" si="4"/>
        <v/>
      </c>
      <c r="M33" s="131" t="str">
        <f>PSM!$L33</f>
        <v/>
      </c>
      <c r="N33" s="94" t="str">
        <f t="shared" si="0"/>
        <v/>
      </c>
      <c r="O33" s="94" t="str">
        <f>IF(PSM!$L33="","",COUNTIF(C:C,"&gt;"&amp;L33)/(COUNTA(C:C)-1))</f>
        <v/>
      </c>
      <c r="P33" s="94" t="str">
        <f>IF(PSM!$L33="","",COUNTIF(D:D,"&lt;"&amp;L33)/(COUNTA(D:D)-1))</f>
        <v/>
      </c>
      <c r="Q33" s="94" t="str">
        <f>IF(PSM!$L33="","",COUNTIF(E:E,"&gt;"&amp;L33)/(COUNTA(E:E)-1))</f>
        <v/>
      </c>
      <c r="R33" s="4" t="e">
        <f t="shared" si="1"/>
        <v>#VALUE!</v>
      </c>
      <c r="S33" s="4" t="e">
        <f t="shared" si="2"/>
        <v>#VALUE!</v>
      </c>
      <c r="T33" s="4" t="e">
        <f t="shared" si="3"/>
        <v>#VALUE!</v>
      </c>
    </row>
    <row r="34" spans="12:20" x14ac:dyDescent="0.3">
      <c r="L34" s="19" t="str">
        <f t="shared" si="4"/>
        <v/>
      </c>
      <c r="M34" s="131" t="str">
        <f>PSM!$L34</f>
        <v/>
      </c>
      <c r="N34" s="94" t="str">
        <f t="shared" si="0"/>
        <v/>
      </c>
      <c r="O34" s="94" t="str">
        <f>IF(PSM!$L34="","",COUNTIF(C:C,"&gt;"&amp;L34)/(COUNTA(C:C)-1))</f>
        <v/>
      </c>
      <c r="P34" s="94" t="str">
        <f>IF(PSM!$L34="","",COUNTIF(D:D,"&lt;"&amp;L34)/(COUNTA(D:D)-1))</f>
        <v/>
      </c>
      <c r="Q34" s="94" t="str">
        <f>IF(PSM!$L34="","",COUNTIF(E:E,"&gt;"&amp;L34)/(COUNTA(E:E)-1))</f>
        <v/>
      </c>
      <c r="R34" s="4" t="e">
        <f t="shared" si="1"/>
        <v>#VALUE!</v>
      </c>
      <c r="S34" s="4" t="e">
        <f t="shared" si="2"/>
        <v>#VALUE!</v>
      </c>
      <c r="T34" s="4" t="e">
        <f t="shared" si="3"/>
        <v>#VALUE!</v>
      </c>
    </row>
    <row r="35" spans="12:20" x14ac:dyDescent="0.3">
      <c r="L35" s="19" t="str">
        <f t="shared" si="4"/>
        <v/>
      </c>
      <c r="M35" s="131" t="str">
        <f>PSM!$L35</f>
        <v/>
      </c>
      <c r="N35" s="94" t="str">
        <f t="shared" si="0"/>
        <v/>
      </c>
      <c r="O35" s="94" t="str">
        <f>IF(PSM!$L35="","",COUNTIF(C:C,"&gt;"&amp;L35)/(COUNTA(C:C)-1))</f>
        <v/>
      </c>
      <c r="P35" s="94" t="str">
        <f>IF(PSM!$L35="","",COUNTIF(D:D,"&lt;"&amp;L35)/(COUNTA(D:D)-1))</f>
        <v/>
      </c>
      <c r="Q35" s="94" t="str">
        <f>IF(PSM!$L35="","",COUNTIF(E:E,"&gt;"&amp;L35)/(COUNTA(E:E)-1))</f>
        <v/>
      </c>
      <c r="R35" s="4" t="e">
        <f t="shared" si="1"/>
        <v>#VALUE!</v>
      </c>
      <c r="S35" s="4" t="e">
        <f t="shared" si="2"/>
        <v>#VALUE!</v>
      </c>
      <c r="T35" s="4" t="e">
        <f t="shared" si="3"/>
        <v>#VALUE!</v>
      </c>
    </row>
    <row r="36" spans="12:20" x14ac:dyDescent="0.3">
      <c r="L36" s="19" t="str">
        <f t="shared" si="4"/>
        <v/>
      </c>
      <c r="M36" s="131" t="str">
        <f>PSM!$L36</f>
        <v/>
      </c>
      <c r="N36" s="94" t="str">
        <f t="shared" ref="N36:N67" si="5">IF(L36="","",COUNTIF(B:B,"&lt;"&amp;L36)/(COUNTA(B:B)-2))</f>
        <v/>
      </c>
      <c r="O36" s="94" t="str">
        <f>IF(PSM!$L36="","",COUNTIF(C:C,"&gt;"&amp;L36)/(COUNTA(C:C)-1))</f>
        <v/>
      </c>
      <c r="P36" s="94" t="str">
        <f>IF(PSM!$L36="","",COUNTIF(D:D,"&lt;"&amp;L36)/(COUNTA(D:D)-1))</f>
        <v/>
      </c>
      <c r="Q36" s="94" t="str">
        <f>IF(PSM!$L36="","",COUNTIF(E:E,"&gt;"&amp;L36)/(COUNTA(E:E)-1))</f>
        <v/>
      </c>
      <c r="R36" s="4" t="e">
        <f t="shared" si="1"/>
        <v>#VALUE!</v>
      </c>
      <c r="S36" s="4" t="e">
        <f t="shared" si="2"/>
        <v>#VALUE!</v>
      </c>
      <c r="T36" s="4" t="e">
        <f t="shared" si="3"/>
        <v>#VALUE!</v>
      </c>
    </row>
    <row r="37" spans="12:20" x14ac:dyDescent="0.3">
      <c r="L37" s="19" t="str">
        <f t="shared" si="4"/>
        <v/>
      </c>
      <c r="M37" s="131" t="str">
        <f>PSM!$L37</f>
        <v/>
      </c>
      <c r="N37" s="94" t="str">
        <f t="shared" si="5"/>
        <v/>
      </c>
      <c r="O37" s="94" t="str">
        <f>IF(PSM!$L37="","",COUNTIF(C:C,"&gt;"&amp;L37)/(COUNTA(C:C)-1))</f>
        <v/>
      </c>
      <c r="P37" s="94" t="str">
        <f>IF(PSM!$L37="","",COUNTIF(D:D,"&lt;"&amp;L37)/(COUNTA(D:D)-1))</f>
        <v/>
      </c>
      <c r="Q37" s="94" t="str">
        <f>IF(PSM!$L37="","",COUNTIF(E:E,"&gt;"&amp;L37)/(COUNTA(E:E)-1))</f>
        <v/>
      </c>
      <c r="R37" s="4" t="e">
        <f t="shared" si="1"/>
        <v>#VALUE!</v>
      </c>
      <c r="S37" s="4" t="e">
        <f t="shared" si="2"/>
        <v>#VALUE!</v>
      </c>
      <c r="T37" s="4" t="e">
        <f t="shared" si="3"/>
        <v>#VALUE!</v>
      </c>
    </row>
    <row r="38" spans="12:20" x14ac:dyDescent="0.3">
      <c r="L38" s="19" t="str">
        <f t="shared" ref="L38:L69" si="6">IFERROR(IF(L37&gt;(IF($I$8&gt;0,$K$8,MAX(B:E))),"",IF(($G$8&gt;0),L37+$G$8,L37+(MAX(B:E)/100))),"")</f>
        <v/>
      </c>
      <c r="M38" s="131" t="str">
        <f>PSM!$L38</f>
        <v/>
      </c>
      <c r="N38" s="94" t="str">
        <f t="shared" si="5"/>
        <v/>
      </c>
      <c r="O38" s="94" t="str">
        <f>IF(PSM!$L38="","",COUNTIF(C:C,"&gt;"&amp;L38)/(COUNTA(C:C)-1))</f>
        <v/>
      </c>
      <c r="P38" s="94" t="str">
        <f>IF(PSM!$L38="","",COUNTIF(D:D,"&lt;"&amp;L38)/(COUNTA(D:D)-1))</f>
        <v/>
      </c>
      <c r="Q38" s="94" t="str">
        <f>IF(PSM!$L38="","",COUNTIF(E:E,"&gt;"&amp;L38)/(COUNTA(E:E)-1))</f>
        <v/>
      </c>
      <c r="R38" s="4" t="e">
        <f t="shared" si="1"/>
        <v>#VALUE!</v>
      </c>
      <c r="S38" s="4" t="e">
        <f t="shared" si="2"/>
        <v>#VALUE!</v>
      </c>
      <c r="T38" s="4" t="e">
        <f t="shared" si="3"/>
        <v>#VALUE!</v>
      </c>
    </row>
    <row r="39" spans="12:20" x14ac:dyDescent="0.3">
      <c r="L39" s="19" t="str">
        <f t="shared" si="6"/>
        <v/>
      </c>
      <c r="M39" s="131" t="str">
        <f>PSM!$L39</f>
        <v/>
      </c>
      <c r="N39" s="94" t="str">
        <f t="shared" si="5"/>
        <v/>
      </c>
      <c r="O39" s="94" t="str">
        <f>IF(PSM!$L39="","",COUNTIF(C:C,"&gt;"&amp;L39)/(COUNTA(C:C)-1))</f>
        <v/>
      </c>
      <c r="P39" s="94" t="str">
        <f>IF(PSM!$L39="","",COUNTIF(D:D,"&lt;"&amp;L39)/(COUNTA(D:D)-1))</f>
        <v/>
      </c>
      <c r="Q39" s="94" t="str">
        <f>IF(PSM!$L39="","",COUNTIF(E:E,"&gt;"&amp;L39)/(COUNTA(E:E)-1))</f>
        <v/>
      </c>
      <c r="R39" s="4" t="e">
        <f t="shared" si="1"/>
        <v>#VALUE!</v>
      </c>
      <c r="S39" s="4" t="e">
        <f t="shared" si="2"/>
        <v>#VALUE!</v>
      </c>
      <c r="T39" s="4" t="e">
        <f t="shared" si="3"/>
        <v>#VALUE!</v>
      </c>
    </row>
    <row r="40" spans="12:20" x14ac:dyDescent="0.3">
      <c r="L40" s="19" t="str">
        <f t="shared" si="6"/>
        <v/>
      </c>
      <c r="M40" s="131" t="str">
        <f>PSM!$L40</f>
        <v/>
      </c>
      <c r="N40" s="94" t="str">
        <f t="shared" si="5"/>
        <v/>
      </c>
      <c r="O40" s="94" t="str">
        <f>IF(PSM!$L40="","",COUNTIF(C:C,"&gt;"&amp;L40)/(COUNTA(C:C)-1))</f>
        <v/>
      </c>
      <c r="P40" s="94" t="str">
        <f>IF(PSM!$L40="","",COUNTIF(D:D,"&lt;"&amp;L40)/(COUNTA(D:D)-1))</f>
        <v/>
      </c>
      <c r="Q40" s="94" t="str">
        <f>IF(PSM!$L40="","",COUNTIF(E:E,"&gt;"&amp;L40)/(COUNTA(E:E)-1))</f>
        <v/>
      </c>
      <c r="R40" s="4" t="e">
        <f t="shared" si="1"/>
        <v>#VALUE!</v>
      </c>
      <c r="S40" s="4" t="e">
        <f t="shared" si="2"/>
        <v>#VALUE!</v>
      </c>
      <c r="T40" s="4" t="e">
        <f t="shared" si="3"/>
        <v>#VALUE!</v>
      </c>
    </row>
    <row r="41" spans="12:20" x14ac:dyDescent="0.3">
      <c r="L41" s="19" t="str">
        <f t="shared" si="6"/>
        <v/>
      </c>
      <c r="M41" s="131" t="str">
        <f>PSM!$L41</f>
        <v/>
      </c>
      <c r="N41" s="94" t="str">
        <f t="shared" si="5"/>
        <v/>
      </c>
      <c r="O41" s="94" t="str">
        <f>IF(PSM!$L41="","",COUNTIF(C:C,"&gt;"&amp;L41)/(COUNTA(C:C)-1))</f>
        <v/>
      </c>
      <c r="P41" s="94" t="str">
        <f>IF(PSM!$L41="","",COUNTIF(D:D,"&lt;"&amp;L41)/(COUNTA(D:D)-1))</f>
        <v/>
      </c>
      <c r="Q41" s="94" t="str">
        <f>IF(PSM!$L41="","",COUNTIF(E:E,"&gt;"&amp;L41)/(COUNTA(E:E)-1))</f>
        <v/>
      </c>
      <c r="R41" s="4" t="e">
        <f t="shared" si="1"/>
        <v>#VALUE!</v>
      </c>
      <c r="S41" s="4" t="e">
        <f t="shared" si="2"/>
        <v>#VALUE!</v>
      </c>
      <c r="T41" s="4" t="e">
        <f t="shared" si="3"/>
        <v>#VALUE!</v>
      </c>
    </row>
    <row r="42" spans="12:20" x14ac:dyDescent="0.3">
      <c r="L42" s="19" t="str">
        <f t="shared" si="6"/>
        <v/>
      </c>
      <c r="M42" s="131" t="str">
        <f>PSM!$L42</f>
        <v/>
      </c>
      <c r="N42" s="94" t="str">
        <f t="shared" si="5"/>
        <v/>
      </c>
      <c r="O42" s="94" t="str">
        <f>IF(PSM!$L42="","",COUNTIF(C:C,"&gt;"&amp;L42)/(COUNTA(C:C)-1))</f>
        <v/>
      </c>
      <c r="P42" s="94" t="str">
        <f>IF(PSM!$L42="","",COUNTIF(D:D,"&lt;"&amp;L42)/(COUNTA(D:D)-1))</f>
        <v/>
      </c>
      <c r="Q42" s="94" t="str">
        <f>IF(PSM!$L42="","",COUNTIF(E:E,"&gt;"&amp;L42)/(COUNTA(E:E)-1))</f>
        <v/>
      </c>
      <c r="R42" s="4" t="e">
        <f t="shared" si="1"/>
        <v>#VALUE!</v>
      </c>
      <c r="S42" s="4" t="e">
        <f t="shared" si="2"/>
        <v>#VALUE!</v>
      </c>
      <c r="T42" s="4" t="e">
        <f t="shared" si="3"/>
        <v>#VALUE!</v>
      </c>
    </row>
    <row r="43" spans="12:20" x14ac:dyDescent="0.3">
      <c r="L43" s="19" t="str">
        <f t="shared" si="6"/>
        <v/>
      </c>
      <c r="M43" s="131" t="str">
        <f>PSM!$L43</f>
        <v/>
      </c>
      <c r="N43" s="94" t="str">
        <f t="shared" si="5"/>
        <v/>
      </c>
      <c r="O43" s="94" t="str">
        <f>IF(PSM!$L43="","",COUNTIF(C:C,"&gt;"&amp;L43)/(COUNTA(C:C)-1))</f>
        <v/>
      </c>
      <c r="P43" s="94" t="str">
        <f>IF(PSM!$L43="","",COUNTIF(D:D,"&lt;"&amp;L43)/(COUNTA(D:D)-1))</f>
        <v/>
      </c>
      <c r="Q43" s="94" t="str">
        <f>IF(PSM!$L43="","",COUNTIF(E:E,"&gt;"&amp;L43)/(COUNTA(E:E)-1))</f>
        <v/>
      </c>
      <c r="R43" s="4" t="e">
        <f t="shared" si="1"/>
        <v>#VALUE!</v>
      </c>
      <c r="S43" s="4" t="e">
        <f t="shared" si="2"/>
        <v>#VALUE!</v>
      </c>
      <c r="T43" s="4" t="e">
        <f t="shared" si="3"/>
        <v>#VALUE!</v>
      </c>
    </row>
    <row r="44" spans="12:20" x14ac:dyDescent="0.3">
      <c r="L44" s="19" t="str">
        <f t="shared" si="6"/>
        <v/>
      </c>
      <c r="M44" s="131" t="str">
        <f>PSM!$L44</f>
        <v/>
      </c>
      <c r="N44" s="94" t="str">
        <f t="shared" si="5"/>
        <v/>
      </c>
      <c r="O44" s="94" t="str">
        <f>IF(PSM!$L44="","",COUNTIF(C:C,"&gt;"&amp;L44)/(COUNTA(C:C)-1))</f>
        <v/>
      </c>
      <c r="P44" s="94" t="str">
        <f>IF(PSM!$L44="","",COUNTIF(D:D,"&lt;"&amp;L44)/(COUNTA(D:D)-1))</f>
        <v/>
      </c>
      <c r="Q44" s="94" t="str">
        <f>IF(PSM!$L44="","",COUNTIF(E:E,"&gt;"&amp;L44)/(COUNTA(E:E)-1))</f>
        <v/>
      </c>
      <c r="R44" s="4" t="e">
        <f t="shared" si="1"/>
        <v>#VALUE!</v>
      </c>
      <c r="S44" s="4" t="e">
        <f t="shared" si="2"/>
        <v>#VALUE!</v>
      </c>
      <c r="T44" s="4" t="e">
        <f t="shared" si="3"/>
        <v>#VALUE!</v>
      </c>
    </row>
    <row r="45" spans="12:20" x14ac:dyDescent="0.3">
      <c r="L45" s="19" t="str">
        <f t="shared" si="6"/>
        <v/>
      </c>
      <c r="M45" s="131" t="str">
        <f>PSM!$L45</f>
        <v/>
      </c>
      <c r="N45" s="94" t="str">
        <f t="shared" si="5"/>
        <v/>
      </c>
      <c r="O45" s="94" t="str">
        <f>IF(PSM!$L45="","",COUNTIF(C:C,"&gt;"&amp;L45)/(COUNTA(C:C)-1))</f>
        <v/>
      </c>
      <c r="P45" s="94" t="str">
        <f>IF(PSM!$L45="","",COUNTIF(D:D,"&lt;"&amp;L45)/(COUNTA(D:D)-1))</f>
        <v/>
      </c>
      <c r="Q45" s="94" t="str">
        <f>IF(PSM!$L45="","",COUNTIF(E:E,"&gt;"&amp;L45)/(COUNTA(E:E)-1))</f>
        <v/>
      </c>
      <c r="R45" s="4" t="e">
        <f t="shared" si="1"/>
        <v>#VALUE!</v>
      </c>
      <c r="S45" s="4" t="e">
        <f t="shared" si="2"/>
        <v>#VALUE!</v>
      </c>
      <c r="T45" s="4" t="e">
        <f t="shared" si="3"/>
        <v>#VALUE!</v>
      </c>
    </row>
    <row r="46" spans="12:20" x14ac:dyDescent="0.3">
      <c r="L46" s="19" t="str">
        <f t="shared" si="6"/>
        <v/>
      </c>
      <c r="M46" s="131" t="str">
        <f>PSM!$L46</f>
        <v/>
      </c>
      <c r="N46" s="94" t="str">
        <f t="shared" si="5"/>
        <v/>
      </c>
      <c r="O46" s="94" t="str">
        <f>IF(PSM!$L46="","",COUNTIF(C:C,"&gt;"&amp;L46)/(COUNTA(C:C)-1))</f>
        <v/>
      </c>
      <c r="P46" s="94" t="str">
        <f>IF(PSM!$L46="","",COUNTIF(D:D,"&lt;"&amp;L46)/(COUNTA(D:D)-1))</f>
        <v/>
      </c>
      <c r="Q46" s="94" t="str">
        <f>IF(PSM!$L46="","",COUNTIF(E:E,"&gt;"&amp;L46)/(COUNTA(E:E)-1))</f>
        <v/>
      </c>
      <c r="R46" s="4" t="e">
        <f t="shared" si="1"/>
        <v>#VALUE!</v>
      </c>
      <c r="S46" s="4" t="e">
        <f t="shared" si="2"/>
        <v>#VALUE!</v>
      </c>
      <c r="T46" s="4" t="e">
        <f t="shared" si="3"/>
        <v>#VALUE!</v>
      </c>
    </row>
    <row r="47" spans="12:20" x14ac:dyDescent="0.3">
      <c r="L47" s="19" t="str">
        <f t="shared" si="6"/>
        <v/>
      </c>
      <c r="M47" s="131" t="str">
        <f>PSM!$L47</f>
        <v/>
      </c>
      <c r="N47" s="94" t="str">
        <f t="shared" si="5"/>
        <v/>
      </c>
      <c r="O47" s="94" t="str">
        <f>IF(PSM!$L47="","",COUNTIF(C:C,"&gt;"&amp;L47)/(COUNTA(C:C)-1))</f>
        <v/>
      </c>
      <c r="P47" s="94" t="str">
        <f>IF(PSM!$L47="","",COUNTIF(D:D,"&lt;"&amp;L47)/(COUNTA(D:D)-1))</f>
        <v/>
      </c>
      <c r="Q47" s="94" t="str">
        <f>IF(PSM!$L47="","",COUNTIF(E:E,"&gt;"&amp;L47)/(COUNTA(E:E)-1))</f>
        <v/>
      </c>
      <c r="R47" s="4" t="e">
        <f t="shared" si="1"/>
        <v>#VALUE!</v>
      </c>
      <c r="S47" s="4" t="e">
        <f t="shared" si="2"/>
        <v>#VALUE!</v>
      </c>
      <c r="T47" s="4" t="e">
        <f t="shared" si="3"/>
        <v>#VALUE!</v>
      </c>
    </row>
    <row r="48" spans="12:20" x14ac:dyDescent="0.3">
      <c r="L48" s="19" t="str">
        <f t="shared" si="6"/>
        <v/>
      </c>
      <c r="M48" s="131" t="str">
        <f>PSM!$L48</f>
        <v/>
      </c>
      <c r="N48" s="94" t="str">
        <f t="shared" si="5"/>
        <v/>
      </c>
      <c r="O48" s="94" t="str">
        <f>IF(PSM!$L48="","",COUNTIF(C:C,"&gt;"&amp;L48)/(COUNTA(C:C)-1))</f>
        <v/>
      </c>
      <c r="P48" s="94" t="str">
        <f>IF(PSM!$L48="","",COUNTIF(D:D,"&lt;"&amp;L48)/(COUNTA(D:D)-1))</f>
        <v/>
      </c>
      <c r="Q48" s="94" t="str">
        <f>IF(PSM!$L48="","",COUNTIF(E:E,"&gt;"&amp;L48)/(COUNTA(E:E)-1))</f>
        <v/>
      </c>
      <c r="R48" s="4" t="e">
        <f t="shared" si="1"/>
        <v>#VALUE!</v>
      </c>
      <c r="S48" s="4" t="e">
        <f t="shared" si="2"/>
        <v>#VALUE!</v>
      </c>
      <c r="T48" s="4" t="e">
        <f t="shared" si="3"/>
        <v>#VALUE!</v>
      </c>
    </row>
    <row r="49" spans="12:20" x14ac:dyDescent="0.3">
      <c r="L49" s="19" t="str">
        <f t="shared" si="6"/>
        <v/>
      </c>
      <c r="M49" s="131" t="str">
        <f>PSM!$L49</f>
        <v/>
      </c>
      <c r="N49" s="94" t="str">
        <f t="shared" si="5"/>
        <v/>
      </c>
      <c r="O49" s="94" t="str">
        <f>IF(PSM!$L49="","",COUNTIF(C:C,"&gt;"&amp;L49)/(COUNTA(C:C)-1))</f>
        <v/>
      </c>
      <c r="P49" s="94" t="str">
        <f>IF(PSM!$L49="","",COUNTIF(D:D,"&lt;"&amp;L49)/(COUNTA(D:D)-1))</f>
        <v/>
      </c>
      <c r="Q49" s="94" t="str">
        <f>IF(PSM!$L49="","",COUNTIF(E:E,"&gt;"&amp;L49)/(COUNTA(E:E)-1))</f>
        <v/>
      </c>
      <c r="R49" s="4" t="e">
        <f t="shared" si="1"/>
        <v>#VALUE!</v>
      </c>
      <c r="S49" s="4" t="e">
        <f t="shared" si="2"/>
        <v>#VALUE!</v>
      </c>
      <c r="T49" s="4" t="e">
        <f t="shared" si="3"/>
        <v>#VALUE!</v>
      </c>
    </row>
    <row r="50" spans="12:20" x14ac:dyDescent="0.3">
      <c r="L50" s="19" t="str">
        <f t="shared" si="6"/>
        <v/>
      </c>
      <c r="M50" s="131" t="str">
        <f>PSM!$L50</f>
        <v/>
      </c>
      <c r="N50" s="94" t="str">
        <f t="shared" si="5"/>
        <v/>
      </c>
      <c r="O50" s="94" t="str">
        <f>IF(PSM!$L50="","",COUNTIF(C:C,"&gt;"&amp;L50)/(COUNTA(C:C)-1))</f>
        <v/>
      </c>
      <c r="P50" s="94" t="str">
        <f>IF(PSM!$L50="","",COUNTIF(D:D,"&lt;"&amp;L50)/(COUNTA(D:D)-1))</f>
        <v/>
      </c>
      <c r="Q50" s="94" t="str">
        <f>IF(PSM!$L50="","",COUNTIF(E:E,"&gt;"&amp;L50)/(COUNTA(E:E)-1))</f>
        <v/>
      </c>
      <c r="R50" s="4" t="e">
        <f t="shared" si="1"/>
        <v>#VALUE!</v>
      </c>
      <c r="S50" s="4" t="e">
        <f t="shared" si="2"/>
        <v>#VALUE!</v>
      </c>
      <c r="T50" s="4" t="e">
        <f t="shared" si="3"/>
        <v>#VALUE!</v>
      </c>
    </row>
    <row r="51" spans="12:20" x14ac:dyDescent="0.3">
      <c r="L51" s="19" t="str">
        <f t="shared" si="6"/>
        <v/>
      </c>
      <c r="M51" s="131" t="str">
        <f>PSM!$L51</f>
        <v/>
      </c>
      <c r="N51" s="94" t="str">
        <f t="shared" si="5"/>
        <v/>
      </c>
      <c r="O51" s="94" t="str">
        <f>IF(PSM!$L51="","",COUNTIF(C:C,"&gt;"&amp;L51)/(COUNTA(C:C)-1))</f>
        <v/>
      </c>
      <c r="P51" s="94" t="str">
        <f>IF(PSM!$L51="","",COUNTIF(D:D,"&lt;"&amp;L51)/(COUNTA(D:D)-1))</f>
        <v/>
      </c>
      <c r="Q51" s="94" t="str">
        <f>IF(PSM!$L51="","",COUNTIF(E:E,"&gt;"&amp;L51)/(COUNTA(E:E)-1))</f>
        <v/>
      </c>
      <c r="R51" s="4" t="e">
        <f t="shared" si="1"/>
        <v>#VALUE!</v>
      </c>
      <c r="S51" s="4" t="e">
        <f t="shared" si="2"/>
        <v>#VALUE!</v>
      </c>
      <c r="T51" s="4" t="e">
        <f t="shared" si="3"/>
        <v>#VALUE!</v>
      </c>
    </row>
    <row r="52" spans="12:20" x14ac:dyDescent="0.3">
      <c r="L52" s="19" t="str">
        <f t="shared" si="6"/>
        <v/>
      </c>
      <c r="M52" s="131" t="str">
        <f>PSM!$L52</f>
        <v/>
      </c>
      <c r="N52" s="94" t="str">
        <f t="shared" si="5"/>
        <v/>
      </c>
      <c r="O52" s="94" t="str">
        <f>IF(PSM!$L52="","",COUNTIF(C:C,"&gt;"&amp;L52)/(COUNTA(C:C)-1))</f>
        <v/>
      </c>
      <c r="P52" s="94" t="str">
        <f>IF(PSM!$L52="","",COUNTIF(D:D,"&lt;"&amp;L52)/(COUNTA(D:D)-1))</f>
        <v/>
      </c>
      <c r="Q52" s="94" t="str">
        <f>IF(PSM!$L52="","",COUNTIF(E:E,"&gt;"&amp;L52)/(COUNTA(E:E)-1))</f>
        <v/>
      </c>
      <c r="R52" s="4" t="e">
        <f t="shared" si="1"/>
        <v>#VALUE!</v>
      </c>
      <c r="S52" s="4" t="e">
        <f t="shared" si="2"/>
        <v>#VALUE!</v>
      </c>
      <c r="T52" s="4" t="e">
        <f t="shared" si="3"/>
        <v>#VALUE!</v>
      </c>
    </row>
    <row r="53" spans="12:20" x14ac:dyDescent="0.3">
      <c r="L53" s="19" t="str">
        <f t="shared" si="6"/>
        <v/>
      </c>
      <c r="M53" s="131" t="str">
        <f>PSM!$L53</f>
        <v/>
      </c>
      <c r="N53" s="94" t="str">
        <f t="shared" si="5"/>
        <v/>
      </c>
      <c r="O53" s="94" t="str">
        <f>IF(PSM!$L53="","",COUNTIF(C:C,"&gt;"&amp;L53)/(COUNTA(C:C)-1))</f>
        <v/>
      </c>
      <c r="P53" s="94" t="str">
        <f>IF(PSM!$L53="","",COUNTIF(D:D,"&lt;"&amp;L53)/(COUNTA(D:D)-1))</f>
        <v/>
      </c>
      <c r="Q53" s="94" t="str">
        <f>IF(PSM!$L53="","",COUNTIF(E:E,"&gt;"&amp;L53)/(COUNTA(E:E)-1))</f>
        <v/>
      </c>
      <c r="R53" s="4" t="e">
        <f t="shared" si="1"/>
        <v>#VALUE!</v>
      </c>
      <c r="S53" s="4" t="e">
        <f t="shared" si="2"/>
        <v>#VALUE!</v>
      </c>
      <c r="T53" s="4" t="e">
        <f t="shared" si="3"/>
        <v>#VALUE!</v>
      </c>
    </row>
    <row r="54" spans="12:20" x14ac:dyDescent="0.3">
      <c r="L54" s="19" t="str">
        <f t="shared" si="6"/>
        <v/>
      </c>
      <c r="M54" s="131" t="str">
        <f>PSM!$L54</f>
        <v/>
      </c>
      <c r="N54" s="94" t="str">
        <f t="shared" si="5"/>
        <v/>
      </c>
      <c r="O54" s="94" t="str">
        <f>IF(PSM!$L54="","",COUNTIF(C:C,"&gt;"&amp;L54)/(COUNTA(C:C)-1))</f>
        <v/>
      </c>
      <c r="P54" s="94" t="str">
        <f>IF(PSM!$L54="","",COUNTIF(D:D,"&lt;"&amp;L54)/(COUNTA(D:D)-1))</f>
        <v/>
      </c>
      <c r="Q54" s="94" t="str">
        <f>IF(PSM!$L54="","",COUNTIF(E:E,"&gt;"&amp;L54)/(COUNTA(E:E)-1))</f>
        <v/>
      </c>
      <c r="R54" s="4" t="e">
        <f t="shared" si="1"/>
        <v>#VALUE!</v>
      </c>
      <c r="S54" s="4" t="e">
        <f t="shared" si="2"/>
        <v>#VALUE!</v>
      </c>
      <c r="T54" s="4" t="e">
        <f t="shared" si="3"/>
        <v>#VALUE!</v>
      </c>
    </row>
    <row r="55" spans="12:20" x14ac:dyDescent="0.3">
      <c r="L55" s="19" t="str">
        <f t="shared" si="6"/>
        <v/>
      </c>
      <c r="M55" s="131" t="str">
        <f>PSM!$L55</f>
        <v/>
      </c>
      <c r="N55" s="94" t="str">
        <f t="shared" si="5"/>
        <v/>
      </c>
      <c r="O55" s="94" t="str">
        <f>IF(PSM!$L55="","",COUNTIF(C:C,"&gt;"&amp;L55)/(COUNTA(C:C)-1))</f>
        <v/>
      </c>
      <c r="P55" s="94" t="str">
        <f>IF(PSM!$L55="","",COUNTIF(D:D,"&lt;"&amp;L55)/(COUNTA(D:D)-1))</f>
        <v/>
      </c>
      <c r="Q55" s="94" t="str">
        <f>IF(PSM!$L55="","",COUNTIF(E:E,"&gt;"&amp;L55)/(COUNTA(E:E)-1))</f>
        <v/>
      </c>
      <c r="R55" s="4" t="e">
        <f t="shared" si="1"/>
        <v>#VALUE!</v>
      </c>
      <c r="S55" s="4" t="e">
        <f t="shared" si="2"/>
        <v>#VALUE!</v>
      </c>
      <c r="T55" s="4" t="e">
        <f t="shared" si="3"/>
        <v>#VALUE!</v>
      </c>
    </row>
    <row r="56" spans="12:20" x14ac:dyDescent="0.3">
      <c r="L56" s="19" t="str">
        <f t="shared" si="6"/>
        <v/>
      </c>
      <c r="M56" s="131" t="str">
        <f>PSM!$L56</f>
        <v/>
      </c>
      <c r="N56" s="94" t="str">
        <f t="shared" si="5"/>
        <v/>
      </c>
      <c r="O56" s="94" t="str">
        <f>IF(PSM!$L56="","",COUNTIF(C:C,"&gt;"&amp;L56)/(COUNTA(C:C)-1))</f>
        <v/>
      </c>
      <c r="P56" s="94" t="str">
        <f>IF(PSM!$L56="","",COUNTIF(D:D,"&lt;"&amp;L56)/(COUNTA(D:D)-1))</f>
        <v/>
      </c>
      <c r="Q56" s="94" t="str">
        <f>IF(PSM!$L56="","",COUNTIF(E:E,"&gt;"&amp;L56)/(COUNTA(E:E)-1))</f>
        <v/>
      </c>
      <c r="R56" s="4" t="e">
        <f t="shared" si="1"/>
        <v>#VALUE!</v>
      </c>
      <c r="S56" s="4" t="e">
        <f t="shared" si="2"/>
        <v>#VALUE!</v>
      </c>
      <c r="T56" s="4" t="e">
        <f t="shared" si="3"/>
        <v>#VALUE!</v>
      </c>
    </row>
    <row r="57" spans="12:20" x14ac:dyDescent="0.3">
      <c r="L57" s="19" t="str">
        <f t="shared" si="6"/>
        <v/>
      </c>
      <c r="M57" s="131" t="str">
        <f>PSM!$L57</f>
        <v/>
      </c>
      <c r="N57" s="94" t="str">
        <f t="shared" si="5"/>
        <v/>
      </c>
      <c r="O57" s="94" t="str">
        <f>IF(PSM!$L57="","",COUNTIF(C:C,"&gt;"&amp;L57)/(COUNTA(C:C)-1))</f>
        <v/>
      </c>
      <c r="P57" s="94" t="str">
        <f>IF(PSM!$L57="","",COUNTIF(D:D,"&lt;"&amp;L57)/(COUNTA(D:D)-1))</f>
        <v/>
      </c>
      <c r="Q57" s="94" t="str">
        <f>IF(PSM!$L57="","",COUNTIF(E:E,"&gt;"&amp;L57)/(COUNTA(E:E)-1))</f>
        <v/>
      </c>
      <c r="R57" s="4" t="e">
        <f t="shared" si="1"/>
        <v>#VALUE!</v>
      </c>
      <c r="S57" s="4" t="e">
        <f t="shared" si="2"/>
        <v>#VALUE!</v>
      </c>
      <c r="T57" s="4" t="e">
        <f t="shared" si="3"/>
        <v>#VALUE!</v>
      </c>
    </row>
    <row r="58" spans="12:20" x14ac:dyDescent="0.3">
      <c r="L58" s="19" t="str">
        <f t="shared" si="6"/>
        <v/>
      </c>
      <c r="M58" s="131" t="str">
        <f>PSM!$L58</f>
        <v/>
      </c>
      <c r="N58" s="94" t="str">
        <f t="shared" si="5"/>
        <v/>
      </c>
      <c r="O58" s="94" t="str">
        <f>IF(PSM!$L58="","",COUNTIF(C:C,"&gt;"&amp;L58)/(COUNTA(C:C)-1))</f>
        <v/>
      </c>
      <c r="P58" s="94" t="str">
        <f>IF(PSM!$L58="","",COUNTIF(D:D,"&lt;"&amp;L58)/(COUNTA(D:D)-1))</f>
        <v/>
      </c>
      <c r="Q58" s="94" t="str">
        <f>IF(PSM!$L58="","",COUNTIF(E:E,"&gt;"&amp;L58)/(COUNTA(E:E)-1))</f>
        <v/>
      </c>
      <c r="R58" s="4" t="e">
        <f t="shared" si="1"/>
        <v>#VALUE!</v>
      </c>
      <c r="S58" s="4" t="e">
        <f t="shared" si="2"/>
        <v>#VALUE!</v>
      </c>
      <c r="T58" s="4" t="e">
        <f t="shared" si="3"/>
        <v>#VALUE!</v>
      </c>
    </row>
    <row r="59" spans="12:20" x14ac:dyDescent="0.3">
      <c r="L59" s="19" t="str">
        <f t="shared" si="6"/>
        <v/>
      </c>
      <c r="M59" s="131" t="str">
        <f>PSM!$L59</f>
        <v/>
      </c>
      <c r="N59" s="94" t="str">
        <f t="shared" si="5"/>
        <v/>
      </c>
      <c r="O59" s="94" t="str">
        <f>IF(PSM!$L59="","",COUNTIF(C:C,"&gt;"&amp;L59)/(COUNTA(C:C)-1))</f>
        <v/>
      </c>
      <c r="P59" s="94" t="str">
        <f>IF(PSM!$L59="","",COUNTIF(D:D,"&lt;"&amp;L59)/(COUNTA(D:D)-1))</f>
        <v/>
      </c>
      <c r="Q59" s="94" t="str">
        <f>IF(PSM!$L59="","",COUNTIF(E:E,"&gt;"&amp;L59)/(COUNTA(E:E)-1))</f>
        <v/>
      </c>
      <c r="R59" s="4" t="e">
        <f t="shared" si="1"/>
        <v>#VALUE!</v>
      </c>
      <c r="S59" s="4" t="e">
        <f t="shared" si="2"/>
        <v>#VALUE!</v>
      </c>
      <c r="T59" s="4" t="e">
        <f t="shared" si="3"/>
        <v>#VALUE!</v>
      </c>
    </row>
    <row r="60" spans="12:20" x14ac:dyDescent="0.3">
      <c r="L60" s="19" t="str">
        <f t="shared" si="6"/>
        <v/>
      </c>
      <c r="M60" s="131" t="str">
        <f>PSM!$L60</f>
        <v/>
      </c>
      <c r="N60" s="94" t="str">
        <f t="shared" si="5"/>
        <v/>
      </c>
      <c r="O60" s="94" t="str">
        <f>IF(PSM!$L60="","",COUNTIF(C:C,"&gt;"&amp;L60)/(COUNTA(C:C)-1))</f>
        <v/>
      </c>
      <c r="P60" s="94" t="str">
        <f>IF(PSM!$L60="","",COUNTIF(D:D,"&lt;"&amp;L60)/(COUNTA(D:D)-1))</f>
        <v/>
      </c>
      <c r="Q60" s="94" t="str">
        <f>IF(PSM!$L60="","",COUNTIF(E:E,"&gt;"&amp;L60)/(COUNTA(E:E)-1))</f>
        <v/>
      </c>
      <c r="R60" s="4" t="e">
        <f t="shared" si="1"/>
        <v>#VALUE!</v>
      </c>
      <c r="S60" s="4" t="e">
        <f t="shared" si="2"/>
        <v>#VALUE!</v>
      </c>
      <c r="T60" s="4" t="e">
        <f t="shared" si="3"/>
        <v>#VALUE!</v>
      </c>
    </row>
    <row r="61" spans="12:20" x14ac:dyDescent="0.3">
      <c r="L61" s="19" t="str">
        <f t="shared" si="6"/>
        <v/>
      </c>
      <c r="M61" s="131" t="str">
        <f>PSM!$L61</f>
        <v/>
      </c>
      <c r="N61" s="94" t="str">
        <f t="shared" si="5"/>
        <v/>
      </c>
      <c r="O61" s="94" t="str">
        <f>IF(PSM!$L61="","",COUNTIF(C:C,"&gt;"&amp;L61)/(COUNTA(C:C)-1))</f>
        <v/>
      </c>
      <c r="P61" s="94" t="str">
        <f>IF(PSM!$L61="","",COUNTIF(D:D,"&lt;"&amp;L61)/(COUNTA(D:D)-1))</f>
        <v/>
      </c>
      <c r="Q61" s="94" t="str">
        <f>IF(PSM!$L61="","",COUNTIF(E:E,"&gt;"&amp;L61)/(COUNTA(E:E)-1))</f>
        <v/>
      </c>
      <c r="R61" s="4" t="e">
        <f t="shared" si="1"/>
        <v>#VALUE!</v>
      </c>
      <c r="S61" s="4" t="e">
        <f t="shared" si="2"/>
        <v>#VALUE!</v>
      </c>
      <c r="T61" s="4" t="e">
        <f t="shared" si="3"/>
        <v>#VALUE!</v>
      </c>
    </row>
    <row r="62" spans="12:20" x14ac:dyDescent="0.3">
      <c r="L62" s="19" t="str">
        <f t="shared" si="6"/>
        <v/>
      </c>
      <c r="M62" s="131" t="str">
        <f>PSM!$L62</f>
        <v/>
      </c>
      <c r="N62" s="94" t="str">
        <f t="shared" si="5"/>
        <v/>
      </c>
      <c r="O62" s="94" t="str">
        <f>IF(PSM!$L62="","",COUNTIF(C:C,"&gt;"&amp;L62)/(COUNTA(C:C)-1))</f>
        <v/>
      </c>
      <c r="P62" s="94" t="str">
        <f>IF(PSM!$L62="","",COUNTIF(D:D,"&lt;"&amp;L62)/(COUNTA(D:D)-1))</f>
        <v/>
      </c>
      <c r="Q62" s="94" t="str">
        <f>IF(PSM!$L62="","",COUNTIF(E:E,"&gt;"&amp;L62)/(COUNTA(E:E)-1))</f>
        <v/>
      </c>
      <c r="R62" s="4" t="e">
        <f t="shared" si="1"/>
        <v>#VALUE!</v>
      </c>
      <c r="S62" s="4" t="e">
        <f t="shared" si="2"/>
        <v>#VALUE!</v>
      </c>
      <c r="T62" s="4" t="e">
        <f t="shared" si="3"/>
        <v>#VALUE!</v>
      </c>
    </row>
    <row r="63" spans="12:20" x14ac:dyDescent="0.3">
      <c r="L63" s="19" t="str">
        <f t="shared" si="6"/>
        <v/>
      </c>
      <c r="M63" s="131" t="str">
        <f>PSM!$L63</f>
        <v/>
      </c>
      <c r="N63" s="94" t="str">
        <f t="shared" si="5"/>
        <v/>
      </c>
      <c r="O63" s="94" t="str">
        <f>IF(PSM!$L63="","",COUNTIF(C:C,"&gt;"&amp;L63)/(COUNTA(C:C)-1))</f>
        <v/>
      </c>
      <c r="P63" s="94" t="str">
        <f>IF(PSM!$L63="","",COUNTIF(D:D,"&lt;"&amp;L63)/(COUNTA(D:D)-1))</f>
        <v/>
      </c>
      <c r="Q63" s="94" t="str">
        <f>IF(PSM!$L63="","",COUNTIF(E:E,"&gt;"&amp;L63)/(COUNTA(E:E)-1))</f>
        <v/>
      </c>
      <c r="R63" s="4" t="e">
        <f t="shared" si="1"/>
        <v>#VALUE!</v>
      </c>
      <c r="S63" s="4" t="e">
        <f t="shared" si="2"/>
        <v>#VALUE!</v>
      </c>
      <c r="T63" s="4" t="e">
        <f t="shared" si="3"/>
        <v>#VALUE!</v>
      </c>
    </row>
    <row r="64" spans="12:20" x14ac:dyDescent="0.3">
      <c r="L64" s="19" t="str">
        <f t="shared" si="6"/>
        <v/>
      </c>
      <c r="M64" s="131" t="str">
        <f>PSM!$L64</f>
        <v/>
      </c>
      <c r="N64" s="94" t="str">
        <f t="shared" si="5"/>
        <v/>
      </c>
      <c r="O64" s="94" t="str">
        <f>IF(PSM!$L64="","",COUNTIF(C:C,"&gt;"&amp;L64)/(COUNTA(C:C)-1))</f>
        <v/>
      </c>
      <c r="P64" s="94" t="str">
        <f>IF(PSM!$L64="","",COUNTIF(D:D,"&lt;"&amp;L64)/(COUNTA(D:D)-1))</f>
        <v/>
      </c>
      <c r="Q64" s="94" t="str">
        <f>IF(PSM!$L64="","",COUNTIF(E:E,"&gt;"&amp;L64)/(COUNTA(E:E)-1))</f>
        <v/>
      </c>
      <c r="R64" s="4" t="e">
        <f t="shared" si="1"/>
        <v>#VALUE!</v>
      </c>
      <c r="S64" s="4" t="e">
        <f t="shared" si="2"/>
        <v>#VALUE!</v>
      </c>
      <c r="T64" s="4" t="e">
        <f t="shared" si="3"/>
        <v>#VALUE!</v>
      </c>
    </row>
    <row r="65" spans="12:20" x14ac:dyDescent="0.3">
      <c r="L65" s="19" t="str">
        <f t="shared" si="6"/>
        <v/>
      </c>
      <c r="M65" s="131" t="str">
        <f>PSM!$L65</f>
        <v/>
      </c>
      <c r="N65" s="94" t="str">
        <f t="shared" si="5"/>
        <v/>
      </c>
      <c r="O65" s="94" t="str">
        <f>IF(PSM!$L65="","",COUNTIF(C:C,"&gt;"&amp;L65)/(COUNTA(C:C)-1))</f>
        <v/>
      </c>
      <c r="P65" s="94" t="str">
        <f>IF(PSM!$L65="","",COUNTIF(D:D,"&lt;"&amp;L65)/(COUNTA(D:D)-1))</f>
        <v/>
      </c>
      <c r="Q65" s="94" t="str">
        <f>IF(PSM!$L65="","",COUNTIF(E:E,"&gt;"&amp;L65)/(COUNTA(E:E)-1))</f>
        <v/>
      </c>
      <c r="R65" s="4" t="e">
        <f t="shared" si="1"/>
        <v>#VALUE!</v>
      </c>
      <c r="S65" s="4" t="e">
        <f t="shared" si="2"/>
        <v>#VALUE!</v>
      </c>
      <c r="T65" s="4" t="e">
        <f t="shared" si="3"/>
        <v>#VALUE!</v>
      </c>
    </row>
    <row r="66" spans="12:20" x14ac:dyDescent="0.3">
      <c r="L66" s="19" t="str">
        <f t="shared" si="6"/>
        <v/>
      </c>
      <c r="M66" s="131" t="str">
        <f>PSM!$L66</f>
        <v/>
      </c>
      <c r="N66" s="94" t="str">
        <f t="shared" si="5"/>
        <v/>
      </c>
      <c r="O66" s="94" t="str">
        <f>IF(PSM!$L66="","",COUNTIF(C:C,"&gt;"&amp;L66)/(COUNTA(C:C)-1))</f>
        <v/>
      </c>
      <c r="P66" s="94" t="str">
        <f>IF(PSM!$L66="","",COUNTIF(D:D,"&lt;"&amp;L66)/(COUNTA(D:D)-1))</f>
        <v/>
      </c>
      <c r="Q66" s="94" t="str">
        <f>IF(PSM!$L66="","",COUNTIF(E:E,"&gt;"&amp;L66)/(COUNTA(E:E)-1))</f>
        <v/>
      </c>
      <c r="R66" s="4" t="e">
        <f t="shared" si="1"/>
        <v>#VALUE!</v>
      </c>
      <c r="S66" s="4" t="e">
        <f t="shared" si="2"/>
        <v>#VALUE!</v>
      </c>
      <c r="T66" s="4" t="e">
        <f t="shared" si="3"/>
        <v>#VALUE!</v>
      </c>
    </row>
    <row r="67" spans="12:20" x14ac:dyDescent="0.3">
      <c r="L67" s="19" t="str">
        <f t="shared" si="6"/>
        <v/>
      </c>
      <c r="M67" s="131" t="str">
        <f>PSM!$L67</f>
        <v/>
      </c>
      <c r="N67" s="94" t="str">
        <f t="shared" si="5"/>
        <v/>
      </c>
      <c r="O67" s="94" t="str">
        <f>IF(PSM!$L67="","",COUNTIF(C:C,"&gt;"&amp;L67)/(COUNTA(C:C)-1))</f>
        <v/>
      </c>
      <c r="P67" s="94" t="str">
        <f>IF(PSM!$L67="","",COUNTIF(D:D,"&lt;"&amp;L67)/(COUNTA(D:D)-1))</f>
        <v/>
      </c>
      <c r="Q67" s="94" t="str">
        <f>IF(PSM!$L67="","",COUNTIF(E:E,"&gt;"&amp;L67)/(COUNTA(E:E)-1))</f>
        <v/>
      </c>
      <c r="R67" s="4" t="e">
        <f t="shared" si="1"/>
        <v>#VALUE!</v>
      </c>
      <c r="S67" s="4" t="e">
        <f t="shared" si="2"/>
        <v>#VALUE!</v>
      </c>
      <c r="T67" s="4" t="e">
        <f t="shared" si="3"/>
        <v>#VALUE!</v>
      </c>
    </row>
    <row r="68" spans="12:20" x14ac:dyDescent="0.3">
      <c r="L68" s="19" t="str">
        <f t="shared" si="6"/>
        <v/>
      </c>
      <c r="M68" s="131" t="str">
        <f>PSM!$L68</f>
        <v/>
      </c>
      <c r="N68" s="94" t="str">
        <f t="shared" ref="N68:N99" si="7">IF(L68="","",COUNTIF(B:B,"&lt;"&amp;L68)/(COUNTA(B:B)-2))</f>
        <v/>
      </c>
      <c r="O68" s="94" t="str">
        <f>IF(PSM!$L68="","",COUNTIF(C:C,"&gt;"&amp;L68)/(COUNTA(C:C)-1))</f>
        <v/>
      </c>
      <c r="P68" s="94" t="str">
        <f>IF(PSM!$L68="","",COUNTIF(D:D,"&lt;"&amp;L68)/(COUNTA(D:D)-1))</f>
        <v/>
      </c>
      <c r="Q68" s="94" t="str">
        <f>IF(PSM!$L68="","",COUNTIF(E:E,"&gt;"&amp;L68)/(COUNTA(E:E)-1))</f>
        <v/>
      </c>
      <c r="R68" s="4" t="e">
        <f t="shared" si="1"/>
        <v>#VALUE!</v>
      </c>
      <c r="S68" s="4" t="e">
        <f t="shared" si="2"/>
        <v>#VALUE!</v>
      </c>
      <c r="T68" s="4" t="e">
        <f t="shared" si="3"/>
        <v>#VALUE!</v>
      </c>
    </row>
    <row r="69" spans="12:20" x14ac:dyDescent="0.3">
      <c r="L69" s="19" t="str">
        <f t="shared" si="6"/>
        <v/>
      </c>
      <c r="M69" s="131" t="str">
        <f>PSM!$L69</f>
        <v/>
      </c>
      <c r="N69" s="94" t="str">
        <f t="shared" si="7"/>
        <v/>
      </c>
      <c r="O69" s="94" t="str">
        <f>IF(PSM!$L69="","",COUNTIF(C:C,"&gt;"&amp;L69)/(COUNTA(C:C)-1))</f>
        <v/>
      </c>
      <c r="P69" s="94" t="str">
        <f>IF(PSM!$L69="","",COUNTIF(D:D,"&lt;"&amp;L69)/(COUNTA(D:D)-1))</f>
        <v/>
      </c>
      <c r="Q69" s="94" t="str">
        <f>IF(PSM!$L69="","",COUNTIF(E:E,"&gt;"&amp;L69)/(COUNTA(E:E)-1))</f>
        <v/>
      </c>
      <c r="R69" s="4" t="e">
        <f t="shared" ref="R69:R132" si="8">(P69-O69)&lt;0</f>
        <v>#VALUE!</v>
      </c>
      <c r="S69" s="4" t="e">
        <f t="shared" ref="S69:S132" si="9">(O69-N69)&gt;0</f>
        <v>#VALUE!</v>
      </c>
      <c r="T69" s="4" t="e">
        <f t="shared" ref="T69:T132" si="10">(Q69-N69)&gt;0</f>
        <v>#VALUE!</v>
      </c>
    </row>
    <row r="70" spans="12:20" x14ac:dyDescent="0.3">
      <c r="L70" s="19" t="str">
        <f t="shared" ref="L70:L101" si="11">IFERROR(IF(L69&gt;(IF($I$8&gt;0,$K$8,MAX(B:E))),"",IF(($G$8&gt;0),L69+$G$8,L69+(MAX(B:E)/100))),"")</f>
        <v/>
      </c>
      <c r="M70" s="131" t="str">
        <f>PSM!$L70</f>
        <v/>
      </c>
      <c r="N70" s="94" t="str">
        <f t="shared" si="7"/>
        <v/>
      </c>
      <c r="O70" s="94" t="str">
        <f>IF(PSM!$L70="","",COUNTIF(C:C,"&gt;"&amp;L70)/(COUNTA(C:C)-1))</f>
        <v/>
      </c>
      <c r="P70" s="94" t="str">
        <f>IF(PSM!$L70="","",COUNTIF(D:D,"&lt;"&amp;L70)/(COUNTA(D:D)-1))</f>
        <v/>
      </c>
      <c r="Q70" s="94" t="str">
        <f>IF(PSM!$L70="","",COUNTIF(E:E,"&gt;"&amp;L70)/(COUNTA(E:E)-1))</f>
        <v/>
      </c>
      <c r="R70" s="4" t="e">
        <f t="shared" si="8"/>
        <v>#VALUE!</v>
      </c>
      <c r="S70" s="4" t="e">
        <f t="shared" si="9"/>
        <v>#VALUE!</v>
      </c>
      <c r="T70" s="4" t="e">
        <f t="shared" si="10"/>
        <v>#VALUE!</v>
      </c>
    </row>
    <row r="71" spans="12:20" x14ac:dyDescent="0.3">
      <c r="L71" s="19" t="str">
        <f t="shared" si="11"/>
        <v/>
      </c>
      <c r="M71" s="131" t="str">
        <f>PSM!$L71</f>
        <v/>
      </c>
      <c r="N71" s="94" t="str">
        <f t="shared" si="7"/>
        <v/>
      </c>
      <c r="O71" s="94" t="str">
        <f>IF(PSM!$L71="","",COUNTIF(C:C,"&gt;"&amp;L71)/(COUNTA(C:C)-1))</f>
        <v/>
      </c>
      <c r="P71" s="94" t="str">
        <f>IF(PSM!$L71="","",COUNTIF(D:D,"&lt;"&amp;L71)/(COUNTA(D:D)-1))</f>
        <v/>
      </c>
      <c r="Q71" s="94" t="str">
        <f>IF(PSM!$L71="","",COUNTIF(E:E,"&gt;"&amp;L71)/(COUNTA(E:E)-1))</f>
        <v/>
      </c>
      <c r="R71" s="4" t="e">
        <f t="shared" si="8"/>
        <v>#VALUE!</v>
      </c>
      <c r="S71" s="4" t="e">
        <f t="shared" si="9"/>
        <v>#VALUE!</v>
      </c>
      <c r="T71" s="4" t="e">
        <f t="shared" si="10"/>
        <v>#VALUE!</v>
      </c>
    </row>
    <row r="72" spans="12:20" x14ac:dyDescent="0.3">
      <c r="L72" s="19" t="str">
        <f t="shared" si="11"/>
        <v/>
      </c>
      <c r="M72" s="131" t="str">
        <f>PSM!$L72</f>
        <v/>
      </c>
      <c r="N72" s="94" t="str">
        <f t="shared" si="7"/>
        <v/>
      </c>
      <c r="O72" s="94" t="str">
        <f>IF(PSM!$L72="","",COUNTIF(C:C,"&gt;"&amp;L72)/(COUNTA(C:C)-1))</f>
        <v/>
      </c>
      <c r="P72" s="94" t="str">
        <f>IF(PSM!$L72="","",COUNTIF(D:D,"&lt;"&amp;L72)/(COUNTA(D:D)-1))</f>
        <v/>
      </c>
      <c r="Q72" s="94" t="str">
        <f>IF(PSM!$L72="","",COUNTIF(E:E,"&gt;"&amp;L72)/(COUNTA(E:E)-1))</f>
        <v/>
      </c>
      <c r="R72" s="4" t="e">
        <f t="shared" si="8"/>
        <v>#VALUE!</v>
      </c>
      <c r="S72" s="4" t="e">
        <f t="shared" si="9"/>
        <v>#VALUE!</v>
      </c>
      <c r="T72" s="4" t="e">
        <f t="shared" si="10"/>
        <v>#VALUE!</v>
      </c>
    </row>
    <row r="73" spans="12:20" x14ac:dyDescent="0.3">
      <c r="L73" s="19" t="str">
        <f t="shared" si="11"/>
        <v/>
      </c>
      <c r="M73" s="131" t="str">
        <f>PSM!$L73</f>
        <v/>
      </c>
      <c r="N73" s="94" t="str">
        <f t="shared" si="7"/>
        <v/>
      </c>
      <c r="O73" s="94" t="str">
        <f>IF(PSM!$L73="","",COUNTIF(C:C,"&gt;"&amp;L73)/(COUNTA(C:C)-1))</f>
        <v/>
      </c>
      <c r="P73" s="94" t="str">
        <f>IF(PSM!$L73="","",COUNTIF(D:D,"&lt;"&amp;L73)/(COUNTA(D:D)-1))</f>
        <v/>
      </c>
      <c r="Q73" s="94" t="str">
        <f>IF(PSM!$L73="","",COUNTIF(E:E,"&gt;"&amp;L73)/(COUNTA(E:E)-1))</f>
        <v/>
      </c>
      <c r="R73" s="4" t="e">
        <f t="shared" si="8"/>
        <v>#VALUE!</v>
      </c>
      <c r="S73" s="4" t="e">
        <f t="shared" si="9"/>
        <v>#VALUE!</v>
      </c>
      <c r="T73" s="4" t="e">
        <f t="shared" si="10"/>
        <v>#VALUE!</v>
      </c>
    </row>
    <row r="74" spans="12:20" x14ac:dyDescent="0.3">
      <c r="L74" s="19" t="str">
        <f t="shared" si="11"/>
        <v/>
      </c>
      <c r="M74" s="131" t="str">
        <f>PSM!$L74</f>
        <v/>
      </c>
      <c r="N74" s="94" t="str">
        <f t="shared" si="7"/>
        <v/>
      </c>
      <c r="O74" s="94" t="str">
        <f>IF(PSM!$L74="","",COUNTIF(C:C,"&gt;"&amp;L74)/(COUNTA(C:C)-1))</f>
        <v/>
      </c>
      <c r="P74" s="94" t="str">
        <f>IF(PSM!$L74="","",COUNTIF(D:D,"&lt;"&amp;L74)/(COUNTA(D:D)-1))</f>
        <v/>
      </c>
      <c r="Q74" s="94" t="str">
        <f>IF(PSM!$L74="","",COUNTIF(E:E,"&gt;"&amp;L74)/(COUNTA(E:E)-1))</f>
        <v/>
      </c>
      <c r="R74" s="4" t="e">
        <f t="shared" si="8"/>
        <v>#VALUE!</v>
      </c>
      <c r="S74" s="4" t="e">
        <f t="shared" si="9"/>
        <v>#VALUE!</v>
      </c>
      <c r="T74" s="4" t="e">
        <f t="shared" si="10"/>
        <v>#VALUE!</v>
      </c>
    </row>
    <row r="75" spans="12:20" x14ac:dyDescent="0.3">
      <c r="L75" s="19" t="str">
        <f t="shared" si="11"/>
        <v/>
      </c>
      <c r="M75" s="131" t="str">
        <f>PSM!$L75</f>
        <v/>
      </c>
      <c r="N75" s="94" t="str">
        <f t="shared" si="7"/>
        <v/>
      </c>
      <c r="O75" s="94" t="str">
        <f>IF(PSM!$L75="","",COUNTIF(C:C,"&gt;"&amp;L75)/(COUNTA(C:C)-1))</f>
        <v/>
      </c>
      <c r="P75" s="94" t="str">
        <f>IF(PSM!$L75="","",COUNTIF(D:D,"&lt;"&amp;L75)/(COUNTA(D:D)-1))</f>
        <v/>
      </c>
      <c r="Q75" s="94" t="str">
        <f>IF(PSM!$L75="","",COUNTIF(E:E,"&gt;"&amp;L75)/(COUNTA(E:E)-1))</f>
        <v/>
      </c>
      <c r="R75" s="4" t="e">
        <f t="shared" si="8"/>
        <v>#VALUE!</v>
      </c>
      <c r="S75" s="4" t="e">
        <f t="shared" si="9"/>
        <v>#VALUE!</v>
      </c>
      <c r="T75" s="4" t="e">
        <f t="shared" si="10"/>
        <v>#VALUE!</v>
      </c>
    </row>
    <row r="76" spans="12:20" x14ac:dyDescent="0.3">
      <c r="L76" s="19" t="str">
        <f t="shared" si="11"/>
        <v/>
      </c>
      <c r="M76" s="131" t="str">
        <f>PSM!$L76</f>
        <v/>
      </c>
      <c r="N76" s="94" t="str">
        <f t="shared" si="7"/>
        <v/>
      </c>
      <c r="O76" s="94" t="str">
        <f>IF(PSM!$L76="","",COUNTIF(C:C,"&gt;"&amp;L76)/(COUNTA(C:C)-1))</f>
        <v/>
      </c>
      <c r="P76" s="94" t="str">
        <f>IF(PSM!$L76="","",COUNTIF(D:D,"&lt;"&amp;L76)/(COUNTA(D:D)-1))</f>
        <v/>
      </c>
      <c r="Q76" s="94" t="str">
        <f>IF(PSM!$L76="","",COUNTIF(E:E,"&gt;"&amp;L76)/(COUNTA(E:E)-1))</f>
        <v/>
      </c>
      <c r="R76" s="4" t="e">
        <f t="shared" si="8"/>
        <v>#VALUE!</v>
      </c>
      <c r="S76" s="4" t="e">
        <f t="shared" si="9"/>
        <v>#VALUE!</v>
      </c>
      <c r="T76" s="4" t="e">
        <f t="shared" si="10"/>
        <v>#VALUE!</v>
      </c>
    </row>
    <row r="77" spans="12:20" x14ac:dyDescent="0.3">
      <c r="L77" s="19" t="str">
        <f t="shared" si="11"/>
        <v/>
      </c>
      <c r="M77" s="131" t="str">
        <f>PSM!$L77</f>
        <v/>
      </c>
      <c r="N77" s="94" t="str">
        <f t="shared" si="7"/>
        <v/>
      </c>
      <c r="O77" s="94" t="str">
        <f>IF(PSM!$L77="","",COUNTIF(C:C,"&gt;"&amp;L77)/(COUNTA(C:C)-1))</f>
        <v/>
      </c>
      <c r="P77" s="94" t="str">
        <f>IF(PSM!$L77="","",COUNTIF(D:D,"&lt;"&amp;L77)/(COUNTA(D:D)-1))</f>
        <v/>
      </c>
      <c r="Q77" s="94" t="str">
        <f>IF(PSM!$L77="","",COUNTIF(E:E,"&gt;"&amp;L77)/(COUNTA(E:E)-1))</f>
        <v/>
      </c>
      <c r="R77" s="4" t="e">
        <f t="shared" si="8"/>
        <v>#VALUE!</v>
      </c>
      <c r="S77" s="4" t="e">
        <f t="shared" si="9"/>
        <v>#VALUE!</v>
      </c>
      <c r="T77" s="4" t="e">
        <f t="shared" si="10"/>
        <v>#VALUE!</v>
      </c>
    </row>
    <row r="78" spans="12:20" x14ac:dyDescent="0.3">
      <c r="L78" s="19" t="str">
        <f t="shared" si="11"/>
        <v/>
      </c>
      <c r="M78" s="131" t="str">
        <f>PSM!$L78</f>
        <v/>
      </c>
      <c r="N78" s="94" t="str">
        <f t="shared" si="7"/>
        <v/>
      </c>
      <c r="O78" s="94" t="str">
        <f>IF(PSM!$L78="","",COUNTIF(C:C,"&gt;"&amp;L78)/(COUNTA(C:C)-1))</f>
        <v/>
      </c>
      <c r="P78" s="94" t="str">
        <f>IF(PSM!$L78="","",COUNTIF(D:D,"&lt;"&amp;L78)/(COUNTA(D:D)-1))</f>
        <v/>
      </c>
      <c r="Q78" s="94" t="str">
        <f>IF(PSM!$L78="","",COUNTIF(E:E,"&gt;"&amp;L78)/(COUNTA(E:E)-1))</f>
        <v/>
      </c>
      <c r="R78" s="4" t="e">
        <f t="shared" si="8"/>
        <v>#VALUE!</v>
      </c>
      <c r="S78" s="4" t="e">
        <f t="shared" si="9"/>
        <v>#VALUE!</v>
      </c>
      <c r="T78" s="4" t="e">
        <f t="shared" si="10"/>
        <v>#VALUE!</v>
      </c>
    </row>
    <row r="79" spans="12:20" x14ac:dyDescent="0.3">
      <c r="L79" s="19" t="str">
        <f t="shared" si="11"/>
        <v/>
      </c>
      <c r="M79" s="131" t="str">
        <f>PSM!$L79</f>
        <v/>
      </c>
      <c r="N79" s="94" t="str">
        <f t="shared" si="7"/>
        <v/>
      </c>
      <c r="O79" s="94" t="str">
        <f>IF(PSM!$L79="","",COUNTIF(C:C,"&gt;"&amp;L79)/(COUNTA(C:C)-1))</f>
        <v/>
      </c>
      <c r="P79" s="94" t="str">
        <f>IF(PSM!$L79="","",COUNTIF(D:D,"&lt;"&amp;L79)/(COUNTA(D:D)-1))</f>
        <v/>
      </c>
      <c r="Q79" s="94" t="str">
        <f>IF(PSM!$L79="","",COUNTIF(E:E,"&gt;"&amp;L79)/(COUNTA(E:E)-1))</f>
        <v/>
      </c>
      <c r="R79" s="4" t="e">
        <f t="shared" si="8"/>
        <v>#VALUE!</v>
      </c>
      <c r="S79" s="4" t="e">
        <f t="shared" si="9"/>
        <v>#VALUE!</v>
      </c>
      <c r="T79" s="4" t="e">
        <f t="shared" si="10"/>
        <v>#VALUE!</v>
      </c>
    </row>
    <row r="80" spans="12:20" x14ac:dyDescent="0.3">
      <c r="L80" s="19" t="str">
        <f t="shared" si="11"/>
        <v/>
      </c>
      <c r="M80" s="131" t="str">
        <f>PSM!$L80</f>
        <v/>
      </c>
      <c r="N80" s="94" t="str">
        <f t="shared" si="7"/>
        <v/>
      </c>
      <c r="O80" s="94" t="str">
        <f>IF(PSM!$L80="","",COUNTIF(C:C,"&gt;"&amp;L80)/(COUNTA(C:C)-1))</f>
        <v/>
      </c>
      <c r="P80" s="94" t="str">
        <f>IF(PSM!$L80="","",COUNTIF(D:D,"&lt;"&amp;L80)/(COUNTA(D:D)-1))</f>
        <v/>
      </c>
      <c r="Q80" s="94" t="str">
        <f>IF(PSM!$L80="","",COUNTIF(E:E,"&gt;"&amp;L80)/(COUNTA(E:E)-1))</f>
        <v/>
      </c>
      <c r="R80" s="4" t="e">
        <f t="shared" si="8"/>
        <v>#VALUE!</v>
      </c>
      <c r="S80" s="4" t="e">
        <f t="shared" si="9"/>
        <v>#VALUE!</v>
      </c>
      <c r="T80" s="4" t="e">
        <f t="shared" si="10"/>
        <v>#VALUE!</v>
      </c>
    </row>
    <row r="81" spans="12:20" x14ac:dyDescent="0.3">
      <c r="L81" s="19" t="str">
        <f t="shared" si="11"/>
        <v/>
      </c>
      <c r="M81" s="131" t="str">
        <f>PSM!$L81</f>
        <v/>
      </c>
      <c r="N81" s="94" t="str">
        <f t="shared" si="7"/>
        <v/>
      </c>
      <c r="O81" s="94" t="str">
        <f>IF(PSM!$L81="","",COUNTIF(C:C,"&gt;"&amp;L81)/(COUNTA(C:C)-1))</f>
        <v/>
      </c>
      <c r="P81" s="94" t="str">
        <f>IF(PSM!$L81="","",COUNTIF(D:D,"&lt;"&amp;L81)/(COUNTA(D:D)-1))</f>
        <v/>
      </c>
      <c r="Q81" s="94" t="str">
        <f>IF(PSM!$L81="","",COUNTIF(E:E,"&gt;"&amp;L81)/(COUNTA(E:E)-1))</f>
        <v/>
      </c>
      <c r="R81" s="4" t="e">
        <f t="shared" si="8"/>
        <v>#VALUE!</v>
      </c>
      <c r="S81" s="4" t="e">
        <f t="shared" si="9"/>
        <v>#VALUE!</v>
      </c>
      <c r="T81" s="4" t="e">
        <f t="shared" si="10"/>
        <v>#VALUE!</v>
      </c>
    </row>
    <row r="82" spans="12:20" x14ac:dyDescent="0.3">
      <c r="L82" s="19" t="str">
        <f t="shared" si="11"/>
        <v/>
      </c>
      <c r="M82" s="131" t="str">
        <f>PSM!$L82</f>
        <v/>
      </c>
      <c r="N82" s="94" t="str">
        <f t="shared" si="7"/>
        <v/>
      </c>
      <c r="O82" s="94" t="str">
        <f>IF(PSM!$L82="","",COUNTIF(C:C,"&gt;"&amp;L82)/(COUNTA(C:C)-1))</f>
        <v/>
      </c>
      <c r="P82" s="94" t="str">
        <f>IF(PSM!$L82="","",COUNTIF(D:D,"&lt;"&amp;L82)/(COUNTA(D:D)-1))</f>
        <v/>
      </c>
      <c r="Q82" s="94" t="str">
        <f>IF(PSM!$L82="","",COUNTIF(E:E,"&gt;"&amp;L82)/(COUNTA(E:E)-1))</f>
        <v/>
      </c>
      <c r="R82" s="4" t="e">
        <f t="shared" si="8"/>
        <v>#VALUE!</v>
      </c>
      <c r="S82" s="4" t="e">
        <f t="shared" si="9"/>
        <v>#VALUE!</v>
      </c>
      <c r="T82" s="4" t="e">
        <f t="shared" si="10"/>
        <v>#VALUE!</v>
      </c>
    </row>
    <row r="83" spans="12:20" x14ac:dyDescent="0.3">
      <c r="L83" s="19" t="str">
        <f t="shared" si="11"/>
        <v/>
      </c>
      <c r="M83" s="131" t="str">
        <f>PSM!$L83</f>
        <v/>
      </c>
      <c r="N83" s="94" t="str">
        <f t="shared" si="7"/>
        <v/>
      </c>
      <c r="O83" s="94" t="str">
        <f>IF(PSM!$L83="","",COUNTIF(C:C,"&gt;"&amp;L83)/(COUNTA(C:C)-1))</f>
        <v/>
      </c>
      <c r="P83" s="94" t="str">
        <f>IF(PSM!$L83="","",COUNTIF(D:D,"&lt;"&amp;L83)/(COUNTA(D:D)-1))</f>
        <v/>
      </c>
      <c r="Q83" s="94" t="str">
        <f>IF(PSM!$L83="","",COUNTIF(E:E,"&gt;"&amp;L83)/(COUNTA(E:E)-1))</f>
        <v/>
      </c>
      <c r="R83" s="4" t="e">
        <f t="shared" si="8"/>
        <v>#VALUE!</v>
      </c>
      <c r="S83" s="4" t="e">
        <f t="shared" si="9"/>
        <v>#VALUE!</v>
      </c>
      <c r="T83" s="4" t="e">
        <f t="shared" si="10"/>
        <v>#VALUE!</v>
      </c>
    </row>
    <row r="84" spans="12:20" x14ac:dyDescent="0.3">
      <c r="L84" s="19" t="str">
        <f t="shared" si="11"/>
        <v/>
      </c>
      <c r="M84" s="131" t="str">
        <f>PSM!$L84</f>
        <v/>
      </c>
      <c r="N84" s="94" t="str">
        <f t="shared" si="7"/>
        <v/>
      </c>
      <c r="O84" s="94" t="str">
        <f>IF(PSM!$L84="","",COUNTIF(C:C,"&gt;"&amp;L84)/(COUNTA(C:C)-1))</f>
        <v/>
      </c>
      <c r="P84" s="94" t="str">
        <f>IF(PSM!$L84="","",COUNTIF(D:D,"&lt;"&amp;L84)/(COUNTA(D:D)-1))</f>
        <v/>
      </c>
      <c r="Q84" s="94" t="str">
        <f>IF(PSM!$L84="","",COUNTIF(E:E,"&gt;"&amp;L84)/(COUNTA(E:E)-1))</f>
        <v/>
      </c>
      <c r="R84" s="4" t="e">
        <f t="shared" si="8"/>
        <v>#VALUE!</v>
      </c>
      <c r="S84" s="4" t="e">
        <f t="shared" si="9"/>
        <v>#VALUE!</v>
      </c>
      <c r="T84" s="4" t="e">
        <f t="shared" si="10"/>
        <v>#VALUE!</v>
      </c>
    </row>
    <row r="85" spans="12:20" x14ac:dyDescent="0.3">
      <c r="L85" s="19" t="str">
        <f t="shared" si="11"/>
        <v/>
      </c>
      <c r="M85" s="131" t="str">
        <f>PSM!$L85</f>
        <v/>
      </c>
      <c r="N85" s="94" t="str">
        <f t="shared" si="7"/>
        <v/>
      </c>
      <c r="O85" s="94" t="str">
        <f>IF(PSM!$L85="","",COUNTIF(C:C,"&gt;"&amp;L85)/(COUNTA(C:C)-1))</f>
        <v/>
      </c>
      <c r="P85" s="94" t="str">
        <f>IF(PSM!$L85="","",COUNTIF(D:D,"&lt;"&amp;L85)/(COUNTA(D:D)-1))</f>
        <v/>
      </c>
      <c r="Q85" s="94" t="str">
        <f>IF(PSM!$L85="","",COUNTIF(E:E,"&gt;"&amp;L85)/(COUNTA(E:E)-1))</f>
        <v/>
      </c>
      <c r="R85" s="4" t="e">
        <f t="shared" si="8"/>
        <v>#VALUE!</v>
      </c>
      <c r="S85" s="4" t="e">
        <f t="shared" si="9"/>
        <v>#VALUE!</v>
      </c>
      <c r="T85" s="4" t="e">
        <f t="shared" si="10"/>
        <v>#VALUE!</v>
      </c>
    </row>
    <row r="86" spans="12:20" x14ac:dyDescent="0.3">
      <c r="L86" s="19" t="str">
        <f t="shared" si="11"/>
        <v/>
      </c>
      <c r="M86" s="131" t="str">
        <f>PSM!$L86</f>
        <v/>
      </c>
      <c r="N86" s="94" t="str">
        <f t="shared" si="7"/>
        <v/>
      </c>
      <c r="O86" s="94" t="str">
        <f>IF(PSM!$L86="","",COUNTIF(C:C,"&gt;"&amp;L86)/(COUNTA(C:C)-1))</f>
        <v/>
      </c>
      <c r="P86" s="94" t="str">
        <f>IF(PSM!$L86="","",COUNTIF(D:D,"&lt;"&amp;L86)/(COUNTA(D:D)-1))</f>
        <v/>
      </c>
      <c r="Q86" s="94" t="str">
        <f>IF(PSM!$L86="","",COUNTIF(E:E,"&gt;"&amp;L86)/(COUNTA(E:E)-1))</f>
        <v/>
      </c>
      <c r="R86" s="4" t="e">
        <f t="shared" si="8"/>
        <v>#VALUE!</v>
      </c>
      <c r="S86" s="4" t="e">
        <f t="shared" si="9"/>
        <v>#VALUE!</v>
      </c>
      <c r="T86" s="4" t="e">
        <f t="shared" si="10"/>
        <v>#VALUE!</v>
      </c>
    </row>
    <row r="87" spans="12:20" x14ac:dyDescent="0.3">
      <c r="L87" s="19" t="str">
        <f t="shared" si="11"/>
        <v/>
      </c>
      <c r="M87" s="131" t="str">
        <f>PSM!$L87</f>
        <v/>
      </c>
      <c r="N87" s="94" t="str">
        <f t="shared" si="7"/>
        <v/>
      </c>
      <c r="O87" s="94" t="str">
        <f>IF(PSM!$L87="","",COUNTIF(C:C,"&gt;"&amp;L87)/(COUNTA(C:C)-1))</f>
        <v/>
      </c>
      <c r="P87" s="94" t="str">
        <f>IF(PSM!$L87="","",COUNTIF(D:D,"&lt;"&amp;L87)/(COUNTA(D:D)-1))</f>
        <v/>
      </c>
      <c r="Q87" s="94" t="str">
        <f>IF(PSM!$L87="","",COUNTIF(E:E,"&gt;"&amp;L87)/(COUNTA(E:E)-1))</f>
        <v/>
      </c>
      <c r="R87" s="4" t="e">
        <f t="shared" si="8"/>
        <v>#VALUE!</v>
      </c>
      <c r="S87" s="4" t="e">
        <f t="shared" si="9"/>
        <v>#VALUE!</v>
      </c>
      <c r="T87" s="4" t="e">
        <f t="shared" si="10"/>
        <v>#VALUE!</v>
      </c>
    </row>
    <row r="88" spans="12:20" x14ac:dyDescent="0.3">
      <c r="L88" s="19" t="str">
        <f t="shared" si="11"/>
        <v/>
      </c>
      <c r="M88" s="131" t="str">
        <f>PSM!$L88</f>
        <v/>
      </c>
      <c r="N88" s="94" t="str">
        <f t="shared" si="7"/>
        <v/>
      </c>
      <c r="O88" s="94" t="str">
        <f>IF(PSM!$L88="","",COUNTIF(C:C,"&gt;"&amp;L88)/(COUNTA(C:C)-1))</f>
        <v/>
      </c>
      <c r="P88" s="94" t="str">
        <f>IF(PSM!$L88="","",COUNTIF(D:D,"&lt;"&amp;L88)/(COUNTA(D:D)-1))</f>
        <v/>
      </c>
      <c r="Q88" s="94" t="str">
        <f>IF(PSM!$L88="","",COUNTIF(E:E,"&gt;"&amp;L88)/(COUNTA(E:E)-1))</f>
        <v/>
      </c>
      <c r="R88" s="4" t="e">
        <f t="shared" si="8"/>
        <v>#VALUE!</v>
      </c>
      <c r="S88" s="4" t="e">
        <f t="shared" si="9"/>
        <v>#VALUE!</v>
      </c>
      <c r="T88" s="4" t="e">
        <f t="shared" si="10"/>
        <v>#VALUE!</v>
      </c>
    </row>
    <row r="89" spans="12:20" x14ac:dyDescent="0.3">
      <c r="L89" s="19" t="str">
        <f t="shared" si="11"/>
        <v/>
      </c>
      <c r="M89" s="131" t="str">
        <f>PSM!$L89</f>
        <v/>
      </c>
      <c r="N89" s="94" t="str">
        <f t="shared" si="7"/>
        <v/>
      </c>
      <c r="O89" s="94" t="str">
        <f>IF(PSM!$L89="","",COUNTIF(C:C,"&gt;"&amp;L89)/(COUNTA(C:C)-1))</f>
        <v/>
      </c>
      <c r="P89" s="94" t="str">
        <f>IF(PSM!$L89="","",COUNTIF(D:D,"&lt;"&amp;L89)/(COUNTA(D:D)-1))</f>
        <v/>
      </c>
      <c r="Q89" s="94" t="str">
        <f>IF(PSM!$L89="","",COUNTIF(E:E,"&gt;"&amp;L89)/(COUNTA(E:E)-1))</f>
        <v/>
      </c>
      <c r="R89" s="4" t="e">
        <f t="shared" si="8"/>
        <v>#VALUE!</v>
      </c>
      <c r="S89" s="4" t="e">
        <f t="shared" si="9"/>
        <v>#VALUE!</v>
      </c>
      <c r="T89" s="4" t="e">
        <f t="shared" si="10"/>
        <v>#VALUE!</v>
      </c>
    </row>
    <row r="90" spans="12:20" x14ac:dyDescent="0.3">
      <c r="L90" s="19" t="str">
        <f t="shared" si="11"/>
        <v/>
      </c>
      <c r="M90" s="131" t="str">
        <f>PSM!$L90</f>
        <v/>
      </c>
      <c r="N90" s="94" t="str">
        <f t="shared" si="7"/>
        <v/>
      </c>
      <c r="O90" s="94" t="str">
        <f>IF(PSM!$L90="","",COUNTIF(C:C,"&gt;"&amp;L90)/(COUNTA(C:C)-1))</f>
        <v/>
      </c>
      <c r="P90" s="94" t="str">
        <f>IF(PSM!$L90="","",COUNTIF(D:D,"&lt;"&amp;L90)/(COUNTA(D:D)-1))</f>
        <v/>
      </c>
      <c r="Q90" s="94" t="str">
        <f>IF(PSM!$L90="","",COUNTIF(E:E,"&gt;"&amp;L90)/(COUNTA(E:E)-1))</f>
        <v/>
      </c>
      <c r="R90" s="4" t="e">
        <f t="shared" si="8"/>
        <v>#VALUE!</v>
      </c>
      <c r="S90" s="4" t="e">
        <f t="shared" si="9"/>
        <v>#VALUE!</v>
      </c>
      <c r="T90" s="4" t="e">
        <f t="shared" si="10"/>
        <v>#VALUE!</v>
      </c>
    </row>
    <row r="91" spans="12:20" x14ac:dyDescent="0.3">
      <c r="L91" s="19" t="str">
        <f t="shared" si="11"/>
        <v/>
      </c>
      <c r="M91" s="131" t="str">
        <f>PSM!$L91</f>
        <v/>
      </c>
      <c r="N91" s="94" t="str">
        <f t="shared" si="7"/>
        <v/>
      </c>
      <c r="O91" s="94" t="str">
        <f>IF(PSM!$L91="","",COUNTIF(C:C,"&gt;"&amp;L91)/(COUNTA(C:C)-1))</f>
        <v/>
      </c>
      <c r="P91" s="94" t="str">
        <f>IF(PSM!$L91="","",COUNTIF(D:D,"&lt;"&amp;L91)/(COUNTA(D:D)-1))</f>
        <v/>
      </c>
      <c r="Q91" s="94" t="str">
        <f>IF(PSM!$L91="","",COUNTIF(E:E,"&gt;"&amp;L91)/(COUNTA(E:E)-1))</f>
        <v/>
      </c>
      <c r="R91" s="4" t="e">
        <f t="shared" si="8"/>
        <v>#VALUE!</v>
      </c>
      <c r="S91" s="4" t="e">
        <f t="shared" si="9"/>
        <v>#VALUE!</v>
      </c>
      <c r="T91" s="4" t="e">
        <f t="shared" si="10"/>
        <v>#VALUE!</v>
      </c>
    </row>
    <row r="92" spans="12:20" x14ac:dyDescent="0.3">
      <c r="L92" s="19" t="str">
        <f t="shared" si="11"/>
        <v/>
      </c>
      <c r="M92" s="131" t="str">
        <f>PSM!$L92</f>
        <v/>
      </c>
      <c r="N92" s="94" t="str">
        <f t="shared" si="7"/>
        <v/>
      </c>
      <c r="O92" s="94" t="str">
        <f>IF(PSM!$L92="","",COUNTIF(C:C,"&gt;"&amp;L92)/(COUNTA(C:C)-1))</f>
        <v/>
      </c>
      <c r="P92" s="94" t="str">
        <f>IF(PSM!$L92="","",COUNTIF(D:D,"&lt;"&amp;L92)/(COUNTA(D:D)-1))</f>
        <v/>
      </c>
      <c r="Q92" s="94" t="str">
        <f>IF(PSM!$L92="","",COUNTIF(E:E,"&gt;"&amp;L92)/(COUNTA(E:E)-1))</f>
        <v/>
      </c>
      <c r="R92" s="4" t="e">
        <f t="shared" si="8"/>
        <v>#VALUE!</v>
      </c>
      <c r="S92" s="4" t="e">
        <f t="shared" si="9"/>
        <v>#VALUE!</v>
      </c>
      <c r="T92" s="4" t="e">
        <f t="shared" si="10"/>
        <v>#VALUE!</v>
      </c>
    </row>
    <row r="93" spans="12:20" x14ac:dyDescent="0.3">
      <c r="L93" s="19" t="str">
        <f t="shared" si="11"/>
        <v/>
      </c>
      <c r="M93" s="131" t="str">
        <f>PSM!$L93</f>
        <v/>
      </c>
      <c r="N93" s="94" t="str">
        <f t="shared" si="7"/>
        <v/>
      </c>
      <c r="O93" s="94" t="str">
        <f>IF(PSM!$L93="","",COUNTIF(C:C,"&gt;"&amp;L93)/(COUNTA(C:C)-1))</f>
        <v/>
      </c>
      <c r="P93" s="94" t="str">
        <f>IF(PSM!$L93="","",COUNTIF(D:D,"&lt;"&amp;L93)/(COUNTA(D:D)-1))</f>
        <v/>
      </c>
      <c r="Q93" s="94" t="str">
        <f>IF(PSM!$L93="","",COUNTIF(E:E,"&gt;"&amp;L93)/(COUNTA(E:E)-1))</f>
        <v/>
      </c>
      <c r="R93" s="4" t="e">
        <f t="shared" si="8"/>
        <v>#VALUE!</v>
      </c>
      <c r="S93" s="4" t="e">
        <f t="shared" si="9"/>
        <v>#VALUE!</v>
      </c>
      <c r="T93" s="4" t="e">
        <f t="shared" si="10"/>
        <v>#VALUE!</v>
      </c>
    </row>
    <row r="94" spans="12:20" x14ac:dyDescent="0.3">
      <c r="L94" s="19" t="str">
        <f t="shared" si="11"/>
        <v/>
      </c>
      <c r="M94" s="131" t="str">
        <f>PSM!$L94</f>
        <v/>
      </c>
      <c r="N94" s="94" t="str">
        <f t="shared" si="7"/>
        <v/>
      </c>
      <c r="O94" s="94" t="str">
        <f>IF(PSM!$L94="","",COUNTIF(C:C,"&gt;"&amp;L94)/(COUNTA(C:C)-1))</f>
        <v/>
      </c>
      <c r="P94" s="94" t="str">
        <f>IF(PSM!$L94="","",COUNTIF(D:D,"&lt;"&amp;L94)/(COUNTA(D:D)-1))</f>
        <v/>
      </c>
      <c r="Q94" s="94" t="str">
        <f>IF(PSM!$L94="","",COUNTIF(E:E,"&gt;"&amp;L94)/(COUNTA(E:E)-1))</f>
        <v/>
      </c>
      <c r="R94" s="4" t="e">
        <f t="shared" si="8"/>
        <v>#VALUE!</v>
      </c>
      <c r="S94" s="4" t="e">
        <f t="shared" si="9"/>
        <v>#VALUE!</v>
      </c>
      <c r="T94" s="4" t="e">
        <f t="shared" si="10"/>
        <v>#VALUE!</v>
      </c>
    </row>
    <row r="95" spans="12:20" x14ac:dyDescent="0.3">
      <c r="L95" s="19" t="str">
        <f t="shared" si="11"/>
        <v/>
      </c>
      <c r="M95" s="131" t="str">
        <f>PSM!$L95</f>
        <v/>
      </c>
      <c r="N95" s="94" t="str">
        <f t="shared" si="7"/>
        <v/>
      </c>
      <c r="O95" s="94" t="str">
        <f>IF(PSM!$L95="","",COUNTIF(C:C,"&gt;"&amp;L95)/(COUNTA(C:C)-1))</f>
        <v/>
      </c>
      <c r="P95" s="94" t="str">
        <f>IF(PSM!$L95="","",COUNTIF(D:D,"&lt;"&amp;L95)/(COUNTA(D:D)-1))</f>
        <v/>
      </c>
      <c r="Q95" s="94" t="str">
        <f>IF(PSM!$L95="","",COUNTIF(E:E,"&gt;"&amp;L95)/(COUNTA(E:E)-1))</f>
        <v/>
      </c>
      <c r="R95" s="4" t="e">
        <f t="shared" si="8"/>
        <v>#VALUE!</v>
      </c>
      <c r="S95" s="4" t="e">
        <f t="shared" si="9"/>
        <v>#VALUE!</v>
      </c>
      <c r="T95" s="4" t="e">
        <f t="shared" si="10"/>
        <v>#VALUE!</v>
      </c>
    </row>
    <row r="96" spans="12:20" x14ac:dyDescent="0.3">
      <c r="L96" s="19" t="str">
        <f t="shared" si="11"/>
        <v/>
      </c>
      <c r="M96" s="131" t="str">
        <f>PSM!$L96</f>
        <v/>
      </c>
      <c r="N96" s="94" t="str">
        <f t="shared" si="7"/>
        <v/>
      </c>
      <c r="O96" s="94" t="str">
        <f>IF(PSM!$L96="","",COUNTIF(C:C,"&gt;"&amp;L96)/(COUNTA(C:C)-1))</f>
        <v/>
      </c>
      <c r="P96" s="94" t="str">
        <f>IF(PSM!$L96="","",COUNTIF(D:D,"&lt;"&amp;L96)/(COUNTA(D:D)-1))</f>
        <v/>
      </c>
      <c r="Q96" s="94" t="str">
        <f>IF(PSM!$L96="","",COUNTIF(E:E,"&gt;"&amp;L96)/(COUNTA(E:E)-1))</f>
        <v/>
      </c>
      <c r="R96" s="4" t="e">
        <f t="shared" si="8"/>
        <v>#VALUE!</v>
      </c>
      <c r="S96" s="4" t="e">
        <f t="shared" si="9"/>
        <v>#VALUE!</v>
      </c>
      <c r="T96" s="4" t="e">
        <f t="shared" si="10"/>
        <v>#VALUE!</v>
      </c>
    </row>
    <row r="97" spans="12:20" x14ac:dyDescent="0.3">
      <c r="L97" s="19" t="str">
        <f t="shared" si="11"/>
        <v/>
      </c>
      <c r="M97" s="131" t="str">
        <f>PSM!$L97</f>
        <v/>
      </c>
      <c r="N97" s="94" t="str">
        <f t="shared" si="7"/>
        <v/>
      </c>
      <c r="O97" s="94" t="str">
        <f>IF(PSM!$L97="","",COUNTIF(C:C,"&gt;"&amp;L97)/(COUNTA(C:C)-1))</f>
        <v/>
      </c>
      <c r="P97" s="94" t="str">
        <f>IF(PSM!$L97="","",COUNTIF(D:D,"&lt;"&amp;L97)/(COUNTA(D:D)-1))</f>
        <v/>
      </c>
      <c r="Q97" s="94" t="str">
        <f>IF(PSM!$L97="","",COUNTIF(E:E,"&gt;"&amp;L97)/(COUNTA(E:E)-1))</f>
        <v/>
      </c>
      <c r="R97" s="4" t="e">
        <f t="shared" si="8"/>
        <v>#VALUE!</v>
      </c>
      <c r="S97" s="4" t="e">
        <f t="shared" si="9"/>
        <v>#VALUE!</v>
      </c>
      <c r="T97" s="4" t="e">
        <f t="shared" si="10"/>
        <v>#VALUE!</v>
      </c>
    </row>
    <row r="98" spans="12:20" x14ac:dyDescent="0.3">
      <c r="L98" s="19" t="str">
        <f t="shared" si="11"/>
        <v/>
      </c>
      <c r="M98" s="131" t="str">
        <f>PSM!$L98</f>
        <v/>
      </c>
      <c r="N98" s="94" t="str">
        <f t="shared" si="7"/>
        <v/>
      </c>
      <c r="O98" s="94" t="str">
        <f>IF(PSM!$L98="","",COUNTIF(C:C,"&gt;"&amp;L98)/(COUNTA(C:C)-1))</f>
        <v/>
      </c>
      <c r="P98" s="94" t="str">
        <f>IF(PSM!$L98="","",COUNTIF(D:D,"&lt;"&amp;L98)/(COUNTA(D:D)-1))</f>
        <v/>
      </c>
      <c r="Q98" s="94" t="str">
        <f>IF(PSM!$L98="","",COUNTIF(E:E,"&gt;"&amp;L98)/(COUNTA(E:E)-1))</f>
        <v/>
      </c>
      <c r="R98" s="4" t="e">
        <f t="shared" si="8"/>
        <v>#VALUE!</v>
      </c>
      <c r="S98" s="4" t="e">
        <f t="shared" si="9"/>
        <v>#VALUE!</v>
      </c>
      <c r="T98" s="4" t="e">
        <f t="shared" si="10"/>
        <v>#VALUE!</v>
      </c>
    </row>
    <row r="99" spans="12:20" x14ac:dyDescent="0.3">
      <c r="L99" s="19" t="str">
        <f t="shared" si="11"/>
        <v/>
      </c>
      <c r="M99" s="131" t="str">
        <f>PSM!$L99</f>
        <v/>
      </c>
      <c r="N99" s="94" t="str">
        <f t="shared" si="7"/>
        <v/>
      </c>
      <c r="O99" s="94" t="str">
        <f>IF(PSM!$L99="","",COUNTIF(C:C,"&gt;"&amp;L99)/(COUNTA(C:C)-1))</f>
        <v/>
      </c>
      <c r="P99" s="94" t="str">
        <f>IF(PSM!$L99="","",COUNTIF(D:D,"&lt;"&amp;L99)/(COUNTA(D:D)-1))</f>
        <v/>
      </c>
      <c r="Q99" s="94" t="str">
        <f>IF(PSM!$L99="","",COUNTIF(E:E,"&gt;"&amp;L99)/(COUNTA(E:E)-1))</f>
        <v/>
      </c>
      <c r="R99" s="4" t="e">
        <f t="shared" si="8"/>
        <v>#VALUE!</v>
      </c>
      <c r="S99" s="4" t="e">
        <f t="shared" si="9"/>
        <v>#VALUE!</v>
      </c>
      <c r="T99" s="4" t="e">
        <f t="shared" si="10"/>
        <v>#VALUE!</v>
      </c>
    </row>
    <row r="100" spans="12:20" x14ac:dyDescent="0.3">
      <c r="L100" s="19" t="str">
        <f t="shared" si="11"/>
        <v/>
      </c>
      <c r="M100" s="131" t="str">
        <f>PSM!$L100</f>
        <v/>
      </c>
      <c r="N100" s="94" t="str">
        <f t="shared" ref="N100:N131" si="12">IF(L100="","",COUNTIF(B:B,"&lt;"&amp;L100)/(COUNTA(B:B)-2))</f>
        <v/>
      </c>
      <c r="O100" s="94" t="str">
        <f>IF(PSM!$L100="","",COUNTIF(C:C,"&gt;"&amp;L100)/(COUNTA(C:C)-1))</f>
        <v/>
      </c>
      <c r="P100" s="94" t="str">
        <f>IF(PSM!$L100="","",COUNTIF(D:D,"&lt;"&amp;L100)/(COUNTA(D:D)-1))</f>
        <v/>
      </c>
      <c r="Q100" s="94" t="str">
        <f>IF(PSM!$L100="","",COUNTIF(E:E,"&gt;"&amp;L100)/(COUNTA(E:E)-1))</f>
        <v/>
      </c>
      <c r="R100" s="4" t="e">
        <f t="shared" si="8"/>
        <v>#VALUE!</v>
      </c>
      <c r="S100" s="4" t="e">
        <f t="shared" si="9"/>
        <v>#VALUE!</v>
      </c>
      <c r="T100" s="4" t="e">
        <f t="shared" si="10"/>
        <v>#VALUE!</v>
      </c>
    </row>
    <row r="101" spans="12:20" x14ac:dyDescent="0.3">
      <c r="L101" s="19" t="str">
        <f t="shared" si="11"/>
        <v/>
      </c>
      <c r="M101" s="131" t="str">
        <f>PSM!$L101</f>
        <v/>
      </c>
      <c r="N101" s="94" t="str">
        <f t="shared" si="12"/>
        <v/>
      </c>
      <c r="O101" s="94" t="str">
        <f>IF(PSM!$L101="","",COUNTIF(C:C,"&gt;"&amp;L101)/(COUNTA(C:C)-1))</f>
        <v/>
      </c>
      <c r="P101" s="94" t="str">
        <f>IF(PSM!$L101="","",COUNTIF(D:D,"&lt;"&amp;L101)/(COUNTA(D:D)-1))</f>
        <v/>
      </c>
      <c r="Q101" s="94" t="str">
        <f>IF(PSM!$L101="","",COUNTIF(E:E,"&gt;"&amp;L101)/(COUNTA(E:E)-1))</f>
        <v/>
      </c>
      <c r="R101" s="4" t="e">
        <f t="shared" si="8"/>
        <v>#VALUE!</v>
      </c>
      <c r="S101" s="4" t="e">
        <f t="shared" si="9"/>
        <v>#VALUE!</v>
      </c>
      <c r="T101" s="4" t="e">
        <f t="shared" si="10"/>
        <v>#VALUE!</v>
      </c>
    </row>
    <row r="102" spans="12:20" x14ac:dyDescent="0.3">
      <c r="L102" s="19" t="str">
        <f t="shared" ref="L102:L133" si="13">IFERROR(IF(L101&gt;(IF($I$8&gt;0,$K$8,MAX(B:E))),"",IF(($G$8&gt;0),L101+$G$8,L101+(MAX(B:E)/100))),"")</f>
        <v/>
      </c>
      <c r="M102" s="131" t="str">
        <f>PSM!$L102</f>
        <v/>
      </c>
      <c r="N102" s="94" t="str">
        <f t="shared" si="12"/>
        <v/>
      </c>
      <c r="O102" s="94" t="str">
        <f>IF(PSM!$L102="","",COUNTIF(C:C,"&gt;"&amp;L102)/(COUNTA(C:C)-1))</f>
        <v/>
      </c>
      <c r="P102" s="94" t="str">
        <f>IF(PSM!$L102="","",COUNTIF(D:D,"&lt;"&amp;L102)/(COUNTA(D:D)-1))</f>
        <v/>
      </c>
      <c r="Q102" s="94" t="str">
        <f>IF(PSM!$L102="","",COUNTIF(E:E,"&gt;"&amp;L102)/(COUNTA(E:E)-1))</f>
        <v/>
      </c>
      <c r="R102" s="4" t="e">
        <f t="shared" si="8"/>
        <v>#VALUE!</v>
      </c>
      <c r="S102" s="4" t="e">
        <f t="shared" si="9"/>
        <v>#VALUE!</v>
      </c>
      <c r="T102" s="4" t="e">
        <f t="shared" si="10"/>
        <v>#VALUE!</v>
      </c>
    </row>
    <row r="103" spans="12:20" x14ac:dyDescent="0.3">
      <c r="L103" s="19" t="str">
        <f t="shared" si="13"/>
        <v/>
      </c>
      <c r="M103" s="131" t="str">
        <f>PSM!$L103</f>
        <v/>
      </c>
      <c r="N103" s="94" t="str">
        <f t="shared" si="12"/>
        <v/>
      </c>
      <c r="O103" s="94" t="str">
        <f>IF(PSM!$L103="","",COUNTIF(C:C,"&gt;"&amp;L103)/(COUNTA(C:C)-1))</f>
        <v/>
      </c>
      <c r="P103" s="94" t="str">
        <f>IF(PSM!$L103="","",COUNTIF(D:D,"&lt;"&amp;L103)/(COUNTA(D:D)-1))</f>
        <v/>
      </c>
      <c r="Q103" s="94" t="str">
        <f>IF(PSM!$L103="","",COUNTIF(E:E,"&gt;"&amp;L103)/(COUNTA(E:E)-1))</f>
        <v/>
      </c>
      <c r="R103" s="4" t="e">
        <f t="shared" si="8"/>
        <v>#VALUE!</v>
      </c>
      <c r="S103" s="4" t="e">
        <f t="shared" si="9"/>
        <v>#VALUE!</v>
      </c>
      <c r="T103" s="4" t="e">
        <f t="shared" si="10"/>
        <v>#VALUE!</v>
      </c>
    </row>
    <row r="104" spans="12:20" x14ac:dyDescent="0.3">
      <c r="L104" s="19" t="str">
        <f t="shared" si="13"/>
        <v/>
      </c>
      <c r="M104" s="131" t="str">
        <f>PSM!$L104</f>
        <v/>
      </c>
      <c r="N104" s="94" t="str">
        <f t="shared" si="12"/>
        <v/>
      </c>
      <c r="O104" s="94" t="str">
        <f>IF(PSM!$L104="","",COUNTIF(C:C,"&gt;"&amp;L104)/(COUNTA(C:C)-1))</f>
        <v/>
      </c>
      <c r="P104" s="94" t="str">
        <f>IF(PSM!$L104="","",COUNTIF(D:D,"&lt;"&amp;L104)/(COUNTA(D:D)-1))</f>
        <v/>
      </c>
      <c r="Q104" s="94" t="str">
        <f>IF(PSM!$L104="","",COUNTIF(E:E,"&gt;"&amp;L104)/(COUNTA(E:E)-1))</f>
        <v/>
      </c>
      <c r="R104" s="4" t="e">
        <f t="shared" si="8"/>
        <v>#VALUE!</v>
      </c>
      <c r="S104" s="4" t="e">
        <f t="shared" si="9"/>
        <v>#VALUE!</v>
      </c>
      <c r="T104" s="4" t="e">
        <f t="shared" si="10"/>
        <v>#VALUE!</v>
      </c>
    </row>
    <row r="105" spans="12:20" x14ac:dyDescent="0.3">
      <c r="L105" s="19" t="str">
        <f t="shared" si="13"/>
        <v/>
      </c>
      <c r="M105" s="131" t="str">
        <f>PSM!$L105</f>
        <v/>
      </c>
      <c r="N105" s="94" t="str">
        <f t="shared" si="12"/>
        <v/>
      </c>
      <c r="O105" s="94" t="str">
        <f>IF(PSM!$L105="","",COUNTIF(C:C,"&gt;"&amp;L105)/(COUNTA(C:C)-1))</f>
        <v/>
      </c>
      <c r="P105" s="94" t="str">
        <f>IF(PSM!$L105="","",COUNTIF(D:D,"&lt;"&amp;L105)/(COUNTA(D:D)-1))</f>
        <v/>
      </c>
      <c r="Q105" s="94" t="str">
        <f>IF(PSM!$L105="","",COUNTIF(E:E,"&gt;"&amp;L105)/(COUNTA(E:E)-1))</f>
        <v/>
      </c>
      <c r="R105" s="4" t="e">
        <f t="shared" si="8"/>
        <v>#VALUE!</v>
      </c>
      <c r="S105" s="4" t="e">
        <f t="shared" si="9"/>
        <v>#VALUE!</v>
      </c>
      <c r="T105" s="4" t="e">
        <f t="shared" si="10"/>
        <v>#VALUE!</v>
      </c>
    </row>
    <row r="106" spans="12:20" x14ac:dyDescent="0.3">
      <c r="L106" s="19" t="str">
        <f t="shared" si="13"/>
        <v/>
      </c>
      <c r="M106" s="131" t="str">
        <f>PSM!$L106</f>
        <v/>
      </c>
      <c r="N106" s="94" t="str">
        <f t="shared" si="12"/>
        <v/>
      </c>
      <c r="O106" s="94" t="str">
        <f>IF(PSM!$L106="","",COUNTIF(C:C,"&gt;"&amp;L106)/(COUNTA(C:C)-1))</f>
        <v/>
      </c>
      <c r="P106" s="94" t="str">
        <f>IF(PSM!$L106="","",COUNTIF(D:D,"&lt;"&amp;L106)/(COUNTA(D:D)-1))</f>
        <v/>
      </c>
      <c r="Q106" s="94" t="str">
        <f>IF(PSM!$L106="","",COUNTIF(E:E,"&gt;"&amp;L106)/(COUNTA(E:E)-1))</f>
        <v/>
      </c>
      <c r="R106" s="4" t="e">
        <f t="shared" si="8"/>
        <v>#VALUE!</v>
      </c>
      <c r="S106" s="4" t="e">
        <f t="shared" si="9"/>
        <v>#VALUE!</v>
      </c>
      <c r="T106" s="4" t="e">
        <f t="shared" si="10"/>
        <v>#VALUE!</v>
      </c>
    </row>
    <row r="107" spans="12:20" x14ac:dyDescent="0.3">
      <c r="L107" s="19" t="str">
        <f t="shared" si="13"/>
        <v/>
      </c>
      <c r="M107" s="131" t="str">
        <f>PSM!$L107</f>
        <v/>
      </c>
      <c r="N107" s="94" t="str">
        <f t="shared" si="12"/>
        <v/>
      </c>
      <c r="O107" s="94" t="str">
        <f>IF(PSM!$L107="","",COUNTIF(C:C,"&gt;"&amp;L107)/(COUNTA(C:C)-1))</f>
        <v/>
      </c>
      <c r="P107" s="94" t="str">
        <f>IF(PSM!$L107="","",COUNTIF(D:D,"&lt;"&amp;L107)/(COUNTA(D:D)-1))</f>
        <v/>
      </c>
      <c r="Q107" s="94" t="str">
        <f>IF(PSM!$L107="","",COUNTIF(E:E,"&gt;"&amp;L107)/(COUNTA(E:E)-1))</f>
        <v/>
      </c>
      <c r="R107" s="4" t="e">
        <f t="shared" si="8"/>
        <v>#VALUE!</v>
      </c>
      <c r="S107" s="4" t="e">
        <f t="shared" si="9"/>
        <v>#VALUE!</v>
      </c>
      <c r="T107" s="4" t="e">
        <f t="shared" si="10"/>
        <v>#VALUE!</v>
      </c>
    </row>
    <row r="108" spans="12:20" x14ac:dyDescent="0.3">
      <c r="L108" s="19" t="str">
        <f t="shared" si="13"/>
        <v/>
      </c>
      <c r="M108" s="131" t="str">
        <f>PSM!$L108</f>
        <v/>
      </c>
      <c r="N108" s="94" t="str">
        <f t="shared" si="12"/>
        <v/>
      </c>
      <c r="O108" s="94" t="str">
        <f>IF(PSM!$L108="","",COUNTIF(C:C,"&gt;"&amp;L108)/(COUNTA(C:C)-1))</f>
        <v/>
      </c>
      <c r="P108" s="94" t="str">
        <f>IF(PSM!$L108="","",COUNTIF(D:D,"&lt;"&amp;L108)/(COUNTA(D:D)-1))</f>
        <v/>
      </c>
      <c r="Q108" s="94" t="str">
        <f>IF(PSM!$L108="","",COUNTIF(E:E,"&gt;"&amp;L108)/(COUNTA(E:E)-1))</f>
        <v/>
      </c>
      <c r="R108" s="4" t="e">
        <f t="shared" si="8"/>
        <v>#VALUE!</v>
      </c>
      <c r="S108" s="4" t="e">
        <f t="shared" si="9"/>
        <v>#VALUE!</v>
      </c>
      <c r="T108" s="4" t="e">
        <f t="shared" si="10"/>
        <v>#VALUE!</v>
      </c>
    </row>
    <row r="109" spans="12:20" x14ac:dyDescent="0.3">
      <c r="L109" s="19" t="str">
        <f t="shared" si="13"/>
        <v/>
      </c>
      <c r="M109" s="131" t="str">
        <f>PSM!$L109</f>
        <v/>
      </c>
      <c r="N109" s="94" t="str">
        <f t="shared" si="12"/>
        <v/>
      </c>
      <c r="O109" s="94" t="str">
        <f>IF(PSM!$L109="","",COUNTIF(C:C,"&gt;"&amp;L109)/(COUNTA(C:C)-1))</f>
        <v/>
      </c>
      <c r="P109" s="94" t="str">
        <f>IF(PSM!$L109="","",COUNTIF(D:D,"&lt;"&amp;L109)/(COUNTA(D:D)-1))</f>
        <v/>
      </c>
      <c r="Q109" s="94" t="str">
        <f>IF(PSM!$L109="","",COUNTIF(E:E,"&gt;"&amp;L109)/(COUNTA(E:E)-1))</f>
        <v/>
      </c>
      <c r="R109" s="4" t="e">
        <f t="shared" si="8"/>
        <v>#VALUE!</v>
      </c>
      <c r="S109" s="4" t="e">
        <f t="shared" si="9"/>
        <v>#VALUE!</v>
      </c>
      <c r="T109" s="4" t="e">
        <f t="shared" si="10"/>
        <v>#VALUE!</v>
      </c>
    </row>
    <row r="110" spans="12:20" x14ac:dyDescent="0.3">
      <c r="L110" s="19" t="str">
        <f t="shared" si="13"/>
        <v/>
      </c>
      <c r="M110" s="131" t="str">
        <f>PSM!$L110</f>
        <v/>
      </c>
      <c r="N110" s="94" t="str">
        <f t="shared" si="12"/>
        <v/>
      </c>
      <c r="O110" s="94" t="str">
        <f>IF(PSM!$L110="","",COUNTIF(C:C,"&gt;"&amp;L110)/(COUNTA(C:C)-1))</f>
        <v/>
      </c>
      <c r="P110" s="94" t="str">
        <f>IF(PSM!$L110="","",COUNTIF(D:D,"&lt;"&amp;L110)/(COUNTA(D:D)-1))</f>
        <v/>
      </c>
      <c r="Q110" s="94" t="str">
        <f>IF(PSM!$L110="","",COUNTIF(E:E,"&gt;"&amp;L110)/(COUNTA(E:E)-1))</f>
        <v/>
      </c>
      <c r="R110" s="4" t="e">
        <f t="shared" si="8"/>
        <v>#VALUE!</v>
      </c>
      <c r="S110" s="4" t="e">
        <f t="shared" si="9"/>
        <v>#VALUE!</v>
      </c>
      <c r="T110" s="4" t="e">
        <f t="shared" si="10"/>
        <v>#VALUE!</v>
      </c>
    </row>
    <row r="111" spans="12:20" x14ac:dyDescent="0.3">
      <c r="L111" s="19" t="str">
        <f t="shared" si="13"/>
        <v/>
      </c>
      <c r="M111" s="131" t="str">
        <f>PSM!$L111</f>
        <v/>
      </c>
      <c r="N111" s="94" t="str">
        <f t="shared" si="12"/>
        <v/>
      </c>
      <c r="O111" s="94" t="str">
        <f>IF(PSM!$L111="","",COUNTIF(C:C,"&gt;"&amp;L111)/(COUNTA(C:C)-1))</f>
        <v/>
      </c>
      <c r="P111" s="94" t="str">
        <f>IF(PSM!$L111="","",COUNTIF(D:D,"&lt;"&amp;L111)/(COUNTA(D:D)-1))</f>
        <v/>
      </c>
      <c r="Q111" s="94" t="str">
        <f>IF(PSM!$L111="","",COUNTIF(E:E,"&gt;"&amp;L111)/(COUNTA(E:E)-1))</f>
        <v/>
      </c>
      <c r="R111" s="4" t="e">
        <f t="shared" si="8"/>
        <v>#VALUE!</v>
      </c>
      <c r="S111" s="4" t="e">
        <f t="shared" si="9"/>
        <v>#VALUE!</v>
      </c>
      <c r="T111" s="4" t="e">
        <f t="shared" si="10"/>
        <v>#VALUE!</v>
      </c>
    </row>
    <row r="112" spans="12:20" x14ac:dyDescent="0.3">
      <c r="L112" s="19" t="str">
        <f t="shared" si="13"/>
        <v/>
      </c>
      <c r="M112" s="131" t="str">
        <f>PSM!$L112</f>
        <v/>
      </c>
      <c r="N112" s="94" t="str">
        <f t="shared" si="12"/>
        <v/>
      </c>
      <c r="O112" s="94" t="str">
        <f>IF(PSM!$L112="","",COUNTIF(C:C,"&gt;"&amp;L112)/(COUNTA(C:C)-1))</f>
        <v/>
      </c>
      <c r="P112" s="94" t="str">
        <f>IF(PSM!$L112="","",COUNTIF(D:D,"&lt;"&amp;L112)/(COUNTA(D:D)-1))</f>
        <v/>
      </c>
      <c r="Q112" s="94" t="str">
        <f>IF(PSM!$L112="","",COUNTIF(E:E,"&gt;"&amp;L112)/(COUNTA(E:E)-1))</f>
        <v/>
      </c>
      <c r="R112" s="4" t="e">
        <f t="shared" si="8"/>
        <v>#VALUE!</v>
      </c>
      <c r="S112" s="4" t="e">
        <f t="shared" si="9"/>
        <v>#VALUE!</v>
      </c>
      <c r="T112" s="4" t="e">
        <f t="shared" si="10"/>
        <v>#VALUE!</v>
      </c>
    </row>
    <row r="113" spans="12:20" x14ac:dyDescent="0.3">
      <c r="L113" s="19" t="str">
        <f t="shared" si="13"/>
        <v/>
      </c>
      <c r="M113" s="131" t="str">
        <f>PSM!$L113</f>
        <v/>
      </c>
      <c r="N113" s="94" t="str">
        <f t="shared" si="12"/>
        <v/>
      </c>
      <c r="O113" s="94" t="str">
        <f>IF(PSM!$L113="","",COUNTIF(C:C,"&gt;"&amp;L113)/(COUNTA(C:C)-1))</f>
        <v/>
      </c>
      <c r="P113" s="94" t="str">
        <f>IF(PSM!$L113="","",COUNTIF(D:D,"&lt;"&amp;L113)/(COUNTA(D:D)-1))</f>
        <v/>
      </c>
      <c r="Q113" s="94" t="str">
        <f>IF(PSM!$L113="","",COUNTIF(E:E,"&gt;"&amp;L113)/(COUNTA(E:E)-1))</f>
        <v/>
      </c>
      <c r="R113" s="4" t="e">
        <f t="shared" si="8"/>
        <v>#VALUE!</v>
      </c>
      <c r="S113" s="4" t="e">
        <f t="shared" si="9"/>
        <v>#VALUE!</v>
      </c>
      <c r="T113" s="4" t="e">
        <f t="shared" si="10"/>
        <v>#VALUE!</v>
      </c>
    </row>
    <row r="114" spans="12:20" x14ac:dyDescent="0.3">
      <c r="L114" s="19" t="str">
        <f t="shared" si="13"/>
        <v/>
      </c>
      <c r="M114" s="131" t="str">
        <f>PSM!$L114</f>
        <v/>
      </c>
      <c r="N114" s="94" t="str">
        <f t="shared" si="12"/>
        <v/>
      </c>
      <c r="O114" s="94" t="str">
        <f>IF(PSM!$L114="","",COUNTIF(C:C,"&gt;"&amp;L114)/(COUNTA(C:C)-1))</f>
        <v/>
      </c>
      <c r="P114" s="94" t="str">
        <f>IF(PSM!$L114="","",COUNTIF(D:D,"&lt;"&amp;L114)/(COUNTA(D:D)-1))</f>
        <v/>
      </c>
      <c r="Q114" s="94" t="str">
        <f>IF(PSM!$L114="","",COUNTIF(E:E,"&gt;"&amp;L114)/(COUNTA(E:E)-1))</f>
        <v/>
      </c>
      <c r="R114" s="4" t="e">
        <f t="shared" si="8"/>
        <v>#VALUE!</v>
      </c>
      <c r="S114" s="4" t="e">
        <f t="shared" si="9"/>
        <v>#VALUE!</v>
      </c>
      <c r="T114" s="4" t="e">
        <f t="shared" si="10"/>
        <v>#VALUE!</v>
      </c>
    </row>
    <row r="115" spans="12:20" x14ac:dyDescent="0.3">
      <c r="L115" s="19" t="str">
        <f t="shared" si="13"/>
        <v/>
      </c>
      <c r="M115" s="131" t="str">
        <f>PSM!$L115</f>
        <v/>
      </c>
      <c r="N115" s="94" t="str">
        <f t="shared" si="12"/>
        <v/>
      </c>
      <c r="O115" s="94" t="str">
        <f>IF(PSM!$L115="","",COUNTIF(C:C,"&gt;"&amp;L115)/(COUNTA(C:C)-1))</f>
        <v/>
      </c>
      <c r="P115" s="94" t="str">
        <f>IF(PSM!$L115="","",COUNTIF(D:D,"&lt;"&amp;L115)/(COUNTA(D:D)-1))</f>
        <v/>
      </c>
      <c r="Q115" s="94" t="str">
        <f>IF(PSM!$L115="","",COUNTIF(E:E,"&gt;"&amp;L115)/(COUNTA(E:E)-1))</f>
        <v/>
      </c>
      <c r="R115" s="4" t="e">
        <f t="shared" si="8"/>
        <v>#VALUE!</v>
      </c>
      <c r="S115" s="4" t="e">
        <f t="shared" si="9"/>
        <v>#VALUE!</v>
      </c>
      <c r="T115" s="4" t="e">
        <f t="shared" si="10"/>
        <v>#VALUE!</v>
      </c>
    </row>
    <row r="116" spans="12:20" x14ac:dyDescent="0.3">
      <c r="L116" s="19" t="str">
        <f t="shared" si="13"/>
        <v/>
      </c>
      <c r="M116" s="131" t="str">
        <f>PSM!$L116</f>
        <v/>
      </c>
      <c r="N116" s="94" t="str">
        <f t="shared" si="12"/>
        <v/>
      </c>
      <c r="O116" s="94" t="str">
        <f>IF(PSM!$L116="","",COUNTIF(C:C,"&gt;"&amp;L116)/(COUNTA(C:C)-1))</f>
        <v/>
      </c>
      <c r="P116" s="94" t="str">
        <f>IF(PSM!$L116="","",COUNTIF(D:D,"&lt;"&amp;L116)/(COUNTA(D:D)-1))</f>
        <v/>
      </c>
      <c r="Q116" s="94" t="str">
        <f>IF(PSM!$L116="","",COUNTIF(E:E,"&gt;"&amp;L116)/(COUNTA(E:E)-1))</f>
        <v/>
      </c>
      <c r="R116" s="4" t="e">
        <f t="shared" si="8"/>
        <v>#VALUE!</v>
      </c>
      <c r="S116" s="4" t="e">
        <f t="shared" si="9"/>
        <v>#VALUE!</v>
      </c>
      <c r="T116" s="4" t="e">
        <f t="shared" si="10"/>
        <v>#VALUE!</v>
      </c>
    </row>
    <row r="117" spans="12:20" x14ac:dyDescent="0.3">
      <c r="L117" s="19" t="str">
        <f t="shared" si="13"/>
        <v/>
      </c>
      <c r="M117" s="131" t="str">
        <f>PSM!$L117</f>
        <v/>
      </c>
      <c r="N117" s="94" t="str">
        <f t="shared" si="12"/>
        <v/>
      </c>
      <c r="O117" s="94" t="str">
        <f>IF(PSM!$L117="","",COUNTIF(C:C,"&gt;"&amp;L117)/(COUNTA(C:C)-1))</f>
        <v/>
      </c>
      <c r="P117" s="94" t="str">
        <f>IF(PSM!$L117="","",COUNTIF(D:D,"&lt;"&amp;L117)/(COUNTA(D:D)-1))</f>
        <v/>
      </c>
      <c r="Q117" s="94" t="str">
        <f>IF(PSM!$L117="","",COUNTIF(E:E,"&gt;"&amp;L117)/(COUNTA(E:E)-1))</f>
        <v/>
      </c>
      <c r="R117" s="4" t="e">
        <f t="shared" si="8"/>
        <v>#VALUE!</v>
      </c>
      <c r="S117" s="4" t="e">
        <f t="shared" si="9"/>
        <v>#VALUE!</v>
      </c>
      <c r="T117" s="4" t="e">
        <f t="shared" si="10"/>
        <v>#VALUE!</v>
      </c>
    </row>
    <row r="118" spans="12:20" x14ac:dyDescent="0.3">
      <c r="L118" s="19" t="str">
        <f t="shared" si="13"/>
        <v/>
      </c>
      <c r="M118" s="131" t="str">
        <f>PSM!$L118</f>
        <v/>
      </c>
      <c r="N118" s="94" t="str">
        <f t="shared" si="12"/>
        <v/>
      </c>
      <c r="O118" s="94" t="str">
        <f>IF(PSM!$L118="","",COUNTIF(C:C,"&gt;"&amp;L118)/(COUNTA(C:C)-1))</f>
        <v/>
      </c>
      <c r="P118" s="94" t="str">
        <f>IF(PSM!$L118="","",COUNTIF(D:D,"&lt;"&amp;L118)/(COUNTA(D:D)-1))</f>
        <v/>
      </c>
      <c r="Q118" s="94" t="str">
        <f>IF(PSM!$L118="","",COUNTIF(E:E,"&gt;"&amp;L118)/(COUNTA(E:E)-1))</f>
        <v/>
      </c>
      <c r="R118" s="4" t="e">
        <f t="shared" si="8"/>
        <v>#VALUE!</v>
      </c>
      <c r="S118" s="4" t="e">
        <f t="shared" si="9"/>
        <v>#VALUE!</v>
      </c>
      <c r="T118" s="4" t="e">
        <f t="shared" si="10"/>
        <v>#VALUE!</v>
      </c>
    </row>
    <row r="119" spans="12:20" x14ac:dyDescent="0.3">
      <c r="L119" s="19" t="str">
        <f t="shared" si="13"/>
        <v/>
      </c>
      <c r="M119" s="131" t="str">
        <f>PSM!$L119</f>
        <v/>
      </c>
      <c r="N119" s="94" t="str">
        <f t="shared" si="12"/>
        <v/>
      </c>
      <c r="O119" s="94" t="str">
        <f>IF(PSM!$L119="","",COUNTIF(C:C,"&gt;"&amp;L119)/(COUNTA(C:C)-1))</f>
        <v/>
      </c>
      <c r="P119" s="94" t="str">
        <f>IF(PSM!$L119="","",COUNTIF(D:D,"&lt;"&amp;L119)/(COUNTA(D:D)-1))</f>
        <v/>
      </c>
      <c r="Q119" s="94" t="str">
        <f>IF(PSM!$L119="","",COUNTIF(E:E,"&gt;"&amp;L119)/(COUNTA(E:E)-1))</f>
        <v/>
      </c>
      <c r="R119" s="4" t="e">
        <f t="shared" si="8"/>
        <v>#VALUE!</v>
      </c>
      <c r="S119" s="4" t="e">
        <f t="shared" si="9"/>
        <v>#VALUE!</v>
      </c>
      <c r="T119" s="4" t="e">
        <f t="shared" si="10"/>
        <v>#VALUE!</v>
      </c>
    </row>
    <row r="120" spans="12:20" x14ac:dyDescent="0.3">
      <c r="L120" s="19" t="str">
        <f t="shared" si="13"/>
        <v/>
      </c>
      <c r="M120" s="131" t="str">
        <f>PSM!$L120</f>
        <v/>
      </c>
      <c r="N120" s="94" t="str">
        <f t="shared" si="12"/>
        <v/>
      </c>
      <c r="O120" s="94" t="str">
        <f>IF(PSM!$L120="","",COUNTIF(C:C,"&gt;"&amp;L120)/(COUNTA(C:C)-1))</f>
        <v/>
      </c>
      <c r="P120" s="94" t="str">
        <f>IF(PSM!$L120="","",COUNTIF(D:D,"&lt;"&amp;L120)/(COUNTA(D:D)-1))</f>
        <v/>
      </c>
      <c r="Q120" s="94" t="str">
        <f>IF(PSM!$L120="","",COUNTIF(E:E,"&gt;"&amp;L120)/(COUNTA(E:E)-1))</f>
        <v/>
      </c>
      <c r="R120" s="4" t="e">
        <f t="shared" si="8"/>
        <v>#VALUE!</v>
      </c>
      <c r="S120" s="4" t="e">
        <f t="shared" si="9"/>
        <v>#VALUE!</v>
      </c>
      <c r="T120" s="4" t="e">
        <f t="shared" si="10"/>
        <v>#VALUE!</v>
      </c>
    </row>
    <row r="121" spans="12:20" x14ac:dyDescent="0.3">
      <c r="L121" s="19" t="str">
        <f t="shared" si="13"/>
        <v/>
      </c>
      <c r="M121" s="131" t="str">
        <f>PSM!$L121</f>
        <v/>
      </c>
      <c r="N121" s="94" t="str">
        <f t="shared" si="12"/>
        <v/>
      </c>
      <c r="O121" s="94" t="str">
        <f>IF(PSM!$L121="","",COUNTIF(C:C,"&gt;"&amp;L121)/(COUNTA(C:C)-1))</f>
        <v/>
      </c>
      <c r="P121" s="94" t="str">
        <f>IF(PSM!$L121="","",COUNTIF(D:D,"&lt;"&amp;L121)/(COUNTA(D:D)-1))</f>
        <v/>
      </c>
      <c r="Q121" s="94" t="str">
        <f>IF(PSM!$L121="","",COUNTIF(E:E,"&gt;"&amp;L121)/(COUNTA(E:E)-1))</f>
        <v/>
      </c>
      <c r="R121" s="4" t="e">
        <f t="shared" si="8"/>
        <v>#VALUE!</v>
      </c>
      <c r="S121" s="4" t="e">
        <f t="shared" si="9"/>
        <v>#VALUE!</v>
      </c>
      <c r="T121" s="4" t="e">
        <f t="shared" si="10"/>
        <v>#VALUE!</v>
      </c>
    </row>
    <row r="122" spans="12:20" x14ac:dyDescent="0.3">
      <c r="L122" s="19" t="str">
        <f t="shared" si="13"/>
        <v/>
      </c>
      <c r="M122" s="131" t="str">
        <f>PSM!$L122</f>
        <v/>
      </c>
      <c r="N122" s="94" t="str">
        <f t="shared" si="12"/>
        <v/>
      </c>
      <c r="O122" s="94" t="str">
        <f>IF(PSM!$L122="","",COUNTIF(C:C,"&gt;"&amp;L122)/(COUNTA(C:C)-1))</f>
        <v/>
      </c>
      <c r="P122" s="94" t="str">
        <f>IF(PSM!$L122="","",COUNTIF(D:D,"&lt;"&amp;L122)/(COUNTA(D:D)-1))</f>
        <v/>
      </c>
      <c r="Q122" s="94" t="str">
        <f>IF(PSM!$L122="","",COUNTIF(E:E,"&gt;"&amp;L122)/(COUNTA(E:E)-1))</f>
        <v/>
      </c>
      <c r="R122" s="4" t="e">
        <f t="shared" si="8"/>
        <v>#VALUE!</v>
      </c>
      <c r="S122" s="4" t="e">
        <f t="shared" si="9"/>
        <v>#VALUE!</v>
      </c>
      <c r="T122" s="4" t="e">
        <f t="shared" si="10"/>
        <v>#VALUE!</v>
      </c>
    </row>
    <row r="123" spans="12:20" x14ac:dyDescent="0.3">
      <c r="L123" s="19" t="str">
        <f t="shared" si="13"/>
        <v/>
      </c>
      <c r="M123" s="131" t="str">
        <f>PSM!$L123</f>
        <v/>
      </c>
      <c r="N123" s="94" t="str">
        <f t="shared" si="12"/>
        <v/>
      </c>
      <c r="O123" s="94" t="str">
        <f>IF(PSM!$L123="","",COUNTIF(C:C,"&gt;"&amp;L123)/(COUNTA(C:C)-1))</f>
        <v/>
      </c>
      <c r="P123" s="94" t="str">
        <f>IF(PSM!$L123="","",COUNTIF(D:D,"&lt;"&amp;L123)/(COUNTA(D:D)-1))</f>
        <v/>
      </c>
      <c r="Q123" s="94" t="str">
        <f>IF(PSM!$L123="","",COUNTIF(E:E,"&gt;"&amp;L123)/(COUNTA(E:E)-1))</f>
        <v/>
      </c>
      <c r="R123" s="4" t="e">
        <f t="shared" si="8"/>
        <v>#VALUE!</v>
      </c>
      <c r="S123" s="4" t="e">
        <f t="shared" si="9"/>
        <v>#VALUE!</v>
      </c>
      <c r="T123" s="4" t="e">
        <f t="shared" si="10"/>
        <v>#VALUE!</v>
      </c>
    </row>
    <row r="124" spans="12:20" x14ac:dyDescent="0.3">
      <c r="L124" s="19" t="str">
        <f t="shared" si="13"/>
        <v/>
      </c>
      <c r="M124" s="131" t="str">
        <f>PSM!$L124</f>
        <v/>
      </c>
      <c r="N124" s="94" t="str">
        <f t="shared" si="12"/>
        <v/>
      </c>
      <c r="O124" s="94" t="str">
        <f>IF(PSM!$L124="","",COUNTIF(C:C,"&gt;"&amp;L124)/(COUNTA(C:C)-1))</f>
        <v/>
      </c>
      <c r="P124" s="94" t="str">
        <f>IF(PSM!$L124="","",COUNTIF(D:D,"&lt;"&amp;L124)/(COUNTA(D:D)-1))</f>
        <v/>
      </c>
      <c r="Q124" s="94" t="str">
        <f>IF(PSM!$L124="","",COUNTIF(E:E,"&gt;"&amp;L124)/(COUNTA(E:E)-1))</f>
        <v/>
      </c>
      <c r="R124" s="4" t="e">
        <f t="shared" si="8"/>
        <v>#VALUE!</v>
      </c>
      <c r="S124" s="4" t="e">
        <f t="shared" si="9"/>
        <v>#VALUE!</v>
      </c>
      <c r="T124" s="4" t="e">
        <f t="shared" si="10"/>
        <v>#VALUE!</v>
      </c>
    </row>
    <row r="125" spans="12:20" x14ac:dyDescent="0.3">
      <c r="L125" s="19" t="str">
        <f t="shared" si="13"/>
        <v/>
      </c>
      <c r="M125" s="131" t="str">
        <f>PSM!$L125</f>
        <v/>
      </c>
      <c r="N125" s="94" t="str">
        <f t="shared" si="12"/>
        <v/>
      </c>
      <c r="O125" s="94" t="str">
        <f>IF(PSM!$L125="","",COUNTIF(C:C,"&gt;"&amp;L125)/(COUNTA(C:C)-1))</f>
        <v/>
      </c>
      <c r="P125" s="94" t="str">
        <f>IF(PSM!$L125="","",COUNTIF(D:D,"&lt;"&amp;L125)/(COUNTA(D:D)-1))</f>
        <v/>
      </c>
      <c r="Q125" s="94" t="str">
        <f>IF(PSM!$L125="","",COUNTIF(E:E,"&gt;"&amp;L125)/(COUNTA(E:E)-1))</f>
        <v/>
      </c>
      <c r="R125" s="4" t="e">
        <f t="shared" si="8"/>
        <v>#VALUE!</v>
      </c>
      <c r="S125" s="4" t="e">
        <f t="shared" si="9"/>
        <v>#VALUE!</v>
      </c>
      <c r="T125" s="4" t="e">
        <f t="shared" si="10"/>
        <v>#VALUE!</v>
      </c>
    </row>
    <row r="126" spans="12:20" x14ac:dyDescent="0.3">
      <c r="L126" s="19" t="str">
        <f t="shared" si="13"/>
        <v/>
      </c>
      <c r="M126" s="131" t="str">
        <f>PSM!$L126</f>
        <v/>
      </c>
      <c r="N126" s="94" t="str">
        <f t="shared" si="12"/>
        <v/>
      </c>
      <c r="O126" s="94" t="str">
        <f>IF(PSM!$L126="","",COUNTIF(C:C,"&gt;"&amp;L126)/(COUNTA(C:C)-1))</f>
        <v/>
      </c>
      <c r="P126" s="94" t="str">
        <f>IF(PSM!$L126="","",COUNTIF(D:D,"&lt;"&amp;L126)/(COUNTA(D:D)-1))</f>
        <v/>
      </c>
      <c r="Q126" s="94" t="str">
        <f>IF(PSM!$L126="","",COUNTIF(E:E,"&gt;"&amp;L126)/(COUNTA(E:E)-1))</f>
        <v/>
      </c>
      <c r="R126" s="4" t="e">
        <f t="shared" si="8"/>
        <v>#VALUE!</v>
      </c>
      <c r="S126" s="4" t="e">
        <f t="shared" si="9"/>
        <v>#VALUE!</v>
      </c>
      <c r="T126" s="4" t="e">
        <f t="shared" si="10"/>
        <v>#VALUE!</v>
      </c>
    </row>
    <row r="127" spans="12:20" x14ac:dyDescent="0.3">
      <c r="L127" s="19" t="str">
        <f t="shared" si="13"/>
        <v/>
      </c>
      <c r="M127" s="131" t="str">
        <f>PSM!$L127</f>
        <v/>
      </c>
      <c r="N127" s="94" t="str">
        <f t="shared" si="12"/>
        <v/>
      </c>
      <c r="O127" s="94" t="str">
        <f>IF(PSM!$L127="","",COUNTIF(C:C,"&gt;"&amp;L127)/(COUNTA(C:C)-1))</f>
        <v/>
      </c>
      <c r="P127" s="94" t="str">
        <f>IF(PSM!$L127="","",COUNTIF(D:D,"&lt;"&amp;L127)/(COUNTA(D:D)-1))</f>
        <v/>
      </c>
      <c r="Q127" s="94" t="str">
        <f>IF(PSM!$L127="","",COUNTIF(E:E,"&gt;"&amp;L127)/(COUNTA(E:E)-1))</f>
        <v/>
      </c>
      <c r="R127" s="4" t="e">
        <f t="shared" si="8"/>
        <v>#VALUE!</v>
      </c>
      <c r="S127" s="4" t="e">
        <f t="shared" si="9"/>
        <v>#VALUE!</v>
      </c>
      <c r="T127" s="4" t="e">
        <f t="shared" si="10"/>
        <v>#VALUE!</v>
      </c>
    </row>
    <row r="128" spans="12:20" x14ac:dyDescent="0.3">
      <c r="L128" s="19" t="str">
        <f t="shared" si="13"/>
        <v/>
      </c>
      <c r="M128" s="131" t="str">
        <f>PSM!$L128</f>
        <v/>
      </c>
      <c r="N128" s="94" t="str">
        <f t="shared" si="12"/>
        <v/>
      </c>
      <c r="O128" s="94" t="str">
        <f>IF(PSM!$L128="","",COUNTIF(C:C,"&gt;"&amp;L128)/(COUNTA(C:C)-1))</f>
        <v/>
      </c>
      <c r="P128" s="94" t="str">
        <f>IF(PSM!$L128="","",COUNTIF(D:D,"&lt;"&amp;L128)/(COUNTA(D:D)-1))</f>
        <v/>
      </c>
      <c r="Q128" s="94" t="str">
        <f>IF(PSM!$L128="","",COUNTIF(E:E,"&gt;"&amp;L128)/(COUNTA(E:E)-1))</f>
        <v/>
      </c>
      <c r="R128" s="4" t="e">
        <f t="shared" si="8"/>
        <v>#VALUE!</v>
      </c>
      <c r="S128" s="4" t="e">
        <f t="shared" si="9"/>
        <v>#VALUE!</v>
      </c>
      <c r="T128" s="4" t="e">
        <f t="shared" si="10"/>
        <v>#VALUE!</v>
      </c>
    </row>
    <row r="129" spans="12:20" x14ac:dyDescent="0.3">
      <c r="L129" s="19" t="str">
        <f t="shared" si="13"/>
        <v/>
      </c>
      <c r="M129" s="131" t="str">
        <f>PSM!$L129</f>
        <v/>
      </c>
      <c r="N129" s="94" t="str">
        <f t="shared" si="12"/>
        <v/>
      </c>
      <c r="O129" s="94" t="str">
        <f>IF(PSM!$L129="","",COUNTIF(C:C,"&gt;"&amp;L129)/(COUNTA(C:C)-1))</f>
        <v/>
      </c>
      <c r="P129" s="94" t="str">
        <f>IF(PSM!$L129="","",COUNTIF(D:D,"&lt;"&amp;L129)/(COUNTA(D:D)-1))</f>
        <v/>
      </c>
      <c r="Q129" s="94" t="str">
        <f>IF(PSM!$L129="","",COUNTIF(E:E,"&gt;"&amp;L129)/(COUNTA(E:E)-1))</f>
        <v/>
      </c>
      <c r="R129" s="4" t="e">
        <f t="shared" si="8"/>
        <v>#VALUE!</v>
      </c>
      <c r="S129" s="4" t="e">
        <f t="shared" si="9"/>
        <v>#VALUE!</v>
      </c>
      <c r="T129" s="4" t="e">
        <f t="shared" si="10"/>
        <v>#VALUE!</v>
      </c>
    </row>
    <row r="130" spans="12:20" x14ac:dyDescent="0.3">
      <c r="L130" s="19" t="str">
        <f t="shared" si="13"/>
        <v/>
      </c>
      <c r="M130" s="131" t="str">
        <f>PSM!$L130</f>
        <v/>
      </c>
      <c r="N130" s="94" t="str">
        <f t="shared" si="12"/>
        <v/>
      </c>
      <c r="O130" s="94" t="str">
        <f>IF(PSM!$L130="","",COUNTIF(C:C,"&gt;"&amp;L130)/(COUNTA(C:C)-1))</f>
        <v/>
      </c>
      <c r="P130" s="94" t="str">
        <f>IF(PSM!$L130="","",COUNTIF(D:D,"&lt;"&amp;L130)/(COUNTA(D:D)-1))</f>
        <v/>
      </c>
      <c r="Q130" s="94" t="str">
        <f>IF(PSM!$L130="","",COUNTIF(E:E,"&gt;"&amp;L130)/(COUNTA(E:E)-1))</f>
        <v/>
      </c>
      <c r="R130" s="4" t="e">
        <f t="shared" si="8"/>
        <v>#VALUE!</v>
      </c>
      <c r="S130" s="4" t="e">
        <f t="shared" si="9"/>
        <v>#VALUE!</v>
      </c>
      <c r="T130" s="4" t="e">
        <f t="shared" si="10"/>
        <v>#VALUE!</v>
      </c>
    </row>
    <row r="131" spans="12:20" x14ac:dyDescent="0.3">
      <c r="L131" s="19" t="str">
        <f t="shared" si="13"/>
        <v/>
      </c>
      <c r="M131" s="131" t="str">
        <f>PSM!$L131</f>
        <v/>
      </c>
      <c r="N131" s="94" t="str">
        <f t="shared" si="12"/>
        <v/>
      </c>
      <c r="O131" s="94" t="str">
        <f>IF(PSM!$L131="","",COUNTIF(C:C,"&gt;"&amp;L131)/(COUNTA(C:C)-1))</f>
        <v/>
      </c>
      <c r="P131" s="94" t="str">
        <f>IF(PSM!$L131="","",COUNTIF(D:D,"&lt;"&amp;L131)/(COUNTA(D:D)-1))</f>
        <v/>
      </c>
      <c r="Q131" s="94" t="str">
        <f>IF(PSM!$L131="","",COUNTIF(E:E,"&gt;"&amp;L131)/(COUNTA(E:E)-1))</f>
        <v/>
      </c>
      <c r="R131" s="4" t="e">
        <f t="shared" si="8"/>
        <v>#VALUE!</v>
      </c>
      <c r="S131" s="4" t="e">
        <f t="shared" si="9"/>
        <v>#VALUE!</v>
      </c>
      <c r="T131" s="4" t="e">
        <f t="shared" si="10"/>
        <v>#VALUE!</v>
      </c>
    </row>
    <row r="132" spans="12:20" x14ac:dyDescent="0.3">
      <c r="L132" s="19" t="str">
        <f t="shared" si="13"/>
        <v/>
      </c>
      <c r="M132" s="131" t="str">
        <f>PSM!$L132</f>
        <v/>
      </c>
      <c r="N132" s="94" t="str">
        <f t="shared" ref="N132:N163" si="14">IF(L132="","",COUNTIF(B:B,"&lt;"&amp;L132)/(COUNTA(B:B)-2))</f>
        <v/>
      </c>
      <c r="O132" s="94" t="str">
        <f>IF(PSM!$L132="","",COUNTIF(C:C,"&gt;"&amp;L132)/(COUNTA(C:C)-1))</f>
        <v/>
      </c>
      <c r="P132" s="94" t="str">
        <f>IF(PSM!$L132="","",COUNTIF(D:D,"&lt;"&amp;L132)/(COUNTA(D:D)-1))</f>
        <v/>
      </c>
      <c r="Q132" s="94" t="str">
        <f>IF(PSM!$L132="","",COUNTIF(E:E,"&gt;"&amp;L132)/(COUNTA(E:E)-1))</f>
        <v/>
      </c>
      <c r="R132" s="4" t="e">
        <f t="shared" si="8"/>
        <v>#VALUE!</v>
      </c>
      <c r="S132" s="4" t="e">
        <f t="shared" si="9"/>
        <v>#VALUE!</v>
      </c>
      <c r="T132" s="4" t="e">
        <f t="shared" si="10"/>
        <v>#VALUE!</v>
      </c>
    </row>
    <row r="133" spans="12:20" x14ac:dyDescent="0.3">
      <c r="L133" s="19" t="str">
        <f t="shared" si="13"/>
        <v/>
      </c>
      <c r="M133" s="131" t="str">
        <f>PSM!$L133</f>
        <v/>
      </c>
      <c r="N133" s="94" t="str">
        <f t="shared" si="14"/>
        <v/>
      </c>
      <c r="O133" s="94" t="str">
        <f>IF(PSM!$L133="","",COUNTIF(C:C,"&gt;"&amp;L133)/(COUNTA(C:C)-1))</f>
        <v/>
      </c>
      <c r="P133" s="94" t="str">
        <f>IF(PSM!$L133="","",COUNTIF(D:D,"&lt;"&amp;L133)/(COUNTA(D:D)-1))</f>
        <v/>
      </c>
      <c r="Q133" s="94" t="str">
        <f>IF(PSM!$L133="","",COUNTIF(E:E,"&gt;"&amp;L133)/(COUNTA(E:E)-1))</f>
        <v/>
      </c>
      <c r="R133" s="4" t="e">
        <f t="shared" ref="R133:R196" si="15">(P133-O133)&lt;0</f>
        <v>#VALUE!</v>
      </c>
      <c r="S133" s="4" t="e">
        <f t="shared" ref="S133:S196" si="16">(O133-N133)&gt;0</f>
        <v>#VALUE!</v>
      </c>
      <c r="T133" s="4" t="e">
        <f t="shared" ref="T133:T196" si="17">(Q133-N133)&gt;0</f>
        <v>#VALUE!</v>
      </c>
    </row>
    <row r="134" spans="12:20" x14ac:dyDescent="0.3">
      <c r="L134" s="19" t="str">
        <f t="shared" ref="L134:L165" si="18">IFERROR(IF(L133&gt;(IF($I$8&gt;0,$K$8,MAX(B:E))),"",IF(($G$8&gt;0),L133+$G$8,L133+(MAX(B:E)/100))),"")</f>
        <v/>
      </c>
      <c r="M134" s="131" t="str">
        <f>PSM!$L134</f>
        <v/>
      </c>
      <c r="N134" s="94" t="str">
        <f t="shared" si="14"/>
        <v/>
      </c>
      <c r="O134" s="94" t="str">
        <f>IF(PSM!$L134="","",COUNTIF(C:C,"&gt;"&amp;L134)/(COUNTA(C:C)-1))</f>
        <v/>
      </c>
      <c r="P134" s="94" t="str">
        <f>IF(PSM!$L134="","",COUNTIF(D:D,"&lt;"&amp;L134)/(COUNTA(D:D)-1))</f>
        <v/>
      </c>
      <c r="Q134" s="94" t="str">
        <f>IF(PSM!$L134="","",COUNTIF(E:E,"&gt;"&amp;L134)/(COUNTA(E:E)-1))</f>
        <v/>
      </c>
      <c r="R134" s="4" t="e">
        <f t="shared" si="15"/>
        <v>#VALUE!</v>
      </c>
      <c r="S134" s="4" t="e">
        <f t="shared" si="16"/>
        <v>#VALUE!</v>
      </c>
      <c r="T134" s="4" t="e">
        <f t="shared" si="17"/>
        <v>#VALUE!</v>
      </c>
    </row>
    <row r="135" spans="12:20" x14ac:dyDescent="0.3">
      <c r="L135" s="19" t="str">
        <f t="shared" si="18"/>
        <v/>
      </c>
      <c r="M135" s="131" t="str">
        <f>PSM!$L135</f>
        <v/>
      </c>
      <c r="N135" s="94" t="str">
        <f t="shared" si="14"/>
        <v/>
      </c>
      <c r="O135" s="94" t="str">
        <f>IF(PSM!$L135="","",COUNTIF(C:C,"&gt;"&amp;L135)/(COUNTA(C:C)-1))</f>
        <v/>
      </c>
      <c r="P135" s="94" t="str">
        <f>IF(PSM!$L135="","",COUNTIF(D:D,"&lt;"&amp;L135)/(COUNTA(D:D)-1))</f>
        <v/>
      </c>
      <c r="Q135" s="94" t="str">
        <f>IF(PSM!$L135="","",COUNTIF(E:E,"&gt;"&amp;L135)/(COUNTA(E:E)-1))</f>
        <v/>
      </c>
      <c r="R135" s="4" t="e">
        <f t="shared" si="15"/>
        <v>#VALUE!</v>
      </c>
      <c r="S135" s="4" t="e">
        <f t="shared" si="16"/>
        <v>#VALUE!</v>
      </c>
      <c r="T135" s="4" t="e">
        <f t="shared" si="17"/>
        <v>#VALUE!</v>
      </c>
    </row>
    <row r="136" spans="12:20" x14ac:dyDescent="0.3">
      <c r="L136" s="19" t="str">
        <f t="shared" si="18"/>
        <v/>
      </c>
      <c r="M136" s="131" t="str">
        <f>PSM!$L136</f>
        <v/>
      </c>
      <c r="N136" s="94" t="str">
        <f t="shared" si="14"/>
        <v/>
      </c>
      <c r="O136" s="94" t="str">
        <f>IF(PSM!$L136="","",COUNTIF(C:C,"&gt;"&amp;L136)/(COUNTA(C:C)-1))</f>
        <v/>
      </c>
      <c r="P136" s="94" t="str">
        <f>IF(PSM!$L136="","",COUNTIF(D:D,"&lt;"&amp;L136)/(COUNTA(D:D)-1))</f>
        <v/>
      </c>
      <c r="Q136" s="94" t="str">
        <f>IF(PSM!$L136="","",COUNTIF(E:E,"&gt;"&amp;L136)/(COUNTA(E:E)-1))</f>
        <v/>
      </c>
      <c r="R136" s="4" t="e">
        <f t="shared" si="15"/>
        <v>#VALUE!</v>
      </c>
      <c r="S136" s="4" t="e">
        <f t="shared" si="16"/>
        <v>#VALUE!</v>
      </c>
      <c r="T136" s="4" t="e">
        <f t="shared" si="17"/>
        <v>#VALUE!</v>
      </c>
    </row>
    <row r="137" spans="12:20" x14ac:dyDescent="0.3">
      <c r="L137" s="19" t="str">
        <f t="shared" si="18"/>
        <v/>
      </c>
      <c r="M137" s="131" t="str">
        <f>PSM!$L137</f>
        <v/>
      </c>
      <c r="N137" s="94" t="str">
        <f t="shared" si="14"/>
        <v/>
      </c>
      <c r="O137" s="94" t="str">
        <f>IF(PSM!$L137="","",COUNTIF(C:C,"&gt;"&amp;L137)/(COUNTA(C:C)-1))</f>
        <v/>
      </c>
      <c r="P137" s="94" t="str">
        <f>IF(PSM!$L137="","",COUNTIF(D:D,"&lt;"&amp;L137)/(COUNTA(D:D)-1))</f>
        <v/>
      </c>
      <c r="Q137" s="94" t="str">
        <f>IF(PSM!$L137="","",COUNTIF(E:E,"&gt;"&amp;L137)/(COUNTA(E:E)-1))</f>
        <v/>
      </c>
      <c r="R137" s="4" t="e">
        <f t="shared" si="15"/>
        <v>#VALUE!</v>
      </c>
      <c r="S137" s="4" t="e">
        <f t="shared" si="16"/>
        <v>#VALUE!</v>
      </c>
      <c r="T137" s="4" t="e">
        <f t="shared" si="17"/>
        <v>#VALUE!</v>
      </c>
    </row>
    <row r="138" spans="12:20" x14ac:dyDescent="0.3">
      <c r="L138" s="19" t="str">
        <f t="shared" si="18"/>
        <v/>
      </c>
      <c r="M138" s="131" t="str">
        <f>PSM!$L138</f>
        <v/>
      </c>
      <c r="N138" s="94" t="str">
        <f t="shared" si="14"/>
        <v/>
      </c>
      <c r="O138" s="94" t="str">
        <f>IF(PSM!$L138="","",COUNTIF(C:C,"&gt;"&amp;L138)/(COUNTA(C:C)-1))</f>
        <v/>
      </c>
      <c r="P138" s="94" t="str">
        <f>IF(PSM!$L138="","",COUNTIF(D:D,"&lt;"&amp;L138)/(COUNTA(D:D)-1))</f>
        <v/>
      </c>
      <c r="Q138" s="94" t="str">
        <f>IF(PSM!$L138="","",COUNTIF(E:E,"&gt;"&amp;L138)/(COUNTA(E:E)-1))</f>
        <v/>
      </c>
      <c r="R138" s="4" t="e">
        <f t="shared" si="15"/>
        <v>#VALUE!</v>
      </c>
      <c r="S138" s="4" t="e">
        <f t="shared" si="16"/>
        <v>#VALUE!</v>
      </c>
      <c r="T138" s="4" t="e">
        <f t="shared" si="17"/>
        <v>#VALUE!</v>
      </c>
    </row>
    <row r="139" spans="12:20" x14ac:dyDescent="0.3">
      <c r="L139" s="19" t="str">
        <f t="shared" si="18"/>
        <v/>
      </c>
      <c r="M139" s="131" t="str">
        <f>PSM!$L139</f>
        <v/>
      </c>
      <c r="N139" s="94" t="str">
        <f t="shared" si="14"/>
        <v/>
      </c>
      <c r="O139" s="94" t="str">
        <f>IF(PSM!$L139="","",COUNTIF(C:C,"&gt;"&amp;L139)/(COUNTA(C:C)-1))</f>
        <v/>
      </c>
      <c r="P139" s="94" t="str">
        <f>IF(PSM!$L139="","",COUNTIF(D:D,"&lt;"&amp;L139)/(COUNTA(D:D)-1))</f>
        <v/>
      </c>
      <c r="Q139" s="94" t="str">
        <f>IF(PSM!$L139="","",COUNTIF(E:E,"&gt;"&amp;L139)/(COUNTA(E:E)-1))</f>
        <v/>
      </c>
      <c r="R139" s="4" t="e">
        <f t="shared" si="15"/>
        <v>#VALUE!</v>
      </c>
      <c r="S139" s="4" t="e">
        <f t="shared" si="16"/>
        <v>#VALUE!</v>
      </c>
      <c r="T139" s="4" t="e">
        <f t="shared" si="17"/>
        <v>#VALUE!</v>
      </c>
    </row>
    <row r="140" spans="12:20" x14ac:dyDescent="0.3">
      <c r="L140" s="19" t="str">
        <f t="shared" si="18"/>
        <v/>
      </c>
      <c r="M140" s="131" t="str">
        <f>PSM!$L140</f>
        <v/>
      </c>
      <c r="N140" s="94" t="str">
        <f t="shared" si="14"/>
        <v/>
      </c>
      <c r="O140" s="94" t="str">
        <f>IF(PSM!$L140="","",COUNTIF(C:C,"&gt;"&amp;L140)/(COUNTA(C:C)-1))</f>
        <v/>
      </c>
      <c r="P140" s="94" t="str">
        <f>IF(PSM!$L140="","",COUNTIF(D:D,"&lt;"&amp;L140)/(COUNTA(D:D)-1))</f>
        <v/>
      </c>
      <c r="Q140" s="94" t="str">
        <f>IF(PSM!$L140="","",COUNTIF(E:E,"&gt;"&amp;L140)/(COUNTA(E:E)-1))</f>
        <v/>
      </c>
      <c r="R140" s="4" t="e">
        <f t="shared" si="15"/>
        <v>#VALUE!</v>
      </c>
      <c r="S140" s="4" t="e">
        <f t="shared" si="16"/>
        <v>#VALUE!</v>
      </c>
      <c r="T140" s="4" t="e">
        <f t="shared" si="17"/>
        <v>#VALUE!</v>
      </c>
    </row>
    <row r="141" spans="12:20" x14ac:dyDescent="0.3">
      <c r="L141" s="19" t="str">
        <f t="shared" si="18"/>
        <v/>
      </c>
      <c r="M141" s="131" t="str">
        <f>PSM!$L141</f>
        <v/>
      </c>
      <c r="N141" s="94" t="str">
        <f t="shared" si="14"/>
        <v/>
      </c>
      <c r="O141" s="94" t="str">
        <f>IF(PSM!$L141="","",COUNTIF(C:C,"&gt;"&amp;L141)/(COUNTA(C:C)-1))</f>
        <v/>
      </c>
      <c r="P141" s="94" t="str">
        <f>IF(PSM!$L141="","",COUNTIF(D:D,"&lt;"&amp;L141)/(COUNTA(D:D)-1))</f>
        <v/>
      </c>
      <c r="Q141" s="94" t="str">
        <f>IF(PSM!$L141="","",COUNTIF(E:E,"&gt;"&amp;L141)/(COUNTA(E:E)-1))</f>
        <v/>
      </c>
      <c r="R141" s="4" t="e">
        <f t="shared" si="15"/>
        <v>#VALUE!</v>
      </c>
      <c r="S141" s="4" t="e">
        <f t="shared" si="16"/>
        <v>#VALUE!</v>
      </c>
      <c r="T141" s="4" t="e">
        <f t="shared" si="17"/>
        <v>#VALUE!</v>
      </c>
    </row>
    <row r="142" spans="12:20" x14ac:dyDescent="0.3">
      <c r="L142" s="19" t="str">
        <f t="shared" si="18"/>
        <v/>
      </c>
      <c r="M142" s="131" t="str">
        <f>PSM!$L142</f>
        <v/>
      </c>
      <c r="N142" s="94" t="str">
        <f t="shared" si="14"/>
        <v/>
      </c>
      <c r="O142" s="94" t="str">
        <f>IF(PSM!$L142="","",COUNTIF(C:C,"&gt;"&amp;L142)/(COUNTA(C:C)-1))</f>
        <v/>
      </c>
      <c r="P142" s="94" t="str">
        <f>IF(PSM!$L142="","",COUNTIF(D:D,"&lt;"&amp;L142)/(COUNTA(D:D)-1))</f>
        <v/>
      </c>
      <c r="Q142" s="94" t="str">
        <f>IF(PSM!$L142="","",COUNTIF(E:E,"&gt;"&amp;L142)/(COUNTA(E:E)-1))</f>
        <v/>
      </c>
      <c r="R142" s="4" t="e">
        <f t="shared" si="15"/>
        <v>#VALUE!</v>
      </c>
      <c r="S142" s="4" t="e">
        <f t="shared" si="16"/>
        <v>#VALUE!</v>
      </c>
      <c r="T142" s="4" t="e">
        <f t="shared" si="17"/>
        <v>#VALUE!</v>
      </c>
    </row>
    <row r="143" spans="12:20" x14ac:dyDescent="0.3">
      <c r="L143" s="19" t="str">
        <f t="shared" si="18"/>
        <v/>
      </c>
      <c r="M143" s="131" t="str">
        <f>PSM!$L143</f>
        <v/>
      </c>
      <c r="N143" s="94" t="str">
        <f t="shared" si="14"/>
        <v/>
      </c>
      <c r="O143" s="94" t="str">
        <f>IF(PSM!$L143="","",COUNTIF(C:C,"&gt;"&amp;L143)/(COUNTA(C:C)-1))</f>
        <v/>
      </c>
      <c r="P143" s="94" t="str">
        <f>IF(PSM!$L143="","",COUNTIF(D:D,"&lt;"&amp;L143)/(COUNTA(D:D)-1))</f>
        <v/>
      </c>
      <c r="Q143" s="94" t="str">
        <f>IF(PSM!$L143="","",COUNTIF(E:E,"&gt;"&amp;L143)/(COUNTA(E:E)-1))</f>
        <v/>
      </c>
      <c r="R143" s="4" t="e">
        <f t="shared" si="15"/>
        <v>#VALUE!</v>
      </c>
      <c r="S143" s="4" t="e">
        <f t="shared" si="16"/>
        <v>#VALUE!</v>
      </c>
      <c r="T143" s="4" t="e">
        <f t="shared" si="17"/>
        <v>#VALUE!</v>
      </c>
    </row>
    <row r="144" spans="12:20" x14ac:dyDescent="0.3">
      <c r="L144" s="19" t="str">
        <f t="shared" si="18"/>
        <v/>
      </c>
      <c r="M144" s="131" t="str">
        <f>PSM!$L144</f>
        <v/>
      </c>
      <c r="N144" s="94" t="str">
        <f t="shared" si="14"/>
        <v/>
      </c>
      <c r="O144" s="94" t="str">
        <f>IF(PSM!$L144="","",COUNTIF(C:C,"&gt;"&amp;L144)/(COUNTA(C:C)-1))</f>
        <v/>
      </c>
      <c r="P144" s="94" t="str">
        <f>IF(PSM!$L144="","",COUNTIF(D:D,"&lt;"&amp;L144)/(COUNTA(D:D)-1))</f>
        <v/>
      </c>
      <c r="Q144" s="94" t="str">
        <f>IF(PSM!$L144="","",COUNTIF(E:E,"&gt;"&amp;L144)/(COUNTA(E:E)-1))</f>
        <v/>
      </c>
      <c r="R144" s="4" t="e">
        <f t="shared" si="15"/>
        <v>#VALUE!</v>
      </c>
      <c r="S144" s="4" t="e">
        <f t="shared" si="16"/>
        <v>#VALUE!</v>
      </c>
      <c r="T144" s="4" t="e">
        <f t="shared" si="17"/>
        <v>#VALUE!</v>
      </c>
    </row>
    <row r="145" spans="12:20" x14ac:dyDescent="0.3">
      <c r="L145" s="19" t="str">
        <f t="shared" si="18"/>
        <v/>
      </c>
      <c r="M145" s="131" t="str">
        <f>PSM!$L145</f>
        <v/>
      </c>
      <c r="N145" s="94" t="str">
        <f t="shared" si="14"/>
        <v/>
      </c>
      <c r="O145" s="94" t="str">
        <f>IF(PSM!$L145="","",COUNTIF(C:C,"&gt;"&amp;L145)/(COUNTA(C:C)-1))</f>
        <v/>
      </c>
      <c r="P145" s="94" t="str">
        <f>IF(PSM!$L145="","",COUNTIF(D:D,"&lt;"&amp;L145)/(COUNTA(D:D)-1))</f>
        <v/>
      </c>
      <c r="Q145" s="94" t="str">
        <f>IF(PSM!$L145="","",COUNTIF(E:E,"&gt;"&amp;L145)/(COUNTA(E:E)-1))</f>
        <v/>
      </c>
      <c r="R145" s="4" t="e">
        <f t="shared" si="15"/>
        <v>#VALUE!</v>
      </c>
      <c r="S145" s="4" t="e">
        <f t="shared" si="16"/>
        <v>#VALUE!</v>
      </c>
      <c r="T145" s="4" t="e">
        <f t="shared" si="17"/>
        <v>#VALUE!</v>
      </c>
    </row>
    <row r="146" spans="12:20" x14ac:dyDescent="0.3">
      <c r="L146" s="19" t="str">
        <f t="shared" si="18"/>
        <v/>
      </c>
      <c r="M146" s="131" t="str">
        <f>PSM!$L146</f>
        <v/>
      </c>
      <c r="N146" s="94" t="str">
        <f t="shared" si="14"/>
        <v/>
      </c>
      <c r="O146" s="94" t="str">
        <f>IF(PSM!$L146="","",COUNTIF(C:C,"&gt;"&amp;L146)/(COUNTA(C:C)-1))</f>
        <v/>
      </c>
      <c r="P146" s="94" t="str">
        <f>IF(PSM!$L146="","",COUNTIF(D:D,"&lt;"&amp;L146)/(COUNTA(D:D)-1))</f>
        <v/>
      </c>
      <c r="Q146" s="94" t="str">
        <f>IF(PSM!$L146="","",COUNTIF(E:E,"&gt;"&amp;L146)/(COUNTA(E:E)-1))</f>
        <v/>
      </c>
      <c r="R146" s="4" t="e">
        <f t="shared" si="15"/>
        <v>#VALUE!</v>
      </c>
      <c r="S146" s="4" t="e">
        <f t="shared" si="16"/>
        <v>#VALUE!</v>
      </c>
      <c r="T146" s="4" t="e">
        <f t="shared" si="17"/>
        <v>#VALUE!</v>
      </c>
    </row>
    <row r="147" spans="12:20" x14ac:dyDescent="0.3">
      <c r="L147" s="19" t="str">
        <f t="shared" si="18"/>
        <v/>
      </c>
      <c r="M147" s="131" t="str">
        <f>PSM!$L147</f>
        <v/>
      </c>
      <c r="N147" s="94" t="str">
        <f t="shared" si="14"/>
        <v/>
      </c>
      <c r="O147" s="94" t="str">
        <f>IF(PSM!$L147="","",COUNTIF(C:C,"&gt;"&amp;L147)/(COUNTA(C:C)-1))</f>
        <v/>
      </c>
      <c r="P147" s="94" t="str">
        <f>IF(PSM!$L147="","",COUNTIF(D:D,"&lt;"&amp;L147)/(COUNTA(D:D)-1))</f>
        <v/>
      </c>
      <c r="Q147" s="94" t="str">
        <f>IF(PSM!$L147="","",COUNTIF(E:E,"&gt;"&amp;L147)/(COUNTA(E:E)-1))</f>
        <v/>
      </c>
      <c r="R147" s="4" t="e">
        <f t="shared" si="15"/>
        <v>#VALUE!</v>
      </c>
      <c r="S147" s="4" t="e">
        <f t="shared" si="16"/>
        <v>#VALUE!</v>
      </c>
      <c r="T147" s="4" t="e">
        <f t="shared" si="17"/>
        <v>#VALUE!</v>
      </c>
    </row>
    <row r="148" spans="12:20" x14ac:dyDescent="0.3">
      <c r="L148" s="19" t="str">
        <f t="shared" si="18"/>
        <v/>
      </c>
      <c r="M148" s="131" t="str">
        <f>PSM!$L148</f>
        <v/>
      </c>
      <c r="N148" s="94" t="str">
        <f t="shared" si="14"/>
        <v/>
      </c>
      <c r="O148" s="94" t="str">
        <f>IF(PSM!$L148="","",COUNTIF(C:C,"&gt;"&amp;L148)/(COUNTA(C:C)-1))</f>
        <v/>
      </c>
      <c r="P148" s="94" t="str">
        <f>IF(PSM!$L148="","",COUNTIF(D:D,"&lt;"&amp;L148)/(COUNTA(D:D)-1))</f>
        <v/>
      </c>
      <c r="Q148" s="94" t="str">
        <f>IF(PSM!$L148="","",COUNTIF(E:E,"&gt;"&amp;L148)/(COUNTA(E:E)-1))</f>
        <v/>
      </c>
      <c r="R148" s="4" t="e">
        <f t="shared" si="15"/>
        <v>#VALUE!</v>
      </c>
      <c r="S148" s="4" t="e">
        <f t="shared" si="16"/>
        <v>#VALUE!</v>
      </c>
      <c r="T148" s="4" t="e">
        <f t="shared" si="17"/>
        <v>#VALUE!</v>
      </c>
    </row>
    <row r="149" spans="12:20" x14ac:dyDescent="0.3">
      <c r="L149" s="19" t="str">
        <f t="shared" si="18"/>
        <v/>
      </c>
      <c r="M149" s="131" t="str">
        <f>PSM!$L149</f>
        <v/>
      </c>
      <c r="N149" s="94" t="str">
        <f t="shared" si="14"/>
        <v/>
      </c>
      <c r="O149" s="94" t="str">
        <f>IF(PSM!$L149="","",COUNTIF(C:C,"&gt;"&amp;L149)/(COUNTA(C:C)-1))</f>
        <v/>
      </c>
      <c r="P149" s="94" t="str">
        <f>IF(PSM!$L149="","",COUNTIF(D:D,"&lt;"&amp;L149)/(COUNTA(D:D)-1))</f>
        <v/>
      </c>
      <c r="Q149" s="94" t="str">
        <f>IF(PSM!$L149="","",COUNTIF(E:E,"&gt;"&amp;L149)/(COUNTA(E:E)-1))</f>
        <v/>
      </c>
      <c r="R149" s="4" t="e">
        <f t="shared" si="15"/>
        <v>#VALUE!</v>
      </c>
      <c r="S149" s="4" t="e">
        <f t="shared" si="16"/>
        <v>#VALUE!</v>
      </c>
      <c r="T149" s="4" t="e">
        <f t="shared" si="17"/>
        <v>#VALUE!</v>
      </c>
    </row>
    <row r="150" spans="12:20" x14ac:dyDescent="0.3">
      <c r="L150" s="19" t="str">
        <f t="shared" si="18"/>
        <v/>
      </c>
      <c r="M150" s="131" t="str">
        <f>PSM!$L150</f>
        <v/>
      </c>
      <c r="N150" s="94" t="str">
        <f t="shared" si="14"/>
        <v/>
      </c>
      <c r="O150" s="94" t="str">
        <f>IF(PSM!$L150="","",COUNTIF(C:C,"&gt;"&amp;L150)/(COUNTA(C:C)-1))</f>
        <v/>
      </c>
      <c r="P150" s="94" t="str">
        <f>IF(PSM!$L150="","",COUNTIF(D:D,"&lt;"&amp;L150)/(COUNTA(D:D)-1))</f>
        <v/>
      </c>
      <c r="Q150" s="94" t="str">
        <f>IF(PSM!$L150="","",COUNTIF(E:E,"&gt;"&amp;L150)/(COUNTA(E:E)-1))</f>
        <v/>
      </c>
      <c r="R150" s="4" t="e">
        <f t="shared" si="15"/>
        <v>#VALUE!</v>
      </c>
      <c r="S150" s="4" t="e">
        <f t="shared" si="16"/>
        <v>#VALUE!</v>
      </c>
      <c r="T150" s="4" t="e">
        <f t="shared" si="17"/>
        <v>#VALUE!</v>
      </c>
    </row>
    <row r="151" spans="12:20" x14ac:dyDescent="0.3">
      <c r="L151" s="19" t="str">
        <f t="shared" si="18"/>
        <v/>
      </c>
      <c r="M151" s="131" t="str">
        <f>PSM!$L151</f>
        <v/>
      </c>
      <c r="N151" s="94" t="str">
        <f t="shared" si="14"/>
        <v/>
      </c>
      <c r="O151" s="94" t="str">
        <f>IF(PSM!$L151="","",COUNTIF(C:C,"&gt;"&amp;L151)/(COUNTA(C:C)-1))</f>
        <v/>
      </c>
      <c r="P151" s="94" t="str">
        <f>IF(PSM!$L151="","",COUNTIF(D:D,"&lt;"&amp;L151)/(COUNTA(D:D)-1))</f>
        <v/>
      </c>
      <c r="Q151" s="94" t="str">
        <f>IF(PSM!$L151="","",COUNTIF(E:E,"&gt;"&amp;L151)/(COUNTA(E:E)-1))</f>
        <v/>
      </c>
      <c r="R151" s="4" t="e">
        <f t="shared" si="15"/>
        <v>#VALUE!</v>
      </c>
      <c r="S151" s="4" t="e">
        <f t="shared" si="16"/>
        <v>#VALUE!</v>
      </c>
      <c r="T151" s="4" t="e">
        <f t="shared" si="17"/>
        <v>#VALUE!</v>
      </c>
    </row>
    <row r="152" spans="12:20" x14ac:dyDescent="0.3">
      <c r="L152" s="19" t="str">
        <f t="shared" si="18"/>
        <v/>
      </c>
      <c r="M152" s="131" t="str">
        <f>PSM!$L152</f>
        <v/>
      </c>
      <c r="N152" s="94" t="str">
        <f t="shared" si="14"/>
        <v/>
      </c>
      <c r="O152" s="94" t="str">
        <f>IF(PSM!$L152="","",COUNTIF(C:C,"&gt;"&amp;L152)/(COUNTA(C:C)-1))</f>
        <v/>
      </c>
      <c r="P152" s="94" t="str">
        <f>IF(PSM!$L152="","",COUNTIF(D:D,"&lt;"&amp;L152)/(COUNTA(D:D)-1))</f>
        <v/>
      </c>
      <c r="Q152" s="94" t="str">
        <f>IF(PSM!$L152="","",COUNTIF(E:E,"&gt;"&amp;L152)/(COUNTA(E:E)-1))</f>
        <v/>
      </c>
      <c r="R152" s="4" t="e">
        <f t="shared" si="15"/>
        <v>#VALUE!</v>
      </c>
      <c r="S152" s="4" t="e">
        <f t="shared" si="16"/>
        <v>#VALUE!</v>
      </c>
      <c r="T152" s="4" t="e">
        <f t="shared" si="17"/>
        <v>#VALUE!</v>
      </c>
    </row>
    <row r="153" spans="12:20" x14ac:dyDescent="0.3">
      <c r="L153" s="19" t="str">
        <f t="shared" si="18"/>
        <v/>
      </c>
      <c r="M153" s="131" t="str">
        <f>PSM!$L153</f>
        <v/>
      </c>
      <c r="N153" s="94" t="str">
        <f t="shared" si="14"/>
        <v/>
      </c>
      <c r="O153" s="94" t="str">
        <f>IF(PSM!$L153="","",COUNTIF(C:C,"&gt;"&amp;L153)/(COUNTA(C:C)-1))</f>
        <v/>
      </c>
      <c r="P153" s="94" t="str">
        <f>IF(PSM!$L153="","",COUNTIF(D:D,"&lt;"&amp;L153)/(COUNTA(D:D)-1))</f>
        <v/>
      </c>
      <c r="Q153" s="94" t="str">
        <f>IF(PSM!$L153="","",COUNTIF(E:E,"&gt;"&amp;L153)/(COUNTA(E:E)-1))</f>
        <v/>
      </c>
      <c r="R153" s="4" t="e">
        <f t="shared" si="15"/>
        <v>#VALUE!</v>
      </c>
      <c r="S153" s="4" t="e">
        <f t="shared" si="16"/>
        <v>#VALUE!</v>
      </c>
      <c r="T153" s="4" t="e">
        <f t="shared" si="17"/>
        <v>#VALUE!</v>
      </c>
    </row>
    <row r="154" spans="12:20" x14ac:dyDescent="0.3">
      <c r="L154" s="19" t="str">
        <f t="shared" si="18"/>
        <v/>
      </c>
      <c r="M154" s="131" t="str">
        <f>PSM!$L154</f>
        <v/>
      </c>
      <c r="N154" s="94" t="str">
        <f t="shared" si="14"/>
        <v/>
      </c>
      <c r="O154" s="94" t="str">
        <f>IF(PSM!$L154="","",COUNTIF(C:C,"&gt;"&amp;L154)/(COUNTA(C:C)-1))</f>
        <v/>
      </c>
      <c r="P154" s="94" t="str">
        <f>IF(PSM!$L154="","",COUNTIF(D:D,"&lt;"&amp;L154)/(COUNTA(D:D)-1))</f>
        <v/>
      </c>
      <c r="Q154" s="94" t="str">
        <f>IF(PSM!$L154="","",COUNTIF(E:E,"&gt;"&amp;L154)/(COUNTA(E:E)-1))</f>
        <v/>
      </c>
      <c r="R154" s="4" t="e">
        <f t="shared" si="15"/>
        <v>#VALUE!</v>
      </c>
      <c r="S154" s="4" t="e">
        <f t="shared" si="16"/>
        <v>#VALUE!</v>
      </c>
      <c r="T154" s="4" t="e">
        <f t="shared" si="17"/>
        <v>#VALUE!</v>
      </c>
    </row>
    <row r="155" spans="12:20" x14ac:dyDescent="0.3">
      <c r="L155" s="19" t="str">
        <f t="shared" si="18"/>
        <v/>
      </c>
      <c r="M155" s="131" t="str">
        <f>PSM!$L155</f>
        <v/>
      </c>
      <c r="N155" s="94" t="str">
        <f t="shared" si="14"/>
        <v/>
      </c>
      <c r="O155" s="94" t="str">
        <f>IF(PSM!$L155="","",COUNTIF(C:C,"&gt;"&amp;L155)/(COUNTA(C:C)-1))</f>
        <v/>
      </c>
      <c r="P155" s="94" t="str">
        <f>IF(PSM!$L155="","",COUNTIF(D:D,"&lt;"&amp;L155)/(COUNTA(D:D)-1))</f>
        <v/>
      </c>
      <c r="Q155" s="94" t="str">
        <f>IF(PSM!$L155="","",COUNTIF(E:E,"&gt;"&amp;L155)/(COUNTA(E:E)-1))</f>
        <v/>
      </c>
      <c r="R155" s="4" t="e">
        <f t="shared" si="15"/>
        <v>#VALUE!</v>
      </c>
      <c r="S155" s="4" t="e">
        <f t="shared" si="16"/>
        <v>#VALUE!</v>
      </c>
      <c r="T155" s="4" t="e">
        <f t="shared" si="17"/>
        <v>#VALUE!</v>
      </c>
    </row>
    <row r="156" spans="12:20" x14ac:dyDescent="0.3">
      <c r="L156" s="19" t="str">
        <f t="shared" si="18"/>
        <v/>
      </c>
      <c r="M156" s="131" t="str">
        <f>PSM!$L156</f>
        <v/>
      </c>
      <c r="N156" s="94" t="str">
        <f t="shared" si="14"/>
        <v/>
      </c>
      <c r="O156" s="94" t="str">
        <f>IF(PSM!$L156="","",COUNTIF(C:C,"&gt;"&amp;L156)/(COUNTA(C:C)-1))</f>
        <v/>
      </c>
      <c r="P156" s="94" t="str">
        <f>IF(PSM!$L156="","",COUNTIF(D:D,"&lt;"&amp;L156)/(COUNTA(D:D)-1))</f>
        <v/>
      </c>
      <c r="Q156" s="94" t="str">
        <f>IF(PSM!$L156="","",COUNTIF(E:E,"&gt;"&amp;L156)/(COUNTA(E:E)-1))</f>
        <v/>
      </c>
      <c r="R156" s="4" t="e">
        <f t="shared" si="15"/>
        <v>#VALUE!</v>
      </c>
      <c r="S156" s="4" t="e">
        <f t="shared" si="16"/>
        <v>#VALUE!</v>
      </c>
      <c r="T156" s="4" t="e">
        <f t="shared" si="17"/>
        <v>#VALUE!</v>
      </c>
    </row>
    <row r="157" spans="12:20" x14ac:dyDescent="0.3">
      <c r="L157" s="19" t="str">
        <f t="shared" si="18"/>
        <v/>
      </c>
      <c r="M157" s="131" t="str">
        <f>PSM!$L157</f>
        <v/>
      </c>
      <c r="N157" s="94" t="str">
        <f t="shared" si="14"/>
        <v/>
      </c>
      <c r="O157" s="94" t="str">
        <f>IF(PSM!$L157="","",COUNTIF(C:C,"&gt;"&amp;L157)/(COUNTA(C:C)-1))</f>
        <v/>
      </c>
      <c r="P157" s="94" t="str">
        <f>IF(PSM!$L157="","",COUNTIF(D:D,"&lt;"&amp;L157)/(COUNTA(D:D)-1))</f>
        <v/>
      </c>
      <c r="Q157" s="94" t="str">
        <f>IF(PSM!$L157="","",COUNTIF(E:E,"&gt;"&amp;L157)/(COUNTA(E:E)-1))</f>
        <v/>
      </c>
      <c r="R157" s="4" t="e">
        <f t="shared" si="15"/>
        <v>#VALUE!</v>
      </c>
      <c r="S157" s="4" t="e">
        <f t="shared" si="16"/>
        <v>#VALUE!</v>
      </c>
      <c r="T157" s="4" t="e">
        <f t="shared" si="17"/>
        <v>#VALUE!</v>
      </c>
    </row>
    <row r="158" spans="12:20" x14ac:dyDescent="0.3">
      <c r="L158" s="19" t="str">
        <f t="shared" si="18"/>
        <v/>
      </c>
      <c r="M158" s="131" t="str">
        <f>PSM!$L158</f>
        <v/>
      </c>
      <c r="N158" s="94" t="str">
        <f t="shared" si="14"/>
        <v/>
      </c>
      <c r="O158" s="94" t="str">
        <f>IF(PSM!$L158="","",COUNTIF(C:C,"&gt;"&amp;L158)/(COUNTA(C:C)-1))</f>
        <v/>
      </c>
      <c r="P158" s="94" t="str">
        <f>IF(PSM!$L158="","",COUNTIF(D:D,"&lt;"&amp;L158)/(COUNTA(D:D)-1))</f>
        <v/>
      </c>
      <c r="Q158" s="94" t="str">
        <f>IF(PSM!$L158="","",COUNTIF(E:E,"&gt;"&amp;L158)/(COUNTA(E:E)-1))</f>
        <v/>
      </c>
      <c r="R158" s="4" t="e">
        <f t="shared" si="15"/>
        <v>#VALUE!</v>
      </c>
      <c r="S158" s="4" t="e">
        <f t="shared" si="16"/>
        <v>#VALUE!</v>
      </c>
      <c r="T158" s="4" t="e">
        <f t="shared" si="17"/>
        <v>#VALUE!</v>
      </c>
    </row>
    <row r="159" spans="12:20" x14ac:dyDescent="0.3">
      <c r="L159" s="19" t="str">
        <f t="shared" si="18"/>
        <v/>
      </c>
      <c r="M159" s="131" t="str">
        <f>PSM!$L159</f>
        <v/>
      </c>
      <c r="N159" s="94" t="str">
        <f t="shared" si="14"/>
        <v/>
      </c>
      <c r="O159" s="94" t="str">
        <f>IF(PSM!$L159="","",COUNTIF(C:C,"&gt;"&amp;L159)/(COUNTA(C:C)-1))</f>
        <v/>
      </c>
      <c r="P159" s="94" t="str">
        <f>IF(PSM!$L159="","",COUNTIF(D:D,"&lt;"&amp;L159)/(COUNTA(D:D)-1))</f>
        <v/>
      </c>
      <c r="Q159" s="94" t="str">
        <f>IF(PSM!$L159="","",COUNTIF(E:E,"&gt;"&amp;L159)/(COUNTA(E:E)-1))</f>
        <v/>
      </c>
      <c r="R159" s="4" t="e">
        <f t="shared" si="15"/>
        <v>#VALUE!</v>
      </c>
      <c r="S159" s="4" t="e">
        <f t="shared" si="16"/>
        <v>#VALUE!</v>
      </c>
      <c r="T159" s="4" t="e">
        <f t="shared" si="17"/>
        <v>#VALUE!</v>
      </c>
    </row>
    <row r="160" spans="12:20" x14ac:dyDescent="0.3">
      <c r="L160" s="19" t="str">
        <f t="shared" si="18"/>
        <v/>
      </c>
      <c r="M160" s="131" t="str">
        <f>PSM!$L160</f>
        <v/>
      </c>
      <c r="N160" s="94" t="str">
        <f t="shared" si="14"/>
        <v/>
      </c>
      <c r="O160" s="94" t="str">
        <f>IF(PSM!$L160="","",COUNTIF(C:C,"&gt;"&amp;L160)/(COUNTA(C:C)-1))</f>
        <v/>
      </c>
      <c r="P160" s="94" t="str">
        <f>IF(PSM!$L160="","",COUNTIF(D:D,"&lt;"&amp;L160)/(COUNTA(D:D)-1))</f>
        <v/>
      </c>
      <c r="Q160" s="94" t="str">
        <f>IF(PSM!$L160="","",COUNTIF(E:E,"&gt;"&amp;L160)/(COUNTA(E:E)-1))</f>
        <v/>
      </c>
      <c r="R160" s="4" t="e">
        <f t="shared" si="15"/>
        <v>#VALUE!</v>
      </c>
      <c r="S160" s="4" t="e">
        <f t="shared" si="16"/>
        <v>#VALUE!</v>
      </c>
      <c r="T160" s="4" t="e">
        <f t="shared" si="17"/>
        <v>#VALUE!</v>
      </c>
    </row>
    <row r="161" spans="12:20" x14ac:dyDescent="0.3">
      <c r="L161" s="19" t="str">
        <f t="shared" si="18"/>
        <v/>
      </c>
      <c r="M161" s="131" t="str">
        <f>PSM!$L161</f>
        <v/>
      </c>
      <c r="N161" s="94" t="str">
        <f t="shared" si="14"/>
        <v/>
      </c>
      <c r="O161" s="94" t="str">
        <f>IF(PSM!$L161="","",COUNTIF(C:C,"&gt;"&amp;L161)/(COUNTA(C:C)-1))</f>
        <v/>
      </c>
      <c r="P161" s="94" t="str">
        <f>IF(PSM!$L161="","",COUNTIF(D:D,"&lt;"&amp;L161)/(COUNTA(D:D)-1))</f>
        <v/>
      </c>
      <c r="Q161" s="94" t="str">
        <f>IF(PSM!$L161="","",COUNTIF(E:E,"&gt;"&amp;L161)/(COUNTA(E:E)-1))</f>
        <v/>
      </c>
      <c r="R161" s="4" t="e">
        <f t="shared" si="15"/>
        <v>#VALUE!</v>
      </c>
      <c r="S161" s="4" t="e">
        <f t="shared" si="16"/>
        <v>#VALUE!</v>
      </c>
      <c r="T161" s="4" t="e">
        <f t="shared" si="17"/>
        <v>#VALUE!</v>
      </c>
    </row>
    <row r="162" spans="12:20" x14ac:dyDescent="0.3">
      <c r="L162" s="19" t="str">
        <f t="shared" si="18"/>
        <v/>
      </c>
      <c r="M162" s="131" t="str">
        <f>PSM!$L162</f>
        <v/>
      </c>
      <c r="N162" s="94" t="str">
        <f t="shared" si="14"/>
        <v/>
      </c>
      <c r="O162" s="94" t="str">
        <f>IF(PSM!$L162="","",COUNTIF(C:C,"&gt;"&amp;L162)/(COUNTA(C:C)-1))</f>
        <v/>
      </c>
      <c r="P162" s="94" t="str">
        <f>IF(PSM!$L162="","",COUNTIF(D:D,"&lt;"&amp;L162)/(COUNTA(D:D)-1))</f>
        <v/>
      </c>
      <c r="Q162" s="94" t="str">
        <f>IF(PSM!$L162="","",COUNTIF(E:E,"&gt;"&amp;L162)/(COUNTA(E:E)-1))</f>
        <v/>
      </c>
      <c r="R162" s="4" t="e">
        <f t="shared" si="15"/>
        <v>#VALUE!</v>
      </c>
      <c r="S162" s="4" t="e">
        <f t="shared" si="16"/>
        <v>#VALUE!</v>
      </c>
      <c r="T162" s="4" t="e">
        <f t="shared" si="17"/>
        <v>#VALUE!</v>
      </c>
    </row>
    <row r="163" spans="12:20" x14ac:dyDescent="0.3">
      <c r="L163" s="19" t="str">
        <f t="shared" si="18"/>
        <v/>
      </c>
      <c r="M163" s="131" t="str">
        <f>PSM!$L163</f>
        <v/>
      </c>
      <c r="N163" s="94" t="str">
        <f t="shared" si="14"/>
        <v/>
      </c>
      <c r="O163" s="94" t="str">
        <f>IF(PSM!$L163="","",COUNTIF(C:C,"&gt;"&amp;L163)/(COUNTA(C:C)-1))</f>
        <v/>
      </c>
      <c r="P163" s="94" t="str">
        <f>IF(PSM!$L163="","",COUNTIF(D:D,"&lt;"&amp;L163)/(COUNTA(D:D)-1))</f>
        <v/>
      </c>
      <c r="Q163" s="94" t="str">
        <f>IF(PSM!$L163="","",COUNTIF(E:E,"&gt;"&amp;L163)/(COUNTA(E:E)-1))</f>
        <v/>
      </c>
      <c r="R163" s="4" t="e">
        <f t="shared" si="15"/>
        <v>#VALUE!</v>
      </c>
      <c r="S163" s="4" t="e">
        <f t="shared" si="16"/>
        <v>#VALUE!</v>
      </c>
      <c r="T163" s="4" t="e">
        <f t="shared" si="17"/>
        <v>#VALUE!</v>
      </c>
    </row>
    <row r="164" spans="12:20" x14ac:dyDescent="0.3">
      <c r="L164" s="19" t="str">
        <f t="shared" si="18"/>
        <v/>
      </c>
      <c r="M164" s="131" t="str">
        <f>PSM!$L164</f>
        <v/>
      </c>
      <c r="N164" s="94" t="str">
        <f t="shared" ref="N164:N195" si="19">IF(L164="","",COUNTIF(B:B,"&lt;"&amp;L164)/(COUNTA(B:B)-2))</f>
        <v/>
      </c>
      <c r="O164" s="94" t="str">
        <f>IF(PSM!$L164="","",COUNTIF(C:C,"&gt;"&amp;L164)/(COUNTA(C:C)-1))</f>
        <v/>
      </c>
      <c r="P164" s="94" t="str">
        <f>IF(PSM!$L164="","",COUNTIF(D:D,"&lt;"&amp;L164)/(COUNTA(D:D)-1))</f>
        <v/>
      </c>
      <c r="Q164" s="94" t="str">
        <f>IF(PSM!$L164="","",COUNTIF(E:E,"&gt;"&amp;L164)/(COUNTA(E:E)-1))</f>
        <v/>
      </c>
      <c r="R164" s="4" t="e">
        <f t="shared" si="15"/>
        <v>#VALUE!</v>
      </c>
      <c r="S164" s="4" t="e">
        <f t="shared" si="16"/>
        <v>#VALUE!</v>
      </c>
      <c r="T164" s="4" t="e">
        <f t="shared" si="17"/>
        <v>#VALUE!</v>
      </c>
    </row>
    <row r="165" spans="12:20" x14ac:dyDescent="0.3">
      <c r="L165" s="19" t="str">
        <f t="shared" si="18"/>
        <v/>
      </c>
      <c r="M165" s="131" t="str">
        <f>PSM!$L165</f>
        <v/>
      </c>
      <c r="N165" s="94" t="str">
        <f t="shared" si="19"/>
        <v/>
      </c>
      <c r="O165" s="94" t="str">
        <f>IF(PSM!$L165="","",COUNTIF(C:C,"&gt;"&amp;L165)/(COUNTA(C:C)-1))</f>
        <v/>
      </c>
      <c r="P165" s="94" t="str">
        <f>IF(PSM!$L165="","",COUNTIF(D:D,"&lt;"&amp;L165)/(COUNTA(D:D)-1))</f>
        <v/>
      </c>
      <c r="Q165" s="94" t="str">
        <f>IF(PSM!$L165="","",COUNTIF(E:E,"&gt;"&amp;L165)/(COUNTA(E:E)-1))</f>
        <v/>
      </c>
      <c r="R165" s="4" t="e">
        <f t="shared" si="15"/>
        <v>#VALUE!</v>
      </c>
      <c r="S165" s="4" t="e">
        <f t="shared" si="16"/>
        <v>#VALUE!</v>
      </c>
      <c r="T165" s="4" t="e">
        <f t="shared" si="17"/>
        <v>#VALUE!</v>
      </c>
    </row>
    <row r="166" spans="12:20" x14ac:dyDescent="0.3">
      <c r="L166" s="19" t="str">
        <f t="shared" ref="L166:L201" si="20">IFERROR(IF(L165&gt;(IF($I$8&gt;0,$K$8,MAX(B:E))),"",IF(($G$8&gt;0),L165+$G$8,L165+(MAX(B:E)/100))),"")</f>
        <v/>
      </c>
      <c r="M166" s="131" t="str">
        <f>PSM!$L166</f>
        <v/>
      </c>
      <c r="N166" s="94" t="str">
        <f t="shared" si="19"/>
        <v/>
      </c>
      <c r="O166" s="94" t="str">
        <f>IF(PSM!$L166="","",COUNTIF(C:C,"&gt;"&amp;L166)/(COUNTA(C:C)-1))</f>
        <v/>
      </c>
      <c r="P166" s="94" t="str">
        <f>IF(PSM!$L166="","",COUNTIF(D:D,"&lt;"&amp;L166)/(COUNTA(D:D)-1))</f>
        <v/>
      </c>
      <c r="Q166" s="94" t="str">
        <f>IF(PSM!$L166="","",COUNTIF(E:E,"&gt;"&amp;L166)/(COUNTA(E:E)-1))</f>
        <v/>
      </c>
      <c r="R166" s="4" t="e">
        <f t="shared" si="15"/>
        <v>#VALUE!</v>
      </c>
      <c r="S166" s="4" t="e">
        <f t="shared" si="16"/>
        <v>#VALUE!</v>
      </c>
      <c r="T166" s="4" t="e">
        <f t="shared" si="17"/>
        <v>#VALUE!</v>
      </c>
    </row>
    <row r="167" spans="12:20" x14ac:dyDescent="0.3">
      <c r="L167" s="19" t="str">
        <f t="shared" si="20"/>
        <v/>
      </c>
      <c r="M167" s="131" t="str">
        <f>PSM!$L167</f>
        <v/>
      </c>
      <c r="N167" s="94" t="str">
        <f t="shared" si="19"/>
        <v/>
      </c>
      <c r="O167" s="94" t="str">
        <f>IF(PSM!$L167="","",COUNTIF(C:C,"&gt;"&amp;L167)/(COUNTA(C:C)-1))</f>
        <v/>
      </c>
      <c r="P167" s="94" t="str">
        <f>IF(PSM!$L167="","",COUNTIF(D:D,"&lt;"&amp;L167)/(COUNTA(D:D)-1))</f>
        <v/>
      </c>
      <c r="Q167" s="94" t="str">
        <f>IF(PSM!$L167="","",COUNTIF(E:E,"&gt;"&amp;L167)/(COUNTA(E:E)-1))</f>
        <v/>
      </c>
      <c r="R167" s="4" t="e">
        <f t="shared" si="15"/>
        <v>#VALUE!</v>
      </c>
      <c r="S167" s="4" t="e">
        <f t="shared" si="16"/>
        <v>#VALUE!</v>
      </c>
      <c r="T167" s="4" t="e">
        <f t="shared" si="17"/>
        <v>#VALUE!</v>
      </c>
    </row>
    <row r="168" spans="12:20" x14ac:dyDescent="0.3">
      <c r="L168" s="19" t="str">
        <f t="shared" si="20"/>
        <v/>
      </c>
      <c r="M168" s="131" t="str">
        <f>PSM!$L168</f>
        <v/>
      </c>
      <c r="N168" s="94" t="str">
        <f t="shared" si="19"/>
        <v/>
      </c>
      <c r="O168" s="94" t="str">
        <f>IF(PSM!$L168="","",COUNTIF(C:C,"&gt;"&amp;L168)/(COUNTA(C:C)-1))</f>
        <v/>
      </c>
      <c r="P168" s="94" t="str">
        <f>IF(PSM!$L168="","",COUNTIF(D:D,"&lt;"&amp;L168)/(COUNTA(D:D)-1))</f>
        <v/>
      </c>
      <c r="Q168" s="94" t="str">
        <f>IF(PSM!$L168="","",COUNTIF(E:E,"&gt;"&amp;L168)/(COUNTA(E:E)-1))</f>
        <v/>
      </c>
      <c r="R168" s="4" t="e">
        <f t="shared" si="15"/>
        <v>#VALUE!</v>
      </c>
      <c r="S168" s="4" t="e">
        <f t="shared" si="16"/>
        <v>#VALUE!</v>
      </c>
      <c r="T168" s="4" t="e">
        <f t="shared" si="17"/>
        <v>#VALUE!</v>
      </c>
    </row>
    <row r="169" spans="12:20" x14ac:dyDescent="0.3">
      <c r="L169" s="19" t="str">
        <f t="shared" si="20"/>
        <v/>
      </c>
      <c r="M169" s="131" t="str">
        <f>PSM!$L169</f>
        <v/>
      </c>
      <c r="N169" s="94" t="str">
        <f t="shared" si="19"/>
        <v/>
      </c>
      <c r="O169" s="94" t="str">
        <f>IF(PSM!$L169="","",COUNTIF(C:C,"&gt;"&amp;L169)/(COUNTA(C:C)-1))</f>
        <v/>
      </c>
      <c r="P169" s="94" t="str">
        <f>IF(PSM!$L169="","",COUNTIF(D:D,"&lt;"&amp;L169)/(COUNTA(D:D)-1))</f>
        <v/>
      </c>
      <c r="Q169" s="94" t="str">
        <f>IF(PSM!$L169="","",COUNTIF(E:E,"&gt;"&amp;L169)/(COUNTA(E:E)-1))</f>
        <v/>
      </c>
      <c r="R169" s="4" t="e">
        <f t="shared" si="15"/>
        <v>#VALUE!</v>
      </c>
      <c r="S169" s="4" t="e">
        <f t="shared" si="16"/>
        <v>#VALUE!</v>
      </c>
      <c r="T169" s="4" t="e">
        <f t="shared" si="17"/>
        <v>#VALUE!</v>
      </c>
    </row>
    <row r="170" spans="12:20" x14ac:dyDescent="0.3">
      <c r="L170" s="19" t="str">
        <f t="shared" si="20"/>
        <v/>
      </c>
      <c r="M170" s="131" t="str">
        <f>PSM!$L170</f>
        <v/>
      </c>
      <c r="N170" s="94" t="str">
        <f t="shared" si="19"/>
        <v/>
      </c>
      <c r="O170" s="94" t="str">
        <f>IF(PSM!$L170="","",COUNTIF(C:C,"&gt;"&amp;L170)/(COUNTA(C:C)-1))</f>
        <v/>
      </c>
      <c r="P170" s="94" t="str">
        <f>IF(PSM!$L170="","",COUNTIF(D:D,"&lt;"&amp;L170)/(COUNTA(D:D)-1))</f>
        <v/>
      </c>
      <c r="Q170" s="94" t="str">
        <f>IF(PSM!$L170="","",COUNTIF(E:E,"&gt;"&amp;L170)/(COUNTA(E:E)-1))</f>
        <v/>
      </c>
      <c r="R170" s="4" t="e">
        <f t="shared" si="15"/>
        <v>#VALUE!</v>
      </c>
      <c r="S170" s="4" t="e">
        <f t="shared" si="16"/>
        <v>#VALUE!</v>
      </c>
      <c r="T170" s="4" t="e">
        <f t="shared" si="17"/>
        <v>#VALUE!</v>
      </c>
    </row>
    <row r="171" spans="12:20" x14ac:dyDescent="0.3">
      <c r="L171" s="19" t="str">
        <f t="shared" si="20"/>
        <v/>
      </c>
      <c r="M171" s="131" t="str">
        <f>PSM!$L171</f>
        <v/>
      </c>
      <c r="N171" s="94" t="str">
        <f t="shared" si="19"/>
        <v/>
      </c>
      <c r="O171" s="94" t="str">
        <f>IF(PSM!$L171="","",COUNTIF(C:C,"&gt;"&amp;L171)/(COUNTA(C:C)-1))</f>
        <v/>
      </c>
      <c r="P171" s="94" t="str">
        <f>IF(PSM!$L171="","",COUNTIF(D:D,"&lt;"&amp;L171)/(COUNTA(D:D)-1))</f>
        <v/>
      </c>
      <c r="Q171" s="94" t="str">
        <f>IF(PSM!$L171="","",COUNTIF(E:E,"&gt;"&amp;L171)/(COUNTA(E:E)-1))</f>
        <v/>
      </c>
      <c r="R171" s="4" t="e">
        <f t="shared" si="15"/>
        <v>#VALUE!</v>
      </c>
      <c r="S171" s="4" t="e">
        <f t="shared" si="16"/>
        <v>#VALUE!</v>
      </c>
      <c r="T171" s="4" t="e">
        <f t="shared" si="17"/>
        <v>#VALUE!</v>
      </c>
    </row>
    <row r="172" spans="12:20" x14ac:dyDescent="0.3">
      <c r="L172" s="19" t="str">
        <f t="shared" si="20"/>
        <v/>
      </c>
      <c r="M172" s="131" t="str">
        <f>PSM!$L172</f>
        <v/>
      </c>
      <c r="N172" s="94" t="str">
        <f t="shared" si="19"/>
        <v/>
      </c>
      <c r="O172" s="94" t="str">
        <f>IF(PSM!$L172="","",COUNTIF(C:C,"&gt;"&amp;L172)/(COUNTA(C:C)-1))</f>
        <v/>
      </c>
      <c r="P172" s="94" t="str">
        <f>IF(PSM!$L172="","",COUNTIF(D:D,"&lt;"&amp;L172)/(COUNTA(D:D)-1))</f>
        <v/>
      </c>
      <c r="Q172" s="94" t="str">
        <f>IF(PSM!$L172="","",COUNTIF(E:E,"&gt;"&amp;L172)/(COUNTA(E:E)-1))</f>
        <v/>
      </c>
      <c r="R172" s="4" t="e">
        <f t="shared" si="15"/>
        <v>#VALUE!</v>
      </c>
      <c r="S172" s="4" t="e">
        <f t="shared" si="16"/>
        <v>#VALUE!</v>
      </c>
      <c r="T172" s="4" t="e">
        <f t="shared" si="17"/>
        <v>#VALUE!</v>
      </c>
    </row>
    <row r="173" spans="12:20" x14ac:dyDescent="0.3">
      <c r="L173" s="19" t="str">
        <f t="shared" si="20"/>
        <v/>
      </c>
      <c r="M173" s="131" t="str">
        <f>PSM!$L173</f>
        <v/>
      </c>
      <c r="N173" s="94" t="str">
        <f t="shared" si="19"/>
        <v/>
      </c>
      <c r="O173" s="94" t="str">
        <f>IF(PSM!$L173="","",COUNTIF(C:C,"&gt;"&amp;L173)/(COUNTA(C:C)-1))</f>
        <v/>
      </c>
      <c r="P173" s="94" t="str">
        <f>IF(PSM!$L173="","",COUNTIF(D:D,"&lt;"&amp;L173)/(COUNTA(D:D)-1))</f>
        <v/>
      </c>
      <c r="Q173" s="94" t="str">
        <f>IF(PSM!$L173="","",COUNTIF(E:E,"&gt;"&amp;L173)/(COUNTA(E:E)-1))</f>
        <v/>
      </c>
      <c r="R173" s="4" t="e">
        <f t="shared" si="15"/>
        <v>#VALUE!</v>
      </c>
      <c r="S173" s="4" t="e">
        <f t="shared" si="16"/>
        <v>#VALUE!</v>
      </c>
      <c r="T173" s="4" t="e">
        <f t="shared" si="17"/>
        <v>#VALUE!</v>
      </c>
    </row>
    <row r="174" spans="12:20" x14ac:dyDescent="0.3">
      <c r="L174" s="19" t="str">
        <f t="shared" si="20"/>
        <v/>
      </c>
      <c r="M174" s="131" t="str">
        <f>PSM!$L174</f>
        <v/>
      </c>
      <c r="N174" s="94" t="str">
        <f t="shared" si="19"/>
        <v/>
      </c>
      <c r="O174" s="94" t="str">
        <f>IF(PSM!$L174="","",COUNTIF(C:C,"&gt;"&amp;L174)/(COUNTA(C:C)-1))</f>
        <v/>
      </c>
      <c r="P174" s="94" t="str">
        <f>IF(PSM!$L174="","",COUNTIF(D:D,"&lt;"&amp;L174)/(COUNTA(D:D)-1))</f>
        <v/>
      </c>
      <c r="Q174" s="94" t="str">
        <f>IF(PSM!$L174="","",COUNTIF(E:E,"&gt;"&amp;L174)/(COUNTA(E:E)-1))</f>
        <v/>
      </c>
      <c r="R174" s="4" t="e">
        <f t="shared" si="15"/>
        <v>#VALUE!</v>
      </c>
      <c r="S174" s="4" t="e">
        <f t="shared" si="16"/>
        <v>#VALUE!</v>
      </c>
      <c r="T174" s="4" t="e">
        <f t="shared" si="17"/>
        <v>#VALUE!</v>
      </c>
    </row>
    <row r="175" spans="12:20" x14ac:dyDescent="0.3">
      <c r="L175" s="19" t="str">
        <f t="shared" si="20"/>
        <v/>
      </c>
      <c r="M175" s="131" t="str">
        <f>PSM!$L175</f>
        <v/>
      </c>
      <c r="N175" s="94" t="str">
        <f t="shared" si="19"/>
        <v/>
      </c>
      <c r="O175" s="94" t="str">
        <f>IF(PSM!$L175="","",COUNTIF(C:C,"&gt;"&amp;L175)/(COUNTA(C:C)-1))</f>
        <v/>
      </c>
      <c r="P175" s="94" t="str">
        <f>IF(PSM!$L175="","",COUNTIF(D:D,"&lt;"&amp;L175)/(COUNTA(D:D)-1))</f>
        <v/>
      </c>
      <c r="Q175" s="94" t="str">
        <f>IF(PSM!$L175="","",COUNTIF(E:E,"&gt;"&amp;L175)/(COUNTA(E:E)-1))</f>
        <v/>
      </c>
      <c r="R175" s="4" t="e">
        <f t="shared" si="15"/>
        <v>#VALUE!</v>
      </c>
      <c r="S175" s="4" t="e">
        <f t="shared" si="16"/>
        <v>#VALUE!</v>
      </c>
      <c r="T175" s="4" t="e">
        <f t="shared" si="17"/>
        <v>#VALUE!</v>
      </c>
    </row>
    <row r="176" spans="12:20" x14ac:dyDescent="0.3">
      <c r="L176" s="19" t="str">
        <f t="shared" si="20"/>
        <v/>
      </c>
      <c r="M176" s="131" t="str">
        <f>PSM!$L176</f>
        <v/>
      </c>
      <c r="N176" s="94" t="str">
        <f t="shared" si="19"/>
        <v/>
      </c>
      <c r="O176" s="94" t="str">
        <f>IF(PSM!$L176="","",COUNTIF(C:C,"&gt;"&amp;L176)/(COUNTA(C:C)-1))</f>
        <v/>
      </c>
      <c r="P176" s="94" t="str">
        <f>IF(PSM!$L176="","",COUNTIF(D:D,"&lt;"&amp;L176)/(COUNTA(D:D)-1))</f>
        <v/>
      </c>
      <c r="Q176" s="94" t="str">
        <f>IF(PSM!$L176="","",COUNTIF(E:E,"&gt;"&amp;L176)/(COUNTA(E:E)-1))</f>
        <v/>
      </c>
      <c r="R176" s="4" t="e">
        <f t="shared" si="15"/>
        <v>#VALUE!</v>
      </c>
      <c r="S176" s="4" t="e">
        <f t="shared" si="16"/>
        <v>#VALUE!</v>
      </c>
      <c r="T176" s="4" t="e">
        <f t="shared" si="17"/>
        <v>#VALUE!</v>
      </c>
    </row>
    <row r="177" spans="12:20" x14ac:dyDescent="0.3">
      <c r="L177" s="19" t="str">
        <f t="shared" si="20"/>
        <v/>
      </c>
      <c r="M177" s="131" t="str">
        <f>PSM!$L177</f>
        <v/>
      </c>
      <c r="N177" s="94" t="str">
        <f t="shared" si="19"/>
        <v/>
      </c>
      <c r="O177" s="94" t="str">
        <f>IF(PSM!$L177="","",COUNTIF(C:C,"&gt;"&amp;L177)/(COUNTA(C:C)-1))</f>
        <v/>
      </c>
      <c r="P177" s="94" t="str">
        <f>IF(PSM!$L177="","",COUNTIF(D:D,"&lt;"&amp;L177)/(COUNTA(D:D)-1))</f>
        <v/>
      </c>
      <c r="Q177" s="94" t="str">
        <f>IF(PSM!$L177="","",COUNTIF(E:E,"&gt;"&amp;L177)/(COUNTA(E:E)-1))</f>
        <v/>
      </c>
      <c r="R177" s="4" t="e">
        <f t="shared" si="15"/>
        <v>#VALUE!</v>
      </c>
      <c r="S177" s="4" t="e">
        <f t="shared" si="16"/>
        <v>#VALUE!</v>
      </c>
      <c r="T177" s="4" t="e">
        <f t="shared" si="17"/>
        <v>#VALUE!</v>
      </c>
    </row>
    <row r="178" spans="12:20" x14ac:dyDescent="0.3">
      <c r="L178" s="19" t="str">
        <f t="shared" si="20"/>
        <v/>
      </c>
      <c r="M178" s="131" t="str">
        <f>PSM!$L178</f>
        <v/>
      </c>
      <c r="N178" s="94" t="str">
        <f t="shared" si="19"/>
        <v/>
      </c>
      <c r="O178" s="94" t="str">
        <f>IF(PSM!$L178="","",COUNTIF(C:C,"&gt;"&amp;L178)/(COUNTA(C:C)-1))</f>
        <v/>
      </c>
      <c r="P178" s="94" t="str">
        <f>IF(PSM!$L178="","",COUNTIF(D:D,"&lt;"&amp;L178)/(COUNTA(D:D)-1))</f>
        <v/>
      </c>
      <c r="Q178" s="94" t="str">
        <f>IF(PSM!$L178="","",COUNTIF(E:E,"&gt;"&amp;L178)/(COUNTA(E:E)-1))</f>
        <v/>
      </c>
      <c r="R178" s="4" t="e">
        <f t="shared" si="15"/>
        <v>#VALUE!</v>
      </c>
      <c r="S178" s="4" t="e">
        <f t="shared" si="16"/>
        <v>#VALUE!</v>
      </c>
      <c r="T178" s="4" t="e">
        <f t="shared" si="17"/>
        <v>#VALUE!</v>
      </c>
    </row>
    <row r="179" spans="12:20" x14ac:dyDescent="0.3">
      <c r="L179" s="19" t="str">
        <f t="shared" si="20"/>
        <v/>
      </c>
      <c r="M179" s="131" t="str">
        <f>PSM!$L179</f>
        <v/>
      </c>
      <c r="N179" s="94" t="str">
        <f t="shared" si="19"/>
        <v/>
      </c>
      <c r="O179" s="94" t="str">
        <f>IF(PSM!$L179="","",COUNTIF(C:C,"&gt;"&amp;L179)/(COUNTA(C:C)-1))</f>
        <v/>
      </c>
      <c r="P179" s="94" t="str">
        <f>IF(PSM!$L179="","",COUNTIF(D:D,"&lt;"&amp;L179)/(COUNTA(D:D)-1))</f>
        <v/>
      </c>
      <c r="Q179" s="94" t="str">
        <f>IF(PSM!$L179="","",COUNTIF(E:E,"&gt;"&amp;L179)/(COUNTA(E:E)-1))</f>
        <v/>
      </c>
      <c r="R179" s="4" t="e">
        <f t="shared" si="15"/>
        <v>#VALUE!</v>
      </c>
      <c r="S179" s="4" t="e">
        <f t="shared" si="16"/>
        <v>#VALUE!</v>
      </c>
      <c r="T179" s="4" t="e">
        <f t="shared" si="17"/>
        <v>#VALUE!</v>
      </c>
    </row>
    <row r="180" spans="12:20" x14ac:dyDescent="0.3">
      <c r="L180" s="19" t="str">
        <f t="shared" si="20"/>
        <v/>
      </c>
      <c r="M180" s="131" t="str">
        <f>PSM!$L180</f>
        <v/>
      </c>
      <c r="N180" s="94" t="str">
        <f t="shared" si="19"/>
        <v/>
      </c>
      <c r="O180" s="94" t="str">
        <f>IF(PSM!$L180="","",COUNTIF(C:C,"&gt;"&amp;L180)/(COUNTA(C:C)-1))</f>
        <v/>
      </c>
      <c r="P180" s="94" t="str">
        <f>IF(PSM!$L180="","",COUNTIF(D:D,"&lt;"&amp;L180)/(COUNTA(D:D)-1))</f>
        <v/>
      </c>
      <c r="Q180" s="94" t="str">
        <f>IF(PSM!$L180="","",COUNTIF(E:E,"&gt;"&amp;L180)/(COUNTA(E:E)-1))</f>
        <v/>
      </c>
      <c r="R180" s="4" t="e">
        <f t="shared" si="15"/>
        <v>#VALUE!</v>
      </c>
      <c r="S180" s="4" t="e">
        <f t="shared" si="16"/>
        <v>#VALUE!</v>
      </c>
      <c r="T180" s="4" t="e">
        <f t="shared" si="17"/>
        <v>#VALUE!</v>
      </c>
    </row>
    <row r="181" spans="12:20" x14ac:dyDescent="0.3">
      <c r="L181" s="19" t="str">
        <f t="shared" si="20"/>
        <v/>
      </c>
      <c r="M181" s="131" t="str">
        <f>PSM!$L181</f>
        <v/>
      </c>
      <c r="N181" s="94" t="str">
        <f t="shared" si="19"/>
        <v/>
      </c>
      <c r="O181" s="94" t="str">
        <f>IF(PSM!$L181="","",COUNTIF(C:C,"&gt;"&amp;L181)/(COUNTA(C:C)-1))</f>
        <v/>
      </c>
      <c r="P181" s="94" t="str">
        <f>IF(PSM!$L181="","",COUNTIF(D:D,"&lt;"&amp;L181)/(COUNTA(D:D)-1))</f>
        <v/>
      </c>
      <c r="Q181" s="94" t="str">
        <f>IF(PSM!$L181="","",COUNTIF(E:E,"&gt;"&amp;L181)/(COUNTA(E:E)-1))</f>
        <v/>
      </c>
      <c r="R181" s="4" t="e">
        <f t="shared" si="15"/>
        <v>#VALUE!</v>
      </c>
      <c r="S181" s="4" t="e">
        <f t="shared" si="16"/>
        <v>#VALUE!</v>
      </c>
      <c r="T181" s="4" t="e">
        <f t="shared" si="17"/>
        <v>#VALUE!</v>
      </c>
    </row>
    <row r="182" spans="12:20" x14ac:dyDescent="0.3">
      <c r="L182" s="19" t="str">
        <f t="shared" si="20"/>
        <v/>
      </c>
      <c r="M182" s="131" t="str">
        <f>PSM!$L182</f>
        <v/>
      </c>
      <c r="N182" s="94" t="str">
        <f t="shared" si="19"/>
        <v/>
      </c>
      <c r="O182" s="94" t="str">
        <f>IF(PSM!$L182="","",COUNTIF(C:C,"&gt;"&amp;L182)/(COUNTA(C:C)-1))</f>
        <v/>
      </c>
      <c r="P182" s="94" t="str">
        <f>IF(PSM!$L182="","",COUNTIF(D:D,"&lt;"&amp;L182)/(COUNTA(D:D)-1))</f>
        <v/>
      </c>
      <c r="Q182" s="94" t="str">
        <f>IF(PSM!$L182="","",COUNTIF(E:E,"&gt;"&amp;L182)/(COUNTA(E:E)-1))</f>
        <v/>
      </c>
      <c r="R182" s="4" t="e">
        <f t="shared" si="15"/>
        <v>#VALUE!</v>
      </c>
      <c r="S182" s="4" t="e">
        <f t="shared" si="16"/>
        <v>#VALUE!</v>
      </c>
      <c r="T182" s="4" t="e">
        <f t="shared" si="17"/>
        <v>#VALUE!</v>
      </c>
    </row>
    <row r="183" spans="12:20" x14ac:dyDescent="0.3">
      <c r="L183" s="19" t="str">
        <f t="shared" si="20"/>
        <v/>
      </c>
      <c r="M183" s="131" t="str">
        <f>PSM!$L183</f>
        <v/>
      </c>
      <c r="N183" s="94" t="str">
        <f t="shared" si="19"/>
        <v/>
      </c>
      <c r="O183" s="94" t="str">
        <f>IF(PSM!$L183="","",COUNTIF(C:C,"&gt;"&amp;L183)/(COUNTA(C:C)-1))</f>
        <v/>
      </c>
      <c r="P183" s="94" t="str">
        <f>IF(PSM!$L183="","",COUNTIF(D:D,"&lt;"&amp;L183)/(COUNTA(D:D)-1))</f>
        <v/>
      </c>
      <c r="Q183" s="94" t="str">
        <f>IF(PSM!$L183="","",COUNTIF(E:E,"&gt;"&amp;L183)/(COUNTA(E:E)-1))</f>
        <v/>
      </c>
      <c r="R183" s="4" t="e">
        <f t="shared" si="15"/>
        <v>#VALUE!</v>
      </c>
      <c r="S183" s="4" t="e">
        <f t="shared" si="16"/>
        <v>#VALUE!</v>
      </c>
      <c r="T183" s="4" t="e">
        <f t="shared" si="17"/>
        <v>#VALUE!</v>
      </c>
    </row>
    <row r="184" spans="12:20" x14ac:dyDescent="0.3">
      <c r="L184" s="19" t="str">
        <f t="shared" si="20"/>
        <v/>
      </c>
      <c r="M184" s="131" t="str">
        <f>PSM!$L184</f>
        <v/>
      </c>
      <c r="N184" s="94" t="str">
        <f t="shared" si="19"/>
        <v/>
      </c>
      <c r="O184" s="94" t="str">
        <f>IF(PSM!$L184="","",COUNTIF(C:C,"&gt;"&amp;L184)/(COUNTA(C:C)-1))</f>
        <v/>
      </c>
      <c r="P184" s="94" t="str">
        <f>IF(PSM!$L184="","",COUNTIF(D:D,"&lt;"&amp;L184)/(COUNTA(D:D)-1))</f>
        <v/>
      </c>
      <c r="Q184" s="94" t="str">
        <f>IF(PSM!$L184="","",COUNTIF(E:E,"&gt;"&amp;L184)/(COUNTA(E:E)-1))</f>
        <v/>
      </c>
      <c r="R184" s="4" t="e">
        <f t="shared" si="15"/>
        <v>#VALUE!</v>
      </c>
      <c r="S184" s="4" t="e">
        <f t="shared" si="16"/>
        <v>#VALUE!</v>
      </c>
      <c r="T184" s="4" t="e">
        <f t="shared" si="17"/>
        <v>#VALUE!</v>
      </c>
    </row>
    <row r="185" spans="12:20" x14ac:dyDescent="0.3">
      <c r="L185" s="19" t="str">
        <f t="shared" si="20"/>
        <v/>
      </c>
      <c r="M185" s="131" t="str">
        <f>PSM!$L185</f>
        <v/>
      </c>
      <c r="N185" s="94" t="str">
        <f t="shared" si="19"/>
        <v/>
      </c>
      <c r="O185" s="94" t="str">
        <f>IF(PSM!$L185="","",COUNTIF(C:C,"&gt;"&amp;L185)/(COUNTA(C:C)-1))</f>
        <v/>
      </c>
      <c r="P185" s="94" t="str">
        <f>IF(PSM!$L185="","",COUNTIF(D:D,"&lt;"&amp;L185)/(COUNTA(D:D)-1))</f>
        <v/>
      </c>
      <c r="Q185" s="94" t="str">
        <f>IF(PSM!$L185="","",COUNTIF(E:E,"&gt;"&amp;L185)/(COUNTA(E:E)-1))</f>
        <v/>
      </c>
      <c r="R185" s="4" t="e">
        <f t="shared" si="15"/>
        <v>#VALUE!</v>
      </c>
      <c r="S185" s="4" t="e">
        <f t="shared" si="16"/>
        <v>#VALUE!</v>
      </c>
      <c r="T185" s="4" t="e">
        <f t="shared" si="17"/>
        <v>#VALUE!</v>
      </c>
    </row>
    <row r="186" spans="12:20" x14ac:dyDescent="0.3">
      <c r="L186" s="19" t="str">
        <f t="shared" si="20"/>
        <v/>
      </c>
      <c r="M186" s="131" t="str">
        <f>PSM!$L186</f>
        <v/>
      </c>
      <c r="N186" s="94" t="str">
        <f t="shared" si="19"/>
        <v/>
      </c>
      <c r="O186" s="94" t="str">
        <f>IF(PSM!$L186="","",COUNTIF(C:C,"&gt;"&amp;L186)/(COUNTA(C:C)-1))</f>
        <v/>
      </c>
      <c r="P186" s="94" t="str">
        <f>IF(PSM!$L186="","",COUNTIF(D:D,"&lt;"&amp;L186)/(COUNTA(D:D)-1))</f>
        <v/>
      </c>
      <c r="Q186" s="94" t="str">
        <f>IF(PSM!$L186="","",COUNTIF(E:E,"&gt;"&amp;L186)/(COUNTA(E:E)-1))</f>
        <v/>
      </c>
      <c r="R186" s="4" t="e">
        <f t="shared" si="15"/>
        <v>#VALUE!</v>
      </c>
      <c r="S186" s="4" t="e">
        <f t="shared" si="16"/>
        <v>#VALUE!</v>
      </c>
      <c r="T186" s="4" t="e">
        <f t="shared" si="17"/>
        <v>#VALUE!</v>
      </c>
    </row>
    <row r="187" spans="12:20" x14ac:dyDescent="0.3">
      <c r="L187" s="19" t="str">
        <f t="shared" si="20"/>
        <v/>
      </c>
      <c r="M187" s="131" t="str">
        <f>PSM!$L187</f>
        <v/>
      </c>
      <c r="N187" s="94" t="str">
        <f t="shared" si="19"/>
        <v/>
      </c>
      <c r="O187" s="94" t="str">
        <f>IF(PSM!$L187="","",COUNTIF(C:C,"&gt;"&amp;L187)/(COUNTA(C:C)-1))</f>
        <v/>
      </c>
      <c r="P187" s="94" t="str">
        <f>IF(PSM!$L187="","",COUNTIF(D:D,"&lt;"&amp;L187)/(COUNTA(D:D)-1))</f>
        <v/>
      </c>
      <c r="Q187" s="94" t="str">
        <f>IF(PSM!$L187="","",COUNTIF(E:E,"&gt;"&amp;L187)/(COUNTA(E:E)-1))</f>
        <v/>
      </c>
      <c r="R187" s="4" t="e">
        <f t="shared" si="15"/>
        <v>#VALUE!</v>
      </c>
      <c r="S187" s="4" t="e">
        <f t="shared" si="16"/>
        <v>#VALUE!</v>
      </c>
      <c r="T187" s="4" t="e">
        <f t="shared" si="17"/>
        <v>#VALUE!</v>
      </c>
    </row>
    <row r="188" spans="12:20" x14ac:dyDescent="0.3">
      <c r="L188" s="19" t="str">
        <f t="shared" si="20"/>
        <v/>
      </c>
      <c r="M188" s="131" t="str">
        <f>PSM!$L188</f>
        <v/>
      </c>
      <c r="N188" s="94" t="str">
        <f t="shared" si="19"/>
        <v/>
      </c>
      <c r="O188" s="94" t="str">
        <f>IF(PSM!$L188="","",COUNTIF(C:C,"&gt;"&amp;L188)/(COUNTA(C:C)-1))</f>
        <v/>
      </c>
      <c r="P188" s="94" t="str">
        <f>IF(PSM!$L188="","",COUNTIF(D:D,"&lt;"&amp;L188)/(COUNTA(D:D)-1))</f>
        <v/>
      </c>
      <c r="Q188" s="94" t="str">
        <f>IF(PSM!$L188="","",COUNTIF(E:E,"&gt;"&amp;L188)/(COUNTA(E:E)-1))</f>
        <v/>
      </c>
      <c r="R188" s="4" t="e">
        <f t="shared" si="15"/>
        <v>#VALUE!</v>
      </c>
      <c r="S188" s="4" t="e">
        <f t="shared" si="16"/>
        <v>#VALUE!</v>
      </c>
      <c r="T188" s="4" t="e">
        <f t="shared" si="17"/>
        <v>#VALUE!</v>
      </c>
    </row>
    <row r="189" spans="12:20" x14ac:dyDescent="0.3">
      <c r="L189" s="19" t="str">
        <f t="shared" si="20"/>
        <v/>
      </c>
      <c r="M189" s="131" t="str">
        <f>PSM!$L189</f>
        <v/>
      </c>
      <c r="N189" s="94" t="str">
        <f t="shared" si="19"/>
        <v/>
      </c>
      <c r="O189" s="94" t="str">
        <f>IF(PSM!$L189="","",COUNTIF(C:C,"&gt;"&amp;L189)/(COUNTA(C:C)-1))</f>
        <v/>
      </c>
      <c r="P189" s="94" t="str">
        <f>IF(PSM!$L189="","",COUNTIF(D:D,"&lt;"&amp;L189)/(COUNTA(D:D)-1))</f>
        <v/>
      </c>
      <c r="Q189" s="94" t="str">
        <f>IF(PSM!$L189="","",COUNTIF(E:E,"&gt;"&amp;L189)/(COUNTA(E:E)-1))</f>
        <v/>
      </c>
      <c r="R189" s="4" t="e">
        <f t="shared" si="15"/>
        <v>#VALUE!</v>
      </c>
      <c r="S189" s="4" t="e">
        <f t="shared" si="16"/>
        <v>#VALUE!</v>
      </c>
      <c r="T189" s="4" t="e">
        <f t="shared" si="17"/>
        <v>#VALUE!</v>
      </c>
    </row>
    <row r="190" spans="12:20" x14ac:dyDescent="0.3">
      <c r="L190" s="19" t="str">
        <f t="shared" si="20"/>
        <v/>
      </c>
      <c r="M190" s="131" t="str">
        <f>PSM!$L190</f>
        <v/>
      </c>
      <c r="N190" s="94" t="str">
        <f t="shared" si="19"/>
        <v/>
      </c>
      <c r="O190" s="94" t="str">
        <f>IF(PSM!$L190="","",COUNTIF(C:C,"&gt;"&amp;L190)/(COUNTA(C:C)-1))</f>
        <v/>
      </c>
      <c r="P190" s="94" t="str">
        <f>IF(PSM!$L190="","",COUNTIF(D:D,"&lt;"&amp;L190)/(COUNTA(D:D)-1))</f>
        <v/>
      </c>
      <c r="Q190" s="94" t="str">
        <f>IF(PSM!$L190="","",COUNTIF(E:E,"&gt;"&amp;L190)/(COUNTA(E:E)-1))</f>
        <v/>
      </c>
      <c r="R190" s="4" t="e">
        <f t="shared" si="15"/>
        <v>#VALUE!</v>
      </c>
      <c r="S190" s="4" t="e">
        <f t="shared" si="16"/>
        <v>#VALUE!</v>
      </c>
      <c r="T190" s="4" t="e">
        <f t="shared" si="17"/>
        <v>#VALUE!</v>
      </c>
    </row>
    <row r="191" spans="12:20" x14ac:dyDescent="0.3">
      <c r="L191" s="19" t="str">
        <f t="shared" si="20"/>
        <v/>
      </c>
      <c r="M191" s="131" t="str">
        <f>PSM!$L191</f>
        <v/>
      </c>
      <c r="N191" s="94" t="str">
        <f t="shared" si="19"/>
        <v/>
      </c>
      <c r="O191" s="94" t="str">
        <f>IF(PSM!$L191="","",COUNTIF(C:C,"&gt;"&amp;L191)/(COUNTA(C:C)-1))</f>
        <v/>
      </c>
      <c r="P191" s="94" t="str">
        <f>IF(PSM!$L191="","",COUNTIF(D:D,"&lt;"&amp;L191)/(COUNTA(D:D)-1))</f>
        <v/>
      </c>
      <c r="Q191" s="94" t="str">
        <f>IF(PSM!$L191="","",COUNTIF(E:E,"&gt;"&amp;L191)/(COUNTA(E:E)-1))</f>
        <v/>
      </c>
      <c r="R191" s="4" t="e">
        <f t="shared" si="15"/>
        <v>#VALUE!</v>
      </c>
      <c r="S191" s="4" t="e">
        <f t="shared" si="16"/>
        <v>#VALUE!</v>
      </c>
      <c r="T191" s="4" t="e">
        <f t="shared" si="17"/>
        <v>#VALUE!</v>
      </c>
    </row>
    <row r="192" spans="12:20" x14ac:dyDescent="0.3">
      <c r="L192" s="19" t="str">
        <f t="shared" si="20"/>
        <v/>
      </c>
      <c r="M192" s="131" t="str">
        <f>PSM!$L192</f>
        <v/>
      </c>
      <c r="N192" s="94" t="str">
        <f t="shared" si="19"/>
        <v/>
      </c>
      <c r="O192" s="94" t="str">
        <f>IF(PSM!$L192="","",COUNTIF(C:C,"&gt;"&amp;L192)/(COUNTA(C:C)-1))</f>
        <v/>
      </c>
      <c r="P192" s="94" t="str">
        <f>IF(PSM!$L192="","",COUNTIF(D:D,"&lt;"&amp;L192)/(COUNTA(D:D)-1))</f>
        <v/>
      </c>
      <c r="Q192" s="94" t="str">
        <f>IF(PSM!$L192="","",COUNTIF(E:E,"&gt;"&amp;L192)/(COUNTA(E:E)-1))</f>
        <v/>
      </c>
      <c r="R192" s="4" t="e">
        <f t="shared" si="15"/>
        <v>#VALUE!</v>
      </c>
      <c r="S192" s="4" t="e">
        <f t="shared" si="16"/>
        <v>#VALUE!</v>
      </c>
      <c r="T192" s="4" t="e">
        <f t="shared" si="17"/>
        <v>#VALUE!</v>
      </c>
    </row>
    <row r="193" spans="12:24" x14ac:dyDescent="0.3">
      <c r="L193" s="19" t="str">
        <f t="shared" si="20"/>
        <v/>
      </c>
      <c r="M193" s="131" t="str">
        <f>PSM!$L193</f>
        <v/>
      </c>
      <c r="N193" s="94" t="str">
        <f t="shared" si="19"/>
        <v/>
      </c>
      <c r="O193" s="94" t="str">
        <f>IF(PSM!$L193="","",COUNTIF(C:C,"&gt;"&amp;L193)/(COUNTA(C:C)-1))</f>
        <v/>
      </c>
      <c r="P193" s="94" t="str">
        <f>IF(PSM!$L193="","",COUNTIF(D:D,"&lt;"&amp;L193)/(COUNTA(D:D)-1))</f>
        <v/>
      </c>
      <c r="Q193" s="94" t="str">
        <f>IF(PSM!$L193="","",COUNTIF(E:E,"&gt;"&amp;L193)/(COUNTA(E:E)-1))</f>
        <v/>
      </c>
      <c r="R193" s="4" t="e">
        <f t="shared" si="15"/>
        <v>#VALUE!</v>
      </c>
      <c r="S193" s="4" t="e">
        <f t="shared" si="16"/>
        <v>#VALUE!</v>
      </c>
      <c r="T193" s="4" t="e">
        <f t="shared" si="17"/>
        <v>#VALUE!</v>
      </c>
    </row>
    <row r="194" spans="12:24" x14ac:dyDescent="0.3">
      <c r="L194" s="19" t="str">
        <f t="shared" si="20"/>
        <v/>
      </c>
      <c r="M194" s="131" t="str">
        <f>PSM!$L194</f>
        <v/>
      </c>
      <c r="N194" s="94" t="str">
        <f t="shared" si="19"/>
        <v/>
      </c>
      <c r="O194" s="94" t="str">
        <f>IF(PSM!$L194="","",COUNTIF(C:C,"&gt;"&amp;L194)/(COUNTA(C:C)-1))</f>
        <v/>
      </c>
      <c r="P194" s="94" t="str">
        <f>IF(PSM!$L194="","",COUNTIF(D:D,"&lt;"&amp;L194)/(COUNTA(D:D)-1))</f>
        <v/>
      </c>
      <c r="Q194" s="94" t="str">
        <f>IF(PSM!$L194="","",COUNTIF(E:E,"&gt;"&amp;L194)/(COUNTA(E:E)-1))</f>
        <v/>
      </c>
      <c r="R194" s="4" t="e">
        <f t="shared" si="15"/>
        <v>#VALUE!</v>
      </c>
      <c r="S194" s="4" t="e">
        <f t="shared" si="16"/>
        <v>#VALUE!</v>
      </c>
      <c r="T194" s="4" t="e">
        <f t="shared" si="17"/>
        <v>#VALUE!</v>
      </c>
    </row>
    <row r="195" spans="12:24" x14ac:dyDescent="0.3">
      <c r="L195" s="19" t="str">
        <f t="shared" si="20"/>
        <v/>
      </c>
      <c r="M195" s="131" t="str">
        <f>PSM!$L195</f>
        <v/>
      </c>
      <c r="N195" s="94" t="str">
        <f t="shared" si="19"/>
        <v/>
      </c>
      <c r="O195" s="94" t="str">
        <f>IF(PSM!$L195="","",COUNTIF(C:C,"&gt;"&amp;L195)/(COUNTA(C:C)-1))</f>
        <v/>
      </c>
      <c r="P195" s="94" t="str">
        <f>IF(PSM!$L195="","",COUNTIF(D:D,"&lt;"&amp;L195)/(COUNTA(D:D)-1))</f>
        <v/>
      </c>
      <c r="Q195" s="94" t="str">
        <f>IF(PSM!$L195="","",COUNTIF(E:E,"&gt;"&amp;L195)/(COUNTA(E:E)-1))</f>
        <v/>
      </c>
      <c r="R195" s="4" t="e">
        <f t="shared" si="15"/>
        <v>#VALUE!</v>
      </c>
      <c r="S195" s="4" t="e">
        <f t="shared" si="16"/>
        <v>#VALUE!</v>
      </c>
      <c r="T195" s="4" t="e">
        <f t="shared" si="17"/>
        <v>#VALUE!</v>
      </c>
    </row>
    <row r="196" spans="12:24" x14ac:dyDescent="0.3">
      <c r="L196" s="19" t="str">
        <f t="shared" si="20"/>
        <v/>
      </c>
      <c r="M196" s="131" t="str">
        <f>PSM!$L196</f>
        <v/>
      </c>
      <c r="N196" s="94" t="str">
        <f t="shared" ref="N196:N201" si="21">IF(L196="","",COUNTIF(B:B,"&lt;"&amp;L196)/(COUNTA(B:B)-2))</f>
        <v/>
      </c>
      <c r="O196" s="94" t="str">
        <f>IF(PSM!$L196="","",COUNTIF(C:C,"&gt;"&amp;L196)/(COUNTA(C:C)-1))</f>
        <v/>
      </c>
      <c r="P196" s="94" t="str">
        <f>IF(PSM!$L196="","",COUNTIF(D:D,"&lt;"&amp;L196)/(COUNTA(D:D)-1))</f>
        <v/>
      </c>
      <c r="Q196" s="94" t="str">
        <f>IF(PSM!$L196="","",COUNTIF(E:E,"&gt;"&amp;L196)/(COUNTA(E:E)-1))</f>
        <v/>
      </c>
      <c r="R196" s="4" t="e">
        <f t="shared" si="15"/>
        <v>#VALUE!</v>
      </c>
      <c r="S196" s="4" t="e">
        <f t="shared" si="16"/>
        <v>#VALUE!</v>
      </c>
      <c r="T196" s="4" t="e">
        <f t="shared" si="17"/>
        <v>#VALUE!</v>
      </c>
    </row>
    <row r="197" spans="12:24" x14ac:dyDescent="0.3">
      <c r="L197" s="19" t="str">
        <f t="shared" si="20"/>
        <v/>
      </c>
      <c r="M197" s="131" t="str">
        <f>PSM!$L197</f>
        <v/>
      </c>
      <c r="N197" s="94" t="str">
        <f t="shared" si="21"/>
        <v/>
      </c>
      <c r="O197" s="94" t="str">
        <f>IF(PSM!$L197="","",COUNTIF(C:C,"&gt;"&amp;L197)/(COUNTA(C:C)-1))</f>
        <v/>
      </c>
      <c r="P197" s="94" t="str">
        <f>IF(PSM!$L197="","",COUNTIF(D:D,"&lt;"&amp;L197)/(COUNTA(D:D)-1))</f>
        <v/>
      </c>
      <c r="Q197" s="94" t="str">
        <f>IF(PSM!$L197="","",COUNTIF(E:E,"&gt;"&amp;L197)/(COUNTA(E:E)-1))</f>
        <v/>
      </c>
      <c r="R197" s="4" t="e">
        <f>(P197-O197)&lt;0</f>
        <v>#VALUE!</v>
      </c>
      <c r="S197" s="4" t="e">
        <f>(O197-N197)&gt;0</f>
        <v>#VALUE!</v>
      </c>
      <c r="T197" s="4" t="e">
        <f>(Q197-N197)&gt;0</f>
        <v>#VALUE!</v>
      </c>
    </row>
    <row r="198" spans="12:24" x14ac:dyDescent="0.3">
      <c r="L198" s="19" t="str">
        <f t="shared" si="20"/>
        <v/>
      </c>
      <c r="M198" s="131" t="str">
        <f>PSM!$L198</f>
        <v/>
      </c>
      <c r="N198" s="94" t="str">
        <f t="shared" si="21"/>
        <v/>
      </c>
      <c r="O198" s="94" t="str">
        <f>IF(PSM!$L198="","",COUNTIF(C:C,"&gt;"&amp;L198)/(COUNTA(C:C)-1))</f>
        <v/>
      </c>
      <c r="P198" s="94" t="str">
        <f>IF(PSM!$L198="","",COUNTIF(D:D,"&lt;"&amp;L198)/(COUNTA(D:D)-1))</f>
        <v/>
      </c>
      <c r="Q198" s="94" t="str">
        <f>IF(PSM!$L198="","",COUNTIF(E:E,"&gt;"&amp;L198)/(COUNTA(E:E)-1))</f>
        <v/>
      </c>
      <c r="R198" s="4" t="e">
        <f>(P198-O198)&lt;0</f>
        <v>#VALUE!</v>
      </c>
      <c r="S198" s="4" t="e">
        <f>(O198-N198)&gt;0</f>
        <v>#VALUE!</v>
      </c>
      <c r="T198" s="4" t="e">
        <f>(Q198-N198)&gt;0</f>
        <v>#VALUE!</v>
      </c>
    </row>
    <row r="199" spans="12:24" x14ac:dyDescent="0.3">
      <c r="L199" s="19" t="str">
        <f t="shared" si="20"/>
        <v/>
      </c>
      <c r="M199" s="131" t="str">
        <f>PSM!$L199</f>
        <v/>
      </c>
      <c r="N199" s="94" t="str">
        <f t="shared" si="21"/>
        <v/>
      </c>
      <c r="O199" s="94" t="str">
        <f>IF(PSM!$L199="","",COUNTIF(C:C,"&gt;"&amp;L199)/(COUNTA(C:C)-1))</f>
        <v/>
      </c>
      <c r="P199" s="94" t="str">
        <f>IF(PSM!$L199="","",COUNTIF(D:D,"&lt;"&amp;L199)/(COUNTA(D:D)-1))</f>
        <v/>
      </c>
      <c r="Q199" s="94" t="str">
        <f>IF(PSM!$L199="","",COUNTIF(E:E,"&gt;"&amp;L199)/(COUNTA(E:E)-1))</f>
        <v/>
      </c>
      <c r="R199" s="4" t="e">
        <f>(P199-O199)&lt;0</f>
        <v>#VALUE!</v>
      </c>
      <c r="S199" s="4" t="e">
        <f>(O199-N199)&gt;0</f>
        <v>#VALUE!</v>
      </c>
      <c r="T199" s="4" t="e">
        <f>(Q199-N199)&gt;0</f>
        <v>#VALUE!</v>
      </c>
    </row>
    <row r="200" spans="12:24" x14ac:dyDescent="0.3">
      <c r="L200" s="19" t="str">
        <f t="shared" si="20"/>
        <v/>
      </c>
      <c r="M200" s="131" t="str">
        <f>PSM!$L200</f>
        <v/>
      </c>
      <c r="N200" s="94" t="str">
        <f t="shared" si="21"/>
        <v/>
      </c>
      <c r="O200" s="94" t="str">
        <f>IF(PSM!$L200="","",COUNTIF(C:C,"&gt;"&amp;L200)/(COUNTA(C:C)-1))</f>
        <v/>
      </c>
      <c r="P200" s="94" t="str">
        <f>IF(PSM!$L200="","",COUNTIF(D:D,"&lt;"&amp;L200)/(COUNTA(D:D)-1))</f>
        <v/>
      </c>
      <c r="Q200" s="94" t="str">
        <f>IF(PSM!$L200="","",COUNTIF(E:E,"&gt;"&amp;L200)/(COUNTA(E:E)-1))</f>
        <v/>
      </c>
      <c r="R200" s="4" t="e">
        <f>(P200-O200)&lt;0</f>
        <v>#VALUE!</v>
      </c>
      <c r="S200" s="4" t="e">
        <f>(O200-N200)&gt;0</f>
        <v>#VALUE!</v>
      </c>
      <c r="T200" s="4" t="e">
        <f>(Q200-N200)&gt;0</f>
        <v>#VALUE!</v>
      </c>
    </row>
    <row r="201" spans="12:24" x14ac:dyDescent="0.3">
      <c r="L201" s="19" t="str">
        <f t="shared" si="20"/>
        <v/>
      </c>
      <c r="M201" s="131" t="str">
        <f>PSM!$L201</f>
        <v/>
      </c>
      <c r="N201" s="94" t="str">
        <f t="shared" si="21"/>
        <v/>
      </c>
      <c r="O201" s="94" t="str">
        <f>IF(PSM!$L201="","",COUNTIF(C:C,"&gt;"&amp;L201)/(COUNTA(C:C)-1))</f>
        <v/>
      </c>
      <c r="P201" s="94" t="str">
        <f>IF(PSM!$L201="","",COUNTIF(D:D,"&lt;"&amp;L201)/(COUNTA(D:D)-1))</f>
        <v/>
      </c>
      <c r="Q201" s="94" t="str">
        <f>IF(PSM!$L201="","",COUNTIF(E:E,"&gt;"&amp;L201)/(COUNTA(E:E)-1))</f>
        <v/>
      </c>
      <c r="R201" s="4" t="e">
        <f>(P201-O201)&lt;0</f>
        <v>#VALUE!</v>
      </c>
      <c r="S201" s="4" t="e">
        <f>(O201-N201)&gt;0</f>
        <v>#VALUE!</v>
      </c>
      <c r="T201" s="4" t="e">
        <f>(Q201-N201)&gt;0</f>
        <v>#VALUE!</v>
      </c>
    </row>
    <row r="202" spans="12:24" x14ac:dyDescent="0.3">
      <c r="M202" s="131"/>
      <c r="N202" s="94"/>
      <c r="O202" s="94"/>
      <c r="P202" s="94"/>
      <c r="Q202" s="94"/>
    </row>
    <row r="203" spans="12:24" x14ac:dyDescent="0.3">
      <c r="L203"/>
      <c r="M203" s="11"/>
      <c r="R203"/>
      <c r="S203"/>
      <c r="T203"/>
      <c r="V203" s="11"/>
      <c r="W203" s="11"/>
      <c r="X203" s="11"/>
    </row>
    <row r="204" spans="12:24" x14ac:dyDescent="0.3">
      <c r="L204"/>
      <c r="M204" s="11"/>
      <c r="R204"/>
      <c r="S204"/>
      <c r="T204"/>
      <c r="V204" s="11"/>
      <c r="W204" s="11"/>
      <c r="X204" s="11"/>
    </row>
    <row r="205" spans="12:24" x14ac:dyDescent="0.3">
      <c r="L205"/>
      <c r="M205" s="11"/>
      <c r="R205"/>
      <c r="S205"/>
      <c r="T205"/>
      <c r="V205" s="11"/>
      <c r="W205" s="11"/>
      <c r="X205" s="11"/>
    </row>
    <row r="206" spans="12:24" x14ac:dyDescent="0.3">
      <c r="L206"/>
      <c r="M206" s="11"/>
      <c r="R206"/>
      <c r="S206"/>
      <c r="T206"/>
      <c r="V206" s="11"/>
      <c r="W206" s="11"/>
      <c r="X206" s="11"/>
    </row>
    <row r="207" spans="12:24" x14ac:dyDescent="0.3">
      <c r="L207"/>
      <c r="M207" s="11"/>
      <c r="R207"/>
      <c r="S207"/>
      <c r="T207"/>
      <c r="V207" s="11"/>
      <c r="W207" s="11"/>
      <c r="X207" s="11"/>
    </row>
    <row r="208" spans="12:24" x14ac:dyDescent="0.3">
      <c r="L208"/>
      <c r="M208" s="11"/>
      <c r="R208"/>
      <c r="S208"/>
      <c r="T208"/>
      <c r="V208" s="11"/>
      <c r="W208" s="11"/>
      <c r="X208" s="11"/>
    </row>
    <row r="209" spans="12:24" x14ac:dyDescent="0.3">
      <c r="L209"/>
      <c r="M209" s="11"/>
      <c r="R209"/>
      <c r="S209"/>
      <c r="T209"/>
      <c r="V209" s="11"/>
      <c r="W209" s="11"/>
      <c r="X209" s="11"/>
    </row>
    <row r="210" spans="12:24" x14ac:dyDescent="0.3">
      <c r="L210"/>
      <c r="M210" s="11"/>
      <c r="R210"/>
      <c r="S210"/>
      <c r="T210"/>
      <c r="V210" s="11"/>
      <c r="W210" s="11"/>
      <c r="X210" s="11"/>
    </row>
    <row r="211" spans="12:24" x14ac:dyDescent="0.3">
      <c r="L211"/>
      <c r="M211" s="11"/>
      <c r="R211"/>
      <c r="S211"/>
      <c r="T211"/>
      <c r="V211" s="11"/>
      <c r="W211" s="11"/>
      <c r="X211" s="11"/>
    </row>
    <row r="212" spans="12:24" x14ac:dyDescent="0.3">
      <c r="L212"/>
      <c r="M212" s="11"/>
      <c r="R212"/>
      <c r="S212"/>
      <c r="T212"/>
      <c r="V212" s="11"/>
      <c r="W212" s="11"/>
      <c r="X212" s="11"/>
    </row>
    <row r="213" spans="12:24" x14ac:dyDescent="0.3">
      <c r="L213"/>
      <c r="M213" s="11"/>
      <c r="R213"/>
      <c r="S213"/>
      <c r="T213"/>
      <c r="V213" s="11"/>
      <c r="W213" s="11"/>
      <c r="X213" s="11"/>
    </row>
    <row r="214" spans="12:24" x14ac:dyDescent="0.3">
      <c r="L214"/>
      <c r="M214" s="11"/>
      <c r="R214"/>
      <c r="S214"/>
      <c r="T214"/>
      <c r="V214" s="11"/>
      <c r="W214" s="11"/>
      <c r="X214" s="11"/>
    </row>
    <row r="215" spans="12:24" x14ac:dyDescent="0.3">
      <c r="L215"/>
      <c r="M215" s="11"/>
      <c r="R215"/>
      <c r="S215"/>
      <c r="T215"/>
      <c r="V215" s="11"/>
      <c r="W215" s="11"/>
      <c r="X215" s="11"/>
    </row>
    <row r="216" spans="12:24" x14ac:dyDescent="0.3">
      <c r="L216"/>
      <c r="M216" s="11"/>
      <c r="R216"/>
      <c r="S216"/>
      <c r="T216"/>
      <c r="V216" s="11"/>
      <c r="W216" s="11"/>
      <c r="X216" s="11"/>
    </row>
    <row r="217" spans="12:24" x14ac:dyDescent="0.3">
      <c r="L217"/>
      <c r="M217" s="11"/>
      <c r="R217"/>
      <c r="S217"/>
      <c r="T217"/>
      <c r="V217" s="11"/>
      <c r="W217" s="11"/>
      <c r="X217" s="11"/>
    </row>
    <row r="218" spans="12:24" x14ac:dyDescent="0.3">
      <c r="L218"/>
      <c r="M218" s="11"/>
      <c r="R218"/>
      <c r="S218"/>
      <c r="T218"/>
      <c r="V218" s="11"/>
      <c r="W218" s="11"/>
      <c r="X218" s="11"/>
    </row>
    <row r="219" spans="12:24" x14ac:dyDescent="0.3">
      <c r="L219"/>
      <c r="M219" s="11"/>
      <c r="R219"/>
      <c r="S219"/>
      <c r="T219"/>
      <c r="V219" s="11"/>
      <c r="W219" s="11"/>
      <c r="X219" s="11"/>
    </row>
    <row r="220" spans="12:24" x14ac:dyDescent="0.3">
      <c r="L220"/>
      <c r="M220" s="11"/>
      <c r="R220"/>
      <c r="S220"/>
      <c r="T220"/>
      <c r="V220" s="11"/>
      <c r="W220" s="11"/>
      <c r="X220" s="11"/>
    </row>
    <row r="221" spans="12:24" x14ac:dyDescent="0.3">
      <c r="L221"/>
      <c r="M221" s="11"/>
      <c r="R221"/>
      <c r="S221"/>
      <c r="T221"/>
      <c r="V221" s="11"/>
      <c r="W221" s="11"/>
      <c r="X221" s="11"/>
    </row>
    <row r="222" spans="12:24" x14ac:dyDescent="0.3">
      <c r="L222"/>
      <c r="M222" s="11"/>
      <c r="R222"/>
      <c r="S222"/>
      <c r="T222"/>
      <c r="V222" s="11"/>
      <c r="W222" s="11"/>
      <c r="X222" s="11"/>
    </row>
    <row r="223" spans="12:24" x14ac:dyDescent="0.3">
      <c r="L223"/>
      <c r="M223" s="11"/>
      <c r="R223"/>
      <c r="S223"/>
      <c r="T223"/>
      <c r="V223" s="11"/>
      <c r="W223" s="11"/>
      <c r="X223" s="11"/>
    </row>
    <row r="224" spans="12:24" x14ac:dyDescent="0.3">
      <c r="L224"/>
      <c r="M224" s="11"/>
      <c r="R224"/>
      <c r="S224"/>
      <c r="T224"/>
      <c r="V224" s="11"/>
      <c r="W224" s="11"/>
      <c r="X224" s="11"/>
    </row>
    <row r="225" spans="12:24" x14ac:dyDescent="0.3">
      <c r="L225"/>
      <c r="M225" s="11"/>
      <c r="R225"/>
      <c r="S225"/>
      <c r="T225"/>
      <c r="V225" s="11"/>
      <c r="W225" s="11"/>
      <c r="X225" s="11"/>
    </row>
    <row r="226" spans="12:24" x14ac:dyDescent="0.3">
      <c r="L226"/>
      <c r="M226" s="11"/>
      <c r="R226"/>
      <c r="S226"/>
      <c r="T226"/>
      <c r="V226" s="11"/>
      <c r="W226" s="11"/>
      <c r="X226" s="11"/>
    </row>
    <row r="227" spans="12:24" x14ac:dyDescent="0.3">
      <c r="L227"/>
      <c r="M227" s="11"/>
      <c r="R227"/>
      <c r="S227"/>
      <c r="T227"/>
      <c r="V227" s="11"/>
      <c r="W227" s="11"/>
      <c r="X227" s="11"/>
    </row>
    <row r="228" spans="12:24" x14ac:dyDescent="0.3">
      <c r="L228"/>
      <c r="M228" s="11"/>
      <c r="R228"/>
      <c r="S228"/>
      <c r="T228"/>
      <c r="V228" s="11"/>
      <c r="W228" s="11"/>
      <c r="X228" s="11"/>
    </row>
    <row r="229" spans="12:24" x14ac:dyDescent="0.3">
      <c r="L229"/>
      <c r="M229" s="11"/>
      <c r="R229"/>
      <c r="S229"/>
      <c r="T229"/>
      <c r="V229" s="11"/>
      <c r="W229" s="11"/>
      <c r="X229" s="11"/>
    </row>
    <row r="230" spans="12:24" x14ac:dyDescent="0.3">
      <c r="L230"/>
      <c r="M230" s="11"/>
      <c r="R230"/>
      <c r="S230"/>
      <c r="T230"/>
      <c r="V230" s="11"/>
      <c r="W230" s="11"/>
      <c r="X230" s="11"/>
    </row>
    <row r="231" spans="12:24" x14ac:dyDescent="0.3">
      <c r="L231"/>
      <c r="M231" s="11"/>
      <c r="R231"/>
      <c r="S231"/>
      <c r="T231"/>
      <c r="V231" s="11"/>
      <c r="W231" s="11"/>
      <c r="X231" s="11"/>
    </row>
    <row r="232" spans="12:24" x14ac:dyDescent="0.3">
      <c r="L232"/>
      <c r="M232" s="11"/>
      <c r="R232"/>
      <c r="S232"/>
      <c r="T232"/>
      <c r="V232" s="11"/>
      <c r="W232" s="11"/>
      <c r="X232" s="11"/>
    </row>
    <row r="233" spans="12:24" x14ac:dyDescent="0.3">
      <c r="L233"/>
      <c r="M233" s="11"/>
      <c r="R233"/>
      <c r="S233"/>
      <c r="T233"/>
      <c r="V233" s="11"/>
      <c r="W233" s="11"/>
      <c r="X233" s="11"/>
    </row>
    <row r="234" spans="12:24" x14ac:dyDescent="0.3">
      <c r="L234"/>
      <c r="M234" s="11"/>
      <c r="R234"/>
      <c r="S234"/>
      <c r="T234"/>
      <c r="V234" s="11"/>
      <c r="W234" s="11"/>
      <c r="X234" s="11"/>
    </row>
    <row r="235" spans="12:24" x14ac:dyDescent="0.3">
      <c r="L235"/>
      <c r="M235" s="11"/>
      <c r="R235"/>
      <c r="S235"/>
      <c r="T235"/>
      <c r="V235" s="11"/>
      <c r="W235" s="11"/>
      <c r="X235" s="11"/>
    </row>
    <row r="236" spans="12:24" x14ac:dyDescent="0.3">
      <c r="L236"/>
      <c r="M236" s="11"/>
      <c r="R236"/>
      <c r="S236"/>
      <c r="T236"/>
      <c r="V236" s="11"/>
      <c r="W236" s="11"/>
      <c r="X236" s="11"/>
    </row>
    <row r="237" spans="12:24" x14ac:dyDescent="0.3">
      <c r="L237"/>
      <c r="M237" s="11"/>
      <c r="R237"/>
      <c r="S237"/>
      <c r="T237"/>
      <c r="V237" s="11"/>
      <c r="W237" s="11"/>
      <c r="X237" s="11"/>
    </row>
    <row r="238" spans="12:24" x14ac:dyDescent="0.3">
      <c r="L238"/>
      <c r="M238" s="11"/>
      <c r="R238"/>
      <c r="S238"/>
      <c r="T238"/>
      <c r="V238" s="11"/>
      <c r="W238" s="11"/>
      <c r="X238" s="11"/>
    </row>
    <row r="239" spans="12:24" x14ac:dyDescent="0.3">
      <c r="L239"/>
      <c r="M239" s="11"/>
      <c r="R239"/>
      <c r="S239"/>
      <c r="T239"/>
      <c r="V239" s="11"/>
      <c r="W239" s="11"/>
      <c r="X239" s="11"/>
    </row>
    <row r="240" spans="12:24" x14ac:dyDescent="0.3">
      <c r="L240"/>
      <c r="M240" s="11"/>
      <c r="R240"/>
      <c r="S240"/>
      <c r="T240"/>
      <c r="V240" s="11"/>
      <c r="W240" s="11"/>
      <c r="X240" s="11"/>
    </row>
    <row r="241" spans="12:24" x14ac:dyDescent="0.3">
      <c r="L241"/>
      <c r="M241" s="11"/>
      <c r="R241"/>
      <c r="S241"/>
      <c r="T241"/>
      <c r="V241" s="11"/>
      <c r="W241" s="11"/>
      <c r="X241" s="11"/>
    </row>
    <row r="242" spans="12:24" x14ac:dyDescent="0.3">
      <c r="L242"/>
      <c r="M242" s="11"/>
      <c r="R242"/>
      <c r="S242"/>
      <c r="T242"/>
      <c r="V242" s="11"/>
      <c r="W242" s="11"/>
      <c r="X242" s="11"/>
    </row>
    <row r="243" spans="12:24" x14ac:dyDescent="0.3">
      <c r="L243"/>
      <c r="M243" s="11"/>
      <c r="R243"/>
      <c r="S243"/>
      <c r="T243"/>
      <c r="V243" s="11"/>
      <c r="W243" s="11"/>
      <c r="X243" s="11"/>
    </row>
    <row r="244" spans="12:24" x14ac:dyDescent="0.3">
      <c r="L244"/>
      <c r="M244" s="11"/>
      <c r="R244"/>
      <c r="S244"/>
      <c r="T244"/>
      <c r="V244" s="11"/>
      <c r="W244" s="11"/>
      <c r="X244" s="11"/>
    </row>
    <row r="245" spans="12:24" x14ac:dyDescent="0.3">
      <c r="L245"/>
      <c r="M245" s="11"/>
      <c r="R245"/>
      <c r="S245"/>
      <c r="T245"/>
      <c r="V245" s="11"/>
      <c r="W245" s="11"/>
      <c r="X245" s="11"/>
    </row>
    <row r="246" spans="12:24" x14ac:dyDescent="0.3">
      <c r="L246"/>
      <c r="M246" s="11"/>
      <c r="R246"/>
      <c r="S246"/>
      <c r="T246"/>
      <c r="V246" s="11"/>
      <c r="W246" s="11"/>
      <c r="X246" s="11"/>
    </row>
    <row r="247" spans="12:24" x14ac:dyDescent="0.3">
      <c r="L247"/>
      <c r="M247" s="11"/>
      <c r="R247"/>
      <c r="S247"/>
      <c r="T247"/>
      <c r="V247" s="11"/>
      <c r="W247" s="11"/>
      <c r="X247" s="11"/>
    </row>
    <row r="248" spans="12:24" x14ac:dyDescent="0.3">
      <c r="L248"/>
      <c r="M248" s="11"/>
      <c r="R248"/>
      <c r="S248"/>
      <c r="T248"/>
      <c r="V248" s="11"/>
      <c r="W248" s="11"/>
      <c r="X248" s="11"/>
    </row>
    <row r="249" spans="12:24" x14ac:dyDescent="0.3">
      <c r="L249"/>
      <c r="M249" s="11"/>
      <c r="R249"/>
      <c r="S249"/>
      <c r="T249"/>
      <c r="V249" s="11"/>
      <c r="W249" s="11"/>
      <c r="X249" s="11"/>
    </row>
    <row r="250" spans="12:24" x14ac:dyDescent="0.3">
      <c r="L250"/>
      <c r="M250" s="11"/>
      <c r="R250"/>
      <c r="S250"/>
      <c r="T250"/>
      <c r="V250" s="11"/>
      <c r="W250" s="11"/>
      <c r="X250" s="11"/>
    </row>
    <row r="251" spans="12:24" x14ac:dyDescent="0.3">
      <c r="L251"/>
      <c r="M251" s="11"/>
      <c r="R251"/>
      <c r="S251"/>
      <c r="T251"/>
      <c r="V251" s="11"/>
      <c r="W251" s="11"/>
      <c r="X251" s="11"/>
    </row>
    <row r="252" spans="12:24" x14ac:dyDescent="0.3">
      <c r="L252"/>
      <c r="M252" s="11"/>
      <c r="R252"/>
      <c r="S252"/>
      <c r="T252"/>
      <c r="V252" s="11"/>
      <c r="W252" s="11"/>
      <c r="X252" s="11"/>
    </row>
    <row r="253" spans="12:24" x14ac:dyDescent="0.3">
      <c r="L253"/>
      <c r="M253" s="11"/>
      <c r="R253"/>
      <c r="S253"/>
      <c r="T253"/>
      <c r="V253" s="11"/>
      <c r="W253" s="11"/>
      <c r="X253" s="11"/>
    </row>
    <row r="254" spans="12:24" x14ac:dyDescent="0.3">
      <c r="L254"/>
      <c r="M254" s="11"/>
      <c r="R254"/>
      <c r="S254"/>
      <c r="T254"/>
      <c r="V254" s="11"/>
      <c r="W254" s="11"/>
      <c r="X254" s="11"/>
    </row>
    <row r="255" spans="12:24" x14ac:dyDescent="0.3">
      <c r="L255"/>
      <c r="M255" s="11"/>
      <c r="R255"/>
      <c r="S255"/>
      <c r="T255"/>
      <c r="V255" s="11"/>
      <c r="W255" s="11"/>
      <c r="X255" s="11"/>
    </row>
    <row r="256" spans="12:24" x14ac:dyDescent="0.3">
      <c r="L256"/>
      <c r="M256" s="11"/>
      <c r="R256"/>
      <c r="S256"/>
      <c r="T256"/>
      <c r="V256" s="11"/>
      <c r="W256" s="11"/>
      <c r="X256" s="11"/>
    </row>
    <row r="257" spans="12:24" x14ac:dyDescent="0.3">
      <c r="L257"/>
      <c r="M257" s="11"/>
      <c r="R257"/>
      <c r="S257"/>
      <c r="T257"/>
      <c r="V257" s="11"/>
      <c r="W257" s="11"/>
      <c r="X257" s="11"/>
    </row>
    <row r="258" spans="12:24" x14ac:dyDescent="0.3">
      <c r="L258"/>
      <c r="M258" s="11"/>
      <c r="R258"/>
      <c r="S258"/>
      <c r="T258"/>
      <c r="V258" s="11"/>
      <c r="W258" s="11"/>
      <c r="X258" s="11"/>
    </row>
    <row r="259" spans="12:24" x14ac:dyDescent="0.3">
      <c r="L259"/>
      <c r="M259" s="11"/>
      <c r="R259"/>
      <c r="S259"/>
      <c r="T259"/>
      <c r="V259" s="11"/>
      <c r="W259" s="11"/>
      <c r="X259" s="11"/>
    </row>
    <row r="260" spans="12:24" x14ac:dyDescent="0.3">
      <c r="L260"/>
      <c r="M260" s="11"/>
      <c r="R260"/>
      <c r="S260"/>
      <c r="T260"/>
      <c r="V260" s="11"/>
      <c r="W260" s="11"/>
      <c r="X260" s="11"/>
    </row>
    <row r="261" spans="12:24" x14ac:dyDescent="0.3">
      <c r="L261"/>
      <c r="M261" s="11"/>
      <c r="R261"/>
      <c r="S261"/>
      <c r="T261"/>
      <c r="V261" s="11"/>
      <c r="W261" s="11"/>
      <c r="X261" s="11"/>
    </row>
    <row r="262" spans="12:24" x14ac:dyDescent="0.3">
      <c r="L262"/>
      <c r="M262" s="11"/>
      <c r="R262"/>
      <c r="S262"/>
      <c r="T262"/>
      <c r="V262" s="11"/>
      <c r="W262" s="11"/>
      <c r="X262" s="11"/>
    </row>
    <row r="263" spans="12:24" x14ac:dyDescent="0.3">
      <c r="L263"/>
      <c r="M263" s="11"/>
      <c r="R263"/>
      <c r="S263"/>
      <c r="T263"/>
      <c r="V263" s="11"/>
      <c r="W263" s="11"/>
      <c r="X263" s="11"/>
    </row>
    <row r="264" spans="12:24" x14ac:dyDescent="0.3">
      <c r="L264"/>
      <c r="M264" s="11"/>
      <c r="R264"/>
      <c r="S264"/>
      <c r="T264"/>
      <c r="V264" s="11"/>
      <c r="W264" s="11"/>
      <c r="X264" s="11"/>
    </row>
    <row r="265" spans="12:24" x14ac:dyDescent="0.3">
      <c r="L265"/>
      <c r="M265" s="11"/>
      <c r="R265"/>
      <c r="S265"/>
      <c r="T265"/>
      <c r="V265" s="11"/>
      <c r="W265" s="11"/>
      <c r="X265" s="11"/>
    </row>
    <row r="266" spans="12:24" x14ac:dyDescent="0.3">
      <c r="L266"/>
      <c r="M266" s="11"/>
      <c r="R266"/>
      <c r="S266"/>
      <c r="T266"/>
      <c r="V266" s="11"/>
      <c r="W266" s="11"/>
      <c r="X266" s="11"/>
    </row>
    <row r="267" spans="12:24" x14ac:dyDescent="0.3">
      <c r="L267"/>
      <c r="M267" s="11"/>
      <c r="R267"/>
      <c r="S267"/>
      <c r="T267"/>
      <c r="V267" s="11"/>
      <c r="W267" s="11"/>
      <c r="X267" s="11"/>
    </row>
    <row r="268" spans="12:24" x14ac:dyDescent="0.3">
      <c r="L268"/>
      <c r="M268" s="11"/>
      <c r="R268"/>
      <c r="S268"/>
      <c r="T268"/>
      <c r="V268" s="11"/>
      <c r="W268" s="11"/>
      <c r="X268" s="11"/>
    </row>
    <row r="269" spans="12:24" x14ac:dyDescent="0.3">
      <c r="L269"/>
      <c r="M269" s="11"/>
      <c r="R269"/>
      <c r="S269"/>
      <c r="T269"/>
      <c r="V269" s="11"/>
      <c r="W269" s="11"/>
      <c r="X269" s="11"/>
    </row>
    <row r="270" spans="12:24" x14ac:dyDescent="0.3">
      <c r="L270"/>
      <c r="M270" s="11"/>
      <c r="R270"/>
      <c r="S270"/>
      <c r="T270"/>
      <c r="V270" s="11"/>
      <c r="W270" s="11"/>
      <c r="X270" s="11"/>
    </row>
    <row r="271" spans="12:24" x14ac:dyDescent="0.3">
      <c r="L271"/>
      <c r="M271" s="11"/>
      <c r="R271"/>
      <c r="S271"/>
      <c r="T271"/>
      <c r="V271" s="11"/>
      <c r="W271" s="11"/>
      <c r="X271" s="11"/>
    </row>
    <row r="272" spans="12:24" x14ac:dyDescent="0.3">
      <c r="L272"/>
      <c r="M272" s="11"/>
      <c r="R272"/>
      <c r="S272"/>
      <c r="T272"/>
      <c r="V272" s="11"/>
      <c r="W272" s="11"/>
      <c r="X272" s="11"/>
    </row>
    <row r="273" spans="12:24" x14ac:dyDescent="0.3">
      <c r="L273"/>
      <c r="M273" s="11"/>
      <c r="R273"/>
      <c r="S273"/>
      <c r="T273"/>
      <c r="V273" s="11"/>
      <c r="W273" s="11"/>
      <c r="X273" s="11"/>
    </row>
    <row r="274" spans="12:24" x14ac:dyDescent="0.3">
      <c r="L274"/>
      <c r="M274" s="11"/>
      <c r="R274"/>
      <c r="S274"/>
      <c r="T274"/>
      <c r="V274" s="11"/>
      <c r="W274" s="11"/>
      <c r="X274" s="11"/>
    </row>
    <row r="275" spans="12:24" x14ac:dyDescent="0.3">
      <c r="L275"/>
      <c r="M275" s="11"/>
      <c r="R275"/>
      <c r="S275"/>
      <c r="T275"/>
      <c r="V275" s="11"/>
      <c r="W275" s="11"/>
      <c r="X275" s="11"/>
    </row>
    <row r="276" spans="12:24" x14ac:dyDescent="0.3">
      <c r="L276"/>
      <c r="M276" s="11"/>
      <c r="R276"/>
      <c r="S276"/>
      <c r="T276"/>
      <c r="V276" s="11"/>
      <c r="W276" s="11"/>
      <c r="X276" s="11"/>
    </row>
    <row r="277" spans="12:24" x14ac:dyDescent="0.3">
      <c r="L277"/>
      <c r="M277" s="11"/>
      <c r="R277"/>
      <c r="S277"/>
      <c r="T277"/>
      <c r="V277" s="11"/>
      <c r="W277" s="11"/>
      <c r="X277" s="11"/>
    </row>
    <row r="278" spans="12:24" x14ac:dyDescent="0.3">
      <c r="L278"/>
      <c r="M278" s="11"/>
      <c r="R278"/>
      <c r="S278"/>
      <c r="T278"/>
      <c r="V278" s="11"/>
      <c r="W278" s="11"/>
      <c r="X278" s="11"/>
    </row>
    <row r="279" spans="12:24" x14ac:dyDescent="0.3">
      <c r="L279"/>
      <c r="M279" s="11"/>
      <c r="R279"/>
      <c r="S279"/>
      <c r="T279"/>
      <c r="V279" s="11"/>
      <c r="W279" s="11"/>
      <c r="X279" s="11"/>
    </row>
    <row r="280" spans="12:24" x14ac:dyDescent="0.3">
      <c r="L280"/>
      <c r="M280" s="11"/>
      <c r="R280"/>
      <c r="S280"/>
      <c r="T280"/>
      <c r="V280" s="11"/>
      <c r="W280" s="11"/>
      <c r="X280" s="11"/>
    </row>
    <row r="281" spans="12:24" x14ac:dyDescent="0.3">
      <c r="L281"/>
      <c r="M281" s="11"/>
      <c r="R281"/>
      <c r="S281"/>
      <c r="T281"/>
      <c r="V281" s="11"/>
      <c r="W281" s="11"/>
      <c r="X281" s="11"/>
    </row>
    <row r="282" spans="12:24" x14ac:dyDescent="0.3">
      <c r="L282"/>
      <c r="M282" s="11"/>
      <c r="R282"/>
      <c r="S282"/>
      <c r="T282"/>
      <c r="V282" s="11"/>
      <c r="W282" s="11"/>
      <c r="X282" s="11"/>
    </row>
    <row r="283" spans="12:24" x14ac:dyDescent="0.3">
      <c r="L283"/>
      <c r="M283" s="11"/>
      <c r="R283"/>
      <c r="S283"/>
      <c r="T283"/>
      <c r="V283" s="11"/>
      <c r="W283" s="11"/>
      <c r="X283" s="11"/>
    </row>
    <row r="284" spans="12:24" x14ac:dyDescent="0.3">
      <c r="L284"/>
      <c r="M284" s="11"/>
      <c r="R284"/>
      <c r="S284"/>
      <c r="T284"/>
      <c r="V284" s="11"/>
      <c r="W284" s="11"/>
      <c r="X284" s="11"/>
    </row>
    <row r="285" spans="12:24" x14ac:dyDescent="0.3">
      <c r="L285"/>
      <c r="M285" s="11"/>
      <c r="R285"/>
      <c r="S285"/>
      <c r="T285"/>
      <c r="V285" s="11"/>
      <c r="W285" s="11"/>
      <c r="X285" s="11"/>
    </row>
    <row r="286" spans="12:24" x14ac:dyDescent="0.3">
      <c r="L286"/>
      <c r="M286" s="11"/>
      <c r="R286"/>
      <c r="S286"/>
      <c r="T286"/>
      <c r="V286" s="11"/>
      <c r="W286" s="11"/>
      <c r="X286" s="11"/>
    </row>
    <row r="287" spans="12:24" x14ac:dyDescent="0.3">
      <c r="L287"/>
      <c r="M287" s="11"/>
      <c r="R287"/>
      <c r="S287"/>
      <c r="T287"/>
      <c r="V287" s="11"/>
      <c r="W287" s="11"/>
      <c r="X287" s="11"/>
    </row>
    <row r="288" spans="12:24" x14ac:dyDescent="0.3">
      <c r="L288"/>
      <c r="M288" s="11"/>
      <c r="R288"/>
      <c r="S288"/>
      <c r="T288"/>
      <c r="V288" s="11"/>
      <c r="W288" s="11"/>
      <c r="X288" s="11"/>
    </row>
    <row r="289" spans="12:24" x14ac:dyDescent="0.3">
      <c r="L289"/>
      <c r="M289" s="11"/>
      <c r="R289"/>
      <c r="S289"/>
      <c r="T289"/>
      <c r="V289" s="11"/>
      <c r="W289" s="11"/>
      <c r="X289" s="11"/>
    </row>
    <row r="290" spans="12:24" x14ac:dyDescent="0.3">
      <c r="L290"/>
      <c r="M290" s="11"/>
      <c r="R290"/>
      <c r="S290"/>
      <c r="T290"/>
      <c r="V290" s="11"/>
      <c r="W290" s="11"/>
      <c r="X290" s="11"/>
    </row>
    <row r="291" spans="12:24" x14ac:dyDescent="0.3">
      <c r="L291"/>
      <c r="M291" s="11"/>
      <c r="R291"/>
      <c r="S291"/>
      <c r="T291"/>
      <c r="V291" s="11"/>
      <c r="W291" s="11"/>
      <c r="X291" s="11"/>
    </row>
    <row r="292" spans="12:24" x14ac:dyDescent="0.3">
      <c r="L292"/>
      <c r="M292" s="11"/>
      <c r="R292"/>
      <c r="S292"/>
      <c r="T292"/>
      <c r="V292" s="11"/>
      <c r="W292" s="11"/>
      <c r="X292" s="11"/>
    </row>
    <row r="293" spans="12:24" x14ac:dyDescent="0.3">
      <c r="L293"/>
      <c r="M293" s="11"/>
      <c r="R293"/>
      <c r="S293"/>
      <c r="T293"/>
      <c r="V293" s="11"/>
      <c r="W293" s="11"/>
      <c r="X293" s="11"/>
    </row>
    <row r="294" spans="12:24" x14ac:dyDescent="0.3">
      <c r="L294"/>
      <c r="M294" s="11"/>
      <c r="R294"/>
      <c r="S294"/>
      <c r="T294"/>
      <c r="V294" s="11"/>
      <c r="W294" s="11"/>
      <c r="X294" s="11"/>
    </row>
    <row r="295" spans="12:24" x14ac:dyDescent="0.3">
      <c r="L295"/>
      <c r="M295" s="11"/>
      <c r="R295"/>
      <c r="S295"/>
      <c r="T295"/>
      <c r="V295" s="11"/>
      <c r="W295" s="11"/>
      <c r="X295" s="11"/>
    </row>
    <row r="296" spans="12:24" x14ac:dyDescent="0.3">
      <c r="L296"/>
      <c r="M296" s="11"/>
      <c r="R296"/>
      <c r="S296"/>
      <c r="T296"/>
      <c r="V296" s="11"/>
      <c r="W296" s="11"/>
      <c r="X296" s="11"/>
    </row>
    <row r="297" spans="12:24" x14ac:dyDescent="0.3">
      <c r="L297"/>
      <c r="M297" s="11"/>
      <c r="R297"/>
      <c r="S297"/>
      <c r="T297"/>
      <c r="V297" s="11"/>
      <c r="W297" s="11"/>
      <c r="X297" s="11"/>
    </row>
    <row r="298" spans="12:24" x14ac:dyDescent="0.3">
      <c r="L298"/>
      <c r="M298" s="11"/>
      <c r="R298"/>
      <c r="S298"/>
      <c r="T298"/>
      <c r="V298" s="11"/>
      <c r="W298" s="11"/>
      <c r="X298" s="11"/>
    </row>
    <row r="299" spans="12:24" x14ac:dyDescent="0.3">
      <c r="L299"/>
      <c r="M299" s="11"/>
      <c r="R299"/>
      <c r="S299"/>
      <c r="T299"/>
      <c r="V299" s="11"/>
      <c r="W299" s="11"/>
      <c r="X299" s="11"/>
    </row>
    <row r="300" spans="12:24" x14ac:dyDescent="0.3">
      <c r="L300"/>
      <c r="M300" s="11"/>
      <c r="R300"/>
      <c r="S300"/>
      <c r="T300"/>
      <c r="V300" s="11"/>
      <c r="W300" s="11"/>
      <c r="X300" s="11"/>
    </row>
    <row r="301" spans="12:24" x14ac:dyDescent="0.3">
      <c r="L301"/>
      <c r="M301" s="11"/>
      <c r="R301"/>
      <c r="S301"/>
      <c r="T301"/>
      <c r="V301" s="11"/>
      <c r="W301" s="11"/>
      <c r="X301" s="11"/>
    </row>
    <row r="302" spans="12:24" x14ac:dyDescent="0.3">
      <c r="L302"/>
      <c r="M302" s="11"/>
      <c r="R302"/>
      <c r="S302"/>
      <c r="T302"/>
      <c r="V302" s="11"/>
      <c r="W302" s="11"/>
      <c r="X302" s="11"/>
    </row>
    <row r="303" spans="12:24" x14ac:dyDescent="0.3">
      <c r="L303"/>
      <c r="M303" s="11"/>
      <c r="R303"/>
      <c r="S303"/>
      <c r="T303"/>
      <c r="V303" s="11"/>
      <c r="W303" s="11"/>
      <c r="X303" s="11"/>
    </row>
    <row r="304" spans="12:24" x14ac:dyDescent="0.3">
      <c r="L304"/>
      <c r="M304" s="11"/>
      <c r="R304"/>
      <c r="S304"/>
      <c r="T304"/>
      <c r="V304" s="11"/>
      <c r="W304" s="11"/>
      <c r="X304" s="11"/>
    </row>
    <row r="305" spans="12:24" x14ac:dyDescent="0.3">
      <c r="L305"/>
      <c r="M305" s="11"/>
      <c r="R305"/>
      <c r="S305"/>
      <c r="T305"/>
      <c r="V305" s="11"/>
      <c r="W305" s="11"/>
      <c r="X305" s="11"/>
    </row>
    <row r="306" spans="12:24" x14ac:dyDescent="0.3">
      <c r="L306"/>
      <c r="M306" s="11"/>
      <c r="R306"/>
      <c r="S306"/>
      <c r="T306"/>
      <c r="V306" s="11"/>
      <c r="W306" s="11"/>
      <c r="X306" s="11"/>
    </row>
    <row r="307" spans="12:24" x14ac:dyDescent="0.3">
      <c r="L307"/>
      <c r="M307" s="11"/>
      <c r="R307"/>
      <c r="S307"/>
      <c r="T307"/>
      <c r="V307" s="11"/>
      <c r="W307" s="11"/>
      <c r="X307" s="11"/>
    </row>
    <row r="308" spans="12:24" x14ac:dyDescent="0.3">
      <c r="L308"/>
      <c r="M308" s="11"/>
      <c r="R308"/>
      <c r="S308"/>
      <c r="T308"/>
      <c r="V308" s="11"/>
      <c r="W308" s="11"/>
      <c r="X308" s="11"/>
    </row>
    <row r="309" spans="12:24" x14ac:dyDescent="0.3">
      <c r="L309"/>
      <c r="M309" s="11"/>
      <c r="R309"/>
      <c r="S309"/>
      <c r="T309"/>
      <c r="V309" s="11"/>
      <c r="W309" s="11"/>
      <c r="X309" s="11"/>
    </row>
    <row r="310" spans="12:24" x14ac:dyDescent="0.3">
      <c r="L310"/>
      <c r="M310" s="11"/>
      <c r="R310"/>
      <c r="S310"/>
      <c r="T310"/>
      <c r="V310" s="11"/>
      <c r="W310" s="11"/>
      <c r="X310" s="11"/>
    </row>
    <row r="311" spans="12:24" x14ac:dyDescent="0.3">
      <c r="L311"/>
      <c r="M311" s="11"/>
      <c r="R311"/>
      <c r="S311"/>
      <c r="T311"/>
      <c r="V311" s="11"/>
      <c r="W311" s="11"/>
      <c r="X311" s="11"/>
    </row>
    <row r="312" spans="12:24" x14ac:dyDescent="0.3">
      <c r="L312"/>
      <c r="M312" s="11"/>
      <c r="R312"/>
      <c r="S312"/>
      <c r="T312"/>
      <c r="V312" s="11"/>
      <c r="W312" s="11"/>
      <c r="X312" s="11"/>
    </row>
    <row r="313" spans="12:24" x14ac:dyDescent="0.3">
      <c r="L313"/>
      <c r="M313" s="11"/>
      <c r="R313"/>
      <c r="S313"/>
      <c r="T313"/>
      <c r="V313" s="11"/>
      <c r="W313" s="11"/>
      <c r="X313" s="11"/>
    </row>
    <row r="314" spans="12:24" x14ac:dyDescent="0.3">
      <c r="L314"/>
      <c r="M314" s="11"/>
      <c r="R314"/>
      <c r="S314"/>
      <c r="T314"/>
      <c r="V314" s="11"/>
      <c r="W314" s="11"/>
      <c r="X314" s="11"/>
    </row>
    <row r="315" spans="12:24" x14ac:dyDescent="0.3">
      <c r="L315"/>
      <c r="M315" s="11"/>
      <c r="R315"/>
      <c r="S315"/>
      <c r="T315"/>
      <c r="V315" s="11"/>
      <c r="W315" s="11"/>
      <c r="X315" s="11"/>
    </row>
    <row r="316" spans="12:24" x14ac:dyDescent="0.3">
      <c r="L316"/>
      <c r="M316" s="11"/>
      <c r="R316"/>
      <c r="S316"/>
      <c r="T316"/>
      <c r="V316" s="11"/>
      <c r="W316" s="11"/>
      <c r="X316" s="11"/>
    </row>
    <row r="317" spans="12:24" x14ac:dyDescent="0.3">
      <c r="L317"/>
      <c r="M317" s="11"/>
      <c r="R317"/>
      <c r="S317"/>
      <c r="T317"/>
      <c r="V317" s="11"/>
      <c r="W317" s="11"/>
      <c r="X317" s="11"/>
    </row>
    <row r="318" spans="12:24" x14ac:dyDescent="0.3">
      <c r="L318"/>
      <c r="M318" s="11"/>
      <c r="R318"/>
      <c r="S318"/>
      <c r="T318"/>
      <c r="V318" s="11"/>
      <c r="W318" s="11"/>
      <c r="X318" s="11"/>
    </row>
    <row r="319" spans="12:24" x14ac:dyDescent="0.3">
      <c r="L319"/>
      <c r="M319" s="11"/>
      <c r="R319"/>
      <c r="S319"/>
      <c r="T319"/>
      <c r="V319" s="11"/>
      <c r="W319" s="11"/>
      <c r="X319" s="11"/>
    </row>
    <row r="320" spans="12:24" x14ac:dyDescent="0.3">
      <c r="L320"/>
      <c r="M320" s="11"/>
      <c r="R320"/>
      <c r="S320"/>
      <c r="T320"/>
      <c r="V320" s="11"/>
      <c r="W320" s="11"/>
      <c r="X320" s="11"/>
    </row>
    <row r="321" spans="12:24" x14ac:dyDescent="0.3">
      <c r="L321"/>
      <c r="M321" s="11"/>
      <c r="R321"/>
      <c r="S321"/>
      <c r="T321"/>
      <c r="V321" s="11"/>
      <c r="W321" s="11"/>
      <c r="X321" s="11"/>
    </row>
    <row r="322" spans="12:24" x14ac:dyDescent="0.3">
      <c r="L322"/>
      <c r="M322" s="11"/>
      <c r="R322"/>
      <c r="S322"/>
      <c r="T322"/>
      <c r="V322" s="11"/>
      <c r="W322" s="11"/>
      <c r="X322" s="11"/>
    </row>
    <row r="323" spans="12:24" x14ac:dyDescent="0.3">
      <c r="L323"/>
      <c r="M323" s="11"/>
      <c r="R323"/>
      <c r="S323"/>
      <c r="T323"/>
      <c r="V323" s="11"/>
      <c r="W323" s="11"/>
      <c r="X323" s="11"/>
    </row>
    <row r="324" spans="12:24" x14ac:dyDescent="0.3">
      <c r="L324"/>
      <c r="M324" s="11"/>
      <c r="R324"/>
      <c r="S324"/>
      <c r="T324"/>
      <c r="V324" s="11"/>
      <c r="W324" s="11"/>
      <c r="X324" s="11"/>
    </row>
    <row r="325" spans="12:24" x14ac:dyDescent="0.3">
      <c r="L325"/>
      <c r="M325" s="11"/>
      <c r="R325"/>
      <c r="S325"/>
      <c r="T325"/>
      <c r="V325" s="11"/>
      <c r="W325" s="11"/>
      <c r="X325" s="11"/>
    </row>
    <row r="326" spans="12:24" x14ac:dyDescent="0.3">
      <c r="L326"/>
      <c r="M326" s="11"/>
      <c r="R326"/>
      <c r="S326"/>
      <c r="T326"/>
      <c r="V326" s="11"/>
      <c r="W326" s="11"/>
      <c r="X326" s="11"/>
    </row>
    <row r="327" spans="12:24" x14ac:dyDescent="0.3">
      <c r="L327"/>
      <c r="M327" s="11"/>
      <c r="R327"/>
      <c r="S327"/>
      <c r="T327"/>
      <c r="V327" s="11"/>
      <c r="W327" s="11"/>
      <c r="X327" s="11"/>
    </row>
    <row r="328" spans="12:24" x14ac:dyDescent="0.3">
      <c r="L328"/>
      <c r="M328" s="11"/>
      <c r="R328"/>
      <c r="S328"/>
      <c r="T328"/>
      <c r="V328" s="11"/>
      <c r="W328" s="11"/>
      <c r="X328" s="11"/>
    </row>
    <row r="329" spans="12:24" x14ac:dyDescent="0.3">
      <c r="L329"/>
      <c r="M329" s="11"/>
      <c r="R329"/>
      <c r="S329"/>
      <c r="T329"/>
      <c r="V329" s="11"/>
      <c r="W329" s="11"/>
      <c r="X329" s="11"/>
    </row>
    <row r="330" spans="12:24" x14ac:dyDescent="0.3">
      <c r="L330"/>
      <c r="M330" s="11"/>
      <c r="R330"/>
      <c r="S330"/>
      <c r="T330"/>
      <c r="V330" s="11"/>
      <c r="W330" s="11"/>
      <c r="X330" s="11"/>
    </row>
    <row r="331" spans="12:24" x14ac:dyDescent="0.3">
      <c r="L331"/>
      <c r="M331" s="11"/>
      <c r="R331"/>
      <c r="S331"/>
      <c r="T331"/>
      <c r="V331" s="11"/>
      <c r="W331" s="11"/>
      <c r="X331" s="11"/>
    </row>
    <row r="332" spans="12:24" x14ac:dyDescent="0.3">
      <c r="L332"/>
      <c r="M332" s="11"/>
      <c r="R332"/>
      <c r="S332"/>
      <c r="T332"/>
      <c r="V332" s="11"/>
      <c r="W332" s="11"/>
      <c r="X332" s="11"/>
    </row>
    <row r="333" spans="12:24" x14ac:dyDescent="0.3">
      <c r="L333"/>
      <c r="M333" s="11"/>
      <c r="R333"/>
      <c r="S333"/>
      <c r="T333"/>
      <c r="V333" s="11"/>
      <c r="W333" s="11"/>
      <c r="X333" s="11"/>
    </row>
    <row r="334" spans="12:24" x14ac:dyDescent="0.3">
      <c r="L334"/>
      <c r="M334" s="11"/>
      <c r="R334"/>
      <c r="S334"/>
      <c r="T334"/>
      <c r="V334" s="11"/>
      <c r="W334" s="11"/>
      <c r="X334" s="11"/>
    </row>
    <row r="335" spans="12:24" x14ac:dyDescent="0.3">
      <c r="L335"/>
      <c r="M335" s="11"/>
      <c r="R335"/>
      <c r="S335"/>
      <c r="T335"/>
      <c r="V335" s="11"/>
      <c r="W335" s="11"/>
      <c r="X335" s="11"/>
    </row>
    <row r="336" spans="12:24" x14ac:dyDescent="0.3">
      <c r="L336"/>
      <c r="M336" s="11"/>
      <c r="R336"/>
      <c r="S336"/>
      <c r="T336"/>
      <c r="V336" s="11"/>
      <c r="W336" s="11"/>
      <c r="X336" s="11"/>
    </row>
    <row r="337" spans="12:24" x14ac:dyDescent="0.3">
      <c r="L337"/>
      <c r="M337" s="11"/>
      <c r="R337"/>
      <c r="S337"/>
      <c r="T337"/>
      <c r="V337" s="11"/>
      <c r="W337" s="11"/>
      <c r="X337" s="11"/>
    </row>
    <row r="338" spans="12:24" x14ac:dyDescent="0.3">
      <c r="L338"/>
      <c r="M338" s="11"/>
      <c r="R338"/>
      <c r="S338"/>
      <c r="T338"/>
      <c r="V338" s="11"/>
      <c r="W338" s="11"/>
      <c r="X338" s="11"/>
    </row>
    <row r="339" spans="12:24" x14ac:dyDescent="0.3">
      <c r="L339"/>
      <c r="M339" s="11"/>
      <c r="R339"/>
      <c r="S339"/>
      <c r="T339"/>
      <c r="V339" s="11"/>
      <c r="W339" s="11"/>
      <c r="X339" s="11"/>
    </row>
    <row r="340" spans="12:24" x14ac:dyDescent="0.3">
      <c r="L340"/>
      <c r="M340" s="11"/>
      <c r="R340"/>
      <c r="S340"/>
      <c r="T340"/>
      <c r="V340" s="11"/>
      <c r="W340" s="11"/>
      <c r="X340" s="11"/>
    </row>
    <row r="341" spans="12:24" x14ac:dyDescent="0.3">
      <c r="L341"/>
      <c r="M341" s="11"/>
      <c r="R341"/>
      <c r="S341"/>
      <c r="T341"/>
      <c r="V341" s="11"/>
      <c r="W341" s="11"/>
      <c r="X341" s="11"/>
    </row>
    <row r="342" spans="12:24" x14ac:dyDescent="0.3">
      <c r="L342"/>
      <c r="M342" s="11"/>
      <c r="R342"/>
      <c r="S342"/>
      <c r="T342"/>
      <c r="V342" s="11"/>
      <c r="W342" s="11"/>
      <c r="X342" s="11"/>
    </row>
    <row r="343" spans="12:24" x14ac:dyDescent="0.3">
      <c r="L343"/>
      <c r="M343" s="11"/>
      <c r="R343"/>
      <c r="S343"/>
      <c r="T343"/>
      <c r="V343" s="11"/>
      <c r="W343" s="11"/>
      <c r="X343" s="11"/>
    </row>
    <row r="344" spans="12:24" x14ac:dyDescent="0.3">
      <c r="L344"/>
      <c r="M344" s="11"/>
      <c r="R344"/>
      <c r="S344"/>
      <c r="T344"/>
      <c r="V344" s="11"/>
      <c r="W344" s="11"/>
      <c r="X344" s="11"/>
    </row>
    <row r="345" spans="12:24" x14ac:dyDescent="0.3">
      <c r="L345"/>
      <c r="M345" s="11"/>
      <c r="R345"/>
      <c r="S345"/>
      <c r="T345"/>
      <c r="V345" s="11"/>
      <c r="W345" s="11"/>
      <c r="X345" s="11"/>
    </row>
    <row r="346" spans="12:24" x14ac:dyDescent="0.3">
      <c r="L346"/>
      <c r="M346" s="11"/>
      <c r="R346"/>
      <c r="S346"/>
      <c r="T346"/>
      <c r="V346" s="11"/>
      <c r="W346" s="11"/>
      <c r="X346" s="11"/>
    </row>
    <row r="347" spans="12:24" x14ac:dyDescent="0.3">
      <c r="L347"/>
      <c r="M347" s="11"/>
      <c r="R347"/>
      <c r="S347"/>
      <c r="T347"/>
      <c r="V347" s="11"/>
      <c r="W347" s="11"/>
      <c r="X347" s="11"/>
    </row>
    <row r="348" spans="12:24" x14ac:dyDescent="0.3">
      <c r="L348"/>
      <c r="M348" s="11"/>
      <c r="R348"/>
      <c r="S348"/>
      <c r="T348"/>
      <c r="V348" s="11"/>
      <c r="W348" s="11"/>
      <c r="X348" s="11"/>
    </row>
    <row r="349" spans="12:24" x14ac:dyDescent="0.3">
      <c r="L349"/>
      <c r="M349" s="11"/>
      <c r="R349"/>
      <c r="S349"/>
      <c r="T349"/>
      <c r="V349" s="11"/>
      <c r="W349" s="11"/>
      <c r="X349" s="11"/>
    </row>
    <row r="350" spans="12:24" x14ac:dyDescent="0.3">
      <c r="L350"/>
      <c r="M350" s="11"/>
      <c r="R350"/>
      <c r="S350"/>
      <c r="T350"/>
      <c r="V350" s="11"/>
      <c r="W350" s="11"/>
      <c r="X350" s="11"/>
    </row>
    <row r="351" spans="12:24" x14ac:dyDescent="0.3">
      <c r="L351"/>
      <c r="M351" s="11"/>
      <c r="R351"/>
      <c r="S351"/>
      <c r="T351"/>
      <c r="V351" s="11"/>
      <c r="W351" s="11"/>
      <c r="X351" s="11"/>
    </row>
    <row r="352" spans="12:24" x14ac:dyDescent="0.3">
      <c r="L352"/>
      <c r="M352" s="11"/>
      <c r="R352"/>
      <c r="S352"/>
      <c r="T352"/>
      <c r="V352" s="11"/>
      <c r="W352" s="11"/>
      <c r="X352" s="11"/>
    </row>
    <row r="353" spans="12:24" x14ac:dyDescent="0.3">
      <c r="L353"/>
      <c r="M353" s="11"/>
      <c r="R353"/>
      <c r="S353"/>
      <c r="T353"/>
      <c r="V353" s="11"/>
      <c r="W353" s="11"/>
      <c r="X353" s="11"/>
    </row>
    <row r="354" spans="12:24" x14ac:dyDescent="0.3">
      <c r="L354"/>
      <c r="M354" s="11"/>
      <c r="R354"/>
      <c r="S354"/>
      <c r="T354"/>
      <c r="V354" s="11"/>
      <c r="W354" s="11"/>
      <c r="X354" s="11"/>
    </row>
    <row r="355" spans="12:24" x14ac:dyDescent="0.3">
      <c r="L355"/>
      <c r="M355" s="11"/>
      <c r="R355"/>
      <c r="S355"/>
      <c r="T355"/>
      <c r="V355" s="11"/>
      <c r="W355" s="11"/>
      <c r="X355" s="11"/>
    </row>
    <row r="356" spans="12:24" x14ac:dyDescent="0.3">
      <c r="L356"/>
      <c r="M356" s="11"/>
      <c r="R356"/>
      <c r="S356"/>
      <c r="T356"/>
      <c r="V356" s="11"/>
      <c r="W356" s="11"/>
      <c r="X356" s="11"/>
    </row>
    <row r="357" spans="12:24" x14ac:dyDescent="0.3">
      <c r="L357"/>
      <c r="M357" s="11"/>
      <c r="R357"/>
      <c r="S357"/>
      <c r="T357"/>
      <c r="V357" s="11"/>
      <c r="W357" s="11"/>
      <c r="X357" s="11"/>
    </row>
    <row r="358" spans="12:24" x14ac:dyDescent="0.3">
      <c r="L358"/>
      <c r="M358" s="11"/>
      <c r="R358"/>
      <c r="S358"/>
      <c r="T358"/>
      <c r="V358" s="11"/>
      <c r="W358" s="11"/>
      <c r="X358" s="11"/>
    </row>
    <row r="359" spans="12:24" x14ac:dyDescent="0.3">
      <c r="L359"/>
      <c r="M359" s="11"/>
      <c r="R359"/>
      <c r="S359"/>
      <c r="T359"/>
      <c r="V359" s="11"/>
      <c r="W359" s="11"/>
      <c r="X359" s="11"/>
    </row>
    <row r="360" spans="12:24" x14ac:dyDescent="0.3">
      <c r="L360"/>
      <c r="M360" s="11"/>
      <c r="R360"/>
      <c r="S360"/>
      <c r="T360"/>
      <c r="V360" s="11"/>
      <c r="W360" s="11"/>
      <c r="X360" s="11"/>
    </row>
    <row r="361" spans="12:24" x14ac:dyDescent="0.3">
      <c r="L361"/>
      <c r="M361" s="11"/>
      <c r="R361"/>
      <c r="S361"/>
      <c r="T361"/>
      <c r="V361" s="11"/>
      <c r="W361" s="11"/>
      <c r="X361" s="11"/>
    </row>
    <row r="362" spans="12:24" x14ac:dyDescent="0.3">
      <c r="L362"/>
      <c r="M362" s="11"/>
      <c r="R362"/>
      <c r="S362"/>
      <c r="T362"/>
      <c r="V362" s="11"/>
      <c r="W362" s="11"/>
      <c r="X362" s="11"/>
    </row>
    <row r="363" spans="12:24" x14ac:dyDescent="0.3">
      <c r="L363"/>
      <c r="M363" s="11"/>
      <c r="R363"/>
      <c r="S363"/>
      <c r="T363"/>
      <c r="V363" s="11"/>
      <c r="W363" s="11"/>
      <c r="X363" s="11"/>
    </row>
    <row r="364" spans="12:24" x14ac:dyDescent="0.3">
      <c r="L364"/>
      <c r="M364" s="11"/>
      <c r="R364"/>
      <c r="S364"/>
      <c r="T364"/>
      <c r="V364" s="11"/>
      <c r="W364" s="11"/>
      <c r="X364" s="11"/>
    </row>
    <row r="365" spans="12:24" x14ac:dyDescent="0.3">
      <c r="L365"/>
      <c r="M365" s="11"/>
      <c r="R365"/>
      <c r="S365"/>
      <c r="T365"/>
      <c r="V365" s="11"/>
      <c r="W365" s="11"/>
      <c r="X365" s="11"/>
    </row>
    <row r="366" spans="12:24" x14ac:dyDescent="0.3">
      <c r="L366"/>
      <c r="M366" s="11"/>
      <c r="R366"/>
      <c r="S366"/>
      <c r="T366"/>
      <c r="V366" s="11"/>
      <c r="W366" s="11"/>
      <c r="X366" s="11"/>
    </row>
    <row r="367" spans="12:24" x14ac:dyDescent="0.3">
      <c r="L367"/>
      <c r="M367" s="11"/>
      <c r="R367"/>
      <c r="S367"/>
      <c r="T367"/>
      <c r="V367" s="11"/>
      <c r="W367" s="11"/>
      <c r="X367" s="11"/>
    </row>
    <row r="368" spans="12:24" x14ac:dyDescent="0.3">
      <c r="L368"/>
      <c r="M368" s="11"/>
      <c r="R368"/>
      <c r="S368"/>
      <c r="T368"/>
      <c r="V368" s="11"/>
      <c r="W368" s="11"/>
      <c r="X368" s="11"/>
    </row>
    <row r="369" spans="12:24" x14ac:dyDescent="0.3">
      <c r="L369"/>
      <c r="M369" s="11"/>
      <c r="R369"/>
      <c r="S369"/>
      <c r="T369"/>
      <c r="V369" s="11"/>
      <c r="W369" s="11"/>
      <c r="X369" s="11"/>
    </row>
    <row r="370" spans="12:24" x14ac:dyDescent="0.3">
      <c r="L370"/>
      <c r="M370" s="11"/>
      <c r="R370"/>
      <c r="S370"/>
      <c r="T370"/>
      <c r="V370" s="11"/>
      <c r="W370" s="11"/>
      <c r="X370" s="11"/>
    </row>
    <row r="371" spans="12:24" x14ac:dyDescent="0.3">
      <c r="L371"/>
      <c r="M371" s="11"/>
      <c r="R371"/>
      <c r="S371"/>
      <c r="T371"/>
      <c r="V371" s="11"/>
      <c r="W371" s="11"/>
      <c r="X371" s="11"/>
    </row>
    <row r="372" spans="12:24" x14ac:dyDescent="0.3">
      <c r="L372"/>
      <c r="M372" s="11"/>
      <c r="R372"/>
      <c r="S372"/>
      <c r="T372"/>
      <c r="V372" s="11"/>
      <c r="W372" s="11"/>
      <c r="X372" s="11"/>
    </row>
    <row r="373" spans="12:24" x14ac:dyDescent="0.3">
      <c r="L373"/>
      <c r="M373" s="11"/>
      <c r="R373"/>
      <c r="S373"/>
      <c r="T373"/>
      <c r="V373" s="11"/>
      <c r="W373" s="11"/>
      <c r="X373" s="11"/>
    </row>
    <row r="374" spans="12:24" x14ac:dyDescent="0.3">
      <c r="L374"/>
      <c r="M374" s="11"/>
      <c r="R374"/>
      <c r="S374"/>
      <c r="T374"/>
      <c r="V374" s="11"/>
      <c r="W374" s="11"/>
      <c r="X374" s="11"/>
    </row>
    <row r="375" spans="12:24" x14ac:dyDescent="0.3">
      <c r="L375"/>
      <c r="M375" s="11"/>
      <c r="R375"/>
      <c r="S375"/>
      <c r="T375"/>
      <c r="V375" s="11"/>
      <c r="W375" s="11"/>
      <c r="X375" s="11"/>
    </row>
    <row r="376" spans="12:24" x14ac:dyDescent="0.3">
      <c r="L376"/>
      <c r="M376" s="11"/>
      <c r="R376"/>
      <c r="S376"/>
      <c r="T376"/>
      <c r="V376" s="11"/>
      <c r="W376" s="11"/>
      <c r="X376" s="11"/>
    </row>
    <row r="377" spans="12:24" x14ac:dyDescent="0.3">
      <c r="L377"/>
      <c r="M377" s="11"/>
      <c r="R377"/>
      <c r="S377"/>
      <c r="T377"/>
      <c r="V377" s="11"/>
      <c r="W377" s="11"/>
      <c r="X377" s="11"/>
    </row>
    <row r="378" spans="12:24" x14ac:dyDescent="0.3">
      <c r="L378"/>
      <c r="M378" s="11"/>
      <c r="R378"/>
      <c r="S378"/>
      <c r="T378"/>
      <c r="V378" s="11"/>
      <c r="W378" s="11"/>
      <c r="X378" s="11"/>
    </row>
    <row r="379" spans="12:24" x14ac:dyDescent="0.3">
      <c r="L379"/>
      <c r="M379" s="11"/>
      <c r="R379"/>
      <c r="S379"/>
      <c r="T379"/>
      <c r="V379" s="11"/>
      <c r="W379" s="11"/>
      <c r="X379" s="11"/>
    </row>
    <row r="380" spans="12:24" x14ac:dyDescent="0.3">
      <c r="L380"/>
      <c r="M380" s="11"/>
      <c r="R380"/>
      <c r="S380"/>
      <c r="T380"/>
      <c r="V380" s="11"/>
      <c r="W380" s="11"/>
      <c r="X380" s="11"/>
    </row>
    <row r="381" spans="12:24" x14ac:dyDescent="0.3">
      <c r="L381"/>
      <c r="M381" s="11"/>
      <c r="R381"/>
      <c r="S381"/>
      <c r="T381"/>
      <c r="V381" s="11"/>
      <c r="W381" s="11"/>
      <c r="X381" s="11"/>
    </row>
    <row r="382" spans="12:24" x14ac:dyDescent="0.3">
      <c r="L382"/>
      <c r="M382" s="11"/>
      <c r="R382"/>
      <c r="S382"/>
      <c r="T382"/>
      <c r="V382" s="11"/>
      <c r="W382" s="11"/>
      <c r="X382" s="11"/>
    </row>
    <row r="383" spans="12:24" x14ac:dyDescent="0.3">
      <c r="L383"/>
      <c r="M383" s="11"/>
      <c r="R383"/>
      <c r="S383"/>
      <c r="T383"/>
      <c r="V383" s="11"/>
      <c r="W383" s="11"/>
      <c r="X383" s="11"/>
    </row>
    <row r="384" spans="12:24" x14ac:dyDescent="0.3">
      <c r="L384"/>
      <c r="M384" s="11"/>
      <c r="R384"/>
      <c r="S384"/>
      <c r="T384"/>
      <c r="V384" s="11"/>
      <c r="W384" s="11"/>
      <c r="X384" s="11"/>
    </row>
    <row r="385" spans="12:24" x14ac:dyDescent="0.3">
      <c r="L385"/>
      <c r="M385" s="11"/>
      <c r="R385"/>
      <c r="S385"/>
      <c r="T385"/>
      <c r="V385" s="11"/>
      <c r="W385" s="11"/>
      <c r="X385" s="11"/>
    </row>
    <row r="386" spans="12:24" x14ac:dyDescent="0.3">
      <c r="L386"/>
      <c r="M386" s="11"/>
      <c r="R386"/>
      <c r="S386"/>
      <c r="T386"/>
      <c r="V386" s="11"/>
      <c r="W386" s="11"/>
      <c r="X386" s="11"/>
    </row>
    <row r="387" spans="12:24" x14ac:dyDescent="0.3">
      <c r="L387"/>
      <c r="M387" s="11"/>
      <c r="R387"/>
      <c r="S387"/>
      <c r="T387"/>
      <c r="V387" s="11"/>
      <c r="W387" s="11"/>
      <c r="X387" s="11"/>
    </row>
    <row r="388" spans="12:24" x14ac:dyDescent="0.3">
      <c r="L388"/>
      <c r="M388" s="11"/>
      <c r="R388"/>
      <c r="S388"/>
      <c r="T388"/>
      <c r="V388" s="11"/>
      <c r="W388" s="11"/>
      <c r="X388" s="11"/>
    </row>
    <row r="389" spans="12:24" x14ac:dyDescent="0.3">
      <c r="L389"/>
      <c r="M389" s="11"/>
      <c r="R389"/>
      <c r="S389"/>
      <c r="T389"/>
      <c r="V389" s="11"/>
      <c r="W389" s="11"/>
      <c r="X389" s="11"/>
    </row>
    <row r="390" spans="12:24" x14ac:dyDescent="0.3">
      <c r="L390"/>
      <c r="M390" s="11"/>
      <c r="R390"/>
      <c r="S390"/>
      <c r="T390"/>
      <c r="V390" s="11"/>
      <c r="W390" s="11"/>
      <c r="X390" s="11"/>
    </row>
    <row r="391" spans="12:24" x14ac:dyDescent="0.3">
      <c r="L391"/>
      <c r="M391" s="11"/>
      <c r="R391"/>
      <c r="S391"/>
      <c r="T391"/>
      <c r="V391" s="11"/>
      <c r="W391" s="11"/>
      <c r="X391" s="11"/>
    </row>
    <row r="392" spans="12:24" x14ac:dyDescent="0.3">
      <c r="L392"/>
      <c r="M392" s="11"/>
      <c r="R392"/>
      <c r="S392"/>
      <c r="T392"/>
      <c r="V392" s="11"/>
      <c r="W392" s="11"/>
      <c r="X392" s="11"/>
    </row>
    <row r="393" spans="12:24" x14ac:dyDescent="0.3">
      <c r="L393"/>
      <c r="M393" s="11"/>
      <c r="R393"/>
      <c r="S393"/>
      <c r="T393"/>
      <c r="V393" s="11"/>
      <c r="W393" s="11"/>
      <c r="X393" s="11"/>
    </row>
    <row r="394" spans="12:24" x14ac:dyDescent="0.3">
      <c r="L394"/>
      <c r="M394" s="11"/>
      <c r="R394"/>
      <c r="S394"/>
      <c r="T394"/>
      <c r="V394" s="11"/>
      <c r="W394" s="11"/>
      <c r="X394" s="11"/>
    </row>
    <row r="395" spans="12:24" x14ac:dyDescent="0.3">
      <c r="L395"/>
      <c r="M395" s="11"/>
      <c r="R395"/>
      <c r="S395"/>
      <c r="T395"/>
      <c r="V395" s="11"/>
      <c r="W395" s="11"/>
      <c r="X395" s="11"/>
    </row>
    <row r="396" spans="12:24" x14ac:dyDescent="0.3">
      <c r="L396"/>
      <c r="M396" s="11"/>
      <c r="R396"/>
      <c r="S396"/>
      <c r="T396"/>
      <c r="V396" s="11"/>
      <c r="W396" s="11"/>
      <c r="X396" s="11"/>
    </row>
    <row r="397" spans="12:24" x14ac:dyDescent="0.3">
      <c r="L397"/>
      <c r="M397" s="11"/>
      <c r="R397"/>
      <c r="S397"/>
      <c r="T397"/>
      <c r="V397" s="11"/>
      <c r="W397" s="11"/>
      <c r="X397" s="11"/>
    </row>
    <row r="398" spans="12:24" x14ac:dyDescent="0.3">
      <c r="L398"/>
      <c r="M398" s="11"/>
      <c r="R398"/>
      <c r="S398"/>
      <c r="T398"/>
      <c r="V398" s="11"/>
      <c r="W398" s="11"/>
      <c r="X398" s="11"/>
    </row>
    <row r="399" spans="12:24" x14ac:dyDescent="0.3">
      <c r="L399"/>
      <c r="M399" s="11"/>
      <c r="R399"/>
      <c r="S399"/>
      <c r="T399"/>
      <c r="V399" s="11"/>
      <c r="W399" s="11"/>
      <c r="X399" s="11"/>
    </row>
    <row r="400" spans="12:24" x14ac:dyDescent="0.3">
      <c r="L400"/>
      <c r="M400" s="11"/>
      <c r="R400"/>
      <c r="S400"/>
      <c r="T400"/>
      <c r="V400" s="11"/>
      <c r="W400" s="11"/>
      <c r="X400" s="11"/>
    </row>
    <row r="401" spans="12:24" x14ac:dyDescent="0.3">
      <c r="L401"/>
      <c r="M401" s="11"/>
      <c r="R401"/>
      <c r="S401"/>
      <c r="T401"/>
      <c r="V401" s="11"/>
      <c r="W401" s="11"/>
      <c r="X401" s="11"/>
    </row>
    <row r="402" spans="12:24" x14ac:dyDescent="0.3">
      <c r="L402"/>
      <c r="M402" s="11"/>
      <c r="R402"/>
      <c r="S402"/>
      <c r="T402"/>
      <c r="V402" s="11"/>
      <c r="W402" s="11"/>
      <c r="X402" s="11"/>
    </row>
    <row r="403" spans="12:24" x14ac:dyDescent="0.3">
      <c r="L403"/>
      <c r="M403" s="11"/>
      <c r="R403"/>
      <c r="S403"/>
      <c r="T403"/>
      <c r="V403" s="11"/>
      <c r="W403" s="11"/>
      <c r="X403" s="11"/>
    </row>
    <row r="404" spans="12:24" x14ac:dyDescent="0.3">
      <c r="L404"/>
      <c r="M404" s="11"/>
      <c r="R404"/>
      <c r="S404"/>
      <c r="T404"/>
      <c r="V404" s="11"/>
      <c r="W404" s="11"/>
      <c r="X404" s="11"/>
    </row>
    <row r="405" spans="12:24" x14ac:dyDescent="0.3">
      <c r="L405"/>
      <c r="M405" s="11"/>
      <c r="R405"/>
      <c r="S405"/>
      <c r="T405"/>
      <c r="V405" s="11"/>
      <c r="W405" s="11"/>
      <c r="X405" s="11"/>
    </row>
    <row r="406" spans="12:24" x14ac:dyDescent="0.3">
      <c r="L406"/>
      <c r="M406" s="11"/>
      <c r="R406"/>
      <c r="S406"/>
      <c r="T406"/>
      <c r="V406" s="11"/>
      <c r="W406" s="11"/>
      <c r="X406" s="11"/>
    </row>
    <row r="407" spans="12:24" x14ac:dyDescent="0.3">
      <c r="L407"/>
      <c r="M407" s="11"/>
      <c r="R407"/>
      <c r="S407"/>
      <c r="T407"/>
      <c r="V407" s="11"/>
      <c r="W407" s="11"/>
      <c r="X407" s="11"/>
    </row>
    <row r="408" spans="12:24" x14ac:dyDescent="0.3">
      <c r="L408"/>
      <c r="M408" s="11"/>
      <c r="R408"/>
      <c r="S408"/>
      <c r="T408"/>
      <c r="V408" s="11"/>
      <c r="W408" s="11"/>
      <c r="X408" s="11"/>
    </row>
    <row r="409" spans="12:24" x14ac:dyDescent="0.3">
      <c r="L409"/>
      <c r="M409" s="11"/>
      <c r="R409"/>
      <c r="S409"/>
      <c r="T409"/>
      <c r="V409" s="11"/>
      <c r="W409" s="11"/>
      <c r="X409" s="11"/>
    </row>
    <row r="410" spans="12:24" x14ac:dyDescent="0.3">
      <c r="L410"/>
      <c r="M410" s="11"/>
      <c r="R410"/>
      <c r="S410"/>
      <c r="T410"/>
      <c r="V410" s="11"/>
      <c r="W410" s="11"/>
      <c r="X410" s="11"/>
    </row>
    <row r="411" spans="12:24" x14ac:dyDescent="0.3">
      <c r="L411"/>
      <c r="M411" s="11"/>
      <c r="R411"/>
      <c r="S411"/>
      <c r="T411"/>
      <c r="V411" s="11"/>
      <c r="W411" s="11"/>
      <c r="X411" s="11"/>
    </row>
    <row r="412" spans="12:24" x14ac:dyDescent="0.3">
      <c r="L412"/>
      <c r="M412" s="11"/>
      <c r="R412"/>
      <c r="S412"/>
      <c r="T412"/>
      <c r="V412" s="11"/>
      <c r="W412" s="11"/>
      <c r="X412" s="11"/>
    </row>
    <row r="413" spans="12:24" x14ac:dyDescent="0.3">
      <c r="L413"/>
      <c r="M413" s="11"/>
      <c r="R413"/>
      <c r="S413"/>
      <c r="T413"/>
      <c r="V413" s="11"/>
      <c r="W413" s="11"/>
      <c r="X413" s="11"/>
    </row>
    <row r="414" spans="12:24" x14ac:dyDescent="0.3">
      <c r="L414"/>
      <c r="M414" s="11"/>
      <c r="R414"/>
      <c r="S414"/>
      <c r="T414"/>
      <c r="V414" s="11"/>
      <c r="W414" s="11"/>
      <c r="X414" s="11"/>
    </row>
    <row r="415" spans="12:24" x14ac:dyDescent="0.3">
      <c r="L415"/>
      <c r="M415" s="11"/>
      <c r="R415"/>
      <c r="S415"/>
      <c r="T415"/>
      <c r="V415" s="11"/>
      <c r="W415" s="11"/>
      <c r="X415" s="11"/>
    </row>
    <row r="416" spans="12:24" x14ac:dyDescent="0.3">
      <c r="L416"/>
      <c r="M416" s="11"/>
      <c r="R416"/>
      <c r="S416"/>
      <c r="T416"/>
      <c r="V416" s="11"/>
      <c r="W416" s="11"/>
      <c r="X416" s="11"/>
    </row>
    <row r="417" spans="12:24" x14ac:dyDescent="0.3">
      <c r="L417"/>
      <c r="M417" s="11"/>
      <c r="R417"/>
      <c r="S417"/>
      <c r="T417"/>
      <c r="V417" s="11"/>
      <c r="W417" s="11"/>
      <c r="X417" s="11"/>
    </row>
    <row r="418" spans="12:24" x14ac:dyDescent="0.3">
      <c r="L418"/>
      <c r="M418" s="11"/>
      <c r="R418"/>
      <c r="S418"/>
      <c r="T418"/>
      <c r="V418" s="11"/>
      <c r="W418" s="11"/>
      <c r="X418" s="11"/>
    </row>
    <row r="419" spans="12:24" x14ac:dyDescent="0.3">
      <c r="L419"/>
      <c r="M419" s="11"/>
      <c r="R419"/>
      <c r="S419"/>
      <c r="T419"/>
      <c r="V419" s="11"/>
      <c r="W419" s="11"/>
      <c r="X419" s="11"/>
    </row>
    <row r="420" spans="12:24" x14ac:dyDescent="0.3">
      <c r="L420"/>
      <c r="M420" s="11"/>
      <c r="R420"/>
      <c r="S420"/>
      <c r="T420"/>
      <c r="V420" s="11"/>
      <c r="W420" s="11"/>
      <c r="X420" s="11"/>
    </row>
    <row r="421" spans="12:24" x14ac:dyDescent="0.3">
      <c r="L421"/>
      <c r="M421" s="11"/>
      <c r="R421"/>
      <c r="S421"/>
      <c r="T421"/>
      <c r="V421" s="11"/>
      <c r="W421" s="11"/>
      <c r="X421" s="11"/>
    </row>
    <row r="422" spans="12:24" x14ac:dyDescent="0.3">
      <c r="L422"/>
      <c r="M422" s="11"/>
      <c r="R422"/>
      <c r="S422"/>
      <c r="T422"/>
      <c r="V422" s="11"/>
      <c r="W422" s="11"/>
      <c r="X422" s="11"/>
    </row>
    <row r="423" spans="12:24" x14ac:dyDescent="0.3">
      <c r="L423"/>
      <c r="M423" s="11"/>
      <c r="R423"/>
      <c r="S423"/>
      <c r="T423"/>
      <c r="V423" s="11"/>
      <c r="W423" s="11"/>
      <c r="X423" s="11"/>
    </row>
    <row r="424" spans="12:24" x14ac:dyDescent="0.3">
      <c r="L424"/>
      <c r="M424" s="11"/>
      <c r="R424"/>
      <c r="S424"/>
      <c r="T424"/>
      <c r="V424" s="11"/>
      <c r="W424" s="11"/>
      <c r="X424" s="11"/>
    </row>
    <row r="425" spans="12:24" x14ac:dyDescent="0.3">
      <c r="L425"/>
      <c r="M425" s="11"/>
      <c r="R425"/>
      <c r="S425"/>
      <c r="T425"/>
      <c r="V425" s="11"/>
      <c r="W425" s="11"/>
      <c r="X425" s="11"/>
    </row>
    <row r="426" spans="12:24" x14ac:dyDescent="0.3">
      <c r="L426"/>
      <c r="M426" s="11"/>
      <c r="R426"/>
      <c r="S426"/>
      <c r="T426"/>
      <c r="V426" s="11"/>
      <c r="W426" s="11"/>
      <c r="X426" s="11"/>
    </row>
    <row r="427" spans="12:24" x14ac:dyDescent="0.3">
      <c r="L427"/>
      <c r="M427" s="11"/>
      <c r="R427"/>
      <c r="S427"/>
      <c r="T427"/>
      <c r="V427" s="11"/>
      <c r="W427" s="11"/>
      <c r="X427" s="11"/>
    </row>
    <row r="428" spans="12:24" x14ac:dyDescent="0.3">
      <c r="L428"/>
      <c r="M428" s="11"/>
      <c r="R428"/>
      <c r="S428"/>
      <c r="T428"/>
      <c r="V428" s="11"/>
      <c r="W428" s="11"/>
      <c r="X428" s="11"/>
    </row>
    <row r="429" spans="12:24" x14ac:dyDescent="0.3">
      <c r="L429"/>
      <c r="M429" s="11"/>
      <c r="R429"/>
      <c r="S429"/>
      <c r="T429"/>
      <c r="V429" s="11"/>
      <c r="W429" s="11"/>
      <c r="X429" s="11"/>
    </row>
    <row r="430" spans="12:24" x14ac:dyDescent="0.3">
      <c r="L430"/>
      <c r="M430" s="11"/>
      <c r="R430"/>
      <c r="S430"/>
      <c r="T430"/>
      <c r="V430" s="11"/>
      <c r="W430" s="11"/>
      <c r="X430" s="11"/>
    </row>
    <row r="431" spans="12:24" x14ac:dyDescent="0.3">
      <c r="L431"/>
      <c r="M431" s="11"/>
      <c r="R431"/>
      <c r="S431"/>
      <c r="T431"/>
      <c r="V431" s="11"/>
      <c r="W431" s="11"/>
      <c r="X431" s="11"/>
    </row>
    <row r="432" spans="12:24" x14ac:dyDescent="0.3">
      <c r="L432"/>
      <c r="M432" s="11"/>
      <c r="R432"/>
      <c r="S432"/>
      <c r="T432"/>
      <c r="V432" s="11"/>
      <c r="W432" s="11"/>
      <c r="X432" s="11"/>
    </row>
    <row r="433" spans="12:24" x14ac:dyDescent="0.3">
      <c r="L433"/>
      <c r="M433" s="11"/>
      <c r="R433"/>
      <c r="S433"/>
      <c r="T433"/>
      <c r="V433" s="11"/>
      <c r="W433" s="11"/>
      <c r="X433" s="11"/>
    </row>
    <row r="434" spans="12:24" x14ac:dyDescent="0.3">
      <c r="L434"/>
      <c r="M434" s="11"/>
      <c r="R434"/>
      <c r="S434"/>
      <c r="T434"/>
      <c r="V434" s="11"/>
      <c r="W434" s="11"/>
      <c r="X434" s="11"/>
    </row>
    <row r="435" spans="12:24" x14ac:dyDescent="0.3">
      <c r="L435"/>
      <c r="M435" s="11"/>
      <c r="R435"/>
      <c r="S435"/>
      <c r="T435"/>
      <c r="V435" s="11"/>
      <c r="W435" s="11"/>
      <c r="X435" s="11"/>
    </row>
    <row r="436" spans="12:24" x14ac:dyDescent="0.3">
      <c r="L436"/>
      <c r="M436" s="11"/>
      <c r="R436"/>
      <c r="S436"/>
      <c r="T436"/>
      <c r="V436" s="11"/>
      <c r="W436" s="11"/>
      <c r="X436" s="11"/>
    </row>
    <row r="437" spans="12:24" x14ac:dyDescent="0.3">
      <c r="L437"/>
      <c r="M437" s="11"/>
      <c r="R437"/>
      <c r="S437"/>
      <c r="T437"/>
      <c r="V437" s="11"/>
      <c r="W437" s="11"/>
      <c r="X437" s="11"/>
    </row>
    <row r="438" spans="12:24" x14ac:dyDescent="0.3">
      <c r="L438"/>
      <c r="M438" s="11"/>
      <c r="R438"/>
      <c r="S438"/>
      <c r="T438"/>
      <c r="V438" s="11"/>
      <c r="W438" s="11"/>
      <c r="X438" s="11"/>
    </row>
    <row r="439" spans="12:24" x14ac:dyDescent="0.3">
      <c r="L439"/>
      <c r="M439" s="11"/>
      <c r="R439"/>
      <c r="S439"/>
      <c r="T439"/>
      <c r="V439" s="11"/>
      <c r="W439" s="11"/>
      <c r="X439" s="11"/>
    </row>
    <row r="440" spans="12:24" x14ac:dyDescent="0.3">
      <c r="L440"/>
      <c r="M440" s="11"/>
      <c r="R440"/>
      <c r="S440"/>
      <c r="T440"/>
      <c r="V440" s="11"/>
      <c r="W440" s="11"/>
      <c r="X440" s="11"/>
    </row>
    <row r="441" spans="12:24" x14ac:dyDescent="0.3">
      <c r="L441"/>
      <c r="M441" s="11"/>
      <c r="R441"/>
      <c r="S441"/>
      <c r="T441"/>
      <c r="V441" s="11"/>
      <c r="W441" s="11"/>
      <c r="X441" s="11"/>
    </row>
    <row r="442" spans="12:24" x14ac:dyDescent="0.3">
      <c r="L442"/>
      <c r="M442" s="11"/>
      <c r="R442"/>
      <c r="S442"/>
      <c r="T442"/>
      <c r="V442" s="11"/>
      <c r="W442" s="11"/>
      <c r="X442" s="11"/>
    </row>
    <row r="443" spans="12:24" x14ac:dyDescent="0.3">
      <c r="L443"/>
      <c r="M443" s="11"/>
      <c r="R443"/>
      <c r="S443"/>
      <c r="T443"/>
      <c r="V443" s="11"/>
      <c r="W443" s="11"/>
      <c r="X443" s="11"/>
    </row>
    <row r="444" spans="12:24" x14ac:dyDescent="0.3">
      <c r="L444"/>
      <c r="M444" s="11"/>
      <c r="R444"/>
      <c r="S444"/>
      <c r="T444"/>
      <c r="V444" s="11"/>
      <c r="W444" s="11"/>
      <c r="X444" s="11"/>
    </row>
    <row r="445" spans="12:24" x14ac:dyDescent="0.3">
      <c r="L445"/>
      <c r="M445" s="11"/>
      <c r="R445"/>
      <c r="S445"/>
      <c r="T445"/>
      <c r="V445" s="11"/>
      <c r="W445" s="11"/>
      <c r="X445" s="11"/>
    </row>
    <row r="446" spans="12:24" x14ac:dyDescent="0.3">
      <c r="L446"/>
      <c r="M446" s="11"/>
      <c r="R446"/>
      <c r="S446"/>
      <c r="T446"/>
      <c r="V446" s="11"/>
      <c r="W446" s="11"/>
      <c r="X446" s="11"/>
    </row>
    <row r="447" spans="12:24" x14ac:dyDescent="0.3">
      <c r="L447"/>
      <c r="M447" s="11"/>
      <c r="R447"/>
      <c r="S447"/>
      <c r="T447"/>
      <c r="V447" s="11"/>
      <c r="W447" s="11"/>
      <c r="X447" s="11"/>
    </row>
    <row r="448" spans="12:24" x14ac:dyDescent="0.3">
      <c r="L448"/>
      <c r="M448" s="11"/>
      <c r="R448"/>
      <c r="S448"/>
      <c r="T448"/>
      <c r="V448" s="11"/>
      <c r="W448" s="11"/>
      <c r="X448" s="11"/>
    </row>
    <row r="449" spans="12:24" x14ac:dyDescent="0.3">
      <c r="L449"/>
      <c r="M449" s="11"/>
      <c r="R449"/>
      <c r="S449"/>
      <c r="T449"/>
      <c r="V449" s="11"/>
      <c r="W449" s="11"/>
      <c r="X449" s="11"/>
    </row>
    <row r="450" spans="12:24" x14ac:dyDescent="0.3">
      <c r="L450"/>
      <c r="M450" s="11"/>
      <c r="R450"/>
      <c r="S450"/>
      <c r="T450"/>
      <c r="V450" s="11"/>
      <c r="W450" s="11"/>
      <c r="X450" s="11"/>
    </row>
    <row r="451" spans="12:24" x14ac:dyDescent="0.3">
      <c r="L451"/>
      <c r="M451" s="11"/>
      <c r="R451"/>
      <c r="S451"/>
      <c r="T451"/>
      <c r="V451" s="11"/>
      <c r="W451" s="11"/>
      <c r="X451" s="11"/>
    </row>
    <row r="452" spans="12:24" x14ac:dyDescent="0.3">
      <c r="L452"/>
      <c r="M452" s="11"/>
      <c r="R452"/>
      <c r="S452"/>
      <c r="T452"/>
      <c r="V452" s="11"/>
      <c r="W452" s="11"/>
      <c r="X452" s="11"/>
    </row>
    <row r="453" spans="12:24" x14ac:dyDescent="0.3">
      <c r="L453"/>
      <c r="M453" s="11"/>
      <c r="R453"/>
      <c r="S453"/>
      <c r="T453"/>
      <c r="V453" s="11"/>
      <c r="W453" s="11"/>
      <c r="X453" s="11"/>
    </row>
    <row r="454" spans="12:24" x14ac:dyDescent="0.3">
      <c r="L454"/>
      <c r="M454" s="11"/>
      <c r="R454"/>
      <c r="S454"/>
      <c r="T454"/>
      <c r="V454" s="11"/>
      <c r="W454" s="11"/>
      <c r="X454" s="11"/>
    </row>
    <row r="455" spans="12:24" x14ac:dyDescent="0.3">
      <c r="L455"/>
      <c r="M455" s="11"/>
      <c r="R455"/>
      <c r="S455"/>
      <c r="T455"/>
      <c r="V455" s="11"/>
      <c r="W455" s="11"/>
      <c r="X455" s="11"/>
    </row>
    <row r="456" spans="12:24" x14ac:dyDescent="0.3">
      <c r="L456"/>
      <c r="M456" s="11"/>
      <c r="R456"/>
      <c r="S456"/>
      <c r="T456"/>
      <c r="V456" s="11"/>
      <c r="W456" s="11"/>
      <c r="X456" s="11"/>
    </row>
    <row r="457" spans="12:24" x14ac:dyDescent="0.3">
      <c r="L457"/>
      <c r="M457" s="11"/>
      <c r="R457"/>
      <c r="S457"/>
      <c r="T457"/>
      <c r="V457" s="11"/>
      <c r="W457" s="11"/>
      <c r="X457" s="11"/>
    </row>
    <row r="458" spans="12:24" x14ac:dyDescent="0.3">
      <c r="L458"/>
      <c r="M458" s="11"/>
      <c r="R458"/>
      <c r="S458"/>
      <c r="T458"/>
      <c r="V458" s="11"/>
      <c r="W458" s="11"/>
      <c r="X458" s="11"/>
    </row>
    <row r="459" spans="12:24" x14ac:dyDescent="0.3">
      <c r="L459"/>
      <c r="M459" s="11"/>
      <c r="R459"/>
      <c r="S459"/>
      <c r="T459"/>
      <c r="V459" s="11"/>
      <c r="W459" s="11"/>
      <c r="X459" s="11"/>
    </row>
    <row r="460" spans="12:24" x14ac:dyDescent="0.3">
      <c r="L460"/>
      <c r="M460" s="11"/>
      <c r="R460"/>
      <c r="S460"/>
      <c r="T460"/>
      <c r="V460" s="11"/>
      <c r="W460" s="11"/>
      <c r="X460" s="11"/>
    </row>
    <row r="461" spans="12:24" x14ac:dyDescent="0.3">
      <c r="L461"/>
      <c r="M461" s="11"/>
      <c r="R461"/>
      <c r="S461"/>
      <c r="T461"/>
      <c r="V461" s="11"/>
      <c r="W461" s="11"/>
      <c r="X461" s="11"/>
    </row>
    <row r="462" spans="12:24" x14ac:dyDescent="0.3">
      <c r="L462"/>
      <c r="M462" s="11"/>
      <c r="R462"/>
      <c r="S462"/>
      <c r="T462"/>
      <c r="V462" s="11"/>
      <c r="W462" s="11"/>
      <c r="X462" s="11"/>
    </row>
    <row r="463" spans="12:24" x14ac:dyDescent="0.3">
      <c r="L463"/>
      <c r="M463" s="11"/>
      <c r="R463"/>
      <c r="S463"/>
      <c r="T463"/>
      <c r="V463" s="11"/>
      <c r="W463" s="11"/>
      <c r="X463" s="11"/>
    </row>
    <row r="464" spans="12:24" x14ac:dyDescent="0.3">
      <c r="L464"/>
      <c r="M464" s="11"/>
      <c r="R464"/>
      <c r="S464"/>
      <c r="T464"/>
      <c r="V464" s="11"/>
      <c r="W464" s="11"/>
      <c r="X464" s="11"/>
    </row>
    <row r="465" spans="12:24" x14ac:dyDescent="0.3">
      <c r="L465"/>
      <c r="M465" s="11"/>
      <c r="R465"/>
      <c r="S465"/>
      <c r="T465"/>
      <c r="V465" s="11"/>
      <c r="W465" s="11"/>
      <c r="X465" s="11"/>
    </row>
    <row r="466" spans="12:24" x14ac:dyDescent="0.3">
      <c r="L466"/>
      <c r="M466" s="11"/>
      <c r="R466"/>
      <c r="S466"/>
      <c r="T466"/>
      <c r="V466" s="11"/>
      <c r="W466" s="11"/>
      <c r="X466" s="11"/>
    </row>
    <row r="467" spans="12:24" x14ac:dyDescent="0.3">
      <c r="L467"/>
      <c r="M467" s="11"/>
      <c r="R467"/>
      <c r="S467"/>
      <c r="T467"/>
      <c r="V467" s="11"/>
      <c r="W467" s="11"/>
      <c r="X467" s="11"/>
    </row>
    <row r="468" spans="12:24" x14ac:dyDescent="0.3">
      <c r="L468"/>
      <c r="M468" s="11"/>
      <c r="R468"/>
      <c r="S468"/>
      <c r="T468"/>
      <c r="V468" s="11"/>
      <c r="W468" s="11"/>
      <c r="X468" s="11"/>
    </row>
    <row r="469" spans="12:24" x14ac:dyDescent="0.3">
      <c r="L469"/>
      <c r="M469" s="11"/>
      <c r="R469"/>
      <c r="S469"/>
      <c r="T469"/>
      <c r="V469" s="11"/>
      <c r="W469" s="11"/>
      <c r="X469" s="11"/>
    </row>
    <row r="470" spans="12:24" x14ac:dyDescent="0.3">
      <c r="L470"/>
      <c r="M470" s="11"/>
      <c r="R470"/>
      <c r="S470"/>
      <c r="T470"/>
      <c r="V470" s="11"/>
      <c r="W470" s="11"/>
      <c r="X470" s="11"/>
    </row>
    <row r="471" spans="12:24" x14ac:dyDescent="0.3">
      <c r="L471"/>
      <c r="M471" s="11"/>
      <c r="R471"/>
      <c r="S471"/>
      <c r="T471"/>
      <c r="V471" s="11"/>
      <c r="W471" s="11"/>
      <c r="X471" s="11"/>
    </row>
    <row r="472" spans="12:24" x14ac:dyDescent="0.3">
      <c r="L472"/>
      <c r="M472" s="11"/>
      <c r="R472"/>
      <c r="S472"/>
      <c r="T472"/>
      <c r="V472" s="11"/>
      <c r="W472" s="11"/>
      <c r="X472" s="11"/>
    </row>
    <row r="473" spans="12:24" x14ac:dyDescent="0.3">
      <c r="L473"/>
      <c r="M473" s="11"/>
      <c r="R473"/>
      <c r="S473"/>
      <c r="T473"/>
      <c r="V473" s="11"/>
      <c r="W473" s="11"/>
      <c r="X473" s="11"/>
    </row>
    <row r="474" spans="12:24" x14ac:dyDescent="0.3">
      <c r="L474"/>
      <c r="M474" s="11"/>
      <c r="R474"/>
      <c r="S474"/>
      <c r="T474"/>
      <c r="V474" s="11"/>
      <c r="W474" s="11"/>
      <c r="X474" s="11"/>
    </row>
    <row r="475" spans="12:24" x14ac:dyDescent="0.3">
      <c r="L475"/>
      <c r="M475" s="11"/>
      <c r="R475"/>
      <c r="S475"/>
      <c r="T475"/>
      <c r="V475" s="11"/>
      <c r="W475" s="11"/>
      <c r="X475" s="11"/>
    </row>
    <row r="476" spans="12:24" x14ac:dyDescent="0.3">
      <c r="L476"/>
      <c r="M476" s="11"/>
      <c r="R476"/>
      <c r="S476"/>
      <c r="T476"/>
      <c r="V476" s="11"/>
      <c r="W476" s="11"/>
      <c r="X476" s="11"/>
    </row>
    <row r="477" spans="12:24" x14ac:dyDescent="0.3">
      <c r="L477"/>
      <c r="M477" s="11"/>
      <c r="R477"/>
      <c r="S477"/>
      <c r="T477"/>
      <c r="V477" s="11"/>
      <c r="W477" s="11"/>
      <c r="X477" s="11"/>
    </row>
    <row r="478" spans="12:24" x14ac:dyDescent="0.3">
      <c r="L478"/>
      <c r="M478" s="11"/>
      <c r="R478"/>
      <c r="S478"/>
      <c r="T478"/>
      <c r="V478" s="11"/>
      <c r="W478" s="11"/>
      <c r="X478" s="11"/>
    </row>
    <row r="479" spans="12:24" x14ac:dyDescent="0.3">
      <c r="L479"/>
      <c r="M479" s="11"/>
      <c r="R479"/>
      <c r="S479"/>
      <c r="T479"/>
      <c r="V479" s="11"/>
      <c r="W479" s="11"/>
      <c r="X479" s="11"/>
    </row>
    <row r="480" spans="12:24" x14ac:dyDescent="0.3">
      <c r="L480"/>
      <c r="M480" s="11"/>
      <c r="R480"/>
      <c r="S480"/>
      <c r="T480"/>
      <c r="V480" s="11"/>
      <c r="W480" s="11"/>
      <c r="X480" s="11"/>
    </row>
    <row r="481" spans="12:24" x14ac:dyDescent="0.3">
      <c r="L481"/>
      <c r="M481" s="11"/>
      <c r="R481"/>
      <c r="S481"/>
      <c r="T481"/>
      <c r="V481" s="11"/>
      <c r="W481" s="11"/>
      <c r="X481" s="11"/>
    </row>
    <row r="482" spans="12:24" x14ac:dyDescent="0.3">
      <c r="L482"/>
      <c r="M482" s="11"/>
      <c r="R482"/>
      <c r="S482"/>
      <c r="T482"/>
      <c r="V482" s="11"/>
      <c r="W482" s="11"/>
      <c r="X482" s="11"/>
    </row>
    <row r="483" spans="12:24" x14ac:dyDescent="0.3">
      <c r="L483"/>
      <c r="M483" s="11"/>
      <c r="R483"/>
      <c r="S483"/>
      <c r="T483"/>
      <c r="V483" s="11"/>
      <c r="W483" s="11"/>
      <c r="X483" s="11"/>
    </row>
    <row r="484" spans="12:24" x14ac:dyDescent="0.3">
      <c r="L484"/>
      <c r="M484" s="11"/>
      <c r="R484"/>
      <c r="S484"/>
      <c r="T484"/>
      <c r="V484" s="11"/>
      <c r="W484" s="11"/>
      <c r="X484" s="11"/>
    </row>
    <row r="485" spans="12:24" x14ac:dyDescent="0.3">
      <c r="L485"/>
      <c r="M485" s="11"/>
      <c r="R485"/>
      <c r="S485"/>
      <c r="T485"/>
      <c r="V485" s="11"/>
      <c r="W485" s="11"/>
      <c r="X485" s="11"/>
    </row>
    <row r="486" spans="12:24" x14ac:dyDescent="0.3">
      <c r="L486"/>
      <c r="M486" s="11"/>
      <c r="R486"/>
      <c r="S486"/>
      <c r="T486"/>
      <c r="V486" s="11"/>
      <c r="W486" s="11"/>
      <c r="X486" s="11"/>
    </row>
    <row r="487" spans="12:24" x14ac:dyDescent="0.3">
      <c r="L487"/>
      <c r="M487" s="11"/>
      <c r="R487"/>
      <c r="S487"/>
      <c r="T487"/>
      <c r="V487" s="11"/>
      <c r="W487" s="11"/>
      <c r="X487" s="11"/>
    </row>
    <row r="488" spans="12:24" x14ac:dyDescent="0.3">
      <c r="L488"/>
      <c r="M488" s="11"/>
      <c r="R488"/>
      <c r="S488"/>
      <c r="T488"/>
      <c r="V488" s="11"/>
      <c r="W488" s="11"/>
      <c r="X488" s="11"/>
    </row>
    <row r="489" spans="12:24" x14ac:dyDescent="0.3">
      <c r="L489"/>
      <c r="M489" s="11"/>
      <c r="R489"/>
      <c r="S489"/>
      <c r="T489"/>
      <c r="V489" s="11"/>
      <c r="W489" s="11"/>
      <c r="X489" s="11"/>
    </row>
    <row r="490" spans="12:24" x14ac:dyDescent="0.3">
      <c r="L490"/>
      <c r="M490" s="11"/>
      <c r="R490"/>
      <c r="S490"/>
      <c r="T490"/>
      <c r="V490" s="11"/>
      <c r="W490" s="11"/>
      <c r="X490" s="11"/>
    </row>
    <row r="491" spans="12:24" x14ac:dyDescent="0.3">
      <c r="L491"/>
      <c r="M491" s="11"/>
      <c r="R491"/>
      <c r="S491"/>
      <c r="T491"/>
      <c r="V491" s="11"/>
      <c r="W491" s="11"/>
      <c r="X491" s="11"/>
    </row>
    <row r="492" spans="12:24" x14ac:dyDescent="0.3">
      <c r="L492"/>
      <c r="M492" s="11"/>
      <c r="R492"/>
      <c r="S492"/>
      <c r="T492"/>
      <c r="V492" s="11"/>
      <c r="W492" s="11"/>
      <c r="X492" s="11"/>
    </row>
    <row r="493" spans="12:24" x14ac:dyDescent="0.3">
      <c r="L493"/>
      <c r="M493" s="11"/>
      <c r="R493"/>
      <c r="S493"/>
      <c r="T493"/>
      <c r="V493" s="11"/>
      <c r="W493" s="11"/>
      <c r="X493" s="11"/>
    </row>
    <row r="494" spans="12:24" x14ac:dyDescent="0.3">
      <c r="L494"/>
      <c r="M494" s="11"/>
      <c r="R494"/>
      <c r="S494"/>
      <c r="T494"/>
      <c r="V494" s="11"/>
      <c r="W494" s="11"/>
      <c r="X494" s="11"/>
    </row>
    <row r="495" spans="12:24" x14ac:dyDescent="0.3">
      <c r="L495"/>
      <c r="M495" s="11"/>
      <c r="R495"/>
      <c r="S495"/>
      <c r="T495"/>
      <c r="V495" s="11"/>
      <c r="W495" s="11"/>
      <c r="X495" s="11"/>
    </row>
    <row r="496" spans="12:24" x14ac:dyDescent="0.3">
      <c r="L496"/>
      <c r="M496" s="11"/>
      <c r="R496"/>
      <c r="S496"/>
      <c r="T496"/>
      <c r="V496" s="11"/>
      <c r="W496" s="11"/>
      <c r="X496" s="11"/>
    </row>
    <row r="497" spans="12:24" x14ac:dyDescent="0.3">
      <c r="L497"/>
      <c r="M497" s="11"/>
      <c r="R497"/>
      <c r="S497"/>
      <c r="T497"/>
      <c r="V497" s="11"/>
      <c r="W497" s="11"/>
      <c r="X497" s="11"/>
    </row>
    <row r="498" spans="12:24" x14ac:dyDescent="0.3">
      <c r="L498"/>
      <c r="M498" s="11"/>
      <c r="R498"/>
      <c r="S498"/>
      <c r="T498"/>
      <c r="V498" s="11"/>
      <c r="W498" s="11"/>
      <c r="X498" s="11"/>
    </row>
    <row r="499" spans="12:24" x14ac:dyDescent="0.3">
      <c r="L499"/>
      <c r="M499" s="11"/>
      <c r="R499"/>
      <c r="S499"/>
      <c r="T499"/>
      <c r="V499" s="11"/>
      <c r="W499" s="11"/>
      <c r="X499" s="11"/>
    </row>
    <row r="500" spans="12:24" x14ac:dyDescent="0.3">
      <c r="L500"/>
      <c r="M500" s="11"/>
      <c r="R500"/>
      <c r="S500"/>
      <c r="T500"/>
      <c r="V500" s="11"/>
      <c r="W500" s="11"/>
      <c r="X500" s="11"/>
    </row>
    <row r="501" spans="12:24" x14ac:dyDescent="0.3">
      <c r="L501"/>
      <c r="M501" s="11"/>
      <c r="R501"/>
      <c r="S501"/>
      <c r="T501"/>
      <c r="V501" s="11"/>
      <c r="W501" s="11"/>
      <c r="X501" s="11"/>
    </row>
    <row r="502" spans="12:24" x14ac:dyDescent="0.3">
      <c r="L502"/>
      <c r="M502" s="11"/>
      <c r="R502"/>
      <c r="S502"/>
      <c r="T502"/>
      <c r="V502" s="11"/>
      <c r="W502" s="11"/>
      <c r="X502" s="11"/>
    </row>
    <row r="503" spans="12:24" x14ac:dyDescent="0.3">
      <c r="L503"/>
      <c r="M503" s="11"/>
      <c r="R503"/>
      <c r="S503"/>
      <c r="T503"/>
      <c r="V503" s="11"/>
      <c r="W503" s="11"/>
      <c r="X503" s="11"/>
    </row>
    <row r="504" spans="12:24" x14ac:dyDescent="0.3">
      <c r="L504"/>
      <c r="M504" s="11"/>
      <c r="R504"/>
      <c r="S504"/>
      <c r="T504"/>
      <c r="V504" s="11"/>
      <c r="W504" s="11"/>
      <c r="X504" s="11"/>
    </row>
    <row r="505" spans="12:24" x14ac:dyDescent="0.3">
      <c r="L505"/>
      <c r="M505" s="11"/>
      <c r="R505"/>
      <c r="S505"/>
      <c r="T505"/>
      <c r="V505" s="11"/>
      <c r="W505" s="11"/>
      <c r="X505" s="11"/>
    </row>
    <row r="506" spans="12:24" x14ac:dyDescent="0.3">
      <c r="L506"/>
      <c r="M506" s="11"/>
      <c r="R506"/>
      <c r="S506"/>
      <c r="T506"/>
      <c r="V506" s="11"/>
      <c r="W506" s="11"/>
      <c r="X506" s="11"/>
    </row>
    <row r="507" spans="12:24" x14ac:dyDescent="0.3">
      <c r="L507"/>
      <c r="M507" s="11"/>
      <c r="R507"/>
      <c r="S507"/>
      <c r="T507"/>
      <c r="V507" s="11"/>
      <c r="W507" s="11"/>
      <c r="X507" s="11"/>
    </row>
    <row r="508" spans="12:24" x14ac:dyDescent="0.3">
      <c r="L508"/>
      <c r="M508" s="11"/>
      <c r="R508"/>
      <c r="S508"/>
      <c r="T508"/>
      <c r="V508" s="11"/>
      <c r="W508" s="11"/>
      <c r="X508" s="11"/>
    </row>
    <row r="509" spans="12:24" x14ac:dyDescent="0.3">
      <c r="L509"/>
      <c r="M509" s="11"/>
      <c r="R509"/>
      <c r="S509"/>
      <c r="T509"/>
      <c r="V509" s="11"/>
      <c r="W509" s="11"/>
      <c r="X509" s="11"/>
    </row>
    <row r="510" spans="12:24" x14ac:dyDescent="0.3">
      <c r="L510"/>
      <c r="M510" s="11"/>
      <c r="R510"/>
      <c r="S510"/>
      <c r="T510"/>
      <c r="V510" s="11"/>
      <c r="W510" s="11"/>
      <c r="X510" s="11"/>
    </row>
    <row r="511" spans="12:24" x14ac:dyDescent="0.3">
      <c r="L511"/>
      <c r="M511" s="11"/>
      <c r="R511"/>
      <c r="S511"/>
      <c r="T511"/>
      <c r="V511" s="11"/>
      <c r="W511" s="11"/>
      <c r="X511" s="11"/>
    </row>
    <row r="512" spans="12:24" x14ac:dyDescent="0.3">
      <c r="L512"/>
      <c r="M512" s="11"/>
      <c r="R512"/>
      <c r="S512"/>
      <c r="T512"/>
      <c r="V512" s="11"/>
      <c r="W512" s="11"/>
      <c r="X512" s="11"/>
    </row>
    <row r="513" spans="12:24" x14ac:dyDescent="0.3">
      <c r="L513"/>
      <c r="M513" s="11"/>
      <c r="R513"/>
      <c r="S513"/>
      <c r="T513"/>
      <c r="V513" s="11"/>
      <c r="W513" s="11"/>
      <c r="X513" s="11"/>
    </row>
    <row r="514" spans="12:24" x14ac:dyDescent="0.3">
      <c r="L514"/>
      <c r="M514" s="11"/>
      <c r="R514"/>
      <c r="S514"/>
      <c r="T514"/>
      <c r="V514" s="11"/>
      <c r="W514" s="11"/>
      <c r="X514" s="11"/>
    </row>
    <row r="515" spans="12:24" x14ac:dyDescent="0.3">
      <c r="L515"/>
      <c r="M515" s="11"/>
      <c r="R515"/>
      <c r="S515"/>
      <c r="T515"/>
      <c r="V515" s="11"/>
      <c r="W515" s="11"/>
      <c r="X515" s="11"/>
    </row>
    <row r="516" spans="12:24" x14ac:dyDescent="0.3">
      <c r="L516"/>
      <c r="M516" s="11"/>
      <c r="R516"/>
      <c r="S516"/>
      <c r="T516"/>
      <c r="V516" s="11"/>
      <c r="W516" s="11"/>
      <c r="X516" s="11"/>
    </row>
    <row r="517" spans="12:24" x14ac:dyDescent="0.3">
      <c r="L517"/>
      <c r="M517" s="11"/>
      <c r="R517"/>
      <c r="S517"/>
      <c r="T517"/>
      <c r="V517" s="11"/>
      <c r="W517" s="11"/>
      <c r="X517" s="11"/>
    </row>
    <row r="518" spans="12:24" x14ac:dyDescent="0.3">
      <c r="L518"/>
      <c r="M518" s="11"/>
      <c r="R518"/>
      <c r="S518"/>
      <c r="T518"/>
      <c r="V518" s="11"/>
      <c r="W518" s="11"/>
      <c r="X518" s="11"/>
    </row>
    <row r="519" spans="12:24" x14ac:dyDescent="0.3">
      <c r="L519"/>
      <c r="M519" s="11"/>
      <c r="R519"/>
      <c r="S519"/>
      <c r="T519"/>
      <c r="V519" s="11"/>
      <c r="W519" s="11"/>
      <c r="X519" s="11"/>
    </row>
    <row r="520" spans="12:24" x14ac:dyDescent="0.3">
      <c r="L520"/>
      <c r="M520" s="11"/>
      <c r="R520"/>
      <c r="S520"/>
      <c r="T520"/>
      <c r="V520" s="11"/>
      <c r="W520" s="11"/>
      <c r="X520" s="11"/>
    </row>
    <row r="521" spans="12:24" x14ac:dyDescent="0.3">
      <c r="L521"/>
      <c r="M521" s="11"/>
      <c r="R521"/>
      <c r="S521"/>
      <c r="T521"/>
      <c r="V521" s="11"/>
      <c r="W521" s="11"/>
      <c r="X521" s="11"/>
    </row>
    <row r="522" spans="12:24" x14ac:dyDescent="0.3">
      <c r="L522"/>
      <c r="M522" s="11"/>
      <c r="R522"/>
      <c r="S522"/>
      <c r="T522"/>
      <c r="V522" s="11"/>
      <c r="W522" s="11"/>
      <c r="X522" s="11"/>
    </row>
    <row r="523" spans="12:24" x14ac:dyDescent="0.3">
      <c r="L523"/>
      <c r="M523" s="11"/>
      <c r="R523"/>
      <c r="S523"/>
      <c r="T523"/>
      <c r="V523" s="11"/>
      <c r="W523" s="11"/>
      <c r="X523" s="11"/>
    </row>
    <row r="524" spans="12:24" x14ac:dyDescent="0.3">
      <c r="L524"/>
      <c r="M524" s="11"/>
      <c r="R524"/>
      <c r="S524"/>
      <c r="T524"/>
      <c r="V524" s="11"/>
      <c r="W524" s="11"/>
      <c r="X524" s="11"/>
    </row>
    <row r="525" spans="12:24" x14ac:dyDescent="0.3">
      <c r="L525"/>
      <c r="M525" s="11"/>
      <c r="R525"/>
      <c r="S525"/>
      <c r="T525"/>
      <c r="V525" s="11"/>
      <c r="W525" s="11"/>
      <c r="X525" s="11"/>
    </row>
    <row r="526" spans="12:24" x14ac:dyDescent="0.3">
      <c r="L526"/>
      <c r="M526" s="11"/>
      <c r="R526"/>
      <c r="S526"/>
      <c r="T526"/>
      <c r="V526" s="11"/>
      <c r="W526" s="11"/>
      <c r="X526" s="11"/>
    </row>
    <row r="527" spans="12:24" x14ac:dyDescent="0.3">
      <c r="L527"/>
      <c r="M527" s="11"/>
      <c r="R527"/>
      <c r="S527"/>
      <c r="T527"/>
      <c r="V527" s="11"/>
      <c r="W527" s="11"/>
      <c r="X527" s="11"/>
    </row>
    <row r="528" spans="12:24" x14ac:dyDescent="0.3">
      <c r="L528"/>
      <c r="M528" s="11"/>
      <c r="R528"/>
      <c r="S528"/>
      <c r="T528"/>
      <c r="V528" s="11"/>
      <c r="W528" s="11"/>
      <c r="X528" s="11"/>
    </row>
    <row r="529" spans="12:24" x14ac:dyDescent="0.3">
      <c r="L529"/>
      <c r="M529" s="11"/>
      <c r="R529"/>
      <c r="S529"/>
      <c r="T529"/>
      <c r="V529" s="11"/>
      <c r="W529" s="11"/>
      <c r="X529" s="11"/>
    </row>
    <row r="530" spans="12:24" x14ac:dyDescent="0.3">
      <c r="L530"/>
      <c r="M530" s="11"/>
      <c r="R530"/>
      <c r="S530"/>
      <c r="T530"/>
      <c r="V530" s="11"/>
      <c r="W530" s="11"/>
      <c r="X530" s="11"/>
    </row>
    <row r="531" spans="12:24" x14ac:dyDescent="0.3">
      <c r="L531"/>
      <c r="M531" s="11"/>
      <c r="R531"/>
      <c r="S531"/>
      <c r="T531"/>
      <c r="V531" s="11"/>
      <c r="W531" s="11"/>
      <c r="X531" s="11"/>
    </row>
    <row r="532" spans="12:24" x14ac:dyDescent="0.3">
      <c r="L532"/>
      <c r="M532" s="11"/>
      <c r="R532"/>
      <c r="S532"/>
      <c r="T532"/>
      <c r="V532" s="11"/>
      <c r="W532" s="11"/>
      <c r="X532" s="11"/>
    </row>
    <row r="533" spans="12:24" x14ac:dyDescent="0.3">
      <c r="L533"/>
      <c r="M533" s="11"/>
      <c r="R533"/>
      <c r="S533"/>
      <c r="T533"/>
      <c r="V533" s="11"/>
      <c r="W533" s="11"/>
      <c r="X533" s="11"/>
    </row>
    <row r="534" spans="12:24" x14ac:dyDescent="0.3">
      <c r="L534"/>
      <c r="M534" s="11"/>
      <c r="R534"/>
      <c r="S534"/>
      <c r="T534"/>
      <c r="V534" s="11"/>
      <c r="W534" s="11"/>
      <c r="X534" s="11"/>
    </row>
    <row r="535" spans="12:24" x14ac:dyDescent="0.3">
      <c r="L535"/>
      <c r="M535" s="11"/>
      <c r="R535"/>
      <c r="S535"/>
      <c r="T535"/>
      <c r="V535" s="11"/>
      <c r="W535" s="11"/>
      <c r="X535" s="11"/>
    </row>
    <row r="536" spans="12:24" x14ac:dyDescent="0.3">
      <c r="L536"/>
      <c r="M536" s="11"/>
      <c r="R536"/>
      <c r="S536"/>
      <c r="T536"/>
      <c r="V536" s="11"/>
      <c r="W536" s="11"/>
      <c r="X536" s="11"/>
    </row>
    <row r="537" spans="12:24" x14ac:dyDescent="0.3">
      <c r="L537"/>
      <c r="M537" s="11"/>
      <c r="R537"/>
      <c r="S537"/>
      <c r="T537"/>
      <c r="V537" s="11"/>
      <c r="W537" s="11"/>
      <c r="X537" s="11"/>
    </row>
    <row r="538" spans="12:24" x14ac:dyDescent="0.3">
      <c r="L538"/>
      <c r="M538" s="11"/>
      <c r="R538"/>
      <c r="S538"/>
      <c r="T538"/>
      <c r="V538" s="11"/>
      <c r="W538" s="11"/>
      <c r="X538" s="11"/>
    </row>
    <row r="539" spans="12:24" x14ac:dyDescent="0.3">
      <c r="L539"/>
      <c r="M539" s="11"/>
      <c r="R539"/>
      <c r="S539"/>
      <c r="T539"/>
      <c r="V539" s="11"/>
      <c r="W539" s="11"/>
      <c r="X539" s="11"/>
    </row>
    <row r="540" spans="12:24" x14ac:dyDescent="0.3">
      <c r="L540"/>
      <c r="M540" s="11"/>
      <c r="R540"/>
      <c r="S540"/>
      <c r="T540"/>
      <c r="V540" s="11"/>
      <c r="W540" s="11"/>
      <c r="X540" s="11"/>
    </row>
    <row r="541" spans="12:24" x14ac:dyDescent="0.3">
      <c r="L541"/>
      <c r="M541" s="11"/>
      <c r="R541"/>
      <c r="S541"/>
      <c r="T541"/>
      <c r="V541" s="11"/>
      <c r="W541" s="11"/>
      <c r="X541" s="11"/>
    </row>
    <row r="542" spans="12:24" x14ac:dyDescent="0.3">
      <c r="L542"/>
      <c r="M542" s="11"/>
      <c r="R542"/>
      <c r="S542"/>
      <c r="T542"/>
      <c r="V542" s="11"/>
      <c r="W542" s="11"/>
      <c r="X542" s="11"/>
    </row>
    <row r="543" spans="12:24" x14ac:dyDescent="0.3">
      <c r="L543"/>
      <c r="M543" s="11"/>
      <c r="R543"/>
      <c r="S543"/>
      <c r="T543"/>
      <c r="V543" s="11"/>
      <c r="W543" s="11"/>
      <c r="X543" s="11"/>
    </row>
    <row r="544" spans="12:24" x14ac:dyDescent="0.3">
      <c r="L544"/>
      <c r="M544" s="11"/>
      <c r="R544"/>
      <c r="S544"/>
      <c r="T544"/>
      <c r="V544" s="11"/>
      <c r="W544" s="11"/>
      <c r="X544" s="11"/>
    </row>
    <row r="545" spans="12:24" x14ac:dyDescent="0.3">
      <c r="L545"/>
      <c r="M545" s="11"/>
      <c r="R545"/>
      <c r="S545"/>
      <c r="T545"/>
      <c r="V545" s="11"/>
      <c r="W545" s="11"/>
      <c r="X545" s="11"/>
    </row>
    <row r="546" spans="12:24" x14ac:dyDescent="0.3">
      <c r="L546"/>
      <c r="M546" s="11"/>
      <c r="R546"/>
      <c r="S546"/>
      <c r="T546"/>
      <c r="V546" s="11"/>
      <c r="W546" s="11"/>
      <c r="X546" s="11"/>
    </row>
    <row r="547" spans="12:24" x14ac:dyDescent="0.3">
      <c r="L547"/>
      <c r="M547" s="11"/>
      <c r="R547"/>
      <c r="S547"/>
      <c r="T547"/>
      <c r="V547" s="11"/>
      <c r="W547" s="11"/>
      <c r="X547" s="11"/>
    </row>
    <row r="548" spans="12:24" x14ac:dyDescent="0.3">
      <c r="L548"/>
      <c r="M548" s="11"/>
      <c r="R548"/>
      <c r="S548"/>
      <c r="T548"/>
      <c r="V548" s="11"/>
      <c r="W548" s="11"/>
      <c r="X548" s="11"/>
    </row>
    <row r="549" spans="12:24" x14ac:dyDescent="0.3">
      <c r="L549"/>
      <c r="M549" s="11"/>
      <c r="R549"/>
      <c r="S549"/>
      <c r="T549"/>
      <c r="V549" s="11"/>
      <c r="W549" s="11"/>
      <c r="X549" s="11"/>
    </row>
    <row r="550" spans="12:24" x14ac:dyDescent="0.3">
      <c r="L550"/>
      <c r="M550" s="11"/>
      <c r="R550"/>
      <c r="S550"/>
      <c r="T550"/>
      <c r="V550" s="11"/>
      <c r="W550" s="11"/>
      <c r="X550" s="11"/>
    </row>
    <row r="551" spans="12:24" x14ac:dyDescent="0.3">
      <c r="L551"/>
      <c r="M551" s="11"/>
      <c r="R551"/>
      <c r="S551"/>
      <c r="T551"/>
      <c r="V551" s="11"/>
      <c r="W551" s="11"/>
      <c r="X551" s="11"/>
    </row>
    <row r="552" spans="12:24" x14ac:dyDescent="0.3">
      <c r="L552"/>
      <c r="M552" s="11"/>
      <c r="R552"/>
      <c r="S552"/>
      <c r="T552"/>
      <c r="V552" s="11"/>
      <c r="W552" s="11"/>
      <c r="X552" s="11"/>
    </row>
    <row r="553" spans="12:24" x14ac:dyDescent="0.3">
      <c r="L553"/>
      <c r="M553" s="11"/>
      <c r="R553"/>
      <c r="S553"/>
      <c r="T553"/>
      <c r="V553" s="11"/>
      <c r="W553" s="11"/>
      <c r="X553" s="11"/>
    </row>
    <row r="554" spans="12:24" x14ac:dyDescent="0.3">
      <c r="L554"/>
      <c r="M554" s="11"/>
      <c r="R554"/>
      <c r="S554"/>
      <c r="T554"/>
      <c r="V554" s="11"/>
      <c r="W554" s="11"/>
      <c r="X554" s="11"/>
    </row>
    <row r="555" spans="12:24" x14ac:dyDescent="0.3">
      <c r="L555"/>
      <c r="M555" s="11"/>
      <c r="R555"/>
      <c r="S555"/>
      <c r="T555"/>
      <c r="V555" s="11"/>
      <c r="W555" s="11"/>
      <c r="X555" s="11"/>
    </row>
    <row r="556" spans="12:24" x14ac:dyDescent="0.3">
      <c r="L556"/>
      <c r="M556" s="11"/>
      <c r="R556"/>
      <c r="S556"/>
      <c r="T556"/>
      <c r="V556" s="11"/>
      <c r="W556" s="11"/>
      <c r="X556" s="11"/>
    </row>
    <row r="557" spans="12:24" x14ac:dyDescent="0.3">
      <c r="L557"/>
      <c r="M557" s="11"/>
      <c r="R557"/>
      <c r="S557"/>
      <c r="T557"/>
      <c r="V557" s="11"/>
      <c r="W557" s="11"/>
      <c r="X557" s="11"/>
    </row>
    <row r="558" spans="12:24" x14ac:dyDescent="0.3">
      <c r="L558"/>
      <c r="M558" s="11"/>
      <c r="R558"/>
      <c r="S558"/>
      <c r="T558"/>
      <c r="V558" s="11"/>
      <c r="W558" s="11"/>
      <c r="X558" s="11"/>
    </row>
    <row r="559" spans="12:24" x14ac:dyDescent="0.3">
      <c r="L559"/>
      <c r="M559" s="11"/>
      <c r="R559"/>
      <c r="S559"/>
      <c r="T559"/>
      <c r="V559" s="11"/>
      <c r="W559" s="11"/>
      <c r="X559" s="11"/>
    </row>
    <row r="560" spans="12:24" x14ac:dyDescent="0.3">
      <c r="L560"/>
      <c r="M560" s="11"/>
      <c r="R560"/>
      <c r="S560"/>
      <c r="T560"/>
      <c r="V560" s="11"/>
      <c r="W560" s="11"/>
      <c r="X560" s="11"/>
    </row>
    <row r="561" spans="12:24" x14ac:dyDescent="0.3">
      <c r="L561"/>
      <c r="M561" s="11"/>
      <c r="R561"/>
      <c r="S561"/>
      <c r="T561"/>
      <c r="V561" s="11"/>
      <c r="W561" s="11"/>
      <c r="X561" s="11"/>
    </row>
    <row r="562" spans="12:24" x14ac:dyDescent="0.3">
      <c r="L562"/>
      <c r="M562" s="11"/>
      <c r="R562"/>
      <c r="S562"/>
      <c r="T562"/>
      <c r="V562" s="11"/>
      <c r="W562" s="11"/>
      <c r="X562" s="11"/>
    </row>
    <row r="563" spans="12:24" x14ac:dyDescent="0.3">
      <c r="L563"/>
      <c r="M563" s="11"/>
      <c r="R563"/>
      <c r="S563"/>
      <c r="T563"/>
      <c r="V563" s="11"/>
      <c r="W563" s="11"/>
      <c r="X563" s="11"/>
    </row>
    <row r="564" spans="12:24" x14ac:dyDescent="0.3">
      <c r="L564"/>
      <c r="M564" s="11"/>
      <c r="R564"/>
      <c r="S564"/>
      <c r="T564"/>
      <c r="V564" s="11"/>
      <c r="W564" s="11"/>
      <c r="X564" s="11"/>
    </row>
    <row r="565" spans="12:24" x14ac:dyDescent="0.3">
      <c r="L565"/>
      <c r="M565" s="11"/>
      <c r="R565"/>
      <c r="S565"/>
      <c r="T565"/>
      <c r="V565" s="11"/>
      <c r="W565" s="11"/>
      <c r="X565" s="11"/>
    </row>
    <row r="566" spans="12:24" x14ac:dyDescent="0.3">
      <c r="L566"/>
      <c r="M566" s="11"/>
      <c r="R566"/>
      <c r="S566"/>
      <c r="T566"/>
      <c r="V566" s="11"/>
      <c r="W566" s="11"/>
      <c r="X566" s="11"/>
    </row>
    <row r="567" spans="12:24" x14ac:dyDescent="0.3">
      <c r="L567"/>
      <c r="M567" s="11"/>
      <c r="R567"/>
      <c r="S567"/>
      <c r="T567"/>
      <c r="V567" s="11"/>
      <c r="W567" s="11"/>
      <c r="X567" s="11"/>
    </row>
    <row r="568" spans="12:24" x14ac:dyDescent="0.3">
      <c r="L568"/>
      <c r="M568" s="11"/>
      <c r="R568"/>
      <c r="S568"/>
      <c r="T568"/>
      <c r="V568" s="11"/>
      <c r="W568" s="11"/>
      <c r="X568" s="11"/>
    </row>
    <row r="569" spans="12:24" x14ac:dyDescent="0.3">
      <c r="L569"/>
      <c r="M569" s="11"/>
      <c r="R569"/>
      <c r="S569"/>
      <c r="T569"/>
      <c r="V569" s="11"/>
      <c r="W569" s="11"/>
      <c r="X569" s="11"/>
    </row>
    <row r="570" spans="12:24" x14ac:dyDescent="0.3">
      <c r="L570"/>
      <c r="M570" s="11"/>
      <c r="R570"/>
      <c r="S570"/>
      <c r="T570"/>
      <c r="V570" s="11"/>
      <c r="W570" s="11"/>
      <c r="X570" s="11"/>
    </row>
    <row r="571" spans="12:24" x14ac:dyDescent="0.3">
      <c r="L571"/>
      <c r="M571" s="11"/>
      <c r="R571"/>
      <c r="S571"/>
      <c r="T571"/>
      <c r="V571" s="11"/>
      <c r="W571" s="11"/>
      <c r="X571" s="11"/>
    </row>
    <row r="572" spans="12:24" x14ac:dyDescent="0.3">
      <c r="L572"/>
      <c r="M572" s="11"/>
      <c r="R572"/>
      <c r="S572"/>
      <c r="T572"/>
      <c r="V572" s="11"/>
      <c r="W572" s="11"/>
      <c r="X572" s="11"/>
    </row>
    <row r="573" spans="12:24" x14ac:dyDescent="0.3">
      <c r="L573"/>
      <c r="M573" s="11"/>
      <c r="R573"/>
      <c r="S573"/>
      <c r="T573"/>
      <c r="V573" s="11"/>
      <c r="W573" s="11"/>
      <c r="X573" s="11"/>
    </row>
    <row r="574" spans="12:24" x14ac:dyDescent="0.3">
      <c r="L574"/>
      <c r="M574" s="11"/>
      <c r="R574"/>
      <c r="S574"/>
      <c r="T574"/>
      <c r="V574" s="11"/>
      <c r="W574" s="11"/>
      <c r="X574" s="11"/>
    </row>
    <row r="575" spans="12:24" x14ac:dyDescent="0.3">
      <c r="L575"/>
      <c r="M575" s="11"/>
      <c r="R575"/>
      <c r="S575"/>
      <c r="T575"/>
      <c r="V575" s="11"/>
      <c r="W575" s="11"/>
      <c r="X575" s="11"/>
    </row>
    <row r="576" spans="12:24" x14ac:dyDescent="0.3">
      <c r="L576"/>
      <c r="M576" s="11"/>
      <c r="R576"/>
      <c r="S576"/>
      <c r="T576"/>
      <c r="V576" s="11"/>
      <c r="W576" s="11"/>
      <c r="X576" s="11"/>
    </row>
    <row r="577" spans="12:24" x14ac:dyDescent="0.3">
      <c r="L577"/>
      <c r="M577" s="11"/>
      <c r="R577"/>
      <c r="S577"/>
      <c r="T577"/>
      <c r="V577" s="11"/>
      <c r="W577" s="11"/>
      <c r="X577" s="11"/>
    </row>
    <row r="578" spans="12:24" x14ac:dyDescent="0.3">
      <c r="L578"/>
      <c r="M578" s="11"/>
      <c r="R578"/>
      <c r="S578"/>
      <c r="T578"/>
      <c r="V578" s="11"/>
      <c r="W578" s="11"/>
      <c r="X578" s="11"/>
    </row>
    <row r="579" spans="12:24" x14ac:dyDescent="0.3">
      <c r="L579"/>
      <c r="M579" s="11"/>
      <c r="R579"/>
      <c r="S579"/>
      <c r="T579"/>
      <c r="V579" s="11"/>
      <c r="W579" s="11"/>
      <c r="X579" s="11"/>
    </row>
    <row r="580" spans="12:24" x14ac:dyDescent="0.3">
      <c r="L580"/>
      <c r="M580" s="11"/>
      <c r="R580"/>
      <c r="S580"/>
      <c r="T580"/>
      <c r="V580" s="11"/>
      <c r="W580" s="11"/>
      <c r="X580" s="11"/>
    </row>
    <row r="581" spans="12:24" x14ac:dyDescent="0.3">
      <c r="L581"/>
      <c r="M581" s="11"/>
      <c r="R581"/>
      <c r="S581"/>
      <c r="T581"/>
      <c r="V581" s="11"/>
      <c r="W581" s="11"/>
      <c r="X581" s="11"/>
    </row>
    <row r="582" spans="12:24" x14ac:dyDescent="0.3">
      <c r="L582"/>
      <c r="M582" s="11"/>
      <c r="R582"/>
      <c r="S582"/>
      <c r="T582"/>
      <c r="V582" s="11"/>
      <c r="W582" s="11"/>
      <c r="X582" s="11"/>
    </row>
    <row r="583" spans="12:24" x14ac:dyDescent="0.3">
      <c r="L583"/>
      <c r="M583" s="11"/>
      <c r="R583"/>
      <c r="S583"/>
      <c r="T583"/>
      <c r="V583" s="11"/>
      <c r="W583" s="11"/>
      <c r="X583" s="11"/>
    </row>
    <row r="584" spans="12:24" x14ac:dyDescent="0.3">
      <c r="L584"/>
      <c r="M584" s="11"/>
      <c r="R584"/>
      <c r="S584"/>
      <c r="T584"/>
      <c r="V584" s="11"/>
      <c r="W584" s="11"/>
      <c r="X584" s="11"/>
    </row>
    <row r="585" spans="12:24" x14ac:dyDescent="0.3">
      <c r="L585"/>
      <c r="M585" s="11"/>
      <c r="R585"/>
      <c r="S585"/>
      <c r="T585"/>
      <c r="V585" s="11"/>
      <c r="W585" s="11"/>
      <c r="X585" s="11"/>
    </row>
    <row r="586" spans="12:24" x14ac:dyDescent="0.3">
      <c r="L586"/>
      <c r="M586" s="11"/>
      <c r="R586"/>
      <c r="S586"/>
      <c r="T586"/>
      <c r="V586" s="11"/>
      <c r="W586" s="11"/>
      <c r="X586" s="11"/>
    </row>
    <row r="587" spans="12:24" x14ac:dyDescent="0.3">
      <c r="L587"/>
      <c r="M587" s="11"/>
      <c r="R587"/>
      <c r="S587"/>
      <c r="T587"/>
      <c r="V587" s="11"/>
      <c r="W587" s="11"/>
      <c r="X587" s="11"/>
    </row>
    <row r="588" spans="12:24" x14ac:dyDescent="0.3">
      <c r="L588"/>
      <c r="M588" s="11"/>
      <c r="R588"/>
      <c r="S588"/>
      <c r="T588"/>
      <c r="V588" s="11"/>
      <c r="W588" s="11"/>
      <c r="X588" s="11"/>
    </row>
    <row r="589" spans="12:24" x14ac:dyDescent="0.3">
      <c r="L589"/>
      <c r="M589" s="11"/>
      <c r="R589"/>
      <c r="S589"/>
      <c r="T589"/>
      <c r="V589" s="11"/>
      <c r="W589" s="11"/>
      <c r="X589" s="11"/>
    </row>
    <row r="590" spans="12:24" x14ac:dyDescent="0.3">
      <c r="L590"/>
      <c r="M590" s="11"/>
      <c r="R590"/>
      <c r="S590"/>
      <c r="T590"/>
      <c r="V590" s="11"/>
      <c r="W590" s="11"/>
      <c r="X590" s="11"/>
    </row>
    <row r="591" spans="12:24" x14ac:dyDescent="0.3">
      <c r="L591"/>
      <c r="M591" s="11"/>
      <c r="R591"/>
      <c r="S591"/>
      <c r="T591"/>
      <c r="V591" s="11"/>
      <c r="W591" s="11"/>
      <c r="X591" s="11"/>
    </row>
    <row r="592" spans="12:24" x14ac:dyDescent="0.3">
      <c r="L592"/>
      <c r="M592" s="11"/>
      <c r="R592"/>
      <c r="S592"/>
      <c r="T592"/>
      <c r="V592" s="11"/>
      <c r="W592" s="11"/>
      <c r="X592" s="11"/>
    </row>
    <row r="593" spans="12:24" x14ac:dyDescent="0.3">
      <c r="L593"/>
      <c r="M593" s="11"/>
      <c r="R593"/>
      <c r="S593"/>
      <c r="T593"/>
      <c r="V593" s="11"/>
      <c r="W593" s="11"/>
      <c r="X593" s="11"/>
    </row>
    <row r="594" spans="12:24" x14ac:dyDescent="0.3">
      <c r="L594"/>
      <c r="M594" s="11"/>
      <c r="R594"/>
      <c r="S594"/>
      <c r="T594"/>
      <c r="V594" s="11"/>
      <c r="W594" s="11"/>
      <c r="X594" s="11"/>
    </row>
    <row r="595" spans="12:24" x14ac:dyDescent="0.3">
      <c r="L595"/>
      <c r="M595" s="11"/>
      <c r="R595"/>
      <c r="S595"/>
      <c r="T595"/>
      <c r="V595" s="11"/>
      <c r="W595" s="11"/>
      <c r="X595" s="11"/>
    </row>
    <row r="596" spans="12:24" x14ac:dyDescent="0.3">
      <c r="L596"/>
      <c r="M596" s="11"/>
      <c r="R596"/>
      <c r="S596"/>
      <c r="T596"/>
      <c r="V596" s="11"/>
      <c r="W596" s="11"/>
      <c r="X596" s="11"/>
    </row>
    <row r="597" spans="12:24" x14ac:dyDescent="0.3">
      <c r="L597"/>
      <c r="M597" s="11"/>
      <c r="R597"/>
      <c r="S597"/>
      <c r="T597"/>
      <c r="V597" s="11"/>
      <c r="W597" s="11"/>
      <c r="X597" s="11"/>
    </row>
    <row r="598" spans="12:24" x14ac:dyDescent="0.3">
      <c r="L598"/>
      <c r="M598" s="11"/>
      <c r="R598"/>
      <c r="S598"/>
      <c r="T598"/>
      <c r="V598" s="11"/>
      <c r="W598" s="11"/>
      <c r="X598" s="11"/>
    </row>
    <row r="599" spans="12:24" x14ac:dyDescent="0.3">
      <c r="L599"/>
      <c r="M599" s="11"/>
      <c r="R599"/>
      <c r="S599"/>
      <c r="T599"/>
      <c r="V599" s="11"/>
      <c r="W599" s="11"/>
      <c r="X599" s="11"/>
    </row>
    <row r="600" spans="12:24" x14ac:dyDescent="0.3">
      <c r="L600"/>
      <c r="M600" s="11"/>
      <c r="R600"/>
      <c r="S600"/>
      <c r="T600"/>
      <c r="V600" s="11"/>
      <c r="W600" s="11"/>
      <c r="X600" s="11"/>
    </row>
    <row r="601" spans="12:24" x14ac:dyDescent="0.3">
      <c r="L601"/>
      <c r="M601" s="11"/>
      <c r="R601"/>
      <c r="S601"/>
      <c r="T601"/>
      <c r="V601" s="11"/>
      <c r="W601" s="11"/>
      <c r="X601" s="11"/>
    </row>
    <row r="602" spans="12:24" x14ac:dyDescent="0.3">
      <c r="L602"/>
      <c r="M602" s="11"/>
      <c r="R602"/>
      <c r="S602"/>
      <c r="T602"/>
      <c r="V602" s="11"/>
      <c r="W602" s="11"/>
      <c r="X602" s="11"/>
    </row>
    <row r="603" spans="12:24" x14ac:dyDescent="0.3">
      <c r="L603"/>
      <c r="M603" s="11"/>
      <c r="R603"/>
      <c r="S603"/>
      <c r="T603"/>
      <c r="V603" s="11"/>
      <c r="W603" s="11"/>
      <c r="X603" s="11"/>
    </row>
    <row r="604" spans="12:24" x14ac:dyDescent="0.3">
      <c r="L604"/>
      <c r="M604" s="11"/>
      <c r="R604"/>
      <c r="S604"/>
      <c r="T604"/>
      <c r="V604" s="11"/>
      <c r="W604" s="11"/>
      <c r="X604" s="11"/>
    </row>
    <row r="605" spans="12:24" x14ac:dyDescent="0.3">
      <c r="L605"/>
      <c r="M605" s="11"/>
      <c r="R605"/>
      <c r="S605"/>
      <c r="T605"/>
      <c r="V605" s="11"/>
      <c r="W605" s="11"/>
      <c r="X605" s="11"/>
    </row>
    <row r="606" spans="12:24" x14ac:dyDescent="0.3">
      <c r="L606"/>
      <c r="M606" s="11"/>
      <c r="R606"/>
      <c r="S606"/>
      <c r="T606"/>
      <c r="V606" s="11"/>
      <c r="W606" s="11"/>
      <c r="X606" s="11"/>
    </row>
    <row r="607" spans="12:24" x14ac:dyDescent="0.3">
      <c r="L607"/>
      <c r="M607" s="11"/>
      <c r="R607"/>
      <c r="S607"/>
      <c r="T607"/>
      <c r="V607" s="11"/>
      <c r="W607" s="11"/>
      <c r="X607" s="11"/>
    </row>
    <row r="608" spans="12:24" x14ac:dyDescent="0.3">
      <c r="L608"/>
      <c r="M608" s="11"/>
      <c r="R608"/>
      <c r="S608"/>
      <c r="T608"/>
      <c r="V608" s="11"/>
      <c r="W608" s="11"/>
      <c r="X608" s="11"/>
    </row>
    <row r="609" spans="12:24" x14ac:dyDescent="0.3">
      <c r="L609"/>
      <c r="M609" s="11"/>
      <c r="R609"/>
      <c r="S609"/>
      <c r="T609"/>
      <c r="V609" s="11"/>
      <c r="W609" s="11"/>
      <c r="X609" s="11"/>
    </row>
    <row r="610" spans="12:24" x14ac:dyDescent="0.3">
      <c r="L610"/>
      <c r="M610" s="11"/>
      <c r="R610"/>
      <c r="S610"/>
      <c r="T610"/>
      <c r="V610" s="11"/>
      <c r="W610" s="11"/>
      <c r="X610" s="11"/>
    </row>
    <row r="611" spans="12:24" x14ac:dyDescent="0.3">
      <c r="L611"/>
      <c r="M611" s="11"/>
      <c r="R611"/>
      <c r="S611"/>
      <c r="T611"/>
      <c r="V611" s="11"/>
      <c r="W611" s="11"/>
      <c r="X611" s="11"/>
    </row>
    <row r="612" spans="12:24" x14ac:dyDescent="0.3">
      <c r="L612"/>
      <c r="M612" s="11"/>
      <c r="R612"/>
      <c r="S612"/>
      <c r="T612"/>
      <c r="V612" s="11"/>
      <c r="W612" s="11"/>
      <c r="X612" s="11"/>
    </row>
    <row r="613" spans="12:24" x14ac:dyDescent="0.3">
      <c r="L613"/>
      <c r="M613" s="11"/>
      <c r="R613"/>
      <c r="S613"/>
      <c r="T613"/>
      <c r="V613" s="11"/>
      <c r="W613" s="11"/>
      <c r="X613" s="11"/>
    </row>
    <row r="614" spans="12:24" x14ac:dyDescent="0.3">
      <c r="L614"/>
      <c r="M614" s="11"/>
      <c r="R614"/>
      <c r="S614"/>
      <c r="T614"/>
      <c r="V614" s="11"/>
      <c r="W614" s="11"/>
      <c r="X614" s="11"/>
    </row>
    <row r="615" spans="12:24" x14ac:dyDescent="0.3">
      <c r="L615"/>
      <c r="M615" s="11"/>
      <c r="R615"/>
      <c r="S615"/>
      <c r="T615"/>
      <c r="V615" s="11"/>
      <c r="W615" s="11"/>
      <c r="X615" s="11"/>
    </row>
    <row r="616" spans="12:24" x14ac:dyDescent="0.3">
      <c r="L616"/>
      <c r="M616" s="11"/>
      <c r="R616"/>
      <c r="S616"/>
      <c r="T616"/>
      <c r="V616" s="11"/>
      <c r="W616" s="11"/>
      <c r="X616" s="11"/>
    </row>
    <row r="617" spans="12:24" x14ac:dyDescent="0.3">
      <c r="L617"/>
      <c r="M617" s="11"/>
      <c r="R617"/>
      <c r="S617"/>
      <c r="T617"/>
      <c r="V617" s="11"/>
      <c r="W617" s="11"/>
      <c r="X617" s="11"/>
    </row>
    <row r="618" spans="12:24" x14ac:dyDescent="0.3">
      <c r="L618"/>
      <c r="M618" s="11"/>
      <c r="R618"/>
      <c r="S618"/>
      <c r="T618"/>
      <c r="V618" s="11"/>
      <c r="W618" s="11"/>
      <c r="X618" s="11"/>
    </row>
    <row r="619" spans="12:24" x14ac:dyDescent="0.3">
      <c r="L619"/>
      <c r="M619" s="11"/>
      <c r="R619"/>
      <c r="S619"/>
      <c r="T619"/>
      <c r="V619" s="11"/>
      <c r="W619" s="11"/>
      <c r="X619" s="11"/>
    </row>
    <row r="620" spans="12:24" x14ac:dyDescent="0.3">
      <c r="L620"/>
      <c r="M620" s="11"/>
      <c r="R620"/>
      <c r="S620"/>
      <c r="T620"/>
      <c r="V620" s="11"/>
      <c r="W620" s="11"/>
      <c r="X620" s="11"/>
    </row>
    <row r="621" spans="12:24" x14ac:dyDescent="0.3">
      <c r="L621"/>
      <c r="M621" s="11"/>
      <c r="R621"/>
      <c r="S621"/>
      <c r="T621"/>
      <c r="V621" s="11"/>
      <c r="W621" s="11"/>
      <c r="X621" s="11"/>
    </row>
    <row r="622" spans="12:24" x14ac:dyDescent="0.3">
      <c r="L622"/>
      <c r="M622" s="11"/>
      <c r="R622"/>
      <c r="S622"/>
      <c r="T622"/>
      <c r="V622" s="11"/>
      <c r="W622" s="11"/>
      <c r="X622" s="11"/>
    </row>
    <row r="623" spans="12:24" x14ac:dyDescent="0.3">
      <c r="L623"/>
      <c r="M623" s="11"/>
      <c r="R623"/>
      <c r="S623"/>
      <c r="T623"/>
      <c r="V623" s="11"/>
      <c r="W623" s="11"/>
      <c r="X623" s="11"/>
    </row>
    <row r="624" spans="12:24" x14ac:dyDescent="0.3">
      <c r="L624"/>
      <c r="M624" s="11"/>
      <c r="R624"/>
      <c r="S624"/>
      <c r="T624"/>
      <c r="V624" s="11"/>
      <c r="W624" s="11"/>
      <c r="X624" s="11"/>
    </row>
    <row r="625" spans="12:24" x14ac:dyDescent="0.3">
      <c r="L625"/>
      <c r="M625" s="11"/>
      <c r="R625"/>
      <c r="S625"/>
      <c r="T625"/>
      <c r="V625" s="11"/>
      <c r="W625" s="11"/>
      <c r="X625" s="11"/>
    </row>
    <row r="626" spans="12:24" x14ac:dyDescent="0.3">
      <c r="L626"/>
      <c r="M626" s="11"/>
      <c r="R626"/>
      <c r="S626"/>
      <c r="T626"/>
      <c r="V626" s="11"/>
      <c r="W626" s="11"/>
      <c r="X626" s="11"/>
    </row>
    <row r="627" spans="12:24" x14ac:dyDescent="0.3">
      <c r="L627"/>
      <c r="M627" s="11"/>
      <c r="R627"/>
      <c r="S627"/>
      <c r="T627"/>
      <c r="V627" s="11"/>
      <c r="W627" s="11"/>
      <c r="X627" s="11"/>
    </row>
    <row r="628" spans="12:24" x14ac:dyDescent="0.3">
      <c r="L628"/>
      <c r="M628" s="11"/>
      <c r="R628"/>
      <c r="S628"/>
      <c r="T628"/>
      <c r="V628" s="11"/>
      <c r="W628" s="11"/>
      <c r="X628" s="11"/>
    </row>
    <row r="629" spans="12:24" x14ac:dyDescent="0.3">
      <c r="L629"/>
      <c r="M629" s="11"/>
      <c r="R629"/>
      <c r="S629"/>
      <c r="T629"/>
      <c r="V629" s="11"/>
      <c r="W629" s="11"/>
      <c r="X629" s="11"/>
    </row>
    <row r="630" spans="12:24" x14ac:dyDescent="0.3">
      <c r="L630"/>
      <c r="M630" s="11"/>
      <c r="R630"/>
      <c r="S630"/>
      <c r="T630"/>
      <c r="V630" s="11"/>
      <c r="W630" s="11"/>
      <c r="X630" s="11"/>
    </row>
    <row r="631" spans="12:24" x14ac:dyDescent="0.3">
      <c r="L631"/>
      <c r="M631" s="11"/>
      <c r="R631"/>
      <c r="S631"/>
      <c r="T631"/>
      <c r="V631" s="11"/>
      <c r="W631" s="11"/>
      <c r="X631" s="11"/>
    </row>
    <row r="632" spans="12:24" x14ac:dyDescent="0.3">
      <c r="L632"/>
      <c r="M632" s="11"/>
      <c r="R632"/>
      <c r="S632"/>
      <c r="T632"/>
      <c r="V632" s="11"/>
      <c r="W632" s="11"/>
      <c r="X632" s="11"/>
    </row>
    <row r="633" spans="12:24" x14ac:dyDescent="0.3">
      <c r="L633"/>
      <c r="M633" s="11"/>
      <c r="R633"/>
      <c r="S633"/>
      <c r="T633"/>
      <c r="V633" s="11"/>
      <c r="W633" s="11"/>
      <c r="X633" s="11"/>
    </row>
    <row r="634" spans="12:24" x14ac:dyDescent="0.3">
      <c r="L634"/>
      <c r="M634" s="11"/>
      <c r="R634"/>
      <c r="S634"/>
      <c r="T634"/>
      <c r="V634" s="11"/>
      <c r="W634" s="11"/>
      <c r="X634" s="11"/>
    </row>
    <row r="635" spans="12:24" x14ac:dyDescent="0.3">
      <c r="L635"/>
      <c r="M635" s="11"/>
      <c r="R635"/>
      <c r="S635"/>
      <c r="T635"/>
      <c r="V635" s="11"/>
      <c r="W635" s="11"/>
      <c r="X635" s="11"/>
    </row>
    <row r="636" spans="12:24" x14ac:dyDescent="0.3">
      <c r="L636"/>
      <c r="M636" s="11"/>
      <c r="R636"/>
      <c r="S636"/>
      <c r="T636"/>
      <c r="V636" s="11"/>
      <c r="W636" s="11"/>
      <c r="X636" s="11"/>
    </row>
    <row r="637" spans="12:24" x14ac:dyDescent="0.3">
      <c r="L637"/>
      <c r="M637" s="11"/>
      <c r="R637"/>
      <c r="S637"/>
      <c r="T637"/>
      <c r="V637" s="11"/>
      <c r="W637" s="11"/>
      <c r="X637" s="11"/>
    </row>
    <row r="638" spans="12:24" x14ac:dyDescent="0.3">
      <c r="L638"/>
      <c r="M638" s="11"/>
      <c r="R638"/>
      <c r="S638"/>
      <c r="T638"/>
      <c r="V638" s="11"/>
      <c r="W638" s="11"/>
      <c r="X638" s="11"/>
    </row>
    <row r="639" spans="12:24" x14ac:dyDescent="0.3">
      <c r="L639"/>
      <c r="M639" s="11"/>
      <c r="R639"/>
      <c r="S639"/>
      <c r="T639"/>
      <c r="V639" s="11"/>
      <c r="W639" s="11"/>
      <c r="X639" s="11"/>
    </row>
    <row r="640" spans="12:24" x14ac:dyDescent="0.3">
      <c r="L640"/>
      <c r="M640" s="11"/>
      <c r="R640"/>
      <c r="S640"/>
      <c r="T640"/>
      <c r="V640" s="11"/>
      <c r="W640" s="11"/>
      <c r="X640" s="11"/>
    </row>
    <row r="641" spans="12:24" x14ac:dyDescent="0.3">
      <c r="L641"/>
      <c r="M641" s="11"/>
      <c r="R641"/>
      <c r="S641"/>
      <c r="T641"/>
      <c r="V641" s="11"/>
      <c r="W641" s="11"/>
      <c r="X641" s="11"/>
    </row>
    <row r="642" spans="12:24" x14ac:dyDescent="0.3">
      <c r="L642"/>
      <c r="M642" s="11"/>
      <c r="R642"/>
      <c r="S642"/>
      <c r="T642"/>
      <c r="V642" s="11"/>
      <c r="W642" s="11"/>
      <c r="X642" s="11"/>
    </row>
    <row r="643" spans="12:24" x14ac:dyDescent="0.3">
      <c r="L643"/>
      <c r="M643" s="11"/>
      <c r="R643"/>
      <c r="S643"/>
      <c r="T643"/>
      <c r="V643" s="11"/>
      <c r="W643" s="11"/>
      <c r="X643" s="11"/>
    </row>
    <row r="644" spans="12:24" x14ac:dyDescent="0.3">
      <c r="L644"/>
      <c r="M644" s="11"/>
      <c r="R644"/>
      <c r="S644"/>
      <c r="T644"/>
      <c r="V644" s="11"/>
      <c r="W644" s="11"/>
      <c r="X644" s="11"/>
    </row>
    <row r="645" spans="12:24" x14ac:dyDescent="0.3">
      <c r="L645"/>
      <c r="M645" s="11"/>
      <c r="R645"/>
      <c r="S645"/>
      <c r="T645"/>
      <c r="V645" s="11"/>
      <c r="W645" s="11"/>
      <c r="X645" s="11"/>
    </row>
    <row r="646" spans="12:24" x14ac:dyDescent="0.3">
      <c r="L646"/>
      <c r="M646" s="11"/>
      <c r="R646"/>
      <c r="S646"/>
      <c r="T646"/>
      <c r="V646" s="11"/>
      <c r="W646" s="11"/>
      <c r="X646" s="11"/>
    </row>
    <row r="647" spans="12:24" x14ac:dyDescent="0.3">
      <c r="L647"/>
      <c r="M647" s="11"/>
      <c r="R647"/>
      <c r="S647"/>
      <c r="T647"/>
      <c r="V647" s="11"/>
      <c r="W647" s="11"/>
      <c r="X647" s="11"/>
    </row>
    <row r="648" spans="12:24" x14ac:dyDescent="0.3">
      <c r="L648"/>
      <c r="M648" s="11"/>
      <c r="R648"/>
      <c r="S648"/>
      <c r="T648"/>
      <c r="V648" s="11"/>
      <c r="W648" s="11"/>
      <c r="X648" s="11"/>
    </row>
    <row r="649" spans="12:24" x14ac:dyDescent="0.3">
      <c r="L649"/>
      <c r="M649" s="11"/>
      <c r="R649"/>
      <c r="S649"/>
      <c r="T649"/>
      <c r="V649" s="11"/>
      <c r="W649" s="11"/>
      <c r="X649" s="11"/>
    </row>
    <row r="650" spans="12:24" x14ac:dyDescent="0.3">
      <c r="L650"/>
      <c r="M650" s="11"/>
      <c r="R650"/>
      <c r="S650"/>
      <c r="T650"/>
      <c r="V650" s="11"/>
      <c r="W650" s="11"/>
      <c r="X650" s="11"/>
    </row>
    <row r="651" spans="12:24" x14ac:dyDescent="0.3">
      <c r="L651"/>
      <c r="M651" s="11"/>
      <c r="R651"/>
      <c r="S651"/>
      <c r="T651"/>
      <c r="V651" s="11"/>
      <c r="W651" s="11"/>
      <c r="X651" s="11"/>
    </row>
    <row r="652" spans="12:24" x14ac:dyDescent="0.3">
      <c r="L652"/>
      <c r="M652" s="11"/>
      <c r="R652"/>
      <c r="S652"/>
      <c r="T652"/>
      <c r="V652" s="11"/>
      <c r="W652" s="11"/>
      <c r="X652" s="11"/>
    </row>
    <row r="653" spans="12:24" x14ac:dyDescent="0.3">
      <c r="L653"/>
      <c r="M653" s="11"/>
      <c r="R653"/>
      <c r="S653"/>
      <c r="T653"/>
      <c r="V653" s="11"/>
      <c r="W653" s="11"/>
      <c r="X653" s="11"/>
    </row>
    <row r="654" spans="12:24" x14ac:dyDescent="0.3">
      <c r="L654"/>
      <c r="M654" s="11"/>
      <c r="R654"/>
      <c r="S654"/>
      <c r="T654"/>
      <c r="V654" s="11"/>
      <c r="W654" s="11"/>
      <c r="X654" s="11"/>
    </row>
    <row r="655" spans="12:24" x14ac:dyDescent="0.3">
      <c r="L655"/>
      <c r="M655" s="11"/>
      <c r="R655"/>
      <c r="S655"/>
      <c r="T655"/>
      <c r="V655" s="11"/>
      <c r="W655" s="11"/>
      <c r="X655" s="11"/>
    </row>
    <row r="656" spans="12:24" x14ac:dyDescent="0.3">
      <c r="L656"/>
      <c r="M656" s="11"/>
      <c r="R656"/>
      <c r="S656"/>
      <c r="T656"/>
      <c r="V656" s="11"/>
      <c r="W656" s="11"/>
      <c r="X656" s="11"/>
    </row>
    <row r="657" spans="12:24" x14ac:dyDescent="0.3">
      <c r="L657"/>
      <c r="M657" s="11"/>
      <c r="R657"/>
      <c r="S657"/>
      <c r="T657"/>
      <c r="V657" s="11"/>
      <c r="W657" s="11"/>
      <c r="X657" s="11"/>
    </row>
    <row r="658" spans="12:24" x14ac:dyDescent="0.3">
      <c r="L658"/>
      <c r="M658" s="11"/>
      <c r="R658"/>
      <c r="S658"/>
      <c r="T658"/>
      <c r="V658" s="11"/>
      <c r="W658" s="11"/>
      <c r="X658" s="11"/>
    </row>
    <row r="659" spans="12:24" x14ac:dyDescent="0.3">
      <c r="L659"/>
      <c r="M659" s="11"/>
      <c r="R659"/>
      <c r="S659"/>
      <c r="T659"/>
      <c r="V659" s="11"/>
      <c r="W659" s="11"/>
      <c r="X659" s="11"/>
    </row>
    <row r="660" spans="12:24" x14ac:dyDescent="0.3">
      <c r="L660"/>
      <c r="M660" s="11"/>
      <c r="R660"/>
      <c r="S660"/>
      <c r="T660"/>
      <c r="V660" s="11"/>
      <c r="W660" s="11"/>
      <c r="X660" s="11"/>
    </row>
    <row r="661" spans="12:24" x14ac:dyDescent="0.3">
      <c r="L661"/>
      <c r="M661" s="11"/>
      <c r="R661"/>
      <c r="S661"/>
      <c r="T661"/>
      <c r="V661" s="11"/>
      <c r="W661" s="11"/>
      <c r="X661" s="11"/>
    </row>
    <row r="662" spans="12:24" x14ac:dyDescent="0.3">
      <c r="L662"/>
      <c r="M662" s="11"/>
      <c r="R662"/>
      <c r="S662"/>
      <c r="T662"/>
      <c r="V662" s="11"/>
      <c r="W662" s="11"/>
      <c r="X662" s="11"/>
    </row>
    <row r="663" spans="12:24" x14ac:dyDescent="0.3">
      <c r="L663"/>
      <c r="M663" s="11"/>
      <c r="R663"/>
      <c r="S663"/>
      <c r="T663"/>
      <c r="V663" s="11"/>
      <c r="W663" s="11"/>
      <c r="X663" s="11"/>
    </row>
    <row r="664" spans="12:24" x14ac:dyDescent="0.3">
      <c r="L664"/>
      <c r="M664" s="11"/>
      <c r="R664"/>
      <c r="S664"/>
      <c r="T664"/>
      <c r="V664" s="11"/>
      <c r="W664" s="11"/>
      <c r="X664" s="11"/>
    </row>
    <row r="665" spans="12:24" x14ac:dyDescent="0.3">
      <c r="L665"/>
      <c r="M665" s="11"/>
      <c r="R665"/>
      <c r="S665"/>
      <c r="T665"/>
      <c r="V665" s="11"/>
      <c r="W665" s="11"/>
      <c r="X665" s="11"/>
    </row>
    <row r="666" spans="12:24" x14ac:dyDescent="0.3">
      <c r="L666"/>
      <c r="M666" s="11"/>
      <c r="R666"/>
      <c r="S666"/>
      <c r="T666"/>
      <c r="V666" s="11"/>
      <c r="W666" s="11"/>
      <c r="X666" s="11"/>
    </row>
    <row r="667" spans="12:24" x14ac:dyDescent="0.3">
      <c r="L667"/>
      <c r="M667" s="11"/>
      <c r="R667"/>
      <c r="S667"/>
      <c r="T667"/>
      <c r="V667" s="11"/>
      <c r="W667" s="11"/>
      <c r="X667" s="11"/>
    </row>
    <row r="668" spans="12:24" x14ac:dyDescent="0.3">
      <c r="L668"/>
      <c r="M668" s="11"/>
      <c r="R668"/>
      <c r="S668"/>
      <c r="T668"/>
      <c r="V668" s="11"/>
      <c r="W668" s="11"/>
      <c r="X668" s="11"/>
    </row>
    <row r="669" spans="12:24" x14ac:dyDescent="0.3">
      <c r="L669"/>
      <c r="M669" s="11"/>
      <c r="R669"/>
      <c r="S669"/>
      <c r="T669"/>
      <c r="V669" s="11"/>
      <c r="W669" s="11"/>
      <c r="X669" s="11"/>
    </row>
    <row r="670" spans="12:24" x14ac:dyDescent="0.3">
      <c r="L670"/>
      <c r="M670" s="11"/>
      <c r="R670"/>
      <c r="S670"/>
      <c r="T670"/>
      <c r="V670" s="11"/>
      <c r="W670" s="11"/>
      <c r="X670" s="11"/>
    </row>
    <row r="671" spans="12:24" x14ac:dyDescent="0.3">
      <c r="L671"/>
      <c r="M671" s="11"/>
      <c r="R671"/>
      <c r="S671"/>
      <c r="T671"/>
      <c r="V671" s="11"/>
      <c r="W671" s="11"/>
      <c r="X671" s="11"/>
    </row>
    <row r="672" spans="12:24" x14ac:dyDescent="0.3">
      <c r="L672"/>
      <c r="M672" s="11"/>
      <c r="R672"/>
      <c r="S672"/>
      <c r="T672"/>
      <c r="V672" s="11"/>
      <c r="W672" s="11"/>
      <c r="X672" s="11"/>
    </row>
    <row r="673" spans="12:24" x14ac:dyDescent="0.3">
      <c r="L673"/>
      <c r="M673" s="11"/>
      <c r="R673"/>
      <c r="S673"/>
      <c r="T673"/>
      <c r="V673" s="11"/>
      <c r="W673" s="11"/>
      <c r="X673" s="11"/>
    </row>
    <row r="674" spans="12:24" x14ac:dyDescent="0.3">
      <c r="L674"/>
      <c r="M674" s="11"/>
      <c r="R674"/>
      <c r="S674"/>
      <c r="T674"/>
      <c r="V674" s="11"/>
      <c r="W674" s="11"/>
      <c r="X674" s="11"/>
    </row>
    <row r="675" spans="12:24" x14ac:dyDescent="0.3">
      <c r="L675"/>
      <c r="M675" s="11"/>
      <c r="R675"/>
      <c r="S675"/>
      <c r="T675"/>
      <c r="V675" s="11"/>
      <c r="W675" s="11"/>
      <c r="X675" s="11"/>
    </row>
    <row r="676" spans="12:24" x14ac:dyDescent="0.3">
      <c r="L676"/>
      <c r="M676" s="11"/>
      <c r="R676"/>
      <c r="S676"/>
      <c r="T676"/>
      <c r="V676" s="11"/>
      <c r="W676" s="11"/>
      <c r="X676" s="11"/>
    </row>
    <row r="677" spans="12:24" x14ac:dyDescent="0.3">
      <c r="L677"/>
      <c r="M677" s="11"/>
      <c r="R677"/>
      <c r="S677"/>
      <c r="T677"/>
      <c r="V677" s="11"/>
      <c r="W677" s="11"/>
      <c r="X677" s="11"/>
    </row>
    <row r="678" spans="12:24" x14ac:dyDescent="0.3">
      <c r="L678"/>
      <c r="M678" s="11"/>
      <c r="R678"/>
      <c r="S678"/>
      <c r="T678"/>
      <c r="V678" s="11"/>
      <c r="W678" s="11"/>
      <c r="X678" s="11"/>
    </row>
    <row r="679" spans="12:24" x14ac:dyDescent="0.3">
      <c r="L679"/>
      <c r="M679" s="11"/>
      <c r="R679"/>
      <c r="S679"/>
      <c r="T679"/>
      <c r="V679" s="11"/>
      <c r="W679" s="11"/>
      <c r="X679" s="11"/>
    </row>
    <row r="680" spans="12:24" x14ac:dyDescent="0.3">
      <c r="L680"/>
      <c r="M680" s="11"/>
      <c r="R680"/>
      <c r="S680"/>
      <c r="T680"/>
      <c r="V680" s="11"/>
      <c r="W680" s="11"/>
      <c r="X680" s="11"/>
    </row>
    <row r="681" spans="12:24" x14ac:dyDescent="0.3">
      <c r="L681"/>
      <c r="M681" s="11"/>
      <c r="R681"/>
      <c r="S681"/>
      <c r="T681"/>
      <c r="V681" s="11"/>
      <c r="W681" s="11"/>
      <c r="X681" s="11"/>
    </row>
    <row r="682" spans="12:24" x14ac:dyDescent="0.3">
      <c r="L682"/>
      <c r="M682" s="11"/>
      <c r="R682"/>
      <c r="S682"/>
      <c r="T682"/>
      <c r="V682" s="11"/>
      <c r="W682" s="11"/>
      <c r="X682" s="11"/>
    </row>
    <row r="683" spans="12:24" x14ac:dyDescent="0.3">
      <c r="L683"/>
      <c r="M683" s="11"/>
      <c r="R683"/>
      <c r="S683"/>
      <c r="T683"/>
      <c r="V683" s="11"/>
      <c r="W683" s="11"/>
      <c r="X683" s="11"/>
    </row>
    <row r="684" spans="12:24" x14ac:dyDescent="0.3">
      <c r="L684"/>
      <c r="M684" s="11"/>
      <c r="R684"/>
      <c r="S684"/>
      <c r="T684"/>
      <c r="V684" s="11"/>
      <c r="W684" s="11"/>
      <c r="X684" s="11"/>
    </row>
    <row r="685" spans="12:24" x14ac:dyDescent="0.3">
      <c r="L685"/>
      <c r="M685" s="11"/>
      <c r="R685"/>
      <c r="S685"/>
      <c r="T685"/>
      <c r="V685" s="11"/>
      <c r="W685" s="11"/>
      <c r="X685" s="11"/>
    </row>
    <row r="686" spans="12:24" x14ac:dyDescent="0.3">
      <c r="L686"/>
      <c r="M686" s="11"/>
      <c r="R686"/>
      <c r="S686"/>
      <c r="T686"/>
      <c r="V686" s="11"/>
      <c r="W686" s="11"/>
      <c r="X686" s="11"/>
    </row>
    <row r="687" spans="12:24" x14ac:dyDescent="0.3">
      <c r="L687"/>
      <c r="M687" s="11"/>
      <c r="R687"/>
      <c r="S687"/>
      <c r="T687"/>
      <c r="V687" s="11"/>
      <c r="W687" s="11"/>
      <c r="X687" s="11"/>
    </row>
    <row r="688" spans="12:24" x14ac:dyDescent="0.3">
      <c r="L688"/>
      <c r="M688" s="11"/>
      <c r="R688"/>
      <c r="S688"/>
      <c r="T688"/>
      <c r="V688" s="11"/>
      <c r="W688" s="11"/>
      <c r="X688" s="11"/>
    </row>
    <row r="689" spans="12:24" x14ac:dyDescent="0.3">
      <c r="L689"/>
      <c r="M689" s="11"/>
      <c r="R689"/>
      <c r="S689"/>
      <c r="T689"/>
      <c r="V689" s="11"/>
      <c r="W689" s="11"/>
      <c r="X689" s="11"/>
    </row>
    <row r="690" spans="12:24" x14ac:dyDescent="0.3">
      <c r="L690"/>
      <c r="M690" s="11"/>
      <c r="R690"/>
      <c r="S690"/>
      <c r="T690"/>
      <c r="V690" s="11"/>
      <c r="W690" s="11"/>
      <c r="X690" s="11"/>
    </row>
    <row r="691" spans="12:24" x14ac:dyDescent="0.3">
      <c r="L691"/>
      <c r="M691" s="11"/>
      <c r="R691"/>
      <c r="S691"/>
      <c r="T691"/>
      <c r="V691" s="11"/>
      <c r="W691" s="11"/>
      <c r="X691" s="11"/>
    </row>
    <row r="692" spans="12:24" x14ac:dyDescent="0.3">
      <c r="L692"/>
      <c r="M692" s="11"/>
      <c r="R692"/>
      <c r="S692"/>
      <c r="T692"/>
      <c r="V692" s="11"/>
      <c r="W692" s="11"/>
      <c r="X692" s="11"/>
    </row>
    <row r="693" spans="12:24" x14ac:dyDescent="0.3">
      <c r="L693"/>
      <c r="M693" s="11"/>
      <c r="R693"/>
      <c r="S693"/>
      <c r="T693"/>
      <c r="V693" s="11"/>
      <c r="W693" s="11"/>
      <c r="X693" s="11"/>
    </row>
    <row r="694" spans="12:24" x14ac:dyDescent="0.3">
      <c r="L694"/>
      <c r="M694" s="11"/>
      <c r="R694"/>
      <c r="S694"/>
      <c r="T694"/>
      <c r="V694" s="11"/>
      <c r="W694" s="11"/>
      <c r="X694" s="11"/>
    </row>
    <row r="695" spans="12:24" x14ac:dyDescent="0.3">
      <c r="L695"/>
      <c r="M695" s="11"/>
      <c r="R695"/>
      <c r="S695"/>
      <c r="T695"/>
      <c r="V695" s="11"/>
      <c r="W695" s="11"/>
      <c r="X695" s="11"/>
    </row>
    <row r="696" spans="12:24" x14ac:dyDescent="0.3">
      <c r="L696"/>
      <c r="M696" s="11"/>
      <c r="R696"/>
      <c r="S696"/>
      <c r="T696"/>
      <c r="V696" s="11"/>
      <c r="W696" s="11"/>
      <c r="X696" s="11"/>
    </row>
    <row r="697" spans="12:24" x14ac:dyDescent="0.3">
      <c r="L697"/>
      <c r="M697" s="11"/>
      <c r="R697"/>
      <c r="S697"/>
      <c r="T697"/>
      <c r="V697" s="11"/>
      <c r="W697" s="11"/>
      <c r="X697" s="11"/>
    </row>
    <row r="698" spans="12:24" x14ac:dyDescent="0.3">
      <c r="L698"/>
      <c r="M698" s="11"/>
      <c r="R698"/>
      <c r="S698"/>
      <c r="T698"/>
      <c r="V698" s="11"/>
      <c r="W698" s="11"/>
      <c r="X698" s="11"/>
    </row>
    <row r="699" spans="12:24" x14ac:dyDescent="0.3">
      <c r="L699"/>
      <c r="M699" s="11"/>
      <c r="R699"/>
      <c r="S699"/>
      <c r="T699"/>
      <c r="V699" s="11"/>
      <c r="W699" s="11"/>
      <c r="X699" s="11"/>
    </row>
    <row r="700" spans="12:24" x14ac:dyDescent="0.3">
      <c r="L700"/>
      <c r="M700" s="11"/>
      <c r="R700"/>
      <c r="S700"/>
      <c r="T700"/>
      <c r="V700" s="11"/>
      <c r="W700" s="11"/>
      <c r="X700" s="11"/>
    </row>
    <row r="701" spans="12:24" x14ac:dyDescent="0.3">
      <c r="L701"/>
      <c r="M701" s="11"/>
      <c r="R701"/>
      <c r="S701"/>
      <c r="T701"/>
      <c r="V701" s="11"/>
      <c r="W701" s="11"/>
      <c r="X701" s="11"/>
    </row>
    <row r="702" spans="12:24" x14ac:dyDescent="0.3">
      <c r="L702"/>
      <c r="M702" s="11"/>
      <c r="R702"/>
      <c r="S702"/>
      <c r="T702"/>
      <c r="V702" s="11"/>
      <c r="W702" s="11"/>
      <c r="X702" s="11"/>
    </row>
    <row r="703" spans="12:24" x14ac:dyDescent="0.3">
      <c r="L703"/>
      <c r="M703" s="11"/>
      <c r="R703"/>
      <c r="S703"/>
      <c r="T703"/>
      <c r="V703" s="11"/>
      <c r="W703" s="11"/>
      <c r="X703" s="11"/>
    </row>
    <row r="704" spans="12:24" x14ac:dyDescent="0.3">
      <c r="L704"/>
      <c r="M704" s="11"/>
      <c r="R704"/>
      <c r="S704"/>
      <c r="T704"/>
      <c r="V704" s="11"/>
      <c r="W704" s="11"/>
      <c r="X704" s="11"/>
    </row>
    <row r="705" spans="12:24" x14ac:dyDescent="0.3">
      <c r="L705"/>
      <c r="M705" s="11"/>
      <c r="R705"/>
      <c r="S705"/>
      <c r="T705"/>
      <c r="V705" s="11"/>
      <c r="W705" s="11"/>
      <c r="X705" s="11"/>
    </row>
    <row r="706" spans="12:24" x14ac:dyDescent="0.3">
      <c r="L706"/>
      <c r="M706" s="11"/>
      <c r="R706"/>
      <c r="S706"/>
      <c r="T706"/>
      <c r="V706" s="11"/>
      <c r="W706" s="11"/>
      <c r="X706" s="11"/>
    </row>
    <row r="707" spans="12:24" x14ac:dyDescent="0.3">
      <c r="L707"/>
      <c r="M707" s="11"/>
      <c r="R707"/>
      <c r="S707"/>
      <c r="T707"/>
      <c r="V707" s="11"/>
      <c r="W707" s="11"/>
      <c r="X707" s="11"/>
    </row>
    <row r="708" spans="12:24" x14ac:dyDescent="0.3">
      <c r="L708"/>
      <c r="M708" s="11"/>
      <c r="R708"/>
      <c r="S708"/>
      <c r="T708"/>
      <c r="V708" s="11"/>
      <c r="W708" s="11"/>
      <c r="X708" s="11"/>
    </row>
    <row r="709" spans="12:24" x14ac:dyDescent="0.3">
      <c r="L709"/>
      <c r="M709" s="11"/>
      <c r="R709"/>
      <c r="S709"/>
      <c r="T709"/>
      <c r="V709" s="11"/>
      <c r="W709" s="11"/>
      <c r="X709" s="11"/>
    </row>
    <row r="710" spans="12:24" x14ac:dyDescent="0.3">
      <c r="L710"/>
      <c r="M710" s="11"/>
      <c r="R710"/>
      <c r="S710"/>
      <c r="T710"/>
      <c r="V710" s="11"/>
      <c r="W710" s="11"/>
      <c r="X710" s="11"/>
    </row>
    <row r="711" spans="12:24" x14ac:dyDescent="0.3">
      <c r="L711"/>
      <c r="M711" s="11"/>
      <c r="R711"/>
      <c r="S711"/>
      <c r="T711"/>
      <c r="V711" s="11"/>
      <c r="W711" s="11"/>
      <c r="X711" s="11"/>
    </row>
    <row r="712" spans="12:24" x14ac:dyDescent="0.3">
      <c r="L712"/>
      <c r="M712" s="11"/>
      <c r="R712"/>
      <c r="S712"/>
      <c r="T712"/>
      <c r="V712" s="11"/>
      <c r="W712" s="11"/>
      <c r="X712" s="11"/>
    </row>
    <row r="713" spans="12:24" x14ac:dyDescent="0.3">
      <c r="L713"/>
      <c r="M713" s="11"/>
      <c r="R713"/>
      <c r="S713"/>
      <c r="T713"/>
      <c r="V713" s="11"/>
      <c r="W713" s="11"/>
      <c r="X713" s="11"/>
    </row>
    <row r="714" spans="12:24" x14ac:dyDescent="0.3">
      <c r="L714"/>
      <c r="M714" s="11"/>
      <c r="R714"/>
      <c r="S714"/>
      <c r="T714"/>
      <c r="V714" s="11"/>
      <c r="W714" s="11"/>
      <c r="X714" s="11"/>
    </row>
    <row r="715" spans="12:24" x14ac:dyDescent="0.3">
      <c r="L715"/>
      <c r="M715" s="11"/>
      <c r="R715"/>
      <c r="S715"/>
      <c r="T715"/>
      <c r="V715" s="11"/>
      <c r="W715" s="11"/>
      <c r="X715" s="11"/>
    </row>
    <row r="716" spans="12:24" x14ac:dyDescent="0.3">
      <c r="L716"/>
      <c r="M716" s="11"/>
      <c r="R716"/>
      <c r="S716"/>
      <c r="T716"/>
      <c r="V716" s="11"/>
      <c r="W716" s="11"/>
      <c r="X716" s="11"/>
    </row>
    <row r="717" spans="12:24" x14ac:dyDescent="0.3">
      <c r="L717"/>
      <c r="M717" s="11"/>
      <c r="R717"/>
      <c r="S717"/>
      <c r="T717"/>
      <c r="V717" s="11"/>
      <c r="W717" s="11"/>
      <c r="X717" s="11"/>
    </row>
    <row r="718" spans="12:24" x14ac:dyDescent="0.3">
      <c r="L718"/>
      <c r="M718" s="11"/>
      <c r="R718"/>
      <c r="S718"/>
      <c r="T718"/>
      <c r="V718" s="11"/>
      <c r="W718" s="11"/>
      <c r="X718" s="11"/>
    </row>
    <row r="719" spans="12:24" x14ac:dyDescent="0.3">
      <c r="L719"/>
      <c r="M719" s="11"/>
      <c r="R719"/>
      <c r="S719"/>
      <c r="T719"/>
      <c r="V719" s="11"/>
      <c r="W719" s="11"/>
      <c r="X719" s="11"/>
    </row>
    <row r="720" spans="12:24" x14ac:dyDescent="0.3">
      <c r="L720"/>
      <c r="M720" s="11"/>
      <c r="R720"/>
      <c r="S720"/>
      <c r="T720"/>
      <c r="V720" s="11"/>
      <c r="W720" s="11"/>
      <c r="X720" s="11"/>
    </row>
    <row r="721" spans="12:24" x14ac:dyDescent="0.3">
      <c r="L721"/>
      <c r="M721" s="11"/>
      <c r="R721"/>
      <c r="S721"/>
      <c r="T721"/>
      <c r="V721" s="11"/>
      <c r="W721" s="11"/>
      <c r="X721" s="11"/>
    </row>
    <row r="722" spans="12:24" x14ac:dyDescent="0.3">
      <c r="L722"/>
      <c r="M722" s="11"/>
      <c r="R722"/>
      <c r="S722"/>
      <c r="T722"/>
      <c r="V722" s="11"/>
      <c r="W722" s="11"/>
      <c r="X722" s="11"/>
    </row>
    <row r="723" spans="12:24" x14ac:dyDescent="0.3">
      <c r="L723"/>
      <c r="M723" s="11"/>
      <c r="R723"/>
      <c r="S723"/>
      <c r="T723"/>
      <c r="V723" s="11"/>
      <c r="W723" s="11"/>
      <c r="X723" s="11"/>
    </row>
    <row r="724" spans="12:24" x14ac:dyDescent="0.3">
      <c r="L724"/>
      <c r="M724" s="11"/>
      <c r="R724"/>
      <c r="S724"/>
      <c r="T724"/>
      <c r="V724" s="11"/>
      <c r="W724" s="11"/>
      <c r="X724" s="11"/>
    </row>
    <row r="725" spans="12:24" x14ac:dyDescent="0.3">
      <c r="L725"/>
      <c r="M725" s="11"/>
      <c r="R725"/>
      <c r="S725"/>
      <c r="T725"/>
      <c r="V725" s="11"/>
      <c r="W725" s="11"/>
      <c r="X725" s="11"/>
    </row>
    <row r="726" spans="12:24" x14ac:dyDescent="0.3">
      <c r="L726"/>
      <c r="M726" s="11"/>
      <c r="R726"/>
      <c r="S726"/>
      <c r="T726"/>
      <c r="V726" s="11"/>
      <c r="W726" s="11"/>
      <c r="X726" s="11"/>
    </row>
    <row r="727" spans="12:24" x14ac:dyDescent="0.3">
      <c r="L727"/>
      <c r="M727" s="11"/>
      <c r="R727"/>
      <c r="S727"/>
      <c r="T727"/>
      <c r="V727" s="11"/>
      <c r="W727" s="11"/>
      <c r="X727" s="11"/>
    </row>
    <row r="728" spans="12:24" x14ac:dyDescent="0.3">
      <c r="L728"/>
      <c r="M728" s="11"/>
      <c r="R728"/>
      <c r="S728"/>
      <c r="T728"/>
      <c r="V728" s="11"/>
      <c r="W728" s="11"/>
      <c r="X728" s="11"/>
    </row>
    <row r="729" spans="12:24" x14ac:dyDescent="0.3">
      <c r="L729"/>
      <c r="M729" s="11"/>
      <c r="R729"/>
      <c r="S729"/>
      <c r="T729"/>
      <c r="V729" s="11"/>
      <c r="W729" s="11"/>
      <c r="X729" s="11"/>
    </row>
    <row r="730" spans="12:24" x14ac:dyDescent="0.3">
      <c r="L730"/>
      <c r="M730" s="11"/>
      <c r="R730"/>
      <c r="S730"/>
      <c r="T730"/>
      <c r="V730" s="11"/>
      <c r="W730" s="11"/>
      <c r="X730" s="11"/>
    </row>
    <row r="731" spans="12:24" x14ac:dyDescent="0.3">
      <c r="L731"/>
      <c r="M731" s="11"/>
      <c r="R731"/>
      <c r="S731"/>
      <c r="T731"/>
      <c r="V731" s="11"/>
      <c r="W731" s="11"/>
      <c r="X731" s="11"/>
    </row>
    <row r="732" spans="12:24" x14ac:dyDescent="0.3">
      <c r="L732"/>
      <c r="M732" s="11"/>
      <c r="R732"/>
      <c r="S732"/>
      <c r="T732"/>
      <c r="V732" s="11"/>
      <c r="W732" s="11"/>
      <c r="X732" s="11"/>
    </row>
    <row r="733" spans="12:24" x14ac:dyDescent="0.3">
      <c r="L733"/>
      <c r="M733" s="11"/>
      <c r="R733"/>
      <c r="S733"/>
      <c r="T733"/>
      <c r="V733" s="11"/>
      <c r="W733" s="11"/>
      <c r="X733" s="11"/>
    </row>
    <row r="734" spans="12:24" x14ac:dyDescent="0.3">
      <c r="L734"/>
      <c r="M734" s="11"/>
      <c r="R734"/>
      <c r="S734"/>
      <c r="T734"/>
      <c r="V734" s="11"/>
      <c r="W734" s="11"/>
      <c r="X734" s="11"/>
    </row>
    <row r="735" spans="12:24" x14ac:dyDescent="0.3">
      <c r="L735"/>
      <c r="M735" s="11"/>
      <c r="R735"/>
      <c r="S735"/>
      <c r="T735"/>
      <c r="V735" s="11"/>
      <c r="W735" s="11"/>
      <c r="X735" s="11"/>
    </row>
    <row r="736" spans="12:24" x14ac:dyDescent="0.3">
      <c r="L736"/>
      <c r="M736" s="11"/>
      <c r="R736"/>
      <c r="S736"/>
      <c r="T736"/>
      <c r="V736" s="11"/>
      <c r="W736" s="11"/>
      <c r="X736" s="11"/>
    </row>
    <row r="737" spans="12:24" x14ac:dyDescent="0.3">
      <c r="L737"/>
      <c r="M737" s="11"/>
      <c r="R737"/>
      <c r="S737"/>
      <c r="T737"/>
      <c r="V737" s="11"/>
      <c r="W737" s="11"/>
      <c r="X737" s="11"/>
    </row>
    <row r="738" spans="12:24" x14ac:dyDescent="0.3">
      <c r="L738"/>
      <c r="M738" s="11"/>
      <c r="R738"/>
      <c r="S738"/>
      <c r="T738"/>
      <c r="V738" s="11"/>
      <c r="W738" s="11"/>
      <c r="X738" s="11"/>
    </row>
    <row r="739" spans="12:24" x14ac:dyDescent="0.3">
      <c r="L739"/>
      <c r="M739" s="11"/>
      <c r="R739"/>
      <c r="S739"/>
      <c r="T739"/>
      <c r="V739" s="11"/>
      <c r="W739" s="11"/>
      <c r="X739" s="11"/>
    </row>
    <row r="740" spans="12:24" x14ac:dyDescent="0.3">
      <c r="L740"/>
      <c r="M740" s="11"/>
      <c r="R740"/>
      <c r="S740"/>
      <c r="T740"/>
      <c r="V740" s="11"/>
      <c r="W740" s="11"/>
      <c r="X740" s="11"/>
    </row>
    <row r="741" spans="12:24" x14ac:dyDescent="0.3">
      <c r="L741"/>
      <c r="M741" s="11"/>
      <c r="R741"/>
      <c r="S741"/>
      <c r="T741"/>
      <c r="V741" s="11"/>
      <c r="W741" s="11"/>
      <c r="X741" s="11"/>
    </row>
    <row r="742" spans="12:24" x14ac:dyDescent="0.3">
      <c r="L742"/>
      <c r="M742" s="11"/>
      <c r="R742"/>
      <c r="S742"/>
      <c r="T742"/>
      <c r="V742" s="11"/>
      <c r="W742" s="11"/>
      <c r="X742" s="11"/>
    </row>
    <row r="743" spans="12:24" x14ac:dyDescent="0.3">
      <c r="L743"/>
      <c r="M743" s="11"/>
      <c r="R743"/>
      <c r="S743"/>
      <c r="T743"/>
      <c r="V743" s="11"/>
      <c r="W743" s="11"/>
      <c r="X743" s="11"/>
    </row>
    <row r="744" spans="12:24" x14ac:dyDescent="0.3">
      <c r="L744"/>
      <c r="M744" s="11"/>
      <c r="R744"/>
      <c r="S744"/>
      <c r="T744"/>
      <c r="V744" s="11"/>
      <c r="W744" s="11"/>
      <c r="X744" s="11"/>
    </row>
    <row r="745" spans="12:24" x14ac:dyDescent="0.3">
      <c r="L745"/>
      <c r="M745" s="11"/>
      <c r="R745"/>
      <c r="S745"/>
      <c r="T745"/>
      <c r="V745" s="11"/>
      <c r="W745" s="11"/>
      <c r="X745" s="11"/>
    </row>
    <row r="746" spans="12:24" x14ac:dyDescent="0.3">
      <c r="L746"/>
      <c r="M746" s="11"/>
      <c r="R746"/>
      <c r="S746"/>
      <c r="T746"/>
      <c r="V746" s="11"/>
      <c r="W746" s="11"/>
      <c r="X746" s="11"/>
    </row>
    <row r="747" spans="12:24" x14ac:dyDescent="0.3">
      <c r="L747"/>
      <c r="M747" s="11"/>
      <c r="R747"/>
      <c r="S747"/>
      <c r="T747"/>
      <c r="V747" s="11"/>
      <c r="W747" s="11"/>
      <c r="X747" s="11"/>
    </row>
    <row r="748" spans="12:24" x14ac:dyDescent="0.3">
      <c r="L748"/>
      <c r="M748" s="11"/>
      <c r="R748"/>
      <c r="S748"/>
      <c r="T748"/>
      <c r="V748" s="11"/>
      <c r="W748" s="11"/>
      <c r="X748" s="11"/>
    </row>
    <row r="749" spans="12:24" x14ac:dyDescent="0.3">
      <c r="L749"/>
      <c r="M749" s="11"/>
      <c r="R749"/>
      <c r="S749"/>
      <c r="T749"/>
      <c r="V749" s="11"/>
      <c r="W749" s="11"/>
      <c r="X749" s="11"/>
    </row>
    <row r="750" spans="12:24" x14ac:dyDescent="0.3">
      <c r="L750"/>
      <c r="M750" s="11"/>
      <c r="R750"/>
      <c r="S750"/>
      <c r="T750"/>
      <c r="V750" s="11"/>
      <c r="W750" s="11"/>
      <c r="X750" s="11"/>
    </row>
    <row r="751" spans="12:24" x14ac:dyDescent="0.3">
      <c r="L751"/>
      <c r="M751" s="11"/>
      <c r="R751"/>
      <c r="S751"/>
      <c r="T751"/>
      <c r="V751" s="11"/>
      <c r="W751" s="11"/>
      <c r="X751" s="11"/>
    </row>
    <row r="752" spans="12:24" x14ac:dyDescent="0.3">
      <c r="L752"/>
      <c r="M752" s="11"/>
      <c r="R752"/>
      <c r="S752"/>
      <c r="T752"/>
      <c r="V752" s="11"/>
      <c r="W752" s="11"/>
      <c r="X752" s="11"/>
    </row>
    <row r="753" spans="12:24" x14ac:dyDescent="0.3">
      <c r="L753"/>
      <c r="M753" s="11"/>
      <c r="R753"/>
      <c r="S753"/>
      <c r="T753"/>
      <c r="V753" s="11"/>
      <c r="W753" s="11"/>
      <c r="X753" s="11"/>
    </row>
    <row r="754" spans="12:24" x14ac:dyDescent="0.3">
      <c r="L754"/>
      <c r="M754" s="11"/>
      <c r="R754"/>
      <c r="S754"/>
      <c r="T754"/>
      <c r="V754" s="11"/>
      <c r="W754" s="11"/>
      <c r="X754" s="11"/>
    </row>
    <row r="755" spans="12:24" x14ac:dyDescent="0.3">
      <c r="L755"/>
      <c r="M755" s="11"/>
      <c r="R755"/>
      <c r="S755"/>
      <c r="T755"/>
      <c r="V755" s="11"/>
      <c r="W755" s="11"/>
      <c r="X755" s="11"/>
    </row>
    <row r="756" spans="12:24" x14ac:dyDescent="0.3">
      <c r="L756"/>
      <c r="M756" s="11"/>
      <c r="R756"/>
      <c r="S756"/>
      <c r="T756"/>
      <c r="V756" s="11"/>
      <c r="W756" s="11"/>
      <c r="X756" s="11"/>
    </row>
    <row r="757" spans="12:24" x14ac:dyDescent="0.3">
      <c r="L757"/>
      <c r="M757" s="11"/>
      <c r="R757"/>
      <c r="S757"/>
      <c r="T757"/>
      <c r="V757" s="11"/>
      <c r="W757" s="11"/>
      <c r="X757" s="11"/>
    </row>
    <row r="758" spans="12:24" x14ac:dyDescent="0.3">
      <c r="L758"/>
      <c r="M758" s="11"/>
      <c r="R758"/>
      <c r="S758"/>
      <c r="T758"/>
      <c r="V758" s="11"/>
      <c r="W758" s="11"/>
      <c r="X758" s="11"/>
    </row>
    <row r="759" spans="12:24" x14ac:dyDescent="0.3">
      <c r="L759"/>
      <c r="M759" s="11"/>
      <c r="R759"/>
      <c r="S759"/>
      <c r="T759"/>
      <c r="V759" s="11"/>
      <c r="W759" s="11"/>
      <c r="X759" s="11"/>
    </row>
    <row r="760" spans="12:24" x14ac:dyDescent="0.3">
      <c r="L760"/>
      <c r="M760" s="11"/>
      <c r="R760"/>
      <c r="S760"/>
      <c r="T760"/>
      <c r="V760" s="11"/>
      <c r="W760" s="11"/>
      <c r="X760" s="11"/>
    </row>
    <row r="761" spans="12:24" x14ac:dyDescent="0.3">
      <c r="L761"/>
      <c r="M761" s="11"/>
      <c r="R761"/>
      <c r="S761"/>
      <c r="T761"/>
      <c r="V761" s="11"/>
      <c r="W761" s="11"/>
      <c r="X761" s="11"/>
    </row>
    <row r="762" spans="12:24" x14ac:dyDescent="0.3">
      <c r="L762"/>
      <c r="M762" s="11"/>
      <c r="R762"/>
      <c r="S762"/>
      <c r="T762"/>
      <c r="V762" s="11"/>
      <c r="W762" s="11"/>
      <c r="X762" s="11"/>
    </row>
    <row r="763" spans="12:24" x14ac:dyDescent="0.3">
      <c r="L763"/>
      <c r="M763" s="11"/>
      <c r="R763"/>
      <c r="S763"/>
      <c r="T763"/>
      <c r="V763" s="11"/>
      <c r="W763" s="11"/>
      <c r="X763" s="11"/>
    </row>
    <row r="764" spans="12:24" x14ac:dyDescent="0.3">
      <c r="L764"/>
      <c r="M764" s="11"/>
      <c r="R764"/>
      <c r="S764"/>
      <c r="T764"/>
      <c r="V764" s="11"/>
      <c r="W764" s="11"/>
      <c r="X764" s="11"/>
    </row>
    <row r="765" spans="12:24" x14ac:dyDescent="0.3">
      <c r="L765"/>
      <c r="M765" s="11"/>
      <c r="R765"/>
      <c r="S765"/>
      <c r="T765"/>
      <c r="V765" s="11"/>
      <c r="W765" s="11"/>
      <c r="X765" s="11"/>
    </row>
    <row r="766" spans="12:24" x14ac:dyDescent="0.3">
      <c r="L766"/>
      <c r="M766" s="11"/>
      <c r="R766"/>
      <c r="S766"/>
      <c r="T766"/>
      <c r="V766" s="11"/>
      <c r="W766" s="11"/>
      <c r="X766" s="11"/>
    </row>
    <row r="767" spans="12:24" x14ac:dyDescent="0.3">
      <c r="L767"/>
      <c r="M767" s="11"/>
      <c r="R767"/>
      <c r="S767"/>
      <c r="T767"/>
      <c r="V767" s="11"/>
      <c r="W767" s="11"/>
      <c r="X767" s="11"/>
    </row>
    <row r="768" spans="12:24" x14ac:dyDescent="0.3">
      <c r="L768"/>
      <c r="M768" s="11"/>
      <c r="R768"/>
      <c r="S768"/>
      <c r="T768"/>
      <c r="V768" s="11"/>
      <c r="W768" s="11"/>
      <c r="X768" s="11"/>
    </row>
    <row r="769" spans="12:24" x14ac:dyDescent="0.3">
      <c r="L769"/>
      <c r="M769" s="11"/>
      <c r="R769"/>
      <c r="S769"/>
      <c r="T769"/>
      <c r="V769" s="11"/>
      <c r="W769" s="11"/>
      <c r="X769" s="11"/>
    </row>
    <row r="770" spans="12:24" x14ac:dyDescent="0.3">
      <c r="L770"/>
      <c r="M770" s="11"/>
      <c r="R770"/>
      <c r="S770"/>
      <c r="T770"/>
      <c r="V770" s="11"/>
      <c r="W770" s="11"/>
      <c r="X770" s="11"/>
    </row>
    <row r="771" spans="12:24" x14ac:dyDescent="0.3">
      <c r="L771"/>
      <c r="M771" s="11"/>
      <c r="R771"/>
      <c r="S771"/>
      <c r="T771"/>
      <c r="V771" s="11"/>
      <c r="W771" s="11"/>
      <c r="X771" s="11"/>
    </row>
    <row r="772" spans="12:24" x14ac:dyDescent="0.3">
      <c r="L772"/>
      <c r="M772" s="11"/>
      <c r="R772"/>
      <c r="S772"/>
      <c r="T772"/>
      <c r="V772" s="11"/>
      <c r="W772" s="11"/>
      <c r="X772" s="11"/>
    </row>
    <row r="773" spans="12:24" x14ac:dyDescent="0.3">
      <c r="L773"/>
      <c r="M773" s="11"/>
      <c r="R773"/>
      <c r="S773"/>
      <c r="T773"/>
      <c r="V773" s="11"/>
      <c r="W773" s="11"/>
      <c r="X773" s="11"/>
    </row>
    <row r="774" spans="12:24" x14ac:dyDescent="0.3">
      <c r="L774"/>
      <c r="M774" s="11"/>
      <c r="R774"/>
      <c r="S774"/>
      <c r="T774"/>
      <c r="V774" s="11"/>
      <c r="W774" s="11"/>
      <c r="X774" s="11"/>
    </row>
    <row r="775" spans="12:24" x14ac:dyDescent="0.3">
      <c r="L775"/>
      <c r="M775" s="11"/>
      <c r="R775"/>
      <c r="S775"/>
      <c r="T775"/>
      <c r="V775" s="11"/>
      <c r="W775" s="11"/>
      <c r="X775" s="11"/>
    </row>
    <row r="776" spans="12:24" x14ac:dyDescent="0.3">
      <c r="L776"/>
      <c r="M776" s="11"/>
      <c r="R776"/>
      <c r="S776"/>
      <c r="T776"/>
      <c r="V776" s="11"/>
      <c r="W776" s="11"/>
      <c r="X776" s="11"/>
    </row>
    <row r="777" spans="12:24" x14ac:dyDescent="0.3">
      <c r="L777"/>
      <c r="M777" s="11"/>
      <c r="R777"/>
      <c r="S777"/>
      <c r="T777"/>
      <c r="V777" s="11"/>
      <c r="W777" s="11"/>
      <c r="X777" s="11"/>
    </row>
    <row r="778" spans="12:24" x14ac:dyDescent="0.3">
      <c r="L778"/>
      <c r="M778" s="11"/>
      <c r="R778"/>
      <c r="S778"/>
      <c r="T778"/>
      <c r="V778" s="11"/>
      <c r="W778" s="11"/>
      <c r="X778" s="11"/>
    </row>
    <row r="779" spans="12:24" x14ac:dyDescent="0.3">
      <c r="L779"/>
      <c r="M779" s="11"/>
      <c r="R779"/>
      <c r="S779"/>
      <c r="T779"/>
      <c r="V779" s="11"/>
      <c r="W779" s="11"/>
      <c r="X779" s="11"/>
    </row>
    <row r="780" spans="12:24" x14ac:dyDescent="0.3">
      <c r="L780"/>
      <c r="M780" s="11"/>
      <c r="R780"/>
      <c r="S780"/>
      <c r="T780"/>
      <c r="V780" s="11"/>
      <c r="W780" s="11"/>
      <c r="X780" s="11"/>
    </row>
    <row r="781" spans="12:24" x14ac:dyDescent="0.3">
      <c r="L781"/>
      <c r="M781" s="11"/>
      <c r="R781"/>
      <c r="S781"/>
      <c r="T781"/>
      <c r="V781" s="11"/>
      <c r="W781" s="11"/>
      <c r="X781" s="11"/>
    </row>
    <row r="782" spans="12:24" x14ac:dyDescent="0.3">
      <c r="L782"/>
      <c r="M782" s="11"/>
      <c r="R782"/>
      <c r="S782"/>
      <c r="T782"/>
      <c r="V782" s="11"/>
      <c r="W782" s="11"/>
      <c r="X782" s="11"/>
    </row>
    <row r="783" spans="12:24" x14ac:dyDescent="0.3">
      <c r="L783"/>
      <c r="M783" s="11"/>
      <c r="R783"/>
      <c r="S783"/>
      <c r="T783"/>
      <c r="V783" s="11"/>
      <c r="W783" s="11"/>
      <c r="X783" s="11"/>
    </row>
    <row r="784" spans="12:24" x14ac:dyDescent="0.3">
      <c r="L784"/>
      <c r="M784" s="11"/>
      <c r="R784"/>
      <c r="S784"/>
      <c r="T784"/>
      <c r="V784" s="11"/>
      <c r="W784" s="11"/>
      <c r="X784" s="11"/>
    </row>
    <row r="785" spans="12:24" x14ac:dyDescent="0.3">
      <c r="L785"/>
      <c r="M785" s="11"/>
      <c r="R785"/>
      <c r="S785"/>
      <c r="T785"/>
      <c r="V785" s="11"/>
      <c r="W785" s="11"/>
      <c r="X785" s="11"/>
    </row>
    <row r="786" spans="12:24" x14ac:dyDescent="0.3">
      <c r="L786"/>
      <c r="M786" s="11"/>
      <c r="R786"/>
      <c r="S786"/>
      <c r="T786"/>
      <c r="V786" s="11"/>
      <c r="W786" s="11"/>
      <c r="X786" s="11"/>
    </row>
    <row r="787" spans="12:24" x14ac:dyDescent="0.3">
      <c r="L787"/>
      <c r="M787" s="11"/>
      <c r="R787"/>
      <c r="S787"/>
      <c r="T787"/>
      <c r="V787" s="11"/>
      <c r="W787" s="11"/>
      <c r="X787" s="11"/>
    </row>
    <row r="788" spans="12:24" x14ac:dyDescent="0.3">
      <c r="L788"/>
      <c r="M788" s="11"/>
      <c r="R788"/>
      <c r="S788"/>
      <c r="T788"/>
      <c r="V788" s="11"/>
      <c r="W788" s="11"/>
      <c r="X788" s="11"/>
    </row>
    <row r="789" spans="12:24" x14ac:dyDescent="0.3">
      <c r="L789"/>
      <c r="M789" s="11"/>
      <c r="R789"/>
      <c r="S789"/>
      <c r="T789"/>
      <c r="V789" s="11"/>
      <c r="W789" s="11"/>
      <c r="X789" s="11"/>
    </row>
    <row r="790" spans="12:24" x14ac:dyDescent="0.3">
      <c r="L790"/>
      <c r="M790" s="11"/>
      <c r="R790"/>
      <c r="S790"/>
      <c r="T790"/>
      <c r="V790" s="11"/>
      <c r="W790" s="11"/>
      <c r="X790" s="11"/>
    </row>
    <row r="791" spans="12:24" x14ac:dyDescent="0.3">
      <c r="L791"/>
      <c r="M791" s="11"/>
      <c r="R791"/>
      <c r="S791"/>
      <c r="T791"/>
      <c r="V791" s="11"/>
      <c r="W791" s="11"/>
      <c r="X791" s="11"/>
    </row>
    <row r="792" spans="12:24" x14ac:dyDescent="0.3">
      <c r="L792"/>
      <c r="M792" s="11"/>
      <c r="R792"/>
      <c r="S792"/>
      <c r="T792"/>
      <c r="V792" s="11"/>
      <c r="W792" s="11"/>
      <c r="X792" s="11"/>
    </row>
    <row r="793" spans="12:24" x14ac:dyDescent="0.3">
      <c r="L793"/>
      <c r="M793" s="11"/>
      <c r="R793"/>
      <c r="S793"/>
      <c r="T793"/>
      <c r="V793" s="11"/>
      <c r="W793" s="11"/>
      <c r="X793" s="11"/>
    </row>
    <row r="794" spans="12:24" x14ac:dyDescent="0.3">
      <c r="L794"/>
      <c r="M794" s="11"/>
      <c r="R794"/>
      <c r="S794"/>
      <c r="T794"/>
      <c r="V794" s="11"/>
      <c r="W794" s="11"/>
      <c r="X794" s="11"/>
    </row>
    <row r="795" spans="12:24" x14ac:dyDescent="0.3">
      <c r="L795"/>
      <c r="M795" s="11"/>
      <c r="R795"/>
      <c r="S795"/>
      <c r="T795"/>
      <c r="V795" s="11"/>
      <c r="W795" s="11"/>
      <c r="X795" s="11"/>
    </row>
    <row r="796" spans="12:24" x14ac:dyDescent="0.3">
      <c r="L796"/>
      <c r="M796" s="11"/>
      <c r="R796"/>
      <c r="S796"/>
      <c r="T796"/>
      <c r="V796" s="11"/>
      <c r="W796" s="11"/>
      <c r="X796" s="11"/>
    </row>
    <row r="797" spans="12:24" x14ac:dyDescent="0.3">
      <c r="L797"/>
      <c r="M797" s="11"/>
      <c r="R797"/>
      <c r="S797"/>
      <c r="T797"/>
      <c r="V797" s="11"/>
      <c r="W797" s="11"/>
      <c r="X797" s="11"/>
    </row>
    <row r="798" spans="12:24" x14ac:dyDescent="0.3">
      <c r="L798"/>
      <c r="M798" s="11"/>
      <c r="R798"/>
      <c r="S798"/>
      <c r="T798"/>
      <c r="V798" s="11"/>
      <c r="W798" s="11"/>
      <c r="X798" s="11"/>
    </row>
    <row r="799" spans="12:24" x14ac:dyDescent="0.3">
      <c r="L799"/>
      <c r="M799" s="11"/>
      <c r="R799"/>
      <c r="S799"/>
      <c r="T799"/>
      <c r="V799" s="11"/>
      <c r="W799" s="11"/>
      <c r="X799" s="11"/>
    </row>
    <row r="800" spans="12:24" x14ac:dyDescent="0.3">
      <c r="L800"/>
      <c r="M800" s="11"/>
      <c r="R800"/>
      <c r="S800"/>
      <c r="T800"/>
      <c r="V800" s="11"/>
      <c r="W800" s="11"/>
      <c r="X800" s="11"/>
    </row>
    <row r="801" spans="12:24" x14ac:dyDescent="0.3">
      <c r="L801"/>
      <c r="M801" s="11"/>
      <c r="R801"/>
      <c r="S801"/>
      <c r="T801"/>
      <c r="V801" s="11"/>
      <c r="W801" s="11"/>
      <c r="X801" s="11"/>
    </row>
    <row r="802" spans="12:24" x14ac:dyDescent="0.3">
      <c r="L802"/>
      <c r="M802" s="11"/>
      <c r="R802"/>
      <c r="S802"/>
      <c r="T802"/>
      <c r="V802" s="11"/>
      <c r="W802" s="11"/>
      <c r="X802" s="11"/>
    </row>
    <row r="803" spans="12:24" x14ac:dyDescent="0.3">
      <c r="L803"/>
      <c r="M803" s="11"/>
      <c r="R803"/>
      <c r="S803"/>
      <c r="T803"/>
      <c r="V803" s="11"/>
      <c r="W803" s="11"/>
      <c r="X803" s="11"/>
    </row>
    <row r="804" spans="12:24" x14ac:dyDescent="0.3">
      <c r="L804"/>
      <c r="M804" s="11"/>
      <c r="R804"/>
      <c r="S804"/>
      <c r="T804"/>
      <c r="V804" s="11"/>
      <c r="W804" s="11"/>
      <c r="X804" s="11"/>
    </row>
    <row r="805" spans="12:24" x14ac:dyDescent="0.3">
      <c r="L805"/>
      <c r="M805" s="11"/>
      <c r="R805"/>
      <c r="S805"/>
      <c r="T805"/>
      <c r="V805" s="11"/>
      <c r="W805" s="11"/>
      <c r="X805" s="11"/>
    </row>
    <row r="806" spans="12:24" x14ac:dyDescent="0.3">
      <c r="L806"/>
      <c r="M806" s="11"/>
      <c r="R806"/>
      <c r="S806"/>
      <c r="T806"/>
      <c r="V806" s="11"/>
      <c r="W806" s="11"/>
      <c r="X806" s="11"/>
    </row>
    <row r="807" spans="12:24" x14ac:dyDescent="0.3">
      <c r="L807"/>
      <c r="M807" s="11"/>
      <c r="R807"/>
      <c r="S807"/>
      <c r="T807"/>
      <c r="V807" s="11"/>
      <c r="W807" s="11"/>
      <c r="X807" s="11"/>
    </row>
    <row r="808" spans="12:24" x14ac:dyDescent="0.3">
      <c r="L808"/>
      <c r="M808" s="11"/>
      <c r="R808"/>
      <c r="S808"/>
      <c r="T808"/>
      <c r="V808" s="11"/>
      <c r="W808" s="11"/>
      <c r="X808" s="11"/>
    </row>
    <row r="809" spans="12:24" x14ac:dyDescent="0.3">
      <c r="L809"/>
      <c r="M809" s="11"/>
      <c r="R809"/>
      <c r="S809"/>
      <c r="T809"/>
      <c r="V809" s="11"/>
      <c r="W809" s="11"/>
      <c r="X809" s="11"/>
    </row>
    <row r="810" spans="12:24" x14ac:dyDescent="0.3">
      <c r="L810"/>
      <c r="M810" s="11"/>
      <c r="R810"/>
      <c r="S810"/>
      <c r="T810"/>
      <c r="V810" s="11"/>
      <c r="W810" s="11"/>
      <c r="X810" s="11"/>
    </row>
    <row r="811" spans="12:24" x14ac:dyDescent="0.3">
      <c r="L811"/>
      <c r="M811" s="11"/>
      <c r="R811"/>
      <c r="S811"/>
      <c r="T811"/>
      <c r="V811" s="11"/>
      <c r="W811" s="11"/>
      <c r="X811" s="11"/>
    </row>
    <row r="812" spans="12:24" x14ac:dyDescent="0.3">
      <c r="L812"/>
      <c r="M812" s="11"/>
      <c r="R812"/>
      <c r="S812"/>
      <c r="T812"/>
      <c r="V812" s="11"/>
      <c r="W812" s="11"/>
      <c r="X812" s="11"/>
    </row>
    <row r="813" spans="12:24" x14ac:dyDescent="0.3">
      <c r="L813"/>
      <c r="M813" s="11"/>
      <c r="R813"/>
      <c r="S813"/>
      <c r="T813"/>
      <c r="V813" s="11"/>
      <c r="W813" s="11"/>
      <c r="X813" s="11"/>
    </row>
    <row r="814" spans="12:24" x14ac:dyDescent="0.3">
      <c r="L814"/>
      <c r="M814" s="11"/>
      <c r="R814"/>
      <c r="S814"/>
      <c r="T814"/>
      <c r="V814" s="11"/>
      <c r="W814" s="11"/>
      <c r="X814" s="11"/>
    </row>
    <row r="815" spans="12:24" x14ac:dyDescent="0.3">
      <c r="L815"/>
      <c r="M815" s="11"/>
      <c r="R815"/>
      <c r="S815"/>
      <c r="T815"/>
      <c r="V815" s="11"/>
      <c r="W815" s="11"/>
      <c r="X815" s="11"/>
    </row>
    <row r="816" spans="12:24" x14ac:dyDescent="0.3">
      <c r="L816"/>
      <c r="M816" s="11"/>
      <c r="R816"/>
      <c r="S816"/>
      <c r="T816"/>
      <c r="V816" s="11"/>
      <c r="W816" s="11"/>
      <c r="X816" s="11"/>
    </row>
    <row r="817" spans="12:24" x14ac:dyDescent="0.3">
      <c r="L817"/>
      <c r="M817" s="11"/>
      <c r="R817"/>
      <c r="S817"/>
      <c r="T817"/>
      <c r="V817" s="11"/>
      <c r="W817" s="11"/>
      <c r="X817" s="11"/>
    </row>
    <row r="818" spans="12:24" x14ac:dyDescent="0.3">
      <c r="L818"/>
      <c r="M818" s="11"/>
      <c r="R818"/>
      <c r="S818"/>
      <c r="T818"/>
      <c r="V818" s="11"/>
      <c r="W818" s="11"/>
      <c r="X818" s="11"/>
    </row>
    <row r="819" spans="12:24" x14ac:dyDescent="0.3">
      <c r="L819"/>
      <c r="M819" s="11"/>
      <c r="R819"/>
      <c r="S819"/>
      <c r="T819"/>
      <c r="V819" s="11"/>
      <c r="W819" s="11"/>
      <c r="X819" s="11"/>
    </row>
    <row r="820" spans="12:24" x14ac:dyDescent="0.3">
      <c r="L820"/>
      <c r="M820" s="11"/>
      <c r="R820"/>
      <c r="S820"/>
      <c r="T820"/>
      <c r="V820" s="11"/>
      <c r="W820" s="11"/>
      <c r="X820" s="11"/>
    </row>
    <row r="821" spans="12:24" x14ac:dyDescent="0.3">
      <c r="L821"/>
      <c r="M821" s="11"/>
      <c r="R821"/>
      <c r="S821"/>
      <c r="T821"/>
      <c r="V821" s="11"/>
      <c r="W821" s="11"/>
      <c r="X821" s="11"/>
    </row>
    <row r="822" spans="12:24" x14ac:dyDescent="0.3">
      <c r="L822"/>
      <c r="M822" s="11"/>
      <c r="R822"/>
      <c r="S822"/>
      <c r="T822"/>
      <c r="V822" s="11"/>
      <c r="W822" s="11"/>
      <c r="X822" s="11"/>
    </row>
    <row r="823" spans="12:24" x14ac:dyDescent="0.3">
      <c r="L823"/>
      <c r="M823" s="11"/>
      <c r="R823"/>
      <c r="S823"/>
      <c r="T823"/>
      <c r="V823" s="11"/>
      <c r="W823" s="11"/>
      <c r="X823" s="11"/>
    </row>
    <row r="824" spans="12:24" x14ac:dyDescent="0.3">
      <c r="L824"/>
      <c r="M824" s="11"/>
      <c r="R824"/>
      <c r="S824"/>
      <c r="T824"/>
      <c r="V824" s="11"/>
      <c r="W824" s="11"/>
      <c r="X824" s="11"/>
    </row>
    <row r="825" spans="12:24" x14ac:dyDescent="0.3">
      <c r="L825"/>
      <c r="M825" s="11"/>
      <c r="R825"/>
      <c r="S825"/>
      <c r="T825"/>
      <c r="V825" s="11"/>
      <c r="W825" s="11"/>
      <c r="X825" s="11"/>
    </row>
    <row r="826" spans="12:24" x14ac:dyDescent="0.3">
      <c r="L826"/>
      <c r="M826" s="11"/>
      <c r="R826"/>
      <c r="S826"/>
      <c r="T826"/>
      <c r="V826" s="11"/>
      <c r="W826" s="11"/>
      <c r="X826" s="11"/>
    </row>
    <row r="827" spans="12:24" x14ac:dyDescent="0.3">
      <c r="L827"/>
      <c r="M827" s="11"/>
      <c r="R827"/>
      <c r="S827"/>
      <c r="T827"/>
      <c r="V827" s="11"/>
      <c r="W827" s="11"/>
      <c r="X827" s="11"/>
    </row>
    <row r="828" spans="12:24" x14ac:dyDescent="0.3">
      <c r="L828"/>
      <c r="M828" s="11"/>
      <c r="R828"/>
      <c r="S828"/>
      <c r="T828"/>
      <c r="V828" s="11"/>
      <c r="W828" s="11"/>
      <c r="X828" s="11"/>
    </row>
    <row r="829" spans="12:24" x14ac:dyDescent="0.3">
      <c r="L829"/>
      <c r="M829" s="11"/>
      <c r="R829"/>
      <c r="S829"/>
      <c r="T829"/>
      <c r="V829" s="11"/>
      <c r="W829" s="11"/>
      <c r="X829" s="11"/>
    </row>
    <row r="830" spans="12:24" x14ac:dyDescent="0.3">
      <c r="L830"/>
      <c r="M830" s="11"/>
      <c r="R830"/>
      <c r="S830"/>
      <c r="T830"/>
      <c r="V830" s="11"/>
      <c r="W830" s="11"/>
      <c r="X830" s="11"/>
    </row>
    <row r="831" spans="12:24" x14ac:dyDescent="0.3">
      <c r="L831"/>
      <c r="M831" s="11"/>
      <c r="R831"/>
      <c r="S831"/>
      <c r="T831"/>
      <c r="V831" s="11"/>
      <c r="W831" s="11"/>
      <c r="X831" s="11"/>
    </row>
    <row r="832" spans="12:24" x14ac:dyDescent="0.3">
      <c r="L832"/>
      <c r="M832" s="11"/>
      <c r="R832"/>
      <c r="S832"/>
      <c r="T832"/>
      <c r="V832" s="11"/>
      <c r="W832" s="11"/>
      <c r="X832" s="11"/>
    </row>
    <row r="833" spans="12:24" x14ac:dyDescent="0.3">
      <c r="L833"/>
      <c r="M833" s="11"/>
      <c r="R833"/>
      <c r="S833"/>
      <c r="T833"/>
      <c r="V833" s="11"/>
      <c r="W833" s="11"/>
      <c r="X833" s="11"/>
    </row>
    <row r="834" spans="12:24" x14ac:dyDescent="0.3">
      <c r="L834"/>
      <c r="M834" s="11"/>
      <c r="R834"/>
      <c r="S834"/>
      <c r="T834"/>
      <c r="V834" s="11"/>
      <c r="W834" s="11"/>
      <c r="X834" s="11"/>
    </row>
    <row r="835" spans="12:24" x14ac:dyDescent="0.3">
      <c r="L835"/>
      <c r="M835" s="11"/>
      <c r="R835"/>
      <c r="S835"/>
      <c r="T835"/>
      <c r="V835" s="11"/>
      <c r="W835" s="11"/>
      <c r="X835" s="11"/>
    </row>
    <row r="836" spans="12:24" x14ac:dyDescent="0.3">
      <c r="L836"/>
      <c r="M836" s="11"/>
      <c r="R836"/>
      <c r="S836"/>
      <c r="T836"/>
      <c r="V836" s="11"/>
      <c r="W836" s="11"/>
      <c r="X836" s="11"/>
    </row>
    <row r="837" spans="12:24" x14ac:dyDescent="0.3">
      <c r="L837"/>
      <c r="M837" s="11"/>
      <c r="R837"/>
      <c r="S837"/>
      <c r="T837"/>
      <c r="V837" s="11"/>
      <c r="W837" s="11"/>
      <c r="X837" s="11"/>
    </row>
    <row r="838" spans="12:24" x14ac:dyDescent="0.3">
      <c r="L838"/>
      <c r="M838" s="11"/>
      <c r="R838"/>
      <c r="S838"/>
      <c r="T838"/>
      <c r="V838" s="11"/>
      <c r="W838" s="11"/>
      <c r="X838" s="11"/>
    </row>
    <row r="839" spans="12:24" x14ac:dyDescent="0.3">
      <c r="L839"/>
      <c r="M839" s="11"/>
      <c r="R839"/>
      <c r="S839"/>
      <c r="T839"/>
      <c r="V839" s="11"/>
      <c r="W839" s="11"/>
      <c r="X839" s="11"/>
    </row>
    <row r="840" spans="12:24" x14ac:dyDescent="0.3">
      <c r="L840"/>
      <c r="M840" s="11"/>
      <c r="R840"/>
      <c r="S840"/>
      <c r="T840"/>
      <c r="V840" s="11"/>
      <c r="W840" s="11"/>
      <c r="X840" s="11"/>
    </row>
    <row r="841" spans="12:24" x14ac:dyDescent="0.3">
      <c r="L841"/>
      <c r="M841" s="11"/>
      <c r="R841"/>
      <c r="S841"/>
      <c r="T841"/>
      <c r="V841" s="11"/>
      <c r="W841" s="11"/>
      <c r="X841" s="11"/>
    </row>
    <row r="842" spans="12:24" x14ac:dyDescent="0.3">
      <c r="L842"/>
      <c r="M842" s="11"/>
      <c r="R842"/>
      <c r="S842"/>
      <c r="T842"/>
      <c r="V842" s="11"/>
      <c r="W842" s="11"/>
      <c r="X842" s="11"/>
    </row>
    <row r="843" spans="12:24" x14ac:dyDescent="0.3">
      <c r="L843"/>
      <c r="M843" s="11"/>
      <c r="R843"/>
      <c r="S843"/>
      <c r="T843"/>
      <c r="V843" s="11"/>
      <c r="W843" s="11"/>
      <c r="X843" s="11"/>
    </row>
    <row r="844" spans="12:24" x14ac:dyDescent="0.3">
      <c r="L844"/>
      <c r="M844" s="11"/>
      <c r="R844"/>
      <c r="S844"/>
      <c r="T844"/>
      <c r="V844" s="11"/>
      <c r="W844" s="11"/>
      <c r="X844" s="11"/>
    </row>
    <row r="845" spans="12:24" x14ac:dyDescent="0.3">
      <c r="L845"/>
      <c r="M845" s="11"/>
      <c r="R845"/>
      <c r="S845"/>
      <c r="T845"/>
      <c r="V845" s="11"/>
      <c r="W845" s="11"/>
      <c r="X845" s="11"/>
    </row>
    <row r="846" spans="12:24" x14ac:dyDescent="0.3">
      <c r="L846"/>
      <c r="M846" s="11"/>
      <c r="R846"/>
      <c r="S846"/>
      <c r="T846"/>
      <c r="V846" s="11"/>
      <c r="W846" s="11"/>
      <c r="X846" s="11"/>
    </row>
    <row r="847" spans="12:24" x14ac:dyDescent="0.3">
      <c r="L847"/>
      <c r="M847" s="11"/>
      <c r="R847"/>
      <c r="S847"/>
      <c r="T847"/>
      <c r="V847" s="11"/>
      <c r="W847" s="11"/>
      <c r="X847" s="11"/>
    </row>
    <row r="848" spans="12:24" x14ac:dyDescent="0.3">
      <c r="L848"/>
      <c r="M848" s="11"/>
      <c r="R848"/>
      <c r="S848"/>
      <c r="T848"/>
      <c r="V848" s="11"/>
      <c r="W848" s="11"/>
      <c r="X848" s="11"/>
    </row>
    <row r="849" spans="12:24" x14ac:dyDescent="0.3">
      <c r="L849"/>
      <c r="M849" s="11"/>
      <c r="R849"/>
      <c r="S849"/>
      <c r="T849"/>
      <c r="V849" s="11"/>
      <c r="W849" s="11"/>
      <c r="X849" s="11"/>
    </row>
    <row r="850" spans="12:24" x14ac:dyDescent="0.3">
      <c r="L850"/>
      <c r="M850" s="11"/>
      <c r="R850"/>
      <c r="S850"/>
      <c r="T850"/>
      <c r="V850" s="11"/>
      <c r="W850" s="11"/>
      <c r="X850" s="11"/>
    </row>
    <row r="851" spans="12:24" x14ac:dyDescent="0.3">
      <c r="L851"/>
      <c r="M851" s="11"/>
      <c r="R851"/>
      <c r="S851"/>
      <c r="T851"/>
      <c r="V851" s="11"/>
      <c r="W851" s="11"/>
      <c r="X851" s="11"/>
    </row>
    <row r="852" spans="12:24" x14ac:dyDescent="0.3">
      <c r="L852"/>
      <c r="M852" s="11"/>
      <c r="R852"/>
      <c r="S852"/>
      <c r="T852"/>
      <c r="V852" s="11"/>
      <c r="W852" s="11"/>
      <c r="X852" s="11"/>
    </row>
    <row r="853" spans="12:24" x14ac:dyDescent="0.3">
      <c r="L853"/>
      <c r="M853" s="11"/>
      <c r="R853"/>
      <c r="S853"/>
      <c r="T853"/>
      <c r="V853" s="11"/>
      <c r="W853" s="11"/>
      <c r="X853" s="11"/>
    </row>
    <row r="854" spans="12:24" x14ac:dyDescent="0.3">
      <c r="L854"/>
      <c r="M854" s="11"/>
      <c r="R854"/>
      <c r="S854"/>
      <c r="T854"/>
      <c r="V854" s="11"/>
      <c r="W854" s="11"/>
      <c r="X854" s="11"/>
    </row>
    <row r="855" spans="12:24" x14ac:dyDescent="0.3">
      <c r="L855"/>
      <c r="M855" s="11"/>
      <c r="R855"/>
      <c r="S855"/>
      <c r="T855"/>
      <c r="V855" s="11"/>
      <c r="W855" s="11"/>
      <c r="X855" s="11"/>
    </row>
    <row r="856" spans="12:24" x14ac:dyDescent="0.3">
      <c r="L856"/>
      <c r="M856" s="11"/>
      <c r="R856"/>
      <c r="S856"/>
      <c r="T856"/>
      <c r="V856" s="11"/>
      <c r="W856" s="11"/>
      <c r="X856" s="11"/>
    </row>
    <row r="857" spans="12:24" x14ac:dyDescent="0.3">
      <c r="L857"/>
      <c r="M857" s="11"/>
      <c r="R857"/>
      <c r="S857"/>
      <c r="T857"/>
      <c r="V857" s="11"/>
      <c r="W857" s="11"/>
      <c r="X857" s="11"/>
    </row>
    <row r="858" spans="12:24" x14ac:dyDescent="0.3">
      <c r="L858"/>
      <c r="M858" s="11"/>
      <c r="R858"/>
      <c r="S858"/>
      <c r="T858"/>
      <c r="V858" s="11"/>
      <c r="W858" s="11"/>
      <c r="X858" s="11"/>
    </row>
    <row r="859" spans="12:24" x14ac:dyDescent="0.3">
      <c r="L859"/>
      <c r="M859" s="11"/>
      <c r="R859"/>
      <c r="S859"/>
      <c r="T859"/>
      <c r="V859" s="11"/>
      <c r="W859" s="11"/>
      <c r="X859" s="11"/>
    </row>
    <row r="860" spans="12:24" x14ac:dyDescent="0.3">
      <c r="L860"/>
      <c r="M860" s="11"/>
      <c r="R860"/>
      <c r="S860"/>
      <c r="T860"/>
      <c r="V860" s="11"/>
      <c r="W860" s="11"/>
      <c r="X860" s="11"/>
    </row>
    <row r="861" spans="12:24" x14ac:dyDescent="0.3">
      <c r="L861"/>
      <c r="M861" s="11"/>
      <c r="R861"/>
      <c r="S861"/>
      <c r="T861"/>
      <c r="V861" s="11"/>
      <c r="W861" s="11"/>
      <c r="X861" s="11"/>
    </row>
    <row r="862" spans="12:24" x14ac:dyDescent="0.3">
      <c r="L862"/>
      <c r="M862" s="11"/>
      <c r="R862"/>
      <c r="S862"/>
      <c r="T862"/>
      <c r="V862" s="11"/>
      <c r="W862" s="11"/>
      <c r="X862" s="11"/>
    </row>
    <row r="863" spans="12:24" x14ac:dyDescent="0.3">
      <c r="L863"/>
      <c r="M863" s="11"/>
      <c r="R863"/>
      <c r="S863"/>
      <c r="T863"/>
      <c r="V863" s="11"/>
      <c r="W863" s="11"/>
      <c r="X863" s="11"/>
    </row>
    <row r="864" spans="12:24" x14ac:dyDescent="0.3">
      <c r="L864"/>
      <c r="M864" s="11"/>
      <c r="R864"/>
      <c r="S864"/>
      <c r="T864"/>
      <c r="V864" s="11"/>
      <c r="W864" s="11"/>
      <c r="X864" s="11"/>
    </row>
    <row r="865" spans="12:24" x14ac:dyDescent="0.3">
      <c r="L865"/>
      <c r="M865" s="11"/>
      <c r="R865"/>
      <c r="S865"/>
      <c r="T865"/>
      <c r="V865" s="11"/>
      <c r="W865" s="11"/>
      <c r="X865" s="11"/>
    </row>
    <row r="866" spans="12:24" x14ac:dyDescent="0.3">
      <c r="L866"/>
      <c r="M866" s="11"/>
      <c r="R866"/>
      <c r="S866"/>
      <c r="T866"/>
      <c r="V866" s="11"/>
      <c r="W866" s="11"/>
      <c r="X866" s="11"/>
    </row>
    <row r="867" spans="12:24" x14ac:dyDescent="0.3">
      <c r="L867"/>
      <c r="M867" s="11"/>
      <c r="R867"/>
      <c r="S867"/>
      <c r="T867"/>
      <c r="V867" s="11"/>
      <c r="W867" s="11"/>
      <c r="X867" s="11"/>
    </row>
    <row r="868" spans="12:24" x14ac:dyDescent="0.3">
      <c r="L868"/>
      <c r="M868" s="11"/>
      <c r="R868"/>
      <c r="S868"/>
      <c r="T868"/>
      <c r="V868" s="11"/>
      <c r="W868" s="11"/>
      <c r="X868" s="11"/>
    </row>
    <row r="869" spans="12:24" x14ac:dyDescent="0.3">
      <c r="L869"/>
      <c r="M869" s="11"/>
      <c r="R869"/>
      <c r="S869"/>
      <c r="T869"/>
      <c r="V869" s="11"/>
      <c r="W869" s="11"/>
      <c r="X869" s="11"/>
    </row>
    <row r="870" spans="12:24" x14ac:dyDescent="0.3">
      <c r="L870"/>
      <c r="M870" s="11"/>
      <c r="R870"/>
      <c r="S870"/>
      <c r="T870"/>
      <c r="V870" s="11"/>
      <c r="W870" s="11"/>
      <c r="X870" s="11"/>
    </row>
    <row r="871" spans="12:24" x14ac:dyDescent="0.3">
      <c r="L871"/>
      <c r="M871" s="11"/>
      <c r="R871"/>
      <c r="S871"/>
      <c r="T871"/>
      <c r="V871" s="11"/>
      <c r="W871" s="11"/>
      <c r="X871" s="11"/>
    </row>
    <row r="872" spans="12:24" x14ac:dyDescent="0.3">
      <c r="L872"/>
      <c r="M872" s="11"/>
      <c r="R872"/>
      <c r="S872"/>
      <c r="T872"/>
      <c r="V872" s="11"/>
      <c r="W872" s="11"/>
      <c r="X872" s="11"/>
    </row>
    <row r="873" spans="12:24" x14ac:dyDescent="0.3">
      <c r="L873"/>
      <c r="M873" s="11"/>
      <c r="R873"/>
      <c r="S873"/>
      <c r="T873"/>
      <c r="V873" s="11"/>
      <c r="W873" s="11"/>
      <c r="X873" s="11"/>
    </row>
    <row r="874" spans="12:24" x14ac:dyDescent="0.3">
      <c r="L874"/>
      <c r="M874" s="11"/>
      <c r="R874"/>
      <c r="S874"/>
      <c r="T874"/>
      <c r="V874" s="11"/>
      <c r="W874" s="11"/>
      <c r="X874" s="11"/>
    </row>
    <row r="875" spans="12:24" x14ac:dyDescent="0.3">
      <c r="L875"/>
      <c r="M875" s="11"/>
      <c r="R875"/>
      <c r="S875"/>
      <c r="T875"/>
      <c r="V875" s="11"/>
      <c r="W875" s="11"/>
      <c r="X875" s="11"/>
    </row>
    <row r="876" spans="12:24" x14ac:dyDescent="0.3">
      <c r="L876"/>
      <c r="M876" s="11"/>
      <c r="R876"/>
      <c r="S876"/>
      <c r="T876"/>
      <c r="V876" s="11"/>
      <c r="W876" s="11"/>
      <c r="X876" s="11"/>
    </row>
    <row r="877" spans="12:24" x14ac:dyDescent="0.3">
      <c r="L877"/>
      <c r="M877" s="11"/>
      <c r="R877"/>
      <c r="S877"/>
      <c r="T877"/>
      <c r="V877" s="11"/>
      <c r="W877" s="11"/>
      <c r="X877" s="11"/>
    </row>
    <row r="878" spans="12:24" x14ac:dyDescent="0.3">
      <c r="L878"/>
      <c r="M878" s="11"/>
      <c r="R878"/>
      <c r="S878"/>
      <c r="T878"/>
      <c r="V878" s="11"/>
      <c r="W878" s="11"/>
      <c r="X878" s="11"/>
    </row>
    <row r="879" spans="12:24" x14ac:dyDescent="0.3">
      <c r="L879"/>
      <c r="M879" s="11"/>
      <c r="R879"/>
      <c r="S879"/>
      <c r="T879"/>
      <c r="V879" s="11"/>
      <c r="W879" s="11"/>
      <c r="X879" s="11"/>
    </row>
    <row r="880" spans="12:24" x14ac:dyDescent="0.3">
      <c r="L880"/>
      <c r="M880" s="11"/>
      <c r="R880"/>
      <c r="S880"/>
      <c r="T880"/>
      <c r="V880" s="11"/>
      <c r="W880" s="11"/>
      <c r="X880" s="11"/>
    </row>
    <row r="881" spans="12:24" x14ac:dyDescent="0.3">
      <c r="L881"/>
      <c r="M881" s="11"/>
      <c r="R881"/>
      <c r="S881"/>
      <c r="T881"/>
      <c r="V881" s="11"/>
      <c r="W881" s="11"/>
      <c r="X881" s="11"/>
    </row>
    <row r="882" spans="12:24" x14ac:dyDescent="0.3">
      <c r="L882"/>
      <c r="M882" s="11"/>
      <c r="R882"/>
      <c r="S882"/>
      <c r="T882"/>
      <c r="V882" s="11"/>
      <c r="W882" s="11"/>
      <c r="X882" s="11"/>
    </row>
    <row r="883" spans="12:24" x14ac:dyDescent="0.3">
      <c r="L883"/>
      <c r="M883" s="11"/>
      <c r="R883"/>
      <c r="S883"/>
      <c r="T883"/>
      <c r="V883" s="11"/>
      <c r="W883" s="11"/>
      <c r="X883" s="11"/>
    </row>
    <row r="884" spans="12:24" x14ac:dyDescent="0.3">
      <c r="L884"/>
      <c r="M884" s="11"/>
      <c r="R884"/>
      <c r="S884"/>
      <c r="T884"/>
      <c r="V884" s="11"/>
      <c r="W884" s="11"/>
      <c r="X884" s="11"/>
    </row>
    <row r="885" spans="12:24" x14ac:dyDescent="0.3">
      <c r="L885"/>
      <c r="M885" s="11"/>
      <c r="R885"/>
      <c r="S885"/>
      <c r="T885"/>
      <c r="V885" s="11"/>
      <c r="W885" s="11"/>
      <c r="X885" s="11"/>
    </row>
    <row r="886" spans="12:24" x14ac:dyDescent="0.3">
      <c r="L886"/>
      <c r="M886" s="11"/>
      <c r="R886"/>
      <c r="S886"/>
      <c r="T886"/>
      <c r="V886" s="11"/>
      <c r="W886" s="11"/>
      <c r="X886" s="11"/>
    </row>
    <row r="887" spans="12:24" x14ac:dyDescent="0.3">
      <c r="L887"/>
      <c r="M887" s="11"/>
      <c r="R887"/>
      <c r="S887"/>
      <c r="T887"/>
      <c r="V887" s="11"/>
      <c r="W887" s="11"/>
      <c r="X887" s="11"/>
    </row>
    <row r="888" spans="12:24" x14ac:dyDescent="0.3">
      <c r="L888"/>
      <c r="M888" s="11"/>
      <c r="R888"/>
      <c r="S888"/>
      <c r="T888"/>
      <c r="V888" s="11"/>
      <c r="W888" s="11"/>
      <c r="X888" s="11"/>
    </row>
    <row r="889" spans="12:24" x14ac:dyDescent="0.3">
      <c r="L889"/>
      <c r="M889" s="11"/>
      <c r="R889"/>
      <c r="S889"/>
      <c r="T889"/>
      <c r="V889" s="11"/>
      <c r="W889" s="11"/>
      <c r="X889" s="11"/>
    </row>
    <row r="890" spans="12:24" x14ac:dyDescent="0.3">
      <c r="L890"/>
      <c r="M890" s="11"/>
      <c r="R890"/>
      <c r="S890"/>
      <c r="T890"/>
      <c r="V890" s="11"/>
      <c r="W890" s="11"/>
      <c r="X890" s="11"/>
    </row>
    <row r="891" spans="12:24" x14ac:dyDescent="0.3">
      <c r="L891"/>
      <c r="M891" s="11"/>
      <c r="R891"/>
      <c r="S891"/>
      <c r="T891"/>
      <c r="V891" s="11"/>
      <c r="W891" s="11"/>
      <c r="X891" s="11"/>
    </row>
    <row r="892" spans="12:24" x14ac:dyDescent="0.3">
      <c r="L892"/>
      <c r="M892" s="11"/>
      <c r="R892"/>
      <c r="S892"/>
      <c r="T892"/>
      <c r="V892" s="11"/>
      <c r="W892" s="11"/>
      <c r="X892" s="11"/>
    </row>
    <row r="893" spans="12:24" x14ac:dyDescent="0.3">
      <c r="L893"/>
      <c r="M893" s="11"/>
      <c r="R893"/>
      <c r="S893"/>
      <c r="T893"/>
      <c r="V893" s="11"/>
      <c r="W893" s="11"/>
      <c r="X893" s="11"/>
    </row>
    <row r="894" spans="12:24" x14ac:dyDescent="0.3">
      <c r="L894"/>
      <c r="M894" s="11"/>
      <c r="R894"/>
      <c r="S894"/>
      <c r="T894"/>
      <c r="V894" s="11"/>
      <c r="W894" s="11"/>
      <c r="X894" s="11"/>
    </row>
    <row r="895" spans="12:24" x14ac:dyDescent="0.3">
      <c r="L895"/>
      <c r="M895" s="11"/>
      <c r="R895"/>
      <c r="S895"/>
      <c r="T895"/>
      <c r="V895" s="11"/>
      <c r="W895" s="11"/>
      <c r="X895" s="11"/>
    </row>
    <row r="896" spans="12:24" x14ac:dyDescent="0.3">
      <c r="L896"/>
      <c r="M896" s="11"/>
      <c r="R896"/>
      <c r="S896"/>
      <c r="T896"/>
      <c r="V896" s="11"/>
      <c r="W896" s="11"/>
      <c r="X896" s="11"/>
    </row>
    <row r="897" spans="12:24" x14ac:dyDescent="0.3">
      <c r="L897"/>
      <c r="M897" s="11"/>
      <c r="R897"/>
      <c r="S897"/>
      <c r="T897"/>
      <c r="V897" s="11"/>
      <c r="W897" s="11"/>
      <c r="X897" s="11"/>
    </row>
    <row r="898" spans="12:24" x14ac:dyDescent="0.3">
      <c r="L898"/>
      <c r="M898" s="11"/>
      <c r="R898"/>
      <c r="S898"/>
      <c r="T898"/>
      <c r="V898" s="11"/>
      <c r="W898" s="11"/>
      <c r="X898" s="11"/>
    </row>
    <row r="899" spans="12:24" x14ac:dyDescent="0.3">
      <c r="L899"/>
      <c r="M899" s="11"/>
      <c r="R899"/>
      <c r="S899"/>
      <c r="T899"/>
      <c r="V899" s="11"/>
      <c r="W899" s="11"/>
      <c r="X899" s="11"/>
    </row>
    <row r="900" spans="12:24" x14ac:dyDescent="0.3">
      <c r="L900"/>
      <c r="M900" s="11"/>
      <c r="R900"/>
      <c r="S900"/>
      <c r="T900"/>
      <c r="V900" s="11"/>
      <c r="W900" s="11"/>
      <c r="X900" s="11"/>
    </row>
    <row r="901" spans="12:24" x14ac:dyDescent="0.3">
      <c r="L901"/>
      <c r="M901" s="11"/>
      <c r="R901"/>
      <c r="S901"/>
      <c r="T901"/>
      <c r="V901" s="11"/>
      <c r="W901" s="11"/>
      <c r="X901" s="11"/>
    </row>
    <row r="902" spans="12:24" x14ac:dyDescent="0.3">
      <c r="L902"/>
      <c r="M902" s="11"/>
      <c r="R902"/>
      <c r="S902"/>
      <c r="T902"/>
      <c r="V902" s="11"/>
      <c r="W902" s="11"/>
      <c r="X902" s="11"/>
    </row>
    <row r="903" spans="12:24" x14ac:dyDescent="0.3">
      <c r="L903"/>
      <c r="M903" s="11"/>
      <c r="R903"/>
      <c r="S903"/>
      <c r="T903"/>
      <c r="V903" s="11"/>
      <c r="W903" s="11"/>
      <c r="X903" s="11"/>
    </row>
    <row r="904" spans="12:24" x14ac:dyDescent="0.3">
      <c r="L904"/>
      <c r="M904" s="11"/>
      <c r="R904"/>
      <c r="S904"/>
      <c r="T904"/>
      <c r="V904" s="11"/>
      <c r="W904" s="11"/>
      <c r="X904" s="11"/>
    </row>
    <row r="905" spans="12:24" x14ac:dyDescent="0.3">
      <c r="N905" s="94"/>
      <c r="O905" s="94"/>
      <c r="P905" s="94"/>
      <c r="Q905" s="94"/>
    </row>
    <row r="906" spans="12:24" x14ac:dyDescent="0.3">
      <c r="N906" s="94"/>
      <c r="O906" s="94"/>
      <c r="P906" s="94"/>
      <c r="Q906" s="94"/>
    </row>
    <row r="907" spans="12:24" x14ac:dyDescent="0.3">
      <c r="N907" s="94"/>
      <c r="O907" s="94"/>
      <c r="P907" s="94"/>
      <c r="Q907" s="94"/>
    </row>
    <row r="908" spans="12:24" x14ac:dyDescent="0.3">
      <c r="N908" s="94"/>
      <c r="O908" s="94"/>
      <c r="P908" s="94"/>
      <c r="Q908" s="94"/>
    </row>
    <row r="909" spans="12:24" x14ac:dyDescent="0.3">
      <c r="N909" s="94"/>
      <c r="O909" s="94"/>
      <c r="P909" s="94"/>
      <c r="Q909" s="94"/>
    </row>
    <row r="910" spans="12:24" x14ac:dyDescent="0.3">
      <c r="N910" s="94"/>
      <c r="O910" s="94"/>
      <c r="P910" s="94"/>
      <c r="Q910" s="94"/>
    </row>
    <row r="911" spans="12:24" x14ac:dyDescent="0.3">
      <c r="N911" s="94"/>
      <c r="O911" s="94"/>
      <c r="P911" s="94"/>
      <c r="Q911" s="94"/>
    </row>
    <row r="912" spans="12:24" x14ac:dyDescent="0.3">
      <c r="N912" s="94"/>
      <c r="O912" s="94"/>
      <c r="P912" s="94"/>
      <c r="Q912" s="94"/>
    </row>
    <row r="913" spans="14:17" x14ac:dyDescent="0.3">
      <c r="N913" s="94"/>
      <c r="O913" s="94"/>
      <c r="P913" s="94"/>
      <c r="Q913" s="94"/>
    </row>
    <row r="914" spans="14:17" x14ac:dyDescent="0.3">
      <c r="N914" s="94"/>
      <c r="O914" s="94"/>
      <c r="P914" s="94"/>
      <c r="Q914" s="94"/>
    </row>
    <row r="915" spans="14:17" x14ac:dyDescent="0.3">
      <c r="N915" s="94"/>
      <c r="O915" s="94"/>
      <c r="P915" s="94"/>
      <c r="Q915" s="94"/>
    </row>
    <row r="916" spans="14:17" x14ac:dyDescent="0.3">
      <c r="N916" s="94"/>
      <c r="O916" s="94"/>
      <c r="P916" s="94"/>
      <c r="Q916" s="94"/>
    </row>
    <row r="917" spans="14:17" x14ac:dyDescent="0.3">
      <c r="N917" s="94"/>
      <c r="O917" s="94"/>
      <c r="P917" s="94"/>
      <c r="Q917" s="94"/>
    </row>
    <row r="918" spans="14:17" x14ac:dyDescent="0.3">
      <c r="N918" s="94"/>
      <c r="O918" s="94"/>
      <c r="P918" s="94"/>
      <c r="Q918" s="94"/>
    </row>
    <row r="919" spans="14:17" x14ac:dyDescent="0.3">
      <c r="N919" s="94"/>
      <c r="O919" s="94"/>
      <c r="P919" s="94"/>
      <c r="Q919" s="94"/>
    </row>
    <row r="920" spans="14:17" x14ac:dyDescent="0.3">
      <c r="N920" s="94"/>
      <c r="O920" s="94"/>
      <c r="P920" s="94"/>
      <c r="Q920" s="94"/>
    </row>
    <row r="921" spans="14:17" x14ac:dyDescent="0.3">
      <c r="N921" s="94"/>
      <c r="O921" s="94"/>
      <c r="P921" s="94"/>
      <c r="Q921" s="94"/>
    </row>
    <row r="922" spans="14:17" x14ac:dyDescent="0.3">
      <c r="N922" s="94"/>
      <c r="O922" s="94"/>
      <c r="P922" s="94"/>
      <c r="Q922" s="94"/>
    </row>
    <row r="923" spans="14:17" x14ac:dyDescent="0.3">
      <c r="N923" s="94"/>
      <c r="O923" s="94"/>
      <c r="P923" s="94"/>
      <c r="Q923" s="94"/>
    </row>
    <row r="924" spans="14:17" x14ac:dyDescent="0.3">
      <c r="N924" s="94"/>
      <c r="O924" s="94"/>
      <c r="P924" s="94"/>
      <c r="Q924" s="94"/>
    </row>
    <row r="925" spans="14:17" x14ac:dyDescent="0.3">
      <c r="N925" s="94"/>
      <c r="O925" s="94"/>
      <c r="P925" s="94"/>
      <c r="Q925" s="94"/>
    </row>
    <row r="926" spans="14:17" x14ac:dyDescent="0.3">
      <c r="N926" s="94"/>
      <c r="O926" s="94"/>
      <c r="P926" s="94"/>
      <c r="Q926" s="94"/>
    </row>
    <row r="927" spans="14:17" x14ac:dyDescent="0.3">
      <c r="N927" s="94"/>
      <c r="O927" s="94"/>
      <c r="P927" s="94"/>
      <c r="Q927" s="94"/>
    </row>
    <row r="928" spans="14:17" x14ac:dyDescent="0.3">
      <c r="N928" s="94"/>
      <c r="O928" s="94"/>
      <c r="P928" s="94"/>
      <c r="Q928" s="94"/>
    </row>
    <row r="929" spans="14:17" x14ac:dyDescent="0.3">
      <c r="N929" s="94"/>
      <c r="O929" s="94"/>
      <c r="P929" s="94"/>
      <c r="Q929" s="94"/>
    </row>
    <row r="930" spans="14:17" x14ac:dyDescent="0.3">
      <c r="N930" s="94"/>
      <c r="O930" s="94"/>
      <c r="P930" s="94"/>
      <c r="Q930" s="94"/>
    </row>
    <row r="931" spans="14:17" x14ac:dyDescent="0.3">
      <c r="N931" s="94"/>
      <c r="O931" s="94"/>
      <c r="P931" s="94"/>
      <c r="Q931" s="94"/>
    </row>
    <row r="932" spans="14:17" x14ac:dyDescent="0.3">
      <c r="N932" s="94"/>
      <c r="O932" s="94"/>
      <c r="P932" s="94"/>
      <c r="Q932" s="94"/>
    </row>
    <row r="933" spans="14:17" x14ac:dyDescent="0.3">
      <c r="N933" s="94"/>
      <c r="O933" s="94"/>
      <c r="P933" s="94"/>
      <c r="Q933" s="94"/>
    </row>
    <row r="934" spans="14:17" x14ac:dyDescent="0.3">
      <c r="N934" s="94"/>
      <c r="O934" s="94"/>
      <c r="P934" s="94"/>
      <c r="Q934" s="94"/>
    </row>
    <row r="935" spans="14:17" x14ac:dyDescent="0.3">
      <c r="N935" s="94"/>
      <c r="O935" s="94"/>
      <c r="P935" s="94"/>
      <c r="Q935" s="94"/>
    </row>
    <row r="936" spans="14:17" x14ac:dyDescent="0.3">
      <c r="N936" s="94"/>
      <c r="O936" s="94"/>
      <c r="P936" s="94"/>
      <c r="Q936" s="94"/>
    </row>
    <row r="937" spans="14:17" x14ac:dyDescent="0.3">
      <c r="N937" s="94"/>
      <c r="O937" s="94"/>
      <c r="P937" s="94"/>
      <c r="Q937" s="94"/>
    </row>
    <row r="938" spans="14:17" x14ac:dyDescent="0.3">
      <c r="N938" s="94"/>
      <c r="O938" s="94"/>
      <c r="P938" s="94"/>
      <c r="Q938" s="94"/>
    </row>
    <row r="939" spans="14:17" x14ac:dyDescent="0.3">
      <c r="N939" s="94"/>
      <c r="O939" s="94"/>
      <c r="P939" s="94"/>
      <c r="Q939" s="94"/>
    </row>
    <row r="940" spans="14:17" x14ac:dyDescent="0.3">
      <c r="N940" s="94"/>
      <c r="O940" s="94"/>
      <c r="P940" s="94"/>
      <c r="Q940" s="94"/>
    </row>
    <row r="941" spans="14:17" x14ac:dyDescent="0.3">
      <c r="N941" s="94"/>
      <c r="O941" s="94"/>
      <c r="P941" s="94"/>
      <c r="Q941" s="94"/>
    </row>
    <row r="942" spans="14:17" x14ac:dyDescent="0.3">
      <c r="N942" s="94"/>
      <c r="O942" s="94"/>
      <c r="P942" s="94"/>
      <c r="Q942" s="94"/>
    </row>
    <row r="943" spans="14:17" x14ac:dyDescent="0.3">
      <c r="N943" s="94"/>
      <c r="O943" s="94"/>
      <c r="P943" s="94"/>
      <c r="Q943" s="94"/>
    </row>
    <row r="944" spans="14:17" x14ac:dyDescent="0.3">
      <c r="N944" s="94"/>
      <c r="O944" s="94"/>
      <c r="P944" s="94"/>
      <c r="Q944" s="94"/>
    </row>
    <row r="945" spans="14:17" x14ac:dyDescent="0.3">
      <c r="N945" s="94"/>
      <c r="O945" s="94"/>
      <c r="P945" s="94"/>
      <c r="Q945" s="94"/>
    </row>
    <row r="946" spans="14:17" x14ac:dyDescent="0.3">
      <c r="N946" s="94"/>
      <c r="O946" s="94"/>
      <c r="P946" s="94"/>
      <c r="Q946" s="94"/>
    </row>
    <row r="947" spans="14:17" x14ac:dyDescent="0.3">
      <c r="N947" s="94"/>
      <c r="O947" s="94"/>
      <c r="P947" s="94"/>
      <c r="Q947" s="94"/>
    </row>
    <row r="948" spans="14:17" x14ac:dyDescent="0.3">
      <c r="N948" s="94"/>
      <c r="O948" s="94"/>
      <c r="P948" s="94"/>
      <c r="Q948" s="94"/>
    </row>
    <row r="949" spans="14:17" x14ac:dyDescent="0.3">
      <c r="N949" s="94"/>
      <c r="O949" s="94"/>
      <c r="P949" s="94"/>
      <c r="Q949" s="94"/>
    </row>
    <row r="950" spans="14:17" x14ac:dyDescent="0.3">
      <c r="N950" s="94"/>
      <c r="O950" s="94"/>
      <c r="P950" s="94"/>
      <c r="Q950" s="94"/>
    </row>
    <row r="951" spans="14:17" x14ac:dyDescent="0.3">
      <c r="N951" s="94"/>
      <c r="O951" s="94"/>
      <c r="P951" s="94"/>
      <c r="Q951" s="94"/>
    </row>
    <row r="952" spans="14:17" x14ac:dyDescent="0.3">
      <c r="N952" s="94"/>
      <c r="O952" s="94"/>
      <c r="P952" s="94"/>
      <c r="Q952" s="94"/>
    </row>
    <row r="953" spans="14:17" x14ac:dyDescent="0.3">
      <c r="N953" s="94"/>
      <c r="O953" s="94"/>
      <c r="P953" s="94"/>
      <c r="Q953" s="94"/>
    </row>
    <row r="954" spans="14:17" x14ac:dyDescent="0.3">
      <c r="N954" s="94"/>
      <c r="O954" s="94"/>
      <c r="P954" s="94"/>
      <c r="Q954" s="94"/>
    </row>
    <row r="955" spans="14:17" x14ac:dyDescent="0.3">
      <c r="N955" s="94"/>
      <c r="O955" s="94"/>
      <c r="P955" s="94"/>
      <c r="Q955" s="94"/>
    </row>
    <row r="956" spans="14:17" x14ac:dyDescent="0.3">
      <c r="N956" s="94"/>
      <c r="O956" s="94"/>
      <c r="P956" s="94"/>
      <c r="Q956" s="94"/>
    </row>
    <row r="957" spans="14:17" x14ac:dyDescent="0.3">
      <c r="N957" s="94"/>
      <c r="O957" s="94"/>
      <c r="P957" s="94"/>
      <c r="Q957" s="94"/>
    </row>
    <row r="958" spans="14:17" x14ac:dyDescent="0.3">
      <c r="N958" s="94"/>
      <c r="O958" s="94"/>
      <c r="P958" s="94"/>
      <c r="Q958" s="94"/>
    </row>
    <row r="959" spans="14:17" x14ac:dyDescent="0.3">
      <c r="N959" s="94"/>
      <c r="O959" s="94"/>
      <c r="P959" s="94"/>
      <c r="Q959" s="94"/>
    </row>
    <row r="960" spans="14:17" x14ac:dyDescent="0.3">
      <c r="N960" s="94"/>
      <c r="O960" s="94"/>
      <c r="P960" s="94"/>
      <c r="Q960" s="94"/>
    </row>
    <row r="961" spans="14:17" x14ac:dyDescent="0.3">
      <c r="N961" s="94"/>
      <c r="O961" s="94"/>
      <c r="P961" s="94"/>
      <c r="Q961" s="94"/>
    </row>
    <row r="962" spans="14:17" x14ac:dyDescent="0.3">
      <c r="N962" s="94"/>
      <c r="O962" s="94"/>
      <c r="P962" s="94"/>
      <c r="Q962" s="94"/>
    </row>
    <row r="963" spans="14:17" x14ac:dyDescent="0.3">
      <c r="N963" s="94"/>
      <c r="O963" s="94"/>
      <c r="P963" s="94"/>
      <c r="Q963" s="94"/>
    </row>
    <row r="964" spans="14:17" x14ac:dyDescent="0.3">
      <c r="N964" s="94"/>
      <c r="O964" s="94"/>
      <c r="P964" s="94"/>
      <c r="Q964" s="94"/>
    </row>
    <row r="965" spans="14:17" x14ac:dyDescent="0.3">
      <c r="N965" s="94"/>
      <c r="O965" s="94"/>
      <c r="P965" s="94"/>
      <c r="Q965" s="94"/>
    </row>
    <row r="966" spans="14:17" x14ac:dyDescent="0.3">
      <c r="N966" s="94"/>
      <c r="O966" s="94"/>
      <c r="P966" s="94"/>
      <c r="Q966" s="94"/>
    </row>
    <row r="967" spans="14:17" x14ac:dyDescent="0.3">
      <c r="N967" s="94"/>
      <c r="O967" s="94"/>
      <c r="P967" s="94"/>
      <c r="Q967" s="94"/>
    </row>
    <row r="968" spans="14:17" x14ac:dyDescent="0.3">
      <c r="N968" s="94"/>
      <c r="O968" s="94"/>
      <c r="P968" s="94"/>
      <c r="Q968" s="94"/>
    </row>
    <row r="969" spans="14:17" x14ac:dyDescent="0.3">
      <c r="N969" s="94"/>
      <c r="O969" s="94"/>
      <c r="P969" s="94"/>
      <c r="Q969" s="94"/>
    </row>
    <row r="970" spans="14:17" x14ac:dyDescent="0.3">
      <c r="N970" s="94"/>
      <c r="O970" s="94"/>
      <c r="P970" s="94"/>
      <c r="Q970" s="94"/>
    </row>
    <row r="971" spans="14:17" x14ac:dyDescent="0.3">
      <c r="N971" s="94"/>
      <c r="O971" s="94"/>
      <c r="P971" s="94"/>
      <c r="Q971" s="94"/>
    </row>
    <row r="972" spans="14:17" x14ac:dyDescent="0.3">
      <c r="N972" s="94"/>
      <c r="O972" s="94"/>
      <c r="P972" s="94"/>
      <c r="Q972" s="94"/>
    </row>
    <row r="973" spans="14:17" x14ac:dyDescent="0.3">
      <c r="N973" s="94"/>
      <c r="O973" s="94"/>
      <c r="P973" s="94"/>
      <c r="Q973" s="94"/>
    </row>
    <row r="974" spans="14:17" x14ac:dyDescent="0.3">
      <c r="N974" s="94"/>
      <c r="O974" s="94"/>
      <c r="P974" s="94"/>
      <c r="Q974" s="94"/>
    </row>
    <row r="975" spans="14:17" x14ac:dyDescent="0.3">
      <c r="N975" s="94"/>
      <c r="O975" s="94"/>
      <c r="P975" s="94"/>
      <c r="Q975" s="94"/>
    </row>
    <row r="976" spans="14:17" x14ac:dyDescent="0.3">
      <c r="N976" s="94"/>
      <c r="O976" s="94"/>
      <c r="P976" s="94"/>
      <c r="Q976" s="94"/>
    </row>
    <row r="977" spans="14:17" x14ac:dyDescent="0.3">
      <c r="N977" s="94"/>
      <c r="O977" s="94"/>
      <c r="P977" s="94"/>
      <c r="Q977" s="94"/>
    </row>
    <row r="978" spans="14:17" x14ac:dyDescent="0.3">
      <c r="N978" s="94"/>
      <c r="O978" s="94"/>
      <c r="P978" s="94"/>
      <c r="Q978" s="94"/>
    </row>
    <row r="979" spans="14:17" x14ac:dyDescent="0.3">
      <c r="N979" s="94"/>
      <c r="O979" s="94"/>
      <c r="P979" s="94"/>
      <c r="Q979" s="94"/>
    </row>
    <row r="980" spans="14:17" x14ac:dyDescent="0.3">
      <c r="N980" s="94"/>
      <c r="O980" s="94"/>
      <c r="P980" s="94"/>
      <c r="Q980" s="94"/>
    </row>
    <row r="981" spans="14:17" x14ac:dyDescent="0.3">
      <c r="N981" s="94"/>
      <c r="O981" s="94"/>
      <c r="P981" s="94"/>
      <c r="Q981" s="94"/>
    </row>
    <row r="982" spans="14:17" x14ac:dyDescent="0.3">
      <c r="N982" s="94"/>
      <c r="O982" s="94"/>
      <c r="P982" s="94"/>
      <c r="Q982" s="94"/>
    </row>
    <row r="983" spans="14:17" x14ac:dyDescent="0.3">
      <c r="N983" s="94"/>
      <c r="O983" s="94"/>
      <c r="P983" s="94"/>
      <c r="Q983" s="94"/>
    </row>
    <row r="984" spans="14:17" x14ac:dyDescent="0.3">
      <c r="N984" s="94"/>
      <c r="O984" s="94"/>
      <c r="P984" s="94"/>
      <c r="Q984" s="94"/>
    </row>
    <row r="985" spans="14:17" x14ac:dyDescent="0.3">
      <c r="N985" s="94"/>
      <c r="O985" s="94"/>
      <c r="P985" s="94"/>
      <c r="Q985" s="94"/>
    </row>
    <row r="986" spans="14:17" x14ac:dyDescent="0.3">
      <c r="N986" s="94"/>
      <c r="O986" s="94"/>
      <c r="P986" s="94"/>
      <c r="Q986" s="94"/>
    </row>
    <row r="987" spans="14:17" x14ac:dyDescent="0.3">
      <c r="N987" s="94"/>
      <c r="O987" s="94"/>
      <c r="P987" s="94"/>
      <c r="Q987" s="94"/>
    </row>
    <row r="988" spans="14:17" x14ac:dyDescent="0.3">
      <c r="N988" s="94"/>
      <c r="O988" s="94"/>
      <c r="P988" s="94"/>
      <c r="Q988" s="94"/>
    </row>
    <row r="989" spans="14:17" x14ac:dyDescent="0.3">
      <c r="N989" s="94"/>
      <c r="O989" s="94"/>
      <c r="P989" s="94"/>
      <c r="Q989" s="94"/>
    </row>
    <row r="990" spans="14:17" x14ac:dyDescent="0.3">
      <c r="N990" s="94"/>
      <c r="O990" s="94"/>
      <c r="P990" s="94"/>
      <c r="Q990" s="94"/>
    </row>
    <row r="991" spans="14:17" x14ac:dyDescent="0.3">
      <c r="N991" s="94"/>
      <c r="O991" s="94"/>
      <c r="P991" s="94"/>
      <c r="Q991" s="94"/>
    </row>
    <row r="992" spans="14:17" x14ac:dyDescent="0.3">
      <c r="N992" s="94"/>
      <c r="O992" s="94"/>
      <c r="P992" s="94"/>
      <c r="Q992" s="94"/>
    </row>
    <row r="993" spans="14:17" x14ac:dyDescent="0.3">
      <c r="N993" s="94"/>
      <c r="O993" s="94"/>
      <c r="P993" s="94"/>
      <c r="Q993" s="94"/>
    </row>
    <row r="994" spans="14:17" x14ac:dyDescent="0.3">
      <c r="N994" s="94"/>
      <c r="O994" s="94"/>
      <c r="P994" s="94"/>
      <c r="Q994" s="94"/>
    </row>
    <row r="995" spans="14:17" x14ac:dyDescent="0.3">
      <c r="N995" s="94"/>
      <c r="O995" s="94"/>
      <c r="P995" s="94"/>
      <c r="Q995" s="94"/>
    </row>
    <row r="996" spans="14:17" x14ac:dyDescent="0.3">
      <c r="N996" s="94"/>
      <c r="O996" s="94"/>
      <c r="P996" s="94"/>
      <c r="Q996" s="94"/>
    </row>
    <row r="997" spans="14:17" x14ac:dyDescent="0.3">
      <c r="N997" s="94"/>
      <c r="O997" s="94"/>
      <c r="P997" s="94"/>
      <c r="Q997" s="94"/>
    </row>
    <row r="998" spans="14:17" x14ac:dyDescent="0.3">
      <c r="N998" s="94"/>
      <c r="O998" s="94"/>
      <c r="P998" s="94"/>
      <c r="Q998" s="94"/>
    </row>
    <row r="999" spans="14:17" x14ac:dyDescent="0.3">
      <c r="N999" s="94"/>
      <c r="O999" s="94"/>
      <c r="P999" s="94"/>
      <c r="Q999" s="94"/>
    </row>
    <row r="1000" spans="14:17" x14ac:dyDescent="0.3">
      <c r="N1000" s="94"/>
      <c r="O1000" s="94"/>
      <c r="P1000" s="94"/>
      <c r="Q1000" s="94"/>
    </row>
    <row r="1001" spans="14:17" x14ac:dyDescent="0.3">
      <c r="N1001" s="94"/>
      <c r="O1001" s="94"/>
      <c r="P1001" s="94"/>
      <c r="Q1001" s="94"/>
    </row>
    <row r="1002" spans="14:17" x14ac:dyDescent="0.3">
      <c r="N1002" s="94"/>
      <c r="O1002" s="94"/>
      <c r="P1002" s="94"/>
      <c r="Q1002" s="94"/>
    </row>
    <row r="1003" spans="14:17" x14ac:dyDescent="0.3">
      <c r="N1003" s="94"/>
      <c r="O1003" s="94"/>
      <c r="P1003" s="94"/>
      <c r="Q1003" s="94"/>
    </row>
  </sheetData>
  <mergeCells count="8">
    <mergeCell ref="B1:E1"/>
    <mergeCell ref="L1:X1"/>
    <mergeCell ref="G6:I6"/>
    <mergeCell ref="G1:I3"/>
    <mergeCell ref="B2:B3"/>
    <mergeCell ref="C2:C3"/>
    <mergeCell ref="D2:D3"/>
    <mergeCell ref="E2:E3"/>
  </mergeCells>
  <conditionalFormatting sqref="B4:E803">
    <cfRule type="notContainsBlanks" dxfId="3" priority="1">
      <formula>LEN(TRIM(B4))&gt;0</formula>
    </cfRule>
    <cfRule type="containsBlanks" dxfId="2" priority="2">
      <formula>LEN(TRIM(B4))=0</formula>
    </cfRule>
  </conditionalFormatting>
  <conditionalFormatting sqref="G8:I8">
    <cfRule type="notContainsBlanks" dxfId="1" priority="3">
      <formula>LEN(TRIM(G8))&gt;0</formula>
    </cfRule>
    <cfRule type="containsBlanks" dxfId="0" priority="4">
      <formula>LEN(TRIM(G8))=0</formula>
    </cfRule>
  </conditionalFormatting>
  <pageMargins left="0.7" right="0.7" top="0.75" bottom="0.75" header="0.3" footer="0.3"/>
  <pageSetup paperSize="9" orientation="portrait" r:id="rId1"/>
  <drawing r:id="rId2"/>
  <legacyDrawing r:id="rId3"/>
  <tableParts count="1">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09208-C770-4A5F-B8CE-A876EF190459}">
  <dimension ref="A2:V25"/>
  <sheetViews>
    <sheetView zoomScale="145" zoomScaleNormal="145" workbookViewId="0">
      <selection activeCell="C4" sqref="C4"/>
    </sheetView>
  </sheetViews>
  <sheetFormatPr defaultRowHeight="15.6" x14ac:dyDescent="0.3"/>
  <cols>
    <col min="1" max="2" width="8.69921875" style="11"/>
    <col min="3" max="3" width="24.796875" style="11" customWidth="1"/>
    <col min="4" max="8" width="6.3984375" style="11" customWidth="1"/>
    <col min="9" max="9" width="7.19921875" style="11" customWidth="1"/>
    <col min="10" max="10" width="8.796875" style="11" customWidth="1"/>
    <col min="11" max="11" width="9.296875" style="11" customWidth="1"/>
    <col min="12" max="12" width="11.59765625" style="11" customWidth="1"/>
    <col min="13" max="15" width="13.19921875" style="11" customWidth="1"/>
    <col min="16" max="22" width="8.69921875" style="11"/>
  </cols>
  <sheetData>
    <row r="2" spans="3:15" x14ac:dyDescent="0.3">
      <c r="C2" s="213" t="str">
        <f>Localisation!C221</f>
        <v>Usual sample sizes</v>
      </c>
      <c r="D2" s="213"/>
      <c r="E2" s="213"/>
      <c r="F2" s="213"/>
      <c r="G2" s="213"/>
      <c r="H2" s="213"/>
      <c r="I2" s="213"/>
      <c r="J2" s="213"/>
      <c r="K2" s="213"/>
      <c r="L2" s="213"/>
      <c r="M2" s="213"/>
      <c r="N2" s="213"/>
      <c r="O2" s="213"/>
    </row>
    <row r="4" spans="3:15" x14ac:dyDescent="0.3">
      <c r="C4" s="148" t="str">
        <f>Localisation!C222</f>
        <v>Confidence Level</v>
      </c>
      <c r="D4" s="149">
        <v>0.9</v>
      </c>
      <c r="E4" s="114"/>
      <c r="F4" s="114"/>
      <c r="G4" s="114"/>
      <c r="H4" s="114"/>
      <c r="I4"/>
    </row>
    <row r="5" spans="3:15" x14ac:dyDescent="0.3">
      <c r="C5" s="215" t="str">
        <f>Localisation!C223</f>
        <v>Margin of Error</v>
      </c>
      <c r="D5" s="214" t="str">
        <f>Localisation!C224</f>
        <v>Population Size</v>
      </c>
      <c r="E5" s="214"/>
      <c r="F5" s="214"/>
      <c r="G5" s="214"/>
      <c r="H5" s="214"/>
      <c r="I5" s="214"/>
      <c r="J5" s="214"/>
      <c r="K5" s="214"/>
      <c r="L5" s="214"/>
      <c r="M5" s="214"/>
      <c r="N5" s="214"/>
      <c r="O5" s="214"/>
    </row>
    <row r="6" spans="3:15" x14ac:dyDescent="0.3">
      <c r="C6" s="215"/>
      <c r="D6" s="146">
        <v>100</v>
      </c>
      <c r="E6" s="146">
        <v>200</v>
      </c>
      <c r="F6" s="146">
        <v>400</v>
      </c>
      <c r="G6" s="146">
        <v>600</v>
      </c>
      <c r="H6" s="146">
        <v>800</v>
      </c>
      <c r="I6" s="147">
        <v>1000</v>
      </c>
      <c r="J6" s="147">
        <v>10000</v>
      </c>
      <c r="K6" s="147">
        <v>100000</v>
      </c>
      <c r="L6" s="147">
        <v>1000000</v>
      </c>
      <c r="M6" s="147">
        <v>10000000</v>
      </c>
      <c r="N6" s="147">
        <v>100000000</v>
      </c>
      <c r="O6" s="147">
        <v>1000000000</v>
      </c>
    </row>
    <row r="7" spans="3:15" x14ac:dyDescent="0.3">
      <c r="C7" s="150">
        <v>0.2</v>
      </c>
      <c r="D7" s="151">
        <v>15</v>
      </c>
      <c r="E7" s="151">
        <v>16</v>
      </c>
      <c r="F7" s="151">
        <v>16</v>
      </c>
      <c r="G7" s="151">
        <v>17</v>
      </c>
      <c r="H7" s="151">
        <v>17</v>
      </c>
      <c r="I7" s="152">
        <v>17</v>
      </c>
      <c r="J7" s="152">
        <v>17</v>
      </c>
      <c r="K7" s="152">
        <v>17</v>
      </c>
      <c r="L7" s="152">
        <v>17</v>
      </c>
      <c r="M7" s="152">
        <v>17</v>
      </c>
      <c r="N7" s="152">
        <v>17</v>
      </c>
      <c r="O7" s="152">
        <v>17</v>
      </c>
    </row>
    <row r="8" spans="3:15" x14ac:dyDescent="0.3">
      <c r="C8" s="150">
        <v>0.15</v>
      </c>
      <c r="D8" s="151">
        <v>23</v>
      </c>
      <c r="E8" s="151">
        <v>26</v>
      </c>
      <c r="F8" s="151">
        <v>28</v>
      </c>
      <c r="G8" s="151">
        <v>29</v>
      </c>
      <c r="H8" s="151">
        <v>29</v>
      </c>
      <c r="I8" s="152">
        <v>29</v>
      </c>
      <c r="J8" s="152">
        <v>30</v>
      </c>
      <c r="K8" s="152">
        <v>30</v>
      </c>
      <c r="L8" s="152">
        <v>30</v>
      </c>
      <c r="M8" s="152">
        <v>30</v>
      </c>
      <c r="N8" s="152">
        <v>30</v>
      </c>
      <c r="O8" s="152">
        <v>30</v>
      </c>
    </row>
    <row r="9" spans="3:15" x14ac:dyDescent="0.3">
      <c r="C9" s="150">
        <v>0.1</v>
      </c>
      <c r="D9" s="151">
        <v>41</v>
      </c>
      <c r="E9" s="151">
        <v>51</v>
      </c>
      <c r="F9" s="151">
        <v>58</v>
      </c>
      <c r="G9" s="151">
        <v>61</v>
      </c>
      <c r="H9" s="151">
        <v>63</v>
      </c>
      <c r="I9" s="152">
        <v>64</v>
      </c>
      <c r="J9" s="152">
        <v>68</v>
      </c>
      <c r="K9" s="152">
        <v>68</v>
      </c>
      <c r="L9" s="152">
        <v>68</v>
      </c>
      <c r="M9" s="152">
        <v>68</v>
      </c>
      <c r="N9" s="152">
        <v>68</v>
      </c>
      <c r="O9" s="152">
        <v>68</v>
      </c>
    </row>
    <row r="10" spans="3:15" x14ac:dyDescent="0.3">
      <c r="C10" s="150">
        <v>0.05</v>
      </c>
      <c r="D10" s="151">
        <v>73</v>
      </c>
      <c r="E10" s="151">
        <v>116</v>
      </c>
      <c r="F10" s="151">
        <v>162</v>
      </c>
      <c r="G10" s="151">
        <v>187</v>
      </c>
      <c r="H10" s="151">
        <v>203</v>
      </c>
      <c r="I10" s="152">
        <v>214</v>
      </c>
      <c r="J10" s="152">
        <v>265</v>
      </c>
      <c r="K10" s="152">
        <v>272</v>
      </c>
      <c r="L10" s="152">
        <v>272</v>
      </c>
      <c r="M10" s="152">
        <v>272</v>
      </c>
      <c r="N10" s="152">
        <v>272</v>
      </c>
      <c r="O10" s="152">
        <v>272</v>
      </c>
    </row>
    <row r="11" spans="3:15" x14ac:dyDescent="0.3">
      <c r="C11" s="150">
        <v>0.02</v>
      </c>
      <c r="D11" s="151">
        <v>95</v>
      </c>
      <c r="E11" s="151">
        <v>179</v>
      </c>
      <c r="F11" s="151">
        <v>324</v>
      </c>
      <c r="G11" s="151">
        <v>444</v>
      </c>
      <c r="H11" s="151">
        <v>544</v>
      </c>
      <c r="I11" s="152">
        <v>630</v>
      </c>
      <c r="J11" s="152">
        <v>1454</v>
      </c>
      <c r="K11" s="152">
        <v>1673</v>
      </c>
      <c r="L11" s="152">
        <v>1699</v>
      </c>
      <c r="M11" s="152">
        <v>1701</v>
      </c>
      <c r="N11" s="152">
        <v>1702</v>
      </c>
      <c r="O11" s="152">
        <v>1702</v>
      </c>
    </row>
    <row r="14" spans="3:15" x14ac:dyDescent="0.3">
      <c r="C14" s="148" t="str">
        <f>C4</f>
        <v>Confidence Level</v>
      </c>
      <c r="D14" s="149">
        <v>0.95</v>
      </c>
      <c r="E14" s="114"/>
      <c r="F14" s="114"/>
      <c r="G14" s="114"/>
      <c r="H14" s="114"/>
      <c r="I14"/>
    </row>
    <row r="15" spans="3:15" x14ac:dyDescent="0.3">
      <c r="C15" s="215" t="str">
        <f>C5</f>
        <v>Margin of Error</v>
      </c>
      <c r="D15" s="214" t="str">
        <f>D5</f>
        <v>Population Size</v>
      </c>
      <c r="E15" s="214"/>
      <c r="F15" s="214"/>
      <c r="G15" s="214"/>
      <c r="H15" s="214"/>
      <c r="I15" s="214"/>
      <c r="J15" s="214"/>
      <c r="K15" s="214"/>
      <c r="L15" s="214"/>
      <c r="M15" s="214"/>
      <c r="N15" s="214"/>
      <c r="O15" s="214"/>
    </row>
    <row r="16" spans="3:15" x14ac:dyDescent="0.3">
      <c r="C16" s="215"/>
      <c r="D16" s="146">
        <v>100</v>
      </c>
      <c r="E16" s="146">
        <v>200</v>
      </c>
      <c r="F16" s="146">
        <v>400</v>
      </c>
      <c r="G16" s="146">
        <v>600</v>
      </c>
      <c r="H16" s="146">
        <v>800</v>
      </c>
      <c r="I16" s="147">
        <v>1000</v>
      </c>
      <c r="J16" s="147">
        <v>10000</v>
      </c>
      <c r="K16" s="147">
        <v>100000</v>
      </c>
      <c r="L16" s="147">
        <v>1000000</v>
      </c>
      <c r="M16" s="147">
        <v>10000000</v>
      </c>
      <c r="N16" s="147">
        <v>100000000</v>
      </c>
      <c r="O16" s="147">
        <v>1000000000</v>
      </c>
    </row>
    <row r="17" spans="3:15" x14ac:dyDescent="0.3">
      <c r="C17" s="150">
        <v>0.2</v>
      </c>
      <c r="D17" s="151">
        <v>20</v>
      </c>
      <c r="E17" s="151">
        <v>22</v>
      </c>
      <c r="F17" s="151">
        <v>23</v>
      </c>
      <c r="G17" s="151">
        <v>23</v>
      </c>
      <c r="H17" s="151">
        <v>23</v>
      </c>
      <c r="I17" s="152">
        <v>23</v>
      </c>
      <c r="J17" s="152">
        <v>24</v>
      </c>
      <c r="K17" s="152">
        <v>24</v>
      </c>
      <c r="L17" s="152">
        <v>24</v>
      </c>
      <c r="M17" s="152">
        <v>24</v>
      </c>
      <c r="N17" s="152">
        <v>24</v>
      </c>
      <c r="O17" s="152">
        <v>24</v>
      </c>
    </row>
    <row r="18" spans="3:15" x14ac:dyDescent="0.3">
      <c r="C18" s="150">
        <v>0.15</v>
      </c>
      <c r="D18" s="151">
        <v>30</v>
      </c>
      <c r="E18" s="151">
        <v>35</v>
      </c>
      <c r="F18" s="151">
        <v>39</v>
      </c>
      <c r="G18" s="151">
        <v>40</v>
      </c>
      <c r="H18" s="151">
        <v>41</v>
      </c>
      <c r="I18" s="152">
        <v>41</v>
      </c>
      <c r="J18" s="152">
        <v>43</v>
      </c>
      <c r="K18" s="152">
        <v>43</v>
      </c>
      <c r="L18" s="152">
        <v>43</v>
      </c>
      <c r="M18" s="152">
        <v>43</v>
      </c>
      <c r="N18" s="152">
        <v>43</v>
      </c>
      <c r="O18" s="152">
        <v>43</v>
      </c>
    </row>
    <row r="19" spans="3:15" x14ac:dyDescent="0.3">
      <c r="C19" s="150">
        <v>0.1</v>
      </c>
      <c r="D19" s="151">
        <v>49</v>
      </c>
      <c r="E19" s="151">
        <v>65</v>
      </c>
      <c r="F19" s="151">
        <v>78</v>
      </c>
      <c r="G19" s="151">
        <v>83</v>
      </c>
      <c r="H19" s="151">
        <v>86</v>
      </c>
      <c r="I19" s="152">
        <v>88</v>
      </c>
      <c r="J19" s="152">
        <v>95</v>
      </c>
      <c r="K19" s="152">
        <v>96</v>
      </c>
      <c r="L19" s="152">
        <v>96</v>
      </c>
      <c r="M19" s="152">
        <v>96</v>
      </c>
      <c r="N19" s="152">
        <v>96</v>
      </c>
      <c r="O19" s="152">
        <v>96</v>
      </c>
    </row>
    <row r="20" spans="3:15" x14ac:dyDescent="0.3">
      <c r="C20" s="150">
        <v>0.05</v>
      </c>
      <c r="D20" s="151">
        <v>80</v>
      </c>
      <c r="E20" s="151">
        <v>132</v>
      </c>
      <c r="F20" s="151">
        <v>196</v>
      </c>
      <c r="G20" s="151">
        <v>234</v>
      </c>
      <c r="H20" s="151">
        <v>260</v>
      </c>
      <c r="I20" s="152">
        <v>278</v>
      </c>
      <c r="J20" s="152">
        <v>370</v>
      </c>
      <c r="K20" s="152">
        <v>383</v>
      </c>
      <c r="L20" s="152">
        <v>384</v>
      </c>
      <c r="M20" s="152">
        <v>384</v>
      </c>
      <c r="N20" s="152">
        <v>384</v>
      </c>
      <c r="O20" s="152">
        <v>384</v>
      </c>
    </row>
    <row r="21" spans="3:15" x14ac:dyDescent="0.3">
      <c r="C21" s="150">
        <v>0.02</v>
      </c>
      <c r="D21" s="151">
        <v>96</v>
      </c>
      <c r="E21" s="151">
        <v>185</v>
      </c>
      <c r="F21" s="151">
        <v>343</v>
      </c>
      <c r="G21" s="151">
        <v>480</v>
      </c>
      <c r="H21" s="151">
        <v>600</v>
      </c>
      <c r="I21" s="152">
        <v>706</v>
      </c>
      <c r="J21" s="152">
        <v>1936</v>
      </c>
      <c r="K21" s="152">
        <v>2345</v>
      </c>
      <c r="L21" s="152">
        <v>2395</v>
      </c>
      <c r="M21" s="152">
        <v>2400</v>
      </c>
      <c r="N21" s="152">
        <v>2401</v>
      </c>
      <c r="O21" s="152">
        <v>2401</v>
      </c>
    </row>
    <row r="24" spans="3:15" x14ac:dyDescent="0.3">
      <c r="C24" s="210" t="str">
        <f>Localisation!C225</f>
        <v>The sample size depends on the required accuracy and the size of the confidence interval</v>
      </c>
      <c r="D24" s="210"/>
      <c r="E24" s="210"/>
      <c r="F24" s="210"/>
      <c r="G24" s="210"/>
      <c r="H24" s="210"/>
      <c r="I24" s="210"/>
      <c r="J24" s="210"/>
      <c r="K24" s="210"/>
      <c r="L24" s="210"/>
      <c r="M24" s="210"/>
      <c r="N24" s="210"/>
      <c r="O24" s="210"/>
    </row>
    <row r="25" spans="3:15" x14ac:dyDescent="0.3">
      <c r="C25" s="211" t="str">
        <f>Localisation!C226</f>
        <v>More info -</v>
      </c>
      <c r="D25" s="211"/>
      <c r="E25" s="211"/>
      <c r="F25" s="211"/>
      <c r="G25" s="211"/>
      <c r="H25" s="211"/>
      <c r="I25" s="211"/>
      <c r="J25" s="212" t="s">
        <v>246</v>
      </c>
      <c r="K25" s="212"/>
      <c r="L25" s="212"/>
      <c r="M25" s="212"/>
      <c r="N25" s="212"/>
      <c r="O25" s="212"/>
    </row>
  </sheetData>
  <mergeCells count="8">
    <mergeCell ref="C24:O24"/>
    <mergeCell ref="C25:I25"/>
    <mergeCell ref="J25:O25"/>
    <mergeCell ref="C2:O2"/>
    <mergeCell ref="D5:O5"/>
    <mergeCell ref="C5:C6"/>
    <mergeCell ref="C15:C16"/>
    <mergeCell ref="D15:O15"/>
  </mergeCells>
  <hyperlinks>
    <hyperlink ref="J25" r:id="rId1" xr:uid="{18470305-F97B-408D-8A01-ED4A4DBB6AA8}"/>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4:C226"/>
  <sheetViews>
    <sheetView tabSelected="1" workbookViewId="0">
      <selection activeCell="B5" sqref="B5:C5"/>
    </sheetView>
  </sheetViews>
  <sheetFormatPr defaultRowHeight="15.6" x14ac:dyDescent="0.3"/>
  <cols>
    <col min="2" max="3" width="79.09765625" style="1" customWidth="1"/>
  </cols>
  <sheetData>
    <row r="4" spans="2:3" x14ac:dyDescent="0.3">
      <c r="B4" s="1" t="s">
        <v>35</v>
      </c>
      <c r="C4" t="s">
        <v>259</v>
      </c>
    </row>
    <row r="5" spans="2:3" x14ac:dyDescent="0.3">
      <c r="B5" s="217" t="s">
        <v>36</v>
      </c>
      <c r="C5" s="217"/>
    </row>
    <row r="6" spans="2:3" x14ac:dyDescent="0.3">
      <c r="B6" s="1" t="s">
        <v>48</v>
      </c>
      <c r="C6" s="1" t="s">
        <v>48</v>
      </c>
    </row>
    <row r="7" spans="2:3" x14ac:dyDescent="0.3">
      <c r="B7" s="1" t="s">
        <v>49</v>
      </c>
      <c r="C7" s="1" t="s">
        <v>49</v>
      </c>
    </row>
    <row r="8" spans="2:3" x14ac:dyDescent="0.3">
      <c r="B8" s="217" t="s">
        <v>37</v>
      </c>
      <c r="C8" s="217"/>
    </row>
    <row r="9" spans="2:3" x14ac:dyDescent="0.3">
      <c r="B9" s="1" t="s">
        <v>50</v>
      </c>
      <c r="C9" s="1" t="s">
        <v>50</v>
      </c>
    </row>
    <row r="10" spans="2:3" x14ac:dyDescent="0.3">
      <c r="B10" s="1" t="s">
        <v>51</v>
      </c>
      <c r="C10" s="1" t="s">
        <v>51</v>
      </c>
    </row>
    <row r="11" spans="2:3" x14ac:dyDescent="0.3">
      <c r="B11" s="1" t="s">
        <v>52</v>
      </c>
      <c r="C11" s="1" t="s">
        <v>52</v>
      </c>
    </row>
    <row r="12" spans="2:3" ht="31.2" x14ac:dyDescent="0.3">
      <c r="B12" s="1" t="s">
        <v>53</v>
      </c>
      <c r="C12" s="1" t="s">
        <v>53</v>
      </c>
    </row>
    <row r="13" spans="2:3" x14ac:dyDescent="0.3">
      <c r="B13" s="1" t="s">
        <v>54</v>
      </c>
      <c r="C13" s="1" t="s">
        <v>54</v>
      </c>
    </row>
    <row r="14" spans="2:3" x14ac:dyDescent="0.3">
      <c r="B14" s="1" t="s">
        <v>55</v>
      </c>
      <c r="C14" s="1" t="s">
        <v>55</v>
      </c>
    </row>
    <row r="15" spans="2:3" x14ac:dyDescent="0.3">
      <c r="B15" s="1" t="s">
        <v>56</v>
      </c>
      <c r="C15" s="1" t="s">
        <v>56</v>
      </c>
    </row>
    <row r="16" spans="2:3" x14ac:dyDescent="0.3">
      <c r="B16" s="1" t="s">
        <v>57</v>
      </c>
      <c r="C16" s="1" t="s">
        <v>57</v>
      </c>
    </row>
    <row r="17" spans="2:3" x14ac:dyDescent="0.3">
      <c r="B17" s="1" t="s">
        <v>58</v>
      </c>
      <c r="C17" s="1" t="s">
        <v>58</v>
      </c>
    </row>
    <row r="18" spans="2:3" x14ac:dyDescent="0.3">
      <c r="B18" s="1" t="s">
        <v>196</v>
      </c>
      <c r="C18" s="1" t="s">
        <v>196</v>
      </c>
    </row>
    <row r="19" spans="2:3" x14ac:dyDescent="0.3">
      <c r="B19" s="1" t="s">
        <v>59</v>
      </c>
      <c r="C19" s="1" t="s">
        <v>59</v>
      </c>
    </row>
    <row r="20" spans="2:3" x14ac:dyDescent="0.3">
      <c r="B20" s="1" t="s">
        <v>60</v>
      </c>
      <c r="C20" s="1" t="s">
        <v>60</v>
      </c>
    </row>
    <row r="21" spans="2:3" x14ac:dyDescent="0.3">
      <c r="B21" s="1" t="s">
        <v>61</v>
      </c>
      <c r="C21" s="1" t="s">
        <v>61</v>
      </c>
    </row>
    <row r="22" spans="2:3" x14ac:dyDescent="0.3">
      <c r="B22" s="1" t="s">
        <v>62</v>
      </c>
      <c r="C22" s="1" t="s">
        <v>62</v>
      </c>
    </row>
    <row r="23" spans="2:3" x14ac:dyDescent="0.3">
      <c r="B23" s="1" t="s">
        <v>63</v>
      </c>
      <c r="C23" s="1" t="s">
        <v>63</v>
      </c>
    </row>
    <row r="24" spans="2:3" ht="46.8" x14ac:dyDescent="0.3">
      <c r="B24" s="1" t="s">
        <v>64</v>
      </c>
      <c r="C24" s="1" t="s">
        <v>64</v>
      </c>
    </row>
    <row r="25" spans="2:3" ht="31.2" x14ac:dyDescent="0.3">
      <c r="B25" s="1" t="s">
        <v>65</v>
      </c>
      <c r="C25" s="1" t="s">
        <v>65</v>
      </c>
    </row>
    <row r="26" spans="2:3" x14ac:dyDescent="0.3">
      <c r="B26" s="1" t="s">
        <v>66</v>
      </c>
      <c r="C26" s="1" t="s">
        <v>66</v>
      </c>
    </row>
    <row r="27" spans="2:3" ht="31.2" x14ac:dyDescent="0.3">
      <c r="B27" s="1" t="s">
        <v>67</v>
      </c>
      <c r="C27" s="1" t="s">
        <v>67</v>
      </c>
    </row>
    <row r="28" spans="2:3" ht="31.2" x14ac:dyDescent="0.3">
      <c r="B28" s="1" t="s">
        <v>68</v>
      </c>
      <c r="C28" s="1" t="s">
        <v>68</v>
      </c>
    </row>
    <row r="29" spans="2:3" ht="31.2" x14ac:dyDescent="0.3">
      <c r="B29" s="1" t="s">
        <v>69</v>
      </c>
      <c r="C29" s="1" t="s">
        <v>69</v>
      </c>
    </row>
    <row r="30" spans="2:3" x14ac:dyDescent="0.3">
      <c r="B30" s="217" t="s">
        <v>70</v>
      </c>
      <c r="C30" s="217"/>
    </row>
    <row r="31" spans="2:3" x14ac:dyDescent="0.3">
      <c r="B31" s="1" t="s">
        <v>71</v>
      </c>
      <c r="C31" s="1" t="s">
        <v>71</v>
      </c>
    </row>
    <row r="32" spans="2:3" x14ac:dyDescent="0.3">
      <c r="B32" s="1" t="s">
        <v>72</v>
      </c>
      <c r="C32" s="1" t="s">
        <v>72</v>
      </c>
    </row>
    <row r="33" spans="2:3" x14ac:dyDescent="0.3">
      <c r="B33" s="1" t="s">
        <v>73</v>
      </c>
      <c r="C33" s="1" t="s">
        <v>73</v>
      </c>
    </row>
    <row r="34" spans="2:3" x14ac:dyDescent="0.3">
      <c r="B34" s="1" t="s">
        <v>74</v>
      </c>
      <c r="C34" s="1" t="s">
        <v>74</v>
      </c>
    </row>
    <row r="35" spans="2:3" x14ac:dyDescent="0.3">
      <c r="B35" s="1" t="s">
        <v>75</v>
      </c>
      <c r="C35" s="1" t="s">
        <v>75</v>
      </c>
    </row>
    <row r="36" spans="2:3" ht="109.2" x14ac:dyDescent="0.3">
      <c r="B36" s="5" t="s">
        <v>191</v>
      </c>
      <c r="C36" s="5" t="s">
        <v>191</v>
      </c>
    </row>
    <row r="37" spans="2:3" x14ac:dyDescent="0.3">
      <c r="B37" s="1" t="s">
        <v>76</v>
      </c>
      <c r="C37" s="1" t="s">
        <v>76</v>
      </c>
    </row>
    <row r="38" spans="2:3" x14ac:dyDescent="0.3">
      <c r="B38" s="1" t="s">
        <v>77</v>
      </c>
      <c r="C38" s="1" t="s">
        <v>77</v>
      </c>
    </row>
    <row r="39" spans="2:3" x14ac:dyDescent="0.3">
      <c r="B39" s="1" t="s">
        <v>78</v>
      </c>
      <c r="C39" s="1" t="s">
        <v>78</v>
      </c>
    </row>
    <row r="40" spans="2:3" x14ac:dyDescent="0.3">
      <c r="B40" s="1" t="s">
        <v>79</v>
      </c>
      <c r="C40" s="1" t="s">
        <v>79</v>
      </c>
    </row>
    <row r="41" spans="2:3" x14ac:dyDescent="0.3">
      <c r="B41" s="1" t="s">
        <v>80</v>
      </c>
      <c r="C41" s="1" t="s">
        <v>80</v>
      </c>
    </row>
    <row r="42" spans="2:3" x14ac:dyDescent="0.3">
      <c r="B42" s="1" t="s">
        <v>81</v>
      </c>
      <c r="C42" s="1" t="s">
        <v>81</v>
      </c>
    </row>
    <row r="43" spans="2:3" x14ac:dyDescent="0.3">
      <c r="B43" s="1" t="s">
        <v>82</v>
      </c>
      <c r="C43" s="1" t="s">
        <v>82</v>
      </c>
    </row>
    <row r="44" spans="2:3" x14ac:dyDescent="0.3">
      <c r="B44" s="1" t="s">
        <v>83</v>
      </c>
      <c r="C44" s="1" t="s">
        <v>83</v>
      </c>
    </row>
    <row r="45" spans="2:3" x14ac:dyDescent="0.3">
      <c r="B45" s="1" t="s">
        <v>84</v>
      </c>
      <c r="C45" s="1" t="s">
        <v>84</v>
      </c>
    </row>
    <row r="46" spans="2:3" x14ac:dyDescent="0.3">
      <c r="B46" s="1" t="s">
        <v>85</v>
      </c>
      <c r="C46" s="1" t="s">
        <v>85</v>
      </c>
    </row>
    <row r="47" spans="2:3" x14ac:dyDescent="0.3">
      <c r="B47" s="1" t="s">
        <v>86</v>
      </c>
      <c r="C47" s="1" t="s">
        <v>86</v>
      </c>
    </row>
    <row r="48" spans="2:3" x14ac:dyDescent="0.3">
      <c r="B48" s="1" t="s">
        <v>87</v>
      </c>
      <c r="C48" s="1" t="s">
        <v>87</v>
      </c>
    </row>
    <row r="49" spans="2:3" x14ac:dyDescent="0.3">
      <c r="B49" s="1" t="s">
        <v>88</v>
      </c>
      <c r="C49" s="1" t="s">
        <v>88</v>
      </c>
    </row>
    <row r="50" spans="2:3" x14ac:dyDescent="0.3">
      <c r="B50" s="1" t="s">
        <v>89</v>
      </c>
      <c r="C50" s="1" t="s">
        <v>89</v>
      </c>
    </row>
    <row r="51" spans="2:3" x14ac:dyDescent="0.3">
      <c r="B51" s="1" t="s">
        <v>90</v>
      </c>
      <c r="C51" s="1" t="s">
        <v>90</v>
      </c>
    </row>
    <row r="52" spans="2:3" x14ac:dyDescent="0.3">
      <c r="B52" s="1" t="s">
        <v>85</v>
      </c>
      <c r="C52" s="1" t="s">
        <v>85</v>
      </c>
    </row>
    <row r="53" spans="2:3" x14ac:dyDescent="0.3">
      <c r="B53" s="1" t="s">
        <v>91</v>
      </c>
      <c r="C53" s="1" t="s">
        <v>91</v>
      </c>
    </row>
    <row r="54" spans="2:3" x14ac:dyDescent="0.3">
      <c r="B54" s="1" t="s">
        <v>92</v>
      </c>
      <c r="C54" s="1" t="s">
        <v>92</v>
      </c>
    </row>
    <row r="55" spans="2:3" x14ac:dyDescent="0.3">
      <c r="B55" s="1" t="s">
        <v>93</v>
      </c>
      <c r="C55" s="1" t="s">
        <v>93</v>
      </c>
    </row>
    <row r="56" spans="2:3" x14ac:dyDescent="0.3">
      <c r="B56" s="1" t="s">
        <v>94</v>
      </c>
      <c r="C56" s="1" t="s">
        <v>94</v>
      </c>
    </row>
    <row r="57" spans="2:3" x14ac:dyDescent="0.3">
      <c r="B57" s="1" t="s">
        <v>95</v>
      </c>
      <c r="C57" s="1" t="s">
        <v>95</v>
      </c>
    </row>
    <row r="58" spans="2:3" x14ac:dyDescent="0.3">
      <c r="B58" s="1" t="s">
        <v>96</v>
      </c>
      <c r="C58" s="1" t="s">
        <v>96</v>
      </c>
    </row>
    <row r="59" spans="2:3" x14ac:dyDescent="0.3">
      <c r="B59" s="1" t="s">
        <v>97</v>
      </c>
      <c r="C59" s="1" t="s">
        <v>97</v>
      </c>
    </row>
    <row r="60" spans="2:3" x14ac:dyDescent="0.3">
      <c r="B60" s="1" t="s">
        <v>98</v>
      </c>
      <c r="C60" s="1" t="s">
        <v>98</v>
      </c>
    </row>
    <row r="61" spans="2:3" ht="62.4" x14ac:dyDescent="0.3">
      <c r="B61" s="1" t="s">
        <v>99</v>
      </c>
      <c r="C61" s="1" t="s">
        <v>99</v>
      </c>
    </row>
    <row r="62" spans="2:3" x14ac:dyDescent="0.3">
      <c r="B62" s="1" t="s">
        <v>100</v>
      </c>
      <c r="C62" s="1" t="s">
        <v>100</v>
      </c>
    </row>
    <row r="63" spans="2:3" x14ac:dyDescent="0.3">
      <c r="B63" s="1" t="s">
        <v>101</v>
      </c>
      <c r="C63" s="1" t="s">
        <v>101</v>
      </c>
    </row>
    <row r="64" spans="2:3" x14ac:dyDescent="0.3">
      <c r="B64" s="1" t="s">
        <v>102</v>
      </c>
      <c r="C64" s="1" t="s">
        <v>102</v>
      </c>
    </row>
    <row r="65" spans="2:3" x14ac:dyDescent="0.3">
      <c r="B65" s="1" t="s">
        <v>103</v>
      </c>
      <c r="C65" s="1" t="s">
        <v>103</v>
      </c>
    </row>
    <row r="66" spans="2:3" x14ac:dyDescent="0.3">
      <c r="B66" s="1" t="s">
        <v>85</v>
      </c>
      <c r="C66" s="1" t="s">
        <v>85</v>
      </c>
    </row>
    <row r="67" spans="2:3" x14ac:dyDescent="0.3">
      <c r="B67" s="1" t="s">
        <v>104</v>
      </c>
      <c r="C67" s="1" t="s">
        <v>104</v>
      </c>
    </row>
    <row r="68" spans="2:3" x14ac:dyDescent="0.3">
      <c r="B68" s="1" t="s">
        <v>105</v>
      </c>
      <c r="C68" s="1" t="s">
        <v>105</v>
      </c>
    </row>
    <row r="69" spans="2:3" x14ac:dyDescent="0.3">
      <c r="B69" s="1" t="s">
        <v>106</v>
      </c>
      <c r="C69" s="1" t="s">
        <v>106</v>
      </c>
    </row>
    <row r="70" spans="2:3" x14ac:dyDescent="0.3">
      <c r="B70" s="1" t="s">
        <v>102</v>
      </c>
      <c r="C70" s="1" t="s">
        <v>102</v>
      </c>
    </row>
    <row r="71" spans="2:3" x14ac:dyDescent="0.3">
      <c r="B71" s="1" t="s">
        <v>103</v>
      </c>
      <c r="C71" s="1" t="s">
        <v>103</v>
      </c>
    </row>
    <row r="72" spans="2:3" x14ac:dyDescent="0.3">
      <c r="B72" s="1" t="s">
        <v>85</v>
      </c>
      <c r="C72" s="1" t="s">
        <v>85</v>
      </c>
    </row>
    <row r="73" spans="2:3" x14ac:dyDescent="0.3">
      <c r="B73" s="1" t="s">
        <v>104</v>
      </c>
      <c r="C73" s="1" t="s">
        <v>104</v>
      </c>
    </row>
    <row r="74" spans="2:3" x14ac:dyDescent="0.3">
      <c r="B74" s="1" t="s">
        <v>105</v>
      </c>
      <c r="C74" s="1" t="s">
        <v>105</v>
      </c>
    </row>
    <row r="75" spans="2:3" ht="46.8" x14ac:dyDescent="0.3">
      <c r="B75" s="1" t="s">
        <v>189</v>
      </c>
      <c r="C75" s="1" t="s">
        <v>189</v>
      </c>
    </row>
    <row r="76" spans="2:3" x14ac:dyDescent="0.3">
      <c r="B76" s="1" t="s">
        <v>100</v>
      </c>
      <c r="C76" s="1" t="s">
        <v>100</v>
      </c>
    </row>
    <row r="77" spans="2:3" x14ac:dyDescent="0.3">
      <c r="B77" s="1" t="s">
        <v>190</v>
      </c>
      <c r="C77" s="1" t="s">
        <v>190</v>
      </c>
    </row>
    <row r="78" spans="2:3" x14ac:dyDescent="0.3">
      <c r="B78" s="1" t="s">
        <v>102</v>
      </c>
      <c r="C78" s="1" t="s">
        <v>102</v>
      </c>
    </row>
    <row r="79" spans="2:3" x14ac:dyDescent="0.3">
      <c r="B79" s="1" t="s">
        <v>103</v>
      </c>
      <c r="C79" s="1" t="s">
        <v>103</v>
      </c>
    </row>
    <row r="80" spans="2:3" x14ac:dyDescent="0.3">
      <c r="B80" s="1" t="s">
        <v>85</v>
      </c>
      <c r="C80" s="1" t="s">
        <v>85</v>
      </c>
    </row>
    <row r="81" spans="2:3" x14ac:dyDescent="0.3">
      <c r="B81" s="1" t="s">
        <v>104</v>
      </c>
      <c r="C81" s="1" t="s">
        <v>104</v>
      </c>
    </row>
    <row r="82" spans="2:3" x14ac:dyDescent="0.3">
      <c r="B82" s="1" t="s">
        <v>105</v>
      </c>
      <c r="C82" s="1" t="s">
        <v>105</v>
      </c>
    </row>
    <row r="83" spans="2:3" ht="31.2" x14ac:dyDescent="0.3">
      <c r="B83" s="1" t="s">
        <v>107</v>
      </c>
      <c r="C83" s="1" t="s">
        <v>107</v>
      </c>
    </row>
    <row r="84" spans="2:3" x14ac:dyDescent="0.3">
      <c r="B84" s="1" t="s">
        <v>108</v>
      </c>
      <c r="C84" s="1" t="s">
        <v>108</v>
      </c>
    </row>
    <row r="85" spans="2:3" x14ac:dyDescent="0.3">
      <c r="B85" s="1" t="s">
        <v>109</v>
      </c>
      <c r="C85" s="1" t="s">
        <v>109</v>
      </c>
    </row>
    <row r="86" spans="2:3" x14ac:dyDescent="0.3">
      <c r="B86" s="1" t="s">
        <v>110</v>
      </c>
      <c r="C86" s="1" t="s">
        <v>110</v>
      </c>
    </row>
    <row r="87" spans="2:3" ht="62.4" x14ac:dyDescent="0.3">
      <c r="B87" s="1" t="s">
        <v>111</v>
      </c>
      <c r="C87" s="1" t="s">
        <v>111</v>
      </c>
    </row>
    <row r="88" spans="2:3" ht="31.2" x14ac:dyDescent="0.3">
      <c r="B88" s="1" t="s">
        <v>112</v>
      </c>
      <c r="C88" s="1" t="s">
        <v>112</v>
      </c>
    </row>
    <row r="89" spans="2:3" x14ac:dyDescent="0.3">
      <c r="B89" s="1" t="s">
        <v>113</v>
      </c>
      <c r="C89" s="1" t="s">
        <v>113</v>
      </c>
    </row>
    <row r="90" spans="2:3" x14ac:dyDescent="0.3">
      <c r="B90" s="1" t="s">
        <v>105</v>
      </c>
      <c r="C90" s="1" t="s">
        <v>105</v>
      </c>
    </row>
    <row r="91" spans="2:3" x14ac:dyDescent="0.3">
      <c r="B91" s="1" t="s">
        <v>104</v>
      </c>
      <c r="C91" s="1" t="s">
        <v>104</v>
      </c>
    </row>
    <row r="92" spans="2:3" x14ac:dyDescent="0.3">
      <c r="B92" s="1" t="s">
        <v>85</v>
      </c>
      <c r="C92" s="1" t="s">
        <v>85</v>
      </c>
    </row>
    <row r="93" spans="2:3" x14ac:dyDescent="0.3">
      <c r="B93" s="1" t="s">
        <v>103</v>
      </c>
      <c r="C93" s="1" t="s">
        <v>103</v>
      </c>
    </row>
    <row r="94" spans="2:3" x14ac:dyDescent="0.3">
      <c r="B94" s="1" t="s">
        <v>102</v>
      </c>
      <c r="C94" s="1" t="s">
        <v>102</v>
      </c>
    </row>
    <row r="95" spans="2:3" x14ac:dyDescent="0.3">
      <c r="B95" s="1" t="s">
        <v>114</v>
      </c>
      <c r="C95" s="1" t="s">
        <v>114</v>
      </c>
    </row>
    <row r="96" spans="2:3" x14ac:dyDescent="0.3">
      <c r="B96" s="1" t="s">
        <v>105</v>
      </c>
      <c r="C96" s="1" t="s">
        <v>105</v>
      </c>
    </row>
    <row r="97" spans="2:3" x14ac:dyDescent="0.3">
      <c r="B97" s="1" t="s">
        <v>104</v>
      </c>
      <c r="C97" s="1" t="s">
        <v>104</v>
      </c>
    </row>
    <row r="98" spans="2:3" x14ac:dyDescent="0.3">
      <c r="B98" s="1" t="s">
        <v>85</v>
      </c>
      <c r="C98" s="1" t="s">
        <v>85</v>
      </c>
    </row>
    <row r="99" spans="2:3" x14ac:dyDescent="0.3">
      <c r="B99" s="1" t="s">
        <v>103</v>
      </c>
      <c r="C99" s="1" t="s">
        <v>103</v>
      </c>
    </row>
    <row r="100" spans="2:3" x14ac:dyDescent="0.3">
      <c r="B100" s="1" t="s">
        <v>102</v>
      </c>
      <c r="C100" s="1" t="s">
        <v>102</v>
      </c>
    </row>
    <row r="101" spans="2:3" ht="46.8" x14ac:dyDescent="0.3">
      <c r="B101" s="1" t="s">
        <v>192</v>
      </c>
      <c r="C101" s="1" t="s">
        <v>192</v>
      </c>
    </row>
    <row r="102" spans="2:3" ht="31.2" x14ac:dyDescent="0.3">
      <c r="B102" s="1" t="s">
        <v>112</v>
      </c>
      <c r="C102" s="1" t="s">
        <v>112</v>
      </c>
    </row>
    <row r="103" spans="2:3" x14ac:dyDescent="0.3">
      <c r="B103" s="1" t="s">
        <v>193</v>
      </c>
      <c r="C103" s="1" t="s">
        <v>193</v>
      </c>
    </row>
    <row r="104" spans="2:3" x14ac:dyDescent="0.3">
      <c r="B104" s="1" t="s">
        <v>105</v>
      </c>
      <c r="C104" s="1" t="s">
        <v>105</v>
      </c>
    </row>
    <row r="105" spans="2:3" x14ac:dyDescent="0.3">
      <c r="B105" s="1" t="s">
        <v>104</v>
      </c>
      <c r="C105" s="1" t="s">
        <v>104</v>
      </c>
    </row>
    <row r="106" spans="2:3" x14ac:dyDescent="0.3">
      <c r="B106" s="1" t="s">
        <v>85</v>
      </c>
      <c r="C106" s="1" t="s">
        <v>85</v>
      </c>
    </row>
    <row r="107" spans="2:3" x14ac:dyDescent="0.3">
      <c r="B107" s="1" t="s">
        <v>103</v>
      </c>
      <c r="C107" s="1" t="s">
        <v>103</v>
      </c>
    </row>
    <row r="108" spans="2:3" x14ac:dyDescent="0.3">
      <c r="B108" s="1" t="s">
        <v>102</v>
      </c>
      <c r="C108" s="1" t="s">
        <v>102</v>
      </c>
    </row>
    <row r="109" spans="2:3" x14ac:dyDescent="0.3">
      <c r="B109" s="1" t="s">
        <v>194</v>
      </c>
      <c r="C109" s="1" t="s">
        <v>194</v>
      </c>
    </row>
    <row r="110" spans="2:3" x14ac:dyDescent="0.3">
      <c r="B110" s="1" t="s">
        <v>105</v>
      </c>
      <c r="C110" s="1" t="s">
        <v>105</v>
      </c>
    </row>
    <row r="111" spans="2:3" x14ac:dyDescent="0.3">
      <c r="B111" s="1" t="s">
        <v>104</v>
      </c>
      <c r="C111" s="1" t="s">
        <v>104</v>
      </c>
    </row>
    <row r="112" spans="2:3" x14ac:dyDescent="0.3">
      <c r="B112" s="1" t="s">
        <v>85</v>
      </c>
      <c r="C112" s="1" t="s">
        <v>85</v>
      </c>
    </row>
    <row r="113" spans="2:3" x14ac:dyDescent="0.3">
      <c r="B113" s="1" t="s">
        <v>103</v>
      </c>
      <c r="C113" s="1" t="s">
        <v>103</v>
      </c>
    </row>
    <row r="114" spans="2:3" x14ac:dyDescent="0.3">
      <c r="B114" s="1" t="s">
        <v>102</v>
      </c>
      <c r="C114" s="1" t="s">
        <v>102</v>
      </c>
    </row>
    <row r="115" spans="2:3" ht="78" x14ac:dyDescent="0.3">
      <c r="B115" s="1" t="s">
        <v>115</v>
      </c>
      <c r="C115" s="1" t="s">
        <v>115</v>
      </c>
    </row>
    <row r="116" spans="2:3" x14ac:dyDescent="0.3">
      <c r="B116" s="1" t="s">
        <v>116</v>
      </c>
      <c r="C116" s="1" t="s">
        <v>116</v>
      </c>
    </row>
    <row r="117" spans="2:3" x14ac:dyDescent="0.3">
      <c r="B117" s="1" t="s">
        <v>117</v>
      </c>
      <c r="C117" s="1" t="s">
        <v>117</v>
      </c>
    </row>
    <row r="118" spans="2:3" x14ac:dyDescent="0.3">
      <c r="B118" s="1" t="s">
        <v>118</v>
      </c>
      <c r="C118" s="1" t="s">
        <v>118</v>
      </c>
    </row>
    <row r="119" spans="2:3" x14ac:dyDescent="0.3">
      <c r="B119" s="1" t="s">
        <v>119</v>
      </c>
      <c r="C119" s="1" t="s">
        <v>119</v>
      </c>
    </row>
    <row r="120" spans="2:3" x14ac:dyDescent="0.3">
      <c r="B120" s="1" t="s">
        <v>120</v>
      </c>
      <c r="C120" s="1" t="s">
        <v>120</v>
      </c>
    </row>
    <row r="121" spans="2:3" x14ac:dyDescent="0.3">
      <c r="B121" s="1" t="s">
        <v>121</v>
      </c>
      <c r="C121" s="1" t="s">
        <v>121</v>
      </c>
    </row>
    <row r="122" spans="2:3" x14ac:dyDescent="0.3">
      <c r="B122" s="1" t="s">
        <v>122</v>
      </c>
      <c r="C122" s="1" t="s">
        <v>122</v>
      </c>
    </row>
    <row r="123" spans="2:3" x14ac:dyDescent="0.3">
      <c r="B123" s="1" t="s">
        <v>123</v>
      </c>
      <c r="C123" s="1" t="s">
        <v>123</v>
      </c>
    </row>
    <row r="124" spans="2:3" x14ac:dyDescent="0.3">
      <c r="B124" s="1" t="s">
        <v>118</v>
      </c>
      <c r="C124" s="1" t="s">
        <v>118</v>
      </c>
    </row>
    <row r="125" spans="2:3" x14ac:dyDescent="0.3">
      <c r="B125" s="1" t="s">
        <v>119</v>
      </c>
      <c r="C125" s="1" t="s">
        <v>119</v>
      </c>
    </row>
    <row r="126" spans="2:3" x14ac:dyDescent="0.3">
      <c r="B126" s="1" t="s">
        <v>120</v>
      </c>
      <c r="C126" s="1" t="s">
        <v>120</v>
      </c>
    </row>
    <row r="127" spans="2:3" x14ac:dyDescent="0.3">
      <c r="B127" s="1" t="s">
        <v>121</v>
      </c>
      <c r="C127" s="1" t="s">
        <v>121</v>
      </c>
    </row>
    <row r="128" spans="2:3" x14ac:dyDescent="0.3">
      <c r="B128" s="1" t="s">
        <v>122</v>
      </c>
      <c r="C128" s="1" t="s">
        <v>122</v>
      </c>
    </row>
    <row r="129" spans="2:3" ht="46.8" x14ac:dyDescent="0.3">
      <c r="B129" s="1" t="s">
        <v>124</v>
      </c>
      <c r="C129" s="1" t="s">
        <v>124</v>
      </c>
    </row>
    <row r="130" spans="2:3" x14ac:dyDescent="0.3">
      <c r="B130" s="1" t="s">
        <v>125</v>
      </c>
      <c r="C130" s="1" t="s">
        <v>125</v>
      </c>
    </row>
    <row r="131" spans="2:3" x14ac:dyDescent="0.3">
      <c r="B131" s="1" t="s">
        <v>126</v>
      </c>
      <c r="C131" s="1" t="s">
        <v>126</v>
      </c>
    </row>
    <row r="132" spans="2:3" x14ac:dyDescent="0.3">
      <c r="B132" s="1" t="s">
        <v>85</v>
      </c>
      <c r="C132" s="1" t="s">
        <v>85</v>
      </c>
    </row>
    <row r="133" spans="2:3" x14ac:dyDescent="0.3">
      <c r="B133" s="1" t="s">
        <v>127</v>
      </c>
      <c r="C133" s="1" t="s">
        <v>127</v>
      </c>
    </row>
    <row r="134" spans="2:3" x14ac:dyDescent="0.3">
      <c r="B134" s="1" t="s">
        <v>128</v>
      </c>
      <c r="C134" s="1" t="s">
        <v>128</v>
      </c>
    </row>
    <row r="135" spans="2:3" ht="46.8" x14ac:dyDescent="0.3">
      <c r="B135" s="1" t="s">
        <v>129</v>
      </c>
      <c r="C135" s="1" t="s">
        <v>129</v>
      </c>
    </row>
    <row r="136" spans="2:3" ht="31.2" x14ac:dyDescent="0.3">
      <c r="B136" s="1" t="s">
        <v>130</v>
      </c>
      <c r="C136" s="1" t="s">
        <v>130</v>
      </c>
    </row>
    <row r="137" spans="2:3" ht="31.2" x14ac:dyDescent="0.3">
      <c r="B137" s="1" t="s">
        <v>131</v>
      </c>
      <c r="C137" s="1" t="s">
        <v>131</v>
      </c>
    </row>
    <row r="138" spans="2:3" x14ac:dyDescent="0.3">
      <c r="B138" s="1" t="s">
        <v>132</v>
      </c>
      <c r="C138" s="1" t="s">
        <v>132</v>
      </c>
    </row>
    <row r="139" spans="2:3" ht="31.2" x14ac:dyDescent="0.3">
      <c r="B139" s="1" t="s">
        <v>133</v>
      </c>
      <c r="C139" s="1" t="s">
        <v>133</v>
      </c>
    </row>
    <row r="140" spans="2:3" ht="31.2" x14ac:dyDescent="0.3">
      <c r="B140" s="1" t="s">
        <v>134</v>
      </c>
      <c r="C140" s="1" t="s">
        <v>134</v>
      </c>
    </row>
    <row r="141" spans="2:3" x14ac:dyDescent="0.3">
      <c r="B141" s="1" t="s">
        <v>135</v>
      </c>
      <c r="C141" s="1" t="s">
        <v>135</v>
      </c>
    </row>
    <row r="142" spans="2:3" x14ac:dyDescent="0.3">
      <c r="B142" s="217" t="s">
        <v>34</v>
      </c>
      <c r="C142" s="217"/>
    </row>
    <row r="143" spans="2:3" x14ac:dyDescent="0.3">
      <c r="B143" s="1" t="s">
        <v>136</v>
      </c>
      <c r="C143" s="1" t="s">
        <v>136</v>
      </c>
    </row>
    <row r="144" spans="2:3" x14ac:dyDescent="0.3">
      <c r="B144" s="1" t="s">
        <v>137</v>
      </c>
      <c r="C144" s="1" t="s">
        <v>137</v>
      </c>
    </row>
    <row r="146" spans="2:3" x14ac:dyDescent="0.3">
      <c r="B146" s="1" t="s">
        <v>138</v>
      </c>
      <c r="C146" s="1" t="s">
        <v>138</v>
      </c>
    </row>
    <row r="147" spans="2:3" x14ac:dyDescent="0.3">
      <c r="B147" s="1" t="s">
        <v>96</v>
      </c>
      <c r="C147" s="1" t="s">
        <v>96</v>
      </c>
    </row>
    <row r="148" spans="2:3" x14ac:dyDescent="0.3">
      <c r="B148" s="1" t="s">
        <v>139</v>
      </c>
      <c r="C148" s="1" t="s">
        <v>139</v>
      </c>
    </row>
    <row r="149" spans="2:3" x14ac:dyDescent="0.3">
      <c r="B149" s="1" t="s">
        <v>146</v>
      </c>
      <c r="C149" s="1" t="s">
        <v>146</v>
      </c>
    </row>
    <row r="150" spans="2:3" x14ac:dyDescent="0.3">
      <c r="B150" s="1" t="s">
        <v>140</v>
      </c>
      <c r="C150" s="1" t="s">
        <v>140</v>
      </c>
    </row>
    <row r="151" spans="2:3" x14ac:dyDescent="0.3">
      <c r="B151" s="1" t="s">
        <v>142</v>
      </c>
      <c r="C151" s="1" t="s">
        <v>142</v>
      </c>
    </row>
    <row r="152" spans="2:3" x14ac:dyDescent="0.3">
      <c r="B152" s="1" t="s">
        <v>141</v>
      </c>
      <c r="C152" s="1" t="s">
        <v>141</v>
      </c>
    </row>
    <row r="153" spans="2:3" ht="31.2" x14ac:dyDescent="0.3">
      <c r="B153" s="1" t="s">
        <v>143</v>
      </c>
      <c r="C153" s="1" t="s">
        <v>143</v>
      </c>
    </row>
    <row r="154" spans="2:3" x14ac:dyDescent="0.3">
      <c r="B154" s="217" t="s">
        <v>38</v>
      </c>
      <c r="C154" s="217"/>
    </row>
    <row r="155" spans="2:3" x14ac:dyDescent="0.3">
      <c r="B155" s="1" t="s">
        <v>144</v>
      </c>
      <c r="C155" s="1" t="s">
        <v>144</v>
      </c>
    </row>
    <row r="156" spans="2:3" x14ac:dyDescent="0.3">
      <c r="B156" s="1" t="s">
        <v>145</v>
      </c>
      <c r="C156" s="1" t="s">
        <v>145</v>
      </c>
    </row>
    <row r="157" spans="2:3" x14ac:dyDescent="0.3">
      <c r="B157" s="1" t="s">
        <v>147</v>
      </c>
      <c r="C157" s="1" t="s">
        <v>147</v>
      </c>
    </row>
    <row r="158" spans="2:3" x14ac:dyDescent="0.3">
      <c r="B158" s="1" t="s">
        <v>148</v>
      </c>
      <c r="C158" s="1" t="s">
        <v>148</v>
      </c>
    </row>
    <row r="159" spans="2:3" x14ac:dyDescent="0.3">
      <c r="B159" s="1" t="s">
        <v>149</v>
      </c>
      <c r="C159" s="1" t="s">
        <v>149</v>
      </c>
    </row>
    <row r="160" spans="2:3" x14ac:dyDescent="0.3">
      <c r="B160" s="217" t="s">
        <v>18</v>
      </c>
      <c r="C160" s="217"/>
    </row>
    <row r="161" spans="2:3" x14ac:dyDescent="0.3">
      <c r="B161" s="1" t="s">
        <v>150</v>
      </c>
      <c r="C161" s="1" t="s">
        <v>150</v>
      </c>
    </row>
    <row r="163" spans="2:3" x14ac:dyDescent="0.3">
      <c r="B163" s="1" t="s">
        <v>155</v>
      </c>
      <c r="C163" s="1" t="s">
        <v>155</v>
      </c>
    </row>
    <row r="164" spans="2:3" x14ac:dyDescent="0.3">
      <c r="B164" s="1" t="s">
        <v>156</v>
      </c>
      <c r="C164" s="1" t="s">
        <v>156</v>
      </c>
    </row>
    <row r="165" spans="2:3" x14ac:dyDescent="0.3">
      <c r="B165" s="1" t="s">
        <v>157</v>
      </c>
      <c r="C165" s="1" t="s">
        <v>157</v>
      </c>
    </row>
    <row r="166" spans="2:3" x14ac:dyDescent="0.3">
      <c r="B166" s="217" t="s">
        <v>0</v>
      </c>
      <c r="C166" s="217"/>
    </row>
    <row r="167" spans="2:3" x14ac:dyDescent="0.3">
      <c r="B167" s="1" t="s">
        <v>151</v>
      </c>
      <c r="C167" s="1" t="s">
        <v>151</v>
      </c>
    </row>
    <row r="168" spans="2:3" x14ac:dyDescent="0.3">
      <c r="B168" s="1" t="s">
        <v>152</v>
      </c>
      <c r="C168" s="1" t="s">
        <v>152</v>
      </c>
    </row>
    <row r="169" spans="2:3" x14ac:dyDescent="0.3">
      <c r="B169" s="1" t="s">
        <v>153</v>
      </c>
      <c r="C169" s="1" t="s">
        <v>153</v>
      </c>
    </row>
    <row r="170" spans="2:3" x14ac:dyDescent="0.3">
      <c r="B170" s="1" t="s">
        <v>154</v>
      </c>
      <c r="C170" s="1" t="s">
        <v>154</v>
      </c>
    </row>
    <row r="172" spans="2:3" x14ac:dyDescent="0.3">
      <c r="B172" s="217" t="s">
        <v>39</v>
      </c>
      <c r="C172" s="217"/>
    </row>
    <row r="173" spans="2:3" x14ac:dyDescent="0.3">
      <c r="B173" s="1" t="s">
        <v>158</v>
      </c>
      <c r="C173" s="1" t="s">
        <v>158</v>
      </c>
    </row>
    <row r="174" spans="2:3" x14ac:dyDescent="0.3">
      <c r="B174" s="1" t="s">
        <v>159</v>
      </c>
      <c r="C174" s="1" t="s">
        <v>159</v>
      </c>
    </row>
    <row r="175" spans="2:3" x14ac:dyDescent="0.3">
      <c r="B175" s="1" t="s">
        <v>160</v>
      </c>
      <c r="C175" s="1" t="s">
        <v>160</v>
      </c>
    </row>
    <row r="176" spans="2:3" x14ac:dyDescent="0.3">
      <c r="B176" s="1" t="s">
        <v>138</v>
      </c>
      <c r="C176" s="1" t="s">
        <v>138</v>
      </c>
    </row>
    <row r="177" spans="2:3" x14ac:dyDescent="0.3">
      <c r="B177" s="1" t="s">
        <v>161</v>
      </c>
      <c r="C177" s="1" t="s">
        <v>161</v>
      </c>
    </row>
    <row r="178" spans="2:3" x14ac:dyDescent="0.3">
      <c r="B178" s="1" t="s">
        <v>162</v>
      </c>
      <c r="C178" s="1" t="s">
        <v>162</v>
      </c>
    </row>
    <row r="179" spans="2:3" x14ac:dyDescent="0.3">
      <c r="B179" s="1" t="s">
        <v>163</v>
      </c>
      <c r="C179" s="1" t="s">
        <v>163</v>
      </c>
    </row>
    <row r="180" spans="2:3" x14ac:dyDescent="0.3">
      <c r="B180" s="217" t="s">
        <v>40</v>
      </c>
      <c r="C180" s="217"/>
    </row>
    <row r="181" spans="2:3" x14ac:dyDescent="0.3">
      <c r="B181" s="1" t="s">
        <v>164</v>
      </c>
      <c r="C181" s="1" t="s">
        <v>164</v>
      </c>
    </row>
    <row r="182" spans="2:3" x14ac:dyDescent="0.3">
      <c r="B182" s="1" t="s">
        <v>166</v>
      </c>
      <c r="C182" s="1" t="s">
        <v>166</v>
      </c>
    </row>
    <row r="183" spans="2:3" x14ac:dyDescent="0.3">
      <c r="B183" s="1" t="s">
        <v>165</v>
      </c>
      <c r="C183" s="1" t="s">
        <v>165</v>
      </c>
    </row>
    <row r="184" spans="2:3" x14ac:dyDescent="0.3">
      <c r="B184" s="217" t="s">
        <v>41</v>
      </c>
      <c r="C184" s="217"/>
    </row>
    <row r="185" spans="2:3" x14ac:dyDescent="0.3">
      <c r="B185" s="1" t="s">
        <v>167</v>
      </c>
      <c r="C185" s="1" t="s">
        <v>167</v>
      </c>
    </row>
    <row r="186" spans="2:3" x14ac:dyDescent="0.3">
      <c r="B186" s="1" t="s">
        <v>168</v>
      </c>
      <c r="C186" s="1" t="s">
        <v>168</v>
      </c>
    </row>
    <row r="187" spans="2:3" x14ac:dyDescent="0.3">
      <c r="B187" s="1" t="s">
        <v>169</v>
      </c>
      <c r="C187" s="1" t="s">
        <v>169</v>
      </c>
    </row>
    <row r="188" spans="2:3" x14ac:dyDescent="0.3">
      <c r="B188" s="1" t="s">
        <v>170</v>
      </c>
      <c r="C188" s="1" t="s">
        <v>170</v>
      </c>
    </row>
    <row r="189" spans="2:3" x14ac:dyDescent="0.3">
      <c r="B189" s="1" t="s">
        <v>171</v>
      </c>
      <c r="C189" s="1" t="s">
        <v>171</v>
      </c>
    </row>
    <row r="190" spans="2:3" x14ac:dyDescent="0.3">
      <c r="B190" s="1" t="s">
        <v>172</v>
      </c>
      <c r="C190" s="1" t="s">
        <v>172</v>
      </c>
    </row>
    <row r="191" spans="2:3" x14ac:dyDescent="0.3">
      <c r="B191" s="1" t="s">
        <v>173</v>
      </c>
      <c r="C191" s="1" t="s">
        <v>173</v>
      </c>
    </row>
    <row r="192" spans="2:3" x14ac:dyDescent="0.3">
      <c r="B192" s="1" t="s">
        <v>174</v>
      </c>
      <c r="C192" s="1" t="s">
        <v>174</v>
      </c>
    </row>
    <row r="193" spans="2:3" x14ac:dyDescent="0.3">
      <c r="B193" s="1" t="s">
        <v>175</v>
      </c>
      <c r="C193" s="1" t="s">
        <v>175</v>
      </c>
    </row>
    <row r="194" spans="2:3" x14ac:dyDescent="0.3">
      <c r="B194" s="1" t="s">
        <v>176</v>
      </c>
      <c r="C194" s="1" t="s">
        <v>176</v>
      </c>
    </row>
    <row r="195" spans="2:3" x14ac:dyDescent="0.3">
      <c r="B195" s="1" t="s">
        <v>242</v>
      </c>
      <c r="C195" s="1" t="s">
        <v>242</v>
      </c>
    </row>
    <row r="196" spans="2:3" x14ac:dyDescent="0.3">
      <c r="B196" s="1" t="s">
        <v>168</v>
      </c>
      <c r="C196" s="1" t="s">
        <v>168</v>
      </c>
    </row>
    <row r="197" spans="2:3" x14ac:dyDescent="0.3">
      <c r="B197" s="1" t="s">
        <v>169</v>
      </c>
      <c r="C197" s="1" t="s">
        <v>169</v>
      </c>
    </row>
    <row r="198" spans="2:3" x14ac:dyDescent="0.3">
      <c r="B198" s="1" t="s">
        <v>243</v>
      </c>
      <c r="C198" s="1" t="s">
        <v>243</v>
      </c>
    </row>
    <row r="199" spans="2:3" x14ac:dyDescent="0.3">
      <c r="B199" s="1" t="s">
        <v>244</v>
      </c>
      <c r="C199" s="1" t="s">
        <v>244</v>
      </c>
    </row>
    <row r="200" spans="2:3" x14ac:dyDescent="0.3">
      <c r="B200" s="1" t="s">
        <v>245</v>
      </c>
      <c r="C200" s="1" t="s">
        <v>245</v>
      </c>
    </row>
    <row r="201" spans="2:3" x14ac:dyDescent="0.3">
      <c r="B201" s="1" t="s">
        <v>251</v>
      </c>
      <c r="C201" s="1" t="s">
        <v>251</v>
      </c>
    </row>
    <row r="202" spans="2:3" x14ac:dyDescent="0.3">
      <c r="B202" s="1" t="s">
        <v>248</v>
      </c>
      <c r="C202" s="1" t="s">
        <v>248</v>
      </c>
    </row>
    <row r="203" spans="2:3" x14ac:dyDescent="0.3">
      <c r="B203" s="1" t="s">
        <v>249</v>
      </c>
      <c r="C203" s="1" t="s">
        <v>249</v>
      </c>
    </row>
    <row r="204" spans="2:3" x14ac:dyDescent="0.3">
      <c r="B204" s="1" t="s">
        <v>250</v>
      </c>
      <c r="C204" s="1" t="s">
        <v>250</v>
      </c>
    </row>
    <row r="205" spans="2:3" x14ac:dyDescent="0.3">
      <c r="B205" s="1" t="s">
        <v>247</v>
      </c>
      <c r="C205" s="1" t="s">
        <v>247</v>
      </c>
    </row>
    <row r="206" spans="2:3" x14ac:dyDescent="0.3">
      <c r="B206" s="217" t="s">
        <v>42</v>
      </c>
      <c r="C206" s="217"/>
    </row>
    <row r="207" spans="2:3" x14ac:dyDescent="0.3">
      <c r="B207" s="1" t="s">
        <v>177</v>
      </c>
      <c r="C207" s="1" t="s">
        <v>177</v>
      </c>
    </row>
    <row r="208" spans="2:3" x14ac:dyDescent="0.3">
      <c r="B208" s="1" t="s">
        <v>178</v>
      </c>
      <c r="C208" s="1" t="s">
        <v>178</v>
      </c>
    </row>
    <row r="209" spans="2:3" x14ac:dyDescent="0.3">
      <c r="B209" s="1" t="s">
        <v>179</v>
      </c>
      <c r="C209" s="1" t="s">
        <v>179</v>
      </c>
    </row>
    <row r="210" spans="2:3" x14ac:dyDescent="0.3">
      <c r="B210" s="1" t="s">
        <v>180</v>
      </c>
      <c r="C210" s="1" t="s">
        <v>180</v>
      </c>
    </row>
    <row r="211" spans="2:3" x14ac:dyDescent="0.3">
      <c r="B211" s="1" t="s">
        <v>181</v>
      </c>
      <c r="C211" s="1" t="s">
        <v>181</v>
      </c>
    </row>
    <row r="212" spans="2:3" x14ac:dyDescent="0.3">
      <c r="B212" s="1" t="s">
        <v>182</v>
      </c>
      <c r="C212" s="1" t="s">
        <v>182</v>
      </c>
    </row>
    <row r="213" spans="2:3" x14ac:dyDescent="0.3">
      <c r="B213" s="1" t="s">
        <v>183</v>
      </c>
      <c r="C213" s="1" t="s">
        <v>183</v>
      </c>
    </row>
    <row r="214" spans="2:3" x14ac:dyDescent="0.3">
      <c r="B214" s="1" t="s">
        <v>184</v>
      </c>
      <c r="C214" s="1" t="s">
        <v>184</v>
      </c>
    </row>
    <row r="215" spans="2:3" x14ac:dyDescent="0.3">
      <c r="B215" s="1" t="s">
        <v>185</v>
      </c>
      <c r="C215" s="1" t="s">
        <v>185</v>
      </c>
    </row>
    <row r="216" spans="2:3" x14ac:dyDescent="0.3">
      <c r="B216" s="1" t="s">
        <v>186</v>
      </c>
      <c r="C216" s="1" t="s">
        <v>186</v>
      </c>
    </row>
    <row r="217" spans="2:3" x14ac:dyDescent="0.3">
      <c r="B217" s="1" t="s">
        <v>187</v>
      </c>
      <c r="C217" s="1" t="s">
        <v>187</v>
      </c>
    </row>
    <row r="218" spans="2:3" x14ac:dyDescent="0.3">
      <c r="B218" s="1" t="s">
        <v>188</v>
      </c>
      <c r="C218" s="1" t="s">
        <v>188</v>
      </c>
    </row>
    <row r="219" spans="2:3" x14ac:dyDescent="0.3">
      <c r="B219" s="1" t="s">
        <v>195</v>
      </c>
      <c r="C219" s="1" t="s">
        <v>195</v>
      </c>
    </row>
    <row r="220" spans="2:3" x14ac:dyDescent="0.3">
      <c r="B220" s="216" t="s">
        <v>252</v>
      </c>
      <c r="C220" s="216"/>
    </row>
    <row r="221" spans="2:3" x14ac:dyDescent="0.3">
      <c r="B221" s="1" t="s">
        <v>253</v>
      </c>
      <c r="C221" s="1" t="s">
        <v>253</v>
      </c>
    </row>
    <row r="222" spans="2:3" x14ac:dyDescent="0.3">
      <c r="B222" s="1" t="s">
        <v>256</v>
      </c>
      <c r="C222" s="1" t="s">
        <v>256</v>
      </c>
    </row>
    <row r="223" spans="2:3" x14ac:dyDescent="0.3">
      <c r="B223" s="1" t="s">
        <v>257</v>
      </c>
      <c r="C223" s="1" t="s">
        <v>257</v>
      </c>
    </row>
    <row r="224" spans="2:3" x14ac:dyDescent="0.3">
      <c r="B224" s="1" t="s">
        <v>254</v>
      </c>
      <c r="C224" s="1" t="s">
        <v>254</v>
      </c>
    </row>
    <row r="225" spans="2:3" x14ac:dyDescent="0.3">
      <c r="B225" s="1" t="s">
        <v>255</v>
      </c>
      <c r="C225" s="1" t="s">
        <v>255</v>
      </c>
    </row>
    <row r="226" spans="2:3" x14ac:dyDescent="0.3">
      <c r="B226" s="1" t="s">
        <v>258</v>
      </c>
      <c r="C226" s="1" t="s">
        <v>258</v>
      </c>
    </row>
  </sheetData>
  <mergeCells count="12">
    <mergeCell ref="B220:C220"/>
    <mergeCell ref="B160:C160"/>
    <mergeCell ref="B142:C142"/>
    <mergeCell ref="B8:C8"/>
    <mergeCell ref="B5:C5"/>
    <mergeCell ref="B30:C30"/>
    <mergeCell ref="B154:C154"/>
    <mergeCell ref="B166:C166"/>
    <mergeCell ref="B172:C172"/>
    <mergeCell ref="B180:C180"/>
    <mergeCell ref="B184:C184"/>
    <mergeCell ref="B206:C206"/>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N114"/>
  <sheetViews>
    <sheetView zoomScale="115" zoomScaleNormal="115" workbookViewId="0">
      <selection activeCell="B6" sqref="B6:B28"/>
    </sheetView>
  </sheetViews>
  <sheetFormatPr defaultRowHeight="15.6" x14ac:dyDescent="0.3"/>
  <cols>
    <col min="1" max="1" width="8.69921875" style="11"/>
    <col min="2" max="2" width="74.19921875" style="70" customWidth="1"/>
    <col min="3" max="3" width="73.09765625" style="11" customWidth="1"/>
    <col min="4" max="4" width="27.69921875" style="11" bestFit="1" customWidth="1"/>
    <col min="5" max="14" width="8.69921875" style="11"/>
  </cols>
  <sheetData>
    <row r="2" spans="2:4" x14ac:dyDescent="0.3">
      <c r="C2" s="17" t="str">
        <f>Localisation!C31</f>
        <v>Green indicates the values that can be inserted into the calculator</v>
      </c>
    </row>
    <row r="3" spans="2:4" x14ac:dyDescent="0.3">
      <c r="C3" s="18" t="str">
        <f>Localisation!C32</f>
        <v>Red indicates the values that can not be inserted into the calculator</v>
      </c>
    </row>
    <row r="4" spans="2:4" ht="16.2" thickBot="1" x14ac:dyDescent="0.35">
      <c r="B4" s="11"/>
    </row>
    <row r="5" spans="2:4" ht="16.2" thickBot="1" x14ac:dyDescent="0.35">
      <c r="B5" s="153" t="str">
        <f>Localisation!C33</f>
        <v>About method</v>
      </c>
      <c r="C5" s="22" t="str">
        <f>Localisation!C34</f>
        <v>Formulations</v>
      </c>
      <c r="D5" s="23" t="str">
        <f>Localisation!C35</f>
        <v>Answer code</v>
      </c>
    </row>
    <row r="6" spans="2:4" x14ac:dyDescent="0.3">
      <c r="B6" s="169" t="str">
        <f>Localisation!C36</f>
        <v>SUM (Single Usability Metric) - a single metric for measuring usability. It is used when conducting a usability test. In the calculator, SUM is very simplified, and the metric for the number of errors is also not used - it does not significantly affect the results, and it has some issues with calculation.
The time metric is calculated for those respondents who completed the task and were satisfied. If there are none, always set the golden time. The golden time is the time it takes you to complete the task yourself, multiplied by 1.5</v>
      </c>
      <c r="C6" s="167" t="str">
        <f>Localisation!C37</f>
        <v>How would you describe how difficult or easy it was to complete this task?</v>
      </c>
      <c r="D6" s="168"/>
    </row>
    <row r="7" spans="2:4" x14ac:dyDescent="0.3">
      <c r="B7" s="170"/>
      <c r="C7" s="29" t="str">
        <f>Localisation!C38</f>
        <v>Very Easy</v>
      </c>
      <c r="D7" s="20">
        <v>5</v>
      </c>
    </row>
    <row r="8" spans="2:4" x14ac:dyDescent="0.3">
      <c r="B8" s="170"/>
      <c r="C8" s="30" t="str">
        <f>Localisation!C39</f>
        <v>Easy</v>
      </c>
      <c r="D8" s="20">
        <v>4</v>
      </c>
    </row>
    <row r="9" spans="2:4" x14ac:dyDescent="0.3">
      <c r="B9" s="170"/>
      <c r="C9" s="30" t="str">
        <f>Localisation!C40</f>
        <v xml:space="preserve">Neutral </v>
      </c>
      <c r="D9" s="20">
        <v>3</v>
      </c>
    </row>
    <row r="10" spans="2:4" x14ac:dyDescent="0.3">
      <c r="B10" s="170"/>
      <c r="C10" s="30" t="str">
        <f>Localisation!C41</f>
        <v>Difficult</v>
      </c>
      <c r="D10" s="20">
        <v>2</v>
      </c>
    </row>
    <row r="11" spans="2:4" x14ac:dyDescent="0.3">
      <c r="B11" s="170"/>
      <c r="C11" s="30" t="str">
        <f>Localisation!C42</f>
        <v>Very Difficult</v>
      </c>
      <c r="D11" s="20">
        <v>1</v>
      </c>
    </row>
    <row r="12" spans="2:4" x14ac:dyDescent="0.3">
      <c r="B12" s="170"/>
      <c r="C12" s="179" t="str">
        <f>Localisation!C43</f>
        <v>How would you rate the amount of time it took to complete this task?</v>
      </c>
      <c r="D12" s="180"/>
    </row>
    <row r="13" spans="2:4" x14ac:dyDescent="0.3">
      <c r="B13" s="170"/>
      <c r="C13" s="30" t="str">
        <f>Localisation!C44</f>
        <v>Very Little Time</v>
      </c>
      <c r="D13" s="20">
        <v>5</v>
      </c>
    </row>
    <row r="14" spans="2:4" x14ac:dyDescent="0.3">
      <c r="B14" s="170"/>
      <c r="C14" s="30" t="str">
        <f>Localisation!C45</f>
        <v>Little Time</v>
      </c>
      <c r="D14" s="20">
        <v>4</v>
      </c>
    </row>
    <row r="15" spans="2:4" x14ac:dyDescent="0.3">
      <c r="B15" s="170"/>
      <c r="C15" s="30" t="str">
        <f>Localisation!C46</f>
        <v>Neutral</v>
      </c>
      <c r="D15" s="20">
        <v>3</v>
      </c>
    </row>
    <row r="16" spans="2:4" x14ac:dyDescent="0.3">
      <c r="B16" s="170"/>
      <c r="C16" s="30" t="str">
        <f>Localisation!C47</f>
        <v>Some Time</v>
      </c>
      <c r="D16" s="20">
        <v>2</v>
      </c>
    </row>
    <row r="17" spans="2:4" x14ac:dyDescent="0.3">
      <c r="B17" s="170"/>
      <c r="C17" s="30" t="str">
        <f>Localisation!C48</f>
        <v>Too Much Time</v>
      </c>
      <c r="D17" s="20">
        <v>1</v>
      </c>
    </row>
    <row r="18" spans="2:4" ht="60.75" customHeight="1" x14ac:dyDescent="0.3">
      <c r="B18" s="170"/>
      <c r="C18" s="172" t="str">
        <f>Localisation!C49</f>
        <v>How satisfied are you with using this application to complete this task?</v>
      </c>
      <c r="D18" s="178"/>
    </row>
    <row r="19" spans="2:4" x14ac:dyDescent="0.3">
      <c r="B19" s="170"/>
      <c r="C19" s="30" t="str">
        <f>Localisation!C50</f>
        <v>Very Unsatisfied</v>
      </c>
      <c r="D19" s="20">
        <v>1</v>
      </c>
    </row>
    <row r="20" spans="2:4" x14ac:dyDescent="0.3">
      <c r="B20" s="170"/>
      <c r="C20" s="30" t="str">
        <f>Localisation!C51</f>
        <v>Unsatisfied</v>
      </c>
      <c r="D20" s="20">
        <v>2</v>
      </c>
    </row>
    <row r="21" spans="2:4" x14ac:dyDescent="0.3">
      <c r="B21" s="170"/>
      <c r="C21" s="30" t="str">
        <f>Localisation!C52</f>
        <v>Neutral</v>
      </c>
      <c r="D21" s="20">
        <v>3</v>
      </c>
    </row>
    <row r="22" spans="2:4" x14ac:dyDescent="0.3">
      <c r="B22" s="170"/>
      <c r="C22" s="30" t="str">
        <f>Localisation!C53</f>
        <v>Satisfied</v>
      </c>
      <c r="D22" s="20">
        <v>4</v>
      </c>
    </row>
    <row r="23" spans="2:4" x14ac:dyDescent="0.3">
      <c r="B23" s="170"/>
      <c r="C23" s="30" t="str">
        <f>Localisation!C54</f>
        <v>Very Satisfied</v>
      </c>
      <c r="D23" s="20">
        <v>5</v>
      </c>
    </row>
    <row r="24" spans="2:4" x14ac:dyDescent="0.3">
      <c r="B24" s="170"/>
      <c r="C24" s="179" t="str">
        <f>Localisation!C55</f>
        <v>Task times (in seconds)</v>
      </c>
      <c r="D24" s="180"/>
    </row>
    <row r="25" spans="2:4" x14ac:dyDescent="0.3">
      <c r="B25" s="170"/>
      <c r="C25" s="31" t="str">
        <f>Localisation!C56</f>
        <v>Seconds, one number</v>
      </c>
      <c r="D25" s="26" t="str">
        <f>Localisation!C57</f>
        <v>*positive integer*</v>
      </c>
    </row>
    <row r="26" spans="2:4" x14ac:dyDescent="0.3">
      <c r="B26" s="170"/>
      <c r="C26" s="32" t="str">
        <f>Localisation!C58</f>
        <v>Completion</v>
      </c>
      <c r="D26" s="24"/>
    </row>
    <row r="27" spans="2:4" x14ac:dyDescent="0.3">
      <c r="B27" s="170"/>
      <c r="C27" s="27" t="str">
        <f>Localisation!C59</f>
        <v>Successful completion of the task</v>
      </c>
      <c r="D27" s="20">
        <v>1</v>
      </c>
    </row>
    <row r="28" spans="2:4" ht="16.2" thickBot="1" x14ac:dyDescent="0.35">
      <c r="B28" s="174"/>
      <c r="C28" s="28" t="str">
        <f>Localisation!C60</f>
        <v>Couldn't complete the task</v>
      </c>
      <c r="D28" s="21">
        <v>0</v>
      </c>
    </row>
    <row r="29" spans="2:4" x14ac:dyDescent="0.3">
      <c r="B29" s="175" t="str">
        <f>Localisation!C61</f>
        <v>UMUX (Usability Metric for User Experience) - a questionnaire for measuring the usability of a product. It can be used to calculate both the UMUX index itself and the SUS (Single Usability Score) of the product. The original UMUX is 4-question questionnaire, we use a lightweight version (UMUX-lite) consisting of two questions</v>
      </c>
      <c r="C29" s="167" t="str">
        <f>Localisation!C62</f>
        <v>How much you agree or disagree with the following statements?</v>
      </c>
      <c r="D29" s="168"/>
    </row>
    <row r="30" spans="2:4" x14ac:dyDescent="0.3">
      <c r="B30" s="162"/>
      <c r="C30" s="165" t="str">
        <f>Localisation!C63</f>
        <v>[This system’s] capabilities meet my requirements</v>
      </c>
      <c r="D30" s="166"/>
    </row>
    <row r="31" spans="2:4" x14ac:dyDescent="0.3">
      <c r="B31" s="162"/>
      <c r="C31" s="29" t="str">
        <f>Localisation!C64</f>
        <v>Strongly Disagree</v>
      </c>
      <c r="D31" s="20">
        <v>1</v>
      </c>
    </row>
    <row r="32" spans="2:4" x14ac:dyDescent="0.3">
      <c r="B32" s="162"/>
      <c r="C32" s="29" t="str">
        <f>Localisation!C65</f>
        <v>Disagree</v>
      </c>
      <c r="D32" s="20">
        <v>2</v>
      </c>
    </row>
    <row r="33" spans="2:4" x14ac:dyDescent="0.3">
      <c r="B33" s="162"/>
      <c r="C33" s="29" t="str">
        <f>Localisation!C66</f>
        <v>Neutral</v>
      </c>
      <c r="D33" s="20">
        <v>3</v>
      </c>
    </row>
    <row r="34" spans="2:4" x14ac:dyDescent="0.3">
      <c r="B34" s="162"/>
      <c r="C34" s="29" t="str">
        <f>Localisation!C67</f>
        <v>Agree</v>
      </c>
      <c r="D34" s="20">
        <v>4</v>
      </c>
    </row>
    <row r="35" spans="2:4" x14ac:dyDescent="0.3">
      <c r="B35" s="162"/>
      <c r="C35" s="29" t="str">
        <f>Localisation!C68</f>
        <v>Strongly Agree</v>
      </c>
      <c r="D35" s="20">
        <v>5</v>
      </c>
    </row>
    <row r="36" spans="2:4" x14ac:dyDescent="0.3">
      <c r="B36" s="162"/>
      <c r="C36" s="165" t="str">
        <f>Localisation!C69</f>
        <v>[This system] is easy to use</v>
      </c>
      <c r="D36" s="166"/>
    </row>
    <row r="37" spans="2:4" x14ac:dyDescent="0.3">
      <c r="B37" s="162"/>
      <c r="C37" s="29" t="str">
        <f>Localisation!C70</f>
        <v>Strongly Disagree</v>
      </c>
      <c r="D37" s="20">
        <v>1</v>
      </c>
    </row>
    <row r="38" spans="2:4" x14ac:dyDescent="0.3">
      <c r="B38" s="162"/>
      <c r="C38" s="29" t="str">
        <f>Localisation!C71</f>
        <v>Disagree</v>
      </c>
      <c r="D38" s="20">
        <v>2</v>
      </c>
    </row>
    <row r="39" spans="2:4" x14ac:dyDescent="0.3">
      <c r="B39" s="162"/>
      <c r="C39" s="29" t="str">
        <f>Localisation!C72</f>
        <v>Neutral</v>
      </c>
      <c r="D39" s="20">
        <v>3</v>
      </c>
    </row>
    <row r="40" spans="2:4" x14ac:dyDescent="0.3">
      <c r="B40" s="162"/>
      <c r="C40" s="29" t="str">
        <f>Localisation!C73</f>
        <v>Agree</v>
      </c>
      <c r="D40" s="20">
        <v>4</v>
      </c>
    </row>
    <row r="41" spans="2:4" ht="16.2" thickBot="1" x14ac:dyDescent="0.35">
      <c r="B41" s="176"/>
      <c r="C41" s="33" t="str">
        <f>Localisation!C74</f>
        <v>Strongly Agree</v>
      </c>
      <c r="D41" s="21">
        <v>5</v>
      </c>
    </row>
    <row r="42" spans="2:4" ht="15.45" customHeight="1" x14ac:dyDescent="0.3">
      <c r="B42" s="169" t="str">
        <f>Localisation!C75</f>
        <v>CES (Customer Effort Score) - assessment of the complexity of a particular action. You can use it to evaluate the entire product as a whole, but it is better to ask about a specific action. Good for True Intention Studies</v>
      </c>
      <c r="C42" s="163" t="str">
        <f>Localisation!C76</f>
        <v>How much you agree or disagree with the following statements?</v>
      </c>
      <c r="D42" s="177"/>
    </row>
    <row r="43" spans="2:4" x14ac:dyDescent="0.3">
      <c r="B43" s="170"/>
      <c r="C43" s="172" t="str">
        <f>Localisation!C77</f>
        <v>It was easy to *do something*</v>
      </c>
      <c r="D43" s="173">
        <v>0</v>
      </c>
    </row>
    <row r="44" spans="2:4" x14ac:dyDescent="0.3">
      <c r="B44" s="170"/>
      <c r="C44" s="29" t="str">
        <f>Localisation!C78</f>
        <v>Strongly Disagree</v>
      </c>
      <c r="D44" s="20">
        <v>1</v>
      </c>
    </row>
    <row r="45" spans="2:4" x14ac:dyDescent="0.3">
      <c r="B45" s="170"/>
      <c r="C45" s="29" t="str">
        <f>Localisation!C79</f>
        <v>Disagree</v>
      </c>
      <c r="D45" s="20">
        <v>2</v>
      </c>
    </row>
    <row r="46" spans="2:4" x14ac:dyDescent="0.3">
      <c r="B46" s="170"/>
      <c r="C46" s="29" t="str">
        <f>Localisation!C80</f>
        <v>Neutral</v>
      </c>
      <c r="D46" s="20">
        <v>3</v>
      </c>
    </row>
    <row r="47" spans="2:4" x14ac:dyDescent="0.3">
      <c r="B47" s="170"/>
      <c r="C47" s="29" t="str">
        <f>Localisation!C81</f>
        <v>Agree</v>
      </c>
      <c r="D47" s="20">
        <v>4</v>
      </c>
    </row>
    <row r="48" spans="2:4" ht="16.2" thickBot="1" x14ac:dyDescent="0.35">
      <c r="B48" s="170"/>
      <c r="C48" s="33" t="str">
        <f>Localisation!C82</f>
        <v>Strongly Agree</v>
      </c>
      <c r="D48" s="20">
        <v>5</v>
      </c>
    </row>
    <row r="49" spans="2:4" ht="63" customHeight="1" x14ac:dyDescent="0.3">
      <c r="B49" s="169" t="str">
        <f>Localisation!C83</f>
        <v>NPS (Net Promoter Score) - measures the loyalty of customers to a company. It is used very often, but use it carefully.</v>
      </c>
      <c r="C49" s="163" t="str">
        <f>Localisation!C84</f>
        <v>How likely is it that you’ll recommend this product to a friend or a colleague?</v>
      </c>
      <c r="D49" s="177"/>
    </row>
    <row r="50" spans="2:4" x14ac:dyDescent="0.3">
      <c r="B50" s="170"/>
      <c r="C50" s="27" t="str">
        <f>Localisation!C85</f>
        <v>0 - not likely</v>
      </c>
      <c r="D50" s="20">
        <v>0</v>
      </c>
    </row>
    <row r="51" spans="2:4" x14ac:dyDescent="0.3">
      <c r="B51" s="170"/>
      <c r="C51" s="27">
        <v>1</v>
      </c>
      <c r="D51" s="20">
        <v>1</v>
      </c>
    </row>
    <row r="52" spans="2:4" x14ac:dyDescent="0.3">
      <c r="B52" s="170"/>
      <c r="C52" s="27">
        <v>2</v>
      </c>
      <c r="D52" s="20">
        <v>2</v>
      </c>
    </row>
    <row r="53" spans="2:4" x14ac:dyDescent="0.3">
      <c r="B53" s="170"/>
      <c r="C53" s="27">
        <v>3</v>
      </c>
      <c r="D53" s="20">
        <v>3</v>
      </c>
    </row>
    <row r="54" spans="2:4" x14ac:dyDescent="0.3">
      <c r="B54" s="170"/>
      <c r="C54" s="27">
        <v>4</v>
      </c>
      <c r="D54" s="20">
        <v>4</v>
      </c>
    </row>
    <row r="55" spans="2:4" x14ac:dyDescent="0.3">
      <c r="B55" s="170"/>
      <c r="C55" s="27">
        <v>5</v>
      </c>
      <c r="D55" s="20">
        <v>5</v>
      </c>
    </row>
    <row r="56" spans="2:4" x14ac:dyDescent="0.3">
      <c r="B56" s="170"/>
      <c r="C56" s="27">
        <v>6</v>
      </c>
      <c r="D56" s="20">
        <v>6</v>
      </c>
    </row>
    <row r="57" spans="2:4" x14ac:dyDescent="0.3">
      <c r="B57" s="170"/>
      <c r="C57" s="27">
        <v>7</v>
      </c>
      <c r="D57" s="20">
        <v>7</v>
      </c>
    </row>
    <row r="58" spans="2:4" x14ac:dyDescent="0.3">
      <c r="B58" s="170"/>
      <c r="C58" s="27">
        <v>8</v>
      </c>
      <c r="D58" s="20">
        <v>8</v>
      </c>
    </row>
    <row r="59" spans="2:4" x14ac:dyDescent="0.3">
      <c r="B59" s="170"/>
      <c r="C59" s="27">
        <v>9</v>
      </c>
      <c r="D59" s="20">
        <v>9</v>
      </c>
    </row>
    <row r="60" spans="2:4" ht="16.2" thickBot="1" x14ac:dyDescent="0.35">
      <c r="B60" s="174"/>
      <c r="C60" s="28" t="str">
        <f>Localisation!C86</f>
        <v>10 - very likely</v>
      </c>
      <c r="D60" s="21">
        <v>10</v>
      </c>
    </row>
    <row r="61" spans="2:4" ht="78.75" customHeight="1" x14ac:dyDescent="0.3">
      <c r="B61" s="175" t="str">
        <f>Localisation!C87</f>
        <v>CSI (Customer Satisfaction Score) - the index of satisfaction with the product. A widely used index with a bunch of application and calculation options. In our case, it is weighted (the results depend on the importance of various product attributes for respondents) and non-normalized (the result is calculated in the form of points, not percentages)</v>
      </c>
      <c r="C61" s="163" t="str">
        <f>Localisation!C88</f>
        <v>How much you agree or disagree with the following statements?
(further in your own words, here is an example for understanding)</v>
      </c>
      <c r="D61" s="164"/>
    </row>
    <row r="62" spans="2:4" x14ac:dyDescent="0.3">
      <c r="B62" s="162"/>
      <c r="C62" s="165" t="str">
        <f>Localisation!C89</f>
        <v>Delivery service "Fast Turtle" quickly delivers the goods</v>
      </c>
      <c r="D62" s="166"/>
    </row>
    <row r="63" spans="2:4" x14ac:dyDescent="0.3">
      <c r="B63" s="162"/>
      <c r="C63" s="29" t="str">
        <f>Localisation!C90</f>
        <v>Strongly Agree</v>
      </c>
      <c r="D63" s="20">
        <v>5</v>
      </c>
    </row>
    <row r="64" spans="2:4" x14ac:dyDescent="0.3">
      <c r="B64" s="162"/>
      <c r="C64" s="29" t="str">
        <f>Localisation!C91</f>
        <v>Agree</v>
      </c>
      <c r="D64" s="20">
        <v>4</v>
      </c>
    </row>
    <row r="65" spans="2:4" x14ac:dyDescent="0.3">
      <c r="B65" s="162"/>
      <c r="C65" s="29" t="str">
        <f>Localisation!C92</f>
        <v>Neutral</v>
      </c>
      <c r="D65" s="20">
        <v>3</v>
      </c>
    </row>
    <row r="66" spans="2:4" x14ac:dyDescent="0.3">
      <c r="B66" s="162"/>
      <c r="C66" s="29" t="str">
        <f>Localisation!C93</f>
        <v>Disagree</v>
      </c>
      <c r="D66" s="20">
        <v>2</v>
      </c>
    </row>
    <row r="67" spans="2:4" x14ac:dyDescent="0.3">
      <c r="B67" s="162"/>
      <c r="C67" s="29" t="str">
        <f>Localisation!C94</f>
        <v>Strongly Disagree</v>
      </c>
      <c r="D67" s="20">
        <v>1</v>
      </c>
    </row>
    <row r="68" spans="2:4" x14ac:dyDescent="0.3">
      <c r="B68" s="162"/>
      <c r="C68" s="165" t="str">
        <f>Localisation!C95</f>
        <v>It is important for the delivery service to deliver the goods quickly</v>
      </c>
      <c r="D68" s="166"/>
    </row>
    <row r="69" spans="2:4" x14ac:dyDescent="0.3">
      <c r="B69" s="162"/>
      <c r="C69" s="29" t="str">
        <f>Localisation!C96</f>
        <v>Strongly Agree</v>
      </c>
      <c r="D69" s="20">
        <v>5</v>
      </c>
    </row>
    <row r="70" spans="2:4" x14ac:dyDescent="0.3">
      <c r="B70" s="162"/>
      <c r="C70" s="29" t="str">
        <f>Localisation!C97</f>
        <v>Agree</v>
      </c>
      <c r="D70" s="20">
        <v>4</v>
      </c>
    </row>
    <row r="71" spans="2:4" x14ac:dyDescent="0.3">
      <c r="B71" s="162"/>
      <c r="C71" s="29" t="str">
        <f>Localisation!C98</f>
        <v>Neutral</v>
      </c>
      <c r="D71" s="20">
        <v>3</v>
      </c>
    </row>
    <row r="72" spans="2:4" x14ac:dyDescent="0.3">
      <c r="B72" s="162"/>
      <c r="C72" s="29" t="str">
        <f>Localisation!C99</f>
        <v>Disagree</v>
      </c>
      <c r="D72" s="20">
        <v>2</v>
      </c>
    </row>
    <row r="73" spans="2:4" ht="16.2" thickBot="1" x14ac:dyDescent="0.35">
      <c r="B73" s="162"/>
      <c r="C73" s="33" t="str">
        <f>Localisation!C100</f>
        <v>Strongly Disagree</v>
      </c>
      <c r="D73" s="21">
        <v>1</v>
      </c>
    </row>
    <row r="74" spans="2:4" ht="39.75" customHeight="1" x14ac:dyDescent="0.3">
      <c r="B74" s="161" t="str">
        <f>Localisation!C101</f>
        <v>ODI (Outcome Driven Innovation) - determining the significance of the job statement within the jtbd and the outcome driven innovation approach (Ulvik approach). It is used to quantify the results of the outback, analyzed in the framework of the JTBD approach.</v>
      </c>
      <c r="C74" s="163" t="str">
        <f>Localisation!C102</f>
        <v>How much you agree or disagree with the following statements?
(further in your own words, here is an example for understanding)</v>
      </c>
      <c r="D74" s="164"/>
    </row>
    <row r="75" spans="2:4" x14ac:dyDescent="0.3">
      <c r="B75" s="162"/>
      <c r="C75" s="165" t="str">
        <f>Localisation!C103</f>
        <v>The pens I use to write now stop writing quite rarely</v>
      </c>
      <c r="D75" s="166"/>
    </row>
    <row r="76" spans="2:4" x14ac:dyDescent="0.3">
      <c r="B76" s="162"/>
      <c r="C76" s="29" t="str">
        <f>Localisation!C104</f>
        <v>Strongly Agree</v>
      </c>
      <c r="D76" s="20">
        <v>5</v>
      </c>
    </row>
    <row r="77" spans="2:4" x14ac:dyDescent="0.3">
      <c r="B77" s="162"/>
      <c r="C77" s="29" t="str">
        <f>Localisation!C105</f>
        <v>Agree</v>
      </c>
      <c r="D77" s="20">
        <v>4</v>
      </c>
    </row>
    <row r="78" spans="2:4" x14ac:dyDescent="0.3">
      <c r="B78" s="162"/>
      <c r="C78" s="29" t="str">
        <f>Localisation!C106</f>
        <v>Neutral</v>
      </c>
      <c r="D78" s="20">
        <v>3</v>
      </c>
    </row>
    <row r="79" spans="2:4" x14ac:dyDescent="0.3">
      <c r="B79" s="162"/>
      <c r="C79" s="29" t="str">
        <f>Localisation!C107</f>
        <v>Disagree</v>
      </c>
      <c r="D79" s="20">
        <v>2</v>
      </c>
    </row>
    <row r="80" spans="2:4" x14ac:dyDescent="0.3">
      <c r="B80" s="162"/>
      <c r="C80" s="29" t="str">
        <f>Localisation!C108</f>
        <v>Strongly Disagree</v>
      </c>
      <c r="D80" s="20">
        <v>1</v>
      </c>
    </row>
    <row r="81" spans="2:4" x14ac:dyDescent="0.3">
      <c r="B81" s="162"/>
      <c r="C81" s="165" t="str">
        <f>Localisation!C109</f>
        <v>It is important for the pen to stop writing as little as possible</v>
      </c>
      <c r="D81" s="166"/>
    </row>
    <row r="82" spans="2:4" x14ac:dyDescent="0.3">
      <c r="B82" s="162"/>
      <c r="C82" s="29" t="str">
        <f>Localisation!C110</f>
        <v>Strongly Agree</v>
      </c>
      <c r="D82" s="20">
        <v>5</v>
      </c>
    </row>
    <row r="83" spans="2:4" x14ac:dyDescent="0.3">
      <c r="B83" s="162"/>
      <c r="C83" s="29" t="str">
        <f>Localisation!C111</f>
        <v>Agree</v>
      </c>
      <c r="D83" s="20">
        <v>4</v>
      </c>
    </row>
    <row r="84" spans="2:4" x14ac:dyDescent="0.3">
      <c r="B84" s="162"/>
      <c r="C84" s="29" t="str">
        <f>Localisation!C112</f>
        <v>Neutral</v>
      </c>
      <c r="D84" s="20">
        <v>3</v>
      </c>
    </row>
    <row r="85" spans="2:4" x14ac:dyDescent="0.3">
      <c r="B85" s="162"/>
      <c r="C85" s="29" t="str">
        <f>Localisation!C113</f>
        <v>Disagree</v>
      </c>
      <c r="D85" s="20">
        <v>2</v>
      </c>
    </row>
    <row r="86" spans="2:4" ht="16.2" thickBot="1" x14ac:dyDescent="0.35">
      <c r="B86" s="162"/>
      <c r="C86" s="33" t="str">
        <f>Localisation!C114</f>
        <v>Strongly Disagree</v>
      </c>
      <c r="D86" s="21">
        <v>1</v>
      </c>
    </row>
    <row r="87" spans="2:4" x14ac:dyDescent="0.3">
      <c r="B87" s="169" t="str">
        <f>Localisation!C115</f>
        <v xml:space="preserve">Kano model - is an approach to prioritizing features on a product roadmap based on the degree to which they are likely to satisfy customers.  An important point is to try to make the description of attributes (features) as complete and clear as possible. The results depend very much on this. Do not forget to add a question about the clarity of features or attributes. Try to use the clearest possible questions wording. Do not forget to pilot questionneire. </v>
      </c>
      <c r="C87" s="167" t="str">
        <f>Localisation!C116</f>
        <v>Imagine that you decided to try *some product*.</v>
      </c>
      <c r="D87" s="168"/>
    </row>
    <row r="88" spans="2:4" x14ac:dyDescent="0.3">
      <c r="B88" s="170"/>
      <c r="C88" s="165" t="str">
        <f>Localisation!C117</f>
        <v>How do you feel about the fact that the product HAS a *feature, attribute*</v>
      </c>
      <c r="D88" s="166"/>
    </row>
    <row r="89" spans="2:4" x14ac:dyDescent="0.3">
      <c r="B89" s="170"/>
      <c r="C89" s="29" t="str">
        <f>Localisation!C118</f>
        <v>I enjoy it that way</v>
      </c>
      <c r="D89" s="20">
        <v>5</v>
      </c>
    </row>
    <row r="90" spans="2:4" x14ac:dyDescent="0.3">
      <c r="B90" s="170"/>
      <c r="C90" s="29" t="str">
        <f>Localisation!C119</f>
        <v>I expect it that way</v>
      </c>
      <c r="D90" s="20">
        <v>4</v>
      </c>
    </row>
    <row r="91" spans="2:4" x14ac:dyDescent="0.3">
      <c r="B91" s="170"/>
      <c r="C91" s="29" t="str">
        <f>Localisation!C120</f>
        <v>I am neutral</v>
      </c>
      <c r="D91" s="20">
        <v>3</v>
      </c>
    </row>
    <row r="92" spans="2:4" x14ac:dyDescent="0.3">
      <c r="B92" s="170"/>
      <c r="C92" s="29" t="str">
        <f>Localisation!C121</f>
        <v>I dislike it, but I can live with it that way</v>
      </c>
      <c r="D92" s="20">
        <v>2</v>
      </c>
    </row>
    <row r="93" spans="2:4" x14ac:dyDescent="0.3">
      <c r="B93" s="170"/>
      <c r="C93" s="29" t="str">
        <f>Localisation!C122</f>
        <v>I dislike it, and I can’t accept it</v>
      </c>
      <c r="D93" s="20">
        <v>1</v>
      </c>
    </row>
    <row r="94" spans="2:4" x14ac:dyDescent="0.3">
      <c r="B94" s="170"/>
      <c r="C94" s="165" t="str">
        <f>Localisation!C123</f>
        <v>How do you feel about the fact that the product DOES NOT have a * feature, attribute*</v>
      </c>
      <c r="D94" s="166"/>
    </row>
    <row r="95" spans="2:4" x14ac:dyDescent="0.3">
      <c r="B95" s="170"/>
      <c r="C95" s="29" t="str">
        <f>Localisation!C124</f>
        <v>I enjoy it that way</v>
      </c>
      <c r="D95" s="20">
        <v>5</v>
      </c>
    </row>
    <row r="96" spans="2:4" x14ac:dyDescent="0.3">
      <c r="B96" s="170"/>
      <c r="C96" s="29" t="str">
        <f>Localisation!C125</f>
        <v>I expect it that way</v>
      </c>
      <c r="D96" s="20">
        <v>4</v>
      </c>
    </row>
    <row r="97" spans="2:4" x14ac:dyDescent="0.3">
      <c r="B97" s="170"/>
      <c r="C97" s="29" t="str">
        <f>Localisation!C126</f>
        <v>I am neutral</v>
      </c>
      <c r="D97" s="20">
        <v>3</v>
      </c>
    </row>
    <row r="98" spans="2:4" x14ac:dyDescent="0.3">
      <c r="B98" s="170"/>
      <c r="C98" s="29" t="str">
        <f>Localisation!C127</f>
        <v>I dislike it, but I can live with it that way</v>
      </c>
      <c r="D98" s="20">
        <v>2</v>
      </c>
    </row>
    <row r="99" spans="2:4" x14ac:dyDescent="0.3">
      <c r="B99" s="170"/>
      <c r="C99" s="29" t="str">
        <f>Localisation!C128</f>
        <v>I dislike it, and I can’t accept it</v>
      </c>
      <c r="D99" s="20">
        <v>1</v>
      </c>
    </row>
    <row r="100" spans="2:4" ht="39" customHeight="1" x14ac:dyDescent="0.3">
      <c r="B100" s="170"/>
      <c r="C100" s="172" t="str">
        <f>Localisation!C129</f>
        <v>Evaluate whether you understand or do not understand the essence of this property
(it does not participate in calculations, but allows you to filter out those features that are not clear)</v>
      </c>
      <c r="D100" s="173"/>
    </row>
    <row r="101" spans="2:4" x14ac:dyDescent="0.3">
      <c r="B101" s="170"/>
      <c r="C101" s="34" t="str">
        <f>Localisation!C130</f>
        <v>Completely understand</v>
      </c>
      <c r="D101" s="25">
        <v>5</v>
      </c>
    </row>
    <row r="102" spans="2:4" x14ac:dyDescent="0.3">
      <c r="B102" s="170"/>
      <c r="C102" s="34" t="str">
        <f>Localisation!C131</f>
        <v>Understand</v>
      </c>
      <c r="D102" s="25">
        <v>4</v>
      </c>
    </row>
    <row r="103" spans="2:4" x14ac:dyDescent="0.3">
      <c r="B103" s="170"/>
      <c r="C103" s="34" t="str">
        <f>Localisation!C132</f>
        <v>Neutral</v>
      </c>
      <c r="D103" s="25">
        <v>3</v>
      </c>
    </row>
    <row r="104" spans="2:4" x14ac:dyDescent="0.3">
      <c r="B104" s="170"/>
      <c r="C104" s="34" t="str">
        <f>Localisation!C133</f>
        <v>Don't understand</v>
      </c>
      <c r="D104" s="25">
        <v>2</v>
      </c>
    </row>
    <row r="105" spans="2:4" ht="16.2" thickBot="1" x14ac:dyDescent="0.35">
      <c r="B105" s="174"/>
      <c r="C105" s="35" t="str">
        <f>Localisation!C134</f>
        <v>Completely don’t understand</v>
      </c>
      <c r="D105" s="36">
        <v>1</v>
      </c>
    </row>
    <row r="106" spans="2:4" ht="15.75" customHeight="1" x14ac:dyDescent="0.3">
      <c r="B106" s="169" t="str">
        <f>Localisation!C135</f>
        <v>PSM (Price Sensitivity Meter, or the van Westendorp method) - four questions to identify the optimal product price. It can be very dependent on outliers, so it's better to use "sliders" instead of open questions. The chart in the calculator may need to be adjusted to fit your results.</v>
      </c>
      <c r="C106" s="167" t="str">
        <f>Localisation!C136</f>
        <v>Imagine that you decided to buy *some product*. (After that you should add a description of the product.)</v>
      </c>
      <c r="D106" s="168"/>
    </row>
    <row r="107" spans="2:4" x14ac:dyDescent="0.3">
      <c r="B107" s="170"/>
      <c r="C107" s="165" t="str">
        <f>Localisation!C137</f>
        <v>At what price would you consider the product to be so expensive that you would not consider buying it?</v>
      </c>
      <c r="D107" s="166"/>
    </row>
    <row r="108" spans="2:4" x14ac:dyDescent="0.3">
      <c r="B108" s="170"/>
      <c r="C108" s="37" t="str">
        <f>Localisation!C138</f>
        <v>Either an open question, or a choice from the gap ("slider")</v>
      </c>
      <c r="D108" s="20" t="str">
        <f>D25</f>
        <v>*positive integer*</v>
      </c>
    </row>
    <row r="109" spans="2:4" x14ac:dyDescent="0.3">
      <c r="B109" s="170"/>
      <c r="C109" s="165" t="str">
        <f>Localisation!C139</f>
        <v>At what price would you consider the product to be priced so low that you would feel the quality couldn’t be very good?</v>
      </c>
      <c r="D109" s="166"/>
    </row>
    <row r="110" spans="2:4" x14ac:dyDescent="0.3">
      <c r="B110" s="170"/>
      <c r="C110" s="37" t="str">
        <f>C108</f>
        <v>Either an open question, or a choice from the gap ("slider")</v>
      </c>
      <c r="D110" s="20" t="str">
        <f>D108</f>
        <v>*positive integer*</v>
      </c>
    </row>
    <row r="111" spans="2:4" x14ac:dyDescent="0.3">
      <c r="B111" s="170"/>
      <c r="C111" s="165" t="str">
        <f>Localisation!C140</f>
        <v xml:space="preserve">At what price would you consider the product starting to get expensive, so that it is not out of the question, but you would have to give some thought to buying it? </v>
      </c>
      <c r="D111" s="166"/>
    </row>
    <row r="112" spans="2:4" x14ac:dyDescent="0.3">
      <c r="B112" s="170"/>
      <c r="C112" s="37" t="str">
        <f>C108</f>
        <v>Either an open question, or a choice from the gap ("slider")</v>
      </c>
      <c r="D112" s="20" t="str">
        <f>D108</f>
        <v>*positive integer*</v>
      </c>
    </row>
    <row r="113" spans="2:4" x14ac:dyDescent="0.3">
      <c r="B113" s="170"/>
      <c r="C113" s="165" t="str">
        <f>Localisation!C141</f>
        <v>At what price would you consider the product to be a bargain - a great buy for the money?</v>
      </c>
      <c r="D113" s="166"/>
    </row>
    <row r="114" spans="2:4" ht="16.2" thickBot="1" x14ac:dyDescent="0.35">
      <c r="B114" s="171"/>
      <c r="C114" s="38" t="str">
        <f>C108</f>
        <v>Either an open question, or a choice from the gap ("slider")</v>
      </c>
      <c r="D114" s="21" t="str">
        <f>D108</f>
        <v>*positive integer*</v>
      </c>
    </row>
  </sheetData>
  <mergeCells count="33">
    <mergeCell ref="C61:D61"/>
    <mergeCell ref="C62:D62"/>
    <mergeCell ref="C68:D68"/>
    <mergeCell ref="B61:B73"/>
    <mergeCell ref="B42:B48"/>
    <mergeCell ref="C42:D42"/>
    <mergeCell ref="B6:B28"/>
    <mergeCell ref="C6:D6"/>
    <mergeCell ref="C18:D18"/>
    <mergeCell ref="C12:D12"/>
    <mergeCell ref="C24:D24"/>
    <mergeCell ref="C29:D29"/>
    <mergeCell ref="C30:D30"/>
    <mergeCell ref="C36:D36"/>
    <mergeCell ref="B29:B41"/>
    <mergeCell ref="C49:D49"/>
    <mergeCell ref="B49:B60"/>
    <mergeCell ref="C43:D43"/>
    <mergeCell ref="B74:B86"/>
    <mergeCell ref="C74:D74"/>
    <mergeCell ref="C81:D81"/>
    <mergeCell ref="C75:D75"/>
    <mergeCell ref="C106:D106"/>
    <mergeCell ref="B106:B114"/>
    <mergeCell ref="C107:D107"/>
    <mergeCell ref="C109:D109"/>
    <mergeCell ref="C111:D111"/>
    <mergeCell ref="C113:D113"/>
    <mergeCell ref="C88:D88"/>
    <mergeCell ref="C87:D87"/>
    <mergeCell ref="C94:D94"/>
    <mergeCell ref="C100:D100"/>
    <mergeCell ref="B87:B10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O1105"/>
  <sheetViews>
    <sheetView zoomScaleNormal="100" workbookViewId="0">
      <selection activeCell="AI44" sqref="AI44"/>
    </sheetView>
  </sheetViews>
  <sheetFormatPr defaultColWidth="7.69921875" defaultRowHeight="15.6" x14ac:dyDescent="0.3"/>
  <cols>
    <col min="1" max="1" width="7.69921875" style="11"/>
    <col min="2" max="4" width="23.3984375" style="11" customWidth="1"/>
    <col min="5" max="5" width="10.59765625" style="102" customWidth="1"/>
    <col min="6" max="6" width="10.59765625" style="11" customWidth="1"/>
    <col min="7" max="7" width="5" style="11" customWidth="1"/>
    <col min="8" max="8" width="8" style="11" hidden="1" customWidth="1"/>
    <col min="9" max="12" width="12.59765625" style="11" hidden="1" customWidth="1"/>
    <col min="13" max="13" width="8.296875" style="11" hidden="1" customWidth="1"/>
    <col min="14" max="14" width="18.19921875" style="11" hidden="1" customWidth="1"/>
    <col min="15" max="15" width="15.59765625" style="11" hidden="1" customWidth="1"/>
    <col min="16" max="18" width="9.796875" style="11" hidden="1" customWidth="1"/>
    <col min="19" max="28" width="10.19921875" style="11" hidden="1" customWidth="1"/>
    <col min="29" max="29" width="21.69921875" style="11" customWidth="1"/>
    <col min="30" max="30" width="5.296875" style="11" customWidth="1"/>
    <col min="31" max="33" width="19" style="11" customWidth="1"/>
    <col min="34" max="34" width="7.69921875" style="11"/>
    <col min="35" max="35" width="7.69921875" style="11" customWidth="1"/>
    <col min="36" max="37" width="7.69921875" style="80" customWidth="1"/>
    <col min="38" max="38" width="7.8984375" style="80" bestFit="1" customWidth="1"/>
    <col min="39" max="41" width="7.69921875" style="80"/>
  </cols>
  <sheetData>
    <row r="1" spans="1:41" x14ac:dyDescent="0.3">
      <c r="B1" s="185" t="str">
        <f>Localisation!C6</f>
        <v>RAW DATA</v>
      </c>
      <c r="C1" s="185"/>
      <c r="D1" s="185"/>
      <c r="E1" s="185"/>
      <c r="F1" s="185"/>
      <c r="O1" s="11" t="s">
        <v>1</v>
      </c>
      <c r="P1" s="11" t="s">
        <v>2</v>
      </c>
      <c r="Q1" s="11" t="s">
        <v>3</v>
      </c>
      <c r="R1" s="11" t="s">
        <v>4</v>
      </c>
      <c r="S1" s="11" t="s">
        <v>5</v>
      </c>
      <c r="T1" s="11" t="s">
        <v>6</v>
      </c>
      <c r="AE1" s="184" t="str">
        <f>Localisation!C7</f>
        <v>RESULTS (DO NOT CHANGE ANYTHING)</v>
      </c>
      <c r="AF1" s="184"/>
      <c r="AG1" s="184"/>
    </row>
    <row r="2" spans="1:41" x14ac:dyDescent="0.3">
      <c r="B2" s="84"/>
      <c r="C2" s="84"/>
      <c r="D2" s="84"/>
      <c r="E2" s="84"/>
      <c r="F2" s="84"/>
      <c r="AE2" s="49"/>
      <c r="AF2" s="49"/>
      <c r="AG2" s="49"/>
    </row>
    <row r="3" spans="1:41" ht="21" customHeight="1" x14ac:dyDescent="0.3">
      <c r="B3" s="187" t="str">
        <f>Localisation!C37</f>
        <v>How would you describe how difficult or easy it was to complete this task?</v>
      </c>
      <c r="C3" s="187" t="str">
        <f>Localisation!C43</f>
        <v>How would you rate the amount of time it took to complete this task?</v>
      </c>
      <c r="D3" s="187" t="str">
        <f>Localisation!C49</f>
        <v>How satisfied are you with using this application to complete this task?</v>
      </c>
      <c r="E3" s="189" t="str">
        <f>Localisation!C58</f>
        <v>Completion</v>
      </c>
      <c r="F3" s="189" t="str">
        <f>Localisation!C55</f>
        <v>Task times (in seconds)</v>
      </c>
      <c r="AE3" s="103" t="str">
        <f>Localisation!C146</f>
        <v>Satisfaction</v>
      </c>
      <c r="AF3" s="103" t="str">
        <f>Localisation!C147</f>
        <v>Completion</v>
      </c>
      <c r="AG3" s="103" t="str">
        <f>Localisation!C148</f>
        <v>Time</v>
      </c>
    </row>
    <row r="4" spans="1:41" ht="21" customHeight="1" thickBot="1" x14ac:dyDescent="0.35">
      <c r="B4" s="187"/>
      <c r="C4" s="187"/>
      <c r="D4" s="187"/>
      <c r="E4" s="189"/>
      <c r="F4" s="189"/>
      <c r="AC4" s="87" t="str">
        <f>Localisation!C143</f>
        <v>Golden time</v>
      </c>
      <c r="AE4" s="90" t="str">
        <f>IFERROR(NORMSDIST(((AVERAGE(H12:H809)-4)/IF(STDEV(H12:H809)=0,0.4,STDEV(H12:H809)))),"")</f>
        <v/>
      </c>
      <c r="AF4" s="90" t="str">
        <f>IFERROR(AVERAGE(E11:E1058),"")</f>
        <v/>
      </c>
      <c r="AG4" s="90" t="str">
        <f>IFERROR(NORMSDIST(T11),"")</f>
        <v/>
      </c>
    </row>
    <row r="5" spans="1:41" ht="21" customHeight="1" x14ac:dyDescent="0.3">
      <c r="B5" s="187"/>
      <c r="C5" s="187"/>
      <c r="D5" s="187"/>
      <c r="E5" s="189"/>
      <c r="F5" s="189"/>
      <c r="AC5" s="88" t="str">
        <f>Localisation!C144</f>
        <v xml:space="preserve"> (facultative)</v>
      </c>
      <c r="AE5" s="181" t="str">
        <f>Localisation!C149</f>
        <v>SUM Score</v>
      </c>
      <c r="AF5" s="182"/>
      <c r="AG5" s="183"/>
    </row>
    <row r="6" spans="1:41" ht="21" customHeight="1" thickBot="1" x14ac:dyDescent="0.35">
      <c r="B6" s="187"/>
      <c r="C6" s="187"/>
      <c r="D6" s="187"/>
      <c r="E6" s="189"/>
      <c r="F6" s="189"/>
      <c r="AC6" s="91"/>
      <c r="AE6" s="191" t="str">
        <f>IFERROR(AVERAGE(AE4:AG4),"")</f>
        <v/>
      </c>
      <c r="AF6" s="192"/>
      <c r="AG6" s="193"/>
    </row>
    <row r="7" spans="1:41" ht="21" customHeight="1" x14ac:dyDescent="0.3">
      <c r="B7" s="187"/>
      <c r="C7" s="187"/>
      <c r="D7" s="187"/>
      <c r="E7" s="189"/>
      <c r="F7" s="189"/>
    </row>
    <row r="8" spans="1:41" ht="21" customHeight="1" x14ac:dyDescent="0.3">
      <c r="B8" s="187"/>
      <c r="C8" s="187"/>
      <c r="D8" s="187"/>
      <c r="E8" s="189"/>
      <c r="F8" s="189"/>
    </row>
    <row r="9" spans="1:41" ht="21" customHeight="1" x14ac:dyDescent="0.3">
      <c r="B9" s="187"/>
      <c r="C9" s="187"/>
      <c r="D9" s="187"/>
      <c r="E9" s="189"/>
      <c r="F9" s="189"/>
    </row>
    <row r="10" spans="1:41" ht="21" customHeight="1" x14ac:dyDescent="0.3">
      <c r="B10" s="188"/>
      <c r="C10" s="188"/>
      <c r="D10" s="188"/>
      <c r="E10" s="190"/>
      <c r="F10" s="190"/>
    </row>
    <row r="11" spans="1:41" s="1" customFormat="1" ht="18" customHeight="1" x14ac:dyDescent="0.3">
      <c r="A11" s="70"/>
      <c r="B11"/>
      <c r="C11"/>
      <c r="D11" s="3"/>
      <c r="E11"/>
      <c r="F11"/>
      <c r="G11" s="85"/>
      <c r="H11" s="70" t="str">
        <f>AE3</f>
        <v>Satisfaction</v>
      </c>
      <c r="I11" s="85" t="str">
        <f>B3</f>
        <v>How would you describe how difficult or easy it was to complete this task?</v>
      </c>
      <c r="J11" s="85" t="str">
        <f>C3</f>
        <v>How would you rate the amount of time it took to complete this task?</v>
      </c>
      <c r="K11" s="85" t="str">
        <f>H11</f>
        <v>Satisfaction</v>
      </c>
      <c r="L11" s="85"/>
      <c r="M11" s="70"/>
      <c r="N11" s="70"/>
      <c r="O11" s="70" t="e">
        <f>IF(AC6="",PERCENTILE(N17:N1059,0.95),AC6)</f>
        <v>#NUM!</v>
      </c>
      <c r="P11" s="70" t="e">
        <f>STDEV(O17:O1059)</f>
        <v>#DIV/0!</v>
      </c>
      <c r="Q11" s="70" t="e">
        <f>LN(O11)</f>
        <v>#NUM!</v>
      </c>
      <c r="R11" s="70" t="e">
        <f>STDEV(F11:F10526)</f>
        <v>#DIV/0!</v>
      </c>
      <c r="S11" s="70" t="e">
        <f>MEDIAN(F11:F1058)</f>
        <v>#NUM!</v>
      </c>
      <c r="T11" s="86" t="e">
        <f>AVERAGE(P17:P1059)</f>
        <v>#DIV/0!</v>
      </c>
      <c r="U11" s="70">
        <f>IFERROR(O11,0)</f>
        <v>0</v>
      </c>
      <c r="V11" s="70"/>
      <c r="W11" s="70"/>
      <c r="X11" s="70"/>
      <c r="Y11" s="70"/>
      <c r="Z11" s="70"/>
      <c r="AA11" s="70"/>
      <c r="AB11" s="70"/>
      <c r="AC11" s="70"/>
      <c r="AD11" s="70"/>
      <c r="AE11" s="11"/>
      <c r="AF11" s="11"/>
      <c r="AG11" s="11"/>
      <c r="AH11" s="70"/>
      <c r="AI11" s="70"/>
      <c r="AJ11" s="104"/>
      <c r="AK11" s="186" t="s">
        <v>25</v>
      </c>
      <c r="AL11" s="186"/>
      <c r="AM11" s="104"/>
      <c r="AN11" s="104"/>
      <c r="AO11" s="104"/>
    </row>
    <row r="12" spans="1:41" x14ac:dyDescent="0.3">
      <c r="B12"/>
      <c r="C12"/>
      <c r="D12" s="3"/>
      <c r="E12"/>
      <c r="F12"/>
      <c r="H12" s="11" t="str">
        <f t="shared" ref="H12:H75" si="0">IF(I12="","",AVERAGE(I12:K12))</f>
        <v/>
      </c>
      <c r="I12" s="11" t="str">
        <f>(IF(B11=Localisation!$C$42,1,IF(B11=Localisation!$C$41,2,IF(B11=Localisation!$C$40,3,IF(B11=Localisation!$C$39,4,IF(B11=Localisation!$C$38,5,IF(OR(B11=1,B11=2,B11=3,B11=4,B11=5),B11,"")))))))</f>
        <v/>
      </c>
      <c r="J12" s="11" t="str">
        <f>(IF(C11=Localisation!$C$44,5,IF(C11=Localisation!$C$45,4,IF(C11=Localisation!$C$46,3,IF(C11=Localisation!$C$47,2,IF(C11=Localisation!$C$48,1,IF(OR(C11=1,C11=2,C11=3,C11=4,C11=5),C11,"")))))))</f>
        <v/>
      </c>
      <c r="K12" s="11" t="str">
        <f>(IF(D11=Localisation!$C$50,1,IF(D11=Localisation!$C$51,2,IF(D11=Localisation!$C$52,3,IF(D11=Localisation!$C$53,4,IF(D11=Localisation!$C$54,5,IF(OR(D11=1,D11=2,D11=3,D11=4,D11=5),D11,"")))))))</f>
        <v/>
      </c>
      <c r="AK12" s="80" t="str">
        <f>AE3</f>
        <v>Satisfaction</v>
      </c>
      <c r="AL12" s="80" t="e">
        <f>AE4/3</f>
        <v>#VALUE!</v>
      </c>
    </row>
    <row r="13" spans="1:41" ht="18" customHeight="1" x14ac:dyDescent="0.3">
      <c r="B13"/>
      <c r="C13"/>
      <c r="D13" s="3"/>
      <c r="E13"/>
      <c r="F13"/>
      <c r="H13" s="11" t="str">
        <f t="shared" si="0"/>
        <v/>
      </c>
      <c r="I13" s="11" t="str">
        <f>(IF(B12=Localisation!$C$42,1,IF(B12=Localisation!$C$41,2,IF(B12=Localisation!$C$40,3,IF(B12=Localisation!$C$39,4,IF(B12=Localisation!$C$38,5,IF(OR(B12=1,B12=2,B12=3,B12=4,B12=5),B12,"")))))))</f>
        <v/>
      </c>
      <c r="J13" s="11" t="str">
        <f>(IF(C12=Localisation!$C$44,5,IF(C12=Localisation!$C$45,4,IF(C12=Localisation!$C$46,3,IF(C12=Localisation!$C$47,2,IF(C12=Localisation!$C$48,1,IF(OR(C12=1,C12=2,C12=3,C12=4,C12=5),C12,"")))))))</f>
        <v/>
      </c>
      <c r="K13" s="11" t="str">
        <f>(IF(D12=Localisation!$C$50,1,IF(D12=Localisation!$C$51,2,IF(D12=Localisation!$C$52,3,IF(D12=Localisation!$C$53,4,IF(D12=Localisation!$C$54,5,IF(OR(D12=1,D12=2,D12=3,D12=4,D12=5),D12,"")))))))</f>
        <v/>
      </c>
      <c r="AD13" s="89"/>
      <c r="AK13" s="80" t="str">
        <f>AF3</f>
        <v>Completion</v>
      </c>
      <c r="AL13" s="80" t="e">
        <f>AF4/3</f>
        <v>#VALUE!</v>
      </c>
    </row>
    <row r="14" spans="1:41" x14ac:dyDescent="0.3">
      <c r="B14"/>
      <c r="C14"/>
      <c r="D14" s="3"/>
      <c r="E14"/>
      <c r="F14"/>
      <c r="H14" s="11" t="str">
        <f t="shared" si="0"/>
        <v/>
      </c>
      <c r="I14" s="11" t="str">
        <f>(IF(B13=Localisation!$C$42,1,IF(B13=Localisation!$C$41,2,IF(B13=Localisation!$C$40,3,IF(B13=Localisation!$C$39,4,IF(B13=Localisation!$C$38,5,IF(OR(B13=1,B13=2,B13=3,B13=4,B13=5),B13,"")))))))</f>
        <v/>
      </c>
      <c r="J14" s="11" t="str">
        <f>(IF(C13=Localisation!$C$44,5,IF(C13=Localisation!$C$45,4,IF(C13=Localisation!$C$46,3,IF(C13=Localisation!$C$47,2,IF(C13=Localisation!$C$48,1,IF(OR(C13=1,C13=2,C13=3,C13=4,C13=5),C13,"")))))))</f>
        <v/>
      </c>
      <c r="K14" s="11" t="str">
        <f>(IF(D13=Localisation!$C$50,1,IF(D13=Localisation!$C$51,2,IF(D13=Localisation!$C$52,3,IF(D13=Localisation!$C$53,4,IF(D13=Localisation!$C$54,5,IF(OR(D13=1,D13=2,D13=3,D13=4,D13=5),D13,"")))))))</f>
        <v/>
      </c>
      <c r="AK14" s="80" t="str">
        <f>AG3</f>
        <v>Time</v>
      </c>
      <c r="AL14" s="80" t="e">
        <f>AG4/3</f>
        <v>#VALUE!</v>
      </c>
    </row>
    <row r="15" spans="1:41" x14ac:dyDescent="0.3">
      <c r="B15"/>
      <c r="C15"/>
      <c r="D15" s="3"/>
      <c r="E15"/>
      <c r="F15"/>
      <c r="H15" s="11" t="str">
        <f t="shared" si="0"/>
        <v/>
      </c>
      <c r="I15" s="11" t="str">
        <f>(IF(B14=Localisation!$C$42,1,IF(B14=Localisation!$C$41,2,IF(B14=Localisation!$C$40,3,IF(B14=Localisation!$C$39,4,IF(B14=Localisation!$C$38,5,IF(OR(B14=1,B14=2,B14=3,B14=4,B14=5),B14,"")))))))</f>
        <v/>
      </c>
      <c r="J15" s="11" t="str">
        <f>(IF(C14=Localisation!$C$44,5,IF(C14=Localisation!$C$45,4,IF(C14=Localisation!$C$46,3,IF(C14=Localisation!$C$47,2,IF(C14=Localisation!$C$48,1,IF(OR(C14=1,C14=2,C14=3,C14=4,C14=5),C14,"")))))))</f>
        <v/>
      </c>
      <c r="K15" s="11" t="str">
        <f>(IF(D14=Localisation!$C$50,1,IF(D14=Localisation!$C$51,2,IF(D14=Localisation!$C$52,3,IF(D14=Localisation!$C$53,4,IF(D14=Localisation!$C$54,5,IF(OR(D14=1,D14=2,D14=3,D14=4,D14=5),D14,"")))))))</f>
        <v/>
      </c>
      <c r="AK15" s="81" t="s">
        <v>26</v>
      </c>
      <c r="AL15" s="82">
        <v>0.55000000000000004</v>
      </c>
    </row>
    <row r="16" spans="1:41" x14ac:dyDescent="0.3">
      <c r="B16"/>
      <c r="C16"/>
      <c r="D16" s="3"/>
      <c r="E16"/>
      <c r="F16"/>
      <c r="H16" s="11" t="str">
        <f t="shared" si="0"/>
        <v/>
      </c>
      <c r="I16" s="11" t="str">
        <f>(IF(B15=Localisation!$C$42,1,IF(B15=Localisation!$C$41,2,IF(B15=Localisation!$C$40,3,IF(B15=Localisation!$C$39,4,IF(B15=Localisation!$C$38,5,IF(OR(B15=1,B15=2,B15=3,B15=4,B15=5),B15,"")))))))</f>
        <v/>
      </c>
      <c r="J16" s="11" t="str">
        <f>(IF(C15=Localisation!$C$44,5,IF(C15=Localisation!$C$45,4,IF(C15=Localisation!$C$46,3,IF(C15=Localisation!$C$47,2,IF(C15=Localisation!$C$48,1,IF(OR(C15=1,C15=2,C15=3,C15=4,C15=5),C15,"")))))))</f>
        <v/>
      </c>
      <c r="K16" s="11" t="str">
        <f>(IF(D15=Localisation!$C$50,1,IF(D15=Localisation!$C$51,2,IF(D15=Localisation!$C$52,3,IF(D15=Localisation!$C$53,4,IF(D15=Localisation!$C$54,5,IF(OR(D15=1,D15=2,D15=3,D15=4,D15=5),D15,"")))))))</f>
        <v/>
      </c>
      <c r="L16" s="11" t="s">
        <v>227</v>
      </c>
      <c r="M16" s="11" t="s">
        <v>9</v>
      </c>
      <c r="N16" s="11" t="s">
        <v>10</v>
      </c>
      <c r="O16" s="11" t="s">
        <v>11</v>
      </c>
      <c r="P16" s="11" t="s">
        <v>12</v>
      </c>
      <c r="Q16" s="92" t="s">
        <v>226</v>
      </c>
      <c r="AK16" s="81" t="s">
        <v>27</v>
      </c>
      <c r="AL16" s="83">
        <f>68%-AL15</f>
        <v>0.13</v>
      </c>
    </row>
    <row r="17" spans="2:38" x14ac:dyDescent="0.3">
      <c r="B17"/>
      <c r="C17"/>
      <c r="D17" s="3"/>
      <c r="E17"/>
      <c r="F17"/>
      <c r="H17" s="11" t="str">
        <f t="shared" si="0"/>
        <v/>
      </c>
      <c r="I17" s="11" t="str">
        <f>(IF(B16=Localisation!$C$42,1,IF(B16=Localisation!$C$41,2,IF(B16=Localisation!$C$40,3,IF(B16=Localisation!$C$39,4,IF(B16=Localisation!$C$38,5,IF(OR(B16=1,B16=2,B16=3,B16=4,B16=5),B16,"")))))))</f>
        <v/>
      </c>
      <c r="J17" s="11" t="str">
        <f>(IF(C16=Localisation!$C$44,5,IF(C16=Localisation!$C$45,4,IF(C16=Localisation!$C$46,3,IF(C16=Localisation!$C$47,2,IF(C16=Localisation!$C$48,1,IF(OR(C16=1,C16=2,C16=3,C16=4,C16=5),C16,"")))))))</f>
        <v/>
      </c>
      <c r="K17" s="11" t="str">
        <f>(IF(D16=Localisation!$C$50,1,IF(D16=Localisation!$C$51,2,IF(D16=Localisation!$C$52,3,IF(D16=Localisation!$C$53,4,IF(D16=Localisation!$C$54,5,IF(OR(D16=1,D16=2,D16=3,D16=4,D16=5),D16,"")))))))</f>
        <v/>
      </c>
      <c r="L17" s="11" t="str">
        <f t="shared" ref="L17:L80" si="1">IF(F11="","",(IF(F11="*","*",(((F11-V$49)/V$48)*-1))))</f>
        <v/>
      </c>
      <c r="M17" s="11" t="str">
        <f t="shared" ref="M17:M80" si="2">IF(E11=0,"",F11)</f>
        <v/>
      </c>
      <c r="N17" s="11" t="str">
        <f>IF(H12&gt;3.9999,M17,"")</f>
        <v/>
      </c>
      <c r="O17" s="11" t="str">
        <f t="shared" ref="O17:O80" si="3">IF(F11=0,"",LN(F11))</f>
        <v/>
      </c>
      <c r="P17" s="11" t="str">
        <f t="shared" ref="P17:P80" si="4">IF(O17="","",((O17-$Q$11)/$P$11)*-1)</f>
        <v/>
      </c>
      <c r="Q17" s="11" t="str">
        <f>IF(H12="","",(IF(H12="*","*",((H12-$U$49)/$U$48))))</f>
        <v/>
      </c>
      <c r="S17" s="92" t="s">
        <v>34</v>
      </c>
      <c r="T17" s="92" t="s">
        <v>7</v>
      </c>
      <c r="U17" s="92" t="s">
        <v>202</v>
      </c>
      <c r="V17" s="92" t="s">
        <v>139</v>
      </c>
      <c r="W17" s="92"/>
      <c r="X17" s="92"/>
      <c r="Y17" s="92"/>
      <c r="Z17" s="92"/>
      <c r="AA17" s="92"/>
      <c r="AK17" s="81" t="s">
        <v>28</v>
      </c>
      <c r="AL17" s="83">
        <f>78%-68%</f>
        <v>9.9999999999999978E-2</v>
      </c>
    </row>
    <row r="18" spans="2:38" ht="16.2" x14ac:dyDescent="0.3">
      <c r="B18"/>
      <c r="C18"/>
      <c r="D18" s="3"/>
      <c r="E18"/>
      <c r="F18"/>
      <c r="H18" s="11" t="str">
        <f t="shared" si="0"/>
        <v/>
      </c>
      <c r="I18" s="11" t="str">
        <f>(IF(B17=Localisation!$C$42,1,IF(B17=Localisation!$C$41,2,IF(B17=Localisation!$C$40,3,IF(B17=Localisation!$C$39,4,IF(B17=Localisation!$C$38,5,IF(OR(B17=1,B17=2,B17=3,B17=4,B17=5),B17,"")))))))</f>
        <v/>
      </c>
      <c r="J18" s="11" t="str">
        <f>(IF(C17=Localisation!$C$44,5,IF(C17=Localisation!$C$45,4,IF(C17=Localisation!$C$46,3,IF(C17=Localisation!$C$47,2,IF(C17=Localisation!$C$48,1,IF(OR(C17=1,C17=2,C17=3,C17=4,C17=5),C17,"")))))))</f>
        <v/>
      </c>
      <c r="K18" s="11" t="str">
        <f>(IF(D17=Localisation!$C$50,1,IF(D17=Localisation!$C$51,2,IF(D17=Localisation!$C$52,3,IF(D17=Localisation!$C$53,4,IF(D17=Localisation!$C$54,5,IF(OR(D17=1,D17=2,D17=3,D17=4,D17=5),D17,"")))))))</f>
        <v/>
      </c>
      <c r="L18" s="11" t="str">
        <f t="shared" si="1"/>
        <v/>
      </c>
      <c r="M18" s="11" t="str">
        <f t="shared" si="2"/>
        <v/>
      </c>
      <c r="N18" s="11" t="str">
        <f t="shared" ref="N18:N81" si="5">IF(H13&gt;3.9999,M18,"")</f>
        <v/>
      </c>
      <c r="O18" s="11" t="str">
        <f t="shared" si="3"/>
        <v/>
      </c>
      <c r="P18" s="11" t="str">
        <f t="shared" si="4"/>
        <v/>
      </c>
      <c r="Q18" s="11" t="str">
        <f t="shared" ref="Q18:Q81" si="6">IF(H13="","",(IF(H13="*","*",((H13-$U$49)/$U$48))))</f>
        <v/>
      </c>
      <c r="R18" s="93" t="s">
        <v>198</v>
      </c>
      <c r="AK18" s="81" t="s">
        <v>29</v>
      </c>
      <c r="AL18" s="83">
        <f>82%-78%</f>
        <v>3.9999999999999925E-2</v>
      </c>
    </row>
    <row r="19" spans="2:38" ht="16.2" x14ac:dyDescent="0.3">
      <c r="B19"/>
      <c r="C19"/>
      <c r="D19" s="3"/>
      <c r="E19"/>
      <c r="F19"/>
      <c r="H19" s="11" t="str">
        <f t="shared" si="0"/>
        <v/>
      </c>
      <c r="I19" s="11" t="str">
        <f>(IF(B18=Localisation!$C$42,1,IF(B18=Localisation!$C$41,2,IF(B18=Localisation!$C$40,3,IF(B18=Localisation!$C$39,4,IF(B18=Localisation!$C$38,5,IF(OR(B18=1,B18=2,B18=3,B18=4,B18=5),B18,"")))))))</f>
        <v/>
      </c>
      <c r="J19" s="11" t="str">
        <f>(IF(C18=Localisation!$C$44,5,IF(C18=Localisation!$C$45,4,IF(C18=Localisation!$C$46,3,IF(C18=Localisation!$C$47,2,IF(C18=Localisation!$C$48,1,IF(OR(C18=1,C18=2,C18=3,C18=4,C18=5),C18,"")))))))</f>
        <v/>
      </c>
      <c r="K19" s="11" t="str">
        <f>(IF(D18=Localisation!$C$50,1,IF(D18=Localisation!$C$51,2,IF(D18=Localisation!$C$52,3,IF(D18=Localisation!$C$53,4,IF(D18=Localisation!$C$54,5,IF(OR(D18=1,D18=2,D18=3,D18=4,D18=5),D18,"")))))))</f>
        <v/>
      </c>
      <c r="L19" s="11" t="str">
        <f t="shared" si="1"/>
        <v/>
      </c>
      <c r="M19" s="11" t="str">
        <f t="shared" si="2"/>
        <v/>
      </c>
      <c r="N19" s="11" t="str">
        <f t="shared" si="5"/>
        <v/>
      </c>
      <c r="O19" s="11" t="str">
        <f t="shared" si="3"/>
        <v/>
      </c>
      <c r="P19" s="11" t="str">
        <f t="shared" si="4"/>
        <v/>
      </c>
      <c r="Q19" s="11" t="str">
        <f t="shared" si="6"/>
        <v/>
      </c>
      <c r="R19" s="93" t="s">
        <v>199</v>
      </c>
      <c r="AK19" s="81" t="s">
        <v>30</v>
      </c>
      <c r="AL19" s="83">
        <f>84%-82%</f>
        <v>2.0000000000000018E-2</v>
      </c>
    </row>
    <row r="20" spans="2:38" ht="16.2" x14ac:dyDescent="0.3">
      <c r="B20"/>
      <c r="C20"/>
      <c r="D20" s="3"/>
      <c r="E20"/>
      <c r="F20"/>
      <c r="H20" s="11" t="str">
        <f t="shared" si="0"/>
        <v/>
      </c>
      <c r="I20" s="11" t="str">
        <f>(IF(B19=Localisation!$C$42,1,IF(B19=Localisation!$C$41,2,IF(B19=Localisation!$C$40,3,IF(B19=Localisation!$C$39,4,IF(B19=Localisation!$C$38,5,IF(OR(B19=1,B19=2,B19=3,B19=4,B19=5),B19,"")))))))</f>
        <v/>
      </c>
      <c r="J20" s="11" t="str">
        <f>(IF(C19=Localisation!$C$44,5,IF(C19=Localisation!$C$45,4,IF(C19=Localisation!$C$46,3,IF(C19=Localisation!$C$47,2,IF(C19=Localisation!$C$48,1,IF(OR(C19=1,C19=2,C19=3,C19=4,C19=5),C19,"")))))))</f>
        <v/>
      </c>
      <c r="K20" s="11" t="str">
        <f>(IF(D19=Localisation!$C$50,1,IF(D19=Localisation!$C$51,2,IF(D19=Localisation!$C$52,3,IF(D19=Localisation!$C$53,4,IF(D19=Localisation!$C$54,5,IF(OR(D19=1,D19=2,D19=3,D19=4,D19=5),D19,"")))))))</f>
        <v/>
      </c>
      <c r="L20" s="11" t="str">
        <f t="shared" si="1"/>
        <v/>
      </c>
      <c r="M20" s="11" t="str">
        <f t="shared" si="2"/>
        <v/>
      </c>
      <c r="N20" s="11" t="str">
        <f t="shared" si="5"/>
        <v/>
      </c>
      <c r="O20" s="11" t="str">
        <f t="shared" si="3"/>
        <v/>
      </c>
      <c r="P20" s="11" t="str">
        <f t="shared" si="4"/>
        <v/>
      </c>
      <c r="Q20" s="11" t="str">
        <f t="shared" si="6"/>
        <v/>
      </c>
      <c r="R20" s="93" t="s">
        <v>200</v>
      </c>
      <c r="AK20" s="81" t="s">
        <v>31</v>
      </c>
      <c r="AL20" s="83">
        <f>87%-84%</f>
        <v>3.0000000000000027E-2</v>
      </c>
    </row>
    <row r="21" spans="2:38" x14ac:dyDescent="0.3">
      <c r="B21"/>
      <c r="C21"/>
      <c r="D21" s="3"/>
      <c r="E21"/>
      <c r="F21"/>
      <c r="H21" s="11" t="str">
        <f t="shared" si="0"/>
        <v/>
      </c>
      <c r="I21" s="11" t="str">
        <f>(IF(B20=Localisation!$C$42,1,IF(B20=Localisation!$C$41,2,IF(B20=Localisation!$C$40,3,IF(B20=Localisation!$C$39,4,IF(B20=Localisation!$C$38,5,IF(OR(B20=1,B20=2,B20=3,B20=4,B20=5),B20,"")))))))</f>
        <v/>
      </c>
      <c r="J21" s="11" t="str">
        <f>(IF(C20=Localisation!$C$44,5,IF(C20=Localisation!$C$45,4,IF(C20=Localisation!$C$46,3,IF(C20=Localisation!$C$47,2,IF(C20=Localisation!$C$48,1,IF(OR(C20=1,C20=2,C20=3,C20=4,C20=5),C20,"")))))))</f>
        <v/>
      </c>
      <c r="K21" s="11" t="str">
        <f>(IF(D20=Localisation!$C$50,1,IF(D20=Localisation!$C$51,2,IF(D20=Localisation!$C$52,3,IF(D20=Localisation!$C$53,4,IF(D20=Localisation!$C$54,5,IF(OR(D20=1,D20=2,D20=3,D20=4,D20=5),D20,"")))))))</f>
        <v/>
      </c>
      <c r="L21" s="11" t="str">
        <f t="shared" si="1"/>
        <v/>
      </c>
      <c r="M21" s="11" t="str">
        <f t="shared" si="2"/>
        <v/>
      </c>
      <c r="N21" s="11" t="str">
        <f t="shared" si="5"/>
        <v/>
      </c>
      <c r="O21" s="11" t="str">
        <f t="shared" si="3"/>
        <v/>
      </c>
      <c r="P21" s="11" t="str">
        <f t="shared" si="4"/>
        <v/>
      </c>
      <c r="Q21" s="11" t="str">
        <f t="shared" si="6"/>
        <v/>
      </c>
      <c r="AK21" s="81" t="s">
        <v>32</v>
      </c>
      <c r="AL21" s="83">
        <f>100%-SUM(AL15:AL20)</f>
        <v>0.13</v>
      </c>
    </row>
    <row r="22" spans="2:38" x14ac:dyDescent="0.3">
      <c r="B22"/>
      <c r="C22"/>
      <c r="D22" s="3"/>
      <c r="E22"/>
      <c r="F22"/>
      <c r="H22" s="11" t="str">
        <f t="shared" si="0"/>
        <v/>
      </c>
      <c r="I22" s="11" t="str">
        <f>(IF(B21=Localisation!$C$42,1,IF(B21=Localisation!$C$41,2,IF(B21=Localisation!$C$40,3,IF(B21=Localisation!$C$39,4,IF(B21=Localisation!$C$38,5,IF(OR(B21=1,B21=2,B21=3,B21=4,B21=5),B21,"")))))))</f>
        <v/>
      </c>
      <c r="J22" s="11" t="str">
        <f>(IF(C21=Localisation!$C$44,5,IF(C21=Localisation!$C$45,4,IF(C21=Localisation!$C$46,3,IF(C21=Localisation!$C$47,2,IF(C21=Localisation!$C$48,1,IF(OR(C21=1,C21=2,C21=3,C21=4,C21=5),C21,"")))))))</f>
        <v/>
      </c>
      <c r="K22" s="11" t="str">
        <f>(IF(D21=Localisation!$C$50,1,IF(D21=Localisation!$C$51,2,IF(D21=Localisation!$C$52,3,IF(D21=Localisation!$C$53,4,IF(D21=Localisation!$C$54,5,IF(OR(D21=1,D21=2,D21=3,D21=4,D21=5),D21,"")))))))</f>
        <v/>
      </c>
      <c r="L22" s="11" t="str">
        <f t="shared" si="1"/>
        <v/>
      </c>
      <c r="M22" s="11" t="str">
        <f t="shared" si="2"/>
        <v/>
      </c>
      <c r="N22" s="11" t="str">
        <f t="shared" si="5"/>
        <v/>
      </c>
      <c r="O22" s="11" t="str">
        <f t="shared" si="3"/>
        <v/>
      </c>
      <c r="P22" s="11" t="str">
        <f t="shared" si="4"/>
        <v/>
      </c>
      <c r="Q22" s="11" t="str">
        <f t="shared" si="6"/>
        <v/>
      </c>
      <c r="R22" s="93" t="s">
        <v>209</v>
      </c>
      <c r="S22" s="11">
        <f>COUNT($F$11:$F$5008)</f>
        <v>0</v>
      </c>
      <c r="T22" s="11">
        <f>COUNT($F$11:$F$5008)</f>
        <v>0</v>
      </c>
      <c r="U22" s="11">
        <f>COUNT($F$11:$F$5008)</f>
        <v>0</v>
      </c>
      <c r="V22" s="11">
        <f>COUNT($F$11:$F$5008)</f>
        <v>0</v>
      </c>
      <c r="AK22" s="80" t="s">
        <v>228</v>
      </c>
      <c r="AL22" s="83" t="e">
        <f>S45-AE6</f>
        <v>#DIV/0!</v>
      </c>
    </row>
    <row r="23" spans="2:38" x14ac:dyDescent="0.3">
      <c r="B23"/>
      <c r="C23"/>
      <c r="D23" s="3"/>
      <c r="E23"/>
      <c r="F23"/>
      <c r="H23" s="11" t="str">
        <f t="shared" si="0"/>
        <v/>
      </c>
      <c r="I23" s="11" t="str">
        <f>(IF(B22=Localisation!$C$42,1,IF(B22=Localisation!$C$41,2,IF(B22=Localisation!$C$40,3,IF(B22=Localisation!$C$39,4,IF(B22=Localisation!$C$38,5,IF(OR(B22=1,B22=2,B22=3,B22=4,B22=5),B22,"")))))))</f>
        <v/>
      </c>
      <c r="J23" s="11" t="str">
        <f>(IF(C22=Localisation!$C$44,5,IF(C22=Localisation!$C$45,4,IF(C22=Localisation!$C$46,3,IF(C22=Localisation!$C$47,2,IF(C22=Localisation!$C$48,1,IF(OR(C22=1,C22=2,C22=3,C22=4,C22=5),C22,"")))))))</f>
        <v/>
      </c>
      <c r="K23" s="11" t="str">
        <f>(IF(D22=Localisation!$C$50,1,IF(D22=Localisation!$C$51,2,IF(D22=Localisation!$C$52,3,IF(D22=Localisation!$C$53,4,IF(D22=Localisation!$C$54,5,IF(OR(D22=1,D22=2,D22=3,D22=4,D22=5),D22,"")))))))</f>
        <v/>
      </c>
      <c r="L23" s="11" t="str">
        <f t="shared" si="1"/>
        <v/>
      </c>
      <c r="M23" s="11" t="str">
        <f t="shared" si="2"/>
        <v/>
      </c>
      <c r="N23" s="11" t="str">
        <f t="shared" si="5"/>
        <v/>
      </c>
      <c r="O23" s="11" t="str">
        <f t="shared" si="3"/>
        <v/>
      </c>
      <c r="P23" s="11" t="str">
        <f t="shared" si="4"/>
        <v/>
      </c>
      <c r="Q23" s="11" t="str">
        <f t="shared" si="6"/>
        <v/>
      </c>
      <c r="R23" s="93" t="s">
        <v>7</v>
      </c>
      <c r="T23" s="11">
        <f>SUM($E$11:$E$5008)</f>
        <v>0</v>
      </c>
      <c r="AK23" s="80" t="s">
        <v>229</v>
      </c>
      <c r="AL23" s="83" t="e">
        <f>AE6-S46</f>
        <v>#VALUE!</v>
      </c>
    </row>
    <row r="24" spans="2:38" ht="16.2" x14ac:dyDescent="0.3">
      <c r="B24"/>
      <c r="C24"/>
      <c r="D24" s="3"/>
      <c r="E24"/>
      <c r="F24"/>
      <c r="H24" s="11" t="str">
        <f t="shared" si="0"/>
        <v/>
      </c>
      <c r="I24" s="11" t="str">
        <f>(IF(B23=Localisation!$C$42,1,IF(B23=Localisation!$C$41,2,IF(B23=Localisation!$C$40,3,IF(B23=Localisation!$C$39,4,IF(B23=Localisation!$C$38,5,IF(OR(B23=1,B23=2,B23=3,B23=4,B23=5),B23,"")))))))</f>
        <v/>
      </c>
      <c r="J24" s="11" t="str">
        <f>(IF(C23=Localisation!$C$44,5,IF(C23=Localisation!$C$45,4,IF(C23=Localisation!$C$46,3,IF(C23=Localisation!$C$47,2,IF(C23=Localisation!$C$48,1,IF(OR(C23=1,C23=2,C23=3,C23=4,C23=5),C23,"")))))))</f>
        <v/>
      </c>
      <c r="K24" s="11" t="str">
        <f>(IF(D23=Localisation!$C$50,1,IF(D23=Localisation!$C$51,2,IF(D23=Localisation!$C$52,3,IF(D23=Localisation!$C$53,4,IF(D23=Localisation!$C$54,5,IF(OR(D23=1,D23=2,D23=3,D23=4,D23=5),D23,"")))))))</f>
        <v/>
      </c>
      <c r="L24" s="11" t="str">
        <f t="shared" si="1"/>
        <v/>
      </c>
      <c r="M24" s="11" t="str">
        <f t="shared" si="2"/>
        <v/>
      </c>
      <c r="N24" s="11" t="str">
        <f t="shared" si="5"/>
        <v/>
      </c>
      <c r="O24" s="11" t="str">
        <f t="shared" si="3"/>
        <v/>
      </c>
      <c r="P24" s="11" t="str">
        <f t="shared" si="4"/>
        <v/>
      </c>
      <c r="Q24" s="11" t="str">
        <f t="shared" si="6"/>
        <v/>
      </c>
      <c r="R24" s="93" t="s">
        <v>200</v>
      </c>
      <c r="T24" s="11">
        <f>NORMSINV(1-0.1/2)</f>
        <v>1.6448536269514715</v>
      </c>
    </row>
    <row r="25" spans="2:38" x14ac:dyDescent="0.3">
      <c r="B25"/>
      <c r="C25"/>
      <c r="D25" s="3"/>
      <c r="E25"/>
      <c r="F25"/>
      <c r="H25" s="11" t="str">
        <f t="shared" si="0"/>
        <v/>
      </c>
      <c r="I25" s="11" t="str">
        <f>(IF(B24=Localisation!$C$42,1,IF(B24=Localisation!$C$41,2,IF(B24=Localisation!$C$40,3,IF(B24=Localisation!$C$39,4,IF(B24=Localisation!$C$38,5,IF(OR(B24=1,B24=2,B24=3,B24=4,B24=5),B24,"")))))))</f>
        <v/>
      </c>
      <c r="J25" s="11" t="str">
        <f>(IF(C24=Localisation!$C$44,5,IF(C24=Localisation!$C$45,4,IF(C24=Localisation!$C$46,3,IF(C24=Localisation!$C$47,2,IF(C24=Localisation!$C$48,1,IF(OR(C24=1,C24=2,C24=3,C24=4,C24=5),C24,"")))))))</f>
        <v/>
      </c>
      <c r="K25" s="11" t="str">
        <f>(IF(D24=Localisation!$C$50,1,IF(D24=Localisation!$C$51,2,IF(D24=Localisation!$C$52,3,IF(D24=Localisation!$C$53,4,IF(D24=Localisation!$C$54,5,IF(OR(D24=1,D24=2,D24=3,D24=4,D24=5),D24,"")))))))</f>
        <v/>
      </c>
      <c r="L25" s="11" t="str">
        <f t="shared" si="1"/>
        <v/>
      </c>
      <c r="M25" s="11" t="str">
        <f t="shared" si="2"/>
        <v/>
      </c>
      <c r="N25" s="11" t="str">
        <f t="shared" si="5"/>
        <v/>
      </c>
      <c r="O25" s="11" t="str">
        <f t="shared" si="3"/>
        <v/>
      </c>
      <c r="P25" s="11" t="str">
        <f t="shared" si="4"/>
        <v/>
      </c>
      <c r="Q25" s="11" t="str">
        <f t="shared" si="6"/>
        <v/>
      </c>
    </row>
    <row r="26" spans="2:38" ht="16.2" x14ac:dyDescent="0.3">
      <c r="B26"/>
      <c r="C26"/>
      <c r="D26" s="3"/>
      <c r="E26"/>
      <c r="F26"/>
      <c r="H26" s="11" t="str">
        <f t="shared" si="0"/>
        <v/>
      </c>
      <c r="I26" s="11" t="str">
        <f>(IF(B25=Localisation!$C$42,1,IF(B25=Localisation!$C$41,2,IF(B25=Localisation!$C$40,3,IF(B25=Localisation!$C$39,4,IF(B25=Localisation!$C$38,5,IF(OR(B25=1,B25=2,B25=3,B25=4,B25=5),B25,"")))))))</f>
        <v/>
      </c>
      <c r="J26" s="11" t="str">
        <f>(IF(C25=Localisation!$C$44,5,IF(C25=Localisation!$C$45,4,IF(C25=Localisation!$C$46,3,IF(C25=Localisation!$C$47,2,IF(C25=Localisation!$C$48,1,IF(OR(C25=1,C25=2,C25=3,C25=4,C25=5),C25,"")))))))</f>
        <v/>
      </c>
      <c r="K26" s="11" t="str">
        <f>(IF(D25=Localisation!$C$50,1,IF(D25=Localisation!$C$51,2,IF(D25=Localisation!$C$52,3,IF(D25=Localisation!$C$53,4,IF(D25=Localisation!$C$54,5,IF(OR(D25=1,D25=2,D25=3,D25=4,D25=5),D25,"")))))))</f>
        <v/>
      </c>
      <c r="L26" s="11" t="str">
        <f t="shared" si="1"/>
        <v/>
      </c>
      <c r="M26" s="11" t="str">
        <f t="shared" si="2"/>
        <v/>
      </c>
      <c r="N26" s="11" t="str">
        <f t="shared" si="5"/>
        <v/>
      </c>
      <c r="O26" s="11" t="str">
        <f t="shared" si="3"/>
        <v/>
      </c>
      <c r="P26" s="11" t="str">
        <f t="shared" si="4"/>
        <v/>
      </c>
      <c r="Q26" s="11" t="str">
        <f t="shared" si="6"/>
        <v/>
      </c>
      <c r="R26" s="93" t="s">
        <v>205</v>
      </c>
    </row>
    <row r="27" spans="2:38" ht="16.2" x14ac:dyDescent="0.3">
      <c r="B27"/>
      <c r="C27"/>
      <c r="D27" s="3"/>
      <c r="E27"/>
      <c r="F27"/>
      <c r="H27" s="11" t="str">
        <f t="shared" si="0"/>
        <v/>
      </c>
      <c r="I27" s="11" t="str">
        <f>(IF(B26=Localisation!$C$42,1,IF(B26=Localisation!$C$41,2,IF(B26=Localisation!$C$40,3,IF(B26=Localisation!$C$39,4,IF(B26=Localisation!$C$38,5,IF(OR(B26=1,B26=2,B26=3,B26=4,B26=5),B26,"")))))))</f>
        <v/>
      </c>
      <c r="J27" s="11" t="str">
        <f>(IF(C26=Localisation!$C$44,5,IF(C26=Localisation!$C$45,4,IF(C26=Localisation!$C$46,3,IF(C26=Localisation!$C$47,2,IF(C26=Localisation!$C$48,1,IF(OR(C26=1,C26=2,C26=3,C26=4,C26=5),C26,"")))))))</f>
        <v/>
      </c>
      <c r="K27" s="11" t="str">
        <f>(IF(D26=Localisation!$C$50,1,IF(D26=Localisation!$C$51,2,IF(D26=Localisation!$C$52,3,IF(D26=Localisation!$C$53,4,IF(D26=Localisation!$C$54,5,IF(OR(D26=1,D26=2,D26=3,D26=4,D26=5),D26,"")))))))</f>
        <v/>
      </c>
      <c r="L27" s="11" t="str">
        <f t="shared" si="1"/>
        <v/>
      </c>
      <c r="M27" s="11" t="str">
        <f t="shared" si="2"/>
        <v/>
      </c>
      <c r="N27" s="11" t="str">
        <f t="shared" si="5"/>
        <v/>
      </c>
      <c r="O27" s="11" t="str">
        <f t="shared" si="3"/>
        <v/>
      </c>
      <c r="P27" s="11" t="str">
        <f t="shared" si="4"/>
        <v/>
      </c>
      <c r="Q27" s="11" t="str">
        <f t="shared" si="6"/>
        <v/>
      </c>
      <c r="R27" s="93" t="s">
        <v>206</v>
      </c>
    </row>
    <row r="28" spans="2:38" ht="16.2" x14ac:dyDescent="0.3">
      <c r="B28"/>
      <c r="C28"/>
      <c r="D28" s="3"/>
      <c r="E28"/>
      <c r="F28"/>
      <c r="H28" s="11" t="str">
        <f t="shared" si="0"/>
        <v/>
      </c>
      <c r="I28" s="11" t="str">
        <f>(IF(B27=Localisation!$C$42,1,IF(B27=Localisation!$C$41,2,IF(B27=Localisation!$C$40,3,IF(B27=Localisation!$C$39,4,IF(B27=Localisation!$C$38,5,IF(OR(B27=1,B27=2,B27=3,B27=4,B27=5),B27,"")))))))</f>
        <v/>
      </c>
      <c r="J28" s="11" t="str">
        <f>(IF(C27=Localisation!$C$44,5,IF(C27=Localisation!$C$45,4,IF(C27=Localisation!$C$46,3,IF(C27=Localisation!$C$47,2,IF(C27=Localisation!$C$48,1,IF(OR(C27=1,C27=2,C27=3,C27=4,C27=5),C27,"")))))))</f>
        <v/>
      </c>
      <c r="K28" s="11" t="str">
        <f>(IF(D27=Localisation!$C$50,1,IF(D27=Localisation!$C$51,2,IF(D27=Localisation!$C$52,3,IF(D27=Localisation!$C$53,4,IF(D27=Localisation!$C$54,5,IF(OR(D27=1,D27=2,D27=3,D27=4,D27=5),D27,"")))))))</f>
        <v/>
      </c>
      <c r="L28" s="11" t="str">
        <f t="shared" si="1"/>
        <v/>
      </c>
      <c r="M28" s="11" t="str">
        <f t="shared" si="2"/>
        <v/>
      </c>
      <c r="N28" s="11" t="str">
        <f t="shared" si="5"/>
        <v/>
      </c>
      <c r="O28" s="11" t="str">
        <f t="shared" si="3"/>
        <v/>
      </c>
      <c r="P28" s="11" t="str">
        <f t="shared" si="4"/>
        <v/>
      </c>
      <c r="Q28" s="11" t="str">
        <f t="shared" si="6"/>
        <v/>
      </c>
      <c r="R28" s="93" t="s">
        <v>200</v>
      </c>
    </row>
    <row r="29" spans="2:38" x14ac:dyDescent="0.3">
      <c r="B29"/>
      <c r="C29"/>
      <c r="D29" s="3"/>
      <c r="E29"/>
      <c r="F29"/>
      <c r="H29" s="11" t="str">
        <f t="shared" si="0"/>
        <v/>
      </c>
      <c r="I29" s="11" t="str">
        <f>(IF(B28=Localisation!$C$42,1,IF(B28=Localisation!$C$41,2,IF(B28=Localisation!$C$40,3,IF(B28=Localisation!$C$39,4,IF(B28=Localisation!$C$38,5,IF(OR(B28=1,B28=2,B28=3,B28=4,B28=5),B28,"")))))))</f>
        <v/>
      </c>
      <c r="J29" s="11" t="str">
        <f>(IF(C28=Localisation!$C$44,5,IF(C28=Localisation!$C$45,4,IF(C28=Localisation!$C$46,3,IF(C28=Localisation!$C$47,2,IF(C28=Localisation!$C$48,1,IF(OR(C28=1,C28=2,C28=3,C28=4,C28=5),C28,"")))))))</f>
        <v/>
      </c>
      <c r="K29" s="11" t="str">
        <f>(IF(D28=Localisation!$C$50,1,IF(D28=Localisation!$C$51,2,IF(D28=Localisation!$C$52,3,IF(D28=Localisation!$C$53,4,IF(D28=Localisation!$C$54,5,IF(OR(D28=1,D28=2,D28=3,D28=4,D28=5),D28,"")))))))</f>
        <v/>
      </c>
      <c r="L29" s="11" t="str">
        <f t="shared" si="1"/>
        <v/>
      </c>
      <c r="M29" s="11" t="str">
        <f t="shared" si="2"/>
        <v/>
      </c>
      <c r="N29" s="11" t="str">
        <f t="shared" si="5"/>
        <v/>
      </c>
      <c r="O29" s="11" t="str">
        <f t="shared" si="3"/>
        <v/>
      </c>
      <c r="P29" s="11" t="str">
        <f t="shared" si="4"/>
        <v/>
      </c>
      <c r="Q29" s="11" t="str">
        <f t="shared" si="6"/>
        <v/>
      </c>
    </row>
    <row r="30" spans="2:38" x14ac:dyDescent="0.3">
      <c r="B30"/>
      <c r="C30"/>
      <c r="D30" s="3"/>
      <c r="E30"/>
      <c r="F30"/>
      <c r="H30" s="11" t="str">
        <f t="shared" si="0"/>
        <v/>
      </c>
      <c r="I30" s="11" t="str">
        <f>(IF(B29=Localisation!$C$42,1,IF(B29=Localisation!$C$41,2,IF(B29=Localisation!$C$40,3,IF(B29=Localisation!$C$39,4,IF(B29=Localisation!$C$38,5,IF(OR(B29=1,B29=2,B29=3,B29=4,B29=5),B29,"")))))))</f>
        <v/>
      </c>
      <c r="J30" s="11" t="str">
        <f>(IF(C29=Localisation!$C$44,5,IF(C29=Localisation!$C$45,4,IF(C29=Localisation!$C$46,3,IF(C29=Localisation!$C$47,2,IF(C29=Localisation!$C$48,1,IF(OR(C29=1,C29=2,C29=3,C29=4,C29=5),C29,"")))))))</f>
        <v/>
      </c>
      <c r="K30" s="11" t="str">
        <f>(IF(D29=Localisation!$C$50,1,IF(D29=Localisation!$C$51,2,IF(D29=Localisation!$C$52,3,IF(D29=Localisation!$C$53,4,IF(D29=Localisation!$C$54,5,IF(OR(D29=1,D29=2,D29=3,D29=4,D29=5),D29,"")))))))</f>
        <v/>
      </c>
      <c r="L30" s="11" t="str">
        <f t="shared" si="1"/>
        <v/>
      </c>
      <c r="M30" s="11" t="str">
        <f t="shared" si="2"/>
        <v/>
      </c>
      <c r="N30" s="11" t="str">
        <f t="shared" si="5"/>
        <v/>
      </c>
      <c r="O30" s="11" t="str">
        <f t="shared" si="3"/>
        <v/>
      </c>
      <c r="P30" s="11" t="str">
        <f t="shared" si="4"/>
        <v/>
      </c>
      <c r="Q30" s="11" t="str">
        <f t="shared" si="6"/>
        <v/>
      </c>
      <c r="R30" s="93" t="s">
        <v>207</v>
      </c>
      <c r="T30" s="94" t="e">
        <f>((2*T22*T23+T24*T24*T22)+SQRT(((SQRT(2*T22*T23+T24*T24*T22))^2)^2-(4*(T22*T22+T24*T24*T22))*T23^2))/(2*(T22*T22+T24*T24*T22))</f>
        <v>#DIV/0!</v>
      </c>
      <c r="U30" s="11">
        <f>NORMSDIST(-E38*E28+E22)</f>
        <v>0.5</v>
      </c>
    </row>
    <row r="31" spans="2:38" x14ac:dyDescent="0.3">
      <c r="B31"/>
      <c r="C31"/>
      <c r="D31" s="3"/>
      <c r="E31"/>
      <c r="F31"/>
      <c r="H31" s="11" t="str">
        <f t="shared" si="0"/>
        <v/>
      </c>
      <c r="I31" s="11" t="str">
        <f>(IF(B30=Localisation!$C$42,1,IF(B30=Localisation!$C$41,2,IF(B30=Localisation!$C$40,3,IF(B30=Localisation!$C$39,4,IF(B30=Localisation!$C$38,5,IF(OR(B30=1,B30=2,B30=3,B30=4,B30=5),B30,"")))))))</f>
        <v/>
      </c>
      <c r="J31" s="11" t="str">
        <f>(IF(C30=Localisation!$C$44,5,IF(C30=Localisation!$C$45,4,IF(C30=Localisation!$C$46,3,IF(C30=Localisation!$C$47,2,IF(C30=Localisation!$C$48,1,IF(OR(C30=1,C30=2,C30=3,C30=4,C30=5),C30,"")))))))</f>
        <v/>
      </c>
      <c r="K31" s="11" t="str">
        <f>(IF(D30=Localisation!$C$50,1,IF(D30=Localisation!$C$51,2,IF(D30=Localisation!$C$52,3,IF(D30=Localisation!$C$53,4,IF(D30=Localisation!$C$54,5,IF(OR(D30=1,D30=2,D30=3,D30=4,D30=5),D30,"")))))))</f>
        <v/>
      </c>
      <c r="L31" s="11" t="str">
        <f t="shared" si="1"/>
        <v/>
      </c>
      <c r="M31" s="11" t="str">
        <f t="shared" si="2"/>
        <v/>
      </c>
      <c r="N31" s="11" t="str">
        <f t="shared" si="5"/>
        <v/>
      </c>
      <c r="O31" s="11" t="str">
        <f t="shared" si="3"/>
        <v/>
      </c>
      <c r="P31" s="11" t="str">
        <f t="shared" si="4"/>
        <v/>
      </c>
      <c r="Q31" s="11" t="str">
        <f t="shared" si="6"/>
        <v/>
      </c>
      <c r="R31" s="93" t="s">
        <v>208</v>
      </c>
      <c r="T31" s="95" t="e">
        <f>((2*T22*T23+T24*T24*T22)-SQRT(((SQRT(2*T22*T23+T24*T24*T22))^2)^2 -(4*(T22*T22+T24*T24*T22))*T23^2))/(2*(T22*T22+T24*T24*T22))</f>
        <v>#DIV/0!</v>
      </c>
    </row>
    <row r="32" spans="2:38" x14ac:dyDescent="0.3">
      <c r="B32"/>
      <c r="C32"/>
      <c r="D32" s="3"/>
      <c r="E32"/>
      <c r="F32"/>
      <c r="H32" s="11" t="str">
        <f t="shared" si="0"/>
        <v/>
      </c>
      <c r="I32" s="11" t="str">
        <f>(IF(B31=Localisation!$C$42,1,IF(B31=Localisation!$C$41,2,IF(B31=Localisation!$C$40,3,IF(B31=Localisation!$C$39,4,IF(B31=Localisation!$C$38,5,IF(OR(B31=1,B31=2,B31=3,B31=4,B31=5),B31,"")))))))</f>
        <v/>
      </c>
      <c r="J32" s="11" t="str">
        <f>(IF(C31=Localisation!$C$44,5,IF(C31=Localisation!$C$45,4,IF(C31=Localisation!$C$46,3,IF(C31=Localisation!$C$47,2,IF(C31=Localisation!$C$48,1,IF(OR(C31=1,C31=2,C31=3,C31=4,C31=5),C31,"")))))))</f>
        <v/>
      </c>
      <c r="K32" s="11" t="str">
        <f>(IF(D31=Localisation!$C$50,1,IF(D31=Localisation!$C$51,2,IF(D31=Localisation!$C$52,3,IF(D31=Localisation!$C$53,4,IF(D31=Localisation!$C$54,5,IF(OR(D31=1,D31=2,D31=3,D31=4,D31=5),D31,"")))))))</f>
        <v/>
      </c>
      <c r="L32" s="11" t="str">
        <f t="shared" si="1"/>
        <v/>
      </c>
      <c r="M32" s="11" t="str">
        <f t="shared" si="2"/>
        <v/>
      </c>
      <c r="N32" s="11" t="str">
        <f t="shared" si="5"/>
        <v/>
      </c>
      <c r="O32" s="11" t="str">
        <f t="shared" si="3"/>
        <v/>
      </c>
      <c r="P32" s="11" t="str">
        <f t="shared" si="4"/>
        <v/>
      </c>
      <c r="Q32" s="11" t="str">
        <f t="shared" si="6"/>
        <v/>
      </c>
    </row>
    <row r="33" spans="2:24" x14ac:dyDescent="0.3">
      <c r="B33"/>
      <c r="C33"/>
      <c r="D33" s="3"/>
      <c r="E33"/>
      <c r="F33"/>
      <c r="H33" s="11" t="str">
        <f t="shared" si="0"/>
        <v/>
      </c>
      <c r="I33" s="11" t="str">
        <f>(IF(B32=Localisation!$C$42,1,IF(B32=Localisation!$C$41,2,IF(B32=Localisation!$C$40,3,IF(B32=Localisation!$C$39,4,IF(B32=Localisation!$C$38,5,IF(OR(B32=1,B32=2,B32=3,B32=4,B32=5),B32,"")))))))</f>
        <v/>
      </c>
      <c r="J33" s="11" t="str">
        <f>(IF(C32=Localisation!$C$44,5,IF(C32=Localisation!$C$45,4,IF(C32=Localisation!$C$46,3,IF(C32=Localisation!$C$47,2,IF(C32=Localisation!$C$48,1,IF(OR(C32=1,C32=2,C32=3,C32=4,C32=5),C32,"")))))))</f>
        <v/>
      </c>
      <c r="K33" s="11" t="str">
        <f>(IF(D32=Localisation!$C$50,1,IF(D32=Localisation!$C$51,2,IF(D32=Localisation!$C$52,3,IF(D32=Localisation!$C$53,4,IF(D32=Localisation!$C$54,5,IF(OR(D32=1,D32=2,D32=3,D32=4,D32=5),D32,"")))))))</f>
        <v/>
      </c>
      <c r="L33" s="11" t="str">
        <f t="shared" si="1"/>
        <v/>
      </c>
      <c r="M33" s="11" t="str">
        <f t="shared" si="2"/>
        <v/>
      </c>
      <c r="N33" s="11" t="str">
        <f t="shared" si="5"/>
        <v/>
      </c>
      <c r="O33" s="11" t="str">
        <f t="shared" si="3"/>
        <v/>
      </c>
      <c r="P33" s="11" t="str">
        <f t="shared" si="4"/>
        <v/>
      </c>
      <c r="Q33" s="11" t="str">
        <f t="shared" si="6"/>
        <v/>
      </c>
    </row>
    <row r="34" spans="2:24" x14ac:dyDescent="0.3">
      <c r="B34"/>
      <c r="C34"/>
      <c r="D34" s="3"/>
      <c r="E34"/>
      <c r="F34"/>
      <c r="H34" s="11" t="str">
        <f t="shared" si="0"/>
        <v/>
      </c>
      <c r="I34" s="11" t="str">
        <f>(IF(B33=Localisation!$C$42,1,IF(B33=Localisation!$C$41,2,IF(B33=Localisation!$C$40,3,IF(B33=Localisation!$C$39,4,IF(B33=Localisation!$C$38,5,IF(OR(B33=1,B33=2,B33=3,B33=4,B33=5),B33,"")))))))</f>
        <v/>
      </c>
      <c r="J34" s="11" t="str">
        <f>(IF(C33=Localisation!$C$44,5,IF(C33=Localisation!$C$45,4,IF(C33=Localisation!$C$46,3,IF(C33=Localisation!$C$47,2,IF(C33=Localisation!$C$48,1,IF(OR(C33=1,C33=2,C33=3,C33=4,C33=5),C33,"")))))))</f>
        <v/>
      </c>
      <c r="K34" s="11" t="str">
        <f>(IF(D33=Localisation!$C$50,1,IF(D33=Localisation!$C$51,2,IF(D33=Localisation!$C$52,3,IF(D33=Localisation!$C$53,4,IF(D33=Localisation!$C$54,5,IF(OR(D33=1,D33=2,D33=3,D33=4,D33=5),D33,"")))))))</f>
        <v/>
      </c>
      <c r="L34" s="11" t="str">
        <f t="shared" si="1"/>
        <v/>
      </c>
      <c r="M34" s="11" t="str">
        <f t="shared" si="2"/>
        <v/>
      </c>
      <c r="N34" s="11" t="str">
        <f t="shared" si="5"/>
        <v/>
      </c>
      <c r="O34" s="11" t="str">
        <f t="shared" si="3"/>
        <v/>
      </c>
      <c r="P34" s="11" t="str">
        <f t="shared" si="4"/>
        <v/>
      </c>
      <c r="Q34" s="11" t="str">
        <f t="shared" si="6"/>
        <v/>
      </c>
    </row>
    <row r="35" spans="2:24" x14ac:dyDescent="0.3">
      <c r="B35"/>
      <c r="C35"/>
      <c r="D35" s="3"/>
      <c r="E35"/>
      <c r="F35"/>
      <c r="H35" s="11" t="str">
        <f t="shared" si="0"/>
        <v/>
      </c>
      <c r="I35" s="11" t="str">
        <f>(IF(B34=Localisation!$C$42,1,IF(B34=Localisation!$C$41,2,IF(B34=Localisation!$C$40,3,IF(B34=Localisation!$C$39,4,IF(B34=Localisation!$C$38,5,IF(OR(B34=1,B34=2,B34=3,B34=4,B34=5),B34,"")))))))</f>
        <v/>
      </c>
      <c r="J35" s="11" t="str">
        <f>(IF(C34=Localisation!$C$44,5,IF(C34=Localisation!$C$45,4,IF(C34=Localisation!$C$46,3,IF(C34=Localisation!$C$47,2,IF(C34=Localisation!$C$48,1,IF(OR(C34=1,C34=2,C34=3,C34=4,C34=5),C34,"")))))))</f>
        <v/>
      </c>
      <c r="K35" s="11" t="str">
        <f>(IF(D34=Localisation!$C$50,1,IF(D34=Localisation!$C$51,2,IF(D34=Localisation!$C$52,3,IF(D34=Localisation!$C$53,4,IF(D34=Localisation!$C$54,5,IF(OR(D34=1,D34=2,D34=3,D34=4,D34=5),D34,"")))))))</f>
        <v/>
      </c>
      <c r="L35" s="11" t="str">
        <f t="shared" si="1"/>
        <v/>
      </c>
      <c r="M35" s="11" t="str">
        <f t="shared" si="2"/>
        <v/>
      </c>
      <c r="N35" s="11" t="str">
        <f t="shared" si="5"/>
        <v/>
      </c>
      <c r="O35" s="11" t="str">
        <f t="shared" si="3"/>
        <v/>
      </c>
      <c r="P35" s="11" t="str">
        <f t="shared" si="4"/>
        <v/>
      </c>
      <c r="Q35" s="11" t="str">
        <f t="shared" si="6"/>
        <v/>
      </c>
      <c r="R35" s="92" t="s">
        <v>210</v>
      </c>
    </row>
    <row r="36" spans="2:24" x14ac:dyDescent="0.3">
      <c r="B36"/>
      <c r="C36"/>
      <c r="D36" s="3"/>
      <c r="E36"/>
      <c r="F36"/>
      <c r="H36" s="11" t="str">
        <f t="shared" si="0"/>
        <v/>
      </c>
      <c r="I36" s="11" t="str">
        <f>(IF(B35=Localisation!$C$42,1,IF(B35=Localisation!$C$41,2,IF(B35=Localisation!$C$40,3,IF(B35=Localisation!$C$39,4,IF(B35=Localisation!$C$38,5,IF(OR(B35=1,B35=2,B35=3,B35=4,B35=5),B35,"")))))))</f>
        <v/>
      </c>
      <c r="J36" s="11" t="str">
        <f>(IF(C35=Localisation!$C$44,5,IF(C35=Localisation!$C$45,4,IF(C35=Localisation!$C$46,3,IF(C35=Localisation!$C$47,2,IF(C35=Localisation!$C$48,1,IF(OR(C35=1,C35=2,C35=3,C35=4,C35=5),C35,"")))))))</f>
        <v/>
      </c>
      <c r="K36" s="11" t="str">
        <f>(IF(D35=Localisation!$C$50,1,IF(D35=Localisation!$C$51,2,IF(D35=Localisation!$C$52,3,IF(D35=Localisation!$C$53,4,IF(D35=Localisation!$C$54,5,IF(OR(D35=1,D35=2,D35=3,D35=4,D35=5),D35,"")))))))</f>
        <v/>
      </c>
      <c r="L36" s="11" t="str">
        <f t="shared" si="1"/>
        <v/>
      </c>
      <c r="M36" s="11" t="str">
        <f t="shared" si="2"/>
        <v/>
      </c>
      <c r="N36" s="11" t="str">
        <f t="shared" si="5"/>
        <v/>
      </c>
      <c r="O36" s="11" t="str">
        <f t="shared" si="3"/>
        <v/>
      </c>
      <c r="P36" s="11" t="str">
        <f t="shared" si="4"/>
        <v/>
      </c>
      <c r="Q36" s="11" t="str">
        <f t="shared" si="6"/>
        <v/>
      </c>
      <c r="R36" s="92"/>
      <c r="S36" s="92" t="s">
        <v>201</v>
      </c>
      <c r="T36" s="92" t="s">
        <v>96</v>
      </c>
      <c r="U36" s="92" t="s">
        <v>202</v>
      </c>
      <c r="V36" s="92" t="s">
        <v>139</v>
      </c>
      <c r="W36" s="92"/>
      <c r="X36" s="92" t="s">
        <v>211</v>
      </c>
    </row>
    <row r="37" spans="2:24" ht="16.2" x14ac:dyDescent="0.3">
      <c r="B37"/>
      <c r="C37"/>
      <c r="D37" s="3"/>
      <c r="E37"/>
      <c r="F37"/>
      <c r="H37" s="11" t="str">
        <f t="shared" si="0"/>
        <v/>
      </c>
      <c r="I37" s="11" t="str">
        <f>(IF(B36=Localisation!$C$42,1,IF(B36=Localisation!$C$41,2,IF(B36=Localisation!$C$40,3,IF(B36=Localisation!$C$39,4,IF(B36=Localisation!$C$38,5,IF(OR(B36=1,B36=2,B36=3,B36=4,B36=5),B36,"")))))))</f>
        <v/>
      </c>
      <c r="J37" s="11" t="str">
        <f>(IF(C36=Localisation!$C$44,5,IF(C36=Localisation!$C$45,4,IF(C36=Localisation!$C$46,3,IF(C36=Localisation!$C$47,2,IF(C36=Localisation!$C$48,1,IF(OR(C36=1,C36=2,C36=3,C36=4,C36=5),C36,"")))))))</f>
        <v/>
      </c>
      <c r="K37" s="11" t="str">
        <f>(IF(D36=Localisation!$C$50,1,IF(D36=Localisation!$C$51,2,IF(D36=Localisation!$C$52,3,IF(D36=Localisation!$C$53,4,IF(D36=Localisation!$C$54,5,IF(OR(D36=1,D36=2,D36=3,D36=4,D36=5),D36,"")))))))</f>
        <v/>
      </c>
      <c r="L37" s="11" t="str">
        <f t="shared" si="1"/>
        <v/>
      </c>
      <c r="M37" s="11" t="str">
        <f t="shared" si="2"/>
        <v/>
      </c>
      <c r="N37" s="11" t="str">
        <f t="shared" si="5"/>
        <v/>
      </c>
      <c r="O37" s="11" t="str">
        <f t="shared" si="3"/>
        <v/>
      </c>
      <c r="P37" s="11" t="str">
        <f t="shared" si="4"/>
        <v/>
      </c>
      <c r="Q37" s="11" t="str">
        <f t="shared" si="6"/>
        <v/>
      </c>
      <c r="R37" s="93" t="s">
        <v>198</v>
      </c>
      <c r="S37" s="96" t="e">
        <f>NORMSINV(S41)</f>
        <v>#DIV/0!</v>
      </c>
      <c r="T37" s="96" t="e">
        <f>IF(T41=0,-3,(IF(T41=1,3,(NORMSINV(T41)))))</f>
        <v>#DIV/0!</v>
      </c>
      <c r="U37" s="96" t="e">
        <f>(U42-U49)/U48</f>
        <v>#DIV/0!</v>
      </c>
      <c r="V37" s="96" t="e">
        <f>T11</f>
        <v>#DIV/0!</v>
      </c>
      <c r="W37" s="97"/>
      <c r="X37" s="97" t="e">
        <f>AVERAGE(AL60:AL109)</f>
        <v>#DIV/0!</v>
      </c>
    </row>
    <row r="38" spans="2:24" ht="16.2" x14ac:dyDescent="0.3">
      <c r="B38"/>
      <c r="C38"/>
      <c r="D38" s="3"/>
      <c r="E38"/>
      <c r="F38"/>
      <c r="H38" s="11" t="str">
        <f t="shared" si="0"/>
        <v/>
      </c>
      <c r="I38" s="11" t="str">
        <f>(IF(B37=Localisation!$C$42,1,IF(B37=Localisation!$C$41,2,IF(B37=Localisation!$C$40,3,IF(B37=Localisation!$C$39,4,IF(B37=Localisation!$C$38,5,IF(OR(B37=1,B37=2,B37=3,B37=4,B37=5),B37,"")))))))</f>
        <v/>
      </c>
      <c r="J38" s="11" t="str">
        <f>(IF(C37=Localisation!$C$44,5,IF(C37=Localisation!$C$45,4,IF(C37=Localisation!$C$46,3,IF(C37=Localisation!$C$47,2,IF(C37=Localisation!$C$48,1,IF(OR(C37=1,C37=2,C37=3,C37=4,C37=5),C37,"")))))))</f>
        <v/>
      </c>
      <c r="K38" s="11" t="str">
        <f>(IF(D37=Localisation!$C$50,1,IF(D37=Localisation!$C$51,2,IF(D37=Localisation!$C$52,3,IF(D37=Localisation!$C$53,4,IF(D37=Localisation!$C$54,5,IF(OR(D37=1,D37=2,D37=3,D37=4,D37=5),D37,"")))))))</f>
        <v/>
      </c>
      <c r="L38" s="11" t="str">
        <f t="shared" si="1"/>
        <v/>
      </c>
      <c r="M38" s="11" t="str">
        <f t="shared" si="2"/>
        <v/>
      </c>
      <c r="N38" s="11" t="str">
        <f t="shared" si="5"/>
        <v/>
      </c>
      <c r="O38" s="11" t="str">
        <f t="shared" si="3"/>
        <v/>
      </c>
      <c r="P38" s="11" t="str">
        <f t="shared" si="4"/>
        <v/>
      </c>
      <c r="Q38" s="11" t="str">
        <f t="shared" si="6"/>
        <v/>
      </c>
      <c r="R38" s="93" t="s">
        <v>212</v>
      </c>
      <c r="S38" s="96" t="e">
        <f>NORMSINV(S44)</f>
        <v>#NUM!</v>
      </c>
      <c r="T38" s="96">
        <f>NORMSINV(T44)</f>
        <v>0</v>
      </c>
      <c r="U38" s="96" t="e">
        <f>IF(U44=0,0,NORMSINV(U44))</f>
        <v>#NUM!</v>
      </c>
      <c r="V38" s="96" t="e">
        <f>NORMSINV(V44)</f>
        <v>#NUM!</v>
      </c>
      <c r="W38" s="97"/>
      <c r="X38" s="97" t="e">
        <f>NORMSINV(X44)</f>
        <v>#NUM!</v>
      </c>
    </row>
    <row r="39" spans="2:24" ht="16.2" x14ac:dyDescent="0.3">
      <c r="B39"/>
      <c r="C39"/>
      <c r="D39" s="3"/>
      <c r="E39"/>
      <c r="F39"/>
      <c r="H39" s="11" t="str">
        <f t="shared" si="0"/>
        <v/>
      </c>
      <c r="I39" s="11" t="str">
        <f>(IF(B38=Localisation!$C$42,1,IF(B38=Localisation!$C$41,2,IF(B38=Localisation!$C$40,3,IF(B38=Localisation!$C$39,4,IF(B38=Localisation!$C$38,5,IF(OR(B38=1,B38=2,B38=3,B38=4,B38=5),B38,"")))))))</f>
        <v/>
      </c>
      <c r="J39" s="11" t="str">
        <f>(IF(C38=Localisation!$C$44,5,IF(C38=Localisation!$C$45,4,IF(C38=Localisation!$C$46,3,IF(C38=Localisation!$C$47,2,IF(C38=Localisation!$C$48,1,IF(OR(C38=1,C38=2,C38=3,C38=4,C38=5),C38,"")))))))</f>
        <v/>
      </c>
      <c r="K39" s="11" t="str">
        <f>(IF(D38=Localisation!$C$50,1,IF(D38=Localisation!$C$51,2,IF(D38=Localisation!$C$52,3,IF(D38=Localisation!$C$53,4,IF(D38=Localisation!$C$54,5,IF(OR(D38=1,D38=2,D38=3,D38=4,D38=5),D38,"")))))))</f>
        <v/>
      </c>
      <c r="L39" s="11" t="str">
        <f t="shared" si="1"/>
        <v/>
      </c>
      <c r="M39" s="11" t="str">
        <f t="shared" si="2"/>
        <v/>
      </c>
      <c r="N39" s="11" t="str">
        <f t="shared" si="5"/>
        <v/>
      </c>
      <c r="O39" s="11" t="str">
        <f t="shared" si="3"/>
        <v/>
      </c>
      <c r="P39" s="11" t="str">
        <f t="shared" si="4"/>
        <v/>
      </c>
      <c r="Q39" s="11" t="str">
        <f t="shared" si="6"/>
        <v/>
      </c>
      <c r="R39" s="93" t="s">
        <v>213</v>
      </c>
      <c r="S39" s="96" t="e">
        <f>IF(S45=1,3,(NORMSINV(S45)))</f>
        <v>#DIV/0!</v>
      </c>
      <c r="T39" s="96" t="e">
        <f>IF(T45&gt;0.9999999999,3,NORMSINV(T45))</f>
        <v>#DIV/0!</v>
      </c>
      <c r="U39" s="96" t="e">
        <f>NORMSINV(U45)</f>
        <v>#NUM!</v>
      </c>
      <c r="V39" s="96" t="e">
        <f>IF(V45&gt;0.99999,3,(NORMSINV(V45)))</f>
        <v>#NUM!</v>
      </c>
      <c r="W39" s="97"/>
      <c r="X39" s="97" t="e">
        <f>IF(X45&gt;0.99999,3,(NORMSINV(X45)))</f>
        <v>#NUM!</v>
      </c>
    </row>
    <row r="40" spans="2:24" ht="16.2" x14ac:dyDescent="0.3">
      <c r="B40"/>
      <c r="C40"/>
      <c r="D40" s="3"/>
      <c r="E40"/>
      <c r="F40"/>
      <c r="H40" s="11" t="str">
        <f t="shared" si="0"/>
        <v/>
      </c>
      <c r="I40" s="11" t="str">
        <f>(IF(B39=Localisation!$C$42,1,IF(B39=Localisation!$C$41,2,IF(B39=Localisation!$C$40,3,IF(B39=Localisation!$C$39,4,IF(B39=Localisation!$C$38,5,IF(OR(B39=1,B39=2,B39=3,B39=4,B39=5),B39,"")))))))</f>
        <v/>
      </c>
      <c r="J40" s="11" t="str">
        <f>(IF(C39=Localisation!$C$44,5,IF(C39=Localisation!$C$45,4,IF(C39=Localisation!$C$46,3,IF(C39=Localisation!$C$47,2,IF(C39=Localisation!$C$48,1,IF(OR(C39=1,C39=2,C39=3,C39=4,C39=5),C39,"")))))))</f>
        <v/>
      </c>
      <c r="K40" s="11" t="str">
        <f>(IF(D39=Localisation!$C$50,1,IF(D39=Localisation!$C$51,2,IF(D39=Localisation!$C$52,3,IF(D39=Localisation!$C$53,4,IF(D39=Localisation!$C$54,5,IF(OR(D39=1,D39=2,D39=3,D39=4,D39=5),D39,"")))))))</f>
        <v/>
      </c>
      <c r="L40" s="11" t="str">
        <f t="shared" si="1"/>
        <v/>
      </c>
      <c r="M40" s="11" t="str">
        <f t="shared" si="2"/>
        <v/>
      </c>
      <c r="N40" s="11" t="str">
        <f t="shared" si="5"/>
        <v/>
      </c>
      <c r="O40" s="11" t="str">
        <f t="shared" si="3"/>
        <v/>
      </c>
      <c r="P40" s="11" t="str">
        <f t="shared" si="4"/>
        <v/>
      </c>
      <c r="Q40" s="11" t="str">
        <f t="shared" si="6"/>
        <v/>
      </c>
      <c r="R40" s="93" t="s">
        <v>214</v>
      </c>
      <c r="S40" s="96" t="e">
        <f>NORMSINV(S46)</f>
        <v>#DIV/0!</v>
      </c>
      <c r="T40" s="96" t="e">
        <f>IF(T46&lt;0.000001,0,NORMSINV(T46))</f>
        <v>#DIV/0!</v>
      </c>
      <c r="U40" s="96" t="e">
        <f>NORMSINV(U46)</f>
        <v>#NUM!</v>
      </c>
      <c r="V40" s="96" t="e">
        <f>NORMSINV(V46)</f>
        <v>#NUM!</v>
      </c>
      <c r="W40" s="97"/>
      <c r="X40" s="97" t="e">
        <f>NORMSINV(X46)</f>
        <v>#NUM!</v>
      </c>
    </row>
    <row r="41" spans="2:24" ht="16.2" x14ac:dyDescent="0.3">
      <c r="B41"/>
      <c r="C41"/>
      <c r="D41" s="3"/>
      <c r="E41"/>
      <c r="F41"/>
      <c r="H41" s="11" t="str">
        <f t="shared" si="0"/>
        <v/>
      </c>
      <c r="I41" s="11" t="str">
        <f>(IF(B40=Localisation!$C$42,1,IF(B40=Localisation!$C$41,2,IF(B40=Localisation!$C$40,3,IF(B40=Localisation!$C$39,4,IF(B40=Localisation!$C$38,5,IF(OR(B40=1,B40=2,B40=3,B40=4,B40=5),B40,"")))))))</f>
        <v/>
      </c>
      <c r="J41" s="11" t="str">
        <f>(IF(C40=Localisation!$C$44,5,IF(C40=Localisation!$C$45,4,IF(C40=Localisation!$C$46,3,IF(C40=Localisation!$C$47,2,IF(C40=Localisation!$C$48,1,IF(OR(C40=1,C40=2,C40=3,C40=4,C40=5),C40,"")))))))</f>
        <v/>
      </c>
      <c r="K41" s="11" t="str">
        <f>(IF(D40=Localisation!$C$50,1,IF(D40=Localisation!$C$51,2,IF(D40=Localisation!$C$52,3,IF(D40=Localisation!$C$53,4,IF(D40=Localisation!$C$54,5,IF(OR(D40=1,D40=2,D40=3,D40=4,D40=5),D40,"")))))))</f>
        <v/>
      </c>
      <c r="L41" s="11" t="str">
        <f t="shared" si="1"/>
        <v/>
      </c>
      <c r="M41" s="11" t="str">
        <f t="shared" si="2"/>
        <v/>
      </c>
      <c r="N41" s="11" t="str">
        <f t="shared" si="5"/>
        <v/>
      </c>
      <c r="O41" s="11" t="str">
        <f t="shared" si="3"/>
        <v/>
      </c>
      <c r="P41" s="11" t="str">
        <f t="shared" si="4"/>
        <v/>
      </c>
      <c r="Q41" s="11" t="str">
        <f t="shared" si="6"/>
        <v/>
      </c>
      <c r="R41" s="93" t="s">
        <v>205</v>
      </c>
      <c r="S41" s="95" t="e">
        <f>AVERAGE(T41:W41)</f>
        <v>#DIV/0!</v>
      </c>
      <c r="T41" s="95" t="e">
        <f>SUM($E$11:$E$5008)/COUNT($E$11:$E$5008)</f>
        <v>#DIV/0!</v>
      </c>
      <c r="U41" s="95" t="e">
        <f>NORMSDIST(U37)</f>
        <v>#DIV/0!</v>
      </c>
      <c r="V41" s="95" t="e">
        <f>NORMSDIST(V37)</f>
        <v>#DIV/0!</v>
      </c>
      <c r="W41" s="98"/>
      <c r="X41" s="96" t="e">
        <f>NORMSDIST(X37)</f>
        <v>#DIV/0!</v>
      </c>
    </row>
    <row r="42" spans="2:24" ht="16.2" x14ac:dyDescent="0.3">
      <c r="B42"/>
      <c r="C42"/>
      <c r="D42" s="3"/>
      <c r="E42"/>
      <c r="F42"/>
      <c r="H42" s="11" t="str">
        <f t="shared" si="0"/>
        <v/>
      </c>
      <c r="I42" s="11" t="str">
        <f>(IF(B41=Localisation!$C$42,1,IF(B41=Localisation!$C$41,2,IF(B41=Localisation!$C$40,3,IF(B41=Localisation!$C$39,4,IF(B41=Localisation!$C$38,5,IF(OR(B41=1,B41=2,B41=3,B41=4,B41=5),B41,"")))))))</f>
        <v/>
      </c>
      <c r="J42" s="11" t="str">
        <f>(IF(C41=Localisation!$C$44,5,IF(C41=Localisation!$C$45,4,IF(C41=Localisation!$C$46,3,IF(C41=Localisation!$C$47,2,IF(C41=Localisation!$C$48,1,IF(OR(C41=1,C41=2,C41=3,C41=4,C41=5),C41,"")))))))</f>
        <v/>
      </c>
      <c r="K42" s="11" t="str">
        <f>(IF(D41=Localisation!$C$50,1,IF(D41=Localisation!$C$51,2,IF(D41=Localisation!$C$52,3,IF(D41=Localisation!$C$53,4,IF(D41=Localisation!$C$54,5,IF(OR(D41=1,D41=2,D41=3,D41=4,D41=5),D41,"")))))))</f>
        <v/>
      </c>
      <c r="L42" s="11" t="str">
        <f t="shared" si="1"/>
        <v/>
      </c>
      <c r="M42" s="11" t="str">
        <f t="shared" si="2"/>
        <v/>
      </c>
      <c r="N42" s="11" t="str">
        <f t="shared" si="5"/>
        <v/>
      </c>
      <c r="O42" s="11" t="str">
        <f t="shared" si="3"/>
        <v/>
      </c>
      <c r="P42" s="11" t="str">
        <f t="shared" si="4"/>
        <v/>
      </c>
      <c r="Q42" s="11" t="str">
        <f t="shared" si="6"/>
        <v/>
      </c>
      <c r="R42" s="93" t="s">
        <v>215</v>
      </c>
      <c r="U42" s="97" t="e">
        <f>AVERAGE(H12:H5009)</f>
        <v>#DIV/0!</v>
      </c>
      <c r="V42" s="97" t="e">
        <f>S11</f>
        <v>#NUM!</v>
      </c>
      <c r="W42" s="97"/>
      <c r="X42" s="97" t="e">
        <f>AVERAGE(AK60:AK109)</f>
        <v>#DIV/0!</v>
      </c>
    </row>
    <row r="43" spans="2:24" ht="16.2" x14ac:dyDescent="0.3">
      <c r="B43"/>
      <c r="C43"/>
      <c r="D43" s="3"/>
      <c r="E43"/>
      <c r="F43"/>
      <c r="H43" s="11" t="str">
        <f t="shared" si="0"/>
        <v/>
      </c>
      <c r="I43" s="11" t="str">
        <f>(IF(B42=Localisation!$C$42,1,IF(B42=Localisation!$C$41,2,IF(B42=Localisation!$C$40,3,IF(B42=Localisation!$C$39,4,IF(B42=Localisation!$C$38,5,IF(OR(B42=1,B42=2,B42=3,B42=4,B42=5),B42,"")))))))</f>
        <v/>
      </c>
      <c r="J43" s="11" t="str">
        <f>(IF(C42=Localisation!$C$44,5,IF(C42=Localisation!$C$45,4,IF(C42=Localisation!$C$46,3,IF(C42=Localisation!$C$47,2,IF(C42=Localisation!$C$48,1,IF(OR(C42=1,C42=2,C42=3,C42=4,C42=5),C42,"")))))))</f>
        <v/>
      </c>
      <c r="K43" s="11" t="str">
        <f>(IF(D42=Localisation!$C$50,1,IF(D42=Localisation!$C$51,2,IF(D42=Localisation!$C$52,3,IF(D42=Localisation!$C$53,4,IF(D42=Localisation!$C$54,5,IF(OR(D42=1,D42=2,D42=3,D42=4,D42=5),D42,"")))))))</f>
        <v/>
      </c>
      <c r="L43" s="11" t="str">
        <f t="shared" si="1"/>
        <v/>
      </c>
      <c r="M43" s="11" t="str">
        <f t="shared" si="2"/>
        <v/>
      </c>
      <c r="N43" s="11" t="str">
        <f t="shared" si="5"/>
        <v/>
      </c>
      <c r="O43" s="11" t="str">
        <f t="shared" si="3"/>
        <v/>
      </c>
      <c r="P43" s="11" t="str">
        <f t="shared" si="4"/>
        <v/>
      </c>
      <c r="Q43" s="11" t="str">
        <f t="shared" si="6"/>
        <v/>
      </c>
      <c r="R43" s="93" t="s">
        <v>199</v>
      </c>
      <c r="U43" s="97" t="e">
        <f>STDEV(Q17:Q5009)/SQRT(COUNT(Q17:Q5009))</f>
        <v>#DIV/0!</v>
      </c>
      <c r="V43" s="97" t="e">
        <f>STDEV(L17:L5009)/SQRT(COUNT(L17:L5009))</f>
        <v>#DIV/0!</v>
      </c>
      <c r="W43" s="97"/>
      <c r="X43" s="97" t="e">
        <f>STDEV(AK60:AK109)/SQRT(COUNT(AK60:AK109))</f>
        <v>#DIV/0!</v>
      </c>
    </row>
    <row r="44" spans="2:24" ht="16.2" x14ac:dyDescent="0.3">
      <c r="B44"/>
      <c r="C44"/>
      <c r="D44" s="3"/>
      <c r="E44"/>
      <c r="F44"/>
      <c r="H44" s="11" t="str">
        <f t="shared" si="0"/>
        <v/>
      </c>
      <c r="I44" s="11" t="str">
        <f>(IF(B43=Localisation!$C$42,1,IF(B43=Localisation!$C$41,2,IF(B43=Localisation!$C$40,3,IF(B43=Localisation!$C$39,4,IF(B43=Localisation!$C$38,5,IF(OR(B43=1,B43=2,B43=3,B43=4,B43=5),B43,"")))))))</f>
        <v/>
      </c>
      <c r="J44" s="11" t="str">
        <f>(IF(C43=Localisation!$C$44,5,IF(C43=Localisation!$C$45,4,IF(C43=Localisation!$C$46,3,IF(C43=Localisation!$C$47,2,IF(C43=Localisation!$C$48,1,IF(OR(C43=1,C43=2,C43=3,C43=4,C43=5),C43,"")))))))</f>
        <v/>
      </c>
      <c r="K44" s="11" t="str">
        <f>(IF(D43=Localisation!$C$50,1,IF(D43=Localisation!$C$51,2,IF(D43=Localisation!$C$52,3,IF(D43=Localisation!$C$53,4,IF(D43=Localisation!$C$54,5,IF(OR(D43=1,D43=2,D43=3,D43=4,D43=5),D43,"")))))))</f>
        <v/>
      </c>
      <c r="L44" s="11" t="str">
        <f t="shared" si="1"/>
        <v/>
      </c>
      <c r="M44" s="11" t="str">
        <f t="shared" si="2"/>
        <v/>
      </c>
      <c r="N44" s="11" t="str">
        <f t="shared" si="5"/>
        <v/>
      </c>
      <c r="O44" s="11" t="str">
        <f t="shared" si="3"/>
        <v/>
      </c>
      <c r="P44" s="11" t="str">
        <f t="shared" si="4"/>
        <v/>
      </c>
      <c r="Q44" s="11" t="str">
        <f t="shared" si="6"/>
        <v/>
      </c>
      <c r="R44" s="93" t="s">
        <v>216</v>
      </c>
      <c r="S44" s="95" t="e">
        <f>AVERAGE(T44:W44)</f>
        <v>#NUM!</v>
      </c>
      <c r="T44" s="95">
        <f>IF(T52=T50,((T52+2)/(T50+4)),(T46+((T45-T46)/2)))</f>
        <v>0.5</v>
      </c>
      <c r="U44" s="95" t="e">
        <f>U46+((U45-U46)/2)</f>
        <v>#NUM!</v>
      </c>
      <c r="V44" s="95" t="e">
        <f>V46+((V45-V46)/2)</f>
        <v>#NUM!</v>
      </c>
      <c r="W44" s="98"/>
      <c r="X44" s="99" t="e">
        <f>X46+((X45-X46)/2)</f>
        <v>#NUM!</v>
      </c>
    </row>
    <row r="45" spans="2:24" ht="16.2" x14ac:dyDescent="0.3">
      <c r="B45"/>
      <c r="C45"/>
      <c r="D45" s="3"/>
      <c r="E45"/>
      <c r="F45"/>
      <c r="H45" s="11" t="str">
        <f t="shared" si="0"/>
        <v/>
      </c>
      <c r="I45" s="11" t="str">
        <f>(IF(B44=Localisation!$C$42,1,IF(B44=Localisation!$C$41,2,IF(B44=Localisation!$C$40,3,IF(B44=Localisation!$C$39,4,IF(B44=Localisation!$C$38,5,IF(OR(B44=1,B44=2,B44=3,B44=4,B44=5),B44,"")))))))</f>
        <v/>
      </c>
      <c r="J45" s="11" t="str">
        <f>(IF(C44=Localisation!$C$44,5,IF(C44=Localisation!$C$45,4,IF(C44=Localisation!$C$46,3,IF(C44=Localisation!$C$47,2,IF(C44=Localisation!$C$48,1,IF(OR(C44=1,C44=2,C44=3,C44=4,C44=5),C44,"")))))))</f>
        <v/>
      </c>
      <c r="K45" s="11" t="str">
        <f>(IF(D44=Localisation!$C$50,1,IF(D44=Localisation!$C$51,2,IF(D44=Localisation!$C$52,3,IF(D44=Localisation!$C$53,4,IF(D44=Localisation!$C$54,5,IF(OR(D44=1,D44=2,D44=3,D44=4,D44=5),D44,"")))))))</f>
        <v/>
      </c>
      <c r="L45" s="11" t="str">
        <f t="shared" si="1"/>
        <v/>
      </c>
      <c r="M45" s="11" t="str">
        <f t="shared" si="2"/>
        <v/>
      </c>
      <c r="N45" s="11" t="str">
        <f t="shared" si="5"/>
        <v/>
      </c>
      <c r="O45" s="11" t="str">
        <f t="shared" si="3"/>
        <v/>
      </c>
      <c r="P45" s="11" t="str">
        <f t="shared" si="4"/>
        <v/>
      </c>
      <c r="Q45" s="11" t="str">
        <f t="shared" si="6"/>
        <v/>
      </c>
      <c r="R45" s="93" t="s">
        <v>217</v>
      </c>
      <c r="S45" s="95" t="e">
        <f>IF(S41+(S47*S53)&gt;1,AVERAGE(T45:W45),(S41+(S47*S53)))</f>
        <v>#DIV/0!</v>
      </c>
      <c r="T45" s="95" t="e">
        <f>((2*T50*T52+T53*T53*T50)+SQRT(((SQRT(2*T50*T52+T53*T53*T50))^2)^2-(4*(T50*T50+T53*T53*T50))*T52^2))/(2*(T50*T50+T53*T53*T50))</f>
        <v>#DIV/0!</v>
      </c>
      <c r="U45" s="95" t="e">
        <f>NORMSDIST(U53*U43+U37)</f>
        <v>#NUM!</v>
      </c>
      <c r="V45" s="95" t="e">
        <f>NORMSDIST(V53*V43+V37)</f>
        <v>#NUM!</v>
      </c>
      <c r="W45" s="98"/>
      <c r="X45" s="98" t="e">
        <f>NORMSDIST(X53*X43+X37)</f>
        <v>#NUM!</v>
      </c>
    </row>
    <row r="46" spans="2:24" ht="16.2" x14ac:dyDescent="0.3">
      <c r="B46"/>
      <c r="C46"/>
      <c r="D46" s="3"/>
      <c r="E46"/>
      <c r="F46"/>
      <c r="H46" s="11" t="str">
        <f t="shared" si="0"/>
        <v/>
      </c>
      <c r="I46" s="11" t="str">
        <f>(IF(B45=Localisation!$C$42,1,IF(B45=Localisation!$C$41,2,IF(B45=Localisation!$C$40,3,IF(B45=Localisation!$C$39,4,IF(B45=Localisation!$C$38,5,IF(OR(B45=1,B45=2,B45=3,B45=4,B45=5),B45,"")))))))</f>
        <v/>
      </c>
      <c r="J46" s="11" t="str">
        <f>(IF(C45=Localisation!$C$44,5,IF(C45=Localisation!$C$45,4,IF(C45=Localisation!$C$46,3,IF(C45=Localisation!$C$47,2,IF(C45=Localisation!$C$48,1,IF(OR(C45=1,C45=2,C45=3,C45=4,C45=5),C45,"")))))))</f>
        <v/>
      </c>
      <c r="K46" s="11" t="str">
        <f>(IF(D45=Localisation!$C$50,1,IF(D45=Localisation!$C$51,2,IF(D45=Localisation!$C$52,3,IF(D45=Localisation!$C$53,4,IF(D45=Localisation!$C$54,5,IF(OR(D45=1,D45=2,D45=3,D45=4,D45=5),D45,"")))))))</f>
        <v/>
      </c>
      <c r="L46" s="11" t="str">
        <f t="shared" si="1"/>
        <v/>
      </c>
      <c r="M46" s="11" t="str">
        <f t="shared" si="2"/>
        <v/>
      </c>
      <c r="N46" s="11" t="str">
        <f t="shared" si="5"/>
        <v/>
      </c>
      <c r="O46" s="11" t="str">
        <f t="shared" si="3"/>
        <v/>
      </c>
      <c r="P46" s="11" t="str">
        <f t="shared" si="4"/>
        <v/>
      </c>
      <c r="Q46" s="11" t="str">
        <f t="shared" si="6"/>
        <v/>
      </c>
      <c r="R46" s="93" t="s">
        <v>218</v>
      </c>
      <c r="S46" s="95" t="e">
        <f>S41-(S47*S53)</f>
        <v>#DIV/0!</v>
      </c>
      <c r="T46" s="95" t="e">
        <f>((2*T50*T52+T53*T53*T50)-SQRT(((SQRT(2*T50*T52+T53*T53*T50))^2)^2 -(4*(T50*T50+T53*T53*T50))*T52^2))/(2*(T50*T50+T53*T53*T50))</f>
        <v>#DIV/0!</v>
      </c>
      <c r="U46" s="100" t="e">
        <f>NORMSDIST(-U53*U43+U37)</f>
        <v>#NUM!</v>
      </c>
      <c r="V46" s="100" t="e">
        <f>NORMSDIST(-V53*V43+V37)</f>
        <v>#NUM!</v>
      </c>
      <c r="W46" s="98"/>
      <c r="X46" s="98" t="e">
        <f>NORMSDIST(-X53*X43+X37)</f>
        <v>#NUM!</v>
      </c>
    </row>
    <row r="47" spans="2:24" ht="16.2" x14ac:dyDescent="0.3">
      <c r="B47"/>
      <c r="C47"/>
      <c r="D47" s="3"/>
      <c r="E47"/>
      <c r="F47"/>
      <c r="H47" s="11" t="str">
        <f t="shared" si="0"/>
        <v/>
      </c>
      <c r="I47" s="11" t="str">
        <f>(IF(B46=Localisation!$C$42,1,IF(B46=Localisation!$C$41,2,IF(B46=Localisation!$C$40,3,IF(B46=Localisation!$C$39,4,IF(B46=Localisation!$C$38,5,IF(OR(B46=1,B46=2,B46=3,B46=4,B46=5),B46,"")))))))</f>
        <v/>
      </c>
      <c r="J47" s="11" t="str">
        <f>(IF(C46=Localisation!$C$44,5,IF(C46=Localisation!$C$45,4,IF(C46=Localisation!$C$46,3,IF(C46=Localisation!$C$47,2,IF(C46=Localisation!$C$48,1,IF(OR(C46=1,C46=2,C46=3,C46=4,C46=5),C46,"")))))))</f>
        <v/>
      </c>
      <c r="K47" s="11" t="str">
        <f>(IF(D46=Localisation!$C$50,1,IF(D46=Localisation!$C$51,2,IF(D46=Localisation!$C$52,3,IF(D46=Localisation!$C$53,4,IF(D46=Localisation!$C$54,5,IF(OR(D46=1,D46=2,D46=3,D46=4,D46=5),D46,"")))))))</f>
        <v/>
      </c>
      <c r="L47" s="11" t="str">
        <f t="shared" si="1"/>
        <v/>
      </c>
      <c r="M47" s="11" t="str">
        <f t="shared" si="2"/>
        <v/>
      </c>
      <c r="N47" s="11" t="str">
        <f t="shared" si="5"/>
        <v/>
      </c>
      <c r="O47" s="11" t="str">
        <f t="shared" si="3"/>
        <v/>
      </c>
      <c r="P47" s="11" t="str">
        <f t="shared" si="4"/>
        <v/>
      </c>
      <c r="Q47" s="11" t="str">
        <f t="shared" si="6"/>
        <v/>
      </c>
      <c r="R47" s="93" t="s">
        <v>206</v>
      </c>
      <c r="S47" s="95" t="e">
        <f>IF(W47="",SQRT((T47^2+U47^2+V47^2)/(COUNT(T47:V47))),SQRT((T47^2+U47^2+V47^2+W47^2)/(COUNT(T47:W47))))</f>
        <v>#DIV/0!</v>
      </c>
      <c r="T47" s="95" t="e">
        <f>((T45-T46)/(2*T53))</f>
        <v>#DIV/0!</v>
      </c>
      <c r="U47" s="95" t="e">
        <f>(U45-U46)/(2*U53)</f>
        <v>#NUM!</v>
      </c>
      <c r="V47" s="95" t="e">
        <f>(V45-V46)/(2*V53)</f>
        <v>#NUM!</v>
      </c>
      <c r="W47" s="98"/>
      <c r="X47" s="98" t="e">
        <f>(X45-X46)/(2*X53)</f>
        <v>#NUM!</v>
      </c>
    </row>
    <row r="48" spans="2:24" ht="16.2" x14ac:dyDescent="0.3">
      <c r="B48"/>
      <c r="C48"/>
      <c r="D48" s="3"/>
      <c r="E48"/>
      <c r="F48"/>
      <c r="H48" s="11" t="str">
        <f t="shared" si="0"/>
        <v/>
      </c>
      <c r="I48" s="11" t="str">
        <f>(IF(B47=Localisation!$C$42,1,IF(B47=Localisation!$C$41,2,IF(B47=Localisation!$C$40,3,IF(B47=Localisation!$C$39,4,IF(B47=Localisation!$C$38,5,IF(OR(B47=1,B47=2,B47=3,B47=4,B47=5),B47,"")))))))</f>
        <v/>
      </c>
      <c r="J48" s="11" t="str">
        <f>(IF(C47=Localisation!$C$44,5,IF(C47=Localisation!$C$45,4,IF(C47=Localisation!$C$46,3,IF(C47=Localisation!$C$47,2,IF(C47=Localisation!$C$48,1,IF(OR(C47=1,C47=2,C47=3,C47=4,C47=5),C47,"")))))))</f>
        <v/>
      </c>
      <c r="K48" s="11" t="str">
        <f>(IF(D47=Localisation!$C$50,1,IF(D47=Localisation!$C$51,2,IF(D47=Localisation!$C$52,3,IF(D47=Localisation!$C$53,4,IF(D47=Localisation!$C$54,5,IF(OR(D47=1,D47=2,D47=3,D47=4,D47=5),D47,"")))))))</f>
        <v/>
      </c>
      <c r="L48" s="11" t="str">
        <f t="shared" si="1"/>
        <v/>
      </c>
      <c r="M48" s="11" t="str">
        <f t="shared" si="2"/>
        <v/>
      </c>
      <c r="N48" s="11" t="str">
        <f t="shared" si="5"/>
        <v/>
      </c>
      <c r="O48" s="11" t="str">
        <f t="shared" si="3"/>
        <v/>
      </c>
      <c r="P48" s="11" t="str">
        <f t="shared" si="4"/>
        <v/>
      </c>
      <c r="Q48" s="11" t="str">
        <f t="shared" si="6"/>
        <v/>
      </c>
      <c r="R48" s="93" t="s">
        <v>219</v>
      </c>
      <c r="S48" s="95" t="e">
        <f>IF(W47="",SQRT((T47^2+U47^2+V47^2)),SQRT((T47^2+U47^2+V47^2+W47^2)))</f>
        <v>#DIV/0!</v>
      </c>
      <c r="T48" s="101" t="e">
        <f>SQRT(T41*(1-T41))</f>
        <v>#DIV/0!</v>
      </c>
      <c r="U48" s="101" t="e">
        <f>IF(STDEV(H12:H5009)=0,0.4,STDEV(H12:H5009))</f>
        <v>#DIV/0!</v>
      </c>
      <c r="V48" s="97" t="e">
        <f>STDEV(F11:F5008)</f>
        <v>#DIV/0!</v>
      </c>
      <c r="W48" s="97"/>
      <c r="X48" s="97" t="e">
        <f>STDEV(AK60:AK109)</f>
        <v>#DIV/0!</v>
      </c>
    </row>
    <row r="49" spans="2:24" ht="16.2" x14ac:dyDescent="0.3">
      <c r="B49"/>
      <c r="C49"/>
      <c r="D49" s="3"/>
      <c r="E49"/>
      <c r="F49"/>
      <c r="H49" s="11" t="str">
        <f t="shared" si="0"/>
        <v/>
      </c>
      <c r="I49" s="11" t="str">
        <f>(IF(B48=Localisation!$C$42,1,IF(B48=Localisation!$C$41,2,IF(B48=Localisation!$C$40,3,IF(B48=Localisation!$C$39,4,IF(B48=Localisation!$C$38,5,IF(OR(B48=1,B48=2,B48=3,B48=4,B48=5),B48,"")))))))</f>
        <v/>
      </c>
      <c r="J49" s="11" t="str">
        <f>(IF(C48=Localisation!$C$44,5,IF(C48=Localisation!$C$45,4,IF(C48=Localisation!$C$46,3,IF(C48=Localisation!$C$47,2,IF(C48=Localisation!$C$48,1,IF(OR(C48=1,C48=2,C48=3,C48=4,C48=5),C48,"")))))))</f>
        <v/>
      </c>
      <c r="K49" s="11" t="str">
        <f>(IF(D48=Localisation!$C$50,1,IF(D48=Localisation!$C$51,2,IF(D48=Localisation!$C$52,3,IF(D48=Localisation!$C$53,4,IF(D48=Localisation!$C$54,5,IF(OR(D48=1,D48=2,D48=3,D48=4,D48=5),D48,"")))))))</f>
        <v/>
      </c>
      <c r="L49" s="11" t="str">
        <f t="shared" si="1"/>
        <v/>
      </c>
      <c r="M49" s="11" t="str">
        <f t="shared" si="2"/>
        <v/>
      </c>
      <c r="N49" s="11" t="str">
        <f t="shared" si="5"/>
        <v/>
      </c>
      <c r="O49" s="11" t="str">
        <f t="shared" si="3"/>
        <v/>
      </c>
      <c r="P49" s="11" t="str">
        <f t="shared" si="4"/>
        <v/>
      </c>
      <c r="Q49" s="11" t="str">
        <f t="shared" si="6"/>
        <v/>
      </c>
      <c r="R49" s="93" t="s">
        <v>220</v>
      </c>
      <c r="U49" s="11">
        <v>4</v>
      </c>
      <c r="V49" s="11" t="e">
        <f>IF(AC6="",PERCENTILE(N17:N1059,0.95),AC6)</f>
        <v>#NUM!</v>
      </c>
      <c r="W49" s="97"/>
      <c r="X49" s="97" t="e">
        <f>LN(V49)</f>
        <v>#NUM!</v>
      </c>
    </row>
    <row r="50" spans="2:24" ht="16.2" x14ac:dyDescent="0.3">
      <c r="B50"/>
      <c r="C50"/>
      <c r="D50" s="3"/>
      <c r="E50"/>
      <c r="F50"/>
      <c r="H50" s="11" t="str">
        <f t="shared" si="0"/>
        <v/>
      </c>
      <c r="I50" s="11" t="str">
        <f>(IF(B49=Localisation!$C$42,1,IF(B49=Localisation!$C$41,2,IF(B49=Localisation!$C$40,3,IF(B49=Localisation!$C$39,4,IF(B49=Localisation!$C$38,5,IF(OR(B49=1,B49=2,B49=3,B49=4,B49=5),B49,"")))))))</f>
        <v/>
      </c>
      <c r="J50" s="11" t="str">
        <f>(IF(C49=Localisation!$C$44,5,IF(C49=Localisation!$C$45,4,IF(C49=Localisation!$C$46,3,IF(C49=Localisation!$C$47,2,IF(C49=Localisation!$C$48,1,IF(OR(C49=1,C49=2,C49=3,C49=4,C49=5),C49,"")))))))</f>
        <v/>
      </c>
      <c r="K50" s="11" t="str">
        <f>(IF(D49=Localisation!$C$50,1,IF(D49=Localisation!$C$51,2,IF(D49=Localisation!$C$52,3,IF(D49=Localisation!$C$53,4,IF(D49=Localisation!$C$54,5,IF(OR(D49=1,D49=2,D49=3,D49=4,D49=5),D49,"")))))))</f>
        <v/>
      </c>
      <c r="L50" s="11" t="str">
        <f t="shared" si="1"/>
        <v/>
      </c>
      <c r="M50" s="11" t="str">
        <f t="shared" si="2"/>
        <v/>
      </c>
      <c r="N50" s="11" t="str">
        <f t="shared" si="5"/>
        <v/>
      </c>
      <c r="O50" s="11" t="str">
        <f t="shared" si="3"/>
        <v/>
      </c>
      <c r="P50" s="11" t="str">
        <f t="shared" si="4"/>
        <v/>
      </c>
      <c r="Q50" s="11" t="str">
        <f t="shared" si="6"/>
        <v/>
      </c>
      <c r="R50" s="93" t="s">
        <v>203</v>
      </c>
      <c r="S50" s="11">
        <f>COUNT($F$11:$F$5008)</f>
        <v>0</v>
      </c>
      <c r="T50" s="11">
        <f>COUNT($F$11:$F$5008)</f>
        <v>0</v>
      </c>
      <c r="U50" s="11">
        <f>COUNT($F$11:$F$5008)</f>
        <v>0</v>
      </c>
      <c r="V50" s="11">
        <f>COUNT($F$11:$F$5008)</f>
        <v>0</v>
      </c>
      <c r="X50" s="11">
        <f>COUNT($F$11:$F$5008)</f>
        <v>0</v>
      </c>
    </row>
    <row r="51" spans="2:24" ht="16.2" x14ac:dyDescent="0.3">
      <c r="B51"/>
      <c r="C51"/>
      <c r="D51" s="3"/>
      <c r="E51"/>
      <c r="F51"/>
      <c r="H51" s="11" t="str">
        <f t="shared" si="0"/>
        <v/>
      </c>
      <c r="I51" s="11" t="str">
        <f>(IF(B50=Localisation!$C$42,1,IF(B50=Localisation!$C$41,2,IF(B50=Localisation!$C$40,3,IF(B50=Localisation!$C$39,4,IF(B50=Localisation!$C$38,5,IF(OR(B50=1,B50=2,B50=3,B50=4,B50=5),B50,"")))))))</f>
        <v/>
      </c>
      <c r="J51" s="11" t="str">
        <f>(IF(C50=Localisation!$C$44,5,IF(C50=Localisation!$C$45,4,IF(C50=Localisation!$C$46,3,IF(C50=Localisation!$C$47,2,IF(C50=Localisation!$C$48,1,IF(OR(C50=1,C50=2,C50=3,C50=4,C50=5),C50,"")))))))</f>
        <v/>
      </c>
      <c r="K51" s="11" t="str">
        <f>(IF(D50=Localisation!$C$50,1,IF(D50=Localisation!$C$51,2,IF(D50=Localisation!$C$52,3,IF(D50=Localisation!$C$53,4,IF(D50=Localisation!$C$54,5,IF(OR(D50=1,D50=2,D50=3,D50=4,D50=5),D50,"")))))))</f>
        <v/>
      </c>
      <c r="L51" s="11" t="str">
        <f t="shared" si="1"/>
        <v/>
      </c>
      <c r="M51" s="11" t="str">
        <f t="shared" si="2"/>
        <v/>
      </c>
      <c r="N51" s="11" t="str">
        <f t="shared" si="5"/>
        <v/>
      </c>
      <c r="O51" s="11" t="str">
        <f t="shared" si="3"/>
        <v/>
      </c>
      <c r="P51" s="11" t="str">
        <f t="shared" si="4"/>
        <v/>
      </c>
      <c r="Q51" s="11" t="str">
        <f t="shared" si="6"/>
        <v/>
      </c>
      <c r="R51" s="93" t="s">
        <v>221</v>
      </c>
      <c r="S51" s="11">
        <v>0.1</v>
      </c>
      <c r="T51" s="11">
        <v>0.1</v>
      </c>
      <c r="U51" s="11">
        <v>0.1</v>
      </c>
      <c r="V51" s="11">
        <v>0.1</v>
      </c>
      <c r="W51" s="11">
        <v>0.1</v>
      </c>
      <c r="X51" s="11">
        <v>0.1</v>
      </c>
    </row>
    <row r="52" spans="2:24" ht="16.2" x14ac:dyDescent="0.3">
      <c r="B52"/>
      <c r="C52"/>
      <c r="D52" s="3"/>
      <c r="E52"/>
      <c r="F52"/>
      <c r="H52" s="11" t="str">
        <f t="shared" si="0"/>
        <v/>
      </c>
      <c r="I52" s="11" t="str">
        <f>(IF(B51=Localisation!$C$42,1,IF(B51=Localisation!$C$41,2,IF(B51=Localisation!$C$40,3,IF(B51=Localisation!$C$39,4,IF(B51=Localisation!$C$38,5,IF(OR(B51=1,B51=2,B51=3,B51=4,B51=5),B51,"")))))))</f>
        <v/>
      </c>
      <c r="J52" s="11" t="str">
        <f>(IF(C51=Localisation!$C$44,5,IF(C51=Localisation!$C$45,4,IF(C51=Localisation!$C$46,3,IF(C51=Localisation!$C$47,2,IF(C51=Localisation!$C$48,1,IF(OR(C51=1,C51=2,C51=3,C51=4,C51=5),C51,"")))))))</f>
        <v/>
      </c>
      <c r="K52" s="11" t="str">
        <f>(IF(D51=Localisation!$C$50,1,IF(D51=Localisation!$C$51,2,IF(D51=Localisation!$C$52,3,IF(D51=Localisation!$C$53,4,IF(D51=Localisation!$C$54,5,IF(OR(D51=1,D51=2,D51=3,D51=4,D51=5),D51,"")))))))</f>
        <v/>
      </c>
      <c r="L52" s="11" t="str">
        <f t="shared" si="1"/>
        <v/>
      </c>
      <c r="M52" s="11" t="str">
        <f t="shared" si="2"/>
        <v/>
      </c>
      <c r="N52" s="11" t="str">
        <f t="shared" si="5"/>
        <v/>
      </c>
      <c r="O52" s="11" t="str">
        <f t="shared" si="3"/>
        <v/>
      </c>
      <c r="P52" s="11" t="str">
        <f t="shared" si="4"/>
        <v/>
      </c>
      <c r="Q52" s="11" t="str">
        <f t="shared" si="6"/>
        <v/>
      </c>
      <c r="R52" s="93" t="s">
        <v>204</v>
      </c>
      <c r="T52" s="11">
        <f>SUM($E$11:$E$5008)</f>
        <v>0</v>
      </c>
      <c r="W52" s="97"/>
      <c r="X52" s="97"/>
    </row>
    <row r="53" spans="2:24" ht="16.2" x14ac:dyDescent="0.3">
      <c r="B53"/>
      <c r="C53"/>
      <c r="D53" s="3"/>
      <c r="E53"/>
      <c r="F53"/>
      <c r="H53" s="11" t="str">
        <f t="shared" si="0"/>
        <v/>
      </c>
      <c r="I53" s="11" t="str">
        <f>(IF(B52=Localisation!$C$42,1,IF(B52=Localisation!$C$41,2,IF(B52=Localisation!$C$40,3,IF(B52=Localisation!$C$39,4,IF(B52=Localisation!$C$38,5,IF(OR(B52=1,B52=2,B52=3,B52=4,B52=5),B52,"")))))))</f>
        <v/>
      </c>
      <c r="J53" s="11" t="str">
        <f>(IF(C52=Localisation!$C$44,5,IF(C52=Localisation!$C$45,4,IF(C52=Localisation!$C$46,3,IF(C52=Localisation!$C$47,2,IF(C52=Localisation!$C$48,1,IF(OR(C52=1,C52=2,C52=3,C52=4,C52=5),C52,"")))))))</f>
        <v/>
      </c>
      <c r="K53" s="11" t="str">
        <f>(IF(D52=Localisation!$C$50,1,IF(D52=Localisation!$C$51,2,IF(D52=Localisation!$C$52,3,IF(D52=Localisation!$C$53,4,IF(D52=Localisation!$C$54,5,IF(OR(D52=1,D52=2,D52=3,D52=4,D52=5),D52,"")))))))</f>
        <v/>
      </c>
      <c r="L53" s="11" t="str">
        <f t="shared" si="1"/>
        <v/>
      </c>
      <c r="M53" s="11" t="str">
        <f t="shared" si="2"/>
        <v/>
      </c>
      <c r="N53" s="11" t="str">
        <f t="shared" si="5"/>
        <v/>
      </c>
      <c r="O53" s="11" t="str">
        <f t="shared" si="3"/>
        <v/>
      </c>
      <c r="P53" s="11" t="str">
        <f t="shared" si="4"/>
        <v/>
      </c>
      <c r="Q53" s="11" t="str">
        <f t="shared" si="6"/>
        <v/>
      </c>
      <c r="R53" s="93" t="s">
        <v>200</v>
      </c>
      <c r="S53" s="96" t="e">
        <f>TINV(0.1,(S50-1))</f>
        <v>#NUM!</v>
      </c>
      <c r="T53" s="96">
        <f>NORMSINV(1-T51/2)</f>
        <v>1.6448536269514715</v>
      </c>
      <c r="U53" s="96" t="e">
        <f>TINV(U51,(U50-1))</f>
        <v>#NUM!</v>
      </c>
      <c r="V53" s="96" t="e">
        <f>TINV(V51,(V50-1))</f>
        <v>#NUM!</v>
      </c>
      <c r="W53" s="97"/>
      <c r="X53" s="97" t="e">
        <f>TINV(X51,(X50-1))</f>
        <v>#NUM!</v>
      </c>
    </row>
    <row r="54" spans="2:24" x14ac:dyDescent="0.3">
      <c r="B54"/>
      <c r="C54"/>
      <c r="D54" s="3"/>
      <c r="E54"/>
      <c r="F54"/>
      <c r="H54" s="11" t="str">
        <f t="shared" si="0"/>
        <v/>
      </c>
      <c r="I54" s="11" t="str">
        <f>(IF(B53=Localisation!$C$42,1,IF(B53=Localisation!$C$41,2,IF(B53=Localisation!$C$40,3,IF(B53=Localisation!$C$39,4,IF(B53=Localisation!$C$38,5,IF(OR(B53=1,B53=2,B53=3,B53=4,B53=5),B53,"")))))))</f>
        <v/>
      </c>
      <c r="J54" s="11" t="str">
        <f>(IF(C53=Localisation!$C$44,5,IF(C53=Localisation!$C$45,4,IF(C53=Localisation!$C$46,3,IF(C53=Localisation!$C$47,2,IF(C53=Localisation!$C$48,1,IF(OR(C53=1,C53=2,C53=3,C53=4,C53=5),C53,"")))))))</f>
        <v/>
      </c>
      <c r="K54" s="11" t="str">
        <f>(IF(D53=Localisation!$C$50,1,IF(D53=Localisation!$C$51,2,IF(D53=Localisation!$C$52,3,IF(D53=Localisation!$C$53,4,IF(D53=Localisation!$C$54,5,IF(OR(D53=1,D53=2,D53=3,D53=4,D53=5),D53,"")))))))</f>
        <v/>
      </c>
      <c r="L54" s="11" t="str">
        <f t="shared" si="1"/>
        <v/>
      </c>
      <c r="M54" s="11" t="str">
        <f t="shared" si="2"/>
        <v/>
      </c>
      <c r="N54" s="11" t="str">
        <f t="shared" si="5"/>
        <v/>
      </c>
      <c r="O54" s="11" t="str">
        <f t="shared" si="3"/>
        <v/>
      </c>
      <c r="P54" s="11" t="str">
        <f t="shared" si="4"/>
        <v/>
      </c>
      <c r="Q54" s="11" t="str">
        <f t="shared" si="6"/>
        <v/>
      </c>
      <c r="R54" s="93" t="s">
        <v>222</v>
      </c>
      <c r="S54" s="96" t="e">
        <f>TINV(S50,(S51-1))</f>
        <v>#NUM!</v>
      </c>
      <c r="T54" s="96" t="e">
        <f>AVERAGE(T46:W46)</f>
        <v>#DIV/0!</v>
      </c>
      <c r="U54" s="96"/>
      <c r="V54" s="96"/>
      <c r="W54" s="97"/>
      <c r="X54" s="97"/>
    </row>
    <row r="55" spans="2:24" x14ac:dyDescent="0.3">
      <c r="B55"/>
      <c r="C55"/>
      <c r="D55" s="3"/>
      <c r="E55"/>
      <c r="F55"/>
      <c r="H55" s="11" t="str">
        <f t="shared" si="0"/>
        <v/>
      </c>
      <c r="I55" s="11" t="str">
        <f>(IF(B54=Localisation!$C$42,1,IF(B54=Localisation!$C$41,2,IF(B54=Localisation!$C$40,3,IF(B54=Localisation!$C$39,4,IF(B54=Localisation!$C$38,5,IF(OR(B54=1,B54=2,B54=3,B54=4,B54=5),B54,"")))))))</f>
        <v/>
      </c>
      <c r="J55" s="11" t="str">
        <f>(IF(C54=Localisation!$C$44,5,IF(C54=Localisation!$C$45,4,IF(C54=Localisation!$C$46,3,IF(C54=Localisation!$C$47,2,IF(C54=Localisation!$C$48,1,IF(OR(C54=1,C54=2,C54=3,C54=4,C54=5),C54,"")))))))</f>
        <v/>
      </c>
      <c r="K55" s="11" t="str">
        <f>(IF(D54=Localisation!$C$50,1,IF(D54=Localisation!$C$51,2,IF(D54=Localisation!$C$52,3,IF(D54=Localisation!$C$53,4,IF(D54=Localisation!$C$54,5,IF(OR(D54=1,D54=2,D54=3,D54=4,D54=5),D54,"")))))))</f>
        <v/>
      </c>
      <c r="L55" s="11" t="str">
        <f t="shared" si="1"/>
        <v/>
      </c>
      <c r="M55" s="11" t="str">
        <f t="shared" si="2"/>
        <v/>
      </c>
      <c r="N55" s="11" t="str">
        <f t="shared" si="5"/>
        <v/>
      </c>
      <c r="O55" s="11" t="str">
        <f t="shared" si="3"/>
        <v/>
      </c>
      <c r="P55" s="11" t="str">
        <f t="shared" si="4"/>
        <v/>
      </c>
      <c r="Q55" s="11" t="str">
        <f t="shared" si="6"/>
        <v/>
      </c>
      <c r="R55" s="93" t="s">
        <v>223</v>
      </c>
      <c r="W55" s="97"/>
      <c r="X55" s="97"/>
    </row>
    <row r="56" spans="2:24" x14ac:dyDescent="0.3">
      <c r="B56"/>
      <c r="C56"/>
      <c r="D56" s="3"/>
      <c r="E56"/>
      <c r="F56"/>
      <c r="H56" s="11" t="str">
        <f t="shared" si="0"/>
        <v/>
      </c>
      <c r="I56" s="11" t="str">
        <f>(IF(B55=Localisation!$C$42,1,IF(B55=Localisation!$C$41,2,IF(B55=Localisation!$C$40,3,IF(B55=Localisation!$C$39,4,IF(B55=Localisation!$C$38,5,IF(OR(B55=1,B55=2,B55=3,B55=4,B55=5),B55,"")))))))</f>
        <v/>
      </c>
      <c r="J56" s="11" t="str">
        <f>(IF(C55=Localisation!$C$44,5,IF(C55=Localisation!$C$45,4,IF(C55=Localisation!$C$46,3,IF(C55=Localisation!$C$47,2,IF(C55=Localisation!$C$48,1,IF(OR(C55=1,C55=2,C55=3,C55=4,C55=5),C55,"")))))))</f>
        <v/>
      </c>
      <c r="K56" s="11" t="str">
        <f>(IF(D55=Localisation!$C$50,1,IF(D55=Localisation!$C$51,2,IF(D55=Localisation!$C$52,3,IF(D55=Localisation!$C$53,4,IF(D55=Localisation!$C$54,5,IF(OR(D55=1,D55=2,D55=3,D55=4,D55=5),D55,"")))))))</f>
        <v/>
      </c>
      <c r="L56" s="11" t="str">
        <f t="shared" si="1"/>
        <v/>
      </c>
      <c r="M56" s="11" t="str">
        <f t="shared" si="2"/>
        <v/>
      </c>
      <c r="N56" s="11" t="str">
        <f t="shared" si="5"/>
        <v/>
      </c>
      <c r="O56" s="11" t="str">
        <f t="shared" si="3"/>
        <v/>
      </c>
      <c r="P56" s="11" t="str">
        <f t="shared" si="4"/>
        <v/>
      </c>
      <c r="Q56" s="11" t="str">
        <f t="shared" si="6"/>
        <v/>
      </c>
      <c r="R56" s="93" t="s">
        <v>224</v>
      </c>
      <c r="W56" s="97"/>
      <c r="X56" s="97"/>
    </row>
    <row r="57" spans="2:24" x14ac:dyDescent="0.3">
      <c r="B57"/>
      <c r="C57"/>
      <c r="D57" s="3"/>
      <c r="E57"/>
      <c r="F57"/>
      <c r="H57" s="11" t="str">
        <f t="shared" si="0"/>
        <v/>
      </c>
      <c r="I57" s="11" t="str">
        <f>(IF(B56=Localisation!$C$42,1,IF(B56=Localisation!$C$41,2,IF(B56=Localisation!$C$40,3,IF(B56=Localisation!$C$39,4,IF(B56=Localisation!$C$38,5,IF(OR(B56=1,B56=2,B56=3,B56=4,B56=5),B56,"")))))))</f>
        <v/>
      </c>
      <c r="J57" s="11" t="str">
        <f>(IF(C56=Localisation!$C$44,5,IF(C56=Localisation!$C$45,4,IF(C56=Localisation!$C$46,3,IF(C56=Localisation!$C$47,2,IF(C56=Localisation!$C$48,1,IF(OR(C56=1,C56=2,C56=3,C56=4,C56=5),C56,"")))))))</f>
        <v/>
      </c>
      <c r="K57" s="11" t="str">
        <f>(IF(D56=Localisation!$C$50,1,IF(D56=Localisation!$C$51,2,IF(D56=Localisation!$C$52,3,IF(D56=Localisation!$C$53,4,IF(D56=Localisation!$C$54,5,IF(OR(D56=1,D56=2,D56=3,D56=4,D56=5),D56,"")))))))</f>
        <v/>
      </c>
      <c r="L57" s="11" t="str">
        <f t="shared" si="1"/>
        <v/>
      </c>
      <c r="M57" s="11" t="str">
        <f t="shared" si="2"/>
        <v/>
      </c>
      <c r="N57" s="11" t="str">
        <f t="shared" si="5"/>
        <v/>
      </c>
      <c r="O57" s="11" t="str">
        <f t="shared" si="3"/>
        <v/>
      </c>
      <c r="P57" s="11" t="str">
        <f t="shared" si="4"/>
        <v/>
      </c>
      <c r="Q57" s="11" t="str">
        <f t="shared" si="6"/>
        <v/>
      </c>
      <c r="R57" s="93" t="s">
        <v>225</v>
      </c>
      <c r="V57" s="11">
        <v>0.95</v>
      </c>
      <c r="W57" s="97"/>
      <c r="X57" s="97">
        <v>0.95</v>
      </c>
    </row>
    <row r="58" spans="2:24" x14ac:dyDescent="0.3">
      <c r="B58"/>
      <c r="C58"/>
      <c r="D58" s="3"/>
      <c r="E58"/>
      <c r="F58"/>
      <c r="H58" s="11" t="str">
        <f t="shared" si="0"/>
        <v/>
      </c>
      <c r="I58" s="11" t="str">
        <f>(IF(B57=Localisation!$C$42,1,IF(B57=Localisation!$C$41,2,IF(B57=Localisation!$C$40,3,IF(B57=Localisation!$C$39,4,IF(B57=Localisation!$C$38,5,IF(OR(B57=1,B57=2,B57=3,B57=4,B57=5),B57,"")))))))</f>
        <v/>
      </c>
      <c r="J58" s="11" t="str">
        <f>(IF(C57=Localisation!$C$44,5,IF(C57=Localisation!$C$45,4,IF(C57=Localisation!$C$46,3,IF(C57=Localisation!$C$47,2,IF(C57=Localisation!$C$48,1,IF(OR(C57=1,C57=2,C57=3,C57=4,C57=5),C57,"")))))))</f>
        <v/>
      </c>
      <c r="K58" s="11" t="str">
        <f>(IF(D57=Localisation!$C$50,1,IF(D57=Localisation!$C$51,2,IF(D57=Localisation!$C$52,3,IF(D57=Localisation!$C$53,4,IF(D57=Localisation!$C$54,5,IF(OR(D57=1,D57=2,D57=3,D57=4,D57=5),D57,"")))))))</f>
        <v/>
      </c>
      <c r="L58" s="11" t="str">
        <f t="shared" si="1"/>
        <v/>
      </c>
      <c r="M58" s="11" t="str">
        <f t="shared" si="2"/>
        <v/>
      </c>
      <c r="N58" s="11" t="str">
        <f t="shared" si="5"/>
        <v/>
      </c>
      <c r="O58" s="11" t="str">
        <f t="shared" si="3"/>
        <v/>
      </c>
      <c r="P58" s="11" t="str">
        <f t="shared" si="4"/>
        <v/>
      </c>
      <c r="Q58" s="11" t="str">
        <f t="shared" si="6"/>
        <v/>
      </c>
    </row>
    <row r="59" spans="2:24" x14ac:dyDescent="0.3">
      <c r="B59"/>
      <c r="C59"/>
      <c r="D59" s="3"/>
      <c r="E59"/>
      <c r="F59"/>
      <c r="H59" s="11" t="str">
        <f t="shared" si="0"/>
        <v/>
      </c>
      <c r="I59" s="11" t="str">
        <f>(IF(B58=Localisation!$C$42,1,IF(B58=Localisation!$C$41,2,IF(B58=Localisation!$C$40,3,IF(B58=Localisation!$C$39,4,IF(B58=Localisation!$C$38,5,IF(OR(B58=1,B58=2,B58=3,B58=4,B58=5),B58,"")))))))</f>
        <v/>
      </c>
      <c r="J59" s="11" t="str">
        <f>(IF(C58=Localisation!$C$44,5,IF(C58=Localisation!$C$45,4,IF(C58=Localisation!$C$46,3,IF(C58=Localisation!$C$47,2,IF(C58=Localisation!$C$48,1,IF(OR(C58=1,C58=2,C58=3,C58=4,C58=5),C58,"")))))))</f>
        <v/>
      </c>
      <c r="K59" s="11" t="str">
        <f>(IF(D58=Localisation!$C$50,1,IF(D58=Localisation!$C$51,2,IF(D58=Localisation!$C$52,3,IF(D58=Localisation!$C$53,4,IF(D58=Localisation!$C$54,5,IF(OR(D58=1,D58=2,D58=3,D58=4,D58=5),D58,"")))))))</f>
        <v/>
      </c>
      <c r="L59" s="11" t="str">
        <f t="shared" si="1"/>
        <v/>
      </c>
      <c r="M59" s="11" t="str">
        <f t="shared" si="2"/>
        <v/>
      </c>
      <c r="N59" s="11" t="str">
        <f t="shared" si="5"/>
        <v/>
      </c>
      <c r="O59" s="11" t="str">
        <f t="shared" si="3"/>
        <v/>
      </c>
      <c r="P59" s="11" t="str">
        <f t="shared" si="4"/>
        <v/>
      </c>
      <c r="Q59" s="11" t="str">
        <f t="shared" si="6"/>
        <v/>
      </c>
    </row>
    <row r="60" spans="2:24" x14ac:dyDescent="0.3">
      <c r="B60"/>
      <c r="C60"/>
      <c r="D60" s="3"/>
      <c r="E60"/>
      <c r="F60"/>
      <c r="H60" s="11" t="str">
        <f t="shared" si="0"/>
        <v/>
      </c>
      <c r="I60" s="11" t="str">
        <f>(IF(B59=Localisation!$C$42,1,IF(B59=Localisation!$C$41,2,IF(B59=Localisation!$C$40,3,IF(B59=Localisation!$C$39,4,IF(B59=Localisation!$C$38,5,IF(OR(B59=1,B59=2,B59=3,B59=4,B59=5),B59,"")))))))</f>
        <v/>
      </c>
      <c r="J60" s="11" t="str">
        <f>(IF(C59=Localisation!$C$44,5,IF(C59=Localisation!$C$45,4,IF(C59=Localisation!$C$46,3,IF(C59=Localisation!$C$47,2,IF(C59=Localisation!$C$48,1,IF(OR(C59=1,C59=2,C59=3,C59=4,C59=5),C59,"")))))))</f>
        <v/>
      </c>
      <c r="K60" s="11" t="str">
        <f>(IF(D59=Localisation!$C$50,1,IF(D59=Localisation!$C$51,2,IF(D59=Localisation!$C$52,3,IF(D59=Localisation!$C$53,4,IF(D59=Localisation!$C$54,5,IF(OR(D59=1,D59=2,D59=3,D59=4,D59=5),D59,"")))))))</f>
        <v/>
      </c>
      <c r="L60" s="11" t="str">
        <f t="shared" si="1"/>
        <v/>
      </c>
      <c r="M60" s="11" t="str">
        <f t="shared" si="2"/>
        <v/>
      </c>
      <c r="N60" s="11" t="str">
        <f t="shared" si="5"/>
        <v/>
      </c>
      <c r="O60" s="11" t="str">
        <f t="shared" si="3"/>
        <v/>
      </c>
      <c r="P60" s="11" t="str">
        <f t="shared" si="4"/>
        <v/>
      </c>
      <c r="Q60" s="11" t="str">
        <f t="shared" si="6"/>
        <v/>
      </c>
    </row>
    <row r="61" spans="2:24" x14ac:dyDescent="0.3">
      <c r="B61"/>
      <c r="C61"/>
      <c r="D61" s="3"/>
      <c r="E61"/>
      <c r="F61"/>
      <c r="H61" s="11" t="str">
        <f t="shared" si="0"/>
        <v/>
      </c>
      <c r="I61" s="11" t="str">
        <f>(IF(B60=Localisation!$C$42,1,IF(B60=Localisation!$C$41,2,IF(B60=Localisation!$C$40,3,IF(B60=Localisation!$C$39,4,IF(B60=Localisation!$C$38,5,IF(OR(B60=1,B60=2,B60=3,B60=4,B60=5),B60,"")))))))</f>
        <v/>
      </c>
      <c r="J61" s="11" t="str">
        <f>(IF(C60=Localisation!$C$44,5,IF(C60=Localisation!$C$45,4,IF(C60=Localisation!$C$46,3,IF(C60=Localisation!$C$47,2,IF(C60=Localisation!$C$48,1,IF(OR(C60=1,C60=2,C60=3,C60=4,C60=5),C60,"")))))))</f>
        <v/>
      </c>
      <c r="K61" s="11" t="str">
        <f>(IF(D60=Localisation!$C$50,1,IF(D60=Localisation!$C$51,2,IF(D60=Localisation!$C$52,3,IF(D60=Localisation!$C$53,4,IF(D60=Localisation!$C$54,5,IF(OR(D60=1,D60=2,D60=3,D60=4,D60=5),D60,"")))))))</f>
        <v/>
      </c>
      <c r="L61" s="11" t="str">
        <f t="shared" si="1"/>
        <v/>
      </c>
      <c r="M61" s="11" t="str">
        <f t="shared" si="2"/>
        <v/>
      </c>
      <c r="N61" s="11" t="str">
        <f t="shared" si="5"/>
        <v/>
      </c>
      <c r="O61" s="11" t="str">
        <f t="shared" si="3"/>
        <v/>
      </c>
      <c r="P61" s="11" t="str">
        <f t="shared" si="4"/>
        <v/>
      </c>
      <c r="Q61" s="11" t="str">
        <f t="shared" si="6"/>
        <v/>
      </c>
    </row>
    <row r="62" spans="2:24" x14ac:dyDescent="0.3">
      <c r="B62"/>
      <c r="C62"/>
      <c r="D62" s="3"/>
      <c r="E62"/>
      <c r="F62"/>
      <c r="H62" s="11" t="str">
        <f t="shared" si="0"/>
        <v/>
      </c>
      <c r="I62" s="11" t="str">
        <f>(IF(B61=Localisation!$C$42,1,IF(B61=Localisation!$C$41,2,IF(B61=Localisation!$C$40,3,IF(B61=Localisation!$C$39,4,IF(B61=Localisation!$C$38,5,IF(OR(B61=1,B61=2,B61=3,B61=4,B61=5),B61,"")))))))</f>
        <v/>
      </c>
      <c r="J62" s="11" t="str">
        <f>(IF(C61=Localisation!$C$44,5,IF(C61=Localisation!$C$45,4,IF(C61=Localisation!$C$46,3,IF(C61=Localisation!$C$47,2,IF(C61=Localisation!$C$48,1,IF(OR(C61=1,C61=2,C61=3,C61=4,C61=5),C61,"")))))))</f>
        <v/>
      </c>
      <c r="K62" s="11" t="str">
        <f>(IF(D61=Localisation!$C$50,1,IF(D61=Localisation!$C$51,2,IF(D61=Localisation!$C$52,3,IF(D61=Localisation!$C$53,4,IF(D61=Localisation!$C$54,5,IF(OR(D61=1,D61=2,D61=3,D61=4,D61=5),D61,"")))))))</f>
        <v/>
      </c>
      <c r="L62" s="11" t="str">
        <f t="shared" si="1"/>
        <v/>
      </c>
      <c r="M62" s="11" t="str">
        <f t="shared" si="2"/>
        <v/>
      </c>
      <c r="N62" s="11" t="str">
        <f t="shared" si="5"/>
        <v/>
      </c>
      <c r="O62" s="11" t="str">
        <f t="shared" si="3"/>
        <v/>
      </c>
      <c r="P62" s="11" t="str">
        <f t="shared" si="4"/>
        <v/>
      </c>
      <c r="Q62" s="11" t="str">
        <f t="shared" si="6"/>
        <v/>
      </c>
    </row>
    <row r="63" spans="2:24" x14ac:dyDescent="0.3">
      <c r="B63"/>
      <c r="C63"/>
      <c r="D63" s="3"/>
      <c r="E63"/>
      <c r="F63"/>
      <c r="H63" s="11" t="str">
        <f t="shared" si="0"/>
        <v/>
      </c>
      <c r="I63" s="11" t="str">
        <f>(IF(B62=Localisation!$C$42,1,IF(B62=Localisation!$C$41,2,IF(B62=Localisation!$C$40,3,IF(B62=Localisation!$C$39,4,IF(B62=Localisation!$C$38,5,IF(OR(B62=1,B62=2,B62=3,B62=4,B62=5),B62,"")))))))</f>
        <v/>
      </c>
      <c r="J63" s="11" t="str">
        <f>(IF(C62=Localisation!$C$44,5,IF(C62=Localisation!$C$45,4,IF(C62=Localisation!$C$46,3,IF(C62=Localisation!$C$47,2,IF(C62=Localisation!$C$48,1,IF(OR(C62=1,C62=2,C62=3,C62=4,C62=5),C62,"")))))))</f>
        <v/>
      </c>
      <c r="K63" s="11" t="str">
        <f>(IF(D62=Localisation!$C$50,1,IF(D62=Localisation!$C$51,2,IF(D62=Localisation!$C$52,3,IF(D62=Localisation!$C$53,4,IF(D62=Localisation!$C$54,5,IF(OR(D62=1,D62=2,D62=3,D62=4,D62=5),D62,"")))))))</f>
        <v/>
      </c>
      <c r="L63" s="11" t="str">
        <f t="shared" si="1"/>
        <v/>
      </c>
      <c r="M63" s="11" t="str">
        <f t="shared" si="2"/>
        <v/>
      </c>
      <c r="N63" s="11" t="str">
        <f t="shared" si="5"/>
        <v/>
      </c>
      <c r="O63" s="11" t="str">
        <f t="shared" si="3"/>
        <v/>
      </c>
      <c r="P63" s="11" t="str">
        <f t="shared" si="4"/>
        <v/>
      </c>
      <c r="Q63" s="11" t="str">
        <f t="shared" si="6"/>
        <v/>
      </c>
    </row>
    <row r="64" spans="2:24" x14ac:dyDescent="0.3">
      <c r="B64"/>
      <c r="C64"/>
      <c r="D64" s="3"/>
      <c r="E64"/>
      <c r="F64"/>
      <c r="H64" s="11" t="str">
        <f t="shared" si="0"/>
        <v/>
      </c>
      <c r="I64" s="11" t="str">
        <f>(IF(B63=Localisation!$C$42,1,IF(B63=Localisation!$C$41,2,IF(B63=Localisation!$C$40,3,IF(B63=Localisation!$C$39,4,IF(B63=Localisation!$C$38,5,IF(OR(B63=1,B63=2,B63=3,B63=4,B63=5),B63,"")))))))</f>
        <v/>
      </c>
      <c r="J64" s="11" t="str">
        <f>(IF(C63=Localisation!$C$44,5,IF(C63=Localisation!$C$45,4,IF(C63=Localisation!$C$46,3,IF(C63=Localisation!$C$47,2,IF(C63=Localisation!$C$48,1,IF(OR(C63=1,C63=2,C63=3,C63=4,C63=5),C63,"")))))))</f>
        <v/>
      </c>
      <c r="K64" s="11" t="str">
        <f>(IF(D63=Localisation!$C$50,1,IF(D63=Localisation!$C$51,2,IF(D63=Localisation!$C$52,3,IF(D63=Localisation!$C$53,4,IF(D63=Localisation!$C$54,5,IF(OR(D63=1,D63=2,D63=3,D63=4,D63=5),D63,"")))))))</f>
        <v/>
      </c>
      <c r="L64" s="11" t="str">
        <f t="shared" si="1"/>
        <v/>
      </c>
      <c r="M64" s="11" t="str">
        <f t="shared" si="2"/>
        <v/>
      </c>
      <c r="N64" s="11" t="str">
        <f t="shared" si="5"/>
        <v/>
      </c>
      <c r="O64" s="11" t="str">
        <f t="shared" si="3"/>
        <v/>
      </c>
      <c r="P64" s="11" t="str">
        <f t="shared" si="4"/>
        <v/>
      </c>
      <c r="Q64" s="11" t="str">
        <f t="shared" si="6"/>
        <v/>
      </c>
    </row>
    <row r="65" spans="2:17" x14ac:dyDescent="0.3">
      <c r="B65"/>
      <c r="C65"/>
      <c r="D65" s="3"/>
      <c r="E65"/>
      <c r="F65"/>
      <c r="H65" s="11" t="str">
        <f t="shared" si="0"/>
        <v/>
      </c>
      <c r="I65" s="11" t="str">
        <f>(IF(B64=Localisation!$C$42,1,IF(B64=Localisation!$C$41,2,IF(B64=Localisation!$C$40,3,IF(B64=Localisation!$C$39,4,IF(B64=Localisation!$C$38,5,IF(OR(B64=1,B64=2,B64=3,B64=4,B64=5),B64,"")))))))</f>
        <v/>
      </c>
      <c r="J65" s="11" t="str">
        <f>(IF(C64=Localisation!$C$44,5,IF(C64=Localisation!$C$45,4,IF(C64=Localisation!$C$46,3,IF(C64=Localisation!$C$47,2,IF(C64=Localisation!$C$48,1,IF(OR(C64=1,C64=2,C64=3,C64=4,C64=5),C64,"")))))))</f>
        <v/>
      </c>
      <c r="K65" s="11" t="str">
        <f>(IF(D64=Localisation!$C$50,1,IF(D64=Localisation!$C$51,2,IF(D64=Localisation!$C$52,3,IF(D64=Localisation!$C$53,4,IF(D64=Localisation!$C$54,5,IF(OR(D64=1,D64=2,D64=3,D64=4,D64=5),D64,"")))))))</f>
        <v/>
      </c>
      <c r="L65" s="11" t="str">
        <f t="shared" si="1"/>
        <v/>
      </c>
      <c r="M65" s="11" t="str">
        <f t="shared" si="2"/>
        <v/>
      </c>
      <c r="N65" s="11" t="str">
        <f t="shared" si="5"/>
        <v/>
      </c>
      <c r="O65" s="11" t="str">
        <f t="shared" si="3"/>
        <v/>
      </c>
      <c r="P65" s="11" t="str">
        <f t="shared" si="4"/>
        <v/>
      </c>
      <c r="Q65" s="11" t="str">
        <f t="shared" si="6"/>
        <v/>
      </c>
    </row>
    <row r="66" spans="2:17" x14ac:dyDescent="0.3">
      <c r="B66"/>
      <c r="C66"/>
      <c r="D66" s="3"/>
      <c r="E66"/>
      <c r="F66"/>
      <c r="H66" s="11" t="str">
        <f t="shared" si="0"/>
        <v/>
      </c>
      <c r="I66" s="11" t="str">
        <f>(IF(B65=Localisation!$C$42,1,IF(B65=Localisation!$C$41,2,IF(B65=Localisation!$C$40,3,IF(B65=Localisation!$C$39,4,IF(B65=Localisation!$C$38,5,IF(OR(B65=1,B65=2,B65=3,B65=4,B65=5),B65,"")))))))</f>
        <v/>
      </c>
      <c r="J66" s="11" t="str">
        <f>(IF(C65=Localisation!$C$44,5,IF(C65=Localisation!$C$45,4,IF(C65=Localisation!$C$46,3,IF(C65=Localisation!$C$47,2,IF(C65=Localisation!$C$48,1,IF(OR(C65=1,C65=2,C65=3,C65=4,C65=5),C65,"")))))))</f>
        <v/>
      </c>
      <c r="K66" s="11" t="str">
        <f>(IF(D65=Localisation!$C$50,1,IF(D65=Localisation!$C$51,2,IF(D65=Localisation!$C$52,3,IF(D65=Localisation!$C$53,4,IF(D65=Localisation!$C$54,5,IF(OR(D65=1,D65=2,D65=3,D65=4,D65=5),D65,"")))))))</f>
        <v/>
      </c>
      <c r="L66" s="11" t="str">
        <f t="shared" si="1"/>
        <v/>
      </c>
      <c r="M66" s="11" t="str">
        <f t="shared" si="2"/>
        <v/>
      </c>
      <c r="N66" s="11" t="str">
        <f t="shared" si="5"/>
        <v/>
      </c>
      <c r="O66" s="11" t="str">
        <f t="shared" si="3"/>
        <v/>
      </c>
      <c r="P66" s="11" t="str">
        <f t="shared" si="4"/>
        <v/>
      </c>
      <c r="Q66" s="11" t="str">
        <f t="shared" si="6"/>
        <v/>
      </c>
    </row>
    <row r="67" spans="2:17" x14ac:dyDescent="0.3">
      <c r="B67"/>
      <c r="C67"/>
      <c r="D67" s="3"/>
      <c r="E67"/>
      <c r="F67"/>
      <c r="H67" s="11" t="str">
        <f t="shared" si="0"/>
        <v/>
      </c>
      <c r="I67" s="11" t="str">
        <f>(IF(B66=Localisation!$C$42,1,IF(B66=Localisation!$C$41,2,IF(B66=Localisation!$C$40,3,IF(B66=Localisation!$C$39,4,IF(B66=Localisation!$C$38,5,IF(OR(B66=1,B66=2,B66=3,B66=4,B66=5),B66,"")))))))</f>
        <v/>
      </c>
      <c r="J67" s="11" t="str">
        <f>(IF(C66=Localisation!$C$44,5,IF(C66=Localisation!$C$45,4,IF(C66=Localisation!$C$46,3,IF(C66=Localisation!$C$47,2,IF(C66=Localisation!$C$48,1,IF(OR(C66=1,C66=2,C66=3,C66=4,C66=5),C66,"")))))))</f>
        <v/>
      </c>
      <c r="K67" s="11" t="str">
        <f>(IF(D66=Localisation!$C$50,1,IF(D66=Localisation!$C$51,2,IF(D66=Localisation!$C$52,3,IF(D66=Localisation!$C$53,4,IF(D66=Localisation!$C$54,5,IF(OR(D66=1,D66=2,D66=3,D66=4,D66=5),D66,"")))))))</f>
        <v/>
      </c>
      <c r="L67" s="11" t="str">
        <f t="shared" si="1"/>
        <v/>
      </c>
      <c r="M67" s="11" t="str">
        <f t="shared" si="2"/>
        <v/>
      </c>
      <c r="N67" s="11" t="str">
        <f t="shared" si="5"/>
        <v/>
      </c>
      <c r="O67" s="11" t="str">
        <f t="shared" si="3"/>
        <v/>
      </c>
      <c r="P67" s="11" t="str">
        <f t="shared" si="4"/>
        <v/>
      </c>
      <c r="Q67" s="11" t="str">
        <f t="shared" si="6"/>
        <v/>
      </c>
    </row>
    <row r="68" spans="2:17" x14ac:dyDescent="0.3">
      <c r="B68"/>
      <c r="C68"/>
      <c r="D68" s="3"/>
      <c r="E68"/>
      <c r="F68"/>
      <c r="H68" s="11" t="str">
        <f t="shared" si="0"/>
        <v/>
      </c>
      <c r="I68" s="11" t="str">
        <f>(IF(B67=Localisation!$C$42,1,IF(B67=Localisation!$C$41,2,IF(B67=Localisation!$C$40,3,IF(B67=Localisation!$C$39,4,IF(B67=Localisation!$C$38,5,IF(OR(B67=1,B67=2,B67=3,B67=4,B67=5),B67,"")))))))</f>
        <v/>
      </c>
      <c r="J68" s="11" t="str">
        <f>(IF(C67=Localisation!$C$44,5,IF(C67=Localisation!$C$45,4,IF(C67=Localisation!$C$46,3,IF(C67=Localisation!$C$47,2,IF(C67=Localisation!$C$48,1,IF(OR(C67=1,C67=2,C67=3,C67=4,C67=5),C67,"")))))))</f>
        <v/>
      </c>
      <c r="K68" s="11" t="str">
        <f>(IF(D67=Localisation!$C$50,1,IF(D67=Localisation!$C$51,2,IF(D67=Localisation!$C$52,3,IF(D67=Localisation!$C$53,4,IF(D67=Localisation!$C$54,5,IF(OR(D67=1,D67=2,D67=3,D67=4,D67=5),D67,"")))))))</f>
        <v/>
      </c>
      <c r="L68" s="11" t="str">
        <f t="shared" si="1"/>
        <v/>
      </c>
      <c r="M68" s="11" t="str">
        <f t="shared" si="2"/>
        <v/>
      </c>
      <c r="N68" s="11" t="str">
        <f t="shared" si="5"/>
        <v/>
      </c>
      <c r="O68" s="11" t="str">
        <f t="shared" si="3"/>
        <v/>
      </c>
      <c r="P68" s="11" t="str">
        <f t="shared" si="4"/>
        <v/>
      </c>
      <c r="Q68" s="11" t="str">
        <f t="shared" si="6"/>
        <v/>
      </c>
    </row>
    <row r="69" spans="2:17" x14ac:dyDescent="0.3">
      <c r="B69"/>
      <c r="C69"/>
      <c r="D69" s="3"/>
      <c r="E69"/>
      <c r="F69"/>
      <c r="H69" s="11" t="str">
        <f t="shared" si="0"/>
        <v/>
      </c>
      <c r="I69" s="11" t="str">
        <f>(IF(B68=Localisation!$C$42,1,IF(B68=Localisation!$C$41,2,IF(B68=Localisation!$C$40,3,IF(B68=Localisation!$C$39,4,IF(B68=Localisation!$C$38,5,IF(OR(B68=1,B68=2,B68=3,B68=4,B68=5),B68,"")))))))</f>
        <v/>
      </c>
      <c r="J69" s="11" t="str">
        <f>(IF(C68=Localisation!$C$44,5,IF(C68=Localisation!$C$45,4,IF(C68=Localisation!$C$46,3,IF(C68=Localisation!$C$47,2,IF(C68=Localisation!$C$48,1,IF(OR(C68=1,C68=2,C68=3,C68=4,C68=5),C68,"")))))))</f>
        <v/>
      </c>
      <c r="K69" s="11" t="str">
        <f>(IF(D68=Localisation!$C$50,1,IF(D68=Localisation!$C$51,2,IF(D68=Localisation!$C$52,3,IF(D68=Localisation!$C$53,4,IF(D68=Localisation!$C$54,5,IF(OR(D68=1,D68=2,D68=3,D68=4,D68=5),D68,"")))))))</f>
        <v/>
      </c>
      <c r="L69" s="11" t="str">
        <f t="shared" si="1"/>
        <v/>
      </c>
      <c r="M69" s="11" t="str">
        <f t="shared" si="2"/>
        <v/>
      </c>
      <c r="N69" s="11" t="str">
        <f t="shared" si="5"/>
        <v/>
      </c>
      <c r="O69" s="11" t="str">
        <f t="shared" si="3"/>
        <v/>
      </c>
      <c r="P69" s="11" t="str">
        <f t="shared" si="4"/>
        <v/>
      </c>
      <c r="Q69" s="11" t="str">
        <f t="shared" si="6"/>
        <v/>
      </c>
    </row>
    <row r="70" spans="2:17" x14ac:dyDescent="0.3">
      <c r="B70"/>
      <c r="C70"/>
      <c r="D70" s="3"/>
      <c r="E70"/>
      <c r="F70"/>
      <c r="H70" s="11" t="str">
        <f t="shared" si="0"/>
        <v/>
      </c>
      <c r="I70" s="11" t="str">
        <f>(IF(B69=Localisation!$C$42,1,IF(B69=Localisation!$C$41,2,IF(B69=Localisation!$C$40,3,IF(B69=Localisation!$C$39,4,IF(B69=Localisation!$C$38,5,IF(OR(B69=1,B69=2,B69=3,B69=4,B69=5),B69,"")))))))</f>
        <v/>
      </c>
      <c r="J70" s="11" t="str">
        <f>(IF(C69=Localisation!$C$44,5,IF(C69=Localisation!$C$45,4,IF(C69=Localisation!$C$46,3,IF(C69=Localisation!$C$47,2,IF(C69=Localisation!$C$48,1,IF(OR(C69=1,C69=2,C69=3,C69=4,C69=5),C69,"")))))))</f>
        <v/>
      </c>
      <c r="K70" s="11" t="str">
        <f>(IF(D69=Localisation!$C$50,1,IF(D69=Localisation!$C$51,2,IF(D69=Localisation!$C$52,3,IF(D69=Localisation!$C$53,4,IF(D69=Localisation!$C$54,5,IF(OR(D69=1,D69=2,D69=3,D69=4,D69=5),D69,"")))))))</f>
        <v/>
      </c>
      <c r="L70" s="11" t="str">
        <f t="shared" si="1"/>
        <v/>
      </c>
      <c r="M70" s="11" t="str">
        <f t="shared" si="2"/>
        <v/>
      </c>
      <c r="N70" s="11" t="str">
        <f t="shared" si="5"/>
        <v/>
      </c>
      <c r="O70" s="11" t="str">
        <f t="shared" si="3"/>
        <v/>
      </c>
      <c r="P70" s="11" t="str">
        <f t="shared" si="4"/>
        <v/>
      </c>
      <c r="Q70" s="11" t="str">
        <f t="shared" si="6"/>
        <v/>
      </c>
    </row>
    <row r="71" spans="2:17" x14ac:dyDescent="0.3">
      <c r="B71"/>
      <c r="C71"/>
      <c r="D71" s="3"/>
      <c r="E71"/>
      <c r="F71"/>
      <c r="H71" s="11" t="str">
        <f t="shared" si="0"/>
        <v/>
      </c>
      <c r="I71" s="11" t="str">
        <f>(IF(B70=Localisation!$C$42,1,IF(B70=Localisation!$C$41,2,IF(B70=Localisation!$C$40,3,IF(B70=Localisation!$C$39,4,IF(B70=Localisation!$C$38,5,IF(OR(B70=1,B70=2,B70=3,B70=4,B70=5),B70,"")))))))</f>
        <v/>
      </c>
      <c r="J71" s="11" t="str">
        <f>(IF(C70=Localisation!$C$44,5,IF(C70=Localisation!$C$45,4,IF(C70=Localisation!$C$46,3,IF(C70=Localisation!$C$47,2,IF(C70=Localisation!$C$48,1,IF(OR(C70=1,C70=2,C70=3,C70=4,C70=5),C70,"")))))))</f>
        <v/>
      </c>
      <c r="K71" s="11" t="str">
        <f>(IF(D70=Localisation!$C$50,1,IF(D70=Localisation!$C$51,2,IF(D70=Localisation!$C$52,3,IF(D70=Localisation!$C$53,4,IF(D70=Localisation!$C$54,5,IF(OR(D70=1,D70=2,D70=3,D70=4,D70=5),D70,"")))))))</f>
        <v/>
      </c>
      <c r="L71" s="11" t="str">
        <f t="shared" si="1"/>
        <v/>
      </c>
      <c r="M71" s="11" t="str">
        <f t="shared" si="2"/>
        <v/>
      </c>
      <c r="N71" s="11" t="str">
        <f t="shared" si="5"/>
        <v/>
      </c>
      <c r="O71" s="11" t="str">
        <f t="shared" si="3"/>
        <v/>
      </c>
      <c r="P71" s="11" t="str">
        <f t="shared" si="4"/>
        <v/>
      </c>
      <c r="Q71" s="11" t="str">
        <f t="shared" si="6"/>
        <v/>
      </c>
    </row>
    <row r="72" spans="2:17" x14ac:dyDescent="0.3">
      <c r="B72"/>
      <c r="C72"/>
      <c r="D72" s="3"/>
      <c r="E72"/>
      <c r="F72"/>
      <c r="H72" s="11" t="str">
        <f t="shared" si="0"/>
        <v/>
      </c>
      <c r="I72" s="11" t="str">
        <f>(IF(B71=Localisation!$C$42,1,IF(B71=Localisation!$C$41,2,IF(B71=Localisation!$C$40,3,IF(B71=Localisation!$C$39,4,IF(B71=Localisation!$C$38,5,IF(OR(B71=1,B71=2,B71=3,B71=4,B71=5),B71,"")))))))</f>
        <v/>
      </c>
      <c r="J72" s="11" t="str">
        <f>(IF(C71=Localisation!$C$44,5,IF(C71=Localisation!$C$45,4,IF(C71=Localisation!$C$46,3,IF(C71=Localisation!$C$47,2,IF(C71=Localisation!$C$48,1,IF(OR(C71=1,C71=2,C71=3,C71=4,C71=5),C71,"")))))))</f>
        <v/>
      </c>
      <c r="K72" s="11" t="str">
        <f>(IF(D71=Localisation!$C$50,1,IF(D71=Localisation!$C$51,2,IF(D71=Localisation!$C$52,3,IF(D71=Localisation!$C$53,4,IF(D71=Localisation!$C$54,5,IF(OR(D71=1,D71=2,D71=3,D71=4,D71=5),D71,"")))))))</f>
        <v/>
      </c>
      <c r="L72" s="11" t="str">
        <f t="shared" si="1"/>
        <v/>
      </c>
      <c r="M72" s="11" t="str">
        <f t="shared" si="2"/>
        <v/>
      </c>
      <c r="N72" s="11" t="str">
        <f t="shared" si="5"/>
        <v/>
      </c>
      <c r="O72" s="11" t="str">
        <f t="shared" si="3"/>
        <v/>
      </c>
      <c r="P72" s="11" t="str">
        <f t="shared" si="4"/>
        <v/>
      </c>
      <c r="Q72" s="11" t="str">
        <f t="shared" si="6"/>
        <v/>
      </c>
    </row>
    <row r="73" spans="2:17" x14ac:dyDescent="0.3">
      <c r="B73"/>
      <c r="C73"/>
      <c r="D73" s="3"/>
      <c r="E73"/>
      <c r="F73"/>
      <c r="H73" s="11" t="str">
        <f t="shared" si="0"/>
        <v/>
      </c>
      <c r="I73" s="11" t="str">
        <f>(IF(B72=Localisation!$C$42,1,IF(B72=Localisation!$C$41,2,IF(B72=Localisation!$C$40,3,IF(B72=Localisation!$C$39,4,IF(B72=Localisation!$C$38,5,IF(OR(B72=1,B72=2,B72=3,B72=4,B72=5),B72,"")))))))</f>
        <v/>
      </c>
      <c r="J73" s="11" t="str">
        <f>(IF(C72=Localisation!$C$44,5,IF(C72=Localisation!$C$45,4,IF(C72=Localisation!$C$46,3,IF(C72=Localisation!$C$47,2,IF(C72=Localisation!$C$48,1,IF(OR(C72=1,C72=2,C72=3,C72=4,C72=5),C72,"")))))))</f>
        <v/>
      </c>
      <c r="K73" s="11" t="str">
        <f>(IF(D72=Localisation!$C$50,1,IF(D72=Localisation!$C$51,2,IF(D72=Localisation!$C$52,3,IF(D72=Localisation!$C$53,4,IF(D72=Localisation!$C$54,5,IF(OR(D72=1,D72=2,D72=3,D72=4,D72=5),D72,"")))))))</f>
        <v/>
      </c>
      <c r="L73" s="11" t="str">
        <f t="shared" si="1"/>
        <v/>
      </c>
      <c r="M73" s="11" t="str">
        <f t="shared" si="2"/>
        <v/>
      </c>
      <c r="N73" s="11" t="str">
        <f t="shared" si="5"/>
        <v/>
      </c>
      <c r="O73" s="11" t="str">
        <f t="shared" si="3"/>
        <v/>
      </c>
      <c r="P73" s="11" t="str">
        <f t="shared" si="4"/>
        <v/>
      </c>
      <c r="Q73" s="11" t="str">
        <f t="shared" si="6"/>
        <v/>
      </c>
    </row>
    <row r="74" spans="2:17" x14ac:dyDescent="0.3">
      <c r="B74"/>
      <c r="C74"/>
      <c r="D74" s="3"/>
      <c r="E74"/>
      <c r="F74"/>
      <c r="H74" s="11" t="str">
        <f t="shared" si="0"/>
        <v/>
      </c>
      <c r="I74" s="11" t="str">
        <f>(IF(B73=Localisation!$C$42,1,IF(B73=Localisation!$C$41,2,IF(B73=Localisation!$C$40,3,IF(B73=Localisation!$C$39,4,IF(B73=Localisation!$C$38,5,IF(OR(B73=1,B73=2,B73=3,B73=4,B73=5),B73,"")))))))</f>
        <v/>
      </c>
      <c r="J74" s="11" t="str">
        <f>(IF(C73=Localisation!$C$44,5,IF(C73=Localisation!$C$45,4,IF(C73=Localisation!$C$46,3,IF(C73=Localisation!$C$47,2,IF(C73=Localisation!$C$48,1,IF(OR(C73=1,C73=2,C73=3,C73=4,C73=5),C73,"")))))))</f>
        <v/>
      </c>
      <c r="K74" s="11" t="str">
        <f>(IF(D73=Localisation!$C$50,1,IF(D73=Localisation!$C$51,2,IF(D73=Localisation!$C$52,3,IF(D73=Localisation!$C$53,4,IF(D73=Localisation!$C$54,5,IF(OR(D73=1,D73=2,D73=3,D73=4,D73=5),D73,"")))))))</f>
        <v/>
      </c>
      <c r="L74" s="11" t="str">
        <f t="shared" si="1"/>
        <v/>
      </c>
      <c r="M74" s="11" t="str">
        <f t="shared" si="2"/>
        <v/>
      </c>
      <c r="N74" s="11" t="str">
        <f t="shared" si="5"/>
        <v/>
      </c>
      <c r="O74" s="11" t="str">
        <f t="shared" si="3"/>
        <v/>
      </c>
      <c r="P74" s="11" t="str">
        <f t="shared" si="4"/>
        <v/>
      </c>
      <c r="Q74" s="11" t="str">
        <f t="shared" si="6"/>
        <v/>
      </c>
    </row>
    <row r="75" spans="2:17" x14ac:dyDescent="0.3">
      <c r="B75"/>
      <c r="C75"/>
      <c r="D75" s="3"/>
      <c r="E75"/>
      <c r="F75"/>
      <c r="H75" s="11" t="str">
        <f t="shared" si="0"/>
        <v/>
      </c>
      <c r="I75" s="11" t="str">
        <f>(IF(B74=Localisation!$C$42,1,IF(B74=Localisation!$C$41,2,IF(B74=Localisation!$C$40,3,IF(B74=Localisation!$C$39,4,IF(B74=Localisation!$C$38,5,IF(OR(B74=1,B74=2,B74=3,B74=4,B74=5),B74,"")))))))</f>
        <v/>
      </c>
      <c r="J75" s="11" t="str">
        <f>(IF(C74=Localisation!$C$44,5,IF(C74=Localisation!$C$45,4,IF(C74=Localisation!$C$46,3,IF(C74=Localisation!$C$47,2,IF(C74=Localisation!$C$48,1,IF(OR(C74=1,C74=2,C74=3,C74=4,C74=5),C74,"")))))))</f>
        <v/>
      </c>
      <c r="K75" s="11" t="str">
        <f>(IF(D74=Localisation!$C$50,1,IF(D74=Localisation!$C$51,2,IF(D74=Localisation!$C$52,3,IF(D74=Localisation!$C$53,4,IF(D74=Localisation!$C$54,5,IF(OR(D74=1,D74=2,D74=3,D74=4,D74=5),D74,"")))))))</f>
        <v/>
      </c>
      <c r="L75" s="11" t="str">
        <f t="shared" si="1"/>
        <v/>
      </c>
      <c r="M75" s="11" t="str">
        <f t="shared" si="2"/>
        <v/>
      </c>
      <c r="N75" s="11" t="str">
        <f t="shared" si="5"/>
        <v/>
      </c>
      <c r="O75" s="11" t="str">
        <f t="shared" si="3"/>
        <v/>
      </c>
      <c r="P75" s="11" t="str">
        <f t="shared" si="4"/>
        <v/>
      </c>
      <c r="Q75" s="11" t="str">
        <f t="shared" si="6"/>
        <v/>
      </c>
    </row>
    <row r="76" spans="2:17" x14ac:dyDescent="0.3">
      <c r="B76"/>
      <c r="C76"/>
      <c r="D76" s="3"/>
      <c r="E76"/>
      <c r="F76"/>
      <c r="H76" s="11" t="str">
        <f t="shared" ref="H76:H139" si="7">IF(I76="","",AVERAGE(I76:K76))</f>
        <v/>
      </c>
      <c r="I76" s="11" t="str">
        <f>(IF(B75=Localisation!$C$42,1,IF(B75=Localisation!$C$41,2,IF(B75=Localisation!$C$40,3,IF(B75=Localisation!$C$39,4,IF(B75=Localisation!$C$38,5,IF(OR(B75=1,B75=2,B75=3,B75=4,B75=5),B75,"")))))))</f>
        <v/>
      </c>
      <c r="J76" s="11" t="str">
        <f>(IF(C75=Localisation!$C$44,5,IF(C75=Localisation!$C$45,4,IF(C75=Localisation!$C$46,3,IF(C75=Localisation!$C$47,2,IF(C75=Localisation!$C$48,1,IF(OR(C75=1,C75=2,C75=3,C75=4,C75=5),C75,"")))))))</f>
        <v/>
      </c>
      <c r="K76" s="11" t="str">
        <f>(IF(D75=Localisation!$C$50,1,IF(D75=Localisation!$C$51,2,IF(D75=Localisation!$C$52,3,IF(D75=Localisation!$C$53,4,IF(D75=Localisation!$C$54,5,IF(OR(D75=1,D75=2,D75=3,D75=4,D75=5),D75,"")))))))</f>
        <v/>
      </c>
      <c r="L76" s="11" t="str">
        <f t="shared" si="1"/>
        <v/>
      </c>
      <c r="M76" s="11" t="str">
        <f t="shared" si="2"/>
        <v/>
      </c>
      <c r="N76" s="11" t="str">
        <f t="shared" si="5"/>
        <v/>
      </c>
      <c r="O76" s="11" t="str">
        <f t="shared" si="3"/>
        <v/>
      </c>
      <c r="P76" s="11" t="str">
        <f t="shared" si="4"/>
        <v/>
      </c>
      <c r="Q76" s="11" t="str">
        <f t="shared" si="6"/>
        <v/>
      </c>
    </row>
    <row r="77" spans="2:17" x14ac:dyDescent="0.3">
      <c r="B77"/>
      <c r="C77"/>
      <c r="D77" s="3"/>
      <c r="E77"/>
      <c r="F77"/>
      <c r="H77" s="11" t="str">
        <f t="shared" si="7"/>
        <v/>
      </c>
      <c r="I77" s="11" t="str">
        <f>(IF(B76=Localisation!$C$42,1,IF(B76=Localisation!$C$41,2,IF(B76=Localisation!$C$40,3,IF(B76=Localisation!$C$39,4,IF(B76=Localisation!$C$38,5,IF(OR(B76=1,B76=2,B76=3,B76=4,B76=5),B76,"")))))))</f>
        <v/>
      </c>
      <c r="J77" s="11" t="str">
        <f>(IF(C76=Localisation!$C$44,5,IF(C76=Localisation!$C$45,4,IF(C76=Localisation!$C$46,3,IF(C76=Localisation!$C$47,2,IF(C76=Localisation!$C$48,1,IF(OR(C76=1,C76=2,C76=3,C76=4,C76=5),C76,"")))))))</f>
        <v/>
      </c>
      <c r="K77" s="11" t="str">
        <f>(IF(D76=Localisation!$C$50,1,IF(D76=Localisation!$C$51,2,IF(D76=Localisation!$C$52,3,IF(D76=Localisation!$C$53,4,IF(D76=Localisation!$C$54,5,IF(OR(D76=1,D76=2,D76=3,D76=4,D76=5),D76,"")))))))</f>
        <v/>
      </c>
      <c r="L77" s="11" t="str">
        <f t="shared" si="1"/>
        <v/>
      </c>
      <c r="M77" s="11" t="str">
        <f t="shared" si="2"/>
        <v/>
      </c>
      <c r="N77" s="11" t="str">
        <f t="shared" si="5"/>
        <v/>
      </c>
      <c r="O77" s="11" t="str">
        <f t="shared" si="3"/>
        <v/>
      </c>
      <c r="P77" s="11" t="str">
        <f t="shared" si="4"/>
        <v/>
      </c>
      <c r="Q77" s="11" t="str">
        <f t="shared" si="6"/>
        <v/>
      </c>
    </row>
    <row r="78" spans="2:17" x14ac:dyDescent="0.3">
      <c r="B78"/>
      <c r="C78"/>
      <c r="D78" s="3"/>
      <c r="E78"/>
      <c r="F78"/>
      <c r="H78" s="11" t="str">
        <f t="shared" si="7"/>
        <v/>
      </c>
      <c r="I78" s="11" t="str">
        <f>(IF(B77=Localisation!$C$42,1,IF(B77=Localisation!$C$41,2,IF(B77=Localisation!$C$40,3,IF(B77=Localisation!$C$39,4,IF(B77=Localisation!$C$38,5,IF(OR(B77=1,B77=2,B77=3,B77=4,B77=5),B77,"")))))))</f>
        <v/>
      </c>
      <c r="J78" s="11" t="str">
        <f>(IF(C77=Localisation!$C$44,5,IF(C77=Localisation!$C$45,4,IF(C77=Localisation!$C$46,3,IF(C77=Localisation!$C$47,2,IF(C77=Localisation!$C$48,1,IF(OR(C77=1,C77=2,C77=3,C77=4,C77=5),C77,"")))))))</f>
        <v/>
      </c>
      <c r="K78" s="11" t="str">
        <f>(IF(D77=Localisation!$C$50,1,IF(D77=Localisation!$C$51,2,IF(D77=Localisation!$C$52,3,IF(D77=Localisation!$C$53,4,IF(D77=Localisation!$C$54,5,IF(OR(D77=1,D77=2,D77=3,D77=4,D77=5),D77,"")))))))</f>
        <v/>
      </c>
      <c r="L78" s="11" t="str">
        <f t="shared" si="1"/>
        <v/>
      </c>
      <c r="M78" s="11" t="str">
        <f t="shared" si="2"/>
        <v/>
      </c>
      <c r="N78" s="11" t="str">
        <f t="shared" si="5"/>
        <v/>
      </c>
      <c r="O78" s="11" t="str">
        <f t="shared" si="3"/>
        <v/>
      </c>
      <c r="P78" s="11" t="str">
        <f t="shared" si="4"/>
        <v/>
      </c>
      <c r="Q78" s="11" t="str">
        <f t="shared" si="6"/>
        <v/>
      </c>
    </row>
    <row r="79" spans="2:17" x14ac:dyDescent="0.3">
      <c r="B79"/>
      <c r="C79"/>
      <c r="D79" s="3"/>
      <c r="E79"/>
      <c r="F79"/>
      <c r="H79" s="11" t="str">
        <f t="shared" si="7"/>
        <v/>
      </c>
      <c r="I79" s="11" t="str">
        <f>(IF(B78=Localisation!$C$42,1,IF(B78=Localisation!$C$41,2,IF(B78=Localisation!$C$40,3,IF(B78=Localisation!$C$39,4,IF(B78=Localisation!$C$38,5,IF(OR(B78=1,B78=2,B78=3,B78=4,B78=5),B78,"")))))))</f>
        <v/>
      </c>
      <c r="J79" s="11" t="str">
        <f>(IF(C78=Localisation!$C$44,5,IF(C78=Localisation!$C$45,4,IF(C78=Localisation!$C$46,3,IF(C78=Localisation!$C$47,2,IF(C78=Localisation!$C$48,1,IF(OR(C78=1,C78=2,C78=3,C78=4,C78=5),C78,"")))))))</f>
        <v/>
      </c>
      <c r="K79" s="11" t="str">
        <f>(IF(D78=Localisation!$C$50,1,IF(D78=Localisation!$C$51,2,IF(D78=Localisation!$C$52,3,IF(D78=Localisation!$C$53,4,IF(D78=Localisation!$C$54,5,IF(OR(D78=1,D78=2,D78=3,D78=4,D78=5),D78,"")))))))</f>
        <v/>
      </c>
      <c r="L79" s="11" t="str">
        <f t="shared" si="1"/>
        <v/>
      </c>
      <c r="M79" s="11" t="str">
        <f t="shared" si="2"/>
        <v/>
      </c>
      <c r="N79" s="11" t="str">
        <f t="shared" si="5"/>
        <v/>
      </c>
      <c r="O79" s="11" t="str">
        <f t="shared" si="3"/>
        <v/>
      </c>
      <c r="P79" s="11" t="str">
        <f t="shared" si="4"/>
        <v/>
      </c>
      <c r="Q79" s="11" t="str">
        <f t="shared" si="6"/>
        <v/>
      </c>
    </row>
    <row r="80" spans="2:17" x14ac:dyDescent="0.3">
      <c r="B80"/>
      <c r="C80"/>
      <c r="D80" s="3"/>
      <c r="E80"/>
      <c r="F80"/>
      <c r="H80" s="11" t="str">
        <f t="shared" si="7"/>
        <v/>
      </c>
      <c r="I80" s="11" t="str">
        <f>(IF(B79=Localisation!$C$42,1,IF(B79=Localisation!$C$41,2,IF(B79=Localisation!$C$40,3,IF(B79=Localisation!$C$39,4,IF(B79=Localisation!$C$38,5,IF(OR(B79=1,B79=2,B79=3,B79=4,B79=5),B79,"")))))))</f>
        <v/>
      </c>
      <c r="J80" s="11" t="str">
        <f>(IF(C79=Localisation!$C$44,5,IF(C79=Localisation!$C$45,4,IF(C79=Localisation!$C$46,3,IF(C79=Localisation!$C$47,2,IF(C79=Localisation!$C$48,1,IF(OR(C79=1,C79=2,C79=3,C79=4,C79=5),C79,"")))))))</f>
        <v/>
      </c>
      <c r="K80" s="11" t="str">
        <f>(IF(D79=Localisation!$C$50,1,IF(D79=Localisation!$C$51,2,IF(D79=Localisation!$C$52,3,IF(D79=Localisation!$C$53,4,IF(D79=Localisation!$C$54,5,IF(OR(D79=1,D79=2,D79=3,D79=4,D79=5),D79,"")))))))</f>
        <v/>
      </c>
      <c r="L80" s="11" t="str">
        <f t="shared" si="1"/>
        <v/>
      </c>
      <c r="M80" s="11" t="str">
        <f t="shared" si="2"/>
        <v/>
      </c>
      <c r="N80" s="11" t="str">
        <f t="shared" si="5"/>
        <v/>
      </c>
      <c r="O80" s="11" t="str">
        <f t="shared" si="3"/>
        <v/>
      </c>
      <c r="P80" s="11" t="str">
        <f t="shared" si="4"/>
        <v/>
      </c>
      <c r="Q80" s="11" t="str">
        <f t="shared" si="6"/>
        <v/>
      </c>
    </row>
    <row r="81" spans="2:17" x14ac:dyDescent="0.3">
      <c r="B81"/>
      <c r="C81"/>
      <c r="D81" s="3"/>
      <c r="E81"/>
      <c r="F81"/>
      <c r="H81" s="11" t="str">
        <f t="shared" si="7"/>
        <v/>
      </c>
      <c r="I81" s="11" t="str">
        <f>(IF(B80=Localisation!$C$42,1,IF(B80=Localisation!$C$41,2,IF(B80=Localisation!$C$40,3,IF(B80=Localisation!$C$39,4,IF(B80=Localisation!$C$38,5,IF(OR(B80=1,B80=2,B80=3,B80=4,B80=5),B80,"")))))))</f>
        <v/>
      </c>
      <c r="J81" s="11" t="str">
        <f>(IF(C80=Localisation!$C$44,5,IF(C80=Localisation!$C$45,4,IF(C80=Localisation!$C$46,3,IF(C80=Localisation!$C$47,2,IF(C80=Localisation!$C$48,1,IF(OR(C80=1,C80=2,C80=3,C80=4,C80=5),C80,"")))))))</f>
        <v/>
      </c>
      <c r="K81" s="11" t="str">
        <f>(IF(D80=Localisation!$C$50,1,IF(D80=Localisation!$C$51,2,IF(D80=Localisation!$C$52,3,IF(D80=Localisation!$C$53,4,IF(D80=Localisation!$C$54,5,IF(OR(D80=1,D80=2,D80=3,D80=4,D80=5),D80,"")))))))</f>
        <v/>
      </c>
      <c r="L81" s="11" t="str">
        <f t="shared" ref="L81:L144" si="8">IF(F75="","",(IF(F75="*","*",(((F75-V$49)/V$48)*-1))))</f>
        <v/>
      </c>
      <c r="M81" s="11" t="str">
        <f t="shared" ref="M81:M144" si="9">IF(E75=0,"",F75)</f>
        <v/>
      </c>
      <c r="N81" s="11" t="str">
        <f t="shared" si="5"/>
        <v/>
      </c>
      <c r="O81" s="11" t="str">
        <f t="shared" ref="O81:O144" si="10">IF(F75=0,"",LN(F75))</f>
        <v/>
      </c>
      <c r="P81" s="11" t="str">
        <f t="shared" ref="P81:P144" si="11">IF(O81="","",((O81-$Q$11)/$P$11)*-1)</f>
        <v/>
      </c>
      <c r="Q81" s="11" t="str">
        <f t="shared" si="6"/>
        <v/>
      </c>
    </row>
    <row r="82" spans="2:17" x14ac:dyDescent="0.3">
      <c r="B82"/>
      <c r="C82"/>
      <c r="D82" s="3"/>
      <c r="E82"/>
      <c r="F82"/>
      <c r="H82" s="11" t="str">
        <f t="shared" si="7"/>
        <v/>
      </c>
      <c r="I82" s="11" t="str">
        <f>(IF(B81=Localisation!$C$42,1,IF(B81=Localisation!$C$41,2,IF(B81=Localisation!$C$40,3,IF(B81=Localisation!$C$39,4,IF(B81=Localisation!$C$38,5,IF(OR(B81=1,B81=2,B81=3,B81=4,B81=5),B81,"")))))))</f>
        <v/>
      </c>
      <c r="J82" s="11" t="str">
        <f>(IF(C81=Localisation!$C$44,5,IF(C81=Localisation!$C$45,4,IF(C81=Localisation!$C$46,3,IF(C81=Localisation!$C$47,2,IF(C81=Localisation!$C$48,1,IF(OR(C81=1,C81=2,C81=3,C81=4,C81=5),C81,"")))))))</f>
        <v/>
      </c>
      <c r="K82" s="11" t="str">
        <f>(IF(D81=Localisation!$C$50,1,IF(D81=Localisation!$C$51,2,IF(D81=Localisation!$C$52,3,IF(D81=Localisation!$C$53,4,IF(D81=Localisation!$C$54,5,IF(OR(D81=1,D81=2,D81=3,D81=4,D81=5),D81,"")))))))</f>
        <v/>
      </c>
      <c r="L82" s="11" t="str">
        <f t="shared" si="8"/>
        <v/>
      </c>
      <c r="M82" s="11" t="str">
        <f t="shared" si="9"/>
        <v/>
      </c>
      <c r="N82" s="11" t="str">
        <f t="shared" ref="N82:N145" si="12">IF(H77&gt;3.9999,M82,"")</f>
        <v/>
      </c>
      <c r="O82" s="11" t="str">
        <f t="shared" si="10"/>
        <v/>
      </c>
      <c r="P82" s="11" t="str">
        <f t="shared" si="11"/>
        <v/>
      </c>
      <c r="Q82" s="11" t="str">
        <f t="shared" ref="Q82:Q145" si="13">IF(H77="","",(IF(H77="*","*",((H77-$U$49)/$U$48))))</f>
        <v/>
      </c>
    </row>
    <row r="83" spans="2:17" x14ac:dyDescent="0.3">
      <c r="B83"/>
      <c r="C83"/>
      <c r="D83" s="3"/>
      <c r="E83"/>
      <c r="F83"/>
      <c r="H83" s="11" t="str">
        <f t="shared" si="7"/>
        <v/>
      </c>
      <c r="I83" s="11" t="str">
        <f>(IF(B82=Localisation!$C$42,1,IF(B82=Localisation!$C$41,2,IF(B82=Localisation!$C$40,3,IF(B82=Localisation!$C$39,4,IF(B82=Localisation!$C$38,5,IF(OR(B82=1,B82=2,B82=3,B82=4,B82=5),B82,"")))))))</f>
        <v/>
      </c>
      <c r="J83" s="11" t="str">
        <f>(IF(C82=Localisation!$C$44,5,IF(C82=Localisation!$C$45,4,IF(C82=Localisation!$C$46,3,IF(C82=Localisation!$C$47,2,IF(C82=Localisation!$C$48,1,IF(OR(C82=1,C82=2,C82=3,C82=4,C82=5),C82,"")))))))</f>
        <v/>
      </c>
      <c r="K83" s="11" t="str">
        <f>(IF(D82=Localisation!$C$50,1,IF(D82=Localisation!$C$51,2,IF(D82=Localisation!$C$52,3,IF(D82=Localisation!$C$53,4,IF(D82=Localisation!$C$54,5,IF(OR(D82=1,D82=2,D82=3,D82=4,D82=5),D82,"")))))))</f>
        <v/>
      </c>
      <c r="L83" s="11" t="str">
        <f t="shared" si="8"/>
        <v/>
      </c>
      <c r="M83" s="11" t="str">
        <f t="shared" si="9"/>
        <v/>
      </c>
      <c r="N83" s="11" t="str">
        <f t="shared" si="12"/>
        <v/>
      </c>
      <c r="O83" s="11" t="str">
        <f t="shared" si="10"/>
        <v/>
      </c>
      <c r="P83" s="11" t="str">
        <f t="shared" si="11"/>
        <v/>
      </c>
      <c r="Q83" s="11" t="str">
        <f t="shared" si="13"/>
        <v/>
      </c>
    </row>
    <row r="84" spans="2:17" x14ac:dyDescent="0.3">
      <c r="B84"/>
      <c r="C84"/>
      <c r="D84" s="3"/>
      <c r="E84"/>
      <c r="F84"/>
      <c r="H84" s="11" t="str">
        <f t="shared" si="7"/>
        <v/>
      </c>
      <c r="I84" s="11" t="str">
        <f>(IF(B83=Localisation!$C$42,1,IF(B83=Localisation!$C$41,2,IF(B83=Localisation!$C$40,3,IF(B83=Localisation!$C$39,4,IF(B83=Localisation!$C$38,5,IF(OR(B83=1,B83=2,B83=3,B83=4,B83=5),B83,"")))))))</f>
        <v/>
      </c>
      <c r="J84" s="11" t="str">
        <f>(IF(C83=Localisation!$C$44,5,IF(C83=Localisation!$C$45,4,IF(C83=Localisation!$C$46,3,IF(C83=Localisation!$C$47,2,IF(C83=Localisation!$C$48,1,IF(OR(C83=1,C83=2,C83=3,C83=4,C83=5),C83,"")))))))</f>
        <v/>
      </c>
      <c r="K84" s="11" t="str">
        <f>(IF(D83=Localisation!$C$50,1,IF(D83=Localisation!$C$51,2,IF(D83=Localisation!$C$52,3,IF(D83=Localisation!$C$53,4,IF(D83=Localisation!$C$54,5,IF(OR(D83=1,D83=2,D83=3,D83=4,D83=5),D83,"")))))))</f>
        <v/>
      </c>
      <c r="L84" s="11" t="str">
        <f t="shared" si="8"/>
        <v/>
      </c>
      <c r="M84" s="11" t="str">
        <f t="shared" si="9"/>
        <v/>
      </c>
      <c r="N84" s="11" t="str">
        <f t="shared" si="12"/>
        <v/>
      </c>
      <c r="O84" s="11" t="str">
        <f t="shared" si="10"/>
        <v/>
      </c>
      <c r="P84" s="11" t="str">
        <f t="shared" si="11"/>
        <v/>
      </c>
      <c r="Q84" s="11" t="str">
        <f t="shared" si="13"/>
        <v/>
      </c>
    </row>
    <row r="85" spans="2:17" x14ac:dyDescent="0.3">
      <c r="B85"/>
      <c r="C85"/>
      <c r="D85" s="3"/>
      <c r="E85"/>
      <c r="F85"/>
      <c r="H85" s="11" t="str">
        <f t="shared" si="7"/>
        <v/>
      </c>
      <c r="I85" s="11" t="str">
        <f>(IF(B84=Localisation!$C$42,1,IF(B84=Localisation!$C$41,2,IF(B84=Localisation!$C$40,3,IF(B84=Localisation!$C$39,4,IF(B84=Localisation!$C$38,5,IF(OR(B84=1,B84=2,B84=3,B84=4,B84=5),B84,"")))))))</f>
        <v/>
      </c>
      <c r="J85" s="11" t="str">
        <f>(IF(C84=Localisation!$C$44,5,IF(C84=Localisation!$C$45,4,IF(C84=Localisation!$C$46,3,IF(C84=Localisation!$C$47,2,IF(C84=Localisation!$C$48,1,IF(OR(C84=1,C84=2,C84=3,C84=4,C84=5),C84,"")))))))</f>
        <v/>
      </c>
      <c r="K85" s="11" t="str">
        <f>(IF(D84=Localisation!$C$50,1,IF(D84=Localisation!$C$51,2,IF(D84=Localisation!$C$52,3,IF(D84=Localisation!$C$53,4,IF(D84=Localisation!$C$54,5,IF(OR(D84=1,D84=2,D84=3,D84=4,D84=5),D84,"")))))))</f>
        <v/>
      </c>
      <c r="L85" s="11" t="str">
        <f t="shared" si="8"/>
        <v/>
      </c>
      <c r="M85" s="11" t="str">
        <f t="shared" si="9"/>
        <v/>
      </c>
      <c r="N85" s="11" t="str">
        <f t="shared" si="12"/>
        <v/>
      </c>
      <c r="O85" s="11" t="str">
        <f t="shared" si="10"/>
        <v/>
      </c>
      <c r="P85" s="11" t="str">
        <f t="shared" si="11"/>
        <v/>
      </c>
      <c r="Q85" s="11" t="str">
        <f t="shared" si="13"/>
        <v/>
      </c>
    </row>
    <row r="86" spans="2:17" x14ac:dyDescent="0.3">
      <c r="B86"/>
      <c r="C86"/>
      <c r="D86" s="3"/>
      <c r="E86"/>
      <c r="F86"/>
      <c r="H86" s="11" t="str">
        <f t="shared" si="7"/>
        <v/>
      </c>
      <c r="I86" s="11" t="str">
        <f>(IF(B85=Localisation!$C$42,1,IF(B85=Localisation!$C$41,2,IF(B85=Localisation!$C$40,3,IF(B85=Localisation!$C$39,4,IF(B85=Localisation!$C$38,5,IF(OR(B85=1,B85=2,B85=3,B85=4,B85=5),B85,"")))))))</f>
        <v/>
      </c>
      <c r="J86" s="11" t="str">
        <f>(IF(C85=Localisation!$C$44,5,IF(C85=Localisation!$C$45,4,IF(C85=Localisation!$C$46,3,IF(C85=Localisation!$C$47,2,IF(C85=Localisation!$C$48,1,IF(OR(C85=1,C85=2,C85=3,C85=4,C85=5),C85,"")))))))</f>
        <v/>
      </c>
      <c r="K86" s="11" t="str">
        <f>(IF(D85=Localisation!$C$50,1,IF(D85=Localisation!$C$51,2,IF(D85=Localisation!$C$52,3,IF(D85=Localisation!$C$53,4,IF(D85=Localisation!$C$54,5,IF(OR(D85=1,D85=2,D85=3,D85=4,D85=5),D85,"")))))))</f>
        <v/>
      </c>
      <c r="L86" s="11" t="str">
        <f t="shared" si="8"/>
        <v/>
      </c>
      <c r="M86" s="11" t="str">
        <f t="shared" si="9"/>
        <v/>
      </c>
      <c r="N86" s="11" t="str">
        <f t="shared" si="12"/>
        <v/>
      </c>
      <c r="O86" s="11" t="str">
        <f t="shared" si="10"/>
        <v/>
      </c>
      <c r="P86" s="11" t="str">
        <f t="shared" si="11"/>
        <v/>
      </c>
      <c r="Q86" s="11" t="str">
        <f t="shared" si="13"/>
        <v/>
      </c>
    </row>
    <row r="87" spans="2:17" x14ac:dyDescent="0.3">
      <c r="B87"/>
      <c r="C87"/>
      <c r="D87" s="3"/>
      <c r="E87"/>
      <c r="F87"/>
      <c r="H87" s="11" t="str">
        <f t="shared" si="7"/>
        <v/>
      </c>
      <c r="I87" s="11" t="str">
        <f>(IF(B86=Localisation!$C$42,1,IF(B86=Localisation!$C$41,2,IF(B86=Localisation!$C$40,3,IF(B86=Localisation!$C$39,4,IF(B86=Localisation!$C$38,5,IF(OR(B86=1,B86=2,B86=3,B86=4,B86=5),B86,"")))))))</f>
        <v/>
      </c>
      <c r="J87" s="11" t="str">
        <f>(IF(C86=Localisation!$C$44,5,IF(C86=Localisation!$C$45,4,IF(C86=Localisation!$C$46,3,IF(C86=Localisation!$C$47,2,IF(C86=Localisation!$C$48,1,IF(OR(C86=1,C86=2,C86=3,C86=4,C86=5),C86,"")))))))</f>
        <v/>
      </c>
      <c r="K87" s="11" t="str">
        <f>(IF(D86=Localisation!$C$50,1,IF(D86=Localisation!$C$51,2,IF(D86=Localisation!$C$52,3,IF(D86=Localisation!$C$53,4,IF(D86=Localisation!$C$54,5,IF(OR(D86=1,D86=2,D86=3,D86=4,D86=5),D86,"")))))))</f>
        <v/>
      </c>
      <c r="L87" s="11" t="str">
        <f t="shared" si="8"/>
        <v/>
      </c>
      <c r="M87" s="11" t="str">
        <f t="shared" si="9"/>
        <v/>
      </c>
      <c r="N87" s="11" t="str">
        <f t="shared" si="12"/>
        <v/>
      </c>
      <c r="O87" s="11" t="str">
        <f t="shared" si="10"/>
        <v/>
      </c>
      <c r="P87" s="11" t="str">
        <f t="shared" si="11"/>
        <v/>
      </c>
      <c r="Q87" s="11" t="str">
        <f t="shared" si="13"/>
        <v/>
      </c>
    </row>
    <row r="88" spans="2:17" x14ac:dyDescent="0.3">
      <c r="B88"/>
      <c r="C88"/>
      <c r="D88" s="3"/>
      <c r="E88"/>
      <c r="F88"/>
      <c r="H88" s="11" t="str">
        <f t="shared" si="7"/>
        <v/>
      </c>
      <c r="I88" s="11" t="str">
        <f>(IF(B87=Localisation!$C$42,1,IF(B87=Localisation!$C$41,2,IF(B87=Localisation!$C$40,3,IF(B87=Localisation!$C$39,4,IF(B87=Localisation!$C$38,5,IF(OR(B87=1,B87=2,B87=3,B87=4,B87=5),B87,"")))))))</f>
        <v/>
      </c>
      <c r="J88" s="11" t="str">
        <f>(IF(C87=Localisation!$C$44,5,IF(C87=Localisation!$C$45,4,IF(C87=Localisation!$C$46,3,IF(C87=Localisation!$C$47,2,IF(C87=Localisation!$C$48,1,IF(OR(C87=1,C87=2,C87=3,C87=4,C87=5),C87,"")))))))</f>
        <v/>
      </c>
      <c r="K88" s="11" t="str">
        <f>(IF(D87=Localisation!$C$50,1,IF(D87=Localisation!$C$51,2,IF(D87=Localisation!$C$52,3,IF(D87=Localisation!$C$53,4,IF(D87=Localisation!$C$54,5,IF(OR(D87=1,D87=2,D87=3,D87=4,D87=5),D87,"")))))))</f>
        <v/>
      </c>
      <c r="L88" s="11" t="str">
        <f t="shared" si="8"/>
        <v/>
      </c>
      <c r="M88" s="11" t="str">
        <f t="shared" si="9"/>
        <v/>
      </c>
      <c r="N88" s="11" t="str">
        <f t="shared" si="12"/>
        <v/>
      </c>
      <c r="O88" s="11" t="str">
        <f t="shared" si="10"/>
        <v/>
      </c>
      <c r="P88" s="11" t="str">
        <f t="shared" si="11"/>
        <v/>
      </c>
      <c r="Q88" s="11" t="str">
        <f t="shared" si="13"/>
        <v/>
      </c>
    </row>
    <row r="89" spans="2:17" x14ac:dyDescent="0.3">
      <c r="B89"/>
      <c r="C89"/>
      <c r="D89" s="3"/>
      <c r="E89"/>
      <c r="F89"/>
      <c r="H89" s="11" t="str">
        <f t="shared" si="7"/>
        <v/>
      </c>
      <c r="I89" s="11" t="str">
        <f>(IF(B88=Localisation!$C$42,1,IF(B88=Localisation!$C$41,2,IF(B88=Localisation!$C$40,3,IF(B88=Localisation!$C$39,4,IF(B88=Localisation!$C$38,5,IF(OR(B88=1,B88=2,B88=3,B88=4,B88=5),B88,"")))))))</f>
        <v/>
      </c>
      <c r="J89" s="11" t="str">
        <f>(IF(C88=Localisation!$C$44,5,IF(C88=Localisation!$C$45,4,IF(C88=Localisation!$C$46,3,IF(C88=Localisation!$C$47,2,IF(C88=Localisation!$C$48,1,IF(OR(C88=1,C88=2,C88=3,C88=4,C88=5),C88,"")))))))</f>
        <v/>
      </c>
      <c r="K89" s="11" t="str">
        <f>(IF(D88=Localisation!$C$50,1,IF(D88=Localisation!$C$51,2,IF(D88=Localisation!$C$52,3,IF(D88=Localisation!$C$53,4,IF(D88=Localisation!$C$54,5,IF(OR(D88=1,D88=2,D88=3,D88=4,D88=5),D88,"")))))))</f>
        <v/>
      </c>
      <c r="L89" s="11" t="str">
        <f t="shared" si="8"/>
        <v/>
      </c>
      <c r="M89" s="11" t="str">
        <f t="shared" si="9"/>
        <v/>
      </c>
      <c r="N89" s="11" t="str">
        <f t="shared" si="12"/>
        <v/>
      </c>
      <c r="O89" s="11" t="str">
        <f t="shared" si="10"/>
        <v/>
      </c>
      <c r="P89" s="11" t="str">
        <f t="shared" si="11"/>
        <v/>
      </c>
      <c r="Q89" s="11" t="str">
        <f t="shared" si="13"/>
        <v/>
      </c>
    </row>
    <row r="90" spans="2:17" x14ac:dyDescent="0.3">
      <c r="B90"/>
      <c r="C90"/>
      <c r="D90" s="3"/>
      <c r="E90"/>
      <c r="F90"/>
      <c r="H90" s="11" t="str">
        <f t="shared" si="7"/>
        <v/>
      </c>
      <c r="I90" s="11" t="str">
        <f>(IF(B89=Localisation!$C$42,1,IF(B89=Localisation!$C$41,2,IF(B89=Localisation!$C$40,3,IF(B89=Localisation!$C$39,4,IF(B89=Localisation!$C$38,5,IF(OR(B89=1,B89=2,B89=3,B89=4,B89=5),B89,"")))))))</f>
        <v/>
      </c>
      <c r="J90" s="11" t="str">
        <f>(IF(C89=Localisation!$C$44,5,IF(C89=Localisation!$C$45,4,IF(C89=Localisation!$C$46,3,IF(C89=Localisation!$C$47,2,IF(C89=Localisation!$C$48,1,IF(OR(C89=1,C89=2,C89=3,C89=4,C89=5),C89,"")))))))</f>
        <v/>
      </c>
      <c r="K90" s="11" t="str">
        <f>(IF(D89=Localisation!$C$50,1,IF(D89=Localisation!$C$51,2,IF(D89=Localisation!$C$52,3,IF(D89=Localisation!$C$53,4,IF(D89=Localisation!$C$54,5,IF(OR(D89=1,D89=2,D89=3,D89=4,D89=5),D89,"")))))))</f>
        <v/>
      </c>
      <c r="L90" s="11" t="str">
        <f t="shared" si="8"/>
        <v/>
      </c>
      <c r="M90" s="11" t="str">
        <f t="shared" si="9"/>
        <v/>
      </c>
      <c r="N90" s="11" t="str">
        <f t="shared" si="12"/>
        <v/>
      </c>
      <c r="O90" s="11" t="str">
        <f t="shared" si="10"/>
        <v/>
      </c>
      <c r="P90" s="11" t="str">
        <f t="shared" si="11"/>
        <v/>
      </c>
      <c r="Q90" s="11" t="str">
        <f t="shared" si="13"/>
        <v/>
      </c>
    </row>
    <row r="91" spans="2:17" x14ac:dyDescent="0.3">
      <c r="B91"/>
      <c r="C91"/>
      <c r="D91" s="3"/>
      <c r="E91"/>
      <c r="F91"/>
      <c r="H91" s="11" t="str">
        <f t="shared" si="7"/>
        <v/>
      </c>
      <c r="I91" s="11" t="str">
        <f>(IF(B90=Localisation!$C$42,1,IF(B90=Localisation!$C$41,2,IF(B90=Localisation!$C$40,3,IF(B90=Localisation!$C$39,4,IF(B90=Localisation!$C$38,5,IF(OR(B90=1,B90=2,B90=3,B90=4,B90=5),B90,"")))))))</f>
        <v/>
      </c>
      <c r="J91" s="11" t="str">
        <f>(IF(C90=Localisation!$C$44,5,IF(C90=Localisation!$C$45,4,IF(C90=Localisation!$C$46,3,IF(C90=Localisation!$C$47,2,IF(C90=Localisation!$C$48,1,IF(OR(C90=1,C90=2,C90=3,C90=4,C90=5),C90,"")))))))</f>
        <v/>
      </c>
      <c r="K91" s="11" t="str">
        <f>(IF(D90=Localisation!$C$50,1,IF(D90=Localisation!$C$51,2,IF(D90=Localisation!$C$52,3,IF(D90=Localisation!$C$53,4,IF(D90=Localisation!$C$54,5,IF(OR(D90=1,D90=2,D90=3,D90=4,D90=5),D90,"")))))))</f>
        <v/>
      </c>
      <c r="L91" s="11" t="str">
        <f t="shared" si="8"/>
        <v/>
      </c>
      <c r="M91" s="11" t="str">
        <f t="shared" si="9"/>
        <v/>
      </c>
      <c r="N91" s="11" t="str">
        <f t="shared" si="12"/>
        <v/>
      </c>
      <c r="O91" s="11" t="str">
        <f t="shared" si="10"/>
        <v/>
      </c>
      <c r="P91" s="11" t="str">
        <f t="shared" si="11"/>
        <v/>
      </c>
      <c r="Q91" s="11" t="str">
        <f t="shared" si="13"/>
        <v/>
      </c>
    </row>
    <row r="92" spans="2:17" x14ac:dyDescent="0.3">
      <c r="B92"/>
      <c r="C92"/>
      <c r="D92" s="3"/>
      <c r="E92"/>
      <c r="F92"/>
      <c r="H92" s="11" t="str">
        <f t="shared" si="7"/>
        <v/>
      </c>
      <c r="I92" s="11" t="str">
        <f>(IF(B91=Localisation!$C$42,1,IF(B91=Localisation!$C$41,2,IF(B91=Localisation!$C$40,3,IF(B91=Localisation!$C$39,4,IF(B91=Localisation!$C$38,5,IF(OR(B91=1,B91=2,B91=3,B91=4,B91=5),B91,"")))))))</f>
        <v/>
      </c>
      <c r="J92" s="11" t="str">
        <f>(IF(C91=Localisation!$C$44,5,IF(C91=Localisation!$C$45,4,IF(C91=Localisation!$C$46,3,IF(C91=Localisation!$C$47,2,IF(C91=Localisation!$C$48,1,IF(OR(C91=1,C91=2,C91=3,C91=4,C91=5),C91,"")))))))</f>
        <v/>
      </c>
      <c r="K92" s="11" t="str">
        <f>(IF(D91=Localisation!$C$50,1,IF(D91=Localisation!$C$51,2,IF(D91=Localisation!$C$52,3,IF(D91=Localisation!$C$53,4,IF(D91=Localisation!$C$54,5,IF(OR(D91=1,D91=2,D91=3,D91=4,D91=5),D91,"")))))))</f>
        <v/>
      </c>
      <c r="L92" s="11" t="str">
        <f t="shared" si="8"/>
        <v/>
      </c>
      <c r="M92" s="11" t="str">
        <f t="shared" si="9"/>
        <v/>
      </c>
      <c r="N92" s="11" t="str">
        <f t="shared" si="12"/>
        <v/>
      </c>
      <c r="O92" s="11" t="str">
        <f t="shared" si="10"/>
        <v/>
      </c>
      <c r="P92" s="11" t="str">
        <f t="shared" si="11"/>
        <v/>
      </c>
      <c r="Q92" s="11" t="str">
        <f t="shared" si="13"/>
        <v/>
      </c>
    </row>
    <row r="93" spans="2:17" x14ac:dyDescent="0.3">
      <c r="B93"/>
      <c r="C93"/>
      <c r="D93" s="3"/>
      <c r="E93"/>
      <c r="F93"/>
      <c r="H93" s="11" t="str">
        <f t="shared" si="7"/>
        <v/>
      </c>
      <c r="I93" s="11" t="str">
        <f>(IF(B92=Localisation!$C$42,1,IF(B92=Localisation!$C$41,2,IF(B92=Localisation!$C$40,3,IF(B92=Localisation!$C$39,4,IF(B92=Localisation!$C$38,5,IF(OR(B92=1,B92=2,B92=3,B92=4,B92=5),B92,"")))))))</f>
        <v/>
      </c>
      <c r="J93" s="11" t="str">
        <f>(IF(C92=Localisation!$C$44,5,IF(C92=Localisation!$C$45,4,IF(C92=Localisation!$C$46,3,IF(C92=Localisation!$C$47,2,IF(C92=Localisation!$C$48,1,IF(OR(C92=1,C92=2,C92=3,C92=4,C92=5),C92,"")))))))</f>
        <v/>
      </c>
      <c r="K93" s="11" t="str">
        <f>(IF(D92=Localisation!$C$50,1,IF(D92=Localisation!$C$51,2,IF(D92=Localisation!$C$52,3,IF(D92=Localisation!$C$53,4,IF(D92=Localisation!$C$54,5,IF(OR(D92=1,D92=2,D92=3,D92=4,D92=5),D92,"")))))))</f>
        <v/>
      </c>
      <c r="L93" s="11" t="str">
        <f t="shared" si="8"/>
        <v/>
      </c>
      <c r="M93" s="11" t="str">
        <f t="shared" si="9"/>
        <v/>
      </c>
      <c r="N93" s="11" t="str">
        <f t="shared" si="12"/>
        <v/>
      </c>
      <c r="O93" s="11" t="str">
        <f t="shared" si="10"/>
        <v/>
      </c>
      <c r="P93" s="11" t="str">
        <f t="shared" si="11"/>
        <v/>
      </c>
      <c r="Q93" s="11" t="str">
        <f t="shared" si="13"/>
        <v/>
      </c>
    </row>
    <row r="94" spans="2:17" x14ac:dyDescent="0.3">
      <c r="B94"/>
      <c r="C94"/>
      <c r="D94" s="3"/>
      <c r="E94"/>
      <c r="F94"/>
      <c r="H94" s="11" t="str">
        <f t="shared" si="7"/>
        <v/>
      </c>
      <c r="I94" s="11" t="str">
        <f>(IF(B93=Localisation!$C$42,1,IF(B93=Localisation!$C$41,2,IF(B93=Localisation!$C$40,3,IF(B93=Localisation!$C$39,4,IF(B93=Localisation!$C$38,5,IF(OR(B93=1,B93=2,B93=3,B93=4,B93=5),B93,"")))))))</f>
        <v/>
      </c>
      <c r="J94" s="11" t="str">
        <f>(IF(C93=Localisation!$C$44,5,IF(C93=Localisation!$C$45,4,IF(C93=Localisation!$C$46,3,IF(C93=Localisation!$C$47,2,IF(C93=Localisation!$C$48,1,IF(OR(C93=1,C93=2,C93=3,C93=4,C93=5),C93,"")))))))</f>
        <v/>
      </c>
      <c r="K94" s="11" t="str">
        <f>(IF(D93=Localisation!$C$50,1,IF(D93=Localisation!$C$51,2,IF(D93=Localisation!$C$52,3,IF(D93=Localisation!$C$53,4,IF(D93=Localisation!$C$54,5,IF(OR(D93=1,D93=2,D93=3,D93=4,D93=5),D93,"")))))))</f>
        <v/>
      </c>
      <c r="L94" s="11" t="str">
        <f t="shared" si="8"/>
        <v/>
      </c>
      <c r="M94" s="11" t="str">
        <f t="shared" si="9"/>
        <v/>
      </c>
      <c r="N94" s="11" t="str">
        <f t="shared" si="12"/>
        <v/>
      </c>
      <c r="O94" s="11" t="str">
        <f t="shared" si="10"/>
        <v/>
      </c>
      <c r="P94" s="11" t="str">
        <f t="shared" si="11"/>
        <v/>
      </c>
      <c r="Q94" s="11" t="str">
        <f t="shared" si="13"/>
        <v/>
      </c>
    </row>
    <row r="95" spans="2:17" x14ac:dyDescent="0.3">
      <c r="B95"/>
      <c r="C95"/>
      <c r="D95" s="3"/>
      <c r="E95"/>
      <c r="F95"/>
      <c r="H95" s="11" t="str">
        <f t="shared" si="7"/>
        <v/>
      </c>
      <c r="I95" s="11" t="str">
        <f>(IF(B94=Localisation!$C$42,1,IF(B94=Localisation!$C$41,2,IF(B94=Localisation!$C$40,3,IF(B94=Localisation!$C$39,4,IF(B94=Localisation!$C$38,5,IF(OR(B94=1,B94=2,B94=3,B94=4,B94=5),B94,"")))))))</f>
        <v/>
      </c>
      <c r="J95" s="11" t="str">
        <f>(IF(C94=Localisation!$C$44,5,IF(C94=Localisation!$C$45,4,IF(C94=Localisation!$C$46,3,IF(C94=Localisation!$C$47,2,IF(C94=Localisation!$C$48,1,IF(OR(C94=1,C94=2,C94=3,C94=4,C94=5),C94,"")))))))</f>
        <v/>
      </c>
      <c r="K95" s="11" t="str">
        <f>(IF(D94=Localisation!$C$50,1,IF(D94=Localisation!$C$51,2,IF(D94=Localisation!$C$52,3,IF(D94=Localisation!$C$53,4,IF(D94=Localisation!$C$54,5,IF(OR(D94=1,D94=2,D94=3,D94=4,D94=5),D94,"")))))))</f>
        <v/>
      </c>
      <c r="L95" s="11" t="str">
        <f t="shared" si="8"/>
        <v/>
      </c>
      <c r="M95" s="11" t="str">
        <f t="shared" si="9"/>
        <v/>
      </c>
      <c r="N95" s="11" t="str">
        <f t="shared" si="12"/>
        <v/>
      </c>
      <c r="O95" s="11" t="str">
        <f t="shared" si="10"/>
        <v/>
      </c>
      <c r="P95" s="11" t="str">
        <f t="shared" si="11"/>
        <v/>
      </c>
      <c r="Q95" s="11" t="str">
        <f t="shared" si="13"/>
        <v/>
      </c>
    </row>
    <row r="96" spans="2:17" x14ac:dyDescent="0.3">
      <c r="B96"/>
      <c r="C96"/>
      <c r="D96" s="3"/>
      <c r="E96"/>
      <c r="F96"/>
      <c r="H96" s="11" t="str">
        <f t="shared" si="7"/>
        <v/>
      </c>
      <c r="I96" s="11" t="str">
        <f>(IF(B95=Localisation!$C$42,1,IF(B95=Localisation!$C$41,2,IF(B95=Localisation!$C$40,3,IF(B95=Localisation!$C$39,4,IF(B95=Localisation!$C$38,5,IF(OR(B95=1,B95=2,B95=3,B95=4,B95=5),B95,"")))))))</f>
        <v/>
      </c>
      <c r="J96" s="11" t="str">
        <f>(IF(C95=Localisation!$C$44,5,IF(C95=Localisation!$C$45,4,IF(C95=Localisation!$C$46,3,IF(C95=Localisation!$C$47,2,IF(C95=Localisation!$C$48,1,IF(OR(C95=1,C95=2,C95=3,C95=4,C95=5),C95,"")))))))</f>
        <v/>
      </c>
      <c r="K96" s="11" t="str">
        <f>(IF(D95=Localisation!$C$50,1,IF(D95=Localisation!$C$51,2,IF(D95=Localisation!$C$52,3,IF(D95=Localisation!$C$53,4,IF(D95=Localisation!$C$54,5,IF(OR(D95=1,D95=2,D95=3,D95=4,D95=5),D95,"")))))))</f>
        <v/>
      </c>
      <c r="L96" s="11" t="str">
        <f t="shared" si="8"/>
        <v/>
      </c>
      <c r="M96" s="11" t="str">
        <f t="shared" si="9"/>
        <v/>
      </c>
      <c r="N96" s="11" t="str">
        <f t="shared" si="12"/>
        <v/>
      </c>
      <c r="O96" s="11" t="str">
        <f t="shared" si="10"/>
        <v/>
      </c>
      <c r="P96" s="11" t="str">
        <f t="shared" si="11"/>
        <v/>
      </c>
      <c r="Q96" s="11" t="str">
        <f t="shared" si="13"/>
        <v/>
      </c>
    </row>
    <row r="97" spans="2:17" x14ac:dyDescent="0.3">
      <c r="B97"/>
      <c r="C97"/>
      <c r="D97" s="3"/>
      <c r="E97"/>
      <c r="F97"/>
      <c r="H97" s="11" t="str">
        <f t="shared" si="7"/>
        <v/>
      </c>
      <c r="I97" s="11" t="str">
        <f>(IF(B96=Localisation!$C$42,1,IF(B96=Localisation!$C$41,2,IF(B96=Localisation!$C$40,3,IF(B96=Localisation!$C$39,4,IF(B96=Localisation!$C$38,5,IF(OR(B96=1,B96=2,B96=3,B96=4,B96=5),B96,"")))))))</f>
        <v/>
      </c>
      <c r="J97" s="11" t="str">
        <f>(IF(C96=Localisation!$C$44,5,IF(C96=Localisation!$C$45,4,IF(C96=Localisation!$C$46,3,IF(C96=Localisation!$C$47,2,IF(C96=Localisation!$C$48,1,IF(OR(C96=1,C96=2,C96=3,C96=4,C96=5),C96,"")))))))</f>
        <v/>
      </c>
      <c r="K97" s="11" t="str">
        <f>(IF(D96=Localisation!$C$50,1,IF(D96=Localisation!$C$51,2,IF(D96=Localisation!$C$52,3,IF(D96=Localisation!$C$53,4,IF(D96=Localisation!$C$54,5,IF(OR(D96=1,D96=2,D96=3,D96=4,D96=5),D96,"")))))))</f>
        <v/>
      </c>
      <c r="L97" s="11" t="str">
        <f t="shared" si="8"/>
        <v/>
      </c>
      <c r="M97" s="11" t="str">
        <f t="shared" si="9"/>
        <v/>
      </c>
      <c r="N97" s="11" t="str">
        <f t="shared" si="12"/>
        <v/>
      </c>
      <c r="O97" s="11" t="str">
        <f t="shared" si="10"/>
        <v/>
      </c>
      <c r="P97" s="11" t="str">
        <f t="shared" si="11"/>
        <v/>
      </c>
      <c r="Q97" s="11" t="str">
        <f t="shared" si="13"/>
        <v/>
      </c>
    </row>
    <row r="98" spans="2:17" x14ac:dyDescent="0.3">
      <c r="B98"/>
      <c r="C98"/>
      <c r="D98" s="3"/>
      <c r="E98"/>
      <c r="F98"/>
      <c r="H98" s="11" t="str">
        <f t="shared" si="7"/>
        <v/>
      </c>
      <c r="I98" s="11" t="str">
        <f>(IF(B97=Localisation!$C$42,1,IF(B97=Localisation!$C$41,2,IF(B97=Localisation!$C$40,3,IF(B97=Localisation!$C$39,4,IF(B97=Localisation!$C$38,5,IF(OR(B97=1,B97=2,B97=3,B97=4,B97=5),B97,"")))))))</f>
        <v/>
      </c>
      <c r="J98" s="11" t="str">
        <f>(IF(C97=Localisation!$C$44,5,IF(C97=Localisation!$C$45,4,IF(C97=Localisation!$C$46,3,IF(C97=Localisation!$C$47,2,IF(C97=Localisation!$C$48,1,IF(OR(C97=1,C97=2,C97=3,C97=4,C97=5),C97,"")))))))</f>
        <v/>
      </c>
      <c r="K98" s="11" t="str">
        <f>(IF(D97=Localisation!$C$50,1,IF(D97=Localisation!$C$51,2,IF(D97=Localisation!$C$52,3,IF(D97=Localisation!$C$53,4,IF(D97=Localisation!$C$54,5,IF(OR(D97=1,D97=2,D97=3,D97=4,D97=5),D97,"")))))))</f>
        <v/>
      </c>
      <c r="L98" s="11" t="str">
        <f t="shared" si="8"/>
        <v/>
      </c>
      <c r="M98" s="11" t="str">
        <f t="shared" si="9"/>
        <v/>
      </c>
      <c r="N98" s="11" t="str">
        <f t="shared" si="12"/>
        <v/>
      </c>
      <c r="O98" s="11" t="str">
        <f t="shared" si="10"/>
        <v/>
      </c>
      <c r="P98" s="11" t="str">
        <f t="shared" si="11"/>
        <v/>
      </c>
      <c r="Q98" s="11" t="str">
        <f t="shared" si="13"/>
        <v/>
      </c>
    </row>
    <row r="99" spans="2:17" x14ac:dyDescent="0.3">
      <c r="B99"/>
      <c r="C99"/>
      <c r="D99" s="3"/>
      <c r="E99"/>
      <c r="F99"/>
      <c r="H99" s="11" t="str">
        <f t="shared" si="7"/>
        <v/>
      </c>
      <c r="I99" s="11" t="str">
        <f>(IF(B98=Localisation!$C$42,1,IF(B98=Localisation!$C$41,2,IF(B98=Localisation!$C$40,3,IF(B98=Localisation!$C$39,4,IF(B98=Localisation!$C$38,5,IF(OR(B98=1,B98=2,B98=3,B98=4,B98=5),B98,"")))))))</f>
        <v/>
      </c>
      <c r="J99" s="11" t="str">
        <f>(IF(C98=Localisation!$C$44,5,IF(C98=Localisation!$C$45,4,IF(C98=Localisation!$C$46,3,IF(C98=Localisation!$C$47,2,IF(C98=Localisation!$C$48,1,IF(OR(C98=1,C98=2,C98=3,C98=4,C98=5),C98,"")))))))</f>
        <v/>
      </c>
      <c r="K99" s="11" t="str">
        <f>(IF(D98=Localisation!$C$50,1,IF(D98=Localisation!$C$51,2,IF(D98=Localisation!$C$52,3,IF(D98=Localisation!$C$53,4,IF(D98=Localisation!$C$54,5,IF(OR(D98=1,D98=2,D98=3,D98=4,D98=5),D98,"")))))))</f>
        <v/>
      </c>
      <c r="L99" s="11" t="str">
        <f t="shared" si="8"/>
        <v/>
      </c>
      <c r="M99" s="11" t="str">
        <f t="shared" si="9"/>
        <v/>
      </c>
      <c r="N99" s="11" t="str">
        <f t="shared" si="12"/>
        <v/>
      </c>
      <c r="O99" s="11" t="str">
        <f t="shared" si="10"/>
        <v/>
      </c>
      <c r="P99" s="11" t="str">
        <f t="shared" si="11"/>
        <v/>
      </c>
      <c r="Q99" s="11" t="str">
        <f t="shared" si="13"/>
        <v/>
      </c>
    </row>
    <row r="100" spans="2:17" x14ac:dyDescent="0.3">
      <c r="B100"/>
      <c r="C100"/>
      <c r="D100" s="3"/>
      <c r="E100"/>
      <c r="F100"/>
      <c r="H100" s="11" t="str">
        <f t="shared" si="7"/>
        <v/>
      </c>
      <c r="I100" s="11" t="str">
        <f>(IF(B99=Localisation!$C$42,1,IF(B99=Localisation!$C$41,2,IF(B99=Localisation!$C$40,3,IF(B99=Localisation!$C$39,4,IF(B99=Localisation!$C$38,5,IF(OR(B99=1,B99=2,B99=3,B99=4,B99=5),B99,"")))))))</f>
        <v/>
      </c>
      <c r="J100" s="11" t="str">
        <f>(IF(C99=Localisation!$C$44,5,IF(C99=Localisation!$C$45,4,IF(C99=Localisation!$C$46,3,IF(C99=Localisation!$C$47,2,IF(C99=Localisation!$C$48,1,IF(OR(C99=1,C99=2,C99=3,C99=4,C99=5),C99,"")))))))</f>
        <v/>
      </c>
      <c r="K100" s="11" t="str">
        <f>(IF(D99=Localisation!$C$50,1,IF(D99=Localisation!$C$51,2,IF(D99=Localisation!$C$52,3,IF(D99=Localisation!$C$53,4,IF(D99=Localisation!$C$54,5,IF(OR(D99=1,D99=2,D99=3,D99=4,D99=5),D99,"")))))))</f>
        <v/>
      </c>
      <c r="L100" s="11" t="str">
        <f t="shared" si="8"/>
        <v/>
      </c>
      <c r="M100" s="11" t="str">
        <f t="shared" si="9"/>
        <v/>
      </c>
      <c r="N100" s="11" t="str">
        <f t="shared" si="12"/>
        <v/>
      </c>
      <c r="O100" s="11" t="str">
        <f t="shared" si="10"/>
        <v/>
      </c>
      <c r="P100" s="11" t="str">
        <f t="shared" si="11"/>
        <v/>
      </c>
      <c r="Q100" s="11" t="str">
        <f t="shared" si="13"/>
        <v/>
      </c>
    </row>
    <row r="101" spans="2:17" x14ac:dyDescent="0.3">
      <c r="B101"/>
      <c r="C101"/>
      <c r="D101" s="3"/>
      <c r="E101"/>
      <c r="F101"/>
      <c r="H101" s="11" t="str">
        <f t="shared" si="7"/>
        <v/>
      </c>
      <c r="I101" s="11" t="str">
        <f>(IF(B100=Localisation!$C$42,1,IF(B100=Localisation!$C$41,2,IF(B100=Localisation!$C$40,3,IF(B100=Localisation!$C$39,4,IF(B100=Localisation!$C$38,5,IF(OR(B100=1,B100=2,B100=3,B100=4,B100=5),B100,"")))))))</f>
        <v/>
      </c>
      <c r="J101" s="11" t="str">
        <f>(IF(C100=Localisation!$C$44,5,IF(C100=Localisation!$C$45,4,IF(C100=Localisation!$C$46,3,IF(C100=Localisation!$C$47,2,IF(C100=Localisation!$C$48,1,IF(OR(C100=1,C100=2,C100=3,C100=4,C100=5),C100,"")))))))</f>
        <v/>
      </c>
      <c r="K101" s="11" t="str">
        <f>(IF(D100=Localisation!$C$50,1,IF(D100=Localisation!$C$51,2,IF(D100=Localisation!$C$52,3,IF(D100=Localisation!$C$53,4,IF(D100=Localisation!$C$54,5,IF(OR(D100=1,D100=2,D100=3,D100=4,D100=5),D100,"")))))))</f>
        <v/>
      </c>
      <c r="L101" s="11" t="str">
        <f t="shared" si="8"/>
        <v/>
      </c>
      <c r="M101" s="11" t="str">
        <f t="shared" si="9"/>
        <v/>
      </c>
      <c r="N101" s="11" t="str">
        <f t="shared" si="12"/>
        <v/>
      </c>
      <c r="O101" s="11" t="str">
        <f t="shared" si="10"/>
        <v/>
      </c>
      <c r="P101" s="11" t="str">
        <f t="shared" si="11"/>
        <v/>
      </c>
      <c r="Q101" s="11" t="str">
        <f t="shared" si="13"/>
        <v/>
      </c>
    </row>
    <row r="102" spans="2:17" x14ac:dyDescent="0.3">
      <c r="B102"/>
      <c r="C102"/>
      <c r="D102" s="3"/>
      <c r="E102"/>
      <c r="F102"/>
      <c r="H102" s="11" t="str">
        <f t="shared" si="7"/>
        <v/>
      </c>
      <c r="I102" s="11" t="str">
        <f>(IF(B101=Localisation!$C$42,1,IF(B101=Localisation!$C$41,2,IF(B101=Localisation!$C$40,3,IF(B101=Localisation!$C$39,4,IF(B101=Localisation!$C$38,5,IF(OR(B101=1,B101=2,B101=3,B101=4,B101=5),B101,"")))))))</f>
        <v/>
      </c>
      <c r="J102" s="11" t="str">
        <f>(IF(C101=Localisation!$C$44,5,IF(C101=Localisation!$C$45,4,IF(C101=Localisation!$C$46,3,IF(C101=Localisation!$C$47,2,IF(C101=Localisation!$C$48,1,IF(OR(C101=1,C101=2,C101=3,C101=4,C101=5),C101,"")))))))</f>
        <v/>
      </c>
      <c r="K102" s="11" t="str">
        <f>(IF(D101=Localisation!$C$50,1,IF(D101=Localisation!$C$51,2,IF(D101=Localisation!$C$52,3,IF(D101=Localisation!$C$53,4,IF(D101=Localisation!$C$54,5,IF(OR(D101=1,D101=2,D101=3,D101=4,D101=5),D101,"")))))))</f>
        <v/>
      </c>
      <c r="L102" s="11" t="str">
        <f t="shared" si="8"/>
        <v/>
      </c>
      <c r="M102" s="11" t="str">
        <f t="shared" si="9"/>
        <v/>
      </c>
      <c r="N102" s="11" t="str">
        <f t="shared" si="12"/>
        <v/>
      </c>
      <c r="O102" s="11" t="str">
        <f t="shared" si="10"/>
        <v/>
      </c>
      <c r="P102" s="11" t="str">
        <f t="shared" si="11"/>
        <v/>
      </c>
      <c r="Q102" s="11" t="str">
        <f t="shared" si="13"/>
        <v/>
      </c>
    </row>
    <row r="103" spans="2:17" x14ac:dyDescent="0.3">
      <c r="B103"/>
      <c r="C103"/>
      <c r="D103" s="3"/>
      <c r="E103"/>
      <c r="F103"/>
      <c r="H103" s="11" t="str">
        <f t="shared" si="7"/>
        <v/>
      </c>
      <c r="I103" s="11" t="str">
        <f>(IF(B102=Localisation!$C$42,1,IF(B102=Localisation!$C$41,2,IF(B102=Localisation!$C$40,3,IF(B102=Localisation!$C$39,4,IF(B102=Localisation!$C$38,5,IF(OR(B102=1,B102=2,B102=3,B102=4,B102=5),B102,"")))))))</f>
        <v/>
      </c>
      <c r="J103" s="11" t="str">
        <f>(IF(C102=Localisation!$C$44,5,IF(C102=Localisation!$C$45,4,IF(C102=Localisation!$C$46,3,IF(C102=Localisation!$C$47,2,IF(C102=Localisation!$C$48,1,IF(OR(C102=1,C102=2,C102=3,C102=4,C102=5),C102,"")))))))</f>
        <v/>
      </c>
      <c r="K103" s="11" t="str">
        <f>(IF(D102=Localisation!$C$50,1,IF(D102=Localisation!$C$51,2,IF(D102=Localisation!$C$52,3,IF(D102=Localisation!$C$53,4,IF(D102=Localisation!$C$54,5,IF(OR(D102=1,D102=2,D102=3,D102=4,D102=5),D102,"")))))))</f>
        <v/>
      </c>
      <c r="L103" s="11" t="str">
        <f t="shared" si="8"/>
        <v/>
      </c>
      <c r="M103" s="11" t="str">
        <f t="shared" si="9"/>
        <v/>
      </c>
      <c r="N103" s="11" t="str">
        <f t="shared" si="12"/>
        <v/>
      </c>
      <c r="O103" s="11" t="str">
        <f t="shared" si="10"/>
        <v/>
      </c>
      <c r="P103" s="11" t="str">
        <f t="shared" si="11"/>
        <v/>
      </c>
      <c r="Q103" s="11" t="str">
        <f t="shared" si="13"/>
        <v/>
      </c>
    </row>
    <row r="104" spans="2:17" x14ac:dyDescent="0.3">
      <c r="B104"/>
      <c r="C104"/>
      <c r="D104" s="3"/>
      <c r="E104"/>
      <c r="F104"/>
      <c r="H104" s="11" t="str">
        <f t="shared" si="7"/>
        <v/>
      </c>
      <c r="I104" s="11" t="str">
        <f>(IF(B103=Localisation!$C$42,1,IF(B103=Localisation!$C$41,2,IF(B103=Localisation!$C$40,3,IF(B103=Localisation!$C$39,4,IF(B103=Localisation!$C$38,5,IF(OR(B103=1,B103=2,B103=3,B103=4,B103=5),B103,"")))))))</f>
        <v/>
      </c>
      <c r="J104" s="11" t="str">
        <f>(IF(C103=Localisation!$C$44,5,IF(C103=Localisation!$C$45,4,IF(C103=Localisation!$C$46,3,IF(C103=Localisation!$C$47,2,IF(C103=Localisation!$C$48,1,IF(OR(C103=1,C103=2,C103=3,C103=4,C103=5),C103,"")))))))</f>
        <v/>
      </c>
      <c r="K104" s="11" t="str">
        <f>(IF(D103=Localisation!$C$50,1,IF(D103=Localisation!$C$51,2,IF(D103=Localisation!$C$52,3,IF(D103=Localisation!$C$53,4,IF(D103=Localisation!$C$54,5,IF(OR(D103=1,D103=2,D103=3,D103=4,D103=5),D103,"")))))))</f>
        <v/>
      </c>
      <c r="L104" s="11" t="str">
        <f t="shared" si="8"/>
        <v/>
      </c>
      <c r="M104" s="11" t="str">
        <f t="shared" si="9"/>
        <v/>
      </c>
      <c r="N104" s="11" t="str">
        <f t="shared" si="12"/>
        <v/>
      </c>
      <c r="O104" s="11" t="str">
        <f t="shared" si="10"/>
        <v/>
      </c>
      <c r="P104" s="11" t="str">
        <f t="shared" si="11"/>
        <v/>
      </c>
      <c r="Q104" s="11" t="str">
        <f t="shared" si="13"/>
        <v/>
      </c>
    </row>
    <row r="105" spans="2:17" x14ac:dyDescent="0.3">
      <c r="B105"/>
      <c r="C105"/>
      <c r="D105" s="3"/>
      <c r="E105"/>
      <c r="F105"/>
      <c r="H105" s="11" t="str">
        <f t="shared" si="7"/>
        <v/>
      </c>
      <c r="I105" s="11" t="str">
        <f>(IF(B104=Localisation!$C$42,1,IF(B104=Localisation!$C$41,2,IF(B104=Localisation!$C$40,3,IF(B104=Localisation!$C$39,4,IF(B104=Localisation!$C$38,5,IF(OR(B104=1,B104=2,B104=3,B104=4,B104=5),B104,"")))))))</f>
        <v/>
      </c>
      <c r="J105" s="11" t="str">
        <f>(IF(C104=Localisation!$C$44,5,IF(C104=Localisation!$C$45,4,IF(C104=Localisation!$C$46,3,IF(C104=Localisation!$C$47,2,IF(C104=Localisation!$C$48,1,IF(OR(C104=1,C104=2,C104=3,C104=4,C104=5),C104,"")))))))</f>
        <v/>
      </c>
      <c r="K105" s="11" t="str">
        <f>(IF(D104=Localisation!$C$50,1,IF(D104=Localisation!$C$51,2,IF(D104=Localisation!$C$52,3,IF(D104=Localisation!$C$53,4,IF(D104=Localisation!$C$54,5,IF(OR(D104=1,D104=2,D104=3,D104=4,D104=5),D104,"")))))))</f>
        <v/>
      </c>
      <c r="L105" s="11" t="str">
        <f t="shared" si="8"/>
        <v/>
      </c>
      <c r="M105" s="11" t="str">
        <f t="shared" si="9"/>
        <v/>
      </c>
      <c r="N105" s="11" t="str">
        <f t="shared" si="12"/>
        <v/>
      </c>
      <c r="O105" s="11" t="str">
        <f t="shared" si="10"/>
        <v/>
      </c>
      <c r="P105" s="11" t="str">
        <f t="shared" si="11"/>
        <v/>
      </c>
      <c r="Q105" s="11" t="str">
        <f t="shared" si="13"/>
        <v/>
      </c>
    </row>
    <row r="106" spans="2:17" x14ac:dyDescent="0.3">
      <c r="B106"/>
      <c r="C106"/>
      <c r="D106" s="3"/>
      <c r="E106"/>
      <c r="F106"/>
      <c r="H106" s="11" t="str">
        <f t="shared" si="7"/>
        <v/>
      </c>
      <c r="I106" s="11" t="str">
        <f>(IF(B105=Localisation!$C$42,1,IF(B105=Localisation!$C$41,2,IF(B105=Localisation!$C$40,3,IF(B105=Localisation!$C$39,4,IF(B105=Localisation!$C$38,5,IF(OR(B105=1,B105=2,B105=3,B105=4,B105=5),B105,"")))))))</f>
        <v/>
      </c>
      <c r="J106" s="11" t="str">
        <f>(IF(C105=Localisation!$C$44,5,IF(C105=Localisation!$C$45,4,IF(C105=Localisation!$C$46,3,IF(C105=Localisation!$C$47,2,IF(C105=Localisation!$C$48,1,IF(OR(C105=1,C105=2,C105=3,C105=4,C105=5),C105,"")))))))</f>
        <v/>
      </c>
      <c r="K106" s="11" t="str">
        <f>(IF(D105=Localisation!$C$50,1,IF(D105=Localisation!$C$51,2,IF(D105=Localisation!$C$52,3,IF(D105=Localisation!$C$53,4,IF(D105=Localisation!$C$54,5,IF(OR(D105=1,D105=2,D105=3,D105=4,D105=5),D105,"")))))))</f>
        <v/>
      </c>
      <c r="L106" s="11" t="str">
        <f t="shared" si="8"/>
        <v/>
      </c>
      <c r="M106" s="11" t="str">
        <f t="shared" si="9"/>
        <v/>
      </c>
      <c r="N106" s="11" t="str">
        <f t="shared" si="12"/>
        <v/>
      </c>
      <c r="O106" s="11" t="str">
        <f t="shared" si="10"/>
        <v/>
      </c>
      <c r="P106" s="11" t="str">
        <f t="shared" si="11"/>
        <v/>
      </c>
      <c r="Q106" s="11" t="str">
        <f t="shared" si="13"/>
        <v/>
      </c>
    </row>
    <row r="107" spans="2:17" x14ac:dyDescent="0.3">
      <c r="B107"/>
      <c r="C107"/>
      <c r="D107" s="3"/>
      <c r="E107"/>
      <c r="F107"/>
      <c r="H107" s="11" t="str">
        <f t="shared" si="7"/>
        <v/>
      </c>
      <c r="I107" s="11" t="str">
        <f>(IF(B106=Localisation!$C$42,1,IF(B106=Localisation!$C$41,2,IF(B106=Localisation!$C$40,3,IF(B106=Localisation!$C$39,4,IF(B106=Localisation!$C$38,5,IF(OR(B106=1,B106=2,B106=3,B106=4,B106=5),B106,"")))))))</f>
        <v/>
      </c>
      <c r="J107" s="11" t="str">
        <f>(IF(C106=Localisation!$C$44,5,IF(C106=Localisation!$C$45,4,IF(C106=Localisation!$C$46,3,IF(C106=Localisation!$C$47,2,IF(C106=Localisation!$C$48,1,IF(OR(C106=1,C106=2,C106=3,C106=4,C106=5),C106,"")))))))</f>
        <v/>
      </c>
      <c r="K107" s="11" t="str">
        <f>(IF(D106=Localisation!$C$50,1,IF(D106=Localisation!$C$51,2,IF(D106=Localisation!$C$52,3,IF(D106=Localisation!$C$53,4,IF(D106=Localisation!$C$54,5,IF(OR(D106=1,D106=2,D106=3,D106=4,D106=5),D106,"")))))))</f>
        <v/>
      </c>
      <c r="L107" s="11" t="str">
        <f t="shared" si="8"/>
        <v/>
      </c>
      <c r="M107" s="11" t="str">
        <f t="shared" si="9"/>
        <v/>
      </c>
      <c r="N107" s="11" t="str">
        <f t="shared" si="12"/>
        <v/>
      </c>
      <c r="O107" s="11" t="str">
        <f t="shared" si="10"/>
        <v/>
      </c>
      <c r="P107" s="11" t="str">
        <f t="shared" si="11"/>
        <v/>
      </c>
      <c r="Q107" s="11" t="str">
        <f t="shared" si="13"/>
        <v/>
      </c>
    </row>
    <row r="108" spans="2:17" x14ac:dyDescent="0.3">
      <c r="B108"/>
      <c r="C108"/>
      <c r="D108" s="3"/>
      <c r="E108"/>
      <c r="F108"/>
      <c r="H108" s="11" t="str">
        <f t="shared" si="7"/>
        <v/>
      </c>
      <c r="I108" s="11" t="str">
        <f>(IF(B107=Localisation!$C$42,1,IF(B107=Localisation!$C$41,2,IF(B107=Localisation!$C$40,3,IF(B107=Localisation!$C$39,4,IF(B107=Localisation!$C$38,5,IF(OR(B107=1,B107=2,B107=3,B107=4,B107=5),B107,"")))))))</f>
        <v/>
      </c>
      <c r="J108" s="11" t="str">
        <f>(IF(C107=Localisation!$C$44,5,IF(C107=Localisation!$C$45,4,IF(C107=Localisation!$C$46,3,IF(C107=Localisation!$C$47,2,IF(C107=Localisation!$C$48,1,IF(OR(C107=1,C107=2,C107=3,C107=4,C107=5),C107,"")))))))</f>
        <v/>
      </c>
      <c r="K108" s="11" t="str">
        <f>(IF(D107=Localisation!$C$50,1,IF(D107=Localisation!$C$51,2,IF(D107=Localisation!$C$52,3,IF(D107=Localisation!$C$53,4,IF(D107=Localisation!$C$54,5,IF(OR(D107=1,D107=2,D107=3,D107=4,D107=5),D107,"")))))))</f>
        <v/>
      </c>
      <c r="L108" s="11" t="str">
        <f t="shared" si="8"/>
        <v/>
      </c>
      <c r="M108" s="11" t="str">
        <f t="shared" si="9"/>
        <v/>
      </c>
      <c r="N108" s="11" t="str">
        <f t="shared" si="12"/>
        <v/>
      </c>
      <c r="O108" s="11" t="str">
        <f t="shared" si="10"/>
        <v/>
      </c>
      <c r="P108" s="11" t="str">
        <f t="shared" si="11"/>
        <v/>
      </c>
      <c r="Q108" s="11" t="str">
        <f t="shared" si="13"/>
        <v/>
      </c>
    </row>
    <row r="109" spans="2:17" x14ac:dyDescent="0.3">
      <c r="B109"/>
      <c r="C109"/>
      <c r="D109" s="3"/>
      <c r="E109"/>
      <c r="F109"/>
      <c r="H109" s="11" t="str">
        <f t="shared" si="7"/>
        <v/>
      </c>
      <c r="I109" s="11" t="str">
        <f>(IF(B108=Localisation!$C$42,1,IF(B108=Localisation!$C$41,2,IF(B108=Localisation!$C$40,3,IF(B108=Localisation!$C$39,4,IF(B108=Localisation!$C$38,5,IF(OR(B108=1,B108=2,B108=3,B108=4,B108=5),B108,"")))))))</f>
        <v/>
      </c>
      <c r="J109" s="11" t="str">
        <f>(IF(C108=Localisation!$C$44,5,IF(C108=Localisation!$C$45,4,IF(C108=Localisation!$C$46,3,IF(C108=Localisation!$C$47,2,IF(C108=Localisation!$C$48,1,IF(OR(C108=1,C108=2,C108=3,C108=4,C108=5),C108,"")))))))</f>
        <v/>
      </c>
      <c r="K109" s="11" t="str">
        <f>(IF(D108=Localisation!$C$50,1,IF(D108=Localisation!$C$51,2,IF(D108=Localisation!$C$52,3,IF(D108=Localisation!$C$53,4,IF(D108=Localisation!$C$54,5,IF(OR(D108=1,D108=2,D108=3,D108=4,D108=5),D108,"")))))))</f>
        <v/>
      </c>
      <c r="L109" s="11" t="str">
        <f t="shared" si="8"/>
        <v/>
      </c>
      <c r="M109" s="11" t="str">
        <f t="shared" si="9"/>
        <v/>
      </c>
      <c r="N109" s="11" t="str">
        <f t="shared" si="12"/>
        <v/>
      </c>
      <c r="O109" s="11" t="str">
        <f t="shared" si="10"/>
        <v/>
      </c>
      <c r="P109" s="11" t="str">
        <f t="shared" si="11"/>
        <v/>
      </c>
      <c r="Q109" s="11" t="str">
        <f t="shared" si="13"/>
        <v/>
      </c>
    </row>
    <row r="110" spans="2:17" x14ac:dyDescent="0.3">
      <c r="B110"/>
      <c r="C110"/>
      <c r="D110" s="3"/>
      <c r="E110"/>
      <c r="F110"/>
      <c r="H110" s="11" t="str">
        <f t="shared" si="7"/>
        <v/>
      </c>
      <c r="I110" s="11" t="str">
        <f>(IF(B109=Localisation!$C$42,1,IF(B109=Localisation!$C$41,2,IF(B109=Localisation!$C$40,3,IF(B109=Localisation!$C$39,4,IF(B109=Localisation!$C$38,5,IF(OR(B109=1,B109=2,B109=3,B109=4,B109=5),B109,"")))))))</f>
        <v/>
      </c>
      <c r="J110" s="11" t="str">
        <f>(IF(C109=Localisation!$C$44,5,IF(C109=Localisation!$C$45,4,IF(C109=Localisation!$C$46,3,IF(C109=Localisation!$C$47,2,IF(C109=Localisation!$C$48,1,IF(OR(C109=1,C109=2,C109=3,C109=4,C109=5),C109,"")))))))</f>
        <v/>
      </c>
      <c r="K110" s="11" t="str">
        <f>(IF(D109=Localisation!$C$50,1,IF(D109=Localisation!$C$51,2,IF(D109=Localisation!$C$52,3,IF(D109=Localisation!$C$53,4,IF(D109=Localisation!$C$54,5,IF(OR(D109=1,D109=2,D109=3,D109=4,D109=5),D109,"")))))))</f>
        <v/>
      </c>
      <c r="L110" s="11" t="str">
        <f t="shared" si="8"/>
        <v/>
      </c>
      <c r="M110" s="11" t="str">
        <f t="shared" si="9"/>
        <v/>
      </c>
      <c r="N110" s="11" t="str">
        <f t="shared" si="12"/>
        <v/>
      </c>
      <c r="O110" s="11" t="str">
        <f t="shared" si="10"/>
        <v/>
      </c>
      <c r="P110" s="11" t="str">
        <f t="shared" si="11"/>
        <v/>
      </c>
      <c r="Q110" s="11" t="str">
        <f t="shared" si="13"/>
        <v/>
      </c>
    </row>
    <row r="111" spans="2:17" x14ac:dyDescent="0.3">
      <c r="B111"/>
      <c r="C111"/>
      <c r="D111" s="3"/>
      <c r="E111"/>
      <c r="F111"/>
      <c r="H111" s="11" t="str">
        <f t="shared" si="7"/>
        <v/>
      </c>
      <c r="I111" s="11" t="str">
        <f>(IF(B110=Localisation!$C$42,1,IF(B110=Localisation!$C$41,2,IF(B110=Localisation!$C$40,3,IF(B110=Localisation!$C$39,4,IF(B110=Localisation!$C$38,5,IF(OR(B110=1,B110=2,B110=3,B110=4,B110=5),B110,"")))))))</f>
        <v/>
      </c>
      <c r="J111" s="11" t="str">
        <f>(IF(C110=Localisation!$C$44,5,IF(C110=Localisation!$C$45,4,IF(C110=Localisation!$C$46,3,IF(C110=Localisation!$C$47,2,IF(C110=Localisation!$C$48,1,IF(OR(C110=1,C110=2,C110=3,C110=4,C110=5),C110,"")))))))</f>
        <v/>
      </c>
      <c r="K111" s="11" t="str">
        <f>(IF(D110=Localisation!$C$50,1,IF(D110=Localisation!$C$51,2,IF(D110=Localisation!$C$52,3,IF(D110=Localisation!$C$53,4,IF(D110=Localisation!$C$54,5,IF(OR(D110=1,D110=2,D110=3,D110=4,D110=5),D110,"")))))))</f>
        <v/>
      </c>
      <c r="L111" s="11" t="str">
        <f t="shared" si="8"/>
        <v/>
      </c>
      <c r="M111" s="11" t="str">
        <f t="shared" si="9"/>
        <v/>
      </c>
      <c r="N111" s="11" t="str">
        <f t="shared" si="12"/>
        <v/>
      </c>
      <c r="O111" s="11" t="str">
        <f t="shared" si="10"/>
        <v/>
      </c>
      <c r="P111" s="11" t="str">
        <f t="shared" si="11"/>
        <v/>
      </c>
      <c r="Q111" s="11" t="str">
        <f t="shared" si="13"/>
        <v/>
      </c>
    </row>
    <row r="112" spans="2:17" x14ac:dyDescent="0.3">
      <c r="B112"/>
      <c r="C112"/>
      <c r="D112" s="3"/>
      <c r="E112"/>
      <c r="F112"/>
      <c r="H112" s="11" t="str">
        <f t="shared" si="7"/>
        <v/>
      </c>
      <c r="I112" s="11" t="str">
        <f>(IF(B111=Localisation!$C$42,1,IF(B111=Localisation!$C$41,2,IF(B111=Localisation!$C$40,3,IF(B111=Localisation!$C$39,4,IF(B111=Localisation!$C$38,5,IF(OR(B111=1,B111=2,B111=3,B111=4,B111=5),B111,"")))))))</f>
        <v/>
      </c>
      <c r="J112" s="11" t="str">
        <f>(IF(C111=Localisation!$C$44,5,IF(C111=Localisation!$C$45,4,IF(C111=Localisation!$C$46,3,IF(C111=Localisation!$C$47,2,IF(C111=Localisation!$C$48,1,IF(OR(C111=1,C111=2,C111=3,C111=4,C111=5),C111,"")))))))</f>
        <v/>
      </c>
      <c r="K112" s="11" t="str">
        <f>(IF(D111=Localisation!$C$50,1,IF(D111=Localisation!$C$51,2,IF(D111=Localisation!$C$52,3,IF(D111=Localisation!$C$53,4,IF(D111=Localisation!$C$54,5,IF(OR(D111=1,D111=2,D111=3,D111=4,D111=5),D111,"")))))))</f>
        <v/>
      </c>
      <c r="L112" s="11" t="str">
        <f t="shared" si="8"/>
        <v/>
      </c>
      <c r="M112" s="11" t="str">
        <f t="shared" si="9"/>
        <v/>
      </c>
      <c r="N112" s="11" t="str">
        <f t="shared" si="12"/>
        <v/>
      </c>
      <c r="O112" s="11" t="str">
        <f t="shared" si="10"/>
        <v/>
      </c>
      <c r="P112" s="11" t="str">
        <f t="shared" si="11"/>
        <v/>
      </c>
      <c r="Q112" s="11" t="str">
        <f t="shared" si="13"/>
        <v/>
      </c>
    </row>
    <row r="113" spans="2:17" x14ac:dyDescent="0.3">
      <c r="B113"/>
      <c r="C113"/>
      <c r="D113" s="3"/>
      <c r="E113"/>
      <c r="F113"/>
      <c r="H113" s="11" t="str">
        <f t="shared" si="7"/>
        <v/>
      </c>
      <c r="I113" s="11" t="str">
        <f>(IF(B112=Localisation!$C$42,1,IF(B112=Localisation!$C$41,2,IF(B112=Localisation!$C$40,3,IF(B112=Localisation!$C$39,4,IF(B112=Localisation!$C$38,5,IF(OR(B112=1,B112=2,B112=3,B112=4,B112=5),B112,"")))))))</f>
        <v/>
      </c>
      <c r="J113" s="11" t="str">
        <f>(IF(C112=Localisation!$C$44,5,IF(C112=Localisation!$C$45,4,IF(C112=Localisation!$C$46,3,IF(C112=Localisation!$C$47,2,IF(C112=Localisation!$C$48,1,IF(OR(C112=1,C112=2,C112=3,C112=4,C112=5),C112,"")))))))</f>
        <v/>
      </c>
      <c r="K113" s="11" t="str">
        <f>(IF(D112=Localisation!$C$50,1,IF(D112=Localisation!$C$51,2,IF(D112=Localisation!$C$52,3,IF(D112=Localisation!$C$53,4,IF(D112=Localisation!$C$54,5,IF(OR(D112=1,D112=2,D112=3,D112=4,D112=5),D112,"")))))))</f>
        <v/>
      </c>
      <c r="L113" s="11" t="str">
        <f t="shared" si="8"/>
        <v/>
      </c>
      <c r="M113" s="11" t="str">
        <f t="shared" si="9"/>
        <v/>
      </c>
      <c r="N113" s="11" t="str">
        <f t="shared" si="12"/>
        <v/>
      </c>
      <c r="O113" s="11" t="str">
        <f t="shared" si="10"/>
        <v/>
      </c>
      <c r="P113" s="11" t="str">
        <f t="shared" si="11"/>
        <v/>
      </c>
      <c r="Q113" s="11" t="str">
        <f t="shared" si="13"/>
        <v/>
      </c>
    </row>
    <row r="114" spans="2:17" x14ac:dyDescent="0.3">
      <c r="B114"/>
      <c r="C114"/>
      <c r="D114" s="3"/>
      <c r="E114"/>
      <c r="F114"/>
      <c r="H114" s="11" t="str">
        <f t="shared" si="7"/>
        <v/>
      </c>
      <c r="I114" s="11" t="str">
        <f>(IF(B113=Localisation!$C$42,1,IF(B113=Localisation!$C$41,2,IF(B113=Localisation!$C$40,3,IF(B113=Localisation!$C$39,4,IF(B113=Localisation!$C$38,5,IF(OR(B113=1,B113=2,B113=3,B113=4,B113=5),B113,"")))))))</f>
        <v/>
      </c>
      <c r="J114" s="11" t="str">
        <f>(IF(C113=Localisation!$C$44,5,IF(C113=Localisation!$C$45,4,IF(C113=Localisation!$C$46,3,IF(C113=Localisation!$C$47,2,IF(C113=Localisation!$C$48,1,IF(OR(C113=1,C113=2,C113=3,C113=4,C113=5),C113,"")))))))</f>
        <v/>
      </c>
      <c r="K114" s="11" t="str">
        <f>(IF(D113=Localisation!$C$50,1,IF(D113=Localisation!$C$51,2,IF(D113=Localisation!$C$52,3,IF(D113=Localisation!$C$53,4,IF(D113=Localisation!$C$54,5,IF(OR(D113=1,D113=2,D113=3,D113=4,D113=5),D113,"")))))))</f>
        <v/>
      </c>
      <c r="L114" s="11" t="str">
        <f t="shared" si="8"/>
        <v/>
      </c>
      <c r="M114" s="11" t="str">
        <f t="shared" si="9"/>
        <v/>
      </c>
      <c r="N114" s="11" t="str">
        <f t="shared" si="12"/>
        <v/>
      </c>
      <c r="O114" s="11" t="str">
        <f t="shared" si="10"/>
        <v/>
      </c>
      <c r="P114" s="11" t="str">
        <f t="shared" si="11"/>
        <v/>
      </c>
      <c r="Q114" s="11" t="str">
        <f t="shared" si="13"/>
        <v/>
      </c>
    </row>
    <row r="115" spans="2:17" x14ac:dyDescent="0.3">
      <c r="B115"/>
      <c r="C115"/>
      <c r="D115" s="3"/>
      <c r="E115"/>
      <c r="F115"/>
      <c r="H115" s="11" t="str">
        <f t="shared" si="7"/>
        <v/>
      </c>
      <c r="I115" s="11" t="str">
        <f>(IF(B114=Localisation!$C$42,1,IF(B114=Localisation!$C$41,2,IF(B114=Localisation!$C$40,3,IF(B114=Localisation!$C$39,4,IF(B114=Localisation!$C$38,5,IF(OR(B114=1,B114=2,B114=3,B114=4,B114=5),B114,"")))))))</f>
        <v/>
      </c>
      <c r="J115" s="11" t="str">
        <f>(IF(C114=Localisation!$C$44,5,IF(C114=Localisation!$C$45,4,IF(C114=Localisation!$C$46,3,IF(C114=Localisation!$C$47,2,IF(C114=Localisation!$C$48,1,IF(OR(C114=1,C114=2,C114=3,C114=4,C114=5),C114,"")))))))</f>
        <v/>
      </c>
      <c r="K115" s="11" t="str">
        <f>(IF(D114=Localisation!$C$50,1,IF(D114=Localisation!$C$51,2,IF(D114=Localisation!$C$52,3,IF(D114=Localisation!$C$53,4,IF(D114=Localisation!$C$54,5,IF(OR(D114=1,D114=2,D114=3,D114=4,D114=5),D114,"")))))))</f>
        <v/>
      </c>
      <c r="L115" s="11" t="str">
        <f t="shared" si="8"/>
        <v/>
      </c>
      <c r="M115" s="11" t="str">
        <f t="shared" si="9"/>
        <v/>
      </c>
      <c r="N115" s="11" t="str">
        <f t="shared" si="12"/>
        <v/>
      </c>
      <c r="O115" s="11" t="str">
        <f t="shared" si="10"/>
        <v/>
      </c>
      <c r="P115" s="11" t="str">
        <f t="shared" si="11"/>
        <v/>
      </c>
      <c r="Q115" s="11" t="str">
        <f t="shared" si="13"/>
        <v/>
      </c>
    </row>
    <row r="116" spans="2:17" x14ac:dyDescent="0.3">
      <c r="B116"/>
      <c r="C116"/>
      <c r="D116" s="3"/>
      <c r="E116"/>
      <c r="F116"/>
      <c r="H116" s="11" t="str">
        <f t="shared" si="7"/>
        <v/>
      </c>
      <c r="I116" s="11" t="str">
        <f>(IF(B115=Localisation!$C$42,1,IF(B115=Localisation!$C$41,2,IF(B115=Localisation!$C$40,3,IF(B115=Localisation!$C$39,4,IF(B115=Localisation!$C$38,5,IF(OR(B115=1,B115=2,B115=3,B115=4,B115=5),B115,"")))))))</f>
        <v/>
      </c>
      <c r="J116" s="11" t="str">
        <f>(IF(C115=Localisation!$C$44,5,IF(C115=Localisation!$C$45,4,IF(C115=Localisation!$C$46,3,IF(C115=Localisation!$C$47,2,IF(C115=Localisation!$C$48,1,IF(OR(C115=1,C115=2,C115=3,C115=4,C115=5),C115,"")))))))</f>
        <v/>
      </c>
      <c r="K116" s="11" t="str">
        <f>(IF(D115=Localisation!$C$50,1,IF(D115=Localisation!$C$51,2,IF(D115=Localisation!$C$52,3,IF(D115=Localisation!$C$53,4,IF(D115=Localisation!$C$54,5,IF(OR(D115=1,D115=2,D115=3,D115=4,D115=5),D115,"")))))))</f>
        <v/>
      </c>
      <c r="L116" s="11" t="str">
        <f t="shared" si="8"/>
        <v/>
      </c>
      <c r="M116" s="11" t="str">
        <f t="shared" si="9"/>
        <v/>
      </c>
      <c r="N116" s="11" t="str">
        <f t="shared" si="12"/>
        <v/>
      </c>
      <c r="O116" s="11" t="str">
        <f t="shared" si="10"/>
        <v/>
      </c>
      <c r="P116" s="11" t="str">
        <f t="shared" si="11"/>
        <v/>
      </c>
      <c r="Q116" s="11" t="str">
        <f t="shared" si="13"/>
        <v/>
      </c>
    </row>
    <row r="117" spans="2:17" x14ac:dyDescent="0.3">
      <c r="B117"/>
      <c r="C117"/>
      <c r="D117" s="3"/>
      <c r="E117"/>
      <c r="F117"/>
      <c r="H117" s="11" t="str">
        <f t="shared" si="7"/>
        <v/>
      </c>
      <c r="I117" s="11" t="str">
        <f>(IF(B116=Localisation!$C$42,1,IF(B116=Localisation!$C$41,2,IF(B116=Localisation!$C$40,3,IF(B116=Localisation!$C$39,4,IF(B116=Localisation!$C$38,5,IF(OR(B116=1,B116=2,B116=3,B116=4,B116=5),B116,"")))))))</f>
        <v/>
      </c>
      <c r="J117" s="11" t="str">
        <f>(IF(C116=Localisation!$C$44,5,IF(C116=Localisation!$C$45,4,IF(C116=Localisation!$C$46,3,IF(C116=Localisation!$C$47,2,IF(C116=Localisation!$C$48,1,IF(OR(C116=1,C116=2,C116=3,C116=4,C116=5),C116,"")))))))</f>
        <v/>
      </c>
      <c r="K117" s="11" t="str">
        <f>(IF(D116=Localisation!$C$50,1,IF(D116=Localisation!$C$51,2,IF(D116=Localisation!$C$52,3,IF(D116=Localisation!$C$53,4,IF(D116=Localisation!$C$54,5,IF(OR(D116=1,D116=2,D116=3,D116=4,D116=5),D116,"")))))))</f>
        <v/>
      </c>
      <c r="L117" s="11" t="str">
        <f t="shared" si="8"/>
        <v/>
      </c>
      <c r="M117" s="11" t="str">
        <f t="shared" si="9"/>
        <v/>
      </c>
      <c r="N117" s="11" t="str">
        <f t="shared" si="12"/>
        <v/>
      </c>
      <c r="O117" s="11" t="str">
        <f t="shared" si="10"/>
        <v/>
      </c>
      <c r="P117" s="11" t="str">
        <f t="shared" si="11"/>
        <v/>
      </c>
      <c r="Q117" s="11" t="str">
        <f t="shared" si="13"/>
        <v/>
      </c>
    </row>
    <row r="118" spans="2:17" x14ac:dyDescent="0.3">
      <c r="B118"/>
      <c r="C118"/>
      <c r="D118" s="3"/>
      <c r="E118"/>
      <c r="F118"/>
      <c r="H118" s="11" t="str">
        <f t="shared" si="7"/>
        <v/>
      </c>
      <c r="I118" s="11" t="str">
        <f>(IF(B117=Localisation!$C$42,1,IF(B117=Localisation!$C$41,2,IF(B117=Localisation!$C$40,3,IF(B117=Localisation!$C$39,4,IF(B117=Localisation!$C$38,5,IF(OR(B117=1,B117=2,B117=3,B117=4,B117=5),B117,"")))))))</f>
        <v/>
      </c>
      <c r="J118" s="11" t="str">
        <f>(IF(C117=Localisation!$C$44,5,IF(C117=Localisation!$C$45,4,IF(C117=Localisation!$C$46,3,IF(C117=Localisation!$C$47,2,IF(C117=Localisation!$C$48,1,IF(OR(C117=1,C117=2,C117=3,C117=4,C117=5),C117,"")))))))</f>
        <v/>
      </c>
      <c r="K118" s="11" t="str">
        <f>(IF(D117=Localisation!$C$50,1,IF(D117=Localisation!$C$51,2,IF(D117=Localisation!$C$52,3,IF(D117=Localisation!$C$53,4,IF(D117=Localisation!$C$54,5,IF(OR(D117=1,D117=2,D117=3,D117=4,D117=5),D117,"")))))))</f>
        <v/>
      </c>
      <c r="L118" s="11" t="str">
        <f t="shared" si="8"/>
        <v/>
      </c>
      <c r="M118" s="11" t="str">
        <f t="shared" si="9"/>
        <v/>
      </c>
      <c r="N118" s="11" t="str">
        <f t="shared" si="12"/>
        <v/>
      </c>
      <c r="O118" s="11" t="str">
        <f t="shared" si="10"/>
        <v/>
      </c>
      <c r="P118" s="11" t="str">
        <f t="shared" si="11"/>
        <v/>
      </c>
      <c r="Q118" s="11" t="str">
        <f t="shared" si="13"/>
        <v/>
      </c>
    </row>
    <row r="119" spans="2:17" x14ac:dyDescent="0.3">
      <c r="B119"/>
      <c r="C119"/>
      <c r="D119" s="3"/>
      <c r="E119"/>
      <c r="F119"/>
      <c r="H119" s="11" t="str">
        <f t="shared" si="7"/>
        <v/>
      </c>
      <c r="I119" s="11" t="str">
        <f>(IF(B118=Localisation!$C$42,1,IF(B118=Localisation!$C$41,2,IF(B118=Localisation!$C$40,3,IF(B118=Localisation!$C$39,4,IF(B118=Localisation!$C$38,5,IF(OR(B118=1,B118=2,B118=3,B118=4,B118=5),B118,"")))))))</f>
        <v/>
      </c>
      <c r="J119" s="11" t="str">
        <f>(IF(C118=Localisation!$C$44,5,IF(C118=Localisation!$C$45,4,IF(C118=Localisation!$C$46,3,IF(C118=Localisation!$C$47,2,IF(C118=Localisation!$C$48,1,IF(OR(C118=1,C118=2,C118=3,C118=4,C118=5),C118,"")))))))</f>
        <v/>
      </c>
      <c r="K119" s="11" t="str">
        <f>(IF(D118=Localisation!$C$50,1,IF(D118=Localisation!$C$51,2,IF(D118=Localisation!$C$52,3,IF(D118=Localisation!$C$53,4,IF(D118=Localisation!$C$54,5,IF(OR(D118=1,D118=2,D118=3,D118=4,D118=5),D118,"")))))))</f>
        <v/>
      </c>
      <c r="L119" s="11" t="str">
        <f t="shared" si="8"/>
        <v/>
      </c>
      <c r="M119" s="11" t="str">
        <f t="shared" si="9"/>
        <v/>
      </c>
      <c r="N119" s="11" t="str">
        <f t="shared" si="12"/>
        <v/>
      </c>
      <c r="O119" s="11" t="str">
        <f t="shared" si="10"/>
        <v/>
      </c>
      <c r="P119" s="11" t="str">
        <f t="shared" si="11"/>
        <v/>
      </c>
      <c r="Q119" s="11" t="str">
        <f t="shared" si="13"/>
        <v/>
      </c>
    </row>
    <row r="120" spans="2:17" x14ac:dyDescent="0.3">
      <c r="B120"/>
      <c r="C120"/>
      <c r="D120" s="3"/>
      <c r="E120"/>
      <c r="F120"/>
      <c r="H120" s="11" t="str">
        <f t="shared" si="7"/>
        <v/>
      </c>
      <c r="I120" s="11" t="str">
        <f>(IF(B119=Localisation!$C$42,1,IF(B119=Localisation!$C$41,2,IF(B119=Localisation!$C$40,3,IF(B119=Localisation!$C$39,4,IF(B119=Localisation!$C$38,5,IF(OR(B119=1,B119=2,B119=3,B119=4,B119=5),B119,"")))))))</f>
        <v/>
      </c>
      <c r="J120" s="11" t="str">
        <f>(IF(C119=Localisation!$C$44,5,IF(C119=Localisation!$C$45,4,IF(C119=Localisation!$C$46,3,IF(C119=Localisation!$C$47,2,IF(C119=Localisation!$C$48,1,IF(OR(C119=1,C119=2,C119=3,C119=4,C119=5),C119,"")))))))</f>
        <v/>
      </c>
      <c r="K120" s="11" t="str">
        <f>(IF(D119=Localisation!$C$50,1,IF(D119=Localisation!$C$51,2,IF(D119=Localisation!$C$52,3,IF(D119=Localisation!$C$53,4,IF(D119=Localisation!$C$54,5,IF(OR(D119=1,D119=2,D119=3,D119=4,D119=5),D119,"")))))))</f>
        <v/>
      </c>
      <c r="L120" s="11" t="str">
        <f t="shared" si="8"/>
        <v/>
      </c>
      <c r="M120" s="11" t="str">
        <f t="shared" si="9"/>
        <v/>
      </c>
      <c r="N120" s="11" t="str">
        <f t="shared" si="12"/>
        <v/>
      </c>
      <c r="O120" s="11" t="str">
        <f t="shared" si="10"/>
        <v/>
      </c>
      <c r="P120" s="11" t="str">
        <f t="shared" si="11"/>
        <v/>
      </c>
      <c r="Q120" s="11" t="str">
        <f t="shared" si="13"/>
        <v/>
      </c>
    </row>
    <row r="121" spans="2:17" x14ac:dyDescent="0.3">
      <c r="B121"/>
      <c r="C121"/>
      <c r="D121" s="3"/>
      <c r="E121"/>
      <c r="F121"/>
      <c r="H121" s="11" t="str">
        <f t="shared" si="7"/>
        <v/>
      </c>
      <c r="I121" s="11" t="str">
        <f>(IF(B120=Localisation!$C$42,1,IF(B120=Localisation!$C$41,2,IF(B120=Localisation!$C$40,3,IF(B120=Localisation!$C$39,4,IF(B120=Localisation!$C$38,5,IF(OR(B120=1,B120=2,B120=3,B120=4,B120=5),B120,"")))))))</f>
        <v/>
      </c>
      <c r="J121" s="11" t="str">
        <f>(IF(C120=Localisation!$C$44,5,IF(C120=Localisation!$C$45,4,IF(C120=Localisation!$C$46,3,IF(C120=Localisation!$C$47,2,IF(C120=Localisation!$C$48,1,IF(OR(C120=1,C120=2,C120=3,C120=4,C120=5),C120,"")))))))</f>
        <v/>
      </c>
      <c r="K121" s="11" t="str">
        <f>(IF(D120=Localisation!$C$50,1,IF(D120=Localisation!$C$51,2,IF(D120=Localisation!$C$52,3,IF(D120=Localisation!$C$53,4,IF(D120=Localisation!$C$54,5,IF(OR(D120=1,D120=2,D120=3,D120=4,D120=5),D120,"")))))))</f>
        <v/>
      </c>
      <c r="L121" s="11" t="str">
        <f t="shared" si="8"/>
        <v/>
      </c>
      <c r="M121" s="11" t="str">
        <f t="shared" si="9"/>
        <v/>
      </c>
      <c r="N121" s="11" t="str">
        <f t="shared" si="12"/>
        <v/>
      </c>
      <c r="O121" s="11" t="str">
        <f t="shared" si="10"/>
        <v/>
      </c>
      <c r="P121" s="11" t="str">
        <f t="shared" si="11"/>
        <v/>
      </c>
      <c r="Q121" s="11" t="str">
        <f t="shared" si="13"/>
        <v/>
      </c>
    </row>
    <row r="122" spans="2:17" x14ac:dyDescent="0.3">
      <c r="B122"/>
      <c r="C122"/>
      <c r="D122" s="3"/>
      <c r="E122"/>
      <c r="F122"/>
      <c r="H122" s="11" t="str">
        <f t="shared" si="7"/>
        <v/>
      </c>
      <c r="I122" s="11" t="str">
        <f>(IF(B121=Localisation!$C$42,1,IF(B121=Localisation!$C$41,2,IF(B121=Localisation!$C$40,3,IF(B121=Localisation!$C$39,4,IF(B121=Localisation!$C$38,5,IF(OR(B121=1,B121=2,B121=3,B121=4,B121=5),B121,"")))))))</f>
        <v/>
      </c>
      <c r="J122" s="11" t="str">
        <f>(IF(C121=Localisation!$C$44,5,IF(C121=Localisation!$C$45,4,IF(C121=Localisation!$C$46,3,IF(C121=Localisation!$C$47,2,IF(C121=Localisation!$C$48,1,IF(OR(C121=1,C121=2,C121=3,C121=4,C121=5),C121,"")))))))</f>
        <v/>
      </c>
      <c r="K122" s="11" t="str">
        <f>(IF(D121=Localisation!$C$50,1,IF(D121=Localisation!$C$51,2,IF(D121=Localisation!$C$52,3,IF(D121=Localisation!$C$53,4,IF(D121=Localisation!$C$54,5,IF(OR(D121=1,D121=2,D121=3,D121=4,D121=5),D121,"")))))))</f>
        <v/>
      </c>
      <c r="L122" s="11" t="str">
        <f t="shared" si="8"/>
        <v/>
      </c>
      <c r="M122" s="11" t="str">
        <f t="shared" si="9"/>
        <v/>
      </c>
      <c r="N122" s="11" t="str">
        <f t="shared" si="12"/>
        <v/>
      </c>
      <c r="O122" s="11" t="str">
        <f t="shared" si="10"/>
        <v/>
      </c>
      <c r="P122" s="11" t="str">
        <f t="shared" si="11"/>
        <v/>
      </c>
      <c r="Q122" s="11" t="str">
        <f t="shared" si="13"/>
        <v/>
      </c>
    </row>
    <row r="123" spans="2:17" x14ac:dyDescent="0.3">
      <c r="B123"/>
      <c r="C123"/>
      <c r="D123" s="3"/>
      <c r="E123"/>
      <c r="F123"/>
      <c r="H123" s="11" t="str">
        <f t="shared" si="7"/>
        <v/>
      </c>
      <c r="I123" s="11" t="str">
        <f>(IF(B122=Localisation!$C$42,1,IF(B122=Localisation!$C$41,2,IF(B122=Localisation!$C$40,3,IF(B122=Localisation!$C$39,4,IF(B122=Localisation!$C$38,5,IF(OR(B122=1,B122=2,B122=3,B122=4,B122=5),B122,"")))))))</f>
        <v/>
      </c>
      <c r="J123" s="11" t="str">
        <f>(IF(C122=Localisation!$C$44,5,IF(C122=Localisation!$C$45,4,IF(C122=Localisation!$C$46,3,IF(C122=Localisation!$C$47,2,IF(C122=Localisation!$C$48,1,IF(OR(C122=1,C122=2,C122=3,C122=4,C122=5),C122,"")))))))</f>
        <v/>
      </c>
      <c r="K123" s="11" t="str">
        <f>(IF(D122=Localisation!$C$50,1,IF(D122=Localisation!$C$51,2,IF(D122=Localisation!$C$52,3,IF(D122=Localisation!$C$53,4,IF(D122=Localisation!$C$54,5,IF(OR(D122=1,D122=2,D122=3,D122=4,D122=5),D122,"")))))))</f>
        <v/>
      </c>
      <c r="L123" s="11" t="str">
        <f t="shared" si="8"/>
        <v/>
      </c>
      <c r="M123" s="11" t="str">
        <f t="shared" si="9"/>
        <v/>
      </c>
      <c r="N123" s="11" t="str">
        <f t="shared" si="12"/>
        <v/>
      </c>
      <c r="O123" s="11" t="str">
        <f t="shared" si="10"/>
        <v/>
      </c>
      <c r="P123" s="11" t="str">
        <f t="shared" si="11"/>
        <v/>
      </c>
      <c r="Q123" s="11" t="str">
        <f t="shared" si="13"/>
        <v/>
      </c>
    </row>
    <row r="124" spans="2:17" x14ac:dyDescent="0.3">
      <c r="B124"/>
      <c r="C124"/>
      <c r="D124" s="3"/>
      <c r="E124"/>
      <c r="F124"/>
      <c r="H124" s="11" t="str">
        <f t="shared" si="7"/>
        <v/>
      </c>
      <c r="I124" s="11" t="str">
        <f>(IF(B123=Localisation!$C$42,1,IF(B123=Localisation!$C$41,2,IF(B123=Localisation!$C$40,3,IF(B123=Localisation!$C$39,4,IF(B123=Localisation!$C$38,5,IF(OR(B123=1,B123=2,B123=3,B123=4,B123=5),B123,"")))))))</f>
        <v/>
      </c>
      <c r="J124" s="11" t="str">
        <f>(IF(C123=Localisation!$C$44,5,IF(C123=Localisation!$C$45,4,IF(C123=Localisation!$C$46,3,IF(C123=Localisation!$C$47,2,IF(C123=Localisation!$C$48,1,IF(OR(C123=1,C123=2,C123=3,C123=4,C123=5),C123,"")))))))</f>
        <v/>
      </c>
      <c r="K124" s="11" t="str">
        <f>(IF(D123=Localisation!$C$50,1,IF(D123=Localisation!$C$51,2,IF(D123=Localisation!$C$52,3,IF(D123=Localisation!$C$53,4,IF(D123=Localisation!$C$54,5,IF(OR(D123=1,D123=2,D123=3,D123=4,D123=5),D123,"")))))))</f>
        <v/>
      </c>
      <c r="L124" s="11" t="str">
        <f t="shared" si="8"/>
        <v/>
      </c>
      <c r="M124" s="11" t="str">
        <f t="shared" si="9"/>
        <v/>
      </c>
      <c r="N124" s="11" t="str">
        <f t="shared" si="12"/>
        <v/>
      </c>
      <c r="O124" s="11" t="str">
        <f t="shared" si="10"/>
        <v/>
      </c>
      <c r="P124" s="11" t="str">
        <f t="shared" si="11"/>
        <v/>
      </c>
      <c r="Q124" s="11" t="str">
        <f t="shared" si="13"/>
        <v/>
      </c>
    </row>
    <row r="125" spans="2:17" x14ac:dyDescent="0.3">
      <c r="B125"/>
      <c r="C125"/>
      <c r="D125" s="3"/>
      <c r="E125"/>
      <c r="F125"/>
      <c r="H125" s="11" t="str">
        <f t="shared" si="7"/>
        <v/>
      </c>
      <c r="I125" s="11" t="str">
        <f>(IF(B124=Localisation!$C$42,1,IF(B124=Localisation!$C$41,2,IF(B124=Localisation!$C$40,3,IF(B124=Localisation!$C$39,4,IF(B124=Localisation!$C$38,5,IF(OR(B124=1,B124=2,B124=3,B124=4,B124=5),B124,"")))))))</f>
        <v/>
      </c>
      <c r="J125" s="11" t="str">
        <f>(IF(C124=Localisation!$C$44,5,IF(C124=Localisation!$C$45,4,IF(C124=Localisation!$C$46,3,IF(C124=Localisation!$C$47,2,IF(C124=Localisation!$C$48,1,IF(OR(C124=1,C124=2,C124=3,C124=4,C124=5),C124,"")))))))</f>
        <v/>
      </c>
      <c r="K125" s="11" t="str">
        <f>(IF(D124=Localisation!$C$50,1,IF(D124=Localisation!$C$51,2,IF(D124=Localisation!$C$52,3,IF(D124=Localisation!$C$53,4,IF(D124=Localisation!$C$54,5,IF(OR(D124=1,D124=2,D124=3,D124=4,D124=5),D124,"")))))))</f>
        <v/>
      </c>
      <c r="L125" s="11" t="str">
        <f t="shared" si="8"/>
        <v/>
      </c>
      <c r="M125" s="11" t="str">
        <f t="shared" si="9"/>
        <v/>
      </c>
      <c r="N125" s="11" t="str">
        <f t="shared" si="12"/>
        <v/>
      </c>
      <c r="O125" s="11" t="str">
        <f t="shared" si="10"/>
        <v/>
      </c>
      <c r="P125" s="11" t="str">
        <f t="shared" si="11"/>
        <v/>
      </c>
      <c r="Q125" s="11" t="str">
        <f t="shared" si="13"/>
        <v/>
      </c>
    </row>
    <row r="126" spans="2:17" x14ac:dyDescent="0.3">
      <c r="B126"/>
      <c r="C126"/>
      <c r="D126" s="3"/>
      <c r="E126"/>
      <c r="F126"/>
      <c r="H126" s="11" t="str">
        <f t="shared" si="7"/>
        <v/>
      </c>
      <c r="I126" s="11" t="str">
        <f>(IF(B125=Localisation!$C$42,1,IF(B125=Localisation!$C$41,2,IF(B125=Localisation!$C$40,3,IF(B125=Localisation!$C$39,4,IF(B125=Localisation!$C$38,5,IF(OR(B125=1,B125=2,B125=3,B125=4,B125=5),B125,"")))))))</f>
        <v/>
      </c>
      <c r="J126" s="11" t="str">
        <f>(IF(C125=Localisation!$C$44,5,IF(C125=Localisation!$C$45,4,IF(C125=Localisation!$C$46,3,IF(C125=Localisation!$C$47,2,IF(C125=Localisation!$C$48,1,IF(OR(C125=1,C125=2,C125=3,C125=4,C125=5),C125,"")))))))</f>
        <v/>
      </c>
      <c r="K126" s="11" t="str">
        <f>(IF(D125=Localisation!$C$50,1,IF(D125=Localisation!$C$51,2,IF(D125=Localisation!$C$52,3,IF(D125=Localisation!$C$53,4,IF(D125=Localisation!$C$54,5,IF(OR(D125=1,D125=2,D125=3,D125=4,D125=5),D125,"")))))))</f>
        <v/>
      </c>
      <c r="L126" s="11" t="str">
        <f t="shared" si="8"/>
        <v/>
      </c>
      <c r="M126" s="11" t="str">
        <f t="shared" si="9"/>
        <v/>
      </c>
      <c r="N126" s="11" t="str">
        <f t="shared" si="12"/>
        <v/>
      </c>
      <c r="O126" s="11" t="str">
        <f t="shared" si="10"/>
        <v/>
      </c>
      <c r="P126" s="11" t="str">
        <f t="shared" si="11"/>
        <v/>
      </c>
      <c r="Q126" s="11" t="str">
        <f t="shared" si="13"/>
        <v/>
      </c>
    </row>
    <row r="127" spans="2:17" x14ac:dyDescent="0.3">
      <c r="B127"/>
      <c r="C127"/>
      <c r="D127" s="3"/>
      <c r="E127"/>
      <c r="F127"/>
      <c r="H127" s="11" t="str">
        <f t="shared" si="7"/>
        <v/>
      </c>
      <c r="I127" s="11" t="str">
        <f>(IF(B126=Localisation!$C$42,1,IF(B126=Localisation!$C$41,2,IF(B126=Localisation!$C$40,3,IF(B126=Localisation!$C$39,4,IF(B126=Localisation!$C$38,5,IF(OR(B126=1,B126=2,B126=3,B126=4,B126=5),B126,"")))))))</f>
        <v/>
      </c>
      <c r="J127" s="11" t="str">
        <f>(IF(C126=Localisation!$C$44,5,IF(C126=Localisation!$C$45,4,IF(C126=Localisation!$C$46,3,IF(C126=Localisation!$C$47,2,IF(C126=Localisation!$C$48,1,IF(OR(C126=1,C126=2,C126=3,C126=4,C126=5),C126,"")))))))</f>
        <v/>
      </c>
      <c r="K127" s="11" t="str">
        <f>(IF(D126=Localisation!$C$50,1,IF(D126=Localisation!$C$51,2,IF(D126=Localisation!$C$52,3,IF(D126=Localisation!$C$53,4,IF(D126=Localisation!$C$54,5,IF(OR(D126=1,D126=2,D126=3,D126=4,D126=5),D126,"")))))))</f>
        <v/>
      </c>
      <c r="L127" s="11" t="str">
        <f t="shared" si="8"/>
        <v/>
      </c>
      <c r="M127" s="11" t="str">
        <f t="shared" si="9"/>
        <v/>
      </c>
      <c r="N127" s="11" t="str">
        <f t="shared" si="12"/>
        <v/>
      </c>
      <c r="O127" s="11" t="str">
        <f t="shared" si="10"/>
        <v/>
      </c>
      <c r="P127" s="11" t="str">
        <f t="shared" si="11"/>
        <v/>
      </c>
      <c r="Q127" s="11" t="str">
        <f t="shared" si="13"/>
        <v/>
      </c>
    </row>
    <row r="128" spans="2:17" x14ac:dyDescent="0.3">
      <c r="B128"/>
      <c r="C128"/>
      <c r="D128" s="3"/>
      <c r="E128"/>
      <c r="F128"/>
      <c r="H128" s="11" t="str">
        <f t="shared" si="7"/>
        <v/>
      </c>
      <c r="I128" s="11" t="str">
        <f>(IF(B127=Localisation!$C$42,1,IF(B127=Localisation!$C$41,2,IF(B127=Localisation!$C$40,3,IF(B127=Localisation!$C$39,4,IF(B127=Localisation!$C$38,5,IF(OR(B127=1,B127=2,B127=3,B127=4,B127=5),B127,"")))))))</f>
        <v/>
      </c>
      <c r="J128" s="11" t="str">
        <f>(IF(C127=Localisation!$C$44,5,IF(C127=Localisation!$C$45,4,IF(C127=Localisation!$C$46,3,IF(C127=Localisation!$C$47,2,IF(C127=Localisation!$C$48,1,IF(OR(C127=1,C127=2,C127=3,C127=4,C127=5),C127,"")))))))</f>
        <v/>
      </c>
      <c r="K128" s="11" t="str">
        <f>(IF(D127=Localisation!$C$50,1,IF(D127=Localisation!$C$51,2,IF(D127=Localisation!$C$52,3,IF(D127=Localisation!$C$53,4,IF(D127=Localisation!$C$54,5,IF(OR(D127=1,D127=2,D127=3,D127=4,D127=5),D127,"")))))))</f>
        <v/>
      </c>
      <c r="L128" s="11" t="str">
        <f t="shared" si="8"/>
        <v/>
      </c>
      <c r="M128" s="11" t="str">
        <f t="shared" si="9"/>
        <v/>
      </c>
      <c r="N128" s="11" t="str">
        <f t="shared" si="12"/>
        <v/>
      </c>
      <c r="O128" s="11" t="str">
        <f t="shared" si="10"/>
        <v/>
      </c>
      <c r="P128" s="11" t="str">
        <f t="shared" si="11"/>
        <v/>
      </c>
      <c r="Q128" s="11" t="str">
        <f t="shared" si="13"/>
        <v/>
      </c>
    </row>
    <row r="129" spans="2:17" x14ac:dyDescent="0.3">
      <c r="B129"/>
      <c r="C129"/>
      <c r="D129" s="3"/>
      <c r="E129"/>
      <c r="F129"/>
      <c r="H129" s="11" t="str">
        <f t="shared" si="7"/>
        <v/>
      </c>
      <c r="I129" s="11" t="str">
        <f>(IF(B128=Localisation!$C$42,1,IF(B128=Localisation!$C$41,2,IF(B128=Localisation!$C$40,3,IF(B128=Localisation!$C$39,4,IF(B128=Localisation!$C$38,5,IF(OR(B128=1,B128=2,B128=3,B128=4,B128=5),B128,"")))))))</f>
        <v/>
      </c>
      <c r="J129" s="11" t="str">
        <f>(IF(C128=Localisation!$C$44,5,IF(C128=Localisation!$C$45,4,IF(C128=Localisation!$C$46,3,IF(C128=Localisation!$C$47,2,IF(C128=Localisation!$C$48,1,IF(OR(C128=1,C128=2,C128=3,C128=4,C128=5),C128,"")))))))</f>
        <v/>
      </c>
      <c r="K129" s="11" t="str">
        <f>(IF(D128=Localisation!$C$50,1,IF(D128=Localisation!$C$51,2,IF(D128=Localisation!$C$52,3,IF(D128=Localisation!$C$53,4,IF(D128=Localisation!$C$54,5,IF(OR(D128=1,D128=2,D128=3,D128=4,D128=5),D128,"")))))))</f>
        <v/>
      </c>
      <c r="L129" s="11" t="str">
        <f t="shared" si="8"/>
        <v/>
      </c>
      <c r="M129" s="11" t="str">
        <f t="shared" si="9"/>
        <v/>
      </c>
      <c r="N129" s="11" t="str">
        <f t="shared" si="12"/>
        <v/>
      </c>
      <c r="O129" s="11" t="str">
        <f t="shared" si="10"/>
        <v/>
      </c>
      <c r="P129" s="11" t="str">
        <f t="shared" si="11"/>
        <v/>
      </c>
      <c r="Q129" s="11" t="str">
        <f t="shared" si="13"/>
        <v/>
      </c>
    </row>
    <row r="130" spans="2:17" x14ac:dyDescent="0.3">
      <c r="B130"/>
      <c r="C130"/>
      <c r="D130" s="3"/>
      <c r="E130"/>
      <c r="F130"/>
      <c r="H130" s="11" t="str">
        <f t="shared" si="7"/>
        <v/>
      </c>
      <c r="I130" s="11" t="str">
        <f>(IF(B129=Localisation!$C$42,1,IF(B129=Localisation!$C$41,2,IF(B129=Localisation!$C$40,3,IF(B129=Localisation!$C$39,4,IF(B129=Localisation!$C$38,5,IF(OR(B129=1,B129=2,B129=3,B129=4,B129=5),B129,"")))))))</f>
        <v/>
      </c>
      <c r="J130" s="11" t="str">
        <f>(IF(C129=Localisation!$C$44,5,IF(C129=Localisation!$C$45,4,IF(C129=Localisation!$C$46,3,IF(C129=Localisation!$C$47,2,IF(C129=Localisation!$C$48,1,IF(OR(C129=1,C129=2,C129=3,C129=4,C129=5),C129,"")))))))</f>
        <v/>
      </c>
      <c r="K130" s="11" t="str">
        <f>(IF(D129=Localisation!$C$50,1,IF(D129=Localisation!$C$51,2,IF(D129=Localisation!$C$52,3,IF(D129=Localisation!$C$53,4,IF(D129=Localisation!$C$54,5,IF(OR(D129=1,D129=2,D129=3,D129=4,D129=5),D129,"")))))))</f>
        <v/>
      </c>
      <c r="L130" s="11" t="str">
        <f t="shared" si="8"/>
        <v/>
      </c>
      <c r="M130" s="11" t="str">
        <f t="shared" si="9"/>
        <v/>
      </c>
      <c r="N130" s="11" t="str">
        <f t="shared" si="12"/>
        <v/>
      </c>
      <c r="O130" s="11" t="str">
        <f t="shared" si="10"/>
        <v/>
      </c>
      <c r="P130" s="11" t="str">
        <f t="shared" si="11"/>
        <v/>
      </c>
      <c r="Q130" s="11" t="str">
        <f t="shared" si="13"/>
        <v/>
      </c>
    </row>
    <row r="131" spans="2:17" x14ac:dyDescent="0.3">
      <c r="B131"/>
      <c r="C131"/>
      <c r="D131" s="3"/>
      <c r="E131"/>
      <c r="F131"/>
      <c r="H131" s="11" t="str">
        <f t="shared" si="7"/>
        <v/>
      </c>
      <c r="I131" s="11" t="str">
        <f>(IF(B130=Localisation!$C$42,1,IF(B130=Localisation!$C$41,2,IF(B130=Localisation!$C$40,3,IF(B130=Localisation!$C$39,4,IF(B130=Localisation!$C$38,5,IF(OR(B130=1,B130=2,B130=3,B130=4,B130=5),B130,"")))))))</f>
        <v/>
      </c>
      <c r="J131" s="11" t="str">
        <f>(IF(C130=Localisation!$C$44,5,IF(C130=Localisation!$C$45,4,IF(C130=Localisation!$C$46,3,IF(C130=Localisation!$C$47,2,IF(C130=Localisation!$C$48,1,IF(OR(C130=1,C130=2,C130=3,C130=4,C130=5),C130,"")))))))</f>
        <v/>
      </c>
      <c r="K131" s="11" t="str">
        <f>(IF(D130=Localisation!$C$50,1,IF(D130=Localisation!$C$51,2,IF(D130=Localisation!$C$52,3,IF(D130=Localisation!$C$53,4,IF(D130=Localisation!$C$54,5,IF(OR(D130=1,D130=2,D130=3,D130=4,D130=5),D130,"")))))))</f>
        <v/>
      </c>
      <c r="L131" s="11" t="str">
        <f t="shared" si="8"/>
        <v/>
      </c>
      <c r="M131" s="11" t="str">
        <f t="shared" si="9"/>
        <v/>
      </c>
      <c r="N131" s="11" t="str">
        <f t="shared" si="12"/>
        <v/>
      </c>
      <c r="O131" s="11" t="str">
        <f t="shared" si="10"/>
        <v/>
      </c>
      <c r="P131" s="11" t="str">
        <f t="shared" si="11"/>
        <v/>
      </c>
      <c r="Q131" s="11" t="str">
        <f t="shared" si="13"/>
        <v/>
      </c>
    </row>
    <row r="132" spans="2:17" x14ac:dyDescent="0.3">
      <c r="B132"/>
      <c r="C132"/>
      <c r="D132" s="3"/>
      <c r="E132"/>
      <c r="F132"/>
      <c r="H132" s="11" t="str">
        <f t="shared" si="7"/>
        <v/>
      </c>
      <c r="I132" s="11" t="str">
        <f>(IF(B131=Localisation!$C$42,1,IF(B131=Localisation!$C$41,2,IF(B131=Localisation!$C$40,3,IF(B131=Localisation!$C$39,4,IF(B131=Localisation!$C$38,5,IF(OR(B131=1,B131=2,B131=3,B131=4,B131=5),B131,"")))))))</f>
        <v/>
      </c>
      <c r="J132" s="11" t="str">
        <f>(IF(C131=Localisation!$C$44,5,IF(C131=Localisation!$C$45,4,IF(C131=Localisation!$C$46,3,IF(C131=Localisation!$C$47,2,IF(C131=Localisation!$C$48,1,IF(OR(C131=1,C131=2,C131=3,C131=4,C131=5),C131,"")))))))</f>
        <v/>
      </c>
      <c r="K132" s="11" t="str">
        <f>(IF(D131=Localisation!$C$50,1,IF(D131=Localisation!$C$51,2,IF(D131=Localisation!$C$52,3,IF(D131=Localisation!$C$53,4,IF(D131=Localisation!$C$54,5,IF(OR(D131=1,D131=2,D131=3,D131=4,D131=5),D131,"")))))))</f>
        <v/>
      </c>
      <c r="L132" s="11" t="str">
        <f t="shared" si="8"/>
        <v/>
      </c>
      <c r="M132" s="11" t="str">
        <f t="shared" si="9"/>
        <v/>
      </c>
      <c r="N132" s="11" t="str">
        <f t="shared" si="12"/>
        <v/>
      </c>
      <c r="O132" s="11" t="str">
        <f t="shared" si="10"/>
        <v/>
      </c>
      <c r="P132" s="11" t="str">
        <f t="shared" si="11"/>
        <v/>
      </c>
      <c r="Q132" s="11" t="str">
        <f t="shared" si="13"/>
        <v/>
      </c>
    </row>
    <row r="133" spans="2:17" x14ac:dyDescent="0.3">
      <c r="B133"/>
      <c r="C133"/>
      <c r="D133" s="3"/>
      <c r="E133"/>
      <c r="F133"/>
      <c r="H133" s="11" t="str">
        <f t="shared" si="7"/>
        <v/>
      </c>
      <c r="I133" s="11" t="str">
        <f>(IF(B132=Localisation!$C$42,1,IF(B132=Localisation!$C$41,2,IF(B132=Localisation!$C$40,3,IF(B132=Localisation!$C$39,4,IF(B132=Localisation!$C$38,5,IF(OR(B132=1,B132=2,B132=3,B132=4,B132=5),B132,"")))))))</f>
        <v/>
      </c>
      <c r="J133" s="11" t="str">
        <f>(IF(C132=Localisation!$C$44,5,IF(C132=Localisation!$C$45,4,IF(C132=Localisation!$C$46,3,IF(C132=Localisation!$C$47,2,IF(C132=Localisation!$C$48,1,IF(OR(C132=1,C132=2,C132=3,C132=4,C132=5),C132,"")))))))</f>
        <v/>
      </c>
      <c r="K133" s="11" t="str">
        <f>(IF(D132=Localisation!$C$50,1,IF(D132=Localisation!$C$51,2,IF(D132=Localisation!$C$52,3,IF(D132=Localisation!$C$53,4,IF(D132=Localisation!$C$54,5,IF(OR(D132=1,D132=2,D132=3,D132=4,D132=5),D132,"")))))))</f>
        <v/>
      </c>
      <c r="L133" s="11" t="str">
        <f t="shared" si="8"/>
        <v/>
      </c>
      <c r="M133" s="11" t="str">
        <f t="shared" si="9"/>
        <v/>
      </c>
      <c r="N133" s="11" t="str">
        <f t="shared" si="12"/>
        <v/>
      </c>
      <c r="O133" s="11" t="str">
        <f t="shared" si="10"/>
        <v/>
      </c>
      <c r="P133" s="11" t="str">
        <f t="shared" si="11"/>
        <v/>
      </c>
      <c r="Q133" s="11" t="str">
        <f t="shared" si="13"/>
        <v/>
      </c>
    </row>
    <row r="134" spans="2:17" x14ac:dyDescent="0.3">
      <c r="B134"/>
      <c r="C134"/>
      <c r="D134" s="3"/>
      <c r="E134"/>
      <c r="F134"/>
      <c r="H134" s="11" t="str">
        <f t="shared" si="7"/>
        <v/>
      </c>
      <c r="I134" s="11" t="str">
        <f>(IF(B133=Localisation!$C$42,1,IF(B133=Localisation!$C$41,2,IF(B133=Localisation!$C$40,3,IF(B133=Localisation!$C$39,4,IF(B133=Localisation!$C$38,5,IF(OR(B133=1,B133=2,B133=3,B133=4,B133=5),B133,"")))))))</f>
        <v/>
      </c>
      <c r="J134" s="11" t="str">
        <f>(IF(C133=Localisation!$C$44,5,IF(C133=Localisation!$C$45,4,IF(C133=Localisation!$C$46,3,IF(C133=Localisation!$C$47,2,IF(C133=Localisation!$C$48,1,IF(OR(C133=1,C133=2,C133=3,C133=4,C133=5),C133,"")))))))</f>
        <v/>
      </c>
      <c r="K134" s="11" t="str">
        <f>(IF(D133=Localisation!$C$50,1,IF(D133=Localisation!$C$51,2,IF(D133=Localisation!$C$52,3,IF(D133=Localisation!$C$53,4,IF(D133=Localisation!$C$54,5,IF(OR(D133=1,D133=2,D133=3,D133=4,D133=5),D133,"")))))))</f>
        <v/>
      </c>
      <c r="L134" s="11" t="str">
        <f t="shared" si="8"/>
        <v/>
      </c>
      <c r="M134" s="11" t="str">
        <f t="shared" si="9"/>
        <v/>
      </c>
      <c r="N134" s="11" t="str">
        <f t="shared" si="12"/>
        <v/>
      </c>
      <c r="O134" s="11" t="str">
        <f t="shared" si="10"/>
        <v/>
      </c>
      <c r="P134" s="11" t="str">
        <f t="shared" si="11"/>
        <v/>
      </c>
      <c r="Q134" s="11" t="str">
        <f t="shared" si="13"/>
        <v/>
      </c>
    </row>
    <row r="135" spans="2:17" x14ac:dyDescent="0.3">
      <c r="B135"/>
      <c r="C135"/>
      <c r="D135" s="3"/>
      <c r="E135"/>
      <c r="F135"/>
      <c r="H135" s="11" t="str">
        <f t="shared" si="7"/>
        <v/>
      </c>
      <c r="I135" s="11" t="str">
        <f>(IF(B134=Localisation!$C$42,1,IF(B134=Localisation!$C$41,2,IF(B134=Localisation!$C$40,3,IF(B134=Localisation!$C$39,4,IF(B134=Localisation!$C$38,5,IF(OR(B134=1,B134=2,B134=3,B134=4,B134=5),B134,"")))))))</f>
        <v/>
      </c>
      <c r="J135" s="11" t="str">
        <f>(IF(C134=Localisation!$C$44,5,IF(C134=Localisation!$C$45,4,IF(C134=Localisation!$C$46,3,IF(C134=Localisation!$C$47,2,IF(C134=Localisation!$C$48,1,IF(OR(C134=1,C134=2,C134=3,C134=4,C134=5),C134,"")))))))</f>
        <v/>
      </c>
      <c r="K135" s="11" t="str">
        <f>(IF(D134=Localisation!$C$50,1,IF(D134=Localisation!$C$51,2,IF(D134=Localisation!$C$52,3,IF(D134=Localisation!$C$53,4,IF(D134=Localisation!$C$54,5,IF(OR(D134=1,D134=2,D134=3,D134=4,D134=5),D134,"")))))))</f>
        <v/>
      </c>
      <c r="L135" s="11" t="str">
        <f t="shared" si="8"/>
        <v/>
      </c>
      <c r="M135" s="11" t="str">
        <f t="shared" si="9"/>
        <v/>
      </c>
      <c r="N135" s="11" t="str">
        <f t="shared" si="12"/>
        <v/>
      </c>
      <c r="O135" s="11" t="str">
        <f t="shared" si="10"/>
        <v/>
      </c>
      <c r="P135" s="11" t="str">
        <f t="shared" si="11"/>
        <v/>
      </c>
      <c r="Q135" s="11" t="str">
        <f t="shared" si="13"/>
        <v/>
      </c>
    </row>
    <row r="136" spans="2:17" x14ac:dyDescent="0.3">
      <c r="B136"/>
      <c r="C136"/>
      <c r="D136" s="3"/>
      <c r="E136"/>
      <c r="F136"/>
      <c r="H136" s="11" t="str">
        <f t="shared" si="7"/>
        <v/>
      </c>
      <c r="I136" s="11" t="str">
        <f>(IF(B135=Localisation!$C$42,1,IF(B135=Localisation!$C$41,2,IF(B135=Localisation!$C$40,3,IF(B135=Localisation!$C$39,4,IF(B135=Localisation!$C$38,5,IF(OR(B135=1,B135=2,B135=3,B135=4,B135=5),B135,"")))))))</f>
        <v/>
      </c>
      <c r="J136" s="11" t="str">
        <f>(IF(C135=Localisation!$C$44,5,IF(C135=Localisation!$C$45,4,IF(C135=Localisation!$C$46,3,IF(C135=Localisation!$C$47,2,IF(C135=Localisation!$C$48,1,IF(OR(C135=1,C135=2,C135=3,C135=4,C135=5),C135,"")))))))</f>
        <v/>
      </c>
      <c r="K136" s="11" t="str">
        <f>(IF(D135=Localisation!$C$50,1,IF(D135=Localisation!$C$51,2,IF(D135=Localisation!$C$52,3,IF(D135=Localisation!$C$53,4,IF(D135=Localisation!$C$54,5,IF(OR(D135=1,D135=2,D135=3,D135=4,D135=5),D135,"")))))))</f>
        <v/>
      </c>
      <c r="L136" s="11" t="str">
        <f t="shared" si="8"/>
        <v/>
      </c>
      <c r="M136" s="11" t="str">
        <f t="shared" si="9"/>
        <v/>
      </c>
      <c r="N136" s="11" t="str">
        <f t="shared" si="12"/>
        <v/>
      </c>
      <c r="O136" s="11" t="str">
        <f t="shared" si="10"/>
        <v/>
      </c>
      <c r="P136" s="11" t="str">
        <f t="shared" si="11"/>
        <v/>
      </c>
      <c r="Q136" s="11" t="str">
        <f t="shared" si="13"/>
        <v/>
      </c>
    </row>
    <row r="137" spans="2:17" x14ac:dyDescent="0.3">
      <c r="B137"/>
      <c r="C137"/>
      <c r="D137" s="3"/>
      <c r="E137"/>
      <c r="F137"/>
      <c r="H137" s="11" t="str">
        <f t="shared" si="7"/>
        <v/>
      </c>
      <c r="I137" s="11" t="str">
        <f>(IF(B136=Localisation!$C$42,1,IF(B136=Localisation!$C$41,2,IF(B136=Localisation!$C$40,3,IF(B136=Localisation!$C$39,4,IF(B136=Localisation!$C$38,5,IF(OR(B136=1,B136=2,B136=3,B136=4,B136=5),B136,"")))))))</f>
        <v/>
      </c>
      <c r="J137" s="11" t="str">
        <f>(IF(C136=Localisation!$C$44,5,IF(C136=Localisation!$C$45,4,IF(C136=Localisation!$C$46,3,IF(C136=Localisation!$C$47,2,IF(C136=Localisation!$C$48,1,IF(OR(C136=1,C136=2,C136=3,C136=4,C136=5),C136,"")))))))</f>
        <v/>
      </c>
      <c r="K137" s="11" t="str">
        <f>(IF(D136=Localisation!$C$50,1,IF(D136=Localisation!$C$51,2,IF(D136=Localisation!$C$52,3,IF(D136=Localisation!$C$53,4,IF(D136=Localisation!$C$54,5,IF(OR(D136=1,D136=2,D136=3,D136=4,D136=5),D136,"")))))))</f>
        <v/>
      </c>
      <c r="L137" s="11" t="str">
        <f t="shared" si="8"/>
        <v/>
      </c>
      <c r="M137" s="11" t="str">
        <f t="shared" si="9"/>
        <v/>
      </c>
      <c r="N137" s="11" t="str">
        <f t="shared" si="12"/>
        <v/>
      </c>
      <c r="O137" s="11" t="str">
        <f t="shared" si="10"/>
        <v/>
      </c>
      <c r="P137" s="11" t="str">
        <f t="shared" si="11"/>
        <v/>
      </c>
      <c r="Q137" s="11" t="str">
        <f t="shared" si="13"/>
        <v/>
      </c>
    </row>
    <row r="138" spans="2:17" x14ac:dyDescent="0.3">
      <c r="B138"/>
      <c r="C138"/>
      <c r="D138" s="3"/>
      <c r="E138"/>
      <c r="F138"/>
      <c r="H138" s="11" t="str">
        <f t="shared" si="7"/>
        <v/>
      </c>
      <c r="I138" s="11" t="str">
        <f>(IF(B137=Localisation!$C$42,1,IF(B137=Localisation!$C$41,2,IF(B137=Localisation!$C$40,3,IF(B137=Localisation!$C$39,4,IF(B137=Localisation!$C$38,5,IF(OR(B137=1,B137=2,B137=3,B137=4,B137=5),B137,"")))))))</f>
        <v/>
      </c>
      <c r="J138" s="11" t="str">
        <f>(IF(C137=Localisation!$C$44,5,IF(C137=Localisation!$C$45,4,IF(C137=Localisation!$C$46,3,IF(C137=Localisation!$C$47,2,IF(C137=Localisation!$C$48,1,IF(OR(C137=1,C137=2,C137=3,C137=4,C137=5),C137,"")))))))</f>
        <v/>
      </c>
      <c r="K138" s="11" t="str">
        <f>(IF(D137=Localisation!$C$50,1,IF(D137=Localisation!$C$51,2,IF(D137=Localisation!$C$52,3,IF(D137=Localisation!$C$53,4,IF(D137=Localisation!$C$54,5,IF(OR(D137=1,D137=2,D137=3,D137=4,D137=5),D137,"")))))))</f>
        <v/>
      </c>
      <c r="L138" s="11" t="str">
        <f t="shared" si="8"/>
        <v/>
      </c>
      <c r="M138" s="11" t="str">
        <f t="shared" si="9"/>
        <v/>
      </c>
      <c r="N138" s="11" t="str">
        <f t="shared" si="12"/>
        <v/>
      </c>
      <c r="O138" s="11" t="str">
        <f t="shared" si="10"/>
        <v/>
      </c>
      <c r="P138" s="11" t="str">
        <f t="shared" si="11"/>
        <v/>
      </c>
      <c r="Q138" s="11" t="str">
        <f t="shared" si="13"/>
        <v/>
      </c>
    </row>
    <row r="139" spans="2:17" x14ac:dyDescent="0.3">
      <c r="B139"/>
      <c r="C139"/>
      <c r="D139" s="3"/>
      <c r="E139"/>
      <c r="F139"/>
      <c r="H139" s="11" t="str">
        <f t="shared" si="7"/>
        <v/>
      </c>
      <c r="I139" s="11" t="str">
        <f>(IF(B138=Localisation!$C$42,1,IF(B138=Localisation!$C$41,2,IF(B138=Localisation!$C$40,3,IF(B138=Localisation!$C$39,4,IF(B138=Localisation!$C$38,5,IF(OR(B138=1,B138=2,B138=3,B138=4,B138=5),B138,"")))))))</f>
        <v/>
      </c>
      <c r="J139" s="11" t="str">
        <f>(IF(C138=Localisation!$C$44,5,IF(C138=Localisation!$C$45,4,IF(C138=Localisation!$C$46,3,IF(C138=Localisation!$C$47,2,IF(C138=Localisation!$C$48,1,IF(OR(C138=1,C138=2,C138=3,C138=4,C138=5),C138,"")))))))</f>
        <v/>
      </c>
      <c r="K139" s="11" t="str">
        <f>(IF(D138=Localisation!$C$50,1,IF(D138=Localisation!$C$51,2,IF(D138=Localisation!$C$52,3,IF(D138=Localisation!$C$53,4,IF(D138=Localisation!$C$54,5,IF(OR(D138=1,D138=2,D138=3,D138=4,D138=5),D138,"")))))))</f>
        <v/>
      </c>
      <c r="L139" s="11" t="str">
        <f t="shared" si="8"/>
        <v/>
      </c>
      <c r="M139" s="11" t="str">
        <f t="shared" si="9"/>
        <v/>
      </c>
      <c r="N139" s="11" t="str">
        <f t="shared" si="12"/>
        <v/>
      </c>
      <c r="O139" s="11" t="str">
        <f t="shared" si="10"/>
        <v/>
      </c>
      <c r="P139" s="11" t="str">
        <f t="shared" si="11"/>
        <v/>
      </c>
      <c r="Q139" s="11" t="str">
        <f t="shared" si="13"/>
        <v/>
      </c>
    </row>
    <row r="140" spans="2:17" x14ac:dyDescent="0.3">
      <c r="B140"/>
      <c r="C140"/>
      <c r="D140" s="3"/>
      <c r="E140"/>
      <c r="F140"/>
      <c r="H140" s="11" t="str">
        <f t="shared" ref="H140:H203" si="14">IF(I140="","",AVERAGE(I140:K140))</f>
        <v/>
      </c>
      <c r="I140" s="11" t="str">
        <f>(IF(B139=Localisation!$C$42,1,IF(B139=Localisation!$C$41,2,IF(B139=Localisation!$C$40,3,IF(B139=Localisation!$C$39,4,IF(B139=Localisation!$C$38,5,IF(OR(B139=1,B139=2,B139=3,B139=4,B139=5),B139,"")))))))</f>
        <v/>
      </c>
      <c r="J140" s="11" t="str">
        <f>(IF(C139=Localisation!$C$44,5,IF(C139=Localisation!$C$45,4,IF(C139=Localisation!$C$46,3,IF(C139=Localisation!$C$47,2,IF(C139=Localisation!$C$48,1,IF(OR(C139=1,C139=2,C139=3,C139=4,C139=5),C139,"")))))))</f>
        <v/>
      </c>
      <c r="K140" s="11" t="str">
        <f>(IF(D139=Localisation!$C$50,1,IF(D139=Localisation!$C$51,2,IF(D139=Localisation!$C$52,3,IF(D139=Localisation!$C$53,4,IF(D139=Localisation!$C$54,5,IF(OR(D139=1,D139=2,D139=3,D139=4,D139=5),D139,"")))))))</f>
        <v/>
      </c>
      <c r="L140" s="11" t="str">
        <f t="shared" si="8"/>
        <v/>
      </c>
      <c r="M140" s="11" t="str">
        <f t="shared" si="9"/>
        <v/>
      </c>
      <c r="N140" s="11" t="str">
        <f t="shared" si="12"/>
        <v/>
      </c>
      <c r="O140" s="11" t="str">
        <f t="shared" si="10"/>
        <v/>
      </c>
      <c r="P140" s="11" t="str">
        <f t="shared" si="11"/>
        <v/>
      </c>
      <c r="Q140" s="11" t="str">
        <f t="shared" si="13"/>
        <v/>
      </c>
    </row>
    <row r="141" spans="2:17" x14ac:dyDescent="0.3">
      <c r="B141"/>
      <c r="C141"/>
      <c r="D141" s="3"/>
      <c r="E141"/>
      <c r="F141"/>
      <c r="H141" s="11" t="str">
        <f t="shared" si="14"/>
        <v/>
      </c>
      <c r="I141" s="11" t="str">
        <f>(IF(B140=Localisation!$C$42,1,IF(B140=Localisation!$C$41,2,IF(B140=Localisation!$C$40,3,IF(B140=Localisation!$C$39,4,IF(B140=Localisation!$C$38,5,IF(OR(B140=1,B140=2,B140=3,B140=4,B140=5),B140,"")))))))</f>
        <v/>
      </c>
      <c r="J141" s="11" t="str">
        <f>(IF(C140=Localisation!$C$44,5,IF(C140=Localisation!$C$45,4,IF(C140=Localisation!$C$46,3,IF(C140=Localisation!$C$47,2,IF(C140=Localisation!$C$48,1,IF(OR(C140=1,C140=2,C140=3,C140=4,C140=5),C140,"")))))))</f>
        <v/>
      </c>
      <c r="K141" s="11" t="str">
        <f>(IF(D140=Localisation!$C$50,1,IF(D140=Localisation!$C$51,2,IF(D140=Localisation!$C$52,3,IF(D140=Localisation!$C$53,4,IF(D140=Localisation!$C$54,5,IF(OR(D140=1,D140=2,D140=3,D140=4,D140=5),D140,"")))))))</f>
        <v/>
      </c>
      <c r="L141" s="11" t="str">
        <f t="shared" si="8"/>
        <v/>
      </c>
      <c r="M141" s="11" t="str">
        <f t="shared" si="9"/>
        <v/>
      </c>
      <c r="N141" s="11" t="str">
        <f t="shared" si="12"/>
        <v/>
      </c>
      <c r="O141" s="11" t="str">
        <f t="shared" si="10"/>
        <v/>
      </c>
      <c r="P141" s="11" t="str">
        <f t="shared" si="11"/>
        <v/>
      </c>
      <c r="Q141" s="11" t="str">
        <f t="shared" si="13"/>
        <v/>
      </c>
    </row>
    <row r="142" spans="2:17" x14ac:dyDescent="0.3">
      <c r="B142"/>
      <c r="C142"/>
      <c r="D142" s="3"/>
      <c r="E142"/>
      <c r="F142"/>
      <c r="H142" s="11" t="str">
        <f t="shared" si="14"/>
        <v/>
      </c>
      <c r="I142" s="11" t="str">
        <f>(IF(B141=Localisation!$C$42,1,IF(B141=Localisation!$C$41,2,IF(B141=Localisation!$C$40,3,IF(B141=Localisation!$C$39,4,IF(B141=Localisation!$C$38,5,IF(OR(B141=1,B141=2,B141=3,B141=4,B141=5),B141,"")))))))</f>
        <v/>
      </c>
      <c r="J142" s="11" t="str">
        <f>(IF(C141=Localisation!$C$44,5,IF(C141=Localisation!$C$45,4,IF(C141=Localisation!$C$46,3,IF(C141=Localisation!$C$47,2,IF(C141=Localisation!$C$48,1,IF(OR(C141=1,C141=2,C141=3,C141=4,C141=5),C141,"")))))))</f>
        <v/>
      </c>
      <c r="K142" s="11" t="str">
        <f>(IF(D141=Localisation!$C$50,1,IF(D141=Localisation!$C$51,2,IF(D141=Localisation!$C$52,3,IF(D141=Localisation!$C$53,4,IF(D141=Localisation!$C$54,5,IF(OR(D141=1,D141=2,D141=3,D141=4,D141=5),D141,"")))))))</f>
        <v/>
      </c>
      <c r="L142" s="11" t="str">
        <f t="shared" si="8"/>
        <v/>
      </c>
      <c r="M142" s="11" t="str">
        <f t="shared" si="9"/>
        <v/>
      </c>
      <c r="N142" s="11" t="str">
        <f t="shared" si="12"/>
        <v/>
      </c>
      <c r="O142" s="11" t="str">
        <f t="shared" si="10"/>
        <v/>
      </c>
      <c r="P142" s="11" t="str">
        <f t="shared" si="11"/>
        <v/>
      </c>
      <c r="Q142" s="11" t="str">
        <f t="shared" si="13"/>
        <v/>
      </c>
    </row>
    <row r="143" spans="2:17" x14ac:dyDescent="0.3">
      <c r="B143"/>
      <c r="C143"/>
      <c r="D143" s="3"/>
      <c r="E143"/>
      <c r="F143"/>
      <c r="H143" s="11" t="str">
        <f t="shared" si="14"/>
        <v/>
      </c>
      <c r="I143" s="11" t="str">
        <f>(IF(B142=Localisation!$C$42,1,IF(B142=Localisation!$C$41,2,IF(B142=Localisation!$C$40,3,IF(B142=Localisation!$C$39,4,IF(B142=Localisation!$C$38,5,IF(OR(B142=1,B142=2,B142=3,B142=4,B142=5),B142,"")))))))</f>
        <v/>
      </c>
      <c r="J143" s="11" t="str">
        <f>(IF(C142=Localisation!$C$44,5,IF(C142=Localisation!$C$45,4,IF(C142=Localisation!$C$46,3,IF(C142=Localisation!$C$47,2,IF(C142=Localisation!$C$48,1,IF(OR(C142=1,C142=2,C142=3,C142=4,C142=5),C142,"")))))))</f>
        <v/>
      </c>
      <c r="K143" s="11" t="str">
        <f>(IF(D142=Localisation!$C$50,1,IF(D142=Localisation!$C$51,2,IF(D142=Localisation!$C$52,3,IF(D142=Localisation!$C$53,4,IF(D142=Localisation!$C$54,5,IF(OR(D142=1,D142=2,D142=3,D142=4,D142=5),D142,"")))))))</f>
        <v/>
      </c>
      <c r="L143" s="11" t="str">
        <f t="shared" si="8"/>
        <v/>
      </c>
      <c r="M143" s="11" t="str">
        <f t="shared" si="9"/>
        <v/>
      </c>
      <c r="N143" s="11" t="str">
        <f t="shared" si="12"/>
        <v/>
      </c>
      <c r="O143" s="11" t="str">
        <f t="shared" si="10"/>
        <v/>
      </c>
      <c r="P143" s="11" t="str">
        <f t="shared" si="11"/>
        <v/>
      </c>
      <c r="Q143" s="11" t="str">
        <f t="shared" si="13"/>
        <v/>
      </c>
    </row>
    <row r="144" spans="2:17" x14ac:dyDescent="0.3">
      <c r="B144"/>
      <c r="C144"/>
      <c r="D144" s="3"/>
      <c r="E144"/>
      <c r="F144"/>
      <c r="H144" s="11" t="str">
        <f t="shared" si="14"/>
        <v/>
      </c>
      <c r="I144" s="11" t="str">
        <f>(IF(B143=Localisation!$C$42,1,IF(B143=Localisation!$C$41,2,IF(B143=Localisation!$C$40,3,IF(B143=Localisation!$C$39,4,IF(B143=Localisation!$C$38,5,IF(OR(B143=1,B143=2,B143=3,B143=4,B143=5),B143,"")))))))</f>
        <v/>
      </c>
      <c r="J144" s="11" t="str">
        <f>(IF(C143=Localisation!$C$44,5,IF(C143=Localisation!$C$45,4,IF(C143=Localisation!$C$46,3,IF(C143=Localisation!$C$47,2,IF(C143=Localisation!$C$48,1,IF(OR(C143=1,C143=2,C143=3,C143=4,C143=5),C143,"")))))))</f>
        <v/>
      </c>
      <c r="K144" s="11" t="str">
        <f>(IF(D143=Localisation!$C$50,1,IF(D143=Localisation!$C$51,2,IF(D143=Localisation!$C$52,3,IF(D143=Localisation!$C$53,4,IF(D143=Localisation!$C$54,5,IF(OR(D143=1,D143=2,D143=3,D143=4,D143=5),D143,"")))))))</f>
        <v/>
      </c>
      <c r="L144" s="11" t="str">
        <f t="shared" si="8"/>
        <v/>
      </c>
      <c r="M144" s="11" t="str">
        <f t="shared" si="9"/>
        <v/>
      </c>
      <c r="N144" s="11" t="str">
        <f t="shared" si="12"/>
        <v/>
      </c>
      <c r="O144" s="11" t="str">
        <f t="shared" si="10"/>
        <v/>
      </c>
      <c r="P144" s="11" t="str">
        <f t="shared" si="11"/>
        <v/>
      </c>
      <c r="Q144" s="11" t="str">
        <f t="shared" si="13"/>
        <v/>
      </c>
    </row>
    <row r="145" spans="2:17" x14ac:dyDescent="0.3">
      <c r="B145"/>
      <c r="C145"/>
      <c r="D145" s="3"/>
      <c r="E145"/>
      <c r="F145"/>
      <c r="H145" s="11" t="str">
        <f t="shared" si="14"/>
        <v/>
      </c>
      <c r="I145" s="11" t="str">
        <f>(IF(B144=Localisation!$C$42,1,IF(B144=Localisation!$C$41,2,IF(B144=Localisation!$C$40,3,IF(B144=Localisation!$C$39,4,IF(B144=Localisation!$C$38,5,IF(OR(B144=1,B144=2,B144=3,B144=4,B144=5),B144,"")))))))</f>
        <v/>
      </c>
      <c r="J145" s="11" t="str">
        <f>(IF(C144=Localisation!$C$44,5,IF(C144=Localisation!$C$45,4,IF(C144=Localisation!$C$46,3,IF(C144=Localisation!$C$47,2,IF(C144=Localisation!$C$48,1,IF(OR(C144=1,C144=2,C144=3,C144=4,C144=5),C144,"")))))))</f>
        <v/>
      </c>
      <c r="K145" s="11" t="str">
        <f>(IF(D144=Localisation!$C$50,1,IF(D144=Localisation!$C$51,2,IF(D144=Localisation!$C$52,3,IF(D144=Localisation!$C$53,4,IF(D144=Localisation!$C$54,5,IF(OR(D144=1,D144=2,D144=3,D144=4,D144=5),D144,"")))))))</f>
        <v/>
      </c>
      <c r="L145" s="11" t="str">
        <f t="shared" ref="L145:L208" si="15">IF(F139="","",(IF(F139="*","*",(((F139-V$49)/V$48)*-1))))</f>
        <v/>
      </c>
      <c r="M145" s="11" t="str">
        <f t="shared" ref="M145:M208" si="16">IF(E139=0,"",F139)</f>
        <v/>
      </c>
      <c r="N145" s="11" t="str">
        <f t="shared" si="12"/>
        <v/>
      </c>
      <c r="O145" s="11" t="str">
        <f t="shared" ref="O145:O208" si="17">IF(F139=0,"",LN(F139))</f>
        <v/>
      </c>
      <c r="P145" s="11" t="str">
        <f t="shared" ref="P145:P208" si="18">IF(O145="","",((O145-$Q$11)/$P$11)*-1)</f>
        <v/>
      </c>
      <c r="Q145" s="11" t="str">
        <f t="shared" si="13"/>
        <v/>
      </c>
    </row>
    <row r="146" spans="2:17" x14ac:dyDescent="0.3">
      <c r="B146"/>
      <c r="C146"/>
      <c r="D146" s="3"/>
      <c r="E146"/>
      <c r="F146"/>
      <c r="H146" s="11" t="str">
        <f t="shared" si="14"/>
        <v/>
      </c>
      <c r="I146" s="11" t="str">
        <f>(IF(B145=Localisation!$C$42,1,IF(B145=Localisation!$C$41,2,IF(B145=Localisation!$C$40,3,IF(B145=Localisation!$C$39,4,IF(B145=Localisation!$C$38,5,IF(OR(B145=1,B145=2,B145=3,B145=4,B145=5),B145,"")))))))</f>
        <v/>
      </c>
      <c r="J146" s="11" t="str">
        <f>(IF(C145=Localisation!$C$44,5,IF(C145=Localisation!$C$45,4,IF(C145=Localisation!$C$46,3,IF(C145=Localisation!$C$47,2,IF(C145=Localisation!$C$48,1,IF(OR(C145=1,C145=2,C145=3,C145=4,C145=5),C145,"")))))))</f>
        <v/>
      </c>
      <c r="K146" s="11" t="str">
        <f>(IF(D145=Localisation!$C$50,1,IF(D145=Localisation!$C$51,2,IF(D145=Localisation!$C$52,3,IF(D145=Localisation!$C$53,4,IF(D145=Localisation!$C$54,5,IF(OR(D145=1,D145=2,D145=3,D145=4,D145=5),D145,"")))))))</f>
        <v/>
      </c>
      <c r="L146" s="11" t="str">
        <f t="shared" si="15"/>
        <v/>
      </c>
      <c r="M146" s="11" t="str">
        <f t="shared" si="16"/>
        <v/>
      </c>
      <c r="N146" s="11" t="str">
        <f t="shared" ref="N146:N209" si="19">IF(H141&gt;3.9999,M146,"")</f>
        <v/>
      </c>
      <c r="O146" s="11" t="str">
        <f t="shared" si="17"/>
        <v/>
      </c>
      <c r="P146" s="11" t="str">
        <f t="shared" si="18"/>
        <v/>
      </c>
      <c r="Q146" s="11" t="str">
        <f t="shared" ref="Q146:Q209" si="20">IF(H141="","",(IF(H141="*","*",((H141-$U$49)/$U$48))))</f>
        <v/>
      </c>
    </row>
    <row r="147" spans="2:17" x14ac:dyDescent="0.3">
      <c r="B147"/>
      <c r="C147"/>
      <c r="D147" s="3"/>
      <c r="E147"/>
      <c r="F147"/>
      <c r="H147" s="11" t="str">
        <f t="shared" si="14"/>
        <v/>
      </c>
      <c r="I147" s="11" t="str">
        <f>(IF(B146=Localisation!$C$42,1,IF(B146=Localisation!$C$41,2,IF(B146=Localisation!$C$40,3,IF(B146=Localisation!$C$39,4,IF(B146=Localisation!$C$38,5,IF(OR(B146=1,B146=2,B146=3,B146=4,B146=5),B146,"")))))))</f>
        <v/>
      </c>
      <c r="J147" s="11" t="str">
        <f>(IF(C146=Localisation!$C$44,5,IF(C146=Localisation!$C$45,4,IF(C146=Localisation!$C$46,3,IF(C146=Localisation!$C$47,2,IF(C146=Localisation!$C$48,1,IF(OR(C146=1,C146=2,C146=3,C146=4,C146=5),C146,"")))))))</f>
        <v/>
      </c>
      <c r="K147" s="11" t="str">
        <f>(IF(D146=Localisation!$C$50,1,IF(D146=Localisation!$C$51,2,IF(D146=Localisation!$C$52,3,IF(D146=Localisation!$C$53,4,IF(D146=Localisation!$C$54,5,IF(OR(D146=1,D146=2,D146=3,D146=4,D146=5),D146,"")))))))</f>
        <v/>
      </c>
      <c r="L147" s="11" t="str">
        <f t="shared" si="15"/>
        <v/>
      </c>
      <c r="M147" s="11" t="str">
        <f t="shared" si="16"/>
        <v/>
      </c>
      <c r="N147" s="11" t="str">
        <f t="shared" si="19"/>
        <v/>
      </c>
      <c r="O147" s="11" t="str">
        <f t="shared" si="17"/>
        <v/>
      </c>
      <c r="P147" s="11" t="str">
        <f t="shared" si="18"/>
        <v/>
      </c>
      <c r="Q147" s="11" t="str">
        <f t="shared" si="20"/>
        <v/>
      </c>
    </row>
    <row r="148" spans="2:17" x14ac:dyDescent="0.3">
      <c r="B148"/>
      <c r="C148"/>
      <c r="D148" s="3"/>
      <c r="E148"/>
      <c r="F148"/>
      <c r="H148" s="11" t="str">
        <f t="shared" si="14"/>
        <v/>
      </c>
      <c r="I148" s="11" t="str">
        <f>(IF(B147=Localisation!$C$42,1,IF(B147=Localisation!$C$41,2,IF(B147=Localisation!$C$40,3,IF(B147=Localisation!$C$39,4,IF(B147=Localisation!$C$38,5,IF(OR(B147=1,B147=2,B147=3,B147=4,B147=5),B147,"")))))))</f>
        <v/>
      </c>
      <c r="J148" s="11" t="str">
        <f>(IF(C147=Localisation!$C$44,5,IF(C147=Localisation!$C$45,4,IF(C147=Localisation!$C$46,3,IF(C147=Localisation!$C$47,2,IF(C147=Localisation!$C$48,1,IF(OR(C147=1,C147=2,C147=3,C147=4,C147=5),C147,"")))))))</f>
        <v/>
      </c>
      <c r="K148" s="11" t="str">
        <f>(IF(D147=Localisation!$C$50,1,IF(D147=Localisation!$C$51,2,IF(D147=Localisation!$C$52,3,IF(D147=Localisation!$C$53,4,IF(D147=Localisation!$C$54,5,IF(OR(D147=1,D147=2,D147=3,D147=4,D147=5),D147,"")))))))</f>
        <v/>
      </c>
      <c r="L148" s="11" t="str">
        <f t="shared" si="15"/>
        <v/>
      </c>
      <c r="M148" s="11" t="str">
        <f t="shared" si="16"/>
        <v/>
      </c>
      <c r="N148" s="11" t="str">
        <f t="shared" si="19"/>
        <v/>
      </c>
      <c r="O148" s="11" t="str">
        <f t="shared" si="17"/>
        <v/>
      </c>
      <c r="P148" s="11" t="str">
        <f t="shared" si="18"/>
        <v/>
      </c>
      <c r="Q148" s="11" t="str">
        <f t="shared" si="20"/>
        <v/>
      </c>
    </row>
    <row r="149" spans="2:17" x14ac:dyDescent="0.3">
      <c r="B149"/>
      <c r="C149"/>
      <c r="D149" s="3"/>
      <c r="E149"/>
      <c r="F149"/>
      <c r="H149" s="11" t="str">
        <f t="shared" si="14"/>
        <v/>
      </c>
      <c r="I149" s="11" t="str">
        <f>(IF(B148=Localisation!$C$42,1,IF(B148=Localisation!$C$41,2,IF(B148=Localisation!$C$40,3,IF(B148=Localisation!$C$39,4,IF(B148=Localisation!$C$38,5,IF(OR(B148=1,B148=2,B148=3,B148=4,B148=5),B148,"")))))))</f>
        <v/>
      </c>
      <c r="J149" s="11" t="str">
        <f>(IF(C148=Localisation!$C$44,5,IF(C148=Localisation!$C$45,4,IF(C148=Localisation!$C$46,3,IF(C148=Localisation!$C$47,2,IF(C148=Localisation!$C$48,1,IF(OR(C148=1,C148=2,C148=3,C148=4,C148=5),C148,"")))))))</f>
        <v/>
      </c>
      <c r="K149" s="11" t="str">
        <f>(IF(D148=Localisation!$C$50,1,IF(D148=Localisation!$C$51,2,IF(D148=Localisation!$C$52,3,IF(D148=Localisation!$C$53,4,IF(D148=Localisation!$C$54,5,IF(OR(D148=1,D148=2,D148=3,D148=4,D148=5),D148,"")))))))</f>
        <v/>
      </c>
      <c r="L149" s="11" t="str">
        <f t="shared" si="15"/>
        <v/>
      </c>
      <c r="M149" s="11" t="str">
        <f t="shared" si="16"/>
        <v/>
      </c>
      <c r="N149" s="11" t="str">
        <f t="shared" si="19"/>
        <v/>
      </c>
      <c r="O149" s="11" t="str">
        <f t="shared" si="17"/>
        <v/>
      </c>
      <c r="P149" s="11" t="str">
        <f t="shared" si="18"/>
        <v/>
      </c>
      <c r="Q149" s="11" t="str">
        <f t="shared" si="20"/>
        <v/>
      </c>
    </row>
    <row r="150" spans="2:17" x14ac:dyDescent="0.3">
      <c r="B150"/>
      <c r="C150"/>
      <c r="D150" s="3"/>
      <c r="E150"/>
      <c r="F150"/>
      <c r="H150" s="11" t="str">
        <f t="shared" si="14"/>
        <v/>
      </c>
      <c r="I150" s="11" t="str">
        <f>(IF(B149=Localisation!$C$42,1,IF(B149=Localisation!$C$41,2,IF(B149=Localisation!$C$40,3,IF(B149=Localisation!$C$39,4,IF(B149=Localisation!$C$38,5,IF(OR(B149=1,B149=2,B149=3,B149=4,B149=5),B149,"")))))))</f>
        <v/>
      </c>
      <c r="J150" s="11" t="str">
        <f>(IF(C149=Localisation!$C$44,5,IF(C149=Localisation!$C$45,4,IF(C149=Localisation!$C$46,3,IF(C149=Localisation!$C$47,2,IF(C149=Localisation!$C$48,1,IF(OR(C149=1,C149=2,C149=3,C149=4,C149=5),C149,"")))))))</f>
        <v/>
      </c>
      <c r="K150" s="11" t="str">
        <f>(IF(D149=Localisation!$C$50,1,IF(D149=Localisation!$C$51,2,IF(D149=Localisation!$C$52,3,IF(D149=Localisation!$C$53,4,IF(D149=Localisation!$C$54,5,IF(OR(D149=1,D149=2,D149=3,D149=4,D149=5),D149,"")))))))</f>
        <v/>
      </c>
      <c r="L150" s="11" t="str">
        <f t="shared" si="15"/>
        <v/>
      </c>
      <c r="M150" s="11" t="str">
        <f t="shared" si="16"/>
        <v/>
      </c>
      <c r="N150" s="11" t="str">
        <f t="shared" si="19"/>
        <v/>
      </c>
      <c r="O150" s="11" t="str">
        <f t="shared" si="17"/>
        <v/>
      </c>
      <c r="P150" s="11" t="str">
        <f t="shared" si="18"/>
        <v/>
      </c>
      <c r="Q150" s="11" t="str">
        <f t="shared" si="20"/>
        <v/>
      </c>
    </row>
    <row r="151" spans="2:17" x14ac:dyDescent="0.3">
      <c r="B151"/>
      <c r="C151"/>
      <c r="D151" s="3"/>
      <c r="E151"/>
      <c r="F151"/>
      <c r="H151" s="11" t="str">
        <f t="shared" si="14"/>
        <v/>
      </c>
      <c r="I151" s="11" t="str">
        <f>(IF(B150=Localisation!$C$42,1,IF(B150=Localisation!$C$41,2,IF(B150=Localisation!$C$40,3,IF(B150=Localisation!$C$39,4,IF(B150=Localisation!$C$38,5,IF(OR(B150=1,B150=2,B150=3,B150=4,B150=5),B150,"")))))))</f>
        <v/>
      </c>
      <c r="J151" s="11" t="str">
        <f>(IF(C150=Localisation!$C$44,5,IF(C150=Localisation!$C$45,4,IF(C150=Localisation!$C$46,3,IF(C150=Localisation!$C$47,2,IF(C150=Localisation!$C$48,1,IF(OR(C150=1,C150=2,C150=3,C150=4,C150=5),C150,"")))))))</f>
        <v/>
      </c>
      <c r="K151" s="11" t="str">
        <f>(IF(D150=Localisation!$C$50,1,IF(D150=Localisation!$C$51,2,IF(D150=Localisation!$C$52,3,IF(D150=Localisation!$C$53,4,IF(D150=Localisation!$C$54,5,IF(OR(D150=1,D150=2,D150=3,D150=4,D150=5),D150,"")))))))</f>
        <v/>
      </c>
      <c r="L151" s="11" t="str">
        <f t="shared" si="15"/>
        <v/>
      </c>
      <c r="M151" s="11" t="str">
        <f t="shared" si="16"/>
        <v/>
      </c>
      <c r="N151" s="11" t="str">
        <f t="shared" si="19"/>
        <v/>
      </c>
      <c r="O151" s="11" t="str">
        <f t="shared" si="17"/>
        <v/>
      </c>
      <c r="P151" s="11" t="str">
        <f t="shared" si="18"/>
        <v/>
      </c>
      <c r="Q151" s="11" t="str">
        <f t="shared" si="20"/>
        <v/>
      </c>
    </row>
    <row r="152" spans="2:17" x14ac:dyDescent="0.3">
      <c r="B152"/>
      <c r="C152"/>
      <c r="D152" s="3"/>
      <c r="E152"/>
      <c r="F152"/>
      <c r="H152" s="11" t="str">
        <f t="shared" si="14"/>
        <v/>
      </c>
      <c r="I152" s="11" t="str">
        <f>(IF(B151=Localisation!$C$42,1,IF(B151=Localisation!$C$41,2,IF(B151=Localisation!$C$40,3,IF(B151=Localisation!$C$39,4,IF(B151=Localisation!$C$38,5,IF(OR(B151=1,B151=2,B151=3,B151=4,B151=5),B151,"")))))))</f>
        <v/>
      </c>
      <c r="J152" s="11" t="str">
        <f>(IF(C151=Localisation!$C$44,5,IF(C151=Localisation!$C$45,4,IF(C151=Localisation!$C$46,3,IF(C151=Localisation!$C$47,2,IF(C151=Localisation!$C$48,1,IF(OR(C151=1,C151=2,C151=3,C151=4,C151=5),C151,"")))))))</f>
        <v/>
      </c>
      <c r="K152" s="11" t="str">
        <f>(IF(D151=Localisation!$C$50,1,IF(D151=Localisation!$C$51,2,IF(D151=Localisation!$C$52,3,IF(D151=Localisation!$C$53,4,IF(D151=Localisation!$C$54,5,IF(OR(D151=1,D151=2,D151=3,D151=4,D151=5),D151,"")))))))</f>
        <v/>
      </c>
      <c r="L152" s="11" t="str">
        <f t="shared" si="15"/>
        <v/>
      </c>
      <c r="M152" s="11" t="str">
        <f t="shared" si="16"/>
        <v/>
      </c>
      <c r="N152" s="11" t="str">
        <f t="shared" si="19"/>
        <v/>
      </c>
      <c r="O152" s="11" t="str">
        <f t="shared" si="17"/>
        <v/>
      </c>
      <c r="P152" s="11" t="str">
        <f t="shared" si="18"/>
        <v/>
      </c>
      <c r="Q152" s="11" t="str">
        <f t="shared" si="20"/>
        <v/>
      </c>
    </row>
    <row r="153" spans="2:17" x14ac:dyDescent="0.3">
      <c r="B153"/>
      <c r="C153"/>
      <c r="D153" s="3"/>
      <c r="E153"/>
      <c r="F153"/>
      <c r="H153" s="11" t="str">
        <f t="shared" si="14"/>
        <v/>
      </c>
      <c r="I153" s="11" t="str">
        <f>(IF(B152=Localisation!$C$42,1,IF(B152=Localisation!$C$41,2,IF(B152=Localisation!$C$40,3,IF(B152=Localisation!$C$39,4,IF(B152=Localisation!$C$38,5,IF(OR(B152=1,B152=2,B152=3,B152=4,B152=5),B152,"")))))))</f>
        <v/>
      </c>
      <c r="J153" s="11" t="str">
        <f>(IF(C152=Localisation!$C$44,5,IF(C152=Localisation!$C$45,4,IF(C152=Localisation!$C$46,3,IF(C152=Localisation!$C$47,2,IF(C152=Localisation!$C$48,1,IF(OR(C152=1,C152=2,C152=3,C152=4,C152=5),C152,"")))))))</f>
        <v/>
      </c>
      <c r="K153" s="11" t="str">
        <f>(IF(D152=Localisation!$C$50,1,IF(D152=Localisation!$C$51,2,IF(D152=Localisation!$C$52,3,IF(D152=Localisation!$C$53,4,IF(D152=Localisation!$C$54,5,IF(OR(D152=1,D152=2,D152=3,D152=4,D152=5),D152,"")))))))</f>
        <v/>
      </c>
      <c r="L153" s="11" t="str">
        <f t="shared" si="15"/>
        <v/>
      </c>
      <c r="M153" s="11" t="str">
        <f t="shared" si="16"/>
        <v/>
      </c>
      <c r="N153" s="11" t="str">
        <f t="shared" si="19"/>
        <v/>
      </c>
      <c r="O153" s="11" t="str">
        <f t="shared" si="17"/>
        <v/>
      </c>
      <c r="P153" s="11" t="str">
        <f t="shared" si="18"/>
        <v/>
      </c>
      <c r="Q153" s="11" t="str">
        <f t="shared" si="20"/>
        <v/>
      </c>
    </row>
    <row r="154" spans="2:17" x14ac:dyDescent="0.3">
      <c r="B154"/>
      <c r="C154"/>
      <c r="D154" s="3"/>
      <c r="E154"/>
      <c r="F154"/>
      <c r="H154" s="11" t="str">
        <f t="shared" si="14"/>
        <v/>
      </c>
      <c r="I154" s="11" t="str">
        <f>(IF(B153=Localisation!$C$42,1,IF(B153=Localisation!$C$41,2,IF(B153=Localisation!$C$40,3,IF(B153=Localisation!$C$39,4,IF(B153=Localisation!$C$38,5,IF(OR(B153=1,B153=2,B153=3,B153=4,B153=5),B153,"")))))))</f>
        <v/>
      </c>
      <c r="J154" s="11" t="str">
        <f>(IF(C153=Localisation!$C$44,5,IF(C153=Localisation!$C$45,4,IF(C153=Localisation!$C$46,3,IF(C153=Localisation!$C$47,2,IF(C153=Localisation!$C$48,1,IF(OR(C153=1,C153=2,C153=3,C153=4,C153=5),C153,"")))))))</f>
        <v/>
      </c>
      <c r="K154" s="11" t="str">
        <f>(IF(D153=Localisation!$C$50,1,IF(D153=Localisation!$C$51,2,IF(D153=Localisation!$C$52,3,IF(D153=Localisation!$C$53,4,IF(D153=Localisation!$C$54,5,IF(OR(D153=1,D153=2,D153=3,D153=4,D153=5),D153,"")))))))</f>
        <v/>
      </c>
      <c r="L154" s="11" t="str">
        <f t="shared" si="15"/>
        <v/>
      </c>
      <c r="M154" s="11" t="str">
        <f t="shared" si="16"/>
        <v/>
      </c>
      <c r="N154" s="11" t="str">
        <f t="shared" si="19"/>
        <v/>
      </c>
      <c r="O154" s="11" t="str">
        <f t="shared" si="17"/>
        <v/>
      </c>
      <c r="P154" s="11" t="str">
        <f t="shared" si="18"/>
        <v/>
      </c>
      <c r="Q154" s="11" t="str">
        <f t="shared" si="20"/>
        <v/>
      </c>
    </row>
    <row r="155" spans="2:17" x14ac:dyDescent="0.3">
      <c r="B155"/>
      <c r="C155"/>
      <c r="D155" s="3"/>
      <c r="E155"/>
      <c r="F155"/>
      <c r="H155" s="11" t="str">
        <f t="shared" si="14"/>
        <v/>
      </c>
      <c r="I155" s="11" t="str">
        <f>(IF(B154=Localisation!$C$42,1,IF(B154=Localisation!$C$41,2,IF(B154=Localisation!$C$40,3,IF(B154=Localisation!$C$39,4,IF(B154=Localisation!$C$38,5,IF(OR(B154=1,B154=2,B154=3,B154=4,B154=5),B154,"")))))))</f>
        <v/>
      </c>
      <c r="J155" s="11" t="str">
        <f>(IF(C154=Localisation!$C$44,5,IF(C154=Localisation!$C$45,4,IF(C154=Localisation!$C$46,3,IF(C154=Localisation!$C$47,2,IF(C154=Localisation!$C$48,1,IF(OR(C154=1,C154=2,C154=3,C154=4,C154=5),C154,"")))))))</f>
        <v/>
      </c>
      <c r="K155" s="11" t="str">
        <f>(IF(D154=Localisation!$C$50,1,IF(D154=Localisation!$C$51,2,IF(D154=Localisation!$C$52,3,IF(D154=Localisation!$C$53,4,IF(D154=Localisation!$C$54,5,IF(OR(D154=1,D154=2,D154=3,D154=4,D154=5),D154,"")))))))</f>
        <v/>
      </c>
      <c r="L155" s="11" t="str">
        <f t="shared" si="15"/>
        <v/>
      </c>
      <c r="M155" s="11" t="str">
        <f t="shared" si="16"/>
        <v/>
      </c>
      <c r="N155" s="11" t="str">
        <f t="shared" si="19"/>
        <v/>
      </c>
      <c r="O155" s="11" t="str">
        <f t="shared" si="17"/>
        <v/>
      </c>
      <c r="P155" s="11" t="str">
        <f t="shared" si="18"/>
        <v/>
      </c>
      <c r="Q155" s="11" t="str">
        <f t="shared" si="20"/>
        <v/>
      </c>
    </row>
    <row r="156" spans="2:17" x14ac:dyDescent="0.3">
      <c r="B156"/>
      <c r="C156"/>
      <c r="D156" s="3"/>
      <c r="E156"/>
      <c r="F156"/>
      <c r="H156" s="11" t="str">
        <f t="shared" si="14"/>
        <v/>
      </c>
      <c r="I156" s="11" t="str">
        <f>(IF(B155=Localisation!$C$42,1,IF(B155=Localisation!$C$41,2,IF(B155=Localisation!$C$40,3,IF(B155=Localisation!$C$39,4,IF(B155=Localisation!$C$38,5,IF(OR(B155=1,B155=2,B155=3,B155=4,B155=5),B155,"")))))))</f>
        <v/>
      </c>
      <c r="J156" s="11" t="str">
        <f>(IF(C155=Localisation!$C$44,5,IF(C155=Localisation!$C$45,4,IF(C155=Localisation!$C$46,3,IF(C155=Localisation!$C$47,2,IF(C155=Localisation!$C$48,1,IF(OR(C155=1,C155=2,C155=3,C155=4,C155=5),C155,"")))))))</f>
        <v/>
      </c>
      <c r="K156" s="11" t="str">
        <f>(IF(D155=Localisation!$C$50,1,IF(D155=Localisation!$C$51,2,IF(D155=Localisation!$C$52,3,IF(D155=Localisation!$C$53,4,IF(D155=Localisation!$C$54,5,IF(OR(D155=1,D155=2,D155=3,D155=4,D155=5),D155,"")))))))</f>
        <v/>
      </c>
      <c r="L156" s="11" t="str">
        <f t="shared" si="15"/>
        <v/>
      </c>
      <c r="M156" s="11" t="str">
        <f t="shared" si="16"/>
        <v/>
      </c>
      <c r="N156" s="11" t="str">
        <f t="shared" si="19"/>
        <v/>
      </c>
      <c r="O156" s="11" t="str">
        <f t="shared" si="17"/>
        <v/>
      </c>
      <c r="P156" s="11" t="str">
        <f t="shared" si="18"/>
        <v/>
      </c>
      <c r="Q156" s="11" t="str">
        <f t="shared" si="20"/>
        <v/>
      </c>
    </row>
    <row r="157" spans="2:17" x14ac:dyDescent="0.3">
      <c r="B157"/>
      <c r="C157"/>
      <c r="D157" s="3"/>
      <c r="E157"/>
      <c r="F157"/>
      <c r="H157" s="11" t="str">
        <f t="shared" si="14"/>
        <v/>
      </c>
      <c r="I157" s="11" t="str">
        <f>(IF(B156=Localisation!$C$42,1,IF(B156=Localisation!$C$41,2,IF(B156=Localisation!$C$40,3,IF(B156=Localisation!$C$39,4,IF(B156=Localisation!$C$38,5,IF(OR(B156=1,B156=2,B156=3,B156=4,B156=5),B156,"")))))))</f>
        <v/>
      </c>
      <c r="J157" s="11" t="str">
        <f>(IF(C156=Localisation!$C$44,5,IF(C156=Localisation!$C$45,4,IF(C156=Localisation!$C$46,3,IF(C156=Localisation!$C$47,2,IF(C156=Localisation!$C$48,1,IF(OR(C156=1,C156=2,C156=3,C156=4,C156=5),C156,"")))))))</f>
        <v/>
      </c>
      <c r="K157" s="11" t="str">
        <f>(IF(D156=Localisation!$C$50,1,IF(D156=Localisation!$C$51,2,IF(D156=Localisation!$C$52,3,IF(D156=Localisation!$C$53,4,IF(D156=Localisation!$C$54,5,IF(OR(D156=1,D156=2,D156=3,D156=4,D156=5),D156,"")))))))</f>
        <v/>
      </c>
      <c r="L157" s="11" t="str">
        <f t="shared" si="15"/>
        <v/>
      </c>
      <c r="M157" s="11" t="str">
        <f t="shared" si="16"/>
        <v/>
      </c>
      <c r="N157" s="11" t="str">
        <f t="shared" si="19"/>
        <v/>
      </c>
      <c r="O157" s="11" t="str">
        <f t="shared" si="17"/>
        <v/>
      </c>
      <c r="P157" s="11" t="str">
        <f t="shared" si="18"/>
        <v/>
      </c>
      <c r="Q157" s="11" t="str">
        <f t="shared" si="20"/>
        <v/>
      </c>
    </row>
    <row r="158" spans="2:17" x14ac:dyDescent="0.3">
      <c r="B158"/>
      <c r="C158"/>
      <c r="D158" s="3"/>
      <c r="E158"/>
      <c r="F158"/>
      <c r="H158" s="11" t="str">
        <f t="shared" si="14"/>
        <v/>
      </c>
      <c r="I158" s="11" t="str">
        <f>(IF(B157=Localisation!$C$42,1,IF(B157=Localisation!$C$41,2,IF(B157=Localisation!$C$40,3,IF(B157=Localisation!$C$39,4,IF(B157=Localisation!$C$38,5,IF(OR(B157=1,B157=2,B157=3,B157=4,B157=5),B157,"")))))))</f>
        <v/>
      </c>
      <c r="J158" s="11" t="str">
        <f>(IF(C157=Localisation!$C$44,5,IF(C157=Localisation!$C$45,4,IF(C157=Localisation!$C$46,3,IF(C157=Localisation!$C$47,2,IF(C157=Localisation!$C$48,1,IF(OR(C157=1,C157=2,C157=3,C157=4,C157=5),C157,"")))))))</f>
        <v/>
      </c>
      <c r="K158" s="11" t="str">
        <f>(IF(D157=Localisation!$C$50,1,IF(D157=Localisation!$C$51,2,IF(D157=Localisation!$C$52,3,IF(D157=Localisation!$C$53,4,IF(D157=Localisation!$C$54,5,IF(OR(D157=1,D157=2,D157=3,D157=4,D157=5),D157,"")))))))</f>
        <v/>
      </c>
      <c r="L158" s="11" t="str">
        <f t="shared" si="15"/>
        <v/>
      </c>
      <c r="M158" s="11" t="str">
        <f t="shared" si="16"/>
        <v/>
      </c>
      <c r="N158" s="11" t="str">
        <f t="shared" si="19"/>
        <v/>
      </c>
      <c r="O158" s="11" t="str">
        <f t="shared" si="17"/>
        <v/>
      </c>
      <c r="P158" s="11" t="str">
        <f t="shared" si="18"/>
        <v/>
      </c>
      <c r="Q158" s="11" t="str">
        <f t="shared" si="20"/>
        <v/>
      </c>
    </row>
    <row r="159" spans="2:17" x14ac:dyDescent="0.3">
      <c r="B159"/>
      <c r="C159"/>
      <c r="D159" s="3"/>
      <c r="E159"/>
      <c r="F159"/>
      <c r="H159" s="11" t="str">
        <f t="shared" si="14"/>
        <v/>
      </c>
      <c r="I159" s="11" t="str">
        <f>(IF(B158=Localisation!$C$42,1,IF(B158=Localisation!$C$41,2,IF(B158=Localisation!$C$40,3,IF(B158=Localisation!$C$39,4,IF(B158=Localisation!$C$38,5,IF(OR(B158=1,B158=2,B158=3,B158=4,B158=5),B158,"")))))))</f>
        <v/>
      </c>
      <c r="J159" s="11" t="str">
        <f>(IF(C158=Localisation!$C$44,5,IF(C158=Localisation!$C$45,4,IF(C158=Localisation!$C$46,3,IF(C158=Localisation!$C$47,2,IF(C158=Localisation!$C$48,1,IF(OR(C158=1,C158=2,C158=3,C158=4,C158=5),C158,"")))))))</f>
        <v/>
      </c>
      <c r="K159" s="11" t="str">
        <f>(IF(D158=Localisation!$C$50,1,IF(D158=Localisation!$C$51,2,IF(D158=Localisation!$C$52,3,IF(D158=Localisation!$C$53,4,IF(D158=Localisation!$C$54,5,IF(OR(D158=1,D158=2,D158=3,D158=4,D158=5),D158,"")))))))</f>
        <v/>
      </c>
      <c r="L159" s="11" t="str">
        <f t="shared" si="15"/>
        <v/>
      </c>
      <c r="M159" s="11" t="str">
        <f t="shared" si="16"/>
        <v/>
      </c>
      <c r="N159" s="11" t="str">
        <f t="shared" si="19"/>
        <v/>
      </c>
      <c r="O159" s="11" t="str">
        <f t="shared" si="17"/>
        <v/>
      </c>
      <c r="P159" s="11" t="str">
        <f t="shared" si="18"/>
        <v/>
      </c>
      <c r="Q159" s="11" t="str">
        <f t="shared" si="20"/>
        <v/>
      </c>
    </row>
    <row r="160" spans="2:17" x14ac:dyDescent="0.3">
      <c r="B160"/>
      <c r="C160"/>
      <c r="D160" s="3"/>
      <c r="E160"/>
      <c r="F160"/>
      <c r="H160" s="11" t="str">
        <f t="shared" si="14"/>
        <v/>
      </c>
      <c r="I160" s="11" t="str">
        <f>(IF(B159=Localisation!$C$42,1,IF(B159=Localisation!$C$41,2,IF(B159=Localisation!$C$40,3,IF(B159=Localisation!$C$39,4,IF(B159=Localisation!$C$38,5,IF(OR(B159=1,B159=2,B159=3,B159=4,B159=5),B159,"")))))))</f>
        <v/>
      </c>
      <c r="J160" s="11" t="str">
        <f>(IF(C159=Localisation!$C$44,5,IF(C159=Localisation!$C$45,4,IF(C159=Localisation!$C$46,3,IF(C159=Localisation!$C$47,2,IF(C159=Localisation!$C$48,1,IF(OR(C159=1,C159=2,C159=3,C159=4,C159=5),C159,"")))))))</f>
        <v/>
      </c>
      <c r="K160" s="11" t="str">
        <f>(IF(D159=Localisation!$C$50,1,IF(D159=Localisation!$C$51,2,IF(D159=Localisation!$C$52,3,IF(D159=Localisation!$C$53,4,IF(D159=Localisation!$C$54,5,IF(OR(D159=1,D159=2,D159=3,D159=4,D159=5),D159,"")))))))</f>
        <v/>
      </c>
      <c r="L160" s="11" t="str">
        <f t="shared" si="15"/>
        <v/>
      </c>
      <c r="M160" s="11" t="str">
        <f t="shared" si="16"/>
        <v/>
      </c>
      <c r="N160" s="11" t="str">
        <f t="shared" si="19"/>
        <v/>
      </c>
      <c r="O160" s="11" t="str">
        <f t="shared" si="17"/>
        <v/>
      </c>
      <c r="P160" s="11" t="str">
        <f t="shared" si="18"/>
        <v/>
      </c>
      <c r="Q160" s="11" t="str">
        <f t="shared" si="20"/>
        <v/>
      </c>
    </row>
    <row r="161" spans="2:17" x14ac:dyDescent="0.3">
      <c r="B161"/>
      <c r="C161"/>
      <c r="D161" s="3"/>
      <c r="E161"/>
      <c r="F161"/>
      <c r="H161" s="11" t="str">
        <f t="shared" si="14"/>
        <v/>
      </c>
      <c r="I161" s="11" t="str">
        <f>(IF(B160=Localisation!$C$42,1,IF(B160=Localisation!$C$41,2,IF(B160=Localisation!$C$40,3,IF(B160=Localisation!$C$39,4,IF(B160=Localisation!$C$38,5,IF(OR(B160=1,B160=2,B160=3,B160=4,B160=5),B160,"")))))))</f>
        <v/>
      </c>
      <c r="J161" s="11" t="str">
        <f>(IF(C160=Localisation!$C$44,5,IF(C160=Localisation!$C$45,4,IF(C160=Localisation!$C$46,3,IF(C160=Localisation!$C$47,2,IF(C160=Localisation!$C$48,1,IF(OR(C160=1,C160=2,C160=3,C160=4,C160=5),C160,"")))))))</f>
        <v/>
      </c>
      <c r="K161" s="11" t="str">
        <f>(IF(D160=Localisation!$C$50,1,IF(D160=Localisation!$C$51,2,IF(D160=Localisation!$C$52,3,IF(D160=Localisation!$C$53,4,IF(D160=Localisation!$C$54,5,IF(OR(D160=1,D160=2,D160=3,D160=4,D160=5),D160,"")))))))</f>
        <v/>
      </c>
      <c r="L161" s="11" t="str">
        <f t="shared" si="15"/>
        <v/>
      </c>
      <c r="M161" s="11" t="str">
        <f t="shared" si="16"/>
        <v/>
      </c>
      <c r="N161" s="11" t="str">
        <f t="shared" si="19"/>
        <v/>
      </c>
      <c r="O161" s="11" t="str">
        <f t="shared" si="17"/>
        <v/>
      </c>
      <c r="P161" s="11" t="str">
        <f t="shared" si="18"/>
        <v/>
      </c>
      <c r="Q161" s="11" t="str">
        <f t="shared" si="20"/>
        <v/>
      </c>
    </row>
    <row r="162" spans="2:17" x14ac:dyDescent="0.3">
      <c r="B162"/>
      <c r="C162"/>
      <c r="D162" s="3"/>
      <c r="E162"/>
      <c r="F162"/>
      <c r="H162" s="11" t="str">
        <f t="shared" si="14"/>
        <v/>
      </c>
      <c r="I162" s="11" t="str">
        <f>(IF(B161=Localisation!$C$42,1,IF(B161=Localisation!$C$41,2,IF(B161=Localisation!$C$40,3,IF(B161=Localisation!$C$39,4,IF(B161=Localisation!$C$38,5,IF(OR(B161=1,B161=2,B161=3,B161=4,B161=5),B161,"")))))))</f>
        <v/>
      </c>
      <c r="J162" s="11" t="str">
        <f>(IF(C161=Localisation!$C$44,5,IF(C161=Localisation!$C$45,4,IF(C161=Localisation!$C$46,3,IF(C161=Localisation!$C$47,2,IF(C161=Localisation!$C$48,1,IF(OR(C161=1,C161=2,C161=3,C161=4,C161=5),C161,"")))))))</f>
        <v/>
      </c>
      <c r="K162" s="11" t="str">
        <f>(IF(D161=Localisation!$C$50,1,IF(D161=Localisation!$C$51,2,IF(D161=Localisation!$C$52,3,IF(D161=Localisation!$C$53,4,IF(D161=Localisation!$C$54,5,IF(OR(D161=1,D161=2,D161=3,D161=4,D161=5),D161,"")))))))</f>
        <v/>
      </c>
      <c r="L162" s="11" t="str">
        <f t="shared" si="15"/>
        <v/>
      </c>
      <c r="M162" s="11" t="str">
        <f t="shared" si="16"/>
        <v/>
      </c>
      <c r="N162" s="11" t="str">
        <f t="shared" si="19"/>
        <v/>
      </c>
      <c r="O162" s="11" t="str">
        <f t="shared" si="17"/>
        <v/>
      </c>
      <c r="P162" s="11" t="str">
        <f t="shared" si="18"/>
        <v/>
      </c>
      <c r="Q162" s="11" t="str">
        <f t="shared" si="20"/>
        <v/>
      </c>
    </row>
    <row r="163" spans="2:17" x14ac:dyDescent="0.3">
      <c r="B163"/>
      <c r="C163"/>
      <c r="D163" s="3"/>
      <c r="E163"/>
      <c r="F163"/>
      <c r="H163" s="11" t="str">
        <f t="shared" si="14"/>
        <v/>
      </c>
      <c r="I163" s="11" t="str">
        <f>(IF(B162=Localisation!$C$42,1,IF(B162=Localisation!$C$41,2,IF(B162=Localisation!$C$40,3,IF(B162=Localisation!$C$39,4,IF(B162=Localisation!$C$38,5,IF(OR(B162=1,B162=2,B162=3,B162=4,B162=5),B162,"")))))))</f>
        <v/>
      </c>
      <c r="J163" s="11" t="str">
        <f>(IF(C162=Localisation!$C$44,5,IF(C162=Localisation!$C$45,4,IF(C162=Localisation!$C$46,3,IF(C162=Localisation!$C$47,2,IF(C162=Localisation!$C$48,1,IF(OR(C162=1,C162=2,C162=3,C162=4,C162=5),C162,"")))))))</f>
        <v/>
      </c>
      <c r="K163" s="11" t="str">
        <f>(IF(D162=Localisation!$C$50,1,IF(D162=Localisation!$C$51,2,IF(D162=Localisation!$C$52,3,IF(D162=Localisation!$C$53,4,IF(D162=Localisation!$C$54,5,IF(OR(D162=1,D162=2,D162=3,D162=4,D162=5),D162,"")))))))</f>
        <v/>
      </c>
      <c r="L163" s="11" t="str">
        <f t="shared" si="15"/>
        <v/>
      </c>
      <c r="M163" s="11" t="str">
        <f t="shared" si="16"/>
        <v/>
      </c>
      <c r="N163" s="11" t="str">
        <f t="shared" si="19"/>
        <v/>
      </c>
      <c r="O163" s="11" t="str">
        <f t="shared" si="17"/>
        <v/>
      </c>
      <c r="P163" s="11" t="str">
        <f t="shared" si="18"/>
        <v/>
      </c>
      <c r="Q163" s="11" t="str">
        <f t="shared" si="20"/>
        <v/>
      </c>
    </row>
    <row r="164" spans="2:17" x14ac:dyDescent="0.3">
      <c r="B164"/>
      <c r="C164"/>
      <c r="D164" s="3"/>
      <c r="E164"/>
      <c r="F164"/>
      <c r="H164" s="11" t="str">
        <f t="shared" si="14"/>
        <v/>
      </c>
      <c r="I164" s="11" t="str">
        <f>(IF(B163=Localisation!$C$42,1,IF(B163=Localisation!$C$41,2,IF(B163=Localisation!$C$40,3,IF(B163=Localisation!$C$39,4,IF(B163=Localisation!$C$38,5,IF(OR(B163=1,B163=2,B163=3,B163=4,B163=5),B163,"")))))))</f>
        <v/>
      </c>
      <c r="J164" s="11" t="str">
        <f>(IF(C163=Localisation!$C$44,5,IF(C163=Localisation!$C$45,4,IF(C163=Localisation!$C$46,3,IF(C163=Localisation!$C$47,2,IF(C163=Localisation!$C$48,1,IF(OR(C163=1,C163=2,C163=3,C163=4,C163=5),C163,"")))))))</f>
        <v/>
      </c>
      <c r="K164" s="11" t="str">
        <f>(IF(D163=Localisation!$C$50,1,IF(D163=Localisation!$C$51,2,IF(D163=Localisation!$C$52,3,IF(D163=Localisation!$C$53,4,IF(D163=Localisation!$C$54,5,IF(OR(D163=1,D163=2,D163=3,D163=4,D163=5),D163,"")))))))</f>
        <v/>
      </c>
      <c r="L164" s="11" t="str">
        <f t="shared" si="15"/>
        <v/>
      </c>
      <c r="M164" s="11" t="str">
        <f t="shared" si="16"/>
        <v/>
      </c>
      <c r="N164" s="11" t="str">
        <f t="shared" si="19"/>
        <v/>
      </c>
      <c r="O164" s="11" t="str">
        <f t="shared" si="17"/>
        <v/>
      </c>
      <c r="P164" s="11" t="str">
        <f t="shared" si="18"/>
        <v/>
      </c>
      <c r="Q164" s="11" t="str">
        <f t="shared" si="20"/>
        <v/>
      </c>
    </row>
    <row r="165" spans="2:17" x14ac:dyDescent="0.3">
      <c r="B165"/>
      <c r="C165"/>
      <c r="D165" s="3"/>
      <c r="E165"/>
      <c r="F165"/>
      <c r="H165" s="11" t="str">
        <f t="shared" si="14"/>
        <v/>
      </c>
      <c r="I165" s="11" t="str">
        <f>(IF(B164=Localisation!$C$42,1,IF(B164=Localisation!$C$41,2,IF(B164=Localisation!$C$40,3,IF(B164=Localisation!$C$39,4,IF(B164=Localisation!$C$38,5,IF(OR(B164=1,B164=2,B164=3,B164=4,B164=5),B164,"")))))))</f>
        <v/>
      </c>
      <c r="J165" s="11" t="str">
        <f>(IF(C164=Localisation!$C$44,5,IF(C164=Localisation!$C$45,4,IF(C164=Localisation!$C$46,3,IF(C164=Localisation!$C$47,2,IF(C164=Localisation!$C$48,1,IF(OR(C164=1,C164=2,C164=3,C164=4,C164=5),C164,"")))))))</f>
        <v/>
      </c>
      <c r="K165" s="11" t="str">
        <f>(IF(D164=Localisation!$C$50,1,IF(D164=Localisation!$C$51,2,IF(D164=Localisation!$C$52,3,IF(D164=Localisation!$C$53,4,IF(D164=Localisation!$C$54,5,IF(OR(D164=1,D164=2,D164=3,D164=4,D164=5),D164,"")))))))</f>
        <v/>
      </c>
      <c r="L165" s="11" t="str">
        <f t="shared" si="15"/>
        <v/>
      </c>
      <c r="M165" s="11" t="str">
        <f t="shared" si="16"/>
        <v/>
      </c>
      <c r="N165" s="11" t="str">
        <f t="shared" si="19"/>
        <v/>
      </c>
      <c r="O165" s="11" t="str">
        <f t="shared" si="17"/>
        <v/>
      </c>
      <c r="P165" s="11" t="str">
        <f t="shared" si="18"/>
        <v/>
      </c>
      <c r="Q165" s="11" t="str">
        <f t="shared" si="20"/>
        <v/>
      </c>
    </row>
    <row r="166" spans="2:17" x14ac:dyDescent="0.3">
      <c r="B166"/>
      <c r="C166"/>
      <c r="D166" s="3"/>
      <c r="E166"/>
      <c r="F166"/>
      <c r="H166" s="11" t="str">
        <f t="shared" si="14"/>
        <v/>
      </c>
      <c r="I166" s="11" t="str">
        <f>(IF(B165=Localisation!$C$42,1,IF(B165=Localisation!$C$41,2,IF(B165=Localisation!$C$40,3,IF(B165=Localisation!$C$39,4,IF(B165=Localisation!$C$38,5,IF(OR(B165=1,B165=2,B165=3,B165=4,B165=5),B165,"")))))))</f>
        <v/>
      </c>
      <c r="J166" s="11" t="str">
        <f>(IF(C165=Localisation!$C$44,5,IF(C165=Localisation!$C$45,4,IF(C165=Localisation!$C$46,3,IF(C165=Localisation!$C$47,2,IF(C165=Localisation!$C$48,1,IF(OR(C165=1,C165=2,C165=3,C165=4,C165=5),C165,"")))))))</f>
        <v/>
      </c>
      <c r="K166" s="11" t="str">
        <f>(IF(D165=Localisation!$C$50,1,IF(D165=Localisation!$C$51,2,IF(D165=Localisation!$C$52,3,IF(D165=Localisation!$C$53,4,IF(D165=Localisation!$C$54,5,IF(OR(D165=1,D165=2,D165=3,D165=4,D165=5),D165,"")))))))</f>
        <v/>
      </c>
      <c r="L166" s="11" t="str">
        <f t="shared" si="15"/>
        <v/>
      </c>
      <c r="M166" s="11" t="str">
        <f t="shared" si="16"/>
        <v/>
      </c>
      <c r="N166" s="11" t="str">
        <f t="shared" si="19"/>
        <v/>
      </c>
      <c r="O166" s="11" t="str">
        <f t="shared" si="17"/>
        <v/>
      </c>
      <c r="P166" s="11" t="str">
        <f t="shared" si="18"/>
        <v/>
      </c>
      <c r="Q166" s="11" t="str">
        <f t="shared" si="20"/>
        <v/>
      </c>
    </row>
    <row r="167" spans="2:17" x14ac:dyDescent="0.3">
      <c r="B167"/>
      <c r="C167"/>
      <c r="D167" s="3"/>
      <c r="E167"/>
      <c r="F167"/>
      <c r="H167" s="11" t="str">
        <f t="shared" si="14"/>
        <v/>
      </c>
      <c r="I167" s="11" t="str">
        <f>(IF(B166=Localisation!$C$42,1,IF(B166=Localisation!$C$41,2,IF(B166=Localisation!$C$40,3,IF(B166=Localisation!$C$39,4,IF(B166=Localisation!$C$38,5,IF(OR(B166=1,B166=2,B166=3,B166=4,B166=5),B166,"")))))))</f>
        <v/>
      </c>
      <c r="J167" s="11" t="str">
        <f>(IF(C166=Localisation!$C$44,5,IF(C166=Localisation!$C$45,4,IF(C166=Localisation!$C$46,3,IF(C166=Localisation!$C$47,2,IF(C166=Localisation!$C$48,1,IF(OR(C166=1,C166=2,C166=3,C166=4,C166=5),C166,"")))))))</f>
        <v/>
      </c>
      <c r="K167" s="11" t="str">
        <f>(IF(D166=Localisation!$C$50,1,IF(D166=Localisation!$C$51,2,IF(D166=Localisation!$C$52,3,IF(D166=Localisation!$C$53,4,IF(D166=Localisation!$C$54,5,IF(OR(D166=1,D166=2,D166=3,D166=4,D166=5),D166,"")))))))</f>
        <v/>
      </c>
      <c r="L167" s="11" t="str">
        <f t="shared" si="15"/>
        <v/>
      </c>
      <c r="M167" s="11" t="str">
        <f t="shared" si="16"/>
        <v/>
      </c>
      <c r="N167" s="11" t="str">
        <f t="shared" si="19"/>
        <v/>
      </c>
      <c r="O167" s="11" t="str">
        <f t="shared" si="17"/>
        <v/>
      </c>
      <c r="P167" s="11" t="str">
        <f t="shared" si="18"/>
        <v/>
      </c>
      <c r="Q167" s="11" t="str">
        <f t="shared" si="20"/>
        <v/>
      </c>
    </row>
    <row r="168" spans="2:17" x14ac:dyDescent="0.3">
      <c r="B168"/>
      <c r="C168"/>
      <c r="D168" s="3"/>
      <c r="E168"/>
      <c r="F168"/>
      <c r="H168" s="11" t="str">
        <f t="shared" si="14"/>
        <v/>
      </c>
      <c r="I168" s="11" t="str">
        <f>(IF(B167=Localisation!$C$42,1,IF(B167=Localisation!$C$41,2,IF(B167=Localisation!$C$40,3,IF(B167=Localisation!$C$39,4,IF(B167=Localisation!$C$38,5,IF(OR(B167=1,B167=2,B167=3,B167=4,B167=5),B167,"")))))))</f>
        <v/>
      </c>
      <c r="J168" s="11" t="str">
        <f>(IF(C167=Localisation!$C$44,5,IF(C167=Localisation!$C$45,4,IF(C167=Localisation!$C$46,3,IF(C167=Localisation!$C$47,2,IF(C167=Localisation!$C$48,1,IF(OR(C167=1,C167=2,C167=3,C167=4,C167=5),C167,"")))))))</f>
        <v/>
      </c>
      <c r="K168" s="11" t="str">
        <f>(IF(D167=Localisation!$C$50,1,IF(D167=Localisation!$C$51,2,IF(D167=Localisation!$C$52,3,IF(D167=Localisation!$C$53,4,IF(D167=Localisation!$C$54,5,IF(OR(D167=1,D167=2,D167=3,D167=4,D167=5),D167,"")))))))</f>
        <v/>
      </c>
      <c r="L168" s="11" t="str">
        <f t="shared" si="15"/>
        <v/>
      </c>
      <c r="M168" s="11" t="str">
        <f t="shared" si="16"/>
        <v/>
      </c>
      <c r="N168" s="11" t="str">
        <f t="shared" si="19"/>
        <v/>
      </c>
      <c r="O168" s="11" t="str">
        <f t="shared" si="17"/>
        <v/>
      </c>
      <c r="P168" s="11" t="str">
        <f t="shared" si="18"/>
        <v/>
      </c>
      <c r="Q168" s="11" t="str">
        <f t="shared" si="20"/>
        <v/>
      </c>
    </row>
    <row r="169" spans="2:17" x14ac:dyDescent="0.3">
      <c r="B169"/>
      <c r="C169"/>
      <c r="D169" s="3"/>
      <c r="E169"/>
      <c r="F169"/>
      <c r="H169" s="11" t="str">
        <f t="shared" si="14"/>
        <v/>
      </c>
      <c r="I169" s="11" t="str">
        <f>(IF(B168=Localisation!$C$42,1,IF(B168=Localisation!$C$41,2,IF(B168=Localisation!$C$40,3,IF(B168=Localisation!$C$39,4,IF(B168=Localisation!$C$38,5,IF(OR(B168=1,B168=2,B168=3,B168=4,B168=5),B168,"")))))))</f>
        <v/>
      </c>
      <c r="J169" s="11" t="str">
        <f>(IF(C168=Localisation!$C$44,5,IF(C168=Localisation!$C$45,4,IF(C168=Localisation!$C$46,3,IF(C168=Localisation!$C$47,2,IF(C168=Localisation!$C$48,1,IF(OR(C168=1,C168=2,C168=3,C168=4,C168=5),C168,"")))))))</f>
        <v/>
      </c>
      <c r="K169" s="11" t="str">
        <f>(IF(D168=Localisation!$C$50,1,IF(D168=Localisation!$C$51,2,IF(D168=Localisation!$C$52,3,IF(D168=Localisation!$C$53,4,IF(D168=Localisation!$C$54,5,IF(OR(D168=1,D168=2,D168=3,D168=4,D168=5),D168,"")))))))</f>
        <v/>
      </c>
      <c r="L169" s="11" t="str">
        <f t="shared" si="15"/>
        <v/>
      </c>
      <c r="M169" s="11" t="str">
        <f t="shared" si="16"/>
        <v/>
      </c>
      <c r="N169" s="11" t="str">
        <f t="shared" si="19"/>
        <v/>
      </c>
      <c r="O169" s="11" t="str">
        <f t="shared" si="17"/>
        <v/>
      </c>
      <c r="P169" s="11" t="str">
        <f t="shared" si="18"/>
        <v/>
      </c>
      <c r="Q169" s="11" t="str">
        <f t="shared" si="20"/>
        <v/>
      </c>
    </row>
    <row r="170" spans="2:17" x14ac:dyDescent="0.3">
      <c r="B170"/>
      <c r="C170"/>
      <c r="D170" s="3"/>
      <c r="E170"/>
      <c r="F170"/>
      <c r="H170" s="11" t="str">
        <f t="shared" si="14"/>
        <v/>
      </c>
      <c r="I170" s="11" t="str">
        <f>(IF(B169=Localisation!$C$42,1,IF(B169=Localisation!$C$41,2,IF(B169=Localisation!$C$40,3,IF(B169=Localisation!$C$39,4,IF(B169=Localisation!$C$38,5,IF(OR(B169=1,B169=2,B169=3,B169=4,B169=5),B169,"")))))))</f>
        <v/>
      </c>
      <c r="J170" s="11" t="str">
        <f>(IF(C169=Localisation!$C$44,5,IF(C169=Localisation!$C$45,4,IF(C169=Localisation!$C$46,3,IF(C169=Localisation!$C$47,2,IF(C169=Localisation!$C$48,1,IF(OR(C169=1,C169=2,C169=3,C169=4,C169=5),C169,"")))))))</f>
        <v/>
      </c>
      <c r="K170" s="11" t="str">
        <f>(IF(D169=Localisation!$C$50,1,IF(D169=Localisation!$C$51,2,IF(D169=Localisation!$C$52,3,IF(D169=Localisation!$C$53,4,IF(D169=Localisation!$C$54,5,IF(OR(D169=1,D169=2,D169=3,D169=4,D169=5),D169,"")))))))</f>
        <v/>
      </c>
      <c r="L170" s="11" t="str">
        <f t="shared" si="15"/>
        <v/>
      </c>
      <c r="M170" s="11" t="str">
        <f t="shared" si="16"/>
        <v/>
      </c>
      <c r="N170" s="11" t="str">
        <f t="shared" si="19"/>
        <v/>
      </c>
      <c r="O170" s="11" t="str">
        <f t="shared" si="17"/>
        <v/>
      </c>
      <c r="P170" s="11" t="str">
        <f t="shared" si="18"/>
        <v/>
      </c>
      <c r="Q170" s="11" t="str">
        <f t="shared" si="20"/>
        <v/>
      </c>
    </row>
    <row r="171" spans="2:17" x14ac:dyDescent="0.3">
      <c r="B171"/>
      <c r="C171"/>
      <c r="D171" s="3"/>
      <c r="E171"/>
      <c r="F171"/>
      <c r="H171" s="11" t="str">
        <f t="shared" si="14"/>
        <v/>
      </c>
      <c r="I171" s="11" t="str">
        <f>(IF(B170=Localisation!$C$42,1,IF(B170=Localisation!$C$41,2,IF(B170=Localisation!$C$40,3,IF(B170=Localisation!$C$39,4,IF(B170=Localisation!$C$38,5,IF(OR(B170=1,B170=2,B170=3,B170=4,B170=5),B170,"")))))))</f>
        <v/>
      </c>
      <c r="J171" s="11" t="str">
        <f>(IF(C170=Localisation!$C$44,5,IF(C170=Localisation!$C$45,4,IF(C170=Localisation!$C$46,3,IF(C170=Localisation!$C$47,2,IF(C170=Localisation!$C$48,1,IF(OR(C170=1,C170=2,C170=3,C170=4,C170=5),C170,"")))))))</f>
        <v/>
      </c>
      <c r="K171" s="11" t="str">
        <f>(IF(D170=Localisation!$C$50,1,IF(D170=Localisation!$C$51,2,IF(D170=Localisation!$C$52,3,IF(D170=Localisation!$C$53,4,IF(D170=Localisation!$C$54,5,IF(OR(D170=1,D170=2,D170=3,D170=4,D170=5),D170,"")))))))</f>
        <v/>
      </c>
      <c r="L171" s="11" t="str">
        <f t="shared" si="15"/>
        <v/>
      </c>
      <c r="M171" s="11" t="str">
        <f t="shared" si="16"/>
        <v/>
      </c>
      <c r="N171" s="11" t="str">
        <f t="shared" si="19"/>
        <v/>
      </c>
      <c r="O171" s="11" t="str">
        <f t="shared" si="17"/>
        <v/>
      </c>
      <c r="P171" s="11" t="str">
        <f t="shared" si="18"/>
        <v/>
      </c>
      <c r="Q171" s="11" t="str">
        <f t="shared" si="20"/>
        <v/>
      </c>
    </row>
    <row r="172" spans="2:17" x14ac:dyDescent="0.3">
      <c r="B172"/>
      <c r="C172"/>
      <c r="D172" s="3"/>
      <c r="E172"/>
      <c r="F172"/>
      <c r="H172" s="11" t="str">
        <f t="shared" si="14"/>
        <v/>
      </c>
      <c r="I172" s="11" t="str">
        <f>(IF(B171=Localisation!$C$42,1,IF(B171=Localisation!$C$41,2,IF(B171=Localisation!$C$40,3,IF(B171=Localisation!$C$39,4,IF(B171=Localisation!$C$38,5,IF(OR(B171=1,B171=2,B171=3,B171=4,B171=5),B171,"")))))))</f>
        <v/>
      </c>
      <c r="J172" s="11" t="str">
        <f>(IF(C171=Localisation!$C$44,5,IF(C171=Localisation!$C$45,4,IF(C171=Localisation!$C$46,3,IF(C171=Localisation!$C$47,2,IF(C171=Localisation!$C$48,1,IF(OR(C171=1,C171=2,C171=3,C171=4,C171=5),C171,"")))))))</f>
        <v/>
      </c>
      <c r="K172" s="11" t="str">
        <f>(IF(D171=Localisation!$C$50,1,IF(D171=Localisation!$C$51,2,IF(D171=Localisation!$C$52,3,IF(D171=Localisation!$C$53,4,IF(D171=Localisation!$C$54,5,IF(OR(D171=1,D171=2,D171=3,D171=4,D171=5),D171,"")))))))</f>
        <v/>
      </c>
      <c r="L172" s="11" t="str">
        <f t="shared" si="15"/>
        <v/>
      </c>
      <c r="M172" s="11" t="str">
        <f t="shared" si="16"/>
        <v/>
      </c>
      <c r="N172" s="11" t="str">
        <f t="shared" si="19"/>
        <v/>
      </c>
      <c r="O172" s="11" t="str">
        <f t="shared" si="17"/>
        <v/>
      </c>
      <c r="P172" s="11" t="str">
        <f t="shared" si="18"/>
        <v/>
      </c>
      <c r="Q172" s="11" t="str">
        <f t="shared" si="20"/>
        <v/>
      </c>
    </row>
    <row r="173" spans="2:17" x14ac:dyDescent="0.3">
      <c r="B173"/>
      <c r="C173"/>
      <c r="D173" s="3"/>
      <c r="E173"/>
      <c r="F173"/>
      <c r="H173" s="11" t="str">
        <f t="shared" si="14"/>
        <v/>
      </c>
      <c r="I173" s="11" t="str">
        <f>(IF(B172=Localisation!$C$42,1,IF(B172=Localisation!$C$41,2,IF(B172=Localisation!$C$40,3,IF(B172=Localisation!$C$39,4,IF(B172=Localisation!$C$38,5,IF(OR(B172=1,B172=2,B172=3,B172=4,B172=5),B172,"")))))))</f>
        <v/>
      </c>
      <c r="J173" s="11" t="str">
        <f>(IF(C172=Localisation!$C$44,5,IF(C172=Localisation!$C$45,4,IF(C172=Localisation!$C$46,3,IF(C172=Localisation!$C$47,2,IF(C172=Localisation!$C$48,1,IF(OR(C172=1,C172=2,C172=3,C172=4,C172=5),C172,"")))))))</f>
        <v/>
      </c>
      <c r="K173" s="11" t="str">
        <f>(IF(D172=Localisation!$C$50,1,IF(D172=Localisation!$C$51,2,IF(D172=Localisation!$C$52,3,IF(D172=Localisation!$C$53,4,IF(D172=Localisation!$C$54,5,IF(OR(D172=1,D172=2,D172=3,D172=4,D172=5),D172,"")))))))</f>
        <v/>
      </c>
      <c r="L173" s="11" t="str">
        <f t="shared" si="15"/>
        <v/>
      </c>
      <c r="M173" s="11" t="str">
        <f t="shared" si="16"/>
        <v/>
      </c>
      <c r="N173" s="11" t="str">
        <f t="shared" si="19"/>
        <v/>
      </c>
      <c r="O173" s="11" t="str">
        <f t="shared" si="17"/>
        <v/>
      </c>
      <c r="P173" s="11" t="str">
        <f t="shared" si="18"/>
        <v/>
      </c>
      <c r="Q173" s="11" t="str">
        <f t="shared" si="20"/>
        <v/>
      </c>
    </row>
    <row r="174" spans="2:17" x14ac:dyDescent="0.3">
      <c r="B174"/>
      <c r="C174"/>
      <c r="D174" s="3"/>
      <c r="E174"/>
      <c r="F174"/>
      <c r="H174" s="11" t="str">
        <f t="shared" si="14"/>
        <v/>
      </c>
      <c r="I174" s="11" t="str">
        <f>(IF(B173=Localisation!$C$42,1,IF(B173=Localisation!$C$41,2,IF(B173=Localisation!$C$40,3,IF(B173=Localisation!$C$39,4,IF(B173=Localisation!$C$38,5,IF(OR(B173=1,B173=2,B173=3,B173=4,B173=5),B173,"")))))))</f>
        <v/>
      </c>
      <c r="J174" s="11" t="str">
        <f>(IF(C173=Localisation!$C$44,5,IF(C173=Localisation!$C$45,4,IF(C173=Localisation!$C$46,3,IF(C173=Localisation!$C$47,2,IF(C173=Localisation!$C$48,1,IF(OR(C173=1,C173=2,C173=3,C173=4,C173=5),C173,"")))))))</f>
        <v/>
      </c>
      <c r="K174" s="11" t="str">
        <f>(IF(D173=Localisation!$C$50,1,IF(D173=Localisation!$C$51,2,IF(D173=Localisation!$C$52,3,IF(D173=Localisation!$C$53,4,IF(D173=Localisation!$C$54,5,IF(OR(D173=1,D173=2,D173=3,D173=4,D173=5),D173,"")))))))</f>
        <v/>
      </c>
      <c r="L174" s="11" t="str">
        <f t="shared" si="15"/>
        <v/>
      </c>
      <c r="M174" s="11" t="str">
        <f t="shared" si="16"/>
        <v/>
      </c>
      <c r="N174" s="11" t="str">
        <f t="shared" si="19"/>
        <v/>
      </c>
      <c r="O174" s="11" t="str">
        <f t="shared" si="17"/>
        <v/>
      </c>
      <c r="P174" s="11" t="str">
        <f t="shared" si="18"/>
        <v/>
      </c>
      <c r="Q174" s="11" t="str">
        <f t="shared" si="20"/>
        <v/>
      </c>
    </row>
    <row r="175" spans="2:17" x14ac:dyDescent="0.3">
      <c r="B175"/>
      <c r="C175"/>
      <c r="D175" s="3"/>
      <c r="E175"/>
      <c r="F175"/>
      <c r="H175" s="11" t="str">
        <f t="shared" si="14"/>
        <v/>
      </c>
      <c r="I175" s="11" t="str">
        <f>(IF(B174=Localisation!$C$42,1,IF(B174=Localisation!$C$41,2,IF(B174=Localisation!$C$40,3,IF(B174=Localisation!$C$39,4,IF(B174=Localisation!$C$38,5,IF(OR(B174=1,B174=2,B174=3,B174=4,B174=5),B174,"")))))))</f>
        <v/>
      </c>
      <c r="J175" s="11" t="str">
        <f>(IF(C174=Localisation!$C$44,5,IF(C174=Localisation!$C$45,4,IF(C174=Localisation!$C$46,3,IF(C174=Localisation!$C$47,2,IF(C174=Localisation!$C$48,1,IF(OR(C174=1,C174=2,C174=3,C174=4,C174=5),C174,"")))))))</f>
        <v/>
      </c>
      <c r="K175" s="11" t="str">
        <f>(IF(D174=Localisation!$C$50,1,IF(D174=Localisation!$C$51,2,IF(D174=Localisation!$C$52,3,IF(D174=Localisation!$C$53,4,IF(D174=Localisation!$C$54,5,IF(OR(D174=1,D174=2,D174=3,D174=4,D174=5),D174,"")))))))</f>
        <v/>
      </c>
      <c r="L175" s="11" t="str">
        <f t="shared" si="15"/>
        <v/>
      </c>
      <c r="M175" s="11" t="str">
        <f t="shared" si="16"/>
        <v/>
      </c>
      <c r="N175" s="11" t="str">
        <f t="shared" si="19"/>
        <v/>
      </c>
      <c r="O175" s="11" t="str">
        <f t="shared" si="17"/>
        <v/>
      </c>
      <c r="P175" s="11" t="str">
        <f t="shared" si="18"/>
        <v/>
      </c>
      <c r="Q175" s="11" t="str">
        <f t="shared" si="20"/>
        <v/>
      </c>
    </row>
    <row r="176" spans="2:17" x14ac:dyDescent="0.3">
      <c r="B176"/>
      <c r="C176"/>
      <c r="D176" s="3"/>
      <c r="E176"/>
      <c r="F176"/>
      <c r="H176" s="11" t="str">
        <f t="shared" si="14"/>
        <v/>
      </c>
      <c r="I176" s="11" t="str">
        <f>(IF(B175=Localisation!$C$42,1,IF(B175=Localisation!$C$41,2,IF(B175=Localisation!$C$40,3,IF(B175=Localisation!$C$39,4,IF(B175=Localisation!$C$38,5,IF(OR(B175=1,B175=2,B175=3,B175=4,B175=5),B175,"")))))))</f>
        <v/>
      </c>
      <c r="J176" s="11" t="str">
        <f>(IF(C175=Localisation!$C$44,5,IF(C175=Localisation!$C$45,4,IF(C175=Localisation!$C$46,3,IF(C175=Localisation!$C$47,2,IF(C175=Localisation!$C$48,1,IF(OR(C175=1,C175=2,C175=3,C175=4,C175=5),C175,"")))))))</f>
        <v/>
      </c>
      <c r="K176" s="11" t="str">
        <f>(IF(D175=Localisation!$C$50,1,IF(D175=Localisation!$C$51,2,IF(D175=Localisation!$C$52,3,IF(D175=Localisation!$C$53,4,IF(D175=Localisation!$C$54,5,IF(OR(D175=1,D175=2,D175=3,D175=4,D175=5),D175,"")))))))</f>
        <v/>
      </c>
      <c r="L176" s="11" t="str">
        <f t="shared" si="15"/>
        <v/>
      </c>
      <c r="M176" s="11" t="str">
        <f t="shared" si="16"/>
        <v/>
      </c>
      <c r="N176" s="11" t="str">
        <f t="shared" si="19"/>
        <v/>
      </c>
      <c r="O176" s="11" t="str">
        <f t="shared" si="17"/>
        <v/>
      </c>
      <c r="P176" s="11" t="str">
        <f t="shared" si="18"/>
        <v/>
      </c>
      <c r="Q176" s="11" t="str">
        <f t="shared" si="20"/>
        <v/>
      </c>
    </row>
    <row r="177" spans="2:17" x14ac:dyDescent="0.3">
      <c r="B177"/>
      <c r="C177"/>
      <c r="D177" s="3"/>
      <c r="E177"/>
      <c r="F177"/>
      <c r="H177" s="11" t="str">
        <f t="shared" si="14"/>
        <v/>
      </c>
      <c r="I177" s="11" t="str">
        <f>(IF(B176=Localisation!$C$42,1,IF(B176=Localisation!$C$41,2,IF(B176=Localisation!$C$40,3,IF(B176=Localisation!$C$39,4,IF(B176=Localisation!$C$38,5,IF(OR(B176=1,B176=2,B176=3,B176=4,B176=5),B176,"")))))))</f>
        <v/>
      </c>
      <c r="J177" s="11" t="str">
        <f>(IF(C176=Localisation!$C$44,5,IF(C176=Localisation!$C$45,4,IF(C176=Localisation!$C$46,3,IF(C176=Localisation!$C$47,2,IF(C176=Localisation!$C$48,1,IF(OR(C176=1,C176=2,C176=3,C176=4,C176=5),C176,"")))))))</f>
        <v/>
      </c>
      <c r="K177" s="11" t="str">
        <f>(IF(D176=Localisation!$C$50,1,IF(D176=Localisation!$C$51,2,IF(D176=Localisation!$C$52,3,IF(D176=Localisation!$C$53,4,IF(D176=Localisation!$C$54,5,IF(OR(D176=1,D176=2,D176=3,D176=4,D176=5),D176,"")))))))</f>
        <v/>
      </c>
      <c r="L177" s="11" t="str">
        <f t="shared" si="15"/>
        <v/>
      </c>
      <c r="M177" s="11" t="str">
        <f t="shared" si="16"/>
        <v/>
      </c>
      <c r="N177" s="11" t="str">
        <f t="shared" si="19"/>
        <v/>
      </c>
      <c r="O177" s="11" t="str">
        <f t="shared" si="17"/>
        <v/>
      </c>
      <c r="P177" s="11" t="str">
        <f t="shared" si="18"/>
        <v/>
      </c>
      <c r="Q177" s="11" t="str">
        <f t="shared" si="20"/>
        <v/>
      </c>
    </row>
    <row r="178" spans="2:17" x14ac:dyDescent="0.3">
      <c r="B178"/>
      <c r="C178"/>
      <c r="D178" s="3"/>
      <c r="E178"/>
      <c r="F178"/>
      <c r="H178" s="11" t="str">
        <f t="shared" si="14"/>
        <v/>
      </c>
      <c r="I178" s="11" t="str">
        <f>(IF(B177=Localisation!$C$42,1,IF(B177=Localisation!$C$41,2,IF(B177=Localisation!$C$40,3,IF(B177=Localisation!$C$39,4,IF(B177=Localisation!$C$38,5,IF(OR(B177=1,B177=2,B177=3,B177=4,B177=5),B177,"")))))))</f>
        <v/>
      </c>
      <c r="J178" s="11" t="str">
        <f>(IF(C177=Localisation!$C$44,5,IF(C177=Localisation!$C$45,4,IF(C177=Localisation!$C$46,3,IF(C177=Localisation!$C$47,2,IF(C177=Localisation!$C$48,1,IF(OR(C177=1,C177=2,C177=3,C177=4,C177=5),C177,"")))))))</f>
        <v/>
      </c>
      <c r="K178" s="11" t="str">
        <f>(IF(D177=Localisation!$C$50,1,IF(D177=Localisation!$C$51,2,IF(D177=Localisation!$C$52,3,IF(D177=Localisation!$C$53,4,IF(D177=Localisation!$C$54,5,IF(OR(D177=1,D177=2,D177=3,D177=4,D177=5),D177,"")))))))</f>
        <v/>
      </c>
      <c r="L178" s="11" t="str">
        <f t="shared" si="15"/>
        <v/>
      </c>
      <c r="M178" s="11" t="str">
        <f t="shared" si="16"/>
        <v/>
      </c>
      <c r="N178" s="11" t="str">
        <f t="shared" si="19"/>
        <v/>
      </c>
      <c r="O178" s="11" t="str">
        <f t="shared" si="17"/>
        <v/>
      </c>
      <c r="P178" s="11" t="str">
        <f t="shared" si="18"/>
        <v/>
      </c>
      <c r="Q178" s="11" t="str">
        <f t="shared" si="20"/>
        <v/>
      </c>
    </row>
    <row r="179" spans="2:17" x14ac:dyDescent="0.3">
      <c r="B179"/>
      <c r="C179"/>
      <c r="D179" s="3"/>
      <c r="E179"/>
      <c r="F179"/>
      <c r="H179" s="11" t="str">
        <f t="shared" si="14"/>
        <v/>
      </c>
      <c r="I179" s="11" t="str">
        <f>(IF(B178=Localisation!$C$42,1,IF(B178=Localisation!$C$41,2,IF(B178=Localisation!$C$40,3,IF(B178=Localisation!$C$39,4,IF(B178=Localisation!$C$38,5,IF(OR(B178=1,B178=2,B178=3,B178=4,B178=5),B178,"")))))))</f>
        <v/>
      </c>
      <c r="J179" s="11" t="str">
        <f>(IF(C178=Localisation!$C$44,5,IF(C178=Localisation!$C$45,4,IF(C178=Localisation!$C$46,3,IF(C178=Localisation!$C$47,2,IF(C178=Localisation!$C$48,1,IF(OR(C178=1,C178=2,C178=3,C178=4,C178=5),C178,"")))))))</f>
        <v/>
      </c>
      <c r="K179" s="11" t="str">
        <f>(IF(D178=Localisation!$C$50,1,IF(D178=Localisation!$C$51,2,IF(D178=Localisation!$C$52,3,IF(D178=Localisation!$C$53,4,IF(D178=Localisation!$C$54,5,IF(OR(D178=1,D178=2,D178=3,D178=4,D178=5),D178,"")))))))</f>
        <v/>
      </c>
      <c r="L179" s="11" t="str">
        <f t="shared" si="15"/>
        <v/>
      </c>
      <c r="M179" s="11" t="str">
        <f t="shared" si="16"/>
        <v/>
      </c>
      <c r="N179" s="11" t="str">
        <f t="shared" si="19"/>
        <v/>
      </c>
      <c r="O179" s="11" t="str">
        <f t="shared" si="17"/>
        <v/>
      </c>
      <c r="P179" s="11" t="str">
        <f t="shared" si="18"/>
        <v/>
      </c>
      <c r="Q179" s="11" t="str">
        <f t="shared" si="20"/>
        <v/>
      </c>
    </row>
    <row r="180" spans="2:17" x14ac:dyDescent="0.3">
      <c r="B180"/>
      <c r="C180"/>
      <c r="D180" s="3"/>
      <c r="E180"/>
      <c r="F180"/>
      <c r="H180" s="11" t="str">
        <f t="shared" si="14"/>
        <v/>
      </c>
      <c r="I180" s="11" t="str">
        <f>(IF(B179=Localisation!$C$42,1,IF(B179=Localisation!$C$41,2,IF(B179=Localisation!$C$40,3,IF(B179=Localisation!$C$39,4,IF(B179=Localisation!$C$38,5,IF(OR(B179=1,B179=2,B179=3,B179=4,B179=5),B179,"")))))))</f>
        <v/>
      </c>
      <c r="J180" s="11" t="str">
        <f>(IF(C179=Localisation!$C$44,5,IF(C179=Localisation!$C$45,4,IF(C179=Localisation!$C$46,3,IF(C179=Localisation!$C$47,2,IF(C179=Localisation!$C$48,1,IF(OR(C179=1,C179=2,C179=3,C179=4,C179=5),C179,"")))))))</f>
        <v/>
      </c>
      <c r="K180" s="11" t="str">
        <f>(IF(D179=Localisation!$C$50,1,IF(D179=Localisation!$C$51,2,IF(D179=Localisation!$C$52,3,IF(D179=Localisation!$C$53,4,IF(D179=Localisation!$C$54,5,IF(OR(D179=1,D179=2,D179=3,D179=4,D179=5),D179,"")))))))</f>
        <v/>
      </c>
      <c r="L180" s="11" t="str">
        <f t="shared" si="15"/>
        <v/>
      </c>
      <c r="M180" s="11" t="str">
        <f t="shared" si="16"/>
        <v/>
      </c>
      <c r="N180" s="11" t="str">
        <f t="shared" si="19"/>
        <v/>
      </c>
      <c r="O180" s="11" t="str">
        <f t="shared" si="17"/>
        <v/>
      </c>
      <c r="P180" s="11" t="str">
        <f t="shared" si="18"/>
        <v/>
      </c>
      <c r="Q180" s="11" t="str">
        <f t="shared" si="20"/>
        <v/>
      </c>
    </row>
    <row r="181" spans="2:17" x14ac:dyDescent="0.3">
      <c r="B181"/>
      <c r="C181"/>
      <c r="D181" s="3"/>
      <c r="E181"/>
      <c r="F181"/>
      <c r="H181" s="11" t="str">
        <f t="shared" si="14"/>
        <v/>
      </c>
      <c r="I181" s="11" t="str">
        <f>(IF(B180=Localisation!$C$42,1,IF(B180=Localisation!$C$41,2,IF(B180=Localisation!$C$40,3,IF(B180=Localisation!$C$39,4,IF(B180=Localisation!$C$38,5,IF(OR(B180=1,B180=2,B180=3,B180=4,B180=5),B180,"")))))))</f>
        <v/>
      </c>
      <c r="J181" s="11" t="str">
        <f>(IF(C180=Localisation!$C$44,5,IF(C180=Localisation!$C$45,4,IF(C180=Localisation!$C$46,3,IF(C180=Localisation!$C$47,2,IF(C180=Localisation!$C$48,1,IF(OR(C180=1,C180=2,C180=3,C180=4,C180=5),C180,"")))))))</f>
        <v/>
      </c>
      <c r="K181" s="11" t="str">
        <f>(IF(D180=Localisation!$C$50,1,IF(D180=Localisation!$C$51,2,IF(D180=Localisation!$C$52,3,IF(D180=Localisation!$C$53,4,IF(D180=Localisation!$C$54,5,IF(OR(D180=1,D180=2,D180=3,D180=4,D180=5),D180,"")))))))</f>
        <v/>
      </c>
      <c r="L181" s="11" t="str">
        <f t="shared" si="15"/>
        <v/>
      </c>
      <c r="M181" s="11" t="str">
        <f t="shared" si="16"/>
        <v/>
      </c>
      <c r="N181" s="11" t="str">
        <f t="shared" si="19"/>
        <v/>
      </c>
      <c r="O181" s="11" t="str">
        <f t="shared" si="17"/>
        <v/>
      </c>
      <c r="P181" s="11" t="str">
        <f t="shared" si="18"/>
        <v/>
      </c>
      <c r="Q181" s="11" t="str">
        <f t="shared" si="20"/>
        <v/>
      </c>
    </row>
    <row r="182" spans="2:17" x14ac:dyDescent="0.3">
      <c r="B182"/>
      <c r="C182"/>
      <c r="D182" s="3"/>
      <c r="E182"/>
      <c r="F182"/>
      <c r="H182" s="11" t="str">
        <f t="shared" si="14"/>
        <v/>
      </c>
      <c r="I182" s="11" t="str">
        <f>(IF(B181=Localisation!$C$42,1,IF(B181=Localisation!$C$41,2,IF(B181=Localisation!$C$40,3,IF(B181=Localisation!$C$39,4,IF(B181=Localisation!$C$38,5,IF(OR(B181=1,B181=2,B181=3,B181=4,B181=5),B181,"")))))))</f>
        <v/>
      </c>
      <c r="J182" s="11" t="str">
        <f>(IF(C181=Localisation!$C$44,5,IF(C181=Localisation!$C$45,4,IF(C181=Localisation!$C$46,3,IF(C181=Localisation!$C$47,2,IF(C181=Localisation!$C$48,1,IF(OR(C181=1,C181=2,C181=3,C181=4,C181=5),C181,"")))))))</f>
        <v/>
      </c>
      <c r="K182" s="11" t="str">
        <f>(IF(D181=Localisation!$C$50,1,IF(D181=Localisation!$C$51,2,IF(D181=Localisation!$C$52,3,IF(D181=Localisation!$C$53,4,IF(D181=Localisation!$C$54,5,IF(OR(D181=1,D181=2,D181=3,D181=4,D181=5),D181,"")))))))</f>
        <v/>
      </c>
      <c r="L182" s="11" t="str">
        <f t="shared" si="15"/>
        <v/>
      </c>
      <c r="M182" s="11" t="str">
        <f t="shared" si="16"/>
        <v/>
      </c>
      <c r="N182" s="11" t="str">
        <f t="shared" si="19"/>
        <v/>
      </c>
      <c r="O182" s="11" t="str">
        <f t="shared" si="17"/>
        <v/>
      </c>
      <c r="P182" s="11" t="str">
        <f t="shared" si="18"/>
        <v/>
      </c>
      <c r="Q182" s="11" t="str">
        <f t="shared" si="20"/>
        <v/>
      </c>
    </row>
    <row r="183" spans="2:17" x14ac:dyDescent="0.3">
      <c r="B183"/>
      <c r="C183"/>
      <c r="D183" s="3"/>
      <c r="E183"/>
      <c r="F183"/>
      <c r="H183" s="11" t="str">
        <f t="shared" si="14"/>
        <v/>
      </c>
      <c r="I183" s="11" t="str">
        <f>(IF(B182=Localisation!$C$42,1,IF(B182=Localisation!$C$41,2,IF(B182=Localisation!$C$40,3,IF(B182=Localisation!$C$39,4,IF(B182=Localisation!$C$38,5,IF(OR(B182=1,B182=2,B182=3,B182=4,B182=5),B182,"")))))))</f>
        <v/>
      </c>
      <c r="J183" s="11" t="str">
        <f>(IF(C182=Localisation!$C$44,5,IF(C182=Localisation!$C$45,4,IF(C182=Localisation!$C$46,3,IF(C182=Localisation!$C$47,2,IF(C182=Localisation!$C$48,1,IF(OR(C182=1,C182=2,C182=3,C182=4,C182=5),C182,"")))))))</f>
        <v/>
      </c>
      <c r="K183" s="11" t="str">
        <f>(IF(D182=Localisation!$C$50,1,IF(D182=Localisation!$C$51,2,IF(D182=Localisation!$C$52,3,IF(D182=Localisation!$C$53,4,IF(D182=Localisation!$C$54,5,IF(OR(D182=1,D182=2,D182=3,D182=4,D182=5),D182,"")))))))</f>
        <v/>
      </c>
      <c r="L183" s="11" t="str">
        <f t="shared" si="15"/>
        <v/>
      </c>
      <c r="M183" s="11" t="str">
        <f t="shared" si="16"/>
        <v/>
      </c>
      <c r="N183" s="11" t="str">
        <f t="shared" si="19"/>
        <v/>
      </c>
      <c r="O183" s="11" t="str">
        <f t="shared" si="17"/>
        <v/>
      </c>
      <c r="P183" s="11" t="str">
        <f t="shared" si="18"/>
        <v/>
      </c>
      <c r="Q183" s="11" t="str">
        <f t="shared" si="20"/>
        <v/>
      </c>
    </row>
    <row r="184" spans="2:17" x14ac:dyDescent="0.3">
      <c r="B184"/>
      <c r="C184"/>
      <c r="D184" s="3"/>
      <c r="E184"/>
      <c r="F184"/>
      <c r="H184" s="11" t="str">
        <f t="shared" si="14"/>
        <v/>
      </c>
      <c r="I184" s="11" t="str">
        <f>(IF(B183=Localisation!$C$42,1,IF(B183=Localisation!$C$41,2,IF(B183=Localisation!$C$40,3,IF(B183=Localisation!$C$39,4,IF(B183=Localisation!$C$38,5,IF(OR(B183=1,B183=2,B183=3,B183=4,B183=5),B183,"")))))))</f>
        <v/>
      </c>
      <c r="J184" s="11" t="str">
        <f>(IF(C183=Localisation!$C$44,5,IF(C183=Localisation!$C$45,4,IF(C183=Localisation!$C$46,3,IF(C183=Localisation!$C$47,2,IF(C183=Localisation!$C$48,1,IF(OR(C183=1,C183=2,C183=3,C183=4,C183=5),C183,"")))))))</f>
        <v/>
      </c>
      <c r="K184" s="11" t="str">
        <f>(IF(D183=Localisation!$C$50,1,IF(D183=Localisation!$C$51,2,IF(D183=Localisation!$C$52,3,IF(D183=Localisation!$C$53,4,IF(D183=Localisation!$C$54,5,IF(OR(D183=1,D183=2,D183=3,D183=4,D183=5),D183,"")))))))</f>
        <v/>
      </c>
      <c r="L184" s="11" t="str">
        <f t="shared" si="15"/>
        <v/>
      </c>
      <c r="M184" s="11" t="str">
        <f t="shared" si="16"/>
        <v/>
      </c>
      <c r="N184" s="11" t="str">
        <f t="shared" si="19"/>
        <v/>
      </c>
      <c r="O184" s="11" t="str">
        <f t="shared" si="17"/>
        <v/>
      </c>
      <c r="P184" s="11" t="str">
        <f t="shared" si="18"/>
        <v/>
      </c>
      <c r="Q184" s="11" t="str">
        <f t="shared" si="20"/>
        <v/>
      </c>
    </row>
    <row r="185" spans="2:17" x14ac:dyDescent="0.3">
      <c r="B185"/>
      <c r="C185"/>
      <c r="D185" s="3"/>
      <c r="E185"/>
      <c r="F185"/>
      <c r="H185" s="11" t="str">
        <f t="shared" si="14"/>
        <v/>
      </c>
      <c r="I185" s="11" t="str">
        <f>(IF(B184=Localisation!$C$42,1,IF(B184=Localisation!$C$41,2,IF(B184=Localisation!$C$40,3,IF(B184=Localisation!$C$39,4,IF(B184=Localisation!$C$38,5,IF(OR(B184=1,B184=2,B184=3,B184=4,B184=5),B184,"")))))))</f>
        <v/>
      </c>
      <c r="J185" s="11" t="str">
        <f>(IF(C184=Localisation!$C$44,5,IF(C184=Localisation!$C$45,4,IF(C184=Localisation!$C$46,3,IF(C184=Localisation!$C$47,2,IF(C184=Localisation!$C$48,1,IF(OR(C184=1,C184=2,C184=3,C184=4,C184=5),C184,"")))))))</f>
        <v/>
      </c>
      <c r="K185" s="11" t="str">
        <f>(IF(D184=Localisation!$C$50,1,IF(D184=Localisation!$C$51,2,IF(D184=Localisation!$C$52,3,IF(D184=Localisation!$C$53,4,IF(D184=Localisation!$C$54,5,IF(OR(D184=1,D184=2,D184=3,D184=4,D184=5),D184,"")))))))</f>
        <v/>
      </c>
      <c r="L185" s="11" t="str">
        <f t="shared" si="15"/>
        <v/>
      </c>
      <c r="M185" s="11" t="str">
        <f t="shared" si="16"/>
        <v/>
      </c>
      <c r="N185" s="11" t="str">
        <f t="shared" si="19"/>
        <v/>
      </c>
      <c r="O185" s="11" t="str">
        <f t="shared" si="17"/>
        <v/>
      </c>
      <c r="P185" s="11" t="str">
        <f t="shared" si="18"/>
        <v/>
      </c>
      <c r="Q185" s="11" t="str">
        <f t="shared" si="20"/>
        <v/>
      </c>
    </row>
    <row r="186" spans="2:17" x14ac:dyDescent="0.3">
      <c r="B186"/>
      <c r="C186"/>
      <c r="D186" s="3"/>
      <c r="E186"/>
      <c r="F186"/>
      <c r="H186" s="11" t="str">
        <f t="shared" si="14"/>
        <v/>
      </c>
      <c r="I186" s="11" t="str">
        <f>(IF(B185=Localisation!$C$42,1,IF(B185=Localisation!$C$41,2,IF(B185=Localisation!$C$40,3,IF(B185=Localisation!$C$39,4,IF(B185=Localisation!$C$38,5,IF(OR(B185=1,B185=2,B185=3,B185=4,B185=5),B185,"")))))))</f>
        <v/>
      </c>
      <c r="J186" s="11" t="str">
        <f>(IF(C185=Localisation!$C$44,5,IF(C185=Localisation!$C$45,4,IF(C185=Localisation!$C$46,3,IF(C185=Localisation!$C$47,2,IF(C185=Localisation!$C$48,1,IF(OR(C185=1,C185=2,C185=3,C185=4,C185=5),C185,"")))))))</f>
        <v/>
      </c>
      <c r="K186" s="11" t="str">
        <f>(IF(D185=Localisation!$C$50,1,IF(D185=Localisation!$C$51,2,IF(D185=Localisation!$C$52,3,IF(D185=Localisation!$C$53,4,IF(D185=Localisation!$C$54,5,IF(OR(D185=1,D185=2,D185=3,D185=4,D185=5),D185,"")))))))</f>
        <v/>
      </c>
      <c r="L186" s="11" t="str">
        <f t="shared" si="15"/>
        <v/>
      </c>
      <c r="M186" s="11" t="str">
        <f t="shared" si="16"/>
        <v/>
      </c>
      <c r="N186" s="11" t="str">
        <f t="shared" si="19"/>
        <v/>
      </c>
      <c r="O186" s="11" t="str">
        <f t="shared" si="17"/>
        <v/>
      </c>
      <c r="P186" s="11" t="str">
        <f t="shared" si="18"/>
        <v/>
      </c>
      <c r="Q186" s="11" t="str">
        <f t="shared" si="20"/>
        <v/>
      </c>
    </row>
    <row r="187" spans="2:17" x14ac:dyDescent="0.3">
      <c r="B187"/>
      <c r="C187"/>
      <c r="D187" s="3"/>
      <c r="E187"/>
      <c r="F187"/>
      <c r="H187" s="11" t="str">
        <f t="shared" si="14"/>
        <v/>
      </c>
      <c r="I187" s="11" t="str">
        <f>(IF(B186=Localisation!$C$42,1,IF(B186=Localisation!$C$41,2,IF(B186=Localisation!$C$40,3,IF(B186=Localisation!$C$39,4,IF(B186=Localisation!$C$38,5,IF(OR(B186=1,B186=2,B186=3,B186=4,B186=5),B186,"")))))))</f>
        <v/>
      </c>
      <c r="J187" s="11" t="str">
        <f>(IF(C186=Localisation!$C$44,5,IF(C186=Localisation!$C$45,4,IF(C186=Localisation!$C$46,3,IF(C186=Localisation!$C$47,2,IF(C186=Localisation!$C$48,1,IF(OR(C186=1,C186=2,C186=3,C186=4,C186=5),C186,"")))))))</f>
        <v/>
      </c>
      <c r="K187" s="11" t="str">
        <f>(IF(D186=Localisation!$C$50,1,IF(D186=Localisation!$C$51,2,IF(D186=Localisation!$C$52,3,IF(D186=Localisation!$C$53,4,IF(D186=Localisation!$C$54,5,IF(OR(D186=1,D186=2,D186=3,D186=4,D186=5),D186,"")))))))</f>
        <v/>
      </c>
      <c r="L187" s="11" t="str">
        <f t="shared" si="15"/>
        <v/>
      </c>
      <c r="M187" s="11" t="str">
        <f t="shared" si="16"/>
        <v/>
      </c>
      <c r="N187" s="11" t="str">
        <f t="shared" si="19"/>
        <v/>
      </c>
      <c r="O187" s="11" t="str">
        <f t="shared" si="17"/>
        <v/>
      </c>
      <c r="P187" s="11" t="str">
        <f t="shared" si="18"/>
        <v/>
      </c>
      <c r="Q187" s="11" t="str">
        <f t="shared" si="20"/>
        <v/>
      </c>
    </row>
    <row r="188" spans="2:17" x14ac:dyDescent="0.3">
      <c r="B188"/>
      <c r="C188"/>
      <c r="D188" s="3"/>
      <c r="E188"/>
      <c r="F188"/>
      <c r="H188" s="11" t="str">
        <f t="shared" si="14"/>
        <v/>
      </c>
      <c r="I188" s="11" t="str">
        <f>(IF(B187=Localisation!$C$42,1,IF(B187=Localisation!$C$41,2,IF(B187=Localisation!$C$40,3,IF(B187=Localisation!$C$39,4,IF(B187=Localisation!$C$38,5,IF(OR(B187=1,B187=2,B187=3,B187=4,B187=5),B187,"")))))))</f>
        <v/>
      </c>
      <c r="J188" s="11" t="str">
        <f>(IF(C187=Localisation!$C$44,5,IF(C187=Localisation!$C$45,4,IF(C187=Localisation!$C$46,3,IF(C187=Localisation!$C$47,2,IF(C187=Localisation!$C$48,1,IF(OR(C187=1,C187=2,C187=3,C187=4,C187=5),C187,"")))))))</f>
        <v/>
      </c>
      <c r="K188" s="11" t="str">
        <f>(IF(D187=Localisation!$C$50,1,IF(D187=Localisation!$C$51,2,IF(D187=Localisation!$C$52,3,IF(D187=Localisation!$C$53,4,IF(D187=Localisation!$C$54,5,IF(OR(D187=1,D187=2,D187=3,D187=4,D187=5),D187,"")))))))</f>
        <v/>
      </c>
      <c r="L188" s="11" t="str">
        <f t="shared" si="15"/>
        <v/>
      </c>
      <c r="M188" s="11" t="str">
        <f t="shared" si="16"/>
        <v/>
      </c>
      <c r="N188" s="11" t="str">
        <f t="shared" si="19"/>
        <v/>
      </c>
      <c r="O188" s="11" t="str">
        <f t="shared" si="17"/>
        <v/>
      </c>
      <c r="P188" s="11" t="str">
        <f t="shared" si="18"/>
        <v/>
      </c>
      <c r="Q188" s="11" t="str">
        <f t="shared" si="20"/>
        <v/>
      </c>
    </row>
    <row r="189" spans="2:17" x14ac:dyDescent="0.3">
      <c r="B189"/>
      <c r="C189"/>
      <c r="D189" s="3"/>
      <c r="E189"/>
      <c r="F189"/>
      <c r="H189" s="11" t="str">
        <f t="shared" si="14"/>
        <v/>
      </c>
      <c r="I189" s="11" t="str">
        <f>(IF(B188=Localisation!$C$42,1,IF(B188=Localisation!$C$41,2,IF(B188=Localisation!$C$40,3,IF(B188=Localisation!$C$39,4,IF(B188=Localisation!$C$38,5,IF(OR(B188=1,B188=2,B188=3,B188=4,B188=5),B188,"")))))))</f>
        <v/>
      </c>
      <c r="J189" s="11" t="str">
        <f>(IF(C188=Localisation!$C$44,5,IF(C188=Localisation!$C$45,4,IF(C188=Localisation!$C$46,3,IF(C188=Localisation!$C$47,2,IF(C188=Localisation!$C$48,1,IF(OR(C188=1,C188=2,C188=3,C188=4,C188=5),C188,"")))))))</f>
        <v/>
      </c>
      <c r="K189" s="11" t="str">
        <f>(IF(D188=Localisation!$C$50,1,IF(D188=Localisation!$C$51,2,IF(D188=Localisation!$C$52,3,IF(D188=Localisation!$C$53,4,IF(D188=Localisation!$C$54,5,IF(OR(D188=1,D188=2,D188=3,D188=4,D188=5),D188,"")))))))</f>
        <v/>
      </c>
      <c r="L189" s="11" t="str">
        <f t="shared" si="15"/>
        <v/>
      </c>
      <c r="M189" s="11" t="str">
        <f t="shared" si="16"/>
        <v/>
      </c>
      <c r="N189" s="11" t="str">
        <f t="shared" si="19"/>
        <v/>
      </c>
      <c r="O189" s="11" t="str">
        <f t="shared" si="17"/>
        <v/>
      </c>
      <c r="P189" s="11" t="str">
        <f t="shared" si="18"/>
        <v/>
      </c>
      <c r="Q189" s="11" t="str">
        <f t="shared" si="20"/>
        <v/>
      </c>
    </row>
    <row r="190" spans="2:17" x14ac:dyDescent="0.3">
      <c r="B190"/>
      <c r="C190"/>
      <c r="D190" s="3"/>
      <c r="E190"/>
      <c r="F190"/>
      <c r="H190" s="11" t="str">
        <f t="shared" si="14"/>
        <v/>
      </c>
      <c r="I190" s="11" t="str">
        <f>(IF(B189=Localisation!$C$42,1,IF(B189=Localisation!$C$41,2,IF(B189=Localisation!$C$40,3,IF(B189=Localisation!$C$39,4,IF(B189=Localisation!$C$38,5,IF(OR(B189=1,B189=2,B189=3,B189=4,B189=5),B189,"")))))))</f>
        <v/>
      </c>
      <c r="J190" s="11" t="str">
        <f>(IF(C189=Localisation!$C$44,5,IF(C189=Localisation!$C$45,4,IF(C189=Localisation!$C$46,3,IF(C189=Localisation!$C$47,2,IF(C189=Localisation!$C$48,1,IF(OR(C189=1,C189=2,C189=3,C189=4,C189=5),C189,"")))))))</f>
        <v/>
      </c>
      <c r="K190" s="11" t="str">
        <f>(IF(D189=Localisation!$C$50,1,IF(D189=Localisation!$C$51,2,IF(D189=Localisation!$C$52,3,IF(D189=Localisation!$C$53,4,IF(D189=Localisation!$C$54,5,IF(OR(D189=1,D189=2,D189=3,D189=4,D189=5),D189,"")))))))</f>
        <v/>
      </c>
      <c r="L190" s="11" t="str">
        <f t="shared" si="15"/>
        <v/>
      </c>
      <c r="M190" s="11" t="str">
        <f t="shared" si="16"/>
        <v/>
      </c>
      <c r="N190" s="11" t="str">
        <f t="shared" si="19"/>
        <v/>
      </c>
      <c r="O190" s="11" t="str">
        <f t="shared" si="17"/>
        <v/>
      </c>
      <c r="P190" s="11" t="str">
        <f t="shared" si="18"/>
        <v/>
      </c>
      <c r="Q190" s="11" t="str">
        <f t="shared" si="20"/>
        <v/>
      </c>
    </row>
    <row r="191" spans="2:17" x14ac:dyDescent="0.3">
      <c r="B191"/>
      <c r="C191"/>
      <c r="D191" s="3"/>
      <c r="E191"/>
      <c r="F191"/>
      <c r="H191" s="11" t="str">
        <f t="shared" si="14"/>
        <v/>
      </c>
      <c r="I191" s="11" t="str">
        <f>(IF(B190=Localisation!$C$42,1,IF(B190=Localisation!$C$41,2,IF(B190=Localisation!$C$40,3,IF(B190=Localisation!$C$39,4,IF(B190=Localisation!$C$38,5,IF(OR(B190=1,B190=2,B190=3,B190=4,B190=5),B190,"")))))))</f>
        <v/>
      </c>
      <c r="J191" s="11" t="str">
        <f>(IF(C190=Localisation!$C$44,5,IF(C190=Localisation!$C$45,4,IF(C190=Localisation!$C$46,3,IF(C190=Localisation!$C$47,2,IF(C190=Localisation!$C$48,1,IF(OR(C190=1,C190=2,C190=3,C190=4,C190=5),C190,"")))))))</f>
        <v/>
      </c>
      <c r="K191" s="11" t="str">
        <f>(IF(D190=Localisation!$C$50,1,IF(D190=Localisation!$C$51,2,IF(D190=Localisation!$C$52,3,IF(D190=Localisation!$C$53,4,IF(D190=Localisation!$C$54,5,IF(OR(D190=1,D190=2,D190=3,D190=4,D190=5),D190,"")))))))</f>
        <v/>
      </c>
      <c r="L191" s="11" t="str">
        <f t="shared" si="15"/>
        <v/>
      </c>
      <c r="M191" s="11" t="str">
        <f t="shared" si="16"/>
        <v/>
      </c>
      <c r="N191" s="11" t="str">
        <f t="shared" si="19"/>
        <v/>
      </c>
      <c r="O191" s="11" t="str">
        <f t="shared" si="17"/>
        <v/>
      </c>
      <c r="P191" s="11" t="str">
        <f t="shared" si="18"/>
        <v/>
      </c>
      <c r="Q191" s="11" t="str">
        <f t="shared" si="20"/>
        <v/>
      </c>
    </row>
    <row r="192" spans="2:17" x14ac:dyDescent="0.3">
      <c r="B192"/>
      <c r="C192"/>
      <c r="D192" s="3"/>
      <c r="E192"/>
      <c r="F192"/>
      <c r="H192" s="11" t="str">
        <f t="shared" si="14"/>
        <v/>
      </c>
      <c r="I192" s="11" t="str">
        <f>(IF(B191=Localisation!$C$42,1,IF(B191=Localisation!$C$41,2,IF(B191=Localisation!$C$40,3,IF(B191=Localisation!$C$39,4,IF(B191=Localisation!$C$38,5,IF(OR(B191=1,B191=2,B191=3,B191=4,B191=5),B191,"")))))))</f>
        <v/>
      </c>
      <c r="J192" s="11" t="str">
        <f>(IF(C191=Localisation!$C$44,5,IF(C191=Localisation!$C$45,4,IF(C191=Localisation!$C$46,3,IF(C191=Localisation!$C$47,2,IF(C191=Localisation!$C$48,1,IF(OR(C191=1,C191=2,C191=3,C191=4,C191=5),C191,"")))))))</f>
        <v/>
      </c>
      <c r="K192" s="11" t="str">
        <f>(IF(D191=Localisation!$C$50,1,IF(D191=Localisation!$C$51,2,IF(D191=Localisation!$C$52,3,IF(D191=Localisation!$C$53,4,IF(D191=Localisation!$C$54,5,IF(OR(D191=1,D191=2,D191=3,D191=4,D191=5),D191,"")))))))</f>
        <v/>
      </c>
      <c r="L192" s="11" t="str">
        <f t="shared" si="15"/>
        <v/>
      </c>
      <c r="M192" s="11" t="str">
        <f t="shared" si="16"/>
        <v/>
      </c>
      <c r="N192" s="11" t="str">
        <f t="shared" si="19"/>
        <v/>
      </c>
      <c r="O192" s="11" t="str">
        <f t="shared" si="17"/>
        <v/>
      </c>
      <c r="P192" s="11" t="str">
        <f t="shared" si="18"/>
        <v/>
      </c>
      <c r="Q192" s="11" t="str">
        <f t="shared" si="20"/>
        <v/>
      </c>
    </row>
    <row r="193" spans="2:17" x14ac:dyDescent="0.3">
      <c r="B193"/>
      <c r="C193"/>
      <c r="D193" s="3"/>
      <c r="E193"/>
      <c r="F193"/>
      <c r="H193" s="11" t="str">
        <f t="shared" si="14"/>
        <v/>
      </c>
      <c r="I193" s="11" t="str">
        <f>(IF(B192=Localisation!$C$42,1,IF(B192=Localisation!$C$41,2,IF(B192=Localisation!$C$40,3,IF(B192=Localisation!$C$39,4,IF(B192=Localisation!$C$38,5,IF(OR(B192=1,B192=2,B192=3,B192=4,B192=5),B192,"")))))))</f>
        <v/>
      </c>
      <c r="J193" s="11" t="str">
        <f>(IF(C192=Localisation!$C$44,5,IF(C192=Localisation!$C$45,4,IF(C192=Localisation!$C$46,3,IF(C192=Localisation!$C$47,2,IF(C192=Localisation!$C$48,1,IF(OR(C192=1,C192=2,C192=3,C192=4,C192=5),C192,"")))))))</f>
        <v/>
      </c>
      <c r="K193" s="11" t="str">
        <f>(IF(D192=Localisation!$C$50,1,IF(D192=Localisation!$C$51,2,IF(D192=Localisation!$C$52,3,IF(D192=Localisation!$C$53,4,IF(D192=Localisation!$C$54,5,IF(OR(D192=1,D192=2,D192=3,D192=4,D192=5),D192,"")))))))</f>
        <v/>
      </c>
      <c r="L193" s="11" t="str">
        <f t="shared" si="15"/>
        <v/>
      </c>
      <c r="M193" s="11" t="str">
        <f t="shared" si="16"/>
        <v/>
      </c>
      <c r="N193" s="11" t="str">
        <f t="shared" si="19"/>
        <v/>
      </c>
      <c r="O193" s="11" t="str">
        <f t="shared" si="17"/>
        <v/>
      </c>
      <c r="P193" s="11" t="str">
        <f t="shared" si="18"/>
        <v/>
      </c>
      <c r="Q193" s="11" t="str">
        <f t="shared" si="20"/>
        <v/>
      </c>
    </row>
    <row r="194" spans="2:17" x14ac:dyDescent="0.3">
      <c r="B194"/>
      <c r="C194"/>
      <c r="D194" s="3"/>
      <c r="E194"/>
      <c r="F194"/>
      <c r="H194" s="11" t="str">
        <f t="shared" si="14"/>
        <v/>
      </c>
      <c r="I194" s="11" t="str">
        <f>(IF(B193=Localisation!$C$42,1,IF(B193=Localisation!$C$41,2,IF(B193=Localisation!$C$40,3,IF(B193=Localisation!$C$39,4,IF(B193=Localisation!$C$38,5,IF(OR(B193=1,B193=2,B193=3,B193=4,B193=5),B193,"")))))))</f>
        <v/>
      </c>
      <c r="J194" s="11" t="str">
        <f>(IF(C193=Localisation!$C$44,5,IF(C193=Localisation!$C$45,4,IF(C193=Localisation!$C$46,3,IF(C193=Localisation!$C$47,2,IF(C193=Localisation!$C$48,1,IF(OR(C193=1,C193=2,C193=3,C193=4,C193=5),C193,"")))))))</f>
        <v/>
      </c>
      <c r="K194" s="11" t="str">
        <f>(IF(D193=Localisation!$C$50,1,IF(D193=Localisation!$C$51,2,IF(D193=Localisation!$C$52,3,IF(D193=Localisation!$C$53,4,IF(D193=Localisation!$C$54,5,IF(OR(D193=1,D193=2,D193=3,D193=4,D193=5),D193,"")))))))</f>
        <v/>
      </c>
      <c r="L194" s="11" t="str">
        <f t="shared" si="15"/>
        <v/>
      </c>
      <c r="M194" s="11" t="str">
        <f t="shared" si="16"/>
        <v/>
      </c>
      <c r="N194" s="11" t="str">
        <f t="shared" si="19"/>
        <v/>
      </c>
      <c r="O194" s="11" t="str">
        <f t="shared" si="17"/>
        <v/>
      </c>
      <c r="P194" s="11" t="str">
        <f t="shared" si="18"/>
        <v/>
      </c>
      <c r="Q194" s="11" t="str">
        <f t="shared" si="20"/>
        <v/>
      </c>
    </row>
    <row r="195" spans="2:17" x14ac:dyDescent="0.3">
      <c r="B195"/>
      <c r="C195"/>
      <c r="D195" s="3"/>
      <c r="E195"/>
      <c r="F195"/>
      <c r="H195" s="11" t="str">
        <f t="shared" si="14"/>
        <v/>
      </c>
      <c r="I195" s="11" t="str">
        <f>(IF(B194=Localisation!$C$42,1,IF(B194=Localisation!$C$41,2,IF(B194=Localisation!$C$40,3,IF(B194=Localisation!$C$39,4,IF(B194=Localisation!$C$38,5,IF(OR(B194=1,B194=2,B194=3,B194=4,B194=5),B194,"")))))))</f>
        <v/>
      </c>
      <c r="J195" s="11" t="str">
        <f>(IF(C194=Localisation!$C$44,5,IF(C194=Localisation!$C$45,4,IF(C194=Localisation!$C$46,3,IF(C194=Localisation!$C$47,2,IF(C194=Localisation!$C$48,1,IF(OR(C194=1,C194=2,C194=3,C194=4,C194=5),C194,"")))))))</f>
        <v/>
      </c>
      <c r="K195" s="11" t="str">
        <f>(IF(D194=Localisation!$C$50,1,IF(D194=Localisation!$C$51,2,IF(D194=Localisation!$C$52,3,IF(D194=Localisation!$C$53,4,IF(D194=Localisation!$C$54,5,IF(OR(D194=1,D194=2,D194=3,D194=4,D194=5),D194,"")))))))</f>
        <v/>
      </c>
      <c r="L195" s="11" t="str">
        <f t="shared" si="15"/>
        <v/>
      </c>
      <c r="M195" s="11" t="str">
        <f t="shared" si="16"/>
        <v/>
      </c>
      <c r="N195" s="11" t="str">
        <f t="shared" si="19"/>
        <v/>
      </c>
      <c r="O195" s="11" t="str">
        <f t="shared" si="17"/>
        <v/>
      </c>
      <c r="P195" s="11" t="str">
        <f t="shared" si="18"/>
        <v/>
      </c>
      <c r="Q195" s="11" t="str">
        <f t="shared" si="20"/>
        <v/>
      </c>
    </row>
    <row r="196" spans="2:17" x14ac:dyDescent="0.3">
      <c r="B196"/>
      <c r="C196"/>
      <c r="D196" s="3"/>
      <c r="E196"/>
      <c r="F196"/>
      <c r="H196" s="11" t="str">
        <f t="shared" si="14"/>
        <v/>
      </c>
      <c r="I196" s="11" t="str">
        <f>(IF(B195=Localisation!$C$42,1,IF(B195=Localisation!$C$41,2,IF(B195=Localisation!$C$40,3,IF(B195=Localisation!$C$39,4,IF(B195=Localisation!$C$38,5,IF(OR(B195=1,B195=2,B195=3,B195=4,B195=5),B195,"")))))))</f>
        <v/>
      </c>
      <c r="J196" s="11" t="str">
        <f>(IF(C195=Localisation!$C$44,5,IF(C195=Localisation!$C$45,4,IF(C195=Localisation!$C$46,3,IF(C195=Localisation!$C$47,2,IF(C195=Localisation!$C$48,1,IF(OR(C195=1,C195=2,C195=3,C195=4,C195=5),C195,"")))))))</f>
        <v/>
      </c>
      <c r="K196" s="11" t="str">
        <f>(IF(D195=Localisation!$C$50,1,IF(D195=Localisation!$C$51,2,IF(D195=Localisation!$C$52,3,IF(D195=Localisation!$C$53,4,IF(D195=Localisation!$C$54,5,IF(OR(D195=1,D195=2,D195=3,D195=4,D195=5),D195,"")))))))</f>
        <v/>
      </c>
      <c r="L196" s="11" t="str">
        <f t="shared" si="15"/>
        <v/>
      </c>
      <c r="M196" s="11" t="str">
        <f t="shared" si="16"/>
        <v/>
      </c>
      <c r="N196" s="11" t="str">
        <f t="shared" si="19"/>
        <v/>
      </c>
      <c r="O196" s="11" t="str">
        <f t="shared" si="17"/>
        <v/>
      </c>
      <c r="P196" s="11" t="str">
        <f t="shared" si="18"/>
        <v/>
      </c>
      <c r="Q196" s="11" t="str">
        <f t="shared" si="20"/>
        <v/>
      </c>
    </row>
    <row r="197" spans="2:17" x14ac:dyDescent="0.3">
      <c r="B197"/>
      <c r="C197"/>
      <c r="D197" s="3"/>
      <c r="E197"/>
      <c r="F197"/>
      <c r="H197" s="11" t="str">
        <f t="shared" si="14"/>
        <v/>
      </c>
      <c r="I197" s="11" t="str">
        <f>(IF(B196=Localisation!$C$42,1,IF(B196=Localisation!$C$41,2,IF(B196=Localisation!$C$40,3,IF(B196=Localisation!$C$39,4,IF(B196=Localisation!$C$38,5,IF(OR(B196=1,B196=2,B196=3,B196=4,B196=5),B196,"")))))))</f>
        <v/>
      </c>
      <c r="J197" s="11" t="str">
        <f>(IF(C196=Localisation!$C$44,5,IF(C196=Localisation!$C$45,4,IF(C196=Localisation!$C$46,3,IF(C196=Localisation!$C$47,2,IF(C196=Localisation!$C$48,1,IF(OR(C196=1,C196=2,C196=3,C196=4,C196=5),C196,"")))))))</f>
        <v/>
      </c>
      <c r="K197" s="11" t="str">
        <f>(IF(D196=Localisation!$C$50,1,IF(D196=Localisation!$C$51,2,IF(D196=Localisation!$C$52,3,IF(D196=Localisation!$C$53,4,IF(D196=Localisation!$C$54,5,IF(OR(D196=1,D196=2,D196=3,D196=4,D196=5),D196,"")))))))</f>
        <v/>
      </c>
      <c r="L197" s="11" t="str">
        <f t="shared" si="15"/>
        <v/>
      </c>
      <c r="M197" s="11" t="str">
        <f t="shared" si="16"/>
        <v/>
      </c>
      <c r="N197" s="11" t="str">
        <f t="shared" si="19"/>
        <v/>
      </c>
      <c r="O197" s="11" t="str">
        <f t="shared" si="17"/>
        <v/>
      </c>
      <c r="P197" s="11" t="str">
        <f t="shared" si="18"/>
        <v/>
      </c>
      <c r="Q197" s="11" t="str">
        <f t="shared" si="20"/>
        <v/>
      </c>
    </row>
    <row r="198" spans="2:17" x14ac:dyDescent="0.3">
      <c r="B198"/>
      <c r="C198"/>
      <c r="D198" s="3"/>
      <c r="E198"/>
      <c r="F198"/>
      <c r="H198" s="11" t="str">
        <f t="shared" si="14"/>
        <v/>
      </c>
      <c r="I198" s="11" t="str">
        <f>(IF(B197=Localisation!$C$42,1,IF(B197=Localisation!$C$41,2,IF(B197=Localisation!$C$40,3,IF(B197=Localisation!$C$39,4,IF(B197=Localisation!$C$38,5,IF(OR(B197=1,B197=2,B197=3,B197=4,B197=5),B197,"")))))))</f>
        <v/>
      </c>
      <c r="J198" s="11" t="str">
        <f>(IF(C197=Localisation!$C$44,5,IF(C197=Localisation!$C$45,4,IF(C197=Localisation!$C$46,3,IF(C197=Localisation!$C$47,2,IF(C197=Localisation!$C$48,1,IF(OR(C197=1,C197=2,C197=3,C197=4,C197=5),C197,"")))))))</f>
        <v/>
      </c>
      <c r="K198" s="11" t="str">
        <f>(IF(D197=Localisation!$C$50,1,IF(D197=Localisation!$C$51,2,IF(D197=Localisation!$C$52,3,IF(D197=Localisation!$C$53,4,IF(D197=Localisation!$C$54,5,IF(OR(D197=1,D197=2,D197=3,D197=4,D197=5),D197,"")))))))</f>
        <v/>
      </c>
      <c r="L198" s="11" t="str">
        <f t="shared" si="15"/>
        <v/>
      </c>
      <c r="M198" s="11" t="str">
        <f t="shared" si="16"/>
        <v/>
      </c>
      <c r="N198" s="11" t="str">
        <f t="shared" si="19"/>
        <v/>
      </c>
      <c r="O198" s="11" t="str">
        <f t="shared" si="17"/>
        <v/>
      </c>
      <c r="P198" s="11" t="str">
        <f t="shared" si="18"/>
        <v/>
      </c>
      <c r="Q198" s="11" t="str">
        <f t="shared" si="20"/>
        <v/>
      </c>
    </row>
    <row r="199" spans="2:17" x14ac:dyDescent="0.3">
      <c r="B199"/>
      <c r="C199"/>
      <c r="D199" s="3"/>
      <c r="E199"/>
      <c r="F199"/>
      <c r="H199" s="11" t="str">
        <f t="shared" si="14"/>
        <v/>
      </c>
      <c r="I199" s="11" t="str">
        <f>(IF(B198=Localisation!$C$42,1,IF(B198=Localisation!$C$41,2,IF(B198=Localisation!$C$40,3,IF(B198=Localisation!$C$39,4,IF(B198=Localisation!$C$38,5,IF(OR(B198=1,B198=2,B198=3,B198=4,B198=5),B198,"")))))))</f>
        <v/>
      </c>
      <c r="J199" s="11" t="str">
        <f>(IF(C198=Localisation!$C$44,5,IF(C198=Localisation!$C$45,4,IF(C198=Localisation!$C$46,3,IF(C198=Localisation!$C$47,2,IF(C198=Localisation!$C$48,1,IF(OR(C198=1,C198=2,C198=3,C198=4,C198=5),C198,"")))))))</f>
        <v/>
      </c>
      <c r="K199" s="11" t="str">
        <f>(IF(D198=Localisation!$C$50,1,IF(D198=Localisation!$C$51,2,IF(D198=Localisation!$C$52,3,IF(D198=Localisation!$C$53,4,IF(D198=Localisation!$C$54,5,IF(OR(D198=1,D198=2,D198=3,D198=4,D198=5),D198,"")))))))</f>
        <v/>
      </c>
      <c r="L199" s="11" t="str">
        <f t="shared" si="15"/>
        <v/>
      </c>
      <c r="M199" s="11" t="str">
        <f t="shared" si="16"/>
        <v/>
      </c>
      <c r="N199" s="11" t="str">
        <f t="shared" si="19"/>
        <v/>
      </c>
      <c r="O199" s="11" t="str">
        <f t="shared" si="17"/>
        <v/>
      </c>
      <c r="P199" s="11" t="str">
        <f t="shared" si="18"/>
        <v/>
      </c>
      <c r="Q199" s="11" t="str">
        <f t="shared" si="20"/>
        <v/>
      </c>
    </row>
    <row r="200" spans="2:17" x14ac:dyDescent="0.3">
      <c r="B200"/>
      <c r="C200"/>
      <c r="D200" s="3"/>
      <c r="E200"/>
      <c r="F200"/>
      <c r="H200" s="11" t="str">
        <f t="shared" si="14"/>
        <v/>
      </c>
      <c r="I200" s="11" t="str">
        <f>(IF(B199=Localisation!$C$42,1,IF(B199=Localisation!$C$41,2,IF(B199=Localisation!$C$40,3,IF(B199=Localisation!$C$39,4,IF(B199=Localisation!$C$38,5,IF(OR(B199=1,B199=2,B199=3,B199=4,B199=5),B199,"")))))))</f>
        <v/>
      </c>
      <c r="J200" s="11" t="str">
        <f>(IF(C199=Localisation!$C$44,5,IF(C199=Localisation!$C$45,4,IF(C199=Localisation!$C$46,3,IF(C199=Localisation!$C$47,2,IF(C199=Localisation!$C$48,1,IF(OR(C199=1,C199=2,C199=3,C199=4,C199=5),C199,"")))))))</f>
        <v/>
      </c>
      <c r="K200" s="11" t="str">
        <f>(IF(D199=Localisation!$C$50,1,IF(D199=Localisation!$C$51,2,IF(D199=Localisation!$C$52,3,IF(D199=Localisation!$C$53,4,IF(D199=Localisation!$C$54,5,IF(OR(D199=1,D199=2,D199=3,D199=4,D199=5),D199,"")))))))</f>
        <v/>
      </c>
      <c r="L200" s="11" t="str">
        <f t="shared" si="15"/>
        <v/>
      </c>
      <c r="M200" s="11" t="str">
        <f t="shared" si="16"/>
        <v/>
      </c>
      <c r="N200" s="11" t="str">
        <f t="shared" si="19"/>
        <v/>
      </c>
      <c r="O200" s="11" t="str">
        <f t="shared" si="17"/>
        <v/>
      </c>
      <c r="P200" s="11" t="str">
        <f t="shared" si="18"/>
        <v/>
      </c>
      <c r="Q200" s="11" t="str">
        <f t="shared" si="20"/>
        <v/>
      </c>
    </row>
    <row r="201" spans="2:17" x14ac:dyDescent="0.3">
      <c r="B201"/>
      <c r="C201"/>
      <c r="D201" s="3"/>
      <c r="E201"/>
      <c r="F201"/>
      <c r="H201" s="11" t="str">
        <f t="shared" si="14"/>
        <v/>
      </c>
      <c r="I201" s="11" t="str">
        <f>(IF(B200=Localisation!$C$42,1,IF(B200=Localisation!$C$41,2,IF(B200=Localisation!$C$40,3,IF(B200=Localisation!$C$39,4,IF(B200=Localisation!$C$38,5,IF(OR(B200=1,B200=2,B200=3,B200=4,B200=5),B200,"")))))))</f>
        <v/>
      </c>
      <c r="J201" s="11" t="str">
        <f>(IF(C200=Localisation!$C$44,5,IF(C200=Localisation!$C$45,4,IF(C200=Localisation!$C$46,3,IF(C200=Localisation!$C$47,2,IF(C200=Localisation!$C$48,1,IF(OR(C200=1,C200=2,C200=3,C200=4,C200=5),C200,"")))))))</f>
        <v/>
      </c>
      <c r="K201" s="11" t="str">
        <f>(IF(D200=Localisation!$C$50,1,IF(D200=Localisation!$C$51,2,IF(D200=Localisation!$C$52,3,IF(D200=Localisation!$C$53,4,IF(D200=Localisation!$C$54,5,IF(OR(D200=1,D200=2,D200=3,D200=4,D200=5),D200,"")))))))</f>
        <v/>
      </c>
      <c r="L201" s="11" t="str">
        <f t="shared" si="15"/>
        <v/>
      </c>
      <c r="M201" s="11" t="str">
        <f t="shared" si="16"/>
        <v/>
      </c>
      <c r="N201" s="11" t="str">
        <f t="shared" si="19"/>
        <v/>
      </c>
      <c r="O201" s="11" t="str">
        <f t="shared" si="17"/>
        <v/>
      </c>
      <c r="P201" s="11" t="str">
        <f t="shared" si="18"/>
        <v/>
      </c>
      <c r="Q201" s="11" t="str">
        <f t="shared" si="20"/>
        <v/>
      </c>
    </row>
    <row r="202" spans="2:17" x14ac:dyDescent="0.3">
      <c r="B202"/>
      <c r="C202"/>
      <c r="D202" s="3"/>
      <c r="E202"/>
      <c r="F202"/>
      <c r="H202" s="11" t="str">
        <f t="shared" si="14"/>
        <v/>
      </c>
      <c r="I202" s="11" t="str">
        <f>(IF(B201=Localisation!$C$42,1,IF(B201=Localisation!$C$41,2,IF(B201=Localisation!$C$40,3,IF(B201=Localisation!$C$39,4,IF(B201=Localisation!$C$38,5,IF(OR(B201=1,B201=2,B201=3,B201=4,B201=5),B201,"")))))))</f>
        <v/>
      </c>
      <c r="J202" s="11" t="str">
        <f>(IF(C201=Localisation!$C$44,5,IF(C201=Localisation!$C$45,4,IF(C201=Localisation!$C$46,3,IF(C201=Localisation!$C$47,2,IF(C201=Localisation!$C$48,1,IF(OR(C201=1,C201=2,C201=3,C201=4,C201=5),C201,"")))))))</f>
        <v/>
      </c>
      <c r="K202" s="11" t="str">
        <f>(IF(D201=Localisation!$C$50,1,IF(D201=Localisation!$C$51,2,IF(D201=Localisation!$C$52,3,IF(D201=Localisation!$C$53,4,IF(D201=Localisation!$C$54,5,IF(OR(D201=1,D201=2,D201=3,D201=4,D201=5),D201,"")))))))</f>
        <v/>
      </c>
      <c r="L202" s="11" t="str">
        <f t="shared" si="15"/>
        <v/>
      </c>
      <c r="M202" s="11" t="str">
        <f t="shared" si="16"/>
        <v/>
      </c>
      <c r="N202" s="11" t="str">
        <f t="shared" si="19"/>
        <v/>
      </c>
      <c r="O202" s="11" t="str">
        <f t="shared" si="17"/>
        <v/>
      </c>
      <c r="P202" s="11" t="str">
        <f t="shared" si="18"/>
        <v/>
      </c>
      <c r="Q202" s="11" t="str">
        <f t="shared" si="20"/>
        <v/>
      </c>
    </row>
    <row r="203" spans="2:17" x14ac:dyDescent="0.3">
      <c r="B203"/>
      <c r="C203"/>
      <c r="D203" s="3"/>
      <c r="E203"/>
      <c r="F203"/>
      <c r="H203" s="11" t="str">
        <f t="shared" si="14"/>
        <v/>
      </c>
      <c r="I203" s="11" t="str">
        <f>(IF(B202=Localisation!$C$42,1,IF(B202=Localisation!$C$41,2,IF(B202=Localisation!$C$40,3,IF(B202=Localisation!$C$39,4,IF(B202=Localisation!$C$38,5,IF(OR(B202=1,B202=2,B202=3,B202=4,B202=5),B202,"")))))))</f>
        <v/>
      </c>
      <c r="J203" s="11" t="str">
        <f>(IF(C202=Localisation!$C$44,5,IF(C202=Localisation!$C$45,4,IF(C202=Localisation!$C$46,3,IF(C202=Localisation!$C$47,2,IF(C202=Localisation!$C$48,1,IF(OR(C202=1,C202=2,C202=3,C202=4,C202=5),C202,"")))))))</f>
        <v/>
      </c>
      <c r="K203" s="11" t="str">
        <f>(IF(D202=Localisation!$C$50,1,IF(D202=Localisation!$C$51,2,IF(D202=Localisation!$C$52,3,IF(D202=Localisation!$C$53,4,IF(D202=Localisation!$C$54,5,IF(OR(D202=1,D202=2,D202=3,D202=4,D202=5),D202,"")))))))</f>
        <v/>
      </c>
      <c r="L203" s="11" t="str">
        <f t="shared" si="15"/>
        <v/>
      </c>
      <c r="M203" s="11" t="str">
        <f t="shared" si="16"/>
        <v/>
      </c>
      <c r="N203" s="11" t="str">
        <f t="shared" si="19"/>
        <v/>
      </c>
      <c r="O203" s="11" t="str">
        <f t="shared" si="17"/>
        <v/>
      </c>
      <c r="P203" s="11" t="str">
        <f t="shared" si="18"/>
        <v/>
      </c>
      <c r="Q203" s="11" t="str">
        <f t="shared" si="20"/>
        <v/>
      </c>
    </row>
    <row r="204" spans="2:17" x14ac:dyDescent="0.3">
      <c r="B204"/>
      <c r="C204"/>
      <c r="D204" s="3"/>
      <c r="E204"/>
      <c r="F204"/>
      <c r="H204" s="11" t="str">
        <f t="shared" ref="H204:H267" si="21">IF(I204="","",AVERAGE(I204:K204))</f>
        <v/>
      </c>
      <c r="I204" s="11" t="str">
        <f>(IF(B203=Localisation!$C$42,1,IF(B203=Localisation!$C$41,2,IF(B203=Localisation!$C$40,3,IF(B203=Localisation!$C$39,4,IF(B203=Localisation!$C$38,5,IF(OR(B203=1,B203=2,B203=3,B203=4,B203=5),B203,"")))))))</f>
        <v/>
      </c>
      <c r="J204" s="11" t="str">
        <f>(IF(C203=Localisation!$C$44,5,IF(C203=Localisation!$C$45,4,IF(C203=Localisation!$C$46,3,IF(C203=Localisation!$C$47,2,IF(C203=Localisation!$C$48,1,IF(OR(C203=1,C203=2,C203=3,C203=4,C203=5),C203,"")))))))</f>
        <v/>
      </c>
      <c r="K204" s="11" t="str">
        <f>(IF(D203=Localisation!$C$50,1,IF(D203=Localisation!$C$51,2,IF(D203=Localisation!$C$52,3,IF(D203=Localisation!$C$53,4,IF(D203=Localisation!$C$54,5,IF(OR(D203=1,D203=2,D203=3,D203=4,D203=5),D203,"")))))))</f>
        <v/>
      </c>
      <c r="L204" s="11" t="str">
        <f t="shared" si="15"/>
        <v/>
      </c>
      <c r="M204" s="11" t="str">
        <f t="shared" si="16"/>
        <v/>
      </c>
      <c r="N204" s="11" t="str">
        <f t="shared" si="19"/>
        <v/>
      </c>
      <c r="O204" s="11" t="str">
        <f t="shared" si="17"/>
        <v/>
      </c>
      <c r="P204" s="11" t="str">
        <f t="shared" si="18"/>
        <v/>
      </c>
      <c r="Q204" s="11" t="str">
        <f t="shared" si="20"/>
        <v/>
      </c>
    </row>
    <row r="205" spans="2:17" x14ac:dyDescent="0.3">
      <c r="B205"/>
      <c r="C205"/>
      <c r="D205" s="3"/>
      <c r="E205"/>
      <c r="F205"/>
      <c r="H205" s="11" t="str">
        <f t="shared" si="21"/>
        <v/>
      </c>
      <c r="I205" s="11" t="str">
        <f>(IF(B204=Localisation!$C$42,1,IF(B204=Localisation!$C$41,2,IF(B204=Localisation!$C$40,3,IF(B204=Localisation!$C$39,4,IF(B204=Localisation!$C$38,5,IF(OR(B204=1,B204=2,B204=3,B204=4,B204=5),B204,"")))))))</f>
        <v/>
      </c>
      <c r="J205" s="11" t="str">
        <f>(IF(C204=Localisation!$C$44,5,IF(C204=Localisation!$C$45,4,IF(C204=Localisation!$C$46,3,IF(C204=Localisation!$C$47,2,IF(C204=Localisation!$C$48,1,IF(OR(C204=1,C204=2,C204=3,C204=4,C204=5),C204,"")))))))</f>
        <v/>
      </c>
      <c r="K205" s="11" t="str">
        <f>(IF(D204=Localisation!$C$50,1,IF(D204=Localisation!$C$51,2,IF(D204=Localisation!$C$52,3,IF(D204=Localisation!$C$53,4,IF(D204=Localisation!$C$54,5,IF(OR(D204=1,D204=2,D204=3,D204=4,D204=5),D204,"")))))))</f>
        <v/>
      </c>
      <c r="L205" s="11" t="str">
        <f t="shared" si="15"/>
        <v/>
      </c>
      <c r="M205" s="11" t="str">
        <f t="shared" si="16"/>
        <v/>
      </c>
      <c r="N205" s="11" t="str">
        <f t="shared" si="19"/>
        <v/>
      </c>
      <c r="O205" s="11" t="str">
        <f t="shared" si="17"/>
        <v/>
      </c>
      <c r="P205" s="11" t="str">
        <f t="shared" si="18"/>
        <v/>
      </c>
      <c r="Q205" s="11" t="str">
        <f t="shared" si="20"/>
        <v/>
      </c>
    </row>
    <row r="206" spans="2:17" x14ac:dyDescent="0.3">
      <c r="B206"/>
      <c r="C206"/>
      <c r="D206" s="3"/>
      <c r="E206"/>
      <c r="F206"/>
      <c r="H206" s="11" t="str">
        <f t="shared" si="21"/>
        <v/>
      </c>
      <c r="I206" s="11" t="str">
        <f>(IF(B205=Localisation!$C$42,1,IF(B205=Localisation!$C$41,2,IF(B205=Localisation!$C$40,3,IF(B205=Localisation!$C$39,4,IF(B205=Localisation!$C$38,5,IF(OR(B205=1,B205=2,B205=3,B205=4,B205=5),B205,"")))))))</f>
        <v/>
      </c>
      <c r="J206" s="11" t="str">
        <f>(IF(C205=Localisation!$C$44,5,IF(C205=Localisation!$C$45,4,IF(C205=Localisation!$C$46,3,IF(C205=Localisation!$C$47,2,IF(C205=Localisation!$C$48,1,IF(OR(C205=1,C205=2,C205=3,C205=4,C205=5),C205,"")))))))</f>
        <v/>
      </c>
      <c r="K206" s="11" t="str">
        <f>(IF(D205=Localisation!$C$50,1,IF(D205=Localisation!$C$51,2,IF(D205=Localisation!$C$52,3,IF(D205=Localisation!$C$53,4,IF(D205=Localisation!$C$54,5,IF(OR(D205=1,D205=2,D205=3,D205=4,D205=5),D205,"")))))))</f>
        <v/>
      </c>
      <c r="L206" s="11" t="str">
        <f t="shared" si="15"/>
        <v/>
      </c>
      <c r="M206" s="11" t="str">
        <f t="shared" si="16"/>
        <v/>
      </c>
      <c r="N206" s="11" t="str">
        <f t="shared" si="19"/>
        <v/>
      </c>
      <c r="O206" s="11" t="str">
        <f t="shared" si="17"/>
        <v/>
      </c>
      <c r="P206" s="11" t="str">
        <f t="shared" si="18"/>
        <v/>
      </c>
      <c r="Q206" s="11" t="str">
        <f t="shared" si="20"/>
        <v/>
      </c>
    </row>
    <row r="207" spans="2:17" x14ac:dyDescent="0.3">
      <c r="B207"/>
      <c r="C207"/>
      <c r="D207" s="3"/>
      <c r="E207"/>
      <c r="F207"/>
      <c r="H207" s="11" t="str">
        <f t="shared" si="21"/>
        <v/>
      </c>
      <c r="I207" s="11" t="str">
        <f>(IF(B206=Localisation!$C$42,1,IF(B206=Localisation!$C$41,2,IF(B206=Localisation!$C$40,3,IF(B206=Localisation!$C$39,4,IF(B206=Localisation!$C$38,5,IF(OR(B206=1,B206=2,B206=3,B206=4,B206=5),B206,"")))))))</f>
        <v/>
      </c>
      <c r="J207" s="11" t="str">
        <f>(IF(C206=Localisation!$C$44,5,IF(C206=Localisation!$C$45,4,IF(C206=Localisation!$C$46,3,IF(C206=Localisation!$C$47,2,IF(C206=Localisation!$C$48,1,IF(OR(C206=1,C206=2,C206=3,C206=4,C206=5),C206,"")))))))</f>
        <v/>
      </c>
      <c r="K207" s="11" t="str">
        <f>(IF(D206=Localisation!$C$50,1,IF(D206=Localisation!$C$51,2,IF(D206=Localisation!$C$52,3,IF(D206=Localisation!$C$53,4,IF(D206=Localisation!$C$54,5,IF(OR(D206=1,D206=2,D206=3,D206=4,D206=5),D206,"")))))))</f>
        <v/>
      </c>
      <c r="L207" s="11" t="str">
        <f t="shared" si="15"/>
        <v/>
      </c>
      <c r="M207" s="11" t="str">
        <f t="shared" si="16"/>
        <v/>
      </c>
      <c r="N207" s="11" t="str">
        <f t="shared" si="19"/>
        <v/>
      </c>
      <c r="O207" s="11" t="str">
        <f t="shared" si="17"/>
        <v/>
      </c>
      <c r="P207" s="11" t="str">
        <f t="shared" si="18"/>
        <v/>
      </c>
      <c r="Q207" s="11" t="str">
        <f t="shared" si="20"/>
        <v/>
      </c>
    </row>
    <row r="208" spans="2:17" x14ac:dyDescent="0.3">
      <c r="B208"/>
      <c r="C208"/>
      <c r="D208" s="3"/>
      <c r="E208"/>
      <c r="F208"/>
      <c r="H208" s="11" t="str">
        <f t="shared" si="21"/>
        <v/>
      </c>
      <c r="I208" s="11" t="str">
        <f>(IF(B207=Localisation!$C$42,1,IF(B207=Localisation!$C$41,2,IF(B207=Localisation!$C$40,3,IF(B207=Localisation!$C$39,4,IF(B207=Localisation!$C$38,5,IF(OR(B207=1,B207=2,B207=3,B207=4,B207=5),B207,"")))))))</f>
        <v/>
      </c>
      <c r="J208" s="11" t="str">
        <f>(IF(C207=Localisation!$C$44,5,IF(C207=Localisation!$C$45,4,IF(C207=Localisation!$C$46,3,IF(C207=Localisation!$C$47,2,IF(C207=Localisation!$C$48,1,IF(OR(C207=1,C207=2,C207=3,C207=4,C207=5),C207,"")))))))</f>
        <v/>
      </c>
      <c r="K208" s="11" t="str">
        <f>(IF(D207=Localisation!$C$50,1,IF(D207=Localisation!$C$51,2,IF(D207=Localisation!$C$52,3,IF(D207=Localisation!$C$53,4,IF(D207=Localisation!$C$54,5,IF(OR(D207=1,D207=2,D207=3,D207=4,D207=5),D207,"")))))))</f>
        <v/>
      </c>
      <c r="L208" s="11" t="str">
        <f t="shared" si="15"/>
        <v/>
      </c>
      <c r="M208" s="11" t="str">
        <f t="shared" si="16"/>
        <v/>
      </c>
      <c r="N208" s="11" t="str">
        <f t="shared" si="19"/>
        <v/>
      </c>
      <c r="O208" s="11" t="str">
        <f t="shared" si="17"/>
        <v/>
      </c>
      <c r="P208" s="11" t="str">
        <f t="shared" si="18"/>
        <v/>
      </c>
      <c r="Q208" s="11" t="str">
        <f t="shared" si="20"/>
        <v/>
      </c>
    </row>
    <row r="209" spans="2:17" x14ac:dyDescent="0.3">
      <c r="B209"/>
      <c r="C209"/>
      <c r="D209" s="3"/>
      <c r="E209"/>
      <c r="F209"/>
      <c r="H209" s="11" t="str">
        <f t="shared" si="21"/>
        <v/>
      </c>
      <c r="I209" s="11" t="str">
        <f>(IF(B208=Localisation!$C$42,1,IF(B208=Localisation!$C$41,2,IF(B208=Localisation!$C$40,3,IF(B208=Localisation!$C$39,4,IF(B208=Localisation!$C$38,5,IF(OR(B208=1,B208=2,B208=3,B208=4,B208=5),B208,"")))))))</f>
        <v/>
      </c>
      <c r="J209" s="11" t="str">
        <f>(IF(C208=Localisation!$C$44,5,IF(C208=Localisation!$C$45,4,IF(C208=Localisation!$C$46,3,IF(C208=Localisation!$C$47,2,IF(C208=Localisation!$C$48,1,IF(OR(C208=1,C208=2,C208=3,C208=4,C208=5),C208,"")))))))</f>
        <v/>
      </c>
      <c r="K209" s="11" t="str">
        <f>(IF(D208=Localisation!$C$50,1,IF(D208=Localisation!$C$51,2,IF(D208=Localisation!$C$52,3,IF(D208=Localisation!$C$53,4,IF(D208=Localisation!$C$54,5,IF(OR(D208=1,D208=2,D208=3,D208=4,D208=5),D208,"")))))))</f>
        <v/>
      </c>
      <c r="L209" s="11" t="str">
        <f t="shared" ref="L209:L272" si="22">IF(F203="","",(IF(F203="*","*",(((F203-V$49)/V$48)*-1))))</f>
        <v/>
      </c>
      <c r="M209" s="11" t="str">
        <f t="shared" ref="M209:M272" si="23">IF(E203=0,"",F203)</f>
        <v/>
      </c>
      <c r="N209" s="11" t="str">
        <f t="shared" si="19"/>
        <v/>
      </c>
      <c r="O209" s="11" t="str">
        <f t="shared" ref="O209:O272" si="24">IF(F203=0,"",LN(F203))</f>
        <v/>
      </c>
      <c r="P209" s="11" t="str">
        <f t="shared" ref="P209:P272" si="25">IF(O209="","",((O209-$Q$11)/$P$11)*-1)</f>
        <v/>
      </c>
      <c r="Q209" s="11" t="str">
        <f t="shared" si="20"/>
        <v/>
      </c>
    </row>
    <row r="210" spans="2:17" x14ac:dyDescent="0.3">
      <c r="B210"/>
      <c r="C210"/>
      <c r="D210" s="3"/>
      <c r="E210"/>
      <c r="F210"/>
      <c r="H210" s="11" t="str">
        <f t="shared" si="21"/>
        <v/>
      </c>
      <c r="I210" s="11" t="str">
        <f>(IF(B209=Localisation!$C$42,1,IF(B209=Localisation!$C$41,2,IF(B209=Localisation!$C$40,3,IF(B209=Localisation!$C$39,4,IF(B209=Localisation!$C$38,5,IF(OR(B209=1,B209=2,B209=3,B209=4,B209=5),B209,"")))))))</f>
        <v/>
      </c>
      <c r="J210" s="11" t="str">
        <f>(IF(C209=Localisation!$C$44,5,IF(C209=Localisation!$C$45,4,IF(C209=Localisation!$C$46,3,IF(C209=Localisation!$C$47,2,IF(C209=Localisation!$C$48,1,IF(OR(C209=1,C209=2,C209=3,C209=4,C209=5),C209,"")))))))</f>
        <v/>
      </c>
      <c r="K210" s="11" t="str">
        <f>(IF(D209=Localisation!$C$50,1,IF(D209=Localisation!$C$51,2,IF(D209=Localisation!$C$52,3,IF(D209=Localisation!$C$53,4,IF(D209=Localisation!$C$54,5,IF(OR(D209=1,D209=2,D209=3,D209=4,D209=5),D209,"")))))))</f>
        <v/>
      </c>
      <c r="L210" s="11" t="str">
        <f t="shared" si="22"/>
        <v/>
      </c>
      <c r="M210" s="11" t="str">
        <f t="shared" si="23"/>
        <v/>
      </c>
      <c r="N210" s="11" t="str">
        <f t="shared" ref="N210:N273" si="26">IF(H205&gt;3.9999,M210,"")</f>
        <v/>
      </c>
      <c r="O210" s="11" t="str">
        <f t="shared" si="24"/>
        <v/>
      </c>
      <c r="P210" s="11" t="str">
        <f t="shared" si="25"/>
        <v/>
      </c>
      <c r="Q210" s="11" t="str">
        <f t="shared" ref="Q210:Q273" si="27">IF(H205="","",(IF(H205="*","*",((H205-$U$49)/$U$48))))</f>
        <v/>
      </c>
    </row>
    <row r="211" spans="2:17" x14ac:dyDescent="0.3">
      <c r="E211" s="11"/>
      <c r="H211" s="11" t="str">
        <f t="shared" si="21"/>
        <v/>
      </c>
      <c r="I211" s="11" t="str">
        <f>(IF(B210=Localisation!$C$42,1,IF(B210=Localisation!$C$41,2,IF(B210=Localisation!$C$40,3,IF(B210=Localisation!$C$39,4,IF(B210=Localisation!$C$38,5,IF(OR(B210=1,B210=2,B210=3,B210=4,B210=5),B210,"")))))))</f>
        <v/>
      </c>
      <c r="J211" s="11" t="str">
        <f>(IF(C210=Localisation!$C$44,5,IF(C210=Localisation!$C$45,4,IF(C210=Localisation!$C$46,3,IF(C210=Localisation!$C$47,2,IF(C210=Localisation!$C$48,1,IF(OR(C210=1,C210=2,C210=3,C210=4,C210=5),C210,"")))))))</f>
        <v/>
      </c>
      <c r="K211" s="11" t="str">
        <f>(IF(D210=Localisation!$C$50,1,IF(D210=Localisation!$C$51,2,IF(D210=Localisation!$C$52,3,IF(D210=Localisation!$C$53,4,IF(D210=Localisation!$C$54,5,IF(OR(D210=1,D210=2,D210=3,D210=4,D210=5),D210,"")))))))</f>
        <v/>
      </c>
      <c r="L211" s="11" t="str">
        <f t="shared" si="22"/>
        <v/>
      </c>
      <c r="M211" s="11" t="str">
        <f t="shared" si="23"/>
        <v/>
      </c>
      <c r="N211" s="11" t="str">
        <f t="shared" si="26"/>
        <v/>
      </c>
      <c r="O211" s="11" t="str">
        <f t="shared" si="24"/>
        <v/>
      </c>
      <c r="P211" s="11" t="str">
        <f t="shared" si="25"/>
        <v/>
      </c>
      <c r="Q211" s="11" t="str">
        <f t="shared" si="27"/>
        <v/>
      </c>
    </row>
    <row r="212" spans="2:17" x14ac:dyDescent="0.3">
      <c r="E212" s="11"/>
      <c r="H212" s="11" t="str">
        <f t="shared" si="21"/>
        <v/>
      </c>
      <c r="I212" s="11" t="str">
        <f>(IF(B211=Localisation!$C$42,1,IF(B211=Localisation!$C$41,2,IF(B211=Localisation!$C$40,3,IF(B211=Localisation!$C$39,4,IF(B211=Localisation!$C$38,5,IF(OR(B211=1,B211=2,B211=3,B211=4,B211=5),B211,"")))))))</f>
        <v/>
      </c>
      <c r="J212" s="11" t="str">
        <f>(IF(C211=Localisation!$C$44,5,IF(C211=Localisation!$C$45,4,IF(C211=Localisation!$C$46,3,IF(C211=Localisation!$C$47,2,IF(C211=Localisation!$C$48,1,IF(OR(C211=1,C211=2,C211=3,C211=4,C211=5),C211,"")))))))</f>
        <v/>
      </c>
      <c r="K212" s="11" t="str">
        <f>(IF(D211=Localisation!$C$50,1,IF(D211=Localisation!$C$51,2,IF(D211=Localisation!$C$52,3,IF(D211=Localisation!$C$53,4,IF(D211=Localisation!$C$54,5,IF(OR(D211=1,D211=2,D211=3,D211=4,D211=5),D211,"")))))))</f>
        <v/>
      </c>
      <c r="L212" s="11" t="str">
        <f t="shared" si="22"/>
        <v/>
      </c>
      <c r="M212" s="11" t="str">
        <f t="shared" si="23"/>
        <v/>
      </c>
      <c r="N212" s="11" t="str">
        <f t="shared" si="26"/>
        <v/>
      </c>
      <c r="O212" s="11" t="str">
        <f t="shared" si="24"/>
        <v/>
      </c>
      <c r="P212" s="11" t="str">
        <f t="shared" si="25"/>
        <v/>
      </c>
      <c r="Q212" s="11" t="str">
        <f t="shared" si="27"/>
        <v/>
      </c>
    </row>
    <row r="213" spans="2:17" x14ac:dyDescent="0.3">
      <c r="E213" s="11"/>
      <c r="H213" s="11" t="str">
        <f t="shared" si="21"/>
        <v/>
      </c>
      <c r="I213" s="11" t="str">
        <f>(IF(B212=Localisation!$C$42,1,IF(B212=Localisation!$C$41,2,IF(B212=Localisation!$C$40,3,IF(B212=Localisation!$C$39,4,IF(B212=Localisation!$C$38,5,IF(OR(B212=1,B212=2,B212=3,B212=4,B212=5),B212,"")))))))</f>
        <v/>
      </c>
      <c r="J213" s="11" t="str">
        <f>(IF(C212=Localisation!$C$44,5,IF(C212=Localisation!$C$45,4,IF(C212=Localisation!$C$46,3,IF(C212=Localisation!$C$47,2,IF(C212=Localisation!$C$48,1,IF(OR(C212=1,C212=2,C212=3,C212=4,C212=5),C212,"")))))))</f>
        <v/>
      </c>
      <c r="K213" s="11" t="str">
        <f>(IF(D212=Localisation!$C$50,1,IF(D212=Localisation!$C$51,2,IF(D212=Localisation!$C$52,3,IF(D212=Localisation!$C$53,4,IF(D212=Localisation!$C$54,5,IF(OR(D212=1,D212=2,D212=3,D212=4,D212=5),D212,"")))))))</f>
        <v/>
      </c>
      <c r="L213" s="11" t="str">
        <f t="shared" si="22"/>
        <v/>
      </c>
      <c r="M213" s="11" t="str">
        <f t="shared" si="23"/>
        <v/>
      </c>
      <c r="N213" s="11" t="str">
        <f t="shared" si="26"/>
        <v/>
      </c>
      <c r="O213" s="11" t="str">
        <f t="shared" si="24"/>
        <v/>
      </c>
      <c r="P213" s="11" t="str">
        <f t="shared" si="25"/>
        <v/>
      </c>
      <c r="Q213" s="11" t="str">
        <f t="shared" si="27"/>
        <v/>
      </c>
    </row>
    <row r="214" spans="2:17" x14ac:dyDescent="0.3">
      <c r="E214" s="11"/>
      <c r="H214" s="11" t="str">
        <f t="shared" si="21"/>
        <v/>
      </c>
      <c r="I214" s="11" t="str">
        <f>(IF(B213=Localisation!$C$42,1,IF(B213=Localisation!$C$41,2,IF(B213=Localisation!$C$40,3,IF(B213=Localisation!$C$39,4,IF(B213=Localisation!$C$38,5,IF(OR(B213=1,B213=2,B213=3,B213=4,B213=5),B213,"")))))))</f>
        <v/>
      </c>
      <c r="J214" s="11" t="str">
        <f>(IF(C213=Localisation!$C$44,5,IF(C213=Localisation!$C$45,4,IF(C213=Localisation!$C$46,3,IF(C213=Localisation!$C$47,2,IF(C213=Localisation!$C$48,1,IF(OR(C213=1,C213=2,C213=3,C213=4,C213=5),C213,"")))))))</f>
        <v/>
      </c>
      <c r="K214" s="11" t="str">
        <f>(IF(D213=Localisation!$C$50,1,IF(D213=Localisation!$C$51,2,IF(D213=Localisation!$C$52,3,IF(D213=Localisation!$C$53,4,IF(D213=Localisation!$C$54,5,IF(OR(D213=1,D213=2,D213=3,D213=4,D213=5),D213,"")))))))</f>
        <v/>
      </c>
      <c r="L214" s="11" t="str">
        <f t="shared" si="22"/>
        <v/>
      </c>
      <c r="M214" s="11" t="str">
        <f t="shared" si="23"/>
        <v/>
      </c>
      <c r="N214" s="11" t="str">
        <f t="shared" si="26"/>
        <v/>
      </c>
      <c r="O214" s="11" t="str">
        <f t="shared" si="24"/>
        <v/>
      </c>
      <c r="P214" s="11" t="str">
        <f t="shared" si="25"/>
        <v/>
      </c>
      <c r="Q214" s="11" t="str">
        <f t="shared" si="27"/>
        <v/>
      </c>
    </row>
    <row r="215" spans="2:17" x14ac:dyDescent="0.3">
      <c r="E215" s="11"/>
      <c r="H215" s="11" t="str">
        <f t="shared" si="21"/>
        <v/>
      </c>
      <c r="I215" s="11" t="str">
        <f>(IF(B214=Localisation!$C$42,1,IF(B214=Localisation!$C$41,2,IF(B214=Localisation!$C$40,3,IF(B214=Localisation!$C$39,4,IF(B214=Localisation!$C$38,5,IF(OR(B214=1,B214=2,B214=3,B214=4,B214=5),B214,"")))))))</f>
        <v/>
      </c>
      <c r="J215" s="11" t="str">
        <f>(IF(C214=Localisation!$C$44,5,IF(C214=Localisation!$C$45,4,IF(C214=Localisation!$C$46,3,IF(C214=Localisation!$C$47,2,IF(C214=Localisation!$C$48,1,IF(OR(C214=1,C214=2,C214=3,C214=4,C214=5),C214,"")))))))</f>
        <v/>
      </c>
      <c r="K215" s="11" t="str">
        <f>(IF(D214=Localisation!$C$50,1,IF(D214=Localisation!$C$51,2,IF(D214=Localisation!$C$52,3,IF(D214=Localisation!$C$53,4,IF(D214=Localisation!$C$54,5,IF(OR(D214=1,D214=2,D214=3,D214=4,D214=5),D214,"")))))))</f>
        <v/>
      </c>
      <c r="L215" s="11" t="str">
        <f t="shared" si="22"/>
        <v/>
      </c>
      <c r="M215" s="11" t="str">
        <f t="shared" si="23"/>
        <v/>
      </c>
      <c r="N215" s="11" t="str">
        <f t="shared" si="26"/>
        <v/>
      </c>
      <c r="O215" s="11" t="str">
        <f t="shared" si="24"/>
        <v/>
      </c>
      <c r="P215" s="11" t="str">
        <f t="shared" si="25"/>
        <v/>
      </c>
      <c r="Q215" s="11" t="str">
        <f t="shared" si="27"/>
        <v/>
      </c>
    </row>
    <row r="216" spans="2:17" x14ac:dyDescent="0.3">
      <c r="E216" s="11"/>
      <c r="H216" s="11" t="str">
        <f t="shared" si="21"/>
        <v/>
      </c>
      <c r="I216" s="11" t="str">
        <f>(IF(B215=Localisation!$C$42,1,IF(B215=Localisation!$C$41,2,IF(B215=Localisation!$C$40,3,IF(B215=Localisation!$C$39,4,IF(B215=Localisation!$C$38,5,IF(OR(B215=1,B215=2,B215=3,B215=4,B215=5),B215,"")))))))</f>
        <v/>
      </c>
      <c r="J216" s="11" t="str">
        <f>(IF(C215=Localisation!$C$44,5,IF(C215=Localisation!$C$45,4,IF(C215=Localisation!$C$46,3,IF(C215=Localisation!$C$47,2,IF(C215=Localisation!$C$48,1,IF(OR(C215=1,C215=2,C215=3,C215=4,C215=5),C215,"")))))))</f>
        <v/>
      </c>
      <c r="K216" s="11" t="str">
        <f>(IF(D215=Localisation!$C$50,1,IF(D215=Localisation!$C$51,2,IF(D215=Localisation!$C$52,3,IF(D215=Localisation!$C$53,4,IF(D215=Localisation!$C$54,5,IF(OR(D215=1,D215=2,D215=3,D215=4,D215=5),D215,"")))))))</f>
        <v/>
      </c>
      <c r="L216" s="11" t="str">
        <f t="shared" si="22"/>
        <v/>
      </c>
      <c r="M216" s="11" t="str">
        <f t="shared" si="23"/>
        <v/>
      </c>
      <c r="N216" s="11" t="str">
        <f t="shared" si="26"/>
        <v/>
      </c>
      <c r="O216" s="11" t="str">
        <f t="shared" si="24"/>
        <v/>
      </c>
      <c r="P216" s="11" t="str">
        <f t="shared" si="25"/>
        <v/>
      </c>
      <c r="Q216" s="11" t="str">
        <f t="shared" si="27"/>
        <v/>
      </c>
    </row>
    <row r="217" spans="2:17" x14ac:dyDescent="0.3">
      <c r="E217" s="11"/>
      <c r="H217" s="11" t="str">
        <f t="shared" si="21"/>
        <v/>
      </c>
      <c r="I217" s="11" t="str">
        <f>(IF(B216=Localisation!$C$42,1,IF(B216=Localisation!$C$41,2,IF(B216=Localisation!$C$40,3,IF(B216=Localisation!$C$39,4,IF(B216=Localisation!$C$38,5,IF(OR(B216=1,B216=2,B216=3,B216=4,B216=5),B216,"")))))))</f>
        <v/>
      </c>
      <c r="J217" s="11" t="str">
        <f>(IF(C216=Localisation!$C$44,5,IF(C216=Localisation!$C$45,4,IF(C216=Localisation!$C$46,3,IF(C216=Localisation!$C$47,2,IF(C216=Localisation!$C$48,1,IF(OR(C216=1,C216=2,C216=3,C216=4,C216=5),C216,"")))))))</f>
        <v/>
      </c>
      <c r="K217" s="11" t="str">
        <f>(IF(D216=Localisation!$C$50,1,IF(D216=Localisation!$C$51,2,IF(D216=Localisation!$C$52,3,IF(D216=Localisation!$C$53,4,IF(D216=Localisation!$C$54,5,IF(OR(D216=1,D216=2,D216=3,D216=4,D216=5),D216,"")))))))</f>
        <v/>
      </c>
      <c r="L217" s="11" t="str">
        <f t="shared" si="22"/>
        <v/>
      </c>
      <c r="M217" s="11" t="str">
        <f t="shared" si="23"/>
        <v/>
      </c>
      <c r="N217" s="11" t="str">
        <f t="shared" si="26"/>
        <v/>
      </c>
      <c r="O217" s="11" t="str">
        <f t="shared" si="24"/>
        <v/>
      </c>
      <c r="P217" s="11" t="str">
        <f t="shared" si="25"/>
        <v/>
      </c>
      <c r="Q217" s="11" t="str">
        <f t="shared" si="27"/>
        <v/>
      </c>
    </row>
    <row r="218" spans="2:17" x14ac:dyDescent="0.3">
      <c r="E218" s="11"/>
      <c r="H218" s="11" t="str">
        <f t="shared" si="21"/>
        <v/>
      </c>
      <c r="I218" s="11" t="str">
        <f>(IF(B217=Localisation!$C$42,1,IF(B217=Localisation!$C$41,2,IF(B217=Localisation!$C$40,3,IF(B217=Localisation!$C$39,4,IF(B217=Localisation!$C$38,5,IF(OR(B217=1,B217=2,B217=3,B217=4,B217=5),B217,"")))))))</f>
        <v/>
      </c>
      <c r="J218" s="11" t="str">
        <f>(IF(C217=Localisation!$C$44,5,IF(C217=Localisation!$C$45,4,IF(C217=Localisation!$C$46,3,IF(C217=Localisation!$C$47,2,IF(C217=Localisation!$C$48,1,IF(OR(C217=1,C217=2,C217=3,C217=4,C217=5),C217,"")))))))</f>
        <v/>
      </c>
      <c r="K218" s="11" t="str">
        <f>(IF(D217=Localisation!$C$50,1,IF(D217=Localisation!$C$51,2,IF(D217=Localisation!$C$52,3,IF(D217=Localisation!$C$53,4,IF(D217=Localisation!$C$54,5,IF(OR(D217=1,D217=2,D217=3,D217=4,D217=5),D217,"")))))))</f>
        <v/>
      </c>
      <c r="L218" s="11" t="str">
        <f t="shared" si="22"/>
        <v/>
      </c>
      <c r="M218" s="11" t="str">
        <f t="shared" si="23"/>
        <v/>
      </c>
      <c r="N218" s="11" t="str">
        <f t="shared" si="26"/>
        <v/>
      </c>
      <c r="O218" s="11" t="str">
        <f t="shared" si="24"/>
        <v/>
      </c>
      <c r="P218" s="11" t="str">
        <f t="shared" si="25"/>
        <v/>
      </c>
      <c r="Q218" s="11" t="str">
        <f t="shared" si="27"/>
        <v/>
      </c>
    </row>
    <row r="219" spans="2:17" x14ac:dyDescent="0.3">
      <c r="E219" s="11"/>
      <c r="H219" s="11" t="str">
        <f t="shared" si="21"/>
        <v/>
      </c>
      <c r="I219" s="11" t="str">
        <f>(IF(B218=Localisation!$C$42,1,IF(B218=Localisation!$C$41,2,IF(B218=Localisation!$C$40,3,IF(B218=Localisation!$C$39,4,IF(B218=Localisation!$C$38,5,IF(OR(B218=1,B218=2,B218=3,B218=4,B218=5),B218,"")))))))</f>
        <v/>
      </c>
      <c r="J219" s="11" t="str">
        <f>(IF(C218=Localisation!$C$44,5,IF(C218=Localisation!$C$45,4,IF(C218=Localisation!$C$46,3,IF(C218=Localisation!$C$47,2,IF(C218=Localisation!$C$48,1,IF(OR(C218=1,C218=2,C218=3,C218=4,C218=5),C218,"")))))))</f>
        <v/>
      </c>
      <c r="K219" s="11" t="str">
        <f>(IF(D218=Localisation!$C$50,1,IF(D218=Localisation!$C$51,2,IF(D218=Localisation!$C$52,3,IF(D218=Localisation!$C$53,4,IF(D218=Localisation!$C$54,5,IF(OR(D218=1,D218=2,D218=3,D218=4,D218=5),D218,"")))))))</f>
        <v/>
      </c>
      <c r="L219" s="11" t="str">
        <f t="shared" si="22"/>
        <v/>
      </c>
      <c r="M219" s="11" t="str">
        <f t="shared" si="23"/>
        <v/>
      </c>
      <c r="N219" s="11" t="str">
        <f t="shared" si="26"/>
        <v/>
      </c>
      <c r="O219" s="11" t="str">
        <f t="shared" si="24"/>
        <v/>
      </c>
      <c r="P219" s="11" t="str">
        <f t="shared" si="25"/>
        <v/>
      </c>
      <c r="Q219" s="11" t="str">
        <f t="shared" si="27"/>
        <v/>
      </c>
    </row>
    <row r="220" spans="2:17" x14ac:dyDescent="0.3">
      <c r="E220" s="11"/>
      <c r="H220" s="11" t="str">
        <f t="shared" si="21"/>
        <v/>
      </c>
      <c r="I220" s="11" t="str">
        <f>(IF(B219=Localisation!$C$42,1,IF(B219=Localisation!$C$41,2,IF(B219=Localisation!$C$40,3,IF(B219=Localisation!$C$39,4,IF(B219=Localisation!$C$38,5,IF(OR(B219=1,B219=2,B219=3,B219=4,B219=5),B219,"")))))))</f>
        <v/>
      </c>
      <c r="J220" s="11" t="str">
        <f>(IF(C219=Localisation!$C$44,5,IF(C219=Localisation!$C$45,4,IF(C219=Localisation!$C$46,3,IF(C219=Localisation!$C$47,2,IF(C219=Localisation!$C$48,1,IF(OR(C219=1,C219=2,C219=3,C219=4,C219=5),C219,"")))))))</f>
        <v/>
      </c>
      <c r="K220" s="11" t="str">
        <f>(IF(D219=Localisation!$C$50,1,IF(D219=Localisation!$C$51,2,IF(D219=Localisation!$C$52,3,IF(D219=Localisation!$C$53,4,IF(D219=Localisation!$C$54,5,IF(OR(D219=1,D219=2,D219=3,D219=4,D219=5),D219,"")))))))</f>
        <v/>
      </c>
      <c r="L220" s="11" t="str">
        <f t="shared" si="22"/>
        <v/>
      </c>
      <c r="M220" s="11" t="str">
        <f t="shared" si="23"/>
        <v/>
      </c>
      <c r="N220" s="11" t="str">
        <f t="shared" si="26"/>
        <v/>
      </c>
      <c r="O220" s="11" t="str">
        <f t="shared" si="24"/>
        <v/>
      </c>
      <c r="P220" s="11" t="str">
        <f t="shared" si="25"/>
        <v/>
      </c>
      <c r="Q220" s="11" t="str">
        <f t="shared" si="27"/>
        <v/>
      </c>
    </row>
    <row r="221" spans="2:17" x14ac:dyDescent="0.3">
      <c r="E221" s="11"/>
      <c r="H221" s="11" t="str">
        <f t="shared" si="21"/>
        <v/>
      </c>
      <c r="I221" s="11" t="str">
        <f>(IF(B220=Localisation!$C$42,1,IF(B220=Localisation!$C$41,2,IF(B220=Localisation!$C$40,3,IF(B220=Localisation!$C$39,4,IF(B220=Localisation!$C$38,5,IF(OR(B220=1,B220=2,B220=3,B220=4,B220=5),B220,"")))))))</f>
        <v/>
      </c>
      <c r="J221" s="11" t="str">
        <f>(IF(C220=Localisation!$C$44,5,IF(C220=Localisation!$C$45,4,IF(C220=Localisation!$C$46,3,IF(C220=Localisation!$C$47,2,IF(C220=Localisation!$C$48,1,IF(OR(C220=1,C220=2,C220=3,C220=4,C220=5),C220,"")))))))</f>
        <v/>
      </c>
      <c r="K221" s="11" t="str">
        <f>(IF(D220=Localisation!$C$50,1,IF(D220=Localisation!$C$51,2,IF(D220=Localisation!$C$52,3,IF(D220=Localisation!$C$53,4,IF(D220=Localisation!$C$54,5,IF(OR(D220=1,D220=2,D220=3,D220=4,D220=5),D220,"")))))))</f>
        <v/>
      </c>
      <c r="L221" s="11" t="str">
        <f t="shared" si="22"/>
        <v/>
      </c>
      <c r="M221" s="11" t="str">
        <f t="shared" si="23"/>
        <v/>
      </c>
      <c r="N221" s="11" t="str">
        <f t="shared" si="26"/>
        <v/>
      </c>
      <c r="O221" s="11" t="str">
        <f t="shared" si="24"/>
        <v/>
      </c>
      <c r="P221" s="11" t="str">
        <f t="shared" si="25"/>
        <v/>
      </c>
      <c r="Q221" s="11" t="str">
        <f t="shared" si="27"/>
        <v/>
      </c>
    </row>
    <row r="222" spans="2:17" x14ac:dyDescent="0.3">
      <c r="E222" s="11"/>
      <c r="H222" s="11" t="str">
        <f t="shared" si="21"/>
        <v/>
      </c>
      <c r="I222" s="11" t="str">
        <f>(IF(B221=Localisation!$C$42,1,IF(B221=Localisation!$C$41,2,IF(B221=Localisation!$C$40,3,IF(B221=Localisation!$C$39,4,IF(B221=Localisation!$C$38,5,IF(OR(B221=1,B221=2,B221=3,B221=4,B221=5),B221,"")))))))</f>
        <v/>
      </c>
      <c r="J222" s="11" t="str">
        <f>(IF(C221=Localisation!$C$44,5,IF(C221=Localisation!$C$45,4,IF(C221=Localisation!$C$46,3,IF(C221=Localisation!$C$47,2,IF(C221=Localisation!$C$48,1,IF(OR(C221=1,C221=2,C221=3,C221=4,C221=5),C221,"")))))))</f>
        <v/>
      </c>
      <c r="K222" s="11" t="str">
        <f>(IF(D221=Localisation!$C$50,1,IF(D221=Localisation!$C$51,2,IF(D221=Localisation!$C$52,3,IF(D221=Localisation!$C$53,4,IF(D221=Localisation!$C$54,5,IF(OR(D221=1,D221=2,D221=3,D221=4,D221=5),D221,"")))))))</f>
        <v/>
      </c>
      <c r="L222" s="11" t="str">
        <f t="shared" si="22"/>
        <v/>
      </c>
      <c r="M222" s="11" t="str">
        <f t="shared" si="23"/>
        <v/>
      </c>
      <c r="N222" s="11" t="str">
        <f t="shared" si="26"/>
        <v/>
      </c>
      <c r="O222" s="11" t="str">
        <f t="shared" si="24"/>
        <v/>
      </c>
      <c r="P222" s="11" t="str">
        <f t="shared" si="25"/>
        <v/>
      </c>
      <c r="Q222" s="11" t="str">
        <f t="shared" si="27"/>
        <v/>
      </c>
    </row>
    <row r="223" spans="2:17" x14ac:dyDescent="0.3">
      <c r="E223" s="11"/>
      <c r="H223" s="11" t="str">
        <f t="shared" si="21"/>
        <v/>
      </c>
      <c r="I223" s="11" t="str">
        <f>(IF(B222=Localisation!$C$42,1,IF(B222=Localisation!$C$41,2,IF(B222=Localisation!$C$40,3,IF(B222=Localisation!$C$39,4,IF(B222=Localisation!$C$38,5,IF(OR(B222=1,B222=2,B222=3,B222=4,B222=5),B222,"")))))))</f>
        <v/>
      </c>
      <c r="J223" s="11" t="str">
        <f>(IF(C222=Localisation!$C$44,5,IF(C222=Localisation!$C$45,4,IF(C222=Localisation!$C$46,3,IF(C222=Localisation!$C$47,2,IF(C222=Localisation!$C$48,1,IF(OR(C222=1,C222=2,C222=3,C222=4,C222=5),C222,"")))))))</f>
        <v/>
      </c>
      <c r="K223" s="11" t="str">
        <f>(IF(D222=Localisation!$C$50,1,IF(D222=Localisation!$C$51,2,IF(D222=Localisation!$C$52,3,IF(D222=Localisation!$C$53,4,IF(D222=Localisation!$C$54,5,IF(OR(D222=1,D222=2,D222=3,D222=4,D222=5),D222,"")))))))</f>
        <v/>
      </c>
      <c r="L223" s="11" t="str">
        <f t="shared" si="22"/>
        <v/>
      </c>
      <c r="M223" s="11" t="str">
        <f t="shared" si="23"/>
        <v/>
      </c>
      <c r="N223" s="11" t="str">
        <f t="shared" si="26"/>
        <v/>
      </c>
      <c r="O223" s="11" t="str">
        <f t="shared" si="24"/>
        <v/>
      </c>
      <c r="P223" s="11" t="str">
        <f t="shared" si="25"/>
        <v/>
      </c>
      <c r="Q223" s="11" t="str">
        <f t="shared" si="27"/>
        <v/>
      </c>
    </row>
    <row r="224" spans="2:17" x14ac:dyDescent="0.3">
      <c r="E224" s="11"/>
      <c r="H224" s="11" t="str">
        <f t="shared" si="21"/>
        <v/>
      </c>
      <c r="I224" s="11" t="str">
        <f>(IF(B223=Localisation!$C$42,1,IF(B223=Localisation!$C$41,2,IF(B223=Localisation!$C$40,3,IF(B223=Localisation!$C$39,4,IF(B223=Localisation!$C$38,5,IF(OR(B223=1,B223=2,B223=3,B223=4,B223=5),B223,"")))))))</f>
        <v/>
      </c>
      <c r="J224" s="11" t="str">
        <f>(IF(C223=Localisation!$C$44,5,IF(C223=Localisation!$C$45,4,IF(C223=Localisation!$C$46,3,IF(C223=Localisation!$C$47,2,IF(C223=Localisation!$C$48,1,IF(OR(C223=1,C223=2,C223=3,C223=4,C223=5),C223,"")))))))</f>
        <v/>
      </c>
      <c r="K224" s="11" t="str">
        <f>(IF(D223=Localisation!$C$50,1,IF(D223=Localisation!$C$51,2,IF(D223=Localisation!$C$52,3,IF(D223=Localisation!$C$53,4,IF(D223=Localisation!$C$54,5,IF(OR(D223=1,D223=2,D223=3,D223=4,D223=5),D223,"")))))))</f>
        <v/>
      </c>
      <c r="L224" s="11" t="str">
        <f t="shared" si="22"/>
        <v/>
      </c>
      <c r="M224" s="11" t="str">
        <f t="shared" si="23"/>
        <v/>
      </c>
      <c r="N224" s="11" t="str">
        <f t="shared" si="26"/>
        <v/>
      </c>
      <c r="O224" s="11" t="str">
        <f t="shared" si="24"/>
        <v/>
      </c>
      <c r="P224" s="11" t="str">
        <f t="shared" si="25"/>
        <v/>
      </c>
      <c r="Q224" s="11" t="str">
        <f t="shared" si="27"/>
        <v/>
      </c>
    </row>
    <row r="225" spans="5:17" x14ac:dyDescent="0.3">
      <c r="E225" s="11"/>
      <c r="H225" s="11" t="str">
        <f t="shared" si="21"/>
        <v/>
      </c>
      <c r="I225" s="11" t="str">
        <f>(IF(B224=Localisation!$C$42,1,IF(B224=Localisation!$C$41,2,IF(B224=Localisation!$C$40,3,IF(B224=Localisation!$C$39,4,IF(B224=Localisation!$C$38,5,IF(OR(B224=1,B224=2,B224=3,B224=4,B224=5),B224,"")))))))</f>
        <v/>
      </c>
      <c r="J225" s="11" t="str">
        <f>(IF(C224=Localisation!$C$44,5,IF(C224=Localisation!$C$45,4,IF(C224=Localisation!$C$46,3,IF(C224=Localisation!$C$47,2,IF(C224=Localisation!$C$48,1,IF(OR(C224=1,C224=2,C224=3,C224=4,C224=5),C224,"")))))))</f>
        <v/>
      </c>
      <c r="K225" s="11" t="str">
        <f>(IF(D224=Localisation!$C$50,1,IF(D224=Localisation!$C$51,2,IF(D224=Localisation!$C$52,3,IF(D224=Localisation!$C$53,4,IF(D224=Localisation!$C$54,5,IF(OR(D224=1,D224=2,D224=3,D224=4,D224=5),D224,"")))))))</f>
        <v/>
      </c>
      <c r="L225" s="11" t="str">
        <f t="shared" si="22"/>
        <v/>
      </c>
      <c r="M225" s="11" t="str">
        <f t="shared" si="23"/>
        <v/>
      </c>
      <c r="N225" s="11" t="str">
        <f t="shared" si="26"/>
        <v/>
      </c>
      <c r="O225" s="11" t="str">
        <f t="shared" si="24"/>
        <v/>
      </c>
      <c r="P225" s="11" t="str">
        <f t="shared" si="25"/>
        <v/>
      </c>
      <c r="Q225" s="11" t="str">
        <f t="shared" si="27"/>
        <v/>
      </c>
    </row>
    <row r="226" spans="5:17" x14ac:dyDescent="0.3">
      <c r="E226" s="11"/>
      <c r="H226" s="11" t="str">
        <f t="shared" si="21"/>
        <v/>
      </c>
      <c r="I226" s="11" t="str">
        <f>(IF(B225=Localisation!$C$42,1,IF(B225=Localisation!$C$41,2,IF(B225=Localisation!$C$40,3,IF(B225=Localisation!$C$39,4,IF(B225=Localisation!$C$38,5,IF(OR(B225=1,B225=2,B225=3,B225=4,B225=5),B225,"")))))))</f>
        <v/>
      </c>
      <c r="J226" s="11" t="str">
        <f>(IF(C225=Localisation!$C$44,5,IF(C225=Localisation!$C$45,4,IF(C225=Localisation!$C$46,3,IF(C225=Localisation!$C$47,2,IF(C225=Localisation!$C$48,1,IF(OR(C225=1,C225=2,C225=3,C225=4,C225=5),C225,"")))))))</f>
        <v/>
      </c>
      <c r="K226" s="11" t="str">
        <f>(IF(D225=Localisation!$C$50,1,IF(D225=Localisation!$C$51,2,IF(D225=Localisation!$C$52,3,IF(D225=Localisation!$C$53,4,IF(D225=Localisation!$C$54,5,IF(OR(D225=1,D225=2,D225=3,D225=4,D225=5),D225,"")))))))</f>
        <v/>
      </c>
      <c r="L226" s="11" t="str">
        <f t="shared" si="22"/>
        <v/>
      </c>
      <c r="M226" s="11" t="str">
        <f t="shared" si="23"/>
        <v/>
      </c>
      <c r="N226" s="11" t="str">
        <f t="shared" si="26"/>
        <v/>
      </c>
      <c r="O226" s="11" t="str">
        <f t="shared" si="24"/>
        <v/>
      </c>
      <c r="P226" s="11" t="str">
        <f t="shared" si="25"/>
        <v/>
      </c>
      <c r="Q226" s="11" t="str">
        <f t="shared" si="27"/>
        <v/>
      </c>
    </row>
    <row r="227" spans="5:17" x14ac:dyDescent="0.3">
      <c r="E227" s="11"/>
      <c r="H227" s="11" t="str">
        <f t="shared" si="21"/>
        <v/>
      </c>
      <c r="I227" s="11" t="str">
        <f>(IF(B226=Localisation!$C$42,1,IF(B226=Localisation!$C$41,2,IF(B226=Localisation!$C$40,3,IF(B226=Localisation!$C$39,4,IF(B226=Localisation!$C$38,5,IF(OR(B226=1,B226=2,B226=3,B226=4,B226=5),B226,"")))))))</f>
        <v/>
      </c>
      <c r="J227" s="11" t="str">
        <f>(IF(C226=Localisation!$C$44,5,IF(C226=Localisation!$C$45,4,IF(C226=Localisation!$C$46,3,IF(C226=Localisation!$C$47,2,IF(C226=Localisation!$C$48,1,IF(OR(C226=1,C226=2,C226=3,C226=4,C226=5),C226,"")))))))</f>
        <v/>
      </c>
      <c r="K227" s="11" t="str">
        <f>(IF(D226=Localisation!$C$50,1,IF(D226=Localisation!$C$51,2,IF(D226=Localisation!$C$52,3,IF(D226=Localisation!$C$53,4,IF(D226=Localisation!$C$54,5,IF(OR(D226=1,D226=2,D226=3,D226=4,D226=5),D226,"")))))))</f>
        <v/>
      </c>
      <c r="L227" s="11" t="str">
        <f t="shared" si="22"/>
        <v/>
      </c>
      <c r="M227" s="11" t="str">
        <f t="shared" si="23"/>
        <v/>
      </c>
      <c r="N227" s="11" t="str">
        <f t="shared" si="26"/>
        <v/>
      </c>
      <c r="O227" s="11" t="str">
        <f t="shared" si="24"/>
        <v/>
      </c>
      <c r="P227" s="11" t="str">
        <f t="shared" si="25"/>
        <v/>
      </c>
      <c r="Q227" s="11" t="str">
        <f t="shared" si="27"/>
        <v/>
      </c>
    </row>
    <row r="228" spans="5:17" x14ac:dyDescent="0.3">
      <c r="E228" s="11"/>
      <c r="H228" s="11" t="str">
        <f t="shared" si="21"/>
        <v/>
      </c>
      <c r="I228" s="11" t="str">
        <f>(IF(B227=Localisation!$C$42,1,IF(B227=Localisation!$C$41,2,IF(B227=Localisation!$C$40,3,IF(B227=Localisation!$C$39,4,IF(B227=Localisation!$C$38,5,IF(OR(B227=1,B227=2,B227=3,B227=4,B227=5),B227,"")))))))</f>
        <v/>
      </c>
      <c r="J228" s="11" t="str">
        <f>(IF(C227=Localisation!$C$44,5,IF(C227=Localisation!$C$45,4,IF(C227=Localisation!$C$46,3,IF(C227=Localisation!$C$47,2,IF(C227=Localisation!$C$48,1,IF(OR(C227=1,C227=2,C227=3,C227=4,C227=5),C227,"")))))))</f>
        <v/>
      </c>
      <c r="K228" s="11" t="str">
        <f>(IF(D227=Localisation!$C$50,1,IF(D227=Localisation!$C$51,2,IF(D227=Localisation!$C$52,3,IF(D227=Localisation!$C$53,4,IF(D227=Localisation!$C$54,5,IF(OR(D227=1,D227=2,D227=3,D227=4,D227=5),D227,"")))))))</f>
        <v/>
      </c>
      <c r="L228" s="11" t="str">
        <f t="shared" si="22"/>
        <v/>
      </c>
      <c r="M228" s="11" t="str">
        <f t="shared" si="23"/>
        <v/>
      </c>
      <c r="N228" s="11" t="str">
        <f t="shared" si="26"/>
        <v/>
      </c>
      <c r="O228" s="11" t="str">
        <f t="shared" si="24"/>
        <v/>
      </c>
      <c r="P228" s="11" t="str">
        <f t="shared" si="25"/>
        <v/>
      </c>
      <c r="Q228" s="11" t="str">
        <f t="shared" si="27"/>
        <v/>
      </c>
    </row>
    <row r="229" spans="5:17" x14ac:dyDescent="0.3">
      <c r="E229" s="11"/>
      <c r="H229" s="11" t="str">
        <f t="shared" si="21"/>
        <v/>
      </c>
      <c r="I229" s="11" t="str">
        <f>(IF(B228=Localisation!$C$42,1,IF(B228=Localisation!$C$41,2,IF(B228=Localisation!$C$40,3,IF(B228=Localisation!$C$39,4,IF(B228=Localisation!$C$38,5,IF(OR(B228=1,B228=2,B228=3,B228=4,B228=5),B228,"")))))))</f>
        <v/>
      </c>
      <c r="J229" s="11" t="str">
        <f>(IF(C228=Localisation!$C$44,5,IF(C228=Localisation!$C$45,4,IF(C228=Localisation!$C$46,3,IF(C228=Localisation!$C$47,2,IF(C228=Localisation!$C$48,1,IF(OR(C228=1,C228=2,C228=3,C228=4,C228=5),C228,"")))))))</f>
        <v/>
      </c>
      <c r="K229" s="11" t="str">
        <f>(IF(D228=Localisation!$C$50,1,IF(D228=Localisation!$C$51,2,IF(D228=Localisation!$C$52,3,IF(D228=Localisation!$C$53,4,IF(D228=Localisation!$C$54,5,IF(OR(D228=1,D228=2,D228=3,D228=4,D228=5),D228,"")))))))</f>
        <v/>
      </c>
      <c r="L229" s="11" t="str">
        <f t="shared" si="22"/>
        <v/>
      </c>
      <c r="M229" s="11" t="str">
        <f t="shared" si="23"/>
        <v/>
      </c>
      <c r="N229" s="11" t="str">
        <f t="shared" si="26"/>
        <v/>
      </c>
      <c r="O229" s="11" t="str">
        <f t="shared" si="24"/>
        <v/>
      </c>
      <c r="P229" s="11" t="str">
        <f t="shared" si="25"/>
        <v/>
      </c>
      <c r="Q229" s="11" t="str">
        <f t="shared" si="27"/>
        <v/>
      </c>
    </row>
    <row r="230" spans="5:17" x14ac:dyDescent="0.3">
      <c r="E230" s="11"/>
      <c r="H230" s="11" t="str">
        <f t="shared" si="21"/>
        <v/>
      </c>
      <c r="I230" s="11" t="str">
        <f>(IF(B229=Localisation!$C$42,1,IF(B229=Localisation!$C$41,2,IF(B229=Localisation!$C$40,3,IF(B229=Localisation!$C$39,4,IF(B229=Localisation!$C$38,5,IF(OR(B229=1,B229=2,B229=3,B229=4,B229=5),B229,"")))))))</f>
        <v/>
      </c>
      <c r="J230" s="11" t="str">
        <f>(IF(C229=Localisation!$C$44,5,IF(C229=Localisation!$C$45,4,IF(C229=Localisation!$C$46,3,IF(C229=Localisation!$C$47,2,IF(C229=Localisation!$C$48,1,IF(OR(C229=1,C229=2,C229=3,C229=4,C229=5),C229,"")))))))</f>
        <v/>
      </c>
      <c r="K230" s="11" t="str">
        <f>(IF(D229=Localisation!$C$50,1,IF(D229=Localisation!$C$51,2,IF(D229=Localisation!$C$52,3,IF(D229=Localisation!$C$53,4,IF(D229=Localisation!$C$54,5,IF(OR(D229=1,D229=2,D229=3,D229=4,D229=5),D229,"")))))))</f>
        <v/>
      </c>
      <c r="L230" s="11" t="str">
        <f t="shared" si="22"/>
        <v/>
      </c>
      <c r="M230" s="11" t="str">
        <f t="shared" si="23"/>
        <v/>
      </c>
      <c r="N230" s="11" t="str">
        <f t="shared" si="26"/>
        <v/>
      </c>
      <c r="O230" s="11" t="str">
        <f t="shared" si="24"/>
        <v/>
      </c>
      <c r="P230" s="11" t="str">
        <f t="shared" si="25"/>
        <v/>
      </c>
      <c r="Q230" s="11" t="str">
        <f t="shared" si="27"/>
        <v/>
      </c>
    </row>
    <row r="231" spans="5:17" x14ac:dyDescent="0.3">
      <c r="E231" s="11"/>
      <c r="H231" s="11" t="str">
        <f t="shared" si="21"/>
        <v/>
      </c>
      <c r="I231" s="11" t="str">
        <f>(IF(B230=Localisation!$C$42,1,IF(B230=Localisation!$C$41,2,IF(B230=Localisation!$C$40,3,IF(B230=Localisation!$C$39,4,IF(B230=Localisation!$C$38,5,IF(OR(B230=1,B230=2,B230=3,B230=4,B230=5),B230,"")))))))</f>
        <v/>
      </c>
      <c r="J231" s="11" t="str">
        <f>(IF(C230=Localisation!$C$44,5,IF(C230=Localisation!$C$45,4,IF(C230=Localisation!$C$46,3,IF(C230=Localisation!$C$47,2,IF(C230=Localisation!$C$48,1,IF(OR(C230=1,C230=2,C230=3,C230=4,C230=5),C230,"")))))))</f>
        <v/>
      </c>
      <c r="K231" s="11" t="str">
        <f>(IF(D230=Localisation!$C$50,1,IF(D230=Localisation!$C$51,2,IF(D230=Localisation!$C$52,3,IF(D230=Localisation!$C$53,4,IF(D230=Localisation!$C$54,5,IF(OR(D230=1,D230=2,D230=3,D230=4,D230=5),D230,"")))))))</f>
        <v/>
      </c>
      <c r="L231" s="11" t="str">
        <f t="shared" si="22"/>
        <v/>
      </c>
      <c r="M231" s="11" t="str">
        <f t="shared" si="23"/>
        <v/>
      </c>
      <c r="N231" s="11" t="str">
        <f t="shared" si="26"/>
        <v/>
      </c>
      <c r="O231" s="11" t="str">
        <f t="shared" si="24"/>
        <v/>
      </c>
      <c r="P231" s="11" t="str">
        <f t="shared" si="25"/>
        <v/>
      </c>
      <c r="Q231" s="11" t="str">
        <f t="shared" si="27"/>
        <v/>
      </c>
    </row>
    <row r="232" spans="5:17" x14ac:dyDescent="0.3">
      <c r="E232" s="11"/>
      <c r="H232" s="11" t="str">
        <f t="shared" si="21"/>
        <v/>
      </c>
      <c r="I232" s="11" t="str">
        <f>(IF(B231=Localisation!$C$42,1,IF(B231=Localisation!$C$41,2,IF(B231=Localisation!$C$40,3,IF(B231=Localisation!$C$39,4,IF(B231=Localisation!$C$38,5,IF(OR(B231=1,B231=2,B231=3,B231=4,B231=5),B231,"")))))))</f>
        <v/>
      </c>
      <c r="J232" s="11" t="str">
        <f>(IF(C231=Localisation!$C$44,5,IF(C231=Localisation!$C$45,4,IF(C231=Localisation!$C$46,3,IF(C231=Localisation!$C$47,2,IF(C231=Localisation!$C$48,1,IF(OR(C231=1,C231=2,C231=3,C231=4,C231=5),C231,"")))))))</f>
        <v/>
      </c>
      <c r="K232" s="11" t="str">
        <f>(IF(D231=Localisation!$C$50,1,IF(D231=Localisation!$C$51,2,IF(D231=Localisation!$C$52,3,IF(D231=Localisation!$C$53,4,IF(D231=Localisation!$C$54,5,IF(OR(D231=1,D231=2,D231=3,D231=4,D231=5),D231,"")))))))</f>
        <v/>
      </c>
      <c r="L232" s="11" t="str">
        <f t="shared" si="22"/>
        <v/>
      </c>
      <c r="M232" s="11" t="str">
        <f t="shared" si="23"/>
        <v/>
      </c>
      <c r="N232" s="11" t="str">
        <f t="shared" si="26"/>
        <v/>
      </c>
      <c r="O232" s="11" t="str">
        <f t="shared" si="24"/>
        <v/>
      </c>
      <c r="P232" s="11" t="str">
        <f t="shared" si="25"/>
        <v/>
      </c>
      <c r="Q232" s="11" t="str">
        <f t="shared" si="27"/>
        <v/>
      </c>
    </row>
    <row r="233" spans="5:17" x14ac:dyDescent="0.3">
      <c r="E233" s="11"/>
      <c r="H233" s="11" t="str">
        <f t="shared" si="21"/>
        <v/>
      </c>
      <c r="I233" s="11" t="str">
        <f>(IF(B232=Localisation!$C$42,1,IF(B232=Localisation!$C$41,2,IF(B232=Localisation!$C$40,3,IF(B232=Localisation!$C$39,4,IF(B232=Localisation!$C$38,5,IF(OR(B232=1,B232=2,B232=3,B232=4,B232=5),B232,"")))))))</f>
        <v/>
      </c>
      <c r="J233" s="11" t="str">
        <f>(IF(C232=Localisation!$C$44,5,IF(C232=Localisation!$C$45,4,IF(C232=Localisation!$C$46,3,IF(C232=Localisation!$C$47,2,IF(C232=Localisation!$C$48,1,IF(OR(C232=1,C232=2,C232=3,C232=4,C232=5),C232,"")))))))</f>
        <v/>
      </c>
      <c r="K233" s="11" t="str">
        <f>(IF(D232=Localisation!$C$50,1,IF(D232=Localisation!$C$51,2,IF(D232=Localisation!$C$52,3,IF(D232=Localisation!$C$53,4,IF(D232=Localisation!$C$54,5,IF(OR(D232=1,D232=2,D232=3,D232=4,D232=5),D232,"")))))))</f>
        <v/>
      </c>
      <c r="L233" s="11" t="str">
        <f t="shared" si="22"/>
        <v/>
      </c>
      <c r="M233" s="11" t="str">
        <f t="shared" si="23"/>
        <v/>
      </c>
      <c r="N233" s="11" t="str">
        <f t="shared" si="26"/>
        <v/>
      </c>
      <c r="O233" s="11" t="str">
        <f t="shared" si="24"/>
        <v/>
      </c>
      <c r="P233" s="11" t="str">
        <f t="shared" si="25"/>
        <v/>
      </c>
      <c r="Q233" s="11" t="str">
        <f t="shared" si="27"/>
        <v/>
      </c>
    </row>
    <row r="234" spans="5:17" x14ac:dyDescent="0.3">
      <c r="E234" s="11"/>
      <c r="H234" s="11" t="str">
        <f t="shared" si="21"/>
        <v/>
      </c>
      <c r="I234" s="11" t="str">
        <f>(IF(B233=Localisation!$C$42,1,IF(B233=Localisation!$C$41,2,IF(B233=Localisation!$C$40,3,IF(B233=Localisation!$C$39,4,IF(B233=Localisation!$C$38,5,IF(OR(B233=1,B233=2,B233=3,B233=4,B233=5),B233,"")))))))</f>
        <v/>
      </c>
      <c r="J234" s="11" t="str">
        <f>(IF(C233=Localisation!$C$44,5,IF(C233=Localisation!$C$45,4,IF(C233=Localisation!$C$46,3,IF(C233=Localisation!$C$47,2,IF(C233=Localisation!$C$48,1,IF(OR(C233=1,C233=2,C233=3,C233=4,C233=5),C233,"")))))))</f>
        <v/>
      </c>
      <c r="K234" s="11" t="str">
        <f>(IF(D233=Localisation!$C$50,1,IF(D233=Localisation!$C$51,2,IF(D233=Localisation!$C$52,3,IF(D233=Localisation!$C$53,4,IF(D233=Localisation!$C$54,5,IF(OR(D233=1,D233=2,D233=3,D233=4,D233=5),D233,"")))))))</f>
        <v/>
      </c>
      <c r="L234" s="11" t="str">
        <f t="shared" si="22"/>
        <v/>
      </c>
      <c r="M234" s="11" t="str">
        <f t="shared" si="23"/>
        <v/>
      </c>
      <c r="N234" s="11" t="str">
        <f t="shared" si="26"/>
        <v/>
      </c>
      <c r="O234" s="11" t="str">
        <f t="shared" si="24"/>
        <v/>
      </c>
      <c r="P234" s="11" t="str">
        <f t="shared" si="25"/>
        <v/>
      </c>
      <c r="Q234" s="11" t="str">
        <f t="shared" si="27"/>
        <v/>
      </c>
    </row>
    <row r="235" spans="5:17" x14ac:dyDescent="0.3">
      <c r="E235" s="11"/>
      <c r="H235" s="11" t="str">
        <f t="shared" si="21"/>
        <v/>
      </c>
      <c r="I235" s="11" t="str">
        <f>(IF(B234=Localisation!$C$42,1,IF(B234=Localisation!$C$41,2,IF(B234=Localisation!$C$40,3,IF(B234=Localisation!$C$39,4,IF(B234=Localisation!$C$38,5,IF(OR(B234=1,B234=2,B234=3,B234=4,B234=5),B234,"")))))))</f>
        <v/>
      </c>
      <c r="J235" s="11" t="str">
        <f>(IF(C234=Localisation!$C$44,5,IF(C234=Localisation!$C$45,4,IF(C234=Localisation!$C$46,3,IF(C234=Localisation!$C$47,2,IF(C234=Localisation!$C$48,1,IF(OR(C234=1,C234=2,C234=3,C234=4,C234=5),C234,"")))))))</f>
        <v/>
      </c>
      <c r="K235" s="11" t="str">
        <f>(IF(D234=Localisation!$C$50,1,IF(D234=Localisation!$C$51,2,IF(D234=Localisation!$C$52,3,IF(D234=Localisation!$C$53,4,IF(D234=Localisation!$C$54,5,IF(OR(D234=1,D234=2,D234=3,D234=4,D234=5),D234,"")))))))</f>
        <v/>
      </c>
      <c r="L235" s="11" t="str">
        <f t="shared" si="22"/>
        <v/>
      </c>
      <c r="M235" s="11" t="str">
        <f t="shared" si="23"/>
        <v/>
      </c>
      <c r="N235" s="11" t="str">
        <f t="shared" si="26"/>
        <v/>
      </c>
      <c r="O235" s="11" t="str">
        <f t="shared" si="24"/>
        <v/>
      </c>
      <c r="P235" s="11" t="str">
        <f t="shared" si="25"/>
        <v/>
      </c>
      <c r="Q235" s="11" t="str">
        <f t="shared" si="27"/>
        <v/>
      </c>
    </row>
    <row r="236" spans="5:17" x14ac:dyDescent="0.3">
      <c r="E236" s="11"/>
      <c r="H236" s="11" t="str">
        <f t="shared" si="21"/>
        <v/>
      </c>
      <c r="I236" s="11" t="str">
        <f>(IF(B235=Localisation!$C$42,1,IF(B235=Localisation!$C$41,2,IF(B235=Localisation!$C$40,3,IF(B235=Localisation!$C$39,4,IF(B235=Localisation!$C$38,5,IF(OR(B235=1,B235=2,B235=3,B235=4,B235=5),B235,"")))))))</f>
        <v/>
      </c>
      <c r="J236" s="11" t="str">
        <f>(IF(C235=Localisation!$C$44,5,IF(C235=Localisation!$C$45,4,IF(C235=Localisation!$C$46,3,IF(C235=Localisation!$C$47,2,IF(C235=Localisation!$C$48,1,IF(OR(C235=1,C235=2,C235=3,C235=4,C235=5),C235,"")))))))</f>
        <v/>
      </c>
      <c r="K236" s="11" t="str">
        <f>(IF(D235=Localisation!$C$50,1,IF(D235=Localisation!$C$51,2,IF(D235=Localisation!$C$52,3,IF(D235=Localisation!$C$53,4,IF(D235=Localisation!$C$54,5,IF(OR(D235=1,D235=2,D235=3,D235=4,D235=5),D235,"")))))))</f>
        <v/>
      </c>
      <c r="L236" s="11" t="str">
        <f t="shared" si="22"/>
        <v/>
      </c>
      <c r="M236" s="11" t="str">
        <f t="shared" si="23"/>
        <v/>
      </c>
      <c r="N236" s="11" t="str">
        <f t="shared" si="26"/>
        <v/>
      </c>
      <c r="O236" s="11" t="str">
        <f t="shared" si="24"/>
        <v/>
      </c>
      <c r="P236" s="11" t="str">
        <f t="shared" si="25"/>
        <v/>
      </c>
      <c r="Q236" s="11" t="str">
        <f t="shared" si="27"/>
        <v/>
      </c>
    </row>
    <row r="237" spans="5:17" x14ac:dyDescent="0.3">
      <c r="E237" s="11"/>
      <c r="H237" s="11" t="str">
        <f t="shared" si="21"/>
        <v/>
      </c>
      <c r="I237" s="11" t="str">
        <f>(IF(B236=Localisation!$C$42,1,IF(B236=Localisation!$C$41,2,IF(B236=Localisation!$C$40,3,IF(B236=Localisation!$C$39,4,IF(B236=Localisation!$C$38,5,IF(OR(B236=1,B236=2,B236=3,B236=4,B236=5),B236,"")))))))</f>
        <v/>
      </c>
      <c r="J237" s="11" t="str">
        <f>(IF(C236=Localisation!$C$44,5,IF(C236=Localisation!$C$45,4,IF(C236=Localisation!$C$46,3,IF(C236=Localisation!$C$47,2,IF(C236=Localisation!$C$48,1,IF(OR(C236=1,C236=2,C236=3,C236=4,C236=5),C236,"")))))))</f>
        <v/>
      </c>
      <c r="K237" s="11" t="str">
        <f>(IF(D236=Localisation!$C$50,1,IF(D236=Localisation!$C$51,2,IF(D236=Localisation!$C$52,3,IF(D236=Localisation!$C$53,4,IF(D236=Localisation!$C$54,5,IF(OR(D236=1,D236=2,D236=3,D236=4,D236=5),D236,"")))))))</f>
        <v/>
      </c>
      <c r="L237" s="11" t="str">
        <f t="shared" si="22"/>
        <v/>
      </c>
      <c r="M237" s="11" t="str">
        <f t="shared" si="23"/>
        <v/>
      </c>
      <c r="N237" s="11" t="str">
        <f t="shared" si="26"/>
        <v/>
      </c>
      <c r="O237" s="11" t="str">
        <f t="shared" si="24"/>
        <v/>
      </c>
      <c r="P237" s="11" t="str">
        <f t="shared" si="25"/>
        <v/>
      </c>
      <c r="Q237" s="11" t="str">
        <f t="shared" si="27"/>
        <v/>
      </c>
    </row>
    <row r="238" spans="5:17" x14ac:dyDescent="0.3">
      <c r="E238" s="11"/>
      <c r="H238" s="11" t="str">
        <f t="shared" si="21"/>
        <v/>
      </c>
      <c r="I238" s="11" t="str">
        <f>(IF(B237=Localisation!$C$42,1,IF(B237=Localisation!$C$41,2,IF(B237=Localisation!$C$40,3,IF(B237=Localisation!$C$39,4,IF(B237=Localisation!$C$38,5,IF(OR(B237=1,B237=2,B237=3,B237=4,B237=5),B237,"")))))))</f>
        <v/>
      </c>
      <c r="J238" s="11" t="str">
        <f>(IF(C237=Localisation!$C$44,5,IF(C237=Localisation!$C$45,4,IF(C237=Localisation!$C$46,3,IF(C237=Localisation!$C$47,2,IF(C237=Localisation!$C$48,1,IF(OR(C237=1,C237=2,C237=3,C237=4,C237=5),C237,"")))))))</f>
        <v/>
      </c>
      <c r="K238" s="11" t="str">
        <f>(IF(D237=Localisation!$C$50,1,IF(D237=Localisation!$C$51,2,IF(D237=Localisation!$C$52,3,IF(D237=Localisation!$C$53,4,IF(D237=Localisation!$C$54,5,IF(OR(D237=1,D237=2,D237=3,D237=4,D237=5),D237,"")))))))</f>
        <v/>
      </c>
      <c r="L238" s="11" t="str">
        <f t="shared" si="22"/>
        <v/>
      </c>
      <c r="M238" s="11" t="str">
        <f t="shared" si="23"/>
        <v/>
      </c>
      <c r="N238" s="11" t="str">
        <f t="shared" si="26"/>
        <v/>
      </c>
      <c r="O238" s="11" t="str">
        <f t="shared" si="24"/>
        <v/>
      </c>
      <c r="P238" s="11" t="str">
        <f t="shared" si="25"/>
        <v/>
      </c>
      <c r="Q238" s="11" t="str">
        <f t="shared" si="27"/>
        <v/>
      </c>
    </row>
    <row r="239" spans="5:17" x14ac:dyDescent="0.3">
      <c r="E239" s="11"/>
      <c r="H239" s="11" t="str">
        <f t="shared" si="21"/>
        <v/>
      </c>
      <c r="I239" s="11" t="str">
        <f>(IF(B238=Localisation!$C$42,1,IF(B238=Localisation!$C$41,2,IF(B238=Localisation!$C$40,3,IF(B238=Localisation!$C$39,4,IF(B238=Localisation!$C$38,5,IF(OR(B238=1,B238=2,B238=3,B238=4,B238=5),B238,"")))))))</f>
        <v/>
      </c>
      <c r="J239" s="11" t="str">
        <f>(IF(C238=Localisation!$C$44,5,IF(C238=Localisation!$C$45,4,IF(C238=Localisation!$C$46,3,IF(C238=Localisation!$C$47,2,IF(C238=Localisation!$C$48,1,IF(OR(C238=1,C238=2,C238=3,C238=4,C238=5),C238,"")))))))</f>
        <v/>
      </c>
      <c r="K239" s="11" t="str">
        <f>(IF(D238=Localisation!$C$50,1,IF(D238=Localisation!$C$51,2,IF(D238=Localisation!$C$52,3,IF(D238=Localisation!$C$53,4,IF(D238=Localisation!$C$54,5,IF(OR(D238=1,D238=2,D238=3,D238=4,D238=5),D238,"")))))))</f>
        <v/>
      </c>
      <c r="L239" s="11" t="str">
        <f t="shared" si="22"/>
        <v/>
      </c>
      <c r="M239" s="11" t="str">
        <f t="shared" si="23"/>
        <v/>
      </c>
      <c r="N239" s="11" t="str">
        <f t="shared" si="26"/>
        <v/>
      </c>
      <c r="O239" s="11" t="str">
        <f t="shared" si="24"/>
        <v/>
      </c>
      <c r="P239" s="11" t="str">
        <f t="shared" si="25"/>
        <v/>
      </c>
      <c r="Q239" s="11" t="str">
        <f t="shared" si="27"/>
        <v/>
      </c>
    </row>
    <row r="240" spans="5:17" x14ac:dyDescent="0.3">
      <c r="E240" s="11"/>
      <c r="H240" s="11" t="str">
        <f t="shared" si="21"/>
        <v/>
      </c>
      <c r="I240" s="11" t="str">
        <f>(IF(B239=Localisation!$C$42,1,IF(B239=Localisation!$C$41,2,IF(B239=Localisation!$C$40,3,IF(B239=Localisation!$C$39,4,IF(B239=Localisation!$C$38,5,IF(OR(B239=1,B239=2,B239=3,B239=4,B239=5),B239,"")))))))</f>
        <v/>
      </c>
      <c r="J240" s="11" t="str">
        <f>(IF(C239=Localisation!$C$44,5,IF(C239=Localisation!$C$45,4,IF(C239=Localisation!$C$46,3,IF(C239=Localisation!$C$47,2,IF(C239=Localisation!$C$48,1,IF(OR(C239=1,C239=2,C239=3,C239=4,C239=5),C239,"")))))))</f>
        <v/>
      </c>
      <c r="K240" s="11" t="str">
        <f>(IF(D239=Localisation!$C$50,1,IF(D239=Localisation!$C$51,2,IF(D239=Localisation!$C$52,3,IF(D239=Localisation!$C$53,4,IF(D239=Localisation!$C$54,5,IF(OR(D239=1,D239=2,D239=3,D239=4,D239=5),D239,"")))))))</f>
        <v/>
      </c>
      <c r="L240" s="11" t="str">
        <f t="shared" si="22"/>
        <v/>
      </c>
      <c r="M240" s="11" t="str">
        <f t="shared" si="23"/>
        <v/>
      </c>
      <c r="N240" s="11" t="str">
        <f t="shared" si="26"/>
        <v/>
      </c>
      <c r="O240" s="11" t="str">
        <f t="shared" si="24"/>
        <v/>
      </c>
      <c r="P240" s="11" t="str">
        <f t="shared" si="25"/>
        <v/>
      </c>
      <c r="Q240" s="11" t="str">
        <f t="shared" si="27"/>
        <v/>
      </c>
    </row>
    <row r="241" spans="5:17" x14ac:dyDescent="0.3">
      <c r="E241" s="11"/>
      <c r="H241" s="11" t="str">
        <f t="shared" si="21"/>
        <v/>
      </c>
      <c r="I241" s="11" t="str">
        <f>(IF(B240=Localisation!$C$42,1,IF(B240=Localisation!$C$41,2,IF(B240=Localisation!$C$40,3,IF(B240=Localisation!$C$39,4,IF(B240=Localisation!$C$38,5,IF(OR(B240=1,B240=2,B240=3,B240=4,B240=5),B240,"")))))))</f>
        <v/>
      </c>
      <c r="J241" s="11" t="str">
        <f>(IF(C240=Localisation!$C$44,5,IF(C240=Localisation!$C$45,4,IF(C240=Localisation!$C$46,3,IF(C240=Localisation!$C$47,2,IF(C240=Localisation!$C$48,1,IF(OR(C240=1,C240=2,C240=3,C240=4,C240=5),C240,"")))))))</f>
        <v/>
      </c>
      <c r="K241" s="11" t="str">
        <f>(IF(D240=Localisation!$C$50,1,IF(D240=Localisation!$C$51,2,IF(D240=Localisation!$C$52,3,IF(D240=Localisation!$C$53,4,IF(D240=Localisation!$C$54,5,IF(OR(D240=1,D240=2,D240=3,D240=4,D240=5),D240,"")))))))</f>
        <v/>
      </c>
      <c r="L241" s="11" t="str">
        <f t="shared" si="22"/>
        <v/>
      </c>
      <c r="M241" s="11" t="str">
        <f t="shared" si="23"/>
        <v/>
      </c>
      <c r="N241" s="11" t="str">
        <f t="shared" si="26"/>
        <v/>
      </c>
      <c r="O241" s="11" t="str">
        <f t="shared" si="24"/>
        <v/>
      </c>
      <c r="P241" s="11" t="str">
        <f t="shared" si="25"/>
        <v/>
      </c>
      <c r="Q241" s="11" t="str">
        <f t="shared" si="27"/>
        <v/>
      </c>
    </row>
    <row r="242" spans="5:17" x14ac:dyDescent="0.3">
      <c r="E242" s="11"/>
      <c r="H242" s="11" t="str">
        <f t="shared" si="21"/>
        <v/>
      </c>
      <c r="I242" s="11" t="str">
        <f>(IF(B241=Localisation!$C$42,1,IF(B241=Localisation!$C$41,2,IF(B241=Localisation!$C$40,3,IF(B241=Localisation!$C$39,4,IF(B241=Localisation!$C$38,5,IF(OR(B241=1,B241=2,B241=3,B241=4,B241=5),B241,"")))))))</f>
        <v/>
      </c>
      <c r="J242" s="11" t="str">
        <f>(IF(C241=Localisation!$C$44,5,IF(C241=Localisation!$C$45,4,IF(C241=Localisation!$C$46,3,IF(C241=Localisation!$C$47,2,IF(C241=Localisation!$C$48,1,IF(OR(C241=1,C241=2,C241=3,C241=4,C241=5),C241,"")))))))</f>
        <v/>
      </c>
      <c r="K242" s="11" t="str">
        <f>(IF(D241=Localisation!$C$50,1,IF(D241=Localisation!$C$51,2,IF(D241=Localisation!$C$52,3,IF(D241=Localisation!$C$53,4,IF(D241=Localisation!$C$54,5,IF(OR(D241=1,D241=2,D241=3,D241=4,D241=5),D241,"")))))))</f>
        <v/>
      </c>
      <c r="L242" s="11" t="str">
        <f t="shared" si="22"/>
        <v/>
      </c>
      <c r="M242" s="11" t="str">
        <f t="shared" si="23"/>
        <v/>
      </c>
      <c r="N242" s="11" t="str">
        <f t="shared" si="26"/>
        <v/>
      </c>
      <c r="O242" s="11" t="str">
        <f t="shared" si="24"/>
        <v/>
      </c>
      <c r="P242" s="11" t="str">
        <f t="shared" si="25"/>
        <v/>
      </c>
      <c r="Q242" s="11" t="str">
        <f t="shared" si="27"/>
        <v/>
      </c>
    </row>
    <row r="243" spans="5:17" x14ac:dyDescent="0.3">
      <c r="E243" s="11"/>
      <c r="H243" s="11" t="str">
        <f t="shared" si="21"/>
        <v/>
      </c>
      <c r="I243" s="11" t="str">
        <f>(IF(B242=Localisation!$C$42,1,IF(B242=Localisation!$C$41,2,IF(B242=Localisation!$C$40,3,IF(B242=Localisation!$C$39,4,IF(B242=Localisation!$C$38,5,IF(OR(B242=1,B242=2,B242=3,B242=4,B242=5),B242,"")))))))</f>
        <v/>
      </c>
      <c r="J243" s="11" t="str">
        <f>(IF(C242=Localisation!$C$44,5,IF(C242=Localisation!$C$45,4,IF(C242=Localisation!$C$46,3,IF(C242=Localisation!$C$47,2,IF(C242=Localisation!$C$48,1,IF(OR(C242=1,C242=2,C242=3,C242=4,C242=5),C242,"")))))))</f>
        <v/>
      </c>
      <c r="K243" s="11" t="str">
        <f>(IF(D242=Localisation!$C$50,1,IF(D242=Localisation!$C$51,2,IF(D242=Localisation!$C$52,3,IF(D242=Localisation!$C$53,4,IF(D242=Localisation!$C$54,5,IF(OR(D242=1,D242=2,D242=3,D242=4,D242=5),D242,"")))))))</f>
        <v/>
      </c>
      <c r="L243" s="11" t="str">
        <f t="shared" si="22"/>
        <v/>
      </c>
      <c r="M243" s="11" t="str">
        <f t="shared" si="23"/>
        <v/>
      </c>
      <c r="N243" s="11" t="str">
        <f t="shared" si="26"/>
        <v/>
      </c>
      <c r="O243" s="11" t="str">
        <f t="shared" si="24"/>
        <v/>
      </c>
      <c r="P243" s="11" t="str">
        <f t="shared" si="25"/>
        <v/>
      </c>
      <c r="Q243" s="11" t="str">
        <f t="shared" si="27"/>
        <v/>
      </c>
    </row>
    <row r="244" spans="5:17" x14ac:dyDescent="0.3">
      <c r="E244" s="11"/>
      <c r="H244" s="11" t="str">
        <f t="shared" si="21"/>
        <v/>
      </c>
      <c r="I244" s="11" t="str">
        <f>(IF(B243=Localisation!$C$42,1,IF(B243=Localisation!$C$41,2,IF(B243=Localisation!$C$40,3,IF(B243=Localisation!$C$39,4,IF(B243=Localisation!$C$38,5,IF(OR(B243=1,B243=2,B243=3,B243=4,B243=5),B243,"")))))))</f>
        <v/>
      </c>
      <c r="J244" s="11" t="str">
        <f>(IF(C243=Localisation!$C$44,5,IF(C243=Localisation!$C$45,4,IF(C243=Localisation!$C$46,3,IF(C243=Localisation!$C$47,2,IF(C243=Localisation!$C$48,1,IF(OR(C243=1,C243=2,C243=3,C243=4,C243=5),C243,"")))))))</f>
        <v/>
      </c>
      <c r="K244" s="11" t="str">
        <f>(IF(D243=Localisation!$C$50,1,IF(D243=Localisation!$C$51,2,IF(D243=Localisation!$C$52,3,IF(D243=Localisation!$C$53,4,IF(D243=Localisation!$C$54,5,IF(OR(D243=1,D243=2,D243=3,D243=4,D243=5),D243,"")))))))</f>
        <v/>
      </c>
      <c r="L244" s="11" t="str">
        <f t="shared" si="22"/>
        <v/>
      </c>
      <c r="M244" s="11" t="str">
        <f t="shared" si="23"/>
        <v/>
      </c>
      <c r="N244" s="11" t="str">
        <f t="shared" si="26"/>
        <v/>
      </c>
      <c r="O244" s="11" t="str">
        <f t="shared" si="24"/>
        <v/>
      </c>
      <c r="P244" s="11" t="str">
        <f t="shared" si="25"/>
        <v/>
      </c>
      <c r="Q244" s="11" t="str">
        <f t="shared" si="27"/>
        <v/>
      </c>
    </row>
    <row r="245" spans="5:17" x14ac:dyDescent="0.3">
      <c r="E245" s="11"/>
      <c r="H245" s="11" t="str">
        <f t="shared" si="21"/>
        <v/>
      </c>
      <c r="I245" s="11" t="str">
        <f>(IF(B244=Localisation!$C$42,1,IF(B244=Localisation!$C$41,2,IF(B244=Localisation!$C$40,3,IF(B244=Localisation!$C$39,4,IF(B244=Localisation!$C$38,5,IF(OR(B244=1,B244=2,B244=3,B244=4,B244=5),B244,"")))))))</f>
        <v/>
      </c>
      <c r="J245" s="11" t="str">
        <f>(IF(C244=Localisation!$C$44,5,IF(C244=Localisation!$C$45,4,IF(C244=Localisation!$C$46,3,IF(C244=Localisation!$C$47,2,IF(C244=Localisation!$C$48,1,IF(OR(C244=1,C244=2,C244=3,C244=4,C244=5),C244,"")))))))</f>
        <v/>
      </c>
      <c r="K245" s="11" t="str">
        <f>(IF(D244=Localisation!$C$50,1,IF(D244=Localisation!$C$51,2,IF(D244=Localisation!$C$52,3,IF(D244=Localisation!$C$53,4,IF(D244=Localisation!$C$54,5,IF(OR(D244=1,D244=2,D244=3,D244=4,D244=5),D244,"")))))))</f>
        <v/>
      </c>
      <c r="L245" s="11" t="str">
        <f t="shared" si="22"/>
        <v/>
      </c>
      <c r="M245" s="11" t="str">
        <f t="shared" si="23"/>
        <v/>
      </c>
      <c r="N245" s="11" t="str">
        <f t="shared" si="26"/>
        <v/>
      </c>
      <c r="O245" s="11" t="str">
        <f t="shared" si="24"/>
        <v/>
      </c>
      <c r="P245" s="11" t="str">
        <f t="shared" si="25"/>
        <v/>
      </c>
      <c r="Q245" s="11" t="str">
        <f t="shared" si="27"/>
        <v/>
      </c>
    </row>
    <row r="246" spans="5:17" x14ac:dyDescent="0.3">
      <c r="E246" s="11"/>
      <c r="H246" s="11" t="str">
        <f t="shared" si="21"/>
        <v/>
      </c>
      <c r="I246" s="11" t="str">
        <f>(IF(B245=Localisation!$C$42,1,IF(B245=Localisation!$C$41,2,IF(B245=Localisation!$C$40,3,IF(B245=Localisation!$C$39,4,IF(B245=Localisation!$C$38,5,IF(OR(B245=1,B245=2,B245=3,B245=4,B245=5),B245,"")))))))</f>
        <v/>
      </c>
      <c r="J246" s="11" t="str">
        <f>(IF(C245=Localisation!$C$44,5,IF(C245=Localisation!$C$45,4,IF(C245=Localisation!$C$46,3,IF(C245=Localisation!$C$47,2,IF(C245=Localisation!$C$48,1,IF(OR(C245=1,C245=2,C245=3,C245=4,C245=5),C245,"")))))))</f>
        <v/>
      </c>
      <c r="K246" s="11" t="str">
        <f>(IF(D245=Localisation!$C$50,1,IF(D245=Localisation!$C$51,2,IF(D245=Localisation!$C$52,3,IF(D245=Localisation!$C$53,4,IF(D245=Localisation!$C$54,5,IF(OR(D245=1,D245=2,D245=3,D245=4,D245=5),D245,"")))))))</f>
        <v/>
      </c>
      <c r="L246" s="11" t="str">
        <f t="shared" si="22"/>
        <v/>
      </c>
      <c r="M246" s="11" t="str">
        <f t="shared" si="23"/>
        <v/>
      </c>
      <c r="N246" s="11" t="str">
        <f t="shared" si="26"/>
        <v/>
      </c>
      <c r="O246" s="11" t="str">
        <f t="shared" si="24"/>
        <v/>
      </c>
      <c r="P246" s="11" t="str">
        <f t="shared" si="25"/>
        <v/>
      </c>
      <c r="Q246" s="11" t="str">
        <f t="shared" si="27"/>
        <v/>
      </c>
    </row>
    <row r="247" spans="5:17" x14ac:dyDescent="0.3">
      <c r="E247" s="11"/>
      <c r="H247" s="11" t="str">
        <f t="shared" si="21"/>
        <v/>
      </c>
      <c r="I247" s="11" t="str">
        <f>(IF(B246=Localisation!$C$42,1,IF(B246=Localisation!$C$41,2,IF(B246=Localisation!$C$40,3,IF(B246=Localisation!$C$39,4,IF(B246=Localisation!$C$38,5,IF(OR(B246=1,B246=2,B246=3,B246=4,B246=5),B246,"")))))))</f>
        <v/>
      </c>
      <c r="J247" s="11" t="str">
        <f>(IF(C246=Localisation!$C$44,5,IF(C246=Localisation!$C$45,4,IF(C246=Localisation!$C$46,3,IF(C246=Localisation!$C$47,2,IF(C246=Localisation!$C$48,1,IF(OR(C246=1,C246=2,C246=3,C246=4,C246=5),C246,"")))))))</f>
        <v/>
      </c>
      <c r="K247" s="11" t="str">
        <f>(IF(D246=Localisation!$C$50,1,IF(D246=Localisation!$C$51,2,IF(D246=Localisation!$C$52,3,IF(D246=Localisation!$C$53,4,IF(D246=Localisation!$C$54,5,IF(OR(D246=1,D246=2,D246=3,D246=4,D246=5),D246,"")))))))</f>
        <v/>
      </c>
      <c r="L247" s="11" t="str">
        <f t="shared" si="22"/>
        <v/>
      </c>
      <c r="M247" s="11" t="str">
        <f t="shared" si="23"/>
        <v/>
      </c>
      <c r="N247" s="11" t="str">
        <f t="shared" si="26"/>
        <v/>
      </c>
      <c r="O247" s="11" t="str">
        <f t="shared" si="24"/>
        <v/>
      </c>
      <c r="P247" s="11" t="str">
        <f t="shared" si="25"/>
        <v/>
      </c>
      <c r="Q247" s="11" t="str">
        <f t="shared" si="27"/>
        <v/>
      </c>
    </row>
    <row r="248" spans="5:17" x14ac:dyDescent="0.3">
      <c r="E248" s="11"/>
      <c r="H248" s="11" t="str">
        <f t="shared" si="21"/>
        <v/>
      </c>
      <c r="I248" s="11" t="str">
        <f>(IF(B247=Localisation!$C$42,1,IF(B247=Localisation!$C$41,2,IF(B247=Localisation!$C$40,3,IF(B247=Localisation!$C$39,4,IF(B247=Localisation!$C$38,5,IF(OR(B247=1,B247=2,B247=3,B247=4,B247=5),B247,"")))))))</f>
        <v/>
      </c>
      <c r="J248" s="11" t="str">
        <f>(IF(C247=Localisation!$C$44,5,IF(C247=Localisation!$C$45,4,IF(C247=Localisation!$C$46,3,IF(C247=Localisation!$C$47,2,IF(C247=Localisation!$C$48,1,IF(OR(C247=1,C247=2,C247=3,C247=4,C247=5),C247,"")))))))</f>
        <v/>
      </c>
      <c r="K248" s="11" t="str">
        <f>(IF(D247=Localisation!$C$50,1,IF(D247=Localisation!$C$51,2,IF(D247=Localisation!$C$52,3,IF(D247=Localisation!$C$53,4,IF(D247=Localisation!$C$54,5,IF(OR(D247=1,D247=2,D247=3,D247=4,D247=5),D247,"")))))))</f>
        <v/>
      </c>
      <c r="L248" s="11" t="str">
        <f t="shared" si="22"/>
        <v/>
      </c>
      <c r="M248" s="11" t="str">
        <f t="shared" si="23"/>
        <v/>
      </c>
      <c r="N248" s="11" t="str">
        <f t="shared" si="26"/>
        <v/>
      </c>
      <c r="O248" s="11" t="str">
        <f t="shared" si="24"/>
        <v/>
      </c>
      <c r="P248" s="11" t="str">
        <f t="shared" si="25"/>
        <v/>
      </c>
      <c r="Q248" s="11" t="str">
        <f t="shared" si="27"/>
        <v/>
      </c>
    </row>
    <row r="249" spans="5:17" x14ac:dyDescent="0.3">
      <c r="E249" s="11"/>
      <c r="H249" s="11" t="str">
        <f t="shared" si="21"/>
        <v/>
      </c>
      <c r="I249" s="11" t="str">
        <f>(IF(B248=Localisation!$C$42,1,IF(B248=Localisation!$C$41,2,IF(B248=Localisation!$C$40,3,IF(B248=Localisation!$C$39,4,IF(B248=Localisation!$C$38,5,IF(OR(B248=1,B248=2,B248=3,B248=4,B248=5),B248,"")))))))</f>
        <v/>
      </c>
      <c r="J249" s="11" t="str">
        <f>(IF(C248=Localisation!$C$44,5,IF(C248=Localisation!$C$45,4,IF(C248=Localisation!$C$46,3,IF(C248=Localisation!$C$47,2,IF(C248=Localisation!$C$48,1,IF(OR(C248=1,C248=2,C248=3,C248=4,C248=5),C248,"")))))))</f>
        <v/>
      </c>
      <c r="K249" s="11" t="str">
        <f>(IF(D248=Localisation!$C$50,1,IF(D248=Localisation!$C$51,2,IF(D248=Localisation!$C$52,3,IF(D248=Localisation!$C$53,4,IF(D248=Localisation!$C$54,5,IF(OR(D248=1,D248=2,D248=3,D248=4,D248=5),D248,"")))))))</f>
        <v/>
      </c>
      <c r="L249" s="11" t="str">
        <f t="shared" si="22"/>
        <v/>
      </c>
      <c r="M249" s="11" t="str">
        <f t="shared" si="23"/>
        <v/>
      </c>
      <c r="N249" s="11" t="str">
        <f t="shared" si="26"/>
        <v/>
      </c>
      <c r="O249" s="11" t="str">
        <f t="shared" si="24"/>
        <v/>
      </c>
      <c r="P249" s="11" t="str">
        <f t="shared" si="25"/>
        <v/>
      </c>
      <c r="Q249" s="11" t="str">
        <f t="shared" si="27"/>
        <v/>
      </c>
    </row>
    <row r="250" spans="5:17" x14ac:dyDescent="0.3">
      <c r="E250" s="11"/>
      <c r="H250" s="11" t="str">
        <f t="shared" si="21"/>
        <v/>
      </c>
      <c r="I250" s="11" t="str">
        <f>(IF(B249=Localisation!$C$42,1,IF(B249=Localisation!$C$41,2,IF(B249=Localisation!$C$40,3,IF(B249=Localisation!$C$39,4,IF(B249=Localisation!$C$38,5,IF(OR(B249=1,B249=2,B249=3,B249=4,B249=5),B249,"")))))))</f>
        <v/>
      </c>
      <c r="J250" s="11" t="str">
        <f>(IF(C249=Localisation!$C$44,5,IF(C249=Localisation!$C$45,4,IF(C249=Localisation!$C$46,3,IF(C249=Localisation!$C$47,2,IF(C249=Localisation!$C$48,1,IF(OR(C249=1,C249=2,C249=3,C249=4,C249=5),C249,"")))))))</f>
        <v/>
      </c>
      <c r="K250" s="11" t="str">
        <f>(IF(D249=Localisation!$C$50,1,IF(D249=Localisation!$C$51,2,IF(D249=Localisation!$C$52,3,IF(D249=Localisation!$C$53,4,IF(D249=Localisation!$C$54,5,IF(OR(D249=1,D249=2,D249=3,D249=4,D249=5),D249,"")))))))</f>
        <v/>
      </c>
      <c r="L250" s="11" t="str">
        <f t="shared" si="22"/>
        <v/>
      </c>
      <c r="M250" s="11" t="str">
        <f t="shared" si="23"/>
        <v/>
      </c>
      <c r="N250" s="11" t="str">
        <f t="shared" si="26"/>
        <v/>
      </c>
      <c r="O250" s="11" t="str">
        <f t="shared" si="24"/>
        <v/>
      </c>
      <c r="P250" s="11" t="str">
        <f t="shared" si="25"/>
        <v/>
      </c>
      <c r="Q250" s="11" t="str">
        <f t="shared" si="27"/>
        <v/>
      </c>
    </row>
    <row r="251" spans="5:17" x14ac:dyDescent="0.3">
      <c r="E251" s="11"/>
      <c r="H251" s="11" t="str">
        <f t="shared" si="21"/>
        <v/>
      </c>
      <c r="I251" s="11" t="str">
        <f>(IF(B250=Localisation!$C$42,1,IF(B250=Localisation!$C$41,2,IF(B250=Localisation!$C$40,3,IF(B250=Localisation!$C$39,4,IF(B250=Localisation!$C$38,5,IF(OR(B250=1,B250=2,B250=3,B250=4,B250=5),B250,"")))))))</f>
        <v/>
      </c>
      <c r="J251" s="11" t="str">
        <f>(IF(C250=Localisation!$C$44,5,IF(C250=Localisation!$C$45,4,IF(C250=Localisation!$C$46,3,IF(C250=Localisation!$C$47,2,IF(C250=Localisation!$C$48,1,IF(OR(C250=1,C250=2,C250=3,C250=4,C250=5),C250,"")))))))</f>
        <v/>
      </c>
      <c r="K251" s="11" t="str">
        <f>(IF(D250=Localisation!$C$50,1,IF(D250=Localisation!$C$51,2,IF(D250=Localisation!$C$52,3,IF(D250=Localisation!$C$53,4,IF(D250=Localisation!$C$54,5,IF(OR(D250=1,D250=2,D250=3,D250=4,D250=5),D250,"")))))))</f>
        <v/>
      </c>
      <c r="L251" s="11" t="str">
        <f t="shared" si="22"/>
        <v/>
      </c>
      <c r="M251" s="11" t="str">
        <f t="shared" si="23"/>
        <v/>
      </c>
      <c r="N251" s="11" t="str">
        <f t="shared" si="26"/>
        <v/>
      </c>
      <c r="O251" s="11" t="str">
        <f t="shared" si="24"/>
        <v/>
      </c>
      <c r="P251" s="11" t="str">
        <f t="shared" si="25"/>
        <v/>
      </c>
      <c r="Q251" s="11" t="str">
        <f t="shared" si="27"/>
        <v/>
      </c>
    </row>
    <row r="252" spans="5:17" x14ac:dyDescent="0.3">
      <c r="E252" s="11"/>
      <c r="H252" s="11" t="str">
        <f t="shared" si="21"/>
        <v/>
      </c>
      <c r="I252" s="11" t="str">
        <f>(IF(B251=Localisation!$C$42,1,IF(B251=Localisation!$C$41,2,IF(B251=Localisation!$C$40,3,IF(B251=Localisation!$C$39,4,IF(B251=Localisation!$C$38,5,IF(OR(B251=1,B251=2,B251=3,B251=4,B251=5),B251,"")))))))</f>
        <v/>
      </c>
      <c r="J252" s="11" t="str">
        <f>(IF(C251=Localisation!$C$44,5,IF(C251=Localisation!$C$45,4,IF(C251=Localisation!$C$46,3,IF(C251=Localisation!$C$47,2,IF(C251=Localisation!$C$48,1,IF(OR(C251=1,C251=2,C251=3,C251=4,C251=5),C251,"")))))))</f>
        <v/>
      </c>
      <c r="K252" s="11" t="str">
        <f>(IF(D251=Localisation!$C$50,1,IF(D251=Localisation!$C$51,2,IF(D251=Localisation!$C$52,3,IF(D251=Localisation!$C$53,4,IF(D251=Localisation!$C$54,5,IF(OR(D251=1,D251=2,D251=3,D251=4,D251=5),D251,"")))))))</f>
        <v/>
      </c>
      <c r="L252" s="11" t="str">
        <f t="shared" si="22"/>
        <v/>
      </c>
      <c r="M252" s="11" t="str">
        <f t="shared" si="23"/>
        <v/>
      </c>
      <c r="N252" s="11" t="str">
        <f t="shared" si="26"/>
        <v/>
      </c>
      <c r="O252" s="11" t="str">
        <f t="shared" si="24"/>
        <v/>
      </c>
      <c r="P252" s="11" t="str">
        <f t="shared" si="25"/>
        <v/>
      </c>
      <c r="Q252" s="11" t="str">
        <f t="shared" si="27"/>
        <v/>
      </c>
    </row>
    <row r="253" spans="5:17" x14ac:dyDescent="0.3">
      <c r="E253" s="11"/>
      <c r="H253" s="11" t="str">
        <f t="shared" si="21"/>
        <v/>
      </c>
      <c r="I253" s="11" t="str">
        <f>(IF(B252=Localisation!$C$42,1,IF(B252=Localisation!$C$41,2,IF(B252=Localisation!$C$40,3,IF(B252=Localisation!$C$39,4,IF(B252=Localisation!$C$38,5,IF(OR(B252=1,B252=2,B252=3,B252=4,B252=5),B252,"")))))))</f>
        <v/>
      </c>
      <c r="J253" s="11" t="str">
        <f>(IF(C252=Localisation!$C$44,5,IF(C252=Localisation!$C$45,4,IF(C252=Localisation!$C$46,3,IF(C252=Localisation!$C$47,2,IF(C252=Localisation!$C$48,1,IF(OR(C252=1,C252=2,C252=3,C252=4,C252=5),C252,"")))))))</f>
        <v/>
      </c>
      <c r="K253" s="11" t="str">
        <f>(IF(D252=Localisation!$C$50,1,IF(D252=Localisation!$C$51,2,IF(D252=Localisation!$C$52,3,IF(D252=Localisation!$C$53,4,IF(D252=Localisation!$C$54,5,IF(OR(D252=1,D252=2,D252=3,D252=4,D252=5),D252,"")))))))</f>
        <v/>
      </c>
      <c r="L253" s="11" t="str">
        <f t="shared" si="22"/>
        <v/>
      </c>
      <c r="M253" s="11" t="str">
        <f t="shared" si="23"/>
        <v/>
      </c>
      <c r="N253" s="11" t="str">
        <f t="shared" si="26"/>
        <v/>
      </c>
      <c r="O253" s="11" t="str">
        <f t="shared" si="24"/>
        <v/>
      </c>
      <c r="P253" s="11" t="str">
        <f t="shared" si="25"/>
        <v/>
      </c>
      <c r="Q253" s="11" t="str">
        <f t="shared" si="27"/>
        <v/>
      </c>
    </row>
    <row r="254" spans="5:17" x14ac:dyDescent="0.3">
      <c r="E254" s="11"/>
      <c r="H254" s="11" t="str">
        <f t="shared" si="21"/>
        <v/>
      </c>
      <c r="I254" s="11" t="str">
        <f>(IF(B253=Localisation!$C$42,1,IF(B253=Localisation!$C$41,2,IF(B253=Localisation!$C$40,3,IF(B253=Localisation!$C$39,4,IF(B253=Localisation!$C$38,5,IF(OR(B253=1,B253=2,B253=3,B253=4,B253=5),B253,"")))))))</f>
        <v/>
      </c>
      <c r="J254" s="11" t="str">
        <f>(IF(C253=Localisation!$C$44,5,IF(C253=Localisation!$C$45,4,IF(C253=Localisation!$C$46,3,IF(C253=Localisation!$C$47,2,IF(C253=Localisation!$C$48,1,IF(OR(C253=1,C253=2,C253=3,C253=4,C253=5),C253,"")))))))</f>
        <v/>
      </c>
      <c r="K254" s="11" t="str">
        <f>(IF(D253=Localisation!$C$50,1,IF(D253=Localisation!$C$51,2,IF(D253=Localisation!$C$52,3,IF(D253=Localisation!$C$53,4,IF(D253=Localisation!$C$54,5,IF(OR(D253=1,D253=2,D253=3,D253=4,D253=5),D253,"")))))))</f>
        <v/>
      </c>
      <c r="L254" s="11" t="str">
        <f t="shared" si="22"/>
        <v/>
      </c>
      <c r="M254" s="11" t="str">
        <f t="shared" si="23"/>
        <v/>
      </c>
      <c r="N254" s="11" t="str">
        <f t="shared" si="26"/>
        <v/>
      </c>
      <c r="O254" s="11" t="str">
        <f t="shared" si="24"/>
        <v/>
      </c>
      <c r="P254" s="11" t="str">
        <f t="shared" si="25"/>
        <v/>
      </c>
      <c r="Q254" s="11" t="str">
        <f t="shared" si="27"/>
        <v/>
      </c>
    </row>
    <row r="255" spans="5:17" x14ac:dyDescent="0.3">
      <c r="E255" s="11"/>
      <c r="H255" s="11" t="str">
        <f t="shared" si="21"/>
        <v/>
      </c>
      <c r="I255" s="11" t="str">
        <f>(IF(B254=Localisation!$C$42,1,IF(B254=Localisation!$C$41,2,IF(B254=Localisation!$C$40,3,IF(B254=Localisation!$C$39,4,IF(B254=Localisation!$C$38,5,IF(OR(B254=1,B254=2,B254=3,B254=4,B254=5),B254,"")))))))</f>
        <v/>
      </c>
      <c r="J255" s="11" t="str">
        <f>(IF(C254=Localisation!$C$44,5,IF(C254=Localisation!$C$45,4,IF(C254=Localisation!$C$46,3,IF(C254=Localisation!$C$47,2,IF(C254=Localisation!$C$48,1,IF(OR(C254=1,C254=2,C254=3,C254=4,C254=5),C254,"")))))))</f>
        <v/>
      </c>
      <c r="K255" s="11" t="str">
        <f>(IF(D254=Localisation!$C$50,1,IF(D254=Localisation!$C$51,2,IF(D254=Localisation!$C$52,3,IF(D254=Localisation!$C$53,4,IF(D254=Localisation!$C$54,5,IF(OR(D254=1,D254=2,D254=3,D254=4,D254=5),D254,"")))))))</f>
        <v/>
      </c>
      <c r="L255" s="11" t="str">
        <f t="shared" si="22"/>
        <v/>
      </c>
      <c r="M255" s="11" t="str">
        <f t="shared" si="23"/>
        <v/>
      </c>
      <c r="N255" s="11" t="str">
        <f t="shared" si="26"/>
        <v/>
      </c>
      <c r="O255" s="11" t="str">
        <f t="shared" si="24"/>
        <v/>
      </c>
      <c r="P255" s="11" t="str">
        <f t="shared" si="25"/>
        <v/>
      </c>
      <c r="Q255" s="11" t="str">
        <f t="shared" si="27"/>
        <v/>
      </c>
    </row>
    <row r="256" spans="5:17" x14ac:dyDescent="0.3">
      <c r="E256" s="11"/>
      <c r="H256" s="11" t="str">
        <f t="shared" si="21"/>
        <v/>
      </c>
      <c r="I256" s="11" t="str">
        <f>(IF(B255=Localisation!$C$42,1,IF(B255=Localisation!$C$41,2,IF(B255=Localisation!$C$40,3,IF(B255=Localisation!$C$39,4,IF(B255=Localisation!$C$38,5,IF(OR(B255=1,B255=2,B255=3,B255=4,B255=5),B255,"")))))))</f>
        <v/>
      </c>
      <c r="J256" s="11" t="str">
        <f>(IF(C255=Localisation!$C$44,5,IF(C255=Localisation!$C$45,4,IF(C255=Localisation!$C$46,3,IF(C255=Localisation!$C$47,2,IF(C255=Localisation!$C$48,1,IF(OR(C255=1,C255=2,C255=3,C255=4,C255=5),C255,"")))))))</f>
        <v/>
      </c>
      <c r="K256" s="11" t="str">
        <f>(IF(D255=Localisation!$C$50,1,IF(D255=Localisation!$C$51,2,IF(D255=Localisation!$C$52,3,IF(D255=Localisation!$C$53,4,IF(D255=Localisation!$C$54,5,IF(OR(D255=1,D255=2,D255=3,D255=4,D255=5),D255,"")))))))</f>
        <v/>
      </c>
      <c r="L256" s="11" t="str">
        <f t="shared" si="22"/>
        <v/>
      </c>
      <c r="M256" s="11" t="str">
        <f t="shared" si="23"/>
        <v/>
      </c>
      <c r="N256" s="11" t="str">
        <f t="shared" si="26"/>
        <v/>
      </c>
      <c r="O256" s="11" t="str">
        <f t="shared" si="24"/>
        <v/>
      </c>
      <c r="P256" s="11" t="str">
        <f t="shared" si="25"/>
        <v/>
      </c>
      <c r="Q256" s="11" t="str">
        <f t="shared" si="27"/>
        <v/>
      </c>
    </row>
    <row r="257" spans="5:17" x14ac:dyDescent="0.3">
      <c r="E257" s="11"/>
      <c r="H257" s="11" t="str">
        <f t="shared" si="21"/>
        <v/>
      </c>
      <c r="I257" s="11" t="str">
        <f>(IF(B256=Localisation!$C$42,1,IF(B256=Localisation!$C$41,2,IF(B256=Localisation!$C$40,3,IF(B256=Localisation!$C$39,4,IF(B256=Localisation!$C$38,5,IF(OR(B256=1,B256=2,B256=3,B256=4,B256=5),B256,"")))))))</f>
        <v/>
      </c>
      <c r="J257" s="11" t="str">
        <f>(IF(C256=Localisation!$C$44,5,IF(C256=Localisation!$C$45,4,IF(C256=Localisation!$C$46,3,IF(C256=Localisation!$C$47,2,IF(C256=Localisation!$C$48,1,IF(OR(C256=1,C256=2,C256=3,C256=4,C256=5),C256,"")))))))</f>
        <v/>
      </c>
      <c r="K257" s="11" t="str">
        <f>(IF(D256=Localisation!$C$50,1,IF(D256=Localisation!$C$51,2,IF(D256=Localisation!$C$52,3,IF(D256=Localisation!$C$53,4,IF(D256=Localisation!$C$54,5,IF(OR(D256=1,D256=2,D256=3,D256=4,D256=5),D256,"")))))))</f>
        <v/>
      </c>
      <c r="L257" s="11" t="str">
        <f t="shared" si="22"/>
        <v/>
      </c>
      <c r="M257" s="11" t="str">
        <f t="shared" si="23"/>
        <v/>
      </c>
      <c r="N257" s="11" t="str">
        <f t="shared" si="26"/>
        <v/>
      </c>
      <c r="O257" s="11" t="str">
        <f t="shared" si="24"/>
        <v/>
      </c>
      <c r="P257" s="11" t="str">
        <f t="shared" si="25"/>
        <v/>
      </c>
      <c r="Q257" s="11" t="str">
        <f t="shared" si="27"/>
        <v/>
      </c>
    </row>
    <row r="258" spans="5:17" x14ac:dyDescent="0.3">
      <c r="E258" s="11"/>
      <c r="H258" s="11" t="str">
        <f t="shared" si="21"/>
        <v/>
      </c>
      <c r="I258" s="11" t="str">
        <f>(IF(B257=Localisation!$C$42,1,IF(B257=Localisation!$C$41,2,IF(B257=Localisation!$C$40,3,IF(B257=Localisation!$C$39,4,IF(B257=Localisation!$C$38,5,IF(OR(B257=1,B257=2,B257=3,B257=4,B257=5),B257,"")))))))</f>
        <v/>
      </c>
      <c r="J258" s="11" t="str">
        <f>(IF(C257=Localisation!$C$44,5,IF(C257=Localisation!$C$45,4,IF(C257=Localisation!$C$46,3,IF(C257=Localisation!$C$47,2,IF(C257=Localisation!$C$48,1,IF(OR(C257=1,C257=2,C257=3,C257=4,C257=5),C257,"")))))))</f>
        <v/>
      </c>
      <c r="K258" s="11" t="str">
        <f>(IF(D257=Localisation!$C$50,1,IF(D257=Localisation!$C$51,2,IF(D257=Localisation!$C$52,3,IF(D257=Localisation!$C$53,4,IF(D257=Localisation!$C$54,5,IF(OR(D257=1,D257=2,D257=3,D257=4,D257=5),D257,"")))))))</f>
        <v/>
      </c>
      <c r="L258" s="11" t="str">
        <f t="shared" si="22"/>
        <v/>
      </c>
      <c r="M258" s="11" t="str">
        <f t="shared" si="23"/>
        <v/>
      </c>
      <c r="N258" s="11" t="str">
        <f t="shared" si="26"/>
        <v/>
      </c>
      <c r="O258" s="11" t="str">
        <f t="shared" si="24"/>
        <v/>
      </c>
      <c r="P258" s="11" t="str">
        <f t="shared" si="25"/>
        <v/>
      </c>
      <c r="Q258" s="11" t="str">
        <f t="shared" si="27"/>
        <v/>
      </c>
    </row>
    <row r="259" spans="5:17" x14ac:dyDescent="0.3">
      <c r="E259" s="11"/>
      <c r="H259" s="11" t="str">
        <f t="shared" si="21"/>
        <v/>
      </c>
      <c r="I259" s="11" t="str">
        <f>(IF(B258=Localisation!$C$42,1,IF(B258=Localisation!$C$41,2,IF(B258=Localisation!$C$40,3,IF(B258=Localisation!$C$39,4,IF(B258=Localisation!$C$38,5,IF(OR(B258=1,B258=2,B258=3,B258=4,B258=5),B258,"")))))))</f>
        <v/>
      </c>
      <c r="J259" s="11" t="str">
        <f>(IF(C258=Localisation!$C$44,5,IF(C258=Localisation!$C$45,4,IF(C258=Localisation!$C$46,3,IF(C258=Localisation!$C$47,2,IF(C258=Localisation!$C$48,1,IF(OR(C258=1,C258=2,C258=3,C258=4,C258=5),C258,"")))))))</f>
        <v/>
      </c>
      <c r="K259" s="11" t="str">
        <f>(IF(D258=Localisation!$C$50,1,IF(D258=Localisation!$C$51,2,IF(D258=Localisation!$C$52,3,IF(D258=Localisation!$C$53,4,IF(D258=Localisation!$C$54,5,IF(OR(D258=1,D258=2,D258=3,D258=4,D258=5),D258,"")))))))</f>
        <v/>
      </c>
      <c r="L259" s="11" t="str">
        <f t="shared" si="22"/>
        <v/>
      </c>
      <c r="M259" s="11" t="str">
        <f t="shared" si="23"/>
        <v/>
      </c>
      <c r="N259" s="11" t="str">
        <f t="shared" si="26"/>
        <v/>
      </c>
      <c r="O259" s="11" t="str">
        <f t="shared" si="24"/>
        <v/>
      </c>
      <c r="P259" s="11" t="str">
        <f t="shared" si="25"/>
        <v/>
      </c>
      <c r="Q259" s="11" t="str">
        <f t="shared" si="27"/>
        <v/>
      </c>
    </row>
    <row r="260" spans="5:17" x14ac:dyDescent="0.3">
      <c r="E260" s="11"/>
      <c r="H260" s="11" t="str">
        <f t="shared" si="21"/>
        <v/>
      </c>
      <c r="I260" s="11" t="str">
        <f>(IF(B259=Localisation!$C$42,1,IF(B259=Localisation!$C$41,2,IF(B259=Localisation!$C$40,3,IF(B259=Localisation!$C$39,4,IF(B259=Localisation!$C$38,5,IF(OR(B259=1,B259=2,B259=3,B259=4,B259=5),B259,"")))))))</f>
        <v/>
      </c>
      <c r="J260" s="11" t="str">
        <f>(IF(C259=Localisation!$C$44,5,IF(C259=Localisation!$C$45,4,IF(C259=Localisation!$C$46,3,IF(C259=Localisation!$C$47,2,IF(C259=Localisation!$C$48,1,IF(OR(C259=1,C259=2,C259=3,C259=4,C259=5),C259,"")))))))</f>
        <v/>
      </c>
      <c r="K260" s="11" t="str">
        <f>(IF(D259=Localisation!$C$50,1,IF(D259=Localisation!$C$51,2,IF(D259=Localisation!$C$52,3,IF(D259=Localisation!$C$53,4,IF(D259=Localisation!$C$54,5,IF(OR(D259=1,D259=2,D259=3,D259=4,D259=5),D259,"")))))))</f>
        <v/>
      </c>
      <c r="L260" s="11" t="str">
        <f t="shared" si="22"/>
        <v/>
      </c>
      <c r="M260" s="11" t="str">
        <f t="shared" si="23"/>
        <v/>
      </c>
      <c r="N260" s="11" t="str">
        <f t="shared" si="26"/>
        <v/>
      </c>
      <c r="O260" s="11" t="str">
        <f t="shared" si="24"/>
        <v/>
      </c>
      <c r="P260" s="11" t="str">
        <f t="shared" si="25"/>
        <v/>
      </c>
      <c r="Q260" s="11" t="str">
        <f t="shared" si="27"/>
        <v/>
      </c>
    </row>
    <row r="261" spans="5:17" x14ac:dyDescent="0.3">
      <c r="E261" s="11"/>
      <c r="H261" s="11" t="str">
        <f t="shared" si="21"/>
        <v/>
      </c>
      <c r="I261" s="11" t="str">
        <f>(IF(B260=Localisation!$C$42,1,IF(B260=Localisation!$C$41,2,IF(B260=Localisation!$C$40,3,IF(B260=Localisation!$C$39,4,IF(B260=Localisation!$C$38,5,IF(OR(B260=1,B260=2,B260=3,B260=4,B260=5),B260,"")))))))</f>
        <v/>
      </c>
      <c r="J261" s="11" t="str">
        <f>(IF(C260=Localisation!$C$44,5,IF(C260=Localisation!$C$45,4,IF(C260=Localisation!$C$46,3,IF(C260=Localisation!$C$47,2,IF(C260=Localisation!$C$48,1,IF(OR(C260=1,C260=2,C260=3,C260=4,C260=5),C260,"")))))))</f>
        <v/>
      </c>
      <c r="K261" s="11" t="str">
        <f>(IF(D260=Localisation!$C$50,1,IF(D260=Localisation!$C$51,2,IF(D260=Localisation!$C$52,3,IF(D260=Localisation!$C$53,4,IF(D260=Localisation!$C$54,5,IF(OR(D260=1,D260=2,D260=3,D260=4,D260=5),D260,"")))))))</f>
        <v/>
      </c>
      <c r="L261" s="11" t="str">
        <f t="shared" si="22"/>
        <v/>
      </c>
      <c r="M261" s="11" t="str">
        <f t="shared" si="23"/>
        <v/>
      </c>
      <c r="N261" s="11" t="str">
        <f t="shared" si="26"/>
        <v/>
      </c>
      <c r="O261" s="11" t="str">
        <f t="shared" si="24"/>
        <v/>
      </c>
      <c r="P261" s="11" t="str">
        <f t="shared" si="25"/>
        <v/>
      </c>
      <c r="Q261" s="11" t="str">
        <f t="shared" si="27"/>
        <v/>
      </c>
    </row>
    <row r="262" spans="5:17" x14ac:dyDescent="0.3">
      <c r="E262" s="11"/>
      <c r="H262" s="11" t="str">
        <f t="shared" si="21"/>
        <v/>
      </c>
      <c r="I262" s="11" t="str">
        <f>(IF(B261=Localisation!$C$42,1,IF(B261=Localisation!$C$41,2,IF(B261=Localisation!$C$40,3,IF(B261=Localisation!$C$39,4,IF(B261=Localisation!$C$38,5,IF(OR(B261=1,B261=2,B261=3,B261=4,B261=5),B261,"")))))))</f>
        <v/>
      </c>
      <c r="J262" s="11" t="str">
        <f>(IF(C261=Localisation!$C$44,5,IF(C261=Localisation!$C$45,4,IF(C261=Localisation!$C$46,3,IF(C261=Localisation!$C$47,2,IF(C261=Localisation!$C$48,1,IF(OR(C261=1,C261=2,C261=3,C261=4,C261=5),C261,"")))))))</f>
        <v/>
      </c>
      <c r="K262" s="11" t="str">
        <f>(IF(D261=Localisation!$C$50,1,IF(D261=Localisation!$C$51,2,IF(D261=Localisation!$C$52,3,IF(D261=Localisation!$C$53,4,IF(D261=Localisation!$C$54,5,IF(OR(D261=1,D261=2,D261=3,D261=4,D261=5),D261,"")))))))</f>
        <v/>
      </c>
      <c r="L262" s="11" t="str">
        <f t="shared" si="22"/>
        <v/>
      </c>
      <c r="M262" s="11" t="str">
        <f t="shared" si="23"/>
        <v/>
      </c>
      <c r="N262" s="11" t="str">
        <f t="shared" si="26"/>
        <v/>
      </c>
      <c r="O262" s="11" t="str">
        <f t="shared" si="24"/>
        <v/>
      </c>
      <c r="P262" s="11" t="str">
        <f t="shared" si="25"/>
        <v/>
      </c>
      <c r="Q262" s="11" t="str">
        <f t="shared" si="27"/>
        <v/>
      </c>
    </row>
    <row r="263" spans="5:17" x14ac:dyDescent="0.3">
      <c r="E263" s="11"/>
      <c r="H263" s="11" t="str">
        <f t="shared" si="21"/>
        <v/>
      </c>
      <c r="I263" s="11" t="str">
        <f>(IF(B262=Localisation!$C$42,1,IF(B262=Localisation!$C$41,2,IF(B262=Localisation!$C$40,3,IF(B262=Localisation!$C$39,4,IF(B262=Localisation!$C$38,5,IF(OR(B262=1,B262=2,B262=3,B262=4,B262=5),B262,"")))))))</f>
        <v/>
      </c>
      <c r="J263" s="11" t="str">
        <f>(IF(C262=Localisation!$C$44,5,IF(C262=Localisation!$C$45,4,IF(C262=Localisation!$C$46,3,IF(C262=Localisation!$C$47,2,IF(C262=Localisation!$C$48,1,IF(OR(C262=1,C262=2,C262=3,C262=4,C262=5),C262,"")))))))</f>
        <v/>
      </c>
      <c r="K263" s="11" t="str">
        <f>(IF(D262=Localisation!$C$50,1,IF(D262=Localisation!$C$51,2,IF(D262=Localisation!$C$52,3,IF(D262=Localisation!$C$53,4,IF(D262=Localisation!$C$54,5,IF(OR(D262=1,D262=2,D262=3,D262=4,D262=5),D262,"")))))))</f>
        <v/>
      </c>
      <c r="L263" s="11" t="str">
        <f t="shared" si="22"/>
        <v/>
      </c>
      <c r="M263" s="11" t="str">
        <f t="shared" si="23"/>
        <v/>
      </c>
      <c r="N263" s="11" t="str">
        <f t="shared" si="26"/>
        <v/>
      </c>
      <c r="O263" s="11" t="str">
        <f t="shared" si="24"/>
        <v/>
      </c>
      <c r="P263" s="11" t="str">
        <f t="shared" si="25"/>
        <v/>
      </c>
      <c r="Q263" s="11" t="str">
        <f t="shared" si="27"/>
        <v/>
      </c>
    </row>
    <row r="264" spans="5:17" x14ac:dyDescent="0.3">
      <c r="E264" s="11"/>
      <c r="H264" s="11" t="str">
        <f t="shared" si="21"/>
        <v/>
      </c>
      <c r="I264" s="11" t="str">
        <f>(IF(B263=Localisation!$C$42,1,IF(B263=Localisation!$C$41,2,IF(B263=Localisation!$C$40,3,IF(B263=Localisation!$C$39,4,IF(B263=Localisation!$C$38,5,IF(OR(B263=1,B263=2,B263=3,B263=4,B263=5),B263,"")))))))</f>
        <v/>
      </c>
      <c r="J264" s="11" t="str">
        <f>(IF(C263=Localisation!$C$44,5,IF(C263=Localisation!$C$45,4,IF(C263=Localisation!$C$46,3,IF(C263=Localisation!$C$47,2,IF(C263=Localisation!$C$48,1,IF(OR(C263=1,C263=2,C263=3,C263=4,C263=5),C263,"")))))))</f>
        <v/>
      </c>
      <c r="K264" s="11" t="str">
        <f>(IF(D263=Localisation!$C$50,1,IF(D263=Localisation!$C$51,2,IF(D263=Localisation!$C$52,3,IF(D263=Localisation!$C$53,4,IF(D263=Localisation!$C$54,5,IF(OR(D263=1,D263=2,D263=3,D263=4,D263=5),D263,"")))))))</f>
        <v/>
      </c>
      <c r="L264" s="11" t="str">
        <f t="shared" si="22"/>
        <v/>
      </c>
      <c r="M264" s="11" t="str">
        <f t="shared" si="23"/>
        <v/>
      </c>
      <c r="N264" s="11" t="str">
        <f t="shared" si="26"/>
        <v/>
      </c>
      <c r="O264" s="11" t="str">
        <f t="shared" si="24"/>
        <v/>
      </c>
      <c r="P264" s="11" t="str">
        <f t="shared" si="25"/>
        <v/>
      </c>
      <c r="Q264" s="11" t="str">
        <f t="shared" si="27"/>
        <v/>
      </c>
    </row>
    <row r="265" spans="5:17" x14ac:dyDescent="0.3">
      <c r="E265" s="11"/>
      <c r="H265" s="11" t="str">
        <f t="shared" si="21"/>
        <v/>
      </c>
      <c r="I265" s="11" t="str">
        <f>(IF(B264=Localisation!$C$42,1,IF(B264=Localisation!$C$41,2,IF(B264=Localisation!$C$40,3,IF(B264=Localisation!$C$39,4,IF(B264=Localisation!$C$38,5,IF(OR(B264=1,B264=2,B264=3,B264=4,B264=5),B264,"")))))))</f>
        <v/>
      </c>
      <c r="J265" s="11" t="str">
        <f>(IF(C264=Localisation!$C$44,5,IF(C264=Localisation!$C$45,4,IF(C264=Localisation!$C$46,3,IF(C264=Localisation!$C$47,2,IF(C264=Localisation!$C$48,1,IF(OR(C264=1,C264=2,C264=3,C264=4,C264=5),C264,"")))))))</f>
        <v/>
      </c>
      <c r="K265" s="11" t="str">
        <f>(IF(D264=Localisation!$C$50,1,IF(D264=Localisation!$C$51,2,IF(D264=Localisation!$C$52,3,IF(D264=Localisation!$C$53,4,IF(D264=Localisation!$C$54,5,IF(OR(D264=1,D264=2,D264=3,D264=4,D264=5),D264,"")))))))</f>
        <v/>
      </c>
      <c r="L265" s="11" t="str">
        <f t="shared" si="22"/>
        <v/>
      </c>
      <c r="M265" s="11" t="str">
        <f t="shared" si="23"/>
        <v/>
      </c>
      <c r="N265" s="11" t="str">
        <f t="shared" si="26"/>
        <v/>
      </c>
      <c r="O265" s="11" t="str">
        <f t="shared" si="24"/>
        <v/>
      </c>
      <c r="P265" s="11" t="str">
        <f t="shared" si="25"/>
        <v/>
      </c>
      <c r="Q265" s="11" t="str">
        <f t="shared" si="27"/>
        <v/>
      </c>
    </row>
    <row r="266" spans="5:17" x14ac:dyDescent="0.3">
      <c r="E266" s="11"/>
      <c r="H266" s="11" t="str">
        <f t="shared" si="21"/>
        <v/>
      </c>
      <c r="I266" s="11" t="str">
        <f>(IF(B265=Localisation!$C$42,1,IF(B265=Localisation!$C$41,2,IF(B265=Localisation!$C$40,3,IF(B265=Localisation!$C$39,4,IF(B265=Localisation!$C$38,5,IF(OR(B265=1,B265=2,B265=3,B265=4,B265=5),B265,"")))))))</f>
        <v/>
      </c>
      <c r="J266" s="11" t="str">
        <f>(IF(C265=Localisation!$C$44,5,IF(C265=Localisation!$C$45,4,IF(C265=Localisation!$C$46,3,IF(C265=Localisation!$C$47,2,IF(C265=Localisation!$C$48,1,IF(OR(C265=1,C265=2,C265=3,C265=4,C265=5),C265,"")))))))</f>
        <v/>
      </c>
      <c r="K266" s="11" t="str">
        <f>(IF(D265=Localisation!$C$50,1,IF(D265=Localisation!$C$51,2,IF(D265=Localisation!$C$52,3,IF(D265=Localisation!$C$53,4,IF(D265=Localisation!$C$54,5,IF(OR(D265=1,D265=2,D265=3,D265=4,D265=5),D265,"")))))))</f>
        <v/>
      </c>
      <c r="L266" s="11" t="str">
        <f t="shared" si="22"/>
        <v/>
      </c>
      <c r="M266" s="11" t="str">
        <f t="shared" si="23"/>
        <v/>
      </c>
      <c r="N266" s="11" t="str">
        <f t="shared" si="26"/>
        <v/>
      </c>
      <c r="O266" s="11" t="str">
        <f t="shared" si="24"/>
        <v/>
      </c>
      <c r="P266" s="11" t="str">
        <f t="shared" si="25"/>
        <v/>
      </c>
      <c r="Q266" s="11" t="str">
        <f t="shared" si="27"/>
        <v/>
      </c>
    </row>
    <row r="267" spans="5:17" x14ac:dyDescent="0.3">
      <c r="E267" s="11"/>
      <c r="H267" s="11" t="str">
        <f t="shared" si="21"/>
        <v/>
      </c>
      <c r="I267" s="11" t="str">
        <f>(IF(B266=Localisation!$C$42,1,IF(B266=Localisation!$C$41,2,IF(B266=Localisation!$C$40,3,IF(B266=Localisation!$C$39,4,IF(B266=Localisation!$C$38,5,IF(OR(B266=1,B266=2,B266=3,B266=4,B266=5),B266,"")))))))</f>
        <v/>
      </c>
      <c r="J267" s="11" t="str">
        <f>(IF(C266=Localisation!$C$44,5,IF(C266=Localisation!$C$45,4,IF(C266=Localisation!$C$46,3,IF(C266=Localisation!$C$47,2,IF(C266=Localisation!$C$48,1,IF(OR(C266=1,C266=2,C266=3,C266=4,C266=5),C266,"")))))))</f>
        <v/>
      </c>
      <c r="K267" s="11" t="str">
        <f>(IF(D266=Localisation!$C$50,1,IF(D266=Localisation!$C$51,2,IF(D266=Localisation!$C$52,3,IF(D266=Localisation!$C$53,4,IF(D266=Localisation!$C$54,5,IF(OR(D266=1,D266=2,D266=3,D266=4,D266=5),D266,"")))))))</f>
        <v/>
      </c>
      <c r="L267" s="11" t="str">
        <f t="shared" si="22"/>
        <v/>
      </c>
      <c r="M267" s="11" t="str">
        <f t="shared" si="23"/>
        <v/>
      </c>
      <c r="N267" s="11" t="str">
        <f t="shared" si="26"/>
        <v/>
      </c>
      <c r="O267" s="11" t="str">
        <f t="shared" si="24"/>
        <v/>
      </c>
      <c r="P267" s="11" t="str">
        <f t="shared" si="25"/>
        <v/>
      </c>
      <c r="Q267" s="11" t="str">
        <f t="shared" si="27"/>
        <v/>
      </c>
    </row>
    <row r="268" spans="5:17" x14ac:dyDescent="0.3">
      <c r="E268" s="11"/>
      <c r="H268" s="11" t="str">
        <f t="shared" ref="H268:H331" si="28">IF(I268="","",AVERAGE(I268:K268))</f>
        <v/>
      </c>
      <c r="I268" s="11" t="str">
        <f>(IF(B267=Localisation!$C$42,1,IF(B267=Localisation!$C$41,2,IF(B267=Localisation!$C$40,3,IF(B267=Localisation!$C$39,4,IF(B267=Localisation!$C$38,5,IF(OR(B267=1,B267=2,B267=3,B267=4,B267=5),B267,"")))))))</f>
        <v/>
      </c>
      <c r="J268" s="11" t="str">
        <f>(IF(C267=Localisation!$C$44,5,IF(C267=Localisation!$C$45,4,IF(C267=Localisation!$C$46,3,IF(C267=Localisation!$C$47,2,IF(C267=Localisation!$C$48,1,IF(OR(C267=1,C267=2,C267=3,C267=4,C267=5),C267,"")))))))</f>
        <v/>
      </c>
      <c r="K268" s="11" t="str">
        <f>(IF(D267=Localisation!$C$50,1,IF(D267=Localisation!$C$51,2,IF(D267=Localisation!$C$52,3,IF(D267=Localisation!$C$53,4,IF(D267=Localisation!$C$54,5,IF(OR(D267=1,D267=2,D267=3,D267=4,D267=5),D267,"")))))))</f>
        <v/>
      </c>
      <c r="L268" s="11" t="str">
        <f t="shared" si="22"/>
        <v/>
      </c>
      <c r="M268" s="11" t="str">
        <f t="shared" si="23"/>
        <v/>
      </c>
      <c r="N268" s="11" t="str">
        <f t="shared" si="26"/>
        <v/>
      </c>
      <c r="O268" s="11" t="str">
        <f t="shared" si="24"/>
        <v/>
      </c>
      <c r="P268" s="11" t="str">
        <f t="shared" si="25"/>
        <v/>
      </c>
      <c r="Q268" s="11" t="str">
        <f t="shared" si="27"/>
        <v/>
      </c>
    </row>
    <row r="269" spans="5:17" x14ac:dyDescent="0.3">
      <c r="E269" s="11"/>
      <c r="H269" s="11" t="str">
        <f t="shared" si="28"/>
        <v/>
      </c>
      <c r="I269" s="11" t="str">
        <f>(IF(B268=Localisation!$C$42,1,IF(B268=Localisation!$C$41,2,IF(B268=Localisation!$C$40,3,IF(B268=Localisation!$C$39,4,IF(B268=Localisation!$C$38,5,IF(OR(B268=1,B268=2,B268=3,B268=4,B268=5),B268,"")))))))</f>
        <v/>
      </c>
      <c r="J269" s="11" t="str">
        <f>(IF(C268=Localisation!$C$44,5,IF(C268=Localisation!$C$45,4,IF(C268=Localisation!$C$46,3,IF(C268=Localisation!$C$47,2,IF(C268=Localisation!$C$48,1,IF(OR(C268=1,C268=2,C268=3,C268=4,C268=5),C268,"")))))))</f>
        <v/>
      </c>
      <c r="K269" s="11" t="str">
        <f>(IF(D268=Localisation!$C$50,1,IF(D268=Localisation!$C$51,2,IF(D268=Localisation!$C$52,3,IF(D268=Localisation!$C$53,4,IF(D268=Localisation!$C$54,5,IF(OR(D268=1,D268=2,D268=3,D268=4,D268=5),D268,"")))))))</f>
        <v/>
      </c>
      <c r="L269" s="11" t="str">
        <f t="shared" si="22"/>
        <v/>
      </c>
      <c r="M269" s="11" t="str">
        <f t="shared" si="23"/>
        <v/>
      </c>
      <c r="N269" s="11" t="str">
        <f t="shared" si="26"/>
        <v/>
      </c>
      <c r="O269" s="11" t="str">
        <f t="shared" si="24"/>
        <v/>
      </c>
      <c r="P269" s="11" t="str">
        <f t="shared" si="25"/>
        <v/>
      </c>
      <c r="Q269" s="11" t="str">
        <f t="shared" si="27"/>
        <v/>
      </c>
    </row>
    <row r="270" spans="5:17" x14ac:dyDescent="0.3">
      <c r="E270" s="11"/>
      <c r="H270" s="11" t="str">
        <f t="shared" si="28"/>
        <v/>
      </c>
      <c r="I270" s="11" t="str">
        <f>(IF(B269=Localisation!$C$42,1,IF(B269=Localisation!$C$41,2,IF(B269=Localisation!$C$40,3,IF(B269=Localisation!$C$39,4,IF(B269=Localisation!$C$38,5,IF(OR(B269=1,B269=2,B269=3,B269=4,B269=5),B269,"")))))))</f>
        <v/>
      </c>
      <c r="J270" s="11" t="str">
        <f>(IF(C269=Localisation!$C$44,5,IF(C269=Localisation!$C$45,4,IF(C269=Localisation!$C$46,3,IF(C269=Localisation!$C$47,2,IF(C269=Localisation!$C$48,1,IF(OR(C269=1,C269=2,C269=3,C269=4,C269=5),C269,"")))))))</f>
        <v/>
      </c>
      <c r="K270" s="11" t="str">
        <f>(IF(D269=Localisation!$C$50,1,IF(D269=Localisation!$C$51,2,IF(D269=Localisation!$C$52,3,IF(D269=Localisation!$C$53,4,IF(D269=Localisation!$C$54,5,IF(OR(D269=1,D269=2,D269=3,D269=4,D269=5),D269,"")))))))</f>
        <v/>
      </c>
      <c r="L270" s="11" t="str">
        <f t="shared" si="22"/>
        <v/>
      </c>
      <c r="M270" s="11" t="str">
        <f t="shared" si="23"/>
        <v/>
      </c>
      <c r="N270" s="11" t="str">
        <f t="shared" si="26"/>
        <v/>
      </c>
      <c r="O270" s="11" t="str">
        <f t="shared" si="24"/>
        <v/>
      </c>
      <c r="P270" s="11" t="str">
        <f t="shared" si="25"/>
        <v/>
      </c>
      <c r="Q270" s="11" t="str">
        <f t="shared" si="27"/>
        <v/>
      </c>
    </row>
    <row r="271" spans="5:17" x14ac:dyDescent="0.3">
      <c r="E271" s="11"/>
      <c r="H271" s="11" t="str">
        <f t="shared" si="28"/>
        <v/>
      </c>
      <c r="I271" s="11" t="str">
        <f>(IF(B270=Localisation!$C$42,1,IF(B270=Localisation!$C$41,2,IF(B270=Localisation!$C$40,3,IF(B270=Localisation!$C$39,4,IF(B270=Localisation!$C$38,5,IF(OR(B270=1,B270=2,B270=3,B270=4,B270=5),B270,"")))))))</f>
        <v/>
      </c>
      <c r="J271" s="11" t="str">
        <f>(IF(C270=Localisation!$C$44,5,IF(C270=Localisation!$C$45,4,IF(C270=Localisation!$C$46,3,IF(C270=Localisation!$C$47,2,IF(C270=Localisation!$C$48,1,IF(OR(C270=1,C270=2,C270=3,C270=4,C270=5),C270,"")))))))</f>
        <v/>
      </c>
      <c r="K271" s="11" t="str">
        <f>(IF(D270=Localisation!$C$50,1,IF(D270=Localisation!$C$51,2,IF(D270=Localisation!$C$52,3,IF(D270=Localisation!$C$53,4,IF(D270=Localisation!$C$54,5,IF(OR(D270=1,D270=2,D270=3,D270=4,D270=5),D270,"")))))))</f>
        <v/>
      </c>
      <c r="L271" s="11" t="str">
        <f t="shared" si="22"/>
        <v/>
      </c>
      <c r="M271" s="11" t="str">
        <f t="shared" si="23"/>
        <v/>
      </c>
      <c r="N271" s="11" t="str">
        <f t="shared" si="26"/>
        <v/>
      </c>
      <c r="O271" s="11" t="str">
        <f t="shared" si="24"/>
        <v/>
      </c>
      <c r="P271" s="11" t="str">
        <f t="shared" si="25"/>
        <v/>
      </c>
      <c r="Q271" s="11" t="str">
        <f t="shared" si="27"/>
        <v/>
      </c>
    </row>
    <row r="272" spans="5:17" x14ac:dyDescent="0.3">
      <c r="E272" s="11"/>
      <c r="H272" s="11" t="str">
        <f t="shared" si="28"/>
        <v/>
      </c>
      <c r="I272" s="11" t="str">
        <f>(IF(B271=Localisation!$C$42,1,IF(B271=Localisation!$C$41,2,IF(B271=Localisation!$C$40,3,IF(B271=Localisation!$C$39,4,IF(B271=Localisation!$C$38,5,IF(OR(B271=1,B271=2,B271=3,B271=4,B271=5),B271,"")))))))</f>
        <v/>
      </c>
      <c r="J272" s="11" t="str">
        <f>(IF(C271=Localisation!$C$44,5,IF(C271=Localisation!$C$45,4,IF(C271=Localisation!$C$46,3,IF(C271=Localisation!$C$47,2,IF(C271=Localisation!$C$48,1,IF(OR(C271=1,C271=2,C271=3,C271=4,C271=5),C271,"")))))))</f>
        <v/>
      </c>
      <c r="K272" s="11" t="str">
        <f>(IF(D271=Localisation!$C$50,1,IF(D271=Localisation!$C$51,2,IF(D271=Localisation!$C$52,3,IF(D271=Localisation!$C$53,4,IF(D271=Localisation!$C$54,5,IF(OR(D271=1,D271=2,D271=3,D271=4,D271=5),D271,"")))))))</f>
        <v/>
      </c>
      <c r="L272" s="11" t="str">
        <f t="shared" si="22"/>
        <v/>
      </c>
      <c r="M272" s="11" t="str">
        <f t="shared" si="23"/>
        <v/>
      </c>
      <c r="N272" s="11" t="str">
        <f t="shared" si="26"/>
        <v/>
      </c>
      <c r="O272" s="11" t="str">
        <f t="shared" si="24"/>
        <v/>
      </c>
      <c r="P272" s="11" t="str">
        <f t="shared" si="25"/>
        <v/>
      </c>
      <c r="Q272" s="11" t="str">
        <f t="shared" si="27"/>
        <v/>
      </c>
    </row>
    <row r="273" spans="5:17" x14ac:dyDescent="0.3">
      <c r="E273" s="11"/>
      <c r="H273" s="11" t="str">
        <f t="shared" si="28"/>
        <v/>
      </c>
      <c r="I273" s="11" t="str">
        <f>(IF(B272=Localisation!$C$42,1,IF(B272=Localisation!$C$41,2,IF(B272=Localisation!$C$40,3,IF(B272=Localisation!$C$39,4,IF(B272=Localisation!$C$38,5,IF(OR(B272=1,B272=2,B272=3,B272=4,B272=5),B272,"")))))))</f>
        <v/>
      </c>
      <c r="J273" s="11" t="str">
        <f>(IF(C272=Localisation!$C$44,5,IF(C272=Localisation!$C$45,4,IF(C272=Localisation!$C$46,3,IF(C272=Localisation!$C$47,2,IF(C272=Localisation!$C$48,1,IF(OR(C272=1,C272=2,C272=3,C272=4,C272=5),C272,"")))))))</f>
        <v/>
      </c>
      <c r="K273" s="11" t="str">
        <f>(IF(D272=Localisation!$C$50,1,IF(D272=Localisation!$C$51,2,IF(D272=Localisation!$C$52,3,IF(D272=Localisation!$C$53,4,IF(D272=Localisation!$C$54,5,IF(OR(D272=1,D272=2,D272=3,D272=4,D272=5),D272,"")))))))</f>
        <v/>
      </c>
      <c r="L273" s="11" t="str">
        <f t="shared" ref="L273:L336" si="29">IF(F267="","",(IF(F267="*","*",(((F267-V$49)/V$48)*-1))))</f>
        <v/>
      </c>
      <c r="M273" s="11" t="str">
        <f t="shared" ref="M273:M336" si="30">IF(E267=0,"",F267)</f>
        <v/>
      </c>
      <c r="N273" s="11" t="str">
        <f t="shared" si="26"/>
        <v/>
      </c>
      <c r="O273" s="11" t="str">
        <f t="shared" ref="O273:O336" si="31">IF(F267=0,"",LN(F267))</f>
        <v/>
      </c>
      <c r="P273" s="11" t="str">
        <f t="shared" ref="P273:P336" si="32">IF(O273="","",((O273-$Q$11)/$P$11)*-1)</f>
        <v/>
      </c>
      <c r="Q273" s="11" t="str">
        <f t="shared" si="27"/>
        <v/>
      </c>
    </row>
    <row r="274" spans="5:17" x14ac:dyDescent="0.3">
      <c r="E274" s="11"/>
      <c r="H274" s="11" t="str">
        <f t="shared" si="28"/>
        <v/>
      </c>
      <c r="I274" s="11" t="str">
        <f>(IF(B273=Localisation!$C$42,1,IF(B273=Localisation!$C$41,2,IF(B273=Localisation!$C$40,3,IF(B273=Localisation!$C$39,4,IF(B273=Localisation!$C$38,5,IF(OR(B273=1,B273=2,B273=3,B273=4,B273=5),B273,"")))))))</f>
        <v/>
      </c>
      <c r="J274" s="11" t="str">
        <f>(IF(C273=Localisation!$C$44,5,IF(C273=Localisation!$C$45,4,IF(C273=Localisation!$C$46,3,IF(C273=Localisation!$C$47,2,IF(C273=Localisation!$C$48,1,IF(OR(C273=1,C273=2,C273=3,C273=4,C273=5),C273,"")))))))</f>
        <v/>
      </c>
      <c r="K274" s="11" t="str">
        <f>(IF(D273=Localisation!$C$50,1,IF(D273=Localisation!$C$51,2,IF(D273=Localisation!$C$52,3,IF(D273=Localisation!$C$53,4,IF(D273=Localisation!$C$54,5,IF(OR(D273=1,D273=2,D273=3,D273=4,D273=5),D273,"")))))))</f>
        <v/>
      </c>
      <c r="L274" s="11" t="str">
        <f t="shared" si="29"/>
        <v/>
      </c>
      <c r="M274" s="11" t="str">
        <f t="shared" si="30"/>
        <v/>
      </c>
      <c r="N274" s="11" t="str">
        <f t="shared" ref="N274:N337" si="33">IF(H269&gt;3.9999,M274,"")</f>
        <v/>
      </c>
      <c r="O274" s="11" t="str">
        <f t="shared" si="31"/>
        <v/>
      </c>
      <c r="P274" s="11" t="str">
        <f t="shared" si="32"/>
        <v/>
      </c>
      <c r="Q274" s="11" t="str">
        <f t="shared" ref="Q274:Q337" si="34">IF(H269="","",(IF(H269="*","*",((H269-$U$49)/$U$48))))</f>
        <v/>
      </c>
    </row>
    <row r="275" spans="5:17" x14ac:dyDescent="0.3">
      <c r="E275" s="11"/>
      <c r="H275" s="11" t="str">
        <f t="shared" si="28"/>
        <v/>
      </c>
      <c r="I275" s="11" t="str">
        <f>(IF(B274=Localisation!$C$42,1,IF(B274=Localisation!$C$41,2,IF(B274=Localisation!$C$40,3,IF(B274=Localisation!$C$39,4,IF(B274=Localisation!$C$38,5,IF(OR(B274=1,B274=2,B274=3,B274=4,B274=5),B274,"")))))))</f>
        <v/>
      </c>
      <c r="J275" s="11" t="str">
        <f>(IF(C274=Localisation!$C$44,5,IF(C274=Localisation!$C$45,4,IF(C274=Localisation!$C$46,3,IF(C274=Localisation!$C$47,2,IF(C274=Localisation!$C$48,1,IF(OR(C274=1,C274=2,C274=3,C274=4,C274=5),C274,"")))))))</f>
        <v/>
      </c>
      <c r="K275" s="11" t="str">
        <f>(IF(D274=Localisation!$C$50,1,IF(D274=Localisation!$C$51,2,IF(D274=Localisation!$C$52,3,IF(D274=Localisation!$C$53,4,IF(D274=Localisation!$C$54,5,IF(OR(D274=1,D274=2,D274=3,D274=4,D274=5),D274,"")))))))</f>
        <v/>
      </c>
      <c r="L275" s="11" t="str">
        <f t="shared" si="29"/>
        <v/>
      </c>
      <c r="M275" s="11" t="str">
        <f t="shared" si="30"/>
        <v/>
      </c>
      <c r="N275" s="11" t="str">
        <f t="shared" si="33"/>
        <v/>
      </c>
      <c r="O275" s="11" t="str">
        <f t="shared" si="31"/>
        <v/>
      </c>
      <c r="P275" s="11" t="str">
        <f t="shared" si="32"/>
        <v/>
      </c>
      <c r="Q275" s="11" t="str">
        <f t="shared" si="34"/>
        <v/>
      </c>
    </row>
    <row r="276" spans="5:17" x14ac:dyDescent="0.3">
      <c r="E276" s="11"/>
      <c r="H276" s="11" t="str">
        <f t="shared" si="28"/>
        <v/>
      </c>
      <c r="I276" s="11" t="str">
        <f>(IF(B275=Localisation!$C$42,1,IF(B275=Localisation!$C$41,2,IF(B275=Localisation!$C$40,3,IF(B275=Localisation!$C$39,4,IF(B275=Localisation!$C$38,5,IF(OR(B275=1,B275=2,B275=3,B275=4,B275=5),B275,"")))))))</f>
        <v/>
      </c>
      <c r="J276" s="11" t="str">
        <f>(IF(C275=Localisation!$C$44,5,IF(C275=Localisation!$C$45,4,IF(C275=Localisation!$C$46,3,IF(C275=Localisation!$C$47,2,IF(C275=Localisation!$C$48,1,IF(OR(C275=1,C275=2,C275=3,C275=4,C275=5),C275,"")))))))</f>
        <v/>
      </c>
      <c r="K276" s="11" t="str">
        <f>(IF(D275=Localisation!$C$50,1,IF(D275=Localisation!$C$51,2,IF(D275=Localisation!$C$52,3,IF(D275=Localisation!$C$53,4,IF(D275=Localisation!$C$54,5,IF(OR(D275=1,D275=2,D275=3,D275=4,D275=5),D275,"")))))))</f>
        <v/>
      </c>
      <c r="L276" s="11" t="str">
        <f t="shared" si="29"/>
        <v/>
      </c>
      <c r="M276" s="11" t="str">
        <f t="shared" si="30"/>
        <v/>
      </c>
      <c r="N276" s="11" t="str">
        <f t="shared" si="33"/>
        <v/>
      </c>
      <c r="O276" s="11" t="str">
        <f t="shared" si="31"/>
        <v/>
      </c>
      <c r="P276" s="11" t="str">
        <f t="shared" si="32"/>
        <v/>
      </c>
      <c r="Q276" s="11" t="str">
        <f t="shared" si="34"/>
        <v/>
      </c>
    </row>
    <row r="277" spans="5:17" x14ac:dyDescent="0.3">
      <c r="E277" s="11"/>
      <c r="H277" s="11" t="str">
        <f t="shared" si="28"/>
        <v/>
      </c>
      <c r="I277" s="11" t="str">
        <f>(IF(B276=Localisation!$C$42,1,IF(B276=Localisation!$C$41,2,IF(B276=Localisation!$C$40,3,IF(B276=Localisation!$C$39,4,IF(B276=Localisation!$C$38,5,IF(OR(B276=1,B276=2,B276=3,B276=4,B276=5),B276,"")))))))</f>
        <v/>
      </c>
      <c r="J277" s="11" t="str">
        <f>(IF(C276=Localisation!$C$44,5,IF(C276=Localisation!$C$45,4,IF(C276=Localisation!$C$46,3,IF(C276=Localisation!$C$47,2,IF(C276=Localisation!$C$48,1,IF(OR(C276=1,C276=2,C276=3,C276=4,C276=5),C276,"")))))))</f>
        <v/>
      </c>
      <c r="K277" s="11" t="str">
        <f>(IF(D276=Localisation!$C$50,1,IF(D276=Localisation!$C$51,2,IF(D276=Localisation!$C$52,3,IF(D276=Localisation!$C$53,4,IF(D276=Localisation!$C$54,5,IF(OR(D276=1,D276=2,D276=3,D276=4,D276=5),D276,"")))))))</f>
        <v/>
      </c>
      <c r="L277" s="11" t="str">
        <f t="shared" si="29"/>
        <v/>
      </c>
      <c r="M277" s="11" t="str">
        <f t="shared" si="30"/>
        <v/>
      </c>
      <c r="N277" s="11" t="str">
        <f t="shared" si="33"/>
        <v/>
      </c>
      <c r="O277" s="11" t="str">
        <f t="shared" si="31"/>
        <v/>
      </c>
      <c r="P277" s="11" t="str">
        <f t="shared" si="32"/>
        <v/>
      </c>
      <c r="Q277" s="11" t="str">
        <f t="shared" si="34"/>
        <v/>
      </c>
    </row>
    <row r="278" spans="5:17" x14ac:dyDescent="0.3">
      <c r="E278" s="11"/>
      <c r="H278" s="11" t="str">
        <f t="shared" si="28"/>
        <v/>
      </c>
      <c r="I278" s="11" t="str">
        <f>(IF(B277=Localisation!$C$42,1,IF(B277=Localisation!$C$41,2,IF(B277=Localisation!$C$40,3,IF(B277=Localisation!$C$39,4,IF(B277=Localisation!$C$38,5,IF(OR(B277=1,B277=2,B277=3,B277=4,B277=5),B277,"")))))))</f>
        <v/>
      </c>
      <c r="J278" s="11" t="str">
        <f>(IF(C277=Localisation!$C$44,5,IF(C277=Localisation!$C$45,4,IF(C277=Localisation!$C$46,3,IF(C277=Localisation!$C$47,2,IF(C277=Localisation!$C$48,1,IF(OR(C277=1,C277=2,C277=3,C277=4,C277=5),C277,"")))))))</f>
        <v/>
      </c>
      <c r="K278" s="11" t="str">
        <f>(IF(D277=Localisation!$C$50,1,IF(D277=Localisation!$C$51,2,IF(D277=Localisation!$C$52,3,IF(D277=Localisation!$C$53,4,IF(D277=Localisation!$C$54,5,IF(OR(D277=1,D277=2,D277=3,D277=4,D277=5),D277,"")))))))</f>
        <v/>
      </c>
      <c r="L278" s="11" t="str">
        <f t="shared" si="29"/>
        <v/>
      </c>
      <c r="M278" s="11" t="str">
        <f t="shared" si="30"/>
        <v/>
      </c>
      <c r="N278" s="11" t="str">
        <f t="shared" si="33"/>
        <v/>
      </c>
      <c r="O278" s="11" t="str">
        <f t="shared" si="31"/>
        <v/>
      </c>
      <c r="P278" s="11" t="str">
        <f t="shared" si="32"/>
        <v/>
      </c>
      <c r="Q278" s="11" t="str">
        <f t="shared" si="34"/>
        <v/>
      </c>
    </row>
    <row r="279" spans="5:17" x14ac:dyDescent="0.3">
      <c r="E279" s="11"/>
      <c r="H279" s="11" t="str">
        <f t="shared" si="28"/>
        <v/>
      </c>
      <c r="I279" s="11" t="str">
        <f>(IF(B278=Localisation!$C$42,1,IF(B278=Localisation!$C$41,2,IF(B278=Localisation!$C$40,3,IF(B278=Localisation!$C$39,4,IF(B278=Localisation!$C$38,5,IF(OR(B278=1,B278=2,B278=3,B278=4,B278=5),B278,"")))))))</f>
        <v/>
      </c>
      <c r="J279" s="11" t="str">
        <f>(IF(C278=Localisation!$C$44,5,IF(C278=Localisation!$C$45,4,IF(C278=Localisation!$C$46,3,IF(C278=Localisation!$C$47,2,IF(C278=Localisation!$C$48,1,IF(OR(C278=1,C278=2,C278=3,C278=4,C278=5),C278,"")))))))</f>
        <v/>
      </c>
      <c r="K279" s="11" t="str">
        <f>(IF(D278=Localisation!$C$50,1,IF(D278=Localisation!$C$51,2,IF(D278=Localisation!$C$52,3,IF(D278=Localisation!$C$53,4,IF(D278=Localisation!$C$54,5,IF(OR(D278=1,D278=2,D278=3,D278=4,D278=5),D278,"")))))))</f>
        <v/>
      </c>
      <c r="L279" s="11" t="str">
        <f t="shared" si="29"/>
        <v/>
      </c>
      <c r="M279" s="11" t="str">
        <f t="shared" si="30"/>
        <v/>
      </c>
      <c r="N279" s="11" t="str">
        <f t="shared" si="33"/>
        <v/>
      </c>
      <c r="O279" s="11" t="str">
        <f t="shared" si="31"/>
        <v/>
      </c>
      <c r="P279" s="11" t="str">
        <f t="shared" si="32"/>
        <v/>
      </c>
      <c r="Q279" s="11" t="str">
        <f t="shared" si="34"/>
        <v/>
      </c>
    </row>
    <row r="280" spans="5:17" x14ac:dyDescent="0.3">
      <c r="E280" s="11"/>
      <c r="H280" s="11" t="str">
        <f t="shared" si="28"/>
        <v/>
      </c>
      <c r="I280" s="11" t="str">
        <f>(IF(B279=Localisation!$C$42,1,IF(B279=Localisation!$C$41,2,IF(B279=Localisation!$C$40,3,IF(B279=Localisation!$C$39,4,IF(B279=Localisation!$C$38,5,IF(OR(B279=1,B279=2,B279=3,B279=4,B279=5),B279,"")))))))</f>
        <v/>
      </c>
      <c r="J280" s="11" t="str">
        <f>(IF(C279=Localisation!$C$44,5,IF(C279=Localisation!$C$45,4,IF(C279=Localisation!$C$46,3,IF(C279=Localisation!$C$47,2,IF(C279=Localisation!$C$48,1,IF(OR(C279=1,C279=2,C279=3,C279=4,C279=5),C279,"")))))))</f>
        <v/>
      </c>
      <c r="K280" s="11" t="str">
        <f>(IF(D279=Localisation!$C$50,1,IF(D279=Localisation!$C$51,2,IF(D279=Localisation!$C$52,3,IF(D279=Localisation!$C$53,4,IF(D279=Localisation!$C$54,5,IF(OR(D279=1,D279=2,D279=3,D279=4,D279=5),D279,"")))))))</f>
        <v/>
      </c>
      <c r="L280" s="11" t="str">
        <f t="shared" si="29"/>
        <v/>
      </c>
      <c r="M280" s="11" t="str">
        <f t="shared" si="30"/>
        <v/>
      </c>
      <c r="N280" s="11" t="str">
        <f t="shared" si="33"/>
        <v/>
      </c>
      <c r="O280" s="11" t="str">
        <f t="shared" si="31"/>
        <v/>
      </c>
      <c r="P280" s="11" t="str">
        <f t="shared" si="32"/>
        <v/>
      </c>
      <c r="Q280" s="11" t="str">
        <f t="shared" si="34"/>
        <v/>
      </c>
    </row>
    <row r="281" spans="5:17" x14ac:dyDescent="0.3">
      <c r="E281" s="11"/>
      <c r="H281" s="11" t="str">
        <f t="shared" si="28"/>
        <v/>
      </c>
      <c r="I281" s="11" t="str">
        <f>(IF(B280=Localisation!$C$42,1,IF(B280=Localisation!$C$41,2,IF(B280=Localisation!$C$40,3,IF(B280=Localisation!$C$39,4,IF(B280=Localisation!$C$38,5,IF(OR(B280=1,B280=2,B280=3,B280=4,B280=5),B280,"")))))))</f>
        <v/>
      </c>
      <c r="J281" s="11" t="str">
        <f>(IF(C280=Localisation!$C$44,5,IF(C280=Localisation!$C$45,4,IF(C280=Localisation!$C$46,3,IF(C280=Localisation!$C$47,2,IF(C280=Localisation!$C$48,1,IF(OR(C280=1,C280=2,C280=3,C280=4,C280=5),C280,"")))))))</f>
        <v/>
      </c>
      <c r="K281" s="11" t="str">
        <f>(IF(D280=Localisation!$C$50,1,IF(D280=Localisation!$C$51,2,IF(D280=Localisation!$C$52,3,IF(D280=Localisation!$C$53,4,IF(D280=Localisation!$C$54,5,IF(OR(D280=1,D280=2,D280=3,D280=4,D280=5),D280,"")))))))</f>
        <v/>
      </c>
      <c r="L281" s="11" t="str">
        <f t="shared" si="29"/>
        <v/>
      </c>
      <c r="M281" s="11" t="str">
        <f t="shared" si="30"/>
        <v/>
      </c>
      <c r="N281" s="11" t="str">
        <f t="shared" si="33"/>
        <v/>
      </c>
      <c r="O281" s="11" t="str">
        <f t="shared" si="31"/>
        <v/>
      </c>
      <c r="P281" s="11" t="str">
        <f t="shared" si="32"/>
        <v/>
      </c>
      <c r="Q281" s="11" t="str">
        <f t="shared" si="34"/>
        <v/>
      </c>
    </row>
    <row r="282" spans="5:17" x14ac:dyDescent="0.3">
      <c r="E282" s="11"/>
      <c r="H282" s="11" t="str">
        <f t="shared" si="28"/>
        <v/>
      </c>
      <c r="I282" s="11" t="str">
        <f>(IF(B281=Localisation!$C$42,1,IF(B281=Localisation!$C$41,2,IF(B281=Localisation!$C$40,3,IF(B281=Localisation!$C$39,4,IF(B281=Localisation!$C$38,5,IF(OR(B281=1,B281=2,B281=3,B281=4,B281=5),B281,"")))))))</f>
        <v/>
      </c>
      <c r="J282" s="11" t="str">
        <f>(IF(C281=Localisation!$C$44,5,IF(C281=Localisation!$C$45,4,IF(C281=Localisation!$C$46,3,IF(C281=Localisation!$C$47,2,IF(C281=Localisation!$C$48,1,IF(OR(C281=1,C281=2,C281=3,C281=4,C281=5),C281,"")))))))</f>
        <v/>
      </c>
      <c r="K282" s="11" t="str">
        <f>(IF(D281=Localisation!$C$50,1,IF(D281=Localisation!$C$51,2,IF(D281=Localisation!$C$52,3,IF(D281=Localisation!$C$53,4,IF(D281=Localisation!$C$54,5,IF(OR(D281=1,D281=2,D281=3,D281=4,D281=5),D281,"")))))))</f>
        <v/>
      </c>
      <c r="L282" s="11" t="str">
        <f t="shared" si="29"/>
        <v/>
      </c>
      <c r="M282" s="11" t="str">
        <f t="shared" si="30"/>
        <v/>
      </c>
      <c r="N282" s="11" t="str">
        <f t="shared" si="33"/>
        <v/>
      </c>
      <c r="O282" s="11" t="str">
        <f t="shared" si="31"/>
        <v/>
      </c>
      <c r="P282" s="11" t="str">
        <f t="shared" si="32"/>
        <v/>
      </c>
      <c r="Q282" s="11" t="str">
        <f t="shared" si="34"/>
        <v/>
      </c>
    </row>
    <row r="283" spans="5:17" x14ac:dyDescent="0.3">
      <c r="E283" s="11"/>
      <c r="H283" s="11" t="str">
        <f t="shared" si="28"/>
        <v/>
      </c>
      <c r="I283" s="11" t="str">
        <f>(IF(B282=Localisation!$C$42,1,IF(B282=Localisation!$C$41,2,IF(B282=Localisation!$C$40,3,IF(B282=Localisation!$C$39,4,IF(B282=Localisation!$C$38,5,IF(OR(B282=1,B282=2,B282=3,B282=4,B282=5),B282,"")))))))</f>
        <v/>
      </c>
      <c r="J283" s="11" t="str">
        <f>(IF(C282=Localisation!$C$44,5,IF(C282=Localisation!$C$45,4,IF(C282=Localisation!$C$46,3,IF(C282=Localisation!$C$47,2,IF(C282=Localisation!$C$48,1,IF(OR(C282=1,C282=2,C282=3,C282=4,C282=5),C282,"")))))))</f>
        <v/>
      </c>
      <c r="K283" s="11" t="str">
        <f>(IF(D282=Localisation!$C$50,1,IF(D282=Localisation!$C$51,2,IF(D282=Localisation!$C$52,3,IF(D282=Localisation!$C$53,4,IF(D282=Localisation!$C$54,5,IF(OR(D282=1,D282=2,D282=3,D282=4,D282=5),D282,"")))))))</f>
        <v/>
      </c>
      <c r="L283" s="11" t="str">
        <f t="shared" si="29"/>
        <v/>
      </c>
      <c r="M283" s="11" t="str">
        <f t="shared" si="30"/>
        <v/>
      </c>
      <c r="N283" s="11" t="str">
        <f t="shared" si="33"/>
        <v/>
      </c>
      <c r="O283" s="11" t="str">
        <f t="shared" si="31"/>
        <v/>
      </c>
      <c r="P283" s="11" t="str">
        <f t="shared" si="32"/>
        <v/>
      </c>
      <c r="Q283" s="11" t="str">
        <f t="shared" si="34"/>
        <v/>
      </c>
    </row>
    <row r="284" spans="5:17" x14ac:dyDescent="0.3">
      <c r="E284" s="11"/>
      <c r="H284" s="11" t="str">
        <f t="shared" si="28"/>
        <v/>
      </c>
      <c r="I284" s="11" t="str">
        <f>(IF(B283=Localisation!$C$42,1,IF(B283=Localisation!$C$41,2,IF(B283=Localisation!$C$40,3,IF(B283=Localisation!$C$39,4,IF(B283=Localisation!$C$38,5,IF(OR(B283=1,B283=2,B283=3,B283=4,B283=5),B283,"")))))))</f>
        <v/>
      </c>
      <c r="J284" s="11" t="str">
        <f>(IF(C283=Localisation!$C$44,5,IF(C283=Localisation!$C$45,4,IF(C283=Localisation!$C$46,3,IF(C283=Localisation!$C$47,2,IF(C283=Localisation!$C$48,1,IF(OR(C283=1,C283=2,C283=3,C283=4,C283=5),C283,"")))))))</f>
        <v/>
      </c>
      <c r="K284" s="11" t="str">
        <f>(IF(D283=Localisation!$C$50,1,IF(D283=Localisation!$C$51,2,IF(D283=Localisation!$C$52,3,IF(D283=Localisation!$C$53,4,IF(D283=Localisation!$C$54,5,IF(OR(D283=1,D283=2,D283=3,D283=4,D283=5),D283,"")))))))</f>
        <v/>
      </c>
      <c r="L284" s="11" t="str">
        <f t="shared" si="29"/>
        <v/>
      </c>
      <c r="M284" s="11" t="str">
        <f t="shared" si="30"/>
        <v/>
      </c>
      <c r="N284" s="11" t="str">
        <f t="shared" si="33"/>
        <v/>
      </c>
      <c r="O284" s="11" t="str">
        <f t="shared" si="31"/>
        <v/>
      </c>
      <c r="P284" s="11" t="str">
        <f t="shared" si="32"/>
        <v/>
      </c>
      <c r="Q284" s="11" t="str">
        <f t="shared" si="34"/>
        <v/>
      </c>
    </row>
    <row r="285" spans="5:17" x14ac:dyDescent="0.3">
      <c r="E285" s="11"/>
      <c r="H285" s="11" t="str">
        <f t="shared" si="28"/>
        <v/>
      </c>
      <c r="I285" s="11" t="str">
        <f>(IF(B284=Localisation!$C$42,1,IF(B284=Localisation!$C$41,2,IF(B284=Localisation!$C$40,3,IF(B284=Localisation!$C$39,4,IF(B284=Localisation!$C$38,5,IF(OR(B284=1,B284=2,B284=3,B284=4,B284=5),B284,"")))))))</f>
        <v/>
      </c>
      <c r="J285" s="11" t="str">
        <f>(IF(C284=Localisation!$C$44,5,IF(C284=Localisation!$C$45,4,IF(C284=Localisation!$C$46,3,IF(C284=Localisation!$C$47,2,IF(C284=Localisation!$C$48,1,IF(OR(C284=1,C284=2,C284=3,C284=4,C284=5),C284,"")))))))</f>
        <v/>
      </c>
      <c r="K285" s="11" t="str">
        <f>(IF(D284=Localisation!$C$50,1,IF(D284=Localisation!$C$51,2,IF(D284=Localisation!$C$52,3,IF(D284=Localisation!$C$53,4,IF(D284=Localisation!$C$54,5,IF(OR(D284=1,D284=2,D284=3,D284=4,D284=5),D284,"")))))))</f>
        <v/>
      </c>
      <c r="L285" s="11" t="str">
        <f t="shared" si="29"/>
        <v/>
      </c>
      <c r="M285" s="11" t="str">
        <f t="shared" si="30"/>
        <v/>
      </c>
      <c r="N285" s="11" t="str">
        <f t="shared" si="33"/>
        <v/>
      </c>
      <c r="O285" s="11" t="str">
        <f t="shared" si="31"/>
        <v/>
      </c>
      <c r="P285" s="11" t="str">
        <f t="shared" si="32"/>
        <v/>
      </c>
      <c r="Q285" s="11" t="str">
        <f t="shared" si="34"/>
        <v/>
      </c>
    </row>
    <row r="286" spans="5:17" x14ac:dyDescent="0.3">
      <c r="E286" s="11"/>
      <c r="H286" s="11" t="str">
        <f t="shared" si="28"/>
        <v/>
      </c>
      <c r="I286" s="11" t="str">
        <f>(IF(B285=Localisation!$C$42,1,IF(B285=Localisation!$C$41,2,IF(B285=Localisation!$C$40,3,IF(B285=Localisation!$C$39,4,IF(B285=Localisation!$C$38,5,IF(OR(B285=1,B285=2,B285=3,B285=4,B285=5),B285,"")))))))</f>
        <v/>
      </c>
      <c r="J286" s="11" t="str">
        <f>(IF(C285=Localisation!$C$44,5,IF(C285=Localisation!$C$45,4,IF(C285=Localisation!$C$46,3,IF(C285=Localisation!$C$47,2,IF(C285=Localisation!$C$48,1,IF(OR(C285=1,C285=2,C285=3,C285=4,C285=5),C285,"")))))))</f>
        <v/>
      </c>
      <c r="K286" s="11" t="str">
        <f>(IF(D285=Localisation!$C$50,1,IF(D285=Localisation!$C$51,2,IF(D285=Localisation!$C$52,3,IF(D285=Localisation!$C$53,4,IF(D285=Localisation!$C$54,5,IF(OR(D285=1,D285=2,D285=3,D285=4,D285=5),D285,"")))))))</f>
        <v/>
      </c>
      <c r="L286" s="11" t="str">
        <f t="shared" si="29"/>
        <v/>
      </c>
      <c r="M286" s="11" t="str">
        <f t="shared" si="30"/>
        <v/>
      </c>
      <c r="N286" s="11" t="str">
        <f t="shared" si="33"/>
        <v/>
      </c>
      <c r="O286" s="11" t="str">
        <f t="shared" si="31"/>
        <v/>
      </c>
      <c r="P286" s="11" t="str">
        <f t="shared" si="32"/>
        <v/>
      </c>
      <c r="Q286" s="11" t="str">
        <f t="shared" si="34"/>
        <v/>
      </c>
    </row>
    <row r="287" spans="5:17" x14ac:dyDescent="0.3">
      <c r="E287" s="11"/>
      <c r="H287" s="11" t="str">
        <f t="shared" si="28"/>
        <v/>
      </c>
      <c r="I287" s="11" t="str">
        <f>(IF(B286=Localisation!$C$42,1,IF(B286=Localisation!$C$41,2,IF(B286=Localisation!$C$40,3,IF(B286=Localisation!$C$39,4,IF(B286=Localisation!$C$38,5,IF(OR(B286=1,B286=2,B286=3,B286=4,B286=5),B286,"")))))))</f>
        <v/>
      </c>
      <c r="J287" s="11" t="str">
        <f>(IF(C286=Localisation!$C$44,5,IF(C286=Localisation!$C$45,4,IF(C286=Localisation!$C$46,3,IF(C286=Localisation!$C$47,2,IF(C286=Localisation!$C$48,1,IF(OR(C286=1,C286=2,C286=3,C286=4,C286=5),C286,"")))))))</f>
        <v/>
      </c>
      <c r="K287" s="11" t="str">
        <f>(IF(D286=Localisation!$C$50,1,IF(D286=Localisation!$C$51,2,IF(D286=Localisation!$C$52,3,IF(D286=Localisation!$C$53,4,IF(D286=Localisation!$C$54,5,IF(OR(D286=1,D286=2,D286=3,D286=4,D286=5),D286,"")))))))</f>
        <v/>
      </c>
      <c r="L287" s="11" t="str">
        <f t="shared" si="29"/>
        <v/>
      </c>
      <c r="M287" s="11" t="str">
        <f t="shared" si="30"/>
        <v/>
      </c>
      <c r="N287" s="11" t="str">
        <f t="shared" si="33"/>
        <v/>
      </c>
      <c r="O287" s="11" t="str">
        <f t="shared" si="31"/>
        <v/>
      </c>
      <c r="P287" s="11" t="str">
        <f t="shared" si="32"/>
        <v/>
      </c>
      <c r="Q287" s="11" t="str">
        <f t="shared" si="34"/>
        <v/>
      </c>
    </row>
    <row r="288" spans="5:17" x14ac:dyDescent="0.3">
      <c r="E288" s="11"/>
      <c r="H288" s="11" t="str">
        <f t="shared" si="28"/>
        <v/>
      </c>
      <c r="I288" s="11" t="str">
        <f>(IF(B287=Localisation!$C$42,1,IF(B287=Localisation!$C$41,2,IF(B287=Localisation!$C$40,3,IF(B287=Localisation!$C$39,4,IF(B287=Localisation!$C$38,5,IF(OR(B287=1,B287=2,B287=3,B287=4,B287=5),B287,"")))))))</f>
        <v/>
      </c>
      <c r="J288" s="11" t="str">
        <f>(IF(C287=Localisation!$C$44,5,IF(C287=Localisation!$C$45,4,IF(C287=Localisation!$C$46,3,IF(C287=Localisation!$C$47,2,IF(C287=Localisation!$C$48,1,IF(OR(C287=1,C287=2,C287=3,C287=4,C287=5),C287,"")))))))</f>
        <v/>
      </c>
      <c r="K288" s="11" t="str">
        <f>(IF(D287=Localisation!$C$50,1,IF(D287=Localisation!$C$51,2,IF(D287=Localisation!$C$52,3,IF(D287=Localisation!$C$53,4,IF(D287=Localisation!$C$54,5,IF(OR(D287=1,D287=2,D287=3,D287=4,D287=5),D287,"")))))))</f>
        <v/>
      </c>
      <c r="L288" s="11" t="str">
        <f t="shared" si="29"/>
        <v/>
      </c>
      <c r="M288" s="11" t="str">
        <f t="shared" si="30"/>
        <v/>
      </c>
      <c r="N288" s="11" t="str">
        <f t="shared" si="33"/>
        <v/>
      </c>
      <c r="O288" s="11" t="str">
        <f t="shared" si="31"/>
        <v/>
      </c>
      <c r="P288" s="11" t="str">
        <f t="shared" si="32"/>
        <v/>
      </c>
      <c r="Q288" s="11" t="str">
        <f t="shared" si="34"/>
        <v/>
      </c>
    </row>
    <row r="289" spans="5:17" x14ac:dyDescent="0.3">
      <c r="E289" s="11"/>
      <c r="H289" s="11" t="str">
        <f t="shared" si="28"/>
        <v/>
      </c>
      <c r="I289" s="11" t="str">
        <f>(IF(B288=Localisation!$C$42,1,IF(B288=Localisation!$C$41,2,IF(B288=Localisation!$C$40,3,IF(B288=Localisation!$C$39,4,IF(B288=Localisation!$C$38,5,IF(OR(B288=1,B288=2,B288=3,B288=4,B288=5),B288,"")))))))</f>
        <v/>
      </c>
      <c r="J289" s="11" t="str">
        <f>(IF(C288=Localisation!$C$44,5,IF(C288=Localisation!$C$45,4,IF(C288=Localisation!$C$46,3,IF(C288=Localisation!$C$47,2,IF(C288=Localisation!$C$48,1,IF(OR(C288=1,C288=2,C288=3,C288=4,C288=5),C288,"")))))))</f>
        <v/>
      </c>
      <c r="K289" s="11" t="str">
        <f>(IF(D288=Localisation!$C$50,1,IF(D288=Localisation!$C$51,2,IF(D288=Localisation!$C$52,3,IF(D288=Localisation!$C$53,4,IF(D288=Localisation!$C$54,5,IF(OR(D288=1,D288=2,D288=3,D288=4,D288=5),D288,"")))))))</f>
        <v/>
      </c>
      <c r="L289" s="11" t="str">
        <f t="shared" si="29"/>
        <v/>
      </c>
      <c r="M289" s="11" t="str">
        <f t="shared" si="30"/>
        <v/>
      </c>
      <c r="N289" s="11" t="str">
        <f t="shared" si="33"/>
        <v/>
      </c>
      <c r="O289" s="11" t="str">
        <f t="shared" si="31"/>
        <v/>
      </c>
      <c r="P289" s="11" t="str">
        <f t="shared" si="32"/>
        <v/>
      </c>
      <c r="Q289" s="11" t="str">
        <f t="shared" si="34"/>
        <v/>
      </c>
    </row>
    <row r="290" spans="5:17" x14ac:dyDescent="0.3">
      <c r="E290" s="11"/>
      <c r="H290" s="11" t="str">
        <f t="shared" si="28"/>
        <v/>
      </c>
      <c r="I290" s="11" t="str">
        <f>(IF(B289=Localisation!$C$42,1,IF(B289=Localisation!$C$41,2,IF(B289=Localisation!$C$40,3,IF(B289=Localisation!$C$39,4,IF(B289=Localisation!$C$38,5,IF(OR(B289=1,B289=2,B289=3,B289=4,B289=5),B289,"")))))))</f>
        <v/>
      </c>
      <c r="J290" s="11" t="str">
        <f>(IF(C289=Localisation!$C$44,5,IF(C289=Localisation!$C$45,4,IF(C289=Localisation!$C$46,3,IF(C289=Localisation!$C$47,2,IF(C289=Localisation!$C$48,1,IF(OR(C289=1,C289=2,C289=3,C289=4,C289=5),C289,"")))))))</f>
        <v/>
      </c>
      <c r="K290" s="11" t="str">
        <f>(IF(D289=Localisation!$C$50,1,IF(D289=Localisation!$C$51,2,IF(D289=Localisation!$C$52,3,IF(D289=Localisation!$C$53,4,IF(D289=Localisation!$C$54,5,IF(OR(D289=1,D289=2,D289=3,D289=4,D289=5),D289,"")))))))</f>
        <v/>
      </c>
      <c r="L290" s="11" t="str">
        <f t="shared" si="29"/>
        <v/>
      </c>
      <c r="M290" s="11" t="str">
        <f t="shared" si="30"/>
        <v/>
      </c>
      <c r="N290" s="11" t="str">
        <f t="shared" si="33"/>
        <v/>
      </c>
      <c r="O290" s="11" t="str">
        <f t="shared" si="31"/>
        <v/>
      </c>
      <c r="P290" s="11" t="str">
        <f t="shared" si="32"/>
        <v/>
      </c>
      <c r="Q290" s="11" t="str">
        <f t="shared" si="34"/>
        <v/>
      </c>
    </row>
    <row r="291" spans="5:17" x14ac:dyDescent="0.3">
      <c r="E291" s="11"/>
      <c r="H291" s="11" t="str">
        <f t="shared" si="28"/>
        <v/>
      </c>
      <c r="I291" s="11" t="str">
        <f>(IF(B290=Localisation!$C$42,1,IF(B290=Localisation!$C$41,2,IF(B290=Localisation!$C$40,3,IF(B290=Localisation!$C$39,4,IF(B290=Localisation!$C$38,5,IF(OR(B290=1,B290=2,B290=3,B290=4,B290=5),B290,"")))))))</f>
        <v/>
      </c>
      <c r="J291" s="11" t="str">
        <f>(IF(C290=Localisation!$C$44,5,IF(C290=Localisation!$C$45,4,IF(C290=Localisation!$C$46,3,IF(C290=Localisation!$C$47,2,IF(C290=Localisation!$C$48,1,IF(OR(C290=1,C290=2,C290=3,C290=4,C290=5),C290,"")))))))</f>
        <v/>
      </c>
      <c r="K291" s="11" t="str">
        <f>(IF(D290=Localisation!$C$50,1,IF(D290=Localisation!$C$51,2,IF(D290=Localisation!$C$52,3,IF(D290=Localisation!$C$53,4,IF(D290=Localisation!$C$54,5,IF(OR(D290=1,D290=2,D290=3,D290=4,D290=5),D290,"")))))))</f>
        <v/>
      </c>
      <c r="L291" s="11" t="str">
        <f t="shared" si="29"/>
        <v/>
      </c>
      <c r="M291" s="11" t="str">
        <f t="shared" si="30"/>
        <v/>
      </c>
      <c r="N291" s="11" t="str">
        <f t="shared" si="33"/>
        <v/>
      </c>
      <c r="O291" s="11" t="str">
        <f t="shared" si="31"/>
        <v/>
      </c>
      <c r="P291" s="11" t="str">
        <f t="shared" si="32"/>
        <v/>
      </c>
      <c r="Q291" s="11" t="str">
        <f t="shared" si="34"/>
        <v/>
      </c>
    </row>
    <row r="292" spans="5:17" x14ac:dyDescent="0.3">
      <c r="E292" s="11"/>
      <c r="H292" s="11" t="str">
        <f t="shared" si="28"/>
        <v/>
      </c>
      <c r="I292" s="11" t="str">
        <f>(IF(B291=Localisation!$C$42,1,IF(B291=Localisation!$C$41,2,IF(B291=Localisation!$C$40,3,IF(B291=Localisation!$C$39,4,IF(B291=Localisation!$C$38,5,IF(OR(B291=1,B291=2,B291=3,B291=4,B291=5),B291,"")))))))</f>
        <v/>
      </c>
      <c r="J292" s="11" t="str">
        <f>(IF(C291=Localisation!$C$44,5,IF(C291=Localisation!$C$45,4,IF(C291=Localisation!$C$46,3,IF(C291=Localisation!$C$47,2,IF(C291=Localisation!$C$48,1,IF(OR(C291=1,C291=2,C291=3,C291=4,C291=5),C291,"")))))))</f>
        <v/>
      </c>
      <c r="K292" s="11" t="str">
        <f>(IF(D291=Localisation!$C$50,1,IF(D291=Localisation!$C$51,2,IF(D291=Localisation!$C$52,3,IF(D291=Localisation!$C$53,4,IF(D291=Localisation!$C$54,5,IF(OR(D291=1,D291=2,D291=3,D291=4,D291=5),D291,"")))))))</f>
        <v/>
      </c>
      <c r="L292" s="11" t="str">
        <f t="shared" si="29"/>
        <v/>
      </c>
      <c r="M292" s="11" t="str">
        <f t="shared" si="30"/>
        <v/>
      </c>
      <c r="N292" s="11" t="str">
        <f t="shared" si="33"/>
        <v/>
      </c>
      <c r="O292" s="11" t="str">
        <f t="shared" si="31"/>
        <v/>
      </c>
      <c r="P292" s="11" t="str">
        <f t="shared" si="32"/>
        <v/>
      </c>
      <c r="Q292" s="11" t="str">
        <f t="shared" si="34"/>
        <v/>
      </c>
    </row>
    <row r="293" spans="5:17" x14ac:dyDescent="0.3">
      <c r="E293" s="11"/>
      <c r="H293" s="11" t="str">
        <f t="shared" si="28"/>
        <v/>
      </c>
      <c r="I293" s="11" t="str">
        <f>(IF(B292=Localisation!$C$42,1,IF(B292=Localisation!$C$41,2,IF(B292=Localisation!$C$40,3,IF(B292=Localisation!$C$39,4,IF(B292=Localisation!$C$38,5,IF(OR(B292=1,B292=2,B292=3,B292=4,B292=5),B292,"")))))))</f>
        <v/>
      </c>
      <c r="J293" s="11" t="str">
        <f>(IF(C292=Localisation!$C$44,5,IF(C292=Localisation!$C$45,4,IF(C292=Localisation!$C$46,3,IF(C292=Localisation!$C$47,2,IF(C292=Localisation!$C$48,1,IF(OR(C292=1,C292=2,C292=3,C292=4,C292=5),C292,"")))))))</f>
        <v/>
      </c>
      <c r="K293" s="11" t="str">
        <f>(IF(D292=Localisation!$C$50,1,IF(D292=Localisation!$C$51,2,IF(D292=Localisation!$C$52,3,IF(D292=Localisation!$C$53,4,IF(D292=Localisation!$C$54,5,IF(OR(D292=1,D292=2,D292=3,D292=4,D292=5),D292,"")))))))</f>
        <v/>
      </c>
      <c r="L293" s="11" t="str">
        <f t="shared" si="29"/>
        <v/>
      </c>
      <c r="M293" s="11" t="str">
        <f t="shared" si="30"/>
        <v/>
      </c>
      <c r="N293" s="11" t="str">
        <f t="shared" si="33"/>
        <v/>
      </c>
      <c r="O293" s="11" t="str">
        <f t="shared" si="31"/>
        <v/>
      </c>
      <c r="P293" s="11" t="str">
        <f t="shared" si="32"/>
        <v/>
      </c>
      <c r="Q293" s="11" t="str">
        <f t="shared" si="34"/>
        <v/>
      </c>
    </row>
    <row r="294" spans="5:17" x14ac:dyDescent="0.3">
      <c r="E294" s="11"/>
      <c r="H294" s="11" t="str">
        <f t="shared" si="28"/>
        <v/>
      </c>
      <c r="I294" s="11" t="str">
        <f>(IF(B293=Localisation!$C$42,1,IF(B293=Localisation!$C$41,2,IF(B293=Localisation!$C$40,3,IF(B293=Localisation!$C$39,4,IF(B293=Localisation!$C$38,5,IF(OR(B293=1,B293=2,B293=3,B293=4,B293=5),B293,"")))))))</f>
        <v/>
      </c>
      <c r="J294" s="11" t="str">
        <f>(IF(C293=Localisation!$C$44,5,IF(C293=Localisation!$C$45,4,IF(C293=Localisation!$C$46,3,IF(C293=Localisation!$C$47,2,IF(C293=Localisation!$C$48,1,IF(OR(C293=1,C293=2,C293=3,C293=4,C293=5),C293,"")))))))</f>
        <v/>
      </c>
      <c r="K294" s="11" t="str">
        <f>(IF(D293=Localisation!$C$50,1,IF(D293=Localisation!$C$51,2,IF(D293=Localisation!$C$52,3,IF(D293=Localisation!$C$53,4,IF(D293=Localisation!$C$54,5,IF(OR(D293=1,D293=2,D293=3,D293=4,D293=5),D293,"")))))))</f>
        <v/>
      </c>
      <c r="L294" s="11" t="str">
        <f t="shared" si="29"/>
        <v/>
      </c>
      <c r="M294" s="11" t="str">
        <f t="shared" si="30"/>
        <v/>
      </c>
      <c r="N294" s="11" t="str">
        <f t="shared" si="33"/>
        <v/>
      </c>
      <c r="O294" s="11" t="str">
        <f t="shared" si="31"/>
        <v/>
      </c>
      <c r="P294" s="11" t="str">
        <f t="shared" si="32"/>
        <v/>
      </c>
      <c r="Q294" s="11" t="str">
        <f t="shared" si="34"/>
        <v/>
      </c>
    </row>
    <row r="295" spans="5:17" x14ac:dyDescent="0.3">
      <c r="E295" s="11"/>
      <c r="H295" s="11" t="str">
        <f t="shared" si="28"/>
        <v/>
      </c>
      <c r="I295" s="11" t="str">
        <f>(IF(B294=Localisation!$C$42,1,IF(B294=Localisation!$C$41,2,IF(B294=Localisation!$C$40,3,IF(B294=Localisation!$C$39,4,IF(B294=Localisation!$C$38,5,IF(OR(B294=1,B294=2,B294=3,B294=4,B294=5),B294,"")))))))</f>
        <v/>
      </c>
      <c r="J295" s="11" t="str">
        <f>(IF(C294=Localisation!$C$44,5,IF(C294=Localisation!$C$45,4,IF(C294=Localisation!$C$46,3,IF(C294=Localisation!$C$47,2,IF(C294=Localisation!$C$48,1,IF(OR(C294=1,C294=2,C294=3,C294=4,C294=5),C294,"")))))))</f>
        <v/>
      </c>
      <c r="K295" s="11" t="str">
        <f>(IF(D294=Localisation!$C$50,1,IF(D294=Localisation!$C$51,2,IF(D294=Localisation!$C$52,3,IF(D294=Localisation!$C$53,4,IF(D294=Localisation!$C$54,5,IF(OR(D294=1,D294=2,D294=3,D294=4,D294=5),D294,"")))))))</f>
        <v/>
      </c>
      <c r="L295" s="11" t="str">
        <f t="shared" si="29"/>
        <v/>
      </c>
      <c r="M295" s="11" t="str">
        <f t="shared" si="30"/>
        <v/>
      </c>
      <c r="N295" s="11" t="str">
        <f t="shared" si="33"/>
        <v/>
      </c>
      <c r="O295" s="11" t="str">
        <f t="shared" si="31"/>
        <v/>
      </c>
      <c r="P295" s="11" t="str">
        <f t="shared" si="32"/>
        <v/>
      </c>
      <c r="Q295" s="11" t="str">
        <f t="shared" si="34"/>
        <v/>
      </c>
    </row>
    <row r="296" spans="5:17" x14ac:dyDescent="0.3">
      <c r="E296" s="11"/>
      <c r="H296" s="11" t="str">
        <f t="shared" si="28"/>
        <v/>
      </c>
      <c r="I296" s="11" t="str">
        <f>(IF(B295=Localisation!$C$42,1,IF(B295=Localisation!$C$41,2,IF(B295=Localisation!$C$40,3,IF(B295=Localisation!$C$39,4,IF(B295=Localisation!$C$38,5,IF(OR(B295=1,B295=2,B295=3,B295=4,B295=5),B295,"")))))))</f>
        <v/>
      </c>
      <c r="J296" s="11" t="str">
        <f>(IF(C295=Localisation!$C$44,5,IF(C295=Localisation!$C$45,4,IF(C295=Localisation!$C$46,3,IF(C295=Localisation!$C$47,2,IF(C295=Localisation!$C$48,1,IF(OR(C295=1,C295=2,C295=3,C295=4,C295=5),C295,"")))))))</f>
        <v/>
      </c>
      <c r="K296" s="11" t="str">
        <f>(IF(D295=Localisation!$C$50,1,IF(D295=Localisation!$C$51,2,IF(D295=Localisation!$C$52,3,IF(D295=Localisation!$C$53,4,IF(D295=Localisation!$C$54,5,IF(OR(D295=1,D295=2,D295=3,D295=4,D295=5),D295,"")))))))</f>
        <v/>
      </c>
      <c r="L296" s="11" t="str">
        <f t="shared" si="29"/>
        <v/>
      </c>
      <c r="M296" s="11" t="str">
        <f t="shared" si="30"/>
        <v/>
      </c>
      <c r="N296" s="11" t="str">
        <f t="shared" si="33"/>
        <v/>
      </c>
      <c r="O296" s="11" t="str">
        <f t="shared" si="31"/>
        <v/>
      </c>
      <c r="P296" s="11" t="str">
        <f t="shared" si="32"/>
        <v/>
      </c>
      <c r="Q296" s="11" t="str">
        <f t="shared" si="34"/>
        <v/>
      </c>
    </row>
    <row r="297" spans="5:17" x14ac:dyDescent="0.3">
      <c r="E297" s="11"/>
      <c r="H297" s="11" t="str">
        <f t="shared" si="28"/>
        <v/>
      </c>
      <c r="I297" s="11" t="str">
        <f>(IF(B296=Localisation!$C$42,1,IF(B296=Localisation!$C$41,2,IF(B296=Localisation!$C$40,3,IF(B296=Localisation!$C$39,4,IF(B296=Localisation!$C$38,5,IF(OR(B296=1,B296=2,B296=3,B296=4,B296=5),B296,"")))))))</f>
        <v/>
      </c>
      <c r="J297" s="11" t="str">
        <f>(IF(C296=Localisation!$C$44,5,IF(C296=Localisation!$C$45,4,IF(C296=Localisation!$C$46,3,IF(C296=Localisation!$C$47,2,IF(C296=Localisation!$C$48,1,IF(OR(C296=1,C296=2,C296=3,C296=4,C296=5),C296,"")))))))</f>
        <v/>
      </c>
      <c r="K297" s="11" t="str">
        <f>(IF(D296=Localisation!$C$50,1,IF(D296=Localisation!$C$51,2,IF(D296=Localisation!$C$52,3,IF(D296=Localisation!$C$53,4,IF(D296=Localisation!$C$54,5,IF(OR(D296=1,D296=2,D296=3,D296=4,D296=5),D296,"")))))))</f>
        <v/>
      </c>
      <c r="L297" s="11" t="str">
        <f t="shared" si="29"/>
        <v/>
      </c>
      <c r="M297" s="11" t="str">
        <f t="shared" si="30"/>
        <v/>
      </c>
      <c r="N297" s="11" t="str">
        <f t="shared" si="33"/>
        <v/>
      </c>
      <c r="O297" s="11" t="str">
        <f t="shared" si="31"/>
        <v/>
      </c>
      <c r="P297" s="11" t="str">
        <f t="shared" si="32"/>
        <v/>
      </c>
      <c r="Q297" s="11" t="str">
        <f t="shared" si="34"/>
        <v/>
      </c>
    </row>
    <row r="298" spans="5:17" x14ac:dyDescent="0.3">
      <c r="E298" s="11"/>
      <c r="H298" s="11" t="str">
        <f t="shared" si="28"/>
        <v/>
      </c>
      <c r="I298" s="11" t="str">
        <f>(IF(B297=Localisation!$C$42,1,IF(B297=Localisation!$C$41,2,IF(B297=Localisation!$C$40,3,IF(B297=Localisation!$C$39,4,IF(B297=Localisation!$C$38,5,IF(OR(B297=1,B297=2,B297=3,B297=4,B297=5),B297,"")))))))</f>
        <v/>
      </c>
      <c r="J298" s="11" t="str">
        <f>(IF(C297=Localisation!$C$44,5,IF(C297=Localisation!$C$45,4,IF(C297=Localisation!$C$46,3,IF(C297=Localisation!$C$47,2,IF(C297=Localisation!$C$48,1,IF(OR(C297=1,C297=2,C297=3,C297=4,C297=5),C297,"")))))))</f>
        <v/>
      </c>
      <c r="K298" s="11" t="str">
        <f>(IF(D297=Localisation!$C$50,1,IF(D297=Localisation!$C$51,2,IF(D297=Localisation!$C$52,3,IF(D297=Localisation!$C$53,4,IF(D297=Localisation!$C$54,5,IF(OR(D297=1,D297=2,D297=3,D297=4,D297=5),D297,"")))))))</f>
        <v/>
      </c>
      <c r="L298" s="11" t="str">
        <f t="shared" si="29"/>
        <v/>
      </c>
      <c r="M298" s="11" t="str">
        <f t="shared" si="30"/>
        <v/>
      </c>
      <c r="N298" s="11" t="str">
        <f t="shared" si="33"/>
        <v/>
      </c>
      <c r="O298" s="11" t="str">
        <f t="shared" si="31"/>
        <v/>
      </c>
      <c r="P298" s="11" t="str">
        <f t="shared" si="32"/>
        <v/>
      </c>
      <c r="Q298" s="11" t="str">
        <f t="shared" si="34"/>
        <v/>
      </c>
    </row>
    <row r="299" spans="5:17" x14ac:dyDescent="0.3">
      <c r="E299" s="11"/>
      <c r="H299" s="11" t="str">
        <f t="shared" si="28"/>
        <v/>
      </c>
      <c r="I299" s="11" t="str">
        <f>(IF(B298=Localisation!$C$42,1,IF(B298=Localisation!$C$41,2,IF(B298=Localisation!$C$40,3,IF(B298=Localisation!$C$39,4,IF(B298=Localisation!$C$38,5,IF(OR(B298=1,B298=2,B298=3,B298=4,B298=5),B298,"")))))))</f>
        <v/>
      </c>
      <c r="J299" s="11" t="str">
        <f>(IF(C298=Localisation!$C$44,5,IF(C298=Localisation!$C$45,4,IF(C298=Localisation!$C$46,3,IF(C298=Localisation!$C$47,2,IF(C298=Localisation!$C$48,1,IF(OR(C298=1,C298=2,C298=3,C298=4,C298=5),C298,"")))))))</f>
        <v/>
      </c>
      <c r="K299" s="11" t="str">
        <f>(IF(D298=Localisation!$C$50,1,IF(D298=Localisation!$C$51,2,IF(D298=Localisation!$C$52,3,IF(D298=Localisation!$C$53,4,IF(D298=Localisation!$C$54,5,IF(OR(D298=1,D298=2,D298=3,D298=4,D298=5),D298,"")))))))</f>
        <v/>
      </c>
      <c r="L299" s="11" t="str">
        <f t="shared" si="29"/>
        <v/>
      </c>
      <c r="M299" s="11" t="str">
        <f t="shared" si="30"/>
        <v/>
      </c>
      <c r="N299" s="11" t="str">
        <f t="shared" si="33"/>
        <v/>
      </c>
      <c r="O299" s="11" t="str">
        <f t="shared" si="31"/>
        <v/>
      </c>
      <c r="P299" s="11" t="str">
        <f t="shared" si="32"/>
        <v/>
      </c>
      <c r="Q299" s="11" t="str">
        <f t="shared" si="34"/>
        <v/>
      </c>
    </row>
    <row r="300" spans="5:17" x14ac:dyDescent="0.3">
      <c r="E300" s="11"/>
      <c r="H300" s="11" t="str">
        <f t="shared" si="28"/>
        <v/>
      </c>
      <c r="I300" s="11" t="str">
        <f>(IF(B299=Localisation!$C$42,1,IF(B299=Localisation!$C$41,2,IF(B299=Localisation!$C$40,3,IF(B299=Localisation!$C$39,4,IF(B299=Localisation!$C$38,5,IF(OR(B299=1,B299=2,B299=3,B299=4,B299=5),B299,"")))))))</f>
        <v/>
      </c>
      <c r="J300" s="11" t="str">
        <f>(IF(C299=Localisation!$C$44,5,IF(C299=Localisation!$C$45,4,IF(C299=Localisation!$C$46,3,IF(C299=Localisation!$C$47,2,IF(C299=Localisation!$C$48,1,IF(OR(C299=1,C299=2,C299=3,C299=4,C299=5),C299,"")))))))</f>
        <v/>
      </c>
      <c r="K300" s="11" t="str">
        <f>(IF(D299=Localisation!$C$50,1,IF(D299=Localisation!$C$51,2,IF(D299=Localisation!$C$52,3,IF(D299=Localisation!$C$53,4,IF(D299=Localisation!$C$54,5,IF(OR(D299=1,D299=2,D299=3,D299=4,D299=5),D299,"")))))))</f>
        <v/>
      </c>
      <c r="L300" s="11" t="str">
        <f t="shared" si="29"/>
        <v/>
      </c>
      <c r="M300" s="11" t="str">
        <f t="shared" si="30"/>
        <v/>
      </c>
      <c r="N300" s="11" t="str">
        <f t="shared" si="33"/>
        <v/>
      </c>
      <c r="O300" s="11" t="str">
        <f t="shared" si="31"/>
        <v/>
      </c>
      <c r="P300" s="11" t="str">
        <f t="shared" si="32"/>
        <v/>
      </c>
      <c r="Q300" s="11" t="str">
        <f t="shared" si="34"/>
        <v/>
      </c>
    </row>
    <row r="301" spans="5:17" x14ac:dyDescent="0.3">
      <c r="E301" s="11"/>
      <c r="H301" s="11" t="str">
        <f t="shared" si="28"/>
        <v/>
      </c>
      <c r="I301" s="11" t="str">
        <f>(IF(B300=Localisation!$C$42,1,IF(B300=Localisation!$C$41,2,IF(B300=Localisation!$C$40,3,IF(B300=Localisation!$C$39,4,IF(B300=Localisation!$C$38,5,IF(OR(B300=1,B300=2,B300=3,B300=4,B300=5),B300,"")))))))</f>
        <v/>
      </c>
      <c r="J301" s="11" t="str">
        <f>(IF(C300=Localisation!$C$44,5,IF(C300=Localisation!$C$45,4,IF(C300=Localisation!$C$46,3,IF(C300=Localisation!$C$47,2,IF(C300=Localisation!$C$48,1,IF(OR(C300=1,C300=2,C300=3,C300=4,C300=5),C300,"")))))))</f>
        <v/>
      </c>
      <c r="K301" s="11" t="str">
        <f>(IF(D300=Localisation!$C$50,1,IF(D300=Localisation!$C$51,2,IF(D300=Localisation!$C$52,3,IF(D300=Localisation!$C$53,4,IF(D300=Localisation!$C$54,5,IF(OR(D300=1,D300=2,D300=3,D300=4,D300=5),D300,"")))))))</f>
        <v/>
      </c>
      <c r="L301" s="11" t="str">
        <f t="shared" si="29"/>
        <v/>
      </c>
      <c r="M301" s="11" t="str">
        <f t="shared" si="30"/>
        <v/>
      </c>
      <c r="N301" s="11" t="str">
        <f t="shared" si="33"/>
        <v/>
      </c>
      <c r="O301" s="11" t="str">
        <f t="shared" si="31"/>
        <v/>
      </c>
      <c r="P301" s="11" t="str">
        <f t="shared" si="32"/>
        <v/>
      </c>
      <c r="Q301" s="11" t="str">
        <f t="shared" si="34"/>
        <v/>
      </c>
    </row>
    <row r="302" spans="5:17" x14ac:dyDescent="0.3">
      <c r="E302" s="11"/>
      <c r="H302" s="11" t="str">
        <f t="shared" si="28"/>
        <v/>
      </c>
      <c r="I302" s="11" t="str">
        <f>(IF(B301=Localisation!$C$42,1,IF(B301=Localisation!$C$41,2,IF(B301=Localisation!$C$40,3,IF(B301=Localisation!$C$39,4,IF(B301=Localisation!$C$38,5,IF(OR(B301=1,B301=2,B301=3,B301=4,B301=5),B301,"")))))))</f>
        <v/>
      </c>
      <c r="J302" s="11" t="str">
        <f>(IF(C301=Localisation!$C$44,5,IF(C301=Localisation!$C$45,4,IF(C301=Localisation!$C$46,3,IF(C301=Localisation!$C$47,2,IF(C301=Localisation!$C$48,1,IF(OR(C301=1,C301=2,C301=3,C301=4,C301=5),C301,"")))))))</f>
        <v/>
      </c>
      <c r="K302" s="11" t="str">
        <f>(IF(D301=Localisation!$C$50,1,IF(D301=Localisation!$C$51,2,IF(D301=Localisation!$C$52,3,IF(D301=Localisation!$C$53,4,IF(D301=Localisation!$C$54,5,IF(OR(D301=1,D301=2,D301=3,D301=4,D301=5),D301,"")))))))</f>
        <v/>
      </c>
      <c r="L302" s="11" t="str">
        <f t="shared" si="29"/>
        <v/>
      </c>
      <c r="M302" s="11" t="str">
        <f t="shared" si="30"/>
        <v/>
      </c>
      <c r="N302" s="11" t="str">
        <f t="shared" si="33"/>
        <v/>
      </c>
      <c r="O302" s="11" t="str">
        <f t="shared" si="31"/>
        <v/>
      </c>
      <c r="P302" s="11" t="str">
        <f t="shared" si="32"/>
        <v/>
      </c>
      <c r="Q302" s="11" t="str">
        <f t="shared" si="34"/>
        <v/>
      </c>
    </row>
    <row r="303" spans="5:17" x14ac:dyDescent="0.3">
      <c r="E303" s="11"/>
      <c r="H303" s="11" t="str">
        <f t="shared" si="28"/>
        <v/>
      </c>
      <c r="I303" s="11" t="str">
        <f>(IF(B302=Localisation!$C$42,1,IF(B302=Localisation!$C$41,2,IF(B302=Localisation!$C$40,3,IF(B302=Localisation!$C$39,4,IF(B302=Localisation!$C$38,5,IF(OR(B302=1,B302=2,B302=3,B302=4,B302=5),B302,"")))))))</f>
        <v/>
      </c>
      <c r="J303" s="11" t="str">
        <f>(IF(C302=Localisation!$C$44,5,IF(C302=Localisation!$C$45,4,IF(C302=Localisation!$C$46,3,IF(C302=Localisation!$C$47,2,IF(C302=Localisation!$C$48,1,IF(OR(C302=1,C302=2,C302=3,C302=4,C302=5),C302,"")))))))</f>
        <v/>
      </c>
      <c r="K303" s="11" t="str">
        <f>(IF(D302=Localisation!$C$50,1,IF(D302=Localisation!$C$51,2,IF(D302=Localisation!$C$52,3,IF(D302=Localisation!$C$53,4,IF(D302=Localisation!$C$54,5,IF(OR(D302=1,D302=2,D302=3,D302=4,D302=5),D302,"")))))))</f>
        <v/>
      </c>
      <c r="L303" s="11" t="str">
        <f t="shared" si="29"/>
        <v/>
      </c>
      <c r="M303" s="11" t="str">
        <f t="shared" si="30"/>
        <v/>
      </c>
      <c r="N303" s="11" t="str">
        <f t="shared" si="33"/>
        <v/>
      </c>
      <c r="O303" s="11" t="str">
        <f t="shared" si="31"/>
        <v/>
      </c>
      <c r="P303" s="11" t="str">
        <f t="shared" si="32"/>
        <v/>
      </c>
      <c r="Q303" s="11" t="str">
        <f t="shared" si="34"/>
        <v/>
      </c>
    </row>
    <row r="304" spans="5:17" x14ac:dyDescent="0.3">
      <c r="E304" s="11"/>
      <c r="H304" s="11" t="str">
        <f t="shared" si="28"/>
        <v/>
      </c>
      <c r="I304" s="11" t="str">
        <f>(IF(B303=Localisation!$C$42,1,IF(B303=Localisation!$C$41,2,IF(B303=Localisation!$C$40,3,IF(B303=Localisation!$C$39,4,IF(B303=Localisation!$C$38,5,IF(OR(B303=1,B303=2,B303=3,B303=4,B303=5),B303,"")))))))</f>
        <v/>
      </c>
      <c r="J304" s="11" t="str">
        <f>(IF(C303=Localisation!$C$44,5,IF(C303=Localisation!$C$45,4,IF(C303=Localisation!$C$46,3,IF(C303=Localisation!$C$47,2,IF(C303=Localisation!$C$48,1,IF(OR(C303=1,C303=2,C303=3,C303=4,C303=5),C303,"")))))))</f>
        <v/>
      </c>
      <c r="K304" s="11" t="str">
        <f>(IF(D303=Localisation!$C$50,1,IF(D303=Localisation!$C$51,2,IF(D303=Localisation!$C$52,3,IF(D303=Localisation!$C$53,4,IF(D303=Localisation!$C$54,5,IF(OR(D303=1,D303=2,D303=3,D303=4,D303=5),D303,"")))))))</f>
        <v/>
      </c>
      <c r="L304" s="11" t="str">
        <f t="shared" si="29"/>
        <v/>
      </c>
      <c r="M304" s="11" t="str">
        <f t="shared" si="30"/>
        <v/>
      </c>
      <c r="N304" s="11" t="str">
        <f t="shared" si="33"/>
        <v/>
      </c>
      <c r="O304" s="11" t="str">
        <f t="shared" si="31"/>
        <v/>
      </c>
      <c r="P304" s="11" t="str">
        <f t="shared" si="32"/>
        <v/>
      </c>
      <c r="Q304" s="11" t="str">
        <f t="shared" si="34"/>
        <v/>
      </c>
    </row>
    <row r="305" spans="5:17" x14ac:dyDescent="0.3">
      <c r="E305" s="11"/>
      <c r="H305" s="11" t="str">
        <f t="shared" si="28"/>
        <v/>
      </c>
      <c r="I305" s="11" t="str">
        <f>(IF(B304=Localisation!$C$42,1,IF(B304=Localisation!$C$41,2,IF(B304=Localisation!$C$40,3,IF(B304=Localisation!$C$39,4,IF(B304=Localisation!$C$38,5,IF(OR(B304=1,B304=2,B304=3,B304=4,B304=5),B304,"")))))))</f>
        <v/>
      </c>
      <c r="J305" s="11" t="str">
        <f>(IF(C304=Localisation!$C$44,5,IF(C304=Localisation!$C$45,4,IF(C304=Localisation!$C$46,3,IF(C304=Localisation!$C$47,2,IF(C304=Localisation!$C$48,1,IF(OR(C304=1,C304=2,C304=3,C304=4,C304=5),C304,"")))))))</f>
        <v/>
      </c>
      <c r="K305" s="11" t="str">
        <f>(IF(D304=Localisation!$C$50,1,IF(D304=Localisation!$C$51,2,IF(D304=Localisation!$C$52,3,IF(D304=Localisation!$C$53,4,IF(D304=Localisation!$C$54,5,IF(OR(D304=1,D304=2,D304=3,D304=4,D304=5),D304,"")))))))</f>
        <v/>
      </c>
      <c r="L305" s="11" t="str">
        <f t="shared" si="29"/>
        <v/>
      </c>
      <c r="M305" s="11" t="str">
        <f t="shared" si="30"/>
        <v/>
      </c>
      <c r="N305" s="11" t="str">
        <f t="shared" si="33"/>
        <v/>
      </c>
      <c r="O305" s="11" t="str">
        <f t="shared" si="31"/>
        <v/>
      </c>
      <c r="P305" s="11" t="str">
        <f t="shared" si="32"/>
        <v/>
      </c>
      <c r="Q305" s="11" t="str">
        <f t="shared" si="34"/>
        <v/>
      </c>
    </row>
    <row r="306" spans="5:17" x14ac:dyDescent="0.3">
      <c r="E306" s="11"/>
      <c r="H306" s="11" t="str">
        <f t="shared" si="28"/>
        <v/>
      </c>
      <c r="I306" s="11" t="str">
        <f>(IF(B305=Localisation!$C$42,1,IF(B305=Localisation!$C$41,2,IF(B305=Localisation!$C$40,3,IF(B305=Localisation!$C$39,4,IF(B305=Localisation!$C$38,5,IF(OR(B305=1,B305=2,B305=3,B305=4,B305=5),B305,"")))))))</f>
        <v/>
      </c>
      <c r="J306" s="11" t="str">
        <f>(IF(C305=Localisation!$C$44,5,IF(C305=Localisation!$C$45,4,IF(C305=Localisation!$C$46,3,IF(C305=Localisation!$C$47,2,IF(C305=Localisation!$C$48,1,IF(OR(C305=1,C305=2,C305=3,C305=4,C305=5),C305,"")))))))</f>
        <v/>
      </c>
      <c r="K306" s="11" t="str">
        <f>(IF(D305=Localisation!$C$50,1,IF(D305=Localisation!$C$51,2,IF(D305=Localisation!$C$52,3,IF(D305=Localisation!$C$53,4,IF(D305=Localisation!$C$54,5,IF(OR(D305=1,D305=2,D305=3,D305=4,D305=5),D305,"")))))))</f>
        <v/>
      </c>
      <c r="L306" s="11" t="str">
        <f t="shared" si="29"/>
        <v/>
      </c>
      <c r="M306" s="11" t="str">
        <f t="shared" si="30"/>
        <v/>
      </c>
      <c r="N306" s="11" t="str">
        <f t="shared" si="33"/>
        <v/>
      </c>
      <c r="O306" s="11" t="str">
        <f t="shared" si="31"/>
        <v/>
      </c>
      <c r="P306" s="11" t="str">
        <f t="shared" si="32"/>
        <v/>
      </c>
      <c r="Q306" s="11" t="str">
        <f t="shared" si="34"/>
        <v/>
      </c>
    </row>
    <row r="307" spans="5:17" x14ac:dyDescent="0.3">
      <c r="E307" s="11"/>
      <c r="H307" s="11" t="str">
        <f t="shared" si="28"/>
        <v/>
      </c>
      <c r="I307" s="11" t="str">
        <f>(IF(B306=Localisation!$C$42,1,IF(B306=Localisation!$C$41,2,IF(B306=Localisation!$C$40,3,IF(B306=Localisation!$C$39,4,IF(B306=Localisation!$C$38,5,IF(OR(B306=1,B306=2,B306=3,B306=4,B306=5),B306,"")))))))</f>
        <v/>
      </c>
      <c r="J307" s="11" t="str">
        <f>(IF(C306=Localisation!$C$44,5,IF(C306=Localisation!$C$45,4,IF(C306=Localisation!$C$46,3,IF(C306=Localisation!$C$47,2,IF(C306=Localisation!$C$48,1,IF(OR(C306=1,C306=2,C306=3,C306=4,C306=5),C306,"")))))))</f>
        <v/>
      </c>
      <c r="K307" s="11" t="str">
        <f>(IF(D306=Localisation!$C$50,1,IF(D306=Localisation!$C$51,2,IF(D306=Localisation!$C$52,3,IF(D306=Localisation!$C$53,4,IF(D306=Localisation!$C$54,5,IF(OR(D306=1,D306=2,D306=3,D306=4,D306=5),D306,"")))))))</f>
        <v/>
      </c>
      <c r="L307" s="11" t="str">
        <f t="shared" si="29"/>
        <v/>
      </c>
      <c r="M307" s="11" t="str">
        <f t="shared" si="30"/>
        <v/>
      </c>
      <c r="N307" s="11" t="str">
        <f t="shared" si="33"/>
        <v/>
      </c>
      <c r="O307" s="11" t="str">
        <f t="shared" si="31"/>
        <v/>
      </c>
      <c r="P307" s="11" t="str">
        <f t="shared" si="32"/>
        <v/>
      </c>
      <c r="Q307" s="11" t="str">
        <f t="shared" si="34"/>
        <v/>
      </c>
    </row>
    <row r="308" spans="5:17" x14ac:dyDescent="0.3">
      <c r="E308" s="11"/>
      <c r="H308" s="11" t="str">
        <f t="shared" si="28"/>
        <v/>
      </c>
      <c r="I308" s="11" t="str">
        <f>(IF(B307=Localisation!$C$42,1,IF(B307=Localisation!$C$41,2,IF(B307=Localisation!$C$40,3,IF(B307=Localisation!$C$39,4,IF(B307=Localisation!$C$38,5,IF(OR(B307=1,B307=2,B307=3,B307=4,B307=5),B307,"")))))))</f>
        <v/>
      </c>
      <c r="J308" s="11" t="str">
        <f>(IF(C307=Localisation!$C$44,5,IF(C307=Localisation!$C$45,4,IF(C307=Localisation!$C$46,3,IF(C307=Localisation!$C$47,2,IF(C307=Localisation!$C$48,1,IF(OR(C307=1,C307=2,C307=3,C307=4,C307=5),C307,"")))))))</f>
        <v/>
      </c>
      <c r="K308" s="11" t="str">
        <f>(IF(D307=Localisation!$C$50,1,IF(D307=Localisation!$C$51,2,IF(D307=Localisation!$C$52,3,IF(D307=Localisation!$C$53,4,IF(D307=Localisation!$C$54,5,IF(OR(D307=1,D307=2,D307=3,D307=4,D307=5),D307,"")))))))</f>
        <v/>
      </c>
      <c r="L308" s="11" t="str">
        <f t="shared" si="29"/>
        <v/>
      </c>
      <c r="M308" s="11" t="str">
        <f t="shared" si="30"/>
        <v/>
      </c>
      <c r="N308" s="11" t="str">
        <f t="shared" si="33"/>
        <v/>
      </c>
      <c r="O308" s="11" t="str">
        <f t="shared" si="31"/>
        <v/>
      </c>
      <c r="P308" s="11" t="str">
        <f t="shared" si="32"/>
        <v/>
      </c>
      <c r="Q308" s="11" t="str">
        <f t="shared" si="34"/>
        <v/>
      </c>
    </row>
    <row r="309" spans="5:17" x14ac:dyDescent="0.3">
      <c r="E309" s="11"/>
      <c r="H309" s="11" t="str">
        <f t="shared" si="28"/>
        <v/>
      </c>
      <c r="I309" s="11" t="str">
        <f>(IF(B308=Localisation!$C$42,1,IF(B308=Localisation!$C$41,2,IF(B308=Localisation!$C$40,3,IF(B308=Localisation!$C$39,4,IF(B308=Localisation!$C$38,5,IF(OR(B308=1,B308=2,B308=3,B308=4,B308=5),B308,"")))))))</f>
        <v/>
      </c>
      <c r="J309" s="11" t="str">
        <f>(IF(C308=Localisation!$C$44,5,IF(C308=Localisation!$C$45,4,IF(C308=Localisation!$C$46,3,IF(C308=Localisation!$C$47,2,IF(C308=Localisation!$C$48,1,IF(OR(C308=1,C308=2,C308=3,C308=4,C308=5),C308,"")))))))</f>
        <v/>
      </c>
      <c r="K309" s="11" t="str">
        <f>(IF(D308=Localisation!$C$50,1,IF(D308=Localisation!$C$51,2,IF(D308=Localisation!$C$52,3,IF(D308=Localisation!$C$53,4,IF(D308=Localisation!$C$54,5,IF(OR(D308=1,D308=2,D308=3,D308=4,D308=5),D308,"")))))))</f>
        <v/>
      </c>
      <c r="L309" s="11" t="str">
        <f t="shared" si="29"/>
        <v/>
      </c>
      <c r="M309" s="11" t="str">
        <f t="shared" si="30"/>
        <v/>
      </c>
      <c r="N309" s="11" t="str">
        <f t="shared" si="33"/>
        <v/>
      </c>
      <c r="O309" s="11" t="str">
        <f t="shared" si="31"/>
        <v/>
      </c>
      <c r="P309" s="11" t="str">
        <f t="shared" si="32"/>
        <v/>
      </c>
      <c r="Q309" s="11" t="str">
        <f t="shared" si="34"/>
        <v/>
      </c>
    </row>
    <row r="310" spans="5:17" x14ac:dyDescent="0.3">
      <c r="E310" s="11"/>
      <c r="H310" s="11" t="str">
        <f t="shared" si="28"/>
        <v/>
      </c>
      <c r="I310" s="11" t="str">
        <f>(IF(B309=Localisation!$C$42,1,IF(B309=Localisation!$C$41,2,IF(B309=Localisation!$C$40,3,IF(B309=Localisation!$C$39,4,IF(B309=Localisation!$C$38,5,IF(OR(B309=1,B309=2,B309=3,B309=4,B309=5),B309,"")))))))</f>
        <v/>
      </c>
      <c r="J310" s="11" t="str">
        <f>(IF(C309=Localisation!$C$44,5,IF(C309=Localisation!$C$45,4,IF(C309=Localisation!$C$46,3,IF(C309=Localisation!$C$47,2,IF(C309=Localisation!$C$48,1,IF(OR(C309=1,C309=2,C309=3,C309=4,C309=5),C309,"")))))))</f>
        <v/>
      </c>
      <c r="K310" s="11" t="str">
        <f>(IF(D309=Localisation!$C$50,1,IF(D309=Localisation!$C$51,2,IF(D309=Localisation!$C$52,3,IF(D309=Localisation!$C$53,4,IF(D309=Localisation!$C$54,5,IF(OR(D309=1,D309=2,D309=3,D309=4,D309=5),D309,"")))))))</f>
        <v/>
      </c>
      <c r="L310" s="11" t="str">
        <f t="shared" si="29"/>
        <v/>
      </c>
      <c r="M310" s="11" t="str">
        <f t="shared" si="30"/>
        <v/>
      </c>
      <c r="N310" s="11" t="str">
        <f t="shared" si="33"/>
        <v/>
      </c>
      <c r="O310" s="11" t="str">
        <f t="shared" si="31"/>
        <v/>
      </c>
      <c r="P310" s="11" t="str">
        <f t="shared" si="32"/>
        <v/>
      </c>
      <c r="Q310" s="11" t="str">
        <f t="shared" si="34"/>
        <v/>
      </c>
    </row>
    <row r="311" spans="5:17" x14ac:dyDescent="0.3">
      <c r="E311" s="11"/>
      <c r="H311" s="11" t="str">
        <f t="shared" si="28"/>
        <v/>
      </c>
      <c r="I311" s="11" t="str">
        <f>(IF(B310=Localisation!$C$42,1,IF(B310=Localisation!$C$41,2,IF(B310=Localisation!$C$40,3,IF(B310=Localisation!$C$39,4,IF(B310=Localisation!$C$38,5,IF(OR(B310=1,B310=2,B310=3,B310=4,B310=5),B310,"")))))))</f>
        <v/>
      </c>
      <c r="J311" s="11" t="str">
        <f>(IF(C310=Localisation!$C$44,5,IF(C310=Localisation!$C$45,4,IF(C310=Localisation!$C$46,3,IF(C310=Localisation!$C$47,2,IF(C310=Localisation!$C$48,1,IF(OR(C310=1,C310=2,C310=3,C310=4,C310=5),C310,"")))))))</f>
        <v/>
      </c>
      <c r="K311" s="11" t="str">
        <f>(IF(D310=Localisation!$C$50,1,IF(D310=Localisation!$C$51,2,IF(D310=Localisation!$C$52,3,IF(D310=Localisation!$C$53,4,IF(D310=Localisation!$C$54,5,IF(OR(D310=1,D310=2,D310=3,D310=4,D310=5),D310,"")))))))</f>
        <v/>
      </c>
      <c r="L311" s="11" t="str">
        <f t="shared" si="29"/>
        <v/>
      </c>
      <c r="M311" s="11" t="str">
        <f t="shared" si="30"/>
        <v/>
      </c>
      <c r="N311" s="11" t="str">
        <f t="shared" si="33"/>
        <v/>
      </c>
      <c r="O311" s="11" t="str">
        <f t="shared" si="31"/>
        <v/>
      </c>
      <c r="P311" s="11" t="str">
        <f t="shared" si="32"/>
        <v/>
      </c>
      <c r="Q311" s="11" t="str">
        <f t="shared" si="34"/>
        <v/>
      </c>
    </row>
    <row r="312" spans="5:17" x14ac:dyDescent="0.3">
      <c r="E312" s="11"/>
      <c r="H312" s="11" t="str">
        <f t="shared" si="28"/>
        <v/>
      </c>
      <c r="I312" s="11" t="str">
        <f>(IF(B311=Localisation!$C$42,1,IF(B311=Localisation!$C$41,2,IF(B311=Localisation!$C$40,3,IF(B311=Localisation!$C$39,4,IF(B311=Localisation!$C$38,5,IF(OR(B311=1,B311=2,B311=3,B311=4,B311=5),B311,"")))))))</f>
        <v/>
      </c>
      <c r="J312" s="11" t="str">
        <f>(IF(C311=Localisation!$C$44,5,IF(C311=Localisation!$C$45,4,IF(C311=Localisation!$C$46,3,IF(C311=Localisation!$C$47,2,IF(C311=Localisation!$C$48,1,IF(OR(C311=1,C311=2,C311=3,C311=4,C311=5),C311,"")))))))</f>
        <v/>
      </c>
      <c r="K312" s="11" t="str">
        <f>(IF(D311=Localisation!$C$50,1,IF(D311=Localisation!$C$51,2,IF(D311=Localisation!$C$52,3,IF(D311=Localisation!$C$53,4,IF(D311=Localisation!$C$54,5,IF(OR(D311=1,D311=2,D311=3,D311=4,D311=5),D311,"")))))))</f>
        <v/>
      </c>
      <c r="L312" s="11" t="str">
        <f t="shared" si="29"/>
        <v/>
      </c>
      <c r="M312" s="11" t="str">
        <f t="shared" si="30"/>
        <v/>
      </c>
      <c r="N312" s="11" t="str">
        <f t="shared" si="33"/>
        <v/>
      </c>
      <c r="O312" s="11" t="str">
        <f t="shared" si="31"/>
        <v/>
      </c>
      <c r="P312" s="11" t="str">
        <f t="shared" si="32"/>
        <v/>
      </c>
      <c r="Q312" s="11" t="str">
        <f t="shared" si="34"/>
        <v/>
      </c>
    </row>
    <row r="313" spans="5:17" x14ac:dyDescent="0.3">
      <c r="E313" s="11"/>
      <c r="H313" s="11" t="str">
        <f t="shared" si="28"/>
        <v/>
      </c>
      <c r="I313" s="11" t="str">
        <f>(IF(B312=Localisation!$C$42,1,IF(B312=Localisation!$C$41,2,IF(B312=Localisation!$C$40,3,IF(B312=Localisation!$C$39,4,IF(B312=Localisation!$C$38,5,IF(OR(B312=1,B312=2,B312=3,B312=4,B312=5),B312,"")))))))</f>
        <v/>
      </c>
      <c r="J313" s="11" t="str">
        <f>(IF(C312=Localisation!$C$44,5,IF(C312=Localisation!$C$45,4,IF(C312=Localisation!$C$46,3,IF(C312=Localisation!$C$47,2,IF(C312=Localisation!$C$48,1,IF(OR(C312=1,C312=2,C312=3,C312=4,C312=5),C312,"")))))))</f>
        <v/>
      </c>
      <c r="K313" s="11" t="str">
        <f>(IF(D312=Localisation!$C$50,1,IF(D312=Localisation!$C$51,2,IF(D312=Localisation!$C$52,3,IF(D312=Localisation!$C$53,4,IF(D312=Localisation!$C$54,5,IF(OR(D312=1,D312=2,D312=3,D312=4,D312=5),D312,"")))))))</f>
        <v/>
      </c>
      <c r="L313" s="11" t="str">
        <f t="shared" si="29"/>
        <v/>
      </c>
      <c r="M313" s="11" t="str">
        <f t="shared" si="30"/>
        <v/>
      </c>
      <c r="N313" s="11" t="str">
        <f t="shared" si="33"/>
        <v/>
      </c>
      <c r="O313" s="11" t="str">
        <f t="shared" si="31"/>
        <v/>
      </c>
      <c r="P313" s="11" t="str">
        <f t="shared" si="32"/>
        <v/>
      </c>
      <c r="Q313" s="11" t="str">
        <f t="shared" si="34"/>
        <v/>
      </c>
    </row>
    <row r="314" spans="5:17" x14ac:dyDescent="0.3">
      <c r="E314" s="11"/>
      <c r="H314" s="11" t="str">
        <f t="shared" si="28"/>
        <v/>
      </c>
      <c r="I314" s="11" t="str">
        <f>(IF(B313=Localisation!$C$42,1,IF(B313=Localisation!$C$41,2,IF(B313=Localisation!$C$40,3,IF(B313=Localisation!$C$39,4,IF(B313=Localisation!$C$38,5,IF(OR(B313=1,B313=2,B313=3,B313=4,B313=5),B313,"")))))))</f>
        <v/>
      </c>
      <c r="J314" s="11" t="str">
        <f>(IF(C313=Localisation!$C$44,5,IF(C313=Localisation!$C$45,4,IF(C313=Localisation!$C$46,3,IF(C313=Localisation!$C$47,2,IF(C313=Localisation!$C$48,1,IF(OR(C313=1,C313=2,C313=3,C313=4,C313=5),C313,"")))))))</f>
        <v/>
      </c>
      <c r="K314" s="11" t="str">
        <f>(IF(D313=Localisation!$C$50,1,IF(D313=Localisation!$C$51,2,IF(D313=Localisation!$C$52,3,IF(D313=Localisation!$C$53,4,IF(D313=Localisation!$C$54,5,IF(OR(D313=1,D313=2,D313=3,D313=4,D313=5),D313,"")))))))</f>
        <v/>
      </c>
      <c r="L314" s="11" t="str">
        <f t="shared" si="29"/>
        <v/>
      </c>
      <c r="M314" s="11" t="str">
        <f t="shared" si="30"/>
        <v/>
      </c>
      <c r="N314" s="11" t="str">
        <f t="shared" si="33"/>
        <v/>
      </c>
      <c r="O314" s="11" t="str">
        <f t="shared" si="31"/>
        <v/>
      </c>
      <c r="P314" s="11" t="str">
        <f t="shared" si="32"/>
        <v/>
      </c>
      <c r="Q314" s="11" t="str">
        <f t="shared" si="34"/>
        <v/>
      </c>
    </row>
    <row r="315" spans="5:17" x14ac:dyDescent="0.3">
      <c r="E315" s="11"/>
      <c r="H315" s="11" t="str">
        <f t="shared" si="28"/>
        <v/>
      </c>
      <c r="I315" s="11" t="str">
        <f>(IF(B314=Localisation!$C$42,1,IF(B314=Localisation!$C$41,2,IF(B314=Localisation!$C$40,3,IF(B314=Localisation!$C$39,4,IF(B314=Localisation!$C$38,5,IF(OR(B314=1,B314=2,B314=3,B314=4,B314=5),B314,"")))))))</f>
        <v/>
      </c>
      <c r="J315" s="11" t="str">
        <f>(IF(C314=Localisation!$C$44,5,IF(C314=Localisation!$C$45,4,IF(C314=Localisation!$C$46,3,IF(C314=Localisation!$C$47,2,IF(C314=Localisation!$C$48,1,IF(OR(C314=1,C314=2,C314=3,C314=4,C314=5),C314,"")))))))</f>
        <v/>
      </c>
      <c r="K315" s="11" t="str">
        <f>(IF(D314=Localisation!$C$50,1,IF(D314=Localisation!$C$51,2,IF(D314=Localisation!$C$52,3,IF(D314=Localisation!$C$53,4,IF(D314=Localisation!$C$54,5,IF(OR(D314=1,D314=2,D314=3,D314=4,D314=5),D314,"")))))))</f>
        <v/>
      </c>
      <c r="L315" s="11" t="str">
        <f t="shared" si="29"/>
        <v/>
      </c>
      <c r="M315" s="11" t="str">
        <f t="shared" si="30"/>
        <v/>
      </c>
      <c r="N315" s="11" t="str">
        <f t="shared" si="33"/>
        <v/>
      </c>
      <c r="O315" s="11" t="str">
        <f t="shared" si="31"/>
        <v/>
      </c>
      <c r="P315" s="11" t="str">
        <f t="shared" si="32"/>
        <v/>
      </c>
      <c r="Q315" s="11" t="str">
        <f t="shared" si="34"/>
        <v/>
      </c>
    </row>
    <row r="316" spans="5:17" x14ac:dyDescent="0.3">
      <c r="E316" s="11"/>
      <c r="H316" s="11" t="str">
        <f t="shared" si="28"/>
        <v/>
      </c>
      <c r="I316" s="11" t="str">
        <f>(IF(B315=Localisation!$C$42,1,IF(B315=Localisation!$C$41,2,IF(B315=Localisation!$C$40,3,IF(B315=Localisation!$C$39,4,IF(B315=Localisation!$C$38,5,IF(OR(B315=1,B315=2,B315=3,B315=4,B315=5),B315,"")))))))</f>
        <v/>
      </c>
      <c r="J316" s="11" t="str">
        <f>(IF(C315=Localisation!$C$44,5,IF(C315=Localisation!$C$45,4,IF(C315=Localisation!$C$46,3,IF(C315=Localisation!$C$47,2,IF(C315=Localisation!$C$48,1,IF(OR(C315=1,C315=2,C315=3,C315=4,C315=5),C315,"")))))))</f>
        <v/>
      </c>
      <c r="K316" s="11" t="str">
        <f>(IF(D315=Localisation!$C$50,1,IF(D315=Localisation!$C$51,2,IF(D315=Localisation!$C$52,3,IF(D315=Localisation!$C$53,4,IF(D315=Localisation!$C$54,5,IF(OR(D315=1,D315=2,D315=3,D315=4,D315=5),D315,"")))))))</f>
        <v/>
      </c>
      <c r="L316" s="11" t="str">
        <f t="shared" si="29"/>
        <v/>
      </c>
      <c r="M316" s="11" t="str">
        <f t="shared" si="30"/>
        <v/>
      </c>
      <c r="N316" s="11" t="str">
        <f t="shared" si="33"/>
        <v/>
      </c>
      <c r="O316" s="11" t="str">
        <f t="shared" si="31"/>
        <v/>
      </c>
      <c r="P316" s="11" t="str">
        <f t="shared" si="32"/>
        <v/>
      </c>
      <c r="Q316" s="11" t="str">
        <f t="shared" si="34"/>
        <v/>
      </c>
    </row>
    <row r="317" spans="5:17" x14ac:dyDescent="0.3">
      <c r="E317" s="11"/>
      <c r="H317" s="11" t="str">
        <f t="shared" si="28"/>
        <v/>
      </c>
      <c r="I317" s="11" t="str">
        <f>(IF(B316=Localisation!$C$42,1,IF(B316=Localisation!$C$41,2,IF(B316=Localisation!$C$40,3,IF(B316=Localisation!$C$39,4,IF(B316=Localisation!$C$38,5,IF(OR(B316=1,B316=2,B316=3,B316=4,B316=5),B316,"")))))))</f>
        <v/>
      </c>
      <c r="J317" s="11" t="str">
        <f>(IF(C316=Localisation!$C$44,5,IF(C316=Localisation!$C$45,4,IF(C316=Localisation!$C$46,3,IF(C316=Localisation!$C$47,2,IF(C316=Localisation!$C$48,1,IF(OR(C316=1,C316=2,C316=3,C316=4,C316=5),C316,"")))))))</f>
        <v/>
      </c>
      <c r="K317" s="11" t="str">
        <f>(IF(D316=Localisation!$C$50,1,IF(D316=Localisation!$C$51,2,IF(D316=Localisation!$C$52,3,IF(D316=Localisation!$C$53,4,IF(D316=Localisation!$C$54,5,IF(OR(D316=1,D316=2,D316=3,D316=4,D316=5),D316,"")))))))</f>
        <v/>
      </c>
      <c r="L317" s="11" t="str">
        <f t="shared" si="29"/>
        <v/>
      </c>
      <c r="M317" s="11" t="str">
        <f t="shared" si="30"/>
        <v/>
      </c>
      <c r="N317" s="11" t="str">
        <f t="shared" si="33"/>
        <v/>
      </c>
      <c r="O317" s="11" t="str">
        <f t="shared" si="31"/>
        <v/>
      </c>
      <c r="P317" s="11" t="str">
        <f t="shared" si="32"/>
        <v/>
      </c>
      <c r="Q317" s="11" t="str">
        <f t="shared" si="34"/>
        <v/>
      </c>
    </row>
    <row r="318" spans="5:17" x14ac:dyDescent="0.3">
      <c r="E318" s="11"/>
      <c r="H318" s="11" t="str">
        <f t="shared" si="28"/>
        <v/>
      </c>
      <c r="I318" s="11" t="str">
        <f>(IF(B317=Localisation!$C$42,1,IF(B317=Localisation!$C$41,2,IF(B317=Localisation!$C$40,3,IF(B317=Localisation!$C$39,4,IF(B317=Localisation!$C$38,5,IF(OR(B317=1,B317=2,B317=3,B317=4,B317=5),B317,"")))))))</f>
        <v/>
      </c>
      <c r="J318" s="11" t="str">
        <f>(IF(C317=Localisation!$C$44,5,IF(C317=Localisation!$C$45,4,IF(C317=Localisation!$C$46,3,IF(C317=Localisation!$C$47,2,IF(C317=Localisation!$C$48,1,IF(OR(C317=1,C317=2,C317=3,C317=4,C317=5),C317,"")))))))</f>
        <v/>
      </c>
      <c r="K318" s="11" t="str">
        <f>(IF(D317=Localisation!$C$50,1,IF(D317=Localisation!$C$51,2,IF(D317=Localisation!$C$52,3,IF(D317=Localisation!$C$53,4,IF(D317=Localisation!$C$54,5,IF(OR(D317=1,D317=2,D317=3,D317=4,D317=5),D317,"")))))))</f>
        <v/>
      </c>
      <c r="L318" s="11" t="str">
        <f t="shared" si="29"/>
        <v/>
      </c>
      <c r="M318" s="11" t="str">
        <f t="shared" si="30"/>
        <v/>
      </c>
      <c r="N318" s="11" t="str">
        <f t="shared" si="33"/>
        <v/>
      </c>
      <c r="O318" s="11" t="str">
        <f t="shared" si="31"/>
        <v/>
      </c>
      <c r="P318" s="11" t="str">
        <f t="shared" si="32"/>
        <v/>
      </c>
      <c r="Q318" s="11" t="str">
        <f t="shared" si="34"/>
        <v/>
      </c>
    </row>
    <row r="319" spans="5:17" x14ac:dyDescent="0.3">
      <c r="E319" s="11"/>
      <c r="H319" s="11" t="str">
        <f t="shared" si="28"/>
        <v/>
      </c>
      <c r="I319" s="11" t="str">
        <f>(IF(B318=Localisation!$C$42,1,IF(B318=Localisation!$C$41,2,IF(B318=Localisation!$C$40,3,IF(B318=Localisation!$C$39,4,IF(B318=Localisation!$C$38,5,IF(OR(B318=1,B318=2,B318=3,B318=4,B318=5),B318,"")))))))</f>
        <v/>
      </c>
      <c r="J319" s="11" t="str">
        <f>(IF(C318=Localisation!$C$44,5,IF(C318=Localisation!$C$45,4,IF(C318=Localisation!$C$46,3,IF(C318=Localisation!$C$47,2,IF(C318=Localisation!$C$48,1,IF(OR(C318=1,C318=2,C318=3,C318=4,C318=5),C318,"")))))))</f>
        <v/>
      </c>
      <c r="K319" s="11" t="str">
        <f>(IF(D318=Localisation!$C$50,1,IF(D318=Localisation!$C$51,2,IF(D318=Localisation!$C$52,3,IF(D318=Localisation!$C$53,4,IF(D318=Localisation!$C$54,5,IF(OR(D318=1,D318=2,D318=3,D318=4,D318=5),D318,"")))))))</f>
        <v/>
      </c>
      <c r="L319" s="11" t="str">
        <f t="shared" si="29"/>
        <v/>
      </c>
      <c r="M319" s="11" t="str">
        <f t="shared" si="30"/>
        <v/>
      </c>
      <c r="N319" s="11" t="str">
        <f t="shared" si="33"/>
        <v/>
      </c>
      <c r="O319" s="11" t="str">
        <f t="shared" si="31"/>
        <v/>
      </c>
      <c r="P319" s="11" t="str">
        <f t="shared" si="32"/>
        <v/>
      </c>
      <c r="Q319" s="11" t="str">
        <f t="shared" si="34"/>
        <v/>
      </c>
    </row>
    <row r="320" spans="5:17" x14ac:dyDescent="0.3">
      <c r="E320" s="11"/>
      <c r="H320" s="11" t="str">
        <f t="shared" si="28"/>
        <v/>
      </c>
      <c r="I320" s="11" t="str">
        <f>(IF(B319=Localisation!$C$42,1,IF(B319=Localisation!$C$41,2,IF(B319=Localisation!$C$40,3,IF(B319=Localisation!$C$39,4,IF(B319=Localisation!$C$38,5,IF(OR(B319=1,B319=2,B319=3,B319=4,B319=5),B319,"")))))))</f>
        <v/>
      </c>
      <c r="J320" s="11" t="str">
        <f>(IF(C319=Localisation!$C$44,5,IF(C319=Localisation!$C$45,4,IF(C319=Localisation!$C$46,3,IF(C319=Localisation!$C$47,2,IF(C319=Localisation!$C$48,1,IF(OR(C319=1,C319=2,C319=3,C319=4,C319=5),C319,"")))))))</f>
        <v/>
      </c>
      <c r="K320" s="11" t="str">
        <f>(IF(D319=Localisation!$C$50,1,IF(D319=Localisation!$C$51,2,IF(D319=Localisation!$C$52,3,IF(D319=Localisation!$C$53,4,IF(D319=Localisation!$C$54,5,IF(OR(D319=1,D319=2,D319=3,D319=4,D319=5),D319,"")))))))</f>
        <v/>
      </c>
      <c r="L320" s="11" t="str">
        <f t="shared" si="29"/>
        <v/>
      </c>
      <c r="M320" s="11" t="str">
        <f t="shared" si="30"/>
        <v/>
      </c>
      <c r="N320" s="11" t="str">
        <f t="shared" si="33"/>
        <v/>
      </c>
      <c r="O320" s="11" t="str">
        <f t="shared" si="31"/>
        <v/>
      </c>
      <c r="P320" s="11" t="str">
        <f t="shared" si="32"/>
        <v/>
      </c>
      <c r="Q320" s="11" t="str">
        <f t="shared" si="34"/>
        <v/>
      </c>
    </row>
    <row r="321" spans="5:17" x14ac:dyDescent="0.3">
      <c r="E321" s="11"/>
      <c r="H321" s="11" t="str">
        <f t="shared" si="28"/>
        <v/>
      </c>
      <c r="I321" s="11" t="str">
        <f>(IF(B320=Localisation!$C$42,1,IF(B320=Localisation!$C$41,2,IF(B320=Localisation!$C$40,3,IF(B320=Localisation!$C$39,4,IF(B320=Localisation!$C$38,5,IF(OR(B320=1,B320=2,B320=3,B320=4,B320=5),B320,"")))))))</f>
        <v/>
      </c>
      <c r="J321" s="11" t="str">
        <f>(IF(C320=Localisation!$C$44,5,IF(C320=Localisation!$C$45,4,IF(C320=Localisation!$C$46,3,IF(C320=Localisation!$C$47,2,IF(C320=Localisation!$C$48,1,IF(OR(C320=1,C320=2,C320=3,C320=4,C320=5),C320,"")))))))</f>
        <v/>
      </c>
      <c r="K321" s="11" t="str">
        <f>(IF(D320=Localisation!$C$50,1,IF(D320=Localisation!$C$51,2,IF(D320=Localisation!$C$52,3,IF(D320=Localisation!$C$53,4,IF(D320=Localisation!$C$54,5,IF(OR(D320=1,D320=2,D320=3,D320=4,D320=5),D320,"")))))))</f>
        <v/>
      </c>
      <c r="L321" s="11" t="str">
        <f t="shared" si="29"/>
        <v/>
      </c>
      <c r="M321" s="11" t="str">
        <f t="shared" si="30"/>
        <v/>
      </c>
      <c r="N321" s="11" t="str">
        <f t="shared" si="33"/>
        <v/>
      </c>
      <c r="O321" s="11" t="str">
        <f t="shared" si="31"/>
        <v/>
      </c>
      <c r="P321" s="11" t="str">
        <f t="shared" si="32"/>
        <v/>
      </c>
      <c r="Q321" s="11" t="str">
        <f t="shared" si="34"/>
        <v/>
      </c>
    </row>
    <row r="322" spans="5:17" x14ac:dyDescent="0.3">
      <c r="E322" s="11"/>
      <c r="H322" s="11" t="str">
        <f t="shared" si="28"/>
        <v/>
      </c>
      <c r="I322" s="11" t="str">
        <f>(IF(B321=Localisation!$C$42,1,IF(B321=Localisation!$C$41,2,IF(B321=Localisation!$C$40,3,IF(B321=Localisation!$C$39,4,IF(B321=Localisation!$C$38,5,IF(OR(B321=1,B321=2,B321=3,B321=4,B321=5),B321,"")))))))</f>
        <v/>
      </c>
      <c r="J322" s="11" t="str">
        <f>(IF(C321=Localisation!$C$44,5,IF(C321=Localisation!$C$45,4,IF(C321=Localisation!$C$46,3,IF(C321=Localisation!$C$47,2,IF(C321=Localisation!$C$48,1,IF(OR(C321=1,C321=2,C321=3,C321=4,C321=5),C321,"")))))))</f>
        <v/>
      </c>
      <c r="K322" s="11" t="str">
        <f>(IF(D321=Localisation!$C$50,1,IF(D321=Localisation!$C$51,2,IF(D321=Localisation!$C$52,3,IF(D321=Localisation!$C$53,4,IF(D321=Localisation!$C$54,5,IF(OR(D321=1,D321=2,D321=3,D321=4,D321=5),D321,"")))))))</f>
        <v/>
      </c>
      <c r="L322" s="11" t="str">
        <f t="shared" si="29"/>
        <v/>
      </c>
      <c r="M322" s="11" t="str">
        <f t="shared" si="30"/>
        <v/>
      </c>
      <c r="N322" s="11" t="str">
        <f t="shared" si="33"/>
        <v/>
      </c>
      <c r="O322" s="11" t="str">
        <f t="shared" si="31"/>
        <v/>
      </c>
      <c r="P322" s="11" t="str">
        <f t="shared" si="32"/>
        <v/>
      </c>
      <c r="Q322" s="11" t="str">
        <f t="shared" si="34"/>
        <v/>
      </c>
    </row>
    <row r="323" spans="5:17" x14ac:dyDescent="0.3">
      <c r="E323" s="11"/>
      <c r="H323" s="11" t="str">
        <f t="shared" si="28"/>
        <v/>
      </c>
      <c r="I323" s="11" t="str">
        <f>(IF(B322=Localisation!$C$42,1,IF(B322=Localisation!$C$41,2,IF(B322=Localisation!$C$40,3,IF(B322=Localisation!$C$39,4,IF(B322=Localisation!$C$38,5,IF(OR(B322=1,B322=2,B322=3,B322=4,B322=5),B322,"")))))))</f>
        <v/>
      </c>
      <c r="J323" s="11" t="str">
        <f>(IF(C322=Localisation!$C$44,5,IF(C322=Localisation!$C$45,4,IF(C322=Localisation!$C$46,3,IF(C322=Localisation!$C$47,2,IF(C322=Localisation!$C$48,1,IF(OR(C322=1,C322=2,C322=3,C322=4,C322=5),C322,"")))))))</f>
        <v/>
      </c>
      <c r="K323" s="11" t="str">
        <f>(IF(D322=Localisation!$C$50,1,IF(D322=Localisation!$C$51,2,IF(D322=Localisation!$C$52,3,IF(D322=Localisation!$C$53,4,IF(D322=Localisation!$C$54,5,IF(OR(D322=1,D322=2,D322=3,D322=4,D322=5),D322,"")))))))</f>
        <v/>
      </c>
      <c r="L323" s="11" t="str">
        <f t="shared" si="29"/>
        <v/>
      </c>
      <c r="M323" s="11" t="str">
        <f t="shared" si="30"/>
        <v/>
      </c>
      <c r="N323" s="11" t="str">
        <f t="shared" si="33"/>
        <v/>
      </c>
      <c r="O323" s="11" t="str">
        <f t="shared" si="31"/>
        <v/>
      </c>
      <c r="P323" s="11" t="str">
        <f t="shared" si="32"/>
        <v/>
      </c>
      <c r="Q323" s="11" t="str">
        <f t="shared" si="34"/>
        <v/>
      </c>
    </row>
    <row r="324" spans="5:17" x14ac:dyDescent="0.3">
      <c r="E324" s="11"/>
      <c r="H324" s="11" t="str">
        <f t="shared" si="28"/>
        <v/>
      </c>
      <c r="I324" s="11" t="str">
        <f>(IF(B323=Localisation!$C$42,1,IF(B323=Localisation!$C$41,2,IF(B323=Localisation!$C$40,3,IF(B323=Localisation!$C$39,4,IF(B323=Localisation!$C$38,5,IF(OR(B323=1,B323=2,B323=3,B323=4,B323=5),B323,"")))))))</f>
        <v/>
      </c>
      <c r="J324" s="11" t="str">
        <f>(IF(C323=Localisation!$C$44,5,IF(C323=Localisation!$C$45,4,IF(C323=Localisation!$C$46,3,IF(C323=Localisation!$C$47,2,IF(C323=Localisation!$C$48,1,IF(OR(C323=1,C323=2,C323=3,C323=4,C323=5),C323,"")))))))</f>
        <v/>
      </c>
      <c r="K324" s="11" t="str">
        <f>(IF(D323=Localisation!$C$50,1,IF(D323=Localisation!$C$51,2,IF(D323=Localisation!$C$52,3,IF(D323=Localisation!$C$53,4,IF(D323=Localisation!$C$54,5,IF(OR(D323=1,D323=2,D323=3,D323=4,D323=5),D323,"")))))))</f>
        <v/>
      </c>
      <c r="L324" s="11" t="str">
        <f t="shared" si="29"/>
        <v/>
      </c>
      <c r="M324" s="11" t="str">
        <f t="shared" si="30"/>
        <v/>
      </c>
      <c r="N324" s="11" t="str">
        <f t="shared" si="33"/>
        <v/>
      </c>
      <c r="O324" s="11" t="str">
        <f t="shared" si="31"/>
        <v/>
      </c>
      <c r="P324" s="11" t="str">
        <f t="shared" si="32"/>
        <v/>
      </c>
      <c r="Q324" s="11" t="str">
        <f t="shared" si="34"/>
        <v/>
      </c>
    </row>
    <row r="325" spans="5:17" x14ac:dyDescent="0.3">
      <c r="E325" s="11"/>
      <c r="H325" s="11" t="str">
        <f t="shared" si="28"/>
        <v/>
      </c>
      <c r="I325" s="11" t="str">
        <f>(IF(B324=Localisation!$C$42,1,IF(B324=Localisation!$C$41,2,IF(B324=Localisation!$C$40,3,IF(B324=Localisation!$C$39,4,IF(B324=Localisation!$C$38,5,IF(OR(B324=1,B324=2,B324=3,B324=4,B324=5),B324,"")))))))</f>
        <v/>
      </c>
      <c r="J325" s="11" t="str">
        <f>(IF(C324=Localisation!$C$44,5,IF(C324=Localisation!$C$45,4,IF(C324=Localisation!$C$46,3,IF(C324=Localisation!$C$47,2,IF(C324=Localisation!$C$48,1,IF(OR(C324=1,C324=2,C324=3,C324=4,C324=5),C324,"")))))))</f>
        <v/>
      </c>
      <c r="K325" s="11" t="str">
        <f>(IF(D324=Localisation!$C$50,1,IF(D324=Localisation!$C$51,2,IF(D324=Localisation!$C$52,3,IF(D324=Localisation!$C$53,4,IF(D324=Localisation!$C$54,5,IF(OR(D324=1,D324=2,D324=3,D324=4,D324=5),D324,"")))))))</f>
        <v/>
      </c>
      <c r="L325" s="11" t="str">
        <f t="shared" si="29"/>
        <v/>
      </c>
      <c r="M325" s="11" t="str">
        <f t="shared" si="30"/>
        <v/>
      </c>
      <c r="N325" s="11" t="str">
        <f t="shared" si="33"/>
        <v/>
      </c>
      <c r="O325" s="11" t="str">
        <f t="shared" si="31"/>
        <v/>
      </c>
      <c r="P325" s="11" t="str">
        <f t="shared" si="32"/>
        <v/>
      </c>
      <c r="Q325" s="11" t="str">
        <f t="shared" si="34"/>
        <v/>
      </c>
    </row>
    <row r="326" spans="5:17" x14ac:dyDescent="0.3">
      <c r="E326" s="11"/>
      <c r="H326" s="11" t="str">
        <f t="shared" si="28"/>
        <v/>
      </c>
      <c r="I326" s="11" t="str">
        <f>(IF(B325=Localisation!$C$42,1,IF(B325=Localisation!$C$41,2,IF(B325=Localisation!$C$40,3,IF(B325=Localisation!$C$39,4,IF(B325=Localisation!$C$38,5,IF(OR(B325=1,B325=2,B325=3,B325=4,B325=5),B325,"")))))))</f>
        <v/>
      </c>
      <c r="J326" s="11" t="str">
        <f>(IF(C325=Localisation!$C$44,5,IF(C325=Localisation!$C$45,4,IF(C325=Localisation!$C$46,3,IF(C325=Localisation!$C$47,2,IF(C325=Localisation!$C$48,1,IF(OR(C325=1,C325=2,C325=3,C325=4,C325=5),C325,"")))))))</f>
        <v/>
      </c>
      <c r="K326" s="11" t="str">
        <f>(IF(D325=Localisation!$C$50,1,IF(D325=Localisation!$C$51,2,IF(D325=Localisation!$C$52,3,IF(D325=Localisation!$C$53,4,IF(D325=Localisation!$C$54,5,IF(OR(D325=1,D325=2,D325=3,D325=4,D325=5),D325,"")))))))</f>
        <v/>
      </c>
      <c r="L326" s="11" t="str">
        <f t="shared" si="29"/>
        <v/>
      </c>
      <c r="M326" s="11" t="str">
        <f t="shared" si="30"/>
        <v/>
      </c>
      <c r="N326" s="11" t="str">
        <f t="shared" si="33"/>
        <v/>
      </c>
      <c r="O326" s="11" t="str">
        <f t="shared" si="31"/>
        <v/>
      </c>
      <c r="P326" s="11" t="str">
        <f t="shared" si="32"/>
        <v/>
      </c>
      <c r="Q326" s="11" t="str">
        <f t="shared" si="34"/>
        <v/>
      </c>
    </row>
    <row r="327" spans="5:17" x14ac:dyDescent="0.3">
      <c r="E327" s="11"/>
      <c r="H327" s="11" t="str">
        <f t="shared" si="28"/>
        <v/>
      </c>
      <c r="I327" s="11" t="str">
        <f>(IF(B326=Localisation!$C$42,1,IF(B326=Localisation!$C$41,2,IF(B326=Localisation!$C$40,3,IF(B326=Localisation!$C$39,4,IF(B326=Localisation!$C$38,5,IF(OR(B326=1,B326=2,B326=3,B326=4,B326=5),B326,"")))))))</f>
        <v/>
      </c>
      <c r="J327" s="11" t="str">
        <f>(IF(C326=Localisation!$C$44,5,IF(C326=Localisation!$C$45,4,IF(C326=Localisation!$C$46,3,IF(C326=Localisation!$C$47,2,IF(C326=Localisation!$C$48,1,IF(OR(C326=1,C326=2,C326=3,C326=4,C326=5),C326,"")))))))</f>
        <v/>
      </c>
      <c r="K327" s="11" t="str">
        <f>(IF(D326=Localisation!$C$50,1,IF(D326=Localisation!$C$51,2,IF(D326=Localisation!$C$52,3,IF(D326=Localisation!$C$53,4,IF(D326=Localisation!$C$54,5,IF(OR(D326=1,D326=2,D326=3,D326=4,D326=5),D326,"")))))))</f>
        <v/>
      </c>
      <c r="L327" s="11" t="str">
        <f t="shared" si="29"/>
        <v/>
      </c>
      <c r="M327" s="11" t="str">
        <f t="shared" si="30"/>
        <v/>
      </c>
      <c r="N327" s="11" t="str">
        <f t="shared" si="33"/>
        <v/>
      </c>
      <c r="O327" s="11" t="str">
        <f t="shared" si="31"/>
        <v/>
      </c>
      <c r="P327" s="11" t="str">
        <f t="shared" si="32"/>
        <v/>
      </c>
      <c r="Q327" s="11" t="str">
        <f t="shared" si="34"/>
        <v/>
      </c>
    </row>
    <row r="328" spans="5:17" x14ac:dyDescent="0.3">
      <c r="E328" s="11"/>
      <c r="H328" s="11" t="str">
        <f t="shared" si="28"/>
        <v/>
      </c>
      <c r="I328" s="11" t="str">
        <f>(IF(B327=Localisation!$C$42,1,IF(B327=Localisation!$C$41,2,IF(B327=Localisation!$C$40,3,IF(B327=Localisation!$C$39,4,IF(B327=Localisation!$C$38,5,IF(OR(B327=1,B327=2,B327=3,B327=4,B327=5),B327,"")))))))</f>
        <v/>
      </c>
      <c r="J328" s="11" t="str">
        <f>(IF(C327=Localisation!$C$44,5,IF(C327=Localisation!$C$45,4,IF(C327=Localisation!$C$46,3,IF(C327=Localisation!$C$47,2,IF(C327=Localisation!$C$48,1,IF(OR(C327=1,C327=2,C327=3,C327=4,C327=5),C327,"")))))))</f>
        <v/>
      </c>
      <c r="K328" s="11" t="str">
        <f>(IF(D327=Localisation!$C$50,1,IF(D327=Localisation!$C$51,2,IF(D327=Localisation!$C$52,3,IF(D327=Localisation!$C$53,4,IF(D327=Localisation!$C$54,5,IF(OR(D327=1,D327=2,D327=3,D327=4,D327=5),D327,"")))))))</f>
        <v/>
      </c>
      <c r="L328" s="11" t="str">
        <f t="shared" si="29"/>
        <v/>
      </c>
      <c r="M328" s="11" t="str">
        <f t="shared" si="30"/>
        <v/>
      </c>
      <c r="N328" s="11" t="str">
        <f t="shared" si="33"/>
        <v/>
      </c>
      <c r="O328" s="11" t="str">
        <f t="shared" si="31"/>
        <v/>
      </c>
      <c r="P328" s="11" t="str">
        <f t="shared" si="32"/>
        <v/>
      </c>
      <c r="Q328" s="11" t="str">
        <f t="shared" si="34"/>
        <v/>
      </c>
    </row>
    <row r="329" spans="5:17" x14ac:dyDescent="0.3">
      <c r="E329" s="11"/>
      <c r="H329" s="11" t="str">
        <f t="shared" si="28"/>
        <v/>
      </c>
      <c r="I329" s="11" t="str">
        <f>(IF(B328=Localisation!$C$42,1,IF(B328=Localisation!$C$41,2,IF(B328=Localisation!$C$40,3,IF(B328=Localisation!$C$39,4,IF(B328=Localisation!$C$38,5,IF(OR(B328=1,B328=2,B328=3,B328=4,B328=5),B328,"")))))))</f>
        <v/>
      </c>
      <c r="J329" s="11" t="str">
        <f>(IF(C328=Localisation!$C$44,5,IF(C328=Localisation!$C$45,4,IF(C328=Localisation!$C$46,3,IF(C328=Localisation!$C$47,2,IF(C328=Localisation!$C$48,1,IF(OR(C328=1,C328=2,C328=3,C328=4,C328=5),C328,"")))))))</f>
        <v/>
      </c>
      <c r="K329" s="11" t="str">
        <f>(IF(D328=Localisation!$C$50,1,IF(D328=Localisation!$C$51,2,IF(D328=Localisation!$C$52,3,IF(D328=Localisation!$C$53,4,IF(D328=Localisation!$C$54,5,IF(OR(D328=1,D328=2,D328=3,D328=4,D328=5),D328,"")))))))</f>
        <v/>
      </c>
      <c r="L329" s="11" t="str">
        <f t="shared" si="29"/>
        <v/>
      </c>
      <c r="M329" s="11" t="str">
        <f t="shared" si="30"/>
        <v/>
      </c>
      <c r="N329" s="11" t="str">
        <f t="shared" si="33"/>
        <v/>
      </c>
      <c r="O329" s="11" t="str">
        <f t="shared" si="31"/>
        <v/>
      </c>
      <c r="P329" s="11" t="str">
        <f t="shared" si="32"/>
        <v/>
      </c>
      <c r="Q329" s="11" t="str">
        <f t="shared" si="34"/>
        <v/>
      </c>
    </row>
    <row r="330" spans="5:17" x14ac:dyDescent="0.3">
      <c r="E330" s="11"/>
      <c r="H330" s="11" t="str">
        <f t="shared" si="28"/>
        <v/>
      </c>
      <c r="I330" s="11" t="str">
        <f>(IF(B329=Localisation!$C$42,1,IF(B329=Localisation!$C$41,2,IF(B329=Localisation!$C$40,3,IF(B329=Localisation!$C$39,4,IF(B329=Localisation!$C$38,5,IF(OR(B329=1,B329=2,B329=3,B329=4,B329=5),B329,"")))))))</f>
        <v/>
      </c>
      <c r="J330" s="11" t="str">
        <f>(IF(C329=Localisation!$C$44,5,IF(C329=Localisation!$C$45,4,IF(C329=Localisation!$C$46,3,IF(C329=Localisation!$C$47,2,IF(C329=Localisation!$C$48,1,IF(OR(C329=1,C329=2,C329=3,C329=4,C329=5),C329,"")))))))</f>
        <v/>
      </c>
      <c r="K330" s="11" t="str">
        <f>(IF(D329=Localisation!$C$50,1,IF(D329=Localisation!$C$51,2,IF(D329=Localisation!$C$52,3,IF(D329=Localisation!$C$53,4,IF(D329=Localisation!$C$54,5,IF(OR(D329=1,D329=2,D329=3,D329=4,D329=5),D329,"")))))))</f>
        <v/>
      </c>
      <c r="L330" s="11" t="str">
        <f t="shared" si="29"/>
        <v/>
      </c>
      <c r="M330" s="11" t="str">
        <f t="shared" si="30"/>
        <v/>
      </c>
      <c r="N330" s="11" t="str">
        <f t="shared" si="33"/>
        <v/>
      </c>
      <c r="O330" s="11" t="str">
        <f t="shared" si="31"/>
        <v/>
      </c>
      <c r="P330" s="11" t="str">
        <f t="shared" si="32"/>
        <v/>
      </c>
      <c r="Q330" s="11" t="str">
        <f t="shared" si="34"/>
        <v/>
      </c>
    </row>
    <row r="331" spans="5:17" x14ac:dyDescent="0.3">
      <c r="E331" s="11"/>
      <c r="H331" s="11" t="str">
        <f t="shared" si="28"/>
        <v/>
      </c>
      <c r="I331" s="11" t="str">
        <f>(IF(B330=Localisation!$C$42,1,IF(B330=Localisation!$C$41,2,IF(B330=Localisation!$C$40,3,IF(B330=Localisation!$C$39,4,IF(B330=Localisation!$C$38,5,IF(OR(B330=1,B330=2,B330=3,B330=4,B330=5),B330,"")))))))</f>
        <v/>
      </c>
      <c r="J331" s="11" t="str">
        <f>(IF(C330=Localisation!$C$44,5,IF(C330=Localisation!$C$45,4,IF(C330=Localisation!$C$46,3,IF(C330=Localisation!$C$47,2,IF(C330=Localisation!$C$48,1,IF(OR(C330=1,C330=2,C330=3,C330=4,C330=5),C330,"")))))))</f>
        <v/>
      </c>
      <c r="K331" s="11" t="str">
        <f>(IF(D330=Localisation!$C$50,1,IF(D330=Localisation!$C$51,2,IF(D330=Localisation!$C$52,3,IF(D330=Localisation!$C$53,4,IF(D330=Localisation!$C$54,5,IF(OR(D330=1,D330=2,D330=3,D330=4,D330=5),D330,"")))))))</f>
        <v/>
      </c>
      <c r="L331" s="11" t="str">
        <f t="shared" si="29"/>
        <v/>
      </c>
      <c r="M331" s="11" t="str">
        <f t="shared" si="30"/>
        <v/>
      </c>
      <c r="N331" s="11" t="str">
        <f t="shared" si="33"/>
        <v/>
      </c>
      <c r="O331" s="11" t="str">
        <f t="shared" si="31"/>
        <v/>
      </c>
      <c r="P331" s="11" t="str">
        <f t="shared" si="32"/>
        <v/>
      </c>
      <c r="Q331" s="11" t="str">
        <f t="shared" si="34"/>
        <v/>
      </c>
    </row>
    <row r="332" spans="5:17" x14ac:dyDescent="0.3">
      <c r="E332" s="11"/>
      <c r="H332" s="11" t="str">
        <f t="shared" ref="H332:H395" si="35">IF(I332="","",AVERAGE(I332:K332))</f>
        <v/>
      </c>
      <c r="I332" s="11" t="str">
        <f>(IF(B331=Localisation!$C$42,1,IF(B331=Localisation!$C$41,2,IF(B331=Localisation!$C$40,3,IF(B331=Localisation!$C$39,4,IF(B331=Localisation!$C$38,5,IF(OR(B331=1,B331=2,B331=3,B331=4,B331=5),B331,"")))))))</f>
        <v/>
      </c>
      <c r="J332" s="11" t="str">
        <f>(IF(C331=Localisation!$C$44,5,IF(C331=Localisation!$C$45,4,IF(C331=Localisation!$C$46,3,IF(C331=Localisation!$C$47,2,IF(C331=Localisation!$C$48,1,IF(OR(C331=1,C331=2,C331=3,C331=4,C331=5),C331,"")))))))</f>
        <v/>
      </c>
      <c r="K332" s="11" t="str">
        <f>(IF(D331=Localisation!$C$50,1,IF(D331=Localisation!$C$51,2,IF(D331=Localisation!$C$52,3,IF(D331=Localisation!$C$53,4,IF(D331=Localisation!$C$54,5,IF(OR(D331=1,D331=2,D331=3,D331=4,D331=5),D331,"")))))))</f>
        <v/>
      </c>
      <c r="L332" s="11" t="str">
        <f t="shared" si="29"/>
        <v/>
      </c>
      <c r="M332" s="11" t="str">
        <f t="shared" si="30"/>
        <v/>
      </c>
      <c r="N332" s="11" t="str">
        <f t="shared" si="33"/>
        <v/>
      </c>
      <c r="O332" s="11" t="str">
        <f t="shared" si="31"/>
        <v/>
      </c>
      <c r="P332" s="11" t="str">
        <f t="shared" si="32"/>
        <v/>
      </c>
      <c r="Q332" s="11" t="str">
        <f t="shared" si="34"/>
        <v/>
      </c>
    </row>
    <row r="333" spans="5:17" x14ac:dyDescent="0.3">
      <c r="E333" s="11"/>
      <c r="H333" s="11" t="str">
        <f t="shared" si="35"/>
        <v/>
      </c>
      <c r="I333" s="11" t="str">
        <f>(IF(B332=Localisation!$C$42,1,IF(B332=Localisation!$C$41,2,IF(B332=Localisation!$C$40,3,IF(B332=Localisation!$C$39,4,IF(B332=Localisation!$C$38,5,IF(OR(B332=1,B332=2,B332=3,B332=4,B332=5),B332,"")))))))</f>
        <v/>
      </c>
      <c r="J333" s="11" t="str">
        <f>(IF(C332=Localisation!$C$44,5,IF(C332=Localisation!$C$45,4,IF(C332=Localisation!$C$46,3,IF(C332=Localisation!$C$47,2,IF(C332=Localisation!$C$48,1,IF(OR(C332=1,C332=2,C332=3,C332=4,C332=5),C332,"")))))))</f>
        <v/>
      </c>
      <c r="K333" s="11" t="str">
        <f>(IF(D332=Localisation!$C$50,1,IF(D332=Localisation!$C$51,2,IF(D332=Localisation!$C$52,3,IF(D332=Localisation!$C$53,4,IF(D332=Localisation!$C$54,5,IF(OR(D332=1,D332=2,D332=3,D332=4,D332=5),D332,"")))))))</f>
        <v/>
      </c>
      <c r="L333" s="11" t="str">
        <f t="shared" si="29"/>
        <v/>
      </c>
      <c r="M333" s="11" t="str">
        <f t="shared" si="30"/>
        <v/>
      </c>
      <c r="N333" s="11" t="str">
        <f t="shared" si="33"/>
        <v/>
      </c>
      <c r="O333" s="11" t="str">
        <f t="shared" si="31"/>
        <v/>
      </c>
      <c r="P333" s="11" t="str">
        <f t="shared" si="32"/>
        <v/>
      </c>
      <c r="Q333" s="11" t="str">
        <f t="shared" si="34"/>
        <v/>
      </c>
    </row>
    <row r="334" spans="5:17" x14ac:dyDescent="0.3">
      <c r="E334" s="11"/>
      <c r="H334" s="11" t="str">
        <f t="shared" si="35"/>
        <v/>
      </c>
      <c r="I334" s="11" t="str">
        <f>(IF(B333=Localisation!$C$42,1,IF(B333=Localisation!$C$41,2,IF(B333=Localisation!$C$40,3,IF(B333=Localisation!$C$39,4,IF(B333=Localisation!$C$38,5,IF(OR(B333=1,B333=2,B333=3,B333=4,B333=5),B333,"")))))))</f>
        <v/>
      </c>
      <c r="J334" s="11" t="str">
        <f>(IF(C333=Localisation!$C$44,5,IF(C333=Localisation!$C$45,4,IF(C333=Localisation!$C$46,3,IF(C333=Localisation!$C$47,2,IF(C333=Localisation!$C$48,1,IF(OR(C333=1,C333=2,C333=3,C333=4,C333=5),C333,"")))))))</f>
        <v/>
      </c>
      <c r="K334" s="11" t="str">
        <f>(IF(D333=Localisation!$C$50,1,IF(D333=Localisation!$C$51,2,IF(D333=Localisation!$C$52,3,IF(D333=Localisation!$C$53,4,IF(D333=Localisation!$C$54,5,IF(OR(D333=1,D333=2,D333=3,D333=4,D333=5),D333,"")))))))</f>
        <v/>
      </c>
      <c r="L334" s="11" t="str">
        <f t="shared" si="29"/>
        <v/>
      </c>
      <c r="M334" s="11" t="str">
        <f t="shared" si="30"/>
        <v/>
      </c>
      <c r="N334" s="11" t="str">
        <f t="shared" si="33"/>
        <v/>
      </c>
      <c r="O334" s="11" t="str">
        <f t="shared" si="31"/>
        <v/>
      </c>
      <c r="P334" s="11" t="str">
        <f t="shared" si="32"/>
        <v/>
      </c>
      <c r="Q334" s="11" t="str">
        <f t="shared" si="34"/>
        <v/>
      </c>
    </row>
    <row r="335" spans="5:17" x14ac:dyDescent="0.3">
      <c r="E335" s="11"/>
      <c r="H335" s="11" t="str">
        <f t="shared" si="35"/>
        <v/>
      </c>
      <c r="I335" s="11" t="str">
        <f>(IF(B334=Localisation!$C$42,1,IF(B334=Localisation!$C$41,2,IF(B334=Localisation!$C$40,3,IF(B334=Localisation!$C$39,4,IF(B334=Localisation!$C$38,5,IF(OR(B334=1,B334=2,B334=3,B334=4,B334=5),B334,"")))))))</f>
        <v/>
      </c>
      <c r="J335" s="11" t="str">
        <f>(IF(C334=Localisation!$C$44,5,IF(C334=Localisation!$C$45,4,IF(C334=Localisation!$C$46,3,IF(C334=Localisation!$C$47,2,IF(C334=Localisation!$C$48,1,IF(OR(C334=1,C334=2,C334=3,C334=4,C334=5),C334,"")))))))</f>
        <v/>
      </c>
      <c r="K335" s="11" t="str">
        <f>(IF(D334=Localisation!$C$50,1,IF(D334=Localisation!$C$51,2,IF(D334=Localisation!$C$52,3,IF(D334=Localisation!$C$53,4,IF(D334=Localisation!$C$54,5,IF(OR(D334=1,D334=2,D334=3,D334=4,D334=5),D334,"")))))))</f>
        <v/>
      </c>
      <c r="L335" s="11" t="str">
        <f t="shared" si="29"/>
        <v/>
      </c>
      <c r="M335" s="11" t="str">
        <f t="shared" si="30"/>
        <v/>
      </c>
      <c r="N335" s="11" t="str">
        <f t="shared" si="33"/>
        <v/>
      </c>
      <c r="O335" s="11" t="str">
        <f t="shared" si="31"/>
        <v/>
      </c>
      <c r="P335" s="11" t="str">
        <f t="shared" si="32"/>
        <v/>
      </c>
      <c r="Q335" s="11" t="str">
        <f t="shared" si="34"/>
        <v/>
      </c>
    </row>
    <row r="336" spans="5:17" x14ac:dyDescent="0.3">
      <c r="E336" s="11"/>
      <c r="H336" s="11" t="str">
        <f t="shared" si="35"/>
        <v/>
      </c>
      <c r="I336" s="11" t="str">
        <f>(IF(B335=Localisation!$C$42,1,IF(B335=Localisation!$C$41,2,IF(B335=Localisation!$C$40,3,IF(B335=Localisation!$C$39,4,IF(B335=Localisation!$C$38,5,IF(OR(B335=1,B335=2,B335=3,B335=4,B335=5),B335,"")))))))</f>
        <v/>
      </c>
      <c r="J336" s="11" t="str">
        <f>(IF(C335=Localisation!$C$44,5,IF(C335=Localisation!$C$45,4,IF(C335=Localisation!$C$46,3,IF(C335=Localisation!$C$47,2,IF(C335=Localisation!$C$48,1,IF(OR(C335=1,C335=2,C335=3,C335=4,C335=5),C335,"")))))))</f>
        <v/>
      </c>
      <c r="K336" s="11" t="str">
        <f>(IF(D335=Localisation!$C$50,1,IF(D335=Localisation!$C$51,2,IF(D335=Localisation!$C$52,3,IF(D335=Localisation!$C$53,4,IF(D335=Localisation!$C$54,5,IF(OR(D335=1,D335=2,D335=3,D335=4,D335=5),D335,"")))))))</f>
        <v/>
      </c>
      <c r="L336" s="11" t="str">
        <f t="shared" si="29"/>
        <v/>
      </c>
      <c r="M336" s="11" t="str">
        <f t="shared" si="30"/>
        <v/>
      </c>
      <c r="N336" s="11" t="str">
        <f t="shared" si="33"/>
        <v/>
      </c>
      <c r="O336" s="11" t="str">
        <f t="shared" si="31"/>
        <v/>
      </c>
      <c r="P336" s="11" t="str">
        <f t="shared" si="32"/>
        <v/>
      </c>
      <c r="Q336" s="11" t="str">
        <f t="shared" si="34"/>
        <v/>
      </c>
    </row>
    <row r="337" spans="5:17" x14ac:dyDescent="0.3">
      <c r="E337" s="11"/>
      <c r="H337" s="11" t="str">
        <f t="shared" si="35"/>
        <v/>
      </c>
      <c r="I337" s="11" t="str">
        <f>(IF(B336=Localisation!$C$42,1,IF(B336=Localisation!$C$41,2,IF(B336=Localisation!$C$40,3,IF(B336=Localisation!$C$39,4,IF(B336=Localisation!$C$38,5,IF(OR(B336=1,B336=2,B336=3,B336=4,B336=5),B336,"")))))))</f>
        <v/>
      </c>
      <c r="J337" s="11" t="str">
        <f>(IF(C336=Localisation!$C$44,5,IF(C336=Localisation!$C$45,4,IF(C336=Localisation!$C$46,3,IF(C336=Localisation!$C$47,2,IF(C336=Localisation!$C$48,1,IF(OR(C336=1,C336=2,C336=3,C336=4,C336=5),C336,"")))))))</f>
        <v/>
      </c>
      <c r="K337" s="11" t="str">
        <f>(IF(D336=Localisation!$C$50,1,IF(D336=Localisation!$C$51,2,IF(D336=Localisation!$C$52,3,IF(D336=Localisation!$C$53,4,IF(D336=Localisation!$C$54,5,IF(OR(D336=1,D336=2,D336=3,D336=4,D336=5),D336,"")))))))</f>
        <v/>
      </c>
      <c r="L337" s="11" t="str">
        <f t="shared" ref="L337:L400" si="36">IF(F331="","",(IF(F331="*","*",(((F331-V$49)/V$48)*-1))))</f>
        <v/>
      </c>
      <c r="M337" s="11" t="str">
        <f t="shared" ref="M337:M400" si="37">IF(E331=0,"",F331)</f>
        <v/>
      </c>
      <c r="N337" s="11" t="str">
        <f t="shared" si="33"/>
        <v/>
      </c>
      <c r="O337" s="11" t="str">
        <f t="shared" ref="O337:O400" si="38">IF(F331=0,"",LN(F331))</f>
        <v/>
      </c>
      <c r="P337" s="11" t="str">
        <f t="shared" ref="P337:P400" si="39">IF(O337="","",((O337-$Q$11)/$P$11)*-1)</f>
        <v/>
      </c>
      <c r="Q337" s="11" t="str">
        <f t="shared" si="34"/>
        <v/>
      </c>
    </row>
    <row r="338" spans="5:17" x14ac:dyDescent="0.3">
      <c r="E338" s="11"/>
      <c r="H338" s="11" t="str">
        <f t="shared" si="35"/>
        <v/>
      </c>
      <c r="I338" s="11" t="str">
        <f>(IF(B337=Localisation!$C$42,1,IF(B337=Localisation!$C$41,2,IF(B337=Localisation!$C$40,3,IF(B337=Localisation!$C$39,4,IF(B337=Localisation!$C$38,5,IF(OR(B337=1,B337=2,B337=3,B337=4,B337=5),B337,"")))))))</f>
        <v/>
      </c>
      <c r="J338" s="11" t="str">
        <f>(IF(C337=Localisation!$C$44,5,IF(C337=Localisation!$C$45,4,IF(C337=Localisation!$C$46,3,IF(C337=Localisation!$C$47,2,IF(C337=Localisation!$C$48,1,IF(OR(C337=1,C337=2,C337=3,C337=4,C337=5),C337,"")))))))</f>
        <v/>
      </c>
      <c r="K338" s="11" t="str">
        <f>(IF(D337=Localisation!$C$50,1,IF(D337=Localisation!$C$51,2,IF(D337=Localisation!$C$52,3,IF(D337=Localisation!$C$53,4,IF(D337=Localisation!$C$54,5,IF(OR(D337=1,D337=2,D337=3,D337=4,D337=5),D337,"")))))))</f>
        <v/>
      </c>
      <c r="L338" s="11" t="str">
        <f t="shared" si="36"/>
        <v/>
      </c>
      <c r="M338" s="11" t="str">
        <f t="shared" si="37"/>
        <v/>
      </c>
      <c r="N338" s="11" t="str">
        <f t="shared" ref="N338:N401" si="40">IF(H333&gt;3.9999,M338,"")</f>
        <v/>
      </c>
      <c r="O338" s="11" t="str">
        <f t="shared" si="38"/>
        <v/>
      </c>
      <c r="P338" s="11" t="str">
        <f t="shared" si="39"/>
        <v/>
      </c>
      <c r="Q338" s="11" t="str">
        <f t="shared" ref="Q338:Q401" si="41">IF(H333="","",(IF(H333="*","*",((H333-$U$49)/$U$48))))</f>
        <v/>
      </c>
    </row>
    <row r="339" spans="5:17" x14ac:dyDescent="0.3">
      <c r="E339" s="11"/>
      <c r="H339" s="11" t="str">
        <f t="shared" si="35"/>
        <v/>
      </c>
      <c r="I339" s="11" t="str">
        <f>(IF(B338=Localisation!$C$42,1,IF(B338=Localisation!$C$41,2,IF(B338=Localisation!$C$40,3,IF(B338=Localisation!$C$39,4,IF(B338=Localisation!$C$38,5,IF(OR(B338=1,B338=2,B338=3,B338=4,B338=5),B338,"")))))))</f>
        <v/>
      </c>
      <c r="J339" s="11" t="str">
        <f>(IF(C338=Localisation!$C$44,5,IF(C338=Localisation!$C$45,4,IF(C338=Localisation!$C$46,3,IF(C338=Localisation!$C$47,2,IF(C338=Localisation!$C$48,1,IF(OR(C338=1,C338=2,C338=3,C338=4,C338=5),C338,"")))))))</f>
        <v/>
      </c>
      <c r="K339" s="11" t="str">
        <f>(IF(D338=Localisation!$C$50,1,IF(D338=Localisation!$C$51,2,IF(D338=Localisation!$C$52,3,IF(D338=Localisation!$C$53,4,IF(D338=Localisation!$C$54,5,IF(OR(D338=1,D338=2,D338=3,D338=4,D338=5),D338,"")))))))</f>
        <v/>
      </c>
      <c r="L339" s="11" t="str">
        <f t="shared" si="36"/>
        <v/>
      </c>
      <c r="M339" s="11" t="str">
        <f t="shared" si="37"/>
        <v/>
      </c>
      <c r="N339" s="11" t="str">
        <f t="shared" si="40"/>
        <v/>
      </c>
      <c r="O339" s="11" t="str">
        <f t="shared" si="38"/>
        <v/>
      </c>
      <c r="P339" s="11" t="str">
        <f t="shared" si="39"/>
        <v/>
      </c>
      <c r="Q339" s="11" t="str">
        <f t="shared" si="41"/>
        <v/>
      </c>
    </row>
    <row r="340" spans="5:17" x14ac:dyDescent="0.3">
      <c r="E340" s="11"/>
      <c r="H340" s="11" t="str">
        <f t="shared" si="35"/>
        <v/>
      </c>
      <c r="I340" s="11" t="str">
        <f>(IF(B339=Localisation!$C$42,1,IF(B339=Localisation!$C$41,2,IF(B339=Localisation!$C$40,3,IF(B339=Localisation!$C$39,4,IF(B339=Localisation!$C$38,5,IF(OR(B339=1,B339=2,B339=3,B339=4,B339=5),B339,"")))))))</f>
        <v/>
      </c>
      <c r="J340" s="11" t="str">
        <f>(IF(C339=Localisation!$C$44,5,IF(C339=Localisation!$C$45,4,IF(C339=Localisation!$C$46,3,IF(C339=Localisation!$C$47,2,IF(C339=Localisation!$C$48,1,IF(OR(C339=1,C339=2,C339=3,C339=4,C339=5),C339,"")))))))</f>
        <v/>
      </c>
      <c r="K340" s="11" t="str">
        <f>(IF(D339=Localisation!$C$50,1,IF(D339=Localisation!$C$51,2,IF(D339=Localisation!$C$52,3,IF(D339=Localisation!$C$53,4,IF(D339=Localisation!$C$54,5,IF(OR(D339=1,D339=2,D339=3,D339=4,D339=5),D339,"")))))))</f>
        <v/>
      </c>
      <c r="L340" s="11" t="str">
        <f t="shared" si="36"/>
        <v/>
      </c>
      <c r="M340" s="11" t="str">
        <f t="shared" si="37"/>
        <v/>
      </c>
      <c r="N340" s="11" t="str">
        <f t="shared" si="40"/>
        <v/>
      </c>
      <c r="O340" s="11" t="str">
        <f t="shared" si="38"/>
        <v/>
      </c>
      <c r="P340" s="11" t="str">
        <f t="shared" si="39"/>
        <v/>
      </c>
      <c r="Q340" s="11" t="str">
        <f t="shared" si="41"/>
        <v/>
      </c>
    </row>
    <row r="341" spans="5:17" x14ac:dyDescent="0.3">
      <c r="E341" s="11"/>
      <c r="H341" s="11" t="str">
        <f t="shared" si="35"/>
        <v/>
      </c>
      <c r="I341" s="11" t="str">
        <f>(IF(B340=Localisation!$C$42,1,IF(B340=Localisation!$C$41,2,IF(B340=Localisation!$C$40,3,IF(B340=Localisation!$C$39,4,IF(B340=Localisation!$C$38,5,IF(OR(B340=1,B340=2,B340=3,B340=4,B340=5),B340,"")))))))</f>
        <v/>
      </c>
      <c r="J341" s="11" t="str">
        <f>(IF(C340=Localisation!$C$44,5,IF(C340=Localisation!$C$45,4,IF(C340=Localisation!$C$46,3,IF(C340=Localisation!$C$47,2,IF(C340=Localisation!$C$48,1,IF(OR(C340=1,C340=2,C340=3,C340=4,C340=5),C340,"")))))))</f>
        <v/>
      </c>
      <c r="K341" s="11" t="str">
        <f>(IF(D340=Localisation!$C$50,1,IF(D340=Localisation!$C$51,2,IF(D340=Localisation!$C$52,3,IF(D340=Localisation!$C$53,4,IF(D340=Localisation!$C$54,5,IF(OR(D340=1,D340=2,D340=3,D340=4,D340=5),D340,"")))))))</f>
        <v/>
      </c>
      <c r="L341" s="11" t="str">
        <f t="shared" si="36"/>
        <v/>
      </c>
      <c r="M341" s="11" t="str">
        <f t="shared" si="37"/>
        <v/>
      </c>
      <c r="N341" s="11" t="str">
        <f t="shared" si="40"/>
        <v/>
      </c>
      <c r="O341" s="11" t="str">
        <f t="shared" si="38"/>
        <v/>
      </c>
      <c r="P341" s="11" t="str">
        <f t="shared" si="39"/>
        <v/>
      </c>
      <c r="Q341" s="11" t="str">
        <f t="shared" si="41"/>
        <v/>
      </c>
    </row>
    <row r="342" spans="5:17" x14ac:dyDescent="0.3">
      <c r="E342" s="11"/>
      <c r="H342" s="11" t="str">
        <f t="shared" si="35"/>
        <v/>
      </c>
      <c r="I342" s="11" t="str">
        <f>(IF(B341=Localisation!$C$42,1,IF(B341=Localisation!$C$41,2,IF(B341=Localisation!$C$40,3,IF(B341=Localisation!$C$39,4,IF(B341=Localisation!$C$38,5,IF(OR(B341=1,B341=2,B341=3,B341=4,B341=5),B341,"")))))))</f>
        <v/>
      </c>
      <c r="J342" s="11" t="str">
        <f>(IF(C341=Localisation!$C$44,5,IF(C341=Localisation!$C$45,4,IF(C341=Localisation!$C$46,3,IF(C341=Localisation!$C$47,2,IF(C341=Localisation!$C$48,1,IF(OR(C341=1,C341=2,C341=3,C341=4,C341=5),C341,"")))))))</f>
        <v/>
      </c>
      <c r="K342" s="11" t="str">
        <f>(IF(D341=Localisation!$C$50,1,IF(D341=Localisation!$C$51,2,IF(D341=Localisation!$C$52,3,IF(D341=Localisation!$C$53,4,IF(D341=Localisation!$C$54,5,IF(OR(D341=1,D341=2,D341=3,D341=4,D341=5),D341,"")))))))</f>
        <v/>
      </c>
      <c r="L342" s="11" t="str">
        <f t="shared" si="36"/>
        <v/>
      </c>
      <c r="M342" s="11" t="str">
        <f t="shared" si="37"/>
        <v/>
      </c>
      <c r="N342" s="11" t="str">
        <f t="shared" si="40"/>
        <v/>
      </c>
      <c r="O342" s="11" t="str">
        <f t="shared" si="38"/>
        <v/>
      </c>
      <c r="P342" s="11" t="str">
        <f t="shared" si="39"/>
        <v/>
      </c>
      <c r="Q342" s="11" t="str">
        <f t="shared" si="41"/>
        <v/>
      </c>
    </row>
    <row r="343" spans="5:17" x14ac:dyDescent="0.3">
      <c r="E343" s="11"/>
      <c r="H343" s="11" t="str">
        <f t="shared" si="35"/>
        <v/>
      </c>
      <c r="I343" s="11" t="str">
        <f>(IF(B342=Localisation!$C$42,1,IF(B342=Localisation!$C$41,2,IF(B342=Localisation!$C$40,3,IF(B342=Localisation!$C$39,4,IF(B342=Localisation!$C$38,5,IF(OR(B342=1,B342=2,B342=3,B342=4,B342=5),B342,"")))))))</f>
        <v/>
      </c>
      <c r="J343" s="11" t="str">
        <f>(IF(C342=Localisation!$C$44,5,IF(C342=Localisation!$C$45,4,IF(C342=Localisation!$C$46,3,IF(C342=Localisation!$C$47,2,IF(C342=Localisation!$C$48,1,IF(OR(C342=1,C342=2,C342=3,C342=4,C342=5),C342,"")))))))</f>
        <v/>
      </c>
      <c r="K343" s="11" t="str">
        <f>(IF(D342=Localisation!$C$50,1,IF(D342=Localisation!$C$51,2,IF(D342=Localisation!$C$52,3,IF(D342=Localisation!$C$53,4,IF(D342=Localisation!$C$54,5,IF(OR(D342=1,D342=2,D342=3,D342=4,D342=5),D342,"")))))))</f>
        <v/>
      </c>
      <c r="L343" s="11" t="str">
        <f t="shared" si="36"/>
        <v/>
      </c>
      <c r="M343" s="11" t="str">
        <f t="shared" si="37"/>
        <v/>
      </c>
      <c r="N343" s="11" t="str">
        <f t="shared" si="40"/>
        <v/>
      </c>
      <c r="O343" s="11" t="str">
        <f t="shared" si="38"/>
        <v/>
      </c>
      <c r="P343" s="11" t="str">
        <f t="shared" si="39"/>
        <v/>
      </c>
      <c r="Q343" s="11" t="str">
        <f t="shared" si="41"/>
        <v/>
      </c>
    </row>
    <row r="344" spans="5:17" x14ac:dyDescent="0.3">
      <c r="E344" s="11"/>
      <c r="H344" s="11" t="str">
        <f t="shared" si="35"/>
        <v/>
      </c>
      <c r="I344" s="11" t="str">
        <f>(IF(B343=Localisation!$C$42,1,IF(B343=Localisation!$C$41,2,IF(B343=Localisation!$C$40,3,IF(B343=Localisation!$C$39,4,IF(B343=Localisation!$C$38,5,IF(OR(B343=1,B343=2,B343=3,B343=4,B343=5),B343,"")))))))</f>
        <v/>
      </c>
      <c r="J344" s="11" t="str">
        <f>(IF(C343=Localisation!$C$44,5,IF(C343=Localisation!$C$45,4,IF(C343=Localisation!$C$46,3,IF(C343=Localisation!$C$47,2,IF(C343=Localisation!$C$48,1,IF(OR(C343=1,C343=2,C343=3,C343=4,C343=5),C343,"")))))))</f>
        <v/>
      </c>
      <c r="K344" s="11" t="str">
        <f>(IF(D343=Localisation!$C$50,1,IF(D343=Localisation!$C$51,2,IF(D343=Localisation!$C$52,3,IF(D343=Localisation!$C$53,4,IF(D343=Localisation!$C$54,5,IF(OR(D343=1,D343=2,D343=3,D343=4,D343=5),D343,"")))))))</f>
        <v/>
      </c>
      <c r="L344" s="11" t="str">
        <f t="shared" si="36"/>
        <v/>
      </c>
      <c r="M344" s="11" t="str">
        <f t="shared" si="37"/>
        <v/>
      </c>
      <c r="N344" s="11" t="str">
        <f t="shared" si="40"/>
        <v/>
      </c>
      <c r="O344" s="11" t="str">
        <f t="shared" si="38"/>
        <v/>
      </c>
      <c r="P344" s="11" t="str">
        <f t="shared" si="39"/>
        <v/>
      </c>
      <c r="Q344" s="11" t="str">
        <f t="shared" si="41"/>
        <v/>
      </c>
    </row>
    <row r="345" spans="5:17" x14ac:dyDescent="0.3">
      <c r="E345" s="11"/>
      <c r="H345" s="11" t="str">
        <f t="shared" si="35"/>
        <v/>
      </c>
      <c r="I345" s="11" t="str">
        <f>(IF(B344=Localisation!$C$42,1,IF(B344=Localisation!$C$41,2,IF(B344=Localisation!$C$40,3,IF(B344=Localisation!$C$39,4,IF(B344=Localisation!$C$38,5,IF(OR(B344=1,B344=2,B344=3,B344=4,B344=5),B344,"")))))))</f>
        <v/>
      </c>
      <c r="J345" s="11" t="str">
        <f>(IF(C344=Localisation!$C$44,5,IF(C344=Localisation!$C$45,4,IF(C344=Localisation!$C$46,3,IF(C344=Localisation!$C$47,2,IF(C344=Localisation!$C$48,1,IF(OR(C344=1,C344=2,C344=3,C344=4,C344=5),C344,"")))))))</f>
        <v/>
      </c>
      <c r="K345" s="11" t="str">
        <f>(IF(D344=Localisation!$C$50,1,IF(D344=Localisation!$C$51,2,IF(D344=Localisation!$C$52,3,IF(D344=Localisation!$C$53,4,IF(D344=Localisation!$C$54,5,IF(OR(D344=1,D344=2,D344=3,D344=4,D344=5),D344,"")))))))</f>
        <v/>
      </c>
      <c r="L345" s="11" t="str">
        <f t="shared" si="36"/>
        <v/>
      </c>
      <c r="M345" s="11" t="str">
        <f t="shared" si="37"/>
        <v/>
      </c>
      <c r="N345" s="11" t="str">
        <f t="shared" si="40"/>
        <v/>
      </c>
      <c r="O345" s="11" t="str">
        <f t="shared" si="38"/>
        <v/>
      </c>
      <c r="P345" s="11" t="str">
        <f t="shared" si="39"/>
        <v/>
      </c>
      <c r="Q345" s="11" t="str">
        <f t="shared" si="41"/>
        <v/>
      </c>
    </row>
    <row r="346" spans="5:17" x14ac:dyDescent="0.3">
      <c r="E346" s="11"/>
      <c r="H346" s="11" t="str">
        <f t="shared" si="35"/>
        <v/>
      </c>
      <c r="I346" s="11" t="str">
        <f>(IF(B345=Localisation!$C$42,1,IF(B345=Localisation!$C$41,2,IF(B345=Localisation!$C$40,3,IF(B345=Localisation!$C$39,4,IF(B345=Localisation!$C$38,5,IF(OR(B345=1,B345=2,B345=3,B345=4,B345=5),B345,"")))))))</f>
        <v/>
      </c>
      <c r="J346" s="11" t="str">
        <f>(IF(C345=Localisation!$C$44,5,IF(C345=Localisation!$C$45,4,IF(C345=Localisation!$C$46,3,IF(C345=Localisation!$C$47,2,IF(C345=Localisation!$C$48,1,IF(OR(C345=1,C345=2,C345=3,C345=4,C345=5),C345,"")))))))</f>
        <v/>
      </c>
      <c r="K346" s="11" t="str">
        <f>(IF(D345=Localisation!$C$50,1,IF(D345=Localisation!$C$51,2,IF(D345=Localisation!$C$52,3,IF(D345=Localisation!$C$53,4,IF(D345=Localisation!$C$54,5,IF(OR(D345=1,D345=2,D345=3,D345=4,D345=5),D345,"")))))))</f>
        <v/>
      </c>
      <c r="L346" s="11" t="str">
        <f t="shared" si="36"/>
        <v/>
      </c>
      <c r="M346" s="11" t="str">
        <f t="shared" si="37"/>
        <v/>
      </c>
      <c r="N346" s="11" t="str">
        <f t="shared" si="40"/>
        <v/>
      </c>
      <c r="O346" s="11" t="str">
        <f t="shared" si="38"/>
        <v/>
      </c>
      <c r="P346" s="11" t="str">
        <f t="shared" si="39"/>
        <v/>
      </c>
      <c r="Q346" s="11" t="str">
        <f t="shared" si="41"/>
        <v/>
      </c>
    </row>
    <row r="347" spans="5:17" x14ac:dyDescent="0.3">
      <c r="E347" s="11"/>
      <c r="H347" s="11" t="str">
        <f t="shared" si="35"/>
        <v/>
      </c>
      <c r="I347" s="11" t="str">
        <f>(IF(B346=Localisation!$C$42,1,IF(B346=Localisation!$C$41,2,IF(B346=Localisation!$C$40,3,IF(B346=Localisation!$C$39,4,IF(B346=Localisation!$C$38,5,IF(OR(B346=1,B346=2,B346=3,B346=4,B346=5),B346,"")))))))</f>
        <v/>
      </c>
      <c r="J347" s="11" t="str">
        <f>(IF(C346=Localisation!$C$44,5,IF(C346=Localisation!$C$45,4,IF(C346=Localisation!$C$46,3,IF(C346=Localisation!$C$47,2,IF(C346=Localisation!$C$48,1,IF(OR(C346=1,C346=2,C346=3,C346=4,C346=5),C346,"")))))))</f>
        <v/>
      </c>
      <c r="K347" s="11" t="str">
        <f>(IF(D346=Localisation!$C$50,1,IF(D346=Localisation!$C$51,2,IF(D346=Localisation!$C$52,3,IF(D346=Localisation!$C$53,4,IF(D346=Localisation!$C$54,5,IF(OR(D346=1,D346=2,D346=3,D346=4,D346=5),D346,"")))))))</f>
        <v/>
      </c>
      <c r="L347" s="11" t="str">
        <f t="shared" si="36"/>
        <v/>
      </c>
      <c r="M347" s="11" t="str">
        <f t="shared" si="37"/>
        <v/>
      </c>
      <c r="N347" s="11" t="str">
        <f t="shared" si="40"/>
        <v/>
      </c>
      <c r="O347" s="11" t="str">
        <f t="shared" si="38"/>
        <v/>
      </c>
      <c r="P347" s="11" t="str">
        <f t="shared" si="39"/>
        <v/>
      </c>
      <c r="Q347" s="11" t="str">
        <f t="shared" si="41"/>
        <v/>
      </c>
    </row>
    <row r="348" spans="5:17" x14ac:dyDescent="0.3">
      <c r="E348" s="11"/>
      <c r="H348" s="11" t="str">
        <f t="shared" si="35"/>
        <v/>
      </c>
      <c r="I348" s="11" t="str">
        <f>(IF(B347=Localisation!$C$42,1,IF(B347=Localisation!$C$41,2,IF(B347=Localisation!$C$40,3,IF(B347=Localisation!$C$39,4,IF(B347=Localisation!$C$38,5,IF(OR(B347=1,B347=2,B347=3,B347=4,B347=5),B347,"")))))))</f>
        <v/>
      </c>
      <c r="J348" s="11" t="str">
        <f>(IF(C347=Localisation!$C$44,5,IF(C347=Localisation!$C$45,4,IF(C347=Localisation!$C$46,3,IF(C347=Localisation!$C$47,2,IF(C347=Localisation!$C$48,1,IF(OR(C347=1,C347=2,C347=3,C347=4,C347=5),C347,"")))))))</f>
        <v/>
      </c>
      <c r="K348" s="11" t="str">
        <f>(IF(D347=Localisation!$C$50,1,IF(D347=Localisation!$C$51,2,IF(D347=Localisation!$C$52,3,IF(D347=Localisation!$C$53,4,IF(D347=Localisation!$C$54,5,IF(OR(D347=1,D347=2,D347=3,D347=4,D347=5),D347,"")))))))</f>
        <v/>
      </c>
      <c r="L348" s="11" t="str">
        <f t="shared" si="36"/>
        <v/>
      </c>
      <c r="M348" s="11" t="str">
        <f t="shared" si="37"/>
        <v/>
      </c>
      <c r="N348" s="11" t="str">
        <f t="shared" si="40"/>
        <v/>
      </c>
      <c r="O348" s="11" t="str">
        <f t="shared" si="38"/>
        <v/>
      </c>
      <c r="P348" s="11" t="str">
        <f t="shared" si="39"/>
        <v/>
      </c>
      <c r="Q348" s="11" t="str">
        <f t="shared" si="41"/>
        <v/>
      </c>
    </row>
    <row r="349" spans="5:17" x14ac:dyDescent="0.3">
      <c r="E349" s="11"/>
      <c r="H349" s="11" t="str">
        <f t="shared" si="35"/>
        <v/>
      </c>
      <c r="I349" s="11" t="str">
        <f>(IF(B348=Localisation!$C$42,1,IF(B348=Localisation!$C$41,2,IF(B348=Localisation!$C$40,3,IF(B348=Localisation!$C$39,4,IF(B348=Localisation!$C$38,5,IF(OR(B348=1,B348=2,B348=3,B348=4,B348=5),B348,"")))))))</f>
        <v/>
      </c>
      <c r="J349" s="11" t="str">
        <f>(IF(C348=Localisation!$C$44,5,IF(C348=Localisation!$C$45,4,IF(C348=Localisation!$C$46,3,IF(C348=Localisation!$C$47,2,IF(C348=Localisation!$C$48,1,IF(OR(C348=1,C348=2,C348=3,C348=4,C348=5),C348,"")))))))</f>
        <v/>
      </c>
      <c r="K349" s="11" t="str">
        <f>(IF(D348=Localisation!$C$50,1,IF(D348=Localisation!$C$51,2,IF(D348=Localisation!$C$52,3,IF(D348=Localisation!$C$53,4,IF(D348=Localisation!$C$54,5,IF(OR(D348=1,D348=2,D348=3,D348=4,D348=5),D348,"")))))))</f>
        <v/>
      </c>
      <c r="L349" s="11" t="str">
        <f t="shared" si="36"/>
        <v/>
      </c>
      <c r="M349" s="11" t="str">
        <f t="shared" si="37"/>
        <v/>
      </c>
      <c r="N349" s="11" t="str">
        <f t="shared" si="40"/>
        <v/>
      </c>
      <c r="O349" s="11" t="str">
        <f t="shared" si="38"/>
        <v/>
      </c>
      <c r="P349" s="11" t="str">
        <f t="shared" si="39"/>
        <v/>
      </c>
      <c r="Q349" s="11" t="str">
        <f t="shared" si="41"/>
        <v/>
      </c>
    </row>
    <row r="350" spans="5:17" x14ac:dyDescent="0.3">
      <c r="E350" s="11"/>
      <c r="H350" s="11" t="str">
        <f t="shared" si="35"/>
        <v/>
      </c>
      <c r="I350" s="11" t="str">
        <f>(IF(B349=Localisation!$C$42,1,IF(B349=Localisation!$C$41,2,IF(B349=Localisation!$C$40,3,IF(B349=Localisation!$C$39,4,IF(B349=Localisation!$C$38,5,IF(OR(B349=1,B349=2,B349=3,B349=4,B349=5),B349,"")))))))</f>
        <v/>
      </c>
      <c r="J350" s="11" t="str">
        <f>(IF(C349=Localisation!$C$44,5,IF(C349=Localisation!$C$45,4,IF(C349=Localisation!$C$46,3,IF(C349=Localisation!$C$47,2,IF(C349=Localisation!$C$48,1,IF(OR(C349=1,C349=2,C349=3,C349=4,C349=5),C349,"")))))))</f>
        <v/>
      </c>
      <c r="K350" s="11" t="str">
        <f>(IF(D349=Localisation!$C$50,1,IF(D349=Localisation!$C$51,2,IF(D349=Localisation!$C$52,3,IF(D349=Localisation!$C$53,4,IF(D349=Localisation!$C$54,5,IF(OR(D349=1,D349=2,D349=3,D349=4,D349=5),D349,"")))))))</f>
        <v/>
      </c>
      <c r="L350" s="11" t="str">
        <f t="shared" si="36"/>
        <v/>
      </c>
      <c r="M350" s="11" t="str">
        <f t="shared" si="37"/>
        <v/>
      </c>
      <c r="N350" s="11" t="str">
        <f t="shared" si="40"/>
        <v/>
      </c>
      <c r="O350" s="11" t="str">
        <f t="shared" si="38"/>
        <v/>
      </c>
      <c r="P350" s="11" t="str">
        <f t="shared" si="39"/>
        <v/>
      </c>
      <c r="Q350" s="11" t="str">
        <f t="shared" si="41"/>
        <v/>
      </c>
    </row>
    <row r="351" spans="5:17" x14ac:dyDescent="0.3">
      <c r="E351" s="11"/>
      <c r="H351" s="11" t="str">
        <f t="shared" si="35"/>
        <v/>
      </c>
      <c r="I351" s="11" t="str">
        <f>(IF(B350=Localisation!$C$42,1,IF(B350=Localisation!$C$41,2,IF(B350=Localisation!$C$40,3,IF(B350=Localisation!$C$39,4,IF(B350=Localisation!$C$38,5,IF(OR(B350=1,B350=2,B350=3,B350=4,B350=5),B350,"")))))))</f>
        <v/>
      </c>
      <c r="J351" s="11" t="str">
        <f>(IF(C350=Localisation!$C$44,5,IF(C350=Localisation!$C$45,4,IF(C350=Localisation!$C$46,3,IF(C350=Localisation!$C$47,2,IF(C350=Localisation!$C$48,1,IF(OR(C350=1,C350=2,C350=3,C350=4,C350=5),C350,"")))))))</f>
        <v/>
      </c>
      <c r="K351" s="11" t="str">
        <f>(IF(D350=Localisation!$C$50,1,IF(D350=Localisation!$C$51,2,IF(D350=Localisation!$C$52,3,IF(D350=Localisation!$C$53,4,IF(D350=Localisation!$C$54,5,IF(OR(D350=1,D350=2,D350=3,D350=4,D350=5),D350,"")))))))</f>
        <v/>
      </c>
      <c r="L351" s="11" t="str">
        <f t="shared" si="36"/>
        <v/>
      </c>
      <c r="M351" s="11" t="str">
        <f t="shared" si="37"/>
        <v/>
      </c>
      <c r="N351" s="11" t="str">
        <f t="shared" si="40"/>
        <v/>
      </c>
      <c r="O351" s="11" t="str">
        <f t="shared" si="38"/>
        <v/>
      </c>
      <c r="P351" s="11" t="str">
        <f t="shared" si="39"/>
        <v/>
      </c>
      <c r="Q351" s="11" t="str">
        <f t="shared" si="41"/>
        <v/>
      </c>
    </row>
    <row r="352" spans="5:17" x14ac:dyDescent="0.3">
      <c r="E352" s="11"/>
      <c r="H352" s="11" t="str">
        <f t="shared" si="35"/>
        <v/>
      </c>
      <c r="I352" s="11" t="str">
        <f>(IF(B351=Localisation!$C$42,1,IF(B351=Localisation!$C$41,2,IF(B351=Localisation!$C$40,3,IF(B351=Localisation!$C$39,4,IF(B351=Localisation!$C$38,5,IF(OR(B351=1,B351=2,B351=3,B351=4,B351=5),B351,"")))))))</f>
        <v/>
      </c>
      <c r="J352" s="11" t="str">
        <f>(IF(C351=Localisation!$C$44,5,IF(C351=Localisation!$C$45,4,IF(C351=Localisation!$C$46,3,IF(C351=Localisation!$C$47,2,IF(C351=Localisation!$C$48,1,IF(OR(C351=1,C351=2,C351=3,C351=4,C351=5),C351,"")))))))</f>
        <v/>
      </c>
      <c r="K352" s="11" t="str">
        <f>(IF(D351=Localisation!$C$50,1,IF(D351=Localisation!$C$51,2,IF(D351=Localisation!$C$52,3,IF(D351=Localisation!$C$53,4,IF(D351=Localisation!$C$54,5,IF(OR(D351=1,D351=2,D351=3,D351=4,D351=5),D351,"")))))))</f>
        <v/>
      </c>
      <c r="L352" s="11" t="str">
        <f t="shared" si="36"/>
        <v/>
      </c>
      <c r="M352" s="11" t="str">
        <f t="shared" si="37"/>
        <v/>
      </c>
      <c r="N352" s="11" t="str">
        <f t="shared" si="40"/>
        <v/>
      </c>
      <c r="O352" s="11" t="str">
        <f t="shared" si="38"/>
        <v/>
      </c>
      <c r="P352" s="11" t="str">
        <f t="shared" si="39"/>
        <v/>
      </c>
      <c r="Q352" s="11" t="str">
        <f t="shared" si="41"/>
        <v/>
      </c>
    </row>
    <row r="353" spans="5:17" x14ac:dyDescent="0.3">
      <c r="E353" s="11"/>
      <c r="H353" s="11" t="str">
        <f t="shared" si="35"/>
        <v/>
      </c>
      <c r="I353" s="11" t="str">
        <f>(IF(B352=Localisation!$C$42,1,IF(B352=Localisation!$C$41,2,IF(B352=Localisation!$C$40,3,IF(B352=Localisation!$C$39,4,IF(B352=Localisation!$C$38,5,IF(OR(B352=1,B352=2,B352=3,B352=4,B352=5),B352,"")))))))</f>
        <v/>
      </c>
      <c r="J353" s="11" t="str">
        <f>(IF(C352=Localisation!$C$44,5,IF(C352=Localisation!$C$45,4,IF(C352=Localisation!$C$46,3,IF(C352=Localisation!$C$47,2,IF(C352=Localisation!$C$48,1,IF(OR(C352=1,C352=2,C352=3,C352=4,C352=5),C352,"")))))))</f>
        <v/>
      </c>
      <c r="K353" s="11" t="str">
        <f>(IF(D352=Localisation!$C$50,1,IF(D352=Localisation!$C$51,2,IF(D352=Localisation!$C$52,3,IF(D352=Localisation!$C$53,4,IF(D352=Localisation!$C$54,5,IF(OR(D352=1,D352=2,D352=3,D352=4,D352=5),D352,"")))))))</f>
        <v/>
      </c>
      <c r="L353" s="11" t="str">
        <f t="shared" si="36"/>
        <v/>
      </c>
      <c r="M353" s="11" t="str">
        <f t="shared" si="37"/>
        <v/>
      </c>
      <c r="N353" s="11" t="str">
        <f t="shared" si="40"/>
        <v/>
      </c>
      <c r="O353" s="11" t="str">
        <f t="shared" si="38"/>
        <v/>
      </c>
      <c r="P353" s="11" t="str">
        <f t="shared" si="39"/>
        <v/>
      </c>
      <c r="Q353" s="11" t="str">
        <f t="shared" si="41"/>
        <v/>
      </c>
    </row>
    <row r="354" spans="5:17" x14ac:dyDescent="0.3">
      <c r="E354" s="11"/>
      <c r="H354" s="11" t="str">
        <f t="shared" si="35"/>
        <v/>
      </c>
      <c r="I354" s="11" t="str">
        <f>(IF(B353=Localisation!$C$42,1,IF(B353=Localisation!$C$41,2,IF(B353=Localisation!$C$40,3,IF(B353=Localisation!$C$39,4,IF(B353=Localisation!$C$38,5,IF(OR(B353=1,B353=2,B353=3,B353=4,B353=5),B353,"")))))))</f>
        <v/>
      </c>
      <c r="J354" s="11" t="str">
        <f>(IF(C353=Localisation!$C$44,5,IF(C353=Localisation!$C$45,4,IF(C353=Localisation!$C$46,3,IF(C353=Localisation!$C$47,2,IF(C353=Localisation!$C$48,1,IF(OR(C353=1,C353=2,C353=3,C353=4,C353=5),C353,"")))))))</f>
        <v/>
      </c>
      <c r="K354" s="11" t="str">
        <f>(IF(D353=Localisation!$C$50,1,IF(D353=Localisation!$C$51,2,IF(D353=Localisation!$C$52,3,IF(D353=Localisation!$C$53,4,IF(D353=Localisation!$C$54,5,IF(OR(D353=1,D353=2,D353=3,D353=4,D353=5),D353,"")))))))</f>
        <v/>
      </c>
      <c r="L354" s="11" t="str">
        <f t="shared" si="36"/>
        <v/>
      </c>
      <c r="M354" s="11" t="str">
        <f t="shared" si="37"/>
        <v/>
      </c>
      <c r="N354" s="11" t="str">
        <f t="shared" si="40"/>
        <v/>
      </c>
      <c r="O354" s="11" t="str">
        <f t="shared" si="38"/>
        <v/>
      </c>
      <c r="P354" s="11" t="str">
        <f t="shared" si="39"/>
        <v/>
      </c>
      <c r="Q354" s="11" t="str">
        <f t="shared" si="41"/>
        <v/>
      </c>
    </row>
    <row r="355" spans="5:17" x14ac:dyDescent="0.3">
      <c r="E355" s="11"/>
      <c r="H355" s="11" t="str">
        <f t="shared" si="35"/>
        <v/>
      </c>
      <c r="I355" s="11" t="str">
        <f>(IF(B354=Localisation!$C$42,1,IF(B354=Localisation!$C$41,2,IF(B354=Localisation!$C$40,3,IF(B354=Localisation!$C$39,4,IF(B354=Localisation!$C$38,5,IF(OR(B354=1,B354=2,B354=3,B354=4,B354=5),B354,"")))))))</f>
        <v/>
      </c>
      <c r="J355" s="11" t="str">
        <f>(IF(C354=Localisation!$C$44,5,IF(C354=Localisation!$C$45,4,IF(C354=Localisation!$C$46,3,IF(C354=Localisation!$C$47,2,IF(C354=Localisation!$C$48,1,IF(OR(C354=1,C354=2,C354=3,C354=4,C354=5),C354,"")))))))</f>
        <v/>
      </c>
      <c r="K355" s="11" t="str">
        <f>(IF(D354=Localisation!$C$50,1,IF(D354=Localisation!$C$51,2,IF(D354=Localisation!$C$52,3,IF(D354=Localisation!$C$53,4,IF(D354=Localisation!$C$54,5,IF(OR(D354=1,D354=2,D354=3,D354=4,D354=5),D354,"")))))))</f>
        <v/>
      </c>
      <c r="L355" s="11" t="str">
        <f t="shared" si="36"/>
        <v/>
      </c>
      <c r="M355" s="11" t="str">
        <f t="shared" si="37"/>
        <v/>
      </c>
      <c r="N355" s="11" t="str">
        <f t="shared" si="40"/>
        <v/>
      </c>
      <c r="O355" s="11" t="str">
        <f t="shared" si="38"/>
        <v/>
      </c>
      <c r="P355" s="11" t="str">
        <f t="shared" si="39"/>
        <v/>
      </c>
      <c r="Q355" s="11" t="str">
        <f t="shared" si="41"/>
        <v/>
      </c>
    </row>
    <row r="356" spans="5:17" x14ac:dyDescent="0.3">
      <c r="E356" s="11"/>
      <c r="H356" s="11" t="str">
        <f t="shared" si="35"/>
        <v/>
      </c>
      <c r="I356" s="11" t="str">
        <f>(IF(B355=Localisation!$C$42,1,IF(B355=Localisation!$C$41,2,IF(B355=Localisation!$C$40,3,IF(B355=Localisation!$C$39,4,IF(B355=Localisation!$C$38,5,IF(OR(B355=1,B355=2,B355=3,B355=4,B355=5),B355,"")))))))</f>
        <v/>
      </c>
      <c r="J356" s="11" t="str">
        <f>(IF(C355=Localisation!$C$44,5,IF(C355=Localisation!$C$45,4,IF(C355=Localisation!$C$46,3,IF(C355=Localisation!$C$47,2,IF(C355=Localisation!$C$48,1,IF(OR(C355=1,C355=2,C355=3,C355=4,C355=5),C355,"")))))))</f>
        <v/>
      </c>
      <c r="K356" s="11" t="str">
        <f>(IF(D355=Localisation!$C$50,1,IF(D355=Localisation!$C$51,2,IF(D355=Localisation!$C$52,3,IF(D355=Localisation!$C$53,4,IF(D355=Localisation!$C$54,5,IF(OR(D355=1,D355=2,D355=3,D355=4,D355=5),D355,"")))))))</f>
        <v/>
      </c>
      <c r="L356" s="11" t="str">
        <f t="shared" si="36"/>
        <v/>
      </c>
      <c r="M356" s="11" t="str">
        <f t="shared" si="37"/>
        <v/>
      </c>
      <c r="N356" s="11" t="str">
        <f t="shared" si="40"/>
        <v/>
      </c>
      <c r="O356" s="11" t="str">
        <f t="shared" si="38"/>
        <v/>
      </c>
      <c r="P356" s="11" t="str">
        <f t="shared" si="39"/>
        <v/>
      </c>
      <c r="Q356" s="11" t="str">
        <f t="shared" si="41"/>
        <v/>
      </c>
    </row>
    <row r="357" spans="5:17" x14ac:dyDescent="0.3">
      <c r="E357" s="11"/>
      <c r="H357" s="11" t="str">
        <f t="shared" si="35"/>
        <v/>
      </c>
      <c r="I357" s="11" t="str">
        <f>(IF(B356=Localisation!$C$42,1,IF(B356=Localisation!$C$41,2,IF(B356=Localisation!$C$40,3,IF(B356=Localisation!$C$39,4,IF(B356=Localisation!$C$38,5,IF(OR(B356=1,B356=2,B356=3,B356=4,B356=5),B356,"")))))))</f>
        <v/>
      </c>
      <c r="J357" s="11" t="str">
        <f>(IF(C356=Localisation!$C$44,5,IF(C356=Localisation!$C$45,4,IF(C356=Localisation!$C$46,3,IF(C356=Localisation!$C$47,2,IF(C356=Localisation!$C$48,1,IF(OR(C356=1,C356=2,C356=3,C356=4,C356=5),C356,"")))))))</f>
        <v/>
      </c>
      <c r="K357" s="11" t="str">
        <f>(IF(D356=Localisation!$C$50,1,IF(D356=Localisation!$C$51,2,IF(D356=Localisation!$C$52,3,IF(D356=Localisation!$C$53,4,IF(D356=Localisation!$C$54,5,IF(OR(D356=1,D356=2,D356=3,D356=4,D356=5),D356,"")))))))</f>
        <v/>
      </c>
      <c r="L357" s="11" t="str">
        <f t="shared" si="36"/>
        <v/>
      </c>
      <c r="M357" s="11" t="str">
        <f t="shared" si="37"/>
        <v/>
      </c>
      <c r="N357" s="11" t="str">
        <f t="shared" si="40"/>
        <v/>
      </c>
      <c r="O357" s="11" t="str">
        <f t="shared" si="38"/>
        <v/>
      </c>
      <c r="P357" s="11" t="str">
        <f t="shared" si="39"/>
        <v/>
      </c>
      <c r="Q357" s="11" t="str">
        <f t="shared" si="41"/>
        <v/>
      </c>
    </row>
    <row r="358" spans="5:17" x14ac:dyDescent="0.3">
      <c r="E358" s="11"/>
      <c r="H358" s="11" t="str">
        <f t="shared" si="35"/>
        <v/>
      </c>
      <c r="I358" s="11" t="str">
        <f>(IF(B357=Localisation!$C$42,1,IF(B357=Localisation!$C$41,2,IF(B357=Localisation!$C$40,3,IF(B357=Localisation!$C$39,4,IF(B357=Localisation!$C$38,5,IF(OR(B357=1,B357=2,B357=3,B357=4,B357=5),B357,"")))))))</f>
        <v/>
      </c>
      <c r="J358" s="11" t="str">
        <f>(IF(C357=Localisation!$C$44,5,IF(C357=Localisation!$C$45,4,IF(C357=Localisation!$C$46,3,IF(C357=Localisation!$C$47,2,IF(C357=Localisation!$C$48,1,IF(OR(C357=1,C357=2,C357=3,C357=4,C357=5),C357,"")))))))</f>
        <v/>
      </c>
      <c r="K358" s="11" t="str">
        <f>(IF(D357=Localisation!$C$50,1,IF(D357=Localisation!$C$51,2,IF(D357=Localisation!$C$52,3,IF(D357=Localisation!$C$53,4,IF(D357=Localisation!$C$54,5,IF(OR(D357=1,D357=2,D357=3,D357=4,D357=5),D357,"")))))))</f>
        <v/>
      </c>
      <c r="L358" s="11" t="str">
        <f t="shared" si="36"/>
        <v/>
      </c>
      <c r="M358" s="11" t="str">
        <f t="shared" si="37"/>
        <v/>
      </c>
      <c r="N358" s="11" t="str">
        <f t="shared" si="40"/>
        <v/>
      </c>
      <c r="O358" s="11" t="str">
        <f t="shared" si="38"/>
        <v/>
      </c>
      <c r="P358" s="11" t="str">
        <f t="shared" si="39"/>
        <v/>
      </c>
      <c r="Q358" s="11" t="str">
        <f t="shared" si="41"/>
        <v/>
      </c>
    </row>
    <row r="359" spans="5:17" x14ac:dyDescent="0.3">
      <c r="E359" s="11"/>
      <c r="H359" s="11" t="str">
        <f t="shared" si="35"/>
        <v/>
      </c>
      <c r="I359" s="11" t="str">
        <f>(IF(B358=Localisation!$C$42,1,IF(B358=Localisation!$C$41,2,IF(B358=Localisation!$C$40,3,IF(B358=Localisation!$C$39,4,IF(B358=Localisation!$C$38,5,IF(OR(B358=1,B358=2,B358=3,B358=4,B358=5),B358,"")))))))</f>
        <v/>
      </c>
      <c r="J359" s="11" t="str">
        <f>(IF(C358=Localisation!$C$44,5,IF(C358=Localisation!$C$45,4,IF(C358=Localisation!$C$46,3,IF(C358=Localisation!$C$47,2,IF(C358=Localisation!$C$48,1,IF(OR(C358=1,C358=2,C358=3,C358=4,C358=5),C358,"")))))))</f>
        <v/>
      </c>
      <c r="K359" s="11" t="str">
        <f>(IF(D358=Localisation!$C$50,1,IF(D358=Localisation!$C$51,2,IF(D358=Localisation!$C$52,3,IF(D358=Localisation!$C$53,4,IF(D358=Localisation!$C$54,5,IF(OR(D358=1,D358=2,D358=3,D358=4,D358=5),D358,"")))))))</f>
        <v/>
      </c>
      <c r="L359" s="11" t="str">
        <f t="shared" si="36"/>
        <v/>
      </c>
      <c r="M359" s="11" t="str">
        <f t="shared" si="37"/>
        <v/>
      </c>
      <c r="N359" s="11" t="str">
        <f t="shared" si="40"/>
        <v/>
      </c>
      <c r="O359" s="11" t="str">
        <f t="shared" si="38"/>
        <v/>
      </c>
      <c r="P359" s="11" t="str">
        <f t="shared" si="39"/>
        <v/>
      </c>
      <c r="Q359" s="11" t="str">
        <f t="shared" si="41"/>
        <v/>
      </c>
    </row>
    <row r="360" spans="5:17" x14ac:dyDescent="0.3">
      <c r="E360" s="11"/>
      <c r="H360" s="11" t="str">
        <f t="shared" si="35"/>
        <v/>
      </c>
      <c r="I360" s="11" t="str">
        <f>(IF(B359=Localisation!$C$42,1,IF(B359=Localisation!$C$41,2,IF(B359=Localisation!$C$40,3,IF(B359=Localisation!$C$39,4,IF(B359=Localisation!$C$38,5,IF(OR(B359=1,B359=2,B359=3,B359=4,B359=5),B359,"")))))))</f>
        <v/>
      </c>
      <c r="J360" s="11" t="str">
        <f>(IF(C359=Localisation!$C$44,5,IF(C359=Localisation!$C$45,4,IF(C359=Localisation!$C$46,3,IF(C359=Localisation!$C$47,2,IF(C359=Localisation!$C$48,1,IF(OR(C359=1,C359=2,C359=3,C359=4,C359=5),C359,"")))))))</f>
        <v/>
      </c>
      <c r="K360" s="11" t="str">
        <f>(IF(D359=Localisation!$C$50,1,IF(D359=Localisation!$C$51,2,IF(D359=Localisation!$C$52,3,IF(D359=Localisation!$C$53,4,IF(D359=Localisation!$C$54,5,IF(OR(D359=1,D359=2,D359=3,D359=4,D359=5),D359,"")))))))</f>
        <v/>
      </c>
      <c r="L360" s="11" t="str">
        <f t="shared" si="36"/>
        <v/>
      </c>
      <c r="M360" s="11" t="str">
        <f t="shared" si="37"/>
        <v/>
      </c>
      <c r="N360" s="11" t="str">
        <f t="shared" si="40"/>
        <v/>
      </c>
      <c r="O360" s="11" t="str">
        <f t="shared" si="38"/>
        <v/>
      </c>
      <c r="P360" s="11" t="str">
        <f t="shared" si="39"/>
        <v/>
      </c>
      <c r="Q360" s="11" t="str">
        <f t="shared" si="41"/>
        <v/>
      </c>
    </row>
    <row r="361" spans="5:17" x14ac:dyDescent="0.3">
      <c r="E361" s="11"/>
      <c r="H361" s="11" t="str">
        <f t="shared" si="35"/>
        <v/>
      </c>
      <c r="I361" s="11" t="str">
        <f>(IF(B360=Localisation!$C$42,1,IF(B360=Localisation!$C$41,2,IF(B360=Localisation!$C$40,3,IF(B360=Localisation!$C$39,4,IF(B360=Localisation!$C$38,5,IF(OR(B360=1,B360=2,B360=3,B360=4,B360=5),B360,"")))))))</f>
        <v/>
      </c>
      <c r="J361" s="11" t="str">
        <f>(IF(C360=Localisation!$C$44,5,IF(C360=Localisation!$C$45,4,IF(C360=Localisation!$C$46,3,IF(C360=Localisation!$C$47,2,IF(C360=Localisation!$C$48,1,IF(OR(C360=1,C360=2,C360=3,C360=4,C360=5),C360,"")))))))</f>
        <v/>
      </c>
      <c r="K361" s="11" t="str">
        <f>(IF(D360=Localisation!$C$50,1,IF(D360=Localisation!$C$51,2,IF(D360=Localisation!$C$52,3,IF(D360=Localisation!$C$53,4,IF(D360=Localisation!$C$54,5,IF(OR(D360=1,D360=2,D360=3,D360=4,D360=5),D360,"")))))))</f>
        <v/>
      </c>
      <c r="L361" s="11" t="str">
        <f t="shared" si="36"/>
        <v/>
      </c>
      <c r="M361" s="11" t="str">
        <f t="shared" si="37"/>
        <v/>
      </c>
      <c r="N361" s="11" t="str">
        <f t="shared" si="40"/>
        <v/>
      </c>
      <c r="O361" s="11" t="str">
        <f t="shared" si="38"/>
        <v/>
      </c>
      <c r="P361" s="11" t="str">
        <f t="shared" si="39"/>
        <v/>
      </c>
      <c r="Q361" s="11" t="str">
        <f t="shared" si="41"/>
        <v/>
      </c>
    </row>
    <row r="362" spans="5:17" x14ac:dyDescent="0.3">
      <c r="E362" s="11"/>
      <c r="H362" s="11" t="str">
        <f t="shared" si="35"/>
        <v/>
      </c>
      <c r="I362" s="11" t="str">
        <f>(IF(B361=Localisation!$C$42,1,IF(B361=Localisation!$C$41,2,IF(B361=Localisation!$C$40,3,IF(B361=Localisation!$C$39,4,IF(B361=Localisation!$C$38,5,IF(OR(B361=1,B361=2,B361=3,B361=4,B361=5),B361,"")))))))</f>
        <v/>
      </c>
      <c r="J362" s="11" t="str">
        <f>(IF(C361=Localisation!$C$44,5,IF(C361=Localisation!$C$45,4,IF(C361=Localisation!$C$46,3,IF(C361=Localisation!$C$47,2,IF(C361=Localisation!$C$48,1,IF(OR(C361=1,C361=2,C361=3,C361=4,C361=5),C361,"")))))))</f>
        <v/>
      </c>
      <c r="K362" s="11" t="str">
        <f>(IF(D361=Localisation!$C$50,1,IF(D361=Localisation!$C$51,2,IF(D361=Localisation!$C$52,3,IF(D361=Localisation!$C$53,4,IF(D361=Localisation!$C$54,5,IF(OR(D361=1,D361=2,D361=3,D361=4,D361=5),D361,"")))))))</f>
        <v/>
      </c>
      <c r="L362" s="11" t="str">
        <f t="shared" si="36"/>
        <v/>
      </c>
      <c r="M362" s="11" t="str">
        <f t="shared" si="37"/>
        <v/>
      </c>
      <c r="N362" s="11" t="str">
        <f t="shared" si="40"/>
        <v/>
      </c>
      <c r="O362" s="11" t="str">
        <f t="shared" si="38"/>
        <v/>
      </c>
      <c r="P362" s="11" t="str">
        <f t="shared" si="39"/>
        <v/>
      </c>
      <c r="Q362" s="11" t="str">
        <f t="shared" si="41"/>
        <v/>
      </c>
    </row>
    <row r="363" spans="5:17" x14ac:dyDescent="0.3">
      <c r="E363" s="11"/>
      <c r="H363" s="11" t="str">
        <f t="shared" si="35"/>
        <v/>
      </c>
      <c r="I363" s="11" t="str">
        <f>(IF(B362=Localisation!$C$42,1,IF(B362=Localisation!$C$41,2,IF(B362=Localisation!$C$40,3,IF(B362=Localisation!$C$39,4,IF(B362=Localisation!$C$38,5,IF(OR(B362=1,B362=2,B362=3,B362=4,B362=5),B362,"")))))))</f>
        <v/>
      </c>
      <c r="J363" s="11" t="str">
        <f>(IF(C362=Localisation!$C$44,5,IF(C362=Localisation!$C$45,4,IF(C362=Localisation!$C$46,3,IF(C362=Localisation!$C$47,2,IF(C362=Localisation!$C$48,1,IF(OR(C362=1,C362=2,C362=3,C362=4,C362=5),C362,"")))))))</f>
        <v/>
      </c>
      <c r="K363" s="11" t="str">
        <f>(IF(D362=Localisation!$C$50,1,IF(D362=Localisation!$C$51,2,IF(D362=Localisation!$C$52,3,IF(D362=Localisation!$C$53,4,IF(D362=Localisation!$C$54,5,IF(OR(D362=1,D362=2,D362=3,D362=4,D362=5),D362,"")))))))</f>
        <v/>
      </c>
      <c r="L363" s="11" t="str">
        <f t="shared" si="36"/>
        <v/>
      </c>
      <c r="M363" s="11" t="str">
        <f t="shared" si="37"/>
        <v/>
      </c>
      <c r="N363" s="11" t="str">
        <f t="shared" si="40"/>
        <v/>
      </c>
      <c r="O363" s="11" t="str">
        <f t="shared" si="38"/>
        <v/>
      </c>
      <c r="P363" s="11" t="str">
        <f t="shared" si="39"/>
        <v/>
      </c>
      <c r="Q363" s="11" t="str">
        <f t="shared" si="41"/>
        <v/>
      </c>
    </row>
    <row r="364" spans="5:17" x14ac:dyDescent="0.3">
      <c r="E364" s="11"/>
      <c r="H364" s="11" t="str">
        <f t="shared" si="35"/>
        <v/>
      </c>
      <c r="I364" s="11" t="str">
        <f>(IF(B363=Localisation!$C$42,1,IF(B363=Localisation!$C$41,2,IF(B363=Localisation!$C$40,3,IF(B363=Localisation!$C$39,4,IF(B363=Localisation!$C$38,5,IF(OR(B363=1,B363=2,B363=3,B363=4,B363=5),B363,"")))))))</f>
        <v/>
      </c>
      <c r="J364" s="11" t="str">
        <f>(IF(C363=Localisation!$C$44,5,IF(C363=Localisation!$C$45,4,IF(C363=Localisation!$C$46,3,IF(C363=Localisation!$C$47,2,IF(C363=Localisation!$C$48,1,IF(OR(C363=1,C363=2,C363=3,C363=4,C363=5),C363,"")))))))</f>
        <v/>
      </c>
      <c r="K364" s="11" t="str">
        <f>(IF(D363=Localisation!$C$50,1,IF(D363=Localisation!$C$51,2,IF(D363=Localisation!$C$52,3,IF(D363=Localisation!$C$53,4,IF(D363=Localisation!$C$54,5,IF(OR(D363=1,D363=2,D363=3,D363=4,D363=5),D363,"")))))))</f>
        <v/>
      </c>
      <c r="L364" s="11" t="str">
        <f t="shared" si="36"/>
        <v/>
      </c>
      <c r="M364" s="11" t="str">
        <f t="shared" si="37"/>
        <v/>
      </c>
      <c r="N364" s="11" t="str">
        <f t="shared" si="40"/>
        <v/>
      </c>
      <c r="O364" s="11" t="str">
        <f t="shared" si="38"/>
        <v/>
      </c>
      <c r="P364" s="11" t="str">
        <f t="shared" si="39"/>
        <v/>
      </c>
      <c r="Q364" s="11" t="str">
        <f t="shared" si="41"/>
        <v/>
      </c>
    </row>
    <row r="365" spans="5:17" x14ac:dyDescent="0.3">
      <c r="E365" s="11"/>
      <c r="H365" s="11" t="str">
        <f t="shared" si="35"/>
        <v/>
      </c>
      <c r="I365" s="11" t="str">
        <f>(IF(B364=Localisation!$C$42,1,IF(B364=Localisation!$C$41,2,IF(B364=Localisation!$C$40,3,IF(B364=Localisation!$C$39,4,IF(B364=Localisation!$C$38,5,IF(OR(B364=1,B364=2,B364=3,B364=4,B364=5),B364,"")))))))</f>
        <v/>
      </c>
      <c r="J365" s="11" t="str">
        <f>(IF(C364=Localisation!$C$44,5,IF(C364=Localisation!$C$45,4,IF(C364=Localisation!$C$46,3,IF(C364=Localisation!$C$47,2,IF(C364=Localisation!$C$48,1,IF(OR(C364=1,C364=2,C364=3,C364=4,C364=5),C364,"")))))))</f>
        <v/>
      </c>
      <c r="K365" s="11" t="str">
        <f>(IF(D364=Localisation!$C$50,1,IF(D364=Localisation!$C$51,2,IF(D364=Localisation!$C$52,3,IF(D364=Localisation!$C$53,4,IF(D364=Localisation!$C$54,5,IF(OR(D364=1,D364=2,D364=3,D364=4,D364=5),D364,"")))))))</f>
        <v/>
      </c>
      <c r="L365" s="11" t="str">
        <f t="shared" si="36"/>
        <v/>
      </c>
      <c r="M365" s="11" t="str">
        <f t="shared" si="37"/>
        <v/>
      </c>
      <c r="N365" s="11" t="str">
        <f t="shared" si="40"/>
        <v/>
      </c>
      <c r="O365" s="11" t="str">
        <f t="shared" si="38"/>
        <v/>
      </c>
      <c r="P365" s="11" t="str">
        <f t="shared" si="39"/>
        <v/>
      </c>
      <c r="Q365" s="11" t="str">
        <f t="shared" si="41"/>
        <v/>
      </c>
    </row>
    <row r="366" spans="5:17" x14ac:dyDescent="0.3">
      <c r="E366" s="11"/>
      <c r="H366" s="11" t="str">
        <f t="shared" si="35"/>
        <v/>
      </c>
      <c r="I366" s="11" t="str">
        <f>(IF(B365=Localisation!$C$42,1,IF(B365=Localisation!$C$41,2,IF(B365=Localisation!$C$40,3,IF(B365=Localisation!$C$39,4,IF(B365=Localisation!$C$38,5,IF(OR(B365=1,B365=2,B365=3,B365=4,B365=5),B365,"")))))))</f>
        <v/>
      </c>
      <c r="J366" s="11" t="str">
        <f>(IF(C365=Localisation!$C$44,5,IF(C365=Localisation!$C$45,4,IF(C365=Localisation!$C$46,3,IF(C365=Localisation!$C$47,2,IF(C365=Localisation!$C$48,1,IF(OR(C365=1,C365=2,C365=3,C365=4,C365=5),C365,"")))))))</f>
        <v/>
      </c>
      <c r="K366" s="11" t="str">
        <f>(IF(D365=Localisation!$C$50,1,IF(D365=Localisation!$C$51,2,IF(D365=Localisation!$C$52,3,IF(D365=Localisation!$C$53,4,IF(D365=Localisation!$C$54,5,IF(OR(D365=1,D365=2,D365=3,D365=4,D365=5),D365,"")))))))</f>
        <v/>
      </c>
      <c r="L366" s="11" t="str">
        <f t="shared" si="36"/>
        <v/>
      </c>
      <c r="M366" s="11" t="str">
        <f t="shared" si="37"/>
        <v/>
      </c>
      <c r="N366" s="11" t="str">
        <f t="shared" si="40"/>
        <v/>
      </c>
      <c r="O366" s="11" t="str">
        <f t="shared" si="38"/>
        <v/>
      </c>
      <c r="P366" s="11" t="str">
        <f t="shared" si="39"/>
        <v/>
      </c>
      <c r="Q366" s="11" t="str">
        <f t="shared" si="41"/>
        <v/>
      </c>
    </row>
    <row r="367" spans="5:17" x14ac:dyDescent="0.3">
      <c r="E367" s="11"/>
      <c r="H367" s="11" t="str">
        <f t="shared" si="35"/>
        <v/>
      </c>
      <c r="I367" s="11" t="str">
        <f>(IF(B366=Localisation!$C$42,1,IF(B366=Localisation!$C$41,2,IF(B366=Localisation!$C$40,3,IF(B366=Localisation!$C$39,4,IF(B366=Localisation!$C$38,5,IF(OR(B366=1,B366=2,B366=3,B366=4,B366=5),B366,"")))))))</f>
        <v/>
      </c>
      <c r="J367" s="11" t="str">
        <f>(IF(C366=Localisation!$C$44,5,IF(C366=Localisation!$C$45,4,IF(C366=Localisation!$C$46,3,IF(C366=Localisation!$C$47,2,IF(C366=Localisation!$C$48,1,IF(OR(C366=1,C366=2,C366=3,C366=4,C366=5),C366,"")))))))</f>
        <v/>
      </c>
      <c r="K367" s="11" t="str">
        <f>(IF(D366=Localisation!$C$50,1,IF(D366=Localisation!$C$51,2,IF(D366=Localisation!$C$52,3,IF(D366=Localisation!$C$53,4,IF(D366=Localisation!$C$54,5,IF(OR(D366=1,D366=2,D366=3,D366=4,D366=5),D366,"")))))))</f>
        <v/>
      </c>
      <c r="L367" s="11" t="str">
        <f t="shared" si="36"/>
        <v/>
      </c>
      <c r="M367" s="11" t="str">
        <f t="shared" si="37"/>
        <v/>
      </c>
      <c r="N367" s="11" t="str">
        <f t="shared" si="40"/>
        <v/>
      </c>
      <c r="O367" s="11" t="str">
        <f t="shared" si="38"/>
        <v/>
      </c>
      <c r="P367" s="11" t="str">
        <f t="shared" si="39"/>
        <v/>
      </c>
      <c r="Q367" s="11" t="str">
        <f t="shared" si="41"/>
        <v/>
      </c>
    </row>
    <row r="368" spans="5:17" x14ac:dyDescent="0.3">
      <c r="E368" s="11"/>
      <c r="H368" s="11" t="str">
        <f t="shared" si="35"/>
        <v/>
      </c>
      <c r="I368" s="11" t="str">
        <f>(IF(B367=Localisation!$C$42,1,IF(B367=Localisation!$C$41,2,IF(B367=Localisation!$C$40,3,IF(B367=Localisation!$C$39,4,IF(B367=Localisation!$C$38,5,IF(OR(B367=1,B367=2,B367=3,B367=4,B367=5),B367,"")))))))</f>
        <v/>
      </c>
      <c r="J368" s="11" t="str">
        <f>(IF(C367=Localisation!$C$44,5,IF(C367=Localisation!$C$45,4,IF(C367=Localisation!$C$46,3,IF(C367=Localisation!$C$47,2,IF(C367=Localisation!$C$48,1,IF(OR(C367=1,C367=2,C367=3,C367=4,C367=5),C367,"")))))))</f>
        <v/>
      </c>
      <c r="K368" s="11" t="str">
        <f>(IF(D367=Localisation!$C$50,1,IF(D367=Localisation!$C$51,2,IF(D367=Localisation!$C$52,3,IF(D367=Localisation!$C$53,4,IF(D367=Localisation!$C$54,5,IF(OR(D367=1,D367=2,D367=3,D367=4,D367=5),D367,"")))))))</f>
        <v/>
      </c>
      <c r="L368" s="11" t="str">
        <f t="shared" si="36"/>
        <v/>
      </c>
      <c r="M368" s="11" t="str">
        <f t="shared" si="37"/>
        <v/>
      </c>
      <c r="N368" s="11" t="str">
        <f t="shared" si="40"/>
        <v/>
      </c>
      <c r="O368" s="11" t="str">
        <f t="shared" si="38"/>
        <v/>
      </c>
      <c r="P368" s="11" t="str">
        <f t="shared" si="39"/>
        <v/>
      </c>
      <c r="Q368" s="11" t="str">
        <f t="shared" si="41"/>
        <v/>
      </c>
    </row>
    <row r="369" spans="5:17" x14ac:dyDescent="0.3">
      <c r="E369" s="11"/>
      <c r="H369" s="11" t="str">
        <f t="shared" si="35"/>
        <v/>
      </c>
      <c r="I369" s="11" t="str">
        <f>(IF(B368=Localisation!$C$42,1,IF(B368=Localisation!$C$41,2,IF(B368=Localisation!$C$40,3,IF(B368=Localisation!$C$39,4,IF(B368=Localisation!$C$38,5,IF(OR(B368=1,B368=2,B368=3,B368=4,B368=5),B368,"")))))))</f>
        <v/>
      </c>
      <c r="J369" s="11" t="str">
        <f>(IF(C368=Localisation!$C$44,5,IF(C368=Localisation!$C$45,4,IF(C368=Localisation!$C$46,3,IF(C368=Localisation!$C$47,2,IF(C368=Localisation!$C$48,1,IF(OR(C368=1,C368=2,C368=3,C368=4,C368=5),C368,"")))))))</f>
        <v/>
      </c>
      <c r="K369" s="11" t="str">
        <f>(IF(D368=Localisation!$C$50,1,IF(D368=Localisation!$C$51,2,IF(D368=Localisation!$C$52,3,IF(D368=Localisation!$C$53,4,IF(D368=Localisation!$C$54,5,IF(OR(D368=1,D368=2,D368=3,D368=4,D368=5),D368,"")))))))</f>
        <v/>
      </c>
      <c r="L369" s="11" t="str">
        <f t="shared" si="36"/>
        <v/>
      </c>
      <c r="M369" s="11" t="str">
        <f t="shared" si="37"/>
        <v/>
      </c>
      <c r="N369" s="11" t="str">
        <f t="shared" si="40"/>
        <v/>
      </c>
      <c r="O369" s="11" t="str">
        <f t="shared" si="38"/>
        <v/>
      </c>
      <c r="P369" s="11" t="str">
        <f t="shared" si="39"/>
        <v/>
      </c>
      <c r="Q369" s="11" t="str">
        <f t="shared" si="41"/>
        <v/>
      </c>
    </row>
    <row r="370" spans="5:17" x14ac:dyDescent="0.3">
      <c r="E370" s="11"/>
      <c r="H370" s="11" t="str">
        <f t="shared" si="35"/>
        <v/>
      </c>
      <c r="I370" s="11" t="str">
        <f>(IF(B369=Localisation!$C$42,1,IF(B369=Localisation!$C$41,2,IF(B369=Localisation!$C$40,3,IF(B369=Localisation!$C$39,4,IF(B369=Localisation!$C$38,5,IF(OR(B369=1,B369=2,B369=3,B369=4,B369=5),B369,"")))))))</f>
        <v/>
      </c>
      <c r="J370" s="11" t="str">
        <f>(IF(C369=Localisation!$C$44,5,IF(C369=Localisation!$C$45,4,IF(C369=Localisation!$C$46,3,IF(C369=Localisation!$C$47,2,IF(C369=Localisation!$C$48,1,IF(OR(C369=1,C369=2,C369=3,C369=4,C369=5),C369,"")))))))</f>
        <v/>
      </c>
      <c r="K370" s="11" t="str">
        <f>(IF(D369=Localisation!$C$50,1,IF(D369=Localisation!$C$51,2,IF(D369=Localisation!$C$52,3,IF(D369=Localisation!$C$53,4,IF(D369=Localisation!$C$54,5,IF(OR(D369=1,D369=2,D369=3,D369=4,D369=5),D369,"")))))))</f>
        <v/>
      </c>
      <c r="L370" s="11" t="str">
        <f t="shared" si="36"/>
        <v/>
      </c>
      <c r="M370" s="11" t="str">
        <f t="shared" si="37"/>
        <v/>
      </c>
      <c r="N370" s="11" t="str">
        <f t="shared" si="40"/>
        <v/>
      </c>
      <c r="O370" s="11" t="str">
        <f t="shared" si="38"/>
        <v/>
      </c>
      <c r="P370" s="11" t="str">
        <f t="shared" si="39"/>
        <v/>
      </c>
      <c r="Q370" s="11" t="str">
        <f t="shared" si="41"/>
        <v/>
      </c>
    </row>
    <row r="371" spans="5:17" x14ac:dyDescent="0.3">
      <c r="E371" s="11"/>
      <c r="H371" s="11" t="str">
        <f t="shared" si="35"/>
        <v/>
      </c>
      <c r="I371" s="11" t="str">
        <f>(IF(B370=Localisation!$C$42,1,IF(B370=Localisation!$C$41,2,IF(B370=Localisation!$C$40,3,IF(B370=Localisation!$C$39,4,IF(B370=Localisation!$C$38,5,IF(OR(B370=1,B370=2,B370=3,B370=4,B370=5),B370,"")))))))</f>
        <v/>
      </c>
      <c r="J371" s="11" t="str">
        <f>(IF(C370=Localisation!$C$44,5,IF(C370=Localisation!$C$45,4,IF(C370=Localisation!$C$46,3,IF(C370=Localisation!$C$47,2,IF(C370=Localisation!$C$48,1,IF(OR(C370=1,C370=2,C370=3,C370=4,C370=5),C370,"")))))))</f>
        <v/>
      </c>
      <c r="K371" s="11" t="str">
        <f>(IF(D370=Localisation!$C$50,1,IF(D370=Localisation!$C$51,2,IF(D370=Localisation!$C$52,3,IF(D370=Localisation!$C$53,4,IF(D370=Localisation!$C$54,5,IF(OR(D370=1,D370=2,D370=3,D370=4,D370=5),D370,"")))))))</f>
        <v/>
      </c>
      <c r="L371" s="11" t="str">
        <f t="shared" si="36"/>
        <v/>
      </c>
      <c r="M371" s="11" t="str">
        <f t="shared" si="37"/>
        <v/>
      </c>
      <c r="N371" s="11" t="str">
        <f t="shared" si="40"/>
        <v/>
      </c>
      <c r="O371" s="11" t="str">
        <f t="shared" si="38"/>
        <v/>
      </c>
      <c r="P371" s="11" t="str">
        <f t="shared" si="39"/>
        <v/>
      </c>
      <c r="Q371" s="11" t="str">
        <f t="shared" si="41"/>
        <v/>
      </c>
    </row>
    <row r="372" spans="5:17" x14ac:dyDescent="0.3">
      <c r="E372" s="11"/>
      <c r="H372" s="11" t="str">
        <f t="shared" si="35"/>
        <v/>
      </c>
      <c r="I372" s="11" t="str">
        <f>(IF(B371=Localisation!$C$42,1,IF(B371=Localisation!$C$41,2,IF(B371=Localisation!$C$40,3,IF(B371=Localisation!$C$39,4,IF(B371=Localisation!$C$38,5,IF(OR(B371=1,B371=2,B371=3,B371=4,B371=5),B371,"")))))))</f>
        <v/>
      </c>
      <c r="J372" s="11" t="str">
        <f>(IF(C371=Localisation!$C$44,5,IF(C371=Localisation!$C$45,4,IF(C371=Localisation!$C$46,3,IF(C371=Localisation!$C$47,2,IF(C371=Localisation!$C$48,1,IF(OR(C371=1,C371=2,C371=3,C371=4,C371=5),C371,"")))))))</f>
        <v/>
      </c>
      <c r="K372" s="11" t="str">
        <f>(IF(D371=Localisation!$C$50,1,IF(D371=Localisation!$C$51,2,IF(D371=Localisation!$C$52,3,IF(D371=Localisation!$C$53,4,IF(D371=Localisation!$C$54,5,IF(OR(D371=1,D371=2,D371=3,D371=4,D371=5),D371,"")))))))</f>
        <v/>
      </c>
      <c r="L372" s="11" t="str">
        <f t="shared" si="36"/>
        <v/>
      </c>
      <c r="M372" s="11" t="str">
        <f t="shared" si="37"/>
        <v/>
      </c>
      <c r="N372" s="11" t="str">
        <f t="shared" si="40"/>
        <v/>
      </c>
      <c r="O372" s="11" t="str">
        <f t="shared" si="38"/>
        <v/>
      </c>
      <c r="P372" s="11" t="str">
        <f t="shared" si="39"/>
        <v/>
      </c>
      <c r="Q372" s="11" t="str">
        <f t="shared" si="41"/>
        <v/>
      </c>
    </row>
    <row r="373" spans="5:17" x14ac:dyDescent="0.3">
      <c r="E373" s="11"/>
      <c r="H373" s="11" t="str">
        <f t="shared" si="35"/>
        <v/>
      </c>
      <c r="I373" s="11" t="str">
        <f>(IF(B372=Localisation!$C$42,1,IF(B372=Localisation!$C$41,2,IF(B372=Localisation!$C$40,3,IF(B372=Localisation!$C$39,4,IF(B372=Localisation!$C$38,5,IF(OR(B372=1,B372=2,B372=3,B372=4,B372=5),B372,"")))))))</f>
        <v/>
      </c>
      <c r="J373" s="11" t="str">
        <f>(IF(C372=Localisation!$C$44,5,IF(C372=Localisation!$C$45,4,IF(C372=Localisation!$C$46,3,IF(C372=Localisation!$C$47,2,IF(C372=Localisation!$C$48,1,IF(OR(C372=1,C372=2,C372=3,C372=4,C372=5),C372,"")))))))</f>
        <v/>
      </c>
      <c r="K373" s="11" t="str">
        <f>(IF(D372=Localisation!$C$50,1,IF(D372=Localisation!$C$51,2,IF(D372=Localisation!$C$52,3,IF(D372=Localisation!$C$53,4,IF(D372=Localisation!$C$54,5,IF(OR(D372=1,D372=2,D372=3,D372=4,D372=5),D372,"")))))))</f>
        <v/>
      </c>
      <c r="L373" s="11" t="str">
        <f t="shared" si="36"/>
        <v/>
      </c>
      <c r="M373" s="11" t="str">
        <f t="shared" si="37"/>
        <v/>
      </c>
      <c r="N373" s="11" t="str">
        <f t="shared" si="40"/>
        <v/>
      </c>
      <c r="O373" s="11" t="str">
        <f t="shared" si="38"/>
        <v/>
      </c>
      <c r="P373" s="11" t="str">
        <f t="shared" si="39"/>
        <v/>
      </c>
      <c r="Q373" s="11" t="str">
        <f t="shared" si="41"/>
        <v/>
      </c>
    </row>
    <row r="374" spans="5:17" x14ac:dyDescent="0.3">
      <c r="E374" s="11"/>
      <c r="H374" s="11" t="str">
        <f t="shared" si="35"/>
        <v/>
      </c>
      <c r="I374" s="11" t="str">
        <f>(IF(B373=Localisation!$C$42,1,IF(B373=Localisation!$C$41,2,IF(B373=Localisation!$C$40,3,IF(B373=Localisation!$C$39,4,IF(B373=Localisation!$C$38,5,IF(OR(B373=1,B373=2,B373=3,B373=4,B373=5),B373,"")))))))</f>
        <v/>
      </c>
      <c r="J374" s="11" t="str">
        <f>(IF(C373=Localisation!$C$44,5,IF(C373=Localisation!$C$45,4,IF(C373=Localisation!$C$46,3,IF(C373=Localisation!$C$47,2,IF(C373=Localisation!$C$48,1,IF(OR(C373=1,C373=2,C373=3,C373=4,C373=5),C373,"")))))))</f>
        <v/>
      </c>
      <c r="K374" s="11" t="str">
        <f>(IF(D373=Localisation!$C$50,1,IF(D373=Localisation!$C$51,2,IF(D373=Localisation!$C$52,3,IF(D373=Localisation!$C$53,4,IF(D373=Localisation!$C$54,5,IF(OR(D373=1,D373=2,D373=3,D373=4,D373=5),D373,"")))))))</f>
        <v/>
      </c>
      <c r="L374" s="11" t="str">
        <f t="shared" si="36"/>
        <v/>
      </c>
      <c r="M374" s="11" t="str">
        <f t="shared" si="37"/>
        <v/>
      </c>
      <c r="N374" s="11" t="str">
        <f t="shared" si="40"/>
        <v/>
      </c>
      <c r="O374" s="11" t="str">
        <f t="shared" si="38"/>
        <v/>
      </c>
      <c r="P374" s="11" t="str">
        <f t="shared" si="39"/>
        <v/>
      </c>
      <c r="Q374" s="11" t="str">
        <f t="shared" si="41"/>
        <v/>
      </c>
    </row>
    <row r="375" spans="5:17" x14ac:dyDescent="0.3">
      <c r="E375" s="11"/>
      <c r="H375" s="11" t="str">
        <f t="shared" si="35"/>
        <v/>
      </c>
      <c r="I375" s="11" t="str">
        <f>(IF(B374=Localisation!$C$42,1,IF(B374=Localisation!$C$41,2,IF(B374=Localisation!$C$40,3,IF(B374=Localisation!$C$39,4,IF(B374=Localisation!$C$38,5,IF(OR(B374=1,B374=2,B374=3,B374=4,B374=5),B374,"")))))))</f>
        <v/>
      </c>
      <c r="J375" s="11" t="str">
        <f>(IF(C374=Localisation!$C$44,5,IF(C374=Localisation!$C$45,4,IF(C374=Localisation!$C$46,3,IF(C374=Localisation!$C$47,2,IF(C374=Localisation!$C$48,1,IF(OR(C374=1,C374=2,C374=3,C374=4,C374=5),C374,"")))))))</f>
        <v/>
      </c>
      <c r="K375" s="11" t="str">
        <f>(IF(D374=Localisation!$C$50,1,IF(D374=Localisation!$C$51,2,IF(D374=Localisation!$C$52,3,IF(D374=Localisation!$C$53,4,IF(D374=Localisation!$C$54,5,IF(OR(D374=1,D374=2,D374=3,D374=4,D374=5),D374,"")))))))</f>
        <v/>
      </c>
      <c r="L375" s="11" t="str">
        <f t="shared" si="36"/>
        <v/>
      </c>
      <c r="M375" s="11" t="str">
        <f t="shared" si="37"/>
        <v/>
      </c>
      <c r="N375" s="11" t="str">
        <f t="shared" si="40"/>
        <v/>
      </c>
      <c r="O375" s="11" t="str">
        <f t="shared" si="38"/>
        <v/>
      </c>
      <c r="P375" s="11" t="str">
        <f t="shared" si="39"/>
        <v/>
      </c>
      <c r="Q375" s="11" t="str">
        <f t="shared" si="41"/>
        <v/>
      </c>
    </row>
    <row r="376" spans="5:17" x14ac:dyDescent="0.3">
      <c r="E376" s="11"/>
      <c r="H376" s="11" t="str">
        <f t="shared" si="35"/>
        <v/>
      </c>
      <c r="I376" s="11" t="str">
        <f>(IF(B375=Localisation!$C$42,1,IF(B375=Localisation!$C$41,2,IF(B375=Localisation!$C$40,3,IF(B375=Localisation!$C$39,4,IF(B375=Localisation!$C$38,5,IF(OR(B375=1,B375=2,B375=3,B375=4,B375=5),B375,"")))))))</f>
        <v/>
      </c>
      <c r="J376" s="11" t="str">
        <f>(IF(C375=Localisation!$C$44,5,IF(C375=Localisation!$C$45,4,IF(C375=Localisation!$C$46,3,IF(C375=Localisation!$C$47,2,IF(C375=Localisation!$C$48,1,IF(OR(C375=1,C375=2,C375=3,C375=4,C375=5),C375,"")))))))</f>
        <v/>
      </c>
      <c r="K376" s="11" t="str">
        <f>(IF(D375=Localisation!$C$50,1,IF(D375=Localisation!$C$51,2,IF(D375=Localisation!$C$52,3,IF(D375=Localisation!$C$53,4,IF(D375=Localisation!$C$54,5,IF(OR(D375=1,D375=2,D375=3,D375=4,D375=5),D375,"")))))))</f>
        <v/>
      </c>
      <c r="L376" s="11" t="str">
        <f t="shared" si="36"/>
        <v/>
      </c>
      <c r="M376" s="11" t="str">
        <f t="shared" si="37"/>
        <v/>
      </c>
      <c r="N376" s="11" t="str">
        <f t="shared" si="40"/>
        <v/>
      </c>
      <c r="O376" s="11" t="str">
        <f t="shared" si="38"/>
        <v/>
      </c>
      <c r="P376" s="11" t="str">
        <f t="shared" si="39"/>
        <v/>
      </c>
      <c r="Q376" s="11" t="str">
        <f t="shared" si="41"/>
        <v/>
      </c>
    </row>
    <row r="377" spans="5:17" x14ac:dyDescent="0.3">
      <c r="E377" s="11"/>
      <c r="H377" s="11" t="str">
        <f t="shared" si="35"/>
        <v/>
      </c>
      <c r="I377" s="11" t="str">
        <f>(IF(B376=Localisation!$C$42,1,IF(B376=Localisation!$C$41,2,IF(B376=Localisation!$C$40,3,IF(B376=Localisation!$C$39,4,IF(B376=Localisation!$C$38,5,IF(OR(B376=1,B376=2,B376=3,B376=4,B376=5),B376,"")))))))</f>
        <v/>
      </c>
      <c r="J377" s="11" t="str">
        <f>(IF(C376=Localisation!$C$44,5,IF(C376=Localisation!$C$45,4,IF(C376=Localisation!$C$46,3,IF(C376=Localisation!$C$47,2,IF(C376=Localisation!$C$48,1,IF(OR(C376=1,C376=2,C376=3,C376=4,C376=5),C376,"")))))))</f>
        <v/>
      </c>
      <c r="K377" s="11" t="str">
        <f>(IF(D376=Localisation!$C$50,1,IF(D376=Localisation!$C$51,2,IF(D376=Localisation!$C$52,3,IF(D376=Localisation!$C$53,4,IF(D376=Localisation!$C$54,5,IF(OR(D376=1,D376=2,D376=3,D376=4,D376=5),D376,"")))))))</f>
        <v/>
      </c>
      <c r="L377" s="11" t="str">
        <f t="shared" si="36"/>
        <v/>
      </c>
      <c r="M377" s="11" t="str">
        <f t="shared" si="37"/>
        <v/>
      </c>
      <c r="N377" s="11" t="str">
        <f t="shared" si="40"/>
        <v/>
      </c>
      <c r="O377" s="11" t="str">
        <f t="shared" si="38"/>
        <v/>
      </c>
      <c r="P377" s="11" t="str">
        <f t="shared" si="39"/>
        <v/>
      </c>
      <c r="Q377" s="11" t="str">
        <f t="shared" si="41"/>
        <v/>
      </c>
    </row>
    <row r="378" spans="5:17" x14ac:dyDescent="0.3">
      <c r="E378" s="11"/>
      <c r="H378" s="11" t="str">
        <f t="shared" si="35"/>
        <v/>
      </c>
      <c r="I378" s="11" t="str">
        <f>(IF(B377=Localisation!$C$42,1,IF(B377=Localisation!$C$41,2,IF(B377=Localisation!$C$40,3,IF(B377=Localisation!$C$39,4,IF(B377=Localisation!$C$38,5,IF(OR(B377=1,B377=2,B377=3,B377=4,B377=5),B377,"")))))))</f>
        <v/>
      </c>
      <c r="J378" s="11" t="str">
        <f>(IF(C377=Localisation!$C$44,5,IF(C377=Localisation!$C$45,4,IF(C377=Localisation!$C$46,3,IF(C377=Localisation!$C$47,2,IF(C377=Localisation!$C$48,1,IF(OR(C377=1,C377=2,C377=3,C377=4,C377=5),C377,"")))))))</f>
        <v/>
      </c>
      <c r="K378" s="11" t="str">
        <f>(IF(D377=Localisation!$C$50,1,IF(D377=Localisation!$C$51,2,IF(D377=Localisation!$C$52,3,IF(D377=Localisation!$C$53,4,IF(D377=Localisation!$C$54,5,IF(OR(D377=1,D377=2,D377=3,D377=4,D377=5),D377,"")))))))</f>
        <v/>
      </c>
      <c r="L378" s="11" t="str">
        <f t="shared" si="36"/>
        <v/>
      </c>
      <c r="M378" s="11" t="str">
        <f t="shared" si="37"/>
        <v/>
      </c>
      <c r="N378" s="11" t="str">
        <f t="shared" si="40"/>
        <v/>
      </c>
      <c r="O378" s="11" t="str">
        <f t="shared" si="38"/>
        <v/>
      </c>
      <c r="P378" s="11" t="str">
        <f t="shared" si="39"/>
        <v/>
      </c>
      <c r="Q378" s="11" t="str">
        <f t="shared" si="41"/>
        <v/>
      </c>
    </row>
    <row r="379" spans="5:17" x14ac:dyDescent="0.3">
      <c r="E379" s="11"/>
      <c r="H379" s="11" t="str">
        <f t="shared" si="35"/>
        <v/>
      </c>
      <c r="I379" s="11" t="str">
        <f>(IF(B378=Localisation!$C$42,1,IF(B378=Localisation!$C$41,2,IF(B378=Localisation!$C$40,3,IF(B378=Localisation!$C$39,4,IF(B378=Localisation!$C$38,5,IF(OR(B378=1,B378=2,B378=3,B378=4,B378=5),B378,"")))))))</f>
        <v/>
      </c>
      <c r="J379" s="11" t="str">
        <f>(IF(C378=Localisation!$C$44,5,IF(C378=Localisation!$C$45,4,IF(C378=Localisation!$C$46,3,IF(C378=Localisation!$C$47,2,IF(C378=Localisation!$C$48,1,IF(OR(C378=1,C378=2,C378=3,C378=4,C378=5),C378,"")))))))</f>
        <v/>
      </c>
      <c r="K379" s="11" t="str">
        <f>(IF(D378=Localisation!$C$50,1,IF(D378=Localisation!$C$51,2,IF(D378=Localisation!$C$52,3,IF(D378=Localisation!$C$53,4,IF(D378=Localisation!$C$54,5,IF(OR(D378=1,D378=2,D378=3,D378=4,D378=5),D378,"")))))))</f>
        <v/>
      </c>
      <c r="L379" s="11" t="str">
        <f t="shared" si="36"/>
        <v/>
      </c>
      <c r="M379" s="11" t="str">
        <f t="shared" si="37"/>
        <v/>
      </c>
      <c r="N379" s="11" t="str">
        <f t="shared" si="40"/>
        <v/>
      </c>
      <c r="O379" s="11" t="str">
        <f t="shared" si="38"/>
        <v/>
      </c>
      <c r="P379" s="11" t="str">
        <f t="shared" si="39"/>
        <v/>
      </c>
      <c r="Q379" s="11" t="str">
        <f t="shared" si="41"/>
        <v/>
      </c>
    </row>
    <row r="380" spans="5:17" x14ac:dyDescent="0.3">
      <c r="E380" s="11"/>
      <c r="H380" s="11" t="str">
        <f t="shared" si="35"/>
        <v/>
      </c>
      <c r="I380" s="11" t="str">
        <f>(IF(B379=Localisation!$C$42,1,IF(B379=Localisation!$C$41,2,IF(B379=Localisation!$C$40,3,IF(B379=Localisation!$C$39,4,IF(B379=Localisation!$C$38,5,IF(OR(B379=1,B379=2,B379=3,B379=4,B379=5),B379,"")))))))</f>
        <v/>
      </c>
      <c r="J380" s="11" t="str">
        <f>(IF(C379=Localisation!$C$44,5,IF(C379=Localisation!$C$45,4,IF(C379=Localisation!$C$46,3,IF(C379=Localisation!$C$47,2,IF(C379=Localisation!$C$48,1,IF(OR(C379=1,C379=2,C379=3,C379=4,C379=5),C379,"")))))))</f>
        <v/>
      </c>
      <c r="K380" s="11" t="str">
        <f>(IF(D379=Localisation!$C$50,1,IF(D379=Localisation!$C$51,2,IF(D379=Localisation!$C$52,3,IF(D379=Localisation!$C$53,4,IF(D379=Localisation!$C$54,5,IF(OR(D379=1,D379=2,D379=3,D379=4,D379=5),D379,"")))))))</f>
        <v/>
      </c>
      <c r="L380" s="11" t="str">
        <f t="shared" si="36"/>
        <v/>
      </c>
      <c r="M380" s="11" t="str">
        <f t="shared" si="37"/>
        <v/>
      </c>
      <c r="N380" s="11" t="str">
        <f t="shared" si="40"/>
        <v/>
      </c>
      <c r="O380" s="11" t="str">
        <f t="shared" si="38"/>
        <v/>
      </c>
      <c r="P380" s="11" t="str">
        <f t="shared" si="39"/>
        <v/>
      </c>
      <c r="Q380" s="11" t="str">
        <f t="shared" si="41"/>
        <v/>
      </c>
    </row>
    <row r="381" spans="5:17" x14ac:dyDescent="0.3">
      <c r="E381" s="11"/>
      <c r="H381" s="11" t="str">
        <f t="shared" si="35"/>
        <v/>
      </c>
      <c r="I381" s="11" t="str">
        <f>(IF(B380=Localisation!$C$42,1,IF(B380=Localisation!$C$41,2,IF(B380=Localisation!$C$40,3,IF(B380=Localisation!$C$39,4,IF(B380=Localisation!$C$38,5,IF(OR(B380=1,B380=2,B380=3,B380=4,B380=5),B380,"")))))))</f>
        <v/>
      </c>
      <c r="J381" s="11" t="str">
        <f>(IF(C380=Localisation!$C$44,5,IF(C380=Localisation!$C$45,4,IF(C380=Localisation!$C$46,3,IF(C380=Localisation!$C$47,2,IF(C380=Localisation!$C$48,1,IF(OR(C380=1,C380=2,C380=3,C380=4,C380=5),C380,"")))))))</f>
        <v/>
      </c>
      <c r="K381" s="11" t="str">
        <f>(IF(D380=Localisation!$C$50,1,IF(D380=Localisation!$C$51,2,IF(D380=Localisation!$C$52,3,IF(D380=Localisation!$C$53,4,IF(D380=Localisation!$C$54,5,IF(OR(D380=1,D380=2,D380=3,D380=4,D380=5),D380,"")))))))</f>
        <v/>
      </c>
      <c r="L381" s="11" t="str">
        <f t="shared" si="36"/>
        <v/>
      </c>
      <c r="M381" s="11" t="str">
        <f t="shared" si="37"/>
        <v/>
      </c>
      <c r="N381" s="11" t="str">
        <f t="shared" si="40"/>
        <v/>
      </c>
      <c r="O381" s="11" t="str">
        <f t="shared" si="38"/>
        <v/>
      </c>
      <c r="P381" s="11" t="str">
        <f t="shared" si="39"/>
        <v/>
      </c>
      <c r="Q381" s="11" t="str">
        <f t="shared" si="41"/>
        <v/>
      </c>
    </row>
    <row r="382" spans="5:17" x14ac:dyDescent="0.3">
      <c r="E382" s="11"/>
      <c r="H382" s="11" t="str">
        <f t="shared" si="35"/>
        <v/>
      </c>
      <c r="I382" s="11" t="str">
        <f>(IF(B381=Localisation!$C$42,1,IF(B381=Localisation!$C$41,2,IF(B381=Localisation!$C$40,3,IF(B381=Localisation!$C$39,4,IF(B381=Localisation!$C$38,5,IF(OR(B381=1,B381=2,B381=3,B381=4,B381=5),B381,"")))))))</f>
        <v/>
      </c>
      <c r="J382" s="11" t="str">
        <f>(IF(C381=Localisation!$C$44,5,IF(C381=Localisation!$C$45,4,IF(C381=Localisation!$C$46,3,IF(C381=Localisation!$C$47,2,IF(C381=Localisation!$C$48,1,IF(OR(C381=1,C381=2,C381=3,C381=4,C381=5),C381,"")))))))</f>
        <v/>
      </c>
      <c r="K382" s="11" t="str">
        <f>(IF(D381=Localisation!$C$50,1,IF(D381=Localisation!$C$51,2,IF(D381=Localisation!$C$52,3,IF(D381=Localisation!$C$53,4,IF(D381=Localisation!$C$54,5,IF(OR(D381=1,D381=2,D381=3,D381=4,D381=5),D381,"")))))))</f>
        <v/>
      </c>
      <c r="L382" s="11" t="str">
        <f t="shared" si="36"/>
        <v/>
      </c>
      <c r="M382" s="11" t="str">
        <f t="shared" si="37"/>
        <v/>
      </c>
      <c r="N382" s="11" t="str">
        <f t="shared" si="40"/>
        <v/>
      </c>
      <c r="O382" s="11" t="str">
        <f t="shared" si="38"/>
        <v/>
      </c>
      <c r="P382" s="11" t="str">
        <f t="shared" si="39"/>
        <v/>
      </c>
      <c r="Q382" s="11" t="str">
        <f t="shared" si="41"/>
        <v/>
      </c>
    </row>
    <row r="383" spans="5:17" x14ac:dyDescent="0.3">
      <c r="E383" s="11"/>
      <c r="H383" s="11" t="str">
        <f t="shared" si="35"/>
        <v/>
      </c>
      <c r="I383" s="11" t="str">
        <f>(IF(B382=Localisation!$C$42,1,IF(B382=Localisation!$C$41,2,IF(B382=Localisation!$C$40,3,IF(B382=Localisation!$C$39,4,IF(B382=Localisation!$C$38,5,IF(OR(B382=1,B382=2,B382=3,B382=4,B382=5),B382,"")))))))</f>
        <v/>
      </c>
      <c r="J383" s="11" t="str">
        <f>(IF(C382=Localisation!$C$44,5,IF(C382=Localisation!$C$45,4,IF(C382=Localisation!$C$46,3,IF(C382=Localisation!$C$47,2,IF(C382=Localisation!$C$48,1,IF(OR(C382=1,C382=2,C382=3,C382=4,C382=5),C382,"")))))))</f>
        <v/>
      </c>
      <c r="K383" s="11" t="str">
        <f>(IF(D382=Localisation!$C$50,1,IF(D382=Localisation!$C$51,2,IF(D382=Localisation!$C$52,3,IF(D382=Localisation!$C$53,4,IF(D382=Localisation!$C$54,5,IF(OR(D382=1,D382=2,D382=3,D382=4,D382=5),D382,"")))))))</f>
        <v/>
      </c>
      <c r="L383" s="11" t="str">
        <f t="shared" si="36"/>
        <v/>
      </c>
      <c r="M383" s="11" t="str">
        <f t="shared" si="37"/>
        <v/>
      </c>
      <c r="N383" s="11" t="str">
        <f t="shared" si="40"/>
        <v/>
      </c>
      <c r="O383" s="11" t="str">
        <f t="shared" si="38"/>
        <v/>
      </c>
      <c r="P383" s="11" t="str">
        <f t="shared" si="39"/>
        <v/>
      </c>
      <c r="Q383" s="11" t="str">
        <f t="shared" si="41"/>
        <v/>
      </c>
    </row>
    <row r="384" spans="5:17" x14ac:dyDescent="0.3">
      <c r="E384" s="11"/>
      <c r="H384" s="11" t="str">
        <f t="shared" si="35"/>
        <v/>
      </c>
      <c r="I384" s="11" t="str">
        <f>(IF(B383=Localisation!$C$42,1,IF(B383=Localisation!$C$41,2,IF(B383=Localisation!$C$40,3,IF(B383=Localisation!$C$39,4,IF(B383=Localisation!$C$38,5,IF(OR(B383=1,B383=2,B383=3,B383=4,B383=5),B383,"")))))))</f>
        <v/>
      </c>
      <c r="J384" s="11" t="str">
        <f>(IF(C383=Localisation!$C$44,5,IF(C383=Localisation!$C$45,4,IF(C383=Localisation!$C$46,3,IF(C383=Localisation!$C$47,2,IF(C383=Localisation!$C$48,1,IF(OR(C383=1,C383=2,C383=3,C383=4,C383=5),C383,"")))))))</f>
        <v/>
      </c>
      <c r="K384" s="11" t="str">
        <f>(IF(D383=Localisation!$C$50,1,IF(D383=Localisation!$C$51,2,IF(D383=Localisation!$C$52,3,IF(D383=Localisation!$C$53,4,IF(D383=Localisation!$C$54,5,IF(OR(D383=1,D383=2,D383=3,D383=4,D383=5),D383,"")))))))</f>
        <v/>
      </c>
      <c r="L384" s="11" t="str">
        <f t="shared" si="36"/>
        <v/>
      </c>
      <c r="M384" s="11" t="str">
        <f t="shared" si="37"/>
        <v/>
      </c>
      <c r="N384" s="11" t="str">
        <f t="shared" si="40"/>
        <v/>
      </c>
      <c r="O384" s="11" t="str">
        <f t="shared" si="38"/>
        <v/>
      </c>
      <c r="P384" s="11" t="str">
        <f t="shared" si="39"/>
        <v/>
      </c>
      <c r="Q384" s="11" t="str">
        <f t="shared" si="41"/>
        <v/>
      </c>
    </row>
    <row r="385" spans="5:17" x14ac:dyDescent="0.3">
      <c r="E385" s="11"/>
      <c r="H385" s="11" t="str">
        <f t="shared" si="35"/>
        <v/>
      </c>
      <c r="I385" s="11" t="str">
        <f>(IF(B384=Localisation!$C$42,1,IF(B384=Localisation!$C$41,2,IF(B384=Localisation!$C$40,3,IF(B384=Localisation!$C$39,4,IF(B384=Localisation!$C$38,5,IF(OR(B384=1,B384=2,B384=3,B384=4,B384=5),B384,"")))))))</f>
        <v/>
      </c>
      <c r="J385" s="11" t="str">
        <f>(IF(C384=Localisation!$C$44,5,IF(C384=Localisation!$C$45,4,IF(C384=Localisation!$C$46,3,IF(C384=Localisation!$C$47,2,IF(C384=Localisation!$C$48,1,IF(OR(C384=1,C384=2,C384=3,C384=4,C384=5),C384,"")))))))</f>
        <v/>
      </c>
      <c r="K385" s="11" t="str">
        <f>(IF(D384=Localisation!$C$50,1,IF(D384=Localisation!$C$51,2,IF(D384=Localisation!$C$52,3,IF(D384=Localisation!$C$53,4,IF(D384=Localisation!$C$54,5,IF(OR(D384=1,D384=2,D384=3,D384=4,D384=5),D384,"")))))))</f>
        <v/>
      </c>
      <c r="L385" s="11" t="str">
        <f t="shared" si="36"/>
        <v/>
      </c>
      <c r="M385" s="11" t="str">
        <f t="shared" si="37"/>
        <v/>
      </c>
      <c r="N385" s="11" t="str">
        <f t="shared" si="40"/>
        <v/>
      </c>
      <c r="O385" s="11" t="str">
        <f t="shared" si="38"/>
        <v/>
      </c>
      <c r="P385" s="11" t="str">
        <f t="shared" si="39"/>
        <v/>
      </c>
      <c r="Q385" s="11" t="str">
        <f t="shared" si="41"/>
        <v/>
      </c>
    </row>
    <row r="386" spans="5:17" x14ac:dyDescent="0.3">
      <c r="E386" s="11"/>
      <c r="H386" s="11" t="str">
        <f t="shared" si="35"/>
        <v/>
      </c>
      <c r="I386" s="11" t="str">
        <f>(IF(B385=Localisation!$C$42,1,IF(B385=Localisation!$C$41,2,IF(B385=Localisation!$C$40,3,IF(B385=Localisation!$C$39,4,IF(B385=Localisation!$C$38,5,IF(OR(B385=1,B385=2,B385=3,B385=4,B385=5),B385,"")))))))</f>
        <v/>
      </c>
      <c r="J386" s="11" t="str">
        <f>(IF(C385=Localisation!$C$44,5,IF(C385=Localisation!$C$45,4,IF(C385=Localisation!$C$46,3,IF(C385=Localisation!$C$47,2,IF(C385=Localisation!$C$48,1,IF(OR(C385=1,C385=2,C385=3,C385=4,C385=5),C385,"")))))))</f>
        <v/>
      </c>
      <c r="K386" s="11" t="str">
        <f>(IF(D385=Localisation!$C$50,1,IF(D385=Localisation!$C$51,2,IF(D385=Localisation!$C$52,3,IF(D385=Localisation!$C$53,4,IF(D385=Localisation!$C$54,5,IF(OR(D385=1,D385=2,D385=3,D385=4,D385=5),D385,"")))))))</f>
        <v/>
      </c>
      <c r="L386" s="11" t="str">
        <f t="shared" si="36"/>
        <v/>
      </c>
      <c r="M386" s="11" t="str">
        <f t="shared" si="37"/>
        <v/>
      </c>
      <c r="N386" s="11" t="str">
        <f t="shared" si="40"/>
        <v/>
      </c>
      <c r="O386" s="11" t="str">
        <f t="shared" si="38"/>
        <v/>
      </c>
      <c r="P386" s="11" t="str">
        <f t="shared" si="39"/>
        <v/>
      </c>
      <c r="Q386" s="11" t="str">
        <f t="shared" si="41"/>
        <v/>
      </c>
    </row>
    <row r="387" spans="5:17" x14ac:dyDescent="0.3">
      <c r="E387" s="11"/>
      <c r="H387" s="11" t="str">
        <f t="shared" si="35"/>
        <v/>
      </c>
      <c r="I387" s="11" t="str">
        <f>(IF(B386=Localisation!$C$42,1,IF(B386=Localisation!$C$41,2,IF(B386=Localisation!$C$40,3,IF(B386=Localisation!$C$39,4,IF(B386=Localisation!$C$38,5,IF(OR(B386=1,B386=2,B386=3,B386=4,B386=5),B386,"")))))))</f>
        <v/>
      </c>
      <c r="J387" s="11" t="str">
        <f>(IF(C386=Localisation!$C$44,5,IF(C386=Localisation!$C$45,4,IF(C386=Localisation!$C$46,3,IF(C386=Localisation!$C$47,2,IF(C386=Localisation!$C$48,1,IF(OR(C386=1,C386=2,C386=3,C386=4,C386=5),C386,"")))))))</f>
        <v/>
      </c>
      <c r="K387" s="11" t="str">
        <f>(IF(D386=Localisation!$C$50,1,IF(D386=Localisation!$C$51,2,IF(D386=Localisation!$C$52,3,IF(D386=Localisation!$C$53,4,IF(D386=Localisation!$C$54,5,IF(OR(D386=1,D386=2,D386=3,D386=4,D386=5),D386,"")))))))</f>
        <v/>
      </c>
      <c r="L387" s="11" t="str">
        <f t="shared" si="36"/>
        <v/>
      </c>
      <c r="M387" s="11" t="str">
        <f t="shared" si="37"/>
        <v/>
      </c>
      <c r="N387" s="11" t="str">
        <f t="shared" si="40"/>
        <v/>
      </c>
      <c r="O387" s="11" t="str">
        <f t="shared" si="38"/>
        <v/>
      </c>
      <c r="P387" s="11" t="str">
        <f t="shared" si="39"/>
        <v/>
      </c>
      <c r="Q387" s="11" t="str">
        <f t="shared" si="41"/>
        <v/>
      </c>
    </row>
    <row r="388" spans="5:17" x14ac:dyDescent="0.3">
      <c r="E388" s="11"/>
      <c r="H388" s="11" t="str">
        <f t="shared" si="35"/>
        <v/>
      </c>
      <c r="I388" s="11" t="str">
        <f>(IF(B387=Localisation!$C$42,1,IF(B387=Localisation!$C$41,2,IF(B387=Localisation!$C$40,3,IF(B387=Localisation!$C$39,4,IF(B387=Localisation!$C$38,5,IF(OR(B387=1,B387=2,B387=3,B387=4,B387=5),B387,"")))))))</f>
        <v/>
      </c>
      <c r="J388" s="11" t="str">
        <f>(IF(C387=Localisation!$C$44,5,IF(C387=Localisation!$C$45,4,IF(C387=Localisation!$C$46,3,IF(C387=Localisation!$C$47,2,IF(C387=Localisation!$C$48,1,IF(OR(C387=1,C387=2,C387=3,C387=4,C387=5),C387,"")))))))</f>
        <v/>
      </c>
      <c r="K388" s="11" t="str">
        <f>(IF(D387=Localisation!$C$50,1,IF(D387=Localisation!$C$51,2,IF(D387=Localisation!$C$52,3,IF(D387=Localisation!$C$53,4,IF(D387=Localisation!$C$54,5,IF(OR(D387=1,D387=2,D387=3,D387=4,D387=5),D387,"")))))))</f>
        <v/>
      </c>
      <c r="L388" s="11" t="str">
        <f t="shared" si="36"/>
        <v/>
      </c>
      <c r="M388" s="11" t="str">
        <f t="shared" si="37"/>
        <v/>
      </c>
      <c r="N388" s="11" t="str">
        <f t="shared" si="40"/>
        <v/>
      </c>
      <c r="O388" s="11" t="str">
        <f t="shared" si="38"/>
        <v/>
      </c>
      <c r="P388" s="11" t="str">
        <f t="shared" si="39"/>
        <v/>
      </c>
      <c r="Q388" s="11" t="str">
        <f t="shared" si="41"/>
        <v/>
      </c>
    </row>
    <row r="389" spans="5:17" x14ac:dyDescent="0.3">
      <c r="E389" s="11"/>
      <c r="H389" s="11" t="str">
        <f t="shared" si="35"/>
        <v/>
      </c>
      <c r="I389" s="11" t="str">
        <f>(IF(B388=Localisation!$C$42,1,IF(B388=Localisation!$C$41,2,IF(B388=Localisation!$C$40,3,IF(B388=Localisation!$C$39,4,IF(B388=Localisation!$C$38,5,IF(OR(B388=1,B388=2,B388=3,B388=4,B388=5),B388,"")))))))</f>
        <v/>
      </c>
      <c r="J389" s="11" t="str">
        <f>(IF(C388=Localisation!$C$44,5,IF(C388=Localisation!$C$45,4,IF(C388=Localisation!$C$46,3,IF(C388=Localisation!$C$47,2,IF(C388=Localisation!$C$48,1,IF(OR(C388=1,C388=2,C388=3,C388=4,C388=5),C388,"")))))))</f>
        <v/>
      </c>
      <c r="K389" s="11" t="str">
        <f>(IF(D388=Localisation!$C$50,1,IF(D388=Localisation!$C$51,2,IF(D388=Localisation!$C$52,3,IF(D388=Localisation!$C$53,4,IF(D388=Localisation!$C$54,5,IF(OR(D388=1,D388=2,D388=3,D388=4,D388=5),D388,"")))))))</f>
        <v/>
      </c>
      <c r="L389" s="11" t="str">
        <f t="shared" si="36"/>
        <v/>
      </c>
      <c r="M389" s="11" t="str">
        <f t="shared" si="37"/>
        <v/>
      </c>
      <c r="N389" s="11" t="str">
        <f t="shared" si="40"/>
        <v/>
      </c>
      <c r="O389" s="11" t="str">
        <f t="shared" si="38"/>
        <v/>
      </c>
      <c r="P389" s="11" t="str">
        <f t="shared" si="39"/>
        <v/>
      </c>
      <c r="Q389" s="11" t="str">
        <f t="shared" si="41"/>
        <v/>
      </c>
    </row>
    <row r="390" spans="5:17" x14ac:dyDescent="0.3">
      <c r="E390" s="11"/>
      <c r="H390" s="11" t="str">
        <f t="shared" si="35"/>
        <v/>
      </c>
      <c r="I390" s="11" t="str">
        <f>(IF(B389=Localisation!$C$42,1,IF(B389=Localisation!$C$41,2,IF(B389=Localisation!$C$40,3,IF(B389=Localisation!$C$39,4,IF(B389=Localisation!$C$38,5,IF(OR(B389=1,B389=2,B389=3,B389=4,B389=5),B389,"")))))))</f>
        <v/>
      </c>
      <c r="J390" s="11" t="str">
        <f>(IF(C389=Localisation!$C$44,5,IF(C389=Localisation!$C$45,4,IF(C389=Localisation!$C$46,3,IF(C389=Localisation!$C$47,2,IF(C389=Localisation!$C$48,1,IF(OR(C389=1,C389=2,C389=3,C389=4,C389=5),C389,"")))))))</f>
        <v/>
      </c>
      <c r="K390" s="11" t="str">
        <f>(IF(D389=Localisation!$C$50,1,IF(D389=Localisation!$C$51,2,IF(D389=Localisation!$C$52,3,IF(D389=Localisation!$C$53,4,IF(D389=Localisation!$C$54,5,IF(OR(D389=1,D389=2,D389=3,D389=4,D389=5),D389,"")))))))</f>
        <v/>
      </c>
      <c r="L390" s="11" t="str">
        <f t="shared" si="36"/>
        <v/>
      </c>
      <c r="M390" s="11" t="str">
        <f t="shared" si="37"/>
        <v/>
      </c>
      <c r="N390" s="11" t="str">
        <f t="shared" si="40"/>
        <v/>
      </c>
      <c r="O390" s="11" t="str">
        <f t="shared" si="38"/>
        <v/>
      </c>
      <c r="P390" s="11" t="str">
        <f t="shared" si="39"/>
        <v/>
      </c>
      <c r="Q390" s="11" t="str">
        <f t="shared" si="41"/>
        <v/>
      </c>
    </row>
    <row r="391" spans="5:17" x14ac:dyDescent="0.3">
      <c r="E391" s="11"/>
      <c r="H391" s="11" t="str">
        <f t="shared" si="35"/>
        <v/>
      </c>
      <c r="I391" s="11" t="str">
        <f>(IF(B390=Localisation!$C$42,1,IF(B390=Localisation!$C$41,2,IF(B390=Localisation!$C$40,3,IF(B390=Localisation!$C$39,4,IF(B390=Localisation!$C$38,5,IF(OR(B390=1,B390=2,B390=3,B390=4,B390=5),B390,"")))))))</f>
        <v/>
      </c>
      <c r="J391" s="11" t="str">
        <f>(IF(C390=Localisation!$C$44,5,IF(C390=Localisation!$C$45,4,IF(C390=Localisation!$C$46,3,IF(C390=Localisation!$C$47,2,IF(C390=Localisation!$C$48,1,IF(OR(C390=1,C390=2,C390=3,C390=4,C390=5),C390,"")))))))</f>
        <v/>
      </c>
      <c r="K391" s="11" t="str">
        <f>(IF(D390=Localisation!$C$50,1,IF(D390=Localisation!$C$51,2,IF(D390=Localisation!$C$52,3,IF(D390=Localisation!$C$53,4,IF(D390=Localisation!$C$54,5,IF(OR(D390=1,D390=2,D390=3,D390=4,D390=5),D390,"")))))))</f>
        <v/>
      </c>
      <c r="L391" s="11" t="str">
        <f t="shared" si="36"/>
        <v/>
      </c>
      <c r="M391" s="11" t="str">
        <f t="shared" si="37"/>
        <v/>
      </c>
      <c r="N391" s="11" t="str">
        <f t="shared" si="40"/>
        <v/>
      </c>
      <c r="O391" s="11" t="str">
        <f t="shared" si="38"/>
        <v/>
      </c>
      <c r="P391" s="11" t="str">
        <f t="shared" si="39"/>
        <v/>
      </c>
      <c r="Q391" s="11" t="str">
        <f t="shared" si="41"/>
        <v/>
      </c>
    </row>
    <row r="392" spans="5:17" x14ac:dyDescent="0.3">
      <c r="E392" s="11"/>
      <c r="H392" s="11" t="str">
        <f t="shared" si="35"/>
        <v/>
      </c>
      <c r="I392" s="11" t="str">
        <f>(IF(B391=Localisation!$C$42,1,IF(B391=Localisation!$C$41,2,IF(B391=Localisation!$C$40,3,IF(B391=Localisation!$C$39,4,IF(B391=Localisation!$C$38,5,IF(OR(B391=1,B391=2,B391=3,B391=4,B391=5),B391,"")))))))</f>
        <v/>
      </c>
      <c r="J392" s="11" t="str">
        <f>(IF(C391=Localisation!$C$44,5,IF(C391=Localisation!$C$45,4,IF(C391=Localisation!$C$46,3,IF(C391=Localisation!$C$47,2,IF(C391=Localisation!$C$48,1,IF(OR(C391=1,C391=2,C391=3,C391=4,C391=5),C391,"")))))))</f>
        <v/>
      </c>
      <c r="K392" s="11" t="str">
        <f>(IF(D391=Localisation!$C$50,1,IF(D391=Localisation!$C$51,2,IF(D391=Localisation!$C$52,3,IF(D391=Localisation!$C$53,4,IF(D391=Localisation!$C$54,5,IF(OR(D391=1,D391=2,D391=3,D391=4,D391=5),D391,"")))))))</f>
        <v/>
      </c>
      <c r="L392" s="11" t="str">
        <f t="shared" si="36"/>
        <v/>
      </c>
      <c r="M392" s="11" t="str">
        <f t="shared" si="37"/>
        <v/>
      </c>
      <c r="N392" s="11" t="str">
        <f t="shared" si="40"/>
        <v/>
      </c>
      <c r="O392" s="11" t="str">
        <f t="shared" si="38"/>
        <v/>
      </c>
      <c r="P392" s="11" t="str">
        <f t="shared" si="39"/>
        <v/>
      </c>
      <c r="Q392" s="11" t="str">
        <f t="shared" si="41"/>
        <v/>
      </c>
    </row>
    <row r="393" spans="5:17" x14ac:dyDescent="0.3">
      <c r="E393" s="11"/>
      <c r="H393" s="11" t="str">
        <f t="shared" si="35"/>
        <v/>
      </c>
      <c r="I393" s="11" t="str">
        <f>(IF(B392=Localisation!$C$42,1,IF(B392=Localisation!$C$41,2,IF(B392=Localisation!$C$40,3,IF(B392=Localisation!$C$39,4,IF(B392=Localisation!$C$38,5,IF(OR(B392=1,B392=2,B392=3,B392=4,B392=5),B392,"")))))))</f>
        <v/>
      </c>
      <c r="J393" s="11" t="str">
        <f>(IF(C392=Localisation!$C$44,5,IF(C392=Localisation!$C$45,4,IF(C392=Localisation!$C$46,3,IF(C392=Localisation!$C$47,2,IF(C392=Localisation!$C$48,1,IF(OR(C392=1,C392=2,C392=3,C392=4,C392=5),C392,"")))))))</f>
        <v/>
      </c>
      <c r="K393" s="11" t="str">
        <f>(IF(D392=Localisation!$C$50,1,IF(D392=Localisation!$C$51,2,IF(D392=Localisation!$C$52,3,IF(D392=Localisation!$C$53,4,IF(D392=Localisation!$C$54,5,IF(OR(D392=1,D392=2,D392=3,D392=4,D392=5),D392,"")))))))</f>
        <v/>
      </c>
      <c r="L393" s="11" t="str">
        <f t="shared" si="36"/>
        <v/>
      </c>
      <c r="M393" s="11" t="str">
        <f t="shared" si="37"/>
        <v/>
      </c>
      <c r="N393" s="11" t="str">
        <f t="shared" si="40"/>
        <v/>
      </c>
      <c r="O393" s="11" t="str">
        <f t="shared" si="38"/>
        <v/>
      </c>
      <c r="P393" s="11" t="str">
        <f t="shared" si="39"/>
        <v/>
      </c>
      <c r="Q393" s="11" t="str">
        <f t="shared" si="41"/>
        <v/>
      </c>
    </row>
    <row r="394" spans="5:17" x14ac:dyDescent="0.3">
      <c r="E394" s="11"/>
      <c r="H394" s="11" t="str">
        <f t="shared" si="35"/>
        <v/>
      </c>
      <c r="I394" s="11" t="str">
        <f>(IF(B393=Localisation!$C$42,1,IF(B393=Localisation!$C$41,2,IF(B393=Localisation!$C$40,3,IF(B393=Localisation!$C$39,4,IF(B393=Localisation!$C$38,5,IF(OR(B393=1,B393=2,B393=3,B393=4,B393=5),B393,"")))))))</f>
        <v/>
      </c>
      <c r="J394" s="11" t="str">
        <f>(IF(C393=Localisation!$C$44,5,IF(C393=Localisation!$C$45,4,IF(C393=Localisation!$C$46,3,IF(C393=Localisation!$C$47,2,IF(C393=Localisation!$C$48,1,IF(OR(C393=1,C393=2,C393=3,C393=4,C393=5),C393,"")))))))</f>
        <v/>
      </c>
      <c r="K394" s="11" t="str">
        <f>(IF(D393=Localisation!$C$50,1,IF(D393=Localisation!$C$51,2,IF(D393=Localisation!$C$52,3,IF(D393=Localisation!$C$53,4,IF(D393=Localisation!$C$54,5,IF(OR(D393=1,D393=2,D393=3,D393=4,D393=5),D393,"")))))))</f>
        <v/>
      </c>
      <c r="L394" s="11" t="str">
        <f t="shared" si="36"/>
        <v/>
      </c>
      <c r="M394" s="11" t="str">
        <f t="shared" si="37"/>
        <v/>
      </c>
      <c r="N394" s="11" t="str">
        <f t="shared" si="40"/>
        <v/>
      </c>
      <c r="O394" s="11" t="str">
        <f t="shared" si="38"/>
        <v/>
      </c>
      <c r="P394" s="11" t="str">
        <f t="shared" si="39"/>
        <v/>
      </c>
      <c r="Q394" s="11" t="str">
        <f t="shared" si="41"/>
        <v/>
      </c>
    </row>
    <row r="395" spans="5:17" x14ac:dyDescent="0.3">
      <c r="E395" s="11"/>
      <c r="H395" s="11" t="str">
        <f t="shared" si="35"/>
        <v/>
      </c>
      <c r="I395" s="11" t="str">
        <f>(IF(B394=Localisation!$C$42,1,IF(B394=Localisation!$C$41,2,IF(B394=Localisation!$C$40,3,IF(B394=Localisation!$C$39,4,IF(B394=Localisation!$C$38,5,IF(OR(B394=1,B394=2,B394=3,B394=4,B394=5),B394,"")))))))</f>
        <v/>
      </c>
      <c r="J395" s="11" t="str">
        <f>(IF(C394=Localisation!$C$44,5,IF(C394=Localisation!$C$45,4,IF(C394=Localisation!$C$46,3,IF(C394=Localisation!$C$47,2,IF(C394=Localisation!$C$48,1,IF(OR(C394=1,C394=2,C394=3,C394=4,C394=5),C394,"")))))))</f>
        <v/>
      </c>
      <c r="K395" s="11" t="str">
        <f>(IF(D394=Localisation!$C$50,1,IF(D394=Localisation!$C$51,2,IF(D394=Localisation!$C$52,3,IF(D394=Localisation!$C$53,4,IF(D394=Localisation!$C$54,5,IF(OR(D394=1,D394=2,D394=3,D394=4,D394=5),D394,"")))))))</f>
        <v/>
      </c>
      <c r="L395" s="11" t="str">
        <f t="shared" si="36"/>
        <v/>
      </c>
      <c r="M395" s="11" t="str">
        <f t="shared" si="37"/>
        <v/>
      </c>
      <c r="N395" s="11" t="str">
        <f t="shared" si="40"/>
        <v/>
      </c>
      <c r="O395" s="11" t="str">
        <f t="shared" si="38"/>
        <v/>
      </c>
      <c r="P395" s="11" t="str">
        <f t="shared" si="39"/>
        <v/>
      </c>
      <c r="Q395" s="11" t="str">
        <f t="shared" si="41"/>
        <v/>
      </c>
    </row>
    <row r="396" spans="5:17" x14ac:dyDescent="0.3">
      <c r="E396" s="11"/>
      <c r="H396" s="11" t="str">
        <f t="shared" ref="H396:H459" si="42">IF(I396="","",AVERAGE(I396:K396))</f>
        <v/>
      </c>
      <c r="I396" s="11" t="str">
        <f>(IF(B395=Localisation!$C$42,1,IF(B395=Localisation!$C$41,2,IF(B395=Localisation!$C$40,3,IF(B395=Localisation!$C$39,4,IF(B395=Localisation!$C$38,5,IF(OR(B395=1,B395=2,B395=3,B395=4,B395=5),B395,"")))))))</f>
        <v/>
      </c>
      <c r="J396" s="11" t="str">
        <f>(IF(C395=Localisation!$C$44,5,IF(C395=Localisation!$C$45,4,IF(C395=Localisation!$C$46,3,IF(C395=Localisation!$C$47,2,IF(C395=Localisation!$C$48,1,IF(OR(C395=1,C395=2,C395=3,C395=4,C395=5),C395,"")))))))</f>
        <v/>
      </c>
      <c r="K396" s="11" t="str">
        <f>(IF(D395=Localisation!$C$50,1,IF(D395=Localisation!$C$51,2,IF(D395=Localisation!$C$52,3,IF(D395=Localisation!$C$53,4,IF(D395=Localisation!$C$54,5,IF(OR(D395=1,D395=2,D395=3,D395=4,D395=5),D395,"")))))))</f>
        <v/>
      </c>
      <c r="L396" s="11" t="str">
        <f t="shared" si="36"/>
        <v/>
      </c>
      <c r="M396" s="11" t="str">
        <f t="shared" si="37"/>
        <v/>
      </c>
      <c r="N396" s="11" t="str">
        <f t="shared" si="40"/>
        <v/>
      </c>
      <c r="O396" s="11" t="str">
        <f t="shared" si="38"/>
        <v/>
      </c>
      <c r="P396" s="11" t="str">
        <f t="shared" si="39"/>
        <v/>
      </c>
      <c r="Q396" s="11" t="str">
        <f t="shared" si="41"/>
        <v/>
      </c>
    </row>
    <row r="397" spans="5:17" x14ac:dyDescent="0.3">
      <c r="E397" s="11"/>
      <c r="H397" s="11" t="str">
        <f t="shared" si="42"/>
        <v/>
      </c>
      <c r="I397" s="11" t="str">
        <f>(IF(B396=Localisation!$C$42,1,IF(B396=Localisation!$C$41,2,IF(B396=Localisation!$C$40,3,IF(B396=Localisation!$C$39,4,IF(B396=Localisation!$C$38,5,IF(OR(B396=1,B396=2,B396=3,B396=4,B396=5),B396,"")))))))</f>
        <v/>
      </c>
      <c r="J397" s="11" t="str">
        <f>(IF(C396=Localisation!$C$44,5,IF(C396=Localisation!$C$45,4,IF(C396=Localisation!$C$46,3,IF(C396=Localisation!$C$47,2,IF(C396=Localisation!$C$48,1,IF(OR(C396=1,C396=2,C396=3,C396=4,C396=5),C396,"")))))))</f>
        <v/>
      </c>
      <c r="K397" s="11" t="str">
        <f>(IF(D396=Localisation!$C$50,1,IF(D396=Localisation!$C$51,2,IF(D396=Localisation!$C$52,3,IF(D396=Localisation!$C$53,4,IF(D396=Localisation!$C$54,5,IF(OR(D396=1,D396=2,D396=3,D396=4,D396=5),D396,"")))))))</f>
        <v/>
      </c>
      <c r="L397" s="11" t="str">
        <f t="shared" si="36"/>
        <v/>
      </c>
      <c r="M397" s="11" t="str">
        <f t="shared" si="37"/>
        <v/>
      </c>
      <c r="N397" s="11" t="str">
        <f t="shared" si="40"/>
        <v/>
      </c>
      <c r="O397" s="11" t="str">
        <f t="shared" si="38"/>
        <v/>
      </c>
      <c r="P397" s="11" t="str">
        <f t="shared" si="39"/>
        <v/>
      </c>
      <c r="Q397" s="11" t="str">
        <f t="shared" si="41"/>
        <v/>
      </c>
    </row>
    <row r="398" spans="5:17" x14ac:dyDescent="0.3">
      <c r="E398" s="11"/>
      <c r="H398" s="11" t="str">
        <f t="shared" si="42"/>
        <v/>
      </c>
      <c r="I398" s="11" t="str">
        <f>(IF(B397=Localisation!$C$42,1,IF(B397=Localisation!$C$41,2,IF(B397=Localisation!$C$40,3,IF(B397=Localisation!$C$39,4,IF(B397=Localisation!$C$38,5,IF(OR(B397=1,B397=2,B397=3,B397=4,B397=5),B397,"")))))))</f>
        <v/>
      </c>
      <c r="J398" s="11" t="str">
        <f>(IF(C397=Localisation!$C$44,5,IF(C397=Localisation!$C$45,4,IF(C397=Localisation!$C$46,3,IF(C397=Localisation!$C$47,2,IF(C397=Localisation!$C$48,1,IF(OR(C397=1,C397=2,C397=3,C397=4,C397=5),C397,"")))))))</f>
        <v/>
      </c>
      <c r="K398" s="11" t="str">
        <f>(IF(D397=Localisation!$C$50,1,IF(D397=Localisation!$C$51,2,IF(D397=Localisation!$C$52,3,IF(D397=Localisation!$C$53,4,IF(D397=Localisation!$C$54,5,IF(OR(D397=1,D397=2,D397=3,D397=4,D397=5),D397,"")))))))</f>
        <v/>
      </c>
      <c r="L398" s="11" t="str">
        <f t="shared" si="36"/>
        <v/>
      </c>
      <c r="M398" s="11" t="str">
        <f t="shared" si="37"/>
        <v/>
      </c>
      <c r="N398" s="11" t="str">
        <f t="shared" si="40"/>
        <v/>
      </c>
      <c r="O398" s="11" t="str">
        <f t="shared" si="38"/>
        <v/>
      </c>
      <c r="P398" s="11" t="str">
        <f t="shared" si="39"/>
        <v/>
      </c>
      <c r="Q398" s="11" t="str">
        <f t="shared" si="41"/>
        <v/>
      </c>
    </row>
    <row r="399" spans="5:17" x14ac:dyDescent="0.3">
      <c r="E399" s="11"/>
      <c r="H399" s="11" t="str">
        <f t="shared" si="42"/>
        <v/>
      </c>
      <c r="I399" s="11" t="str">
        <f>(IF(B398=Localisation!$C$42,1,IF(B398=Localisation!$C$41,2,IF(B398=Localisation!$C$40,3,IF(B398=Localisation!$C$39,4,IF(B398=Localisation!$C$38,5,IF(OR(B398=1,B398=2,B398=3,B398=4,B398=5),B398,"")))))))</f>
        <v/>
      </c>
      <c r="J399" s="11" t="str">
        <f>(IF(C398=Localisation!$C$44,5,IF(C398=Localisation!$C$45,4,IF(C398=Localisation!$C$46,3,IF(C398=Localisation!$C$47,2,IF(C398=Localisation!$C$48,1,IF(OR(C398=1,C398=2,C398=3,C398=4,C398=5),C398,"")))))))</f>
        <v/>
      </c>
      <c r="K399" s="11" t="str">
        <f>(IF(D398=Localisation!$C$50,1,IF(D398=Localisation!$C$51,2,IF(D398=Localisation!$C$52,3,IF(D398=Localisation!$C$53,4,IF(D398=Localisation!$C$54,5,IF(OR(D398=1,D398=2,D398=3,D398=4,D398=5),D398,"")))))))</f>
        <v/>
      </c>
      <c r="L399" s="11" t="str">
        <f t="shared" si="36"/>
        <v/>
      </c>
      <c r="M399" s="11" t="str">
        <f t="shared" si="37"/>
        <v/>
      </c>
      <c r="N399" s="11" t="str">
        <f t="shared" si="40"/>
        <v/>
      </c>
      <c r="O399" s="11" t="str">
        <f t="shared" si="38"/>
        <v/>
      </c>
      <c r="P399" s="11" t="str">
        <f t="shared" si="39"/>
        <v/>
      </c>
      <c r="Q399" s="11" t="str">
        <f t="shared" si="41"/>
        <v/>
      </c>
    </row>
    <row r="400" spans="5:17" x14ac:dyDescent="0.3">
      <c r="E400" s="11"/>
      <c r="H400" s="11" t="str">
        <f t="shared" si="42"/>
        <v/>
      </c>
      <c r="I400" s="11" t="str">
        <f>(IF(B399=Localisation!$C$42,1,IF(B399=Localisation!$C$41,2,IF(B399=Localisation!$C$40,3,IF(B399=Localisation!$C$39,4,IF(B399=Localisation!$C$38,5,IF(OR(B399=1,B399=2,B399=3,B399=4,B399=5),B399,"")))))))</f>
        <v/>
      </c>
      <c r="J400" s="11" t="str">
        <f>(IF(C399=Localisation!$C$44,5,IF(C399=Localisation!$C$45,4,IF(C399=Localisation!$C$46,3,IF(C399=Localisation!$C$47,2,IF(C399=Localisation!$C$48,1,IF(OR(C399=1,C399=2,C399=3,C399=4,C399=5),C399,"")))))))</f>
        <v/>
      </c>
      <c r="K400" s="11" t="str">
        <f>(IF(D399=Localisation!$C$50,1,IF(D399=Localisation!$C$51,2,IF(D399=Localisation!$C$52,3,IF(D399=Localisation!$C$53,4,IF(D399=Localisation!$C$54,5,IF(OR(D399=1,D399=2,D399=3,D399=4,D399=5),D399,"")))))))</f>
        <v/>
      </c>
      <c r="L400" s="11" t="str">
        <f t="shared" si="36"/>
        <v/>
      </c>
      <c r="M400" s="11" t="str">
        <f t="shared" si="37"/>
        <v/>
      </c>
      <c r="N400" s="11" t="str">
        <f t="shared" si="40"/>
        <v/>
      </c>
      <c r="O400" s="11" t="str">
        <f t="shared" si="38"/>
        <v/>
      </c>
      <c r="P400" s="11" t="str">
        <f t="shared" si="39"/>
        <v/>
      </c>
      <c r="Q400" s="11" t="str">
        <f t="shared" si="41"/>
        <v/>
      </c>
    </row>
    <row r="401" spans="5:17" x14ac:dyDescent="0.3">
      <c r="E401" s="11"/>
      <c r="H401" s="11" t="str">
        <f t="shared" si="42"/>
        <v/>
      </c>
      <c r="I401" s="11" t="str">
        <f>(IF(B400=Localisation!$C$42,1,IF(B400=Localisation!$C$41,2,IF(B400=Localisation!$C$40,3,IF(B400=Localisation!$C$39,4,IF(B400=Localisation!$C$38,5,IF(OR(B400=1,B400=2,B400=3,B400=4,B400=5),B400,"")))))))</f>
        <v/>
      </c>
      <c r="J401" s="11" t="str">
        <f>(IF(C400=Localisation!$C$44,5,IF(C400=Localisation!$C$45,4,IF(C400=Localisation!$C$46,3,IF(C400=Localisation!$C$47,2,IF(C400=Localisation!$C$48,1,IF(OR(C400=1,C400=2,C400=3,C400=4,C400=5),C400,"")))))))</f>
        <v/>
      </c>
      <c r="K401" s="11" t="str">
        <f>(IF(D400=Localisation!$C$50,1,IF(D400=Localisation!$C$51,2,IF(D400=Localisation!$C$52,3,IF(D400=Localisation!$C$53,4,IF(D400=Localisation!$C$54,5,IF(OR(D400=1,D400=2,D400=3,D400=4,D400=5),D400,"")))))))</f>
        <v/>
      </c>
      <c r="L401" s="11" t="str">
        <f t="shared" ref="L401:L464" si="43">IF(F395="","",(IF(F395="*","*",(((F395-V$49)/V$48)*-1))))</f>
        <v/>
      </c>
      <c r="M401" s="11" t="str">
        <f t="shared" ref="M401:M464" si="44">IF(E395=0,"",F395)</f>
        <v/>
      </c>
      <c r="N401" s="11" t="str">
        <f t="shared" si="40"/>
        <v/>
      </c>
      <c r="O401" s="11" t="str">
        <f t="shared" ref="O401:O464" si="45">IF(F395=0,"",LN(F395))</f>
        <v/>
      </c>
      <c r="P401" s="11" t="str">
        <f t="shared" ref="P401:P464" si="46">IF(O401="","",((O401-$Q$11)/$P$11)*-1)</f>
        <v/>
      </c>
      <c r="Q401" s="11" t="str">
        <f t="shared" si="41"/>
        <v/>
      </c>
    </row>
    <row r="402" spans="5:17" x14ac:dyDescent="0.3">
      <c r="E402" s="11"/>
      <c r="H402" s="11" t="str">
        <f t="shared" si="42"/>
        <v/>
      </c>
      <c r="I402" s="11" t="str">
        <f>(IF(B401=Localisation!$C$42,1,IF(B401=Localisation!$C$41,2,IF(B401=Localisation!$C$40,3,IF(B401=Localisation!$C$39,4,IF(B401=Localisation!$C$38,5,IF(OR(B401=1,B401=2,B401=3,B401=4,B401=5),B401,"")))))))</f>
        <v/>
      </c>
      <c r="J402" s="11" t="str">
        <f>(IF(C401=Localisation!$C$44,5,IF(C401=Localisation!$C$45,4,IF(C401=Localisation!$C$46,3,IF(C401=Localisation!$C$47,2,IF(C401=Localisation!$C$48,1,IF(OR(C401=1,C401=2,C401=3,C401=4,C401=5),C401,"")))))))</f>
        <v/>
      </c>
      <c r="K402" s="11" t="str">
        <f>(IF(D401=Localisation!$C$50,1,IF(D401=Localisation!$C$51,2,IF(D401=Localisation!$C$52,3,IF(D401=Localisation!$C$53,4,IF(D401=Localisation!$C$54,5,IF(OR(D401=1,D401=2,D401=3,D401=4,D401=5),D401,"")))))))</f>
        <v/>
      </c>
      <c r="L402" s="11" t="str">
        <f t="shared" si="43"/>
        <v/>
      </c>
      <c r="M402" s="11" t="str">
        <f t="shared" si="44"/>
        <v/>
      </c>
      <c r="N402" s="11" t="str">
        <f t="shared" ref="N402:N465" si="47">IF(H397&gt;3.9999,M402,"")</f>
        <v/>
      </c>
      <c r="O402" s="11" t="str">
        <f t="shared" si="45"/>
        <v/>
      </c>
      <c r="P402" s="11" t="str">
        <f t="shared" si="46"/>
        <v/>
      </c>
      <c r="Q402" s="11" t="str">
        <f t="shared" ref="Q402:Q465" si="48">IF(H397="","",(IF(H397="*","*",((H397-$U$49)/$U$48))))</f>
        <v/>
      </c>
    </row>
    <row r="403" spans="5:17" x14ac:dyDescent="0.3">
      <c r="E403" s="11"/>
      <c r="H403" s="11" t="str">
        <f t="shared" si="42"/>
        <v/>
      </c>
      <c r="I403" s="11" t="str">
        <f>(IF(B402=Localisation!$C$42,1,IF(B402=Localisation!$C$41,2,IF(B402=Localisation!$C$40,3,IF(B402=Localisation!$C$39,4,IF(B402=Localisation!$C$38,5,IF(OR(B402=1,B402=2,B402=3,B402=4,B402=5),B402,"")))))))</f>
        <v/>
      </c>
      <c r="J403" s="11" t="str">
        <f>(IF(C402=Localisation!$C$44,5,IF(C402=Localisation!$C$45,4,IF(C402=Localisation!$C$46,3,IF(C402=Localisation!$C$47,2,IF(C402=Localisation!$C$48,1,IF(OR(C402=1,C402=2,C402=3,C402=4,C402=5),C402,"")))))))</f>
        <v/>
      </c>
      <c r="K403" s="11" t="str">
        <f>(IF(D402=Localisation!$C$50,1,IF(D402=Localisation!$C$51,2,IF(D402=Localisation!$C$52,3,IF(D402=Localisation!$C$53,4,IF(D402=Localisation!$C$54,5,IF(OR(D402=1,D402=2,D402=3,D402=4,D402=5),D402,"")))))))</f>
        <v/>
      </c>
      <c r="L403" s="11" t="str">
        <f t="shared" si="43"/>
        <v/>
      </c>
      <c r="M403" s="11" t="str">
        <f t="shared" si="44"/>
        <v/>
      </c>
      <c r="N403" s="11" t="str">
        <f t="shared" si="47"/>
        <v/>
      </c>
      <c r="O403" s="11" t="str">
        <f t="shared" si="45"/>
        <v/>
      </c>
      <c r="P403" s="11" t="str">
        <f t="shared" si="46"/>
        <v/>
      </c>
      <c r="Q403" s="11" t="str">
        <f t="shared" si="48"/>
        <v/>
      </c>
    </row>
    <row r="404" spans="5:17" x14ac:dyDescent="0.3">
      <c r="E404" s="11"/>
      <c r="H404" s="11" t="str">
        <f t="shared" si="42"/>
        <v/>
      </c>
      <c r="I404" s="11" t="str">
        <f>(IF(B403=Localisation!$C$42,1,IF(B403=Localisation!$C$41,2,IF(B403=Localisation!$C$40,3,IF(B403=Localisation!$C$39,4,IF(B403=Localisation!$C$38,5,IF(OR(B403=1,B403=2,B403=3,B403=4,B403=5),B403,"")))))))</f>
        <v/>
      </c>
      <c r="J404" s="11" t="str">
        <f>(IF(C403=Localisation!$C$44,5,IF(C403=Localisation!$C$45,4,IF(C403=Localisation!$C$46,3,IF(C403=Localisation!$C$47,2,IF(C403=Localisation!$C$48,1,IF(OR(C403=1,C403=2,C403=3,C403=4,C403=5),C403,"")))))))</f>
        <v/>
      </c>
      <c r="K404" s="11" t="str">
        <f>(IF(D403=Localisation!$C$50,1,IF(D403=Localisation!$C$51,2,IF(D403=Localisation!$C$52,3,IF(D403=Localisation!$C$53,4,IF(D403=Localisation!$C$54,5,IF(OR(D403=1,D403=2,D403=3,D403=4,D403=5),D403,"")))))))</f>
        <v/>
      </c>
      <c r="L404" s="11" t="str">
        <f t="shared" si="43"/>
        <v/>
      </c>
      <c r="M404" s="11" t="str">
        <f t="shared" si="44"/>
        <v/>
      </c>
      <c r="N404" s="11" t="str">
        <f t="shared" si="47"/>
        <v/>
      </c>
      <c r="O404" s="11" t="str">
        <f t="shared" si="45"/>
        <v/>
      </c>
      <c r="P404" s="11" t="str">
        <f t="shared" si="46"/>
        <v/>
      </c>
      <c r="Q404" s="11" t="str">
        <f t="shared" si="48"/>
        <v/>
      </c>
    </row>
    <row r="405" spans="5:17" x14ac:dyDescent="0.3">
      <c r="E405" s="11"/>
      <c r="H405" s="11" t="str">
        <f t="shared" si="42"/>
        <v/>
      </c>
      <c r="I405" s="11" t="str">
        <f>(IF(B404=Localisation!$C$42,1,IF(B404=Localisation!$C$41,2,IF(B404=Localisation!$C$40,3,IF(B404=Localisation!$C$39,4,IF(B404=Localisation!$C$38,5,IF(OR(B404=1,B404=2,B404=3,B404=4,B404=5),B404,"")))))))</f>
        <v/>
      </c>
      <c r="J405" s="11" t="str">
        <f>(IF(C404=Localisation!$C$44,5,IF(C404=Localisation!$C$45,4,IF(C404=Localisation!$C$46,3,IF(C404=Localisation!$C$47,2,IF(C404=Localisation!$C$48,1,IF(OR(C404=1,C404=2,C404=3,C404=4,C404=5),C404,"")))))))</f>
        <v/>
      </c>
      <c r="K405" s="11" t="str">
        <f>(IF(D404=Localisation!$C$50,1,IF(D404=Localisation!$C$51,2,IF(D404=Localisation!$C$52,3,IF(D404=Localisation!$C$53,4,IF(D404=Localisation!$C$54,5,IF(OR(D404=1,D404=2,D404=3,D404=4,D404=5),D404,"")))))))</f>
        <v/>
      </c>
      <c r="L405" s="11" t="str">
        <f t="shared" si="43"/>
        <v/>
      </c>
      <c r="M405" s="11" t="str">
        <f t="shared" si="44"/>
        <v/>
      </c>
      <c r="N405" s="11" t="str">
        <f t="shared" si="47"/>
        <v/>
      </c>
      <c r="O405" s="11" t="str">
        <f t="shared" si="45"/>
        <v/>
      </c>
      <c r="P405" s="11" t="str">
        <f t="shared" si="46"/>
        <v/>
      </c>
      <c r="Q405" s="11" t="str">
        <f t="shared" si="48"/>
        <v/>
      </c>
    </row>
    <row r="406" spans="5:17" x14ac:dyDescent="0.3">
      <c r="E406" s="11"/>
      <c r="H406" s="11" t="str">
        <f t="shared" si="42"/>
        <v/>
      </c>
      <c r="I406" s="11" t="str">
        <f>(IF(B405=Localisation!$C$42,1,IF(B405=Localisation!$C$41,2,IF(B405=Localisation!$C$40,3,IF(B405=Localisation!$C$39,4,IF(B405=Localisation!$C$38,5,IF(OR(B405=1,B405=2,B405=3,B405=4,B405=5),B405,"")))))))</f>
        <v/>
      </c>
      <c r="J406" s="11" t="str">
        <f>(IF(C405=Localisation!$C$44,5,IF(C405=Localisation!$C$45,4,IF(C405=Localisation!$C$46,3,IF(C405=Localisation!$C$47,2,IF(C405=Localisation!$C$48,1,IF(OR(C405=1,C405=2,C405=3,C405=4,C405=5),C405,"")))))))</f>
        <v/>
      </c>
      <c r="K406" s="11" t="str">
        <f>(IF(D405=Localisation!$C$50,1,IF(D405=Localisation!$C$51,2,IF(D405=Localisation!$C$52,3,IF(D405=Localisation!$C$53,4,IF(D405=Localisation!$C$54,5,IF(OR(D405=1,D405=2,D405=3,D405=4,D405=5),D405,"")))))))</f>
        <v/>
      </c>
      <c r="L406" s="11" t="str">
        <f t="shared" si="43"/>
        <v/>
      </c>
      <c r="M406" s="11" t="str">
        <f t="shared" si="44"/>
        <v/>
      </c>
      <c r="N406" s="11" t="str">
        <f t="shared" si="47"/>
        <v/>
      </c>
      <c r="O406" s="11" t="str">
        <f t="shared" si="45"/>
        <v/>
      </c>
      <c r="P406" s="11" t="str">
        <f t="shared" si="46"/>
        <v/>
      </c>
      <c r="Q406" s="11" t="str">
        <f t="shared" si="48"/>
        <v/>
      </c>
    </row>
    <row r="407" spans="5:17" x14ac:dyDescent="0.3">
      <c r="E407" s="11"/>
      <c r="H407" s="11" t="str">
        <f t="shared" si="42"/>
        <v/>
      </c>
      <c r="I407" s="11" t="str">
        <f>(IF(B406=Localisation!$C$42,1,IF(B406=Localisation!$C$41,2,IF(B406=Localisation!$C$40,3,IF(B406=Localisation!$C$39,4,IF(B406=Localisation!$C$38,5,IF(OR(B406=1,B406=2,B406=3,B406=4,B406=5),B406,"")))))))</f>
        <v/>
      </c>
      <c r="J407" s="11" t="str">
        <f>(IF(C406=Localisation!$C$44,5,IF(C406=Localisation!$C$45,4,IF(C406=Localisation!$C$46,3,IF(C406=Localisation!$C$47,2,IF(C406=Localisation!$C$48,1,IF(OR(C406=1,C406=2,C406=3,C406=4,C406=5),C406,"")))))))</f>
        <v/>
      </c>
      <c r="K407" s="11" t="str">
        <f>(IF(D406=Localisation!$C$50,1,IF(D406=Localisation!$C$51,2,IF(D406=Localisation!$C$52,3,IF(D406=Localisation!$C$53,4,IF(D406=Localisation!$C$54,5,IF(OR(D406=1,D406=2,D406=3,D406=4,D406=5),D406,"")))))))</f>
        <v/>
      </c>
      <c r="L407" s="11" t="str">
        <f t="shared" si="43"/>
        <v/>
      </c>
      <c r="M407" s="11" t="str">
        <f t="shared" si="44"/>
        <v/>
      </c>
      <c r="N407" s="11" t="str">
        <f t="shared" si="47"/>
        <v/>
      </c>
      <c r="O407" s="11" t="str">
        <f t="shared" si="45"/>
        <v/>
      </c>
      <c r="P407" s="11" t="str">
        <f t="shared" si="46"/>
        <v/>
      </c>
      <c r="Q407" s="11" t="str">
        <f t="shared" si="48"/>
        <v/>
      </c>
    </row>
    <row r="408" spans="5:17" x14ac:dyDescent="0.3">
      <c r="E408" s="11"/>
      <c r="H408" s="11" t="str">
        <f t="shared" si="42"/>
        <v/>
      </c>
      <c r="I408" s="11" t="str">
        <f>(IF(B407=Localisation!$C$42,1,IF(B407=Localisation!$C$41,2,IF(B407=Localisation!$C$40,3,IF(B407=Localisation!$C$39,4,IF(B407=Localisation!$C$38,5,IF(OR(B407=1,B407=2,B407=3,B407=4,B407=5),B407,"")))))))</f>
        <v/>
      </c>
      <c r="J408" s="11" t="str">
        <f>(IF(C407=Localisation!$C$44,5,IF(C407=Localisation!$C$45,4,IF(C407=Localisation!$C$46,3,IF(C407=Localisation!$C$47,2,IF(C407=Localisation!$C$48,1,IF(OR(C407=1,C407=2,C407=3,C407=4,C407=5),C407,"")))))))</f>
        <v/>
      </c>
      <c r="K408" s="11" t="str">
        <f>(IF(D407=Localisation!$C$50,1,IF(D407=Localisation!$C$51,2,IF(D407=Localisation!$C$52,3,IF(D407=Localisation!$C$53,4,IF(D407=Localisation!$C$54,5,IF(OR(D407=1,D407=2,D407=3,D407=4,D407=5),D407,"")))))))</f>
        <v/>
      </c>
      <c r="L408" s="11" t="str">
        <f t="shared" si="43"/>
        <v/>
      </c>
      <c r="M408" s="11" t="str">
        <f t="shared" si="44"/>
        <v/>
      </c>
      <c r="N408" s="11" t="str">
        <f t="shared" si="47"/>
        <v/>
      </c>
      <c r="O408" s="11" t="str">
        <f t="shared" si="45"/>
        <v/>
      </c>
      <c r="P408" s="11" t="str">
        <f t="shared" si="46"/>
        <v/>
      </c>
      <c r="Q408" s="11" t="str">
        <f t="shared" si="48"/>
        <v/>
      </c>
    </row>
    <row r="409" spans="5:17" x14ac:dyDescent="0.3">
      <c r="E409" s="11"/>
      <c r="H409" s="11" t="str">
        <f t="shared" si="42"/>
        <v/>
      </c>
      <c r="I409" s="11" t="str">
        <f>(IF(B408=Localisation!$C$42,1,IF(B408=Localisation!$C$41,2,IF(B408=Localisation!$C$40,3,IF(B408=Localisation!$C$39,4,IF(B408=Localisation!$C$38,5,IF(OR(B408=1,B408=2,B408=3,B408=4,B408=5),B408,"")))))))</f>
        <v/>
      </c>
      <c r="J409" s="11" t="str">
        <f>(IF(C408=Localisation!$C$44,5,IF(C408=Localisation!$C$45,4,IF(C408=Localisation!$C$46,3,IF(C408=Localisation!$C$47,2,IF(C408=Localisation!$C$48,1,IF(OR(C408=1,C408=2,C408=3,C408=4,C408=5),C408,"")))))))</f>
        <v/>
      </c>
      <c r="K409" s="11" t="str">
        <f>(IF(D408=Localisation!$C$50,1,IF(D408=Localisation!$C$51,2,IF(D408=Localisation!$C$52,3,IF(D408=Localisation!$C$53,4,IF(D408=Localisation!$C$54,5,IF(OR(D408=1,D408=2,D408=3,D408=4,D408=5),D408,"")))))))</f>
        <v/>
      </c>
      <c r="L409" s="11" t="str">
        <f t="shared" si="43"/>
        <v/>
      </c>
      <c r="M409" s="11" t="str">
        <f t="shared" si="44"/>
        <v/>
      </c>
      <c r="N409" s="11" t="str">
        <f t="shared" si="47"/>
        <v/>
      </c>
      <c r="O409" s="11" t="str">
        <f t="shared" si="45"/>
        <v/>
      </c>
      <c r="P409" s="11" t="str">
        <f t="shared" si="46"/>
        <v/>
      </c>
      <c r="Q409" s="11" t="str">
        <f t="shared" si="48"/>
        <v/>
      </c>
    </row>
    <row r="410" spans="5:17" x14ac:dyDescent="0.3">
      <c r="E410" s="11"/>
      <c r="H410" s="11" t="str">
        <f t="shared" si="42"/>
        <v/>
      </c>
      <c r="I410" s="11" t="str">
        <f>(IF(B409=Localisation!$C$42,1,IF(B409=Localisation!$C$41,2,IF(B409=Localisation!$C$40,3,IF(B409=Localisation!$C$39,4,IF(B409=Localisation!$C$38,5,IF(OR(B409=1,B409=2,B409=3,B409=4,B409=5),B409,"")))))))</f>
        <v/>
      </c>
      <c r="J410" s="11" t="str">
        <f>(IF(C409=Localisation!$C$44,5,IF(C409=Localisation!$C$45,4,IF(C409=Localisation!$C$46,3,IF(C409=Localisation!$C$47,2,IF(C409=Localisation!$C$48,1,IF(OR(C409=1,C409=2,C409=3,C409=4,C409=5),C409,"")))))))</f>
        <v/>
      </c>
      <c r="K410" s="11" t="str">
        <f>(IF(D409=Localisation!$C$50,1,IF(D409=Localisation!$C$51,2,IF(D409=Localisation!$C$52,3,IF(D409=Localisation!$C$53,4,IF(D409=Localisation!$C$54,5,IF(OR(D409=1,D409=2,D409=3,D409=4,D409=5),D409,"")))))))</f>
        <v/>
      </c>
      <c r="L410" s="11" t="str">
        <f t="shared" si="43"/>
        <v/>
      </c>
      <c r="M410" s="11" t="str">
        <f t="shared" si="44"/>
        <v/>
      </c>
      <c r="N410" s="11" t="str">
        <f t="shared" si="47"/>
        <v/>
      </c>
      <c r="O410" s="11" t="str">
        <f t="shared" si="45"/>
        <v/>
      </c>
      <c r="P410" s="11" t="str">
        <f t="shared" si="46"/>
        <v/>
      </c>
      <c r="Q410" s="11" t="str">
        <f t="shared" si="48"/>
        <v/>
      </c>
    </row>
    <row r="411" spans="5:17" x14ac:dyDescent="0.3">
      <c r="E411" s="11"/>
      <c r="H411" s="11" t="str">
        <f t="shared" si="42"/>
        <v/>
      </c>
      <c r="I411" s="11" t="str">
        <f>(IF(B410=Localisation!$C$42,1,IF(B410=Localisation!$C$41,2,IF(B410=Localisation!$C$40,3,IF(B410=Localisation!$C$39,4,IF(B410=Localisation!$C$38,5,IF(OR(B410=1,B410=2,B410=3,B410=4,B410=5),B410,"")))))))</f>
        <v/>
      </c>
      <c r="J411" s="11" t="str">
        <f>(IF(C410=Localisation!$C$44,5,IF(C410=Localisation!$C$45,4,IF(C410=Localisation!$C$46,3,IF(C410=Localisation!$C$47,2,IF(C410=Localisation!$C$48,1,IF(OR(C410=1,C410=2,C410=3,C410=4,C410=5),C410,"")))))))</f>
        <v/>
      </c>
      <c r="K411" s="11" t="str">
        <f>(IF(D410=Localisation!$C$50,1,IF(D410=Localisation!$C$51,2,IF(D410=Localisation!$C$52,3,IF(D410=Localisation!$C$53,4,IF(D410=Localisation!$C$54,5,IF(OR(D410=1,D410=2,D410=3,D410=4,D410=5),D410,"")))))))</f>
        <v/>
      </c>
      <c r="L411" s="11" t="str">
        <f t="shared" si="43"/>
        <v/>
      </c>
      <c r="M411" s="11" t="str">
        <f t="shared" si="44"/>
        <v/>
      </c>
      <c r="N411" s="11" t="str">
        <f t="shared" si="47"/>
        <v/>
      </c>
      <c r="O411" s="11" t="str">
        <f t="shared" si="45"/>
        <v/>
      </c>
      <c r="P411" s="11" t="str">
        <f t="shared" si="46"/>
        <v/>
      </c>
      <c r="Q411" s="11" t="str">
        <f t="shared" si="48"/>
        <v/>
      </c>
    </row>
    <row r="412" spans="5:17" x14ac:dyDescent="0.3">
      <c r="E412" s="11"/>
      <c r="H412" s="11" t="str">
        <f t="shared" si="42"/>
        <v/>
      </c>
      <c r="I412" s="11" t="str">
        <f>(IF(B411=Localisation!$C$42,1,IF(B411=Localisation!$C$41,2,IF(B411=Localisation!$C$40,3,IF(B411=Localisation!$C$39,4,IF(B411=Localisation!$C$38,5,IF(OR(B411=1,B411=2,B411=3,B411=4,B411=5),B411,"")))))))</f>
        <v/>
      </c>
      <c r="J412" s="11" t="str">
        <f>(IF(C411=Localisation!$C$44,5,IF(C411=Localisation!$C$45,4,IF(C411=Localisation!$C$46,3,IF(C411=Localisation!$C$47,2,IF(C411=Localisation!$C$48,1,IF(OR(C411=1,C411=2,C411=3,C411=4,C411=5),C411,"")))))))</f>
        <v/>
      </c>
      <c r="K412" s="11" t="str">
        <f>(IF(D411=Localisation!$C$50,1,IF(D411=Localisation!$C$51,2,IF(D411=Localisation!$C$52,3,IF(D411=Localisation!$C$53,4,IF(D411=Localisation!$C$54,5,IF(OR(D411=1,D411=2,D411=3,D411=4,D411=5),D411,"")))))))</f>
        <v/>
      </c>
      <c r="L412" s="11" t="str">
        <f t="shared" si="43"/>
        <v/>
      </c>
      <c r="M412" s="11" t="str">
        <f t="shared" si="44"/>
        <v/>
      </c>
      <c r="N412" s="11" t="str">
        <f t="shared" si="47"/>
        <v/>
      </c>
      <c r="O412" s="11" t="str">
        <f t="shared" si="45"/>
        <v/>
      </c>
      <c r="P412" s="11" t="str">
        <f t="shared" si="46"/>
        <v/>
      </c>
      <c r="Q412" s="11" t="str">
        <f t="shared" si="48"/>
        <v/>
      </c>
    </row>
    <row r="413" spans="5:17" x14ac:dyDescent="0.3">
      <c r="E413" s="11"/>
      <c r="H413" s="11" t="str">
        <f t="shared" si="42"/>
        <v/>
      </c>
      <c r="I413" s="11" t="str">
        <f>(IF(B412=Localisation!$C$42,1,IF(B412=Localisation!$C$41,2,IF(B412=Localisation!$C$40,3,IF(B412=Localisation!$C$39,4,IF(B412=Localisation!$C$38,5,IF(OR(B412=1,B412=2,B412=3,B412=4,B412=5),B412,"")))))))</f>
        <v/>
      </c>
      <c r="J413" s="11" t="str">
        <f>(IF(C412=Localisation!$C$44,5,IF(C412=Localisation!$C$45,4,IF(C412=Localisation!$C$46,3,IF(C412=Localisation!$C$47,2,IF(C412=Localisation!$C$48,1,IF(OR(C412=1,C412=2,C412=3,C412=4,C412=5),C412,"")))))))</f>
        <v/>
      </c>
      <c r="K413" s="11" t="str">
        <f>(IF(D412=Localisation!$C$50,1,IF(D412=Localisation!$C$51,2,IF(D412=Localisation!$C$52,3,IF(D412=Localisation!$C$53,4,IF(D412=Localisation!$C$54,5,IF(OR(D412=1,D412=2,D412=3,D412=4,D412=5),D412,"")))))))</f>
        <v/>
      </c>
      <c r="L413" s="11" t="str">
        <f t="shared" si="43"/>
        <v/>
      </c>
      <c r="M413" s="11" t="str">
        <f t="shared" si="44"/>
        <v/>
      </c>
      <c r="N413" s="11" t="str">
        <f t="shared" si="47"/>
        <v/>
      </c>
      <c r="O413" s="11" t="str">
        <f t="shared" si="45"/>
        <v/>
      </c>
      <c r="P413" s="11" t="str">
        <f t="shared" si="46"/>
        <v/>
      </c>
      <c r="Q413" s="11" t="str">
        <f t="shared" si="48"/>
        <v/>
      </c>
    </row>
    <row r="414" spans="5:17" x14ac:dyDescent="0.3">
      <c r="E414" s="11"/>
      <c r="H414" s="11" t="str">
        <f t="shared" si="42"/>
        <v/>
      </c>
      <c r="I414" s="11" t="str">
        <f>(IF(B413=Localisation!$C$42,1,IF(B413=Localisation!$C$41,2,IF(B413=Localisation!$C$40,3,IF(B413=Localisation!$C$39,4,IF(B413=Localisation!$C$38,5,IF(OR(B413=1,B413=2,B413=3,B413=4,B413=5),B413,"")))))))</f>
        <v/>
      </c>
      <c r="J414" s="11" t="str">
        <f>(IF(C413=Localisation!$C$44,5,IF(C413=Localisation!$C$45,4,IF(C413=Localisation!$C$46,3,IF(C413=Localisation!$C$47,2,IF(C413=Localisation!$C$48,1,IF(OR(C413=1,C413=2,C413=3,C413=4,C413=5),C413,"")))))))</f>
        <v/>
      </c>
      <c r="K414" s="11" t="str">
        <f>(IF(D413=Localisation!$C$50,1,IF(D413=Localisation!$C$51,2,IF(D413=Localisation!$C$52,3,IF(D413=Localisation!$C$53,4,IF(D413=Localisation!$C$54,5,IF(OR(D413=1,D413=2,D413=3,D413=4,D413=5),D413,"")))))))</f>
        <v/>
      </c>
      <c r="L414" s="11" t="str">
        <f t="shared" si="43"/>
        <v/>
      </c>
      <c r="M414" s="11" t="str">
        <f t="shared" si="44"/>
        <v/>
      </c>
      <c r="N414" s="11" t="str">
        <f t="shared" si="47"/>
        <v/>
      </c>
      <c r="O414" s="11" t="str">
        <f t="shared" si="45"/>
        <v/>
      </c>
      <c r="P414" s="11" t="str">
        <f t="shared" si="46"/>
        <v/>
      </c>
      <c r="Q414" s="11" t="str">
        <f t="shared" si="48"/>
        <v/>
      </c>
    </row>
    <row r="415" spans="5:17" x14ac:dyDescent="0.3">
      <c r="E415" s="11"/>
      <c r="H415" s="11" t="str">
        <f t="shared" si="42"/>
        <v/>
      </c>
      <c r="I415" s="11" t="str">
        <f>(IF(B414=Localisation!$C$42,1,IF(B414=Localisation!$C$41,2,IF(B414=Localisation!$C$40,3,IF(B414=Localisation!$C$39,4,IF(B414=Localisation!$C$38,5,IF(OR(B414=1,B414=2,B414=3,B414=4,B414=5),B414,"")))))))</f>
        <v/>
      </c>
      <c r="J415" s="11" t="str">
        <f>(IF(C414=Localisation!$C$44,5,IF(C414=Localisation!$C$45,4,IF(C414=Localisation!$C$46,3,IF(C414=Localisation!$C$47,2,IF(C414=Localisation!$C$48,1,IF(OR(C414=1,C414=2,C414=3,C414=4,C414=5),C414,"")))))))</f>
        <v/>
      </c>
      <c r="K415" s="11" t="str">
        <f>(IF(D414=Localisation!$C$50,1,IF(D414=Localisation!$C$51,2,IF(D414=Localisation!$C$52,3,IF(D414=Localisation!$C$53,4,IF(D414=Localisation!$C$54,5,IF(OR(D414=1,D414=2,D414=3,D414=4,D414=5),D414,"")))))))</f>
        <v/>
      </c>
      <c r="L415" s="11" t="str">
        <f t="shared" si="43"/>
        <v/>
      </c>
      <c r="M415" s="11" t="str">
        <f t="shared" si="44"/>
        <v/>
      </c>
      <c r="N415" s="11" t="str">
        <f t="shared" si="47"/>
        <v/>
      </c>
      <c r="O415" s="11" t="str">
        <f t="shared" si="45"/>
        <v/>
      </c>
      <c r="P415" s="11" t="str">
        <f t="shared" si="46"/>
        <v/>
      </c>
      <c r="Q415" s="11" t="str">
        <f t="shared" si="48"/>
        <v/>
      </c>
    </row>
    <row r="416" spans="5:17" x14ac:dyDescent="0.3">
      <c r="E416" s="11"/>
      <c r="H416" s="11" t="str">
        <f t="shared" si="42"/>
        <v/>
      </c>
      <c r="I416" s="11" t="str">
        <f>(IF(B415=Localisation!$C$42,1,IF(B415=Localisation!$C$41,2,IF(B415=Localisation!$C$40,3,IF(B415=Localisation!$C$39,4,IF(B415=Localisation!$C$38,5,IF(OR(B415=1,B415=2,B415=3,B415=4,B415=5),B415,"")))))))</f>
        <v/>
      </c>
      <c r="J416" s="11" t="str">
        <f>(IF(C415=Localisation!$C$44,5,IF(C415=Localisation!$C$45,4,IF(C415=Localisation!$C$46,3,IF(C415=Localisation!$C$47,2,IF(C415=Localisation!$C$48,1,IF(OR(C415=1,C415=2,C415=3,C415=4,C415=5),C415,"")))))))</f>
        <v/>
      </c>
      <c r="K416" s="11" t="str">
        <f>(IF(D415=Localisation!$C$50,1,IF(D415=Localisation!$C$51,2,IF(D415=Localisation!$C$52,3,IF(D415=Localisation!$C$53,4,IF(D415=Localisation!$C$54,5,IF(OR(D415=1,D415=2,D415=3,D415=4,D415=5),D415,"")))))))</f>
        <v/>
      </c>
      <c r="L416" s="11" t="str">
        <f t="shared" si="43"/>
        <v/>
      </c>
      <c r="M416" s="11" t="str">
        <f t="shared" si="44"/>
        <v/>
      </c>
      <c r="N416" s="11" t="str">
        <f t="shared" si="47"/>
        <v/>
      </c>
      <c r="O416" s="11" t="str">
        <f t="shared" si="45"/>
        <v/>
      </c>
      <c r="P416" s="11" t="str">
        <f t="shared" si="46"/>
        <v/>
      </c>
      <c r="Q416" s="11" t="str">
        <f t="shared" si="48"/>
        <v/>
      </c>
    </row>
    <row r="417" spans="5:17" x14ac:dyDescent="0.3">
      <c r="E417" s="11"/>
      <c r="H417" s="11" t="str">
        <f t="shared" si="42"/>
        <v/>
      </c>
      <c r="I417" s="11" t="str">
        <f>(IF(B416=Localisation!$C$42,1,IF(B416=Localisation!$C$41,2,IF(B416=Localisation!$C$40,3,IF(B416=Localisation!$C$39,4,IF(B416=Localisation!$C$38,5,IF(OR(B416=1,B416=2,B416=3,B416=4,B416=5),B416,"")))))))</f>
        <v/>
      </c>
      <c r="J417" s="11" t="str">
        <f>(IF(C416=Localisation!$C$44,5,IF(C416=Localisation!$C$45,4,IF(C416=Localisation!$C$46,3,IF(C416=Localisation!$C$47,2,IF(C416=Localisation!$C$48,1,IF(OR(C416=1,C416=2,C416=3,C416=4,C416=5),C416,"")))))))</f>
        <v/>
      </c>
      <c r="K417" s="11" t="str">
        <f>(IF(D416=Localisation!$C$50,1,IF(D416=Localisation!$C$51,2,IF(D416=Localisation!$C$52,3,IF(D416=Localisation!$C$53,4,IF(D416=Localisation!$C$54,5,IF(OR(D416=1,D416=2,D416=3,D416=4,D416=5),D416,"")))))))</f>
        <v/>
      </c>
      <c r="L417" s="11" t="str">
        <f t="shared" si="43"/>
        <v/>
      </c>
      <c r="M417" s="11" t="str">
        <f t="shared" si="44"/>
        <v/>
      </c>
      <c r="N417" s="11" t="str">
        <f t="shared" si="47"/>
        <v/>
      </c>
      <c r="O417" s="11" t="str">
        <f t="shared" si="45"/>
        <v/>
      </c>
      <c r="P417" s="11" t="str">
        <f t="shared" si="46"/>
        <v/>
      </c>
      <c r="Q417" s="11" t="str">
        <f t="shared" si="48"/>
        <v/>
      </c>
    </row>
    <row r="418" spans="5:17" x14ac:dyDescent="0.3">
      <c r="E418" s="11"/>
      <c r="H418" s="11" t="str">
        <f t="shared" si="42"/>
        <v/>
      </c>
      <c r="I418" s="11" t="str">
        <f>(IF(B417=Localisation!$C$42,1,IF(B417=Localisation!$C$41,2,IF(B417=Localisation!$C$40,3,IF(B417=Localisation!$C$39,4,IF(B417=Localisation!$C$38,5,IF(OR(B417=1,B417=2,B417=3,B417=4,B417=5),B417,"")))))))</f>
        <v/>
      </c>
      <c r="J418" s="11" t="str">
        <f>(IF(C417=Localisation!$C$44,5,IF(C417=Localisation!$C$45,4,IF(C417=Localisation!$C$46,3,IF(C417=Localisation!$C$47,2,IF(C417=Localisation!$C$48,1,IF(OR(C417=1,C417=2,C417=3,C417=4,C417=5),C417,"")))))))</f>
        <v/>
      </c>
      <c r="K418" s="11" t="str">
        <f>(IF(D417=Localisation!$C$50,1,IF(D417=Localisation!$C$51,2,IF(D417=Localisation!$C$52,3,IF(D417=Localisation!$C$53,4,IF(D417=Localisation!$C$54,5,IF(OR(D417=1,D417=2,D417=3,D417=4,D417=5),D417,"")))))))</f>
        <v/>
      </c>
      <c r="L418" s="11" t="str">
        <f t="shared" si="43"/>
        <v/>
      </c>
      <c r="M418" s="11" t="str">
        <f t="shared" si="44"/>
        <v/>
      </c>
      <c r="N418" s="11" t="str">
        <f t="shared" si="47"/>
        <v/>
      </c>
      <c r="O418" s="11" t="str">
        <f t="shared" si="45"/>
        <v/>
      </c>
      <c r="P418" s="11" t="str">
        <f t="shared" si="46"/>
        <v/>
      </c>
      <c r="Q418" s="11" t="str">
        <f t="shared" si="48"/>
        <v/>
      </c>
    </row>
    <row r="419" spans="5:17" x14ac:dyDescent="0.3">
      <c r="E419" s="11"/>
      <c r="H419" s="11" t="str">
        <f t="shared" si="42"/>
        <v/>
      </c>
      <c r="I419" s="11" t="str">
        <f>(IF(B418=Localisation!$C$42,1,IF(B418=Localisation!$C$41,2,IF(B418=Localisation!$C$40,3,IF(B418=Localisation!$C$39,4,IF(B418=Localisation!$C$38,5,IF(OR(B418=1,B418=2,B418=3,B418=4,B418=5),B418,"")))))))</f>
        <v/>
      </c>
      <c r="J419" s="11" t="str">
        <f>(IF(C418=Localisation!$C$44,5,IF(C418=Localisation!$C$45,4,IF(C418=Localisation!$C$46,3,IF(C418=Localisation!$C$47,2,IF(C418=Localisation!$C$48,1,IF(OR(C418=1,C418=2,C418=3,C418=4,C418=5),C418,"")))))))</f>
        <v/>
      </c>
      <c r="K419" s="11" t="str">
        <f>(IF(D418=Localisation!$C$50,1,IF(D418=Localisation!$C$51,2,IF(D418=Localisation!$C$52,3,IF(D418=Localisation!$C$53,4,IF(D418=Localisation!$C$54,5,IF(OR(D418=1,D418=2,D418=3,D418=4,D418=5),D418,"")))))))</f>
        <v/>
      </c>
      <c r="L419" s="11" t="str">
        <f t="shared" si="43"/>
        <v/>
      </c>
      <c r="M419" s="11" t="str">
        <f t="shared" si="44"/>
        <v/>
      </c>
      <c r="N419" s="11" t="str">
        <f t="shared" si="47"/>
        <v/>
      </c>
      <c r="O419" s="11" t="str">
        <f t="shared" si="45"/>
        <v/>
      </c>
      <c r="P419" s="11" t="str">
        <f t="shared" si="46"/>
        <v/>
      </c>
      <c r="Q419" s="11" t="str">
        <f t="shared" si="48"/>
        <v/>
      </c>
    </row>
    <row r="420" spans="5:17" x14ac:dyDescent="0.3">
      <c r="E420" s="11"/>
      <c r="H420" s="11" t="str">
        <f t="shared" si="42"/>
        <v/>
      </c>
      <c r="I420" s="11" t="str">
        <f>(IF(B419=Localisation!$C$42,1,IF(B419=Localisation!$C$41,2,IF(B419=Localisation!$C$40,3,IF(B419=Localisation!$C$39,4,IF(B419=Localisation!$C$38,5,IF(OR(B419=1,B419=2,B419=3,B419=4,B419=5),B419,"")))))))</f>
        <v/>
      </c>
      <c r="J420" s="11" t="str">
        <f>(IF(C419=Localisation!$C$44,5,IF(C419=Localisation!$C$45,4,IF(C419=Localisation!$C$46,3,IF(C419=Localisation!$C$47,2,IF(C419=Localisation!$C$48,1,IF(OR(C419=1,C419=2,C419=3,C419=4,C419=5),C419,"")))))))</f>
        <v/>
      </c>
      <c r="K420" s="11" t="str">
        <f>(IF(D419=Localisation!$C$50,1,IF(D419=Localisation!$C$51,2,IF(D419=Localisation!$C$52,3,IF(D419=Localisation!$C$53,4,IF(D419=Localisation!$C$54,5,IF(OR(D419=1,D419=2,D419=3,D419=4,D419=5),D419,"")))))))</f>
        <v/>
      </c>
      <c r="L420" s="11" t="str">
        <f t="shared" si="43"/>
        <v/>
      </c>
      <c r="M420" s="11" t="str">
        <f t="shared" si="44"/>
        <v/>
      </c>
      <c r="N420" s="11" t="str">
        <f t="shared" si="47"/>
        <v/>
      </c>
      <c r="O420" s="11" t="str">
        <f t="shared" si="45"/>
        <v/>
      </c>
      <c r="P420" s="11" t="str">
        <f t="shared" si="46"/>
        <v/>
      </c>
      <c r="Q420" s="11" t="str">
        <f t="shared" si="48"/>
        <v/>
      </c>
    </row>
    <row r="421" spans="5:17" x14ac:dyDescent="0.3">
      <c r="E421" s="11"/>
      <c r="H421" s="11" t="str">
        <f t="shared" si="42"/>
        <v/>
      </c>
      <c r="I421" s="11" t="str">
        <f>(IF(B420=Localisation!$C$42,1,IF(B420=Localisation!$C$41,2,IF(B420=Localisation!$C$40,3,IF(B420=Localisation!$C$39,4,IF(B420=Localisation!$C$38,5,IF(OR(B420=1,B420=2,B420=3,B420=4,B420=5),B420,"")))))))</f>
        <v/>
      </c>
      <c r="J421" s="11" t="str">
        <f>(IF(C420=Localisation!$C$44,5,IF(C420=Localisation!$C$45,4,IF(C420=Localisation!$C$46,3,IF(C420=Localisation!$C$47,2,IF(C420=Localisation!$C$48,1,IF(OR(C420=1,C420=2,C420=3,C420=4,C420=5),C420,"")))))))</f>
        <v/>
      </c>
      <c r="K421" s="11" t="str">
        <f>(IF(D420=Localisation!$C$50,1,IF(D420=Localisation!$C$51,2,IF(D420=Localisation!$C$52,3,IF(D420=Localisation!$C$53,4,IF(D420=Localisation!$C$54,5,IF(OR(D420=1,D420=2,D420=3,D420=4,D420=5),D420,"")))))))</f>
        <v/>
      </c>
      <c r="L421" s="11" t="str">
        <f t="shared" si="43"/>
        <v/>
      </c>
      <c r="M421" s="11" t="str">
        <f t="shared" si="44"/>
        <v/>
      </c>
      <c r="N421" s="11" t="str">
        <f t="shared" si="47"/>
        <v/>
      </c>
      <c r="O421" s="11" t="str">
        <f t="shared" si="45"/>
        <v/>
      </c>
      <c r="P421" s="11" t="str">
        <f t="shared" si="46"/>
        <v/>
      </c>
      <c r="Q421" s="11" t="str">
        <f t="shared" si="48"/>
        <v/>
      </c>
    </row>
    <row r="422" spans="5:17" x14ac:dyDescent="0.3">
      <c r="E422" s="11"/>
      <c r="H422" s="11" t="str">
        <f t="shared" si="42"/>
        <v/>
      </c>
      <c r="I422" s="11" t="str">
        <f>(IF(B421=Localisation!$C$42,1,IF(B421=Localisation!$C$41,2,IF(B421=Localisation!$C$40,3,IF(B421=Localisation!$C$39,4,IF(B421=Localisation!$C$38,5,IF(OR(B421=1,B421=2,B421=3,B421=4,B421=5),B421,"")))))))</f>
        <v/>
      </c>
      <c r="J422" s="11" t="str">
        <f>(IF(C421=Localisation!$C$44,5,IF(C421=Localisation!$C$45,4,IF(C421=Localisation!$C$46,3,IF(C421=Localisation!$C$47,2,IF(C421=Localisation!$C$48,1,IF(OR(C421=1,C421=2,C421=3,C421=4,C421=5),C421,"")))))))</f>
        <v/>
      </c>
      <c r="K422" s="11" t="str">
        <f>(IF(D421=Localisation!$C$50,1,IF(D421=Localisation!$C$51,2,IF(D421=Localisation!$C$52,3,IF(D421=Localisation!$C$53,4,IF(D421=Localisation!$C$54,5,IF(OR(D421=1,D421=2,D421=3,D421=4,D421=5),D421,"")))))))</f>
        <v/>
      </c>
      <c r="L422" s="11" t="str">
        <f t="shared" si="43"/>
        <v/>
      </c>
      <c r="M422" s="11" t="str">
        <f t="shared" si="44"/>
        <v/>
      </c>
      <c r="N422" s="11" t="str">
        <f t="shared" si="47"/>
        <v/>
      </c>
      <c r="O422" s="11" t="str">
        <f t="shared" si="45"/>
        <v/>
      </c>
      <c r="P422" s="11" t="str">
        <f t="shared" si="46"/>
        <v/>
      </c>
      <c r="Q422" s="11" t="str">
        <f t="shared" si="48"/>
        <v/>
      </c>
    </row>
    <row r="423" spans="5:17" x14ac:dyDescent="0.3">
      <c r="E423" s="11"/>
      <c r="H423" s="11" t="str">
        <f t="shared" si="42"/>
        <v/>
      </c>
      <c r="I423" s="11" t="str">
        <f>(IF(B422=Localisation!$C$42,1,IF(B422=Localisation!$C$41,2,IF(B422=Localisation!$C$40,3,IF(B422=Localisation!$C$39,4,IF(B422=Localisation!$C$38,5,IF(OR(B422=1,B422=2,B422=3,B422=4,B422=5),B422,"")))))))</f>
        <v/>
      </c>
      <c r="J423" s="11" t="str">
        <f>(IF(C422=Localisation!$C$44,5,IF(C422=Localisation!$C$45,4,IF(C422=Localisation!$C$46,3,IF(C422=Localisation!$C$47,2,IF(C422=Localisation!$C$48,1,IF(OR(C422=1,C422=2,C422=3,C422=4,C422=5),C422,"")))))))</f>
        <v/>
      </c>
      <c r="K423" s="11" t="str">
        <f>(IF(D422=Localisation!$C$50,1,IF(D422=Localisation!$C$51,2,IF(D422=Localisation!$C$52,3,IF(D422=Localisation!$C$53,4,IF(D422=Localisation!$C$54,5,IF(OR(D422=1,D422=2,D422=3,D422=4,D422=5),D422,"")))))))</f>
        <v/>
      </c>
      <c r="L423" s="11" t="str">
        <f t="shared" si="43"/>
        <v/>
      </c>
      <c r="M423" s="11" t="str">
        <f t="shared" si="44"/>
        <v/>
      </c>
      <c r="N423" s="11" t="str">
        <f t="shared" si="47"/>
        <v/>
      </c>
      <c r="O423" s="11" t="str">
        <f t="shared" si="45"/>
        <v/>
      </c>
      <c r="P423" s="11" t="str">
        <f t="shared" si="46"/>
        <v/>
      </c>
      <c r="Q423" s="11" t="str">
        <f t="shared" si="48"/>
        <v/>
      </c>
    </row>
    <row r="424" spans="5:17" x14ac:dyDescent="0.3">
      <c r="E424" s="11"/>
      <c r="H424" s="11" t="str">
        <f t="shared" si="42"/>
        <v/>
      </c>
      <c r="I424" s="11" t="str">
        <f>(IF(B423=Localisation!$C$42,1,IF(B423=Localisation!$C$41,2,IF(B423=Localisation!$C$40,3,IF(B423=Localisation!$C$39,4,IF(B423=Localisation!$C$38,5,IF(OR(B423=1,B423=2,B423=3,B423=4,B423=5),B423,"")))))))</f>
        <v/>
      </c>
      <c r="J424" s="11" t="str">
        <f>(IF(C423=Localisation!$C$44,5,IF(C423=Localisation!$C$45,4,IF(C423=Localisation!$C$46,3,IF(C423=Localisation!$C$47,2,IF(C423=Localisation!$C$48,1,IF(OR(C423=1,C423=2,C423=3,C423=4,C423=5),C423,"")))))))</f>
        <v/>
      </c>
      <c r="K424" s="11" t="str">
        <f>(IF(D423=Localisation!$C$50,1,IF(D423=Localisation!$C$51,2,IF(D423=Localisation!$C$52,3,IF(D423=Localisation!$C$53,4,IF(D423=Localisation!$C$54,5,IF(OR(D423=1,D423=2,D423=3,D423=4,D423=5),D423,"")))))))</f>
        <v/>
      </c>
      <c r="L424" s="11" t="str">
        <f t="shared" si="43"/>
        <v/>
      </c>
      <c r="M424" s="11" t="str">
        <f t="shared" si="44"/>
        <v/>
      </c>
      <c r="N424" s="11" t="str">
        <f t="shared" si="47"/>
        <v/>
      </c>
      <c r="O424" s="11" t="str">
        <f t="shared" si="45"/>
        <v/>
      </c>
      <c r="P424" s="11" t="str">
        <f t="shared" si="46"/>
        <v/>
      </c>
      <c r="Q424" s="11" t="str">
        <f t="shared" si="48"/>
        <v/>
      </c>
    </row>
    <row r="425" spans="5:17" x14ac:dyDescent="0.3">
      <c r="E425" s="11"/>
      <c r="H425" s="11" t="str">
        <f t="shared" si="42"/>
        <v/>
      </c>
      <c r="I425" s="11" t="str">
        <f>(IF(B424=Localisation!$C$42,1,IF(B424=Localisation!$C$41,2,IF(B424=Localisation!$C$40,3,IF(B424=Localisation!$C$39,4,IF(B424=Localisation!$C$38,5,IF(OR(B424=1,B424=2,B424=3,B424=4,B424=5),B424,"")))))))</f>
        <v/>
      </c>
      <c r="J425" s="11" t="str">
        <f>(IF(C424=Localisation!$C$44,5,IF(C424=Localisation!$C$45,4,IF(C424=Localisation!$C$46,3,IF(C424=Localisation!$C$47,2,IF(C424=Localisation!$C$48,1,IF(OR(C424=1,C424=2,C424=3,C424=4,C424=5),C424,"")))))))</f>
        <v/>
      </c>
      <c r="K425" s="11" t="str">
        <f>(IF(D424=Localisation!$C$50,1,IF(D424=Localisation!$C$51,2,IF(D424=Localisation!$C$52,3,IF(D424=Localisation!$C$53,4,IF(D424=Localisation!$C$54,5,IF(OR(D424=1,D424=2,D424=3,D424=4,D424=5),D424,"")))))))</f>
        <v/>
      </c>
      <c r="L425" s="11" t="str">
        <f t="shared" si="43"/>
        <v/>
      </c>
      <c r="M425" s="11" t="str">
        <f t="shared" si="44"/>
        <v/>
      </c>
      <c r="N425" s="11" t="str">
        <f t="shared" si="47"/>
        <v/>
      </c>
      <c r="O425" s="11" t="str">
        <f t="shared" si="45"/>
        <v/>
      </c>
      <c r="P425" s="11" t="str">
        <f t="shared" si="46"/>
        <v/>
      </c>
      <c r="Q425" s="11" t="str">
        <f t="shared" si="48"/>
        <v/>
      </c>
    </row>
    <row r="426" spans="5:17" x14ac:dyDescent="0.3">
      <c r="E426" s="11"/>
      <c r="H426" s="11" t="str">
        <f t="shared" si="42"/>
        <v/>
      </c>
      <c r="I426" s="11" t="str">
        <f>(IF(B425=Localisation!$C$42,1,IF(B425=Localisation!$C$41,2,IF(B425=Localisation!$C$40,3,IF(B425=Localisation!$C$39,4,IF(B425=Localisation!$C$38,5,IF(OR(B425=1,B425=2,B425=3,B425=4,B425=5),B425,"")))))))</f>
        <v/>
      </c>
      <c r="J426" s="11" t="str">
        <f>(IF(C425=Localisation!$C$44,5,IF(C425=Localisation!$C$45,4,IF(C425=Localisation!$C$46,3,IF(C425=Localisation!$C$47,2,IF(C425=Localisation!$C$48,1,IF(OR(C425=1,C425=2,C425=3,C425=4,C425=5),C425,"")))))))</f>
        <v/>
      </c>
      <c r="K426" s="11" t="str">
        <f>(IF(D425=Localisation!$C$50,1,IF(D425=Localisation!$C$51,2,IF(D425=Localisation!$C$52,3,IF(D425=Localisation!$C$53,4,IF(D425=Localisation!$C$54,5,IF(OR(D425=1,D425=2,D425=3,D425=4,D425=5),D425,"")))))))</f>
        <v/>
      </c>
      <c r="L426" s="11" t="str">
        <f t="shared" si="43"/>
        <v/>
      </c>
      <c r="M426" s="11" t="str">
        <f t="shared" si="44"/>
        <v/>
      </c>
      <c r="N426" s="11" t="str">
        <f t="shared" si="47"/>
        <v/>
      </c>
      <c r="O426" s="11" t="str">
        <f t="shared" si="45"/>
        <v/>
      </c>
      <c r="P426" s="11" t="str">
        <f t="shared" si="46"/>
        <v/>
      </c>
      <c r="Q426" s="11" t="str">
        <f t="shared" si="48"/>
        <v/>
      </c>
    </row>
    <row r="427" spans="5:17" x14ac:dyDescent="0.3">
      <c r="E427" s="11"/>
      <c r="H427" s="11" t="str">
        <f t="shared" si="42"/>
        <v/>
      </c>
      <c r="I427" s="11" t="str">
        <f>(IF(B426=Localisation!$C$42,1,IF(B426=Localisation!$C$41,2,IF(B426=Localisation!$C$40,3,IF(B426=Localisation!$C$39,4,IF(B426=Localisation!$C$38,5,IF(OR(B426=1,B426=2,B426=3,B426=4,B426=5),B426,"")))))))</f>
        <v/>
      </c>
      <c r="J427" s="11" t="str">
        <f>(IF(C426=Localisation!$C$44,5,IF(C426=Localisation!$C$45,4,IF(C426=Localisation!$C$46,3,IF(C426=Localisation!$C$47,2,IF(C426=Localisation!$C$48,1,IF(OR(C426=1,C426=2,C426=3,C426=4,C426=5),C426,"")))))))</f>
        <v/>
      </c>
      <c r="K427" s="11" t="str">
        <f>(IF(D426=Localisation!$C$50,1,IF(D426=Localisation!$C$51,2,IF(D426=Localisation!$C$52,3,IF(D426=Localisation!$C$53,4,IF(D426=Localisation!$C$54,5,IF(OR(D426=1,D426=2,D426=3,D426=4,D426=5),D426,"")))))))</f>
        <v/>
      </c>
      <c r="L427" s="11" t="str">
        <f t="shared" si="43"/>
        <v/>
      </c>
      <c r="M427" s="11" t="str">
        <f t="shared" si="44"/>
        <v/>
      </c>
      <c r="N427" s="11" t="str">
        <f t="shared" si="47"/>
        <v/>
      </c>
      <c r="O427" s="11" t="str">
        <f t="shared" si="45"/>
        <v/>
      </c>
      <c r="P427" s="11" t="str">
        <f t="shared" si="46"/>
        <v/>
      </c>
      <c r="Q427" s="11" t="str">
        <f t="shared" si="48"/>
        <v/>
      </c>
    </row>
    <row r="428" spans="5:17" x14ac:dyDescent="0.3">
      <c r="E428" s="11"/>
      <c r="H428" s="11" t="str">
        <f t="shared" si="42"/>
        <v/>
      </c>
      <c r="I428" s="11" t="str">
        <f>(IF(B427=Localisation!$C$42,1,IF(B427=Localisation!$C$41,2,IF(B427=Localisation!$C$40,3,IF(B427=Localisation!$C$39,4,IF(B427=Localisation!$C$38,5,IF(OR(B427=1,B427=2,B427=3,B427=4,B427=5),B427,"")))))))</f>
        <v/>
      </c>
      <c r="J428" s="11" t="str">
        <f>(IF(C427=Localisation!$C$44,5,IF(C427=Localisation!$C$45,4,IF(C427=Localisation!$C$46,3,IF(C427=Localisation!$C$47,2,IF(C427=Localisation!$C$48,1,IF(OR(C427=1,C427=2,C427=3,C427=4,C427=5),C427,"")))))))</f>
        <v/>
      </c>
      <c r="K428" s="11" t="str">
        <f>(IF(D427=Localisation!$C$50,1,IF(D427=Localisation!$C$51,2,IF(D427=Localisation!$C$52,3,IF(D427=Localisation!$C$53,4,IF(D427=Localisation!$C$54,5,IF(OR(D427=1,D427=2,D427=3,D427=4,D427=5),D427,"")))))))</f>
        <v/>
      </c>
      <c r="L428" s="11" t="str">
        <f t="shared" si="43"/>
        <v/>
      </c>
      <c r="M428" s="11" t="str">
        <f t="shared" si="44"/>
        <v/>
      </c>
      <c r="N428" s="11" t="str">
        <f t="shared" si="47"/>
        <v/>
      </c>
      <c r="O428" s="11" t="str">
        <f t="shared" si="45"/>
        <v/>
      </c>
      <c r="P428" s="11" t="str">
        <f t="shared" si="46"/>
        <v/>
      </c>
      <c r="Q428" s="11" t="str">
        <f t="shared" si="48"/>
        <v/>
      </c>
    </row>
    <row r="429" spans="5:17" x14ac:dyDescent="0.3">
      <c r="E429" s="11"/>
      <c r="H429" s="11" t="str">
        <f t="shared" si="42"/>
        <v/>
      </c>
      <c r="I429" s="11" t="str">
        <f>(IF(B428=Localisation!$C$42,1,IF(B428=Localisation!$C$41,2,IF(B428=Localisation!$C$40,3,IF(B428=Localisation!$C$39,4,IF(B428=Localisation!$C$38,5,IF(OR(B428=1,B428=2,B428=3,B428=4,B428=5),B428,"")))))))</f>
        <v/>
      </c>
      <c r="J429" s="11" t="str">
        <f>(IF(C428=Localisation!$C$44,5,IF(C428=Localisation!$C$45,4,IF(C428=Localisation!$C$46,3,IF(C428=Localisation!$C$47,2,IF(C428=Localisation!$C$48,1,IF(OR(C428=1,C428=2,C428=3,C428=4,C428=5),C428,"")))))))</f>
        <v/>
      </c>
      <c r="K429" s="11" t="str">
        <f>(IF(D428=Localisation!$C$50,1,IF(D428=Localisation!$C$51,2,IF(D428=Localisation!$C$52,3,IF(D428=Localisation!$C$53,4,IF(D428=Localisation!$C$54,5,IF(OR(D428=1,D428=2,D428=3,D428=4,D428=5),D428,"")))))))</f>
        <v/>
      </c>
      <c r="L429" s="11" t="str">
        <f t="shared" si="43"/>
        <v/>
      </c>
      <c r="M429" s="11" t="str">
        <f t="shared" si="44"/>
        <v/>
      </c>
      <c r="N429" s="11" t="str">
        <f t="shared" si="47"/>
        <v/>
      </c>
      <c r="O429" s="11" t="str">
        <f t="shared" si="45"/>
        <v/>
      </c>
      <c r="P429" s="11" t="str">
        <f t="shared" si="46"/>
        <v/>
      </c>
      <c r="Q429" s="11" t="str">
        <f t="shared" si="48"/>
        <v/>
      </c>
    </row>
    <row r="430" spans="5:17" x14ac:dyDescent="0.3">
      <c r="E430" s="11"/>
      <c r="H430" s="11" t="str">
        <f t="shared" si="42"/>
        <v/>
      </c>
      <c r="I430" s="11" t="str">
        <f>(IF(B429=Localisation!$C$42,1,IF(B429=Localisation!$C$41,2,IF(B429=Localisation!$C$40,3,IF(B429=Localisation!$C$39,4,IF(B429=Localisation!$C$38,5,IF(OR(B429=1,B429=2,B429=3,B429=4,B429=5),B429,"")))))))</f>
        <v/>
      </c>
      <c r="J430" s="11" t="str">
        <f>(IF(C429=Localisation!$C$44,5,IF(C429=Localisation!$C$45,4,IF(C429=Localisation!$C$46,3,IF(C429=Localisation!$C$47,2,IF(C429=Localisation!$C$48,1,IF(OR(C429=1,C429=2,C429=3,C429=4,C429=5),C429,"")))))))</f>
        <v/>
      </c>
      <c r="K430" s="11" t="str">
        <f>(IF(D429=Localisation!$C$50,1,IF(D429=Localisation!$C$51,2,IF(D429=Localisation!$C$52,3,IF(D429=Localisation!$C$53,4,IF(D429=Localisation!$C$54,5,IF(OR(D429=1,D429=2,D429=3,D429=4,D429=5),D429,"")))))))</f>
        <v/>
      </c>
      <c r="L430" s="11" t="str">
        <f t="shared" si="43"/>
        <v/>
      </c>
      <c r="M430" s="11" t="str">
        <f t="shared" si="44"/>
        <v/>
      </c>
      <c r="N430" s="11" t="str">
        <f t="shared" si="47"/>
        <v/>
      </c>
      <c r="O430" s="11" t="str">
        <f t="shared" si="45"/>
        <v/>
      </c>
      <c r="P430" s="11" t="str">
        <f t="shared" si="46"/>
        <v/>
      </c>
      <c r="Q430" s="11" t="str">
        <f t="shared" si="48"/>
        <v/>
      </c>
    </row>
    <row r="431" spans="5:17" x14ac:dyDescent="0.3">
      <c r="E431" s="11"/>
      <c r="H431" s="11" t="str">
        <f t="shared" si="42"/>
        <v/>
      </c>
      <c r="I431" s="11" t="str">
        <f>(IF(B430=Localisation!$C$42,1,IF(B430=Localisation!$C$41,2,IF(B430=Localisation!$C$40,3,IF(B430=Localisation!$C$39,4,IF(B430=Localisation!$C$38,5,IF(OR(B430=1,B430=2,B430=3,B430=4,B430=5),B430,"")))))))</f>
        <v/>
      </c>
      <c r="J431" s="11" t="str">
        <f>(IF(C430=Localisation!$C$44,5,IF(C430=Localisation!$C$45,4,IF(C430=Localisation!$C$46,3,IF(C430=Localisation!$C$47,2,IF(C430=Localisation!$C$48,1,IF(OR(C430=1,C430=2,C430=3,C430=4,C430=5),C430,"")))))))</f>
        <v/>
      </c>
      <c r="K431" s="11" t="str">
        <f>(IF(D430=Localisation!$C$50,1,IF(D430=Localisation!$C$51,2,IF(D430=Localisation!$C$52,3,IF(D430=Localisation!$C$53,4,IF(D430=Localisation!$C$54,5,IF(OR(D430=1,D430=2,D430=3,D430=4,D430=5),D430,"")))))))</f>
        <v/>
      </c>
      <c r="L431" s="11" t="str">
        <f t="shared" si="43"/>
        <v/>
      </c>
      <c r="M431" s="11" t="str">
        <f t="shared" si="44"/>
        <v/>
      </c>
      <c r="N431" s="11" t="str">
        <f t="shared" si="47"/>
        <v/>
      </c>
      <c r="O431" s="11" t="str">
        <f t="shared" si="45"/>
        <v/>
      </c>
      <c r="P431" s="11" t="str">
        <f t="shared" si="46"/>
        <v/>
      </c>
      <c r="Q431" s="11" t="str">
        <f t="shared" si="48"/>
        <v/>
      </c>
    </row>
    <row r="432" spans="5:17" x14ac:dyDescent="0.3">
      <c r="E432" s="11"/>
      <c r="H432" s="11" t="str">
        <f t="shared" si="42"/>
        <v/>
      </c>
      <c r="I432" s="11" t="str">
        <f>(IF(B431=Localisation!$C$42,1,IF(B431=Localisation!$C$41,2,IF(B431=Localisation!$C$40,3,IF(B431=Localisation!$C$39,4,IF(B431=Localisation!$C$38,5,IF(OR(B431=1,B431=2,B431=3,B431=4,B431=5),B431,"")))))))</f>
        <v/>
      </c>
      <c r="J432" s="11" t="str">
        <f>(IF(C431=Localisation!$C$44,5,IF(C431=Localisation!$C$45,4,IF(C431=Localisation!$C$46,3,IF(C431=Localisation!$C$47,2,IF(C431=Localisation!$C$48,1,IF(OR(C431=1,C431=2,C431=3,C431=4,C431=5),C431,"")))))))</f>
        <v/>
      </c>
      <c r="K432" s="11" t="str">
        <f>(IF(D431=Localisation!$C$50,1,IF(D431=Localisation!$C$51,2,IF(D431=Localisation!$C$52,3,IF(D431=Localisation!$C$53,4,IF(D431=Localisation!$C$54,5,IF(OR(D431=1,D431=2,D431=3,D431=4,D431=5),D431,"")))))))</f>
        <v/>
      </c>
      <c r="L432" s="11" t="str">
        <f t="shared" si="43"/>
        <v/>
      </c>
      <c r="M432" s="11" t="str">
        <f t="shared" si="44"/>
        <v/>
      </c>
      <c r="N432" s="11" t="str">
        <f t="shared" si="47"/>
        <v/>
      </c>
      <c r="O432" s="11" t="str">
        <f t="shared" si="45"/>
        <v/>
      </c>
      <c r="P432" s="11" t="str">
        <f t="shared" si="46"/>
        <v/>
      </c>
      <c r="Q432" s="11" t="str">
        <f t="shared" si="48"/>
        <v/>
      </c>
    </row>
    <row r="433" spans="5:17" x14ac:dyDescent="0.3">
      <c r="E433" s="11"/>
      <c r="H433" s="11" t="str">
        <f t="shared" si="42"/>
        <v/>
      </c>
      <c r="I433" s="11" t="str">
        <f>(IF(B432=Localisation!$C$42,1,IF(B432=Localisation!$C$41,2,IF(B432=Localisation!$C$40,3,IF(B432=Localisation!$C$39,4,IF(B432=Localisation!$C$38,5,IF(OR(B432=1,B432=2,B432=3,B432=4,B432=5),B432,"")))))))</f>
        <v/>
      </c>
      <c r="J433" s="11" t="str">
        <f>(IF(C432=Localisation!$C$44,5,IF(C432=Localisation!$C$45,4,IF(C432=Localisation!$C$46,3,IF(C432=Localisation!$C$47,2,IF(C432=Localisation!$C$48,1,IF(OR(C432=1,C432=2,C432=3,C432=4,C432=5),C432,"")))))))</f>
        <v/>
      </c>
      <c r="K433" s="11" t="str">
        <f>(IF(D432=Localisation!$C$50,1,IF(D432=Localisation!$C$51,2,IF(D432=Localisation!$C$52,3,IF(D432=Localisation!$C$53,4,IF(D432=Localisation!$C$54,5,IF(OR(D432=1,D432=2,D432=3,D432=4,D432=5),D432,"")))))))</f>
        <v/>
      </c>
      <c r="L433" s="11" t="str">
        <f t="shared" si="43"/>
        <v/>
      </c>
      <c r="M433" s="11" t="str">
        <f t="shared" si="44"/>
        <v/>
      </c>
      <c r="N433" s="11" t="str">
        <f t="shared" si="47"/>
        <v/>
      </c>
      <c r="O433" s="11" t="str">
        <f t="shared" si="45"/>
        <v/>
      </c>
      <c r="P433" s="11" t="str">
        <f t="shared" si="46"/>
        <v/>
      </c>
      <c r="Q433" s="11" t="str">
        <f t="shared" si="48"/>
        <v/>
      </c>
    </row>
    <row r="434" spans="5:17" x14ac:dyDescent="0.3">
      <c r="E434" s="11"/>
      <c r="H434" s="11" t="str">
        <f t="shared" si="42"/>
        <v/>
      </c>
      <c r="I434" s="11" t="str">
        <f>(IF(B433=Localisation!$C$42,1,IF(B433=Localisation!$C$41,2,IF(B433=Localisation!$C$40,3,IF(B433=Localisation!$C$39,4,IF(B433=Localisation!$C$38,5,IF(OR(B433=1,B433=2,B433=3,B433=4,B433=5),B433,"")))))))</f>
        <v/>
      </c>
      <c r="J434" s="11" t="str">
        <f>(IF(C433=Localisation!$C$44,5,IF(C433=Localisation!$C$45,4,IF(C433=Localisation!$C$46,3,IF(C433=Localisation!$C$47,2,IF(C433=Localisation!$C$48,1,IF(OR(C433=1,C433=2,C433=3,C433=4,C433=5),C433,"")))))))</f>
        <v/>
      </c>
      <c r="K434" s="11" t="str">
        <f>(IF(D433=Localisation!$C$50,1,IF(D433=Localisation!$C$51,2,IF(D433=Localisation!$C$52,3,IF(D433=Localisation!$C$53,4,IF(D433=Localisation!$C$54,5,IF(OR(D433=1,D433=2,D433=3,D433=4,D433=5),D433,"")))))))</f>
        <v/>
      </c>
      <c r="L434" s="11" t="str">
        <f t="shared" si="43"/>
        <v/>
      </c>
      <c r="M434" s="11" t="str">
        <f t="shared" si="44"/>
        <v/>
      </c>
      <c r="N434" s="11" t="str">
        <f t="shared" si="47"/>
        <v/>
      </c>
      <c r="O434" s="11" t="str">
        <f t="shared" si="45"/>
        <v/>
      </c>
      <c r="P434" s="11" t="str">
        <f t="shared" si="46"/>
        <v/>
      </c>
      <c r="Q434" s="11" t="str">
        <f t="shared" si="48"/>
        <v/>
      </c>
    </row>
    <row r="435" spans="5:17" x14ac:dyDescent="0.3">
      <c r="E435" s="11"/>
      <c r="H435" s="11" t="str">
        <f t="shared" si="42"/>
        <v/>
      </c>
      <c r="I435" s="11" t="str">
        <f>(IF(B434=Localisation!$C$42,1,IF(B434=Localisation!$C$41,2,IF(B434=Localisation!$C$40,3,IF(B434=Localisation!$C$39,4,IF(B434=Localisation!$C$38,5,IF(OR(B434=1,B434=2,B434=3,B434=4,B434=5),B434,"")))))))</f>
        <v/>
      </c>
      <c r="J435" s="11" t="str">
        <f>(IF(C434=Localisation!$C$44,5,IF(C434=Localisation!$C$45,4,IF(C434=Localisation!$C$46,3,IF(C434=Localisation!$C$47,2,IF(C434=Localisation!$C$48,1,IF(OR(C434=1,C434=2,C434=3,C434=4,C434=5),C434,"")))))))</f>
        <v/>
      </c>
      <c r="K435" s="11" t="str">
        <f>(IF(D434=Localisation!$C$50,1,IF(D434=Localisation!$C$51,2,IF(D434=Localisation!$C$52,3,IF(D434=Localisation!$C$53,4,IF(D434=Localisation!$C$54,5,IF(OR(D434=1,D434=2,D434=3,D434=4,D434=5),D434,"")))))))</f>
        <v/>
      </c>
      <c r="L435" s="11" t="str">
        <f t="shared" si="43"/>
        <v/>
      </c>
      <c r="M435" s="11" t="str">
        <f t="shared" si="44"/>
        <v/>
      </c>
      <c r="N435" s="11" t="str">
        <f t="shared" si="47"/>
        <v/>
      </c>
      <c r="O435" s="11" t="str">
        <f t="shared" si="45"/>
        <v/>
      </c>
      <c r="P435" s="11" t="str">
        <f t="shared" si="46"/>
        <v/>
      </c>
      <c r="Q435" s="11" t="str">
        <f t="shared" si="48"/>
        <v/>
      </c>
    </row>
    <row r="436" spans="5:17" x14ac:dyDescent="0.3">
      <c r="E436" s="11"/>
      <c r="H436" s="11" t="str">
        <f t="shared" si="42"/>
        <v/>
      </c>
      <c r="I436" s="11" t="str">
        <f>(IF(B435=Localisation!$C$42,1,IF(B435=Localisation!$C$41,2,IF(B435=Localisation!$C$40,3,IF(B435=Localisation!$C$39,4,IF(B435=Localisation!$C$38,5,IF(OR(B435=1,B435=2,B435=3,B435=4,B435=5),B435,"")))))))</f>
        <v/>
      </c>
      <c r="J436" s="11" t="str">
        <f>(IF(C435=Localisation!$C$44,5,IF(C435=Localisation!$C$45,4,IF(C435=Localisation!$C$46,3,IF(C435=Localisation!$C$47,2,IF(C435=Localisation!$C$48,1,IF(OR(C435=1,C435=2,C435=3,C435=4,C435=5),C435,"")))))))</f>
        <v/>
      </c>
      <c r="K436" s="11" t="str">
        <f>(IF(D435=Localisation!$C$50,1,IF(D435=Localisation!$C$51,2,IF(D435=Localisation!$C$52,3,IF(D435=Localisation!$C$53,4,IF(D435=Localisation!$C$54,5,IF(OR(D435=1,D435=2,D435=3,D435=4,D435=5),D435,"")))))))</f>
        <v/>
      </c>
      <c r="L436" s="11" t="str">
        <f t="shared" si="43"/>
        <v/>
      </c>
      <c r="M436" s="11" t="str">
        <f t="shared" si="44"/>
        <v/>
      </c>
      <c r="N436" s="11" t="str">
        <f t="shared" si="47"/>
        <v/>
      </c>
      <c r="O436" s="11" t="str">
        <f t="shared" si="45"/>
        <v/>
      </c>
      <c r="P436" s="11" t="str">
        <f t="shared" si="46"/>
        <v/>
      </c>
      <c r="Q436" s="11" t="str">
        <f t="shared" si="48"/>
        <v/>
      </c>
    </row>
    <row r="437" spans="5:17" x14ac:dyDescent="0.3">
      <c r="E437" s="11"/>
      <c r="H437" s="11" t="str">
        <f t="shared" si="42"/>
        <v/>
      </c>
      <c r="I437" s="11" t="str">
        <f>(IF(B436=Localisation!$C$42,1,IF(B436=Localisation!$C$41,2,IF(B436=Localisation!$C$40,3,IF(B436=Localisation!$C$39,4,IF(B436=Localisation!$C$38,5,IF(OR(B436=1,B436=2,B436=3,B436=4,B436=5),B436,"")))))))</f>
        <v/>
      </c>
      <c r="J437" s="11" t="str">
        <f>(IF(C436=Localisation!$C$44,5,IF(C436=Localisation!$C$45,4,IF(C436=Localisation!$C$46,3,IF(C436=Localisation!$C$47,2,IF(C436=Localisation!$C$48,1,IF(OR(C436=1,C436=2,C436=3,C436=4,C436=5),C436,"")))))))</f>
        <v/>
      </c>
      <c r="K437" s="11" t="str">
        <f>(IF(D436=Localisation!$C$50,1,IF(D436=Localisation!$C$51,2,IF(D436=Localisation!$C$52,3,IF(D436=Localisation!$C$53,4,IF(D436=Localisation!$C$54,5,IF(OR(D436=1,D436=2,D436=3,D436=4,D436=5),D436,"")))))))</f>
        <v/>
      </c>
      <c r="L437" s="11" t="str">
        <f t="shared" si="43"/>
        <v/>
      </c>
      <c r="M437" s="11" t="str">
        <f t="shared" si="44"/>
        <v/>
      </c>
      <c r="N437" s="11" t="str">
        <f t="shared" si="47"/>
        <v/>
      </c>
      <c r="O437" s="11" t="str">
        <f t="shared" si="45"/>
        <v/>
      </c>
      <c r="P437" s="11" t="str">
        <f t="shared" si="46"/>
        <v/>
      </c>
      <c r="Q437" s="11" t="str">
        <f t="shared" si="48"/>
        <v/>
      </c>
    </row>
    <row r="438" spans="5:17" x14ac:dyDescent="0.3">
      <c r="E438" s="11"/>
      <c r="H438" s="11" t="str">
        <f t="shared" si="42"/>
        <v/>
      </c>
      <c r="I438" s="11" t="str">
        <f>(IF(B437=Localisation!$C$42,1,IF(B437=Localisation!$C$41,2,IF(B437=Localisation!$C$40,3,IF(B437=Localisation!$C$39,4,IF(B437=Localisation!$C$38,5,IF(OR(B437=1,B437=2,B437=3,B437=4,B437=5),B437,"")))))))</f>
        <v/>
      </c>
      <c r="J438" s="11" t="str">
        <f>(IF(C437=Localisation!$C$44,5,IF(C437=Localisation!$C$45,4,IF(C437=Localisation!$C$46,3,IF(C437=Localisation!$C$47,2,IF(C437=Localisation!$C$48,1,IF(OR(C437=1,C437=2,C437=3,C437=4,C437=5),C437,"")))))))</f>
        <v/>
      </c>
      <c r="K438" s="11" t="str">
        <f>(IF(D437=Localisation!$C$50,1,IF(D437=Localisation!$C$51,2,IF(D437=Localisation!$C$52,3,IF(D437=Localisation!$C$53,4,IF(D437=Localisation!$C$54,5,IF(OR(D437=1,D437=2,D437=3,D437=4,D437=5),D437,"")))))))</f>
        <v/>
      </c>
      <c r="L438" s="11" t="str">
        <f t="shared" si="43"/>
        <v/>
      </c>
      <c r="M438" s="11" t="str">
        <f t="shared" si="44"/>
        <v/>
      </c>
      <c r="N438" s="11" t="str">
        <f t="shared" si="47"/>
        <v/>
      </c>
      <c r="O438" s="11" t="str">
        <f t="shared" si="45"/>
        <v/>
      </c>
      <c r="P438" s="11" t="str">
        <f t="shared" si="46"/>
        <v/>
      </c>
      <c r="Q438" s="11" t="str">
        <f t="shared" si="48"/>
        <v/>
      </c>
    </row>
    <row r="439" spans="5:17" x14ac:dyDescent="0.3">
      <c r="E439" s="11"/>
      <c r="H439" s="11" t="str">
        <f t="shared" si="42"/>
        <v/>
      </c>
      <c r="I439" s="11" t="str">
        <f>(IF(B438=Localisation!$C$42,1,IF(B438=Localisation!$C$41,2,IF(B438=Localisation!$C$40,3,IF(B438=Localisation!$C$39,4,IF(B438=Localisation!$C$38,5,IF(OR(B438=1,B438=2,B438=3,B438=4,B438=5),B438,"")))))))</f>
        <v/>
      </c>
      <c r="J439" s="11" t="str">
        <f>(IF(C438=Localisation!$C$44,5,IF(C438=Localisation!$C$45,4,IF(C438=Localisation!$C$46,3,IF(C438=Localisation!$C$47,2,IF(C438=Localisation!$C$48,1,IF(OR(C438=1,C438=2,C438=3,C438=4,C438=5),C438,"")))))))</f>
        <v/>
      </c>
      <c r="K439" s="11" t="str">
        <f>(IF(D438=Localisation!$C$50,1,IF(D438=Localisation!$C$51,2,IF(D438=Localisation!$C$52,3,IF(D438=Localisation!$C$53,4,IF(D438=Localisation!$C$54,5,IF(OR(D438=1,D438=2,D438=3,D438=4,D438=5),D438,"")))))))</f>
        <v/>
      </c>
      <c r="L439" s="11" t="str">
        <f t="shared" si="43"/>
        <v/>
      </c>
      <c r="M439" s="11" t="str">
        <f t="shared" si="44"/>
        <v/>
      </c>
      <c r="N439" s="11" t="str">
        <f t="shared" si="47"/>
        <v/>
      </c>
      <c r="O439" s="11" t="str">
        <f t="shared" si="45"/>
        <v/>
      </c>
      <c r="P439" s="11" t="str">
        <f t="shared" si="46"/>
        <v/>
      </c>
      <c r="Q439" s="11" t="str">
        <f t="shared" si="48"/>
        <v/>
      </c>
    </row>
    <row r="440" spans="5:17" x14ac:dyDescent="0.3">
      <c r="E440" s="11"/>
      <c r="H440" s="11" t="str">
        <f t="shared" si="42"/>
        <v/>
      </c>
      <c r="I440" s="11" t="str">
        <f>(IF(B439=Localisation!$C$42,1,IF(B439=Localisation!$C$41,2,IF(B439=Localisation!$C$40,3,IF(B439=Localisation!$C$39,4,IF(B439=Localisation!$C$38,5,IF(OR(B439=1,B439=2,B439=3,B439=4,B439=5),B439,"")))))))</f>
        <v/>
      </c>
      <c r="J440" s="11" t="str">
        <f>(IF(C439=Localisation!$C$44,5,IF(C439=Localisation!$C$45,4,IF(C439=Localisation!$C$46,3,IF(C439=Localisation!$C$47,2,IF(C439=Localisation!$C$48,1,IF(OR(C439=1,C439=2,C439=3,C439=4,C439=5),C439,"")))))))</f>
        <v/>
      </c>
      <c r="K440" s="11" t="str">
        <f>(IF(D439=Localisation!$C$50,1,IF(D439=Localisation!$C$51,2,IF(D439=Localisation!$C$52,3,IF(D439=Localisation!$C$53,4,IF(D439=Localisation!$C$54,5,IF(OR(D439=1,D439=2,D439=3,D439=4,D439=5),D439,"")))))))</f>
        <v/>
      </c>
      <c r="L440" s="11" t="str">
        <f t="shared" si="43"/>
        <v/>
      </c>
      <c r="M440" s="11" t="str">
        <f t="shared" si="44"/>
        <v/>
      </c>
      <c r="N440" s="11" t="str">
        <f t="shared" si="47"/>
        <v/>
      </c>
      <c r="O440" s="11" t="str">
        <f t="shared" si="45"/>
        <v/>
      </c>
      <c r="P440" s="11" t="str">
        <f t="shared" si="46"/>
        <v/>
      </c>
      <c r="Q440" s="11" t="str">
        <f t="shared" si="48"/>
        <v/>
      </c>
    </row>
    <row r="441" spans="5:17" x14ac:dyDescent="0.3">
      <c r="E441" s="11"/>
      <c r="H441" s="11" t="str">
        <f t="shared" si="42"/>
        <v/>
      </c>
      <c r="I441" s="11" t="str">
        <f>(IF(B440=Localisation!$C$42,1,IF(B440=Localisation!$C$41,2,IF(B440=Localisation!$C$40,3,IF(B440=Localisation!$C$39,4,IF(B440=Localisation!$C$38,5,IF(OR(B440=1,B440=2,B440=3,B440=4,B440=5),B440,"")))))))</f>
        <v/>
      </c>
      <c r="J441" s="11" t="str">
        <f>(IF(C440=Localisation!$C$44,5,IF(C440=Localisation!$C$45,4,IF(C440=Localisation!$C$46,3,IF(C440=Localisation!$C$47,2,IF(C440=Localisation!$C$48,1,IF(OR(C440=1,C440=2,C440=3,C440=4,C440=5),C440,"")))))))</f>
        <v/>
      </c>
      <c r="K441" s="11" t="str">
        <f>(IF(D440=Localisation!$C$50,1,IF(D440=Localisation!$C$51,2,IF(D440=Localisation!$C$52,3,IF(D440=Localisation!$C$53,4,IF(D440=Localisation!$C$54,5,IF(OR(D440=1,D440=2,D440=3,D440=4,D440=5),D440,"")))))))</f>
        <v/>
      </c>
      <c r="L441" s="11" t="str">
        <f t="shared" si="43"/>
        <v/>
      </c>
      <c r="M441" s="11" t="str">
        <f t="shared" si="44"/>
        <v/>
      </c>
      <c r="N441" s="11" t="str">
        <f t="shared" si="47"/>
        <v/>
      </c>
      <c r="O441" s="11" t="str">
        <f t="shared" si="45"/>
        <v/>
      </c>
      <c r="P441" s="11" t="str">
        <f t="shared" si="46"/>
        <v/>
      </c>
      <c r="Q441" s="11" t="str">
        <f t="shared" si="48"/>
        <v/>
      </c>
    </row>
    <row r="442" spans="5:17" x14ac:dyDescent="0.3">
      <c r="E442" s="11"/>
      <c r="H442" s="11" t="str">
        <f t="shared" si="42"/>
        <v/>
      </c>
      <c r="I442" s="11" t="str">
        <f>(IF(B441=Localisation!$C$42,1,IF(B441=Localisation!$C$41,2,IF(B441=Localisation!$C$40,3,IF(B441=Localisation!$C$39,4,IF(B441=Localisation!$C$38,5,IF(OR(B441=1,B441=2,B441=3,B441=4,B441=5),B441,"")))))))</f>
        <v/>
      </c>
      <c r="J442" s="11" t="str">
        <f>(IF(C441=Localisation!$C$44,5,IF(C441=Localisation!$C$45,4,IF(C441=Localisation!$C$46,3,IF(C441=Localisation!$C$47,2,IF(C441=Localisation!$C$48,1,IF(OR(C441=1,C441=2,C441=3,C441=4,C441=5),C441,"")))))))</f>
        <v/>
      </c>
      <c r="K442" s="11" t="str">
        <f>(IF(D441=Localisation!$C$50,1,IF(D441=Localisation!$C$51,2,IF(D441=Localisation!$C$52,3,IF(D441=Localisation!$C$53,4,IF(D441=Localisation!$C$54,5,IF(OR(D441=1,D441=2,D441=3,D441=4,D441=5),D441,"")))))))</f>
        <v/>
      </c>
      <c r="L442" s="11" t="str">
        <f t="shared" si="43"/>
        <v/>
      </c>
      <c r="M442" s="11" t="str">
        <f t="shared" si="44"/>
        <v/>
      </c>
      <c r="N442" s="11" t="str">
        <f t="shared" si="47"/>
        <v/>
      </c>
      <c r="O442" s="11" t="str">
        <f t="shared" si="45"/>
        <v/>
      </c>
      <c r="P442" s="11" t="str">
        <f t="shared" si="46"/>
        <v/>
      </c>
      <c r="Q442" s="11" t="str">
        <f t="shared" si="48"/>
        <v/>
      </c>
    </row>
    <row r="443" spans="5:17" x14ac:dyDescent="0.3">
      <c r="E443" s="11"/>
      <c r="H443" s="11" t="str">
        <f t="shared" si="42"/>
        <v/>
      </c>
      <c r="I443" s="11" t="str">
        <f>(IF(B442=Localisation!$C$42,1,IF(B442=Localisation!$C$41,2,IF(B442=Localisation!$C$40,3,IF(B442=Localisation!$C$39,4,IF(B442=Localisation!$C$38,5,IF(OR(B442=1,B442=2,B442=3,B442=4,B442=5),B442,"")))))))</f>
        <v/>
      </c>
      <c r="J443" s="11" t="str">
        <f>(IF(C442=Localisation!$C$44,5,IF(C442=Localisation!$C$45,4,IF(C442=Localisation!$C$46,3,IF(C442=Localisation!$C$47,2,IF(C442=Localisation!$C$48,1,IF(OR(C442=1,C442=2,C442=3,C442=4,C442=5),C442,"")))))))</f>
        <v/>
      </c>
      <c r="K443" s="11" t="str">
        <f>(IF(D442=Localisation!$C$50,1,IF(D442=Localisation!$C$51,2,IF(D442=Localisation!$C$52,3,IF(D442=Localisation!$C$53,4,IF(D442=Localisation!$C$54,5,IF(OR(D442=1,D442=2,D442=3,D442=4,D442=5),D442,"")))))))</f>
        <v/>
      </c>
      <c r="L443" s="11" t="str">
        <f t="shared" si="43"/>
        <v/>
      </c>
      <c r="M443" s="11" t="str">
        <f t="shared" si="44"/>
        <v/>
      </c>
      <c r="N443" s="11" t="str">
        <f t="shared" si="47"/>
        <v/>
      </c>
      <c r="O443" s="11" t="str">
        <f t="shared" si="45"/>
        <v/>
      </c>
      <c r="P443" s="11" t="str">
        <f t="shared" si="46"/>
        <v/>
      </c>
      <c r="Q443" s="11" t="str">
        <f t="shared" si="48"/>
        <v/>
      </c>
    </row>
    <row r="444" spans="5:17" x14ac:dyDescent="0.3">
      <c r="E444" s="11"/>
      <c r="H444" s="11" t="str">
        <f t="shared" si="42"/>
        <v/>
      </c>
      <c r="I444" s="11" t="str">
        <f>(IF(B443=Localisation!$C$42,1,IF(B443=Localisation!$C$41,2,IF(B443=Localisation!$C$40,3,IF(B443=Localisation!$C$39,4,IF(B443=Localisation!$C$38,5,IF(OR(B443=1,B443=2,B443=3,B443=4,B443=5),B443,"")))))))</f>
        <v/>
      </c>
      <c r="J444" s="11" t="str">
        <f>(IF(C443=Localisation!$C$44,5,IF(C443=Localisation!$C$45,4,IF(C443=Localisation!$C$46,3,IF(C443=Localisation!$C$47,2,IF(C443=Localisation!$C$48,1,IF(OR(C443=1,C443=2,C443=3,C443=4,C443=5),C443,"")))))))</f>
        <v/>
      </c>
      <c r="K444" s="11" t="str">
        <f>(IF(D443=Localisation!$C$50,1,IF(D443=Localisation!$C$51,2,IF(D443=Localisation!$C$52,3,IF(D443=Localisation!$C$53,4,IF(D443=Localisation!$C$54,5,IF(OR(D443=1,D443=2,D443=3,D443=4,D443=5),D443,"")))))))</f>
        <v/>
      </c>
      <c r="L444" s="11" t="str">
        <f t="shared" si="43"/>
        <v/>
      </c>
      <c r="M444" s="11" t="str">
        <f t="shared" si="44"/>
        <v/>
      </c>
      <c r="N444" s="11" t="str">
        <f t="shared" si="47"/>
        <v/>
      </c>
      <c r="O444" s="11" t="str">
        <f t="shared" si="45"/>
        <v/>
      </c>
      <c r="P444" s="11" t="str">
        <f t="shared" si="46"/>
        <v/>
      </c>
      <c r="Q444" s="11" t="str">
        <f t="shared" si="48"/>
        <v/>
      </c>
    </row>
    <row r="445" spans="5:17" x14ac:dyDescent="0.3">
      <c r="E445" s="11"/>
      <c r="H445" s="11" t="str">
        <f t="shared" si="42"/>
        <v/>
      </c>
      <c r="I445" s="11" t="str">
        <f>(IF(B444=Localisation!$C$42,1,IF(B444=Localisation!$C$41,2,IF(B444=Localisation!$C$40,3,IF(B444=Localisation!$C$39,4,IF(B444=Localisation!$C$38,5,IF(OR(B444=1,B444=2,B444=3,B444=4,B444=5),B444,"")))))))</f>
        <v/>
      </c>
      <c r="J445" s="11" t="str">
        <f>(IF(C444=Localisation!$C$44,5,IF(C444=Localisation!$C$45,4,IF(C444=Localisation!$C$46,3,IF(C444=Localisation!$C$47,2,IF(C444=Localisation!$C$48,1,IF(OR(C444=1,C444=2,C444=3,C444=4,C444=5),C444,"")))))))</f>
        <v/>
      </c>
      <c r="K445" s="11" t="str">
        <f>(IF(D444=Localisation!$C$50,1,IF(D444=Localisation!$C$51,2,IF(D444=Localisation!$C$52,3,IF(D444=Localisation!$C$53,4,IF(D444=Localisation!$C$54,5,IF(OR(D444=1,D444=2,D444=3,D444=4,D444=5),D444,"")))))))</f>
        <v/>
      </c>
      <c r="L445" s="11" t="str">
        <f t="shared" si="43"/>
        <v/>
      </c>
      <c r="M445" s="11" t="str">
        <f t="shared" si="44"/>
        <v/>
      </c>
      <c r="N445" s="11" t="str">
        <f t="shared" si="47"/>
        <v/>
      </c>
      <c r="O445" s="11" t="str">
        <f t="shared" si="45"/>
        <v/>
      </c>
      <c r="P445" s="11" t="str">
        <f t="shared" si="46"/>
        <v/>
      </c>
      <c r="Q445" s="11" t="str">
        <f t="shared" si="48"/>
        <v/>
      </c>
    </row>
    <row r="446" spans="5:17" x14ac:dyDescent="0.3">
      <c r="E446" s="11"/>
      <c r="H446" s="11" t="str">
        <f t="shared" si="42"/>
        <v/>
      </c>
      <c r="I446" s="11" t="str">
        <f>(IF(B445=Localisation!$C$42,1,IF(B445=Localisation!$C$41,2,IF(B445=Localisation!$C$40,3,IF(B445=Localisation!$C$39,4,IF(B445=Localisation!$C$38,5,IF(OR(B445=1,B445=2,B445=3,B445=4,B445=5),B445,"")))))))</f>
        <v/>
      </c>
      <c r="J446" s="11" t="str">
        <f>(IF(C445=Localisation!$C$44,5,IF(C445=Localisation!$C$45,4,IF(C445=Localisation!$C$46,3,IF(C445=Localisation!$C$47,2,IF(C445=Localisation!$C$48,1,IF(OR(C445=1,C445=2,C445=3,C445=4,C445=5),C445,"")))))))</f>
        <v/>
      </c>
      <c r="K446" s="11" t="str">
        <f>(IF(D445=Localisation!$C$50,1,IF(D445=Localisation!$C$51,2,IF(D445=Localisation!$C$52,3,IF(D445=Localisation!$C$53,4,IF(D445=Localisation!$C$54,5,IF(OR(D445=1,D445=2,D445=3,D445=4,D445=5),D445,"")))))))</f>
        <v/>
      </c>
      <c r="L446" s="11" t="str">
        <f t="shared" si="43"/>
        <v/>
      </c>
      <c r="M446" s="11" t="str">
        <f t="shared" si="44"/>
        <v/>
      </c>
      <c r="N446" s="11" t="str">
        <f t="shared" si="47"/>
        <v/>
      </c>
      <c r="O446" s="11" t="str">
        <f t="shared" si="45"/>
        <v/>
      </c>
      <c r="P446" s="11" t="str">
        <f t="shared" si="46"/>
        <v/>
      </c>
      <c r="Q446" s="11" t="str">
        <f t="shared" si="48"/>
        <v/>
      </c>
    </row>
    <row r="447" spans="5:17" x14ac:dyDescent="0.3">
      <c r="E447" s="11"/>
      <c r="H447" s="11" t="str">
        <f t="shared" si="42"/>
        <v/>
      </c>
      <c r="I447" s="11" t="str">
        <f>(IF(B446=Localisation!$C$42,1,IF(B446=Localisation!$C$41,2,IF(B446=Localisation!$C$40,3,IF(B446=Localisation!$C$39,4,IF(B446=Localisation!$C$38,5,IF(OR(B446=1,B446=2,B446=3,B446=4,B446=5),B446,"")))))))</f>
        <v/>
      </c>
      <c r="J447" s="11" t="str">
        <f>(IF(C446=Localisation!$C$44,5,IF(C446=Localisation!$C$45,4,IF(C446=Localisation!$C$46,3,IF(C446=Localisation!$C$47,2,IF(C446=Localisation!$C$48,1,IF(OR(C446=1,C446=2,C446=3,C446=4,C446=5),C446,"")))))))</f>
        <v/>
      </c>
      <c r="K447" s="11" t="str">
        <f>(IF(D446=Localisation!$C$50,1,IF(D446=Localisation!$C$51,2,IF(D446=Localisation!$C$52,3,IF(D446=Localisation!$C$53,4,IF(D446=Localisation!$C$54,5,IF(OR(D446=1,D446=2,D446=3,D446=4,D446=5),D446,"")))))))</f>
        <v/>
      </c>
      <c r="L447" s="11" t="str">
        <f t="shared" si="43"/>
        <v/>
      </c>
      <c r="M447" s="11" t="str">
        <f t="shared" si="44"/>
        <v/>
      </c>
      <c r="N447" s="11" t="str">
        <f t="shared" si="47"/>
        <v/>
      </c>
      <c r="O447" s="11" t="str">
        <f t="shared" si="45"/>
        <v/>
      </c>
      <c r="P447" s="11" t="str">
        <f t="shared" si="46"/>
        <v/>
      </c>
      <c r="Q447" s="11" t="str">
        <f t="shared" si="48"/>
        <v/>
      </c>
    </row>
    <row r="448" spans="5:17" x14ac:dyDescent="0.3">
      <c r="E448" s="11"/>
      <c r="H448" s="11" t="str">
        <f t="shared" si="42"/>
        <v/>
      </c>
      <c r="I448" s="11" t="str">
        <f>(IF(B447=Localisation!$C$42,1,IF(B447=Localisation!$C$41,2,IF(B447=Localisation!$C$40,3,IF(B447=Localisation!$C$39,4,IF(B447=Localisation!$C$38,5,IF(OR(B447=1,B447=2,B447=3,B447=4,B447=5),B447,"")))))))</f>
        <v/>
      </c>
      <c r="J448" s="11" t="str">
        <f>(IF(C447=Localisation!$C$44,5,IF(C447=Localisation!$C$45,4,IF(C447=Localisation!$C$46,3,IF(C447=Localisation!$C$47,2,IF(C447=Localisation!$C$48,1,IF(OR(C447=1,C447=2,C447=3,C447=4,C447=5),C447,"")))))))</f>
        <v/>
      </c>
      <c r="K448" s="11" t="str">
        <f>(IF(D447=Localisation!$C$50,1,IF(D447=Localisation!$C$51,2,IF(D447=Localisation!$C$52,3,IF(D447=Localisation!$C$53,4,IF(D447=Localisation!$C$54,5,IF(OR(D447=1,D447=2,D447=3,D447=4,D447=5),D447,"")))))))</f>
        <v/>
      </c>
      <c r="L448" s="11" t="str">
        <f t="shared" si="43"/>
        <v/>
      </c>
      <c r="M448" s="11" t="str">
        <f t="shared" si="44"/>
        <v/>
      </c>
      <c r="N448" s="11" t="str">
        <f t="shared" si="47"/>
        <v/>
      </c>
      <c r="O448" s="11" t="str">
        <f t="shared" si="45"/>
        <v/>
      </c>
      <c r="P448" s="11" t="str">
        <f t="shared" si="46"/>
        <v/>
      </c>
      <c r="Q448" s="11" t="str">
        <f t="shared" si="48"/>
        <v/>
      </c>
    </row>
    <row r="449" spans="5:17" x14ac:dyDescent="0.3">
      <c r="E449" s="11"/>
      <c r="H449" s="11" t="str">
        <f t="shared" si="42"/>
        <v/>
      </c>
      <c r="I449" s="11" t="str">
        <f>(IF(B448=Localisation!$C$42,1,IF(B448=Localisation!$C$41,2,IF(B448=Localisation!$C$40,3,IF(B448=Localisation!$C$39,4,IF(B448=Localisation!$C$38,5,IF(OR(B448=1,B448=2,B448=3,B448=4,B448=5),B448,"")))))))</f>
        <v/>
      </c>
      <c r="J449" s="11" t="str">
        <f>(IF(C448=Localisation!$C$44,5,IF(C448=Localisation!$C$45,4,IF(C448=Localisation!$C$46,3,IF(C448=Localisation!$C$47,2,IF(C448=Localisation!$C$48,1,IF(OR(C448=1,C448=2,C448=3,C448=4,C448=5),C448,"")))))))</f>
        <v/>
      </c>
      <c r="K449" s="11" t="str">
        <f>(IF(D448=Localisation!$C$50,1,IF(D448=Localisation!$C$51,2,IF(D448=Localisation!$C$52,3,IF(D448=Localisation!$C$53,4,IF(D448=Localisation!$C$54,5,IF(OR(D448=1,D448=2,D448=3,D448=4,D448=5),D448,"")))))))</f>
        <v/>
      </c>
      <c r="L449" s="11" t="str">
        <f t="shared" si="43"/>
        <v/>
      </c>
      <c r="M449" s="11" t="str">
        <f t="shared" si="44"/>
        <v/>
      </c>
      <c r="N449" s="11" t="str">
        <f t="shared" si="47"/>
        <v/>
      </c>
      <c r="O449" s="11" t="str">
        <f t="shared" si="45"/>
        <v/>
      </c>
      <c r="P449" s="11" t="str">
        <f t="shared" si="46"/>
        <v/>
      </c>
      <c r="Q449" s="11" t="str">
        <f t="shared" si="48"/>
        <v/>
      </c>
    </row>
    <row r="450" spans="5:17" x14ac:dyDescent="0.3">
      <c r="E450" s="11"/>
      <c r="H450" s="11" t="str">
        <f t="shared" si="42"/>
        <v/>
      </c>
      <c r="I450" s="11" t="str">
        <f>(IF(B449=Localisation!$C$42,1,IF(B449=Localisation!$C$41,2,IF(B449=Localisation!$C$40,3,IF(B449=Localisation!$C$39,4,IF(B449=Localisation!$C$38,5,IF(OR(B449=1,B449=2,B449=3,B449=4,B449=5),B449,"")))))))</f>
        <v/>
      </c>
      <c r="J450" s="11" t="str">
        <f>(IF(C449=Localisation!$C$44,5,IF(C449=Localisation!$C$45,4,IF(C449=Localisation!$C$46,3,IF(C449=Localisation!$C$47,2,IF(C449=Localisation!$C$48,1,IF(OR(C449=1,C449=2,C449=3,C449=4,C449=5),C449,"")))))))</f>
        <v/>
      </c>
      <c r="K450" s="11" t="str">
        <f>(IF(D449=Localisation!$C$50,1,IF(D449=Localisation!$C$51,2,IF(D449=Localisation!$C$52,3,IF(D449=Localisation!$C$53,4,IF(D449=Localisation!$C$54,5,IF(OR(D449=1,D449=2,D449=3,D449=4,D449=5),D449,"")))))))</f>
        <v/>
      </c>
      <c r="L450" s="11" t="str">
        <f t="shared" si="43"/>
        <v/>
      </c>
      <c r="M450" s="11" t="str">
        <f t="shared" si="44"/>
        <v/>
      </c>
      <c r="N450" s="11" t="str">
        <f t="shared" si="47"/>
        <v/>
      </c>
      <c r="O450" s="11" t="str">
        <f t="shared" si="45"/>
        <v/>
      </c>
      <c r="P450" s="11" t="str">
        <f t="shared" si="46"/>
        <v/>
      </c>
      <c r="Q450" s="11" t="str">
        <f t="shared" si="48"/>
        <v/>
      </c>
    </row>
    <row r="451" spans="5:17" x14ac:dyDescent="0.3">
      <c r="E451" s="11"/>
      <c r="H451" s="11" t="str">
        <f t="shared" si="42"/>
        <v/>
      </c>
      <c r="I451" s="11" t="str">
        <f>(IF(B450=Localisation!$C$42,1,IF(B450=Localisation!$C$41,2,IF(B450=Localisation!$C$40,3,IF(B450=Localisation!$C$39,4,IF(B450=Localisation!$C$38,5,IF(OR(B450=1,B450=2,B450=3,B450=4,B450=5),B450,"")))))))</f>
        <v/>
      </c>
      <c r="J451" s="11" t="str">
        <f>(IF(C450=Localisation!$C$44,5,IF(C450=Localisation!$C$45,4,IF(C450=Localisation!$C$46,3,IF(C450=Localisation!$C$47,2,IF(C450=Localisation!$C$48,1,IF(OR(C450=1,C450=2,C450=3,C450=4,C450=5),C450,"")))))))</f>
        <v/>
      </c>
      <c r="K451" s="11" t="str">
        <f>(IF(D450=Localisation!$C$50,1,IF(D450=Localisation!$C$51,2,IF(D450=Localisation!$C$52,3,IF(D450=Localisation!$C$53,4,IF(D450=Localisation!$C$54,5,IF(OR(D450=1,D450=2,D450=3,D450=4,D450=5),D450,"")))))))</f>
        <v/>
      </c>
      <c r="L451" s="11" t="str">
        <f t="shared" si="43"/>
        <v/>
      </c>
      <c r="M451" s="11" t="str">
        <f t="shared" si="44"/>
        <v/>
      </c>
      <c r="N451" s="11" t="str">
        <f t="shared" si="47"/>
        <v/>
      </c>
      <c r="O451" s="11" t="str">
        <f t="shared" si="45"/>
        <v/>
      </c>
      <c r="P451" s="11" t="str">
        <f t="shared" si="46"/>
        <v/>
      </c>
      <c r="Q451" s="11" t="str">
        <f t="shared" si="48"/>
        <v/>
      </c>
    </row>
    <row r="452" spans="5:17" x14ac:dyDescent="0.3">
      <c r="E452" s="11"/>
      <c r="H452" s="11" t="str">
        <f t="shared" si="42"/>
        <v/>
      </c>
      <c r="I452" s="11" t="str">
        <f>(IF(B451=Localisation!$C$42,1,IF(B451=Localisation!$C$41,2,IF(B451=Localisation!$C$40,3,IF(B451=Localisation!$C$39,4,IF(B451=Localisation!$C$38,5,IF(OR(B451=1,B451=2,B451=3,B451=4,B451=5),B451,"")))))))</f>
        <v/>
      </c>
      <c r="J452" s="11" t="str">
        <f>(IF(C451=Localisation!$C$44,5,IF(C451=Localisation!$C$45,4,IF(C451=Localisation!$C$46,3,IF(C451=Localisation!$C$47,2,IF(C451=Localisation!$C$48,1,IF(OR(C451=1,C451=2,C451=3,C451=4,C451=5),C451,"")))))))</f>
        <v/>
      </c>
      <c r="K452" s="11" t="str">
        <f>(IF(D451=Localisation!$C$50,1,IF(D451=Localisation!$C$51,2,IF(D451=Localisation!$C$52,3,IF(D451=Localisation!$C$53,4,IF(D451=Localisation!$C$54,5,IF(OR(D451=1,D451=2,D451=3,D451=4,D451=5),D451,"")))))))</f>
        <v/>
      </c>
      <c r="L452" s="11" t="str">
        <f t="shared" si="43"/>
        <v/>
      </c>
      <c r="M452" s="11" t="str">
        <f t="shared" si="44"/>
        <v/>
      </c>
      <c r="N452" s="11" t="str">
        <f t="shared" si="47"/>
        <v/>
      </c>
      <c r="O452" s="11" t="str">
        <f t="shared" si="45"/>
        <v/>
      </c>
      <c r="P452" s="11" t="str">
        <f t="shared" si="46"/>
        <v/>
      </c>
      <c r="Q452" s="11" t="str">
        <f t="shared" si="48"/>
        <v/>
      </c>
    </row>
    <row r="453" spans="5:17" x14ac:dyDescent="0.3">
      <c r="E453" s="11"/>
      <c r="H453" s="11" t="str">
        <f t="shared" si="42"/>
        <v/>
      </c>
      <c r="I453" s="11" t="str">
        <f>(IF(B452=Localisation!$C$42,1,IF(B452=Localisation!$C$41,2,IF(B452=Localisation!$C$40,3,IF(B452=Localisation!$C$39,4,IF(B452=Localisation!$C$38,5,IF(OR(B452=1,B452=2,B452=3,B452=4,B452=5),B452,"")))))))</f>
        <v/>
      </c>
      <c r="J453" s="11" t="str">
        <f>(IF(C452=Localisation!$C$44,5,IF(C452=Localisation!$C$45,4,IF(C452=Localisation!$C$46,3,IF(C452=Localisation!$C$47,2,IF(C452=Localisation!$C$48,1,IF(OR(C452=1,C452=2,C452=3,C452=4,C452=5),C452,"")))))))</f>
        <v/>
      </c>
      <c r="K453" s="11" t="str">
        <f>(IF(D452=Localisation!$C$50,1,IF(D452=Localisation!$C$51,2,IF(D452=Localisation!$C$52,3,IF(D452=Localisation!$C$53,4,IF(D452=Localisation!$C$54,5,IF(OR(D452=1,D452=2,D452=3,D452=4,D452=5),D452,"")))))))</f>
        <v/>
      </c>
      <c r="L453" s="11" t="str">
        <f t="shared" si="43"/>
        <v/>
      </c>
      <c r="M453" s="11" t="str">
        <f t="shared" si="44"/>
        <v/>
      </c>
      <c r="N453" s="11" t="str">
        <f t="shared" si="47"/>
        <v/>
      </c>
      <c r="O453" s="11" t="str">
        <f t="shared" si="45"/>
        <v/>
      </c>
      <c r="P453" s="11" t="str">
        <f t="shared" si="46"/>
        <v/>
      </c>
      <c r="Q453" s="11" t="str">
        <f t="shared" si="48"/>
        <v/>
      </c>
    </row>
    <row r="454" spans="5:17" x14ac:dyDescent="0.3">
      <c r="E454" s="11"/>
      <c r="H454" s="11" t="str">
        <f t="shared" si="42"/>
        <v/>
      </c>
      <c r="I454" s="11" t="str">
        <f>(IF(B453=Localisation!$C$42,1,IF(B453=Localisation!$C$41,2,IF(B453=Localisation!$C$40,3,IF(B453=Localisation!$C$39,4,IF(B453=Localisation!$C$38,5,IF(OR(B453=1,B453=2,B453=3,B453=4,B453=5),B453,"")))))))</f>
        <v/>
      </c>
      <c r="J454" s="11" t="str">
        <f>(IF(C453=Localisation!$C$44,5,IF(C453=Localisation!$C$45,4,IF(C453=Localisation!$C$46,3,IF(C453=Localisation!$C$47,2,IF(C453=Localisation!$C$48,1,IF(OR(C453=1,C453=2,C453=3,C453=4,C453=5),C453,"")))))))</f>
        <v/>
      </c>
      <c r="K454" s="11" t="str">
        <f>(IF(D453=Localisation!$C$50,1,IF(D453=Localisation!$C$51,2,IF(D453=Localisation!$C$52,3,IF(D453=Localisation!$C$53,4,IF(D453=Localisation!$C$54,5,IF(OR(D453=1,D453=2,D453=3,D453=4,D453=5),D453,"")))))))</f>
        <v/>
      </c>
      <c r="L454" s="11" t="str">
        <f t="shared" si="43"/>
        <v/>
      </c>
      <c r="M454" s="11" t="str">
        <f t="shared" si="44"/>
        <v/>
      </c>
      <c r="N454" s="11" t="str">
        <f t="shared" si="47"/>
        <v/>
      </c>
      <c r="O454" s="11" t="str">
        <f t="shared" si="45"/>
        <v/>
      </c>
      <c r="P454" s="11" t="str">
        <f t="shared" si="46"/>
        <v/>
      </c>
      <c r="Q454" s="11" t="str">
        <f t="shared" si="48"/>
        <v/>
      </c>
    </row>
    <row r="455" spans="5:17" x14ac:dyDescent="0.3">
      <c r="E455" s="11"/>
      <c r="H455" s="11" t="str">
        <f t="shared" si="42"/>
        <v/>
      </c>
      <c r="I455" s="11" t="str">
        <f>(IF(B454=Localisation!$C$42,1,IF(B454=Localisation!$C$41,2,IF(B454=Localisation!$C$40,3,IF(B454=Localisation!$C$39,4,IF(B454=Localisation!$C$38,5,IF(OR(B454=1,B454=2,B454=3,B454=4,B454=5),B454,"")))))))</f>
        <v/>
      </c>
      <c r="J455" s="11" t="str">
        <f>(IF(C454=Localisation!$C$44,5,IF(C454=Localisation!$C$45,4,IF(C454=Localisation!$C$46,3,IF(C454=Localisation!$C$47,2,IF(C454=Localisation!$C$48,1,IF(OR(C454=1,C454=2,C454=3,C454=4,C454=5),C454,"")))))))</f>
        <v/>
      </c>
      <c r="K455" s="11" t="str">
        <f>(IF(D454=Localisation!$C$50,1,IF(D454=Localisation!$C$51,2,IF(D454=Localisation!$C$52,3,IF(D454=Localisation!$C$53,4,IF(D454=Localisation!$C$54,5,IF(OR(D454=1,D454=2,D454=3,D454=4,D454=5),D454,"")))))))</f>
        <v/>
      </c>
      <c r="L455" s="11" t="str">
        <f t="shared" si="43"/>
        <v/>
      </c>
      <c r="M455" s="11" t="str">
        <f t="shared" si="44"/>
        <v/>
      </c>
      <c r="N455" s="11" t="str">
        <f t="shared" si="47"/>
        <v/>
      </c>
      <c r="O455" s="11" t="str">
        <f t="shared" si="45"/>
        <v/>
      </c>
      <c r="P455" s="11" t="str">
        <f t="shared" si="46"/>
        <v/>
      </c>
      <c r="Q455" s="11" t="str">
        <f t="shared" si="48"/>
        <v/>
      </c>
    </row>
    <row r="456" spans="5:17" x14ac:dyDescent="0.3">
      <c r="E456" s="11"/>
      <c r="H456" s="11" t="str">
        <f t="shared" si="42"/>
        <v/>
      </c>
      <c r="I456" s="11" t="str">
        <f>(IF(B455=Localisation!$C$42,1,IF(B455=Localisation!$C$41,2,IF(B455=Localisation!$C$40,3,IF(B455=Localisation!$C$39,4,IF(B455=Localisation!$C$38,5,IF(OR(B455=1,B455=2,B455=3,B455=4,B455=5),B455,"")))))))</f>
        <v/>
      </c>
      <c r="J456" s="11" t="str">
        <f>(IF(C455=Localisation!$C$44,5,IF(C455=Localisation!$C$45,4,IF(C455=Localisation!$C$46,3,IF(C455=Localisation!$C$47,2,IF(C455=Localisation!$C$48,1,IF(OR(C455=1,C455=2,C455=3,C455=4,C455=5),C455,"")))))))</f>
        <v/>
      </c>
      <c r="K456" s="11" t="str">
        <f>(IF(D455=Localisation!$C$50,1,IF(D455=Localisation!$C$51,2,IF(D455=Localisation!$C$52,3,IF(D455=Localisation!$C$53,4,IF(D455=Localisation!$C$54,5,IF(OR(D455=1,D455=2,D455=3,D455=4,D455=5),D455,"")))))))</f>
        <v/>
      </c>
      <c r="L456" s="11" t="str">
        <f t="shared" si="43"/>
        <v/>
      </c>
      <c r="M456" s="11" t="str">
        <f t="shared" si="44"/>
        <v/>
      </c>
      <c r="N456" s="11" t="str">
        <f t="shared" si="47"/>
        <v/>
      </c>
      <c r="O456" s="11" t="str">
        <f t="shared" si="45"/>
        <v/>
      </c>
      <c r="P456" s="11" t="str">
        <f t="shared" si="46"/>
        <v/>
      </c>
      <c r="Q456" s="11" t="str">
        <f t="shared" si="48"/>
        <v/>
      </c>
    </row>
    <row r="457" spans="5:17" x14ac:dyDescent="0.3">
      <c r="E457" s="11"/>
      <c r="H457" s="11" t="str">
        <f t="shared" si="42"/>
        <v/>
      </c>
      <c r="I457" s="11" t="str">
        <f>(IF(B456=Localisation!$C$42,1,IF(B456=Localisation!$C$41,2,IF(B456=Localisation!$C$40,3,IF(B456=Localisation!$C$39,4,IF(B456=Localisation!$C$38,5,IF(OR(B456=1,B456=2,B456=3,B456=4,B456=5),B456,"")))))))</f>
        <v/>
      </c>
      <c r="J457" s="11" t="str">
        <f>(IF(C456=Localisation!$C$44,5,IF(C456=Localisation!$C$45,4,IF(C456=Localisation!$C$46,3,IF(C456=Localisation!$C$47,2,IF(C456=Localisation!$C$48,1,IF(OR(C456=1,C456=2,C456=3,C456=4,C456=5),C456,"")))))))</f>
        <v/>
      </c>
      <c r="K457" s="11" t="str">
        <f>(IF(D456=Localisation!$C$50,1,IF(D456=Localisation!$C$51,2,IF(D456=Localisation!$C$52,3,IF(D456=Localisation!$C$53,4,IF(D456=Localisation!$C$54,5,IF(OR(D456=1,D456=2,D456=3,D456=4,D456=5),D456,"")))))))</f>
        <v/>
      </c>
      <c r="L457" s="11" t="str">
        <f t="shared" si="43"/>
        <v/>
      </c>
      <c r="M457" s="11" t="str">
        <f t="shared" si="44"/>
        <v/>
      </c>
      <c r="N457" s="11" t="str">
        <f t="shared" si="47"/>
        <v/>
      </c>
      <c r="O457" s="11" t="str">
        <f t="shared" si="45"/>
        <v/>
      </c>
      <c r="P457" s="11" t="str">
        <f t="shared" si="46"/>
        <v/>
      </c>
      <c r="Q457" s="11" t="str">
        <f t="shared" si="48"/>
        <v/>
      </c>
    </row>
    <row r="458" spans="5:17" x14ac:dyDescent="0.3">
      <c r="E458" s="11"/>
      <c r="H458" s="11" t="str">
        <f t="shared" si="42"/>
        <v/>
      </c>
      <c r="I458" s="11" t="str">
        <f>(IF(B457=Localisation!$C$42,1,IF(B457=Localisation!$C$41,2,IF(B457=Localisation!$C$40,3,IF(B457=Localisation!$C$39,4,IF(B457=Localisation!$C$38,5,IF(OR(B457=1,B457=2,B457=3,B457=4,B457=5),B457,"")))))))</f>
        <v/>
      </c>
      <c r="J458" s="11" t="str">
        <f>(IF(C457=Localisation!$C$44,5,IF(C457=Localisation!$C$45,4,IF(C457=Localisation!$C$46,3,IF(C457=Localisation!$C$47,2,IF(C457=Localisation!$C$48,1,IF(OR(C457=1,C457=2,C457=3,C457=4,C457=5),C457,"")))))))</f>
        <v/>
      </c>
      <c r="K458" s="11" t="str">
        <f>(IF(D457=Localisation!$C$50,1,IF(D457=Localisation!$C$51,2,IF(D457=Localisation!$C$52,3,IF(D457=Localisation!$C$53,4,IF(D457=Localisation!$C$54,5,IF(OR(D457=1,D457=2,D457=3,D457=4,D457=5),D457,"")))))))</f>
        <v/>
      </c>
      <c r="L458" s="11" t="str">
        <f t="shared" si="43"/>
        <v/>
      </c>
      <c r="M458" s="11" t="str">
        <f t="shared" si="44"/>
        <v/>
      </c>
      <c r="N458" s="11" t="str">
        <f t="shared" si="47"/>
        <v/>
      </c>
      <c r="O458" s="11" t="str">
        <f t="shared" si="45"/>
        <v/>
      </c>
      <c r="P458" s="11" t="str">
        <f t="shared" si="46"/>
        <v/>
      </c>
      <c r="Q458" s="11" t="str">
        <f t="shared" si="48"/>
        <v/>
      </c>
    </row>
    <row r="459" spans="5:17" x14ac:dyDescent="0.3">
      <c r="E459" s="11"/>
      <c r="H459" s="11" t="str">
        <f t="shared" si="42"/>
        <v/>
      </c>
      <c r="I459" s="11" t="str">
        <f>(IF(B458=Localisation!$C$42,1,IF(B458=Localisation!$C$41,2,IF(B458=Localisation!$C$40,3,IF(B458=Localisation!$C$39,4,IF(B458=Localisation!$C$38,5,IF(OR(B458=1,B458=2,B458=3,B458=4,B458=5),B458,"")))))))</f>
        <v/>
      </c>
      <c r="J459" s="11" t="str">
        <f>(IF(C458=Localisation!$C$44,5,IF(C458=Localisation!$C$45,4,IF(C458=Localisation!$C$46,3,IF(C458=Localisation!$C$47,2,IF(C458=Localisation!$C$48,1,IF(OR(C458=1,C458=2,C458=3,C458=4,C458=5),C458,"")))))))</f>
        <v/>
      </c>
      <c r="K459" s="11" t="str">
        <f>(IF(D458=Localisation!$C$50,1,IF(D458=Localisation!$C$51,2,IF(D458=Localisation!$C$52,3,IF(D458=Localisation!$C$53,4,IF(D458=Localisation!$C$54,5,IF(OR(D458=1,D458=2,D458=3,D458=4,D458=5),D458,"")))))))</f>
        <v/>
      </c>
      <c r="L459" s="11" t="str">
        <f t="shared" si="43"/>
        <v/>
      </c>
      <c r="M459" s="11" t="str">
        <f t="shared" si="44"/>
        <v/>
      </c>
      <c r="N459" s="11" t="str">
        <f t="shared" si="47"/>
        <v/>
      </c>
      <c r="O459" s="11" t="str">
        <f t="shared" si="45"/>
        <v/>
      </c>
      <c r="P459" s="11" t="str">
        <f t="shared" si="46"/>
        <v/>
      </c>
      <c r="Q459" s="11" t="str">
        <f t="shared" si="48"/>
        <v/>
      </c>
    </row>
    <row r="460" spans="5:17" x14ac:dyDescent="0.3">
      <c r="E460" s="11"/>
      <c r="H460" s="11" t="str">
        <f t="shared" ref="H460:H523" si="49">IF(I460="","",AVERAGE(I460:K460))</f>
        <v/>
      </c>
      <c r="I460" s="11" t="str">
        <f>(IF(B459=Localisation!$C$42,1,IF(B459=Localisation!$C$41,2,IF(B459=Localisation!$C$40,3,IF(B459=Localisation!$C$39,4,IF(B459=Localisation!$C$38,5,IF(OR(B459=1,B459=2,B459=3,B459=4,B459=5),B459,"")))))))</f>
        <v/>
      </c>
      <c r="J460" s="11" t="str">
        <f>(IF(C459=Localisation!$C$44,5,IF(C459=Localisation!$C$45,4,IF(C459=Localisation!$C$46,3,IF(C459=Localisation!$C$47,2,IF(C459=Localisation!$C$48,1,IF(OR(C459=1,C459=2,C459=3,C459=4,C459=5),C459,"")))))))</f>
        <v/>
      </c>
      <c r="K460" s="11" t="str">
        <f>(IF(D459=Localisation!$C$50,1,IF(D459=Localisation!$C$51,2,IF(D459=Localisation!$C$52,3,IF(D459=Localisation!$C$53,4,IF(D459=Localisation!$C$54,5,IF(OR(D459=1,D459=2,D459=3,D459=4,D459=5),D459,"")))))))</f>
        <v/>
      </c>
      <c r="L460" s="11" t="str">
        <f t="shared" si="43"/>
        <v/>
      </c>
      <c r="M460" s="11" t="str">
        <f t="shared" si="44"/>
        <v/>
      </c>
      <c r="N460" s="11" t="str">
        <f t="shared" si="47"/>
        <v/>
      </c>
      <c r="O460" s="11" t="str">
        <f t="shared" si="45"/>
        <v/>
      </c>
      <c r="P460" s="11" t="str">
        <f t="shared" si="46"/>
        <v/>
      </c>
      <c r="Q460" s="11" t="str">
        <f t="shared" si="48"/>
        <v/>
      </c>
    </row>
    <row r="461" spans="5:17" x14ac:dyDescent="0.3">
      <c r="E461" s="11"/>
      <c r="H461" s="11" t="str">
        <f t="shared" si="49"/>
        <v/>
      </c>
      <c r="I461" s="11" t="str">
        <f>(IF(B460=Localisation!$C$42,1,IF(B460=Localisation!$C$41,2,IF(B460=Localisation!$C$40,3,IF(B460=Localisation!$C$39,4,IF(B460=Localisation!$C$38,5,IF(OR(B460=1,B460=2,B460=3,B460=4,B460=5),B460,"")))))))</f>
        <v/>
      </c>
      <c r="J461" s="11" t="str">
        <f>(IF(C460=Localisation!$C$44,5,IF(C460=Localisation!$C$45,4,IF(C460=Localisation!$C$46,3,IF(C460=Localisation!$C$47,2,IF(C460=Localisation!$C$48,1,IF(OR(C460=1,C460=2,C460=3,C460=4,C460=5),C460,"")))))))</f>
        <v/>
      </c>
      <c r="K461" s="11" t="str">
        <f>(IF(D460=Localisation!$C$50,1,IF(D460=Localisation!$C$51,2,IF(D460=Localisation!$C$52,3,IF(D460=Localisation!$C$53,4,IF(D460=Localisation!$C$54,5,IF(OR(D460=1,D460=2,D460=3,D460=4,D460=5),D460,"")))))))</f>
        <v/>
      </c>
      <c r="L461" s="11" t="str">
        <f t="shared" si="43"/>
        <v/>
      </c>
      <c r="M461" s="11" t="str">
        <f t="shared" si="44"/>
        <v/>
      </c>
      <c r="N461" s="11" t="str">
        <f t="shared" si="47"/>
        <v/>
      </c>
      <c r="O461" s="11" t="str">
        <f t="shared" si="45"/>
        <v/>
      </c>
      <c r="P461" s="11" t="str">
        <f t="shared" si="46"/>
        <v/>
      </c>
      <c r="Q461" s="11" t="str">
        <f t="shared" si="48"/>
        <v/>
      </c>
    </row>
    <row r="462" spans="5:17" x14ac:dyDescent="0.3">
      <c r="E462" s="11"/>
      <c r="H462" s="11" t="str">
        <f t="shared" si="49"/>
        <v/>
      </c>
      <c r="I462" s="11" t="str">
        <f>(IF(B461=Localisation!$C$42,1,IF(B461=Localisation!$C$41,2,IF(B461=Localisation!$C$40,3,IF(B461=Localisation!$C$39,4,IF(B461=Localisation!$C$38,5,IF(OR(B461=1,B461=2,B461=3,B461=4,B461=5),B461,"")))))))</f>
        <v/>
      </c>
      <c r="J462" s="11" t="str">
        <f>(IF(C461=Localisation!$C$44,5,IF(C461=Localisation!$C$45,4,IF(C461=Localisation!$C$46,3,IF(C461=Localisation!$C$47,2,IF(C461=Localisation!$C$48,1,IF(OR(C461=1,C461=2,C461=3,C461=4,C461=5),C461,"")))))))</f>
        <v/>
      </c>
      <c r="K462" s="11" t="str">
        <f>(IF(D461=Localisation!$C$50,1,IF(D461=Localisation!$C$51,2,IF(D461=Localisation!$C$52,3,IF(D461=Localisation!$C$53,4,IF(D461=Localisation!$C$54,5,IF(OR(D461=1,D461=2,D461=3,D461=4,D461=5),D461,"")))))))</f>
        <v/>
      </c>
      <c r="L462" s="11" t="str">
        <f t="shared" si="43"/>
        <v/>
      </c>
      <c r="M462" s="11" t="str">
        <f t="shared" si="44"/>
        <v/>
      </c>
      <c r="N462" s="11" t="str">
        <f t="shared" si="47"/>
        <v/>
      </c>
      <c r="O462" s="11" t="str">
        <f t="shared" si="45"/>
        <v/>
      </c>
      <c r="P462" s="11" t="str">
        <f t="shared" si="46"/>
        <v/>
      </c>
      <c r="Q462" s="11" t="str">
        <f t="shared" si="48"/>
        <v/>
      </c>
    </row>
    <row r="463" spans="5:17" x14ac:dyDescent="0.3">
      <c r="E463" s="11"/>
      <c r="H463" s="11" t="str">
        <f t="shared" si="49"/>
        <v/>
      </c>
      <c r="I463" s="11" t="str">
        <f>(IF(B462=Localisation!$C$42,1,IF(B462=Localisation!$C$41,2,IF(B462=Localisation!$C$40,3,IF(B462=Localisation!$C$39,4,IF(B462=Localisation!$C$38,5,IF(OR(B462=1,B462=2,B462=3,B462=4,B462=5),B462,"")))))))</f>
        <v/>
      </c>
      <c r="J463" s="11" t="str">
        <f>(IF(C462=Localisation!$C$44,5,IF(C462=Localisation!$C$45,4,IF(C462=Localisation!$C$46,3,IF(C462=Localisation!$C$47,2,IF(C462=Localisation!$C$48,1,IF(OR(C462=1,C462=2,C462=3,C462=4,C462=5),C462,"")))))))</f>
        <v/>
      </c>
      <c r="K463" s="11" t="str">
        <f>(IF(D462=Localisation!$C$50,1,IF(D462=Localisation!$C$51,2,IF(D462=Localisation!$C$52,3,IF(D462=Localisation!$C$53,4,IF(D462=Localisation!$C$54,5,IF(OR(D462=1,D462=2,D462=3,D462=4,D462=5),D462,"")))))))</f>
        <v/>
      </c>
      <c r="L463" s="11" t="str">
        <f t="shared" si="43"/>
        <v/>
      </c>
      <c r="M463" s="11" t="str">
        <f t="shared" si="44"/>
        <v/>
      </c>
      <c r="N463" s="11" t="str">
        <f t="shared" si="47"/>
        <v/>
      </c>
      <c r="O463" s="11" t="str">
        <f t="shared" si="45"/>
        <v/>
      </c>
      <c r="P463" s="11" t="str">
        <f t="shared" si="46"/>
        <v/>
      </c>
      <c r="Q463" s="11" t="str">
        <f t="shared" si="48"/>
        <v/>
      </c>
    </row>
    <row r="464" spans="5:17" x14ac:dyDescent="0.3">
      <c r="E464" s="11"/>
      <c r="H464" s="11" t="str">
        <f t="shared" si="49"/>
        <v/>
      </c>
      <c r="I464" s="11" t="str">
        <f>(IF(B463=Localisation!$C$42,1,IF(B463=Localisation!$C$41,2,IF(B463=Localisation!$C$40,3,IF(B463=Localisation!$C$39,4,IF(B463=Localisation!$C$38,5,IF(OR(B463=1,B463=2,B463=3,B463=4,B463=5),B463,"")))))))</f>
        <v/>
      </c>
      <c r="J464" s="11" t="str">
        <f>(IF(C463=Localisation!$C$44,5,IF(C463=Localisation!$C$45,4,IF(C463=Localisation!$C$46,3,IF(C463=Localisation!$C$47,2,IF(C463=Localisation!$C$48,1,IF(OR(C463=1,C463=2,C463=3,C463=4,C463=5),C463,"")))))))</f>
        <v/>
      </c>
      <c r="K464" s="11" t="str">
        <f>(IF(D463=Localisation!$C$50,1,IF(D463=Localisation!$C$51,2,IF(D463=Localisation!$C$52,3,IF(D463=Localisation!$C$53,4,IF(D463=Localisation!$C$54,5,IF(OR(D463=1,D463=2,D463=3,D463=4,D463=5),D463,"")))))))</f>
        <v/>
      </c>
      <c r="L464" s="11" t="str">
        <f t="shared" si="43"/>
        <v/>
      </c>
      <c r="M464" s="11" t="str">
        <f t="shared" si="44"/>
        <v/>
      </c>
      <c r="N464" s="11" t="str">
        <f t="shared" si="47"/>
        <v/>
      </c>
      <c r="O464" s="11" t="str">
        <f t="shared" si="45"/>
        <v/>
      </c>
      <c r="P464" s="11" t="str">
        <f t="shared" si="46"/>
        <v/>
      </c>
      <c r="Q464" s="11" t="str">
        <f t="shared" si="48"/>
        <v/>
      </c>
    </row>
    <row r="465" spans="5:17" x14ac:dyDescent="0.3">
      <c r="E465" s="11"/>
      <c r="H465" s="11" t="str">
        <f t="shared" si="49"/>
        <v/>
      </c>
      <c r="I465" s="11" t="str">
        <f>(IF(B464=Localisation!$C$42,1,IF(B464=Localisation!$C$41,2,IF(B464=Localisation!$C$40,3,IF(B464=Localisation!$C$39,4,IF(B464=Localisation!$C$38,5,IF(OR(B464=1,B464=2,B464=3,B464=4,B464=5),B464,"")))))))</f>
        <v/>
      </c>
      <c r="J465" s="11" t="str">
        <f>(IF(C464=Localisation!$C$44,5,IF(C464=Localisation!$C$45,4,IF(C464=Localisation!$C$46,3,IF(C464=Localisation!$C$47,2,IF(C464=Localisation!$C$48,1,IF(OR(C464=1,C464=2,C464=3,C464=4,C464=5),C464,"")))))))</f>
        <v/>
      </c>
      <c r="K465" s="11" t="str">
        <f>(IF(D464=Localisation!$C$50,1,IF(D464=Localisation!$C$51,2,IF(D464=Localisation!$C$52,3,IF(D464=Localisation!$C$53,4,IF(D464=Localisation!$C$54,5,IF(OR(D464=1,D464=2,D464=3,D464=4,D464=5),D464,"")))))))</f>
        <v/>
      </c>
      <c r="L465" s="11" t="str">
        <f t="shared" ref="L465:L528" si="50">IF(F459="","",(IF(F459="*","*",(((F459-V$49)/V$48)*-1))))</f>
        <v/>
      </c>
      <c r="M465" s="11" t="str">
        <f t="shared" ref="M465:M528" si="51">IF(E459=0,"",F459)</f>
        <v/>
      </c>
      <c r="N465" s="11" t="str">
        <f t="shared" si="47"/>
        <v/>
      </c>
      <c r="O465" s="11" t="str">
        <f t="shared" ref="O465:O528" si="52">IF(F459=0,"",LN(F459))</f>
        <v/>
      </c>
      <c r="P465" s="11" t="str">
        <f t="shared" ref="P465:P528" si="53">IF(O465="","",((O465-$Q$11)/$P$11)*-1)</f>
        <v/>
      </c>
      <c r="Q465" s="11" t="str">
        <f t="shared" si="48"/>
        <v/>
      </c>
    </row>
    <row r="466" spans="5:17" x14ac:dyDescent="0.3">
      <c r="E466" s="11"/>
      <c r="H466" s="11" t="str">
        <f t="shared" si="49"/>
        <v/>
      </c>
      <c r="I466" s="11" t="str">
        <f>(IF(B465=Localisation!$C$42,1,IF(B465=Localisation!$C$41,2,IF(B465=Localisation!$C$40,3,IF(B465=Localisation!$C$39,4,IF(B465=Localisation!$C$38,5,IF(OR(B465=1,B465=2,B465=3,B465=4,B465=5),B465,"")))))))</f>
        <v/>
      </c>
      <c r="J466" s="11" t="str">
        <f>(IF(C465=Localisation!$C$44,5,IF(C465=Localisation!$C$45,4,IF(C465=Localisation!$C$46,3,IF(C465=Localisation!$C$47,2,IF(C465=Localisation!$C$48,1,IF(OR(C465=1,C465=2,C465=3,C465=4,C465=5),C465,"")))))))</f>
        <v/>
      </c>
      <c r="K466" s="11" t="str">
        <f>(IF(D465=Localisation!$C$50,1,IF(D465=Localisation!$C$51,2,IF(D465=Localisation!$C$52,3,IF(D465=Localisation!$C$53,4,IF(D465=Localisation!$C$54,5,IF(OR(D465=1,D465=2,D465=3,D465=4,D465=5),D465,"")))))))</f>
        <v/>
      </c>
      <c r="L466" s="11" t="str">
        <f t="shared" si="50"/>
        <v/>
      </c>
      <c r="M466" s="11" t="str">
        <f t="shared" si="51"/>
        <v/>
      </c>
      <c r="N466" s="11" t="str">
        <f t="shared" ref="N466:N529" si="54">IF(H461&gt;3.9999,M466,"")</f>
        <v/>
      </c>
      <c r="O466" s="11" t="str">
        <f t="shared" si="52"/>
        <v/>
      </c>
      <c r="P466" s="11" t="str">
        <f t="shared" si="53"/>
        <v/>
      </c>
      <c r="Q466" s="11" t="str">
        <f t="shared" ref="Q466:Q529" si="55">IF(H461="","",(IF(H461="*","*",((H461-$U$49)/$U$48))))</f>
        <v/>
      </c>
    </row>
    <row r="467" spans="5:17" x14ac:dyDescent="0.3">
      <c r="E467" s="11"/>
      <c r="H467" s="11" t="str">
        <f t="shared" si="49"/>
        <v/>
      </c>
      <c r="I467" s="11" t="str">
        <f>(IF(B466=Localisation!$C$42,1,IF(B466=Localisation!$C$41,2,IF(B466=Localisation!$C$40,3,IF(B466=Localisation!$C$39,4,IF(B466=Localisation!$C$38,5,IF(OR(B466=1,B466=2,B466=3,B466=4,B466=5),B466,"")))))))</f>
        <v/>
      </c>
      <c r="J467" s="11" t="str">
        <f>(IF(C466=Localisation!$C$44,5,IF(C466=Localisation!$C$45,4,IF(C466=Localisation!$C$46,3,IF(C466=Localisation!$C$47,2,IF(C466=Localisation!$C$48,1,IF(OR(C466=1,C466=2,C466=3,C466=4,C466=5),C466,"")))))))</f>
        <v/>
      </c>
      <c r="K467" s="11" t="str">
        <f>(IF(D466=Localisation!$C$50,1,IF(D466=Localisation!$C$51,2,IF(D466=Localisation!$C$52,3,IF(D466=Localisation!$C$53,4,IF(D466=Localisation!$C$54,5,IF(OR(D466=1,D466=2,D466=3,D466=4,D466=5),D466,"")))))))</f>
        <v/>
      </c>
      <c r="L467" s="11" t="str">
        <f t="shared" si="50"/>
        <v/>
      </c>
      <c r="M467" s="11" t="str">
        <f t="shared" si="51"/>
        <v/>
      </c>
      <c r="N467" s="11" t="str">
        <f t="shared" si="54"/>
        <v/>
      </c>
      <c r="O467" s="11" t="str">
        <f t="shared" si="52"/>
        <v/>
      </c>
      <c r="P467" s="11" t="str">
        <f t="shared" si="53"/>
        <v/>
      </c>
      <c r="Q467" s="11" t="str">
        <f t="shared" si="55"/>
        <v/>
      </c>
    </row>
    <row r="468" spans="5:17" x14ac:dyDescent="0.3">
      <c r="E468" s="11"/>
      <c r="H468" s="11" t="str">
        <f t="shared" si="49"/>
        <v/>
      </c>
      <c r="I468" s="11" t="str">
        <f>(IF(B467=Localisation!$C$42,1,IF(B467=Localisation!$C$41,2,IF(B467=Localisation!$C$40,3,IF(B467=Localisation!$C$39,4,IF(B467=Localisation!$C$38,5,IF(OR(B467=1,B467=2,B467=3,B467=4,B467=5),B467,"")))))))</f>
        <v/>
      </c>
      <c r="J468" s="11" t="str">
        <f>(IF(C467=Localisation!$C$44,5,IF(C467=Localisation!$C$45,4,IF(C467=Localisation!$C$46,3,IF(C467=Localisation!$C$47,2,IF(C467=Localisation!$C$48,1,IF(OR(C467=1,C467=2,C467=3,C467=4,C467=5),C467,"")))))))</f>
        <v/>
      </c>
      <c r="K468" s="11" t="str">
        <f>(IF(D467=Localisation!$C$50,1,IF(D467=Localisation!$C$51,2,IF(D467=Localisation!$C$52,3,IF(D467=Localisation!$C$53,4,IF(D467=Localisation!$C$54,5,IF(OR(D467=1,D467=2,D467=3,D467=4,D467=5),D467,"")))))))</f>
        <v/>
      </c>
      <c r="L468" s="11" t="str">
        <f t="shared" si="50"/>
        <v/>
      </c>
      <c r="M468" s="11" t="str">
        <f t="shared" si="51"/>
        <v/>
      </c>
      <c r="N468" s="11" t="str">
        <f t="shared" si="54"/>
        <v/>
      </c>
      <c r="O468" s="11" t="str">
        <f t="shared" si="52"/>
        <v/>
      </c>
      <c r="P468" s="11" t="str">
        <f t="shared" si="53"/>
        <v/>
      </c>
      <c r="Q468" s="11" t="str">
        <f t="shared" si="55"/>
        <v/>
      </c>
    </row>
    <row r="469" spans="5:17" x14ac:dyDescent="0.3">
      <c r="E469" s="11"/>
      <c r="H469" s="11" t="str">
        <f t="shared" si="49"/>
        <v/>
      </c>
      <c r="I469" s="11" t="str">
        <f>(IF(B468=Localisation!$C$42,1,IF(B468=Localisation!$C$41,2,IF(B468=Localisation!$C$40,3,IF(B468=Localisation!$C$39,4,IF(B468=Localisation!$C$38,5,IF(OR(B468=1,B468=2,B468=3,B468=4,B468=5),B468,"")))))))</f>
        <v/>
      </c>
      <c r="J469" s="11" t="str">
        <f>(IF(C468=Localisation!$C$44,5,IF(C468=Localisation!$C$45,4,IF(C468=Localisation!$C$46,3,IF(C468=Localisation!$C$47,2,IF(C468=Localisation!$C$48,1,IF(OR(C468=1,C468=2,C468=3,C468=4,C468=5),C468,"")))))))</f>
        <v/>
      </c>
      <c r="K469" s="11" t="str">
        <f>(IF(D468=Localisation!$C$50,1,IF(D468=Localisation!$C$51,2,IF(D468=Localisation!$C$52,3,IF(D468=Localisation!$C$53,4,IF(D468=Localisation!$C$54,5,IF(OR(D468=1,D468=2,D468=3,D468=4,D468=5),D468,"")))))))</f>
        <v/>
      </c>
      <c r="L469" s="11" t="str">
        <f t="shared" si="50"/>
        <v/>
      </c>
      <c r="M469" s="11" t="str">
        <f t="shared" si="51"/>
        <v/>
      </c>
      <c r="N469" s="11" t="str">
        <f t="shared" si="54"/>
        <v/>
      </c>
      <c r="O469" s="11" t="str">
        <f t="shared" si="52"/>
        <v/>
      </c>
      <c r="P469" s="11" t="str">
        <f t="shared" si="53"/>
        <v/>
      </c>
      <c r="Q469" s="11" t="str">
        <f t="shared" si="55"/>
        <v/>
      </c>
    </row>
    <row r="470" spans="5:17" x14ac:dyDescent="0.3">
      <c r="E470" s="11"/>
      <c r="H470" s="11" t="str">
        <f t="shared" si="49"/>
        <v/>
      </c>
      <c r="I470" s="11" t="str">
        <f>(IF(B469=Localisation!$C$42,1,IF(B469=Localisation!$C$41,2,IF(B469=Localisation!$C$40,3,IF(B469=Localisation!$C$39,4,IF(B469=Localisation!$C$38,5,IF(OR(B469=1,B469=2,B469=3,B469=4,B469=5),B469,"")))))))</f>
        <v/>
      </c>
      <c r="J470" s="11" t="str">
        <f>(IF(C469=Localisation!$C$44,5,IF(C469=Localisation!$C$45,4,IF(C469=Localisation!$C$46,3,IF(C469=Localisation!$C$47,2,IF(C469=Localisation!$C$48,1,IF(OR(C469=1,C469=2,C469=3,C469=4,C469=5),C469,"")))))))</f>
        <v/>
      </c>
      <c r="K470" s="11" t="str">
        <f>(IF(D469=Localisation!$C$50,1,IF(D469=Localisation!$C$51,2,IF(D469=Localisation!$C$52,3,IF(D469=Localisation!$C$53,4,IF(D469=Localisation!$C$54,5,IF(OR(D469=1,D469=2,D469=3,D469=4,D469=5),D469,"")))))))</f>
        <v/>
      </c>
      <c r="L470" s="11" t="str">
        <f t="shared" si="50"/>
        <v/>
      </c>
      <c r="M470" s="11" t="str">
        <f t="shared" si="51"/>
        <v/>
      </c>
      <c r="N470" s="11" t="str">
        <f t="shared" si="54"/>
        <v/>
      </c>
      <c r="O470" s="11" t="str">
        <f t="shared" si="52"/>
        <v/>
      </c>
      <c r="P470" s="11" t="str">
        <f t="shared" si="53"/>
        <v/>
      </c>
      <c r="Q470" s="11" t="str">
        <f t="shared" si="55"/>
        <v/>
      </c>
    </row>
    <row r="471" spans="5:17" x14ac:dyDescent="0.3">
      <c r="E471" s="11"/>
      <c r="H471" s="11" t="str">
        <f t="shared" si="49"/>
        <v/>
      </c>
      <c r="I471" s="11" t="str">
        <f>(IF(B470=Localisation!$C$42,1,IF(B470=Localisation!$C$41,2,IF(B470=Localisation!$C$40,3,IF(B470=Localisation!$C$39,4,IF(B470=Localisation!$C$38,5,IF(OR(B470=1,B470=2,B470=3,B470=4,B470=5),B470,"")))))))</f>
        <v/>
      </c>
      <c r="J471" s="11" t="str">
        <f>(IF(C470=Localisation!$C$44,5,IF(C470=Localisation!$C$45,4,IF(C470=Localisation!$C$46,3,IF(C470=Localisation!$C$47,2,IF(C470=Localisation!$C$48,1,IF(OR(C470=1,C470=2,C470=3,C470=4,C470=5),C470,"")))))))</f>
        <v/>
      </c>
      <c r="K471" s="11" t="str">
        <f>(IF(D470=Localisation!$C$50,1,IF(D470=Localisation!$C$51,2,IF(D470=Localisation!$C$52,3,IF(D470=Localisation!$C$53,4,IF(D470=Localisation!$C$54,5,IF(OR(D470=1,D470=2,D470=3,D470=4,D470=5),D470,"")))))))</f>
        <v/>
      </c>
      <c r="L471" s="11" t="str">
        <f t="shared" si="50"/>
        <v/>
      </c>
      <c r="M471" s="11" t="str">
        <f t="shared" si="51"/>
        <v/>
      </c>
      <c r="N471" s="11" t="str">
        <f t="shared" si="54"/>
        <v/>
      </c>
      <c r="O471" s="11" t="str">
        <f t="shared" si="52"/>
        <v/>
      </c>
      <c r="P471" s="11" t="str">
        <f t="shared" si="53"/>
        <v/>
      </c>
      <c r="Q471" s="11" t="str">
        <f t="shared" si="55"/>
        <v/>
      </c>
    </row>
    <row r="472" spans="5:17" x14ac:dyDescent="0.3">
      <c r="E472" s="11"/>
      <c r="H472" s="11" t="str">
        <f t="shared" si="49"/>
        <v/>
      </c>
      <c r="I472" s="11" t="str">
        <f>(IF(B471=Localisation!$C$42,1,IF(B471=Localisation!$C$41,2,IF(B471=Localisation!$C$40,3,IF(B471=Localisation!$C$39,4,IF(B471=Localisation!$C$38,5,IF(OR(B471=1,B471=2,B471=3,B471=4,B471=5),B471,"")))))))</f>
        <v/>
      </c>
      <c r="J472" s="11" t="str">
        <f>(IF(C471=Localisation!$C$44,5,IF(C471=Localisation!$C$45,4,IF(C471=Localisation!$C$46,3,IF(C471=Localisation!$C$47,2,IF(C471=Localisation!$C$48,1,IF(OR(C471=1,C471=2,C471=3,C471=4,C471=5),C471,"")))))))</f>
        <v/>
      </c>
      <c r="K472" s="11" t="str">
        <f>(IF(D471=Localisation!$C$50,1,IF(D471=Localisation!$C$51,2,IF(D471=Localisation!$C$52,3,IF(D471=Localisation!$C$53,4,IF(D471=Localisation!$C$54,5,IF(OR(D471=1,D471=2,D471=3,D471=4,D471=5),D471,"")))))))</f>
        <v/>
      </c>
      <c r="L472" s="11" t="str">
        <f t="shared" si="50"/>
        <v/>
      </c>
      <c r="M472" s="11" t="str">
        <f t="shared" si="51"/>
        <v/>
      </c>
      <c r="N472" s="11" t="str">
        <f t="shared" si="54"/>
        <v/>
      </c>
      <c r="O472" s="11" t="str">
        <f t="shared" si="52"/>
        <v/>
      </c>
      <c r="P472" s="11" t="str">
        <f t="shared" si="53"/>
        <v/>
      </c>
      <c r="Q472" s="11" t="str">
        <f t="shared" si="55"/>
        <v/>
      </c>
    </row>
    <row r="473" spans="5:17" x14ac:dyDescent="0.3">
      <c r="E473" s="11"/>
      <c r="H473" s="11" t="str">
        <f t="shared" si="49"/>
        <v/>
      </c>
      <c r="I473" s="11" t="str">
        <f>(IF(B472=Localisation!$C$42,1,IF(B472=Localisation!$C$41,2,IF(B472=Localisation!$C$40,3,IF(B472=Localisation!$C$39,4,IF(B472=Localisation!$C$38,5,IF(OR(B472=1,B472=2,B472=3,B472=4,B472=5),B472,"")))))))</f>
        <v/>
      </c>
      <c r="J473" s="11" t="str">
        <f>(IF(C472=Localisation!$C$44,5,IF(C472=Localisation!$C$45,4,IF(C472=Localisation!$C$46,3,IF(C472=Localisation!$C$47,2,IF(C472=Localisation!$C$48,1,IF(OR(C472=1,C472=2,C472=3,C472=4,C472=5),C472,"")))))))</f>
        <v/>
      </c>
      <c r="K473" s="11" t="str">
        <f>(IF(D472=Localisation!$C$50,1,IF(D472=Localisation!$C$51,2,IF(D472=Localisation!$C$52,3,IF(D472=Localisation!$C$53,4,IF(D472=Localisation!$C$54,5,IF(OR(D472=1,D472=2,D472=3,D472=4,D472=5),D472,"")))))))</f>
        <v/>
      </c>
      <c r="L473" s="11" t="str">
        <f t="shared" si="50"/>
        <v/>
      </c>
      <c r="M473" s="11" t="str">
        <f t="shared" si="51"/>
        <v/>
      </c>
      <c r="N473" s="11" t="str">
        <f t="shared" si="54"/>
        <v/>
      </c>
      <c r="O473" s="11" t="str">
        <f t="shared" si="52"/>
        <v/>
      </c>
      <c r="P473" s="11" t="str">
        <f t="shared" si="53"/>
        <v/>
      </c>
      <c r="Q473" s="11" t="str">
        <f t="shared" si="55"/>
        <v/>
      </c>
    </row>
    <row r="474" spans="5:17" x14ac:dyDescent="0.3">
      <c r="E474" s="11"/>
      <c r="H474" s="11" t="str">
        <f t="shared" si="49"/>
        <v/>
      </c>
      <c r="I474" s="11" t="str">
        <f>(IF(B473=Localisation!$C$42,1,IF(B473=Localisation!$C$41,2,IF(B473=Localisation!$C$40,3,IF(B473=Localisation!$C$39,4,IF(B473=Localisation!$C$38,5,IF(OR(B473=1,B473=2,B473=3,B473=4,B473=5),B473,"")))))))</f>
        <v/>
      </c>
      <c r="J474" s="11" t="str">
        <f>(IF(C473=Localisation!$C$44,5,IF(C473=Localisation!$C$45,4,IF(C473=Localisation!$C$46,3,IF(C473=Localisation!$C$47,2,IF(C473=Localisation!$C$48,1,IF(OR(C473=1,C473=2,C473=3,C473=4,C473=5),C473,"")))))))</f>
        <v/>
      </c>
      <c r="K474" s="11" t="str">
        <f>(IF(D473=Localisation!$C$50,1,IF(D473=Localisation!$C$51,2,IF(D473=Localisation!$C$52,3,IF(D473=Localisation!$C$53,4,IF(D473=Localisation!$C$54,5,IF(OR(D473=1,D473=2,D473=3,D473=4,D473=5),D473,"")))))))</f>
        <v/>
      </c>
      <c r="L474" s="11" t="str">
        <f t="shared" si="50"/>
        <v/>
      </c>
      <c r="M474" s="11" t="str">
        <f t="shared" si="51"/>
        <v/>
      </c>
      <c r="N474" s="11" t="str">
        <f t="shared" si="54"/>
        <v/>
      </c>
      <c r="O474" s="11" t="str">
        <f t="shared" si="52"/>
        <v/>
      </c>
      <c r="P474" s="11" t="str">
        <f t="shared" si="53"/>
        <v/>
      </c>
      <c r="Q474" s="11" t="str">
        <f t="shared" si="55"/>
        <v/>
      </c>
    </row>
    <row r="475" spans="5:17" x14ac:dyDescent="0.3">
      <c r="E475" s="11"/>
      <c r="H475" s="11" t="str">
        <f t="shared" si="49"/>
        <v/>
      </c>
      <c r="I475" s="11" t="str">
        <f>(IF(B474=Localisation!$C$42,1,IF(B474=Localisation!$C$41,2,IF(B474=Localisation!$C$40,3,IF(B474=Localisation!$C$39,4,IF(B474=Localisation!$C$38,5,IF(OR(B474=1,B474=2,B474=3,B474=4,B474=5),B474,"")))))))</f>
        <v/>
      </c>
      <c r="J475" s="11" t="str">
        <f>(IF(C474=Localisation!$C$44,5,IF(C474=Localisation!$C$45,4,IF(C474=Localisation!$C$46,3,IF(C474=Localisation!$C$47,2,IF(C474=Localisation!$C$48,1,IF(OR(C474=1,C474=2,C474=3,C474=4,C474=5),C474,"")))))))</f>
        <v/>
      </c>
      <c r="K475" s="11" t="str">
        <f>(IF(D474=Localisation!$C$50,1,IF(D474=Localisation!$C$51,2,IF(D474=Localisation!$C$52,3,IF(D474=Localisation!$C$53,4,IF(D474=Localisation!$C$54,5,IF(OR(D474=1,D474=2,D474=3,D474=4,D474=5),D474,"")))))))</f>
        <v/>
      </c>
      <c r="L475" s="11" t="str">
        <f t="shared" si="50"/>
        <v/>
      </c>
      <c r="M475" s="11" t="str">
        <f t="shared" si="51"/>
        <v/>
      </c>
      <c r="N475" s="11" t="str">
        <f t="shared" si="54"/>
        <v/>
      </c>
      <c r="O475" s="11" t="str">
        <f t="shared" si="52"/>
        <v/>
      </c>
      <c r="P475" s="11" t="str">
        <f t="shared" si="53"/>
        <v/>
      </c>
      <c r="Q475" s="11" t="str">
        <f t="shared" si="55"/>
        <v/>
      </c>
    </row>
    <row r="476" spans="5:17" x14ac:dyDescent="0.3">
      <c r="E476" s="11"/>
      <c r="H476" s="11" t="str">
        <f t="shared" si="49"/>
        <v/>
      </c>
      <c r="I476" s="11" t="str">
        <f>(IF(B475=Localisation!$C$42,1,IF(B475=Localisation!$C$41,2,IF(B475=Localisation!$C$40,3,IF(B475=Localisation!$C$39,4,IF(B475=Localisation!$C$38,5,IF(OR(B475=1,B475=2,B475=3,B475=4,B475=5),B475,"")))))))</f>
        <v/>
      </c>
      <c r="J476" s="11" t="str">
        <f>(IF(C475=Localisation!$C$44,5,IF(C475=Localisation!$C$45,4,IF(C475=Localisation!$C$46,3,IF(C475=Localisation!$C$47,2,IF(C475=Localisation!$C$48,1,IF(OR(C475=1,C475=2,C475=3,C475=4,C475=5),C475,"")))))))</f>
        <v/>
      </c>
      <c r="K476" s="11" t="str">
        <f>(IF(D475=Localisation!$C$50,1,IF(D475=Localisation!$C$51,2,IF(D475=Localisation!$C$52,3,IF(D475=Localisation!$C$53,4,IF(D475=Localisation!$C$54,5,IF(OR(D475=1,D475=2,D475=3,D475=4,D475=5),D475,"")))))))</f>
        <v/>
      </c>
      <c r="L476" s="11" t="str">
        <f t="shared" si="50"/>
        <v/>
      </c>
      <c r="M476" s="11" t="str">
        <f t="shared" si="51"/>
        <v/>
      </c>
      <c r="N476" s="11" t="str">
        <f t="shared" si="54"/>
        <v/>
      </c>
      <c r="O476" s="11" t="str">
        <f t="shared" si="52"/>
        <v/>
      </c>
      <c r="P476" s="11" t="str">
        <f t="shared" si="53"/>
        <v/>
      </c>
      <c r="Q476" s="11" t="str">
        <f t="shared" si="55"/>
        <v/>
      </c>
    </row>
    <row r="477" spans="5:17" x14ac:dyDescent="0.3">
      <c r="E477" s="11"/>
      <c r="H477" s="11" t="str">
        <f t="shared" si="49"/>
        <v/>
      </c>
      <c r="I477" s="11" t="str">
        <f>(IF(B476=Localisation!$C$42,1,IF(B476=Localisation!$C$41,2,IF(B476=Localisation!$C$40,3,IF(B476=Localisation!$C$39,4,IF(B476=Localisation!$C$38,5,IF(OR(B476=1,B476=2,B476=3,B476=4,B476=5),B476,"")))))))</f>
        <v/>
      </c>
      <c r="J477" s="11" t="str">
        <f>(IF(C476=Localisation!$C$44,5,IF(C476=Localisation!$C$45,4,IF(C476=Localisation!$C$46,3,IF(C476=Localisation!$C$47,2,IF(C476=Localisation!$C$48,1,IF(OR(C476=1,C476=2,C476=3,C476=4,C476=5),C476,"")))))))</f>
        <v/>
      </c>
      <c r="K477" s="11" t="str">
        <f>(IF(D476=Localisation!$C$50,1,IF(D476=Localisation!$C$51,2,IF(D476=Localisation!$C$52,3,IF(D476=Localisation!$C$53,4,IF(D476=Localisation!$C$54,5,IF(OR(D476=1,D476=2,D476=3,D476=4,D476=5),D476,"")))))))</f>
        <v/>
      </c>
      <c r="L477" s="11" t="str">
        <f t="shared" si="50"/>
        <v/>
      </c>
      <c r="M477" s="11" t="str">
        <f t="shared" si="51"/>
        <v/>
      </c>
      <c r="N477" s="11" t="str">
        <f t="shared" si="54"/>
        <v/>
      </c>
      <c r="O477" s="11" t="str">
        <f t="shared" si="52"/>
        <v/>
      </c>
      <c r="P477" s="11" t="str">
        <f t="shared" si="53"/>
        <v/>
      </c>
      <c r="Q477" s="11" t="str">
        <f t="shared" si="55"/>
        <v/>
      </c>
    </row>
    <row r="478" spans="5:17" x14ac:dyDescent="0.3">
      <c r="E478" s="11"/>
      <c r="H478" s="11" t="str">
        <f t="shared" si="49"/>
        <v/>
      </c>
      <c r="I478" s="11" t="str">
        <f>(IF(B477=Localisation!$C$42,1,IF(B477=Localisation!$C$41,2,IF(B477=Localisation!$C$40,3,IF(B477=Localisation!$C$39,4,IF(B477=Localisation!$C$38,5,IF(OR(B477=1,B477=2,B477=3,B477=4,B477=5),B477,"")))))))</f>
        <v/>
      </c>
      <c r="J478" s="11" t="str">
        <f>(IF(C477=Localisation!$C$44,5,IF(C477=Localisation!$C$45,4,IF(C477=Localisation!$C$46,3,IF(C477=Localisation!$C$47,2,IF(C477=Localisation!$C$48,1,IF(OR(C477=1,C477=2,C477=3,C477=4,C477=5),C477,"")))))))</f>
        <v/>
      </c>
      <c r="K478" s="11" t="str">
        <f>(IF(D477=Localisation!$C$50,1,IF(D477=Localisation!$C$51,2,IF(D477=Localisation!$C$52,3,IF(D477=Localisation!$C$53,4,IF(D477=Localisation!$C$54,5,IF(OR(D477=1,D477=2,D477=3,D477=4,D477=5),D477,"")))))))</f>
        <v/>
      </c>
      <c r="L478" s="11" t="str">
        <f t="shared" si="50"/>
        <v/>
      </c>
      <c r="M478" s="11" t="str">
        <f t="shared" si="51"/>
        <v/>
      </c>
      <c r="N478" s="11" t="str">
        <f t="shared" si="54"/>
        <v/>
      </c>
      <c r="O478" s="11" t="str">
        <f t="shared" si="52"/>
        <v/>
      </c>
      <c r="P478" s="11" t="str">
        <f t="shared" si="53"/>
        <v/>
      </c>
      <c r="Q478" s="11" t="str">
        <f t="shared" si="55"/>
        <v/>
      </c>
    </row>
    <row r="479" spans="5:17" x14ac:dyDescent="0.3">
      <c r="E479" s="11"/>
      <c r="H479" s="11" t="str">
        <f t="shared" si="49"/>
        <v/>
      </c>
      <c r="I479" s="11" t="str">
        <f>(IF(B478=Localisation!$C$42,1,IF(B478=Localisation!$C$41,2,IF(B478=Localisation!$C$40,3,IF(B478=Localisation!$C$39,4,IF(B478=Localisation!$C$38,5,IF(OR(B478=1,B478=2,B478=3,B478=4,B478=5),B478,"")))))))</f>
        <v/>
      </c>
      <c r="J479" s="11" t="str">
        <f>(IF(C478=Localisation!$C$44,5,IF(C478=Localisation!$C$45,4,IF(C478=Localisation!$C$46,3,IF(C478=Localisation!$C$47,2,IF(C478=Localisation!$C$48,1,IF(OR(C478=1,C478=2,C478=3,C478=4,C478=5),C478,"")))))))</f>
        <v/>
      </c>
      <c r="K479" s="11" t="str">
        <f>(IF(D478=Localisation!$C$50,1,IF(D478=Localisation!$C$51,2,IF(D478=Localisation!$C$52,3,IF(D478=Localisation!$C$53,4,IF(D478=Localisation!$C$54,5,IF(OR(D478=1,D478=2,D478=3,D478=4,D478=5),D478,"")))))))</f>
        <v/>
      </c>
      <c r="L479" s="11" t="str">
        <f t="shared" si="50"/>
        <v/>
      </c>
      <c r="M479" s="11" t="str">
        <f t="shared" si="51"/>
        <v/>
      </c>
      <c r="N479" s="11" t="str">
        <f t="shared" si="54"/>
        <v/>
      </c>
      <c r="O479" s="11" t="str">
        <f t="shared" si="52"/>
        <v/>
      </c>
      <c r="P479" s="11" t="str">
        <f t="shared" si="53"/>
        <v/>
      </c>
      <c r="Q479" s="11" t="str">
        <f t="shared" si="55"/>
        <v/>
      </c>
    </row>
    <row r="480" spans="5:17" x14ac:dyDescent="0.3">
      <c r="E480" s="11"/>
      <c r="H480" s="11" t="str">
        <f t="shared" si="49"/>
        <v/>
      </c>
      <c r="I480" s="11" t="str">
        <f>(IF(B479=Localisation!$C$42,1,IF(B479=Localisation!$C$41,2,IF(B479=Localisation!$C$40,3,IF(B479=Localisation!$C$39,4,IF(B479=Localisation!$C$38,5,IF(OR(B479=1,B479=2,B479=3,B479=4,B479=5),B479,"")))))))</f>
        <v/>
      </c>
      <c r="J480" s="11" t="str">
        <f>(IF(C479=Localisation!$C$44,5,IF(C479=Localisation!$C$45,4,IF(C479=Localisation!$C$46,3,IF(C479=Localisation!$C$47,2,IF(C479=Localisation!$C$48,1,IF(OR(C479=1,C479=2,C479=3,C479=4,C479=5),C479,"")))))))</f>
        <v/>
      </c>
      <c r="K480" s="11" t="str">
        <f>(IF(D479=Localisation!$C$50,1,IF(D479=Localisation!$C$51,2,IF(D479=Localisation!$C$52,3,IF(D479=Localisation!$C$53,4,IF(D479=Localisation!$C$54,5,IF(OR(D479=1,D479=2,D479=3,D479=4,D479=5),D479,"")))))))</f>
        <v/>
      </c>
      <c r="L480" s="11" t="str">
        <f t="shared" si="50"/>
        <v/>
      </c>
      <c r="M480" s="11" t="str">
        <f t="shared" si="51"/>
        <v/>
      </c>
      <c r="N480" s="11" t="str">
        <f t="shared" si="54"/>
        <v/>
      </c>
      <c r="O480" s="11" t="str">
        <f t="shared" si="52"/>
        <v/>
      </c>
      <c r="P480" s="11" t="str">
        <f t="shared" si="53"/>
        <v/>
      </c>
      <c r="Q480" s="11" t="str">
        <f t="shared" si="55"/>
        <v/>
      </c>
    </row>
    <row r="481" spans="5:17" x14ac:dyDescent="0.3">
      <c r="E481" s="11"/>
      <c r="H481" s="11" t="str">
        <f t="shared" si="49"/>
        <v/>
      </c>
      <c r="I481" s="11" t="str">
        <f>(IF(B480=Localisation!$C$42,1,IF(B480=Localisation!$C$41,2,IF(B480=Localisation!$C$40,3,IF(B480=Localisation!$C$39,4,IF(B480=Localisation!$C$38,5,IF(OR(B480=1,B480=2,B480=3,B480=4,B480=5),B480,"")))))))</f>
        <v/>
      </c>
      <c r="J481" s="11" t="str">
        <f>(IF(C480=Localisation!$C$44,5,IF(C480=Localisation!$C$45,4,IF(C480=Localisation!$C$46,3,IF(C480=Localisation!$C$47,2,IF(C480=Localisation!$C$48,1,IF(OR(C480=1,C480=2,C480=3,C480=4,C480=5),C480,"")))))))</f>
        <v/>
      </c>
      <c r="K481" s="11" t="str">
        <f>(IF(D480=Localisation!$C$50,1,IF(D480=Localisation!$C$51,2,IF(D480=Localisation!$C$52,3,IF(D480=Localisation!$C$53,4,IF(D480=Localisation!$C$54,5,IF(OR(D480=1,D480=2,D480=3,D480=4,D480=5),D480,"")))))))</f>
        <v/>
      </c>
      <c r="L481" s="11" t="str">
        <f t="shared" si="50"/>
        <v/>
      </c>
      <c r="M481" s="11" t="str">
        <f t="shared" si="51"/>
        <v/>
      </c>
      <c r="N481" s="11" t="str">
        <f t="shared" si="54"/>
        <v/>
      </c>
      <c r="O481" s="11" t="str">
        <f t="shared" si="52"/>
        <v/>
      </c>
      <c r="P481" s="11" t="str">
        <f t="shared" si="53"/>
        <v/>
      </c>
      <c r="Q481" s="11" t="str">
        <f t="shared" si="55"/>
        <v/>
      </c>
    </row>
    <row r="482" spans="5:17" x14ac:dyDescent="0.3">
      <c r="E482" s="11"/>
      <c r="H482" s="11" t="str">
        <f t="shared" si="49"/>
        <v/>
      </c>
      <c r="I482" s="11" t="str">
        <f>(IF(B481=Localisation!$C$42,1,IF(B481=Localisation!$C$41,2,IF(B481=Localisation!$C$40,3,IF(B481=Localisation!$C$39,4,IF(B481=Localisation!$C$38,5,IF(OR(B481=1,B481=2,B481=3,B481=4,B481=5),B481,"")))))))</f>
        <v/>
      </c>
      <c r="J482" s="11" t="str">
        <f>(IF(C481=Localisation!$C$44,5,IF(C481=Localisation!$C$45,4,IF(C481=Localisation!$C$46,3,IF(C481=Localisation!$C$47,2,IF(C481=Localisation!$C$48,1,IF(OR(C481=1,C481=2,C481=3,C481=4,C481=5),C481,"")))))))</f>
        <v/>
      </c>
      <c r="K482" s="11" t="str">
        <f>(IF(D481=Localisation!$C$50,1,IF(D481=Localisation!$C$51,2,IF(D481=Localisation!$C$52,3,IF(D481=Localisation!$C$53,4,IF(D481=Localisation!$C$54,5,IF(OR(D481=1,D481=2,D481=3,D481=4,D481=5),D481,"")))))))</f>
        <v/>
      </c>
      <c r="L482" s="11" t="str">
        <f t="shared" si="50"/>
        <v/>
      </c>
      <c r="M482" s="11" t="str">
        <f t="shared" si="51"/>
        <v/>
      </c>
      <c r="N482" s="11" t="str">
        <f t="shared" si="54"/>
        <v/>
      </c>
      <c r="O482" s="11" t="str">
        <f t="shared" si="52"/>
        <v/>
      </c>
      <c r="P482" s="11" t="str">
        <f t="shared" si="53"/>
        <v/>
      </c>
      <c r="Q482" s="11" t="str">
        <f t="shared" si="55"/>
        <v/>
      </c>
    </row>
    <row r="483" spans="5:17" x14ac:dyDescent="0.3">
      <c r="E483" s="11"/>
      <c r="H483" s="11" t="str">
        <f t="shared" si="49"/>
        <v/>
      </c>
      <c r="I483" s="11" t="str">
        <f>(IF(B482=Localisation!$C$42,1,IF(B482=Localisation!$C$41,2,IF(B482=Localisation!$C$40,3,IF(B482=Localisation!$C$39,4,IF(B482=Localisation!$C$38,5,IF(OR(B482=1,B482=2,B482=3,B482=4,B482=5),B482,"")))))))</f>
        <v/>
      </c>
      <c r="J483" s="11" t="str">
        <f>(IF(C482=Localisation!$C$44,5,IF(C482=Localisation!$C$45,4,IF(C482=Localisation!$C$46,3,IF(C482=Localisation!$C$47,2,IF(C482=Localisation!$C$48,1,IF(OR(C482=1,C482=2,C482=3,C482=4,C482=5),C482,"")))))))</f>
        <v/>
      </c>
      <c r="K483" s="11" t="str">
        <f>(IF(D482=Localisation!$C$50,1,IF(D482=Localisation!$C$51,2,IF(D482=Localisation!$C$52,3,IF(D482=Localisation!$C$53,4,IF(D482=Localisation!$C$54,5,IF(OR(D482=1,D482=2,D482=3,D482=4,D482=5),D482,"")))))))</f>
        <v/>
      </c>
      <c r="L483" s="11" t="str">
        <f t="shared" si="50"/>
        <v/>
      </c>
      <c r="M483" s="11" t="str">
        <f t="shared" si="51"/>
        <v/>
      </c>
      <c r="N483" s="11" t="str">
        <f t="shared" si="54"/>
        <v/>
      </c>
      <c r="O483" s="11" t="str">
        <f t="shared" si="52"/>
        <v/>
      </c>
      <c r="P483" s="11" t="str">
        <f t="shared" si="53"/>
        <v/>
      </c>
      <c r="Q483" s="11" t="str">
        <f t="shared" si="55"/>
        <v/>
      </c>
    </row>
    <row r="484" spans="5:17" x14ac:dyDescent="0.3">
      <c r="E484" s="11"/>
      <c r="H484" s="11" t="str">
        <f t="shared" si="49"/>
        <v/>
      </c>
      <c r="I484" s="11" t="str">
        <f>(IF(B483=Localisation!$C$42,1,IF(B483=Localisation!$C$41,2,IF(B483=Localisation!$C$40,3,IF(B483=Localisation!$C$39,4,IF(B483=Localisation!$C$38,5,IF(OR(B483=1,B483=2,B483=3,B483=4,B483=5),B483,"")))))))</f>
        <v/>
      </c>
      <c r="J484" s="11" t="str">
        <f>(IF(C483=Localisation!$C$44,5,IF(C483=Localisation!$C$45,4,IF(C483=Localisation!$C$46,3,IF(C483=Localisation!$C$47,2,IF(C483=Localisation!$C$48,1,IF(OR(C483=1,C483=2,C483=3,C483=4,C483=5),C483,"")))))))</f>
        <v/>
      </c>
      <c r="K484" s="11" t="str">
        <f>(IF(D483=Localisation!$C$50,1,IF(D483=Localisation!$C$51,2,IF(D483=Localisation!$C$52,3,IF(D483=Localisation!$C$53,4,IF(D483=Localisation!$C$54,5,IF(OR(D483=1,D483=2,D483=3,D483=4,D483=5),D483,"")))))))</f>
        <v/>
      </c>
      <c r="L484" s="11" t="str">
        <f t="shared" si="50"/>
        <v/>
      </c>
      <c r="M484" s="11" t="str">
        <f t="shared" si="51"/>
        <v/>
      </c>
      <c r="N484" s="11" t="str">
        <f t="shared" si="54"/>
        <v/>
      </c>
      <c r="O484" s="11" t="str">
        <f t="shared" si="52"/>
        <v/>
      </c>
      <c r="P484" s="11" t="str">
        <f t="shared" si="53"/>
        <v/>
      </c>
      <c r="Q484" s="11" t="str">
        <f t="shared" si="55"/>
        <v/>
      </c>
    </row>
    <row r="485" spans="5:17" x14ac:dyDescent="0.3">
      <c r="E485" s="11"/>
      <c r="H485" s="11" t="str">
        <f t="shared" si="49"/>
        <v/>
      </c>
      <c r="I485" s="11" t="str">
        <f>(IF(B484=Localisation!$C$42,1,IF(B484=Localisation!$C$41,2,IF(B484=Localisation!$C$40,3,IF(B484=Localisation!$C$39,4,IF(B484=Localisation!$C$38,5,IF(OR(B484=1,B484=2,B484=3,B484=4,B484=5),B484,"")))))))</f>
        <v/>
      </c>
      <c r="J485" s="11" t="str">
        <f>(IF(C484=Localisation!$C$44,5,IF(C484=Localisation!$C$45,4,IF(C484=Localisation!$C$46,3,IF(C484=Localisation!$C$47,2,IF(C484=Localisation!$C$48,1,IF(OR(C484=1,C484=2,C484=3,C484=4,C484=5),C484,"")))))))</f>
        <v/>
      </c>
      <c r="K485" s="11" t="str">
        <f>(IF(D484=Localisation!$C$50,1,IF(D484=Localisation!$C$51,2,IF(D484=Localisation!$C$52,3,IF(D484=Localisation!$C$53,4,IF(D484=Localisation!$C$54,5,IF(OR(D484=1,D484=2,D484=3,D484=4,D484=5),D484,"")))))))</f>
        <v/>
      </c>
      <c r="L485" s="11" t="str">
        <f t="shared" si="50"/>
        <v/>
      </c>
      <c r="M485" s="11" t="str">
        <f t="shared" si="51"/>
        <v/>
      </c>
      <c r="N485" s="11" t="str">
        <f t="shared" si="54"/>
        <v/>
      </c>
      <c r="O485" s="11" t="str">
        <f t="shared" si="52"/>
        <v/>
      </c>
      <c r="P485" s="11" t="str">
        <f t="shared" si="53"/>
        <v/>
      </c>
      <c r="Q485" s="11" t="str">
        <f t="shared" si="55"/>
        <v/>
      </c>
    </row>
    <row r="486" spans="5:17" x14ac:dyDescent="0.3">
      <c r="E486" s="11"/>
      <c r="H486" s="11" t="str">
        <f t="shared" si="49"/>
        <v/>
      </c>
      <c r="I486" s="11" t="str">
        <f>(IF(B485=Localisation!$C$42,1,IF(B485=Localisation!$C$41,2,IF(B485=Localisation!$C$40,3,IF(B485=Localisation!$C$39,4,IF(B485=Localisation!$C$38,5,IF(OR(B485=1,B485=2,B485=3,B485=4,B485=5),B485,"")))))))</f>
        <v/>
      </c>
      <c r="J486" s="11" t="str">
        <f>(IF(C485=Localisation!$C$44,5,IF(C485=Localisation!$C$45,4,IF(C485=Localisation!$C$46,3,IF(C485=Localisation!$C$47,2,IF(C485=Localisation!$C$48,1,IF(OR(C485=1,C485=2,C485=3,C485=4,C485=5),C485,"")))))))</f>
        <v/>
      </c>
      <c r="K486" s="11" t="str">
        <f>(IF(D485=Localisation!$C$50,1,IF(D485=Localisation!$C$51,2,IF(D485=Localisation!$C$52,3,IF(D485=Localisation!$C$53,4,IF(D485=Localisation!$C$54,5,IF(OR(D485=1,D485=2,D485=3,D485=4,D485=5),D485,"")))))))</f>
        <v/>
      </c>
      <c r="L486" s="11" t="str">
        <f t="shared" si="50"/>
        <v/>
      </c>
      <c r="M486" s="11" t="str">
        <f t="shared" si="51"/>
        <v/>
      </c>
      <c r="N486" s="11" t="str">
        <f t="shared" si="54"/>
        <v/>
      </c>
      <c r="O486" s="11" t="str">
        <f t="shared" si="52"/>
        <v/>
      </c>
      <c r="P486" s="11" t="str">
        <f t="shared" si="53"/>
        <v/>
      </c>
      <c r="Q486" s="11" t="str">
        <f t="shared" si="55"/>
        <v/>
      </c>
    </row>
    <row r="487" spans="5:17" x14ac:dyDescent="0.3">
      <c r="E487" s="11"/>
      <c r="H487" s="11" t="str">
        <f t="shared" si="49"/>
        <v/>
      </c>
      <c r="I487" s="11" t="str">
        <f>(IF(B486=Localisation!$C$42,1,IF(B486=Localisation!$C$41,2,IF(B486=Localisation!$C$40,3,IF(B486=Localisation!$C$39,4,IF(B486=Localisation!$C$38,5,IF(OR(B486=1,B486=2,B486=3,B486=4,B486=5),B486,"")))))))</f>
        <v/>
      </c>
      <c r="J487" s="11" t="str">
        <f>(IF(C486=Localisation!$C$44,5,IF(C486=Localisation!$C$45,4,IF(C486=Localisation!$C$46,3,IF(C486=Localisation!$C$47,2,IF(C486=Localisation!$C$48,1,IF(OR(C486=1,C486=2,C486=3,C486=4,C486=5),C486,"")))))))</f>
        <v/>
      </c>
      <c r="K487" s="11" t="str">
        <f>(IF(D486=Localisation!$C$50,1,IF(D486=Localisation!$C$51,2,IF(D486=Localisation!$C$52,3,IF(D486=Localisation!$C$53,4,IF(D486=Localisation!$C$54,5,IF(OR(D486=1,D486=2,D486=3,D486=4,D486=5),D486,"")))))))</f>
        <v/>
      </c>
      <c r="L487" s="11" t="str">
        <f t="shared" si="50"/>
        <v/>
      </c>
      <c r="M487" s="11" t="str">
        <f t="shared" si="51"/>
        <v/>
      </c>
      <c r="N487" s="11" t="str">
        <f t="shared" si="54"/>
        <v/>
      </c>
      <c r="O487" s="11" t="str">
        <f t="shared" si="52"/>
        <v/>
      </c>
      <c r="P487" s="11" t="str">
        <f t="shared" si="53"/>
        <v/>
      </c>
      <c r="Q487" s="11" t="str">
        <f t="shared" si="55"/>
        <v/>
      </c>
    </row>
    <row r="488" spans="5:17" x14ac:dyDescent="0.3">
      <c r="E488" s="11"/>
      <c r="H488" s="11" t="str">
        <f t="shared" si="49"/>
        <v/>
      </c>
      <c r="I488" s="11" t="str">
        <f>(IF(B487=Localisation!$C$42,1,IF(B487=Localisation!$C$41,2,IF(B487=Localisation!$C$40,3,IF(B487=Localisation!$C$39,4,IF(B487=Localisation!$C$38,5,IF(OR(B487=1,B487=2,B487=3,B487=4,B487=5),B487,"")))))))</f>
        <v/>
      </c>
      <c r="J488" s="11" t="str">
        <f>(IF(C487=Localisation!$C$44,5,IF(C487=Localisation!$C$45,4,IF(C487=Localisation!$C$46,3,IF(C487=Localisation!$C$47,2,IF(C487=Localisation!$C$48,1,IF(OR(C487=1,C487=2,C487=3,C487=4,C487=5),C487,"")))))))</f>
        <v/>
      </c>
      <c r="K488" s="11" t="str">
        <f>(IF(D487=Localisation!$C$50,1,IF(D487=Localisation!$C$51,2,IF(D487=Localisation!$C$52,3,IF(D487=Localisation!$C$53,4,IF(D487=Localisation!$C$54,5,IF(OR(D487=1,D487=2,D487=3,D487=4,D487=5),D487,"")))))))</f>
        <v/>
      </c>
      <c r="L488" s="11" t="str">
        <f t="shared" si="50"/>
        <v/>
      </c>
      <c r="M488" s="11" t="str">
        <f t="shared" si="51"/>
        <v/>
      </c>
      <c r="N488" s="11" t="str">
        <f t="shared" si="54"/>
        <v/>
      </c>
      <c r="O488" s="11" t="str">
        <f t="shared" si="52"/>
        <v/>
      </c>
      <c r="P488" s="11" t="str">
        <f t="shared" si="53"/>
        <v/>
      </c>
      <c r="Q488" s="11" t="str">
        <f t="shared" si="55"/>
        <v/>
      </c>
    </row>
    <row r="489" spans="5:17" x14ac:dyDescent="0.3">
      <c r="E489" s="11"/>
      <c r="H489" s="11" t="str">
        <f t="shared" si="49"/>
        <v/>
      </c>
      <c r="I489" s="11" t="str">
        <f>(IF(B488=Localisation!$C$42,1,IF(B488=Localisation!$C$41,2,IF(B488=Localisation!$C$40,3,IF(B488=Localisation!$C$39,4,IF(B488=Localisation!$C$38,5,IF(OR(B488=1,B488=2,B488=3,B488=4,B488=5),B488,"")))))))</f>
        <v/>
      </c>
      <c r="J489" s="11" t="str">
        <f>(IF(C488=Localisation!$C$44,5,IF(C488=Localisation!$C$45,4,IF(C488=Localisation!$C$46,3,IF(C488=Localisation!$C$47,2,IF(C488=Localisation!$C$48,1,IF(OR(C488=1,C488=2,C488=3,C488=4,C488=5),C488,"")))))))</f>
        <v/>
      </c>
      <c r="K489" s="11" t="str">
        <f>(IF(D488=Localisation!$C$50,1,IF(D488=Localisation!$C$51,2,IF(D488=Localisation!$C$52,3,IF(D488=Localisation!$C$53,4,IF(D488=Localisation!$C$54,5,IF(OR(D488=1,D488=2,D488=3,D488=4,D488=5),D488,"")))))))</f>
        <v/>
      </c>
      <c r="L489" s="11" t="str">
        <f t="shared" si="50"/>
        <v/>
      </c>
      <c r="M489" s="11" t="str">
        <f t="shared" si="51"/>
        <v/>
      </c>
      <c r="N489" s="11" t="str">
        <f t="shared" si="54"/>
        <v/>
      </c>
      <c r="O489" s="11" t="str">
        <f t="shared" si="52"/>
        <v/>
      </c>
      <c r="P489" s="11" t="str">
        <f t="shared" si="53"/>
        <v/>
      </c>
      <c r="Q489" s="11" t="str">
        <f t="shared" si="55"/>
        <v/>
      </c>
    </row>
    <row r="490" spans="5:17" x14ac:dyDescent="0.3">
      <c r="E490" s="11"/>
      <c r="H490" s="11" t="str">
        <f t="shared" si="49"/>
        <v/>
      </c>
      <c r="I490" s="11" t="str">
        <f>(IF(B489=Localisation!$C$42,1,IF(B489=Localisation!$C$41,2,IF(B489=Localisation!$C$40,3,IF(B489=Localisation!$C$39,4,IF(B489=Localisation!$C$38,5,IF(OR(B489=1,B489=2,B489=3,B489=4,B489=5),B489,"")))))))</f>
        <v/>
      </c>
      <c r="J490" s="11" t="str">
        <f>(IF(C489=Localisation!$C$44,5,IF(C489=Localisation!$C$45,4,IF(C489=Localisation!$C$46,3,IF(C489=Localisation!$C$47,2,IF(C489=Localisation!$C$48,1,IF(OR(C489=1,C489=2,C489=3,C489=4,C489=5),C489,"")))))))</f>
        <v/>
      </c>
      <c r="K490" s="11" t="str">
        <f>(IF(D489=Localisation!$C$50,1,IF(D489=Localisation!$C$51,2,IF(D489=Localisation!$C$52,3,IF(D489=Localisation!$C$53,4,IF(D489=Localisation!$C$54,5,IF(OR(D489=1,D489=2,D489=3,D489=4,D489=5),D489,"")))))))</f>
        <v/>
      </c>
      <c r="L490" s="11" t="str">
        <f t="shared" si="50"/>
        <v/>
      </c>
      <c r="M490" s="11" t="str">
        <f t="shared" si="51"/>
        <v/>
      </c>
      <c r="N490" s="11" t="str">
        <f t="shared" si="54"/>
        <v/>
      </c>
      <c r="O490" s="11" t="str">
        <f t="shared" si="52"/>
        <v/>
      </c>
      <c r="P490" s="11" t="str">
        <f t="shared" si="53"/>
        <v/>
      </c>
      <c r="Q490" s="11" t="str">
        <f t="shared" si="55"/>
        <v/>
      </c>
    </row>
    <row r="491" spans="5:17" x14ac:dyDescent="0.3">
      <c r="E491" s="11"/>
      <c r="H491" s="11" t="str">
        <f t="shared" si="49"/>
        <v/>
      </c>
      <c r="I491" s="11" t="str">
        <f>(IF(B490=Localisation!$C$42,1,IF(B490=Localisation!$C$41,2,IF(B490=Localisation!$C$40,3,IF(B490=Localisation!$C$39,4,IF(B490=Localisation!$C$38,5,IF(OR(B490=1,B490=2,B490=3,B490=4,B490=5),B490,"")))))))</f>
        <v/>
      </c>
      <c r="J491" s="11" t="str">
        <f>(IF(C490=Localisation!$C$44,5,IF(C490=Localisation!$C$45,4,IF(C490=Localisation!$C$46,3,IF(C490=Localisation!$C$47,2,IF(C490=Localisation!$C$48,1,IF(OR(C490=1,C490=2,C490=3,C490=4,C490=5),C490,"")))))))</f>
        <v/>
      </c>
      <c r="K491" s="11" t="str">
        <f>(IF(D490=Localisation!$C$50,1,IF(D490=Localisation!$C$51,2,IF(D490=Localisation!$C$52,3,IF(D490=Localisation!$C$53,4,IF(D490=Localisation!$C$54,5,IF(OR(D490=1,D490=2,D490=3,D490=4,D490=5),D490,"")))))))</f>
        <v/>
      </c>
      <c r="L491" s="11" t="str">
        <f t="shared" si="50"/>
        <v/>
      </c>
      <c r="M491" s="11" t="str">
        <f t="shared" si="51"/>
        <v/>
      </c>
      <c r="N491" s="11" t="str">
        <f t="shared" si="54"/>
        <v/>
      </c>
      <c r="O491" s="11" t="str">
        <f t="shared" si="52"/>
        <v/>
      </c>
      <c r="P491" s="11" t="str">
        <f t="shared" si="53"/>
        <v/>
      </c>
      <c r="Q491" s="11" t="str">
        <f t="shared" si="55"/>
        <v/>
      </c>
    </row>
    <row r="492" spans="5:17" x14ac:dyDescent="0.3">
      <c r="E492" s="11"/>
      <c r="H492" s="11" t="str">
        <f t="shared" si="49"/>
        <v/>
      </c>
      <c r="I492" s="11" t="str">
        <f>(IF(B491=Localisation!$C$42,1,IF(B491=Localisation!$C$41,2,IF(B491=Localisation!$C$40,3,IF(B491=Localisation!$C$39,4,IF(B491=Localisation!$C$38,5,IF(OR(B491=1,B491=2,B491=3,B491=4,B491=5),B491,"")))))))</f>
        <v/>
      </c>
      <c r="J492" s="11" t="str">
        <f>(IF(C491=Localisation!$C$44,5,IF(C491=Localisation!$C$45,4,IF(C491=Localisation!$C$46,3,IF(C491=Localisation!$C$47,2,IF(C491=Localisation!$C$48,1,IF(OR(C491=1,C491=2,C491=3,C491=4,C491=5),C491,"")))))))</f>
        <v/>
      </c>
      <c r="K492" s="11" t="str">
        <f>(IF(D491=Localisation!$C$50,1,IF(D491=Localisation!$C$51,2,IF(D491=Localisation!$C$52,3,IF(D491=Localisation!$C$53,4,IF(D491=Localisation!$C$54,5,IF(OR(D491=1,D491=2,D491=3,D491=4,D491=5),D491,"")))))))</f>
        <v/>
      </c>
      <c r="L492" s="11" t="str">
        <f t="shared" si="50"/>
        <v/>
      </c>
      <c r="M492" s="11" t="str">
        <f t="shared" si="51"/>
        <v/>
      </c>
      <c r="N492" s="11" t="str">
        <f t="shared" si="54"/>
        <v/>
      </c>
      <c r="O492" s="11" t="str">
        <f t="shared" si="52"/>
        <v/>
      </c>
      <c r="P492" s="11" t="str">
        <f t="shared" si="53"/>
        <v/>
      </c>
      <c r="Q492" s="11" t="str">
        <f t="shared" si="55"/>
        <v/>
      </c>
    </row>
    <row r="493" spans="5:17" x14ac:dyDescent="0.3">
      <c r="E493" s="11"/>
      <c r="H493" s="11" t="str">
        <f t="shared" si="49"/>
        <v/>
      </c>
      <c r="I493" s="11" t="str">
        <f>(IF(B492=Localisation!$C$42,1,IF(B492=Localisation!$C$41,2,IF(B492=Localisation!$C$40,3,IF(B492=Localisation!$C$39,4,IF(B492=Localisation!$C$38,5,IF(OR(B492=1,B492=2,B492=3,B492=4,B492=5),B492,"")))))))</f>
        <v/>
      </c>
      <c r="J493" s="11" t="str">
        <f>(IF(C492=Localisation!$C$44,5,IF(C492=Localisation!$C$45,4,IF(C492=Localisation!$C$46,3,IF(C492=Localisation!$C$47,2,IF(C492=Localisation!$C$48,1,IF(OR(C492=1,C492=2,C492=3,C492=4,C492=5),C492,"")))))))</f>
        <v/>
      </c>
      <c r="K493" s="11" t="str">
        <f>(IF(D492=Localisation!$C$50,1,IF(D492=Localisation!$C$51,2,IF(D492=Localisation!$C$52,3,IF(D492=Localisation!$C$53,4,IF(D492=Localisation!$C$54,5,IF(OR(D492=1,D492=2,D492=3,D492=4,D492=5),D492,"")))))))</f>
        <v/>
      </c>
      <c r="L493" s="11" t="str">
        <f t="shared" si="50"/>
        <v/>
      </c>
      <c r="M493" s="11" t="str">
        <f t="shared" si="51"/>
        <v/>
      </c>
      <c r="N493" s="11" t="str">
        <f t="shared" si="54"/>
        <v/>
      </c>
      <c r="O493" s="11" t="str">
        <f t="shared" si="52"/>
        <v/>
      </c>
      <c r="P493" s="11" t="str">
        <f t="shared" si="53"/>
        <v/>
      </c>
      <c r="Q493" s="11" t="str">
        <f t="shared" si="55"/>
        <v/>
      </c>
    </row>
    <row r="494" spans="5:17" x14ac:dyDescent="0.3">
      <c r="E494" s="11"/>
      <c r="H494" s="11" t="str">
        <f t="shared" si="49"/>
        <v/>
      </c>
      <c r="I494" s="11" t="str">
        <f>(IF(B493=Localisation!$C$42,1,IF(B493=Localisation!$C$41,2,IF(B493=Localisation!$C$40,3,IF(B493=Localisation!$C$39,4,IF(B493=Localisation!$C$38,5,IF(OR(B493=1,B493=2,B493=3,B493=4,B493=5),B493,"")))))))</f>
        <v/>
      </c>
      <c r="J494" s="11" t="str">
        <f>(IF(C493=Localisation!$C$44,5,IF(C493=Localisation!$C$45,4,IF(C493=Localisation!$C$46,3,IF(C493=Localisation!$C$47,2,IF(C493=Localisation!$C$48,1,IF(OR(C493=1,C493=2,C493=3,C493=4,C493=5),C493,"")))))))</f>
        <v/>
      </c>
      <c r="K494" s="11" t="str">
        <f>(IF(D493=Localisation!$C$50,1,IF(D493=Localisation!$C$51,2,IF(D493=Localisation!$C$52,3,IF(D493=Localisation!$C$53,4,IF(D493=Localisation!$C$54,5,IF(OR(D493=1,D493=2,D493=3,D493=4,D493=5),D493,"")))))))</f>
        <v/>
      </c>
      <c r="L494" s="11" t="str">
        <f t="shared" si="50"/>
        <v/>
      </c>
      <c r="M494" s="11" t="str">
        <f t="shared" si="51"/>
        <v/>
      </c>
      <c r="N494" s="11" t="str">
        <f t="shared" si="54"/>
        <v/>
      </c>
      <c r="O494" s="11" t="str">
        <f t="shared" si="52"/>
        <v/>
      </c>
      <c r="P494" s="11" t="str">
        <f t="shared" si="53"/>
        <v/>
      </c>
      <c r="Q494" s="11" t="str">
        <f t="shared" si="55"/>
        <v/>
      </c>
    </row>
    <row r="495" spans="5:17" x14ac:dyDescent="0.3">
      <c r="E495" s="11"/>
      <c r="H495" s="11" t="str">
        <f t="shared" si="49"/>
        <v/>
      </c>
      <c r="I495" s="11" t="str">
        <f>(IF(B494=Localisation!$C$42,1,IF(B494=Localisation!$C$41,2,IF(B494=Localisation!$C$40,3,IF(B494=Localisation!$C$39,4,IF(B494=Localisation!$C$38,5,IF(OR(B494=1,B494=2,B494=3,B494=4,B494=5),B494,"")))))))</f>
        <v/>
      </c>
      <c r="J495" s="11" t="str">
        <f>(IF(C494=Localisation!$C$44,5,IF(C494=Localisation!$C$45,4,IF(C494=Localisation!$C$46,3,IF(C494=Localisation!$C$47,2,IF(C494=Localisation!$C$48,1,IF(OR(C494=1,C494=2,C494=3,C494=4,C494=5),C494,"")))))))</f>
        <v/>
      </c>
      <c r="K495" s="11" t="str">
        <f>(IF(D494=Localisation!$C$50,1,IF(D494=Localisation!$C$51,2,IF(D494=Localisation!$C$52,3,IF(D494=Localisation!$C$53,4,IF(D494=Localisation!$C$54,5,IF(OR(D494=1,D494=2,D494=3,D494=4,D494=5),D494,"")))))))</f>
        <v/>
      </c>
      <c r="L495" s="11" t="str">
        <f t="shared" si="50"/>
        <v/>
      </c>
      <c r="M495" s="11" t="str">
        <f t="shared" si="51"/>
        <v/>
      </c>
      <c r="N495" s="11" t="str">
        <f t="shared" si="54"/>
        <v/>
      </c>
      <c r="O495" s="11" t="str">
        <f t="shared" si="52"/>
        <v/>
      </c>
      <c r="P495" s="11" t="str">
        <f t="shared" si="53"/>
        <v/>
      </c>
      <c r="Q495" s="11" t="str">
        <f t="shared" si="55"/>
        <v/>
      </c>
    </row>
    <row r="496" spans="5:17" x14ac:dyDescent="0.3">
      <c r="E496" s="11"/>
      <c r="H496" s="11" t="str">
        <f t="shared" si="49"/>
        <v/>
      </c>
      <c r="I496" s="11" t="str">
        <f>(IF(B495=Localisation!$C$42,1,IF(B495=Localisation!$C$41,2,IF(B495=Localisation!$C$40,3,IF(B495=Localisation!$C$39,4,IF(B495=Localisation!$C$38,5,IF(OR(B495=1,B495=2,B495=3,B495=4,B495=5),B495,"")))))))</f>
        <v/>
      </c>
      <c r="J496" s="11" t="str">
        <f>(IF(C495=Localisation!$C$44,5,IF(C495=Localisation!$C$45,4,IF(C495=Localisation!$C$46,3,IF(C495=Localisation!$C$47,2,IF(C495=Localisation!$C$48,1,IF(OR(C495=1,C495=2,C495=3,C495=4,C495=5),C495,"")))))))</f>
        <v/>
      </c>
      <c r="K496" s="11" t="str">
        <f>(IF(D495=Localisation!$C$50,1,IF(D495=Localisation!$C$51,2,IF(D495=Localisation!$C$52,3,IF(D495=Localisation!$C$53,4,IF(D495=Localisation!$C$54,5,IF(OR(D495=1,D495=2,D495=3,D495=4,D495=5),D495,"")))))))</f>
        <v/>
      </c>
      <c r="L496" s="11" t="str">
        <f t="shared" si="50"/>
        <v/>
      </c>
      <c r="M496" s="11" t="str">
        <f t="shared" si="51"/>
        <v/>
      </c>
      <c r="N496" s="11" t="str">
        <f t="shared" si="54"/>
        <v/>
      </c>
      <c r="O496" s="11" t="str">
        <f t="shared" si="52"/>
        <v/>
      </c>
      <c r="P496" s="11" t="str">
        <f t="shared" si="53"/>
        <v/>
      </c>
      <c r="Q496" s="11" t="str">
        <f t="shared" si="55"/>
        <v/>
      </c>
    </row>
    <row r="497" spans="5:17" x14ac:dyDescent="0.3">
      <c r="E497" s="11"/>
      <c r="H497" s="11" t="str">
        <f t="shared" si="49"/>
        <v/>
      </c>
      <c r="I497" s="11" t="str">
        <f>(IF(B496=Localisation!$C$42,1,IF(B496=Localisation!$C$41,2,IF(B496=Localisation!$C$40,3,IF(B496=Localisation!$C$39,4,IF(B496=Localisation!$C$38,5,IF(OR(B496=1,B496=2,B496=3,B496=4,B496=5),B496,"")))))))</f>
        <v/>
      </c>
      <c r="J497" s="11" t="str">
        <f>(IF(C496=Localisation!$C$44,5,IF(C496=Localisation!$C$45,4,IF(C496=Localisation!$C$46,3,IF(C496=Localisation!$C$47,2,IF(C496=Localisation!$C$48,1,IF(OR(C496=1,C496=2,C496=3,C496=4,C496=5),C496,"")))))))</f>
        <v/>
      </c>
      <c r="K497" s="11" t="str">
        <f>(IF(D496=Localisation!$C$50,1,IF(D496=Localisation!$C$51,2,IF(D496=Localisation!$C$52,3,IF(D496=Localisation!$C$53,4,IF(D496=Localisation!$C$54,5,IF(OR(D496=1,D496=2,D496=3,D496=4,D496=5),D496,"")))))))</f>
        <v/>
      </c>
      <c r="L497" s="11" t="str">
        <f t="shared" si="50"/>
        <v/>
      </c>
      <c r="M497" s="11" t="str">
        <f t="shared" si="51"/>
        <v/>
      </c>
      <c r="N497" s="11" t="str">
        <f t="shared" si="54"/>
        <v/>
      </c>
      <c r="O497" s="11" t="str">
        <f t="shared" si="52"/>
        <v/>
      </c>
      <c r="P497" s="11" t="str">
        <f t="shared" si="53"/>
        <v/>
      </c>
      <c r="Q497" s="11" t="str">
        <f t="shared" si="55"/>
        <v/>
      </c>
    </row>
    <row r="498" spans="5:17" x14ac:dyDescent="0.3">
      <c r="E498" s="11"/>
      <c r="H498" s="11" t="str">
        <f t="shared" si="49"/>
        <v/>
      </c>
      <c r="I498" s="11" t="str">
        <f>(IF(B497=Localisation!$C$42,1,IF(B497=Localisation!$C$41,2,IF(B497=Localisation!$C$40,3,IF(B497=Localisation!$C$39,4,IF(B497=Localisation!$C$38,5,IF(OR(B497=1,B497=2,B497=3,B497=4,B497=5),B497,"")))))))</f>
        <v/>
      </c>
      <c r="J498" s="11" t="str">
        <f>(IF(C497=Localisation!$C$44,5,IF(C497=Localisation!$C$45,4,IF(C497=Localisation!$C$46,3,IF(C497=Localisation!$C$47,2,IF(C497=Localisation!$C$48,1,IF(OR(C497=1,C497=2,C497=3,C497=4,C497=5),C497,"")))))))</f>
        <v/>
      </c>
      <c r="K498" s="11" t="str">
        <f>(IF(D497=Localisation!$C$50,1,IF(D497=Localisation!$C$51,2,IF(D497=Localisation!$C$52,3,IF(D497=Localisation!$C$53,4,IF(D497=Localisation!$C$54,5,IF(OR(D497=1,D497=2,D497=3,D497=4,D497=5),D497,"")))))))</f>
        <v/>
      </c>
      <c r="L498" s="11" t="str">
        <f t="shared" si="50"/>
        <v/>
      </c>
      <c r="M498" s="11" t="str">
        <f t="shared" si="51"/>
        <v/>
      </c>
      <c r="N498" s="11" t="str">
        <f t="shared" si="54"/>
        <v/>
      </c>
      <c r="O498" s="11" t="str">
        <f t="shared" si="52"/>
        <v/>
      </c>
      <c r="P498" s="11" t="str">
        <f t="shared" si="53"/>
        <v/>
      </c>
      <c r="Q498" s="11" t="str">
        <f t="shared" si="55"/>
        <v/>
      </c>
    </row>
    <row r="499" spans="5:17" x14ac:dyDescent="0.3">
      <c r="E499" s="11"/>
      <c r="H499" s="11" t="str">
        <f t="shared" si="49"/>
        <v/>
      </c>
      <c r="I499" s="11" t="str">
        <f>(IF(B498=Localisation!$C$42,1,IF(B498=Localisation!$C$41,2,IF(B498=Localisation!$C$40,3,IF(B498=Localisation!$C$39,4,IF(B498=Localisation!$C$38,5,IF(OR(B498=1,B498=2,B498=3,B498=4,B498=5),B498,"")))))))</f>
        <v/>
      </c>
      <c r="J499" s="11" t="str">
        <f>(IF(C498=Localisation!$C$44,5,IF(C498=Localisation!$C$45,4,IF(C498=Localisation!$C$46,3,IF(C498=Localisation!$C$47,2,IF(C498=Localisation!$C$48,1,IF(OR(C498=1,C498=2,C498=3,C498=4,C498=5),C498,"")))))))</f>
        <v/>
      </c>
      <c r="K499" s="11" t="str">
        <f>(IF(D498=Localisation!$C$50,1,IF(D498=Localisation!$C$51,2,IF(D498=Localisation!$C$52,3,IF(D498=Localisation!$C$53,4,IF(D498=Localisation!$C$54,5,IF(OR(D498=1,D498=2,D498=3,D498=4,D498=5),D498,"")))))))</f>
        <v/>
      </c>
      <c r="L499" s="11" t="str">
        <f t="shared" si="50"/>
        <v/>
      </c>
      <c r="M499" s="11" t="str">
        <f t="shared" si="51"/>
        <v/>
      </c>
      <c r="N499" s="11" t="str">
        <f t="shared" si="54"/>
        <v/>
      </c>
      <c r="O499" s="11" t="str">
        <f t="shared" si="52"/>
        <v/>
      </c>
      <c r="P499" s="11" t="str">
        <f t="shared" si="53"/>
        <v/>
      </c>
      <c r="Q499" s="11" t="str">
        <f t="shared" si="55"/>
        <v/>
      </c>
    </row>
    <row r="500" spans="5:17" x14ac:dyDescent="0.3">
      <c r="E500" s="11"/>
      <c r="H500" s="11" t="str">
        <f t="shared" si="49"/>
        <v/>
      </c>
      <c r="I500" s="11" t="str">
        <f>(IF(B499=Localisation!$C$42,1,IF(B499=Localisation!$C$41,2,IF(B499=Localisation!$C$40,3,IF(B499=Localisation!$C$39,4,IF(B499=Localisation!$C$38,5,IF(OR(B499=1,B499=2,B499=3,B499=4,B499=5),B499,"")))))))</f>
        <v/>
      </c>
      <c r="J500" s="11" t="str">
        <f>(IF(C499=Localisation!$C$44,5,IF(C499=Localisation!$C$45,4,IF(C499=Localisation!$C$46,3,IF(C499=Localisation!$C$47,2,IF(C499=Localisation!$C$48,1,IF(OR(C499=1,C499=2,C499=3,C499=4,C499=5),C499,"")))))))</f>
        <v/>
      </c>
      <c r="K500" s="11" t="str">
        <f>(IF(D499=Localisation!$C$50,1,IF(D499=Localisation!$C$51,2,IF(D499=Localisation!$C$52,3,IF(D499=Localisation!$C$53,4,IF(D499=Localisation!$C$54,5,IF(OR(D499=1,D499=2,D499=3,D499=4,D499=5),D499,"")))))))</f>
        <v/>
      </c>
      <c r="L500" s="11" t="str">
        <f t="shared" si="50"/>
        <v/>
      </c>
      <c r="M500" s="11" t="str">
        <f t="shared" si="51"/>
        <v/>
      </c>
      <c r="N500" s="11" t="str">
        <f t="shared" si="54"/>
        <v/>
      </c>
      <c r="O500" s="11" t="str">
        <f t="shared" si="52"/>
        <v/>
      </c>
      <c r="P500" s="11" t="str">
        <f t="shared" si="53"/>
        <v/>
      </c>
      <c r="Q500" s="11" t="str">
        <f t="shared" si="55"/>
        <v/>
      </c>
    </row>
    <row r="501" spans="5:17" x14ac:dyDescent="0.3">
      <c r="E501" s="11"/>
      <c r="H501" s="11" t="str">
        <f t="shared" si="49"/>
        <v/>
      </c>
      <c r="I501" s="11" t="str">
        <f>(IF(B500=Localisation!$C$42,1,IF(B500=Localisation!$C$41,2,IF(B500=Localisation!$C$40,3,IF(B500=Localisation!$C$39,4,IF(B500=Localisation!$C$38,5,IF(OR(B500=1,B500=2,B500=3,B500=4,B500=5),B500,"")))))))</f>
        <v/>
      </c>
      <c r="J501" s="11" t="str">
        <f>(IF(C500=Localisation!$C$44,5,IF(C500=Localisation!$C$45,4,IF(C500=Localisation!$C$46,3,IF(C500=Localisation!$C$47,2,IF(C500=Localisation!$C$48,1,IF(OR(C500=1,C500=2,C500=3,C500=4,C500=5),C500,"")))))))</f>
        <v/>
      </c>
      <c r="K501" s="11" t="str">
        <f>(IF(D500=Localisation!$C$50,1,IF(D500=Localisation!$C$51,2,IF(D500=Localisation!$C$52,3,IF(D500=Localisation!$C$53,4,IF(D500=Localisation!$C$54,5,IF(OR(D500=1,D500=2,D500=3,D500=4,D500=5),D500,"")))))))</f>
        <v/>
      </c>
      <c r="L501" s="11" t="str">
        <f t="shared" si="50"/>
        <v/>
      </c>
      <c r="M501" s="11" t="str">
        <f t="shared" si="51"/>
        <v/>
      </c>
      <c r="N501" s="11" t="str">
        <f t="shared" si="54"/>
        <v/>
      </c>
      <c r="O501" s="11" t="str">
        <f t="shared" si="52"/>
        <v/>
      </c>
      <c r="P501" s="11" t="str">
        <f t="shared" si="53"/>
        <v/>
      </c>
      <c r="Q501" s="11" t="str">
        <f t="shared" si="55"/>
        <v/>
      </c>
    </row>
    <row r="502" spans="5:17" x14ac:dyDescent="0.3">
      <c r="E502" s="11"/>
      <c r="H502" s="11" t="str">
        <f t="shared" si="49"/>
        <v/>
      </c>
      <c r="I502" s="11" t="str">
        <f>(IF(B501=Localisation!$C$42,1,IF(B501=Localisation!$C$41,2,IF(B501=Localisation!$C$40,3,IF(B501=Localisation!$C$39,4,IF(B501=Localisation!$C$38,5,IF(OR(B501=1,B501=2,B501=3,B501=4,B501=5),B501,"")))))))</f>
        <v/>
      </c>
      <c r="J502" s="11" t="str">
        <f>(IF(C501=Localisation!$C$44,5,IF(C501=Localisation!$C$45,4,IF(C501=Localisation!$C$46,3,IF(C501=Localisation!$C$47,2,IF(C501=Localisation!$C$48,1,IF(OR(C501=1,C501=2,C501=3,C501=4,C501=5),C501,"")))))))</f>
        <v/>
      </c>
      <c r="K502" s="11" t="str">
        <f>(IF(D501=Localisation!$C$50,1,IF(D501=Localisation!$C$51,2,IF(D501=Localisation!$C$52,3,IF(D501=Localisation!$C$53,4,IF(D501=Localisation!$C$54,5,IF(OR(D501=1,D501=2,D501=3,D501=4,D501=5),D501,"")))))))</f>
        <v/>
      </c>
      <c r="L502" s="11" t="str">
        <f t="shared" si="50"/>
        <v/>
      </c>
      <c r="M502" s="11" t="str">
        <f t="shared" si="51"/>
        <v/>
      </c>
      <c r="N502" s="11" t="str">
        <f t="shared" si="54"/>
        <v/>
      </c>
      <c r="O502" s="11" t="str">
        <f t="shared" si="52"/>
        <v/>
      </c>
      <c r="P502" s="11" t="str">
        <f t="shared" si="53"/>
        <v/>
      </c>
      <c r="Q502" s="11" t="str">
        <f t="shared" si="55"/>
        <v/>
      </c>
    </row>
    <row r="503" spans="5:17" x14ac:dyDescent="0.3">
      <c r="E503" s="11"/>
      <c r="H503" s="11" t="str">
        <f t="shared" si="49"/>
        <v/>
      </c>
      <c r="I503" s="11" t="str">
        <f>(IF(B502=Localisation!$C$42,1,IF(B502=Localisation!$C$41,2,IF(B502=Localisation!$C$40,3,IF(B502=Localisation!$C$39,4,IF(B502=Localisation!$C$38,5,IF(OR(B502=1,B502=2,B502=3,B502=4,B502=5),B502,"")))))))</f>
        <v/>
      </c>
      <c r="J503" s="11" t="str">
        <f>(IF(C502=Localisation!$C$44,5,IF(C502=Localisation!$C$45,4,IF(C502=Localisation!$C$46,3,IF(C502=Localisation!$C$47,2,IF(C502=Localisation!$C$48,1,IF(OR(C502=1,C502=2,C502=3,C502=4,C502=5),C502,"")))))))</f>
        <v/>
      </c>
      <c r="K503" s="11" t="str">
        <f>(IF(D502=Localisation!$C$50,1,IF(D502=Localisation!$C$51,2,IF(D502=Localisation!$C$52,3,IF(D502=Localisation!$C$53,4,IF(D502=Localisation!$C$54,5,IF(OR(D502=1,D502=2,D502=3,D502=4,D502=5),D502,"")))))))</f>
        <v/>
      </c>
      <c r="L503" s="11" t="str">
        <f t="shared" si="50"/>
        <v/>
      </c>
      <c r="M503" s="11" t="str">
        <f t="shared" si="51"/>
        <v/>
      </c>
      <c r="N503" s="11" t="str">
        <f t="shared" si="54"/>
        <v/>
      </c>
      <c r="O503" s="11" t="str">
        <f t="shared" si="52"/>
        <v/>
      </c>
      <c r="P503" s="11" t="str">
        <f t="shared" si="53"/>
        <v/>
      </c>
      <c r="Q503" s="11" t="str">
        <f t="shared" si="55"/>
        <v/>
      </c>
    </row>
    <row r="504" spans="5:17" x14ac:dyDescent="0.3">
      <c r="E504" s="11"/>
      <c r="H504" s="11" t="str">
        <f t="shared" si="49"/>
        <v/>
      </c>
      <c r="I504" s="11" t="str">
        <f>(IF(B503=Localisation!$C$42,1,IF(B503=Localisation!$C$41,2,IF(B503=Localisation!$C$40,3,IF(B503=Localisation!$C$39,4,IF(B503=Localisation!$C$38,5,IF(OR(B503=1,B503=2,B503=3,B503=4,B503=5),B503,"")))))))</f>
        <v/>
      </c>
      <c r="J504" s="11" t="str">
        <f>(IF(C503=Localisation!$C$44,5,IF(C503=Localisation!$C$45,4,IF(C503=Localisation!$C$46,3,IF(C503=Localisation!$C$47,2,IF(C503=Localisation!$C$48,1,IF(OR(C503=1,C503=2,C503=3,C503=4,C503=5),C503,"")))))))</f>
        <v/>
      </c>
      <c r="K504" s="11" t="str">
        <f>(IF(D503=Localisation!$C$50,1,IF(D503=Localisation!$C$51,2,IF(D503=Localisation!$C$52,3,IF(D503=Localisation!$C$53,4,IF(D503=Localisation!$C$54,5,IF(OR(D503=1,D503=2,D503=3,D503=4,D503=5),D503,"")))))))</f>
        <v/>
      </c>
      <c r="L504" s="11" t="str">
        <f t="shared" si="50"/>
        <v/>
      </c>
      <c r="M504" s="11" t="str">
        <f t="shared" si="51"/>
        <v/>
      </c>
      <c r="N504" s="11" t="str">
        <f t="shared" si="54"/>
        <v/>
      </c>
      <c r="O504" s="11" t="str">
        <f t="shared" si="52"/>
        <v/>
      </c>
      <c r="P504" s="11" t="str">
        <f t="shared" si="53"/>
        <v/>
      </c>
      <c r="Q504" s="11" t="str">
        <f t="shared" si="55"/>
        <v/>
      </c>
    </row>
    <row r="505" spans="5:17" x14ac:dyDescent="0.3">
      <c r="E505" s="11"/>
      <c r="H505" s="11" t="str">
        <f t="shared" si="49"/>
        <v/>
      </c>
      <c r="I505" s="11" t="str">
        <f>(IF(B504=Localisation!$C$42,1,IF(B504=Localisation!$C$41,2,IF(B504=Localisation!$C$40,3,IF(B504=Localisation!$C$39,4,IF(B504=Localisation!$C$38,5,IF(OR(B504=1,B504=2,B504=3,B504=4,B504=5),B504,"")))))))</f>
        <v/>
      </c>
      <c r="J505" s="11" t="str">
        <f>(IF(C504=Localisation!$C$44,5,IF(C504=Localisation!$C$45,4,IF(C504=Localisation!$C$46,3,IF(C504=Localisation!$C$47,2,IF(C504=Localisation!$C$48,1,IF(OR(C504=1,C504=2,C504=3,C504=4,C504=5),C504,"")))))))</f>
        <v/>
      </c>
      <c r="K505" s="11" t="str">
        <f>(IF(D504=Localisation!$C$50,1,IF(D504=Localisation!$C$51,2,IF(D504=Localisation!$C$52,3,IF(D504=Localisation!$C$53,4,IF(D504=Localisation!$C$54,5,IF(OR(D504=1,D504=2,D504=3,D504=4,D504=5),D504,"")))))))</f>
        <v/>
      </c>
      <c r="L505" s="11" t="str">
        <f t="shared" si="50"/>
        <v/>
      </c>
      <c r="M505" s="11" t="str">
        <f t="shared" si="51"/>
        <v/>
      </c>
      <c r="N505" s="11" t="str">
        <f t="shared" si="54"/>
        <v/>
      </c>
      <c r="O505" s="11" t="str">
        <f t="shared" si="52"/>
        <v/>
      </c>
      <c r="P505" s="11" t="str">
        <f t="shared" si="53"/>
        <v/>
      </c>
      <c r="Q505" s="11" t="str">
        <f t="shared" si="55"/>
        <v/>
      </c>
    </row>
    <row r="506" spans="5:17" x14ac:dyDescent="0.3">
      <c r="E506" s="11"/>
      <c r="H506" s="11" t="str">
        <f t="shared" si="49"/>
        <v/>
      </c>
      <c r="I506" s="11" t="str">
        <f>(IF(B505=Localisation!$C$42,1,IF(B505=Localisation!$C$41,2,IF(B505=Localisation!$C$40,3,IF(B505=Localisation!$C$39,4,IF(B505=Localisation!$C$38,5,IF(OR(B505=1,B505=2,B505=3,B505=4,B505=5),B505,"")))))))</f>
        <v/>
      </c>
      <c r="J506" s="11" t="str">
        <f>(IF(C505=Localisation!$C$44,5,IF(C505=Localisation!$C$45,4,IF(C505=Localisation!$C$46,3,IF(C505=Localisation!$C$47,2,IF(C505=Localisation!$C$48,1,IF(OR(C505=1,C505=2,C505=3,C505=4,C505=5),C505,"")))))))</f>
        <v/>
      </c>
      <c r="K506" s="11" t="str">
        <f>(IF(D505=Localisation!$C$50,1,IF(D505=Localisation!$C$51,2,IF(D505=Localisation!$C$52,3,IF(D505=Localisation!$C$53,4,IF(D505=Localisation!$C$54,5,IF(OR(D505=1,D505=2,D505=3,D505=4,D505=5),D505,"")))))))</f>
        <v/>
      </c>
      <c r="L506" s="11" t="str">
        <f t="shared" si="50"/>
        <v/>
      </c>
      <c r="M506" s="11" t="str">
        <f t="shared" si="51"/>
        <v/>
      </c>
      <c r="N506" s="11" t="str">
        <f t="shared" si="54"/>
        <v/>
      </c>
      <c r="O506" s="11" t="str">
        <f t="shared" si="52"/>
        <v/>
      </c>
      <c r="P506" s="11" t="str">
        <f t="shared" si="53"/>
        <v/>
      </c>
      <c r="Q506" s="11" t="str">
        <f t="shared" si="55"/>
        <v/>
      </c>
    </row>
    <row r="507" spans="5:17" x14ac:dyDescent="0.3">
      <c r="E507" s="11"/>
      <c r="H507" s="11" t="str">
        <f t="shared" si="49"/>
        <v/>
      </c>
      <c r="I507" s="11" t="str">
        <f>(IF(B506=Localisation!$C$42,1,IF(B506=Localisation!$C$41,2,IF(B506=Localisation!$C$40,3,IF(B506=Localisation!$C$39,4,IF(B506=Localisation!$C$38,5,IF(OR(B506=1,B506=2,B506=3,B506=4,B506=5),B506,"")))))))</f>
        <v/>
      </c>
      <c r="J507" s="11" t="str">
        <f>(IF(C506=Localisation!$C$44,5,IF(C506=Localisation!$C$45,4,IF(C506=Localisation!$C$46,3,IF(C506=Localisation!$C$47,2,IF(C506=Localisation!$C$48,1,IF(OR(C506=1,C506=2,C506=3,C506=4,C506=5),C506,"")))))))</f>
        <v/>
      </c>
      <c r="K507" s="11" t="str">
        <f>(IF(D506=Localisation!$C$50,1,IF(D506=Localisation!$C$51,2,IF(D506=Localisation!$C$52,3,IF(D506=Localisation!$C$53,4,IF(D506=Localisation!$C$54,5,IF(OR(D506=1,D506=2,D506=3,D506=4,D506=5),D506,"")))))))</f>
        <v/>
      </c>
      <c r="L507" s="11" t="str">
        <f t="shared" si="50"/>
        <v/>
      </c>
      <c r="M507" s="11" t="str">
        <f t="shared" si="51"/>
        <v/>
      </c>
      <c r="N507" s="11" t="str">
        <f t="shared" si="54"/>
        <v/>
      </c>
      <c r="O507" s="11" t="str">
        <f t="shared" si="52"/>
        <v/>
      </c>
      <c r="P507" s="11" t="str">
        <f t="shared" si="53"/>
        <v/>
      </c>
      <c r="Q507" s="11" t="str">
        <f t="shared" si="55"/>
        <v/>
      </c>
    </row>
    <row r="508" spans="5:17" x14ac:dyDescent="0.3">
      <c r="E508" s="11"/>
      <c r="H508" s="11" t="str">
        <f t="shared" si="49"/>
        <v/>
      </c>
      <c r="I508" s="11" t="str">
        <f>(IF(B507=Localisation!$C$42,1,IF(B507=Localisation!$C$41,2,IF(B507=Localisation!$C$40,3,IF(B507=Localisation!$C$39,4,IF(B507=Localisation!$C$38,5,IF(OR(B507=1,B507=2,B507=3,B507=4,B507=5),B507,"")))))))</f>
        <v/>
      </c>
      <c r="J508" s="11" t="str">
        <f>(IF(C507=Localisation!$C$44,5,IF(C507=Localisation!$C$45,4,IF(C507=Localisation!$C$46,3,IF(C507=Localisation!$C$47,2,IF(C507=Localisation!$C$48,1,IF(OR(C507=1,C507=2,C507=3,C507=4,C507=5),C507,"")))))))</f>
        <v/>
      </c>
      <c r="K508" s="11" t="str">
        <f>(IF(D507=Localisation!$C$50,1,IF(D507=Localisation!$C$51,2,IF(D507=Localisation!$C$52,3,IF(D507=Localisation!$C$53,4,IF(D507=Localisation!$C$54,5,IF(OR(D507=1,D507=2,D507=3,D507=4,D507=5),D507,"")))))))</f>
        <v/>
      </c>
      <c r="L508" s="11" t="str">
        <f t="shared" si="50"/>
        <v/>
      </c>
      <c r="M508" s="11" t="str">
        <f t="shared" si="51"/>
        <v/>
      </c>
      <c r="N508" s="11" t="str">
        <f t="shared" si="54"/>
        <v/>
      </c>
      <c r="O508" s="11" t="str">
        <f t="shared" si="52"/>
        <v/>
      </c>
      <c r="P508" s="11" t="str">
        <f t="shared" si="53"/>
        <v/>
      </c>
      <c r="Q508" s="11" t="str">
        <f t="shared" si="55"/>
        <v/>
      </c>
    </row>
    <row r="509" spans="5:17" x14ac:dyDescent="0.3">
      <c r="E509" s="11"/>
      <c r="H509" s="11" t="str">
        <f t="shared" si="49"/>
        <v/>
      </c>
      <c r="I509" s="11" t="str">
        <f>(IF(B508=Localisation!$C$42,1,IF(B508=Localisation!$C$41,2,IF(B508=Localisation!$C$40,3,IF(B508=Localisation!$C$39,4,IF(B508=Localisation!$C$38,5,IF(OR(B508=1,B508=2,B508=3,B508=4,B508=5),B508,"")))))))</f>
        <v/>
      </c>
      <c r="J509" s="11" t="str">
        <f>(IF(C508=Localisation!$C$44,5,IF(C508=Localisation!$C$45,4,IF(C508=Localisation!$C$46,3,IF(C508=Localisation!$C$47,2,IF(C508=Localisation!$C$48,1,IF(OR(C508=1,C508=2,C508=3,C508=4,C508=5),C508,"")))))))</f>
        <v/>
      </c>
      <c r="K509" s="11" t="str">
        <f>(IF(D508=Localisation!$C$50,1,IF(D508=Localisation!$C$51,2,IF(D508=Localisation!$C$52,3,IF(D508=Localisation!$C$53,4,IF(D508=Localisation!$C$54,5,IF(OR(D508=1,D508=2,D508=3,D508=4,D508=5),D508,"")))))))</f>
        <v/>
      </c>
      <c r="L509" s="11" t="str">
        <f t="shared" si="50"/>
        <v/>
      </c>
      <c r="M509" s="11" t="str">
        <f t="shared" si="51"/>
        <v/>
      </c>
      <c r="N509" s="11" t="str">
        <f t="shared" si="54"/>
        <v/>
      </c>
      <c r="O509" s="11" t="str">
        <f t="shared" si="52"/>
        <v/>
      </c>
      <c r="P509" s="11" t="str">
        <f t="shared" si="53"/>
        <v/>
      </c>
      <c r="Q509" s="11" t="str">
        <f t="shared" si="55"/>
        <v/>
      </c>
    </row>
    <row r="510" spans="5:17" x14ac:dyDescent="0.3">
      <c r="E510" s="11"/>
      <c r="H510" s="11" t="str">
        <f t="shared" si="49"/>
        <v/>
      </c>
      <c r="I510" s="11" t="str">
        <f>(IF(B509=Localisation!$C$42,1,IF(B509=Localisation!$C$41,2,IF(B509=Localisation!$C$40,3,IF(B509=Localisation!$C$39,4,IF(B509=Localisation!$C$38,5,IF(OR(B509=1,B509=2,B509=3,B509=4,B509=5),B509,"")))))))</f>
        <v/>
      </c>
      <c r="J510" s="11" t="str">
        <f>(IF(C509=Localisation!$C$44,5,IF(C509=Localisation!$C$45,4,IF(C509=Localisation!$C$46,3,IF(C509=Localisation!$C$47,2,IF(C509=Localisation!$C$48,1,IF(OR(C509=1,C509=2,C509=3,C509=4,C509=5),C509,"")))))))</f>
        <v/>
      </c>
      <c r="K510" s="11" t="str">
        <f>(IF(D509=Localisation!$C$50,1,IF(D509=Localisation!$C$51,2,IF(D509=Localisation!$C$52,3,IF(D509=Localisation!$C$53,4,IF(D509=Localisation!$C$54,5,IF(OR(D509=1,D509=2,D509=3,D509=4,D509=5),D509,"")))))))</f>
        <v/>
      </c>
      <c r="L510" s="11" t="str">
        <f t="shared" si="50"/>
        <v/>
      </c>
      <c r="M510" s="11" t="str">
        <f t="shared" si="51"/>
        <v/>
      </c>
      <c r="N510" s="11" t="str">
        <f t="shared" si="54"/>
        <v/>
      </c>
      <c r="O510" s="11" t="str">
        <f t="shared" si="52"/>
        <v/>
      </c>
      <c r="P510" s="11" t="str">
        <f t="shared" si="53"/>
        <v/>
      </c>
      <c r="Q510" s="11" t="str">
        <f t="shared" si="55"/>
        <v/>
      </c>
    </row>
    <row r="511" spans="5:17" x14ac:dyDescent="0.3">
      <c r="E511" s="11"/>
      <c r="H511" s="11" t="str">
        <f t="shared" si="49"/>
        <v/>
      </c>
      <c r="I511" s="11" t="str">
        <f>(IF(B510=Localisation!$C$42,1,IF(B510=Localisation!$C$41,2,IF(B510=Localisation!$C$40,3,IF(B510=Localisation!$C$39,4,IF(B510=Localisation!$C$38,5,IF(OR(B510=1,B510=2,B510=3,B510=4,B510=5),B510,"")))))))</f>
        <v/>
      </c>
      <c r="J511" s="11" t="str">
        <f>(IF(C510=Localisation!$C$44,5,IF(C510=Localisation!$C$45,4,IF(C510=Localisation!$C$46,3,IF(C510=Localisation!$C$47,2,IF(C510=Localisation!$C$48,1,IF(OR(C510=1,C510=2,C510=3,C510=4,C510=5),C510,"")))))))</f>
        <v/>
      </c>
      <c r="K511" s="11" t="str">
        <f>(IF(D510=Localisation!$C$50,1,IF(D510=Localisation!$C$51,2,IF(D510=Localisation!$C$52,3,IF(D510=Localisation!$C$53,4,IF(D510=Localisation!$C$54,5,IF(OR(D510=1,D510=2,D510=3,D510=4,D510=5),D510,"")))))))</f>
        <v/>
      </c>
      <c r="L511" s="11" t="str">
        <f t="shared" si="50"/>
        <v/>
      </c>
      <c r="M511" s="11" t="str">
        <f t="shared" si="51"/>
        <v/>
      </c>
      <c r="N511" s="11" t="str">
        <f t="shared" si="54"/>
        <v/>
      </c>
      <c r="O511" s="11" t="str">
        <f t="shared" si="52"/>
        <v/>
      </c>
      <c r="P511" s="11" t="str">
        <f t="shared" si="53"/>
        <v/>
      </c>
      <c r="Q511" s="11" t="str">
        <f t="shared" si="55"/>
        <v/>
      </c>
    </row>
    <row r="512" spans="5:17" x14ac:dyDescent="0.3">
      <c r="E512" s="11"/>
      <c r="H512" s="11" t="str">
        <f t="shared" si="49"/>
        <v/>
      </c>
      <c r="I512" s="11" t="str">
        <f>(IF(B511=Localisation!$C$42,1,IF(B511=Localisation!$C$41,2,IF(B511=Localisation!$C$40,3,IF(B511=Localisation!$C$39,4,IF(B511=Localisation!$C$38,5,IF(OR(B511=1,B511=2,B511=3,B511=4,B511=5),B511,"")))))))</f>
        <v/>
      </c>
      <c r="J512" s="11" t="str">
        <f>(IF(C511=Localisation!$C$44,5,IF(C511=Localisation!$C$45,4,IF(C511=Localisation!$C$46,3,IF(C511=Localisation!$C$47,2,IF(C511=Localisation!$C$48,1,IF(OR(C511=1,C511=2,C511=3,C511=4,C511=5),C511,"")))))))</f>
        <v/>
      </c>
      <c r="K512" s="11" t="str">
        <f>(IF(D511=Localisation!$C$50,1,IF(D511=Localisation!$C$51,2,IF(D511=Localisation!$C$52,3,IF(D511=Localisation!$C$53,4,IF(D511=Localisation!$C$54,5,IF(OR(D511=1,D511=2,D511=3,D511=4,D511=5),D511,"")))))))</f>
        <v/>
      </c>
      <c r="L512" s="11" t="str">
        <f t="shared" si="50"/>
        <v/>
      </c>
      <c r="M512" s="11" t="str">
        <f t="shared" si="51"/>
        <v/>
      </c>
      <c r="N512" s="11" t="str">
        <f t="shared" si="54"/>
        <v/>
      </c>
      <c r="O512" s="11" t="str">
        <f t="shared" si="52"/>
        <v/>
      </c>
      <c r="P512" s="11" t="str">
        <f t="shared" si="53"/>
        <v/>
      </c>
      <c r="Q512" s="11" t="str">
        <f t="shared" si="55"/>
        <v/>
      </c>
    </row>
    <row r="513" spans="5:17" x14ac:dyDescent="0.3">
      <c r="E513" s="11"/>
      <c r="H513" s="11" t="str">
        <f t="shared" si="49"/>
        <v/>
      </c>
      <c r="I513" s="11" t="str">
        <f>(IF(B512=Localisation!$C$42,1,IF(B512=Localisation!$C$41,2,IF(B512=Localisation!$C$40,3,IF(B512=Localisation!$C$39,4,IF(B512=Localisation!$C$38,5,IF(OR(B512=1,B512=2,B512=3,B512=4,B512=5),B512,"")))))))</f>
        <v/>
      </c>
      <c r="J513" s="11" t="str">
        <f>(IF(C512=Localisation!$C$44,5,IF(C512=Localisation!$C$45,4,IF(C512=Localisation!$C$46,3,IF(C512=Localisation!$C$47,2,IF(C512=Localisation!$C$48,1,IF(OR(C512=1,C512=2,C512=3,C512=4,C512=5),C512,"")))))))</f>
        <v/>
      </c>
      <c r="K513" s="11" t="str">
        <f>(IF(D512=Localisation!$C$50,1,IF(D512=Localisation!$C$51,2,IF(D512=Localisation!$C$52,3,IF(D512=Localisation!$C$53,4,IF(D512=Localisation!$C$54,5,IF(OR(D512=1,D512=2,D512=3,D512=4,D512=5),D512,"")))))))</f>
        <v/>
      </c>
      <c r="L513" s="11" t="str">
        <f t="shared" si="50"/>
        <v/>
      </c>
      <c r="M513" s="11" t="str">
        <f t="shared" si="51"/>
        <v/>
      </c>
      <c r="N513" s="11" t="str">
        <f t="shared" si="54"/>
        <v/>
      </c>
      <c r="O513" s="11" t="str">
        <f t="shared" si="52"/>
        <v/>
      </c>
      <c r="P513" s="11" t="str">
        <f t="shared" si="53"/>
        <v/>
      </c>
      <c r="Q513" s="11" t="str">
        <f t="shared" si="55"/>
        <v/>
      </c>
    </row>
    <row r="514" spans="5:17" x14ac:dyDescent="0.3">
      <c r="E514" s="11"/>
      <c r="H514" s="11" t="str">
        <f t="shared" si="49"/>
        <v/>
      </c>
      <c r="I514" s="11" t="str">
        <f>(IF(B513=Localisation!$C$42,1,IF(B513=Localisation!$C$41,2,IF(B513=Localisation!$C$40,3,IF(B513=Localisation!$C$39,4,IF(B513=Localisation!$C$38,5,IF(OR(B513=1,B513=2,B513=3,B513=4,B513=5),B513,"")))))))</f>
        <v/>
      </c>
      <c r="J514" s="11" t="str">
        <f>(IF(C513=Localisation!$C$44,5,IF(C513=Localisation!$C$45,4,IF(C513=Localisation!$C$46,3,IF(C513=Localisation!$C$47,2,IF(C513=Localisation!$C$48,1,IF(OR(C513=1,C513=2,C513=3,C513=4,C513=5),C513,"")))))))</f>
        <v/>
      </c>
      <c r="K514" s="11" t="str">
        <f>(IF(D513=Localisation!$C$50,1,IF(D513=Localisation!$C$51,2,IF(D513=Localisation!$C$52,3,IF(D513=Localisation!$C$53,4,IF(D513=Localisation!$C$54,5,IF(OR(D513=1,D513=2,D513=3,D513=4,D513=5),D513,"")))))))</f>
        <v/>
      </c>
      <c r="L514" s="11" t="str">
        <f t="shared" si="50"/>
        <v/>
      </c>
      <c r="M514" s="11" t="str">
        <f t="shared" si="51"/>
        <v/>
      </c>
      <c r="N514" s="11" t="str">
        <f t="shared" si="54"/>
        <v/>
      </c>
      <c r="O514" s="11" t="str">
        <f t="shared" si="52"/>
        <v/>
      </c>
      <c r="P514" s="11" t="str">
        <f t="shared" si="53"/>
        <v/>
      </c>
      <c r="Q514" s="11" t="str">
        <f t="shared" si="55"/>
        <v/>
      </c>
    </row>
    <row r="515" spans="5:17" x14ac:dyDescent="0.3">
      <c r="E515" s="11"/>
      <c r="H515" s="11" t="str">
        <f t="shared" si="49"/>
        <v/>
      </c>
      <c r="I515" s="11" t="str">
        <f>(IF(B514=Localisation!$C$42,1,IF(B514=Localisation!$C$41,2,IF(B514=Localisation!$C$40,3,IF(B514=Localisation!$C$39,4,IF(B514=Localisation!$C$38,5,IF(OR(B514=1,B514=2,B514=3,B514=4,B514=5),B514,"")))))))</f>
        <v/>
      </c>
      <c r="J515" s="11" t="str">
        <f>(IF(C514=Localisation!$C$44,5,IF(C514=Localisation!$C$45,4,IF(C514=Localisation!$C$46,3,IF(C514=Localisation!$C$47,2,IF(C514=Localisation!$C$48,1,IF(OR(C514=1,C514=2,C514=3,C514=4,C514=5),C514,"")))))))</f>
        <v/>
      </c>
      <c r="K515" s="11" t="str">
        <f>(IF(D514=Localisation!$C$50,1,IF(D514=Localisation!$C$51,2,IF(D514=Localisation!$C$52,3,IF(D514=Localisation!$C$53,4,IF(D514=Localisation!$C$54,5,IF(OR(D514=1,D514=2,D514=3,D514=4,D514=5),D514,"")))))))</f>
        <v/>
      </c>
      <c r="L515" s="11" t="str">
        <f t="shared" si="50"/>
        <v/>
      </c>
      <c r="M515" s="11" t="str">
        <f t="shared" si="51"/>
        <v/>
      </c>
      <c r="N515" s="11" t="str">
        <f t="shared" si="54"/>
        <v/>
      </c>
      <c r="O515" s="11" t="str">
        <f t="shared" si="52"/>
        <v/>
      </c>
      <c r="P515" s="11" t="str">
        <f t="shared" si="53"/>
        <v/>
      </c>
      <c r="Q515" s="11" t="str">
        <f t="shared" si="55"/>
        <v/>
      </c>
    </row>
    <row r="516" spans="5:17" x14ac:dyDescent="0.3">
      <c r="E516" s="11"/>
      <c r="H516" s="11" t="str">
        <f t="shared" si="49"/>
        <v/>
      </c>
      <c r="I516" s="11" t="str">
        <f>(IF(B515=Localisation!$C$42,1,IF(B515=Localisation!$C$41,2,IF(B515=Localisation!$C$40,3,IF(B515=Localisation!$C$39,4,IF(B515=Localisation!$C$38,5,IF(OR(B515=1,B515=2,B515=3,B515=4,B515=5),B515,"")))))))</f>
        <v/>
      </c>
      <c r="J516" s="11" t="str">
        <f>(IF(C515=Localisation!$C$44,5,IF(C515=Localisation!$C$45,4,IF(C515=Localisation!$C$46,3,IF(C515=Localisation!$C$47,2,IF(C515=Localisation!$C$48,1,IF(OR(C515=1,C515=2,C515=3,C515=4,C515=5),C515,"")))))))</f>
        <v/>
      </c>
      <c r="K516" s="11" t="str">
        <f>(IF(D515=Localisation!$C$50,1,IF(D515=Localisation!$C$51,2,IF(D515=Localisation!$C$52,3,IF(D515=Localisation!$C$53,4,IF(D515=Localisation!$C$54,5,IF(OR(D515=1,D515=2,D515=3,D515=4,D515=5),D515,"")))))))</f>
        <v/>
      </c>
      <c r="L516" s="11" t="str">
        <f t="shared" si="50"/>
        <v/>
      </c>
      <c r="M516" s="11" t="str">
        <f t="shared" si="51"/>
        <v/>
      </c>
      <c r="N516" s="11" t="str">
        <f t="shared" si="54"/>
        <v/>
      </c>
      <c r="O516" s="11" t="str">
        <f t="shared" si="52"/>
        <v/>
      </c>
      <c r="P516" s="11" t="str">
        <f t="shared" si="53"/>
        <v/>
      </c>
      <c r="Q516" s="11" t="str">
        <f t="shared" si="55"/>
        <v/>
      </c>
    </row>
    <row r="517" spans="5:17" x14ac:dyDescent="0.3">
      <c r="E517" s="11"/>
      <c r="H517" s="11" t="str">
        <f t="shared" si="49"/>
        <v/>
      </c>
      <c r="I517" s="11" t="str">
        <f>(IF(B516=Localisation!$C$42,1,IF(B516=Localisation!$C$41,2,IF(B516=Localisation!$C$40,3,IF(B516=Localisation!$C$39,4,IF(B516=Localisation!$C$38,5,IF(OR(B516=1,B516=2,B516=3,B516=4,B516=5),B516,"")))))))</f>
        <v/>
      </c>
      <c r="J517" s="11" t="str">
        <f>(IF(C516=Localisation!$C$44,5,IF(C516=Localisation!$C$45,4,IF(C516=Localisation!$C$46,3,IF(C516=Localisation!$C$47,2,IF(C516=Localisation!$C$48,1,IF(OR(C516=1,C516=2,C516=3,C516=4,C516=5),C516,"")))))))</f>
        <v/>
      </c>
      <c r="K517" s="11" t="str">
        <f>(IF(D516=Localisation!$C$50,1,IF(D516=Localisation!$C$51,2,IF(D516=Localisation!$C$52,3,IF(D516=Localisation!$C$53,4,IF(D516=Localisation!$C$54,5,IF(OR(D516=1,D516=2,D516=3,D516=4,D516=5),D516,"")))))))</f>
        <v/>
      </c>
      <c r="L517" s="11" t="str">
        <f t="shared" si="50"/>
        <v/>
      </c>
      <c r="M517" s="11" t="str">
        <f t="shared" si="51"/>
        <v/>
      </c>
      <c r="N517" s="11" t="str">
        <f t="shared" si="54"/>
        <v/>
      </c>
      <c r="O517" s="11" t="str">
        <f t="shared" si="52"/>
        <v/>
      </c>
      <c r="P517" s="11" t="str">
        <f t="shared" si="53"/>
        <v/>
      </c>
      <c r="Q517" s="11" t="str">
        <f t="shared" si="55"/>
        <v/>
      </c>
    </row>
    <row r="518" spans="5:17" x14ac:dyDescent="0.3">
      <c r="E518" s="11"/>
      <c r="H518" s="11" t="str">
        <f t="shared" si="49"/>
        <v/>
      </c>
      <c r="I518" s="11" t="str">
        <f>(IF(B517=Localisation!$C$42,1,IF(B517=Localisation!$C$41,2,IF(B517=Localisation!$C$40,3,IF(B517=Localisation!$C$39,4,IF(B517=Localisation!$C$38,5,IF(OR(B517=1,B517=2,B517=3,B517=4,B517=5),B517,"")))))))</f>
        <v/>
      </c>
      <c r="J518" s="11" t="str">
        <f>(IF(C517=Localisation!$C$44,5,IF(C517=Localisation!$C$45,4,IF(C517=Localisation!$C$46,3,IF(C517=Localisation!$C$47,2,IF(C517=Localisation!$C$48,1,IF(OR(C517=1,C517=2,C517=3,C517=4,C517=5),C517,"")))))))</f>
        <v/>
      </c>
      <c r="K518" s="11" t="str">
        <f>(IF(D517=Localisation!$C$50,1,IF(D517=Localisation!$C$51,2,IF(D517=Localisation!$C$52,3,IF(D517=Localisation!$C$53,4,IF(D517=Localisation!$C$54,5,IF(OR(D517=1,D517=2,D517=3,D517=4,D517=5),D517,"")))))))</f>
        <v/>
      </c>
      <c r="L518" s="11" t="str">
        <f t="shared" si="50"/>
        <v/>
      </c>
      <c r="M518" s="11" t="str">
        <f t="shared" si="51"/>
        <v/>
      </c>
      <c r="N518" s="11" t="str">
        <f t="shared" si="54"/>
        <v/>
      </c>
      <c r="O518" s="11" t="str">
        <f t="shared" si="52"/>
        <v/>
      </c>
      <c r="P518" s="11" t="str">
        <f t="shared" si="53"/>
        <v/>
      </c>
      <c r="Q518" s="11" t="str">
        <f t="shared" si="55"/>
        <v/>
      </c>
    </row>
    <row r="519" spans="5:17" x14ac:dyDescent="0.3">
      <c r="E519" s="11"/>
      <c r="H519" s="11" t="str">
        <f t="shared" si="49"/>
        <v/>
      </c>
      <c r="I519" s="11" t="str">
        <f>(IF(B518=Localisation!$C$42,1,IF(B518=Localisation!$C$41,2,IF(B518=Localisation!$C$40,3,IF(B518=Localisation!$C$39,4,IF(B518=Localisation!$C$38,5,IF(OR(B518=1,B518=2,B518=3,B518=4,B518=5),B518,"")))))))</f>
        <v/>
      </c>
      <c r="J519" s="11" t="str">
        <f>(IF(C518=Localisation!$C$44,5,IF(C518=Localisation!$C$45,4,IF(C518=Localisation!$C$46,3,IF(C518=Localisation!$C$47,2,IF(C518=Localisation!$C$48,1,IF(OR(C518=1,C518=2,C518=3,C518=4,C518=5),C518,"")))))))</f>
        <v/>
      </c>
      <c r="K519" s="11" t="str">
        <f>(IF(D518=Localisation!$C$50,1,IF(D518=Localisation!$C$51,2,IF(D518=Localisation!$C$52,3,IF(D518=Localisation!$C$53,4,IF(D518=Localisation!$C$54,5,IF(OR(D518=1,D518=2,D518=3,D518=4,D518=5),D518,"")))))))</f>
        <v/>
      </c>
      <c r="L519" s="11" t="str">
        <f t="shared" si="50"/>
        <v/>
      </c>
      <c r="M519" s="11" t="str">
        <f t="shared" si="51"/>
        <v/>
      </c>
      <c r="N519" s="11" t="str">
        <f t="shared" si="54"/>
        <v/>
      </c>
      <c r="O519" s="11" t="str">
        <f t="shared" si="52"/>
        <v/>
      </c>
      <c r="P519" s="11" t="str">
        <f t="shared" si="53"/>
        <v/>
      </c>
      <c r="Q519" s="11" t="str">
        <f t="shared" si="55"/>
        <v/>
      </c>
    </row>
    <row r="520" spans="5:17" x14ac:dyDescent="0.3">
      <c r="E520" s="11"/>
      <c r="H520" s="11" t="str">
        <f t="shared" si="49"/>
        <v/>
      </c>
      <c r="I520" s="11" t="str">
        <f>(IF(B519=Localisation!$C$42,1,IF(B519=Localisation!$C$41,2,IF(B519=Localisation!$C$40,3,IF(B519=Localisation!$C$39,4,IF(B519=Localisation!$C$38,5,IF(OR(B519=1,B519=2,B519=3,B519=4,B519=5),B519,"")))))))</f>
        <v/>
      </c>
      <c r="J520" s="11" t="str">
        <f>(IF(C519=Localisation!$C$44,5,IF(C519=Localisation!$C$45,4,IF(C519=Localisation!$C$46,3,IF(C519=Localisation!$C$47,2,IF(C519=Localisation!$C$48,1,IF(OR(C519=1,C519=2,C519=3,C519=4,C519=5),C519,"")))))))</f>
        <v/>
      </c>
      <c r="K520" s="11" t="str">
        <f>(IF(D519=Localisation!$C$50,1,IF(D519=Localisation!$C$51,2,IF(D519=Localisation!$C$52,3,IF(D519=Localisation!$C$53,4,IF(D519=Localisation!$C$54,5,IF(OR(D519=1,D519=2,D519=3,D519=4,D519=5),D519,"")))))))</f>
        <v/>
      </c>
      <c r="L520" s="11" t="str">
        <f t="shared" si="50"/>
        <v/>
      </c>
      <c r="M520" s="11" t="str">
        <f t="shared" si="51"/>
        <v/>
      </c>
      <c r="N520" s="11" t="str">
        <f t="shared" si="54"/>
        <v/>
      </c>
      <c r="O520" s="11" t="str">
        <f t="shared" si="52"/>
        <v/>
      </c>
      <c r="P520" s="11" t="str">
        <f t="shared" si="53"/>
        <v/>
      </c>
      <c r="Q520" s="11" t="str">
        <f t="shared" si="55"/>
        <v/>
      </c>
    </row>
    <row r="521" spans="5:17" x14ac:dyDescent="0.3">
      <c r="E521" s="11"/>
      <c r="H521" s="11" t="str">
        <f t="shared" si="49"/>
        <v/>
      </c>
      <c r="I521" s="11" t="str">
        <f>(IF(B520=Localisation!$C$42,1,IF(B520=Localisation!$C$41,2,IF(B520=Localisation!$C$40,3,IF(B520=Localisation!$C$39,4,IF(B520=Localisation!$C$38,5,IF(OR(B520=1,B520=2,B520=3,B520=4,B520=5),B520,"")))))))</f>
        <v/>
      </c>
      <c r="J521" s="11" t="str">
        <f>(IF(C520=Localisation!$C$44,5,IF(C520=Localisation!$C$45,4,IF(C520=Localisation!$C$46,3,IF(C520=Localisation!$C$47,2,IF(C520=Localisation!$C$48,1,IF(OR(C520=1,C520=2,C520=3,C520=4,C520=5),C520,"")))))))</f>
        <v/>
      </c>
      <c r="K521" s="11" t="str">
        <f>(IF(D520=Localisation!$C$50,1,IF(D520=Localisation!$C$51,2,IF(D520=Localisation!$C$52,3,IF(D520=Localisation!$C$53,4,IF(D520=Localisation!$C$54,5,IF(OR(D520=1,D520=2,D520=3,D520=4,D520=5),D520,"")))))))</f>
        <v/>
      </c>
      <c r="L521" s="11" t="str">
        <f t="shared" si="50"/>
        <v/>
      </c>
      <c r="M521" s="11" t="str">
        <f t="shared" si="51"/>
        <v/>
      </c>
      <c r="N521" s="11" t="str">
        <f t="shared" si="54"/>
        <v/>
      </c>
      <c r="O521" s="11" t="str">
        <f t="shared" si="52"/>
        <v/>
      </c>
      <c r="P521" s="11" t="str">
        <f t="shared" si="53"/>
        <v/>
      </c>
      <c r="Q521" s="11" t="str">
        <f t="shared" si="55"/>
        <v/>
      </c>
    </row>
    <row r="522" spans="5:17" x14ac:dyDescent="0.3">
      <c r="E522" s="11"/>
      <c r="H522" s="11" t="str">
        <f t="shared" si="49"/>
        <v/>
      </c>
      <c r="I522" s="11" t="str">
        <f>(IF(B521=Localisation!$C$42,1,IF(B521=Localisation!$C$41,2,IF(B521=Localisation!$C$40,3,IF(B521=Localisation!$C$39,4,IF(B521=Localisation!$C$38,5,IF(OR(B521=1,B521=2,B521=3,B521=4,B521=5),B521,"")))))))</f>
        <v/>
      </c>
      <c r="J522" s="11" t="str">
        <f>(IF(C521=Localisation!$C$44,5,IF(C521=Localisation!$C$45,4,IF(C521=Localisation!$C$46,3,IF(C521=Localisation!$C$47,2,IF(C521=Localisation!$C$48,1,IF(OR(C521=1,C521=2,C521=3,C521=4,C521=5),C521,"")))))))</f>
        <v/>
      </c>
      <c r="K522" s="11" t="str">
        <f>(IF(D521=Localisation!$C$50,1,IF(D521=Localisation!$C$51,2,IF(D521=Localisation!$C$52,3,IF(D521=Localisation!$C$53,4,IF(D521=Localisation!$C$54,5,IF(OR(D521=1,D521=2,D521=3,D521=4,D521=5),D521,"")))))))</f>
        <v/>
      </c>
      <c r="L522" s="11" t="str">
        <f t="shared" si="50"/>
        <v/>
      </c>
      <c r="M522" s="11" t="str">
        <f t="shared" si="51"/>
        <v/>
      </c>
      <c r="N522" s="11" t="str">
        <f t="shared" si="54"/>
        <v/>
      </c>
      <c r="O522" s="11" t="str">
        <f t="shared" si="52"/>
        <v/>
      </c>
      <c r="P522" s="11" t="str">
        <f t="shared" si="53"/>
        <v/>
      </c>
      <c r="Q522" s="11" t="str">
        <f t="shared" si="55"/>
        <v/>
      </c>
    </row>
    <row r="523" spans="5:17" x14ac:dyDescent="0.3">
      <c r="E523" s="11"/>
      <c r="H523" s="11" t="str">
        <f t="shared" si="49"/>
        <v/>
      </c>
      <c r="I523" s="11" t="str">
        <f>(IF(B522=Localisation!$C$42,1,IF(B522=Localisation!$C$41,2,IF(B522=Localisation!$C$40,3,IF(B522=Localisation!$C$39,4,IF(B522=Localisation!$C$38,5,IF(OR(B522=1,B522=2,B522=3,B522=4,B522=5),B522,"")))))))</f>
        <v/>
      </c>
      <c r="J523" s="11" t="str">
        <f>(IF(C522=Localisation!$C$44,5,IF(C522=Localisation!$C$45,4,IF(C522=Localisation!$C$46,3,IF(C522=Localisation!$C$47,2,IF(C522=Localisation!$C$48,1,IF(OR(C522=1,C522=2,C522=3,C522=4,C522=5),C522,"")))))))</f>
        <v/>
      </c>
      <c r="K523" s="11" t="str">
        <f>(IF(D522=Localisation!$C$50,1,IF(D522=Localisation!$C$51,2,IF(D522=Localisation!$C$52,3,IF(D522=Localisation!$C$53,4,IF(D522=Localisation!$C$54,5,IF(OR(D522=1,D522=2,D522=3,D522=4,D522=5),D522,"")))))))</f>
        <v/>
      </c>
      <c r="L523" s="11" t="str">
        <f t="shared" si="50"/>
        <v/>
      </c>
      <c r="M523" s="11" t="str">
        <f t="shared" si="51"/>
        <v/>
      </c>
      <c r="N523" s="11" t="str">
        <f t="shared" si="54"/>
        <v/>
      </c>
      <c r="O523" s="11" t="str">
        <f t="shared" si="52"/>
        <v/>
      </c>
      <c r="P523" s="11" t="str">
        <f t="shared" si="53"/>
        <v/>
      </c>
      <c r="Q523" s="11" t="str">
        <f t="shared" si="55"/>
        <v/>
      </c>
    </row>
    <row r="524" spans="5:17" x14ac:dyDescent="0.3">
      <c r="E524" s="11"/>
      <c r="H524" s="11" t="str">
        <f t="shared" ref="H524:H587" si="56">IF(I524="","",AVERAGE(I524:K524))</f>
        <v/>
      </c>
      <c r="I524" s="11" t="str">
        <f>(IF(B523=Localisation!$C$42,1,IF(B523=Localisation!$C$41,2,IF(B523=Localisation!$C$40,3,IF(B523=Localisation!$C$39,4,IF(B523=Localisation!$C$38,5,IF(OR(B523=1,B523=2,B523=3,B523=4,B523=5),B523,"")))))))</f>
        <v/>
      </c>
      <c r="J524" s="11" t="str">
        <f>(IF(C523=Localisation!$C$44,5,IF(C523=Localisation!$C$45,4,IF(C523=Localisation!$C$46,3,IF(C523=Localisation!$C$47,2,IF(C523=Localisation!$C$48,1,IF(OR(C523=1,C523=2,C523=3,C523=4,C523=5),C523,"")))))))</f>
        <v/>
      </c>
      <c r="K524" s="11" t="str">
        <f>(IF(D523=Localisation!$C$50,1,IF(D523=Localisation!$C$51,2,IF(D523=Localisation!$C$52,3,IF(D523=Localisation!$C$53,4,IF(D523=Localisation!$C$54,5,IF(OR(D523=1,D523=2,D523=3,D523=4,D523=5),D523,"")))))))</f>
        <v/>
      </c>
      <c r="L524" s="11" t="str">
        <f t="shared" si="50"/>
        <v/>
      </c>
      <c r="M524" s="11" t="str">
        <f t="shared" si="51"/>
        <v/>
      </c>
      <c r="N524" s="11" t="str">
        <f t="shared" si="54"/>
        <v/>
      </c>
      <c r="O524" s="11" t="str">
        <f t="shared" si="52"/>
        <v/>
      </c>
      <c r="P524" s="11" t="str">
        <f t="shared" si="53"/>
        <v/>
      </c>
      <c r="Q524" s="11" t="str">
        <f t="shared" si="55"/>
        <v/>
      </c>
    </row>
    <row r="525" spans="5:17" x14ac:dyDescent="0.3">
      <c r="E525" s="11"/>
      <c r="H525" s="11" t="str">
        <f t="shared" si="56"/>
        <v/>
      </c>
      <c r="I525" s="11" t="str">
        <f>(IF(B524=Localisation!$C$42,1,IF(B524=Localisation!$C$41,2,IF(B524=Localisation!$C$40,3,IF(B524=Localisation!$C$39,4,IF(B524=Localisation!$C$38,5,IF(OR(B524=1,B524=2,B524=3,B524=4,B524=5),B524,"")))))))</f>
        <v/>
      </c>
      <c r="J525" s="11" t="str">
        <f>(IF(C524=Localisation!$C$44,5,IF(C524=Localisation!$C$45,4,IF(C524=Localisation!$C$46,3,IF(C524=Localisation!$C$47,2,IF(C524=Localisation!$C$48,1,IF(OR(C524=1,C524=2,C524=3,C524=4,C524=5),C524,"")))))))</f>
        <v/>
      </c>
      <c r="K525" s="11" t="str">
        <f>(IF(D524=Localisation!$C$50,1,IF(D524=Localisation!$C$51,2,IF(D524=Localisation!$C$52,3,IF(D524=Localisation!$C$53,4,IF(D524=Localisation!$C$54,5,IF(OR(D524=1,D524=2,D524=3,D524=4,D524=5),D524,"")))))))</f>
        <v/>
      </c>
      <c r="L525" s="11" t="str">
        <f t="shared" si="50"/>
        <v/>
      </c>
      <c r="M525" s="11" t="str">
        <f t="shared" si="51"/>
        <v/>
      </c>
      <c r="N525" s="11" t="str">
        <f t="shared" si="54"/>
        <v/>
      </c>
      <c r="O525" s="11" t="str">
        <f t="shared" si="52"/>
        <v/>
      </c>
      <c r="P525" s="11" t="str">
        <f t="shared" si="53"/>
        <v/>
      </c>
      <c r="Q525" s="11" t="str">
        <f t="shared" si="55"/>
        <v/>
      </c>
    </row>
    <row r="526" spans="5:17" x14ac:dyDescent="0.3">
      <c r="E526" s="11"/>
      <c r="H526" s="11" t="str">
        <f t="shared" si="56"/>
        <v/>
      </c>
      <c r="I526" s="11" t="str">
        <f>(IF(B525=Localisation!$C$42,1,IF(B525=Localisation!$C$41,2,IF(B525=Localisation!$C$40,3,IF(B525=Localisation!$C$39,4,IF(B525=Localisation!$C$38,5,IF(OR(B525=1,B525=2,B525=3,B525=4,B525=5),B525,"")))))))</f>
        <v/>
      </c>
      <c r="J526" s="11" t="str">
        <f>(IF(C525=Localisation!$C$44,5,IF(C525=Localisation!$C$45,4,IF(C525=Localisation!$C$46,3,IF(C525=Localisation!$C$47,2,IF(C525=Localisation!$C$48,1,IF(OR(C525=1,C525=2,C525=3,C525=4,C525=5),C525,"")))))))</f>
        <v/>
      </c>
      <c r="K526" s="11" t="str">
        <f>(IF(D525=Localisation!$C$50,1,IF(D525=Localisation!$C$51,2,IF(D525=Localisation!$C$52,3,IF(D525=Localisation!$C$53,4,IF(D525=Localisation!$C$54,5,IF(OR(D525=1,D525=2,D525=3,D525=4,D525=5),D525,"")))))))</f>
        <v/>
      </c>
      <c r="L526" s="11" t="str">
        <f t="shared" si="50"/>
        <v/>
      </c>
      <c r="M526" s="11" t="str">
        <f t="shared" si="51"/>
        <v/>
      </c>
      <c r="N526" s="11" t="str">
        <f t="shared" si="54"/>
        <v/>
      </c>
      <c r="O526" s="11" t="str">
        <f t="shared" si="52"/>
        <v/>
      </c>
      <c r="P526" s="11" t="str">
        <f t="shared" si="53"/>
        <v/>
      </c>
      <c r="Q526" s="11" t="str">
        <f t="shared" si="55"/>
        <v/>
      </c>
    </row>
    <row r="527" spans="5:17" x14ac:dyDescent="0.3">
      <c r="E527" s="11"/>
      <c r="H527" s="11" t="str">
        <f t="shared" si="56"/>
        <v/>
      </c>
      <c r="I527" s="11" t="str">
        <f>(IF(B526=Localisation!$C$42,1,IF(B526=Localisation!$C$41,2,IF(B526=Localisation!$C$40,3,IF(B526=Localisation!$C$39,4,IF(B526=Localisation!$C$38,5,IF(OR(B526=1,B526=2,B526=3,B526=4,B526=5),B526,"")))))))</f>
        <v/>
      </c>
      <c r="J527" s="11" t="str">
        <f>(IF(C526=Localisation!$C$44,5,IF(C526=Localisation!$C$45,4,IF(C526=Localisation!$C$46,3,IF(C526=Localisation!$C$47,2,IF(C526=Localisation!$C$48,1,IF(OR(C526=1,C526=2,C526=3,C526=4,C526=5),C526,"")))))))</f>
        <v/>
      </c>
      <c r="K527" s="11" t="str">
        <f>(IF(D526=Localisation!$C$50,1,IF(D526=Localisation!$C$51,2,IF(D526=Localisation!$C$52,3,IF(D526=Localisation!$C$53,4,IF(D526=Localisation!$C$54,5,IF(OR(D526=1,D526=2,D526=3,D526=4,D526=5),D526,"")))))))</f>
        <v/>
      </c>
      <c r="L527" s="11" t="str">
        <f t="shared" si="50"/>
        <v/>
      </c>
      <c r="M527" s="11" t="str">
        <f t="shared" si="51"/>
        <v/>
      </c>
      <c r="N527" s="11" t="str">
        <f t="shared" si="54"/>
        <v/>
      </c>
      <c r="O527" s="11" t="str">
        <f t="shared" si="52"/>
        <v/>
      </c>
      <c r="P527" s="11" t="str">
        <f t="shared" si="53"/>
        <v/>
      </c>
      <c r="Q527" s="11" t="str">
        <f t="shared" si="55"/>
        <v/>
      </c>
    </row>
    <row r="528" spans="5:17" x14ac:dyDescent="0.3">
      <c r="E528" s="11"/>
      <c r="H528" s="11" t="str">
        <f t="shared" si="56"/>
        <v/>
      </c>
      <c r="I528" s="11" t="str">
        <f>(IF(B527=Localisation!$C$42,1,IF(B527=Localisation!$C$41,2,IF(B527=Localisation!$C$40,3,IF(B527=Localisation!$C$39,4,IF(B527=Localisation!$C$38,5,IF(OR(B527=1,B527=2,B527=3,B527=4,B527=5),B527,"")))))))</f>
        <v/>
      </c>
      <c r="J528" s="11" t="str">
        <f>(IF(C527=Localisation!$C$44,5,IF(C527=Localisation!$C$45,4,IF(C527=Localisation!$C$46,3,IF(C527=Localisation!$C$47,2,IF(C527=Localisation!$C$48,1,IF(OR(C527=1,C527=2,C527=3,C527=4,C527=5),C527,"")))))))</f>
        <v/>
      </c>
      <c r="K528" s="11" t="str">
        <f>(IF(D527=Localisation!$C$50,1,IF(D527=Localisation!$C$51,2,IF(D527=Localisation!$C$52,3,IF(D527=Localisation!$C$53,4,IF(D527=Localisation!$C$54,5,IF(OR(D527=1,D527=2,D527=3,D527=4,D527=5),D527,"")))))))</f>
        <v/>
      </c>
      <c r="L528" s="11" t="str">
        <f t="shared" si="50"/>
        <v/>
      </c>
      <c r="M528" s="11" t="str">
        <f t="shared" si="51"/>
        <v/>
      </c>
      <c r="N528" s="11" t="str">
        <f t="shared" si="54"/>
        <v/>
      </c>
      <c r="O528" s="11" t="str">
        <f t="shared" si="52"/>
        <v/>
      </c>
      <c r="P528" s="11" t="str">
        <f t="shared" si="53"/>
        <v/>
      </c>
      <c r="Q528" s="11" t="str">
        <f t="shared" si="55"/>
        <v/>
      </c>
    </row>
    <row r="529" spans="5:17" x14ac:dyDescent="0.3">
      <c r="E529" s="11"/>
      <c r="H529" s="11" t="str">
        <f t="shared" si="56"/>
        <v/>
      </c>
      <c r="I529" s="11" t="str">
        <f>(IF(B528=Localisation!$C$42,1,IF(B528=Localisation!$C$41,2,IF(B528=Localisation!$C$40,3,IF(B528=Localisation!$C$39,4,IF(B528=Localisation!$C$38,5,IF(OR(B528=1,B528=2,B528=3,B528=4,B528=5),B528,"")))))))</f>
        <v/>
      </c>
      <c r="J529" s="11" t="str">
        <f>(IF(C528=Localisation!$C$44,5,IF(C528=Localisation!$C$45,4,IF(C528=Localisation!$C$46,3,IF(C528=Localisation!$C$47,2,IF(C528=Localisation!$C$48,1,IF(OR(C528=1,C528=2,C528=3,C528=4,C528=5),C528,"")))))))</f>
        <v/>
      </c>
      <c r="K529" s="11" t="str">
        <f>(IF(D528=Localisation!$C$50,1,IF(D528=Localisation!$C$51,2,IF(D528=Localisation!$C$52,3,IF(D528=Localisation!$C$53,4,IF(D528=Localisation!$C$54,5,IF(OR(D528=1,D528=2,D528=3,D528=4,D528=5),D528,"")))))))</f>
        <v/>
      </c>
      <c r="L529" s="11" t="str">
        <f t="shared" ref="L529:L592" si="57">IF(F523="","",(IF(F523="*","*",(((F523-V$49)/V$48)*-1))))</f>
        <v/>
      </c>
      <c r="M529" s="11" t="str">
        <f t="shared" ref="M529:M592" si="58">IF(E523=0,"",F523)</f>
        <v/>
      </c>
      <c r="N529" s="11" t="str">
        <f t="shared" si="54"/>
        <v/>
      </c>
      <c r="O529" s="11" t="str">
        <f t="shared" ref="O529:O592" si="59">IF(F523=0,"",LN(F523))</f>
        <v/>
      </c>
      <c r="P529" s="11" t="str">
        <f t="shared" ref="P529:P592" si="60">IF(O529="","",((O529-$Q$11)/$P$11)*-1)</f>
        <v/>
      </c>
      <c r="Q529" s="11" t="str">
        <f t="shared" si="55"/>
        <v/>
      </c>
    </row>
    <row r="530" spans="5:17" x14ac:dyDescent="0.3">
      <c r="E530" s="11"/>
      <c r="H530" s="11" t="str">
        <f t="shared" si="56"/>
        <v/>
      </c>
      <c r="I530" s="11" t="str">
        <f>(IF(B529=Localisation!$C$42,1,IF(B529=Localisation!$C$41,2,IF(B529=Localisation!$C$40,3,IF(B529=Localisation!$C$39,4,IF(B529=Localisation!$C$38,5,IF(OR(B529=1,B529=2,B529=3,B529=4,B529=5),B529,"")))))))</f>
        <v/>
      </c>
      <c r="J530" s="11" t="str">
        <f>(IF(C529=Localisation!$C$44,5,IF(C529=Localisation!$C$45,4,IF(C529=Localisation!$C$46,3,IF(C529=Localisation!$C$47,2,IF(C529=Localisation!$C$48,1,IF(OR(C529=1,C529=2,C529=3,C529=4,C529=5),C529,"")))))))</f>
        <v/>
      </c>
      <c r="K530" s="11" t="str">
        <f>(IF(D529=Localisation!$C$50,1,IF(D529=Localisation!$C$51,2,IF(D529=Localisation!$C$52,3,IF(D529=Localisation!$C$53,4,IF(D529=Localisation!$C$54,5,IF(OR(D529=1,D529=2,D529=3,D529=4,D529=5),D529,"")))))))</f>
        <v/>
      </c>
      <c r="L530" s="11" t="str">
        <f t="shared" si="57"/>
        <v/>
      </c>
      <c r="M530" s="11" t="str">
        <f t="shared" si="58"/>
        <v/>
      </c>
      <c r="N530" s="11" t="str">
        <f t="shared" ref="N530:N593" si="61">IF(H525&gt;3.9999,M530,"")</f>
        <v/>
      </c>
      <c r="O530" s="11" t="str">
        <f t="shared" si="59"/>
        <v/>
      </c>
      <c r="P530" s="11" t="str">
        <f t="shared" si="60"/>
        <v/>
      </c>
      <c r="Q530" s="11" t="str">
        <f t="shared" ref="Q530:Q593" si="62">IF(H525="","",(IF(H525="*","*",((H525-$U$49)/$U$48))))</f>
        <v/>
      </c>
    </row>
    <row r="531" spans="5:17" x14ac:dyDescent="0.3">
      <c r="E531" s="11"/>
      <c r="H531" s="11" t="str">
        <f t="shared" si="56"/>
        <v/>
      </c>
      <c r="I531" s="11" t="str">
        <f>(IF(B530=Localisation!$C$42,1,IF(B530=Localisation!$C$41,2,IF(B530=Localisation!$C$40,3,IF(B530=Localisation!$C$39,4,IF(B530=Localisation!$C$38,5,IF(OR(B530=1,B530=2,B530=3,B530=4,B530=5),B530,"")))))))</f>
        <v/>
      </c>
      <c r="J531" s="11" t="str">
        <f>(IF(C530=Localisation!$C$44,5,IF(C530=Localisation!$C$45,4,IF(C530=Localisation!$C$46,3,IF(C530=Localisation!$C$47,2,IF(C530=Localisation!$C$48,1,IF(OR(C530=1,C530=2,C530=3,C530=4,C530=5),C530,"")))))))</f>
        <v/>
      </c>
      <c r="K531" s="11" t="str">
        <f>(IF(D530=Localisation!$C$50,1,IF(D530=Localisation!$C$51,2,IF(D530=Localisation!$C$52,3,IF(D530=Localisation!$C$53,4,IF(D530=Localisation!$C$54,5,IF(OR(D530=1,D530=2,D530=3,D530=4,D530=5),D530,"")))))))</f>
        <v/>
      </c>
      <c r="L531" s="11" t="str">
        <f t="shared" si="57"/>
        <v/>
      </c>
      <c r="M531" s="11" t="str">
        <f t="shared" si="58"/>
        <v/>
      </c>
      <c r="N531" s="11" t="str">
        <f t="shared" si="61"/>
        <v/>
      </c>
      <c r="O531" s="11" t="str">
        <f t="shared" si="59"/>
        <v/>
      </c>
      <c r="P531" s="11" t="str">
        <f t="shared" si="60"/>
        <v/>
      </c>
      <c r="Q531" s="11" t="str">
        <f t="shared" si="62"/>
        <v/>
      </c>
    </row>
    <row r="532" spans="5:17" x14ac:dyDescent="0.3">
      <c r="E532" s="11"/>
      <c r="H532" s="11" t="str">
        <f t="shared" si="56"/>
        <v/>
      </c>
      <c r="I532" s="11" t="str">
        <f>(IF(B531=Localisation!$C$42,1,IF(B531=Localisation!$C$41,2,IF(B531=Localisation!$C$40,3,IF(B531=Localisation!$C$39,4,IF(B531=Localisation!$C$38,5,IF(OR(B531=1,B531=2,B531=3,B531=4,B531=5),B531,"")))))))</f>
        <v/>
      </c>
      <c r="J532" s="11" t="str">
        <f>(IF(C531=Localisation!$C$44,5,IF(C531=Localisation!$C$45,4,IF(C531=Localisation!$C$46,3,IF(C531=Localisation!$C$47,2,IF(C531=Localisation!$C$48,1,IF(OR(C531=1,C531=2,C531=3,C531=4,C531=5),C531,"")))))))</f>
        <v/>
      </c>
      <c r="K532" s="11" t="str">
        <f>(IF(D531=Localisation!$C$50,1,IF(D531=Localisation!$C$51,2,IF(D531=Localisation!$C$52,3,IF(D531=Localisation!$C$53,4,IF(D531=Localisation!$C$54,5,IF(OR(D531=1,D531=2,D531=3,D531=4,D531=5),D531,"")))))))</f>
        <v/>
      </c>
      <c r="L532" s="11" t="str">
        <f t="shared" si="57"/>
        <v/>
      </c>
      <c r="M532" s="11" t="str">
        <f t="shared" si="58"/>
        <v/>
      </c>
      <c r="N532" s="11" t="str">
        <f t="shared" si="61"/>
        <v/>
      </c>
      <c r="O532" s="11" t="str">
        <f t="shared" si="59"/>
        <v/>
      </c>
      <c r="P532" s="11" t="str">
        <f t="shared" si="60"/>
        <v/>
      </c>
      <c r="Q532" s="11" t="str">
        <f t="shared" si="62"/>
        <v/>
      </c>
    </row>
    <row r="533" spans="5:17" x14ac:dyDescent="0.3">
      <c r="E533" s="11"/>
      <c r="H533" s="11" t="str">
        <f t="shared" si="56"/>
        <v/>
      </c>
      <c r="I533" s="11" t="str">
        <f>(IF(B532=Localisation!$C$42,1,IF(B532=Localisation!$C$41,2,IF(B532=Localisation!$C$40,3,IF(B532=Localisation!$C$39,4,IF(B532=Localisation!$C$38,5,IF(OR(B532=1,B532=2,B532=3,B532=4,B532=5),B532,"")))))))</f>
        <v/>
      </c>
      <c r="J533" s="11" t="str">
        <f>(IF(C532=Localisation!$C$44,5,IF(C532=Localisation!$C$45,4,IF(C532=Localisation!$C$46,3,IF(C532=Localisation!$C$47,2,IF(C532=Localisation!$C$48,1,IF(OR(C532=1,C532=2,C532=3,C532=4,C532=5),C532,"")))))))</f>
        <v/>
      </c>
      <c r="K533" s="11" t="str">
        <f>(IF(D532=Localisation!$C$50,1,IF(D532=Localisation!$C$51,2,IF(D532=Localisation!$C$52,3,IF(D532=Localisation!$C$53,4,IF(D532=Localisation!$C$54,5,IF(OR(D532=1,D532=2,D532=3,D532=4,D532=5),D532,"")))))))</f>
        <v/>
      </c>
      <c r="L533" s="11" t="str">
        <f t="shared" si="57"/>
        <v/>
      </c>
      <c r="M533" s="11" t="str">
        <f t="shared" si="58"/>
        <v/>
      </c>
      <c r="N533" s="11" t="str">
        <f t="shared" si="61"/>
        <v/>
      </c>
      <c r="O533" s="11" t="str">
        <f t="shared" si="59"/>
        <v/>
      </c>
      <c r="P533" s="11" t="str">
        <f t="shared" si="60"/>
        <v/>
      </c>
      <c r="Q533" s="11" t="str">
        <f t="shared" si="62"/>
        <v/>
      </c>
    </row>
    <row r="534" spans="5:17" x14ac:dyDescent="0.3">
      <c r="E534" s="11"/>
      <c r="H534" s="11" t="str">
        <f t="shared" si="56"/>
        <v/>
      </c>
      <c r="I534" s="11" t="str">
        <f>(IF(B533=Localisation!$C$42,1,IF(B533=Localisation!$C$41,2,IF(B533=Localisation!$C$40,3,IF(B533=Localisation!$C$39,4,IF(B533=Localisation!$C$38,5,IF(OR(B533=1,B533=2,B533=3,B533=4,B533=5),B533,"")))))))</f>
        <v/>
      </c>
      <c r="J534" s="11" t="str">
        <f>(IF(C533=Localisation!$C$44,5,IF(C533=Localisation!$C$45,4,IF(C533=Localisation!$C$46,3,IF(C533=Localisation!$C$47,2,IF(C533=Localisation!$C$48,1,IF(OR(C533=1,C533=2,C533=3,C533=4,C533=5),C533,"")))))))</f>
        <v/>
      </c>
      <c r="K534" s="11" t="str">
        <f>(IF(D533=Localisation!$C$50,1,IF(D533=Localisation!$C$51,2,IF(D533=Localisation!$C$52,3,IF(D533=Localisation!$C$53,4,IF(D533=Localisation!$C$54,5,IF(OR(D533=1,D533=2,D533=3,D533=4,D533=5),D533,"")))))))</f>
        <v/>
      </c>
      <c r="L534" s="11" t="str">
        <f t="shared" si="57"/>
        <v/>
      </c>
      <c r="M534" s="11" t="str">
        <f t="shared" si="58"/>
        <v/>
      </c>
      <c r="N534" s="11" t="str">
        <f t="shared" si="61"/>
        <v/>
      </c>
      <c r="O534" s="11" t="str">
        <f t="shared" si="59"/>
        <v/>
      </c>
      <c r="P534" s="11" t="str">
        <f t="shared" si="60"/>
        <v/>
      </c>
      <c r="Q534" s="11" t="str">
        <f t="shared" si="62"/>
        <v/>
      </c>
    </row>
    <row r="535" spans="5:17" x14ac:dyDescent="0.3">
      <c r="E535" s="11"/>
      <c r="H535" s="11" t="str">
        <f t="shared" si="56"/>
        <v/>
      </c>
      <c r="I535" s="11" t="str">
        <f>(IF(B534=Localisation!$C$42,1,IF(B534=Localisation!$C$41,2,IF(B534=Localisation!$C$40,3,IF(B534=Localisation!$C$39,4,IF(B534=Localisation!$C$38,5,IF(OR(B534=1,B534=2,B534=3,B534=4,B534=5),B534,"")))))))</f>
        <v/>
      </c>
      <c r="J535" s="11" t="str">
        <f>(IF(C534=Localisation!$C$44,5,IF(C534=Localisation!$C$45,4,IF(C534=Localisation!$C$46,3,IF(C534=Localisation!$C$47,2,IF(C534=Localisation!$C$48,1,IF(OR(C534=1,C534=2,C534=3,C534=4,C534=5),C534,"")))))))</f>
        <v/>
      </c>
      <c r="K535" s="11" t="str">
        <f>(IF(D534=Localisation!$C$50,1,IF(D534=Localisation!$C$51,2,IF(D534=Localisation!$C$52,3,IF(D534=Localisation!$C$53,4,IF(D534=Localisation!$C$54,5,IF(OR(D534=1,D534=2,D534=3,D534=4,D534=5),D534,"")))))))</f>
        <v/>
      </c>
      <c r="L535" s="11" t="str">
        <f t="shared" si="57"/>
        <v/>
      </c>
      <c r="M535" s="11" t="str">
        <f t="shared" si="58"/>
        <v/>
      </c>
      <c r="N535" s="11" t="str">
        <f t="shared" si="61"/>
        <v/>
      </c>
      <c r="O535" s="11" t="str">
        <f t="shared" si="59"/>
        <v/>
      </c>
      <c r="P535" s="11" t="str">
        <f t="shared" si="60"/>
        <v/>
      </c>
      <c r="Q535" s="11" t="str">
        <f t="shared" si="62"/>
        <v/>
      </c>
    </row>
    <row r="536" spans="5:17" x14ac:dyDescent="0.3">
      <c r="E536" s="11"/>
      <c r="H536" s="11" t="str">
        <f t="shared" si="56"/>
        <v/>
      </c>
      <c r="I536" s="11" t="str">
        <f>(IF(B535=Localisation!$C$42,1,IF(B535=Localisation!$C$41,2,IF(B535=Localisation!$C$40,3,IF(B535=Localisation!$C$39,4,IF(B535=Localisation!$C$38,5,IF(OR(B535=1,B535=2,B535=3,B535=4,B535=5),B535,"")))))))</f>
        <v/>
      </c>
      <c r="J536" s="11" t="str">
        <f>(IF(C535=Localisation!$C$44,5,IF(C535=Localisation!$C$45,4,IF(C535=Localisation!$C$46,3,IF(C535=Localisation!$C$47,2,IF(C535=Localisation!$C$48,1,IF(OR(C535=1,C535=2,C535=3,C535=4,C535=5),C535,"")))))))</f>
        <v/>
      </c>
      <c r="K536" s="11" t="str">
        <f>(IF(D535=Localisation!$C$50,1,IF(D535=Localisation!$C$51,2,IF(D535=Localisation!$C$52,3,IF(D535=Localisation!$C$53,4,IF(D535=Localisation!$C$54,5,IF(OR(D535=1,D535=2,D535=3,D535=4,D535=5),D535,"")))))))</f>
        <v/>
      </c>
      <c r="L536" s="11" t="str">
        <f t="shared" si="57"/>
        <v/>
      </c>
      <c r="M536" s="11" t="str">
        <f t="shared" si="58"/>
        <v/>
      </c>
      <c r="N536" s="11" t="str">
        <f t="shared" si="61"/>
        <v/>
      </c>
      <c r="O536" s="11" t="str">
        <f t="shared" si="59"/>
        <v/>
      </c>
      <c r="P536" s="11" t="str">
        <f t="shared" si="60"/>
        <v/>
      </c>
      <c r="Q536" s="11" t="str">
        <f t="shared" si="62"/>
        <v/>
      </c>
    </row>
    <row r="537" spans="5:17" x14ac:dyDescent="0.3">
      <c r="E537" s="11"/>
      <c r="H537" s="11" t="str">
        <f t="shared" si="56"/>
        <v/>
      </c>
      <c r="I537" s="11" t="str">
        <f>(IF(B536=Localisation!$C$42,1,IF(B536=Localisation!$C$41,2,IF(B536=Localisation!$C$40,3,IF(B536=Localisation!$C$39,4,IF(B536=Localisation!$C$38,5,IF(OR(B536=1,B536=2,B536=3,B536=4,B536=5),B536,"")))))))</f>
        <v/>
      </c>
      <c r="J537" s="11" t="str">
        <f>(IF(C536=Localisation!$C$44,5,IF(C536=Localisation!$C$45,4,IF(C536=Localisation!$C$46,3,IF(C536=Localisation!$C$47,2,IF(C536=Localisation!$C$48,1,IF(OR(C536=1,C536=2,C536=3,C536=4,C536=5),C536,"")))))))</f>
        <v/>
      </c>
      <c r="K537" s="11" t="str">
        <f>(IF(D536=Localisation!$C$50,1,IF(D536=Localisation!$C$51,2,IF(D536=Localisation!$C$52,3,IF(D536=Localisation!$C$53,4,IF(D536=Localisation!$C$54,5,IF(OR(D536=1,D536=2,D536=3,D536=4,D536=5),D536,"")))))))</f>
        <v/>
      </c>
      <c r="L537" s="11" t="str">
        <f t="shared" si="57"/>
        <v/>
      </c>
      <c r="M537" s="11" t="str">
        <f t="shared" si="58"/>
        <v/>
      </c>
      <c r="N537" s="11" t="str">
        <f t="shared" si="61"/>
        <v/>
      </c>
      <c r="O537" s="11" t="str">
        <f t="shared" si="59"/>
        <v/>
      </c>
      <c r="P537" s="11" t="str">
        <f t="shared" si="60"/>
        <v/>
      </c>
      <c r="Q537" s="11" t="str">
        <f t="shared" si="62"/>
        <v/>
      </c>
    </row>
    <row r="538" spans="5:17" x14ac:dyDescent="0.3">
      <c r="E538" s="11"/>
      <c r="H538" s="11" t="str">
        <f t="shared" si="56"/>
        <v/>
      </c>
      <c r="I538" s="11" t="str">
        <f>(IF(B537=Localisation!$C$42,1,IF(B537=Localisation!$C$41,2,IF(B537=Localisation!$C$40,3,IF(B537=Localisation!$C$39,4,IF(B537=Localisation!$C$38,5,IF(OR(B537=1,B537=2,B537=3,B537=4,B537=5),B537,"")))))))</f>
        <v/>
      </c>
      <c r="J538" s="11" t="str">
        <f>(IF(C537=Localisation!$C$44,5,IF(C537=Localisation!$C$45,4,IF(C537=Localisation!$C$46,3,IF(C537=Localisation!$C$47,2,IF(C537=Localisation!$C$48,1,IF(OR(C537=1,C537=2,C537=3,C537=4,C537=5),C537,"")))))))</f>
        <v/>
      </c>
      <c r="K538" s="11" t="str">
        <f>(IF(D537=Localisation!$C$50,1,IF(D537=Localisation!$C$51,2,IF(D537=Localisation!$C$52,3,IF(D537=Localisation!$C$53,4,IF(D537=Localisation!$C$54,5,IF(OR(D537=1,D537=2,D537=3,D537=4,D537=5),D537,"")))))))</f>
        <v/>
      </c>
      <c r="L538" s="11" t="str">
        <f t="shared" si="57"/>
        <v/>
      </c>
      <c r="M538" s="11" t="str">
        <f t="shared" si="58"/>
        <v/>
      </c>
      <c r="N538" s="11" t="str">
        <f t="shared" si="61"/>
        <v/>
      </c>
      <c r="O538" s="11" t="str">
        <f t="shared" si="59"/>
        <v/>
      </c>
      <c r="P538" s="11" t="str">
        <f t="shared" si="60"/>
        <v/>
      </c>
      <c r="Q538" s="11" t="str">
        <f t="shared" si="62"/>
        <v/>
      </c>
    </row>
    <row r="539" spans="5:17" x14ac:dyDescent="0.3">
      <c r="E539" s="11"/>
      <c r="H539" s="11" t="str">
        <f t="shared" si="56"/>
        <v/>
      </c>
      <c r="I539" s="11" t="str">
        <f>(IF(B538=Localisation!$C$42,1,IF(B538=Localisation!$C$41,2,IF(B538=Localisation!$C$40,3,IF(B538=Localisation!$C$39,4,IF(B538=Localisation!$C$38,5,IF(OR(B538=1,B538=2,B538=3,B538=4,B538=5),B538,"")))))))</f>
        <v/>
      </c>
      <c r="J539" s="11" t="str">
        <f>(IF(C538=Localisation!$C$44,5,IF(C538=Localisation!$C$45,4,IF(C538=Localisation!$C$46,3,IF(C538=Localisation!$C$47,2,IF(C538=Localisation!$C$48,1,IF(OR(C538=1,C538=2,C538=3,C538=4,C538=5),C538,"")))))))</f>
        <v/>
      </c>
      <c r="K539" s="11" t="str">
        <f>(IF(D538=Localisation!$C$50,1,IF(D538=Localisation!$C$51,2,IF(D538=Localisation!$C$52,3,IF(D538=Localisation!$C$53,4,IF(D538=Localisation!$C$54,5,IF(OR(D538=1,D538=2,D538=3,D538=4,D538=5),D538,"")))))))</f>
        <v/>
      </c>
      <c r="L539" s="11" t="str">
        <f t="shared" si="57"/>
        <v/>
      </c>
      <c r="M539" s="11" t="str">
        <f t="shared" si="58"/>
        <v/>
      </c>
      <c r="N539" s="11" t="str">
        <f t="shared" si="61"/>
        <v/>
      </c>
      <c r="O539" s="11" t="str">
        <f t="shared" si="59"/>
        <v/>
      </c>
      <c r="P539" s="11" t="str">
        <f t="shared" si="60"/>
        <v/>
      </c>
      <c r="Q539" s="11" t="str">
        <f t="shared" si="62"/>
        <v/>
      </c>
    </row>
    <row r="540" spans="5:17" x14ac:dyDescent="0.3">
      <c r="E540" s="11"/>
      <c r="H540" s="11" t="str">
        <f t="shared" si="56"/>
        <v/>
      </c>
      <c r="I540" s="11" t="str">
        <f>(IF(B539=Localisation!$C$42,1,IF(B539=Localisation!$C$41,2,IF(B539=Localisation!$C$40,3,IF(B539=Localisation!$C$39,4,IF(B539=Localisation!$C$38,5,IF(OR(B539=1,B539=2,B539=3,B539=4,B539=5),B539,"")))))))</f>
        <v/>
      </c>
      <c r="J540" s="11" t="str">
        <f>(IF(C539=Localisation!$C$44,5,IF(C539=Localisation!$C$45,4,IF(C539=Localisation!$C$46,3,IF(C539=Localisation!$C$47,2,IF(C539=Localisation!$C$48,1,IF(OR(C539=1,C539=2,C539=3,C539=4,C539=5),C539,"")))))))</f>
        <v/>
      </c>
      <c r="K540" s="11" t="str">
        <f>(IF(D539=Localisation!$C$50,1,IF(D539=Localisation!$C$51,2,IF(D539=Localisation!$C$52,3,IF(D539=Localisation!$C$53,4,IF(D539=Localisation!$C$54,5,IF(OR(D539=1,D539=2,D539=3,D539=4,D539=5),D539,"")))))))</f>
        <v/>
      </c>
      <c r="L540" s="11" t="str">
        <f t="shared" si="57"/>
        <v/>
      </c>
      <c r="M540" s="11" t="str">
        <f t="shared" si="58"/>
        <v/>
      </c>
      <c r="N540" s="11" t="str">
        <f t="shared" si="61"/>
        <v/>
      </c>
      <c r="O540" s="11" t="str">
        <f t="shared" si="59"/>
        <v/>
      </c>
      <c r="P540" s="11" t="str">
        <f t="shared" si="60"/>
        <v/>
      </c>
      <c r="Q540" s="11" t="str">
        <f t="shared" si="62"/>
        <v/>
      </c>
    </row>
    <row r="541" spans="5:17" x14ac:dyDescent="0.3">
      <c r="E541" s="11"/>
      <c r="H541" s="11" t="str">
        <f t="shared" si="56"/>
        <v/>
      </c>
      <c r="I541" s="11" t="str">
        <f>(IF(B540=Localisation!$C$42,1,IF(B540=Localisation!$C$41,2,IF(B540=Localisation!$C$40,3,IF(B540=Localisation!$C$39,4,IF(B540=Localisation!$C$38,5,IF(OR(B540=1,B540=2,B540=3,B540=4,B540=5),B540,"")))))))</f>
        <v/>
      </c>
      <c r="J541" s="11" t="str">
        <f>(IF(C540=Localisation!$C$44,5,IF(C540=Localisation!$C$45,4,IF(C540=Localisation!$C$46,3,IF(C540=Localisation!$C$47,2,IF(C540=Localisation!$C$48,1,IF(OR(C540=1,C540=2,C540=3,C540=4,C540=5),C540,"")))))))</f>
        <v/>
      </c>
      <c r="K541" s="11" t="str">
        <f>(IF(D540=Localisation!$C$50,1,IF(D540=Localisation!$C$51,2,IF(D540=Localisation!$C$52,3,IF(D540=Localisation!$C$53,4,IF(D540=Localisation!$C$54,5,IF(OR(D540=1,D540=2,D540=3,D540=4,D540=5),D540,"")))))))</f>
        <v/>
      </c>
      <c r="L541" s="11" t="str">
        <f t="shared" si="57"/>
        <v/>
      </c>
      <c r="M541" s="11" t="str">
        <f t="shared" si="58"/>
        <v/>
      </c>
      <c r="N541" s="11" t="str">
        <f t="shared" si="61"/>
        <v/>
      </c>
      <c r="O541" s="11" t="str">
        <f t="shared" si="59"/>
        <v/>
      </c>
      <c r="P541" s="11" t="str">
        <f t="shared" si="60"/>
        <v/>
      </c>
      <c r="Q541" s="11" t="str">
        <f t="shared" si="62"/>
        <v/>
      </c>
    </row>
    <row r="542" spans="5:17" x14ac:dyDescent="0.3">
      <c r="E542" s="11"/>
      <c r="H542" s="11" t="str">
        <f t="shared" si="56"/>
        <v/>
      </c>
      <c r="I542" s="11" t="str">
        <f>(IF(B541=Localisation!$C$42,1,IF(B541=Localisation!$C$41,2,IF(B541=Localisation!$C$40,3,IF(B541=Localisation!$C$39,4,IF(B541=Localisation!$C$38,5,IF(OR(B541=1,B541=2,B541=3,B541=4,B541=5),B541,"")))))))</f>
        <v/>
      </c>
      <c r="J542" s="11" t="str">
        <f>(IF(C541=Localisation!$C$44,5,IF(C541=Localisation!$C$45,4,IF(C541=Localisation!$C$46,3,IF(C541=Localisation!$C$47,2,IF(C541=Localisation!$C$48,1,IF(OR(C541=1,C541=2,C541=3,C541=4,C541=5),C541,"")))))))</f>
        <v/>
      </c>
      <c r="K542" s="11" t="str">
        <f>(IF(D541=Localisation!$C$50,1,IF(D541=Localisation!$C$51,2,IF(D541=Localisation!$C$52,3,IF(D541=Localisation!$C$53,4,IF(D541=Localisation!$C$54,5,IF(OR(D541=1,D541=2,D541=3,D541=4,D541=5),D541,"")))))))</f>
        <v/>
      </c>
      <c r="L542" s="11" t="str">
        <f t="shared" si="57"/>
        <v/>
      </c>
      <c r="M542" s="11" t="str">
        <f t="shared" si="58"/>
        <v/>
      </c>
      <c r="N542" s="11" t="str">
        <f t="shared" si="61"/>
        <v/>
      </c>
      <c r="O542" s="11" t="str">
        <f t="shared" si="59"/>
        <v/>
      </c>
      <c r="P542" s="11" t="str">
        <f t="shared" si="60"/>
        <v/>
      </c>
      <c r="Q542" s="11" t="str">
        <f t="shared" si="62"/>
        <v/>
      </c>
    </row>
    <row r="543" spans="5:17" x14ac:dyDescent="0.3">
      <c r="E543" s="11"/>
      <c r="H543" s="11" t="str">
        <f t="shared" si="56"/>
        <v/>
      </c>
      <c r="I543" s="11" t="str">
        <f>(IF(B542=Localisation!$C$42,1,IF(B542=Localisation!$C$41,2,IF(B542=Localisation!$C$40,3,IF(B542=Localisation!$C$39,4,IF(B542=Localisation!$C$38,5,IF(OR(B542=1,B542=2,B542=3,B542=4,B542=5),B542,"")))))))</f>
        <v/>
      </c>
      <c r="J543" s="11" t="str">
        <f>(IF(C542=Localisation!$C$44,5,IF(C542=Localisation!$C$45,4,IF(C542=Localisation!$C$46,3,IF(C542=Localisation!$C$47,2,IF(C542=Localisation!$C$48,1,IF(OR(C542=1,C542=2,C542=3,C542=4,C542=5),C542,"")))))))</f>
        <v/>
      </c>
      <c r="K543" s="11" t="str">
        <f>(IF(D542=Localisation!$C$50,1,IF(D542=Localisation!$C$51,2,IF(D542=Localisation!$C$52,3,IF(D542=Localisation!$C$53,4,IF(D542=Localisation!$C$54,5,IF(OR(D542=1,D542=2,D542=3,D542=4,D542=5),D542,"")))))))</f>
        <v/>
      </c>
      <c r="L543" s="11" t="str">
        <f t="shared" si="57"/>
        <v/>
      </c>
      <c r="M543" s="11" t="str">
        <f t="shared" si="58"/>
        <v/>
      </c>
      <c r="N543" s="11" t="str">
        <f t="shared" si="61"/>
        <v/>
      </c>
      <c r="O543" s="11" t="str">
        <f t="shared" si="59"/>
        <v/>
      </c>
      <c r="P543" s="11" t="str">
        <f t="shared" si="60"/>
        <v/>
      </c>
      <c r="Q543" s="11" t="str">
        <f t="shared" si="62"/>
        <v/>
      </c>
    </row>
    <row r="544" spans="5:17" x14ac:dyDescent="0.3">
      <c r="E544" s="11"/>
      <c r="H544" s="11" t="str">
        <f t="shared" si="56"/>
        <v/>
      </c>
      <c r="I544" s="11" t="str">
        <f>(IF(B543=Localisation!$C$42,1,IF(B543=Localisation!$C$41,2,IF(B543=Localisation!$C$40,3,IF(B543=Localisation!$C$39,4,IF(B543=Localisation!$C$38,5,IF(OR(B543=1,B543=2,B543=3,B543=4,B543=5),B543,"")))))))</f>
        <v/>
      </c>
      <c r="J544" s="11" t="str">
        <f>(IF(C543=Localisation!$C$44,5,IF(C543=Localisation!$C$45,4,IF(C543=Localisation!$C$46,3,IF(C543=Localisation!$C$47,2,IF(C543=Localisation!$C$48,1,IF(OR(C543=1,C543=2,C543=3,C543=4,C543=5),C543,"")))))))</f>
        <v/>
      </c>
      <c r="K544" s="11" t="str">
        <f>(IF(D543=Localisation!$C$50,1,IF(D543=Localisation!$C$51,2,IF(D543=Localisation!$C$52,3,IF(D543=Localisation!$C$53,4,IF(D543=Localisation!$C$54,5,IF(OR(D543=1,D543=2,D543=3,D543=4,D543=5),D543,"")))))))</f>
        <v/>
      </c>
      <c r="L544" s="11" t="str">
        <f t="shared" si="57"/>
        <v/>
      </c>
      <c r="M544" s="11" t="str">
        <f t="shared" si="58"/>
        <v/>
      </c>
      <c r="N544" s="11" t="str">
        <f t="shared" si="61"/>
        <v/>
      </c>
      <c r="O544" s="11" t="str">
        <f t="shared" si="59"/>
        <v/>
      </c>
      <c r="P544" s="11" t="str">
        <f t="shared" si="60"/>
        <v/>
      </c>
      <c r="Q544" s="11" t="str">
        <f t="shared" si="62"/>
        <v/>
      </c>
    </row>
    <row r="545" spans="5:17" x14ac:dyDescent="0.3">
      <c r="E545" s="11"/>
      <c r="H545" s="11" t="str">
        <f t="shared" si="56"/>
        <v/>
      </c>
      <c r="I545" s="11" t="str">
        <f>(IF(B544=Localisation!$C$42,1,IF(B544=Localisation!$C$41,2,IF(B544=Localisation!$C$40,3,IF(B544=Localisation!$C$39,4,IF(B544=Localisation!$C$38,5,IF(OR(B544=1,B544=2,B544=3,B544=4,B544=5),B544,"")))))))</f>
        <v/>
      </c>
      <c r="J545" s="11" t="str">
        <f>(IF(C544=Localisation!$C$44,5,IF(C544=Localisation!$C$45,4,IF(C544=Localisation!$C$46,3,IF(C544=Localisation!$C$47,2,IF(C544=Localisation!$C$48,1,IF(OR(C544=1,C544=2,C544=3,C544=4,C544=5),C544,"")))))))</f>
        <v/>
      </c>
      <c r="K545" s="11" t="str">
        <f>(IF(D544=Localisation!$C$50,1,IF(D544=Localisation!$C$51,2,IF(D544=Localisation!$C$52,3,IF(D544=Localisation!$C$53,4,IF(D544=Localisation!$C$54,5,IF(OR(D544=1,D544=2,D544=3,D544=4,D544=5),D544,"")))))))</f>
        <v/>
      </c>
      <c r="L545" s="11" t="str">
        <f t="shared" si="57"/>
        <v/>
      </c>
      <c r="M545" s="11" t="str">
        <f t="shared" si="58"/>
        <v/>
      </c>
      <c r="N545" s="11" t="str">
        <f t="shared" si="61"/>
        <v/>
      </c>
      <c r="O545" s="11" t="str">
        <f t="shared" si="59"/>
        <v/>
      </c>
      <c r="P545" s="11" t="str">
        <f t="shared" si="60"/>
        <v/>
      </c>
      <c r="Q545" s="11" t="str">
        <f t="shared" si="62"/>
        <v/>
      </c>
    </row>
    <row r="546" spans="5:17" x14ac:dyDescent="0.3">
      <c r="E546" s="11"/>
      <c r="H546" s="11" t="str">
        <f t="shared" si="56"/>
        <v/>
      </c>
      <c r="I546" s="11" t="str">
        <f>(IF(B545=Localisation!$C$42,1,IF(B545=Localisation!$C$41,2,IF(B545=Localisation!$C$40,3,IF(B545=Localisation!$C$39,4,IF(B545=Localisation!$C$38,5,IF(OR(B545=1,B545=2,B545=3,B545=4,B545=5),B545,"")))))))</f>
        <v/>
      </c>
      <c r="J546" s="11" t="str">
        <f>(IF(C545=Localisation!$C$44,5,IF(C545=Localisation!$C$45,4,IF(C545=Localisation!$C$46,3,IF(C545=Localisation!$C$47,2,IF(C545=Localisation!$C$48,1,IF(OR(C545=1,C545=2,C545=3,C545=4,C545=5),C545,"")))))))</f>
        <v/>
      </c>
      <c r="K546" s="11" t="str">
        <f>(IF(D545=Localisation!$C$50,1,IF(D545=Localisation!$C$51,2,IF(D545=Localisation!$C$52,3,IF(D545=Localisation!$C$53,4,IF(D545=Localisation!$C$54,5,IF(OR(D545=1,D545=2,D545=3,D545=4,D545=5),D545,"")))))))</f>
        <v/>
      </c>
      <c r="L546" s="11" t="str">
        <f t="shared" si="57"/>
        <v/>
      </c>
      <c r="M546" s="11" t="str">
        <f t="shared" si="58"/>
        <v/>
      </c>
      <c r="N546" s="11" t="str">
        <f t="shared" si="61"/>
        <v/>
      </c>
      <c r="O546" s="11" t="str">
        <f t="shared" si="59"/>
        <v/>
      </c>
      <c r="P546" s="11" t="str">
        <f t="shared" si="60"/>
        <v/>
      </c>
      <c r="Q546" s="11" t="str">
        <f t="shared" si="62"/>
        <v/>
      </c>
    </row>
    <row r="547" spans="5:17" x14ac:dyDescent="0.3">
      <c r="E547" s="11"/>
      <c r="H547" s="11" t="str">
        <f t="shared" si="56"/>
        <v/>
      </c>
      <c r="I547" s="11" t="str">
        <f>(IF(B546=Localisation!$C$42,1,IF(B546=Localisation!$C$41,2,IF(B546=Localisation!$C$40,3,IF(B546=Localisation!$C$39,4,IF(B546=Localisation!$C$38,5,IF(OR(B546=1,B546=2,B546=3,B546=4,B546=5),B546,"")))))))</f>
        <v/>
      </c>
      <c r="J547" s="11" t="str">
        <f>(IF(C546=Localisation!$C$44,5,IF(C546=Localisation!$C$45,4,IF(C546=Localisation!$C$46,3,IF(C546=Localisation!$C$47,2,IF(C546=Localisation!$C$48,1,IF(OR(C546=1,C546=2,C546=3,C546=4,C546=5),C546,"")))))))</f>
        <v/>
      </c>
      <c r="K547" s="11" t="str">
        <f>(IF(D546=Localisation!$C$50,1,IF(D546=Localisation!$C$51,2,IF(D546=Localisation!$C$52,3,IF(D546=Localisation!$C$53,4,IF(D546=Localisation!$C$54,5,IF(OR(D546=1,D546=2,D546=3,D546=4,D546=5),D546,"")))))))</f>
        <v/>
      </c>
      <c r="L547" s="11" t="str">
        <f t="shared" si="57"/>
        <v/>
      </c>
      <c r="M547" s="11" t="str">
        <f t="shared" si="58"/>
        <v/>
      </c>
      <c r="N547" s="11" t="str">
        <f t="shared" si="61"/>
        <v/>
      </c>
      <c r="O547" s="11" t="str">
        <f t="shared" si="59"/>
        <v/>
      </c>
      <c r="P547" s="11" t="str">
        <f t="shared" si="60"/>
        <v/>
      </c>
      <c r="Q547" s="11" t="str">
        <f t="shared" si="62"/>
        <v/>
      </c>
    </row>
    <row r="548" spans="5:17" x14ac:dyDescent="0.3">
      <c r="E548" s="11"/>
      <c r="H548" s="11" t="str">
        <f t="shared" si="56"/>
        <v/>
      </c>
      <c r="I548" s="11" t="str">
        <f>(IF(B547=Localisation!$C$42,1,IF(B547=Localisation!$C$41,2,IF(B547=Localisation!$C$40,3,IF(B547=Localisation!$C$39,4,IF(B547=Localisation!$C$38,5,IF(OR(B547=1,B547=2,B547=3,B547=4,B547=5),B547,"")))))))</f>
        <v/>
      </c>
      <c r="J548" s="11" t="str">
        <f>(IF(C547=Localisation!$C$44,5,IF(C547=Localisation!$C$45,4,IF(C547=Localisation!$C$46,3,IF(C547=Localisation!$C$47,2,IF(C547=Localisation!$C$48,1,IF(OR(C547=1,C547=2,C547=3,C547=4,C547=5),C547,"")))))))</f>
        <v/>
      </c>
      <c r="K548" s="11" t="str">
        <f>(IF(D547=Localisation!$C$50,1,IF(D547=Localisation!$C$51,2,IF(D547=Localisation!$C$52,3,IF(D547=Localisation!$C$53,4,IF(D547=Localisation!$C$54,5,IF(OR(D547=1,D547=2,D547=3,D547=4,D547=5),D547,"")))))))</f>
        <v/>
      </c>
      <c r="L548" s="11" t="str">
        <f t="shared" si="57"/>
        <v/>
      </c>
      <c r="M548" s="11" t="str">
        <f t="shared" si="58"/>
        <v/>
      </c>
      <c r="N548" s="11" t="str">
        <f t="shared" si="61"/>
        <v/>
      </c>
      <c r="O548" s="11" t="str">
        <f t="shared" si="59"/>
        <v/>
      </c>
      <c r="P548" s="11" t="str">
        <f t="shared" si="60"/>
        <v/>
      </c>
      <c r="Q548" s="11" t="str">
        <f t="shared" si="62"/>
        <v/>
      </c>
    </row>
    <row r="549" spans="5:17" x14ac:dyDescent="0.3">
      <c r="E549" s="11"/>
      <c r="H549" s="11" t="str">
        <f t="shared" si="56"/>
        <v/>
      </c>
      <c r="I549" s="11" t="str">
        <f>(IF(B548=Localisation!$C$42,1,IF(B548=Localisation!$C$41,2,IF(B548=Localisation!$C$40,3,IF(B548=Localisation!$C$39,4,IF(B548=Localisation!$C$38,5,IF(OR(B548=1,B548=2,B548=3,B548=4,B548=5),B548,"")))))))</f>
        <v/>
      </c>
      <c r="J549" s="11" t="str">
        <f>(IF(C548=Localisation!$C$44,5,IF(C548=Localisation!$C$45,4,IF(C548=Localisation!$C$46,3,IF(C548=Localisation!$C$47,2,IF(C548=Localisation!$C$48,1,IF(OR(C548=1,C548=2,C548=3,C548=4,C548=5),C548,"")))))))</f>
        <v/>
      </c>
      <c r="K549" s="11" t="str">
        <f>(IF(D548=Localisation!$C$50,1,IF(D548=Localisation!$C$51,2,IF(D548=Localisation!$C$52,3,IF(D548=Localisation!$C$53,4,IF(D548=Localisation!$C$54,5,IF(OR(D548=1,D548=2,D548=3,D548=4,D548=5),D548,"")))))))</f>
        <v/>
      </c>
      <c r="L549" s="11" t="str">
        <f t="shared" si="57"/>
        <v/>
      </c>
      <c r="M549" s="11" t="str">
        <f t="shared" si="58"/>
        <v/>
      </c>
      <c r="N549" s="11" t="str">
        <f t="shared" si="61"/>
        <v/>
      </c>
      <c r="O549" s="11" t="str">
        <f t="shared" si="59"/>
        <v/>
      </c>
      <c r="P549" s="11" t="str">
        <f t="shared" si="60"/>
        <v/>
      </c>
      <c r="Q549" s="11" t="str">
        <f t="shared" si="62"/>
        <v/>
      </c>
    </row>
    <row r="550" spans="5:17" x14ac:dyDescent="0.3">
      <c r="E550" s="11"/>
      <c r="H550" s="11" t="str">
        <f t="shared" si="56"/>
        <v/>
      </c>
      <c r="I550" s="11" t="str">
        <f>(IF(B549=Localisation!$C$42,1,IF(B549=Localisation!$C$41,2,IF(B549=Localisation!$C$40,3,IF(B549=Localisation!$C$39,4,IF(B549=Localisation!$C$38,5,IF(OR(B549=1,B549=2,B549=3,B549=4,B549=5),B549,"")))))))</f>
        <v/>
      </c>
      <c r="J550" s="11" t="str">
        <f>(IF(C549=Localisation!$C$44,5,IF(C549=Localisation!$C$45,4,IF(C549=Localisation!$C$46,3,IF(C549=Localisation!$C$47,2,IF(C549=Localisation!$C$48,1,IF(OR(C549=1,C549=2,C549=3,C549=4,C549=5),C549,"")))))))</f>
        <v/>
      </c>
      <c r="K550" s="11" t="str">
        <f>(IF(D549=Localisation!$C$50,1,IF(D549=Localisation!$C$51,2,IF(D549=Localisation!$C$52,3,IF(D549=Localisation!$C$53,4,IF(D549=Localisation!$C$54,5,IF(OR(D549=1,D549=2,D549=3,D549=4,D549=5),D549,"")))))))</f>
        <v/>
      </c>
      <c r="L550" s="11" t="str">
        <f t="shared" si="57"/>
        <v/>
      </c>
      <c r="M550" s="11" t="str">
        <f t="shared" si="58"/>
        <v/>
      </c>
      <c r="N550" s="11" t="str">
        <f t="shared" si="61"/>
        <v/>
      </c>
      <c r="O550" s="11" t="str">
        <f t="shared" si="59"/>
        <v/>
      </c>
      <c r="P550" s="11" t="str">
        <f t="shared" si="60"/>
        <v/>
      </c>
      <c r="Q550" s="11" t="str">
        <f t="shared" si="62"/>
        <v/>
      </c>
    </row>
    <row r="551" spans="5:17" x14ac:dyDescent="0.3">
      <c r="E551" s="11"/>
      <c r="H551" s="11" t="str">
        <f t="shared" si="56"/>
        <v/>
      </c>
      <c r="I551" s="11" t="str">
        <f>(IF(B550=Localisation!$C$42,1,IF(B550=Localisation!$C$41,2,IF(B550=Localisation!$C$40,3,IF(B550=Localisation!$C$39,4,IF(B550=Localisation!$C$38,5,IF(OR(B550=1,B550=2,B550=3,B550=4,B550=5),B550,"")))))))</f>
        <v/>
      </c>
      <c r="J551" s="11" t="str">
        <f>(IF(C550=Localisation!$C$44,5,IF(C550=Localisation!$C$45,4,IF(C550=Localisation!$C$46,3,IF(C550=Localisation!$C$47,2,IF(C550=Localisation!$C$48,1,IF(OR(C550=1,C550=2,C550=3,C550=4,C550=5),C550,"")))))))</f>
        <v/>
      </c>
      <c r="K551" s="11" t="str">
        <f>(IF(D550=Localisation!$C$50,1,IF(D550=Localisation!$C$51,2,IF(D550=Localisation!$C$52,3,IF(D550=Localisation!$C$53,4,IF(D550=Localisation!$C$54,5,IF(OR(D550=1,D550=2,D550=3,D550=4,D550=5),D550,"")))))))</f>
        <v/>
      </c>
      <c r="L551" s="11" t="str">
        <f t="shared" si="57"/>
        <v/>
      </c>
      <c r="M551" s="11" t="str">
        <f t="shared" si="58"/>
        <v/>
      </c>
      <c r="N551" s="11" t="str">
        <f t="shared" si="61"/>
        <v/>
      </c>
      <c r="O551" s="11" t="str">
        <f t="shared" si="59"/>
        <v/>
      </c>
      <c r="P551" s="11" t="str">
        <f t="shared" si="60"/>
        <v/>
      </c>
      <c r="Q551" s="11" t="str">
        <f t="shared" si="62"/>
        <v/>
      </c>
    </row>
    <row r="552" spans="5:17" x14ac:dyDescent="0.3">
      <c r="E552" s="11"/>
      <c r="H552" s="11" t="str">
        <f t="shared" si="56"/>
        <v/>
      </c>
      <c r="I552" s="11" t="str">
        <f>(IF(B551=Localisation!$C$42,1,IF(B551=Localisation!$C$41,2,IF(B551=Localisation!$C$40,3,IF(B551=Localisation!$C$39,4,IF(B551=Localisation!$C$38,5,IF(OR(B551=1,B551=2,B551=3,B551=4,B551=5),B551,"")))))))</f>
        <v/>
      </c>
      <c r="J552" s="11" t="str">
        <f>(IF(C551=Localisation!$C$44,5,IF(C551=Localisation!$C$45,4,IF(C551=Localisation!$C$46,3,IF(C551=Localisation!$C$47,2,IF(C551=Localisation!$C$48,1,IF(OR(C551=1,C551=2,C551=3,C551=4,C551=5),C551,"")))))))</f>
        <v/>
      </c>
      <c r="K552" s="11" t="str">
        <f>(IF(D551=Localisation!$C$50,1,IF(D551=Localisation!$C$51,2,IF(D551=Localisation!$C$52,3,IF(D551=Localisation!$C$53,4,IF(D551=Localisation!$C$54,5,IF(OR(D551=1,D551=2,D551=3,D551=4,D551=5),D551,"")))))))</f>
        <v/>
      </c>
      <c r="L552" s="11" t="str">
        <f t="shared" si="57"/>
        <v/>
      </c>
      <c r="M552" s="11" t="str">
        <f t="shared" si="58"/>
        <v/>
      </c>
      <c r="N552" s="11" t="str">
        <f t="shared" si="61"/>
        <v/>
      </c>
      <c r="O552" s="11" t="str">
        <f t="shared" si="59"/>
        <v/>
      </c>
      <c r="P552" s="11" t="str">
        <f t="shared" si="60"/>
        <v/>
      </c>
      <c r="Q552" s="11" t="str">
        <f t="shared" si="62"/>
        <v/>
      </c>
    </row>
    <row r="553" spans="5:17" x14ac:dyDescent="0.3">
      <c r="E553" s="11"/>
      <c r="H553" s="11" t="str">
        <f t="shared" si="56"/>
        <v/>
      </c>
      <c r="I553" s="11" t="str">
        <f>(IF(B552=Localisation!$C$42,1,IF(B552=Localisation!$C$41,2,IF(B552=Localisation!$C$40,3,IF(B552=Localisation!$C$39,4,IF(B552=Localisation!$C$38,5,IF(OR(B552=1,B552=2,B552=3,B552=4,B552=5),B552,"")))))))</f>
        <v/>
      </c>
      <c r="J553" s="11" t="str">
        <f>(IF(C552=Localisation!$C$44,5,IF(C552=Localisation!$C$45,4,IF(C552=Localisation!$C$46,3,IF(C552=Localisation!$C$47,2,IF(C552=Localisation!$C$48,1,IF(OR(C552=1,C552=2,C552=3,C552=4,C552=5),C552,"")))))))</f>
        <v/>
      </c>
      <c r="K553" s="11" t="str">
        <f>(IF(D552=Localisation!$C$50,1,IF(D552=Localisation!$C$51,2,IF(D552=Localisation!$C$52,3,IF(D552=Localisation!$C$53,4,IF(D552=Localisation!$C$54,5,IF(OR(D552=1,D552=2,D552=3,D552=4,D552=5),D552,"")))))))</f>
        <v/>
      </c>
      <c r="L553" s="11" t="str">
        <f t="shared" si="57"/>
        <v/>
      </c>
      <c r="M553" s="11" t="str">
        <f t="shared" si="58"/>
        <v/>
      </c>
      <c r="N553" s="11" t="str">
        <f t="shared" si="61"/>
        <v/>
      </c>
      <c r="O553" s="11" t="str">
        <f t="shared" si="59"/>
        <v/>
      </c>
      <c r="P553" s="11" t="str">
        <f t="shared" si="60"/>
        <v/>
      </c>
      <c r="Q553" s="11" t="str">
        <f t="shared" si="62"/>
        <v/>
      </c>
    </row>
    <row r="554" spans="5:17" x14ac:dyDescent="0.3">
      <c r="E554" s="11"/>
      <c r="H554" s="11" t="str">
        <f t="shared" si="56"/>
        <v/>
      </c>
      <c r="I554" s="11" t="str">
        <f>(IF(B553=Localisation!$C$42,1,IF(B553=Localisation!$C$41,2,IF(B553=Localisation!$C$40,3,IF(B553=Localisation!$C$39,4,IF(B553=Localisation!$C$38,5,IF(OR(B553=1,B553=2,B553=3,B553=4,B553=5),B553,"")))))))</f>
        <v/>
      </c>
      <c r="J554" s="11" t="str">
        <f>(IF(C553=Localisation!$C$44,5,IF(C553=Localisation!$C$45,4,IF(C553=Localisation!$C$46,3,IF(C553=Localisation!$C$47,2,IF(C553=Localisation!$C$48,1,IF(OR(C553=1,C553=2,C553=3,C553=4,C553=5),C553,"")))))))</f>
        <v/>
      </c>
      <c r="K554" s="11" t="str">
        <f>(IF(D553=Localisation!$C$50,1,IF(D553=Localisation!$C$51,2,IF(D553=Localisation!$C$52,3,IF(D553=Localisation!$C$53,4,IF(D553=Localisation!$C$54,5,IF(OR(D553=1,D553=2,D553=3,D553=4,D553=5),D553,"")))))))</f>
        <v/>
      </c>
      <c r="L554" s="11" t="str">
        <f t="shared" si="57"/>
        <v/>
      </c>
      <c r="M554" s="11" t="str">
        <f t="shared" si="58"/>
        <v/>
      </c>
      <c r="N554" s="11" t="str">
        <f t="shared" si="61"/>
        <v/>
      </c>
      <c r="O554" s="11" t="str">
        <f t="shared" si="59"/>
        <v/>
      </c>
      <c r="P554" s="11" t="str">
        <f t="shared" si="60"/>
        <v/>
      </c>
      <c r="Q554" s="11" t="str">
        <f t="shared" si="62"/>
        <v/>
      </c>
    </row>
    <row r="555" spans="5:17" x14ac:dyDescent="0.3">
      <c r="E555" s="11"/>
      <c r="H555" s="11" t="str">
        <f t="shared" si="56"/>
        <v/>
      </c>
      <c r="I555" s="11" t="str">
        <f>(IF(B554=Localisation!$C$42,1,IF(B554=Localisation!$C$41,2,IF(B554=Localisation!$C$40,3,IF(B554=Localisation!$C$39,4,IF(B554=Localisation!$C$38,5,IF(OR(B554=1,B554=2,B554=3,B554=4,B554=5),B554,"")))))))</f>
        <v/>
      </c>
      <c r="J555" s="11" t="str">
        <f>(IF(C554=Localisation!$C$44,5,IF(C554=Localisation!$C$45,4,IF(C554=Localisation!$C$46,3,IF(C554=Localisation!$C$47,2,IF(C554=Localisation!$C$48,1,IF(OR(C554=1,C554=2,C554=3,C554=4,C554=5),C554,"")))))))</f>
        <v/>
      </c>
      <c r="K555" s="11" t="str">
        <f>(IF(D554=Localisation!$C$50,1,IF(D554=Localisation!$C$51,2,IF(D554=Localisation!$C$52,3,IF(D554=Localisation!$C$53,4,IF(D554=Localisation!$C$54,5,IF(OR(D554=1,D554=2,D554=3,D554=4,D554=5),D554,"")))))))</f>
        <v/>
      </c>
      <c r="L555" s="11" t="str">
        <f t="shared" si="57"/>
        <v/>
      </c>
      <c r="M555" s="11" t="str">
        <f t="shared" si="58"/>
        <v/>
      </c>
      <c r="N555" s="11" t="str">
        <f t="shared" si="61"/>
        <v/>
      </c>
      <c r="O555" s="11" t="str">
        <f t="shared" si="59"/>
        <v/>
      </c>
      <c r="P555" s="11" t="str">
        <f t="shared" si="60"/>
        <v/>
      </c>
      <c r="Q555" s="11" t="str">
        <f t="shared" si="62"/>
        <v/>
      </c>
    </row>
    <row r="556" spans="5:17" x14ac:dyDescent="0.3">
      <c r="E556" s="11"/>
      <c r="H556" s="11" t="str">
        <f t="shared" si="56"/>
        <v/>
      </c>
      <c r="I556" s="11" t="str">
        <f>(IF(B555=Localisation!$C$42,1,IF(B555=Localisation!$C$41,2,IF(B555=Localisation!$C$40,3,IF(B555=Localisation!$C$39,4,IF(B555=Localisation!$C$38,5,IF(OR(B555=1,B555=2,B555=3,B555=4,B555=5),B555,"")))))))</f>
        <v/>
      </c>
      <c r="J556" s="11" t="str">
        <f>(IF(C555=Localisation!$C$44,5,IF(C555=Localisation!$C$45,4,IF(C555=Localisation!$C$46,3,IF(C555=Localisation!$C$47,2,IF(C555=Localisation!$C$48,1,IF(OR(C555=1,C555=2,C555=3,C555=4,C555=5),C555,"")))))))</f>
        <v/>
      </c>
      <c r="K556" s="11" t="str">
        <f>(IF(D555=Localisation!$C$50,1,IF(D555=Localisation!$C$51,2,IF(D555=Localisation!$C$52,3,IF(D555=Localisation!$C$53,4,IF(D555=Localisation!$C$54,5,IF(OR(D555=1,D555=2,D555=3,D555=4,D555=5),D555,"")))))))</f>
        <v/>
      </c>
      <c r="L556" s="11" t="str">
        <f t="shared" si="57"/>
        <v/>
      </c>
      <c r="M556" s="11" t="str">
        <f t="shared" si="58"/>
        <v/>
      </c>
      <c r="N556" s="11" t="str">
        <f t="shared" si="61"/>
        <v/>
      </c>
      <c r="O556" s="11" t="str">
        <f t="shared" si="59"/>
        <v/>
      </c>
      <c r="P556" s="11" t="str">
        <f t="shared" si="60"/>
        <v/>
      </c>
      <c r="Q556" s="11" t="str">
        <f t="shared" si="62"/>
        <v/>
      </c>
    </row>
    <row r="557" spans="5:17" x14ac:dyDescent="0.3">
      <c r="E557" s="11"/>
      <c r="H557" s="11" t="str">
        <f t="shared" si="56"/>
        <v/>
      </c>
      <c r="I557" s="11" t="str">
        <f>(IF(B556=Localisation!$C$42,1,IF(B556=Localisation!$C$41,2,IF(B556=Localisation!$C$40,3,IF(B556=Localisation!$C$39,4,IF(B556=Localisation!$C$38,5,IF(OR(B556=1,B556=2,B556=3,B556=4,B556=5),B556,"")))))))</f>
        <v/>
      </c>
      <c r="J557" s="11" t="str">
        <f>(IF(C556=Localisation!$C$44,5,IF(C556=Localisation!$C$45,4,IF(C556=Localisation!$C$46,3,IF(C556=Localisation!$C$47,2,IF(C556=Localisation!$C$48,1,IF(OR(C556=1,C556=2,C556=3,C556=4,C556=5),C556,"")))))))</f>
        <v/>
      </c>
      <c r="K557" s="11" t="str">
        <f>(IF(D556=Localisation!$C$50,1,IF(D556=Localisation!$C$51,2,IF(D556=Localisation!$C$52,3,IF(D556=Localisation!$C$53,4,IF(D556=Localisation!$C$54,5,IF(OR(D556=1,D556=2,D556=3,D556=4,D556=5),D556,"")))))))</f>
        <v/>
      </c>
      <c r="L557" s="11" t="str">
        <f t="shared" si="57"/>
        <v/>
      </c>
      <c r="M557" s="11" t="str">
        <f t="shared" si="58"/>
        <v/>
      </c>
      <c r="N557" s="11" t="str">
        <f t="shared" si="61"/>
        <v/>
      </c>
      <c r="O557" s="11" t="str">
        <f t="shared" si="59"/>
        <v/>
      </c>
      <c r="P557" s="11" t="str">
        <f t="shared" si="60"/>
        <v/>
      </c>
      <c r="Q557" s="11" t="str">
        <f t="shared" si="62"/>
        <v/>
      </c>
    </row>
    <row r="558" spans="5:17" x14ac:dyDescent="0.3">
      <c r="E558" s="11"/>
      <c r="H558" s="11" t="str">
        <f t="shared" si="56"/>
        <v/>
      </c>
      <c r="I558" s="11" t="str">
        <f>(IF(B557=Localisation!$C$42,1,IF(B557=Localisation!$C$41,2,IF(B557=Localisation!$C$40,3,IF(B557=Localisation!$C$39,4,IF(B557=Localisation!$C$38,5,IF(OR(B557=1,B557=2,B557=3,B557=4,B557=5),B557,"")))))))</f>
        <v/>
      </c>
      <c r="J558" s="11" t="str">
        <f>(IF(C557=Localisation!$C$44,5,IF(C557=Localisation!$C$45,4,IF(C557=Localisation!$C$46,3,IF(C557=Localisation!$C$47,2,IF(C557=Localisation!$C$48,1,IF(OR(C557=1,C557=2,C557=3,C557=4,C557=5),C557,"")))))))</f>
        <v/>
      </c>
      <c r="K558" s="11" t="str">
        <f>(IF(D557=Localisation!$C$50,1,IF(D557=Localisation!$C$51,2,IF(D557=Localisation!$C$52,3,IF(D557=Localisation!$C$53,4,IF(D557=Localisation!$C$54,5,IF(OR(D557=1,D557=2,D557=3,D557=4,D557=5),D557,"")))))))</f>
        <v/>
      </c>
      <c r="L558" s="11" t="str">
        <f t="shared" si="57"/>
        <v/>
      </c>
      <c r="M558" s="11" t="str">
        <f t="shared" si="58"/>
        <v/>
      </c>
      <c r="N558" s="11" t="str">
        <f t="shared" si="61"/>
        <v/>
      </c>
      <c r="O558" s="11" t="str">
        <f t="shared" si="59"/>
        <v/>
      </c>
      <c r="P558" s="11" t="str">
        <f t="shared" si="60"/>
        <v/>
      </c>
      <c r="Q558" s="11" t="str">
        <f t="shared" si="62"/>
        <v/>
      </c>
    </row>
    <row r="559" spans="5:17" x14ac:dyDescent="0.3">
      <c r="E559" s="11"/>
      <c r="H559" s="11" t="str">
        <f t="shared" si="56"/>
        <v/>
      </c>
      <c r="I559" s="11" t="str">
        <f>(IF(B558=Localisation!$C$42,1,IF(B558=Localisation!$C$41,2,IF(B558=Localisation!$C$40,3,IF(B558=Localisation!$C$39,4,IF(B558=Localisation!$C$38,5,IF(OR(B558=1,B558=2,B558=3,B558=4,B558=5),B558,"")))))))</f>
        <v/>
      </c>
      <c r="J559" s="11" t="str">
        <f>(IF(C558=Localisation!$C$44,5,IF(C558=Localisation!$C$45,4,IF(C558=Localisation!$C$46,3,IF(C558=Localisation!$C$47,2,IF(C558=Localisation!$C$48,1,IF(OR(C558=1,C558=2,C558=3,C558=4,C558=5),C558,"")))))))</f>
        <v/>
      </c>
      <c r="K559" s="11" t="str">
        <f>(IF(D558=Localisation!$C$50,1,IF(D558=Localisation!$C$51,2,IF(D558=Localisation!$C$52,3,IF(D558=Localisation!$C$53,4,IF(D558=Localisation!$C$54,5,IF(OR(D558=1,D558=2,D558=3,D558=4,D558=5),D558,"")))))))</f>
        <v/>
      </c>
      <c r="L559" s="11" t="str">
        <f t="shared" si="57"/>
        <v/>
      </c>
      <c r="M559" s="11" t="str">
        <f t="shared" si="58"/>
        <v/>
      </c>
      <c r="N559" s="11" t="str">
        <f t="shared" si="61"/>
        <v/>
      </c>
      <c r="O559" s="11" t="str">
        <f t="shared" si="59"/>
        <v/>
      </c>
      <c r="P559" s="11" t="str">
        <f t="shared" si="60"/>
        <v/>
      </c>
      <c r="Q559" s="11" t="str">
        <f t="shared" si="62"/>
        <v/>
      </c>
    </row>
    <row r="560" spans="5:17" x14ac:dyDescent="0.3">
      <c r="E560" s="11"/>
      <c r="H560" s="11" t="str">
        <f t="shared" si="56"/>
        <v/>
      </c>
      <c r="I560" s="11" t="str">
        <f>(IF(B559=Localisation!$C$42,1,IF(B559=Localisation!$C$41,2,IF(B559=Localisation!$C$40,3,IF(B559=Localisation!$C$39,4,IF(B559=Localisation!$C$38,5,IF(OR(B559=1,B559=2,B559=3,B559=4,B559=5),B559,"")))))))</f>
        <v/>
      </c>
      <c r="J560" s="11" t="str">
        <f>(IF(C559=Localisation!$C$44,5,IF(C559=Localisation!$C$45,4,IF(C559=Localisation!$C$46,3,IF(C559=Localisation!$C$47,2,IF(C559=Localisation!$C$48,1,IF(OR(C559=1,C559=2,C559=3,C559=4,C559=5),C559,"")))))))</f>
        <v/>
      </c>
      <c r="K560" s="11" t="str">
        <f>(IF(D559=Localisation!$C$50,1,IF(D559=Localisation!$C$51,2,IF(D559=Localisation!$C$52,3,IF(D559=Localisation!$C$53,4,IF(D559=Localisation!$C$54,5,IF(OR(D559=1,D559=2,D559=3,D559=4,D559=5),D559,"")))))))</f>
        <v/>
      </c>
      <c r="L560" s="11" t="str">
        <f t="shared" si="57"/>
        <v/>
      </c>
      <c r="M560" s="11" t="str">
        <f t="shared" si="58"/>
        <v/>
      </c>
      <c r="N560" s="11" t="str">
        <f t="shared" si="61"/>
        <v/>
      </c>
      <c r="O560" s="11" t="str">
        <f t="shared" si="59"/>
        <v/>
      </c>
      <c r="P560" s="11" t="str">
        <f t="shared" si="60"/>
        <v/>
      </c>
      <c r="Q560" s="11" t="str">
        <f t="shared" si="62"/>
        <v/>
      </c>
    </row>
    <row r="561" spans="5:17" x14ac:dyDescent="0.3">
      <c r="E561" s="11"/>
      <c r="H561" s="11" t="str">
        <f t="shared" si="56"/>
        <v/>
      </c>
      <c r="I561" s="11" t="str">
        <f>(IF(B560=Localisation!$C$42,1,IF(B560=Localisation!$C$41,2,IF(B560=Localisation!$C$40,3,IF(B560=Localisation!$C$39,4,IF(B560=Localisation!$C$38,5,IF(OR(B560=1,B560=2,B560=3,B560=4,B560=5),B560,"")))))))</f>
        <v/>
      </c>
      <c r="J561" s="11" t="str">
        <f>(IF(C560=Localisation!$C$44,5,IF(C560=Localisation!$C$45,4,IF(C560=Localisation!$C$46,3,IF(C560=Localisation!$C$47,2,IF(C560=Localisation!$C$48,1,IF(OR(C560=1,C560=2,C560=3,C560=4,C560=5),C560,"")))))))</f>
        <v/>
      </c>
      <c r="K561" s="11" t="str">
        <f>(IF(D560=Localisation!$C$50,1,IF(D560=Localisation!$C$51,2,IF(D560=Localisation!$C$52,3,IF(D560=Localisation!$C$53,4,IF(D560=Localisation!$C$54,5,IF(OR(D560=1,D560=2,D560=3,D560=4,D560=5),D560,"")))))))</f>
        <v/>
      </c>
      <c r="L561" s="11" t="str">
        <f t="shared" si="57"/>
        <v/>
      </c>
      <c r="M561" s="11" t="str">
        <f t="shared" si="58"/>
        <v/>
      </c>
      <c r="N561" s="11" t="str">
        <f t="shared" si="61"/>
        <v/>
      </c>
      <c r="O561" s="11" t="str">
        <f t="shared" si="59"/>
        <v/>
      </c>
      <c r="P561" s="11" t="str">
        <f t="shared" si="60"/>
        <v/>
      </c>
      <c r="Q561" s="11" t="str">
        <f t="shared" si="62"/>
        <v/>
      </c>
    </row>
    <row r="562" spans="5:17" x14ac:dyDescent="0.3">
      <c r="E562" s="11"/>
      <c r="H562" s="11" t="str">
        <f t="shared" si="56"/>
        <v/>
      </c>
      <c r="I562" s="11" t="str">
        <f>(IF(B561=Localisation!$C$42,1,IF(B561=Localisation!$C$41,2,IF(B561=Localisation!$C$40,3,IF(B561=Localisation!$C$39,4,IF(B561=Localisation!$C$38,5,IF(OR(B561=1,B561=2,B561=3,B561=4,B561=5),B561,"")))))))</f>
        <v/>
      </c>
      <c r="J562" s="11" t="str">
        <f>(IF(C561=Localisation!$C$44,5,IF(C561=Localisation!$C$45,4,IF(C561=Localisation!$C$46,3,IF(C561=Localisation!$C$47,2,IF(C561=Localisation!$C$48,1,IF(OR(C561=1,C561=2,C561=3,C561=4,C561=5),C561,"")))))))</f>
        <v/>
      </c>
      <c r="K562" s="11" t="str">
        <f>(IF(D561=Localisation!$C$50,1,IF(D561=Localisation!$C$51,2,IF(D561=Localisation!$C$52,3,IF(D561=Localisation!$C$53,4,IF(D561=Localisation!$C$54,5,IF(OR(D561=1,D561=2,D561=3,D561=4,D561=5),D561,"")))))))</f>
        <v/>
      </c>
      <c r="L562" s="11" t="str">
        <f t="shared" si="57"/>
        <v/>
      </c>
      <c r="M562" s="11" t="str">
        <f t="shared" si="58"/>
        <v/>
      </c>
      <c r="N562" s="11" t="str">
        <f t="shared" si="61"/>
        <v/>
      </c>
      <c r="O562" s="11" t="str">
        <f t="shared" si="59"/>
        <v/>
      </c>
      <c r="P562" s="11" t="str">
        <f t="shared" si="60"/>
        <v/>
      </c>
      <c r="Q562" s="11" t="str">
        <f t="shared" si="62"/>
        <v/>
      </c>
    </row>
    <row r="563" spans="5:17" x14ac:dyDescent="0.3">
      <c r="E563" s="11"/>
      <c r="H563" s="11" t="str">
        <f t="shared" si="56"/>
        <v/>
      </c>
      <c r="I563" s="11" t="str">
        <f>(IF(B562=Localisation!$C$42,1,IF(B562=Localisation!$C$41,2,IF(B562=Localisation!$C$40,3,IF(B562=Localisation!$C$39,4,IF(B562=Localisation!$C$38,5,IF(OR(B562=1,B562=2,B562=3,B562=4,B562=5),B562,"")))))))</f>
        <v/>
      </c>
      <c r="J563" s="11" t="str">
        <f>(IF(C562=Localisation!$C$44,5,IF(C562=Localisation!$C$45,4,IF(C562=Localisation!$C$46,3,IF(C562=Localisation!$C$47,2,IF(C562=Localisation!$C$48,1,IF(OR(C562=1,C562=2,C562=3,C562=4,C562=5),C562,"")))))))</f>
        <v/>
      </c>
      <c r="K563" s="11" t="str">
        <f>(IF(D562=Localisation!$C$50,1,IF(D562=Localisation!$C$51,2,IF(D562=Localisation!$C$52,3,IF(D562=Localisation!$C$53,4,IF(D562=Localisation!$C$54,5,IF(OR(D562=1,D562=2,D562=3,D562=4,D562=5),D562,"")))))))</f>
        <v/>
      </c>
      <c r="L563" s="11" t="str">
        <f t="shared" si="57"/>
        <v/>
      </c>
      <c r="M563" s="11" t="str">
        <f t="shared" si="58"/>
        <v/>
      </c>
      <c r="N563" s="11" t="str">
        <f t="shared" si="61"/>
        <v/>
      </c>
      <c r="O563" s="11" t="str">
        <f t="shared" si="59"/>
        <v/>
      </c>
      <c r="P563" s="11" t="str">
        <f t="shared" si="60"/>
        <v/>
      </c>
      <c r="Q563" s="11" t="str">
        <f t="shared" si="62"/>
        <v/>
      </c>
    </row>
    <row r="564" spans="5:17" x14ac:dyDescent="0.3">
      <c r="E564" s="11"/>
      <c r="H564" s="11" t="str">
        <f t="shared" si="56"/>
        <v/>
      </c>
      <c r="I564" s="11" t="str">
        <f>(IF(B563=Localisation!$C$42,1,IF(B563=Localisation!$C$41,2,IF(B563=Localisation!$C$40,3,IF(B563=Localisation!$C$39,4,IF(B563=Localisation!$C$38,5,IF(OR(B563=1,B563=2,B563=3,B563=4,B563=5),B563,"")))))))</f>
        <v/>
      </c>
      <c r="J564" s="11" t="str">
        <f>(IF(C563=Localisation!$C$44,5,IF(C563=Localisation!$C$45,4,IF(C563=Localisation!$C$46,3,IF(C563=Localisation!$C$47,2,IF(C563=Localisation!$C$48,1,IF(OR(C563=1,C563=2,C563=3,C563=4,C563=5),C563,"")))))))</f>
        <v/>
      </c>
      <c r="K564" s="11" t="str">
        <f>(IF(D563=Localisation!$C$50,1,IF(D563=Localisation!$C$51,2,IF(D563=Localisation!$C$52,3,IF(D563=Localisation!$C$53,4,IF(D563=Localisation!$C$54,5,IF(OR(D563=1,D563=2,D563=3,D563=4,D563=5),D563,"")))))))</f>
        <v/>
      </c>
      <c r="L564" s="11" t="str">
        <f t="shared" si="57"/>
        <v/>
      </c>
      <c r="M564" s="11" t="str">
        <f t="shared" si="58"/>
        <v/>
      </c>
      <c r="N564" s="11" t="str">
        <f t="shared" si="61"/>
        <v/>
      </c>
      <c r="O564" s="11" t="str">
        <f t="shared" si="59"/>
        <v/>
      </c>
      <c r="P564" s="11" t="str">
        <f t="shared" si="60"/>
        <v/>
      </c>
      <c r="Q564" s="11" t="str">
        <f t="shared" si="62"/>
        <v/>
      </c>
    </row>
    <row r="565" spans="5:17" x14ac:dyDescent="0.3">
      <c r="E565" s="11"/>
      <c r="H565" s="11" t="str">
        <f t="shared" si="56"/>
        <v/>
      </c>
      <c r="I565" s="11" t="str">
        <f>(IF(B564=Localisation!$C$42,1,IF(B564=Localisation!$C$41,2,IF(B564=Localisation!$C$40,3,IF(B564=Localisation!$C$39,4,IF(B564=Localisation!$C$38,5,IF(OR(B564=1,B564=2,B564=3,B564=4,B564=5),B564,"")))))))</f>
        <v/>
      </c>
      <c r="J565" s="11" t="str">
        <f>(IF(C564=Localisation!$C$44,5,IF(C564=Localisation!$C$45,4,IF(C564=Localisation!$C$46,3,IF(C564=Localisation!$C$47,2,IF(C564=Localisation!$C$48,1,IF(OR(C564=1,C564=2,C564=3,C564=4,C564=5),C564,"")))))))</f>
        <v/>
      </c>
      <c r="K565" s="11" t="str">
        <f>(IF(D564=Localisation!$C$50,1,IF(D564=Localisation!$C$51,2,IF(D564=Localisation!$C$52,3,IF(D564=Localisation!$C$53,4,IF(D564=Localisation!$C$54,5,IF(OR(D564=1,D564=2,D564=3,D564=4,D564=5),D564,"")))))))</f>
        <v/>
      </c>
      <c r="L565" s="11" t="str">
        <f t="shared" si="57"/>
        <v/>
      </c>
      <c r="M565" s="11" t="str">
        <f t="shared" si="58"/>
        <v/>
      </c>
      <c r="N565" s="11" t="str">
        <f t="shared" si="61"/>
        <v/>
      </c>
      <c r="O565" s="11" t="str">
        <f t="shared" si="59"/>
        <v/>
      </c>
      <c r="P565" s="11" t="str">
        <f t="shared" si="60"/>
        <v/>
      </c>
      <c r="Q565" s="11" t="str">
        <f t="shared" si="62"/>
        <v/>
      </c>
    </row>
    <row r="566" spans="5:17" x14ac:dyDescent="0.3">
      <c r="E566" s="11"/>
      <c r="H566" s="11" t="str">
        <f t="shared" si="56"/>
        <v/>
      </c>
      <c r="I566" s="11" t="str">
        <f>(IF(B565=Localisation!$C$42,1,IF(B565=Localisation!$C$41,2,IF(B565=Localisation!$C$40,3,IF(B565=Localisation!$C$39,4,IF(B565=Localisation!$C$38,5,IF(OR(B565=1,B565=2,B565=3,B565=4,B565=5),B565,"")))))))</f>
        <v/>
      </c>
      <c r="J566" s="11" t="str">
        <f>(IF(C565=Localisation!$C$44,5,IF(C565=Localisation!$C$45,4,IF(C565=Localisation!$C$46,3,IF(C565=Localisation!$C$47,2,IF(C565=Localisation!$C$48,1,IF(OR(C565=1,C565=2,C565=3,C565=4,C565=5),C565,"")))))))</f>
        <v/>
      </c>
      <c r="K566" s="11" t="str">
        <f>(IF(D565=Localisation!$C$50,1,IF(D565=Localisation!$C$51,2,IF(D565=Localisation!$C$52,3,IF(D565=Localisation!$C$53,4,IF(D565=Localisation!$C$54,5,IF(OR(D565=1,D565=2,D565=3,D565=4,D565=5),D565,"")))))))</f>
        <v/>
      </c>
      <c r="L566" s="11" t="str">
        <f t="shared" si="57"/>
        <v/>
      </c>
      <c r="M566" s="11" t="str">
        <f t="shared" si="58"/>
        <v/>
      </c>
      <c r="N566" s="11" t="str">
        <f t="shared" si="61"/>
        <v/>
      </c>
      <c r="O566" s="11" t="str">
        <f t="shared" si="59"/>
        <v/>
      </c>
      <c r="P566" s="11" t="str">
        <f t="shared" si="60"/>
        <v/>
      </c>
      <c r="Q566" s="11" t="str">
        <f t="shared" si="62"/>
        <v/>
      </c>
    </row>
    <row r="567" spans="5:17" x14ac:dyDescent="0.3">
      <c r="E567" s="11"/>
      <c r="H567" s="11" t="str">
        <f t="shared" si="56"/>
        <v/>
      </c>
      <c r="I567" s="11" t="str">
        <f>(IF(B566=Localisation!$C$42,1,IF(B566=Localisation!$C$41,2,IF(B566=Localisation!$C$40,3,IF(B566=Localisation!$C$39,4,IF(B566=Localisation!$C$38,5,IF(OR(B566=1,B566=2,B566=3,B566=4,B566=5),B566,"")))))))</f>
        <v/>
      </c>
      <c r="J567" s="11" t="str">
        <f>(IF(C566=Localisation!$C$44,5,IF(C566=Localisation!$C$45,4,IF(C566=Localisation!$C$46,3,IF(C566=Localisation!$C$47,2,IF(C566=Localisation!$C$48,1,IF(OR(C566=1,C566=2,C566=3,C566=4,C566=5),C566,"")))))))</f>
        <v/>
      </c>
      <c r="K567" s="11" t="str">
        <f>(IF(D566=Localisation!$C$50,1,IF(D566=Localisation!$C$51,2,IF(D566=Localisation!$C$52,3,IF(D566=Localisation!$C$53,4,IF(D566=Localisation!$C$54,5,IF(OR(D566=1,D566=2,D566=3,D566=4,D566=5),D566,"")))))))</f>
        <v/>
      </c>
      <c r="L567" s="11" t="str">
        <f t="shared" si="57"/>
        <v/>
      </c>
      <c r="M567" s="11" t="str">
        <f t="shared" si="58"/>
        <v/>
      </c>
      <c r="N567" s="11" t="str">
        <f t="shared" si="61"/>
        <v/>
      </c>
      <c r="O567" s="11" t="str">
        <f t="shared" si="59"/>
        <v/>
      </c>
      <c r="P567" s="11" t="str">
        <f t="shared" si="60"/>
        <v/>
      </c>
      <c r="Q567" s="11" t="str">
        <f t="shared" si="62"/>
        <v/>
      </c>
    </row>
    <row r="568" spans="5:17" x14ac:dyDescent="0.3">
      <c r="E568" s="11"/>
      <c r="H568" s="11" t="str">
        <f t="shared" si="56"/>
        <v/>
      </c>
      <c r="I568" s="11" t="str">
        <f>(IF(B567=Localisation!$C$42,1,IF(B567=Localisation!$C$41,2,IF(B567=Localisation!$C$40,3,IF(B567=Localisation!$C$39,4,IF(B567=Localisation!$C$38,5,IF(OR(B567=1,B567=2,B567=3,B567=4,B567=5),B567,"")))))))</f>
        <v/>
      </c>
      <c r="J568" s="11" t="str">
        <f>(IF(C567=Localisation!$C$44,5,IF(C567=Localisation!$C$45,4,IF(C567=Localisation!$C$46,3,IF(C567=Localisation!$C$47,2,IF(C567=Localisation!$C$48,1,IF(OR(C567=1,C567=2,C567=3,C567=4,C567=5),C567,"")))))))</f>
        <v/>
      </c>
      <c r="K568" s="11" t="str">
        <f>(IF(D567=Localisation!$C$50,1,IF(D567=Localisation!$C$51,2,IF(D567=Localisation!$C$52,3,IF(D567=Localisation!$C$53,4,IF(D567=Localisation!$C$54,5,IF(OR(D567=1,D567=2,D567=3,D567=4,D567=5),D567,"")))))))</f>
        <v/>
      </c>
      <c r="L568" s="11" t="str">
        <f t="shared" si="57"/>
        <v/>
      </c>
      <c r="M568" s="11" t="str">
        <f t="shared" si="58"/>
        <v/>
      </c>
      <c r="N568" s="11" t="str">
        <f t="shared" si="61"/>
        <v/>
      </c>
      <c r="O568" s="11" t="str">
        <f t="shared" si="59"/>
        <v/>
      </c>
      <c r="P568" s="11" t="str">
        <f t="shared" si="60"/>
        <v/>
      </c>
      <c r="Q568" s="11" t="str">
        <f t="shared" si="62"/>
        <v/>
      </c>
    </row>
    <row r="569" spans="5:17" x14ac:dyDescent="0.3">
      <c r="E569" s="11"/>
      <c r="H569" s="11" t="str">
        <f t="shared" si="56"/>
        <v/>
      </c>
      <c r="I569" s="11" t="str">
        <f>(IF(B568=Localisation!$C$42,1,IF(B568=Localisation!$C$41,2,IF(B568=Localisation!$C$40,3,IF(B568=Localisation!$C$39,4,IF(B568=Localisation!$C$38,5,IF(OR(B568=1,B568=2,B568=3,B568=4,B568=5),B568,"")))))))</f>
        <v/>
      </c>
      <c r="J569" s="11" t="str">
        <f>(IF(C568=Localisation!$C$44,5,IF(C568=Localisation!$C$45,4,IF(C568=Localisation!$C$46,3,IF(C568=Localisation!$C$47,2,IF(C568=Localisation!$C$48,1,IF(OR(C568=1,C568=2,C568=3,C568=4,C568=5),C568,"")))))))</f>
        <v/>
      </c>
      <c r="K569" s="11" t="str">
        <f>(IF(D568=Localisation!$C$50,1,IF(D568=Localisation!$C$51,2,IF(D568=Localisation!$C$52,3,IF(D568=Localisation!$C$53,4,IF(D568=Localisation!$C$54,5,IF(OR(D568=1,D568=2,D568=3,D568=4,D568=5),D568,"")))))))</f>
        <v/>
      </c>
      <c r="L569" s="11" t="str">
        <f t="shared" si="57"/>
        <v/>
      </c>
      <c r="M569" s="11" t="str">
        <f t="shared" si="58"/>
        <v/>
      </c>
      <c r="N569" s="11" t="str">
        <f t="shared" si="61"/>
        <v/>
      </c>
      <c r="O569" s="11" t="str">
        <f t="shared" si="59"/>
        <v/>
      </c>
      <c r="P569" s="11" t="str">
        <f t="shared" si="60"/>
        <v/>
      </c>
      <c r="Q569" s="11" t="str">
        <f t="shared" si="62"/>
        <v/>
      </c>
    </row>
    <row r="570" spans="5:17" x14ac:dyDescent="0.3">
      <c r="E570" s="11"/>
      <c r="H570" s="11" t="str">
        <f t="shared" si="56"/>
        <v/>
      </c>
      <c r="I570" s="11" t="str">
        <f>(IF(B569=Localisation!$C$42,1,IF(B569=Localisation!$C$41,2,IF(B569=Localisation!$C$40,3,IF(B569=Localisation!$C$39,4,IF(B569=Localisation!$C$38,5,IF(OR(B569=1,B569=2,B569=3,B569=4,B569=5),B569,"")))))))</f>
        <v/>
      </c>
      <c r="J570" s="11" t="str">
        <f>(IF(C569=Localisation!$C$44,5,IF(C569=Localisation!$C$45,4,IF(C569=Localisation!$C$46,3,IF(C569=Localisation!$C$47,2,IF(C569=Localisation!$C$48,1,IF(OR(C569=1,C569=2,C569=3,C569=4,C569=5),C569,"")))))))</f>
        <v/>
      </c>
      <c r="K570" s="11" t="str">
        <f>(IF(D569=Localisation!$C$50,1,IF(D569=Localisation!$C$51,2,IF(D569=Localisation!$C$52,3,IF(D569=Localisation!$C$53,4,IF(D569=Localisation!$C$54,5,IF(OR(D569=1,D569=2,D569=3,D569=4,D569=5),D569,"")))))))</f>
        <v/>
      </c>
      <c r="L570" s="11" t="str">
        <f t="shared" si="57"/>
        <v/>
      </c>
      <c r="M570" s="11" t="str">
        <f t="shared" si="58"/>
        <v/>
      </c>
      <c r="N570" s="11" t="str">
        <f t="shared" si="61"/>
        <v/>
      </c>
      <c r="O570" s="11" t="str">
        <f t="shared" si="59"/>
        <v/>
      </c>
      <c r="P570" s="11" t="str">
        <f t="shared" si="60"/>
        <v/>
      </c>
      <c r="Q570" s="11" t="str">
        <f t="shared" si="62"/>
        <v/>
      </c>
    </row>
    <row r="571" spans="5:17" x14ac:dyDescent="0.3">
      <c r="E571" s="11"/>
      <c r="H571" s="11" t="str">
        <f t="shared" si="56"/>
        <v/>
      </c>
      <c r="I571" s="11" t="str">
        <f>(IF(B570=Localisation!$C$42,1,IF(B570=Localisation!$C$41,2,IF(B570=Localisation!$C$40,3,IF(B570=Localisation!$C$39,4,IF(B570=Localisation!$C$38,5,IF(OR(B570=1,B570=2,B570=3,B570=4,B570=5),B570,"")))))))</f>
        <v/>
      </c>
      <c r="J571" s="11" t="str">
        <f>(IF(C570=Localisation!$C$44,5,IF(C570=Localisation!$C$45,4,IF(C570=Localisation!$C$46,3,IF(C570=Localisation!$C$47,2,IF(C570=Localisation!$C$48,1,IF(OR(C570=1,C570=2,C570=3,C570=4,C570=5),C570,"")))))))</f>
        <v/>
      </c>
      <c r="K571" s="11" t="str">
        <f>(IF(D570=Localisation!$C$50,1,IF(D570=Localisation!$C$51,2,IF(D570=Localisation!$C$52,3,IF(D570=Localisation!$C$53,4,IF(D570=Localisation!$C$54,5,IF(OR(D570=1,D570=2,D570=3,D570=4,D570=5),D570,"")))))))</f>
        <v/>
      </c>
      <c r="L571" s="11" t="str">
        <f t="shared" si="57"/>
        <v/>
      </c>
      <c r="M571" s="11" t="str">
        <f t="shared" si="58"/>
        <v/>
      </c>
      <c r="N571" s="11" t="str">
        <f t="shared" si="61"/>
        <v/>
      </c>
      <c r="O571" s="11" t="str">
        <f t="shared" si="59"/>
        <v/>
      </c>
      <c r="P571" s="11" t="str">
        <f t="shared" si="60"/>
        <v/>
      </c>
      <c r="Q571" s="11" t="str">
        <f t="shared" si="62"/>
        <v/>
      </c>
    </row>
    <row r="572" spans="5:17" x14ac:dyDescent="0.3">
      <c r="E572" s="11"/>
      <c r="H572" s="11" t="str">
        <f t="shared" si="56"/>
        <v/>
      </c>
      <c r="I572" s="11" t="str">
        <f>(IF(B571=Localisation!$C$42,1,IF(B571=Localisation!$C$41,2,IF(B571=Localisation!$C$40,3,IF(B571=Localisation!$C$39,4,IF(B571=Localisation!$C$38,5,IF(OR(B571=1,B571=2,B571=3,B571=4,B571=5),B571,"")))))))</f>
        <v/>
      </c>
      <c r="J572" s="11" t="str">
        <f>(IF(C571=Localisation!$C$44,5,IF(C571=Localisation!$C$45,4,IF(C571=Localisation!$C$46,3,IF(C571=Localisation!$C$47,2,IF(C571=Localisation!$C$48,1,IF(OR(C571=1,C571=2,C571=3,C571=4,C571=5),C571,"")))))))</f>
        <v/>
      </c>
      <c r="K572" s="11" t="str">
        <f>(IF(D571=Localisation!$C$50,1,IF(D571=Localisation!$C$51,2,IF(D571=Localisation!$C$52,3,IF(D571=Localisation!$C$53,4,IF(D571=Localisation!$C$54,5,IF(OR(D571=1,D571=2,D571=3,D571=4,D571=5),D571,"")))))))</f>
        <v/>
      </c>
      <c r="L572" s="11" t="str">
        <f t="shared" si="57"/>
        <v/>
      </c>
      <c r="M572" s="11" t="str">
        <f t="shared" si="58"/>
        <v/>
      </c>
      <c r="N572" s="11" t="str">
        <f t="shared" si="61"/>
        <v/>
      </c>
      <c r="O572" s="11" t="str">
        <f t="shared" si="59"/>
        <v/>
      </c>
      <c r="P572" s="11" t="str">
        <f t="shared" si="60"/>
        <v/>
      </c>
      <c r="Q572" s="11" t="str">
        <f t="shared" si="62"/>
        <v/>
      </c>
    </row>
    <row r="573" spans="5:17" x14ac:dyDescent="0.3">
      <c r="E573" s="11"/>
      <c r="H573" s="11" t="str">
        <f t="shared" si="56"/>
        <v/>
      </c>
      <c r="I573" s="11" t="str">
        <f>(IF(B572=Localisation!$C$42,1,IF(B572=Localisation!$C$41,2,IF(B572=Localisation!$C$40,3,IF(B572=Localisation!$C$39,4,IF(B572=Localisation!$C$38,5,IF(OR(B572=1,B572=2,B572=3,B572=4,B572=5),B572,"")))))))</f>
        <v/>
      </c>
      <c r="J573" s="11" t="str">
        <f>(IF(C572=Localisation!$C$44,5,IF(C572=Localisation!$C$45,4,IF(C572=Localisation!$C$46,3,IF(C572=Localisation!$C$47,2,IF(C572=Localisation!$C$48,1,IF(OR(C572=1,C572=2,C572=3,C572=4,C572=5),C572,"")))))))</f>
        <v/>
      </c>
      <c r="K573" s="11" t="str">
        <f>(IF(D572=Localisation!$C$50,1,IF(D572=Localisation!$C$51,2,IF(D572=Localisation!$C$52,3,IF(D572=Localisation!$C$53,4,IF(D572=Localisation!$C$54,5,IF(OR(D572=1,D572=2,D572=3,D572=4,D572=5),D572,"")))))))</f>
        <v/>
      </c>
      <c r="L573" s="11" t="str">
        <f t="shared" si="57"/>
        <v/>
      </c>
      <c r="M573" s="11" t="str">
        <f t="shared" si="58"/>
        <v/>
      </c>
      <c r="N573" s="11" t="str">
        <f t="shared" si="61"/>
        <v/>
      </c>
      <c r="O573" s="11" t="str">
        <f t="shared" si="59"/>
        <v/>
      </c>
      <c r="P573" s="11" t="str">
        <f t="shared" si="60"/>
        <v/>
      </c>
      <c r="Q573" s="11" t="str">
        <f t="shared" si="62"/>
        <v/>
      </c>
    </row>
    <row r="574" spans="5:17" x14ac:dyDescent="0.3">
      <c r="E574" s="11"/>
      <c r="H574" s="11" t="str">
        <f t="shared" si="56"/>
        <v/>
      </c>
      <c r="I574" s="11" t="str">
        <f>(IF(B573=Localisation!$C$42,1,IF(B573=Localisation!$C$41,2,IF(B573=Localisation!$C$40,3,IF(B573=Localisation!$C$39,4,IF(B573=Localisation!$C$38,5,IF(OR(B573=1,B573=2,B573=3,B573=4,B573=5),B573,"")))))))</f>
        <v/>
      </c>
      <c r="J574" s="11" t="str">
        <f>(IF(C573=Localisation!$C$44,5,IF(C573=Localisation!$C$45,4,IF(C573=Localisation!$C$46,3,IF(C573=Localisation!$C$47,2,IF(C573=Localisation!$C$48,1,IF(OR(C573=1,C573=2,C573=3,C573=4,C573=5),C573,"")))))))</f>
        <v/>
      </c>
      <c r="K574" s="11" t="str">
        <f>(IF(D573=Localisation!$C$50,1,IF(D573=Localisation!$C$51,2,IF(D573=Localisation!$C$52,3,IF(D573=Localisation!$C$53,4,IF(D573=Localisation!$C$54,5,IF(OR(D573=1,D573=2,D573=3,D573=4,D573=5),D573,"")))))))</f>
        <v/>
      </c>
      <c r="L574" s="11" t="str">
        <f t="shared" si="57"/>
        <v/>
      </c>
      <c r="M574" s="11" t="str">
        <f t="shared" si="58"/>
        <v/>
      </c>
      <c r="N574" s="11" t="str">
        <f t="shared" si="61"/>
        <v/>
      </c>
      <c r="O574" s="11" t="str">
        <f t="shared" si="59"/>
        <v/>
      </c>
      <c r="P574" s="11" t="str">
        <f t="shared" si="60"/>
        <v/>
      </c>
      <c r="Q574" s="11" t="str">
        <f t="shared" si="62"/>
        <v/>
      </c>
    </row>
    <row r="575" spans="5:17" x14ac:dyDescent="0.3">
      <c r="E575" s="11"/>
      <c r="H575" s="11" t="str">
        <f t="shared" si="56"/>
        <v/>
      </c>
      <c r="I575" s="11" t="str">
        <f>(IF(B574=Localisation!$C$42,1,IF(B574=Localisation!$C$41,2,IF(B574=Localisation!$C$40,3,IF(B574=Localisation!$C$39,4,IF(B574=Localisation!$C$38,5,IF(OR(B574=1,B574=2,B574=3,B574=4,B574=5),B574,"")))))))</f>
        <v/>
      </c>
      <c r="J575" s="11" t="str">
        <f>(IF(C574=Localisation!$C$44,5,IF(C574=Localisation!$C$45,4,IF(C574=Localisation!$C$46,3,IF(C574=Localisation!$C$47,2,IF(C574=Localisation!$C$48,1,IF(OR(C574=1,C574=2,C574=3,C574=4,C574=5),C574,"")))))))</f>
        <v/>
      </c>
      <c r="K575" s="11" t="str">
        <f>(IF(D574=Localisation!$C$50,1,IF(D574=Localisation!$C$51,2,IF(D574=Localisation!$C$52,3,IF(D574=Localisation!$C$53,4,IF(D574=Localisation!$C$54,5,IF(OR(D574=1,D574=2,D574=3,D574=4,D574=5),D574,"")))))))</f>
        <v/>
      </c>
      <c r="L575" s="11" t="str">
        <f t="shared" si="57"/>
        <v/>
      </c>
      <c r="M575" s="11" t="str">
        <f t="shared" si="58"/>
        <v/>
      </c>
      <c r="N575" s="11" t="str">
        <f t="shared" si="61"/>
        <v/>
      </c>
      <c r="O575" s="11" t="str">
        <f t="shared" si="59"/>
        <v/>
      </c>
      <c r="P575" s="11" t="str">
        <f t="shared" si="60"/>
        <v/>
      </c>
      <c r="Q575" s="11" t="str">
        <f t="shared" si="62"/>
        <v/>
      </c>
    </row>
    <row r="576" spans="5:17" x14ac:dyDescent="0.3">
      <c r="E576" s="11"/>
      <c r="H576" s="11" t="str">
        <f t="shared" si="56"/>
        <v/>
      </c>
      <c r="I576" s="11" t="str">
        <f>(IF(B575=Localisation!$C$42,1,IF(B575=Localisation!$C$41,2,IF(B575=Localisation!$C$40,3,IF(B575=Localisation!$C$39,4,IF(B575=Localisation!$C$38,5,IF(OR(B575=1,B575=2,B575=3,B575=4,B575=5),B575,"")))))))</f>
        <v/>
      </c>
      <c r="J576" s="11" t="str">
        <f>(IF(C575=Localisation!$C$44,5,IF(C575=Localisation!$C$45,4,IF(C575=Localisation!$C$46,3,IF(C575=Localisation!$C$47,2,IF(C575=Localisation!$C$48,1,IF(OR(C575=1,C575=2,C575=3,C575=4,C575=5),C575,"")))))))</f>
        <v/>
      </c>
      <c r="K576" s="11" t="str">
        <f>(IF(D575=Localisation!$C$50,1,IF(D575=Localisation!$C$51,2,IF(D575=Localisation!$C$52,3,IF(D575=Localisation!$C$53,4,IF(D575=Localisation!$C$54,5,IF(OR(D575=1,D575=2,D575=3,D575=4,D575=5),D575,"")))))))</f>
        <v/>
      </c>
      <c r="L576" s="11" t="str">
        <f t="shared" si="57"/>
        <v/>
      </c>
      <c r="M576" s="11" t="str">
        <f t="shared" si="58"/>
        <v/>
      </c>
      <c r="N576" s="11" t="str">
        <f t="shared" si="61"/>
        <v/>
      </c>
      <c r="O576" s="11" t="str">
        <f t="shared" si="59"/>
        <v/>
      </c>
      <c r="P576" s="11" t="str">
        <f t="shared" si="60"/>
        <v/>
      </c>
      <c r="Q576" s="11" t="str">
        <f t="shared" si="62"/>
        <v/>
      </c>
    </row>
    <row r="577" spans="5:17" x14ac:dyDescent="0.3">
      <c r="E577" s="11"/>
      <c r="H577" s="11" t="str">
        <f t="shared" si="56"/>
        <v/>
      </c>
      <c r="I577" s="11" t="str">
        <f>(IF(B576=Localisation!$C$42,1,IF(B576=Localisation!$C$41,2,IF(B576=Localisation!$C$40,3,IF(B576=Localisation!$C$39,4,IF(B576=Localisation!$C$38,5,IF(OR(B576=1,B576=2,B576=3,B576=4,B576=5),B576,"")))))))</f>
        <v/>
      </c>
      <c r="J577" s="11" t="str">
        <f>(IF(C576=Localisation!$C$44,5,IF(C576=Localisation!$C$45,4,IF(C576=Localisation!$C$46,3,IF(C576=Localisation!$C$47,2,IF(C576=Localisation!$C$48,1,IF(OR(C576=1,C576=2,C576=3,C576=4,C576=5),C576,"")))))))</f>
        <v/>
      </c>
      <c r="K577" s="11" t="str">
        <f>(IF(D576=Localisation!$C$50,1,IF(D576=Localisation!$C$51,2,IF(D576=Localisation!$C$52,3,IF(D576=Localisation!$C$53,4,IF(D576=Localisation!$C$54,5,IF(OR(D576=1,D576=2,D576=3,D576=4,D576=5),D576,"")))))))</f>
        <v/>
      </c>
      <c r="L577" s="11" t="str">
        <f t="shared" si="57"/>
        <v/>
      </c>
      <c r="M577" s="11" t="str">
        <f t="shared" si="58"/>
        <v/>
      </c>
      <c r="N577" s="11" t="str">
        <f t="shared" si="61"/>
        <v/>
      </c>
      <c r="O577" s="11" t="str">
        <f t="shared" si="59"/>
        <v/>
      </c>
      <c r="P577" s="11" t="str">
        <f t="shared" si="60"/>
        <v/>
      </c>
      <c r="Q577" s="11" t="str">
        <f t="shared" si="62"/>
        <v/>
      </c>
    </row>
    <row r="578" spans="5:17" x14ac:dyDescent="0.3">
      <c r="E578" s="11"/>
      <c r="H578" s="11" t="str">
        <f t="shared" si="56"/>
        <v/>
      </c>
      <c r="I578" s="11" t="str">
        <f>(IF(B577=Localisation!$C$42,1,IF(B577=Localisation!$C$41,2,IF(B577=Localisation!$C$40,3,IF(B577=Localisation!$C$39,4,IF(B577=Localisation!$C$38,5,IF(OR(B577=1,B577=2,B577=3,B577=4,B577=5),B577,"")))))))</f>
        <v/>
      </c>
      <c r="J578" s="11" t="str">
        <f>(IF(C577=Localisation!$C$44,5,IF(C577=Localisation!$C$45,4,IF(C577=Localisation!$C$46,3,IF(C577=Localisation!$C$47,2,IF(C577=Localisation!$C$48,1,IF(OR(C577=1,C577=2,C577=3,C577=4,C577=5),C577,"")))))))</f>
        <v/>
      </c>
      <c r="K578" s="11" t="str">
        <f>(IF(D577=Localisation!$C$50,1,IF(D577=Localisation!$C$51,2,IF(D577=Localisation!$C$52,3,IF(D577=Localisation!$C$53,4,IF(D577=Localisation!$C$54,5,IF(OR(D577=1,D577=2,D577=3,D577=4,D577=5),D577,"")))))))</f>
        <v/>
      </c>
      <c r="L578" s="11" t="str">
        <f t="shared" si="57"/>
        <v/>
      </c>
      <c r="M578" s="11" t="str">
        <f t="shared" si="58"/>
        <v/>
      </c>
      <c r="N578" s="11" t="str">
        <f t="shared" si="61"/>
        <v/>
      </c>
      <c r="O578" s="11" t="str">
        <f t="shared" si="59"/>
        <v/>
      </c>
      <c r="P578" s="11" t="str">
        <f t="shared" si="60"/>
        <v/>
      </c>
      <c r="Q578" s="11" t="str">
        <f t="shared" si="62"/>
        <v/>
      </c>
    </row>
    <row r="579" spans="5:17" x14ac:dyDescent="0.3">
      <c r="E579" s="11"/>
      <c r="H579" s="11" t="str">
        <f t="shared" si="56"/>
        <v/>
      </c>
      <c r="I579" s="11" t="str">
        <f>(IF(B578=Localisation!$C$42,1,IF(B578=Localisation!$C$41,2,IF(B578=Localisation!$C$40,3,IF(B578=Localisation!$C$39,4,IF(B578=Localisation!$C$38,5,IF(OR(B578=1,B578=2,B578=3,B578=4,B578=5),B578,"")))))))</f>
        <v/>
      </c>
      <c r="J579" s="11" t="str">
        <f>(IF(C578=Localisation!$C$44,5,IF(C578=Localisation!$C$45,4,IF(C578=Localisation!$C$46,3,IF(C578=Localisation!$C$47,2,IF(C578=Localisation!$C$48,1,IF(OR(C578=1,C578=2,C578=3,C578=4,C578=5),C578,"")))))))</f>
        <v/>
      </c>
      <c r="K579" s="11" t="str">
        <f>(IF(D578=Localisation!$C$50,1,IF(D578=Localisation!$C$51,2,IF(D578=Localisation!$C$52,3,IF(D578=Localisation!$C$53,4,IF(D578=Localisation!$C$54,5,IF(OR(D578=1,D578=2,D578=3,D578=4,D578=5),D578,"")))))))</f>
        <v/>
      </c>
      <c r="L579" s="11" t="str">
        <f t="shared" si="57"/>
        <v/>
      </c>
      <c r="M579" s="11" t="str">
        <f t="shared" si="58"/>
        <v/>
      </c>
      <c r="N579" s="11" t="str">
        <f t="shared" si="61"/>
        <v/>
      </c>
      <c r="O579" s="11" t="str">
        <f t="shared" si="59"/>
        <v/>
      </c>
      <c r="P579" s="11" t="str">
        <f t="shared" si="60"/>
        <v/>
      </c>
      <c r="Q579" s="11" t="str">
        <f t="shared" si="62"/>
        <v/>
      </c>
    </row>
    <row r="580" spans="5:17" x14ac:dyDescent="0.3">
      <c r="E580" s="11"/>
      <c r="H580" s="11" t="str">
        <f t="shared" si="56"/>
        <v/>
      </c>
      <c r="I580" s="11" t="str">
        <f>(IF(B579=Localisation!$C$42,1,IF(B579=Localisation!$C$41,2,IF(B579=Localisation!$C$40,3,IF(B579=Localisation!$C$39,4,IF(B579=Localisation!$C$38,5,IF(OR(B579=1,B579=2,B579=3,B579=4,B579=5),B579,"")))))))</f>
        <v/>
      </c>
      <c r="J580" s="11" t="str">
        <f>(IF(C579=Localisation!$C$44,5,IF(C579=Localisation!$C$45,4,IF(C579=Localisation!$C$46,3,IF(C579=Localisation!$C$47,2,IF(C579=Localisation!$C$48,1,IF(OR(C579=1,C579=2,C579=3,C579=4,C579=5),C579,"")))))))</f>
        <v/>
      </c>
      <c r="K580" s="11" t="str">
        <f>(IF(D579=Localisation!$C$50,1,IF(D579=Localisation!$C$51,2,IF(D579=Localisation!$C$52,3,IF(D579=Localisation!$C$53,4,IF(D579=Localisation!$C$54,5,IF(OR(D579=1,D579=2,D579=3,D579=4,D579=5),D579,"")))))))</f>
        <v/>
      </c>
      <c r="L580" s="11" t="str">
        <f t="shared" si="57"/>
        <v/>
      </c>
      <c r="M580" s="11" t="str">
        <f t="shared" si="58"/>
        <v/>
      </c>
      <c r="N580" s="11" t="str">
        <f t="shared" si="61"/>
        <v/>
      </c>
      <c r="O580" s="11" t="str">
        <f t="shared" si="59"/>
        <v/>
      </c>
      <c r="P580" s="11" t="str">
        <f t="shared" si="60"/>
        <v/>
      </c>
      <c r="Q580" s="11" t="str">
        <f t="shared" si="62"/>
        <v/>
      </c>
    </row>
    <row r="581" spans="5:17" x14ac:dyDescent="0.3">
      <c r="E581" s="11"/>
      <c r="H581" s="11" t="str">
        <f t="shared" si="56"/>
        <v/>
      </c>
      <c r="I581" s="11" t="str">
        <f>(IF(B580=Localisation!$C$42,1,IF(B580=Localisation!$C$41,2,IF(B580=Localisation!$C$40,3,IF(B580=Localisation!$C$39,4,IF(B580=Localisation!$C$38,5,IF(OR(B580=1,B580=2,B580=3,B580=4,B580=5),B580,"")))))))</f>
        <v/>
      </c>
      <c r="J581" s="11" t="str">
        <f>(IF(C580=Localisation!$C$44,5,IF(C580=Localisation!$C$45,4,IF(C580=Localisation!$C$46,3,IF(C580=Localisation!$C$47,2,IF(C580=Localisation!$C$48,1,IF(OR(C580=1,C580=2,C580=3,C580=4,C580=5),C580,"")))))))</f>
        <v/>
      </c>
      <c r="K581" s="11" t="str">
        <f>(IF(D580=Localisation!$C$50,1,IF(D580=Localisation!$C$51,2,IF(D580=Localisation!$C$52,3,IF(D580=Localisation!$C$53,4,IF(D580=Localisation!$C$54,5,IF(OR(D580=1,D580=2,D580=3,D580=4,D580=5),D580,"")))))))</f>
        <v/>
      </c>
      <c r="L581" s="11" t="str">
        <f t="shared" si="57"/>
        <v/>
      </c>
      <c r="M581" s="11" t="str">
        <f t="shared" si="58"/>
        <v/>
      </c>
      <c r="N581" s="11" t="str">
        <f t="shared" si="61"/>
        <v/>
      </c>
      <c r="O581" s="11" t="str">
        <f t="shared" si="59"/>
        <v/>
      </c>
      <c r="P581" s="11" t="str">
        <f t="shared" si="60"/>
        <v/>
      </c>
      <c r="Q581" s="11" t="str">
        <f t="shared" si="62"/>
        <v/>
      </c>
    </row>
    <row r="582" spans="5:17" x14ac:dyDescent="0.3">
      <c r="E582" s="11"/>
      <c r="H582" s="11" t="str">
        <f t="shared" si="56"/>
        <v/>
      </c>
      <c r="I582" s="11" t="str">
        <f>(IF(B581=Localisation!$C$42,1,IF(B581=Localisation!$C$41,2,IF(B581=Localisation!$C$40,3,IF(B581=Localisation!$C$39,4,IF(B581=Localisation!$C$38,5,IF(OR(B581=1,B581=2,B581=3,B581=4,B581=5),B581,"")))))))</f>
        <v/>
      </c>
      <c r="J582" s="11" t="str">
        <f>(IF(C581=Localisation!$C$44,5,IF(C581=Localisation!$C$45,4,IF(C581=Localisation!$C$46,3,IF(C581=Localisation!$C$47,2,IF(C581=Localisation!$C$48,1,IF(OR(C581=1,C581=2,C581=3,C581=4,C581=5),C581,"")))))))</f>
        <v/>
      </c>
      <c r="K582" s="11" t="str">
        <f>(IF(D581=Localisation!$C$50,1,IF(D581=Localisation!$C$51,2,IF(D581=Localisation!$C$52,3,IF(D581=Localisation!$C$53,4,IF(D581=Localisation!$C$54,5,IF(OR(D581=1,D581=2,D581=3,D581=4,D581=5),D581,"")))))))</f>
        <v/>
      </c>
      <c r="L582" s="11" t="str">
        <f t="shared" si="57"/>
        <v/>
      </c>
      <c r="M582" s="11" t="str">
        <f t="shared" si="58"/>
        <v/>
      </c>
      <c r="N582" s="11" t="str">
        <f t="shared" si="61"/>
        <v/>
      </c>
      <c r="O582" s="11" t="str">
        <f t="shared" si="59"/>
        <v/>
      </c>
      <c r="P582" s="11" t="str">
        <f t="shared" si="60"/>
        <v/>
      </c>
      <c r="Q582" s="11" t="str">
        <f t="shared" si="62"/>
        <v/>
      </c>
    </row>
    <row r="583" spans="5:17" x14ac:dyDescent="0.3">
      <c r="E583" s="11"/>
      <c r="H583" s="11" t="str">
        <f t="shared" si="56"/>
        <v/>
      </c>
      <c r="I583" s="11" t="str">
        <f>(IF(B582=Localisation!$C$42,1,IF(B582=Localisation!$C$41,2,IF(B582=Localisation!$C$40,3,IF(B582=Localisation!$C$39,4,IF(B582=Localisation!$C$38,5,IF(OR(B582=1,B582=2,B582=3,B582=4,B582=5),B582,"")))))))</f>
        <v/>
      </c>
      <c r="J583" s="11" t="str">
        <f>(IF(C582=Localisation!$C$44,5,IF(C582=Localisation!$C$45,4,IF(C582=Localisation!$C$46,3,IF(C582=Localisation!$C$47,2,IF(C582=Localisation!$C$48,1,IF(OR(C582=1,C582=2,C582=3,C582=4,C582=5),C582,"")))))))</f>
        <v/>
      </c>
      <c r="K583" s="11" t="str">
        <f>(IF(D582=Localisation!$C$50,1,IF(D582=Localisation!$C$51,2,IF(D582=Localisation!$C$52,3,IF(D582=Localisation!$C$53,4,IF(D582=Localisation!$C$54,5,IF(OR(D582=1,D582=2,D582=3,D582=4,D582=5),D582,"")))))))</f>
        <v/>
      </c>
      <c r="L583" s="11" t="str">
        <f t="shared" si="57"/>
        <v/>
      </c>
      <c r="M583" s="11" t="str">
        <f t="shared" si="58"/>
        <v/>
      </c>
      <c r="N583" s="11" t="str">
        <f t="shared" si="61"/>
        <v/>
      </c>
      <c r="O583" s="11" t="str">
        <f t="shared" si="59"/>
        <v/>
      </c>
      <c r="P583" s="11" t="str">
        <f t="shared" si="60"/>
        <v/>
      </c>
      <c r="Q583" s="11" t="str">
        <f t="shared" si="62"/>
        <v/>
      </c>
    </row>
    <row r="584" spans="5:17" x14ac:dyDescent="0.3">
      <c r="E584" s="11"/>
      <c r="H584" s="11" t="str">
        <f t="shared" si="56"/>
        <v/>
      </c>
      <c r="I584" s="11" t="str">
        <f>(IF(B583=Localisation!$C$42,1,IF(B583=Localisation!$C$41,2,IF(B583=Localisation!$C$40,3,IF(B583=Localisation!$C$39,4,IF(B583=Localisation!$C$38,5,IF(OR(B583=1,B583=2,B583=3,B583=4,B583=5),B583,"")))))))</f>
        <v/>
      </c>
      <c r="J584" s="11" t="str">
        <f>(IF(C583=Localisation!$C$44,5,IF(C583=Localisation!$C$45,4,IF(C583=Localisation!$C$46,3,IF(C583=Localisation!$C$47,2,IF(C583=Localisation!$C$48,1,IF(OR(C583=1,C583=2,C583=3,C583=4,C583=5),C583,"")))))))</f>
        <v/>
      </c>
      <c r="K584" s="11" t="str">
        <f>(IF(D583=Localisation!$C$50,1,IF(D583=Localisation!$C$51,2,IF(D583=Localisation!$C$52,3,IF(D583=Localisation!$C$53,4,IF(D583=Localisation!$C$54,5,IF(OR(D583=1,D583=2,D583=3,D583=4,D583=5),D583,"")))))))</f>
        <v/>
      </c>
      <c r="L584" s="11" t="str">
        <f t="shared" si="57"/>
        <v/>
      </c>
      <c r="M584" s="11" t="str">
        <f t="shared" si="58"/>
        <v/>
      </c>
      <c r="N584" s="11" t="str">
        <f t="shared" si="61"/>
        <v/>
      </c>
      <c r="O584" s="11" t="str">
        <f t="shared" si="59"/>
        <v/>
      </c>
      <c r="P584" s="11" t="str">
        <f t="shared" si="60"/>
        <v/>
      </c>
      <c r="Q584" s="11" t="str">
        <f t="shared" si="62"/>
        <v/>
      </c>
    </row>
    <row r="585" spans="5:17" x14ac:dyDescent="0.3">
      <c r="E585" s="11"/>
      <c r="H585" s="11" t="str">
        <f t="shared" si="56"/>
        <v/>
      </c>
      <c r="I585" s="11" t="str">
        <f>(IF(B584=Localisation!$C$42,1,IF(B584=Localisation!$C$41,2,IF(B584=Localisation!$C$40,3,IF(B584=Localisation!$C$39,4,IF(B584=Localisation!$C$38,5,IF(OR(B584=1,B584=2,B584=3,B584=4,B584=5),B584,"")))))))</f>
        <v/>
      </c>
      <c r="J585" s="11" t="str">
        <f>(IF(C584=Localisation!$C$44,5,IF(C584=Localisation!$C$45,4,IF(C584=Localisation!$C$46,3,IF(C584=Localisation!$C$47,2,IF(C584=Localisation!$C$48,1,IF(OR(C584=1,C584=2,C584=3,C584=4,C584=5),C584,"")))))))</f>
        <v/>
      </c>
      <c r="K585" s="11" t="str">
        <f>(IF(D584=Localisation!$C$50,1,IF(D584=Localisation!$C$51,2,IF(D584=Localisation!$C$52,3,IF(D584=Localisation!$C$53,4,IF(D584=Localisation!$C$54,5,IF(OR(D584=1,D584=2,D584=3,D584=4,D584=5),D584,"")))))))</f>
        <v/>
      </c>
      <c r="L585" s="11" t="str">
        <f t="shared" si="57"/>
        <v/>
      </c>
      <c r="M585" s="11" t="str">
        <f t="shared" si="58"/>
        <v/>
      </c>
      <c r="N585" s="11" t="str">
        <f t="shared" si="61"/>
        <v/>
      </c>
      <c r="O585" s="11" t="str">
        <f t="shared" si="59"/>
        <v/>
      </c>
      <c r="P585" s="11" t="str">
        <f t="shared" si="60"/>
        <v/>
      </c>
      <c r="Q585" s="11" t="str">
        <f t="shared" si="62"/>
        <v/>
      </c>
    </row>
    <row r="586" spans="5:17" x14ac:dyDescent="0.3">
      <c r="E586" s="11"/>
      <c r="H586" s="11" t="str">
        <f t="shared" si="56"/>
        <v/>
      </c>
      <c r="I586" s="11" t="str">
        <f>(IF(B585=Localisation!$C$42,1,IF(B585=Localisation!$C$41,2,IF(B585=Localisation!$C$40,3,IF(B585=Localisation!$C$39,4,IF(B585=Localisation!$C$38,5,IF(OR(B585=1,B585=2,B585=3,B585=4,B585=5),B585,"")))))))</f>
        <v/>
      </c>
      <c r="J586" s="11" t="str">
        <f>(IF(C585=Localisation!$C$44,5,IF(C585=Localisation!$C$45,4,IF(C585=Localisation!$C$46,3,IF(C585=Localisation!$C$47,2,IF(C585=Localisation!$C$48,1,IF(OR(C585=1,C585=2,C585=3,C585=4,C585=5),C585,"")))))))</f>
        <v/>
      </c>
      <c r="K586" s="11" t="str">
        <f>(IF(D585=Localisation!$C$50,1,IF(D585=Localisation!$C$51,2,IF(D585=Localisation!$C$52,3,IF(D585=Localisation!$C$53,4,IF(D585=Localisation!$C$54,5,IF(OR(D585=1,D585=2,D585=3,D585=4,D585=5),D585,"")))))))</f>
        <v/>
      </c>
      <c r="L586" s="11" t="str">
        <f t="shared" si="57"/>
        <v/>
      </c>
      <c r="M586" s="11" t="str">
        <f t="shared" si="58"/>
        <v/>
      </c>
      <c r="N586" s="11" t="str">
        <f t="shared" si="61"/>
        <v/>
      </c>
      <c r="O586" s="11" t="str">
        <f t="shared" si="59"/>
        <v/>
      </c>
      <c r="P586" s="11" t="str">
        <f t="shared" si="60"/>
        <v/>
      </c>
      <c r="Q586" s="11" t="str">
        <f t="shared" si="62"/>
        <v/>
      </c>
    </row>
    <row r="587" spans="5:17" x14ac:dyDescent="0.3">
      <c r="E587" s="11"/>
      <c r="H587" s="11" t="str">
        <f t="shared" si="56"/>
        <v/>
      </c>
      <c r="I587" s="11" t="str">
        <f>(IF(B586=Localisation!$C$42,1,IF(B586=Localisation!$C$41,2,IF(B586=Localisation!$C$40,3,IF(B586=Localisation!$C$39,4,IF(B586=Localisation!$C$38,5,IF(OR(B586=1,B586=2,B586=3,B586=4,B586=5),B586,"")))))))</f>
        <v/>
      </c>
      <c r="J587" s="11" t="str">
        <f>(IF(C586=Localisation!$C$44,5,IF(C586=Localisation!$C$45,4,IF(C586=Localisation!$C$46,3,IF(C586=Localisation!$C$47,2,IF(C586=Localisation!$C$48,1,IF(OR(C586=1,C586=2,C586=3,C586=4,C586=5),C586,"")))))))</f>
        <v/>
      </c>
      <c r="K587" s="11" t="str">
        <f>(IF(D586=Localisation!$C$50,1,IF(D586=Localisation!$C$51,2,IF(D586=Localisation!$C$52,3,IF(D586=Localisation!$C$53,4,IF(D586=Localisation!$C$54,5,IF(OR(D586=1,D586=2,D586=3,D586=4,D586=5),D586,"")))))))</f>
        <v/>
      </c>
      <c r="L587" s="11" t="str">
        <f t="shared" si="57"/>
        <v/>
      </c>
      <c r="M587" s="11" t="str">
        <f t="shared" si="58"/>
        <v/>
      </c>
      <c r="N587" s="11" t="str">
        <f t="shared" si="61"/>
        <v/>
      </c>
      <c r="O587" s="11" t="str">
        <f t="shared" si="59"/>
        <v/>
      </c>
      <c r="P587" s="11" t="str">
        <f t="shared" si="60"/>
        <v/>
      </c>
      <c r="Q587" s="11" t="str">
        <f t="shared" si="62"/>
        <v/>
      </c>
    </row>
    <row r="588" spans="5:17" x14ac:dyDescent="0.3">
      <c r="E588" s="11"/>
      <c r="H588" s="11" t="str">
        <f t="shared" ref="H588:H651" si="63">IF(I588="","",AVERAGE(I588:K588))</f>
        <v/>
      </c>
      <c r="I588" s="11" t="str">
        <f>(IF(B587=Localisation!$C$42,1,IF(B587=Localisation!$C$41,2,IF(B587=Localisation!$C$40,3,IF(B587=Localisation!$C$39,4,IF(B587=Localisation!$C$38,5,IF(OR(B587=1,B587=2,B587=3,B587=4,B587=5),B587,"")))))))</f>
        <v/>
      </c>
      <c r="J588" s="11" t="str">
        <f>(IF(C587=Localisation!$C$44,5,IF(C587=Localisation!$C$45,4,IF(C587=Localisation!$C$46,3,IF(C587=Localisation!$C$47,2,IF(C587=Localisation!$C$48,1,IF(OR(C587=1,C587=2,C587=3,C587=4,C587=5),C587,"")))))))</f>
        <v/>
      </c>
      <c r="K588" s="11" t="str">
        <f>(IF(D587=Localisation!$C$50,1,IF(D587=Localisation!$C$51,2,IF(D587=Localisation!$C$52,3,IF(D587=Localisation!$C$53,4,IF(D587=Localisation!$C$54,5,IF(OR(D587=1,D587=2,D587=3,D587=4,D587=5),D587,"")))))))</f>
        <v/>
      </c>
      <c r="L588" s="11" t="str">
        <f t="shared" si="57"/>
        <v/>
      </c>
      <c r="M588" s="11" t="str">
        <f t="shared" si="58"/>
        <v/>
      </c>
      <c r="N588" s="11" t="str">
        <f t="shared" si="61"/>
        <v/>
      </c>
      <c r="O588" s="11" t="str">
        <f t="shared" si="59"/>
        <v/>
      </c>
      <c r="P588" s="11" t="str">
        <f t="shared" si="60"/>
        <v/>
      </c>
      <c r="Q588" s="11" t="str">
        <f t="shared" si="62"/>
        <v/>
      </c>
    </row>
    <row r="589" spans="5:17" x14ac:dyDescent="0.3">
      <c r="E589" s="11"/>
      <c r="H589" s="11" t="str">
        <f t="shared" si="63"/>
        <v/>
      </c>
      <c r="I589" s="11" t="str">
        <f>(IF(B588=Localisation!$C$42,1,IF(B588=Localisation!$C$41,2,IF(B588=Localisation!$C$40,3,IF(B588=Localisation!$C$39,4,IF(B588=Localisation!$C$38,5,IF(OR(B588=1,B588=2,B588=3,B588=4,B588=5),B588,"")))))))</f>
        <v/>
      </c>
      <c r="J589" s="11" t="str">
        <f>(IF(C588=Localisation!$C$44,5,IF(C588=Localisation!$C$45,4,IF(C588=Localisation!$C$46,3,IF(C588=Localisation!$C$47,2,IF(C588=Localisation!$C$48,1,IF(OR(C588=1,C588=2,C588=3,C588=4,C588=5),C588,"")))))))</f>
        <v/>
      </c>
      <c r="K589" s="11" t="str">
        <f>(IF(D588=Localisation!$C$50,1,IF(D588=Localisation!$C$51,2,IF(D588=Localisation!$C$52,3,IF(D588=Localisation!$C$53,4,IF(D588=Localisation!$C$54,5,IF(OR(D588=1,D588=2,D588=3,D588=4,D588=5),D588,"")))))))</f>
        <v/>
      </c>
      <c r="L589" s="11" t="str">
        <f t="shared" si="57"/>
        <v/>
      </c>
      <c r="M589" s="11" t="str">
        <f t="shared" si="58"/>
        <v/>
      </c>
      <c r="N589" s="11" t="str">
        <f t="shared" si="61"/>
        <v/>
      </c>
      <c r="O589" s="11" t="str">
        <f t="shared" si="59"/>
        <v/>
      </c>
      <c r="P589" s="11" t="str">
        <f t="shared" si="60"/>
        <v/>
      </c>
      <c r="Q589" s="11" t="str">
        <f t="shared" si="62"/>
        <v/>
      </c>
    </row>
    <row r="590" spans="5:17" x14ac:dyDescent="0.3">
      <c r="E590" s="11"/>
      <c r="H590" s="11" t="str">
        <f t="shared" si="63"/>
        <v/>
      </c>
      <c r="I590" s="11" t="str">
        <f>(IF(B589=Localisation!$C$42,1,IF(B589=Localisation!$C$41,2,IF(B589=Localisation!$C$40,3,IF(B589=Localisation!$C$39,4,IF(B589=Localisation!$C$38,5,IF(OR(B589=1,B589=2,B589=3,B589=4,B589=5),B589,"")))))))</f>
        <v/>
      </c>
      <c r="J590" s="11" t="str">
        <f>(IF(C589=Localisation!$C$44,5,IF(C589=Localisation!$C$45,4,IF(C589=Localisation!$C$46,3,IF(C589=Localisation!$C$47,2,IF(C589=Localisation!$C$48,1,IF(OR(C589=1,C589=2,C589=3,C589=4,C589=5),C589,"")))))))</f>
        <v/>
      </c>
      <c r="K590" s="11" t="str">
        <f>(IF(D589=Localisation!$C$50,1,IF(D589=Localisation!$C$51,2,IF(D589=Localisation!$C$52,3,IF(D589=Localisation!$C$53,4,IF(D589=Localisation!$C$54,5,IF(OR(D589=1,D589=2,D589=3,D589=4,D589=5),D589,"")))))))</f>
        <v/>
      </c>
      <c r="L590" s="11" t="str">
        <f t="shared" si="57"/>
        <v/>
      </c>
      <c r="M590" s="11" t="str">
        <f t="shared" si="58"/>
        <v/>
      </c>
      <c r="N590" s="11" t="str">
        <f t="shared" si="61"/>
        <v/>
      </c>
      <c r="O590" s="11" t="str">
        <f t="shared" si="59"/>
        <v/>
      </c>
      <c r="P590" s="11" t="str">
        <f t="shared" si="60"/>
        <v/>
      </c>
      <c r="Q590" s="11" t="str">
        <f t="shared" si="62"/>
        <v/>
      </c>
    </row>
    <row r="591" spans="5:17" x14ac:dyDescent="0.3">
      <c r="E591" s="11"/>
      <c r="H591" s="11" t="str">
        <f t="shared" si="63"/>
        <v/>
      </c>
      <c r="I591" s="11" t="str">
        <f>(IF(B590=Localisation!$C$42,1,IF(B590=Localisation!$C$41,2,IF(B590=Localisation!$C$40,3,IF(B590=Localisation!$C$39,4,IF(B590=Localisation!$C$38,5,IF(OR(B590=1,B590=2,B590=3,B590=4,B590=5),B590,"")))))))</f>
        <v/>
      </c>
      <c r="J591" s="11" t="str">
        <f>(IF(C590=Localisation!$C$44,5,IF(C590=Localisation!$C$45,4,IF(C590=Localisation!$C$46,3,IF(C590=Localisation!$C$47,2,IF(C590=Localisation!$C$48,1,IF(OR(C590=1,C590=2,C590=3,C590=4,C590=5),C590,"")))))))</f>
        <v/>
      </c>
      <c r="K591" s="11" t="str">
        <f>(IF(D590=Localisation!$C$50,1,IF(D590=Localisation!$C$51,2,IF(D590=Localisation!$C$52,3,IF(D590=Localisation!$C$53,4,IF(D590=Localisation!$C$54,5,IF(OR(D590=1,D590=2,D590=3,D590=4,D590=5),D590,"")))))))</f>
        <v/>
      </c>
      <c r="L591" s="11" t="str">
        <f t="shared" si="57"/>
        <v/>
      </c>
      <c r="M591" s="11" t="str">
        <f t="shared" si="58"/>
        <v/>
      </c>
      <c r="N591" s="11" t="str">
        <f t="shared" si="61"/>
        <v/>
      </c>
      <c r="O591" s="11" t="str">
        <f t="shared" si="59"/>
        <v/>
      </c>
      <c r="P591" s="11" t="str">
        <f t="shared" si="60"/>
        <v/>
      </c>
      <c r="Q591" s="11" t="str">
        <f t="shared" si="62"/>
        <v/>
      </c>
    </row>
    <row r="592" spans="5:17" x14ac:dyDescent="0.3">
      <c r="E592" s="11"/>
      <c r="H592" s="11" t="str">
        <f t="shared" si="63"/>
        <v/>
      </c>
      <c r="I592" s="11" t="str">
        <f>(IF(B591=Localisation!$C$42,1,IF(B591=Localisation!$C$41,2,IF(B591=Localisation!$C$40,3,IF(B591=Localisation!$C$39,4,IF(B591=Localisation!$C$38,5,IF(OR(B591=1,B591=2,B591=3,B591=4,B591=5),B591,"")))))))</f>
        <v/>
      </c>
      <c r="J592" s="11" t="str">
        <f>(IF(C591=Localisation!$C$44,5,IF(C591=Localisation!$C$45,4,IF(C591=Localisation!$C$46,3,IF(C591=Localisation!$C$47,2,IF(C591=Localisation!$C$48,1,IF(OR(C591=1,C591=2,C591=3,C591=4,C591=5),C591,"")))))))</f>
        <v/>
      </c>
      <c r="K592" s="11" t="str">
        <f>(IF(D591=Localisation!$C$50,1,IF(D591=Localisation!$C$51,2,IF(D591=Localisation!$C$52,3,IF(D591=Localisation!$C$53,4,IF(D591=Localisation!$C$54,5,IF(OR(D591=1,D591=2,D591=3,D591=4,D591=5),D591,"")))))))</f>
        <v/>
      </c>
      <c r="L592" s="11" t="str">
        <f t="shared" si="57"/>
        <v/>
      </c>
      <c r="M592" s="11" t="str">
        <f t="shared" si="58"/>
        <v/>
      </c>
      <c r="N592" s="11" t="str">
        <f t="shared" si="61"/>
        <v/>
      </c>
      <c r="O592" s="11" t="str">
        <f t="shared" si="59"/>
        <v/>
      </c>
      <c r="P592" s="11" t="str">
        <f t="shared" si="60"/>
        <v/>
      </c>
      <c r="Q592" s="11" t="str">
        <f t="shared" si="62"/>
        <v/>
      </c>
    </row>
    <row r="593" spans="5:17" x14ac:dyDescent="0.3">
      <c r="E593" s="11"/>
      <c r="H593" s="11" t="str">
        <f t="shared" si="63"/>
        <v/>
      </c>
      <c r="I593" s="11" t="str">
        <f>(IF(B592=Localisation!$C$42,1,IF(B592=Localisation!$C$41,2,IF(B592=Localisation!$C$40,3,IF(B592=Localisation!$C$39,4,IF(B592=Localisation!$C$38,5,IF(OR(B592=1,B592=2,B592=3,B592=4,B592=5),B592,"")))))))</f>
        <v/>
      </c>
      <c r="J593" s="11" t="str">
        <f>(IF(C592=Localisation!$C$44,5,IF(C592=Localisation!$C$45,4,IF(C592=Localisation!$C$46,3,IF(C592=Localisation!$C$47,2,IF(C592=Localisation!$C$48,1,IF(OR(C592=1,C592=2,C592=3,C592=4,C592=5),C592,"")))))))</f>
        <v/>
      </c>
      <c r="K593" s="11" t="str">
        <f>(IF(D592=Localisation!$C$50,1,IF(D592=Localisation!$C$51,2,IF(D592=Localisation!$C$52,3,IF(D592=Localisation!$C$53,4,IF(D592=Localisation!$C$54,5,IF(OR(D592=1,D592=2,D592=3,D592=4,D592=5),D592,"")))))))</f>
        <v/>
      </c>
      <c r="L593" s="11" t="str">
        <f t="shared" ref="L593:L656" si="64">IF(F587="","",(IF(F587="*","*",(((F587-V$49)/V$48)*-1))))</f>
        <v/>
      </c>
      <c r="M593" s="11" t="str">
        <f t="shared" ref="M593:M656" si="65">IF(E587=0,"",F587)</f>
        <v/>
      </c>
      <c r="N593" s="11" t="str">
        <f t="shared" si="61"/>
        <v/>
      </c>
      <c r="O593" s="11" t="str">
        <f t="shared" ref="O593:O656" si="66">IF(F587=0,"",LN(F587))</f>
        <v/>
      </c>
      <c r="P593" s="11" t="str">
        <f t="shared" ref="P593:P656" si="67">IF(O593="","",((O593-$Q$11)/$P$11)*-1)</f>
        <v/>
      </c>
      <c r="Q593" s="11" t="str">
        <f t="shared" si="62"/>
        <v/>
      </c>
    </row>
    <row r="594" spans="5:17" x14ac:dyDescent="0.3">
      <c r="E594" s="11"/>
      <c r="H594" s="11" t="str">
        <f t="shared" si="63"/>
        <v/>
      </c>
      <c r="I594" s="11" t="str">
        <f>(IF(B593=Localisation!$C$42,1,IF(B593=Localisation!$C$41,2,IF(B593=Localisation!$C$40,3,IF(B593=Localisation!$C$39,4,IF(B593=Localisation!$C$38,5,IF(OR(B593=1,B593=2,B593=3,B593=4,B593=5),B593,"")))))))</f>
        <v/>
      </c>
      <c r="J594" s="11" t="str">
        <f>(IF(C593=Localisation!$C$44,5,IF(C593=Localisation!$C$45,4,IF(C593=Localisation!$C$46,3,IF(C593=Localisation!$C$47,2,IF(C593=Localisation!$C$48,1,IF(OR(C593=1,C593=2,C593=3,C593=4,C593=5),C593,"")))))))</f>
        <v/>
      </c>
      <c r="K594" s="11" t="str">
        <f>(IF(D593=Localisation!$C$50,1,IF(D593=Localisation!$C$51,2,IF(D593=Localisation!$C$52,3,IF(D593=Localisation!$C$53,4,IF(D593=Localisation!$C$54,5,IF(OR(D593=1,D593=2,D593=3,D593=4,D593=5),D593,"")))))))</f>
        <v/>
      </c>
      <c r="L594" s="11" t="str">
        <f t="shared" si="64"/>
        <v/>
      </c>
      <c r="M594" s="11" t="str">
        <f t="shared" si="65"/>
        <v/>
      </c>
      <c r="N594" s="11" t="str">
        <f t="shared" ref="N594:N657" si="68">IF(H589&gt;3.9999,M594,"")</f>
        <v/>
      </c>
      <c r="O594" s="11" t="str">
        <f t="shared" si="66"/>
        <v/>
      </c>
      <c r="P594" s="11" t="str">
        <f t="shared" si="67"/>
        <v/>
      </c>
      <c r="Q594" s="11" t="str">
        <f t="shared" ref="Q594:Q657" si="69">IF(H589="","",(IF(H589="*","*",((H589-$U$49)/$U$48))))</f>
        <v/>
      </c>
    </row>
    <row r="595" spans="5:17" x14ac:dyDescent="0.3">
      <c r="E595" s="11"/>
      <c r="H595" s="11" t="str">
        <f t="shared" si="63"/>
        <v/>
      </c>
      <c r="I595" s="11" t="str">
        <f>(IF(B594=Localisation!$C$42,1,IF(B594=Localisation!$C$41,2,IF(B594=Localisation!$C$40,3,IF(B594=Localisation!$C$39,4,IF(B594=Localisation!$C$38,5,IF(OR(B594=1,B594=2,B594=3,B594=4,B594=5),B594,"")))))))</f>
        <v/>
      </c>
      <c r="J595" s="11" t="str">
        <f>(IF(C594=Localisation!$C$44,5,IF(C594=Localisation!$C$45,4,IF(C594=Localisation!$C$46,3,IF(C594=Localisation!$C$47,2,IF(C594=Localisation!$C$48,1,IF(OR(C594=1,C594=2,C594=3,C594=4,C594=5),C594,"")))))))</f>
        <v/>
      </c>
      <c r="K595" s="11" t="str">
        <f>(IF(D594=Localisation!$C$50,1,IF(D594=Localisation!$C$51,2,IF(D594=Localisation!$C$52,3,IF(D594=Localisation!$C$53,4,IF(D594=Localisation!$C$54,5,IF(OR(D594=1,D594=2,D594=3,D594=4,D594=5),D594,"")))))))</f>
        <v/>
      </c>
      <c r="L595" s="11" t="str">
        <f t="shared" si="64"/>
        <v/>
      </c>
      <c r="M595" s="11" t="str">
        <f t="shared" si="65"/>
        <v/>
      </c>
      <c r="N595" s="11" t="str">
        <f t="shared" si="68"/>
        <v/>
      </c>
      <c r="O595" s="11" t="str">
        <f t="shared" si="66"/>
        <v/>
      </c>
      <c r="P595" s="11" t="str">
        <f t="shared" si="67"/>
        <v/>
      </c>
      <c r="Q595" s="11" t="str">
        <f t="shared" si="69"/>
        <v/>
      </c>
    </row>
    <row r="596" spans="5:17" x14ac:dyDescent="0.3">
      <c r="E596" s="11"/>
      <c r="H596" s="11" t="str">
        <f t="shared" si="63"/>
        <v/>
      </c>
      <c r="I596" s="11" t="str">
        <f>(IF(B595=Localisation!$C$42,1,IF(B595=Localisation!$C$41,2,IF(B595=Localisation!$C$40,3,IF(B595=Localisation!$C$39,4,IF(B595=Localisation!$C$38,5,IF(OR(B595=1,B595=2,B595=3,B595=4,B595=5),B595,"")))))))</f>
        <v/>
      </c>
      <c r="J596" s="11" t="str">
        <f>(IF(C595=Localisation!$C$44,5,IF(C595=Localisation!$C$45,4,IF(C595=Localisation!$C$46,3,IF(C595=Localisation!$C$47,2,IF(C595=Localisation!$C$48,1,IF(OR(C595=1,C595=2,C595=3,C595=4,C595=5),C595,"")))))))</f>
        <v/>
      </c>
      <c r="K596" s="11" t="str">
        <f>(IF(D595=Localisation!$C$50,1,IF(D595=Localisation!$C$51,2,IF(D595=Localisation!$C$52,3,IF(D595=Localisation!$C$53,4,IF(D595=Localisation!$C$54,5,IF(OR(D595=1,D595=2,D595=3,D595=4,D595=5),D595,"")))))))</f>
        <v/>
      </c>
      <c r="L596" s="11" t="str">
        <f t="shared" si="64"/>
        <v/>
      </c>
      <c r="M596" s="11" t="str">
        <f t="shared" si="65"/>
        <v/>
      </c>
      <c r="N596" s="11" t="str">
        <f t="shared" si="68"/>
        <v/>
      </c>
      <c r="O596" s="11" t="str">
        <f t="shared" si="66"/>
        <v/>
      </c>
      <c r="P596" s="11" t="str">
        <f t="shared" si="67"/>
        <v/>
      </c>
      <c r="Q596" s="11" t="str">
        <f t="shared" si="69"/>
        <v/>
      </c>
    </row>
    <row r="597" spans="5:17" x14ac:dyDescent="0.3">
      <c r="E597" s="11"/>
      <c r="H597" s="11" t="str">
        <f t="shared" si="63"/>
        <v/>
      </c>
      <c r="I597" s="11" t="str">
        <f>(IF(B596=Localisation!$C$42,1,IF(B596=Localisation!$C$41,2,IF(B596=Localisation!$C$40,3,IF(B596=Localisation!$C$39,4,IF(B596=Localisation!$C$38,5,IF(OR(B596=1,B596=2,B596=3,B596=4,B596=5),B596,"")))))))</f>
        <v/>
      </c>
      <c r="J597" s="11" t="str">
        <f>(IF(C596=Localisation!$C$44,5,IF(C596=Localisation!$C$45,4,IF(C596=Localisation!$C$46,3,IF(C596=Localisation!$C$47,2,IF(C596=Localisation!$C$48,1,IF(OR(C596=1,C596=2,C596=3,C596=4,C596=5),C596,"")))))))</f>
        <v/>
      </c>
      <c r="K597" s="11" t="str">
        <f>(IF(D596=Localisation!$C$50,1,IF(D596=Localisation!$C$51,2,IF(D596=Localisation!$C$52,3,IF(D596=Localisation!$C$53,4,IF(D596=Localisation!$C$54,5,IF(OR(D596=1,D596=2,D596=3,D596=4,D596=5),D596,"")))))))</f>
        <v/>
      </c>
      <c r="L597" s="11" t="str">
        <f t="shared" si="64"/>
        <v/>
      </c>
      <c r="M597" s="11" t="str">
        <f t="shared" si="65"/>
        <v/>
      </c>
      <c r="N597" s="11" t="str">
        <f t="shared" si="68"/>
        <v/>
      </c>
      <c r="O597" s="11" t="str">
        <f t="shared" si="66"/>
        <v/>
      </c>
      <c r="P597" s="11" t="str">
        <f t="shared" si="67"/>
        <v/>
      </c>
      <c r="Q597" s="11" t="str">
        <f t="shared" si="69"/>
        <v/>
      </c>
    </row>
    <row r="598" spans="5:17" x14ac:dyDescent="0.3">
      <c r="E598" s="11"/>
      <c r="H598" s="11" t="str">
        <f t="shared" si="63"/>
        <v/>
      </c>
      <c r="I598" s="11" t="str">
        <f>(IF(B597=Localisation!$C$42,1,IF(B597=Localisation!$C$41,2,IF(B597=Localisation!$C$40,3,IF(B597=Localisation!$C$39,4,IF(B597=Localisation!$C$38,5,IF(OR(B597=1,B597=2,B597=3,B597=4,B597=5),B597,"")))))))</f>
        <v/>
      </c>
      <c r="J598" s="11" t="str">
        <f>(IF(C597=Localisation!$C$44,5,IF(C597=Localisation!$C$45,4,IF(C597=Localisation!$C$46,3,IF(C597=Localisation!$C$47,2,IF(C597=Localisation!$C$48,1,IF(OR(C597=1,C597=2,C597=3,C597=4,C597=5),C597,"")))))))</f>
        <v/>
      </c>
      <c r="K598" s="11" t="str">
        <f>(IF(D597=Localisation!$C$50,1,IF(D597=Localisation!$C$51,2,IF(D597=Localisation!$C$52,3,IF(D597=Localisation!$C$53,4,IF(D597=Localisation!$C$54,5,IF(OR(D597=1,D597=2,D597=3,D597=4,D597=5),D597,"")))))))</f>
        <v/>
      </c>
      <c r="L598" s="11" t="str">
        <f t="shared" si="64"/>
        <v/>
      </c>
      <c r="M598" s="11" t="str">
        <f t="shared" si="65"/>
        <v/>
      </c>
      <c r="N598" s="11" t="str">
        <f t="shared" si="68"/>
        <v/>
      </c>
      <c r="O598" s="11" t="str">
        <f t="shared" si="66"/>
        <v/>
      </c>
      <c r="P598" s="11" t="str">
        <f t="shared" si="67"/>
        <v/>
      </c>
      <c r="Q598" s="11" t="str">
        <f t="shared" si="69"/>
        <v/>
      </c>
    </row>
    <row r="599" spans="5:17" x14ac:dyDescent="0.3">
      <c r="E599" s="11"/>
      <c r="H599" s="11" t="str">
        <f t="shared" si="63"/>
        <v/>
      </c>
      <c r="I599" s="11" t="str">
        <f>(IF(B598=Localisation!$C$42,1,IF(B598=Localisation!$C$41,2,IF(B598=Localisation!$C$40,3,IF(B598=Localisation!$C$39,4,IF(B598=Localisation!$C$38,5,IF(OR(B598=1,B598=2,B598=3,B598=4,B598=5),B598,"")))))))</f>
        <v/>
      </c>
      <c r="J599" s="11" t="str">
        <f>(IF(C598=Localisation!$C$44,5,IF(C598=Localisation!$C$45,4,IF(C598=Localisation!$C$46,3,IF(C598=Localisation!$C$47,2,IF(C598=Localisation!$C$48,1,IF(OR(C598=1,C598=2,C598=3,C598=4,C598=5),C598,"")))))))</f>
        <v/>
      </c>
      <c r="K599" s="11" t="str">
        <f>(IF(D598=Localisation!$C$50,1,IF(D598=Localisation!$C$51,2,IF(D598=Localisation!$C$52,3,IF(D598=Localisation!$C$53,4,IF(D598=Localisation!$C$54,5,IF(OR(D598=1,D598=2,D598=3,D598=4,D598=5),D598,"")))))))</f>
        <v/>
      </c>
      <c r="L599" s="11" t="str">
        <f t="shared" si="64"/>
        <v/>
      </c>
      <c r="M599" s="11" t="str">
        <f t="shared" si="65"/>
        <v/>
      </c>
      <c r="N599" s="11" t="str">
        <f t="shared" si="68"/>
        <v/>
      </c>
      <c r="O599" s="11" t="str">
        <f t="shared" si="66"/>
        <v/>
      </c>
      <c r="P599" s="11" t="str">
        <f t="shared" si="67"/>
        <v/>
      </c>
      <c r="Q599" s="11" t="str">
        <f t="shared" si="69"/>
        <v/>
      </c>
    </row>
    <row r="600" spans="5:17" x14ac:dyDescent="0.3">
      <c r="E600" s="11"/>
      <c r="H600" s="11" t="str">
        <f t="shared" si="63"/>
        <v/>
      </c>
      <c r="I600" s="11" t="str">
        <f>(IF(B599=Localisation!$C$42,1,IF(B599=Localisation!$C$41,2,IF(B599=Localisation!$C$40,3,IF(B599=Localisation!$C$39,4,IF(B599=Localisation!$C$38,5,IF(OR(B599=1,B599=2,B599=3,B599=4,B599=5),B599,"")))))))</f>
        <v/>
      </c>
      <c r="J600" s="11" t="str">
        <f>(IF(C599=Localisation!$C$44,5,IF(C599=Localisation!$C$45,4,IF(C599=Localisation!$C$46,3,IF(C599=Localisation!$C$47,2,IF(C599=Localisation!$C$48,1,IF(OR(C599=1,C599=2,C599=3,C599=4,C599=5),C599,"")))))))</f>
        <v/>
      </c>
      <c r="K600" s="11" t="str">
        <f>(IF(D599=Localisation!$C$50,1,IF(D599=Localisation!$C$51,2,IF(D599=Localisation!$C$52,3,IF(D599=Localisation!$C$53,4,IF(D599=Localisation!$C$54,5,IF(OR(D599=1,D599=2,D599=3,D599=4,D599=5),D599,"")))))))</f>
        <v/>
      </c>
      <c r="L600" s="11" t="str">
        <f t="shared" si="64"/>
        <v/>
      </c>
      <c r="M600" s="11" t="str">
        <f t="shared" si="65"/>
        <v/>
      </c>
      <c r="N600" s="11" t="str">
        <f t="shared" si="68"/>
        <v/>
      </c>
      <c r="O600" s="11" t="str">
        <f t="shared" si="66"/>
        <v/>
      </c>
      <c r="P600" s="11" t="str">
        <f t="shared" si="67"/>
        <v/>
      </c>
      <c r="Q600" s="11" t="str">
        <f t="shared" si="69"/>
        <v/>
      </c>
    </row>
    <row r="601" spans="5:17" x14ac:dyDescent="0.3">
      <c r="E601" s="11"/>
      <c r="H601" s="11" t="str">
        <f t="shared" si="63"/>
        <v/>
      </c>
      <c r="I601" s="11" t="str">
        <f>(IF(B600=Localisation!$C$42,1,IF(B600=Localisation!$C$41,2,IF(B600=Localisation!$C$40,3,IF(B600=Localisation!$C$39,4,IF(B600=Localisation!$C$38,5,IF(OR(B600=1,B600=2,B600=3,B600=4,B600=5),B600,"")))))))</f>
        <v/>
      </c>
      <c r="J601" s="11" t="str">
        <f>(IF(C600=Localisation!$C$44,5,IF(C600=Localisation!$C$45,4,IF(C600=Localisation!$C$46,3,IF(C600=Localisation!$C$47,2,IF(C600=Localisation!$C$48,1,IF(OR(C600=1,C600=2,C600=3,C600=4,C600=5),C600,"")))))))</f>
        <v/>
      </c>
      <c r="K601" s="11" t="str">
        <f>(IF(D600=Localisation!$C$50,1,IF(D600=Localisation!$C$51,2,IF(D600=Localisation!$C$52,3,IF(D600=Localisation!$C$53,4,IF(D600=Localisation!$C$54,5,IF(OR(D600=1,D600=2,D600=3,D600=4,D600=5),D600,"")))))))</f>
        <v/>
      </c>
      <c r="L601" s="11" t="str">
        <f t="shared" si="64"/>
        <v/>
      </c>
      <c r="M601" s="11" t="str">
        <f t="shared" si="65"/>
        <v/>
      </c>
      <c r="N601" s="11" t="str">
        <f t="shared" si="68"/>
        <v/>
      </c>
      <c r="O601" s="11" t="str">
        <f t="shared" si="66"/>
        <v/>
      </c>
      <c r="P601" s="11" t="str">
        <f t="shared" si="67"/>
        <v/>
      </c>
      <c r="Q601" s="11" t="str">
        <f t="shared" si="69"/>
        <v/>
      </c>
    </row>
    <row r="602" spans="5:17" x14ac:dyDescent="0.3">
      <c r="E602" s="11"/>
      <c r="H602" s="11" t="str">
        <f t="shared" si="63"/>
        <v/>
      </c>
      <c r="I602" s="11" t="str">
        <f>(IF(B601=Localisation!$C$42,1,IF(B601=Localisation!$C$41,2,IF(B601=Localisation!$C$40,3,IF(B601=Localisation!$C$39,4,IF(B601=Localisation!$C$38,5,IF(OR(B601=1,B601=2,B601=3,B601=4,B601=5),B601,"")))))))</f>
        <v/>
      </c>
      <c r="J602" s="11" t="str">
        <f>(IF(C601=Localisation!$C$44,5,IF(C601=Localisation!$C$45,4,IF(C601=Localisation!$C$46,3,IF(C601=Localisation!$C$47,2,IF(C601=Localisation!$C$48,1,IF(OR(C601=1,C601=2,C601=3,C601=4,C601=5),C601,"")))))))</f>
        <v/>
      </c>
      <c r="K602" s="11" t="str">
        <f>(IF(D601=Localisation!$C$50,1,IF(D601=Localisation!$C$51,2,IF(D601=Localisation!$C$52,3,IF(D601=Localisation!$C$53,4,IF(D601=Localisation!$C$54,5,IF(OR(D601=1,D601=2,D601=3,D601=4,D601=5),D601,"")))))))</f>
        <v/>
      </c>
      <c r="L602" s="11" t="str">
        <f t="shared" si="64"/>
        <v/>
      </c>
      <c r="M602" s="11" t="str">
        <f t="shared" si="65"/>
        <v/>
      </c>
      <c r="N602" s="11" t="str">
        <f t="shared" si="68"/>
        <v/>
      </c>
      <c r="O602" s="11" t="str">
        <f t="shared" si="66"/>
        <v/>
      </c>
      <c r="P602" s="11" t="str">
        <f t="shared" si="67"/>
        <v/>
      </c>
      <c r="Q602" s="11" t="str">
        <f t="shared" si="69"/>
        <v/>
      </c>
    </row>
    <row r="603" spans="5:17" x14ac:dyDescent="0.3">
      <c r="E603" s="11"/>
      <c r="H603" s="11" t="str">
        <f t="shared" si="63"/>
        <v/>
      </c>
      <c r="I603" s="11" t="str">
        <f>(IF(B602=Localisation!$C$42,1,IF(B602=Localisation!$C$41,2,IF(B602=Localisation!$C$40,3,IF(B602=Localisation!$C$39,4,IF(B602=Localisation!$C$38,5,IF(OR(B602=1,B602=2,B602=3,B602=4,B602=5),B602,"")))))))</f>
        <v/>
      </c>
      <c r="J603" s="11" t="str">
        <f>(IF(C602=Localisation!$C$44,5,IF(C602=Localisation!$C$45,4,IF(C602=Localisation!$C$46,3,IF(C602=Localisation!$C$47,2,IF(C602=Localisation!$C$48,1,IF(OR(C602=1,C602=2,C602=3,C602=4,C602=5),C602,"")))))))</f>
        <v/>
      </c>
      <c r="K603" s="11" t="str">
        <f>(IF(D602=Localisation!$C$50,1,IF(D602=Localisation!$C$51,2,IF(D602=Localisation!$C$52,3,IF(D602=Localisation!$C$53,4,IF(D602=Localisation!$C$54,5,IF(OR(D602=1,D602=2,D602=3,D602=4,D602=5),D602,"")))))))</f>
        <v/>
      </c>
      <c r="L603" s="11" t="str">
        <f t="shared" si="64"/>
        <v/>
      </c>
      <c r="M603" s="11" t="str">
        <f t="shared" si="65"/>
        <v/>
      </c>
      <c r="N603" s="11" t="str">
        <f t="shared" si="68"/>
        <v/>
      </c>
      <c r="O603" s="11" t="str">
        <f t="shared" si="66"/>
        <v/>
      </c>
      <c r="P603" s="11" t="str">
        <f t="shared" si="67"/>
        <v/>
      </c>
      <c r="Q603" s="11" t="str">
        <f t="shared" si="69"/>
        <v/>
      </c>
    </row>
    <row r="604" spans="5:17" x14ac:dyDescent="0.3">
      <c r="E604" s="11"/>
      <c r="H604" s="11" t="str">
        <f t="shared" si="63"/>
        <v/>
      </c>
      <c r="I604" s="11" t="str">
        <f>(IF(B603=Localisation!$C$42,1,IF(B603=Localisation!$C$41,2,IF(B603=Localisation!$C$40,3,IF(B603=Localisation!$C$39,4,IF(B603=Localisation!$C$38,5,IF(OR(B603=1,B603=2,B603=3,B603=4,B603=5),B603,"")))))))</f>
        <v/>
      </c>
      <c r="J604" s="11" t="str">
        <f>(IF(C603=Localisation!$C$44,5,IF(C603=Localisation!$C$45,4,IF(C603=Localisation!$C$46,3,IF(C603=Localisation!$C$47,2,IF(C603=Localisation!$C$48,1,IF(OR(C603=1,C603=2,C603=3,C603=4,C603=5),C603,"")))))))</f>
        <v/>
      </c>
      <c r="K604" s="11" t="str">
        <f>(IF(D603=Localisation!$C$50,1,IF(D603=Localisation!$C$51,2,IF(D603=Localisation!$C$52,3,IF(D603=Localisation!$C$53,4,IF(D603=Localisation!$C$54,5,IF(OR(D603=1,D603=2,D603=3,D603=4,D603=5),D603,"")))))))</f>
        <v/>
      </c>
      <c r="L604" s="11" t="str">
        <f t="shared" si="64"/>
        <v/>
      </c>
      <c r="M604" s="11" t="str">
        <f t="shared" si="65"/>
        <v/>
      </c>
      <c r="N604" s="11" t="str">
        <f t="shared" si="68"/>
        <v/>
      </c>
      <c r="O604" s="11" t="str">
        <f t="shared" si="66"/>
        <v/>
      </c>
      <c r="P604" s="11" t="str">
        <f t="shared" si="67"/>
        <v/>
      </c>
      <c r="Q604" s="11" t="str">
        <f t="shared" si="69"/>
        <v/>
      </c>
    </row>
    <row r="605" spans="5:17" x14ac:dyDescent="0.3">
      <c r="E605" s="11"/>
      <c r="H605" s="11" t="str">
        <f t="shared" si="63"/>
        <v/>
      </c>
      <c r="I605" s="11" t="str">
        <f>(IF(B604=Localisation!$C$42,1,IF(B604=Localisation!$C$41,2,IF(B604=Localisation!$C$40,3,IF(B604=Localisation!$C$39,4,IF(B604=Localisation!$C$38,5,IF(OR(B604=1,B604=2,B604=3,B604=4,B604=5),B604,"")))))))</f>
        <v/>
      </c>
      <c r="J605" s="11" t="str">
        <f>(IF(C604=Localisation!$C$44,5,IF(C604=Localisation!$C$45,4,IF(C604=Localisation!$C$46,3,IF(C604=Localisation!$C$47,2,IF(C604=Localisation!$C$48,1,IF(OR(C604=1,C604=2,C604=3,C604=4,C604=5),C604,"")))))))</f>
        <v/>
      </c>
      <c r="K605" s="11" t="str">
        <f>(IF(D604=Localisation!$C$50,1,IF(D604=Localisation!$C$51,2,IF(D604=Localisation!$C$52,3,IF(D604=Localisation!$C$53,4,IF(D604=Localisation!$C$54,5,IF(OR(D604=1,D604=2,D604=3,D604=4,D604=5),D604,"")))))))</f>
        <v/>
      </c>
      <c r="L605" s="11" t="str">
        <f t="shared" si="64"/>
        <v/>
      </c>
      <c r="M605" s="11" t="str">
        <f t="shared" si="65"/>
        <v/>
      </c>
      <c r="N605" s="11" t="str">
        <f t="shared" si="68"/>
        <v/>
      </c>
      <c r="O605" s="11" t="str">
        <f t="shared" si="66"/>
        <v/>
      </c>
      <c r="P605" s="11" t="str">
        <f t="shared" si="67"/>
        <v/>
      </c>
      <c r="Q605" s="11" t="str">
        <f t="shared" si="69"/>
        <v/>
      </c>
    </row>
    <row r="606" spans="5:17" x14ac:dyDescent="0.3">
      <c r="E606" s="11"/>
      <c r="H606" s="11" t="str">
        <f t="shared" si="63"/>
        <v/>
      </c>
      <c r="I606" s="11" t="str">
        <f>(IF(B605=Localisation!$C$42,1,IF(B605=Localisation!$C$41,2,IF(B605=Localisation!$C$40,3,IF(B605=Localisation!$C$39,4,IF(B605=Localisation!$C$38,5,IF(OR(B605=1,B605=2,B605=3,B605=4,B605=5),B605,"")))))))</f>
        <v/>
      </c>
      <c r="J606" s="11" t="str">
        <f>(IF(C605=Localisation!$C$44,5,IF(C605=Localisation!$C$45,4,IF(C605=Localisation!$C$46,3,IF(C605=Localisation!$C$47,2,IF(C605=Localisation!$C$48,1,IF(OR(C605=1,C605=2,C605=3,C605=4,C605=5),C605,"")))))))</f>
        <v/>
      </c>
      <c r="K606" s="11" t="str">
        <f>(IF(D605=Localisation!$C$50,1,IF(D605=Localisation!$C$51,2,IF(D605=Localisation!$C$52,3,IF(D605=Localisation!$C$53,4,IF(D605=Localisation!$C$54,5,IF(OR(D605=1,D605=2,D605=3,D605=4,D605=5),D605,"")))))))</f>
        <v/>
      </c>
      <c r="L606" s="11" t="str">
        <f t="shared" si="64"/>
        <v/>
      </c>
      <c r="M606" s="11" t="str">
        <f t="shared" si="65"/>
        <v/>
      </c>
      <c r="N606" s="11" t="str">
        <f t="shared" si="68"/>
        <v/>
      </c>
      <c r="O606" s="11" t="str">
        <f t="shared" si="66"/>
        <v/>
      </c>
      <c r="P606" s="11" t="str">
        <f t="shared" si="67"/>
        <v/>
      </c>
      <c r="Q606" s="11" t="str">
        <f t="shared" si="69"/>
        <v/>
      </c>
    </row>
    <row r="607" spans="5:17" x14ac:dyDescent="0.3">
      <c r="E607" s="11"/>
      <c r="H607" s="11" t="str">
        <f t="shared" si="63"/>
        <v/>
      </c>
      <c r="I607" s="11" t="str">
        <f>(IF(B606=Localisation!$C$42,1,IF(B606=Localisation!$C$41,2,IF(B606=Localisation!$C$40,3,IF(B606=Localisation!$C$39,4,IF(B606=Localisation!$C$38,5,IF(OR(B606=1,B606=2,B606=3,B606=4,B606=5),B606,"")))))))</f>
        <v/>
      </c>
      <c r="J607" s="11" t="str">
        <f>(IF(C606=Localisation!$C$44,5,IF(C606=Localisation!$C$45,4,IF(C606=Localisation!$C$46,3,IF(C606=Localisation!$C$47,2,IF(C606=Localisation!$C$48,1,IF(OR(C606=1,C606=2,C606=3,C606=4,C606=5),C606,"")))))))</f>
        <v/>
      </c>
      <c r="K607" s="11" t="str">
        <f>(IF(D606=Localisation!$C$50,1,IF(D606=Localisation!$C$51,2,IF(D606=Localisation!$C$52,3,IF(D606=Localisation!$C$53,4,IF(D606=Localisation!$C$54,5,IF(OR(D606=1,D606=2,D606=3,D606=4,D606=5),D606,"")))))))</f>
        <v/>
      </c>
      <c r="L607" s="11" t="str">
        <f t="shared" si="64"/>
        <v/>
      </c>
      <c r="M607" s="11" t="str">
        <f t="shared" si="65"/>
        <v/>
      </c>
      <c r="N607" s="11" t="str">
        <f t="shared" si="68"/>
        <v/>
      </c>
      <c r="O607" s="11" t="str">
        <f t="shared" si="66"/>
        <v/>
      </c>
      <c r="P607" s="11" t="str">
        <f t="shared" si="67"/>
        <v/>
      </c>
      <c r="Q607" s="11" t="str">
        <f t="shared" si="69"/>
        <v/>
      </c>
    </row>
    <row r="608" spans="5:17" x14ac:dyDescent="0.3">
      <c r="E608" s="11"/>
      <c r="H608" s="11" t="str">
        <f t="shared" si="63"/>
        <v/>
      </c>
      <c r="I608" s="11" t="str">
        <f>(IF(B607=Localisation!$C$42,1,IF(B607=Localisation!$C$41,2,IF(B607=Localisation!$C$40,3,IF(B607=Localisation!$C$39,4,IF(B607=Localisation!$C$38,5,IF(OR(B607=1,B607=2,B607=3,B607=4,B607=5),B607,"")))))))</f>
        <v/>
      </c>
      <c r="J608" s="11" t="str">
        <f>(IF(C607=Localisation!$C$44,5,IF(C607=Localisation!$C$45,4,IF(C607=Localisation!$C$46,3,IF(C607=Localisation!$C$47,2,IF(C607=Localisation!$C$48,1,IF(OR(C607=1,C607=2,C607=3,C607=4,C607=5),C607,"")))))))</f>
        <v/>
      </c>
      <c r="K608" s="11" t="str">
        <f>(IF(D607=Localisation!$C$50,1,IF(D607=Localisation!$C$51,2,IF(D607=Localisation!$C$52,3,IF(D607=Localisation!$C$53,4,IF(D607=Localisation!$C$54,5,IF(OR(D607=1,D607=2,D607=3,D607=4,D607=5),D607,"")))))))</f>
        <v/>
      </c>
      <c r="L608" s="11" t="str">
        <f t="shared" si="64"/>
        <v/>
      </c>
      <c r="M608" s="11" t="str">
        <f t="shared" si="65"/>
        <v/>
      </c>
      <c r="N608" s="11" t="str">
        <f t="shared" si="68"/>
        <v/>
      </c>
      <c r="O608" s="11" t="str">
        <f t="shared" si="66"/>
        <v/>
      </c>
      <c r="P608" s="11" t="str">
        <f t="shared" si="67"/>
        <v/>
      </c>
      <c r="Q608" s="11" t="str">
        <f t="shared" si="69"/>
        <v/>
      </c>
    </row>
    <row r="609" spans="5:17" x14ac:dyDescent="0.3">
      <c r="E609" s="11"/>
      <c r="H609" s="11" t="str">
        <f t="shared" si="63"/>
        <v/>
      </c>
      <c r="I609" s="11" t="str">
        <f>(IF(B608=Localisation!$C$42,1,IF(B608=Localisation!$C$41,2,IF(B608=Localisation!$C$40,3,IF(B608=Localisation!$C$39,4,IF(B608=Localisation!$C$38,5,IF(OR(B608=1,B608=2,B608=3,B608=4,B608=5),B608,"")))))))</f>
        <v/>
      </c>
      <c r="J609" s="11" t="str">
        <f>(IF(C608=Localisation!$C$44,5,IF(C608=Localisation!$C$45,4,IF(C608=Localisation!$C$46,3,IF(C608=Localisation!$C$47,2,IF(C608=Localisation!$C$48,1,IF(OR(C608=1,C608=2,C608=3,C608=4,C608=5),C608,"")))))))</f>
        <v/>
      </c>
      <c r="K609" s="11" t="str">
        <f>(IF(D608=Localisation!$C$50,1,IF(D608=Localisation!$C$51,2,IF(D608=Localisation!$C$52,3,IF(D608=Localisation!$C$53,4,IF(D608=Localisation!$C$54,5,IF(OR(D608=1,D608=2,D608=3,D608=4,D608=5),D608,"")))))))</f>
        <v/>
      </c>
      <c r="L609" s="11" t="str">
        <f t="shared" si="64"/>
        <v/>
      </c>
      <c r="M609" s="11" t="str">
        <f t="shared" si="65"/>
        <v/>
      </c>
      <c r="N609" s="11" t="str">
        <f t="shared" si="68"/>
        <v/>
      </c>
      <c r="O609" s="11" t="str">
        <f t="shared" si="66"/>
        <v/>
      </c>
      <c r="P609" s="11" t="str">
        <f t="shared" si="67"/>
        <v/>
      </c>
      <c r="Q609" s="11" t="str">
        <f t="shared" si="69"/>
        <v/>
      </c>
    </row>
    <row r="610" spans="5:17" x14ac:dyDescent="0.3">
      <c r="E610" s="11"/>
      <c r="H610" s="11" t="str">
        <f t="shared" si="63"/>
        <v/>
      </c>
      <c r="I610" s="11" t="str">
        <f>(IF(B609=Localisation!$C$42,1,IF(B609=Localisation!$C$41,2,IF(B609=Localisation!$C$40,3,IF(B609=Localisation!$C$39,4,IF(B609=Localisation!$C$38,5,IF(OR(B609=1,B609=2,B609=3,B609=4,B609=5),B609,"")))))))</f>
        <v/>
      </c>
      <c r="J610" s="11" t="str">
        <f>(IF(C609=Localisation!$C$44,5,IF(C609=Localisation!$C$45,4,IF(C609=Localisation!$C$46,3,IF(C609=Localisation!$C$47,2,IF(C609=Localisation!$C$48,1,IF(OR(C609=1,C609=2,C609=3,C609=4,C609=5),C609,"")))))))</f>
        <v/>
      </c>
      <c r="K610" s="11" t="str">
        <f>(IF(D609=Localisation!$C$50,1,IF(D609=Localisation!$C$51,2,IF(D609=Localisation!$C$52,3,IF(D609=Localisation!$C$53,4,IF(D609=Localisation!$C$54,5,IF(OR(D609=1,D609=2,D609=3,D609=4,D609=5),D609,"")))))))</f>
        <v/>
      </c>
      <c r="L610" s="11" t="str">
        <f t="shared" si="64"/>
        <v/>
      </c>
      <c r="M610" s="11" t="str">
        <f t="shared" si="65"/>
        <v/>
      </c>
      <c r="N610" s="11" t="str">
        <f t="shared" si="68"/>
        <v/>
      </c>
      <c r="O610" s="11" t="str">
        <f t="shared" si="66"/>
        <v/>
      </c>
      <c r="P610" s="11" t="str">
        <f t="shared" si="67"/>
        <v/>
      </c>
      <c r="Q610" s="11" t="str">
        <f t="shared" si="69"/>
        <v/>
      </c>
    </row>
    <row r="611" spans="5:17" x14ac:dyDescent="0.3">
      <c r="E611" s="11"/>
      <c r="H611" s="11" t="str">
        <f t="shared" si="63"/>
        <v/>
      </c>
      <c r="I611" s="11" t="str">
        <f>(IF(B610=Localisation!$C$42,1,IF(B610=Localisation!$C$41,2,IF(B610=Localisation!$C$40,3,IF(B610=Localisation!$C$39,4,IF(B610=Localisation!$C$38,5,IF(OR(B610=1,B610=2,B610=3,B610=4,B610=5),B610,"")))))))</f>
        <v/>
      </c>
      <c r="J611" s="11" t="str">
        <f>(IF(C610=Localisation!$C$44,5,IF(C610=Localisation!$C$45,4,IF(C610=Localisation!$C$46,3,IF(C610=Localisation!$C$47,2,IF(C610=Localisation!$C$48,1,IF(OR(C610=1,C610=2,C610=3,C610=4,C610=5),C610,"")))))))</f>
        <v/>
      </c>
      <c r="K611" s="11" t="str">
        <f>(IF(D610=Localisation!$C$50,1,IF(D610=Localisation!$C$51,2,IF(D610=Localisation!$C$52,3,IF(D610=Localisation!$C$53,4,IF(D610=Localisation!$C$54,5,IF(OR(D610=1,D610=2,D610=3,D610=4,D610=5),D610,"")))))))</f>
        <v/>
      </c>
      <c r="L611" s="11" t="str">
        <f t="shared" si="64"/>
        <v/>
      </c>
      <c r="M611" s="11" t="str">
        <f t="shared" si="65"/>
        <v/>
      </c>
      <c r="N611" s="11" t="str">
        <f t="shared" si="68"/>
        <v/>
      </c>
      <c r="O611" s="11" t="str">
        <f t="shared" si="66"/>
        <v/>
      </c>
      <c r="P611" s="11" t="str">
        <f t="shared" si="67"/>
        <v/>
      </c>
      <c r="Q611" s="11" t="str">
        <f t="shared" si="69"/>
        <v/>
      </c>
    </row>
    <row r="612" spans="5:17" x14ac:dyDescent="0.3">
      <c r="E612" s="11"/>
      <c r="H612" s="11" t="str">
        <f t="shared" si="63"/>
        <v/>
      </c>
      <c r="I612" s="11" t="str">
        <f>(IF(B611=Localisation!$C$42,1,IF(B611=Localisation!$C$41,2,IF(B611=Localisation!$C$40,3,IF(B611=Localisation!$C$39,4,IF(B611=Localisation!$C$38,5,IF(OR(B611=1,B611=2,B611=3,B611=4,B611=5),B611,"")))))))</f>
        <v/>
      </c>
      <c r="J612" s="11" t="str">
        <f>(IF(C611=Localisation!$C$44,5,IF(C611=Localisation!$C$45,4,IF(C611=Localisation!$C$46,3,IF(C611=Localisation!$C$47,2,IF(C611=Localisation!$C$48,1,IF(OR(C611=1,C611=2,C611=3,C611=4,C611=5),C611,"")))))))</f>
        <v/>
      </c>
      <c r="K612" s="11" t="str">
        <f>(IF(D611=Localisation!$C$50,1,IF(D611=Localisation!$C$51,2,IF(D611=Localisation!$C$52,3,IF(D611=Localisation!$C$53,4,IF(D611=Localisation!$C$54,5,IF(OR(D611=1,D611=2,D611=3,D611=4,D611=5),D611,"")))))))</f>
        <v/>
      </c>
      <c r="L612" s="11" t="str">
        <f t="shared" si="64"/>
        <v/>
      </c>
      <c r="M612" s="11" t="str">
        <f t="shared" si="65"/>
        <v/>
      </c>
      <c r="N612" s="11" t="str">
        <f t="shared" si="68"/>
        <v/>
      </c>
      <c r="O612" s="11" t="str">
        <f t="shared" si="66"/>
        <v/>
      </c>
      <c r="P612" s="11" t="str">
        <f t="shared" si="67"/>
        <v/>
      </c>
      <c r="Q612" s="11" t="str">
        <f t="shared" si="69"/>
        <v/>
      </c>
    </row>
    <row r="613" spans="5:17" x14ac:dyDescent="0.3">
      <c r="E613" s="11"/>
      <c r="H613" s="11" t="str">
        <f t="shared" si="63"/>
        <v/>
      </c>
      <c r="I613" s="11" t="str">
        <f>(IF(B612=Localisation!$C$42,1,IF(B612=Localisation!$C$41,2,IF(B612=Localisation!$C$40,3,IF(B612=Localisation!$C$39,4,IF(B612=Localisation!$C$38,5,IF(OR(B612=1,B612=2,B612=3,B612=4,B612=5),B612,"")))))))</f>
        <v/>
      </c>
      <c r="J613" s="11" t="str">
        <f>(IF(C612=Localisation!$C$44,5,IF(C612=Localisation!$C$45,4,IF(C612=Localisation!$C$46,3,IF(C612=Localisation!$C$47,2,IF(C612=Localisation!$C$48,1,IF(OR(C612=1,C612=2,C612=3,C612=4,C612=5),C612,"")))))))</f>
        <v/>
      </c>
      <c r="K613" s="11" t="str">
        <f>(IF(D612=Localisation!$C$50,1,IF(D612=Localisation!$C$51,2,IF(D612=Localisation!$C$52,3,IF(D612=Localisation!$C$53,4,IF(D612=Localisation!$C$54,5,IF(OR(D612=1,D612=2,D612=3,D612=4,D612=5),D612,"")))))))</f>
        <v/>
      </c>
      <c r="L613" s="11" t="str">
        <f t="shared" si="64"/>
        <v/>
      </c>
      <c r="M613" s="11" t="str">
        <f t="shared" si="65"/>
        <v/>
      </c>
      <c r="N613" s="11" t="str">
        <f t="shared" si="68"/>
        <v/>
      </c>
      <c r="O613" s="11" t="str">
        <f t="shared" si="66"/>
        <v/>
      </c>
      <c r="P613" s="11" t="str">
        <f t="shared" si="67"/>
        <v/>
      </c>
      <c r="Q613" s="11" t="str">
        <f t="shared" si="69"/>
        <v/>
      </c>
    </row>
    <row r="614" spans="5:17" x14ac:dyDescent="0.3">
      <c r="E614" s="11"/>
      <c r="H614" s="11" t="str">
        <f t="shared" si="63"/>
        <v/>
      </c>
      <c r="I614" s="11" t="str">
        <f>(IF(B613=Localisation!$C$42,1,IF(B613=Localisation!$C$41,2,IF(B613=Localisation!$C$40,3,IF(B613=Localisation!$C$39,4,IF(B613=Localisation!$C$38,5,IF(OR(B613=1,B613=2,B613=3,B613=4,B613=5),B613,"")))))))</f>
        <v/>
      </c>
      <c r="J614" s="11" t="str">
        <f>(IF(C613=Localisation!$C$44,5,IF(C613=Localisation!$C$45,4,IF(C613=Localisation!$C$46,3,IF(C613=Localisation!$C$47,2,IF(C613=Localisation!$C$48,1,IF(OR(C613=1,C613=2,C613=3,C613=4,C613=5),C613,"")))))))</f>
        <v/>
      </c>
      <c r="K614" s="11" t="str">
        <f>(IF(D613=Localisation!$C$50,1,IF(D613=Localisation!$C$51,2,IF(D613=Localisation!$C$52,3,IF(D613=Localisation!$C$53,4,IF(D613=Localisation!$C$54,5,IF(OR(D613=1,D613=2,D613=3,D613=4,D613=5),D613,"")))))))</f>
        <v/>
      </c>
      <c r="L614" s="11" t="str">
        <f t="shared" si="64"/>
        <v/>
      </c>
      <c r="M614" s="11" t="str">
        <f t="shared" si="65"/>
        <v/>
      </c>
      <c r="N614" s="11" t="str">
        <f t="shared" si="68"/>
        <v/>
      </c>
      <c r="O614" s="11" t="str">
        <f t="shared" si="66"/>
        <v/>
      </c>
      <c r="P614" s="11" t="str">
        <f t="shared" si="67"/>
        <v/>
      </c>
      <c r="Q614" s="11" t="str">
        <f t="shared" si="69"/>
        <v/>
      </c>
    </row>
    <row r="615" spans="5:17" x14ac:dyDescent="0.3">
      <c r="E615" s="11"/>
      <c r="H615" s="11" t="str">
        <f t="shared" si="63"/>
        <v/>
      </c>
      <c r="I615" s="11" t="str">
        <f>(IF(B614=Localisation!$C$42,1,IF(B614=Localisation!$C$41,2,IF(B614=Localisation!$C$40,3,IF(B614=Localisation!$C$39,4,IF(B614=Localisation!$C$38,5,IF(OR(B614=1,B614=2,B614=3,B614=4,B614=5),B614,"")))))))</f>
        <v/>
      </c>
      <c r="J615" s="11" t="str">
        <f>(IF(C614=Localisation!$C$44,5,IF(C614=Localisation!$C$45,4,IF(C614=Localisation!$C$46,3,IF(C614=Localisation!$C$47,2,IF(C614=Localisation!$C$48,1,IF(OR(C614=1,C614=2,C614=3,C614=4,C614=5),C614,"")))))))</f>
        <v/>
      </c>
      <c r="K615" s="11" t="str">
        <f>(IF(D614=Localisation!$C$50,1,IF(D614=Localisation!$C$51,2,IF(D614=Localisation!$C$52,3,IF(D614=Localisation!$C$53,4,IF(D614=Localisation!$C$54,5,IF(OR(D614=1,D614=2,D614=3,D614=4,D614=5),D614,"")))))))</f>
        <v/>
      </c>
      <c r="L615" s="11" t="str">
        <f t="shared" si="64"/>
        <v/>
      </c>
      <c r="M615" s="11" t="str">
        <f t="shared" si="65"/>
        <v/>
      </c>
      <c r="N615" s="11" t="str">
        <f t="shared" si="68"/>
        <v/>
      </c>
      <c r="O615" s="11" t="str">
        <f t="shared" si="66"/>
        <v/>
      </c>
      <c r="P615" s="11" t="str">
        <f t="shared" si="67"/>
        <v/>
      </c>
      <c r="Q615" s="11" t="str">
        <f t="shared" si="69"/>
        <v/>
      </c>
    </row>
    <row r="616" spans="5:17" x14ac:dyDescent="0.3">
      <c r="E616" s="11"/>
      <c r="H616" s="11" t="str">
        <f t="shared" si="63"/>
        <v/>
      </c>
      <c r="I616" s="11" t="str">
        <f>(IF(B615=Localisation!$C$42,1,IF(B615=Localisation!$C$41,2,IF(B615=Localisation!$C$40,3,IF(B615=Localisation!$C$39,4,IF(B615=Localisation!$C$38,5,IF(OR(B615=1,B615=2,B615=3,B615=4,B615=5),B615,"")))))))</f>
        <v/>
      </c>
      <c r="J616" s="11" t="str">
        <f>(IF(C615=Localisation!$C$44,5,IF(C615=Localisation!$C$45,4,IF(C615=Localisation!$C$46,3,IF(C615=Localisation!$C$47,2,IF(C615=Localisation!$C$48,1,IF(OR(C615=1,C615=2,C615=3,C615=4,C615=5),C615,"")))))))</f>
        <v/>
      </c>
      <c r="K616" s="11" t="str">
        <f>(IF(D615=Localisation!$C$50,1,IF(D615=Localisation!$C$51,2,IF(D615=Localisation!$C$52,3,IF(D615=Localisation!$C$53,4,IF(D615=Localisation!$C$54,5,IF(OR(D615=1,D615=2,D615=3,D615=4,D615=5),D615,"")))))))</f>
        <v/>
      </c>
      <c r="L616" s="11" t="str">
        <f t="shared" si="64"/>
        <v/>
      </c>
      <c r="M616" s="11" t="str">
        <f t="shared" si="65"/>
        <v/>
      </c>
      <c r="N616" s="11" t="str">
        <f t="shared" si="68"/>
        <v/>
      </c>
      <c r="O616" s="11" t="str">
        <f t="shared" si="66"/>
        <v/>
      </c>
      <c r="P616" s="11" t="str">
        <f t="shared" si="67"/>
        <v/>
      </c>
      <c r="Q616" s="11" t="str">
        <f t="shared" si="69"/>
        <v/>
      </c>
    </row>
    <row r="617" spans="5:17" x14ac:dyDescent="0.3">
      <c r="E617" s="11"/>
      <c r="H617" s="11" t="str">
        <f t="shared" si="63"/>
        <v/>
      </c>
      <c r="I617" s="11" t="str">
        <f>(IF(B616=Localisation!$C$42,1,IF(B616=Localisation!$C$41,2,IF(B616=Localisation!$C$40,3,IF(B616=Localisation!$C$39,4,IF(B616=Localisation!$C$38,5,IF(OR(B616=1,B616=2,B616=3,B616=4,B616=5),B616,"")))))))</f>
        <v/>
      </c>
      <c r="J617" s="11" t="str">
        <f>(IF(C616=Localisation!$C$44,5,IF(C616=Localisation!$C$45,4,IF(C616=Localisation!$C$46,3,IF(C616=Localisation!$C$47,2,IF(C616=Localisation!$C$48,1,IF(OR(C616=1,C616=2,C616=3,C616=4,C616=5),C616,"")))))))</f>
        <v/>
      </c>
      <c r="K617" s="11" t="str">
        <f>(IF(D616=Localisation!$C$50,1,IF(D616=Localisation!$C$51,2,IF(D616=Localisation!$C$52,3,IF(D616=Localisation!$C$53,4,IF(D616=Localisation!$C$54,5,IF(OR(D616=1,D616=2,D616=3,D616=4,D616=5),D616,"")))))))</f>
        <v/>
      </c>
      <c r="L617" s="11" t="str">
        <f t="shared" si="64"/>
        <v/>
      </c>
      <c r="M617" s="11" t="str">
        <f t="shared" si="65"/>
        <v/>
      </c>
      <c r="N617" s="11" t="str">
        <f t="shared" si="68"/>
        <v/>
      </c>
      <c r="O617" s="11" t="str">
        <f t="shared" si="66"/>
        <v/>
      </c>
      <c r="P617" s="11" t="str">
        <f t="shared" si="67"/>
        <v/>
      </c>
      <c r="Q617" s="11" t="str">
        <f t="shared" si="69"/>
        <v/>
      </c>
    </row>
    <row r="618" spans="5:17" x14ac:dyDescent="0.3">
      <c r="E618" s="11"/>
      <c r="H618" s="11" t="str">
        <f t="shared" si="63"/>
        <v/>
      </c>
      <c r="I618" s="11" t="str">
        <f>(IF(B617=Localisation!$C$42,1,IF(B617=Localisation!$C$41,2,IF(B617=Localisation!$C$40,3,IF(B617=Localisation!$C$39,4,IF(B617=Localisation!$C$38,5,IF(OR(B617=1,B617=2,B617=3,B617=4,B617=5),B617,"")))))))</f>
        <v/>
      </c>
      <c r="J618" s="11" t="str">
        <f>(IF(C617=Localisation!$C$44,5,IF(C617=Localisation!$C$45,4,IF(C617=Localisation!$C$46,3,IF(C617=Localisation!$C$47,2,IF(C617=Localisation!$C$48,1,IF(OR(C617=1,C617=2,C617=3,C617=4,C617=5),C617,"")))))))</f>
        <v/>
      </c>
      <c r="K618" s="11" t="str">
        <f>(IF(D617=Localisation!$C$50,1,IF(D617=Localisation!$C$51,2,IF(D617=Localisation!$C$52,3,IF(D617=Localisation!$C$53,4,IF(D617=Localisation!$C$54,5,IF(OR(D617=1,D617=2,D617=3,D617=4,D617=5),D617,"")))))))</f>
        <v/>
      </c>
      <c r="L618" s="11" t="str">
        <f t="shared" si="64"/>
        <v/>
      </c>
      <c r="M618" s="11" t="str">
        <f t="shared" si="65"/>
        <v/>
      </c>
      <c r="N618" s="11" t="str">
        <f t="shared" si="68"/>
        <v/>
      </c>
      <c r="O618" s="11" t="str">
        <f t="shared" si="66"/>
        <v/>
      </c>
      <c r="P618" s="11" t="str">
        <f t="shared" si="67"/>
        <v/>
      </c>
      <c r="Q618" s="11" t="str">
        <f t="shared" si="69"/>
        <v/>
      </c>
    </row>
    <row r="619" spans="5:17" x14ac:dyDescent="0.3">
      <c r="E619" s="11"/>
      <c r="H619" s="11" t="str">
        <f t="shared" si="63"/>
        <v/>
      </c>
      <c r="I619" s="11" t="str">
        <f>(IF(B618=Localisation!$C$42,1,IF(B618=Localisation!$C$41,2,IF(B618=Localisation!$C$40,3,IF(B618=Localisation!$C$39,4,IF(B618=Localisation!$C$38,5,IF(OR(B618=1,B618=2,B618=3,B618=4,B618=5),B618,"")))))))</f>
        <v/>
      </c>
      <c r="J619" s="11" t="str">
        <f>(IF(C618=Localisation!$C$44,5,IF(C618=Localisation!$C$45,4,IF(C618=Localisation!$C$46,3,IF(C618=Localisation!$C$47,2,IF(C618=Localisation!$C$48,1,IF(OR(C618=1,C618=2,C618=3,C618=4,C618=5),C618,"")))))))</f>
        <v/>
      </c>
      <c r="K619" s="11" t="str">
        <f>(IF(D618=Localisation!$C$50,1,IF(D618=Localisation!$C$51,2,IF(D618=Localisation!$C$52,3,IF(D618=Localisation!$C$53,4,IF(D618=Localisation!$C$54,5,IF(OR(D618=1,D618=2,D618=3,D618=4,D618=5),D618,"")))))))</f>
        <v/>
      </c>
      <c r="L619" s="11" t="str">
        <f t="shared" si="64"/>
        <v/>
      </c>
      <c r="M619" s="11" t="str">
        <f t="shared" si="65"/>
        <v/>
      </c>
      <c r="N619" s="11" t="str">
        <f t="shared" si="68"/>
        <v/>
      </c>
      <c r="O619" s="11" t="str">
        <f t="shared" si="66"/>
        <v/>
      </c>
      <c r="P619" s="11" t="str">
        <f t="shared" si="67"/>
        <v/>
      </c>
      <c r="Q619" s="11" t="str">
        <f t="shared" si="69"/>
        <v/>
      </c>
    </row>
    <row r="620" spans="5:17" x14ac:dyDescent="0.3">
      <c r="E620" s="11"/>
      <c r="H620" s="11" t="str">
        <f t="shared" si="63"/>
        <v/>
      </c>
      <c r="I620" s="11" t="str">
        <f>(IF(B619=Localisation!$C$42,1,IF(B619=Localisation!$C$41,2,IF(B619=Localisation!$C$40,3,IF(B619=Localisation!$C$39,4,IF(B619=Localisation!$C$38,5,IF(OR(B619=1,B619=2,B619=3,B619=4,B619=5),B619,"")))))))</f>
        <v/>
      </c>
      <c r="J620" s="11" t="str">
        <f>(IF(C619=Localisation!$C$44,5,IF(C619=Localisation!$C$45,4,IF(C619=Localisation!$C$46,3,IF(C619=Localisation!$C$47,2,IF(C619=Localisation!$C$48,1,IF(OR(C619=1,C619=2,C619=3,C619=4,C619=5),C619,"")))))))</f>
        <v/>
      </c>
      <c r="K620" s="11" t="str">
        <f>(IF(D619=Localisation!$C$50,1,IF(D619=Localisation!$C$51,2,IF(D619=Localisation!$C$52,3,IF(D619=Localisation!$C$53,4,IF(D619=Localisation!$C$54,5,IF(OR(D619=1,D619=2,D619=3,D619=4,D619=5),D619,"")))))))</f>
        <v/>
      </c>
      <c r="L620" s="11" t="str">
        <f t="shared" si="64"/>
        <v/>
      </c>
      <c r="M620" s="11" t="str">
        <f t="shared" si="65"/>
        <v/>
      </c>
      <c r="N620" s="11" t="str">
        <f t="shared" si="68"/>
        <v/>
      </c>
      <c r="O620" s="11" t="str">
        <f t="shared" si="66"/>
        <v/>
      </c>
      <c r="P620" s="11" t="str">
        <f t="shared" si="67"/>
        <v/>
      </c>
      <c r="Q620" s="11" t="str">
        <f t="shared" si="69"/>
        <v/>
      </c>
    </row>
    <row r="621" spans="5:17" x14ac:dyDescent="0.3">
      <c r="E621" s="11"/>
      <c r="H621" s="11" t="str">
        <f t="shared" si="63"/>
        <v/>
      </c>
      <c r="I621" s="11" t="str">
        <f>(IF(B620=Localisation!$C$42,1,IF(B620=Localisation!$C$41,2,IF(B620=Localisation!$C$40,3,IF(B620=Localisation!$C$39,4,IF(B620=Localisation!$C$38,5,IF(OR(B620=1,B620=2,B620=3,B620=4,B620=5),B620,"")))))))</f>
        <v/>
      </c>
      <c r="J621" s="11" t="str">
        <f>(IF(C620=Localisation!$C$44,5,IF(C620=Localisation!$C$45,4,IF(C620=Localisation!$C$46,3,IF(C620=Localisation!$C$47,2,IF(C620=Localisation!$C$48,1,IF(OR(C620=1,C620=2,C620=3,C620=4,C620=5),C620,"")))))))</f>
        <v/>
      </c>
      <c r="K621" s="11" t="str">
        <f>(IF(D620=Localisation!$C$50,1,IF(D620=Localisation!$C$51,2,IF(D620=Localisation!$C$52,3,IF(D620=Localisation!$C$53,4,IF(D620=Localisation!$C$54,5,IF(OR(D620=1,D620=2,D620=3,D620=4,D620=5),D620,"")))))))</f>
        <v/>
      </c>
      <c r="L621" s="11" t="str">
        <f t="shared" si="64"/>
        <v/>
      </c>
      <c r="M621" s="11" t="str">
        <f t="shared" si="65"/>
        <v/>
      </c>
      <c r="N621" s="11" t="str">
        <f t="shared" si="68"/>
        <v/>
      </c>
      <c r="O621" s="11" t="str">
        <f t="shared" si="66"/>
        <v/>
      </c>
      <c r="P621" s="11" t="str">
        <f t="shared" si="67"/>
        <v/>
      </c>
      <c r="Q621" s="11" t="str">
        <f t="shared" si="69"/>
        <v/>
      </c>
    </row>
    <row r="622" spans="5:17" x14ac:dyDescent="0.3">
      <c r="E622" s="11"/>
      <c r="H622" s="11" t="str">
        <f t="shared" si="63"/>
        <v/>
      </c>
      <c r="I622" s="11" t="str">
        <f>(IF(B621=Localisation!$C$42,1,IF(B621=Localisation!$C$41,2,IF(B621=Localisation!$C$40,3,IF(B621=Localisation!$C$39,4,IF(B621=Localisation!$C$38,5,IF(OR(B621=1,B621=2,B621=3,B621=4,B621=5),B621,"")))))))</f>
        <v/>
      </c>
      <c r="J622" s="11" t="str">
        <f>(IF(C621=Localisation!$C$44,5,IF(C621=Localisation!$C$45,4,IF(C621=Localisation!$C$46,3,IF(C621=Localisation!$C$47,2,IF(C621=Localisation!$C$48,1,IF(OR(C621=1,C621=2,C621=3,C621=4,C621=5),C621,"")))))))</f>
        <v/>
      </c>
      <c r="K622" s="11" t="str">
        <f>(IF(D621=Localisation!$C$50,1,IF(D621=Localisation!$C$51,2,IF(D621=Localisation!$C$52,3,IF(D621=Localisation!$C$53,4,IF(D621=Localisation!$C$54,5,IF(OR(D621=1,D621=2,D621=3,D621=4,D621=5),D621,"")))))))</f>
        <v/>
      </c>
      <c r="L622" s="11" t="str">
        <f t="shared" si="64"/>
        <v/>
      </c>
      <c r="M622" s="11" t="str">
        <f t="shared" si="65"/>
        <v/>
      </c>
      <c r="N622" s="11" t="str">
        <f t="shared" si="68"/>
        <v/>
      </c>
      <c r="O622" s="11" t="str">
        <f t="shared" si="66"/>
        <v/>
      </c>
      <c r="P622" s="11" t="str">
        <f t="shared" si="67"/>
        <v/>
      </c>
      <c r="Q622" s="11" t="str">
        <f t="shared" si="69"/>
        <v/>
      </c>
    </row>
    <row r="623" spans="5:17" x14ac:dyDescent="0.3">
      <c r="E623" s="11"/>
      <c r="H623" s="11" t="str">
        <f t="shared" si="63"/>
        <v/>
      </c>
      <c r="I623" s="11" t="str">
        <f>(IF(B622=Localisation!$C$42,1,IF(B622=Localisation!$C$41,2,IF(B622=Localisation!$C$40,3,IF(B622=Localisation!$C$39,4,IF(B622=Localisation!$C$38,5,IF(OR(B622=1,B622=2,B622=3,B622=4,B622=5),B622,"")))))))</f>
        <v/>
      </c>
      <c r="J623" s="11" t="str">
        <f>(IF(C622=Localisation!$C$44,5,IF(C622=Localisation!$C$45,4,IF(C622=Localisation!$C$46,3,IF(C622=Localisation!$C$47,2,IF(C622=Localisation!$C$48,1,IF(OR(C622=1,C622=2,C622=3,C622=4,C622=5),C622,"")))))))</f>
        <v/>
      </c>
      <c r="K623" s="11" t="str">
        <f>(IF(D622=Localisation!$C$50,1,IF(D622=Localisation!$C$51,2,IF(D622=Localisation!$C$52,3,IF(D622=Localisation!$C$53,4,IF(D622=Localisation!$C$54,5,IF(OR(D622=1,D622=2,D622=3,D622=4,D622=5),D622,"")))))))</f>
        <v/>
      </c>
      <c r="L623" s="11" t="str">
        <f t="shared" si="64"/>
        <v/>
      </c>
      <c r="M623" s="11" t="str">
        <f t="shared" si="65"/>
        <v/>
      </c>
      <c r="N623" s="11" t="str">
        <f t="shared" si="68"/>
        <v/>
      </c>
      <c r="O623" s="11" t="str">
        <f t="shared" si="66"/>
        <v/>
      </c>
      <c r="P623" s="11" t="str">
        <f t="shared" si="67"/>
        <v/>
      </c>
      <c r="Q623" s="11" t="str">
        <f t="shared" si="69"/>
        <v/>
      </c>
    </row>
    <row r="624" spans="5:17" x14ac:dyDescent="0.3">
      <c r="E624" s="11"/>
      <c r="H624" s="11" t="str">
        <f t="shared" si="63"/>
        <v/>
      </c>
      <c r="I624" s="11" t="str">
        <f>(IF(B623=Localisation!$C$42,1,IF(B623=Localisation!$C$41,2,IF(B623=Localisation!$C$40,3,IF(B623=Localisation!$C$39,4,IF(B623=Localisation!$C$38,5,IF(OR(B623=1,B623=2,B623=3,B623=4,B623=5),B623,"")))))))</f>
        <v/>
      </c>
      <c r="J624" s="11" t="str">
        <f>(IF(C623=Localisation!$C$44,5,IF(C623=Localisation!$C$45,4,IF(C623=Localisation!$C$46,3,IF(C623=Localisation!$C$47,2,IF(C623=Localisation!$C$48,1,IF(OR(C623=1,C623=2,C623=3,C623=4,C623=5),C623,"")))))))</f>
        <v/>
      </c>
      <c r="K624" s="11" t="str">
        <f>(IF(D623=Localisation!$C$50,1,IF(D623=Localisation!$C$51,2,IF(D623=Localisation!$C$52,3,IF(D623=Localisation!$C$53,4,IF(D623=Localisation!$C$54,5,IF(OR(D623=1,D623=2,D623=3,D623=4,D623=5),D623,"")))))))</f>
        <v/>
      </c>
      <c r="L624" s="11" t="str">
        <f t="shared" si="64"/>
        <v/>
      </c>
      <c r="M624" s="11" t="str">
        <f t="shared" si="65"/>
        <v/>
      </c>
      <c r="N624" s="11" t="str">
        <f t="shared" si="68"/>
        <v/>
      </c>
      <c r="O624" s="11" t="str">
        <f t="shared" si="66"/>
        <v/>
      </c>
      <c r="P624" s="11" t="str">
        <f t="shared" si="67"/>
        <v/>
      </c>
      <c r="Q624" s="11" t="str">
        <f t="shared" si="69"/>
        <v/>
      </c>
    </row>
    <row r="625" spans="5:17" x14ac:dyDescent="0.3">
      <c r="E625" s="11"/>
      <c r="H625" s="11" t="str">
        <f t="shared" si="63"/>
        <v/>
      </c>
      <c r="I625" s="11" t="str">
        <f>(IF(B624=Localisation!$C$42,1,IF(B624=Localisation!$C$41,2,IF(B624=Localisation!$C$40,3,IF(B624=Localisation!$C$39,4,IF(B624=Localisation!$C$38,5,IF(OR(B624=1,B624=2,B624=3,B624=4,B624=5),B624,"")))))))</f>
        <v/>
      </c>
      <c r="J625" s="11" t="str">
        <f>(IF(C624=Localisation!$C$44,5,IF(C624=Localisation!$C$45,4,IF(C624=Localisation!$C$46,3,IF(C624=Localisation!$C$47,2,IF(C624=Localisation!$C$48,1,IF(OR(C624=1,C624=2,C624=3,C624=4,C624=5),C624,"")))))))</f>
        <v/>
      </c>
      <c r="K625" s="11" t="str">
        <f>(IF(D624=Localisation!$C$50,1,IF(D624=Localisation!$C$51,2,IF(D624=Localisation!$C$52,3,IF(D624=Localisation!$C$53,4,IF(D624=Localisation!$C$54,5,IF(OR(D624=1,D624=2,D624=3,D624=4,D624=5),D624,"")))))))</f>
        <v/>
      </c>
      <c r="L625" s="11" t="str">
        <f t="shared" si="64"/>
        <v/>
      </c>
      <c r="M625" s="11" t="str">
        <f t="shared" si="65"/>
        <v/>
      </c>
      <c r="N625" s="11" t="str">
        <f t="shared" si="68"/>
        <v/>
      </c>
      <c r="O625" s="11" t="str">
        <f t="shared" si="66"/>
        <v/>
      </c>
      <c r="P625" s="11" t="str">
        <f t="shared" si="67"/>
        <v/>
      </c>
      <c r="Q625" s="11" t="str">
        <f t="shared" si="69"/>
        <v/>
      </c>
    </row>
    <row r="626" spans="5:17" x14ac:dyDescent="0.3">
      <c r="E626" s="11"/>
      <c r="H626" s="11" t="str">
        <f t="shared" si="63"/>
        <v/>
      </c>
      <c r="I626" s="11" t="str">
        <f>(IF(B625=Localisation!$C$42,1,IF(B625=Localisation!$C$41,2,IF(B625=Localisation!$C$40,3,IF(B625=Localisation!$C$39,4,IF(B625=Localisation!$C$38,5,IF(OR(B625=1,B625=2,B625=3,B625=4,B625=5),B625,"")))))))</f>
        <v/>
      </c>
      <c r="J626" s="11" t="str">
        <f>(IF(C625=Localisation!$C$44,5,IF(C625=Localisation!$C$45,4,IF(C625=Localisation!$C$46,3,IF(C625=Localisation!$C$47,2,IF(C625=Localisation!$C$48,1,IF(OR(C625=1,C625=2,C625=3,C625=4,C625=5),C625,"")))))))</f>
        <v/>
      </c>
      <c r="K626" s="11" t="str">
        <f>(IF(D625=Localisation!$C$50,1,IF(D625=Localisation!$C$51,2,IF(D625=Localisation!$C$52,3,IF(D625=Localisation!$C$53,4,IF(D625=Localisation!$C$54,5,IF(OR(D625=1,D625=2,D625=3,D625=4,D625=5),D625,"")))))))</f>
        <v/>
      </c>
      <c r="L626" s="11" t="str">
        <f t="shared" si="64"/>
        <v/>
      </c>
      <c r="M626" s="11" t="str">
        <f t="shared" si="65"/>
        <v/>
      </c>
      <c r="N626" s="11" t="str">
        <f t="shared" si="68"/>
        <v/>
      </c>
      <c r="O626" s="11" t="str">
        <f t="shared" si="66"/>
        <v/>
      </c>
      <c r="P626" s="11" t="str">
        <f t="shared" si="67"/>
        <v/>
      </c>
      <c r="Q626" s="11" t="str">
        <f t="shared" si="69"/>
        <v/>
      </c>
    </row>
    <row r="627" spans="5:17" x14ac:dyDescent="0.3">
      <c r="E627" s="11"/>
      <c r="H627" s="11" t="str">
        <f t="shared" si="63"/>
        <v/>
      </c>
      <c r="I627" s="11" t="str">
        <f>(IF(B626=Localisation!$C$42,1,IF(B626=Localisation!$C$41,2,IF(B626=Localisation!$C$40,3,IF(B626=Localisation!$C$39,4,IF(B626=Localisation!$C$38,5,IF(OR(B626=1,B626=2,B626=3,B626=4,B626=5),B626,"")))))))</f>
        <v/>
      </c>
      <c r="J627" s="11" t="str">
        <f>(IF(C626=Localisation!$C$44,5,IF(C626=Localisation!$C$45,4,IF(C626=Localisation!$C$46,3,IF(C626=Localisation!$C$47,2,IF(C626=Localisation!$C$48,1,IF(OR(C626=1,C626=2,C626=3,C626=4,C626=5),C626,"")))))))</f>
        <v/>
      </c>
      <c r="K627" s="11" t="str">
        <f>(IF(D626=Localisation!$C$50,1,IF(D626=Localisation!$C$51,2,IF(D626=Localisation!$C$52,3,IF(D626=Localisation!$C$53,4,IF(D626=Localisation!$C$54,5,IF(OR(D626=1,D626=2,D626=3,D626=4,D626=5),D626,"")))))))</f>
        <v/>
      </c>
      <c r="L627" s="11" t="str">
        <f t="shared" si="64"/>
        <v/>
      </c>
      <c r="M627" s="11" t="str">
        <f t="shared" si="65"/>
        <v/>
      </c>
      <c r="N627" s="11" t="str">
        <f t="shared" si="68"/>
        <v/>
      </c>
      <c r="O627" s="11" t="str">
        <f t="shared" si="66"/>
        <v/>
      </c>
      <c r="P627" s="11" t="str">
        <f t="shared" si="67"/>
        <v/>
      </c>
      <c r="Q627" s="11" t="str">
        <f t="shared" si="69"/>
        <v/>
      </c>
    </row>
    <row r="628" spans="5:17" x14ac:dyDescent="0.3">
      <c r="E628" s="11"/>
      <c r="H628" s="11" t="str">
        <f t="shared" si="63"/>
        <v/>
      </c>
      <c r="I628" s="11" t="str">
        <f>(IF(B627=Localisation!$C$42,1,IF(B627=Localisation!$C$41,2,IF(B627=Localisation!$C$40,3,IF(B627=Localisation!$C$39,4,IF(B627=Localisation!$C$38,5,IF(OR(B627=1,B627=2,B627=3,B627=4,B627=5),B627,"")))))))</f>
        <v/>
      </c>
      <c r="J628" s="11" t="str">
        <f>(IF(C627=Localisation!$C$44,5,IF(C627=Localisation!$C$45,4,IF(C627=Localisation!$C$46,3,IF(C627=Localisation!$C$47,2,IF(C627=Localisation!$C$48,1,IF(OR(C627=1,C627=2,C627=3,C627=4,C627=5),C627,"")))))))</f>
        <v/>
      </c>
      <c r="K628" s="11" t="str">
        <f>(IF(D627=Localisation!$C$50,1,IF(D627=Localisation!$C$51,2,IF(D627=Localisation!$C$52,3,IF(D627=Localisation!$C$53,4,IF(D627=Localisation!$C$54,5,IF(OR(D627=1,D627=2,D627=3,D627=4,D627=5),D627,"")))))))</f>
        <v/>
      </c>
      <c r="L628" s="11" t="str">
        <f t="shared" si="64"/>
        <v/>
      </c>
      <c r="M628" s="11" t="str">
        <f t="shared" si="65"/>
        <v/>
      </c>
      <c r="N628" s="11" t="str">
        <f t="shared" si="68"/>
        <v/>
      </c>
      <c r="O628" s="11" t="str">
        <f t="shared" si="66"/>
        <v/>
      </c>
      <c r="P628" s="11" t="str">
        <f t="shared" si="67"/>
        <v/>
      </c>
      <c r="Q628" s="11" t="str">
        <f t="shared" si="69"/>
        <v/>
      </c>
    </row>
    <row r="629" spans="5:17" x14ac:dyDescent="0.3">
      <c r="E629" s="11"/>
      <c r="H629" s="11" t="str">
        <f t="shared" si="63"/>
        <v/>
      </c>
      <c r="I629" s="11" t="str">
        <f>(IF(B628=Localisation!$C$42,1,IF(B628=Localisation!$C$41,2,IF(B628=Localisation!$C$40,3,IF(B628=Localisation!$C$39,4,IF(B628=Localisation!$C$38,5,IF(OR(B628=1,B628=2,B628=3,B628=4,B628=5),B628,"")))))))</f>
        <v/>
      </c>
      <c r="J629" s="11" t="str">
        <f>(IF(C628=Localisation!$C$44,5,IF(C628=Localisation!$C$45,4,IF(C628=Localisation!$C$46,3,IF(C628=Localisation!$C$47,2,IF(C628=Localisation!$C$48,1,IF(OR(C628=1,C628=2,C628=3,C628=4,C628=5),C628,"")))))))</f>
        <v/>
      </c>
      <c r="K629" s="11" t="str">
        <f>(IF(D628=Localisation!$C$50,1,IF(D628=Localisation!$C$51,2,IF(D628=Localisation!$C$52,3,IF(D628=Localisation!$C$53,4,IF(D628=Localisation!$C$54,5,IF(OR(D628=1,D628=2,D628=3,D628=4,D628=5),D628,"")))))))</f>
        <v/>
      </c>
      <c r="L629" s="11" t="str">
        <f t="shared" si="64"/>
        <v/>
      </c>
      <c r="M629" s="11" t="str">
        <f t="shared" si="65"/>
        <v/>
      </c>
      <c r="N629" s="11" t="str">
        <f t="shared" si="68"/>
        <v/>
      </c>
      <c r="O629" s="11" t="str">
        <f t="shared" si="66"/>
        <v/>
      </c>
      <c r="P629" s="11" t="str">
        <f t="shared" si="67"/>
        <v/>
      </c>
      <c r="Q629" s="11" t="str">
        <f t="shared" si="69"/>
        <v/>
      </c>
    </row>
    <row r="630" spans="5:17" x14ac:dyDescent="0.3">
      <c r="E630" s="11"/>
      <c r="H630" s="11" t="str">
        <f t="shared" si="63"/>
        <v/>
      </c>
      <c r="I630" s="11" t="str">
        <f>(IF(B629=Localisation!$C$42,1,IF(B629=Localisation!$C$41,2,IF(B629=Localisation!$C$40,3,IF(B629=Localisation!$C$39,4,IF(B629=Localisation!$C$38,5,IF(OR(B629=1,B629=2,B629=3,B629=4,B629=5),B629,"")))))))</f>
        <v/>
      </c>
      <c r="J630" s="11" t="str">
        <f>(IF(C629=Localisation!$C$44,5,IF(C629=Localisation!$C$45,4,IF(C629=Localisation!$C$46,3,IF(C629=Localisation!$C$47,2,IF(C629=Localisation!$C$48,1,IF(OR(C629=1,C629=2,C629=3,C629=4,C629=5),C629,"")))))))</f>
        <v/>
      </c>
      <c r="K630" s="11" t="str">
        <f>(IF(D629=Localisation!$C$50,1,IF(D629=Localisation!$C$51,2,IF(D629=Localisation!$C$52,3,IF(D629=Localisation!$C$53,4,IF(D629=Localisation!$C$54,5,IF(OR(D629=1,D629=2,D629=3,D629=4,D629=5),D629,"")))))))</f>
        <v/>
      </c>
      <c r="L630" s="11" t="str">
        <f t="shared" si="64"/>
        <v/>
      </c>
      <c r="M630" s="11" t="str">
        <f t="shared" si="65"/>
        <v/>
      </c>
      <c r="N630" s="11" t="str">
        <f t="shared" si="68"/>
        <v/>
      </c>
      <c r="O630" s="11" t="str">
        <f t="shared" si="66"/>
        <v/>
      </c>
      <c r="P630" s="11" t="str">
        <f t="shared" si="67"/>
        <v/>
      </c>
      <c r="Q630" s="11" t="str">
        <f t="shared" si="69"/>
        <v/>
      </c>
    </row>
    <row r="631" spans="5:17" x14ac:dyDescent="0.3">
      <c r="E631" s="11"/>
      <c r="H631" s="11" t="str">
        <f t="shared" si="63"/>
        <v/>
      </c>
      <c r="I631" s="11" t="str">
        <f>(IF(B630=Localisation!$C$42,1,IF(B630=Localisation!$C$41,2,IF(B630=Localisation!$C$40,3,IF(B630=Localisation!$C$39,4,IF(B630=Localisation!$C$38,5,IF(OR(B630=1,B630=2,B630=3,B630=4,B630=5),B630,"")))))))</f>
        <v/>
      </c>
      <c r="J631" s="11" t="str">
        <f>(IF(C630=Localisation!$C$44,5,IF(C630=Localisation!$C$45,4,IF(C630=Localisation!$C$46,3,IF(C630=Localisation!$C$47,2,IF(C630=Localisation!$C$48,1,IF(OR(C630=1,C630=2,C630=3,C630=4,C630=5),C630,"")))))))</f>
        <v/>
      </c>
      <c r="K631" s="11" t="str">
        <f>(IF(D630=Localisation!$C$50,1,IF(D630=Localisation!$C$51,2,IF(D630=Localisation!$C$52,3,IF(D630=Localisation!$C$53,4,IF(D630=Localisation!$C$54,5,IF(OR(D630=1,D630=2,D630=3,D630=4,D630=5),D630,"")))))))</f>
        <v/>
      </c>
      <c r="L631" s="11" t="str">
        <f t="shared" si="64"/>
        <v/>
      </c>
      <c r="M631" s="11" t="str">
        <f t="shared" si="65"/>
        <v/>
      </c>
      <c r="N631" s="11" t="str">
        <f t="shared" si="68"/>
        <v/>
      </c>
      <c r="O631" s="11" t="str">
        <f t="shared" si="66"/>
        <v/>
      </c>
      <c r="P631" s="11" t="str">
        <f t="shared" si="67"/>
        <v/>
      </c>
      <c r="Q631" s="11" t="str">
        <f t="shared" si="69"/>
        <v/>
      </c>
    </row>
    <row r="632" spans="5:17" x14ac:dyDescent="0.3">
      <c r="E632" s="11"/>
      <c r="H632" s="11" t="str">
        <f t="shared" si="63"/>
        <v/>
      </c>
      <c r="I632" s="11" t="str">
        <f>(IF(B631=Localisation!$C$42,1,IF(B631=Localisation!$C$41,2,IF(B631=Localisation!$C$40,3,IF(B631=Localisation!$C$39,4,IF(B631=Localisation!$C$38,5,IF(OR(B631=1,B631=2,B631=3,B631=4,B631=5),B631,"")))))))</f>
        <v/>
      </c>
      <c r="J632" s="11" t="str">
        <f>(IF(C631=Localisation!$C$44,5,IF(C631=Localisation!$C$45,4,IF(C631=Localisation!$C$46,3,IF(C631=Localisation!$C$47,2,IF(C631=Localisation!$C$48,1,IF(OR(C631=1,C631=2,C631=3,C631=4,C631=5),C631,"")))))))</f>
        <v/>
      </c>
      <c r="K632" s="11" t="str">
        <f>(IF(D631=Localisation!$C$50,1,IF(D631=Localisation!$C$51,2,IF(D631=Localisation!$C$52,3,IF(D631=Localisation!$C$53,4,IF(D631=Localisation!$C$54,5,IF(OR(D631=1,D631=2,D631=3,D631=4,D631=5),D631,"")))))))</f>
        <v/>
      </c>
      <c r="L632" s="11" t="str">
        <f t="shared" si="64"/>
        <v/>
      </c>
      <c r="M632" s="11" t="str">
        <f t="shared" si="65"/>
        <v/>
      </c>
      <c r="N632" s="11" t="str">
        <f t="shared" si="68"/>
        <v/>
      </c>
      <c r="O632" s="11" t="str">
        <f t="shared" si="66"/>
        <v/>
      </c>
      <c r="P632" s="11" t="str">
        <f t="shared" si="67"/>
        <v/>
      </c>
      <c r="Q632" s="11" t="str">
        <f t="shared" si="69"/>
        <v/>
      </c>
    </row>
    <row r="633" spans="5:17" x14ac:dyDescent="0.3">
      <c r="E633" s="11"/>
      <c r="H633" s="11" t="str">
        <f t="shared" si="63"/>
        <v/>
      </c>
      <c r="I633" s="11" t="str">
        <f>(IF(B632=Localisation!$C$42,1,IF(B632=Localisation!$C$41,2,IF(B632=Localisation!$C$40,3,IF(B632=Localisation!$C$39,4,IF(B632=Localisation!$C$38,5,IF(OR(B632=1,B632=2,B632=3,B632=4,B632=5),B632,"")))))))</f>
        <v/>
      </c>
      <c r="J633" s="11" t="str">
        <f>(IF(C632=Localisation!$C$44,5,IF(C632=Localisation!$C$45,4,IF(C632=Localisation!$C$46,3,IF(C632=Localisation!$C$47,2,IF(C632=Localisation!$C$48,1,IF(OR(C632=1,C632=2,C632=3,C632=4,C632=5),C632,"")))))))</f>
        <v/>
      </c>
      <c r="K633" s="11" t="str">
        <f>(IF(D632=Localisation!$C$50,1,IF(D632=Localisation!$C$51,2,IF(D632=Localisation!$C$52,3,IF(D632=Localisation!$C$53,4,IF(D632=Localisation!$C$54,5,IF(OR(D632=1,D632=2,D632=3,D632=4,D632=5),D632,"")))))))</f>
        <v/>
      </c>
      <c r="L633" s="11" t="str">
        <f t="shared" si="64"/>
        <v/>
      </c>
      <c r="M633" s="11" t="str">
        <f t="shared" si="65"/>
        <v/>
      </c>
      <c r="N633" s="11" t="str">
        <f t="shared" si="68"/>
        <v/>
      </c>
      <c r="O633" s="11" t="str">
        <f t="shared" si="66"/>
        <v/>
      </c>
      <c r="P633" s="11" t="str">
        <f t="shared" si="67"/>
        <v/>
      </c>
      <c r="Q633" s="11" t="str">
        <f t="shared" si="69"/>
        <v/>
      </c>
    </row>
    <row r="634" spans="5:17" x14ac:dyDescent="0.3">
      <c r="E634" s="11"/>
      <c r="H634" s="11" t="str">
        <f t="shared" si="63"/>
        <v/>
      </c>
      <c r="I634" s="11" t="str">
        <f>(IF(B633=Localisation!$C$42,1,IF(B633=Localisation!$C$41,2,IF(B633=Localisation!$C$40,3,IF(B633=Localisation!$C$39,4,IF(B633=Localisation!$C$38,5,IF(OR(B633=1,B633=2,B633=3,B633=4,B633=5),B633,"")))))))</f>
        <v/>
      </c>
      <c r="J634" s="11" t="str">
        <f>(IF(C633=Localisation!$C$44,5,IF(C633=Localisation!$C$45,4,IF(C633=Localisation!$C$46,3,IF(C633=Localisation!$C$47,2,IF(C633=Localisation!$C$48,1,IF(OR(C633=1,C633=2,C633=3,C633=4,C633=5),C633,"")))))))</f>
        <v/>
      </c>
      <c r="K634" s="11" t="str">
        <f>(IF(D633=Localisation!$C$50,1,IF(D633=Localisation!$C$51,2,IF(D633=Localisation!$C$52,3,IF(D633=Localisation!$C$53,4,IF(D633=Localisation!$C$54,5,IF(OR(D633=1,D633=2,D633=3,D633=4,D633=5),D633,"")))))))</f>
        <v/>
      </c>
      <c r="L634" s="11" t="str">
        <f t="shared" si="64"/>
        <v/>
      </c>
      <c r="M634" s="11" t="str">
        <f t="shared" si="65"/>
        <v/>
      </c>
      <c r="N634" s="11" t="str">
        <f t="shared" si="68"/>
        <v/>
      </c>
      <c r="O634" s="11" t="str">
        <f t="shared" si="66"/>
        <v/>
      </c>
      <c r="P634" s="11" t="str">
        <f t="shared" si="67"/>
        <v/>
      </c>
      <c r="Q634" s="11" t="str">
        <f t="shared" si="69"/>
        <v/>
      </c>
    </row>
    <row r="635" spans="5:17" x14ac:dyDescent="0.3">
      <c r="E635" s="11"/>
      <c r="H635" s="11" t="str">
        <f t="shared" si="63"/>
        <v/>
      </c>
      <c r="I635" s="11" t="str">
        <f>(IF(B634=Localisation!$C$42,1,IF(B634=Localisation!$C$41,2,IF(B634=Localisation!$C$40,3,IF(B634=Localisation!$C$39,4,IF(B634=Localisation!$C$38,5,IF(OR(B634=1,B634=2,B634=3,B634=4,B634=5),B634,"")))))))</f>
        <v/>
      </c>
      <c r="J635" s="11" t="str">
        <f>(IF(C634=Localisation!$C$44,5,IF(C634=Localisation!$C$45,4,IF(C634=Localisation!$C$46,3,IF(C634=Localisation!$C$47,2,IF(C634=Localisation!$C$48,1,IF(OR(C634=1,C634=2,C634=3,C634=4,C634=5),C634,"")))))))</f>
        <v/>
      </c>
      <c r="K635" s="11" t="str">
        <f>(IF(D634=Localisation!$C$50,1,IF(D634=Localisation!$C$51,2,IF(D634=Localisation!$C$52,3,IF(D634=Localisation!$C$53,4,IF(D634=Localisation!$C$54,5,IF(OR(D634=1,D634=2,D634=3,D634=4,D634=5),D634,"")))))))</f>
        <v/>
      </c>
      <c r="L635" s="11" t="str">
        <f t="shared" si="64"/>
        <v/>
      </c>
      <c r="M635" s="11" t="str">
        <f t="shared" si="65"/>
        <v/>
      </c>
      <c r="N635" s="11" t="str">
        <f t="shared" si="68"/>
        <v/>
      </c>
      <c r="O635" s="11" t="str">
        <f t="shared" si="66"/>
        <v/>
      </c>
      <c r="P635" s="11" t="str">
        <f t="shared" si="67"/>
        <v/>
      </c>
      <c r="Q635" s="11" t="str">
        <f t="shared" si="69"/>
        <v/>
      </c>
    </row>
    <row r="636" spans="5:17" x14ac:dyDescent="0.3">
      <c r="E636" s="11"/>
      <c r="H636" s="11" t="str">
        <f t="shared" si="63"/>
        <v/>
      </c>
      <c r="I636" s="11" t="str">
        <f>(IF(B635=Localisation!$C$42,1,IF(B635=Localisation!$C$41,2,IF(B635=Localisation!$C$40,3,IF(B635=Localisation!$C$39,4,IF(B635=Localisation!$C$38,5,IF(OR(B635=1,B635=2,B635=3,B635=4,B635=5),B635,"")))))))</f>
        <v/>
      </c>
      <c r="J636" s="11" t="str">
        <f>(IF(C635=Localisation!$C$44,5,IF(C635=Localisation!$C$45,4,IF(C635=Localisation!$C$46,3,IF(C635=Localisation!$C$47,2,IF(C635=Localisation!$C$48,1,IF(OR(C635=1,C635=2,C635=3,C635=4,C635=5),C635,"")))))))</f>
        <v/>
      </c>
      <c r="K636" s="11" t="str">
        <f>(IF(D635=Localisation!$C$50,1,IF(D635=Localisation!$C$51,2,IF(D635=Localisation!$C$52,3,IF(D635=Localisation!$C$53,4,IF(D635=Localisation!$C$54,5,IF(OR(D635=1,D635=2,D635=3,D635=4,D635=5),D635,"")))))))</f>
        <v/>
      </c>
      <c r="L636" s="11" t="str">
        <f t="shared" si="64"/>
        <v/>
      </c>
      <c r="M636" s="11" t="str">
        <f t="shared" si="65"/>
        <v/>
      </c>
      <c r="N636" s="11" t="str">
        <f t="shared" si="68"/>
        <v/>
      </c>
      <c r="O636" s="11" t="str">
        <f t="shared" si="66"/>
        <v/>
      </c>
      <c r="P636" s="11" t="str">
        <f t="shared" si="67"/>
        <v/>
      </c>
      <c r="Q636" s="11" t="str">
        <f t="shared" si="69"/>
        <v/>
      </c>
    </row>
    <row r="637" spans="5:17" x14ac:dyDescent="0.3">
      <c r="E637" s="11"/>
      <c r="H637" s="11" t="str">
        <f t="shared" si="63"/>
        <v/>
      </c>
      <c r="I637" s="11" t="str">
        <f>(IF(B636=Localisation!$C$42,1,IF(B636=Localisation!$C$41,2,IF(B636=Localisation!$C$40,3,IF(B636=Localisation!$C$39,4,IF(B636=Localisation!$C$38,5,IF(OR(B636=1,B636=2,B636=3,B636=4,B636=5),B636,"")))))))</f>
        <v/>
      </c>
      <c r="J637" s="11" t="str">
        <f>(IF(C636=Localisation!$C$44,5,IF(C636=Localisation!$C$45,4,IF(C636=Localisation!$C$46,3,IF(C636=Localisation!$C$47,2,IF(C636=Localisation!$C$48,1,IF(OR(C636=1,C636=2,C636=3,C636=4,C636=5),C636,"")))))))</f>
        <v/>
      </c>
      <c r="K637" s="11" t="str">
        <f>(IF(D636=Localisation!$C$50,1,IF(D636=Localisation!$C$51,2,IF(D636=Localisation!$C$52,3,IF(D636=Localisation!$C$53,4,IF(D636=Localisation!$C$54,5,IF(OR(D636=1,D636=2,D636=3,D636=4,D636=5),D636,"")))))))</f>
        <v/>
      </c>
      <c r="L637" s="11" t="str">
        <f t="shared" si="64"/>
        <v/>
      </c>
      <c r="M637" s="11" t="str">
        <f t="shared" si="65"/>
        <v/>
      </c>
      <c r="N637" s="11" t="str">
        <f t="shared" si="68"/>
        <v/>
      </c>
      <c r="O637" s="11" t="str">
        <f t="shared" si="66"/>
        <v/>
      </c>
      <c r="P637" s="11" t="str">
        <f t="shared" si="67"/>
        <v/>
      </c>
      <c r="Q637" s="11" t="str">
        <f t="shared" si="69"/>
        <v/>
      </c>
    </row>
    <row r="638" spans="5:17" x14ac:dyDescent="0.3">
      <c r="E638" s="11"/>
      <c r="H638" s="11" t="str">
        <f t="shared" si="63"/>
        <v/>
      </c>
      <c r="I638" s="11" t="str">
        <f>(IF(B637=Localisation!$C$42,1,IF(B637=Localisation!$C$41,2,IF(B637=Localisation!$C$40,3,IF(B637=Localisation!$C$39,4,IF(B637=Localisation!$C$38,5,IF(OR(B637=1,B637=2,B637=3,B637=4,B637=5),B637,"")))))))</f>
        <v/>
      </c>
      <c r="J638" s="11" t="str">
        <f>(IF(C637=Localisation!$C$44,5,IF(C637=Localisation!$C$45,4,IF(C637=Localisation!$C$46,3,IF(C637=Localisation!$C$47,2,IF(C637=Localisation!$C$48,1,IF(OR(C637=1,C637=2,C637=3,C637=4,C637=5),C637,"")))))))</f>
        <v/>
      </c>
      <c r="K638" s="11" t="str">
        <f>(IF(D637=Localisation!$C$50,1,IF(D637=Localisation!$C$51,2,IF(D637=Localisation!$C$52,3,IF(D637=Localisation!$C$53,4,IF(D637=Localisation!$C$54,5,IF(OR(D637=1,D637=2,D637=3,D637=4,D637=5),D637,"")))))))</f>
        <v/>
      </c>
      <c r="L638" s="11" t="str">
        <f t="shared" si="64"/>
        <v/>
      </c>
      <c r="M638" s="11" t="str">
        <f t="shared" si="65"/>
        <v/>
      </c>
      <c r="N638" s="11" t="str">
        <f t="shared" si="68"/>
        <v/>
      </c>
      <c r="O638" s="11" t="str">
        <f t="shared" si="66"/>
        <v/>
      </c>
      <c r="P638" s="11" t="str">
        <f t="shared" si="67"/>
        <v/>
      </c>
      <c r="Q638" s="11" t="str">
        <f t="shared" si="69"/>
        <v/>
      </c>
    </row>
    <row r="639" spans="5:17" x14ac:dyDescent="0.3">
      <c r="E639" s="11"/>
      <c r="H639" s="11" t="str">
        <f t="shared" si="63"/>
        <v/>
      </c>
      <c r="I639" s="11" t="str">
        <f>(IF(B638=Localisation!$C$42,1,IF(B638=Localisation!$C$41,2,IF(B638=Localisation!$C$40,3,IF(B638=Localisation!$C$39,4,IF(B638=Localisation!$C$38,5,IF(OR(B638=1,B638=2,B638=3,B638=4,B638=5),B638,"")))))))</f>
        <v/>
      </c>
      <c r="J639" s="11" t="str">
        <f>(IF(C638=Localisation!$C$44,5,IF(C638=Localisation!$C$45,4,IF(C638=Localisation!$C$46,3,IF(C638=Localisation!$C$47,2,IF(C638=Localisation!$C$48,1,IF(OR(C638=1,C638=2,C638=3,C638=4,C638=5),C638,"")))))))</f>
        <v/>
      </c>
      <c r="K639" s="11" t="str">
        <f>(IF(D638=Localisation!$C$50,1,IF(D638=Localisation!$C$51,2,IF(D638=Localisation!$C$52,3,IF(D638=Localisation!$C$53,4,IF(D638=Localisation!$C$54,5,IF(OR(D638=1,D638=2,D638=3,D638=4,D638=5),D638,"")))))))</f>
        <v/>
      </c>
      <c r="L639" s="11" t="str">
        <f t="shared" si="64"/>
        <v/>
      </c>
      <c r="M639" s="11" t="str">
        <f t="shared" si="65"/>
        <v/>
      </c>
      <c r="N639" s="11" t="str">
        <f t="shared" si="68"/>
        <v/>
      </c>
      <c r="O639" s="11" t="str">
        <f t="shared" si="66"/>
        <v/>
      </c>
      <c r="P639" s="11" t="str">
        <f t="shared" si="67"/>
        <v/>
      </c>
      <c r="Q639" s="11" t="str">
        <f t="shared" si="69"/>
        <v/>
      </c>
    </row>
    <row r="640" spans="5:17" x14ac:dyDescent="0.3">
      <c r="E640" s="11"/>
      <c r="H640" s="11" t="str">
        <f t="shared" si="63"/>
        <v/>
      </c>
      <c r="I640" s="11" t="str">
        <f>(IF(B639=Localisation!$C$42,1,IF(B639=Localisation!$C$41,2,IF(B639=Localisation!$C$40,3,IF(B639=Localisation!$C$39,4,IF(B639=Localisation!$C$38,5,IF(OR(B639=1,B639=2,B639=3,B639=4,B639=5),B639,"")))))))</f>
        <v/>
      </c>
      <c r="J640" s="11" t="str">
        <f>(IF(C639=Localisation!$C$44,5,IF(C639=Localisation!$C$45,4,IF(C639=Localisation!$C$46,3,IF(C639=Localisation!$C$47,2,IF(C639=Localisation!$C$48,1,IF(OR(C639=1,C639=2,C639=3,C639=4,C639=5),C639,"")))))))</f>
        <v/>
      </c>
      <c r="K640" s="11" t="str">
        <f>(IF(D639=Localisation!$C$50,1,IF(D639=Localisation!$C$51,2,IF(D639=Localisation!$C$52,3,IF(D639=Localisation!$C$53,4,IF(D639=Localisation!$C$54,5,IF(OR(D639=1,D639=2,D639=3,D639=4,D639=5),D639,"")))))))</f>
        <v/>
      </c>
      <c r="L640" s="11" t="str">
        <f t="shared" si="64"/>
        <v/>
      </c>
      <c r="M640" s="11" t="str">
        <f t="shared" si="65"/>
        <v/>
      </c>
      <c r="N640" s="11" t="str">
        <f t="shared" si="68"/>
        <v/>
      </c>
      <c r="O640" s="11" t="str">
        <f t="shared" si="66"/>
        <v/>
      </c>
      <c r="P640" s="11" t="str">
        <f t="shared" si="67"/>
        <v/>
      </c>
      <c r="Q640" s="11" t="str">
        <f t="shared" si="69"/>
        <v/>
      </c>
    </row>
    <row r="641" spans="5:17" x14ac:dyDescent="0.3">
      <c r="E641" s="11"/>
      <c r="H641" s="11" t="str">
        <f t="shared" si="63"/>
        <v/>
      </c>
      <c r="I641" s="11" t="str">
        <f>(IF(B640=Localisation!$C$42,1,IF(B640=Localisation!$C$41,2,IF(B640=Localisation!$C$40,3,IF(B640=Localisation!$C$39,4,IF(B640=Localisation!$C$38,5,IF(OR(B640=1,B640=2,B640=3,B640=4,B640=5),B640,"")))))))</f>
        <v/>
      </c>
      <c r="J641" s="11" t="str">
        <f>(IF(C640=Localisation!$C$44,5,IF(C640=Localisation!$C$45,4,IF(C640=Localisation!$C$46,3,IF(C640=Localisation!$C$47,2,IF(C640=Localisation!$C$48,1,IF(OR(C640=1,C640=2,C640=3,C640=4,C640=5),C640,"")))))))</f>
        <v/>
      </c>
      <c r="K641" s="11" t="str">
        <f>(IF(D640=Localisation!$C$50,1,IF(D640=Localisation!$C$51,2,IF(D640=Localisation!$C$52,3,IF(D640=Localisation!$C$53,4,IF(D640=Localisation!$C$54,5,IF(OR(D640=1,D640=2,D640=3,D640=4,D640=5),D640,"")))))))</f>
        <v/>
      </c>
      <c r="L641" s="11" t="str">
        <f t="shared" si="64"/>
        <v/>
      </c>
      <c r="M641" s="11" t="str">
        <f t="shared" si="65"/>
        <v/>
      </c>
      <c r="N641" s="11" t="str">
        <f t="shared" si="68"/>
        <v/>
      </c>
      <c r="O641" s="11" t="str">
        <f t="shared" si="66"/>
        <v/>
      </c>
      <c r="P641" s="11" t="str">
        <f t="shared" si="67"/>
        <v/>
      </c>
      <c r="Q641" s="11" t="str">
        <f t="shared" si="69"/>
        <v/>
      </c>
    </row>
    <row r="642" spans="5:17" x14ac:dyDescent="0.3">
      <c r="E642" s="11"/>
      <c r="H642" s="11" t="str">
        <f t="shared" si="63"/>
        <v/>
      </c>
      <c r="I642" s="11" t="str">
        <f>(IF(B641=Localisation!$C$42,1,IF(B641=Localisation!$C$41,2,IF(B641=Localisation!$C$40,3,IF(B641=Localisation!$C$39,4,IF(B641=Localisation!$C$38,5,IF(OR(B641=1,B641=2,B641=3,B641=4,B641=5),B641,"")))))))</f>
        <v/>
      </c>
      <c r="J642" s="11" t="str">
        <f>(IF(C641=Localisation!$C$44,5,IF(C641=Localisation!$C$45,4,IF(C641=Localisation!$C$46,3,IF(C641=Localisation!$C$47,2,IF(C641=Localisation!$C$48,1,IF(OR(C641=1,C641=2,C641=3,C641=4,C641=5),C641,"")))))))</f>
        <v/>
      </c>
      <c r="K642" s="11" t="str">
        <f>(IF(D641=Localisation!$C$50,1,IF(D641=Localisation!$C$51,2,IF(D641=Localisation!$C$52,3,IF(D641=Localisation!$C$53,4,IF(D641=Localisation!$C$54,5,IF(OR(D641=1,D641=2,D641=3,D641=4,D641=5),D641,"")))))))</f>
        <v/>
      </c>
      <c r="L642" s="11" t="str">
        <f t="shared" si="64"/>
        <v/>
      </c>
      <c r="M642" s="11" t="str">
        <f t="shared" si="65"/>
        <v/>
      </c>
      <c r="N642" s="11" t="str">
        <f t="shared" si="68"/>
        <v/>
      </c>
      <c r="O642" s="11" t="str">
        <f t="shared" si="66"/>
        <v/>
      </c>
      <c r="P642" s="11" t="str">
        <f t="shared" si="67"/>
        <v/>
      </c>
      <c r="Q642" s="11" t="str">
        <f t="shared" si="69"/>
        <v/>
      </c>
    </row>
    <row r="643" spans="5:17" x14ac:dyDescent="0.3">
      <c r="E643" s="11"/>
      <c r="H643" s="11" t="str">
        <f t="shared" si="63"/>
        <v/>
      </c>
      <c r="I643" s="11" t="str">
        <f>(IF(B642=Localisation!$C$42,1,IF(B642=Localisation!$C$41,2,IF(B642=Localisation!$C$40,3,IF(B642=Localisation!$C$39,4,IF(B642=Localisation!$C$38,5,IF(OR(B642=1,B642=2,B642=3,B642=4,B642=5),B642,"")))))))</f>
        <v/>
      </c>
      <c r="J643" s="11" t="str">
        <f>(IF(C642=Localisation!$C$44,5,IF(C642=Localisation!$C$45,4,IF(C642=Localisation!$C$46,3,IF(C642=Localisation!$C$47,2,IF(C642=Localisation!$C$48,1,IF(OR(C642=1,C642=2,C642=3,C642=4,C642=5),C642,"")))))))</f>
        <v/>
      </c>
      <c r="K643" s="11" t="str">
        <f>(IF(D642=Localisation!$C$50,1,IF(D642=Localisation!$C$51,2,IF(D642=Localisation!$C$52,3,IF(D642=Localisation!$C$53,4,IF(D642=Localisation!$C$54,5,IF(OR(D642=1,D642=2,D642=3,D642=4,D642=5),D642,"")))))))</f>
        <v/>
      </c>
      <c r="L643" s="11" t="str">
        <f t="shared" si="64"/>
        <v/>
      </c>
      <c r="M643" s="11" t="str">
        <f t="shared" si="65"/>
        <v/>
      </c>
      <c r="N643" s="11" t="str">
        <f t="shared" si="68"/>
        <v/>
      </c>
      <c r="O643" s="11" t="str">
        <f t="shared" si="66"/>
        <v/>
      </c>
      <c r="P643" s="11" t="str">
        <f t="shared" si="67"/>
        <v/>
      </c>
      <c r="Q643" s="11" t="str">
        <f t="shared" si="69"/>
        <v/>
      </c>
    </row>
    <row r="644" spans="5:17" x14ac:dyDescent="0.3">
      <c r="E644" s="11"/>
      <c r="H644" s="11" t="str">
        <f t="shared" si="63"/>
        <v/>
      </c>
      <c r="I644" s="11" t="str">
        <f>(IF(B643=Localisation!$C$42,1,IF(B643=Localisation!$C$41,2,IF(B643=Localisation!$C$40,3,IF(B643=Localisation!$C$39,4,IF(B643=Localisation!$C$38,5,IF(OR(B643=1,B643=2,B643=3,B643=4,B643=5),B643,"")))))))</f>
        <v/>
      </c>
      <c r="J644" s="11" t="str">
        <f>(IF(C643=Localisation!$C$44,5,IF(C643=Localisation!$C$45,4,IF(C643=Localisation!$C$46,3,IF(C643=Localisation!$C$47,2,IF(C643=Localisation!$C$48,1,IF(OR(C643=1,C643=2,C643=3,C643=4,C643=5),C643,"")))))))</f>
        <v/>
      </c>
      <c r="K644" s="11" t="str">
        <f>(IF(D643=Localisation!$C$50,1,IF(D643=Localisation!$C$51,2,IF(D643=Localisation!$C$52,3,IF(D643=Localisation!$C$53,4,IF(D643=Localisation!$C$54,5,IF(OR(D643=1,D643=2,D643=3,D643=4,D643=5),D643,"")))))))</f>
        <v/>
      </c>
      <c r="L644" s="11" t="str">
        <f t="shared" si="64"/>
        <v/>
      </c>
      <c r="M644" s="11" t="str">
        <f t="shared" si="65"/>
        <v/>
      </c>
      <c r="N644" s="11" t="str">
        <f t="shared" si="68"/>
        <v/>
      </c>
      <c r="O644" s="11" t="str">
        <f t="shared" si="66"/>
        <v/>
      </c>
      <c r="P644" s="11" t="str">
        <f t="shared" si="67"/>
        <v/>
      </c>
      <c r="Q644" s="11" t="str">
        <f t="shared" si="69"/>
        <v/>
      </c>
    </row>
    <row r="645" spans="5:17" x14ac:dyDescent="0.3">
      <c r="E645" s="11"/>
      <c r="H645" s="11" t="str">
        <f t="shared" si="63"/>
        <v/>
      </c>
      <c r="I645" s="11" t="str">
        <f>(IF(B644=Localisation!$C$42,1,IF(B644=Localisation!$C$41,2,IF(B644=Localisation!$C$40,3,IF(B644=Localisation!$C$39,4,IF(B644=Localisation!$C$38,5,IF(OR(B644=1,B644=2,B644=3,B644=4,B644=5),B644,"")))))))</f>
        <v/>
      </c>
      <c r="J645" s="11" t="str">
        <f>(IF(C644=Localisation!$C$44,5,IF(C644=Localisation!$C$45,4,IF(C644=Localisation!$C$46,3,IF(C644=Localisation!$C$47,2,IF(C644=Localisation!$C$48,1,IF(OR(C644=1,C644=2,C644=3,C644=4,C644=5),C644,"")))))))</f>
        <v/>
      </c>
      <c r="K645" s="11" t="str">
        <f>(IF(D644=Localisation!$C$50,1,IF(D644=Localisation!$C$51,2,IF(D644=Localisation!$C$52,3,IF(D644=Localisation!$C$53,4,IF(D644=Localisation!$C$54,5,IF(OR(D644=1,D644=2,D644=3,D644=4,D644=5),D644,"")))))))</f>
        <v/>
      </c>
      <c r="L645" s="11" t="str">
        <f t="shared" si="64"/>
        <v/>
      </c>
      <c r="M645" s="11" t="str">
        <f t="shared" si="65"/>
        <v/>
      </c>
      <c r="N645" s="11" t="str">
        <f t="shared" si="68"/>
        <v/>
      </c>
      <c r="O645" s="11" t="str">
        <f t="shared" si="66"/>
        <v/>
      </c>
      <c r="P645" s="11" t="str">
        <f t="shared" si="67"/>
        <v/>
      </c>
      <c r="Q645" s="11" t="str">
        <f t="shared" si="69"/>
        <v/>
      </c>
    </row>
    <row r="646" spans="5:17" x14ac:dyDescent="0.3">
      <c r="E646" s="11"/>
      <c r="H646" s="11" t="str">
        <f t="shared" si="63"/>
        <v/>
      </c>
      <c r="I646" s="11" t="str">
        <f>(IF(B645=Localisation!$C$42,1,IF(B645=Localisation!$C$41,2,IF(B645=Localisation!$C$40,3,IF(B645=Localisation!$C$39,4,IF(B645=Localisation!$C$38,5,IF(OR(B645=1,B645=2,B645=3,B645=4,B645=5),B645,"")))))))</f>
        <v/>
      </c>
      <c r="J646" s="11" t="str">
        <f>(IF(C645=Localisation!$C$44,5,IF(C645=Localisation!$C$45,4,IF(C645=Localisation!$C$46,3,IF(C645=Localisation!$C$47,2,IF(C645=Localisation!$C$48,1,IF(OR(C645=1,C645=2,C645=3,C645=4,C645=5),C645,"")))))))</f>
        <v/>
      </c>
      <c r="K646" s="11" t="str">
        <f>(IF(D645=Localisation!$C$50,1,IF(D645=Localisation!$C$51,2,IF(D645=Localisation!$C$52,3,IF(D645=Localisation!$C$53,4,IF(D645=Localisation!$C$54,5,IF(OR(D645=1,D645=2,D645=3,D645=4,D645=5),D645,"")))))))</f>
        <v/>
      </c>
      <c r="L646" s="11" t="str">
        <f t="shared" si="64"/>
        <v/>
      </c>
      <c r="M646" s="11" t="str">
        <f t="shared" si="65"/>
        <v/>
      </c>
      <c r="N646" s="11" t="str">
        <f t="shared" si="68"/>
        <v/>
      </c>
      <c r="O646" s="11" t="str">
        <f t="shared" si="66"/>
        <v/>
      </c>
      <c r="P646" s="11" t="str">
        <f t="shared" si="67"/>
        <v/>
      </c>
      <c r="Q646" s="11" t="str">
        <f t="shared" si="69"/>
        <v/>
      </c>
    </row>
    <row r="647" spans="5:17" x14ac:dyDescent="0.3">
      <c r="E647" s="11"/>
      <c r="H647" s="11" t="str">
        <f t="shared" si="63"/>
        <v/>
      </c>
      <c r="I647" s="11" t="str">
        <f>(IF(B646=Localisation!$C$42,1,IF(B646=Localisation!$C$41,2,IF(B646=Localisation!$C$40,3,IF(B646=Localisation!$C$39,4,IF(B646=Localisation!$C$38,5,IF(OR(B646=1,B646=2,B646=3,B646=4,B646=5),B646,"")))))))</f>
        <v/>
      </c>
      <c r="J647" s="11" t="str">
        <f>(IF(C646=Localisation!$C$44,5,IF(C646=Localisation!$C$45,4,IF(C646=Localisation!$C$46,3,IF(C646=Localisation!$C$47,2,IF(C646=Localisation!$C$48,1,IF(OR(C646=1,C646=2,C646=3,C646=4,C646=5),C646,"")))))))</f>
        <v/>
      </c>
      <c r="K647" s="11" t="str">
        <f>(IF(D646=Localisation!$C$50,1,IF(D646=Localisation!$C$51,2,IF(D646=Localisation!$C$52,3,IF(D646=Localisation!$C$53,4,IF(D646=Localisation!$C$54,5,IF(OR(D646=1,D646=2,D646=3,D646=4,D646=5),D646,"")))))))</f>
        <v/>
      </c>
      <c r="L647" s="11" t="str">
        <f t="shared" si="64"/>
        <v/>
      </c>
      <c r="M647" s="11" t="str">
        <f t="shared" si="65"/>
        <v/>
      </c>
      <c r="N647" s="11" t="str">
        <f t="shared" si="68"/>
        <v/>
      </c>
      <c r="O647" s="11" t="str">
        <f t="shared" si="66"/>
        <v/>
      </c>
      <c r="P647" s="11" t="str">
        <f t="shared" si="67"/>
        <v/>
      </c>
      <c r="Q647" s="11" t="str">
        <f t="shared" si="69"/>
        <v/>
      </c>
    </row>
    <row r="648" spans="5:17" x14ac:dyDescent="0.3">
      <c r="E648" s="11"/>
      <c r="H648" s="11" t="str">
        <f t="shared" si="63"/>
        <v/>
      </c>
      <c r="I648" s="11" t="str">
        <f>(IF(B647=Localisation!$C$42,1,IF(B647=Localisation!$C$41,2,IF(B647=Localisation!$C$40,3,IF(B647=Localisation!$C$39,4,IF(B647=Localisation!$C$38,5,IF(OR(B647=1,B647=2,B647=3,B647=4,B647=5),B647,"")))))))</f>
        <v/>
      </c>
      <c r="J648" s="11" t="str">
        <f>(IF(C647=Localisation!$C$44,5,IF(C647=Localisation!$C$45,4,IF(C647=Localisation!$C$46,3,IF(C647=Localisation!$C$47,2,IF(C647=Localisation!$C$48,1,IF(OR(C647=1,C647=2,C647=3,C647=4,C647=5),C647,"")))))))</f>
        <v/>
      </c>
      <c r="K648" s="11" t="str">
        <f>(IF(D647=Localisation!$C$50,1,IF(D647=Localisation!$C$51,2,IF(D647=Localisation!$C$52,3,IF(D647=Localisation!$C$53,4,IF(D647=Localisation!$C$54,5,IF(OR(D647=1,D647=2,D647=3,D647=4,D647=5),D647,"")))))))</f>
        <v/>
      </c>
      <c r="L648" s="11" t="str">
        <f t="shared" si="64"/>
        <v/>
      </c>
      <c r="M648" s="11" t="str">
        <f t="shared" si="65"/>
        <v/>
      </c>
      <c r="N648" s="11" t="str">
        <f t="shared" si="68"/>
        <v/>
      </c>
      <c r="O648" s="11" t="str">
        <f t="shared" si="66"/>
        <v/>
      </c>
      <c r="P648" s="11" t="str">
        <f t="shared" si="67"/>
        <v/>
      </c>
      <c r="Q648" s="11" t="str">
        <f t="shared" si="69"/>
        <v/>
      </c>
    </row>
    <row r="649" spans="5:17" x14ac:dyDescent="0.3">
      <c r="E649" s="11"/>
      <c r="H649" s="11" t="str">
        <f t="shared" si="63"/>
        <v/>
      </c>
      <c r="I649" s="11" t="str">
        <f>(IF(B648=Localisation!$C$42,1,IF(B648=Localisation!$C$41,2,IF(B648=Localisation!$C$40,3,IF(B648=Localisation!$C$39,4,IF(B648=Localisation!$C$38,5,IF(OR(B648=1,B648=2,B648=3,B648=4,B648=5),B648,"")))))))</f>
        <v/>
      </c>
      <c r="J649" s="11" t="str">
        <f>(IF(C648=Localisation!$C$44,5,IF(C648=Localisation!$C$45,4,IF(C648=Localisation!$C$46,3,IF(C648=Localisation!$C$47,2,IF(C648=Localisation!$C$48,1,IF(OR(C648=1,C648=2,C648=3,C648=4,C648=5),C648,"")))))))</f>
        <v/>
      </c>
      <c r="K649" s="11" t="str">
        <f>(IF(D648=Localisation!$C$50,1,IF(D648=Localisation!$C$51,2,IF(D648=Localisation!$C$52,3,IF(D648=Localisation!$C$53,4,IF(D648=Localisation!$C$54,5,IF(OR(D648=1,D648=2,D648=3,D648=4,D648=5),D648,"")))))))</f>
        <v/>
      </c>
      <c r="L649" s="11" t="str">
        <f t="shared" si="64"/>
        <v/>
      </c>
      <c r="M649" s="11" t="str">
        <f t="shared" si="65"/>
        <v/>
      </c>
      <c r="N649" s="11" t="str">
        <f t="shared" si="68"/>
        <v/>
      </c>
      <c r="O649" s="11" t="str">
        <f t="shared" si="66"/>
        <v/>
      </c>
      <c r="P649" s="11" t="str">
        <f t="shared" si="67"/>
        <v/>
      </c>
      <c r="Q649" s="11" t="str">
        <f t="shared" si="69"/>
        <v/>
      </c>
    </row>
    <row r="650" spans="5:17" x14ac:dyDescent="0.3">
      <c r="E650" s="11"/>
      <c r="H650" s="11" t="str">
        <f t="shared" si="63"/>
        <v/>
      </c>
      <c r="I650" s="11" t="str">
        <f>(IF(B649=Localisation!$C$42,1,IF(B649=Localisation!$C$41,2,IF(B649=Localisation!$C$40,3,IF(B649=Localisation!$C$39,4,IF(B649=Localisation!$C$38,5,IF(OR(B649=1,B649=2,B649=3,B649=4,B649=5),B649,"")))))))</f>
        <v/>
      </c>
      <c r="J650" s="11" t="str">
        <f>(IF(C649=Localisation!$C$44,5,IF(C649=Localisation!$C$45,4,IF(C649=Localisation!$C$46,3,IF(C649=Localisation!$C$47,2,IF(C649=Localisation!$C$48,1,IF(OR(C649=1,C649=2,C649=3,C649=4,C649=5),C649,"")))))))</f>
        <v/>
      </c>
      <c r="K650" s="11" t="str">
        <f>(IF(D649=Localisation!$C$50,1,IF(D649=Localisation!$C$51,2,IF(D649=Localisation!$C$52,3,IF(D649=Localisation!$C$53,4,IF(D649=Localisation!$C$54,5,IF(OR(D649=1,D649=2,D649=3,D649=4,D649=5),D649,"")))))))</f>
        <v/>
      </c>
      <c r="L650" s="11" t="str">
        <f t="shared" si="64"/>
        <v/>
      </c>
      <c r="M650" s="11" t="str">
        <f t="shared" si="65"/>
        <v/>
      </c>
      <c r="N650" s="11" t="str">
        <f t="shared" si="68"/>
        <v/>
      </c>
      <c r="O650" s="11" t="str">
        <f t="shared" si="66"/>
        <v/>
      </c>
      <c r="P650" s="11" t="str">
        <f t="shared" si="67"/>
        <v/>
      </c>
      <c r="Q650" s="11" t="str">
        <f t="shared" si="69"/>
        <v/>
      </c>
    </row>
    <row r="651" spans="5:17" x14ac:dyDescent="0.3">
      <c r="E651" s="11"/>
      <c r="H651" s="11" t="str">
        <f t="shared" si="63"/>
        <v/>
      </c>
      <c r="I651" s="11" t="str">
        <f>(IF(B650=Localisation!$C$42,1,IF(B650=Localisation!$C$41,2,IF(B650=Localisation!$C$40,3,IF(B650=Localisation!$C$39,4,IF(B650=Localisation!$C$38,5,IF(OR(B650=1,B650=2,B650=3,B650=4,B650=5),B650,"")))))))</f>
        <v/>
      </c>
      <c r="J651" s="11" t="str">
        <f>(IF(C650=Localisation!$C$44,5,IF(C650=Localisation!$C$45,4,IF(C650=Localisation!$C$46,3,IF(C650=Localisation!$C$47,2,IF(C650=Localisation!$C$48,1,IF(OR(C650=1,C650=2,C650=3,C650=4,C650=5),C650,"")))))))</f>
        <v/>
      </c>
      <c r="K651" s="11" t="str">
        <f>(IF(D650=Localisation!$C$50,1,IF(D650=Localisation!$C$51,2,IF(D650=Localisation!$C$52,3,IF(D650=Localisation!$C$53,4,IF(D650=Localisation!$C$54,5,IF(OR(D650=1,D650=2,D650=3,D650=4,D650=5),D650,"")))))))</f>
        <v/>
      </c>
      <c r="L651" s="11" t="str">
        <f t="shared" si="64"/>
        <v/>
      </c>
      <c r="M651" s="11" t="str">
        <f t="shared" si="65"/>
        <v/>
      </c>
      <c r="N651" s="11" t="str">
        <f t="shared" si="68"/>
        <v/>
      </c>
      <c r="O651" s="11" t="str">
        <f t="shared" si="66"/>
        <v/>
      </c>
      <c r="P651" s="11" t="str">
        <f t="shared" si="67"/>
        <v/>
      </c>
      <c r="Q651" s="11" t="str">
        <f t="shared" si="69"/>
        <v/>
      </c>
    </row>
    <row r="652" spans="5:17" x14ac:dyDescent="0.3">
      <c r="E652" s="11"/>
      <c r="H652" s="11" t="str">
        <f t="shared" ref="H652:H715" si="70">IF(I652="","",AVERAGE(I652:K652))</f>
        <v/>
      </c>
      <c r="I652" s="11" t="str">
        <f>(IF(B651=Localisation!$C$42,1,IF(B651=Localisation!$C$41,2,IF(B651=Localisation!$C$40,3,IF(B651=Localisation!$C$39,4,IF(B651=Localisation!$C$38,5,IF(OR(B651=1,B651=2,B651=3,B651=4,B651=5),B651,"")))))))</f>
        <v/>
      </c>
      <c r="J652" s="11" t="str">
        <f>(IF(C651=Localisation!$C$44,5,IF(C651=Localisation!$C$45,4,IF(C651=Localisation!$C$46,3,IF(C651=Localisation!$C$47,2,IF(C651=Localisation!$C$48,1,IF(OR(C651=1,C651=2,C651=3,C651=4,C651=5),C651,"")))))))</f>
        <v/>
      </c>
      <c r="K652" s="11" t="str">
        <f>(IF(D651=Localisation!$C$50,1,IF(D651=Localisation!$C$51,2,IF(D651=Localisation!$C$52,3,IF(D651=Localisation!$C$53,4,IF(D651=Localisation!$C$54,5,IF(OR(D651=1,D651=2,D651=3,D651=4,D651=5),D651,"")))))))</f>
        <v/>
      </c>
      <c r="L652" s="11" t="str">
        <f t="shared" si="64"/>
        <v/>
      </c>
      <c r="M652" s="11" t="str">
        <f t="shared" si="65"/>
        <v/>
      </c>
      <c r="N652" s="11" t="str">
        <f t="shared" si="68"/>
        <v/>
      </c>
      <c r="O652" s="11" t="str">
        <f t="shared" si="66"/>
        <v/>
      </c>
      <c r="P652" s="11" t="str">
        <f t="shared" si="67"/>
        <v/>
      </c>
      <c r="Q652" s="11" t="str">
        <f t="shared" si="69"/>
        <v/>
      </c>
    </row>
    <row r="653" spans="5:17" x14ac:dyDescent="0.3">
      <c r="E653" s="11"/>
      <c r="H653" s="11" t="str">
        <f t="shared" si="70"/>
        <v/>
      </c>
      <c r="I653" s="11" t="str">
        <f>(IF(B652=Localisation!$C$42,1,IF(B652=Localisation!$C$41,2,IF(B652=Localisation!$C$40,3,IF(B652=Localisation!$C$39,4,IF(B652=Localisation!$C$38,5,IF(OR(B652=1,B652=2,B652=3,B652=4,B652=5),B652,"")))))))</f>
        <v/>
      </c>
      <c r="J653" s="11" t="str">
        <f>(IF(C652=Localisation!$C$44,5,IF(C652=Localisation!$C$45,4,IF(C652=Localisation!$C$46,3,IF(C652=Localisation!$C$47,2,IF(C652=Localisation!$C$48,1,IF(OR(C652=1,C652=2,C652=3,C652=4,C652=5),C652,"")))))))</f>
        <v/>
      </c>
      <c r="K653" s="11" t="str">
        <f>(IF(D652=Localisation!$C$50,1,IF(D652=Localisation!$C$51,2,IF(D652=Localisation!$C$52,3,IF(D652=Localisation!$C$53,4,IF(D652=Localisation!$C$54,5,IF(OR(D652=1,D652=2,D652=3,D652=4,D652=5),D652,"")))))))</f>
        <v/>
      </c>
      <c r="L653" s="11" t="str">
        <f t="shared" si="64"/>
        <v/>
      </c>
      <c r="M653" s="11" t="str">
        <f t="shared" si="65"/>
        <v/>
      </c>
      <c r="N653" s="11" t="str">
        <f t="shared" si="68"/>
        <v/>
      </c>
      <c r="O653" s="11" t="str">
        <f t="shared" si="66"/>
        <v/>
      </c>
      <c r="P653" s="11" t="str">
        <f t="shared" si="67"/>
        <v/>
      </c>
      <c r="Q653" s="11" t="str">
        <f t="shared" si="69"/>
        <v/>
      </c>
    </row>
    <row r="654" spans="5:17" x14ac:dyDescent="0.3">
      <c r="E654" s="11"/>
      <c r="H654" s="11" t="str">
        <f t="shared" si="70"/>
        <v/>
      </c>
      <c r="I654" s="11" t="str">
        <f>(IF(B653=Localisation!$C$42,1,IF(B653=Localisation!$C$41,2,IF(B653=Localisation!$C$40,3,IF(B653=Localisation!$C$39,4,IF(B653=Localisation!$C$38,5,IF(OR(B653=1,B653=2,B653=3,B653=4,B653=5),B653,"")))))))</f>
        <v/>
      </c>
      <c r="J654" s="11" t="str">
        <f>(IF(C653=Localisation!$C$44,5,IF(C653=Localisation!$C$45,4,IF(C653=Localisation!$C$46,3,IF(C653=Localisation!$C$47,2,IF(C653=Localisation!$C$48,1,IF(OR(C653=1,C653=2,C653=3,C653=4,C653=5),C653,"")))))))</f>
        <v/>
      </c>
      <c r="K654" s="11" t="str">
        <f>(IF(D653=Localisation!$C$50,1,IF(D653=Localisation!$C$51,2,IF(D653=Localisation!$C$52,3,IF(D653=Localisation!$C$53,4,IF(D653=Localisation!$C$54,5,IF(OR(D653=1,D653=2,D653=3,D653=4,D653=5),D653,"")))))))</f>
        <v/>
      </c>
      <c r="L654" s="11" t="str">
        <f t="shared" si="64"/>
        <v/>
      </c>
      <c r="M654" s="11" t="str">
        <f t="shared" si="65"/>
        <v/>
      </c>
      <c r="N654" s="11" t="str">
        <f t="shared" si="68"/>
        <v/>
      </c>
      <c r="O654" s="11" t="str">
        <f t="shared" si="66"/>
        <v/>
      </c>
      <c r="P654" s="11" t="str">
        <f t="shared" si="67"/>
        <v/>
      </c>
      <c r="Q654" s="11" t="str">
        <f t="shared" si="69"/>
        <v/>
      </c>
    </row>
    <row r="655" spans="5:17" x14ac:dyDescent="0.3">
      <c r="E655" s="11"/>
      <c r="H655" s="11" t="str">
        <f t="shared" si="70"/>
        <v/>
      </c>
      <c r="I655" s="11" t="str">
        <f>(IF(B654=Localisation!$C$42,1,IF(B654=Localisation!$C$41,2,IF(B654=Localisation!$C$40,3,IF(B654=Localisation!$C$39,4,IF(B654=Localisation!$C$38,5,IF(OR(B654=1,B654=2,B654=3,B654=4,B654=5),B654,"")))))))</f>
        <v/>
      </c>
      <c r="J655" s="11" t="str">
        <f>(IF(C654=Localisation!$C$44,5,IF(C654=Localisation!$C$45,4,IF(C654=Localisation!$C$46,3,IF(C654=Localisation!$C$47,2,IF(C654=Localisation!$C$48,1,IF(OR(C654=1,C654=2,C654=3,C654=4,C654=5),C654,"")))))))</f>
        <v/>
      </c>
      <c r="K655" s="11" t="str">
        <f>(IF(D654=Localisation!$C$50,1,IF(D654=Localisation!$C$51,2,IF(D654=Localisation!$C$52,3,IF(D654=Localisation!$C$53,4,IF(D654=Localisation!$C$54,5,IF(OR(D654=1,D654=2,D654=3,D654=4,D654=5),D654,"")))))))</f>
        <v/>
      </c>
      <c r="L655" s="11" t="str">
        <f t="shared" si="64"/>
        <v/>
      </c>
      <c r="M655" s="11" t="str">
        <f t="shared" si="65"/>
        <v/>
      </c>
      <c r="N655" s="11" t="str">
        <f t="shared" si="68"/>
        <v/>
      </c>
      <c r="O655" s="11" t="str">
        <f t="shared" si="66"/>
        <v/>
      </c>
      <c r="P655" s="11" t="str">
        <f t="shared" si="67"/>
        <v/>
      </c>
      <c r="Q655" s="11" t="str">
        <f t="shared" si="69"/>
        <v/>
      </c>
    </row>
    <row r="656" spans="5:17" x14ac:dyDescent="0.3">
      <c r="E656" s="11"/>
      <c r="H656" s="11" t="str">
        <f t="shared" si="70"/>
        <v/>
      </c>
      <c r="I656" s="11" t="str">
        <f>(IF(B655=Localisation!$C$42,1,IF(B655=Localisation!$C$41,2,IF(B655=Localisation!$C$40,3,IF(B655=Localisation!$C$39,4,IF(B655=Localisation!$C$38,5,IF(OR(B655=1,B655=2,B655=3,B655=4,B655=5),B655,"")))))))</f>
        <v/>
      </c>
      <c r="J656" s="11" t="str">
        <f>(IF(C655=Localisation!$C$44,5,IF(C655=Localisation!$C$45,4,IF(C655=Localisation!$C$46,3,IF(C655=Localisation!$C$47,2,IF(C655=Localisation!$C$48,1,IF(OR(C655=1,C655=2,C655=3,C655=4,C655=5),C655,"")))))))</f>
        <v/>
      </c>
      <c r="K656" s="11" t="str">
        <f>(IF(D655=Localisation!$C$50,1,IF(D655=Localisation!$C$51,2,IF(D655=Localisation!$C$52,3,IF(D655=Localisation!$C$53,4,IF(D655=Localisation!$C$54,5,IF(OR(D655=1,D655=2,D655=3,D655=4,D655=5),D655,"")))))))</f>
        <v/>
      </c>
      <c r="L656" s="11" t="str">
        <f t="shared" si="64"/>
        <v/>
      </c>
      <c r="M656" s="11" t="str">
        <f t="shared" si="65"/>
        <v/>
      </c>
      <c r="N656" s="11" t="str">
        <f t="shared" si="68"/>
        <v/>
      </c>
      <c r="O656" s="11" t="str">
        <f t="shared" si="66"/>
        <v/>
      </c>
      <c r="P656" s="11" t="str">
        <f t="shared" si="67"/>
        <v/>
      </c>
      <c r="Q656" s="11" t="str">
        <f t="shared" si="69"/>
        <v/>
      </c>
    </row>
    <row r="657" spans="5:17" x14ac:dyDescent="0.3">
      <c r="E657" s="11"/>
      <c r="H657" s="11" t="str">
        <f t="shared" si="70"/>
        <v/>
      </c>
      <c r="I657" s="11" t="str">
        <f>(IF(B656=Localisation!$C$42,1,IF(B656=Localisation!$C$41,2,IF(B656=Localisation!$C$40,3,IF(B656=Localisation!$C$39,4,IF(B656=Localisation!$C$38,5,IF(OR(B656=1,B656=2,B656=3,B656=4,B656=5),B656,"")))))))</f>
        <v/>
      </c>
      <c r="J657" s="11" t="str">
        <f>(IF(C656=Localisation!$C$44,5,IF(C656=Localisation!$C$45,4,IF(C656=Localisation!$C$46,3,IF(C656=Localisation!$C$47,2,IF(C656=Localisation!$C$48,1,IF(OR(C656=1,C656=2,C656=3,C656=4,C656=5),C656,"")))))))</f>
        <v/>
      </c>
      <c r="K657" s="11" t="str">
        <f>(IF(D656=Localisation!$C$50,1,IF(D656=Localisation!$C$51,2,IF(D656=Localisation!$C$52,3,IF(D656=Localisation!$C$53,4,IF(D656=Localisation!$C$54,5,IF(OR(D656=1,D656=2,D656=3,D656=4,D656=5),D656,"")))))))</f>
        <v/>
      </c>
      <c r="L657" s="11" t="str">
        <f t="shared" ref="L657:L720" si="71">IF(F651="","",(IF(F651="*","*",(((F651-V$49)/V$48)*-1))))</f>
        <v/>
      </c>
      <c r="M657" s="11" t="str">
        <f t="shared" ref="M657:M720" si="72">IF(E651=0,"",F651)</f>
        <v/>
      </c>
      <c r="N657" s="11" t="str">
        <f t="shared" si="68"/>
        <v/>
      </c>
      <c r="O657" s="11" t="str">
        <f t="shared" ref="O657:O720" si="73">IF(F651=0,"",LN(F651))</f>
        <v/>
      </c>
      <c r="P657" s="11" t="str">
        <f t="shared" ref="P657:P720" si="74">IF(O657="","",((O657-$Q$11)/$P$11)*-1)</f>
        <v/>
      </c>
      <c r="Q657" s="11" t="str">
        <f t="shared" si="69"/>
        <v/>
      </c>
    </row>
    <row r="658" spans="5:17" x14ac:dyDescent="0.3">
      <c r="E658" s="11"/>
      <c r="H658" s="11" t="str">
        <f t="shared" si="70"/>
        <v/>
      </c>
      <c r="I658" s="11" t="str">
        <f>(IF(B657=Localisation!$C$42,1,IF(B657=Localisation!$C$41,2,IF(B657=Localisation!$C$40,3,IF(B657=Localisation!$C$39,4,IF(B657=Localisation!$C$38,5,IF(OR(B657=1,B657=2,B657=3,B657=4,B657=5),B657,"")))))))</f>
        <v/>
      </c>
      <c r="J658" s="11" t="str">
        <f>(IF(C657=Localisation!$C$44,5,IF(C657=Localisation!$C$45,4,IF(C657=Localisation!$C$46,3,IF(C657=Localisation!$C$47,2,IF(C657=Localisation!$C$48,1,IF(OR(C657=1,C657=2,C657=3,C657=4,C657=5),C657,"")))))))</f>
        <v/>
      </c>
      <c r="K658" s="11" t="str">
        <f>(IF(D657=Localisation!$C$50,1,IF(D657=Localisation!$C$51,2,IF(D657=Localisation!$C$52,3,IF(D657=Localisation!$C$53,4,IF(D657=Localisation!$C$54,5,IF(OR(D657=1,D657=2,D657=3,D657=4,D657=5),D657,"")))))))</f>
        <v/>
      </c>
      <c r="L658" s="11" t="str">
        <f t="shared" si="71"/>
        <v/>
      </c>
      <c r="M658" s="11" t="str">
        <f t="shared" si="72"/>
        <v/>
      </c>
      <c r="N658" s="11" t="str">
        <f t="shared" ref="N658:N721" si="75">IF(H653&gt;3.9999,M658,"")</f>
        <v/>
      </c>
      <c r="O658" s="11" t="str">
        <f t="shared" si="73"/>
        <v/>
      </c>
      <c r="P658" s="11" t="str">
        <f t="shared" si="74"/>
        <v/>
      </c>
      <c r="Q658" s="11" t="str">
        <f t="shared" ref="Q658:Q721" si="76">IF(H653="","",(IF(H653="*","*",((H653-$U$49)/$U$48))))</f>
        <v/>
      </c>
    </row>
    <row r="659" spans="5:17" x14ac:dyDescent="0.3">
      <c r="E659" s="11"/>
      <c r="H659" s="11" t="str">
        <f t="shared" si="70"/>
        <v/>
      </c>
      <c r="I659" s="11" t="str">
        <f>(IF(B658=Localisation!$C$42,1,IF(B658=Localisation!$C$41,2,IF(B658=Localisation!$C$40,3,IF(B658=Localisation!$C$39,4,IF(B658=Localisation!$C$38,5,IF(OR(B658=1,B658=2,B658=3,B658=4,B658=5),B658,"")))))))</f>
        <v/>
      </c>
      <c r="J659" s="11" t="str">
        <f>(IF(C658=Localisation!$C$44,5,IF(C658=Localisation!$C$45,4,IF(C658=Localisation!$C$46,3,IF(C658=Localisation!$C$47,2,IF(C658=Localisation!$C$48,1,IF(OR(C658=1,C658=2,C658=3,C658=4,C658=5),C658,"")))))))</f>
        <v/>
      </c>
      <c r="K659" s="11" t="str">
        <f>(IF(D658=Localisation!$C$50,1,IF(D658=Localisation!$C$51,2,IF(D658=Localisation!$C$52,3,IF(D658=Localisation!$C$53,4,IF(D658=Localisation!$C$54,5,IF(OR(D658=1,D658=2,D658=3,D658=4,D658=5),D658,"")))))))</f>
        <v/>
      </c>
      <c r="L659" s="11" t="str">
        <f t="shared" si="71"/>
        <v/>
      </c>
      <c r="M659" s="11" t="str">
        <f t="shared" si="72"/>
        <v/>
      </c>
      <c r="N659" s="11" t="str">
        <f t="shared" si="75"/>
        <v/>
      </c>
      <c r="O659" s="11" t="str">
        <f t="shared" si="73"/>
        <v/>
      </c>
      <c r="P659" s="11" t="str">
        <f t="shared" si="74"/>
        <v/>
      </c>
      <c r="Q659" s="11" t="str">
        <f t="shared" si="76"/>
        <v/>
      </c>
    </row>
    <row r="660" spans="5:17" x14ac:dyDescent="0.3">
      <c r="E660" s="11"/>
      <c r="H660" s="11" t="str">
        <f t="shared" si="70"/>
        <v/>
      </c>
      <c r="I660" s="11" t="str">
        <f>(IF(B659=Localisation!$C$42,1,IF(B659=Localisation!$C$41,2,IF(B659=Localisation!$C$40,3,IF(B659=Localisation!$C$39,4,IF(B659=Localisation!$C$38,5,IF(OR(B659=1,B659=2,B659=3,B659=4,B659=5),B659,"")))))))</f>
        <v/>
      </c>
      <c r="J660" s="11" t="str">
        <f>(IF(C659=Localisation!$C$44,5,IF(C659=Localisation!$C$45,4,IF(C659=Localisation!$C$46,3,IF(C659=Localisation!$C$47,2,IF(C659=Localisation!$C$48,1,IF(OR(C659=1,C659=2,C659=3,C659=4,C659=5),C659,"")))))))</f>
        <v/>
      </c>
      <c r="K660" s="11" t="str">
        <f>(IF(D659=Localisation!$C$50,1,IF(D659=Localisation!$C$51,2,IF(D659=Localisation!$C$52,3,IF(D659=Localisation!$C$53,4,IF(D659=Localisation!$C$54,5,IF(OR(D659=1,D659=2,D659=3,D659=4,D659=5),D659,"")))))))</f>
        <v/>
      </c>
      <c r="L660" s="11" t="str">
        <f t="shared" si="71"/>
        <v/>
      </c>
      <c r="M660" s="11" t="str">
        <f t="shared" si="72"/>
        <v/>
      </c>
      <c r="N660" s="11" t="str">
        <f t="shared" si="75"/>
        <v/>
      </c>
      <c r="O660" s="11" t="str">
        <f t="shared" si="73"/>
        <v/>
      </c>
      <c r="P660" s="11" t="str">
        <f t="shared" si="74"/>
        <v/>
      </c>
      <c r="Q660" s="11" t="str">
        <f t="shared" si="76"/>
        <v/>
      </c>
    </row>
    <row r="661" spans="5:17" x14ac:dyDescent="0.3">
      <c r="E661" s="11"/>
      <c r="H661" s="11" t="str">
        <f t="shared" si="70"/>
        <v/>
      </c>
      <c r="I661" s="11" t="str">
        <f>(IF(B660=Localisation!$C$42,1,IF(B660=Localisation!$C$41,2,IF(B660=Localisation!$C$40,3,IF(B660=Localisation!$C$39,4,IF(B660=Localisation!$C$38,5,IF(OR(B660=1,B660=2,B660=3,B660=4,B660=5),B660,"")))))))</f>
        <v/>
      </c>
      <c r="J661" s="11" t="str">
        <f>(IF(C660=Localisation!$C$44,5,IF(C660=Localisation!$C$45,4,IF(C660=Localisation!$C$46,3,IF(C660=Localisation!$C$47,2,IF(C660=Localisation!$C$48,1,IF(OR(C660=1,C660=2,C660=3,C660=4,C660=5),C660,"")))))))</f>
        <v/>
      </c>
      <c r="K661" s="11" t="str">
        <f>(IF(D660=Localisation!$C$50,1,IF(D660=Localisation!$C$51,2,IF(D660=Localisation!$C$52,3,IF(D660=Localisation!$C$53,4,IF(D660=Localisation!$C$54,5,IF(OR(D660=1,D660=2,D660=3,D660=4,D660=5),D660,"")))))))</f>
        <v/>
      </c>
      <c r="L661" s="11" t="str">
        <f t="shared" si="71"/>
        <v/>
      </c>
      <c r="M661" s="11" t="str">
        <f t="shared" si="72"/>
        <v/>
      </c>
      <c r="N661" s="11" t="str">
        <f t="shared" si="75"/>
        <v/>
      </c>
      <c r="O661" s="11" t="str">
        <f t="shared" si="73"/>
        <v/>
      </c>
      <c r="P661" s="11" t="str">
        <f t="shared" si="74"/>
        <v/>
      </c>
      <c r="Q661" s="11" t="str">
        <f t="shared" si="76"/>
        <v/>
      </c>
    </row>
    <row r="662" spans="5:17" x14ac:dyDescent="0.3">
      <c r="E662" s="11"/>
      <c r="H662" s="11" t="str">
        <f t="shared" si="70"/>
        <v/>
      </c>
      <c r="I662" s="11" t="str">
        <f>(IF(B661=Localisation!$C$42,1,IF(B661=Localisation!$C$41,2,IF(B661=Localisation!$C$40,3,IF(B661=Localisation!$C$39,4,IF(B661=Localisation!$C$38,5,IF(OR(B661=1,B661=2,B661=3,B661=4,B661=5),B661,"")))))))</f>
        <v/>
      </c>
      <c r="J662" s="11" t="str">
        <f>(IF(C661=Localisation!$C$44,5,IF(C661=Localisation!$C$45,4,IF(C661=Localisation!$C$46,3,IF(C661=Localisation!$C$47,2,IF(C661=Localisation!$C$48,1,IF(OR(C661=1,C661=2,C661=3,C661=4,C661=5),C661,"")))))))</f>
        <v/>
      </c>
      <c r="K662" s="11" t="str">
        <f>(IF(D661=Localisation!$C$50,1,IF(D661=Localisation!$C$51,2,IF(D661=Localisation!$C$52,3,IF(D661=Localisation!$C$53,4,IF(D661=Localisation!$C$54,5,IF(OR(D661=1,D661=2,D661=3,D661=4,D661=5),D661,"")))))))</f>
        <v/>
      </c>
      <c r="L662" s="11" t="str">
        <f t="shared" si="71"/>
        <v/>
      </c>
      <c r="M662" s="11" t="str">
        <f t="shared" si="72"/>
        <v/>
      </c>
      <c r="N662" s="11" t="str">
        <f t="shared" si="75"/>
        <v/>
      </c>
      <c r="O662" s="11" t="str">
        <f t="shared" si="73"/>
        <v/>
      </c>
      <c r="P662" s="11" t="str">
        <f t="shared" si="74"/>
        <v/>
      </c>
      <c r="Q662" s="11" t="str">
        <f t="shared" si="76"/>
        <v/>
      </c>
    </row>
    <row r="663" spans="5:17" x14ac:dyDescent="0.3">
      <c r="E663" s="11"/>
      <c r="H663" s="11" t="str">
        <f t="shared" si="70"/>
        <v/>
      </c>
      <c r="I663" s="11" t="str">
        <f>(IF(B662=Localisation!$C$42,1,IF(B662=Localisation!$C$41,2,IF(B662=Localisation!$C$40,3,IF(B662=Localisation!$C$39,4,IF(B662=Localisation!$C$38,5,IF(OR(B662=1,B662=2,B662=3,B662=4,B662=5),B662,"")))))))</f>
        <v/>
      </c>
      <c r="J663" s="11" t="str">
        <f>(IF(C662=Localisation!$C$44,5,IF(C662=Localisation!$C$45,4,IF(C662=Localisation!$C$46,3,IF(C662=Localisation!$C$47,2,IF(C662=Localisation!$C$48,1,IF(OR(C662=1,C662=2,C662=3,C662=4,C662=5),C662,"")))))))</f>
        <v/>
      </c>
      <c r="K663" s="11" t="str">
        <f>(IF(D662=Localisation!$C$50,1,IF(D662=Localisation!$C$51,2,IF(D662=Localisation!$C$52,3,IF(D662=Localisation!$C$53,4,IF(D662=Localisation!$C$54,5,IF(OR(D662=1,D662=2,D662=3,D662=4,D662=5),D662,"")))))))</f>
        <v/>
      </c>
      <c r="L663" s="11" t="str">
        <f t="shared" si="71"/>
        <v/>
      </c>
      <c r="M663" s="11" t="str">
        <f t="shared" si="72"/>
        <v/>
      </c>
      <c r="N663" s="11" t="str">
        <f t="shared" si="75"/>
        <v/>
      </c>
      <c r="O663" s="11" t="str">
        <f t="shared" si="73"/>
        <v/>
      </c>
      <c r="P663" s="11" t="str">
        <f t="shared" si="74"/>
        <v/>
      </c>
      <c r="Q663" s="11" t="str">
        <f t="shared" si="76"/>
        <v/>
      </c>
    </row>
    <row r="664" spans="5:17" x14ac:dyDescent="0.3">
      <c r="E664" s="11"/>
      <c r="H664" s="11" t="str">
        <f t="shared" si="70"/>
        <v/>
      </c>
      <c r="I664" s="11" t="str">
        <f>(IF(B663=Localisation!$C$42,1,IF(B663=Localisation!$C$41,2,IF(B663=Localisation!$C$40,3,IF(B663=Localisation!$C$39,4,IF(B663=Localisation!$C$38,5,IF(OR(B663=1,B663=2,B663=3,B663=4,B663=5),B663,"")))))))</f>
        <v/>
      </c>
      <c r="J664" s="11" t="str">
        <f>(IF(C663=Localisation!$C$44,5,IF(C663=Localisation!$C$45,4,IF(C663=Localisation!$C$46,3,IF(C663=Localisation!$C$47,2,IF(C663=Localisation!$C$48,1,IF(OR(C663=1,C663=2,C663=3,C663=4,C663=5),C663,"")))))))</f>
        <v/>
      </c>
      <c r="K664" s="11" t="str">
        <f>(IF(D663=Localisation!$C$50,1,IF(D663=Localisation!$C$51,2,IF(D663=Localisation!$C$52,3,IF(D663=Localisation!$C$53,4,IF(D663=Localisation!$C$54,5,IF(OR(D663=1,D663=2,D663=3,D663=4,D663=5),D663,"")))))))</f>
        <v/>
      </c>
      <c r="L664" s="11" t="str">
        <f t="shared" si="71"/>
        <v/>
      </c>
      <c r="M664" s="11" t="str">
        <f t="shared" si="72"/>
        <v/>
      </c>
      <c r="N664" s="11" t="str">
        <f t="shared" si="75"/>
        <v/>
      </c>
      <c r="O664" s="11" t="str">
        <f t="shared" si="73"/>
        <v/>
      </c>
      <c r="P664" s="11" t="str">
        <f t="shared" si="74"/>
        <v/>
      </c>
      <c r="Q664" s="11" t="str">
        <f t="shared" si="76"/>
        <v/>
      </c>
    </row>
    <row r="665" spans="5:17" x14ac:dyDescent="0.3">
      <c r="E665" s="11"/>
      <c r="H665" s="11" t="str">
        <f t="shared" si="70"/>
        <v/>
      </c>
      <c r="I665" s="11" t="str">
        <f>(IF(B664=Localisation!$C$42,1,IF(B664=Localisation!$C$41,2,IF(B664=Localisation!$C$40,3,IF(B664=Localisation!$C$39,4,IF(B664=Localisation!$C$38,5,IF(OR(B664=1,B664=2,B664=3,B664=4,B664=5),B664,"")))))))</f>
        <v/>
      </c>
      <c r="J665" s="11" t="str">
        <f>(IF(C664=Localisation!$C$44,5,IF(C664=Localisation!$C$45,4,IF(C664=Localisation!$C$46,3,IF(C664=Localisation!$C$47,2,IF(C664=Localisation!$C$48,1,IF(OR(C664=1,C664=2,C664=3,C664=4,C664=5),C664,"")))))))</f>
        <v/>
      </c>
      <c r="K665" s="11" t="str">
        <f>(IF(D664=Localisation!$C$50,1,IF(D664=Localisation!$C$51,2,IF(D664=Localisation!$C$52,3,IF(D664=Localisation!$C$53,4,IF(D664=Localisation!$C$54,5,IF(OR(D664=1,D664=2,D664=3,D664=4,D664=5),D664,"")))))))</f>
        <v/>
      </c>
      <c r="L665" s="11" t="str">
        <f t="shared" si="71"/>
        <v/>
      </c>
      <c r="M665" s="11" t="str">
        <f t="shared" si="72"/>
        <v/>
      </c>
      <c r="N665" s="11" t="str">
        <f t="shared" si="75"/>
        <v/>
      </c>
      <c r="O665" s="11" t="str">
        <f t="shared" si="73"/>
        <v/>
      </c>
      <c r="P665" s="11" t="str">
        <f t="shared" si="74"/>
        <v/>
      </c>
      <c r="Q665" s="11" t="str">
        <f t="shared" si="76"/>
        <v/>
      </c>
    </row>
    <row r="666" spans="5:17" x14ac:dyDescent="0.3">
      <c r="E666" s="11"/>
      <c r="H666" s="11" t="str">
        <f t="shared" si="70"/>
        <v/>
      </c>
      <c r="I666" s="11" t="str">
        <f>(IF(B665=Localisation!$C$42,1,IF(B665=Localisation!$C$41,2,IF(B665=Localisation!$C$40,3,IF(B665=Localisation!$C$39,4,IF(B665=Localisation!$C$38,5,IF(OR(B665=1,B665=2,B665=3,B665=4,B665=5),B665,"")))))))</f>
        <v/>
      </c>
      <c r="J666" s="11" t="str">
        <f>(IF(C665=Localisation!$C$44,5,IF(C665=Localisation!$C$45,4,IF(C665=Localisation!$C$46,3,IF(C665=Localisation!$C$47,2,IF(C665=Localisation!$C$48,1,IF(OR(C665=1,C665=2,C665=3,C665=4,C665=5),C665,"")))))))</f>
        <v/>
      </c>
      <c r="K666" s="11" t="str">
        <f>(IF(D665=Localisation!$C$50,1,IF(D665=Localisation!$C$51,2,IF(D665=Localisation!$C$52,3,IF(D665=Localisation!$C$53,4,IF(D665=Localisation!$C$54,5,IF(OR(D665=1,D665=2,D665=3,D665=4,D665=5),D665,"")))))))</f>
        <v/>
      </c>
      <c r="L666" s="11" t="str">
        <f t="shared" si="71"/>
        <v/>
      </c>
      <c r="M666" s="11" t="str">
        <f t="shared" si="72"/>
        <v/>
      </c>
      <c r="N666" s="11" t="str">
        <f t="shared" si="75"/>
        <v/>
      </c>
      <c r="O666" s="11" t="str">
        <f t="shared" si="73"/>
        <v/>
      </c>
      <c r="P666" s="11" t="str">
        <f t="shared" si="74"/>
        <v/>
      </c>
      <c r="Q666" s="11" t="str">
        <f t="shared" si="76"/>
        <v/>
      </c>
    </row>
    <row r="667" spans="5:17" x14ac:dyDescent="0.3">
      <c r="E667" s="11"/>
      <c r="H667" s="11" t="str">
        <f t="shared" si="70"/>
        <v/>
      </c>
      <c r="I667" s="11" t="str">
        <f>(IF(B666=Localisation!$C$42,1,IF(B666=Localisation!$C$41,2,IF(B666=Localisation!$C$40,3,IF(B666=Localisation!$C$39,4,IF(B666=Localisation!$C$38,5,IF(OR(B666=1,B666=2,B666=3,B666=4,B666=5),B666,"")))))))</f>
        <v/>
      </c>
      <c r="J667" s="11" t="str">
        <f>(IF(C666=Localisation!$C$44,5,IF(C666=Localisation!$C$45,4,IF(C666=Localisation!$C$46,3,IF(C666=Localisation!$C$47,2,IF(C666=Localisation!$C$48,1,IF(OR(C666=1,C666=2,C666=3,C666=4,C666=5),C666,"")))))))</f>
        <v/>
      </c>
      <c r="K667" s="11" t="str">
        <f>(IF(D666=Localisation!$C$50,1,IF(D666=Localisation!$C$51,2,IF(D666=Localisation!$C$52,3,IF(D666=Localisation!$C$53,4,IF(D666=Localisation!$C$54,5,IF(OR(D666=1,D666=2,D666=3,D666=4,D666=5),D666,"")))))))</f>
        <v/>
      </c>
      <c r="L667" s="11" t="str">
        <f t="shared" si="71"/>
        <v/>
      </c>
      <c r="M667" s="11" t="str">
        <f t="shared" si="72"/>
        <v/>
      </c>
      <c r="N667" s="11" t="str">
        <f t="shared" si="75"/>
        <v/>
      </c>
      <c r="O667" s="11" t="str">
        <f t="shared" si="73"/>
        <v/>
      </c>
      <c r="P667" s="11" t="str">
        <f t="shared" si="74"/>
        <v/>
      </c>
      <c r="Q667" s="11" t="str">
        <f t="shared" si="76"/>
        <v/>
      </c>
    </row>
    <row r="668" spans="5:17" x14ac:dyDescent="0.3">
      <c r="E668" s="11"/>
      <c r="H668" s="11" t="str">
        <f t="shared" si="70"/>
        <v/>
      </c>
      <c r="I668" s="11" t="str">
        <f>(IF(B667=Localisation!$C$42,1,IF(B667=Localisation!$C$41,2,IF(B667=Localisation!$C$40,3,IF(B667=Localisation!$C$39,4,IF(B667=Localisation!$C$38,5,IF(OR(B667=1,B667=2,B667=3,B667=4,B667=5),B667,"")))))))</f>
        <v/>
      </c>
      <c r="J668" s="11" t="str">
        <f>(IF(C667=Localisation!$C$44,5,IF(C667=Localisation!$C$45,4,IF(C667=Localisation!$C$46,3,IF(C667=Localisation!$C$47,2,IF(C667=Localisation!$C$48,1,IF(OR(C667=1,C667=2,C667=3,C667=4,C667=5),C667,"")))))))</f>
        <v/>
      </c>
      <c r="K668" s="11" t="str">
        <f>(IF(D667=Localisation!$C$50,1,IF(D667=Localisation!$C$51,2,IF(D667=Localisation!$C$52,3,IF(D667=Localisation!$C$53,4,IF(D667=Localisation!$C$54,5,IF(OR(D667=1,D667=2,D667=3,D667=4,D667=5),D667,"")))))))</f>
        <v/>
      </c>
      <c r="L668" s="11" t="str">
        <f t="shared" si="71"/>
        <v/>
      </c>
      <c r="M668" s="11" t="str">
        <f t="shared" si="72"/>
        <v/>
      </c>
      <c r="N668" s="11" t="str">
        <f t="shared" si="75"/>
        <v/>
      </c>
      <c r="O668" s="11" t="str">
        <f t="shared" si="73"/>
        <v/>
      </c>
      <c r="P668" s="11" t="str">
        <f t="shared" si="74"/>
        <v/>
      </c>
      <c r="Q668" s="11" t="str">
        <f t="shared" si="76"/>
        <v/>
      </c>
    </row>
    <row r="669" spans="5:17" x14ac:dyDescent="0.3">
      <c r="E669" s="11"/>
      <c r="H669" s="11" t="str">
        <f t="shared" si="70"/>
        <v/>
      </c>
      <c r="I669" s="11" t="str">
        <f>(IF(B668=Localisation!$C$42,1,IF(B668=Localisation!$C$41,2,IF(B668=Localisation!$C$40,3,IF(B668=Localisation!$C$39,4,IF(B668=Localisation!$C$38,5,IF(OR(B668=1,B668=2,B668=3,B668=4,B668=5),B668,"")))))))</f>
        <v/>
      </c>
      <c r="J669" s="11" t="str">
        <f>(IF(C668=Localisation!$C$44,5,IF(C668=Localisation!$C$45,4,IF(C668=Localisation!$C$46,3,IF(C668=Localisation!$C$47,2,IF(C668=Localisation!$C$48,1,IF(OR(C668=1,C668=2,C668=3,C668=4,C668=5),C668,"")))))))</f>
        <v/>
      </c>
      <c r="K669" s="11" t="str">
        <f>(IF(D668=Localisation!$C$50,1,IF(D668=Localisation!$C$51,2,IF(D668=Localisation!$C$52,3,IF(D668=Localisation!$C$53,4,IF(D668=Localisation!$C$54,5,IF(OR(D668=1,D668=2,D668=3,D668=4,D668=5),D668,"")))))))</f>
        <v/>
      </c>
      <c r="L669" s="11" t="str">
        <f t="shared" si="71"/>
        <v/>
      </c>
      <c r="M669" s="11" t="str">
        <f t="shared" si="72"/>
        <v/>
      </c>
      <c r="N669" s="11" t="str">
        <f t="shared" si="75"/>
        <v/>
      </c>
      <c r="O669" s="11" t="str">
        <f t="shared" si="73"/>
        <v/>
      </c>
      <c r="P669" s="11" t="str">
        <f t="shared" si="74"/>
        <v/>
      </c>
      <c r="Q669" s="11" t="str">
        <f t="shared" si="76"/>
        <v/>
      </c>
    </row>
    <row r="670" spans="5:17" x14ac:dyDescent="0.3">
      <c r="E670" s="11"/>
      <c r="H670" s="11" t="str">
        <f t="shared" si="70"/>
        <v/>
      </c>
      <c r="I670" s="11" t="str">
        <f>(IF(B669=Localisation!$C$42,1,IF(B669=Localisation!$C$41,2,IF(B669=Localisation!$C$40,3,IF(B669=Localisation!$C$39,4,IF(B669=Localisation!$C$38,5,IF(OR(B669=1,B669=2,B669=3,B669=4,B669=5),B669,"")))))))</f>
        <v/>
      </c>
      <c r="J670" s="11" t="str">
        <f>(IF(C669=Localisation!$C$44,5,IF(C669=Localisation!$C$45,4,IF(C669=Localisation!$C$46,3,IF(C669=Localisation!$C$47,2,IF(C669=Localisation!$C$48,1,IF(OR(C669=1,C669=2,C669=3,C669=4,C669=5),C669,"")))))))</f>
        <v/>
      </c>
      <c r="K670" s="11" t="str">
        <f>(IF(D669=Localisation!$C$50,1,IF(D669=Localisation!$C$51,2,IF(D669=Localisation!$C$52,3,IF(D669=Localisation!$C$53,4,IF(D669=Localisation!$C$54,5,IF(OR(D669=1,D669=2,D669=3,D669=4,D669=5),D669,"")))))))</f>
        <v/>
      </c>
      <c r="L670" s="11" t="str">
        <f t="shared" si="71"/>
        <v/>
      </c>
      <c r="M670" s="11" t="str">
        <f t="shared" si="72"/>
        <v/>
      </c>
      <c r="N670" s="11" t="str">
        <f t="shared" si="75"/>
        <v/>
      </c>
      <c r="O670" s="11" t="str">
        <f t="shared" si="73"/>
        <v/>
      </c>
      <c r="P670" s="11" t="str">
        <f t="shared" si="74"/>
        <v/>
      </c>
      <c r="Q670" s="11" t="str">
        <f t="shared" si="76"/>
        <v/>
      </c>
    </row>
    <row r="671" spans="5:17" x14ac:dyDescent="0.3">
      <c r="E671" s="11"/>
      <c r="H671" s="11" t="str">
        <f t="shared" si="70"/>
        <v/>
      </c>
      <c r="I671" s="11" t="str">
        <f>(IF(B670=Localisation!$C$42,1,IF(B670=Localisation!$C$41,2,IF(B670=Localisation!$C$40,3,IF(B670=Localisation!$C$39,4,IF(B670=Localisation!$C$38,5,IF(OR(B670=1,B670=2,B670=3,B670=4,B670=5),B670,"")))))))</f>
        <v/>
      </c>
      <c r="J671" s="11" t="str">
        <f>(IF(C670=Localisation!$C$44,5,IF(C670=Localisation!$C$45,4,IF(C670=Localisation!$C$46,3,IF(C670=Localisation!$C$47,2,IF(C670=Localisation!$C$48,1,IF(OR(C670=1,C670=2,C670=3,C670=4,C670=5),C670,"")))))))</f>
        <v/>
      </c>
      <c r="K671" s="11" t="str">
        <f>(IF(D670=Localisation!$C$50,1,IF(D670=Localisation!$C$51,2,IF(D670=Localisation!$C$52,3,IF(D670=Localisation!$C$53,4,IF(D670=Localisation!$C$54,5,IF(OR(D670=1,D670=2,D670=3,D670=4,D670=5),D670,"")))))))</f>
        <v/>
      </c>
      <c r="L671" s="11" t="str">
        <f t="shared" si="71"/>
        <v/>
      </c>
      <c r="M671" s="11" t="str">
        <f t="shared" si="72"/>
        <v/>
      </c>
      <c r="N671" s="11" t="str">
        <f t="shared" si="75"/>
        <v/>
      </c>
      <c r="O671" s="11" t="str">
        <f t="shared" si="73"/>
        <v/>
      </c>
      <c r="P671" s="11" t="str">
        <f t="shared" si="74"/>
        <v/>
      </c>
      <c r="Q671" s="11" t="str">
        <f t="shared" si="76"/>
        <v/>
      </c>
    </row>
    <row r="672" spans="5:17" x14ac:dyDescent="0.3">
      <c r="E672" s="11"/>
      <c r="H672" s="11" t="str">
        <f t="shared" si="70"/>
        <v/>
      </c>
      <c r="I672" s="11" t="str">
        <f>(IF(B671=Localisation!$C$42,1,IF(B671=Localisation!$C$41,2,IF(B671=Localisation!$C$40,3,IF(B671=Localisation!$C$39,4,IF(B671=Localisation!$C$38,5,IF(OR(B671=1,B671=2,B671=3,B671=4,B671=5),B671,"")))))))</f>
        <v/>
      </c>
      <c r="J672" s="11" t="str">
        <f>(IF(C671=Localisation!$C$44,5,IF(C671=Localisation!$C$45,4,IF(C671=Localisation!$C$46,3,IF(C671=Localisation!$C$47,2,IF(C671=Localisation!$C$48,1,IF(OR(C671=1,C671=2,C671=3,C671=4,C671=5),C671,"")))))))</f>
        <v/>
      </c>
      <c r="K672" s="11" t="str">
        <f>(IF(D671=Localisation!$C$50,1,IF(D671=Localisation!$C$51,2,IF(D671=Localisation!$C$52,3,IF(D671=Localisation!$C$53,4,IF(D671=Localisation!$C$54,5,IF(OR(D671=1,D671=2,D671=3,D671=4,D671=5),D671,"")))))))</f>
        <v/>
      </c>
      <c r="L672" s="11" t="str">
        <f t="shared" si="71"/>
        <v/>
      </c>
      <c r="M672" s="11" t="str">
        <f t="shared" si="72"/>
        <v/>
      </c>
      <c r="N672" s="11" t="str">
        <f t="shared" si="75"/>
        <v/>
      </c>
      <c r="O672" s="11" t="str">
        <f t="shared" si="73"/>
        <v/>
      </c>
      <c r="P672" s="11" t="str">
        <f t="shared" si="74"/>
        <v/>
      </c>
      <c r="Q672" s="11" t="str">
        <f t="shared" si="76"/>
        <v/>
      </c>
    </row>
    <row r="673" spans="5:17" x14ac:dyDescent="0.3">
      <c r="E673" s="11"/>
      <c r="H673" s="11" t="str">
        <f t="shared" si="70"/>
        <v/>
      </c>
      <c r="I673" s="11" t="str">
        <f>(IF(B672=Localisation!$C$42,1,IF(B672=Localisation!$C$41,2,IF(B672=Localisation!$C$40,3,IF(B672=Localisation!$C$39,4,IF(B672=Localisation!$C$38,5,IF(OR(B672=1,B672=2,B672=3,B672=4,B672=5),B672,"")))))))</f>
        <v/>
      </c>
      <c r="J673" s="11" t="str">
        <f>(IF(C672=Localisation!$C$44,5,IF(C672=Localisation!$C$45,4,IF(C672=Localisation!$C$46,3,IF(C672=Localisation!$C$47,2,IF(C672=Localisation!$C$48,1,IF(OR(C672=1,C672=2,C672=3,C672=4,C672=5),C672,"")))))))</f>
        <v/>
      </c>
      <c r="K673" s="11" t="str">
        <f>(IF(D672=Localisation!$C$50,1,IF(D672=Localisation!$C$51,2,IF(D672=Localisation!$C$52,3,IF(D672=Localisation!$C$53,4,IF(D672=Localisation!$C$54,5,IF(OR(D672=1,D672=2,D672=3,D672=4,D672=5),D672,"")))))))</f>
        <v/>
      </c>
      <c r="L673" s="11" t="str">
        <f t="shared" si="71"/>
        <v/>
      </c>
      <c r="M673" s="11" t="str">
        <f t="shared" si="72"/>
        <v/>
      </c>
      <c r="N673" s="11" t="str">
        <f t="shared" si="75"/>
        <v/>
      </c>
      <c r="O673" s="11" t="str">
        <f t="shared" si="73"/>
        <v/>
      </c>
      <c r="P673" s="11" t="str">
        <f t="shared" si="74"/>
        <v/>
      </c>
      <c r="Q673" s="11" t="str">
        <f t="shared" si="76"/>
        <v/>
      </c>
    </row>
    <row r="674" spans="5:17" x14ac:dyDescent="0.3">
      <c r="E674" s="11"/>
      <c r="H674" s="11" t="str">
        <f t="shared" si="70"/>
        <v/>
      </c>
      <c r="I674" s="11" t="str">
        <f>(IF(B673=Localisation!$C$42,1,IF(B673=Localisation!$C$41,2,IF(B673=Localisation!$C$40,3,IF(B673=Localisation!$C$39,4,IF(B673=Localisation!$C$38,5,IF(OR(B673=1,B673=2,B673=3,B673=4,B673=5),B673,"")))))))</f>
        <v/>
      </c>
      <c r="J674" s="11" t="str">
        <f>(IF(C673=Localisation!$C$44,5,IF(C673=Localisation!$C$45,4,IF(C673=Localisation!$C$46,3,IF(C673=Localisation!$C$47,2,IF(C673=Localisation!$C$48,1,IF(OR(C673=1,C673=2,C673=3,C673=4,C673=5),C673,"")))))))</f>
        <v/>
      </c>
      <c r="K674" s="11" t="str">
        <f>(IF(D673=Localisation!$C$50,1,IF(D673=Localisation!$C$51,2,IF(D673=Localisation!$C$52,3,IF(D673=Localisation!$C$53,4,IF(D673=Localisation!$C$54,5,IF(OR(D673=1,D673=2,D673=3,D673=4,D673=5),D673,"")))))))</f>
        <v/>
      </c>
      <c r="L674" s="11" t="str">
        <f t="shared" si="71"/>
        <v/>
      </c>
      <c r="M674" s="11" t="str">
        <f t="shared" si="72"/>
        <v/>
      </c>
      <c r="N674" s="11" t="str">
        <f t="shared" si="75"/>
        <v/>
      </c>
      <c r="O674" s="11" t="str">
        <f t="shared" si="73"/>
        <v/>
      </c>
      <c r="P674" s="11" t="str">
        <f t="shared" si="74"/>
        <v/>
      </c>
      <c r="Q674" s="11" t="str">
        <f t="shared" si="76"/>
        <v/>
      </c>
    </row>
    <row r="675" spans="5:17" x14ac:dyDescent="0.3">
      <c r="E675" s="11"/>
      <c r="H675" s="11" t="str">
        <f t="shared" si="70"/>
        <v/>
      </c>
      <c r="I675" s="11" t="str">
        <f>(IF(B674=Localisation!$C$42,1,IF(B674=Localisation!$C$41,2,IF(B674=Localisation!$C$40,3,IF(B674=Localisation!$C$39,4,IF(B674=Localisation!$C$38,5,IF(OR(B674=1,B674=2,B674=3,B674=4,B674=5),B674,"")))))))</f>
        <v/>
      </c>
      <c r="J675" s="11" t="str">
        <f>(IF(C674=Localisation!$C$44,5,IF(C674=Localisation!$C$45,4,IF(C674=Localisation!$C$46,3,IF(C674=Localisation!$C$47,2,IF(C674=Localisation!$C$48,1,IF(OR(C674=1,C674=2,C674=3,C674=4,C674=5),C674,"")))))))</f>
        <v/>
      </c>
      <c r="K675" s="11" t="str">
        <f>(IF(D674=Localisation!$C$50,1,IF(D674=Localisation!$C$51,2,IF(D674=Localisation!$C$52,3,IF(D674=Localisation!$C$53,4,IF(D674=Localisation!$C$54,5,IF(OR(D674=1,D674=2,D674=3,D674=4,D674=5),D674,"")))))))</f>
        <v/>
      </c>
      <c r="L675" s="11" t="str">
        <f t="shared" si="71"/>
        <v/>
      </c>
      <c r="M675" s="11" t="str">
        <f t="shared" si="72"/>
        <v/>
      </c>
      <c r="N675" s="11" t="str">
        <f t="shared" si="75"/>
        <v/>
      </c>
      <c r="O675" s="11" t="str">
        <f t="shared" si="73"/>
        <v/>
      </c>
      <c r="P675" s="11" t="str">
        <f t="shared" si="74"/>
        <v/>
      </c>
      <c r="Q675" s="11" t="str">
        <f t="shared" si="76"/>
        <v/>
      </c>
    </row>
    <row r="676" spans="5:17" x14ac:dyDescent="0.3">
      <c r="E676" s="11"/>
      <c r="H676" s="11" t="str">
        <f t="shared" si="70"/>
        <v/>
      </c>
      <c r="I676" s="11" t="str">
        <f>(IF(B675=Localisation!$C$42,1,IF(B675=Localisation!$C$41,2,IF(B675=Localisation!$C$40,3,IF(B675=Localisation!$C$39,4,IF(B675=Localisation!$C$38,5,IF(OR(B675=1,B675=2,B675=3,B675=4,B675=5),B675,"")))))))</f>
        <v/>
      </c>
      <c r="J676" s="11" t="str">
        <f>(IF(C675=Localisation!$C$44,5,IF(C675=Localisation!$C$45,4,IF(C675=Localisation!$C$46,3,IF(C675=Localisation!$C$47,2,IF(C675=Localisation!$C$48,1,IF(OR(C675=1,C675=2,C675=3,C675=4,C675=5),C675,"")))))))</f>
        <v/>
      </c>
      <c r="K676" s="11" t="str">
        <f>(IF(D675=Localisation!$C$50,1,IF(D675=Localisation!$C$51,2,IF(D675=Localisation!$C$52,3,IF(D675=Localisation!$C$53,4,IF(D675=Localisation!$C$54,5,IF(OR(D675=1,D675=2,D675=3,D675=4,D675=5),D675,"")))))))</f>
        <v/>
      </c>
      <c r="L676" s="11" t="str">
        <f t="shared" si="71"/>
        <v/>
      </c>
      <c r="M676" s="11" t="str">
        <f t="shared" si="72"/>
        <v/>
      </c>
      <c r="N676" s="11" t="str">
        <f t="shared" si="75"/>
        <v/>
      </c>
      <c r="O676" s="11" t="str">
        <f t="shared" si="73"/>
        <v/>
      </c>
      <c r="P676" s="11" t="str">
        <f t="shared" si="74"/>
        <v/>
      </c>
      <c r="Q676" s="11" t="str">
        <f t="shared" si="76"/>
        <v/>
      </c>
    </row>
    <row r="677" spans="5:17" x14ac:dyDescent="0.3">
      <c r="E677" s="11"/>
      <c r="H677" s="11" t="str">
        <f t="shared" si="70"/>
        <v/>
      </c>
      <c r="I677" s="11" t="str">
        <f>(IF(B676=Localisation!$C$42,1,IF(B676=Localisation!$C$41,2,IF(B676=Localisation!$C$40,3,IF(B676=Localisation!$C$39,4,IF(B676=Localisation!$C$38,5,IF(OR(B676=1,B676=2,B676=3,B676=4,B676=5),B676,"")))))))</f>
        <v/>
      </c>
      <c r="J677" s="11" t="str">
        <f>(IF(C676=Localisation!$C$44,5,IF(C676=Localisation!$C$45,4,IF(C676=Localisation!$C$46,3,IF(C676=Localisation!$C$47,2,IF(C676=Localisation!$C$48,1,IF(OR(C676=1,C676=2,C676=3,C676=4,C676=5),C676,"")))))))</f>
        <v/>
      </c>
      <c r="K677" s="11" t="str">
        <f>(IF(D676=Localisation!$C$50,1,IF(D676=Localisation!$C$51,2,IF(D676=Localisation!$C$52,3,IF(D676=Localisation!$C$53,4,IF(D676=Localisation!$C$54,5,IF(OR(D676=1,D676=2,D676=3,D676=4,D676=5),D676,"")))))))</f>
        <v/>
      </c>
      <c r="L677" s="11" t="str">
        <f t="shared" si="71"/>
        <v/>
      </c>
      <c r="M677" s="11" t="str">
        <f t="shared" si="72"/>
        <v/>
      </c>
      <c r="N677" s="11" t="str">
        <f t="shared" si="75"/>
        <v/>
      </c>
      <c r="O677" s="11" t="str">
        <f t="shared" si="73"/>
        <v/>
      </c>
      <c r="P677" s="11" t="str">
        <f t="shared" si="74"/>
        <v/>
      </c>
      <c r="Q677" s="11" t="str">
        <f t="shared" si="76"/>
        <v/>
      </c>
    </row>
    <row r="678" spans="5:17" x14ac:dyDescent="0.3">
      <c r="E678" s="11"/>
      <c r="H678" s="11" t="str">
        <f t="shared" si="70"/>
        <v/>
      </c>
      <c r="I678" s="11" t="str">
        <f>(IF(B677=Localisation!$C$42,1,IF(B677=Localisation!$C$41,2,IF(B677=Localisation!$C$40,3,IF(B677=Localisation!$C$39,4,IF(B677=Localisation!$C$38,5,IF(OR(B677=1,B677=2,B677=3,B677=4,B677=5),B677,"")))))))</f>
        <v/>
      </c>
      <c r="J678" s="11" t="str">
        <f>(IF(C677=Localisation!$C$44,5,IF(C677=Localisation!$C$45,4,IF(C677=Localisation!$C$46,3,IF(C677=Localisation!$C$47,2,IF(C677=Localisation!$C$48,1,IF(OR(C677=1,C677=2,C677=3,C677=4,C677=5),C677,"")))))))</f>
        <v/>
      </c>
      <c r="K678" s="11" t="str">
        <f>(IF(D677=Localisation!$C$50,1,IF(D677=Localisation!$C$51,2,IF(D677=Localisation!$C$52,3,IF(D677=Localisation!$C$53,4,IF(D677=Localisation!$C$54,5,IF(OR(D677=1,D677=2,D677=3,D677=4,D677=5),D677,"")))))))</f>
        <v/>
      </c>
      <c r="L678" s="11" t="str">
        <f t="shared" si="71"/>
        <v/>
      </c>
      <c r="M678" s="11" t="str">
        <f t="shared" si="72"/>
        <v/>
      </c>
      <c r="N678" s="11" t="str">
        <f t="shared" si="75"/>
        <v/>
      </c>
      <c r="O678" s="11" t="str">
        <f t="shared" si="73"/>
        <v/>
      </c>
      <c r="P678" s="11" t="str">
        <f t="shared" si="74"/>
        <v/>
      </c>
      <c r="Q678" s="11" t="str">
        <f t="shared" si="76"/>
        <v/>
      </c>
    </row>
    <row r="679" spans="5:17" x14ac:dyDescent="0.3">
      <c r="E679" s="11"/>
      <c r="H679" s="11" t="str">
        <f t="shared" si="70"/>
        <v/>
      </c>
      <c r="I679" s="11" t="str">
        <f>(IF(B678=Localisation!$C$42,1,IF(B678=Localisation!$C$41,2,IF(B678=Localisation!$C$40,3,IF(B678=Localisation!$C$39,4,IF(B678=Localisation!$C$38,5,IF(OR(B678=1,B678=2,B678=3,B678=4,B678=5),B678,"")))))))</f>
        <v/>
      </c>
      <c r="J679" s="11" t="str">
        <f>(IF(C678=Localisation!$C$44,5,IF(C678=Localisation!$C$45,4,IF(C678=Localisation!$C$46,3,IF(C678=Localisation!$C$47,2,IF(C678=Localisation!$C$48,1,IF(OR(C678=1,C678=2,C678=3,C678=4,C678=5),C678,"")))))))</f>
        <v/>
      </c>
      <c r="K679" s="11" t="str">
        <f>(IF(D678=Localisation!$C$50,1,IF(D678=Localisation!$C$51,2,IF(D678=Localisation!$C$52,3,IF(D678=Localisation!$C$53,4,IF(D678=Localisation!$C$54,5,IF(OR(D678=1,D678=2,D678=3,D678=4,D678=5),D678,"")))))))</f>
        <v/>
      </c>
      <c r="L679" s="11" t="str">
        <f t="shared" si="71"/>
        <v/>
      </c>
      <c r="M679" s="11" t="str">
        <f t="shared" si="72"/>
        <v/>
      </c>
      <c r="N679" s="11" t="str">
        <f t="shared" si="75"/>
        <v/>
      </c>
      <c r="O679" s="11" t="str">
        <f t="shared" si="73"/>
        <v/>
      </c>
      <c r="P679" s="11" t="str">
        <f t="shared" si="74"/>
        <v/>
      </c>
      <c r="Q679" s="11" t="str">
        <f t="shared" si="76"/>
        <v/>
      </c>
    </row>
    <row r="680" spans="5:17" x14ac:dyDescent="0.3">
      <c r="E680" s="11"/>
      <c r="H680" s="11" t="str">
        <f t="shared" si="70"/>
        <v/>
      </c>
      <c r="I680" s="11" t="str">
        <f>(IF(B679=Localisation!$C$42,1,IF(B679=Localisation!$C$41,2,IF(B679=Localisation!$C$40,3,IF(B679=Localisation!$C$39,4,IF(B679=Localisation!$C$38,5,IF(OR(B679=1,B679=2,B679=3,B679=4,B679=5),B679,"")))))))</f>
        <v/>
      </c>
      <c r="J680" s="11" t="str">
        <f>(IF(C679=Localisation!$C$44,5,IF(C679=Localisation!$C$45,4,IF(C679=Localisation!$C$46,3,IF(C679=Localisation!$C$47,2,IF(C679=Localisation!$C$48,1,IF(OR(C679=1,C679=2,C679=3,C679=4,C679=5),C679,"")))))))</f>
        <v/>
      </c>
      <c r="K680" s="11" t="str">
        <f>(IF(D679=Localisation!$C$50,1,IF(D679=Localisation!$C$51,2,IF(D679=Localisation!$C$52,3,IF(D679=Localisation!$C$53,4,IF(D679=Localisation!$C$54,5,IF(OR(D679=1,D679=2,D679=3,D679=4,D679=5),D679,"")))))))</f>
        <v/>
      </c>
      <c r="L680" s="11" t="str">
        <f t="shared" si="71"/>
        <v/>
      </c>
      <c r="M680" s="11" t="str">
        <f t="shared" si="72"/>
        <v/>
      </c>
      <c r="N680" s="11" t="str">
        <f t="shared" si="75"/>
        <v/>
      </c>
      <c r="O680" s="11" t="str">
        <f t="shared" si="73"/>
        <v/>
      </c>
      <c r="P680" s="11" t="str">
        <f t="shared" si="74"/>
        <v/>
      </c>
      <c r="Q680" s="11" t="str">
        <f t="shared" si="76"/>
        <v/>
      </c>
    </row>
    <row r="681" spans="5:17" x14ac:dyDescent="0.3">
      <c r="E681" s="11"/>
      <c r="H681" s="11" t="str">
        <f t="shared" si="70"/>
        <v/>
      </c>
      <c r="I681" s="11" t="str">
        <f>(IF(B680=Localisation!$C$42,1,IF(B680=Localisation!$C$41,2,IF(B680=Localisation!$C$40,3,IF(B680=Localisation!$C$39,4,IF(B680=Localisation!$C$38,5,IF(OR(B680=1,B680=2,B680=3,B680=4,B680=5),B680,"")))))))</f>
        <v/>
      </c>
      <c r="J681" s="11" t="str">
        <f>(IF(C680=Localisation!$C$44,5,IF(C680=Localisation!$C$45,4,IF(C680=Localisation!$C$46,3,IF(C680=Localisation!$C$47,2,IF(C680=Localisation!$C$48,1,IF(OR(C680=1,C680=2,C680=3,C680=4,C680=5),C680,"")))))))</f>
        <v/>
      </c>
      <c r="K681" s="11" t="str">
        <f>(IF(D680=Localisation!$C$50,1,IF(D680=Localisation!$C$51,2,IF(D680=Localisation!$C$52,3,IF(D680=Localisation!$C$53,4,IF(D680=Localisation!$C$54,5,IF(OR(D680=1,D680=2,D680=3,D680=4,D680=5),D680,"")))))))</f>
        <v/>
      </c>
      <c r="L681" s="11" t="str">
        <f t="shared" si="71"/>
        <v/>
      </c>
      <c r="M681" s="11" t="str">
        <f t="shared" si="72"/>
        <v/>
      </c>
      <c r="N681" s="11" t="str">
        <f t="shared" si="75"/>
        <v/>
      </c>
      <c r="O681" s="11" t="str">
        <f t="shared" si="73"/>
        <v/>
      </c>
      <c r="P681" s="11" t="str">
        <f t="shared" si="74"/>
        <v/>
      </c>
      <c r="Q681" s="11" t="str">
        <f t="shared" si="76"/>
        <v/>
      </c>
    </row>
    <row r="682" spans="5:17" x14ac:dyDescent="0.3">
      <c r="E682" s="11"/>
      <c r="H682" s="11" t="str">
        <f t="shared" si="70"/>
        <v/>
      </c>
      <c r="I682" s="11" t="str">
        <f>(IF(B681=Localisation!$C$42,1,IF(B681=Localisation!$C$41,2,IF(B681=Localisation!$C$40,3,IF(B681=Localisation!$C$39,4,IF(B681=Localisation!$C$38,5,IF(OR(B681=1,B681=2,B681=3,B681=4,B681=5),B681,"")))))))</f>
        <v/>
      </c>
      <c r="J682" s="11" t="str">
        <f>(IF(C681=Localisation!$C$44,5,IF(C681=Localisation!$C$45,4,IF(C681=Localisation!$C$46,3,IF(C681=Localisation!$C$47,2,IF(C681=Localisation!$C$48,1,IF(OR(C681=1,C681=2,C681=3,C681=4,C681=5),C681,"")))))))</f>
        <v/>
      </c>
      <c r="K682" s="11" t="str">
        <f>(IF(D681=Localisation!$C$50,1,IF(D681=Localisation!$C$51,2,IF(D681=Localisation!$C$52,3,IF(D681=Localisation!$C$53,4,IF(D681=Localisation!$C$54,5,IF(OR(D681=1,D681=2,D681=3,D681=4,D681=5),D681,"")))))))</f>
        <v/>
      </c>
      <c r="L682" s="11" t="str">
        <f t="shared" si="71"/>
        <v/>
      </c>
      <c r="M682" s="11" t="str">
        <f t="shared" si="72"/>
        <v/>
      </c>
      <c r="N682" s="11" t="str">
        <f t="shared" si="75"/>
        <v/>
      </c>
      <c r="O682" s="11" t="str">
        <f t="shared" si="73"/>
        <v/>
      </c>
      <c r="P682" s="11" t="str">
        <f t="shared" si="74"/>
        <v/>
      </c>
      <c r="Q682" s="11" t="str">
        <f t="shared" si="76"/>
        <v/>
      </c>
    </row>
    <row r="683" spans="5:17" x14ac:dyDescent="0.3">
      <c r="E683" s="11"/>
      <c r="H683" s="11" t="str">
        <f t="shared" si="70"/>
        <v/>
      </c>
      <c r="I683" s="11" t="str">
        <f>(IF(B682=Localisation!$C$42,1,IF(B682=Localisation!$C$41,2,IF(B682=Localisation!$C$40,3,IF(B682=Localisation!$C$39,4,IF(B682=Localisation!$C$38,5,IF(OR(B682=1,B682=2,B682=3,B682=4,B682=5),B682,"")))))))</f>
        <v/>
      </c>
      <c r="J683" s="11" t="str">
        <f>(IF(C682=Localisation!$C$44,5,IF(C682=Localisation!$C$45,4,IF(C682=Localisation!$C$46,3,IF(C682=Localisation!$C$47,2,IF(C682=Localisation!$C$48,1,IF(OR(C682=1,C682=2,C682=3,C682=4,C682=5),C682,"")))))))</f>
        <v/>
      </c>
      <c r="K683" s="11" t="str">
        <f>(IF(D682=Localisation!$C$50,1,IF(D682=Localisation!$C$51,2,IF(D682=Localisation!$C$52,3,IF(D682=Localisation!$C$53,4,IF(D682=Localisation!$C$54,5,IF(OR(D682=1,D682=2,D682=3,D682=4,D682=5),D682,"")))))))</f>
        <v/>
      </c>
      <c r="L683" s="11" t="str">
        <f t="shared" si="71"/>
        <v/>
      </c>
      <c r="M683" s="11" t="str">
        <f t="shared" si="72"/>
        <v/>
      </c>
      <c r="N683" s="11" t="str">
        <f t="shared" si="75"/>
        <v/>
      </c>
      <c r="O683" s="11" t="str">
        <f t="shared" si="73"/>
        <v/>
      </c>
      <c r="P683" s="11" t="str">
        <f t="shared" si="74"/>
        <v/>
      </c>
      <c r="Q683" s="11" t="str">
        <f t="shared" si="76"/>
        <v/>
      </c>
    </row>
    <row r="684" spans="5:17" x14ac:dyDescent="0.3">
      <c r="E684" s="11"/>
      <c r="H684" s="11" t="str">
        <f t="shared" si="70"/>
        <v/>
      </c>
      <c r="I684" s="11" t="str">
        <f>(IF(B683=Localisation!$C$42,1,IF(B683=Localisation!$C$41,2,IF(B683=Localisation!$C$40,3,IF(B683=Localisation!$C$39,4,IF(B683=Localisation!$C$38,5,IF(OR(B683=1,B683=2,B683=3,B683=4,B683=5),B683,"")))))))</f>
        <v/>
      </c>
      <c r="J684" s="11" t="str">
        <f>(IF(C683=Localisation!$C$44,5,IF(C683=Localisation!$C$45,4,IF(C683=Localisation!$C$46,3,IF(C683=Localisation!$C$47,2,IF(C683=Localisation!$C$48,1,IF(OR(C683=1,C683=2,C683=3,C683=4,C683=5),C683,"")))))))</f>
        <v/>
      </c>
      <c r="K684" s="11" t="str">
        <f>(IF(D683=Localisation!$C$50,1,IF(D683=Localisation!$C$51,2,IF(D683=Localisation!$C$52,3,IF(D683=Localisation!$C$53,4,IF(D683=Localisation!$C$54,5,IF(OR(D683=1,D683=2,D683=3,D683=4,D683=5),D683,"")))))))</f>
        <v/>
      </c>
      <c r="L684" s="11" t="str">
        <f t="shared" si="71"/>
        <v/>
      </c>
      <c r="M684" s="11" t="str">
        <f t="shared" si="72"/>
        <v/>
      </c>
      <c r="N684" s="11" t="str">
        <f t="shared" si="75"/>
        <v/>
      </c>
      <c r="O684" s="11" t="str">
        <f t="shared" si="73"/>
        <v/>
      </c>
      <c r="P684" s="11" t="str">
        <f t="shared" si="74"/>
        <v/>
      </c>
      <c r="Q684" s="11" t="str">
        <f t="shared" si="76"/>
        <v/>
      </c>
    </row>
    <row r="685" spans="5:17" x14ac:dyDescent="0.3">
      <c r="E685" s="11"/>
      <c r="H685" s="11" t="str">
        <f t="shared" si="70"/>
        <v/>
      </c>
      <c r="I685" s="11" t="str">
        <f>(IF(B684=Localisation!$C$42,1,IF(B684=Localisation!$C$41,2,IF(B684=Localisation!$C$40,3,IF(B684=Localisation!$C$39,4,IF(B684=Localisation!$C$38,5,IF(OR(B684=1,B684=2,B684=3,B684=4,B684=5),B684,"")))))))</f>
        <v/>
      </c>
      <c r="J685" s="11" t="str">
        <f>(IF(C684=Localisation!$C$44,5,IF(C684=Localisation!$C$45,4,IF(C684=Localisation!$C$46,3,IF(C684=Localisation!$C$47,2,IF(C684=Localisation!$C$48,1,IF(OR(C684=1,C684=2,C684=3,C684=4,C684=5),C684,"")))))))</f>
        <v/>
      </c>
      <c r="K685" s="11" t="str">
        <f>(IF(D684=Localisation!$C$50,1,IF(D684=Localisation!$C$51,2,IF(D684=Localisation!$C$52,3,IF(D684=Localisation!$C$53,4,IF(D684=Localisation!$C$54,5,IF(OR(D684=1,D684=2,D684=3,D684=4,D684=5),D684,"")))))))</f>
        <v/>
      </c>
      <c r="L685" s="11" t="str">
        <f t="shared" si="71"/>
        <v/>
      </c>
      <c r="M685" s="11" t="str">
        <f t="shared" si="72"/>
        <v/>
      </c>
      <c r="N685" s="11" t="str">
        <f t="shared" si="75"/>
        <v/>
      </c>
      <c r="O685" s="11" t="str">
        <f t="shared" si="73"/>
        <v/>
      </c>
      <c r="P685" s="11" t="str">
        <f t="shared" si="74"/>
        <v/>
      </c>
      <c r="Q685" s="11" t="str">
        <f t="shared" si="76"/>
        <v/>
      </c>
    </row>
    <row r="686" spans="5:17" x14ac:dyDescent="0.3">
      <c r="E686" s="11"/>
      <c r="H686" s="11" t="str">
        <f t="shared" si="70"/>
        <v/>
      </c>
      <c r="I686" s="11" t="str">
        <f>(IF(B685=Localisation!$C$42,1,IF(B685=Localisation!$C$41,2,IF(B685=Localisation!$C$40,3,IF(B685=Localisation!$C$39,4,IF(B685=Localisation!$C$38,5,IF(OR(B685=1,B685=2,B685=3,B685=4,B685=5),B685,"")))))))</f>
        <v/>
      </c>
      <c r="J686" s="11" t="str">
        <f>(IF(C685=Localisation!$C$44,5,IF(C685=Localisation!$C$45,4,IF(C685=Localisation!$C$46,3,IF(C685=Localisation!$C$47,2,IF(C685=Localisation!$C$48,1,IF(OR(C685=1,C685=2,C685=3,C685=4,C685=5),C685,"")))))))</f>
        <v/>
      </c>
      <c r="K686" s="11" t="str">
        <f>(IF(D685=Localisation!$C$50,1,IF(D685=Localisation!$C$51,2,IF(D685=Localisation!$C$52,3,IF(D685=Localisation!$C$53,4,IF(D685=Localisation!$C$54,5,IF(OR(D685=1,D685=2,D685=3,D685=4,D685=5),D685,"")))))))</f>
        <v/>
      </c>
      <c r="L686" s="11" t="str">
        <f t="shared" si="71"/>
        <v/>
      </c>
      <c r="M686" s="11" t="str">
        <f t="shared" si="72"/>
        <v/>
      </c>
      <c r="N686" s="11" t="str">
        <f t="shared" si="75"/>
        <v/>
      </c>
      <c r="O686" s="11" t="str">
        <f t="shared" si="73"/>
        <v/>
      </c>
      <c r="P686" s="11" t="str">
        <f t="shared" si="74"/>
        <v/>
      </c>
      <c r="Q686" s="11" t="str">
        <f t="shared" si="76"/>
        <v/>
      </c>
    </row>
    <row r="687" spans="5:17" x14ac:dyDescent="0.3">
      <c r="E687" s="11"/>
      <c r="H687" s="11" t="str">
        <f t="shared" si="70"/>
        <v/>
      </c>
      <c r="I687" s="11" t="str">
        <f>(IF(B686=Localisation!$C$42,1,IF(B686=Localisation!$C$41,2,IF(B686=Localisation!$C$40,3,IF(B686=Localisation!$C$39,4,IF(B686=Localisation!$C$38,5,IF(OR(B686=1,B686=2,B686=3,B686=4,B686=5),B686,"")))))))</f>
        <v/>
      </c>
      <c r="J687" s="11" t="str">
        <f>(IF(C686=Localisation!$C$44,5,IF(C686=Localisation!$C$45,4,IF(C686=Localisation!$C$46,3,IF(C686=Localisation!$C$47,2,IF(C686=Localisation!$C$48,1,IF(OR(C686=1,C686=2,C686=3,C686=4,C686=5),C686,"")))))))</f>
        <v/>
      </c>
      <c r="K687" s="11" t="str">
        <f>(IF(D686=Localisation!$C$50,1,IF(D686=Localisation!$C$51,2,IF(D686=Localisation!$C$52,3,IF(D686=Localisation!$C$53,4,IF(D686=Localisation!$C$54,5,IF(OR(D686=1,D686=2,D686=3,D686=4,D686=5),D686,"")))))))</f>
        <v/>
      </c>
      <c r="L687" s="11" t="str">
        <f t="shared" si="71"/>
        <v/>
      </c>
      <c r="M687" s="11" t="str">
        <f t="shared" si="72"/>
        <v/>
      </c>
      <c r="N687" s="11" t="str">
        <f t="shared" si="75"/>
        <v/>
      </c>
      <c r="O687" s="11" t="str">
        <f t="shared" si="73"/>
        <v/>
      </c>
      <c r="P687" s="11" t="str">
        <f t="shared" si="74"/>
        <v/>
      </c>
      <c r="Q687" s="11" t="str">
        <f t="shared" si="76"/>
        <v/>
      </c>
    </row>
    <row r="688" spans="5:17" x14ac:dyDescent="0.3">
      <c r="E688" s="11"/>
      <c r="H688" s="11" t="str">
        <f t="shared" si="70"/>
        <v/>
      </c>
      <c r="I688" s="11" t="str">
        <f>(IF(B687=Localisation!$C$42,1,IF(B687=Localisation!$C$41,2,IF(B687=Localisation!$C$40,3,IF(B687=Localisation!$C$39,4,IF(B687=Localisation!$C$38,5,IF(OR(B687=1,B687=2,B687=3,B687=4,B687=5),B687,"")))))))</f>
        <v/>
      </c>
      <c r="J688" s="11" t="str">
        <f>(IF(C687=Localisation!$C$44,5,IF(C687=Localisation!$C$45,4,IF(C687=Localisation!$C$46,3,IF(C687=Localisation!$C$47,2,IF(C687=Localisation!$C$48,1,IF(OR(C687=1,C687=2,C687=3,C687=4,C687=5),C687,"")))))))</f>
        <v/>
      </c>
      <c r="K688" s="11" t="str">
        <f>(IF(D687=Localisation!$C$50,1,IF(D687=Localisation!$C$51,2,IF(D687=Localisation!$C$52,3,IF(D687=Localisation!$C$53,4,IF(D687=Localisation!$C$54,5,IF(OR(D687=1,D687=2,D687=3,D687=4,D687=5),D687,"")))))))</f>
        <v/>
      </c>
      <c r="L688" s="11" t="str">
        <f t="shared" si="71"/>
        <v/>
      </c>
      <c r="M688" s="11" t="str">
        <f t="shared" si="72"/>
        <v/>
      </c>
      <c r="N688" s="11" t="str">
        <f t="shared" si="75"/>
        <v/>
      </c>
      <c r="O688" s="11" t="str">
        <f t="shared" si="73"/>
        <v/>
      </c>
      <c r="P688" s="11" t="str">
        <f t="shared" si="74"/>
        <v/>
      </c>
      <c r="Q688" s="11" t="str">
        <f t="shared" si="76"/>
        <v/>
      </c>
    </row>
    <row r="689" spans="5:17" x14ac:dyDescent="0.3">
      <c r="E689" s="11"/>
      <c r="H689" s="11" t="str">
        <f t="shared" si="70"/>
        <v/>
      </c>
      <c r="I689" s="11" t="str">
        <f>(IF(B688=Localisation!$C$42,1,IF(B688=Localisation!$C$41,2,IF(B688=Localisation!$C$40,3,IF(B688=Localisation!$C$39,4,IF(B688=Localisation!$C$38,5,IF(OR(B688=1,B688=2,B688=3,B688=4,B688=5),B688,"")))))))</f>
        <v/>
      </c>
      <c r="J689" s="11" t="str">
        <f>(IF(C688=Localisation!$C$44,5,IF(C688=Localisation!$C$45,4,IF(C688=Localisation!$C$46,3,IF(C688=Localisation!$C$47,2,IF(C688=Localisation!$C$48,1,IF(OR(C688=1,C688=2,C688=3,C688=4,C688=5),C688,"")))))))</f>
        <v/>
      </c>
      <c r="K689" s="11" t="str">
        <f>(IF(D688=Localisation!$C$50,1,IF(D688=Localisation!$C$51,2,IF(D688=Localisation!$C$52,3,IF(D688=Localisation!$C$53,4,IF(D688=Localisation!$C$54,5,IF(OR(D688=1,D688=2,D688=3,D688=4,D688=5),D688,"")))))))</f>
        <v/>
      </c>
      <c r="L689" s="11" t="str">
        <f t="shared" si="71"/>
        <v/>
      </c>
      <c r="M689" s="11" t="str">
        <f t="shared" si="72"/>
        <v/>
      </c>
      <c r="N689" s="11" t="str">
        <f t="shared" si="75"/>
        <v/>
      </c>
      <c r="O689" s="11" t="str">
        <f t="shared" si="73"/>
        <v/>
      </c>
      <c r="P689" s="11" t="str">
        <f t="shared" si="74"/>
        <v/>
      </c>
      <c r="Q689" s="11" t="str">
        <f t="shared" si="76"/>
        <v/>
      </c>
    </row>
    <row r="690" spans="5:17" x14ac:dyDescent="0.3">
      <c r="E690" s="11"/>
      <c r="H690" s="11" t="str">
        <f t="shared" si="70"/>
        <v/>
      </c>
      <c r="I690" s="11" t="str">
        <f>(IF(B689=Localisation!$C$42,1,IF(B689=Localisation!$C$41,2,IF(B689=Localisation!$C$40,3,IF(B689=Localisation!$C$39,4,IF(B689=Localisation!$C$38,5,IF(OR(B689=1,B689=2,B689=3,B689=4,B689=5),B689,"")))))))</f>
        <v/>
      </c>
      <c r="J690" s="11" t="str">
        <f>(IF(C689=Localisation!$C$44,5,IF(C689=Localisation!$C$45,4,IF(C689=Localisation!$C$46,3,IF(C689=Localisation!$C$47,2,IF(C689=Localisation!$C$48,1,IF(OR(C689=1,C689=2,C689=3,C689=4,C689=5),C689,"")))))))</f>
        <v/>
      </c>
      <c r="K690" s="11" t="str">
        <f>(IF(D689=Localisation!$C$50,1,IF(D689=Localisation!$C$51,2,IF(D689=Localisation!$C$52,3,IF(D689=Localisation!$C$53,4,IF(D689=Localisation!$C$54,5,IF(OR(D689=1,D689=2,D689=3,D689=4,D689=5),D689,"")))))))</f>
        <v/>
      </c>
      <c r="L690" s="11" t="str">
        <f t="shared" si="71"/>
        <v/>
      </c>
      <c r="M690" s="11" t="str">
        <f t="shared" si="72"/>
        <v/>
      </c>
      <c r="N690" s="11" t="str">
        <f t="shared" si="75"/>
        <v/>
      </c>
      <c r="O690" s="11" t="str">
        <f t="shared" si="73"/>
        <v/>
      </c>
      <c r="P690" s="11" t="str">
        <f t="shared" si="74"/>
        <v/>
      </c>
      <c r="Q690" s="11" t="str">
        <f t="shared" si="76"/>
        <v/>
      </c>
    </row>
    <row r="691" spans="5:17" x14ac:dyDescent="0.3">
      <c r="E691" s="11"/>
      <c r="H691" s="11" t="str">
        <f t="shared" si="70"/>
        <v/>
      </c>
      <c r="I691" s="11" t="str">
        <f>(IF(B690=Localisation!$C$42,1,IF(B690=Localisation!$C$41,2,IF(B690=Localisation!$C$40,3,IF(B690=Localisation!$C$39,4,IF(B690=Localisation!$C$38,5,IF(OR(B690=1,B690=2,B690=3,B690=4,B690=5),B690,"")))))))</f>
        <v/>
      </c>
      <c r="J691" s="11" t="str">
        <f>(IF(C690=Localisation!$C$44,5,IF(C690=Localisation!$C$45,4,IF(C690=Localisation!$C$46,3,IF(C690=Localisation!$C$47,2,IF(C690=Localisation!$C$48,1,IF(OR(C690=1,C690=2,C690=3,C690=4,C690=5),C690,"")))))))</f>
        <v/>
      </c>
      <c r="K691" s="11" t="str">
        <f>(IF(D690=Localisation!$C$50,1,IF(D690=Localisation!$C$51,2,IF(D690=Localisation!$C$52,3,IF(D690=Localisation!$C$53,4,IF(D690=Localisation!$C$54,5,IF(OR(D690=1,D690=2,D690=3,D690=4,D690=5),D690,"")))))))</f>
        <v/>
      </c>
      <c r="L691" s="11" t="str">
        <f t="shared" si="71"/>
        <v/>
      </c>
      <c r="M691" s="11" t="str">
        <f t="shared" si="72"/>
        <v/>
      </c>
      <c r="N691" s="11" t="str">
        <f t="shared" si="75"/>
        <v/>
      </c>
      <c r="O691" s="11" t="str">
        <f t="shared" si="73"/>
        <v/>
      </c>
      <c r="P691" s="11" t="str">
        <f t="shared" si="74"/>
        <v/>
      </c>
      <c r="Q691" s="11" t="str">
        <f t="shared" si="76"/>
        <v/>
      </c>
    </row>
    <row r="692" spans="5:17" x14ac:dyDescent="0.3">
      <c r="E692" s="11"/>
      <c r="H692" s="11" t="str">
        <f t="shared" si="70"/>
        <v/>
      </c>
      <c r="I692" s="11" t="str">
        <f>(IF(B691=Localisation!$C$42,1,IF(B691=Localisation!$C$41,2,IF(B691=Localisation!$C$40,3,IF(B691=Localisation!$C$39,4,IF(B691=Localisation!$C$38,5,IF(OR(B691=1,B691=2,B691=3,B691=4,B691=5),B691,"")))))))</f>
        <v/>
      </c>
      <c r="J692" s="11" t="str">
        <f>(IF(C691=Localisation!$C$44,5,IF(C691=Localisation!$C$45,4,IF(C691=Localisation!$C$46,3,IF(C691=Localisation!$C$47,2,IF(C691=Localisation!$C$48,1,IF(OR(C691=1,C691=2,C691=3,C691=4,C691=5),C691,"")))))))</f>
        <v/>
      </c>
      <c r="K692" s="11" t="str">
        <f>(IF(D691=Localisation!$C$50,1,IF(D691=Localisation!$C$51,2,IF(D691=Localisation!$C$52,3,IF(D691=Localisation!$C$53,4,IF(D691=Localisation!$C$54,5,IF(OR(D691=1,D691=2,D691=3,D691=4,D691=5),D691,"")))))))</f>
        <v/>
      </c>
      <c r="L692" s="11" t="str">
        <f t="shared" si="71"/>
        <v/>
      </c>
      <c r="M692" s="11" t="str">
        <f t="shared" si="72"/>
        <v/>
      </c>
      <c r="N692" s="11" t="str">
        <f t="shared" si="75"/>
        <v/>
      </c>
      <c r="O692" s="11" t="str">
        <f t="shared" si="73"/>
        <v/>
      </c>
      <c r="P692" s="11" t="str">
        <f t="shared" si="74"/>
        <v/>
      </c>
      <c r="Q692" s="11" t="str">
        <f t="shared" si="76"/>
        <v/>
      </c>
    </row>
    <row r="693" spans="5:17" x14ac:dyDescent="0.3">
      <c r="E693" s="11"/>
      <c r="H693" s="11" t="str">
        <f t="shared" si="70"/>
        <v/>
      </c>
      <c r="I693" s="11" t="str">
        <f>(IF(B692=Localisation!$C$42,1,IF(B692=Localisation!$C$41,2,IF(B692=Localisation!$C$40,3,IF(B692=Localisation!$C$39,4,IF(B692=Localisation!$C$38,5,IF(OR(B692=1,B692=2,B692=3,B692=4,B692=5),B692,"")))))))</f>
        <v/>
      </c>
      <c r="J693" s="11" t="str">
        <f>(IF(C692=Localisation!$C$44,5,IF(C692=Localisation!$C$45,4,IF(C692=Localisation!$C$46,3,IF(C692=Localisation!$C$47,2,IF(C692=Localisation!$C$48,1,IF(OR(C692=1,C692=2,C692=3,C692=4,C692=5),C692,"")))))))</f>
        <v/>
      </c>
      <c r="K693" s="11" t="str">
        <f>(IF(D692=Localisation!$C$50,1,IF(D692=Localisation!$C$51,2,IF(D692=Localisation!$C$52,3,IF(D692=Localisation!$C$53,4,IF(D692=Localisation!$C$54,5,IF(OR(D692=1,D692=2,D692=3,D692=4,D692=5),D692,"")))))))</f>
        <v/>
      </c>
      <c r="L693" s="11" t="str">
        <f t="shared" si="71"/>
        <v/>
      </c>
      <c r="M693" s="11" t="str">
        <f t="shared" si="72"/>
        <v/>
      </c>
      <c r="N693" s="11" t="str">
        <f t="shared" si="75"/>
        <v/>
      </c>
      <c r="O693" s="11" t="str">
        <f t="shared" si="73"/>
        <v/>
      </c>
      <c r="P693" s="11" t="str">
        <f t="shared" si="74"/>
        <v/>
      </c>
      <c r="Q693" s="11" t="str">
        <f t="shared" si="76"/>
        <v/>
      </c>
    </row>
    <row r="694" spans="5:17" x14ac:dyDescent="0.3">
      <c r="E694" s="11"/>
      <c r="H694" s="11" t="str">
        <f t="shared" si="70"/>
        <v/>
      </c>
      <c r="I694" s="11" t="str">
        <f>(IF(B693=Localisation!$C$42,1,IF(B693=Localisation!$C$41,2,IF(B693=Localisation!$C$40,3,IF(B693=Localisation!$C$39,4,IF(B693=Localisation!$C$38,5,IF(OR(B693=1,B693=2,B693=3,B693=4,B693=5),B693,"")))))))</f>
        <v/>
      </c>
      <c r="J694" s="11" t="str">
        <f>(IF(C693=Localisation!$C$44,5,IF(C693=Localisation!$C$45,4,IF(C693=Localisation!$C$46,3,IF(C693=Localisation!$C$47,2,IF(C693=Localisation!$C$48,1,IF(OR(C693=1,C693=2,C693=3,C693=4,C693=5),C693,"")))))))</f>
        <v/>
      </c>
      <c r="K694" s="11" t="str">
        <f>(IF(D693=Localisation!$C$50,1,IF(D693=Localisation!$C$51,2,IF(D693=Localisation!$C$52,3,IF(D693=Localisation!$C$53,4,IF(D693=Localisation!$C$54,5,IF(OR(D693=1,D693=2,D693=3,D693=4,D693=5),D693,"")))))))</f>
        <v/>
      </c>
      <c r="L694" s="11" t="str">
        <f t="shared" si="71"/>
        <v/>
      </c>
      <c r="M694" s="11" t="str">
        <f t="shared" si="72"/>
        <v/>
      </c>
      <c r="N694" s="11" t="str">
        <f t="shared" si="75"/>
        <v/>
      </c>
      <c r="O694" s="11" t="str">
        <f t="shared" si="73"/>
        <v/>
      </c>
      <c r="P694" s="11" t="str">
        <f t="shared" si="74"/>
        <v/>
      </c>
      <c r="Q694" s="11" t="str">
        <f t="shared" si="76"/>
        <v/>
      </c>
    </row>
    <row r="695" spans="5:17" x14ac:dyDescent="0.3">
      <c r="E695" s="11"/>
      <c r="H695" s="11" t="str">
        <f t="shared" si="70"/>
        <v/>
      </c>
      <c r="I695" s="11" t="str">
        <f>(IF(B694=Localisation!$C$42,1,IF(B694=Localisation!$C$41,2,IF(B694=Localisation!$C$40,3,IF(B694=Localisation!$C$39,4,IF(B694=Localisation!$C$38,5,IF(OR(B694=1,B694=2,B694=3,B694=4,B694=5),B694,"")))))))</f>
        <v/>
      </c>
      <c r="J695" s="11" t="str">
        <f>(IF(C694=Localisation!$C$44,5,IF(C694=Localisation!$C$45,4,IF(C694=Localisation!$C$46,3,IF(C694=Localisation!$C$47,2,IF(C694=Localisation!$C$48,1,IF(OR(C694=1,C694=2,C694=3,C694=4,C694=5),C694,"")))))))</f>
        <v/>
      </c>
      <c r="K695" s="11" t="str">
        <f>(IF(D694=Localisation!$C$50,1,IF(D694=Localisation!$C$51,2,IF(D694=Localisation!$C$52,3,IF(D694=Localisation!$C$53,4,IF(D694=Localisation!$C$54,5,IF(OR(D694=1,D694=2,D694=3,D694=4,D694=5),D694,"")))))))</f>
        <v/>
      </c>
      <c r="L695" s="11" t="str">
        <f t="shared" si="71"/>
        <v/>
      </c>
      <c r="M695" s="11" t="str">
        <f t="shared" si="72"/>
        <v/>
      </c>
      <c r="N695" s="11" t="str">
        <f t="shared" si="75"/>
        <v/>
      </c>
      <c r="O695" s="11" t="str">
        <f t="shared" si="73"/>
        <v/>
      </c>
      <c r="P695" s="11" t="str">
        <f t="shared" si="74"/>
        <v/>
      </c>
      <c r="Q695" s="11" t="str">
        <f t="shared" si="76"/>
        <v/>
      </c>
    </row>
    <row r="696" spans="5:17" x14ac:dyDescent="0.3">
      <c r="E696" s="11"/>
      <c r="H696" s="11" t="str">
        <f t="shared" si="70"/>
        <v/>
      </c>
      <c r="I696" s="11" t="str">
        <f>(IF(B695=Localisation!$C$42,1,IF(B695=Localisation!$C$41,2,IF(B695=Localisation!$C$40,3,IF(B695=Localisation!$C$39,4,IF(B695=Localisation!$C$38,5,IF(OR(B695=1,B695=2,B695=3,B695=4,B695=5),B695,"")))))))</f>
        <v/>
      </c>
      <c r="J696" s="11" t="str">
        <f>(IF(C695=Localisation!$C$44,5,IF(C695=Localisation!$C$45,4,IF(C695=Localisation!$C$46,3,IF(C695=Localisation!$C$47,2,IF(C695=Localisation!$C$48,1,IF(OR(C695=1,C695=2,C695=3,C695=4,C695=5),C695,"")))))))</f>
        <v/>
      </c>
      <c r="K696" s="11" t="str">
        <f>(IF(D695=Localisation!$C$50,1,IF(D695=Localisation!$C$51,2,IF(D695=Localisation!$C$52,3,IF(D695=Localisation!$C$53,4,IF(D695=Localisation!$C$54,5,IF(OR(D695=1,D695=2,D695=3,D695=4,D695=5),D695,"")))))))</f>
        <v/>
      </c>
      <c r="L696" s="11" t="str">
        <f t="shared" si="71"/>
        <v/>
      </c>
      <c r="M696" s="11" t="str">
        <f t="shared" si="72"/>
        <v/>
      </c>
      <c r="N696" s="11" t="str">
        <f t="shared" si="75"/>
        <v/>
      </c>
      <c r="O696" s="11" t="str">
        <f t="shared" si="73"/>
        <v/>
      </c>
      <c r="P696" s="11" t="str">
        <f t="shared" si="74"/>
        <v/>
      </c>
      <c r="Q696" s="11" t="str">
        <f t="shared" si="76"/>
        <v/>
      </c>
    </row>
    <row r="697" spans="5:17" x14ac:dyDescent="0.3">
      <c r="E697" s="11"/>
      <c r="H697" s="11" t="str">
        <f t="shared" si="70"/>
        <v/>
      </c>
      <c r="I697" s="11" t="str">
        <f>(IF(B696=Localisation!$C$42,1,IF(B696=Localisation!$C$41,2,IF(B696=Localisation!$C$40,3,IF(B696=Localisation!$C$39,4,IF(B696=Localisation!$C$38,5,IF(OR(B696=1,B696=2,B696=3,B696=4,B696=5),B696,"")))))))</f>
        <v/>
      </c>
      <c r="J697" s="11" t="str">
        <f>(IF(C696=Localisation!$C$44,5,IF(C696=Localisation!$C$45,4,IF(C696=Localisation!$C$46,3,IF(C696=Localisation!$C$47,2,IF(C696=Localisation!$C$48,1,IF(OR(C696=1,C696=2,C696=3,C696=4,C696=5),C696,"")))))))</f>
        <v/>
      </c>
      <c r="K697" s="11" t="str">
        <f>(IF(D696=Localisation!$C$50,1,IF(D696=Localisation!$C$51,2,IF(D696=Localisation!$C$52,3,IF(D696=Localisation!$C$53,4,IF(D696=Localisation!$C$54,5,IF(OR(D696=1,D696=2,D696=3,D696=4,D696=5),D696,"")))))))</f>
        <v/>
      </c>
      <c r="L697" s="11" t="str">
        <f t="shared" si="71"/>
        <v/>
      </c>
      <c r="M697" s="11" t="str">
        <f t="shared" si="72"/>
        <v/>
      </c>
      <c r="N697" s="11" t="str">
        <f t="shared" si="75"/>
        <v/>
      </c>
      <c r="O697" s="11" t="str">
        <f t="shared" si="73"/>
        <v/>
      </c>
      <c r="P697" s="11" t="str">
        <f t="shared" si="74"/>
        <v/>
      </c>
      <c r="Q697" s="11" t="str">
        <f t="shared" si="76"/>
        <v/>
      </c>
    </row>
    <row r="698" spans="5:17" x14ac:dyDescent="0.3">
      <c r="E698" s="11"/>
      <c r="H698" s="11" t="str">
        <f t="shared" si="70"/>
        <v/>
      </c>
      <c r="I698" s="11" t="str">
        <f>(IF(B697=Localisation!$C$42,1,IF(B697=Localisation!$C$41,2,IF(B697=Localisation!$C$40,3,IF(B697=Localisation!$C$39,4,IF(B697=Localisation!$C$38,5,IF(OR(B697=1,B697=2,B697=3,B697=4,B697=5),B697,"")))))))</f>
        <v/>
      </c>
      <c r="J698" s="11" t="str">
        <f>(IF(C697=Localisation!$C$44,5,IF(C697=Localisation!$C$45,4,IF(C697=Localisation!$C$46,3,IF(C697=Localisation!$C$47,2,IF(C697=Localisation!$C$48,1,IF(OR(C697=1,C697=2,C697=3,C697=4,C697=5),C697,"")))))))</f>
        <v/>
      </c>
      <c r="K698" s="11" t="str">
        <f>(IF(D697=Localisation!$C$50,1,IF(D697=Localisation!$C$51,2,IF(D697=Localisation!$C$52,3,IF(D697=Localisation!$C$53,4,IF(D697=Localisation!$C$54,5,IF(OR(D697=1,D697=2,D697=3,D697=4,D697=5),D697,"")))))))</f>
        <v/>
      </c>
      <c r="L698" s="11" t="str">
        <f t="shared" si="71"/>
        <v/>
      </c>
      <c r="M698" s="11" t="str">
        <f t="shared" si="72"/>
        <v/>
      </c>
      <c r="N698" s="11" t="str">
        <f t="shared" si="75"/>
        <v/>
      </c>
      <c r="O698" s="11" t="str">
        <f t="shared" si="73"/>
        <v/>
      </c>
      <c r="P698" s="11" t="str">
        <f t="shared" si="74"/>
        <v/>
      </c>
      <c r="Q698" s="11" t="str">
        <f t="shared" si="76"/>
        <v/>
      </c>
    </row>
    <row r="699" spans="5:17" x14ac:dyDescent="0.3">
      <c r="E699" s="11"/>
      <c r="H699" s="11" t="str">
        <f t="shared" si="70"/>
        <v/>
      </c>
      <c r="I699" s="11" t="str">
        <f>(IF(B698=Localisation!$C$42,1,IF(B698=Localisation!$C$41,2,IF(B698=Localisation!$C$40,3,IF(B698=Localisation!$C$39,4,IF(B698=Localisation!$C$38,5,IF(OR(B698=1,B698=2,B698=3,B698=4,B698=5),B698,"")))))))</f>
        <v/>
      </c>
      <c r="J699" s="11" t="str">
        <f>(IF(C698=Localisation!$C$44,5,IF(C698=Localisation!$C$45,4,IF(C698=Localisation!$C$46,3,IF(C698=Localisation!$C$47,2,IF(C698=Localisation!$C$48,1,IF(OR(C698=1,C698=2,C698=3,C698=4,C698=5),C698,"")))))))</f>
        <v/>
      </c>
      <c r="K699" s="11" t="str">
        <f>(IF(D698=Localisation!$C$50,1,IF(D698=Localisation!$C$51,2,IF(D698=Localisation!$C$52,3,IF(D698=Localisation!$C$53,4,IF(D698=Localisation!$C$54,5,IF(OR(D698=1,D698=2,D698=3,D698=4,D698=5),D698,"")))))))</f>
        <v/>
      </c>
      <c r="L699" s="11" t="str">
        <f t="shared" si="71"/>
        <v/>
      </c>
      <c r="M699" s="11" t="str">
        <f t="shared" si="72"/>
        <v/>
      </c>
      <c r="N699" s="11" t="str">
        <f t="shared" si="75"/>
        <v/>
      </c>
      <c r="O699" s="11" t="str">
        <f t="shared" si="73"/>
        <v/>
      </c>
      <c r="P699" s="11" t="str">
        <f t="shared" si="74"/>
        <v/>
      </c>
      <c r="Q699" s="11" t="str">
        <f t="shared" si="76"/>
        <v/>
      </c>
    </row>
    <row r="700" spans="5:17" x14ac:dyDescent="0.3">
      <c r="E700" s="11"/>
      <c r="H700" s="11" t="str">
        <f t="shared" si="70"/>
        <v/>
      </c>
      <c r="I700" s="11" t="str">
        <f>(IF(B699=Localisation!$C$42,1,IF(B699=Localisation!$C$41,2,IF(B699=Localisation!$C$40,3,IF(B699=Localisation!$C$39,4,IF(B699=Localisation!$C$38,5,IF(OR(B699=1,B699=2,B699=3,B699=4,B699=5),B699,"")))))))</f>
        <v/>
      </c>
      <c r="J700" s="11" t="str">
        <f>(IF(C699=Localisation!$C$44,5,IF(C699=Localisation!$C$45,4,IF(C699=Localisation!$C$46,3,IF(C699=Localisation!$C$47,2,IF(C699=Localisation!$C$48,1,IF(OR(C699=1,C699=2,C699=3,C699=4,C699=5),C699,"")))))))</f>
        <v/>
      </c>
      <c r="K700" s="11" t="str">
        <f>(IF(D699=Localisation!$C$50,1,IF(D699=Localisation!$C$51,2,IF(D699=Localisation!$C$52,3,IF(D699=Localisation!$C$53,4,IF(D699=Localisation!$C$54,5,IF(OR(D699=1,D699=2,D699=3,D699=4,D699=5),D699,"")))))))</f>
        <v/>
      </c>
      <c r="L700" s="11" t="str">
        <f t="shared" si="71"/>
        <v/>
      </c>
      <c r="M700" s="11" t="str">
        <f t="shared" si="72"/>
        <v/>
      </c>
      <c r="N700" s="11" t="str">
        <f t="shared" si="75"/>
        <v/>
      </c>
      <c r="O700" s="11" t="str">
        <f t="shared" si="73"/>
        <v/>
      </c>
      <c r="P700" s="11" t="str">
        <f t="shared" si="74"/>
        <v/>
      </c>
      <c r="Q700" s="11" t="str">
        <f t="shared" si="76"/>
        <v/>
      </c>
    </row>
    <row r="701" spans="5:17" x14ac:dyDescent="0.3">
      <c r="E701" s="11"/>
      <c r="H701" s="11" t="str">
        <f t="shared" si="70"/>
        <v/>
      </c>
      <c r="I701" s="11" t="str">
        <f>(IF(B700=Localisation!$C$42,1,IF(B700=Localisation!$C$41,2,IF(B700=Localisation!$C$40,3,IF(B700=Localisation!$C$39,4,IF(B700=Localisation!$C$38,5,IF(OR(B700=1,B700=2,B700=3,B700=4,B700=5),B700,"")))))))</f>
        <v/>
      </c>
      <c r="J701" s="11" t="str">
        <f>(IF(C700=Localisation!$C$44,5,IF(C700=Localisation!$C$45,4,IF(C700=Localisation!$C$46,3,IF(C700=Localisation!$C$47,2,IF(C700=Localisation!$C$48,1,IF(OR(C700=1,C700=2,C700=3,C700=4,C700=5),C700,"")))))))</f>
        <v/>
      </c>
      <c r="K701" s="11" t="str">
        <f>(IF(D700=Localisation!$C$50,1,IF(D700=Localisation!$C$51,2,IF(D700=Localisation!$C$52,3,IF(D700=Localisation!$C$53,4,IF(D700=Localisation!$C$54,5,IF(OR(D700=1,D700=2,D700=3,D700=4,D700=5),D700,"")))))))</f>
        <v/>
      </c>
      <c r="L701" s="11" t="str">
        <f t="shared" si="71"/>
        <v/>
      </c>
      <c r="M701" s="11" t="str">
        <f t="shared" si="72"/>
        <v/>
      </c>
      <c r="N701" s="11" t="str">
        <f t="shared" si="75"/>
        <v/>
      </c>
      <c r="O701" s="11" t="str">
        <f t="shared" si="73"/>
        <v/>
      </c>
      <c r="P701" s="11" t="str">
        <f t="shared" si="74"/>
        <v/>
      </c>
      <c r="Q701" s="11" t="str">
        <f t="shared" si="76"/>
        <v/>
      </c>
    </row>
    <row r="702" spans="5:17" x14ac:dyDescent="0.3">
      <c r="E702" s="11"/>
      <c r="H702" s="11" t="str">
        <f t="shared" si="70"/>
        <v/>
      </c>
      <c r="I702" s="11" t="str">
        <f>(IF(B701=Localisation!$C$42,1,IF(B701=Localisation!$C$41,2,IF(B701=Localisation!$C$40,3,IF(B701=Localisation!$C$39,4,IF(B701=Localisation!$C$38,5,IF(OR(B701=1,B701=2,B701=3,B701=4,B701=5),B701,"")))))))</f>
        <v/>
      </c>
      <c r="J702" s="11" t="str">
        <f>(IF(C701=Localisation!$C$44,5,IF(C701=Localisation!$C$45,4,IF(C701=Localisation!$C$46,3,IF(C701=Localisation!$C$47,2,IF(C701=Localisation!$C$48,1,IF(OR(C701=1,C701=2,C701=3,C701=4,C701=5),C701,"")))))))</f>
        <v/>
      </c>
      <c r="K702" s="11" t="str">
        <f>(IF(D701=Localisation!$C$50,1,IF(D701=Localisation!$C$51,2,IF(D701=Localisation!$C$52,3,IF(D701=Localisation!$C$53,4,IF(D701=Localisation!$C$54,5,IF(OR(D701=1,D701=2,D701=3,D701=4,D701=5),D701,"")))))))</f>
        <v/>
      </c>
      <c r="L702" s="11" t="str">
        <f t="shared" si="71"/>
        <v/>
      </c>
      <c r="M702" s="11" t="str">
        <f t="shared" si="72"/>
        <v/>
      </c>
      <c r="N702" s="11" t="str">
        <f t="shared" si="75"/>
        <v/>
      </c>
      <c r="O702" s="11" t="str">
        <f t="shared" si="73"/>
        <v/>
      </c>
      <c r="P702" s="11" t="str">
        <f t="shared" si="74"/>
        <v/>
      </c>
      <c r="Q702" s="11" t="str">
        <f t="shared" si="76"/>
        <v/>
      </c>
    </row>
    <row r="703" spans="5:17" x14ac:dyDescent="0.3">
      <c r="E703" s="11"/>
      <c r="H703" s="11" t="str">
        <f t="shared" si="70"/>
        <v/>
      </c>
      <c r="I703" s="11" t="str">
        <f>(IF(B702=Localisation!$C$42,1,IF(B702=Localisation!$C$41,2,IF(B702=Localisation!$C$40,3,IF(B702=Localisation!$C$39,4,IF(B702=Localisation!$C$38,5,IF(OR(B702=1,B702=2,B702=3,B702=4,B702=5),B702,"")))))))</f>
        <v/>
      </c>
      <c r="J703" s="11" t="str">
        <f>(IF(C702=Localisation!$C$44,5,IF(C702=Localisation!$C$45,4,IF(C702=Localisation!$C$46,3,IF(C702=Localisation!$C$47,2,IF(C702=Localisation!$C$48,1,IF(OR(C702=1,C702=2,C702=3,C702=4,C702=5),C702,"")))))))</f>
        <v/>
      </c>
      <c r="K703" s="11" t="str">
        <f>(IF(D702=Localisation!$C$50,1,IF(D702=Localisation!$C$51,2,IF(D702=Localisation!$C$52,3,IF(D702=Localisation!$C$53,4,IF(D702=Localisation!$C$54,5,IF(OR(D702=1,D702=2,D702=3,D702=4,D702=5),D702,"")))))))</f>
        <v/>
      </c>
      <c r="L703" s="11" t="str">
        <f t="shared" si="71"/>
        <v/>
      </c>
      <c r="M703" s="11" t="str">
        <f t="shared" si="72"/>
        <v/>
      </c>
      <c r="N703" s="11" t="str">
        <f t="shared" si="75"/>
        <v/>
      </c>
      <c r="O703" s="11" t="str">
        <f t="shared" si="73"/>
        <v/>
      </c>
      <c r="P703" s="11" t="str">
        <f t="shared" si="74"/>
        <v/>
      </c>
      <c r="Q703" s="11" t="str">
        <f t="shared" si="76"/>
        <v/>
      </c>
    </row>
    <row r="704" spans="5:17" x14ac:dyDescent="0.3">
      <c r="E704" s="11"/>
      <c r="H704" s="11" t="str">
        <f t="shared" si="70"/>
        <v/>
      </c>
      <c r="I704" s="11" t="str">
        <f>(IF(B703=Localisation!$C$42,1,IF(B703=Localisation!$C$41,2,IF(B703=Localisation!$C$40,3,IF(B703=Localisation!$C$39,4,IF(B703=Localisation!$C$38,5,IF(OR(B703=1,B703=2,B703=3,B703=4,B703=5),B703,"")))))))</f>
        <v/>
      </c>
      <c r="J704" s="11" t="str">
        <f>(IF(C703=Localisation!$C$44,5,IF(C703=Localisation!$C$45,4,IF(C703=Localisation!$C$46,3,IF(C703=Localisation!$C$47,2,IF(C703=Localisation!$C$48,1,IF(OR(C703=1,C703=2,C703=3,C703=4,C703=5),C703,"")))))))</f>
        <v/>
      </c>
      <c r="K704" s="11" t="str">
        <f>(IF(D703=Localisation!$C$50,1,IF(D703=Localisation!$C$51,2,IF(D703=Localisation!$C$52,3,IF(D703=Localisation!$C$53,4,IF(D703=Localisation!$C$54,5,IF(OR(D703=1,D703=2,D703=3,D703=4,D703=5),D703,"")))))))</f>
        <v/>
      </c>
      <c r="L704" s="11" t="str">
        <f t="shared" si="71"/>
        <v/>
      </c>
      <c r="M704" s="11" t="str">
        <f t="shared" si="72"/>
        <v/>
      </c>
      <c r="N704" s="11" t="str">
        <f t="shared" si="75"/>
        <v/>
      </c>
      <c r="O704" s="11" t="str">
        <f t="shared" si="73"/>
        <v/>
      </c>
      <c r="P704" s="11" t="str">
        <f t="shared" si="74"/>
        <v/>
      </c>
      <c r="Q704" s="11" t="str">
        <f t="shared" si="76"/>
        <v/>
      </c>
    </row>
    <row r="705" spans="5:17" x14ac:dyDescent="0.3">
      <c r="E705" s="11"/>
      <c r="H705" s="11" t="str">
        <f t="shared" si="70"/>
        <v/>
      </c>
      <c r="I705" s="11" t="str">
        <f>(IF(B704=Localisation!$C$42,1,IF(B704=Localisation!$C$41,2,IF(B704=Localisation!$C$40,3,IF(B704=Localisation!$C$39,4,IF(B704=Localisation!$C$38,5,IF(OR(B704=1,B704=2,B704=3,B704=4,B704=5),B704,"")))))))</f>
        <v/>
      </c>
      <c r="J705" s="11" t="str">
        <f>(IF(C704=Localisation!$C$44,5,IF(C704=Localisation!$C$45,4,IF(C704=Localisation!$C$46,3,IF(C704=Localisation!$C$47,2,IF(C704=Localisation!$C$48,1,IF(OR(C704=1,C704=2,C704=3,C704=4,C704=5),C704,"")))))))</f>
        <v/>
      </c>
      <c r="K705" s="11" t="str">
        <f>(IF(D704=Localisation!$C$50,1,IF(D704=Localisation!$C$51,2,IF(D704=Localisation!$C$52,3,IF(D704=Localisation!$C$53,4,IF(D704=Localisation!$C$54,5,IF(OR(D704=1,D704=2,D704=3,D704=4,D704=5),D704,"")))))))</f>
        <v/>
      </c>
      <c r="L705" s="11" t="str">
        <f t="shared" si="71"/>
        <v/>
      </c>
      <c r="M705" s="11" t="str">
        <f t="shared" si="72"/>
        <v/>
      </c>
      <c r="N705" s="11" t="str">
        <f t="shared" si="75"/>
        <v/>
      </c>
      <c r="O705" s="11" t="str">
        <f t="shared" si="73"/>
        <v/>
      </c>
      <c r="P705" s="11" t="str">
        <f t="shared" si="74"/>
        <v/>
      </c>
      <c r="Q705" s="11" t="str">
        <f t="shared" si="76"/>
        <v/>
      </c>
    </row>
    <row r="706" spans="5:17" x14ac:dyDescent="0.3">
      <c r="E706" s="11"/>
      <c r="H706" s="11" t="str">
        <f t="shared" si="70"/>
        <v/>
      </c>
      <c r="I706" s="11" t="str">
        <f>(IF(B705=Localisation!$C$42,1,IF(B705=Localisation!$C$41,2,IF(B705=Localisation!$C$40,3,IF(B705=Localisation!$C$39,4,IF(B705=Localisation!$C$38,5,IF(OR(B705=1,B705=2,B705=3,B705=4,B705=5),B705,"")))))))</f>
        <v/>
      </c>
      <c r="J706" s="11" t="str">
        <f>(IF(C705=Localisation!$C$44,5,IF(C705=Localisation!$C$45,4,IF(C705=Localisation!$C$46,3,IF(C705=Localisation!$C$47,2,IF(C705=Localisation!$C$48,1,IF(OR(C705=1,C705=2,C705=3,C705=4,C705=5),C705,"")))))))</f>
        <v/>
      </c>
      <c r="K706" s="11" t="str">
        <f>(IF(D705=Localisation!$C$50,1,IF(D705=Localisation!$C$51,2,IF(D705=Localisation!$C$52,3,IF(D705=Localisation!$C$53,4,IF(D705=Localisation!$C$54,5,IF(OR(D705=1,D705=2,D705=3,D705=4,D705=5),D705,"")))))))</f>
        <v/>
      </c>
      <c r="L706" s="11" t="str">
        <f t="shared" si="71"/>
        <v/>
      </c>
      <c r="M706" s="11" t="str">
        <f t="shared" si="72"/>
        <v/>
      </c>
      <c r="N706" s="11" t="str">
        <f t="shared" si="75"/>
        <v/>
      </c>
      <c r="O706" s="11" t="str">
        <f t="shared" si="73"/>
        <v/>
      </c>
      <c r="P706" s="11" t="str">
        <f t="shared" si="74"/>
        <v/>
      </c>
      <c r="Q706" s="11" t="str">
        <f t="shared" si="76"/>
        <v/>
      </c>
    </row>
    <row r="707" spans="5:17" x14ac:dyDescent="0.3">
      <c r="E707" s="11"/>
      <c r="H707" s="11" t="str">
        <f t="shared" si="70"/>
        <v/>
      </c>
      <c r="I707" s="11" t="str">
        <f>(IF(B706=Localisation!$C$42,1,IF(B706=Localisation!$C$41,2,IF(B706=Localisation!$C$40,3,IF(B706=Localisation!$C$39,4,IF(B706=Localisation!$C$38,5,IF(OR(B706=1,B706=2,B706=3,B706=4,B706=5),B706,"")))))))</f>
        <v/>
      </c>
      <c r="J707" s="11" t="str">
        <f>(IF(C706=Localisation!$C$44,5,IF(C706=Localisation!$C$45,4,IF(C706=Localisation!$C$46,3,IF(C706=Localisation!$C$47,2,IF(C706=Localisation!$C$48,1,IF(OR(C706=1,C706=2,C706=3,C706=4,C706=5),C706,"")))))))</f>
        <v/>
      </c>
      <c r="K707" s="11" t="str">
        <f>(IF(D706=Localisation!$C$50,1,IF(D706=Localisation!$C$51,2,IF(D706=Localisation!$C$52,3,IF(D706=Localisation!$C$53,4,IF(D706=Localisation!$C$54,5,IF(OR(D706=1,D706=2,D706=3,D706=4,D706=5),D706,"")))))))</f>
        <v/>
      </c>
      <c r="L707" s="11" t="str">
        <f t="shared" si="71"/>
        <v/>
      </c>
      <c r="M707" s="11" t="str">
        <f t="shared" si="72"/>
        <v/>
      </c>
      <c r="N707" s="11" t="str">
        <f t="shared" si="75"/>
        <v/>
      </c>
      <c r="O707" s="11" t="str">
        <f t="shared" si="73"/>
        <v/>
      </c>
      <c r="P707" s="11" t="str">
        <f t="shared" si="74"/>
        <v/>
      </c>
      <c r="Q707" s="11" t="str">
        <f t="shared" si="76"/>
        <v/>
      </c>
    </row>
    <row r="708" spans="5:17" x14ac:dyDescent="0.3">
      <c r="E708" s="11"/>
      <c r="H708" s="11" t="str">
        <f t="shared" si="70"/>
        <v/>
      </c>
      <c r="I708" s="11" t="str">
        <f>(IF(B707=Localisation!$C$42,1,IF(B707=Localisation!$C$41,2,IF(B707=Localisation!$C$40,3,IF(B707=Localisation!$C$39,4,IF(B707=Localisation!$C$38,5,IF(OR(B707=1,B707=2,B707=3,B707=4,B707=5),B707,"")))))))</f>
        <v/>
      </c>
      <c r="J708" s="11" t="str">
        <f>(IF(C707=Localisation!$C$44,5,IF(C707=Localisation!$C$45,4,IF(C707=Localisation!$C$46,3,IF(C707=Localisation!$C$47,2,IF(C707=Localisation!$C$48,1,IF(OR(C707=1,C707=2,C707=3,C707=4,C707=5),C707,"")))))))</f>
        <v/>
      </c>
      <c r="K708" s="11" t="str">
        <f>(IF(D707=Localisation!$C$50,1,IF(D707=Localisation!$C$51,2,IF(D707=Localisation!$C$52,3,IF(D707=Localisation!$C$53,4,IF(D707=Localisation!$C$54,5,IF(OR(D707=1,D707=2,D707=3,D707=4,D707=5),D707,"")))))))</f>
        <v/>
      </c>
      <c r="L708" s="11" t="str">
        <f t="shared" si="71"/>
        <v/>
      </c>
      <c r="M708" s="11" t="str">
        <f t="shared" si="72"/>
        <v/>
      </c>
      <c r="N708" s="11" t="str">
        <f t="shared" si="75"/>
        <v/>
      </c>
      <c r="O708" s="11" t="str">
        <f t="shared" si="73"/>
        <v/>
      </c>
      <c r="P708" s="11" t="str">
        <f t="shared" si="74"/>
        <v/>
      </c>
      <c r="Q708" s="11" t="str">
        <f t="shared" si="76"/>
        <v/>
      </c>
    </row>
    <row r="709" spans="5:17" x14ac:dyDescent="0.3">
      <c r="E709" s="11"/>
      <c r="H709" s="11" t="str">
        <f t="shared" si="70"/>
        <v/>
      </c>
      <c r="I709" s="11" t="str">
        <f>(IF(B708=Localisation!$C$42,1,IF(B708=Localisation!$C$41,2,IF(B708=Localisation!$C$40,3,IF(B708=Localisation!$C$39,4,IF(B708=Localisation!$C$38,5,IF(OR(B708=1,B708=2,B708=3,B708=4,B708=5),B708,"")))))))</f>
        <v/>
      </c>
      <c r="J709" s="11" t="str">
        <f>(IF(C708=Localisation!$C$44,5,IF(C708=Localisation!$C$45,4,IF(C708=Localisation!$C$46,3,IF(C708=Localisation!$C$47,2,IF(C708=Localisation!$C$48,1,IF(OR(C708=1,C708=2,C708=3,C708=4,C708=5),C708,"")))))))</f>
        <v/>
      </c>
      <c r="K709" s="11" t="str">
        <f>(IF(D708=Localisation!$C$50,1,IF(D708=Localisation!$C$51,2,IF(D708=Localisation!$C$52,3,IF(D708=Localisation!$C$53,4,IF(D708=Localisation!$C$54,5,IF(OR(D708=1,D708=2,D708=3,D708=4,D708=5),D708,"")))))))</f>
        <v/>
      </c>
      <c r="L709" s="11" t="str">
        <f t="shared" si="71"/>
        <v/>
      </c>
      <c r="M709" s="11" t="str">
        <f t="shared" si="72"/>
        <v/>
      </c>
      <c r="N709" s="11" t="str">
        <f t="shared" si="75"/>
        <v/>
      </c>
      <c r="O709" s="11" t="str">
        <f t="shared" si="73"/>
        <v/>
      </c>
      <c r="P709" s="11" t="str">
        <f t="shared" si="74"/>
        <v/>
      </c>
      <c r="Q709" s="11" t="str">
        <f t="shared" si="76"/>
        <v/>
      </c>
    </row>
    <row r="710" spans="5:17" x14ac:dyDescent="0.3">
      <c r="E710" s="11"/>
      <c r="H710" s="11" t="str">
        <f t="shared" si="70"/>
        <v/>
      </c>
      <c r="I710" s="11" t="str">
        <f>(IF(B709=Localisation!$C$42,1,IF(B709=Localisation!$C$41,2,IF(B709=Localisation!$C$40,3,IF(B709=Localisation!$C$39,4,IF(B709=Localisation!$C$38,5,IF(OR(B709=1,B709=2,B709=3,B709=4,B709=5),B709,"")))))))</f>
        <v/>
      </c>
      <c r="J710" s="11" t="str">
        <f>(IF(C709=Localisation!$C$44,5,IF(C709=Localisation!$C$45,4,IF(C709=Localisation!$C$46,3,IF(C709=Localisation!$C$47,2,IF(C709=Localisation!$C$48,1,IF(OR(C709=1,C709=2,C709=3,C709=4,C709=5),C709,"")))))))</f>
        <v/>
      </c>
      <c r="K710" s="11" t="str">
        <f>(IF(D709=Localisation!$C$50,1,IF(D709=Localisation!$C$51,2,IF(D709=Localisation!$C$52,3,IF(D709=Localisation!$C$53,4,IF(D709=Localisation!$C$54,5,IF(OR(D709=1,D709=2,D709=3,D709=4,D709=5),D709,"")))))))</f>
        <v/>
      </c>
      <c r="L710" s="11" t="str">
        <f t="shared" si="71"/>
        <v/>
      </c>
      <c r="M710" s="11" t="str">
        <f t="shared" si="72"/>
        <v/>
      </c>
      <c r="N710" s="11" t="str">
        <f t="shared" si="75"/>
        <v/>
      </c>
      <c r="O710" s="11" t="str">
        <f t="shared" si="73"/>
        <v/>
      </c>
      <c r="P710" s="11" t="str">
        <f t="shared" si="74"/>
        <v/>
      </c>
      <c r="Q710" s="11" t="str">
        <f t="shared" si="76"/>
        <v/>
      </c>
    </row>
    <row r="711" spans="5:17" x14ac:dyDescent="0.3">
      <c r="E711" s="11"/>
      <c r="H711" s="11" t="str">
        <f t="shared" si="70"/>
        <v/>
      </c>
      <c r="I711" s="11" t="str">
        <f>(IF(B710=Localisation!$C$42,1,IF(B710=Localisation!$C$41,2,IF(B710=Localisation!$C$40,3,IF(B710=Localisation!$C$39,4,IF(B710=Localisation!$C$38,5,IF(OR(B710=1,B710=2,B710=3,B710=4,B710=5),B710,"")))))))</f>
        <v/>
      </c>
      <c r="J711" s="11" t="str">
        <f>(IF(C710=Localisation!$C$44,5,IF(C710=Localisation!$C$45,4,IF(C710=Localisation!$C$46,3,IF(C710=Localisation!$C$47,2,IF(C710=Localisation!$C$48,1,IF(OR(C710=1,C710=2,C710=3,C710=4,C710=5),C710,"")))))))</f>
        <v/>
      </c>
      <c r="K711" s="11" t="str">
        <f>(IF(D710=Localisation!$C$50,1,IF(D710=Localisation!$C$51,2,IF(D710=Localisation!$C$52,3,IF(D710=Localisation!$C$53,4,IF(D710=Localisation!$C$54,5,IF(OR(D710=1,D710=2,D710=3,D710=4,D710=5),D710,"")))))))</f>
        <v/>
      </c>
      <c r="L711" s="11" t="str">
        <f t="shared" si="71"/>
        <v/>
      </c>
      <c r="M711" s="11" t="str">
        <f t="shared" si="72"/>
        <v/>
      </c>
      <c r="N711" s="11" t="str">
        <f t="shared" si="75"/>
        <v/>
      </c>
      <c r="O711" s="11" t="str">
        <f t="shared" si="73"/>
        <v/>
      </c>
      <c r="P711" s="11" t="str">
        <f t="shared" si="74"/>
        <v/>
      </c>
      <c r="Q711" s="11" t="str">
        <f t="shared" si="76"/>
        <v/>
      </c>
    </row>
    <row r="712" spans="5:17" x14ac:dyDescent="0.3">
      <c r="E712" s="11"/>
      <c r="H712" s="11" t="str">
        <f t="shared" si="70"/>
        <v/>
      </c>
      <c r="I712" s="11" t="str">
        <f>(IF(B711=Localisation!$C$42,1,IF(B711=Localisation!$C$41,2,IF(B711=Localisation!$C$40,3,IF(B711=Localisation!$C$39,4,IF(B711=Localisation!$C$38,5,IF(OR(B711=1,B711=2,B711=3,B711=4,B711=5),B711,"")))))))</f>
        <v/>
      </c>
      <c r="J712" s="11" t="str">
        <f>(IF(C711=Localisation!$C$44,5,IF(C711=Localisation!$C$45,4,IF(C711=Localisation!$C$46,3,IF(C711=Localisation!$C$47,2,IF(C711=Localisation!$C$48,1,IF(OR(C711=1,C711=2,C711=3,C711=4,C711=5),C711,"")))))))</f>
        <v/>
      </c>
      <c r="K712" s="11" t="str">
        <f>(IF(D711=Localisation!$C$50,1,IF(D711=Localisation!$C$51,2,IF(D711=Localisation!$C$52,3,IF(D711=Localisation!$C$53,4,IF(D711=Localisation!$C$54,5,IF(OR(D711=1,D711=2,D711=3,D711=4,D711=5),D711,"")))))))</f>
        <v/>
      </c>
      <c r="L712" s="11" t="str">
        <f t="shared" si="71"/>
        <v/>
      </c>
      <c r="M712" s="11" t="str">
        <f t="shared" si="72"/>
        <v/>
      </c>
      <c r="N712" s="11" t="str">
        <f t="shared" si="75"/>
        <v/>
      </c>
      <c r="O712" s="11" t="str">
        <f t="shared" si="73"/>
        <v/>
      </c>
      <c r="P712" s="11" t="str">
        <f t="shared" si="74"/>
        <v/>
      </c>
      <c r="Q712" s="11" t="str">
        <f t="shared" si="76"/>
        <v/>
      </c>
    </row>
    <row r="713" spans="5:17" x14ac:dyDescent="0.3">
      <c r="E713" s="11"/>
      <c r="H713" s="11" t="str">
        <f t="shared" si="70"/>
        <v/>
      </c>
      <c r="I713" s="11" t="str">
        <f>(IF(B712=Localisation!$C$42,1,IF(B712=Localisation!$C$41,2,IF(B712=Localisation!$C$40,3,IF(B712=Localisation!$C$39,4,IF(B712=Localisation!$C$38,5,IF(OR(B712=1,B712=2,B712=3,B712=4,B712=5),B712,"")))))))</f>
        <v/>
      </c>
      <c r="J713" s="11" t="str">
        <f>(IF(C712=Localisation!$C$44,5,IF(C712=Localisation!$C$45,4,IF(C712=Localisation!$C$46,3,IF(C712=Localisation!$C$47,2,IF(C712=Localisation!$C$48,1,IF(OR(C712=1,C712=2,C712=3,C712=4,C712=5),C712,"")))))))</f>
        <v/>
      </c>
      <c r="K713" s="11" t="str">
        <f>(IF(D712=Localisation!$C$50,1,IF(D712=Localisation!$C$51,2,IF(D712=Localisation!$C$52,3,IF(D712=Localisation!$C$53,4,IF(D712=Localisation!$C$54,5,IF(OR(D712=1,D712=2,D712=3,D712=4,D712=5),D712,"")))))))</f>
        <v/>
      </c>
      <c r="L713" s="11" t="str">
        <f t="shared" si="71"/>
        <v/>
      </c>
      <c r="M713" s="11" t="str">
        <f t="shared" si="72"/>
        <v/>
      </c>
      <c r="N713" s="11" t="str">
        <f t="shared" si="75"/>
        <v/>
      </c>
      <c r="O713" s="11" t="str">
        <f t="shared" si="73"/>
        <v/>
      </c>
      <c r="P713" s="11" t="str">
        <f t="shared" si="74"/>
        <v/>
      </c>
      <c r="Q713" s="11" t="str">
        <f t="shared" si="76"/>
        <v/>
      </c>
    </row>
    <row r="714" spans="5:17" x14ac:dyDescent="0.3">
      <c r="E714" s="11"/>
      <c r="H714" s="11" t="str">
        <f t="shared" si="70"/>
        <v/>
      </c>
      <c r="I714" s="11" t="str">
        <f>(IF(B713=Localisation!$C$42,1,IF(B713=Localisation!$C$41,2,IF(B713=Localisation!$C$40,3,IF(B713=Localisation!$C$39,4,IF(B713=Localisation!$C$38,5,IF(OR(B713=1,B713=2,B713=3,B713=4,B713=5),B713,"")))))))</f>
        <v/>
      </c>
      <c r="J714" s="11" t="str">
        <f>(IF(C713=Localisation!$C$44,5,IF(C713=Localisation!$C$45,4,IF(C713=Localisation!$C$46,3,IF(C713=Localisation!$C$47,2,IF(C713=Localisation!$C$48,1,IF(OR(C713=1,C713=2,C713=3,C713=4,C713=5),C713,"")))))))</f>
        <v/>
      </c>
      <c r="K714" s="11" t="str">
        <f>(IF(D713=Localisation!$C$50,1,IF(D713=Localisation!$C$51,2,IF(D713=Localisation!$C$52,3,IF(D713=Localisation!$C$53,4,IF(D713=Localisation!$C$54,5,IF(OR(D713=1,D713=2,D713=3,D713=4,D713=5),D713,"")))))))</f>
        <v/>
      </c>
      <c r="L714" s="11" t="str">
        <f t="shared" si="71"/>
        <v/>
      </c>
      <c r="M714" s="11" t="str">
        <f t="shared" si="72"/>
        <v/>
      </c>
      <c r="N714" s="11" t="str">
        <f t="shared" si="75"/>
        <v/>
      </c>
      <c r="O714" s="11" t="str">
        <f t="shared" si="73"/>
        <v/>
      </c>
      <c r="P714" s="11" t="str">
        <f t="shared" si="74"/>
        <v/>
      </c>
      <c r="Q714" s="11" t="str">
        <f t="shared" si="76"/>
        <v/>
      </c>
    </row>
    <row r="715" spans="5:17" x14ac:dyDescent="0.3">
      <c r="E715" s="11"/>
      <c r="H715" s="11" t="str">
        <f t="shared" si="70"/>
        <v/>
      </c>
      <c r="I715" s="11" t="str">
        <f>(IF(B714=Localisation!$C$42,1,IF(B714=Localisation!$C$41,2,IF(B714=Localisation!$C$40,3,IF(B714=Localisation!$C$39,4,IF(B714=Localisation!$C$38,5,IF(OR(B714=1,B714=2,B714=3,B714=4,B714=5),B714,"")))))))</f>
        <v/>
      </c>
      <c r="J715" s="11" t="str">
        <f>(IF(C714=Localisation!$C$44,5,IF(C714=Localisation!$C$45,4,IF(C714=Localisation!$C$46,3,IF(C714=Localisation!$C$47,2,IF(C714=Localisation!$C$48,1,IF(OR(C714=1,C714=2,C714=3,C714=4,C714=5),C714,"")))))))</f>
        <v/>
      </c>
      <c r="K715" s="11" t="str">
        <f>(IF(D714=Localisation!$C$50,1,IF(D714=Localisation!$C$51,2,IF(D714=Localisation!$C$52,3,IF(D714=Localisation!$C$53,4,IF(D714=Localisation!$C$54,5,IF(OR(D714=1,D714=2,D714=3,D714=4,D714=5),D714,"")))))))</f>
        <v/>
      </c>
      <c r="L715" s="11" t="str">
        <f t="shared" si="71"/>
        <v/>
      </c>
      <c r="M715" s="11" t="str">
        <f t="shared" si="72"/>
        <v/>
      </c>
      <c r="N715" s="11" t="str">
        <f t="shared" si="75"/>
        <v/>
      </c>
      <c r="O715" s="11" t="str">
        <f t="shared" si="73"/>
        <v/>
      </c>
      <c r="P715" s="11" t="str">
        <f t="shared" si="74"/>
        <v/>
      </c>
      <c r="Q715" s="11" t="str">
        <f t="shared" si="76"/>
        <v/>
      </c>
    </row>
    <row r="716" spans="5:17" x14ac:dyDescent="0.3">
      <c r="E716" s="11"/>
      <c r="H716" s="11" t="str">
        <f t="shared" ref="H716:H779" si="77">IF(I716="","",AVERAGE(I716:K716))</f>
        <v/>
      </c>
      <c r="I716" s="11" t="str">
        <f>(IF(B715=Localisation!$C$42,1,IF(B715=Localisation!$C$41,2,IF(B715=Localisation!$C$40,3,IF(B715=Localisation!$C$39,4,IF(B715=Localisation!$C$38,5,IF(OR(B715=1,B715=2,B715=3,B715=4,B715=5),B715,"")))))))</f>
        <v/>
      </c>
      <c r="J716" s="11" t="str">
        <f>(IF(C715=Localisation!$C$44,5,IF(C715=Localisation!$C$45,4,IF(C715=Localisation!$C$46,3,IF(C715=Localisation!$C$47,2,IF(C715=Localisation!$C$48,1,IF(OR(C715=1,C715=2,C715=3,C715=4,C715=5),C715,"")))))))</f>
        <v/>
      </c>
      <c r="K716" s="11" t="str">
        <f>(IF(D715=Localisation!$C$50,1,IF(D715=Localisation!$C$51,2,IF(D715=Localisation!$C$52,3,IF(D715=Localisation!$C$53,4,IF(D715=Localisation!$C$54,5,IF(OR(D715=1,D715=2,D715=3,D715=4,D715=5),D715,"")))))))</f>
        <v/>
      </c>
      <c r="L716" s="11" t="str">
        <f t="shared" si="71"/>
        <v/>
      </c>
      <c r="M716" s="11" t="str">
        <f t="shared" si="72"/>
        <v/>
      </c>
      <c r="N716" s="11" t="str">
        <f t="shared" si="75"/>
        <v/>
      </c>
      <c r="O716" s="11" t="str">
        <f t="shared" si="73"/>
        <v/>
      </c>
      <c r="P716" s="11" t="str">
        <f t="shared" si="74"/>
        <v/>
      </c>
      <c r="Q716" s="11" t="str">
        <f t="shared" si="76"/>
        <v/>
      </c>
    </row>
    <row r="717" spans="5:17" x14ac:dyDescent="0.3">
      <c r="E717" s="11"/>
      <c r="H717" s="11" t="str">
        <f t="shared" si="77"/>
        <v/>
      </c>
      <c r="I717" s="11" t="str">
        <f>(IF(B716=Localisation!$C$42,1,IF(B716=Localisation!$C$41,2,IF(B716=Localisation!$C$40,3,IF(B716=Localisation!$C$39,4,IF(B716=Localisation!$C$38,5,IF(OR(B716=1,B716=2,B716=3,B716=4,B716=5),B716,"")))))))</f>
        <v/>
      </c>
      <c r="J717" s="11" t="str">
        <f>(IF(C716=Localisation!$C$44,5,IF(C716=Localisation!$C$45,4,IF(C716=Localisation!$C$46,3,IF(C716=Localisation!$C$47,2,IF(C716=Localisation!$C$48,1,IF(OR(C716=1,C716=2,C716=3,C716=4,C716=5),C716,"")))))))</f>
        <v/>
      </c>
      <c r="K717" s="11" t="str">
        <f>(IF(D716=Localisation!$C$50,1,IF(D716=Localisation!$C$51,2,IF(D716=Localisation!$C$52,3,IF(D716=Localisation!$C$53,4,IF(D716=Localisation!$C$54,5,IF(OR(D716=1,D716=2,D716=3,D716=4,D716=5),D716,"")))))))</f>
        <v/>
      </c>
      <c r="L717" s="11" t="str">
        <f t="shared" si="71"/>
        <v/>
      </c>
      <c r="M717" s="11" t="str">
        <f t="shared" si="72"/>
        <v/>
      </c>
      <c r="N717" s="11" t="str">
        <f t="shared" si="75"/>
        <v/>
      </c>
      <c r="O717" s="11" t="str">
        <f t="shared" si="73"/>
        <v/>
      </c>
      <c r="P717" s="11" t="str">
        <f t="shared" si="74"/>
        <v/>
      </c>
      <c r="Q717" s="11" t="str">
        <f t="shared" si="76"/>
        <v/>
      </c>
    </row>
    <row r="718" spans="5:17" x14ac:dyDescent="0.3">
      <c r="E718" s="11"/>
      <c r="H718" s="11" t="str">
        <f t="shared" si="77"/>
        <v/>
      </c>
      <c r="I718" s="11" t="str">
        <f>(IF(B717=Localisation!$C$42,1,IF(B717=Localisation!$C$41,2,IF(B717=Localisation!$C$40,3,IF(B717=Localisation!$C$39,4,IF(B717=Localisation!$C$38,5,IF(OR(B717=1,B717=2,B717=3,B717=4,B717=5),B717,"")))))))</f>
        <v/>
      </c>
      <c r="J718" s="11" t="str">
        <f>(IF(C717=Localisation!$C$44,5,IF(C717=Localisation!$C$45,4,IF(C717=Localisation!$C$46,3,IF(C717=Localisation!$C$47,2,IF(C717=Localisation!$C$48,1,IF(OR(C717=1,C717=2,C717=3,C717=4,C717=5),C717,"")))))))</f>
        <v/>
      </c>
      <c r="K718" s="11" t="str">
        <f>(IF(D717=Localisation!$C$50,1,IF(D717=Localisation!$C$51,2,IF(D717=Localisation!$C$52,3,IF(D717=Localisation!$C$53,4,IF(D717=Localisation!$C$54,5,IF(OR(D717=1,D717=2,D717=3,D717=4,D717=5),D717,"")))))))</f>
        <v/>
      </c>
      <c r="L718" s="11" t="str">
        <f t="shared" si="71"/>
        <v/>
      </c>
      <c r="M718" s="11" t="str">
        <f t="shared" si="72"/>
        <v/>
      </c>
      <c r="N718" s="11" t="str">
        <f t="shared" si="75"/>
        <v/>
      </c>
      <c r="O718" s="11" t="str">
        <f t="shared" si="73"/>
        <v/>
      </c>
      <c r="P718" s="11" t="str">
        <f t="shared" si="74"/>
        <v/>
      </c>
      <c r="Q718" s="11" t="str">
        <f t="shared" si="76"/>
        <v/>
      </c>
    </row>
    <row r="719" spans="5:17" x14ac:dyDescent="0.3">
      <c r="E719" s="11"/>
      <c r="H719" s="11" t="str">
        <f t="shared" si="77"/>
        <v/>
      </c>
      <c r="I719" s="11" t="str">
        <f>(IF(B718=Localisation!$C$42,1,IF(B718=Localisation!$C$41,2,IF(B718=Localisation!$C$40,3,IF(B718=Localisation!$C$39,4,IF(B718=Localisation!$C$38,5,IF(OR(B718=1,B718=2,B718=3,B718=4,B718=5),B718,"")))))))</f>
        <v/>
      </c>
      <c r="J719" s="11" t="str">
        <f>(IF(C718=Localisation!$C$44,5,IF(C718=Localisation!$C$45,4,IF(C718=Localisation!$C$46,3,IF(C718=Localisation!$C$47,2,IF(C718=Localisation!$C$48,1,IF(OR(C718=1,C718=2,C718=3,C718=4,C718=5),C718,"")))))))</f>
        <v/>
      </c>
      <c r="K719" s="11" t="str">
        <f>(IF(D718=Localisation!$C$50,1,IF(D718=Localisation!$C$51,2,IF(D718=Localisation!$C$52,3,IF(D718=Localisation!$C$53,4,IF(D718=Localisation!$C$54,5,IF(OR(D718=1,D718=2,D718=3,D718=4,D718=5),D718,"")))))))</f>
        <v/>
      </c>
      <c r="L719" s="11" t="str">
        <f t="shared" si="71"/>
        <v/>
      </c>
      <c r="M719" s="11" t="str">
        <f t="shared" si="72"/>
        <v/>
      </c>
      <c r="N719" s="11" t="str">
        <f t="shared" si="75"/>
        <v/>
      </c>
      <c r="O719" s="11" t="str">
        <f t="shared" si="73"/>
        <v/>
      </c>
      <c r="P719" s="11" t="str">
        <f t="shared" si="74"/>
        <v/>
      </c>
      <c r="Q719" s="11" t="str">
        <f t="shared" si="76"/>
        <v/>
      </c>
    </row>
    <row r="720" spans="5:17" x14ac:dyDescent="0.3">
      <c r="E720" s="11"/>
      <c r="H720" s="11" t="str">
        <f t="shared" si="77"/>
        <v/>
      </c>
      <c r="I720" s="11" t="str">
        <f>(IF(B719=Localisation!$C$42,1,IF(B719=Localisation!$C$41,2,IF(B719=Localisation!$C$40,3,IF(B719=Localisation!$C$39,4,IF(B719=Localisation!$C$38,5,IF(OR(B719=1,B719=2,B719=3,B719=4,B719=5),B719,"")))))))</f>
        <v/>
      </c>
      <c r="J720" s="11" t="str">
        <f>(IF(C719=Localisation!$C$44,5,IF(C719=Localisation!$C$45,4,IF(C719=Localisation!$C$46,3,IF(C719=Localisation!$C$47,2,IF(C719=Localisation!$C$48,1,IF(OR(C719=1,C719=2,C719=3,C719=4,C719=5),C719,"")))))))</f>
        <v/>
      </c>
      <c r="K720" s="11" t="str">
        <f>(IF(D719=Localisation!$C$50,1,IF(D719=Localisation!$C$51,2,IF(D719=Localisation!$C$52,3,IF(D719=Localisation!$C$53,4,IF(D719=Localisation!$C$54,5,IF(OR(D719=1,D719=2,D719=3,D719=4,D719=5),D719,"")))))))</f>
        <v/>
      </c>
      <c r="L720" s="11" t="str">
        <f t="shared" si="71"/>
        <v/>
      </c>
      <c r="M720" s="11" t="str">
        <f t="shared" si="72"/>
        <v/>
      </c>
      <c r="N720" s="11" t="str">
        <f t="shared" si="75"/>
        <v/>
      </c>
      <c r="O720" s="11" t="str">
        <f t="shared" si="73"/>
        <v/>
      </c>
      <c r="P720" s="11" t="str">
        <f t="shared" si="74"/>
        <v/>
      </c>
      <c r="Q720" s="11" t="str">
        <f t="shared" si="76"/>
        <v/>
      </c>
    </row>
    <row r="721" spans="5:17" x14ac:dyDescent="0.3">
      <c r="E721" s="11"/>
      <c r="H721" s="11" t="str">
        <f t="shared" si="77"/>
        <v/>
      </c>
      <c r="I721" s="11" t="str">
        <f>(IF(B720=Localisation!$C$42,1,IF(B720=Localisation!$C$41,2,IF(B720=Localisation!$C$40,3,IF(B720=Localisation!$C$39,4,IF(B720=Localisation!$C$38,5,IF(OR(B720=1,B720=2,B720=3,B720=4,B720=5),B720,"")))))))</f>
        <v/>
      </c>
      <c r="J721" s="11" t="str">
        <f>(IF(C720=Localisation!$C$44,5,IF(C720=Localisation!$C$45,4,IF(C720=Localisation!$C$46,3,IF(C720=Localisation!$C$47,2,IF(C720=Localisation!$C$48,1,IF(OR(C720=1,C720=2,C720=3,C720=4,C720=5),C720,"")))))))</f>
        <v/>
      </c>
      <c r="K721" s="11" t="str">
        <f>(IF(D720=Localisation!$C$50,1,IF(D720=Localisation!$C$51,2,IF(D720=Localisation!$C$52,3,IF(D720=Localisation!$C$53,4,IF(D720=Localisation!$C$54,5,IF(OR(D720=1,D720=2,D720=3,D720=4,D720=5),D720,"")))))))</f>
        <v/>
      </c>
      <c r="L721" s="11" t="str">
        <f t="shared" ref="L721:L784" si="78">IF(F715="","",(IF(F715="*","*",(((F715-V$49)/V$48)*-1))))</f>
        <v/>
      </c>
      <c r="M721" s="11" t="str">
        <f t="shared" ref="M721:M784" si="79">IF(E715=0,"",F715)</f>
        <v/>
      </c>
      <c r="N721" s="11" t="str">
        <f t="shared" si="75"/>
        <v/>
      </c>
      <c r="O721" s="11" t="str">
        <f t="shared" ref="O721:O784" si="80">IF(F715=0,"",LN(F715))</f>
        <v/>
      </c>
      <c r="P721" s="11" t="str">
        <f t="shared" ref="P721:P784" si="81">IF(O721="","",((O721-$Q$11)/$P$11)*-1)</f>
        <v/>
      </c>
      <c r="Q721" s="11" t="str">
        <f t="shared" si="76"/>
        <v/>
      </c>
    </row>
    <row r="722" spans="5:17" x14ac:dyDescent="0.3">
      <c r="E722" s="11"/>
      <c r="H722" s="11" t="str">
        <f t="shared" si="77"/>
        <v/>
      </c>
      <c r="I722" s="11" t="str">
        <f>(IF(B721=Localisation!$C$42,1,IF(B721=Localisation!$C$41,2,IF(B721=Localisation!$C$40,3,IF(B721=Localisation!$C$39,4,IF(B721=Localisation!$C$38,5,IF(OR(B721=1,B721=2,B721=3,B721=4,B721=5),B721,"")))))))</f>
        <v/>
      </c>
      <c r="J722" s="11" t="str">
        <f>(IF(C721=Localisation!$C$44,5,IF(C721=Localisation!$C$45,4,IF(C721=Localisation!$C$46,3,IF(C721=Localisation!$C$47,2,IF(C721=Localisation!$C$48,1,IF(OR(C721=1,C721=2,C721=3,C721=4,C721=5),C721,"")))))))</f>
        <v/>
      </c>
      <c r="K722" s="11" t="str">
        <f>(IF(D721=Localisation!$C$50,1,IF(D721=Localisation!$C$51,2,IF(D721=Localisation!$C$52,3,IF(D721=Localisation!$C$53,4,IF(D721=Localisation!$C$54,5,IF(OR(D721=1,D721=2,D721=3,D721=4,D721=5),D721,"")))))))</f>
        <v/>
      </c>
      <c r="L722" s="11" t="str">
        <f t="shared" si="78"/>
        <v/>
      </c>
      <c r="M722" s="11" t="str">
        <f t="shared" si="79"/>
        <v/>
      </c>
      <c r="N722" s="11" t="str">
        <f t="shared" ref="N722:N785" si="82">IF(H717&gt;3.9999,M722,"")</f>
        <v/>
      </c>
      <c r="O722" s="11" t="str">
        <f t="shared" si="80"/>
        <v/>
      </c>
      <c r="P722" s="11" t="str">
        <f t="shared" si="81"/>
        <v/>
      </c>
      <c r="Q722" s="11" t="str">
        <f t="shared" ref="Q722:Q785" si="83">IF(H717="","",(IF(H717="*","*",((H717-$U$49)/$U$48))))</f>
        <v/>
      </c>
    </row>
    <row r="723" spans="5:17" x14ac:dyDescent="0.3">
      <c r="E723" s="11"/>
      <c r="H723" s="11" t="str">
        <f t="shared" si="77"/>
        <v/>
      </c>
      <c r="I723" s="11" t="str">
        <f>(IF(B722=Localisation!$C$42,1,IF(B722=Localisation!$C$41,2,IF(B722=Localisation!$C$40,3,IF(B722=Localisation!$C$39,4,IF(B722=Localisation!$C$38,5,IF(OR(B722=1,B722=2,B722=3,B722=4,B722=5),B722,"")))))))</f>
        <v/>
      </c>
      <c r="J723" s="11" t="str">
        <f>(IF(C722=Localisation!$C$44,5,IF(C722=Localisation!$C$45,4,IF(C722=Localisation!$C$46,3,IF(C722=Localisation!$C$47,2,IF(C722=Localisation!$C$48,1,IF(OR(C722=1,C722=2,C722=3,C722=4,C722=5),C722,"")))))))</f>
        <v/>
      </c>
      <c r="K723" s="11" t="str">
        <f>(IF(D722=Localisation!$C$50,1,IF(D722=Localisation!$C$51,2,IF(D722=Localisation!$C$52,3,IF(D722=Localisation!$C$53,4,IF(D722=Localisation!$C$54,5,IF(OR(D722=1,D722=2,D722=3,D722=4,D722=5),D722,"")))))))</f>
        <v/>
      </c>
      <c r="L723" s="11" t="str">
        <f t="shared" si="78"/>
        <v/>
      </c>
      <c r="M723" s="11" t="str">
        <f t="shared" si="79"/>
        <v/>
      </c>
      <c r="N723" s="11" t="str">
        <f t="shared" si="82"/>
        <v/>
      </c>
      <c r="O723" s="11" t="str">
        <f t="shared" si="80"/>
        <v/>
      </c>
      <c r="P723" s="11" t="str">
        <f t="shared" si="81"/>
        <v/>
      </c>
      <c r="Q723" s="11" t="str">
        <f t="shared" si="83"/>
        <v/>
      </c>
    </row>
    <row r="724" spans="5:17" x14ac:dyDescent="0.3">
      <c r="E724" s="11"/>
      <c r="H724" s="11" t="str">
        <f t="shared" si="77"/>
        <v/>
      </c>
      <c r="I724" s="11" t="str">
        <f>(IF(B723=Localisation!$C$42,1,IF(B723=Localisation!$C$41,2,IF(B723=Localisation!$C$40,3,IF(B723=Localisation!$C$39,4,IF(B723=Localisation!$C$38,5,IF(OR(B723=1,B723=2,B723=3,B723=4,B723=5),B723,"")))))))</f>
        <v/>
      </c>
      <c r="J724" s="11" t="str">
        <f>(IF(C723=Localisation!$C$44,5,IF(C723=Localisation!$C$45,4,IF(C723=Localisation!$C$46,3,IF(C723=Localisation!$C$47,2,IF(C723=Localisation!$C$48,1,IF(OR(C723=1,C723=2,C723=3,C723=4,C723=5),C723,"")))))))</f>
        <v/>
      </c>
      <c r="K724" s="11" t="str">
        <f>(IF(D723=Localisation!$C$50,1,IF(D723=Localisation!$C$51,2,IF(D723=Localisation!$C$52,3,IF(D723=Localisation!$C$53,4,IF(D723=Localisation!$C$54,5,IF(OR(D723=1,D723=2,D723=3,D723=4,D723=5),D723,"")))))))</f>
        <v/>
      </c>
      <c r="L724" s="11" t="str">
        <f t="shared" si="78"/>
        <v/>
      </c>
      <c r="M724" s="11" t="str">
        <f t="shared" si="79"/>
        <v/>
      </c>
      <c r="N724" s="11" t="str">
        <f t="shared" si="82"/>
        <v/>
      </c>
      <c r="O724" s="11" t="str">
        <f t="shared" si="80"/>
        <v/>
      </c>
      <c r="P724" s="11" t="str">
        <f t="shared" si="81"/>
        <v/>
      </c>
      <c r="Q724" s="11" t="str">
        <f t="shared" si="83"/>
        <v/>
      </c>
    </row>
    <row r="725" spans="5:17" x14ac:dyDescent="0.3">
      <c r="E725" s="11"/>
      <c r="H725" s="11" t="str">
        <f t="shared" si="77"/>
        <v/>
      </c>
      <c r="I725" s="11" t="str">
        <f>(IF(B724=Localisation!$C$42,1,IF(B724=Localisation!$C$41,2,IF(B724=Localisation!$C$40,3,IF(B724=Localisation!$C$39,4,IF(B724=Localisation!$C$38,5,IF(OR(B724=1,B724=2,B724=3,B724=4,B724=5),B724,"")))))))</f>
        <v/>
      </c>
      <c r="J725" s="11" t="str">
        <f>(IF(C724=Localisation!$C$44,5,IF(C724=Localisation!$C$45,4,IF(C724=Localisation!$C$46,3,IF(C724=Localisation!$C$47,2,IF(C724=Localisation!$C$48,1,IF(OR(C724=1,C724=2,C724=3,C724=4,C724=5),C724,"")))))))</f>
        <v/>
      </c>
      <c r="K725" s="11" t="str">
        <f>(IF(D724=Localisation!$C$50,1,IF(D724=Localisation!$C$51,2,IF(D724=Localisation!$C$52,3,IF(D724=Localisation!$C$53,4,IF(D724=Localisation!$C$54,5,IF(OR(D724=1,D724=2,D724=3,D724=4,D724=5),D724,"")))))))</f>
        <v/>
      </c>
      <c r="L725" s="11" t="str">
        <f t="shared" si="78"/>
        <v/>
      </c>
      <c r="M725" s="11" t="str">
        <f t="shared" si="79"/>
        <v/>
      </c>
      <c r="N725" s="11" t="str">
        <f t="shared" si="82"/>
        <v/>
      </c>
      <c r="O725" s="11" t="str">
        <f t="shared" si="80"/>
        <v/>
      </c>
      <c r="P725" s="11" t="str">
        <f t="shared" si="81"/>
        <v/>
      </c>
      <c r="Q725" s="11" t="str">
        <f t="shared" si="83"/>
        <v/>
      </c>
    </row>
    <row r="726" spans="5:17" x14ac:dyDescent="0.3">
      <c r="E726" s="11"/>
      <c r="H726" s="11" t="str">
        <f t="shared" si="77"/>
        <v/>
      </c>
      <c r="I726" s="11" t="str">
        <f>(IF(B725=Localisation!$C$42,1,IF(B725=Localisation!$C$41,2,IF(B725=Localisation!$C$40,3,IF(B725=Localisation!$C$39,4,IF(B725=Localisation!$C$38,5,IF(OR(B725=1,B725=2,B725=3,B725=4,B725=5),B725,"")))))))</f>
        <v/>
      </c>
      <c r="J726" s="11" t="str">
        <f>(IF(C725=Localisation!$C$44,5,IF(C725=Localisation!$C$45,4,IF(C725=Localisation!$C$46,3,IF(C725=Localisation!$C$47,2,IF(C725=Localisation!$C$48,1,IF(OR(C725=1,C725=2,C725=3,C725=4,C725=5),C725,"")))))))</f>
        <v/>
      </c>
      <c r="K726" s="11" t="str">
        <f>(IF(D725=Localisation!$C$50,1,IF(D725=Localisation!$C$51,2,IF(D725=Localisation!$C$52,3,IF(D725=Localisation!$C$53,4,IF(D725=Localisation!$C$54,5,IF(OR(D725=1,D725=2,D725=3,D725=4,D725=5),D725,"")))))))</f>
        <v/>
      </c>
      <c r="L726" s="11" t="str">
        <f t="shared" si="78"/>
        <v/>
      </c>
      <c r="M726" s="11" t="str">
        <f t="shared" si="79"/>
        <v/>
      </c>
      <c r="N726" s="11" t="str">
        <f t="shared" si="82"/>
        <v/>
      </c>
      <c r="O726" s="11" t="str">
        <f t="shared" si="80"/>
        <v/>
      </c>
      <c r="P726" s="11" t="str">
        <f t="shared" si="81"/>
        <v/>
      </c>
      <c r="Q726" s="11" t="str">
        <f t="shared" si="83"/>
        <v/>
      </c>
    </row>
    <row r="727" spans="5:17" x14ac:dyDescent="0.3">
      <c r="E727" s="11"/>
      <c r="H727" s="11" t="str">
        <f t="shared" si="77"/>
        <v/>
      </c>
      <c r="I727" s="11" t="str">
        <f>(IF(B726=Localisation!$C$42,1,IF(B726=Localisation!$C$41,2,IF(B726=Localisation!$C$40,3,IF(B726=Localisation!$C$39,4,IF(B726=Localisation!$C$38,5,IF(OR(B726=1,B726=2,B726=3,B726=4,B726=5),B726,"")))))))</f>
        <v/>
      </c>
      <c r="J727" s="11" t="str">
        <f>(IF(C726=Localisation!$C$44,5,IF(C726=Localisation!$C$45,4,IF(C726=Localisation!$C$46,3,IF(C726=Localisation!$C$47,2,IF(C726=Localisation!$C$48,1,IF(OR(C726=1,C726=2,C726=3,C726=4,C726=5),C726,"")))))))</f>
        <v/>
      </c>
      <c r="K727" s="11" t="str">
        <f>(IF(D726=Localisation!$C$50,1,IF(D726=Localisation!$C$51,2,IF(D726=Localisation!$C$52,3,IF(D726=Localisation!$C$53,4,IF(D726=Localisation!$C$54,5,IF(OR(D726=1,D726=2,D726=3,D726=4,D726=5),D726,"")))))))</f>
        <v/>
      </c>
      <c r="L727" s="11" t="str">
        <f t="shared" si="78"/>
        <v/>
      </c>
      <c r="M727" s="11" t="str">
        <f t="shared" si="79"/>
        <v/>
      </c>
      <c r="N727" s="11" t="str">
        <f t="shared" si="82"/>
        <v/>
      </c>
      <c r="O727" s="11" t="str">
        <f t="shared" si="80"/>
        <v/>
      </c>
      <c r="P727" s="11" t="str">
        <f t="shared" si="81"/>
        <v/>
      </c>
      <c r="Q727" s="11" t="str">
        <f t="shared" si="83"/>
        <v/>
      </c>
    </row>
    <row r="728" spans="5:17" x14ac:dyDescent="0.3">
      <c r="E728" s="11"/>
      <c r="H728" s="11" t="str">
        <f t="shared" si="77"/>
        <v/>
      </c>
      <c r="I728" s="11" t="str">
        <f>(IF(B727=Localisation!$C$42,1,IF(B727=Localisation!$C$41,2,IF(B727=Localisation!$C$40,3,IF(B727=Localisation!$C$39,4,IF(B727=Localisation!$C$38,5,IF(OR(B727=1,B727=2,B727=3,B727=4,B727=5),B727,"")))))))</f>
        <v/>
      </c>
      <c r="J728" s="11" t="str">
        <f>(IF(C727=Localisation!$C$44,5,IF(C727=Localisation!$C$45,4,IF(C727=Localisation!$C$46,3,IF(C727=Localisation!$C$47,2,IF(C727=Localisation!$C$48,1,IF(OR(C727=1,C727=2,C727=3,C727=4,C727=5),C727,"")))))))</f>
        <v/>
      </c>
      <c r="K728" s="11" t="str">
        <f>(IF(D727=Localisation!$C$50,1,IF(D727=Localisation!$C$51,2,IF(D727=Localisation!$C$52,3,IF(D727=Localisation!$C$53,4,IF(D727=Localisation!$C$54,5,IF(OR(D727=1,D727=2,D727=3,D727=4,D727=5),D727,"")))))))</f>
        <v/>
      </c>
      <c r="L728" s="11" t="str">
        <f t="shared" si="78"/>
        <v/>
      </c>
      <c r="M728" s="11" t="str">
        <f t="shared" si="79"/>
        <v/>
      </c>
      <c r="N728" s="11" t="str">
        <f t="shared" si="82"/>
        <v/>
      </c>
      <c r="O728" s="11" t="str">
        <f t="shared" si="80"/>
        <v/>
      </c>
      <c r="P728" s="11" t="str">
        <f t="shared" si="81"/>
        <v/>
      </c>
      <c r="Q728" s="11" t="str">
        <f t="shared" si="83"/>
        <v/>
      </c>
    </row>
    <row r="729" spans="5:17" x14ac:dyDescent="0.3">
      <c r="E729" s="11"/>
      <c r="H729" s="11" t="str">
        <f t="shared" si="77"/>
        <v/>
      </c>
      <c r="I729" s="11" t="str">
        <f>(IF(B728=Localisation!$C$42,1,IF(B728=Localisation!$C$41,2,IF(B728=Localisation!$C$40,3,IF(B728=Localisation!$C$39,4,IF(B728=Localisation!$C$38,5,IF(OR(B728=1,B728=2,B728=3,B728=4,B728=5),B728,"")))))))</f>
        <v/>
      </c>
      <c r="J729" s="11" t="str">
        <f>(IF(C728=Localisation!$C$44,5,IF(C728=Localisation!$C$45,4,IF(C728=Localisation!$C$46,3,IF(C728=Localisation!$C$47,2,IF(C728=Localisation!$C$48,1,IF(OR(C728=1,C728=2,C728=3,C728=4,C728=5),C728,"")))))))</f>
        <v/>
      </c>
      <c r="K729" s="11" t="str">
        <f>(IF(D728=Localisation!$C$50,1,IF(D728=Localisation!$C$51,2,IF(D728=Localisation!$C$52,3,IF(D728=Localisation!$C$53,4,IF(D728=Localisation!$C$54,5,IF(OR(D728=1,D728=2,D728=3,D728=4,D728=5),D728,"")))))))</f>
        <v/>
      </c>
      <c r="L729" s="11" t="str">
        <f t="shared" si="78"/>
        <v/>
      </c>
      <c r="M729" s="11" t="str">
        <f t="shared" si="79"/>
        <v/>
      </c>
      <c r="N729" s="11" t="str">
        <f t="shared" si="82"/>
        <v/>
      </c>
      <c r="O729" s="11" t="str">
        <f t="shared" si="80"/>
        <v/>
      </c>
      <c r="P729" s="11" t="str">
        <f t="shared" si="81"/>
        <v/>
      </c>
      <c r="Q729" s="11" t="str">
        <f t="shared" si="83"/>
        <v/>
      </c>
    </row>
    <row r="730" spans="5:17" x14ac:dyDescent="0.3">
      <c r="E730" s="11"/>
      <c r="H730" s="11" t="str">
        <f t="shared" si="77"/>
        <v/>
      </c>
      <c r="I730" s="11" t="str">
        <f>(IF(B729=Localisation!$C$42,1,IF(B729=Localisation!$C$41,2,IF(B729=Localisation!$C$40,3,IF(B729=Localisation!$C$39,4,IF(B729=Localisation!$C$38,5,IF(OR(B729=1,B729=2,B729=3,B729=4,B729=5),B729,"")))))))</f>
        <v/>
      </c>
      <c r="J730" s="11" t="str">
        <f>(IF(C729=Localisation!$C$44,5,IF(C729=Localisation!$C$45,4,IF(C729=Localisation!$C$46,3,IF(C729=Localisation!$C$47,2,IF(C729=Localisation!$C$48,1,IF(OR(C729=1,C729=2,C729=3,C729=4,C729=5),C729,"")))))))</f>
        <v/>
      </c>
      <c r="K730" s="11" t="str">
        <f>(IF(D729=Localisation!$C$50,1,IF(D729=Localisation!$C$51,2,IF(D729=Localisation!$C$52,3,IF(D729=Localisation!$C$53,4,IF(D729=Localisation!$C$54,5,IF(OR(D729=1,D729=2,D729=3,D729=4,D729=5),D729,"")))))))</f>
        <v/>
      </c>
      <c r="L730" s="11" t="str">
        <f t="shared" si="78"/>
        <v/>
      </c>
      <c r="M730" s="11" t="str">
        <f t="shared" si="79"/>
        <v/>
      </c>
      <c r="N730" s="11" t="str">
        <f t="shared" si="82"/>
        <v/>
      </c>
      <c r="O730" s="11" t="str">
        <f t="shared" si="80"/>
        <v/>
      </c>
      <c r="P730" s="11" t="str">
        <f t="shared" si="81"/>
        <v/>
      </c>
      <c r="Q730" s="11" t="str">
        <f t="shared" si="83"/>
        <v/>
      </c>
    </row>
    <row r="731" spans="5:17" x14ac:dyDescent="0.3">
      <c r="E731" s="11"/>
      <c r="H731" s="11" t="str">
        <f t="shared" si="77"/>
        <v/>
      </c>
      <c r="I731" s="11" t="str">
        <f>(IF(B730=Localisation!$C$42,1,IF(B730=Localisation!$C$41,2,IF(B730=Localisation!$C$40,3,IF(B730=Localisation!$C$39,4,IF(B730=Localisation!$C$38,5,IF(OR(B730=1,B730=2,B730=3,B730=4,B730=5),B730,"")))))))</f>
        <v/>
      </c>
      <c r="J731" s="11" t="str">
        <f>(IF(C730=Localisation!$C$44,5,IF(C730=Localisation!$C$45,4,IF(C730=Localisation!$C$46,3,IF(C730=Localisation!$C$47,2,IF(C730=Localisation!$C$48,1,IF(OR(C730=1,C730=2,C730=3,C730=4,C730=5),C730,"")))))))</f>
        <v/>
      </c>
      <c r="K731" s="11" t="str">
        <f>(IF(D730=Localisation!$C$50,1,IF(D730=Localisation!$C$51,2,IF(D730=Localisation!$C$52,3,IF(D730=Localisation!$C$53,4,IF(D730=Localisation!$C$54,5,IF(OR(D730=1,D730=2,D730=3,D730=4,D730=5),D730,"")))))))</f>
        <v/>
      </c>
      <c r="L731" s="11" t="str">
        <f t="shared" si="78"/>
        <v/>
      </c>
      <c r="M731" s="11" t="str">
        <f t="shared" si="79"/>
        <v/>
      </c>
      <c r="N731" s="11" t="str">
        <f t="shared" si="82"/>
        <v/>
      </c>
      <c r="O731" s="11" t="str">
        <f t="shared" si="80"/>
        <v/>
      </c>
      <c r="P731" s="11" t="str">
        <f t="shared" si="81"/>
        <v/>
      </c>
      <c r="Q731" s="11" t="str">
        <f t="shared" si="83"/>
        <v/>
      </c>
    </row>
    <row r="732" spans="5:17" x14ac:dyDescent="0.3">
      <c r="E732" s="11"/>
      <c r="H732" s="11" t="str">
        <f t="shared" si="77"/>
        <v/>
      </c>
      <c r="I732" s="11" t="str">
        <f>(IF(B731=Localisation!$C$42,1,IF(B731=Localisation!$C$41,2,IF(B731=Localisation!$C$40,3,IF(B731=Localisation!$C$39,4,IF(B731=Localisation!$C$38,5,IF(OR(B731=1,B731=2,B731=3,B731=4,B731=5),B731,"")))))))</f>
        <v/>
      </c>
      <c r="J732" s="11" t="str">
        <f>(IF(C731=Localisation!$C$44,5,IF(C731=Localisation!$C$45,4,IF(C731=Localisation!$C$46,3,IF(C731=Localisation!$C$47,2,IF(C731=Localisation!$C$48,1,IF(OR(C731=1,C731=2,C731=3,C731=4,C731=5),C731,"")))))))</f>
        <v/>
      </c>
      <c r="K732" s="11" t="str">
        <f>(IF(D731=Localisation!$C$50,1,IF(D731=Localisation!$C$51,2,IF(D731=Localisation!$C$52,3,IF(D731=Localisation!$C$53,4,IF(D731=Localisation!$C$54,5,IF(OR(D731=1,D731=2,D731=3,D731=4,D731=5),D731,"")))))))</f>
        <v/>
      </c>
      <c r="L732" s="11" t="str">
        <f t="shared" si="78"/>
        <v/>
      </c>
      <c r="M732" s="11" t="str">
        <f t="shared" si="79"/>
        <v/>
      </c>
      <c r="N732" s="11" t="str">
        <f t="shared" si="82"/>
        <v/>
      </c>
      <c r="O732" s="11" t="str">
        <f t="shared" si="80"/>
        <v/>
      </c>
      <c r="P732" s="11" t="str">
        <f t="shared" si="81"/>
        <v/>
      </c>
      <c r="Q732" s="11" t="str">
        <f t="shared" si="83"/>
        <v/>
      </c>
    </row>
    <row r="733" spans="5:17" x14ac:dyDescent="0.3">
      <c r="E733" s="11"/>
      <c r="H733" s="11" t="str">
        <f t="shared" si="77"/>
        <v/>
      </c>
      <c r="I733" s="11" t="str">
        <f>(IF(B732=Localisation!$C$42,1,IF(B732=Localisation!$C$41,2,IF(B732=Localisation!$C$40,3,IF(B732=Localisation!$C$39,4,IF(B732=Localisation!$C$38,5,IF(OR(B732=1,B732=2,B732=3,B732=4,B732=5),B732,"")))))))</f>
        <v/>
      </c>
      <c r="J733" s="11" t="str">
        <f>(IF(C732=Localisation!$C$44,5,IF(C732=Localisation!$C$45,4,IF(C732=Localisation!$C$46,3,IF(C732=Localisation!$C$47,2,IF(C732=Localisation!$C$48,1,IF(OR(C732=1,C732=2,C732=3,C732=4,C732=5),C732,"")))))))</f>
        <v/>
      </c>
      <c r="K733" s="11" t="str">
        <f>(IF(D732=Localisation!$C$50,1,IF(D732=Localisation!$C$51,2,IF(D732=Localisation!$C$52,3,IF(D732=Localisation!$C$53,4,IF(D732=Localisation!$C$54,5,IF(OR(D732=1,D732=2,D732=3,D732=4,D732=5),D732,"")))))))</f>
        <v/>
      </c>
      <c r="L733" s="11" t="str">
        <f t="shared" si="78"/>
        <v/>
      </c>
      <c r="M733" s="11" t="str">
        <f t="shared" si="79"/>
        <v/>
      </c>
      <c r="N733" s="11" t="str">
        <f t="shared" si="82"/>
        <v/>
      </c>
      <c r="O733" s="11" t="str">
        <f t="shared" si="80"/>
        <v/>
      </c>
      <c r="P733" s="11" t="str">
        <f t="shared" si="81"/>
        <v/>
      </c>
      <c r="Q733" s="11" t="str">
        <f t="shared" si="83"/>
        <v/>
      </c>
    </row>
    <row r="734" spans="5:17" x14ac:dyDescent="0.3">
      <c r="E734" s="11"/>
      <c r="H734" s="11" t="str">
        <f t="shared" si="77"/>
        <v/>
      </c>
      <c r="I734" s="11" t="str">
        <f>(IF(B733=Localisation!$C$42,1,IF(B733=Localisation!$C$41,2,IF(B733=Localisation!$C$40,3,IF(B733=Localisation!$C$39,4,IF(B733=Localisation!$C$38,5,IF(OR(B733=1,B733=2,B733=3,B733=4,B733=5),B733,"")))))))</f>
        <v/>
      </c>
      <c r="J734" s="11" t="str">
        <f>(IF(C733=Localisation!$C$44,5,IF(C733=Localisation!$C$45,4,IF(C733=Localisation!$C$46,3,IF(C733=Localisation!$C$47,2,IF(C733=Localisation!$C$48,1,IF(OR(C733=1,C733=2,C733=3,C733=4,C733=5),C733,"")))))))</f>
        <v/>
      </c>
      <c r="K734" s="11" t="str">
        <f>(IF(D733=Localisation!$C$50,1,IF(D733=Localisation!$C$51,2,IF(D733=Localisation!$C$52,3,IF(D733=Localisation!$C$53,4,IF(D733=Localisation!$C$54,5,IF(OR(D733=1,D733=2,D733=3,D733=4,D733=5),D733,"")))))))</f>
        <v/>
      </c>
      <c r="L734" s="11" t="str">
        <f t="shared" si="78"/>
        <v/>
      </c>
      <c r="M734" s="11" t="str">
        <f t="shared" si="79"/>
        <v/>
      </c>
      <c r="N734" s="11" t="str">
        <f t="shared" si="82"/>
        <v/>
      </c>
      <c r="O734" s="11" t="str">
        <f t="shared" si="80"/>
        <v/>
      </c>
      <c r="P734" s="11" t="str">
        <f t="shared" si="81"/>
        <v/>
      </c>
      <c r="Q734" s="11" t="str">
        <f t="shared" si="83"/>
        <v/>
      </c>
    </row>
    <row r="735" spans="5:17" x14ac:dyDescent="0.3">
      <c r="E735" s="11"/>
      <c r="H735" s="11" t="str">
        <f t="shared" si="77"/>
        <v/>
      </c>
      <c r="I735" s="11" t="str">
        <f>(IF(B734=Localisation!$C$42,1,IF(B734=Localisation!$C$41,2,IF(B734=Localisation!$C$40,3,IF(B734=Localisation!$C$39,4,IF(B734=Localisation!$C$38,5,IF(OR(B734=1,B734=2,B734=3,B734=4,B734=5),B734,"")))))))</f>
        <v/>
      </c>
      <c r="J735" s="11" t="str">
        <f>(IF(C734=Localisation!$C$44,5,IF(C734=Localisation!$C$45,4,IF(C734=Localisation!$C$46,3,IF(C734=Localisation!$C$47,2,IF(C734=Localisation!$C$48,1,IF(OR(C734=1,C734=2,C734=3,C734=4,C734=5),C734,"")))))))</f>
        <v/>
      </c>
      <c r="K735" s="11" t="str">
        <f>(IF(D734=Localisation!$C$50,1,IF(D734=Localisation!$C$51,2,IF(D734=Localisation!$C$52,3,IF(D734=Localisation!$C$53,4,IF(D734=Localisation!$C$54,5,IF(OR(D734=1,D734=2,D734=3,D734=4,D734=5),D734,"")))))))</f>
        <v/>
      </c>
      <c r="L735" s="11" t="str">
        <f t="shared" si="78"/>
        <v/>
      </c>
      <c r="M735" s="11" t="str">
        <f t="shared" si="79"/>
        <v/>
      </c>
      <c r="N735" s="11" t="str">
        <f t="shared" si="82"/>
        <v/>
      </c>
      <c r="O735" s="11" t="str">
        <f t="shared" si="80"/>
        <v/>
      </c>
      <c r="P735" s="11" t="str">
        <f t="shared" si="81"/>
        <v/>
      </c>
      <c r="Q735" s="11" t="str">
        <f t="shared" si="83"/>
        <v/>
      </c>
    </row>
    <row r="736" spans="5:17" x14ac:dyDescent="0.3">
      <c r="E736" s="11"/>
      <c r="H736" s="11" t="str">
        <f t="shared" si="77"/>
        <v/>
      </c>
      <c r="I736" s="11" t="str">
        <f>(IF(B735=Localisation!$C$42,1,IF(B735=Localisation!$C$41,2,IF(B735=Localisation!$C$40,3,IF(B735=Localisation!$C$39,4,IF(B735=Localisation!$C$38,5,IF(OR(B735=1,B735=2,B735=3,B735=4,B735=5),B735,"")))))))</f>
        <v/>
      </c>
      <c r="J736" s="11" t="str">
        <f>(IF(C735=Localisation!$C$44,5,IF(C735=Localisation!$C$45,4,IF(C735=Localisation!$C$46,3,IF(C735=Localisation!$C$47,2,IF(C735=Localisation!$C$48,1,IF(OR(C735=1,C735=2,C735=3,C735=4,C735=5),C735,"")))))))</f>
        <v/>
      </c>
      <c r="K736" s="11" t="str">
        <f>(IF(D735=Localisation!$C$50,1,IF(D735=Localisation!$C$51,2,IF(D735=Localisation!$C$52,3,IF(D735=Localisation!$C$53,4,IF(D735=Localisation!$C$54,5,IF(OR(D735=1,D735=2,D735=3,D735=4,D735=5),D735,"")))))))</f>
        <v/>
      </c>
      <c r="L736" s="11" t="str">
        <f t="shared" si="78"/>
        <v/>
      </c>
      <c r="M736" s="11" t="str">
        <f t="shared" si="79"/>
        <v/>
      </c>
      <c r="N736" s="11" t="str">
        <f t="shared" si="82"/>
        <v/>
      </c>
      <c r="O736" s="11" t="str">
        <f t="shared" si="80"/>
        <v/>
      </c>
      <c r="P736" s="11" t="str">
        <f t="shared" si="81"/>
        <v/>
      </c>
      <c r="Q736" s="11" t="str">
        <f t="shared" si="83"/>
        <v/>
      </c>
    </row>
    <row r="737" spans="5:17" x14ac:dyDescent="0.3">
      <c r="E737" s="11"/>
      <c r="H737" s="11" t="str">
        <f t="shared" si="77"/>
        <v/>
      </c>
      <c r="I737" s="11" t="str">
        <f>(IF(B736=Localisation!$C$42,1,IF(B736=Localisation!$C$41,2,IF(B736=Localisation!$C$40,3,IF(B736=Localisation!$C$39,4,IF(B736=Localisation!$C$38,5,IF(OR(B736=1,B736=2,B736=3,B736=4,B736=5),B736,"")))))))</f>
        <v/>
      </c>
      <c r="J737" s="11" t="str">
        <f>(IF(C736=Localisation!$C$44,5,IF(C736=Localisation!$C$45,4,IF(C736=Localisation!$C$46,3,IF(C736=Localisation!$C$47,2,IF(C736=Localisation!$C$48,1,IF(OR(C736=1,C736=2,C736=3,C736=4,C736=5),C736,"")))))))</f>
        <v/>
      </c>
      <c r="K737" s="11" t="str">
        <f>(IF(D736=Localisation!$C$50,1,IF(D736=Localisation!$C$51,2,IF(D736=Localisation!$C$52,3,IF(D736=Localisation!$C$53,4,IF(D736=Localisation!$C$54,5,IF(OR(D736=1,D736=2,D736=3,D736=4,D736=5),D736,"")))))))</f>
        <v/>
      </c>
      <c r="L737" s="11" t="str">
        <f t="shared" si="78"/>
        <v/>
      </c>
      <c r="M737" s="11" t="str">
        <f t="shared" si="79"/>
        <v/>
      </c>
      <c r="N737" s="11" t="str">
        <f t="shared" si="82"/>
        <v/>
      </c>
      <c r="O737" s="11" t="str">
        <f t="shared" si="80"/>
        <v/>
      </c>
      <c r="P737" s="11" t="str">
        <f t="shared" si="81"/>
        <v/>
      </c>
      <c r="Q737" s="11" t="str">
        <f t="shared" si="83"/>
        <v/>
      </c>
    </row>
    <row r="738" spans="5:17" x14ac:dyDescent="0.3">
      <c r="E738" s="11"/>
      <c r="H738" s="11" t="str">
        <f t="shared" si="77"/>
        <v/>
      </c>
      <c r="I738" s="11" t="str">
        <f>(IF(B737=Localisation!$C$42,1,IF(B737=Localisation!$C$41,2,IF(B737=Localisation!$C$40,3,IF(B737=Localisation!$C$39,4,IF(B737=Localisation!$C$38,5,IF(OR(B737=1,B737=2,B737=3,B737=4,B737=5),B737,"")))))))</f>
        <v/>
      </c>
      <c r="J738" s="11" t="str">
        <f>(IF(C737=Localisation!$C$44,5,IF(C737=Localisation!$C$45,4,IF(C737=Localisation!$C$46,3,IF(C737=Localisation!$C$47,2,IF(C737=Localisation!$C$48,1,IF(OR(C737=1,C737=2,C737=3,C737=4,C737=5),C737,"")))))))</f>
        <v/>
      </c>
      <c r="K738" s="11" t="str">
        <f>(IF(D737=Localisation!$C$50,1,IF(D737=Localisation!$C$51,2,IF(D737=Localisation!$C$52,3,IF(D737=Localisation!$C$53,4,IF(D737=Localisation!$C$54,5,IF(OR(D737=1,D737=2,D737=3,D737=4,D737=5),D737,"")))))))</f>
        <v/>
      </c>
      <c r="L738" s="11" t="str">
        <f t="shared" si="78"/>
        <v/>
      </c>
      <c r="M738" s="11" t="str">
        <f t="shared" si="79"/>
        <v/>
      </c>
      <c r="N738" s="11" t="str">
        <f t="shared" si="82"/>
        <v/>
      </c>
      <c r="O738" s="11" t="str">
        <f t="shared" si="80"/>
        <v/>
      </c>
      <c r="P738" s="11" t="str">
        <f t="shared" si="81"/>
        <v/>
      </c>
      <c r="Q738" s="11" t="str">
        <f t="shared" si="83"/>
        <v/>
      </c>
    </row>
    <row r="739" spans="5:17" x14ac:dyDescent="0.3">
      <c r="E739" s="11"/>
      <c r="H739" s="11" t="str">
        <f t="shared" si="77"/>
        <v/>
      </c>
      <c r="I739" s="11" t="str">
        <f>(IF(B738=Localisation!$C$42,1,IF(B738=Localisation!$C$41,2,IF(B738=Localisation!$C$40,3,IF(B738=Localisation!$C$39,4,IF(B738=Localisation!$C$38,5,IF(OR(B738=1,B738=2,B738=3,B738=4,B738=5),B738,"")))))))</f>
        <v/>
      </c>
      <c r="J739" s="11" t="str">
        <f>(IF(C738=Localisation!$C$44,5,IF(C738=Localisation!$C$45,4,IF(C738=Localisation!$C$46,3,IF(C738=Localisation!$C$47,2,IF(C738=Localisation!$C$48,1,IF(OR(C738=1,C738=2,C738=3,C738=4,C738=5),C738,"")))))))</f>
        <v/>
      </c>
      <c r="K739" s="11" t="str">
        <f>(IF(D738=Localisation!$C$50,1,IF(D738=Localisation!$C$51,2,IF(D738=Localisation!$C$52,3,IF(D738=Localisation!$C$53,4,IF(D738=Localisation!$C$54,5,IF(OR(D738=1,D738=2,D738=3,D738=4,D738=5),D738,"")))))))</f>
        <v/>
      </c>
      <c r="L739" s="11" t="str">
        <f t="shared" si="78"/>
        <v/>
      </c>
      <c r="M739" s="11" t="str">
        <f t="shared" si="79"/>
        <v/>
      </c>
      <c r="N739" s="11" t="str">
        <f t="shared" si="82"/>
        <v/>
      </c>
      <c r="O739" s="11" t="str">
        <f t="shared" si="80"/>
        <v/>
      </c>
      <c r="P739" s="11" t="str">
        <f t="shared" si="81"/>
        <v/>
      </c>
      <c r="Q739" s="11" t="str">
        <f t="shared" si="83"/>
        <v/>
      </c>
    </row>
    <row r="740" spans="5:17" x14ac:dyDescent="0.3">
      <c r="E740" s="11"/>
      <c r="H740" s="11" t="str">
        <f t="shared" si="77"/>
        <v/>
      </c>
      <c r="I740" s="11" t="str">
        <f>(IF(B739=Localisation!$C$42,1,IF(B739=Localisation!$C$41,2,IF(B739=Localisation!$C$40,3,IF(B739=Localisation!$C$39,4,IF(B739=Localisation!$C$38,5,IF(OR(B739=1,B739=2,B739=3,B739=4,B739=5),B739,"")))))))</f>
        <v/>
      </c>
      <c r="J740" s="11" t="str">
        <f>(IF(C739=Localisation!$C$44,5,IF(C739=Localisation!$C$45,4,IF(C739=Localisation!$C$46,3,IF(C739=Localisation!$C$47,2,IF(C739=Localisation!$C$48,1,IF(OR(C739=1,C739=2,C739=3,C739=4,C739=5),C739,"")))))))</f>
        <v/>
      </c>
      <c r="K740" s="11" t="str">
        <f>(IF(D739=Localisation!$C$50,1,IF(D739=Localisation!$C$51,2,IF(D739=Localisation!$C$52,3,IF(D739=Localisation!$C$53,4,IF(D739=Localisation!$C$54,5,IF(OR(D739=1,D739=2,D739=3,D739=4,D739=5),D739,"")))))))</f>
        <v/>
      </c>
      <c r="L740" s="11" t="str">
        <f t="shared" si="78"/>
        <v/>
      </c>
      <c r="M740" s="11" t="str">
        <f t="shared" si="79"/>
        <v/>
      </c>
      <c r="N740" s="11" t="str">
        <f t="shared" si="82"/>
        <v/>
      </c>
      <c r="O740" s="11" t="str">
        <f t="shared" si="80"/>
        <v/>
      </c>
      <c r="P740" s="11" t="str">
        <f t="shared" si="81"/>
        <v/>
      </c>
      <c r="Q740" s="11" t="str">
        <f t="shared" si="83"/>
        <v/>
      </c>
    </row>
    <row r="741" spans="5:17" x14ac:dyDescent="0.3">
      <c r="E741" s="11"/>
      <c r="H741" s="11" t="str">
        <f t="shared" si="77"/>
        <v/>
      </c>
      <c r="I741" s="11" t="str">
        <f>(IF(B740=Localisation!$C$42,1,IF(B740=Localisation!$C$41,2,IF(B740=Localisation!$C$40,3,IF(B740=Localisation!$C$39,4,IF(B740=Localisation!$C$38,5,IF(OR(B740=1,B740=2,B740=3,B740=4,B740=5),B740,"")))))))</f>
        <v/>
      </c>
      <c r="J741" s="11" t="str">
        <f>(IF(C740=Localisation!$C$44,5,IF(C740=Localisation!$C$45,4,IF(C740=Localisation!$C$46,3,IF(C740=Localisation!$C$47,2,IF(C740=Localisation!$C$48,1,IF(OR(C740=1,C740=2,C740=3,C740=4,C740=5),C740,"")))))))</f>
        <v/>
      </c>
      <c r="K741" s="11" t="str">
        <f>(IF(D740=Localisation!$C$50,1,IF(D740=Localisation!$C$51,2,IF(D740=Localisation!$C$52,3,IF(D740=Localisation!$C$53,4,IF(D740=Localisation!$C$54,5,IF(OR(D740=1,D740=2,D740=3,D740=4,D740=5),D740,"")))))))</f>
        <v/>
      </c>
      <c r="L741" s="11" t="str">
        <f t="shared" si="78"/>
        <v/>
      </c>
      <c r="M741" s="11" t="str">
        <f t="shared" si="79"/>
        <v/>
      </c>
      <c r="N741" s="11" t="str">
        <f t="shared" si="82"/>
        <v/>
      </c>
      <c r="O741" s="11" t="str">
        <f t="shared" si="80"/>
        <v/>
      </c>
      <c r="P741" s="11" t="str">
        <f t="shared" si="81"/>
        <v/>
      </c>
      <c r="Q741" s="11" t="str">
        <f t="shared" si="83"/>
        <v/>
      </c>
    </row>
    <row r="742" spans="5:17" x14ac:dyDescent="0.3">
      <c r="E742" s="11"/>
      <c r="H742" s="11" t="str">
        <f t="shared" si="77"/>
        <v/>
      </c>
      <c r="I742" s="11" t="str">
        <f>(IF(B741=Localisation!$C$42,1,IF(B741=Localisation!$C$41,2,IF(B741=Localisation!$C$40,3,IF(B741=Localisation!$C$39,4,IF(B741=Localisation!$C$38,5,IF(OR(B741=1,B741=2,B741=3,B741=4,B741=5),B741,"")))))))</f>
        <v/>
      </c>
      <c r="J742" s="11" t="str">
        <f>(IF(C741=Localisation!$C$44,5,IF(C741=Localisation!$C$45,4,IF(C741=Localisation!$C$46,3,IF(C741=Localisation!$C$47,2,IF(C741=Localisation!$C$48,1,IF(OR(C741=1,C741=2,C741=3,C741=4,C741=5),C741,"")))))))</f>
        <v/>
      </c>
      <c r="K742" s="11" t="str">
        <f>(IF(D741=Localisation!$C$50,1,IF(D741=Localisation!$C$51,2,IF(D741=Localisation!$C$52,3,IF(D741=Localisation!$C$53,4,IF(D741=Localisation!$C$54,5,IF(OR(D741=1,D741=2,D741=3,D741=4,D741=5),D741,"")))))))</f>
        <v/>
      </c>
      <c r="L742" s="11" t="str">
        <f t="shared" si="78"/>
        <v/>
      </c>
      <c r="M742" s="11" t="str">
        <f t="shared" si="79"/>
        <v/>
      </c>
      <c r="N742" s="11" t="str">
        <f t="shared" si="82"/>
        <v/>
      </c>
      <c r="O742" s="11" t="str">
        <f t="shared" si="80"/>
        <v/>
      </c>
      <c r="P742" s="11" t="str">
        <f t="shared" si="81"/>
        <v/>
      </c>
      <c r="Q742" s="11" t="str">
        <f t="shared" si="83"/>
        <v/>
      </c>
    </row>
    <row r="743" spans="5:17" x14ac:dyDescent="0.3">
      <c r="E743" s="11"/>
      <c r="H743" s="11" t="str">
        <f t="shared" si="77"/>
        <v/>
      </c>
      <c r="I743" s="11" t="str">
        <f>(IF(B742=Localisation!$C$42,1,IF(B742=Localisation!$C$41,2,IF(B742=Localisation!$C$40,3,IF(B742=Localisation!$C$39,4,IF(B742=Localisation!$C$38,5,IF(OR(B742=1,B742=2,B742=3,B742=4,B742=5),B742,"")))))))</f>
        <v/>
      </c>
      <c r="J743" s="11" t="str">
        <f>(IF(C742=Localisation!$C$44,5,IF(C742=Localisation!$C$45,4,IF(C742=Localisation!$C$46,3,IF(C742=Localisation!$C$47,2,IF(C742=Localisation!$C$48,1,IF(OR(C742=1,C742=2,C742=3,C742=4,C742=5),C742,"")))))))</f>
        <v/>
      </c>
      <c r="K743" s="11" t="str">
        <f>(IF(D742=Localisation!$C$50,1,IF(D742=Localisation!$C$51,2,IF(D742=Localisation!$C$52,3,IF(D742=Localisation!$C$53,4,IF(D742=Localisation!$C$54,5,IF(OR(D742=1,D742=2,D742=3,D742=4,D742=5),D742,"")))))))</f>
        <v/>
      </c>
      <c r="L743" s="11" t="str">
        <f t="shared" si="78"/>
        <v/>
      </c>
      <c r="M743" s="11" t="str">
        <f t="shared" si="79"/>
        <v/>
      </c>
      <c r="N743" s="11" t="str">
        <f t="shared" si="82"/>
        <v/>
      </c>
      <c r="O743" s="11" t="str">
        <f t="shared" si="80"/>
        <v/>
      </c>
      <c r="P743" s="11" t="str">
        <f t="shared" si="81"/>
        <v/>
      </c>
      <c r="Q743" s="11" t="str">
        <f t="shared" si="83"/>
        <v/>
      </c>
    </row>
    <row r="744" spans="5:17" x14ac:dyDescent="0.3">
      <c r="E744" s="11"/>
      <c r="H744" s="11" t="str">
        <f t="shared" si="77"/>
        <v/>
      </c>
      <c r="I744" s="11" t="str">
        <f>(IF(B743=Localisation!$C$42,1,IF(B743=Localisation!$C$41,2,IF(B743=Localisation!$C$40,3,IF(B743=Localisation!$C$39,4,IF(B743=Localisation!$C$38,5,IF(OR(B743=1,B743=2,B743=3,B743=4,B743=5),B743,"")))))))</f>
        <v/>
      </c>
      <c r="J744" s="11" t="str">
        <f>(IF(C743=Localisation!$C$44,5,IF(C743=Localisation!$C$45,4,IF(C743=Localisation!$C$46,3,IF(C743=Localisation!$C$47,2,IF(C743=Localisation!$C$48,1,IF(OR(C743=1,C743=2,C743=3,C743=4,C743=5),C743,"")))))))</f>
        <v/>
      </c>
      <c r="K744" s="11" t="str">
        <f>(IF(D743=Localisation!$C$50,1,IF(D743=Localisation!$C$51,2,IF(D743=Localisation!$C$52,3,IF(D743=Localisation!$C$53,4,IF(D743=Localisation!$C$54,5,IF(OR(D743=1,D743=2,D743=3,D743=4,D743=5),D743,"")))))))</f>
        <v/>
      </c>
      <c r="L744" s="11" t="str">
        <f t="shared" si="78"/>
        <v/>
      </c>
      <c r="M744" s="11" t="str">
        <f t="shared" si="79"/>
        <v/>
      </c>
      <c r="N744" s="11" t="str">
        <f t="shared" si="82"/>
        <v/>
      </c>
      <c r="O744" s="11" t="str">
        <f t="shared" si="80"/>
        <v/>
      </c>
      <c r="P744" s="11" t="str">
        <f t="shared" si="81"/>
        <v/>
      </c>
      <c r="Q744" s="11" t="str">
        <f t="shared" si="83"/>
        <v/>
      </c>
    </row>
    <row r="745" spans="5:17" x14ac:dyDescent="0.3">
      <c r="E745" s="11"/>
      <c r="H745" s="11" t="str">
        <f t="shared" si="77"/>
        <v/>
      </c>
      <c r="I745" s="11" t="str">
        <f>(IF(B744=Localisation!$C$42,1,IF(B744=Localisation!$C$41,2,IF(B744=Localisation!$C$40,3,IF(B744=Localisation!$C$39,4,IF(B744=Localisation!$C$38,5,IF(OR(B744=1,B744=2,B744=3,B744=4,B744=5),B744,"")))))))</f>
        <v/>
      </c>
      <c r="J745" s="11" t="str">
        <f>(IF(C744=Localisation!$C$44,5,IF(C744=Localisation!$C$45,4,IF(C744=Localisation!$C$46,3,IF(C744=Localisation!$C$47,2,IF(C744=Localisation!$C$48,1,IF(OR(C744=1,C744=2,C744=3,C744=4,C744=5),C744,"")))))))</f>
        <v/>
      </c>
      <c r="K745" s="11" t="str">
        <f>(IF(D744=Localisation!$C$50,1,IF(D744=Localisation!$C$51,2,IF(D744=Localisation!$C$52,3,IF(D744=Localisation!$C$53,4,IF(D744=Localisation!$C$54,5,IF(OR(D744=1,D744=2,D744=3,D744=4,D744=5),D744,"")))))))</f>
        <v/>
      </c>
      <c r="L745" s="11" t="str">
        <f t="shared" si="78"/>
        <v/>
      </c>
      <c r="M745" s="11" t="str">
        <f t="shared" si="79"/>
        <v/>
      </c>
      <c r="N745" s="11" t="str">
        <f t="shared" si="82"/>
        <v/>
      </c>
      <c r="O745" s="11" t="str">
        <f t="shared" si="80"/>
        <v/>
      </c>
      <c r="P745" s="11" t="str">
        <f t="shared" si="81"/>
        <v/>
      </c>
      <c r="Q745" s="11" t="str">
        <f t="shared" si="83"/>
        <v/>
      </c>
    </row>
    <row r="746" spans="5:17" x14ac:dyDescent="0.3">
      <c r="E746" s="11"/>
      <c r="H746" s="11" t="str">
        <f t="shared" si="77"/>
        <v/>
      </c>
      <c r="I746" s="11" t="str">
        <f>(IF(B745=Localisation!$C$42,1,IF(B745=Localisation!$C$41,2,IF(B745=Localisation!$C$40,3,IF(B745=Localisation!$C$39,4,IF(B745=Localisation!$C$38,5,IF(OR(B745=1,B745=2,B745=3,B745=4,B745=5),B745,"")))))))</f>
        <v/>
      </c>
      <c r="J746" s="11" t="str">
        <f>(IF(C745=Localisation!$C$44,5,IF(C745=Localisation!$C$45,4,IF(C745=Localisation!$C$46,3,IF(C745=Localisation!$C$47,2,IF(C745=Localisation!$C$48,1,IF(OR(C745=1,C745=2,C745=3,C745=4,C745=5),C745,"")))))))</f>
        <v/>
      </c>
      <c r="K746" s="11" t="str">
        <f>(IF(D745=Localisation!$C$50,1,IF(D745=Localisation!$C$51,2,IF(D745=Localisation!$C$52,3,IF(D745=Localisation!$C$53,4,IF(D745=Localisation!$C$54,5,IF(OR(D745=1,D745=2,D745=3,D745=4,D745=5),D745,"")))))))</f>
        <v/>
      </c>
      <c r="L746" s="11" t="str">
        <f t="shared" si="78"/>
        <v/>
      </c>
      <c r="M746" s="11" t="str">
        <f t="shared" si="79"/>
        <v/>
      </c>
      <c r="N746" s="11" t="str">
        <f t="shared" si="82"/>
        <v/>
      </c>
      <c r="O746" s="11" t="str">
        <f t="shared" si="80"/>
        <v/>
      </c>
      <c r="P746" s="11" t="str">
        <f t="shared" si="81"/>
        <v/>
      </c>
      <c r="Q746" s="11" t="str">
        <f t="shared" si="83"/>
        <v/>
      </c>
    </row>
    <row r="747" spans="5:17" x14ac:dyDescent="0.3">
      <c r="E747" s="11"/>
      <c r="H747" s="11" t="str">
        <f t="shared" si="77"/>
        <v/>
      </c>
      <c r="I747" s="11" t="str">
        <f>(IF(B746=Localisation!$C$42,1,IF(B746=Localisation!$C$41,2,IF(B746=Localisation!$C$40,3,IF(B746=Localisation!$C$39,4,IF(B746=Localisation!$C$38,5,IF(OR(B746=1,B746=2,B746=3,B746=4,B746=5),B746,"")))))))</f>
        <v/>
      </c>
      <c r="J747" s="11" t="str">
        <f>(IF(C746=Localisation!$C$44,5,IF(C746=Localisation!$C$45,4,IF(C746=Localisation!$C$46,3,IF(C746=Localisation!$C$47,2,IF(C746=Localisation!$C$48,1,IF(OR(C746=1,C746=2,C746=3,C746=4,C746=5),C746,"")))))))</f>
        <v/>
      </c>
      <c r="K747" s="11" t="str">
        <f>(IF(D746=Localisation!$C$50,1,IF(D746=Localisation!$C$51,2,IF(D746=Localisation!$C$52,3,IF(D746=Localisation!$C$53,4,IF(D746=Localisation!$C$54,5,IF(OR(D746=1,D746=2,D746=3,D746=4,D746=5),D746,"")))))))</f>
        <v/>
      </c>
      <c r="L747" s="11" t="str">
        <f t="shared" si="78"/>
        <v/>
      </c>
      <c r="M747" s="11" t="str">
        <f t="shared" si="79"/>
        <v/>
      </c>
      <c r="N747" s="11" t="str">
        <f t="shared" si="82"/>
        <v/>
      </c>
      <c r="O747" s="11" t="str">
        <f t="shared" si="80"/>
        <v/>
      </c>
      <c r="P747" s="11" t="str">
        <f t="shared" si="81"/>
        <v/>
      </c>
      <c r="Q747" s="11" t="str">
        <f t="shared" si="83"/>
        <v/>
      </c>
    </row>
    <row r="748" spans="5:17" x14ac:dyDescent="0.3">
      <c r="E748" s="11"/>
      <c r="H748" s="11" t="str">
        <f t="shared" si="77"/>
        <v/>
      </c>
      <c r="I748" s="11" t="str">
        <f>(IF(B747=Localisation!$C$42,1,IF(B747=Localisation!$C$41,2,IF(B747=Localisation!$C$40,3,IF(B747=Localisation!$C$39,4,IF(B747=Localisation!$C$38,5,IF(OR(B747=1,B747=2,B747=3,B747=4,B747=5),B747,"")))))))</f>
        <v/>
      </c>
      <c r="J748" s="11" t="str">
        <f>(IF(C747=Localisation!$C$44,5,IF(C747=Localisation!$C$45,4,IF(C747=Localisation!$C$46,3,IF(C747=Localisation!$C$47,2,IF(C747=Localisation!$C$48,1,IF(OR(C747=1,C747=2,C747=3,C747=4,C747=5),C747,"")))))))</f>
        <v/>
      </c>
      <c r="K748" s="11" t="str">
        <f>(IF(D747=Localisation!$C$50,1,IF(D747=Localisation!$C$51,2,IF(D747=Localisation!$C$52,3,IF(D747=Localisation!$C$53,4,IF(D747=Localisation!$C$54,5,IF(OR(D747=1,D747=2,D747=3,D747=4,D747=5),D747,"")))))))</f>
        <v/>
      </c>
      <c r="L748" s="11" t="str">
        <f t="shared" si="78"/>
        <v/>
      </c>
      <c r="M748" s="11" t="str">
        <f t="shared" si="79"/>
        <v/>
      </c>
      <c r="N748" s="11" t="str">
        <f t="shared" si="82"/>
        <v/>
      </c>
      <c r="O748" s="11" t="str">
        <f t="shared" si="80"/>
        <v/>
      </c>
      <c r="P748" s="11" t="str">
        <f t="shared" si="81"/>
        <v/>
      </c>
      <c r="Q748" s="11" t="str">
        <f t="shared" si="83"/>
        <v/>
      </c>
    </row>
    <row r="749" spans="5:17" x14ac:dyDescent="0.3">
      <c r="E749" s="11"/>
      <c r="H749" s="11" t="str">
        <f t="shared" si="77"/>
        <v/>
      </c>
      <c r="I749" s="11" t="str">
        <f>(IF(B748=Localisation!$C$42,1,IF(B748=Localisation!$C$41,2,IF(B748=Localisation!$C$40,3,IF(B748=Localisation!$C$39,4,IF(B748=Localisation!$C$38,5,IF(OR(B748=1,B748=2,B748=3,B748=4,B748=5),B748,"")))))))</f>
        <v/>
      </c>
      <c r="J749" s="11" t="str">
        <f>(IF(C748=Localisation!$C$44,5,IF(C748=Localisation!$C$45,4,IF(C748=Localisation!$C$46,3,IF(C748=Localisation!$C$47,2,IF(C748=Localisation!$C$48,1,IF(OR(C748=1,C748=2,C748=3,C748=4,C748=5),C748,"")))))))</f>
        <v/>
      </c>
      <c r="K749" s="11" t="str">
        <f>(IF(D748=Localisation!$C$50,1,IF(D748=Localisation!$C$51,2,IF(D748=Localisation!$C$52,3,IF(D748=Localisation!$C$53,4,IF(D748=Localisation!$C$54,5,IF(OR(D748=1,D748=2,D748=3,D748=4,D748=5),D748,"")))))))</f>
        <v/>
      </c>
      <c r="L749" s="11" t="str">
        <f t="shared" si="78"/>
        <v/>
      </c>
      <c r="M749" s="11" t="str">
        <f t="shared" si="79"/>
        <v/>
      </c>
      <c r="N749" s="11" t="str">
        <f t="shared" si="82"/>
        <v/>
      </c>
      <c r="O749" s="11" t="str">
        <f t="shared" si="80"/>
        <v/>
      </c>
      <c r="P749" s="11" t="str">
        <f t="shared" si="81"/>
        <v/>
      </c>
      <c r="Q749" s="11" t="str">
        <f t="shared" si="83"/>
        <v/>
      </c>
    </row>
    <row r="750" spans="5:17" x14ac:dyDescent="0.3">
      <c r="E750" s="11"/>
      <c r="H750" s="11" t="str">
        <f t="shared" si="77"/>
        <v/>
      </c>
      <c r="I750" s="11" t="str">
        <f>(IF(B749=Localisation!$C$42,1,IF(B749=Localisation!$C$41,2,IF(B749=Localisation!$C$40,3,IF(B749=Localisation!$C$39,4,IF(B749=Localisation!$C$38,5,IF(OR(B749=1,B749=2,B749=3,B749=4,B749=5),B749,"")))))))</f>
        <v/>
      </c>
      <c r="J750" s="11" t="str">
        <f>(IF(C749=Localisation!$C$44,5,IF(C749=Localisation!$C$45,4,IF(C749=Localisation!$C$46,3,IF(C749=Localisation!$C$47,2,IF(C749=Localisation!$C$48,1,IF(OR(C749=1,C749=2,C749=3,C749=4,C749=5),C749,"")))))))</f>
        <v/>
      </c>
      <c r="K750" s="11" t="str">
        <f>(IF(D749=Localisation!$C$50,1,IF(D749=Localisation!$C$51,2,IF(D749=Localisation!$C$52,3,IF(D749=Localisation!$C$53,4,IF(D749=Localisation!$C$54,5,IF(OR(D749=1,D749=2,D749=3,D749=4,D749=5),D749,"")))))))</f>
        <v/>
      </c>
      <c r="L750" s="11" t="str">
        <f t="shared" si="78"/>
        <v/>
      </c>
      <c r="M750" s="11" t="str">
        <f t="shared" si="79"/>
        <v/>
      </c>
      <c r="N750" s="11" t="str">
        <f t="shared" si="82"/>
        <v/>
      </c>
      <c r="O750" s="11" t="str">
        <f t="shared" si="80"/>
        <v/>
      </c>
      <c r="P750" s="11" t="str">
        <f t="shared" si="81"/>
        <v/>
      </c>
      <c r="Q750" s="11" t="str">
        <f t="shared" si="83"/>
        <v/>
      </c>
    </row>
    <row r="751" spans="5:17" x14ac:dyDescent="0.3">
      <c r="E751" s="11"/>
      <c r="H751" s="11" t="str">
        <f t="shared" si="77"/>
        <v/>
      </c>
      <c r="I751" s="11" t="str">
        <f>(IF(B750=Localisation!$C$42,1,IF(B750=Localisation!$C$41,2,IF(B750=Localisation!$C$40,3,IF(B750=Localisation!$C$39,4,IF(B750=Localisation!$C$38,5,IF(OR(B750=1,B750=2,B750=3,B750=4,B750=5),B750,"")))))))</f>
        <v/>
      </c>
      <c r="J751" s="11" t="str">
        <f>(IF(C750=Localisation!$C$44,5,IF(C750=Localisation!$C$45,4,IF(C750=Localisation!$C$46,3,IF(C750=Localisation!$C$47,2,IF(C750=Localisation!$C$48,1,IF(OR(C750=1,C750=2,C750=3,C750=4,C750=5),C750,"")))))))</f>
        <v/>
      </c>
      <c r="K751" s="11" t="str">
        <f>(IF(D750=Localisation!$C$50,1,IF(D750=Localisation!$C$51,2,IF(D750=Localisation!$C$52,3,IF(D750=Localisation!$C$53,4,IF(D750=Localisation!$C$54,5,IF(OR(D750=1,D750=2,D750=3,D750=4,D750=5),D750,"")))))))</f>
        <v/>
      </c>
      <c r="L751" s="11" t="str">
        <f t="shared" si="78"/>
        <v/>
      </c>
      <c r="M751" s="11" t="str">
        <f t="shared" si="79"/>
        <v/>
      </c>
      <c r="N751" s="11" t="str">
        <f t="shared" si="82"/>
        <v/>
      </c>
      <c r="O751" s="11" t="str">
        <f t="shared" si="80"/>
        <v/>
      </c>
      <c r="P751" s="11" t="str">
        <f t="shared" si="81"/>
        <v/>
      </c>
      <c r="Q751" s="11" t="str">
        <f t="shared" si="83"/>
        <v/>
      </c>
    </row>
    <row r="752" spans="5:17" x14ac:dyDescent="0.3">
      <c r="E752" s="11"/>
      <c r="H752" s="11" t="str">
        <f t="shared" si="77"/>
        <v/>
      </c>
      <c r="I752" s="11" t="str">
        <f>(IF(B751=Localisation!$C$42,1,IF(B751=Localisation!$C$41,2,IF(B751=Localisation!$C$40,3,IF(B751=Localisation!$C$39,4,IF(B751=Localisation!$C$38,5,IF(OR(B751=1,B751=2,B751=3,B751=4,B751=5),B751,"")))))))</f>
        <v/>
      </c>
      <c r="J752" s="11" t="str">
        <f>(IF(C751=Localisation!$C$44,5,IF(C751=Localisation!$C$45,4,IF(C751=Localisation!$C$46,3,IF(C751=Localisation!$C$47,2,IF(C751=Localisation!$C$48,1,IF(OR(C751=1,C751=2,C751=3,C751=4,C751=5),C751,"")))))))</f>
        <v/>
      </c>
      <c r="K752" s="11" t="str">
        <f>(IF(D751=Localisation!$C$50,1,IF(D751=Localisation!$C$51,2,IF(D751=Localisation!$C$52,3,IF(D751=Localisation!$C$53,4,IF(D751=Localisation!$C$54,5,IF(OR(D751=1,D751=2,D751=3,D751=4,D751=5),D751,"")))))))</f>
        <v/>
      </c>
      <c r="L752" s="11" t="str">
        <f t="shared" si="78"/>
        <v/>
      </c>
      <c r="M752" s="11" t="str">
        <f t="shared" si="79"/>
        <v/>
      </c>
      <c r="N752" s="11" t="str">
        <f t="shared" si="82"/>
        <v/>
      </c>
      <c r="O752" s="11" t="str">
        <f t="shared" si="80"/>
        <v/>
      </c>
      <c r="P752" s="11" t="str">
        <f t="shared" si="81"/>
        <v/>
      </c>
      <c r="Q752" s="11" t="str">
        <f t="shared" si="83"/>
        <v/>
      </c>
    </row>
    <row r="753" spans="5:17" x14ac:dyDescent="0.3">
      <c r="E753" s="11"/>
      <c r="H753" s="11" t="str">
        <f t="shared" si="77"/>
        <v/>
      </c>
      <c r="I753" s="11" t="str">
        <f>(IF(B752=Localisation!$C$42,1,IF(B752=Localisation!$C$41,2,IF(B752=Localisation!$C$40,3,IF(B752=Localisation!$C$39,4,IF(B752=Localisation!$C$38,5,IF(OR(B752=1,B752=2,B752=3,B752=4,B752=5),B752,"")))))))</f>
        <v/>
      </c>
      <c r="J753" s="11" t="str">
        <f>(IF(C752=Localisation!$C$44,5,IF(C752=Localisation!$C$45,4,IF(C752=Localisation!$C$46,3,IF(C752=Localisation!$C$47,2,IF(C752=Localisation!$C$48,1,IF(OR(C752=1,C752=2,C752=3,C752=4,C752=5),C752,"")))))))</f>
        <v/>
      </c>
      <c r="K753" s="11" t="str">
        <f>(IF(D752=Localisation!$C$50,1,IF(D752=Localisation!$C$51,2,IF(D752=Localisation!$C$52,3,IF(D752=Localisation!$C$53,4,IF(D752=Localisation!$C$54,5,IF(OR(D752=1,D752=2,D752=3,D752=4,D752=5),D752,"")))))))</f>
        <v/>
      </c>
      <c r="L753" s="11" t="str">
        <f t="shared" si="78"/>
        <v/>
      </c>
      <c r="M753" s="11" t="str">
        <f t="shared" si="79"/>
        <v/>
      </c>
      <c r="N753" s="11" t="str">
        <f t="shared" si="82"/>
        <v/>
      </c>
      <c r="O753" s="11" t="str">
        <f t="shared" si="80"/>
        <v/>
      </c>
      <c r="P753" s="11" t="str">
        <f t="shared" si="81"/>
        <v/>
      </c>
      <c r="Q753" s="11" t="str">
        <f t="shared" si="83"/>
        <v/>
      </c>
    </row>
    <row r="754" spans="5:17" x14ac:dyDescent="0.3">
      <c r="E754" s="11"/>
      <c r="H754" s="11" t="str">
        <f t="shared" si="77"/>
        <v/>
      </c>
      <c r="I754" s="11" t="str">
        <f>(IF(B753=Localisation!$C$42,1,IF(B753=Localisation!$C$41,2,IF(B753=Localisation!$C$40,3,IF(B753=Localisation!$C$39,4,IF(B753=Localisation!$C$38,5,IF(OR(B753=1,B753=2,B753=3,B753=4,B753=5),B753,"")))))))</f>
        <v/>
      </c>
      <c r="J754" s="11" t="str">
        <f>(IF(C753=Localisation!$C$44,5,IF(C753=Localisation!$C$45,4,IF(C753=Localisation!$C$46,3,IF(C753=Localisation!$C$47,2,IF(C753=Localisation!$C$48,1,IF(OR(C753=1,C753=2,C753=3,C753=4,C753=5),C753,"")))))))</f>
        <v/>
      </c>
      <c r="K754" s="11" t="str">
        <f>(IF(D753=Localisation!$C$50,1,IF(D753=Localisation!$C$51,2,IF(D753=Localisation!$C$52,3,IF(D753=Localisation!$C$53,4,IF(D753=Localisation!$C$54,5,IF(OR(D753=1,D753=2,D753=3,D753=4,D753=5),D753,"")))))))</f>
        <v/>
      </c>
      <c r="L754" s="11" t="str">
        <f t="shared" si="78"/>
        <v/>
      </c>
      <c r="M754" s="11" t="str">
        <f t="shared" si="79"/>
        <v/>
      </c>
      <c r="N754" s="11" t="str">
        <f t="shared" si="82"/>
        <v/>
      </c>
      <c r="O754" s="11" t="str">
        <f t="shared" si="80"/>
        <v/>
      </c>
      <c r="P754" s="11" t="str">
        <f t="shared" si="81"/>
        <v/>
      </c>
      <c r="Q754" s="11" t="str">
        <f t="shared" si="83"/>
        <v/>
      </c>
    </row>
    <row r="755" spans="5:17" x14ac:dyDescent="0.3">
      <c r="E755" s="11"/>
      <c r="H755" s="11" t="str">
        <f t="shared" si="77"/>
        <v/>
      </c>
      <c r="I755" s="11" t="str">
        <f>(IF(B754=Localisation!$C$42,1,IF(B754=Localisation!$C$41,2,IF(B754=Localisation!$C$40,3,IF(B754=Localisation!$C$39,4,IF(B754=Localisation!$C$38,5,IF(OR(B754=1,B754=2,B754=3,B754=4,B754=5),B754,"")))))))</f>
        <v/>
      </c>
      <c r="J755" s="11" t="str">
        <f>(IF(C754=Localisation!$C$44,5,IF(C754=Localisation!$C$45,4,IF(C754=Localisation!$C$46,3,IF(C754=Localisation!$C$47,2,IF(C754=Localisation!$C$48,1,IF(OR(C754=1,C754=2,C754=3,C754=4,C754=5),C754,"")))))))</f>
        <v/>
      </c>
      <c r="K755" s="11" t="str">
        <f>(IF(D754=Localisation!$C$50,1,IF(D754=Localisation!$C$51,2,IF(D754=Localisation!$C$52,3,IF(D754=Localisation!$C$53,4,IF(D754=Localisation!$C$54,5,IF(OR(D754=1,D754=2,D754=3,D754=4,D754=5),D754,"")))))))</f>
        <v/>
      </c>
      <c r="L755" s="11" t="str">
        <f t="shared" si="78"/>
        <v/>
      </c>
      <c r="M755" s="11" t="str">
        <f t="shared" si="79"/>
        <v/>
      </c>
      <c r="N755" s="11" t="str">
        <f t="shared" si="82"/>
        <v/>
      </c>
      <c r="O755" s="11" t="str">
        <f t="shared" si="80"/>
        <v/>
      </c>
      <c r="P755" s="11" t="str">
        <f t="shared" si="81"/>
        <v/>
      </c>
      <c r="Q755" s="11" t="str">
        <f t="shared" si="83"/>
        <v/>
      </c>
    </row>
    <row r="756" spans="5:17" x14ac:dyDescent="0.3">
      <c r="E756" s="11"/>
      <c r="H756" s="11" t="str">
        <f t="shared" si="77"/>
        <v/>
      </c>
      <c r="I756" s="11" t="str">
        <f>(IF(B755=Localisation!$C$42,1,IF(B755=Localisation!$C$41,2,IF(B755=Localisation!$C$40,3,IF(B755=Localisation!$C$39,4,IF(B755=Localisation!$C$38,5,IF(OR(B755=1,B755=2,B755=3,B755=4,B755=5),B755,"")))))))</f>
        <v/>
      </c>
      <c r="J756" s="11" t="str">
        <f>(IF(C755=Localisation!$C$44,5,IF(C755=Localisation!$C$45,4,IF(C755=Localisation!$C$46,3,IF(C755=Localisation!$C$47,2,IF(C755=Localisation!$C$48,1,IF(OR(C755=1,C755=2,C755=3,C755=4,C755=5),C755,"")))))))</f>
        <v/>
      </c>
      <c r="K756" s="11" t="str">
        <f>(IF(D755=Localisation!$C$50,1,IF(D755=Localisation!$C$51,2,IF(D755=Localisation!$C$52,3,IF(D755=Localisation!$C$53,4,IF(D755=Localisation!$C$54,5,IF(OR(D755=1,D755=2,D755=3,D755=4,D755=5),D755,"")))))))</f>
        <v/>
      </c>
      <c r="L756" s="11" t="str">
        <f t="shared" si="78"/>
        <v/>
      </c>
      <c r="M756" s="11" t="str">
        <f t="shared" si="79"/>
        <v/>
      </c>
      <c r="N756" s="11" t="str">
        <f t="shared" si="82"/>
        <v/>
      </c>
      <c r="O756" s="11" t="str">
        <f t="shared" si="80"/>
        <v/>
      </c>
      <c r="P756" s="11" t="str">
        <f t="shared" si="81"/>
        <v/>
      </c>
      <c r="Q756" s="11" t="str">
        <f t="shared" si="83"/>
        <v/>
      </c>
    </row>
    <row r="757" spans="5:17" x14ac:dyDescent="0.3">
      <c r="E757" s="11"/>
      <c r="H757" s="11" t="str">
        <f t="shared" si="77"/>
        <v/>
      </c>
      <c r="I757" s="11" t="str">
        <f>(IF(B756=Localisation!$C$42,1,IF(B756=Localisation!$C$41,2,IF(B756=Localisation!$C$40,3,IF(B756=Localisation!$C$39,4,IF(B756=Localisation!$C$38,5,IF(OR(B756=1,B756=2,B756=3,B756=4,B756=5),B756,"")))))))</f>
        <v/>
      </c>
      <c r="J757" s="11" t="str">
        <f>(IF(C756=Localisation!$C$44,5,IF(C756=Localisation!$C$45,4,IF(C756=Localisation!$C$46,3,IF(C756=Localisation!$C$47,2,IF(C756=Localisation!$C$48,1,IF(OR(C756=1,C756=2,C756=3,C756=4,C756=5),C756,"")))))))</f>
        <v/>
      </c>
      <c r="K757" s="11" t="str">
        <f>(IF(D756=Localisation!$C$50,1,IF(D756=Localisation!$C$51,2,IF(D756=Localisation!$C$52,3,IF(D756=Localisation!$C$53,4,IF(D756=Localisation!$C$54,5,IF(OR(D756=1,D756=2,D756=3,D756=4,D756=5),D756,"")))))))</f>
        <v/>
      </c>
      <c r="L757" s="11" t="str">
        <f t="shared" si="78"/>
        <v/>
      </c>
      <c r="M757" s="11" t="str">
        <f t="shared" si="79"/>
        <v/>
      </c>
      <c r="N757" s="11" t="str">
        <f t="shared" si="82"/>
        <v/>
      </c>
      <c r="O757" s="11" t="str">
        <f t="shared" si="80"/>
        <v/>
      </c>
      <c r="P757" s="11" t="str">
        <f t="shared" si="81"/>
        <v/>
      </c>
      <c r="Q757" s="11" t="str">
        <f t="shared" si="83"/>
        <v/>
      </c>
    </row>
    <row r="758" spans="5:17" x14ac:dyDescent="0.3">
      <c r="E758" s="11"/>
      <c r="H758" s="11" t="str">
        <f t="shared" si="77"/>
        <v/>
      </c>
      <c r="I758" s="11" t="str">
        <f>(IF(B757=Localisation!$C$42,1,IF(B757=Localisation!$C$41,2,IF(B757=Localisation!$C$40,3,IF(B757=Localisation!$C$39,4,IF(B757=Localisation!$C$38,5,IF(OR(B757=1,B757=2,B757=3,B757=4,B757=5),B757,"")))))))</f>
        <v/>
      </c>
      <c r="J758" s="11" t="str">
        <f>(IF(C757=Localisation!$C$44,5,IF(C757=Localisation!$C$45,4,IF(C757=Localisation!$C$46,3,IF(C757=Localisation!$C$47,2,IF(C757=Localisation!$C$48,1,IF(OR(C757=1,C757=2,C757=3,C757=4,C757=5),C757,"")))))))</f>
        <v/>
      </c>
      <c r="K758" s="11" t="str">
        <f>(IF(D757=Localisation!$C$50,1,IF(D757=Localisation!$C$51,2,IF(D757=Localisation!$C$52,3,IF(D757=Localisation!$C$53,4,IF(D757=Localisation!$C$54,5,IF(OR(D757=1,D757=2,D757=3,D757=4,D757=5),D757,"")))))))</f>
        <v/>
      </c>
      <c r="L758" s="11" t="str">
        <f t="shared" si="78"/>
        <v/>
      </c>
      <c r="M758" s="11" t="str">
        <f t="shared" si="79"/>
        <v/>
      </c>
      <c r="N758" s="11" t="str">
        <f t="shared" si="82"/>
        <v/>
      </c>
      <c r="O758" s="11" t="str">
        <f t="shared" si="80"/>
        <v/>
      </c>
      <c r="P758" s="11" t="str">
        <f t="shared" si="81"/>
        <v/>
      </c>
      <c r="Q758" s="11" t="str">
        <f t="shared" si="83"/>
        <v/>
      </c>
    </row>
    <row r="759" spans="5:17" x14ac:dyDescent="0.3">
      <c r="E759" s="11"/>
      <c r="H759" s="11" t="str">
        <f t="shared" si="77"/>
        <v/>
      </c>
      <c r="I759" s="11" t="str">
        <f>(IF(B758=Localisation!$C$42,1,IF(B758=Localisation!$C$41,2,IF(B758=Localisation!$C$40,3,IF(B758=Localisation!$C$39,4,IF(B758=Localisation!$C$38,5,IF(OR(B758=1,B758=2,B758=3,B758=4,B758=5),B758,"")))))))</f>
        <v/>
      </c>
      <c r="J759" s="11" t="str">
        <f>(IF(C758=Localisation!$C$44,5,IF(C758=Localisation!$C$45,4,IF(C758=Localisation!$C$46,3,IF(C758=Localisation!$C$47,2,IF(C758=Localisation!$C$48,1,IF(OR(C758=1,C758=2,C758=3,C758=4,C758=5),C758,"")))))))</f>
        <v/>
      </c>
      <c r="K759" s="11" t="str">
        <f>(IF(D758=Localisation!$C$50,1,IF(D758=Localisation!$C$51,2,IF(D758=Localisation!$C$52,3,IF(D758=Localisation!$C$53,4,IF(D758=Localisation!$C$54,5,IF(OR(D758=1,D758=2,D758=3,D758=4,D758=5),D758,"")))))))</f>
        <v/>
      </c>
      <c r="L759" s="11" t="str">
        <f t="shared" si="78"/>
        <v/>
      </c>
      <c r="M759" s="11" t="str">
        <f t="shared" si="79"/>
        <v/>
      </c>
      <c r="N759" s="11" t="str">
        <f t="shared" si="82"/>
        <v/>
      </c>
      <c r="O759" s="11" t="str">
        <f t="shared" si="80"/>
        <v/>
      </c>
      <c r="P759" s="11" t="str">
        <f t="shared" si="81"/>
        <v/>
      </c>
      <c r="Q759" s="11" t="str">
        <f t="shared" si="83"/>
        <v/>
      </c>
    </row>
    <row r="760" spans="5:17" x14ac:dyDescent="0.3">
      <c r="E760" s="11"/>
      <c r="H760" s="11" t="str">
        <f t="shared" si="77"/>
        <v/>
      </c>
      <c r="I760" s="11" t="str">
        <f>(IF(B759=Localisation!$C$42,1,IF(B759=Localisation!$C$41,2,IF(B759=Localisation!$C$40,3,IF(B759=Localisation!$C$39,4,IF(B759=Localisation!$C$38,5,IF(OR(B759=1,B759=2,B759=3,B759=4,B759=5),B759,"")))))))</f>
        <v/>
      </c>
      <c r="J760" s="11" t="str">
        <f>(IF(C759=Localisation!$C$44,5,IF(C759=Localisation!$C$45,4,IF(C759=Localisation!$C$46,3,IF(C759=Localisation!$C$47,2,IF(C759=Localisation!$C$48,1,IF(OR(C759=1,C759=2,C759=3,C759=4,C759=5),C759,"")))))))</f>
        <v/>
      </c>
      <c r="K760" s="11" t="str">
        <f>(IF(D759=Localisation!$C$50,1,IF(D759=Localisation!$C$51,2,IF(D759=Localisation!$C$52,3,IF(D759=Localisation!$C$53,4,IF(D759=Localisation!$C$54,5,IF(OR(D759=1,D759=2,D759=3,D759=4,D759=5),D759,"")))))))</f>
        <v/>
      </c>
      <c r="L760" s="11" t="str">
        <f t="shared" si="78"/>
        <v/>
      </c>
      <c r="M760" s="11" t="str">
        <f t="shared" si="79"/>
        <v/>
      </c>
      <c r="N760" s="11" t="str">
        <f t="shared" si="82"/>
        <v/>
      </c>
      <c r="O760" s="11" t="str">
        <f t="shared" si="80"/>
        <v/>
      </c>
      <c r="P760" s="11" t="str">
        <f t="shared" si="81"/>
        <v/>
      </c>
      <c r="Q760" s="11" t="str">
        <f t="shared" si="83"/>
        <v/>
      </c>
    </row>
    <row r="761" spans="5:17" x14ac:dyDescent="0.3">
      <c r="E761" s="11"/>
      <c r="H761" s="11" t="str">
        <f t="shared" si="77"/>
        <v/>
      </c>
      <c r="I761" s="11" t="str">
        <f>(IF(B760=Localisation!$C$42,1,IF(B760=Localisation!$C$41,2,IF(B760=Localisation!$C$40,3,IF(B760=Localisation!$C$39,4,IF(B760=Localisation!$C$38,5,IF(OR(B760=1,B760=2,B760=3,B760=4,B760=5),B760,"")))))))</f>
        <v/>
      </c>
      <c r="J761" s="11" t="str">
        <f>(IF(C760=Localisation!$C$44,5,IF(C760=Localisation!$C$45,4,IF(C760=Localisation!$C$46,3,IF(C760=Localisation!$C$47,2,IF(C760=Localisation!$C$48,1,IF(OR(C760=1,C760=2,C760=3,C760=4,C760=5),C760,"")))))))</f>
        <v/>
      </c>
      <c r="K761" s="11" t="str">
        <f>(IF(D760=Localisation!$C$50,1,IF(D760=Localisation!$C$51,2,IF(D760=Localisation!$C$52,3,IF(D760=Localisation!$C$53,4,IF(D760=Localisation!$C$54,5,IF(OR(D760=1,D760=2,D760=3,D760=4,D760=5),D760,"")))))))</f>
        <v/>
      </c>
      <c r="L761" s="11" t="str">
        <f t="shared" si="78"/>
        <v/>
      </c>
      <c r="M761" s="11" t="str">
        <f t="shared" si="79"/>
        <v/>
      </c>
      <c r="N761" s="11" t="str">
        <f t="shared" si="82"/>
        <v/>
      </c>
      <c r="O761" s="11" t="str">
        <f t="shared" si="80"/>
        <v/>
      </c>
      <c r="P761" s="11" t="str">
        <f t="shared" si="81"/>
        <v/>
      </c>
      <c r="Q761" s="11" t="str">
        <f t="shared" si="83"/>
        <v/>
      </c>
    </row>
    <row r="762" spans="5:17" x14ac:dyDescent="0.3">
      <c r="E762" s="11"/>
      <c r="H762" s="11" t="str">
        <f t="shared" si="77"/>
        <v/>
      </c>
      <c r="I762" s="11" t="str">
        <f>(IF(B761=Localisation!$C$42,1,IF(B761=Localisation!$C$41,2,IF(B761=Localisation!$C$40,3,IF(B761=Localisation!$C$39,4,IF(B761=Localisation!$C$38,5,IF(OR(B761=1,B761=2,B761=3,B761=4,B761=5),B761,"")))))))</f>
        <v/>
      </c>
      <c r="J762" s="11" t="str">
        <f>(IF(C761=Localisation!$C$44,5,IF(C761=Localisation!$C$45,4,IF(C761=Localisation!$C$46,3,IF(C761=Localisation!$C$47,2,IF(C761=Localisation!$C$48,1,IF(OR(C761=1,C761=2,C761=3,C761=4,C761=5),C761,"")))))))</f>
        <v/>
      </c>
      <c r="K762" s="11" t="str">
        <f>(IF(D761=Localisation!$C$50,1,IF(D761=Localisation!$C$51,2,IF(D761=Localisation!$C$52,3,IF(D761=Localisation!$C$53,4,IF(D761=Localisation!$C$54,5,IF(OR(D761=1,D761=2,D761=3,D761=4,D761=5),D761,"")))))))</f>
        <v/>
      </c>
      <c r="L762" s="11" t="str">
        <f t="shared" si="78"/>
        <v/>
      </c>
      <c r="M762" s="11" t="str">
        <f t="shared" si="79"/>
        <v/>
      </c>
      <c r="N762" s="11" t="str">
        <f t="shared" si="82"/>
        <v/>
      </c>
      <c r="O762" s="11" t="str">
        <f t="shared" si="80"/>
        <v/>
      </c>
      <c r="P762" s="11" t="str">
        <f t="shared" si="81"/>
        <v/>
      </c>
      <c r="Q762" s="11" t="str">
        <f t="shared" si="83"/>
        <v/>
      </c>
    </row>
    <row r="763" spans="5:17" x14ac:dyDescent="0.3">
      <c r="E763" s="11"/>
      <c r="H763" s="11" t="str">
        <f t="shared" si="77"/>
        <v/>
      </c>
      <c r="I763" s="11" t="str">
        <f>(IF(B762=Localisation!$C$42,1,IF(B762=Localisation!$C$41,2,IF(B762=Localisation!$C$40,3,IF(B762=Localisation!$C$39,4,IF(B762=Localisation!$C$38,5,IF(OR(B762=1,B762=2,B762=3,B762=4,B762=5),B762,"")))))))</f>
        <v/>
      </c>
      <c r="J763" s="11" t="str">
        <f>(IF(C762=Localisation!$C$44,5,IF(C762=Localisation!$C$45,4,IF(C762=Localisation!$C$46,3,IF(C762=Localisation!$C$47,2,IF(C762=Localisation!$C$48,1,IF(OR(C762=1,C762=2,C762=3,C762=4,C762=5),C762,"")))))))</f>
        <v/>
      </c>
      <c r="K763" s="11" t="str">
        <f>(IF(D762=Localisation!$C$50,1,IF(D762=Localisation!$C$51,2,IF(D762=Localisation!$C$52,3,IF(D762=Localisation!$C$53,4,IF(D762=Localisation!$C$54,5,IF(OR(D762=1,D762=2,D762=3,D762=4,D762=5),D762,"")))))))</f>
        <v/>
      </c>
      <c r="L763" s="11" t="str">
        <f t="shared" si="78"/>
        <v/>
      </c>
      <c r="M763" s="11" t="str">
        <f t="shared" si="79"/>
        <v/>
      </c>
      <c r="N763" s="11" t="str">
        <f t="shared" si="82"/>
        <v/>
      </c>
      <c r="O763" s="11" t="str">
        <f t="shared" si="80"/>
        <v/>
      </c>
      <c r="P763" s="11" t="str">
        <f t="shared" si="81"/>
        <v/>
      </c>
      <c r="Q763" s="11" t="str">
        <f t="shared" si="83"/>
        <v/>
      </c>
    </row>
    <row r="764" spans="5:17" x14ac:dyDescent="0.3">
      <c r="E764" s="11"/>
      <c r="H764" s="11" t="str">
        <f t="shared" si="77"/>
        <v/>
      </c>
      <c r="I764" s="11" t="str">
        <f>(IF(B763=Localisation!$C$42,1,IF(B763=Localisation!$C$41,2,IF(B763=Localisation!$C$40,3,IF(B763=Localisation!$C$39,4,IF(B763=Localisation!$C$38,5,IF(OR(B763=1,B763=2,B763=3,B763=4,B763=5),B763,"")))))))</f>
        <v/>
      </c>
      <c r="J764" s="11" t="str">
        <f>(IF(C763=Localisation!$C$44,5,IF(C763=Localisation!$C$45,4,IF(C763=Localisation!$C$46,3,IF(C763=Localisation!$C$47,2,IF(C763=Localisation!$C$48,1,IF(OR(C763=1,C763=2,C763=3,C763=4,C763=5),C763,"")))))))</f>
        <v/>
      </c>
      <c r="K764" s="11" t="str">
        <f>(IF(D763=Localisation!$C$50,1,IF(D763=Localisation!$C$51,2,IF(D763=Localisation!$C$52,3,IF(D763=Localisation!$C$53,4,IF(D763=Localisation!$C$54,5,IF(OR(D763=1,D763=2,D763=3,D763=4,D763=5),D763,"")))))))</f>
        <v/>
      </c>
      <c r="L764" s="11" t="str">
        <f t="shared" si="78"/>
        <v/>
      </c>
      <c r="M764" s="11" t="str">
        <f t="shared" si="79"/>
        <v/>
      </c>
      <c r="N764" s="11" t="str">
        <f t="shared" si="82"/>
        <v/>
      </c>
      <c r="O764" s="11" t="str">
        <f t="shared" si="80"/>
        <v/>
      </c>
      <c r="P764" s="11" t="str">
        <f t="shared" si="81"/>
        <v/>
      </c>
      <c r="Q764" s="11" t="str">
        <f t="shared" si="83"/>
        <v/>
      </c>
    </row>
    <row r="765" spans="5:17" x14ac:dyDescent="0.3">
      <c r="E765" s="11"/>
      <c r="H765" s="11" t="str">
        <f t="shared" si="77"/>
        <v/>
      </c>
      <c r="I765" s="11" t="str">
        <f>(IF(B764=Localisation!$C$42,1,IF(B764=Localisation!$C$41,2,IF(B764=Localisation!$C$40,3,IF(B764=Localisation!$C$39,4,IF(B764=Localisation!$C$38,5,IF(OR(B764=1,B764=2,B764=3,B764=4,B764=5),B764,"")))))))</f>
        <v/>
      </c>
      <c r="J765" s="11" t="str">
        <f>(IF(C764=Localisation!$C$44,5,IF(C764=Localisation!$C$45,4,IF(C764=Localisation!$C$46,3,IF(C764=Localisation!$C$47,2,IF(C764=Localisation!$C$48,1,IF(OR(C764=1,C764=2,C764=3,C764=4,C764=5),C764,"")))))))</f>
        <v/>
      </c>
      <c r="K765" s="11" t="str">
        <f>(IF(D764=Localisation!$C$50,1,IF(D764=Localisation!$C$51,2,IF(D764=Localisation!$C$52,3,IF(D764=Localisation!$C$53,4,IF(D764=Localisation!$C$54,5,IF(OR(D764=1,D764=2,D764=3,D764=4,D764=5),D764,"")))))))</f>
        <v/>
      </c>
      <c r="L765" s="11" t="str">
        <f t="shared" si="78"/>
        <v/>
      </c>
      <c r="M765" s="11" t="str">
        <f t="shared" si="79"/>
        <v/>
      </c>
      <c r="N765" s="11" t="str">
        <f t="shared" si="82"/>
        <v/>
      </c>
      <c r="O765" s="11" t="str">
        <f t="shared" si="80"/>
        <v/>
      </c>
      <c r="P765" s="11" t="str">
        <f t="shared" si="81"/>
        <v/>
      </c>
      <c r="Q765" s="11" t="str">
        <f t="shared" si="83"/>
        <v/>
      </c>
    </row>
    <row r="766" spans="5:17" x14ac:dyDescent="0.3">
      <c r="E766" s="11"/>
      <c r="H766" s="11" t="str">
        <f t="shared" si="77"/>
        <v/>
      </c>
      <c r="I766" s="11" t="str">
        <f>(IF(B765=Localisation!$C$42,1,IF(B765=Localisation!$C$41,2,IF(B765=Localisation!$C$40,3,IF(B765=Localisation!$C$39,4,IF(B765=Localisation!$C$38,5,IF(OR(B765=1,B765=2,B765=3,B765=4,B765=5),B765,"")))))))</f>
        <v/>
      </c>
      <c r="J766" s="11" t="str">
        <f>(IF(C765=Localisation!$C$44,5,IF(C765=Localisation!$C$45,4,IF(C765=Localisation!$C$46,3,IF(C765=Localisation!$C$47,2,IF(C765=Localisation!$C$48,1,IF(OR(C765=1,C765=2,C765=3,C765=4,C765=5),C765,"")))))))</f>
        <v/>
      </c>
      <c r="K766" s="11" t="str">
        <f>(IF(D765=Localisation!$C$50,1,IF(D765=Localisation!$C$51,2,IF(D765=Localisation!$C$52,3,IF(D765=Localisation!$C$53,4,IF(D765=Localisation!$C$54,5,IF(OR(D765=1,D765=2,D765=3,D765=4,D765=5),D765,"")))))))</f>
        <v/>
      </c>
      <c r="L766" s="11" t="str">
        <f t="shared" si="78"/>
        <v/>
      </c>
      <c r="M766" s="11" t="str">
        <f t="shared" si="79"/>
        <v/>
      </c>
      <c r="N766" s="11" t="str">
        <f t="shared" si="82"/>
        <v/>
      </c>
      <c r="O766" s="11" t="str">
        <f t="shared" si="80"/>
        <v/>
      </c>
      <c r="P766" s="11" t="str">
        <f t="shared" si="81"/>
        <v/>
      </c>
      <c r="Q766" s="11" t="str">
        <f t="shared" si="83"/>
        <v/>
      </c>
    </row>
    <row r="767" spans="5:17" x14ac:dyDescent="0.3">
      <c r="E767" s="11"/>
      <c r="H767" s="11" t="str">
        <f t="shared" si="77"/>
        <v/>
      </c>
      <c r="I767" s="11" t="str">
        <f>(IF(B766=Localisation!$C$42,1,IF(B766=Localisation!$C$41,2,IF(B766=Localisation!$C$40,3,IF(B766=Localisation!$C$39,4,IF(B766=Localisation!$C$38,5,IF(OR(B766=1,B766=2,B766=3,B766=4,B766=5),B766,"")))))))</f>
        <v/>
      </c>
      <c r="J767" s="11" t="str">
        <f>(IF(C766=Localisation!$C$44,5,IF(C766=Localisation!$C$45,4,IF(C766=Localisation!$C$46,3,IF(C766=Localisation!$C$47,2,IF(C766=Localisation!$C$48,1,IF(OR(C766=1,C766=2,C766=3,C766=4,C766=5),C766,"")))))))</f>
        <v/>
      </c>
      <c r="K767" s="11" t="str">
        <f>(IF(D766=Localisation!$C$50,1,IF(D766=Localisation!$C$51,2,IF(D766=Localisation!$C$52,3,IF(D766=Localisation!$C$53,4,IF(D766=Localisation!$C$54,5,IF(OR(D766=1,D766=2,D766=3,D766=4,D766=5),D766,"")))))))</f>
        <v/>
      </c>
      <c r="L767" s="11" t="str">
        <f t="shared" si="78"/>
        <v/>
      </c>
      <c r="M767" s="11" t="str">
        <f t="shared" si="79"/>
        <v/>
      </c>
      <c r="N767" s="11" t="str">
        <f t="shared" si="82"/>
        <v/>
      </c>
      <c r="O767" s="11" t="str">
        <f t="shared" si="80"/>
        <v/>
      </c>
      <c r="P767" s="11" t="str">
        <f t="shared" si="81"/>
        <v/>
      </c>
      <c r="Q767" s="11" t="str">
        <f t="shared" si="83"/>
        <v/>
      </c>
    </row>
    <row r="768" spans="5:17" x14ac:dyDescent="0.3">
      <c r="E768" s="11"/>
      <c r="H768" s="11" t="str">
        <f t="shared" si="77"/>
        <v/>
      </c>
      <c r="I768" s="11" t="str">
        <f>(IF(B767=Localisation!$C$42,1,IF(B767=Localisation!$C$41,2,IF(B767=Localisation!$C$40,3,IF(B767=Localisation!$C$39,4,IF(B767=Localisation!$C$38,5,IF(OR(B767=1,B767=2,B767=3,B767=4,B767=5),B767,"")))))))</f>
        <v/>
      </c>
      <c r="J768" s="11" t="str">
        <f>(IF(C767=Localisation!$C$44,5,IF(C767=Localisation!$C$45,4,IF(C767=Localisation!$C$46,3,IF(C767=Localisation!$C$47,2,IF(C767=Localisation!$C$48,1,IF(OR(C767=1,C767=2,C767=3,C767=4,C767=5),C767,"")))))))</f>
        <v/>
      </c>
      <c r="K768" s="11" t="str">
        <f>(IF(D767=Localisation!$C$50,1,IF(D767=Localisation!$C$51,2,IF(D767=Localisation!$C$52,3,IF(D767=Localisation!$C$53,4,IF(D767=Localisation!$C$54,5,IF(OR(D767=1,D767=2,D767=3,D767=4,D767=5),D767,"")))))))</f>
        <v/>
      </c>
      <c r="L768" s="11" t="str">
        <f t="shared" si="78"/>
        <v/>
      </c>
      <c r="M768" s="11" t="str">
        <f t="shared" si="79"/>
        <v/>
      </c>
      <c r="N768" s="11" t="str">
        <f t="shared" si="82"/>
        <v/>
      </c>
      <c r="O768" s="11" t="str">
        <f t="shared" si="80"/>
        <v/>
      </c>
      <c r="P768" s="11" t="str">
        <f t="shared" si="81"/>
        <v/>
      </c>
      <c r="Q768" s="11" t="str">
        <f t="shared" si="83"/>
        <v/>
      </c>
    </row>
    <row r="769" spans="5:17" x14ac:dyDescent="0.3">
      <c r="E769" s="11"/>
      <c r="H769" s="11" t="str">
        <f t="shared" si="77"/>
        <v/>
      </c>
      <c r="I769" s="11" t="str">
        <f>(IF(B768=Localisation!$C$42,1,IF(B768=Localisation!$C$41,2,IF(B768=Localisation!$C$40,3,IF(B768=Localisation!$C$39,4,IF(B768=Localisation!$C$38,5,IF(OR(B768=1,B768=2,B768=3,B768=4,B768=5),B768,"")))))))</f>
        <v/>
      </c>
      <c r="J769" s="11" t="str">
        <f>(IF(C768=Localisation!$C$44,5,IF(C768=Localisation!$C$45,4,IF(C768=Localisation!$C$46,3,IF(C768=Localisation!$C$47,2,IF(C768=Localisation!$C$48,1,IF(OR(C768=1,C768=2,C768=3,C768=4,C768=5),C768,"")))))))</f>
        <v/>
      </c>
      <c r="K769" s="11" t="str">
        <f>(IF(D768=Localisation!$C$50,1,IF(D768=Localisation!$C$51,2,IF(D768=Localisation!$C$52,3,IF(D768=Localisation!$C$53,4,IF(D768=Localisation!$C$54,5,IF(OR(D768=1,D768=2,D768=3,D768=4,D768=5),D768,"")))))))</f>
        <v/>
      </c>
      <c r="L769" s="11" t="str">
        <f t="shared" si="78"/>
        <v/>
      </c>
      <c r="M769" s="11" t="str">
        <f t="shared" si="79"/>
        <v/>
      </c>
      <c r="N769" s="11" t="str">
        <f t="shared" si="82"/>
        <v/>
      </c>
      <c r="O769" s="11" t="str">
        <f t="shared" si="80"/>
        <v/>
      </c>
      <c r="P769" s="11" t="str">
        <f t="shared" si="81"/>
        <v/>
      </c>
      <c r="Q769" s="11" t="str">
        <f t="shared" si="83"/>
        <v/>
      </c>
    </row>
    <row r="770" spans="5:17" x14ac:dyDescent="0.3">
      <c r="E770" s="11"/>
      <c r="H770" s="11" t="str">
        <f t="shared" si="77"/>
        <v/>
      </c>
      <c r="I770" s="11" t="str">
        <f>(IF(B769=Localisation!$C$42,1,IF(B769=Localisation!$C$41,2,IF(B769=Localisation!$C$40,3,IF(B769=Localisation!$C$39,4,IF(B769=Localisation!$C$38,5,IF(OR(B769=1,B769=2,B769=3,B769=4,B769=5),B769,"")))))))</f>
        <v/>
      </c>
      <c r="J770" s="11" t="str">
        <f>(IF(C769=Localisation!$C$44,5,IF(C769=Localisation!$C$45,4,IF(C769=Localisation!$C$46,3,IF(C769=Localisation!$C$47,2,IF(C769=Localisation!$C$48,1,IF(OR(C769=1,C769=2,C769=3,C769=4,C769=5),C769,"")))))))</f>
        <v/>
      </c>
      <c r="K770" s="11" t="str">
        <f>(IF(D769=Localisation!$C$50,1,IF(D769=Localisation!$C$51,2,IF(D769=Localisation!$C$52,3,IF(D769=Localisation!$C$53,4,IF(D769=Localisation!$C$54,5,IF(OR(D769=1,D769=2,D769=3,D769=4,D769=5),D769,"")))))))</f>
        <v/>
      </c>
      <c r="L770" s="11" t="str">
        <f t="shared" si="78"/>
        <v/>
      </c>
      <c r="M770" s="11" t="str">
        <f t="shared" si="79"/>
        <v/>
      </c>
      <c r="N770" s="11" t="str">
        <f t="shared" si="82"/>
        <v/>
      </c>
      <c r="O770" s="11" t="str">
        <f t="shared" si="80"/>
        <v/>
      </c>
      <c r="P770" s="11" t="str">
        <f t="shared" si="81"/>
        <v/>
      </c>
      <c r="Q770" s="11" t="str">
        <f t="shared" si="83"/>
        <v/>
      </c>
    </row>
    <row r="771" spans="5:17" x14ac:dyDescent="0.3">
      <c r="E771" s="11"/>
      <c r="H771" s="11" t="str">
        <f t="shared" si="77"/>
        <v/>
      </c>
      <c r="I771" s="11" t="str">
        <f>(IF(B770=Localisation!$C$42,1,IF(B770=Localisation!$C$41,2,IF(B770=Localisation!$C$40,3,IF(B770=Localisation!$C$39,4,IF(B770=Localisation!$C$38,5,IF(OR(B770=1,B770=2,B770=3,B770=4,B770=5),B770,"")))))))</f>
        <v/>
      </c>
      <c r="J771" s="11" t="str">
        <f>(IF(C770=Localisation!$C$44,5,IF(C770=Localisation!$C$45,4,IF(C770=Localisation!$C$46,3,IF(C770=Localisation!$C$47,2,IF(C770=Localisation!$C$48,1,IF(OR(C770=1,C770=2,C770=3,C770=4,C770=5),C770,"")))))))</f>
        <v/>
      </c>
      <c r="K771" s="11" t="str">
        <f>(IF(D770=Localisation!$C$50,1,IF(D770=Localisation!$C$51,2,IF(D770=Localisation!$C$52,3,IF(D770=Localisation!$C$53,4,IF(D770=Localisation!$C$54,5,IF(OR(D770=1,D770=2,D770=3,D770=4,D770=5),D770,"")))))))</f>
        <v/>
      </c>
      <c r="L771" s="11" t="str">
        <f t="shared" si="78"/>
        <v/>
      </c>
      <c r="M771" s="11" t="str">
        <f t="shared" si="79"/>
        <v/>
      </c>
      <c r="N771" s="11" t="str">
        <f t="shared" si="82"/>
        <v/>
      </c>
      <c r="O771" s="11" t="str">
        <f t="shared" si="80"/>
        <v/>
      </c>
      <c r="P771" s="11" t="str">
        <f t="shared" si="81"/>
        <v/>
      </c>
      <c r="Q771" s="11" t="str">
        <f t="shared" si="83"/>
        <v/>
      </c>
    </row>
    <row r="772" spans="5:17" x14ac:dyDescent="0.3">
      <c r="E772" s="11"/>
      <c r="H772" s="11" t="str">
        <f t="shared" si="77"/>
        <v/>
      </c>
      <c r="I772" s="11" t="str">
        <f>(IF(B771=Localisation!$C$42,1,IF(B771=Localisation!$C$41,2,IF(B771=Localisation!$C$40,3,IF(B771=Localisation!$C$39,4,IF(B771=Localisation!$C$38,5,IF(OR(B771=1,B771=2,B771=3,B771=4,B771=5),B771,"")))))))</f>
        <v/>
      </c>
      <c r="J772" s="11" t="str">
        <f>(IF(C771=Localisation!$C$44,5,IF(C771=Localisation!$C$45,4,IF(C771=Localisation!$C$46,3,IF(C771=Localisation!$C$47,2,IF(C771=Localisation!$C$48,1,IF(OR(C771=1,C771=2,C771=3,C771=4,C771=5),C771,"")))))))</f>
        <v/>
      </c>
      <c r="K772" s="11" t="str">
        <f>(IF(D771=Localisation!$C$50,1,IF(D771=Localisation!$C$51,2,IF(D771=Localisation!$C$52,3,IF(D771=Localisation!$C$53,4,IF(D771=Localisation!$C$54,5,IF(OR(D771=1,D771=2,D771=3,D771=4,D771=5),D771,"")))))))</f>
        <v/>
      </c>
      <c r="L772" s="11" t="str">
        <f t="shared" si="78"/>
        <v/>
      </c>
      <c r="M772" s="11" t="str">
        <f t="shared" si="79"/>
        <v/>
      </c>
      <c r="N772" s="11" t="str">
        <f t="shared" si="82"/>
        <v/>
      </c>
      <c r="O772" s="11" t="str">
        <f t="shared" si="80"/>
        <v/>
      </c>
      <c r="P772" s="11" t="str">
        <f t="shared" si="81"/>
        <v/>
      </c>
      <c r="Q772" s="11" t="str">
        <f t="shared" si="83"/>
        <v/>
      </c>
    </row>
    <row r="773" spans="5:17" x14ac:dyDescent="0.3">
      <c r="E773" s="11"/>
      <c r="H773" s="11" t="str">
        <f t="shared" si="77"/>
        <v/>
      </c>
      <c r="I773" s="11" t="str">
        <f>(IF(B772=Localisation!$C$42,1,IF(B772=Localisation!$C$41,2,IF(B772=Localisation!$C$40,3,IF(B772=Localisation!$C$39,4,IF(B772=Localisation!$C$38,5,IF(OR(B772=1,B772=2,B772=3,B772=4,B772=5),B772,"")))))))</f>
        <v/>
      </c>
      <c r="J773" s="11" t="str">
        <f>(IF(C772=Localisation!$C$44,5,IF(C772=Localisation!$C$45,4,IF(C772=Localisation!$C$46,3,IF(C772=Localisation!$C$47,2,IF(C772=Localisation!$C$48,1,IF(OR(C772=1,C772=2,C772=3,C772=4,C772=5),C772,"")))))))</f>
        <v/>
      </c>
      <c r="K773" s="11" t="str">
        <f>(IF(D772=Localisation!$C$50,1,IF(D772=Localisation!$C$51,2,IF(D772=Localisation!$C$52,3,IF(D772=Localisation!$C$53,4,IF(D772=Localisation!$C$54,5,IF(OR(D772=1,D772=2,D772=3,D772=4,D772=5),D772,"")))))))</f>
        <v/>
      </c>
      <c r="L773" s="11" t="str">
        <f t="shared" si="78"/>
        <v/>
      </c>
      <c r="M773" s="11" t="str">
        <f t="shared" si="79"/>
        <v/>
      </c>
      <c r="N773" s="11" t="str">
        <f t="shared" si="82"/>
        <v/>
      </c>
      <c r="O773" s="11" t="str">
        <f t="shared" si="80"/>
        <v/>
      </c>
      <c r="P773" s="11" t="str">
        <f t="shared" si="81"/>
        <v/>
      </c>
      <c r="Q773" s="11" t="str">
        <f t="shared" si="83"/>
        <v/>
      </c>
    </row>
    <row r="774" spans="5:17" x14ac:dyDescent="0.3">
      <c r="E774" s="11"/>
      <c r="H774" s="11" t="str">
        <f t="shared" si="77"/>
        <v/>
      </c>
      <c r="I774" s="11" t="str">
        <f>(IF(B773=Localisation!$C$42,1,IF(B773=Localisation!$C$41,2,IF(B773=Localisation!$C$40,3,IF(B773=Localisation!$C$39,4,IF(B773=Localisation!$C$38,5,IF(OR(B773=1,B773=2,B773=3,B773=4,B773=5),B773,"")))))))</f>
        <v/>
      </c>
      <c r="J774" s="11" t="str">
        <f>(IF(C773=Localisation!$C$44,5,IF(C773=Localisation!$C$45,4,IF(C773=Localisation!$C$46,3,IF(C773=Localisation!$C$47,2,IF(C773=Localisation!$C$48,1,IF(OR(C773=1,C773=2,C773=3,C773=4,C773=5),C773,"")))))))</f>
        <v/>
      </c>
      <c r="K774" s="11" t="str">
        <f>(IF(D773=Localisation!$C$50,1,IF(D773=Localisation!$C$51,2,IF(D773=Localisation!$C$52,3,IF(D773=Localisation!$C$53,4,IF(D773=Localisation!$C$54,5,IF(OR(D773=1,D773=2,D773=3,D773=4,D773=5),D773,"")))))))</f>
        <v/>
      </c>
      <c r="L774" s="11" t="str">
        <f t="shared" si="78"/>
        <v/>
      </c>
      <c r="M774" s="11" t="str">
        <f t="shared" si="79"/>
        <v/>
      </c>
      <c r="N774" s="11" t="str">
        <f t="shared" si="82"/>
        <v/>
      </c>
      <c r="O774" s="11" t="str">
        <f t="shared" si="80"/>
        <v/>
      </c>
      <c r="P774" s="11" t="str">
        <f t="shared" si="81"/>
        <v/>
      </c>
      <c r="Q774" s="11" t="str">
        <f t="shared" si="83"/>
        <v/>
      </c>
    </row>
    <row r="775" spans="5:17" x14ac:dyDescent="0.3">
      <c r="E775" s="11"/>
      <c r="H775" s="11" t="str">
        <f t="shared" si="77"/>
        <v/>
      </c>
      <c r="I775" s="11" t="str">
        <f>(IF(B774=Localisation!$C$42,1,IF(B774=Localisation!$C$41,2,IF(B774=Localisation!$C$40,3,IF(B774=Localisation!$C$39,4,IF(B774=Localisation!$C$38,5,IF(OR(B774=1,B774=2,B774=3,B774=4,B774=5),B774,"")))))))</f>
        <v/>
      </c>
      <c r="J775" s="11" t="str">
        <f>(IF(C774=Localisation!$C$44,5,IF(C774=Localisation!$C$45,4,IF(C774=Localisation!$C$46,3,IF(C774=Localisation!$C$47,2,IF(C774=Localisation!$C$48,1,IF(OR(C774=1,C774=2,C774=3,C774=4,C774=5),C774,"")))))))</f>
        <v/>
      </c>
      <c r="K775" s="11" t="str">
        <f>(IF(D774=Localisation!$C$50,1,IF(D774=Localisation!$C$51,2,IF(D774=Localisation!$C$52,3,IF(D774=Localisation!$C$53,4,IF(D774=Localisation!$C$54,5,IF(OR(D774=1,D774=2,D774=3,D774=4,D774=5),D774,"")))))))</f>
        <v/>
      </c>
      <c r="L775" s="11" t="str">
        <f t="shared" si="78"/>
        <v/>
      </c>
      <c r="M775" s="11" t="str">
        <f t="shared" si="79"/>
        <v/>
      </c>
      <c r="N775" s="11" t="str">
        <f t="shared" si="82"/>
        <v/>
      </c>
      <c r="O775" s="11" t="str">
        <f t="shared" si="80"/>
        <v/>
      </c>
      <c r="P775" s="11" t="str">
        <f t="shared" si="81"/>
        <v/>
      </c>
      <c r="Q775" s="11" t="str">
        <f t="shared" si="83"/>
        <v/>
      </c>
    </row>
    <row r="776" spans="5:17" x14ac:dyDescent="0.3">
      <c r="E776" s="11"/>
      <c r="H776" s="11" t="str">
        <f t="shared" si="77"/>
        <v/>
      </c>
      <c r="I776" s="11" t="str">
        <f>(IF(B775=Localisation!$C$42,1,IF(B775=Localisation!$C$41,2,IF(B775=Localisation!$C$40,3,IF(B775=Localisation!$C$39,4,IF(B775=Localisation!$C$38,5,IF(OR(B775=1,B775=2,B775=3,B775=4,B775=5),B775,"")))))))</f>
        <v/>
      </c>
      <c r="J776" s="11" t="str">
        <f>(IF(C775=Localisation!$C$44,5,IF(C775=Localisation!$C$45,4,IF(C775=Localisation!$C$46,3,IF(C775=Localisation!$C$47,2,IF(C775=Localisation!$C$48,1,IF(OR(C775=1,C775=2,C775=3,C775=4,C775=5),C775,"")))))))</f>
        <v/>
      </c>
      <c r="K776" s="11" t="str">
        <f>(IF(D775=Localisation!$C$50,1,IF(D775=Localisation!$C$51,2,IF(D775=Localisation!$C$52,3,IF(D775=Localisation!$C$53,4,IF(D775=Localisation!$C$54,5,IF(OR(D775=1,D775=2,D775=3,D775=4,D775=5),D775,"")))))))</f>
        <v/>
      </c>
      <c r="L776" s="11" t="str">
        <f t="shared" si="78"/>
        <v/>
      </c>
      <c r="M776" s="11" t="str">
        <f t="shared" si="79"/>
        <v/>
      </c>
      <c r="N776" s="11" t="str">
        <f t="shared" si="82"/>
        <v/>
      </c>
      <c r="O776" s="11" t="str">
        <f t="shared" si="80"/>
        <v/>
      </c>
      <c r="P776" s="11" t="str">
        <f t="shared" si="81"/>
        <v/>
      </c>
      <c r="Q776" s="11" t="str">
        <f t="shared" si="83"/>
        <v/>
      </c>
    </row>
    <row r="777" spans="5:17" x14ac:dyDescent="0.3">
      <c r="E777" s="11"/>
      <c r="H777" s="11" t="str">
        <f t="shared" si="77"/>
        <v/>
      </c>
      <c r="I777" s="11" t="str">
        <f>(IF(B776=Localisation!$C$42,1,IF(B776=Localisation!$C$41,2,IF(B776=Localisation!$C$40,3,IF(B776=Localisation!$C$39,4,IF(B776=Localisation!$C$38,5,IF(OR(B776=1,B776=2,B776=3,B776=4,B776=5),B776,"")))))))</f>
        <v/>
      </c>
      <c r="J777" s="11" t="str">
        <f>(IF(C776=Localisation!$C$44,5,IF(C776=Localisation!$C$45,4,IF(C776=Localisation!$C$46,3,IF(C776=Localisation!$C$47,2,IF(C776=Localisation!$C$48,1,IF(OR(C776=1,C776=2,C776=3,C776=4,C776=5),C776,"")))))))</f>
        <v/>
      </c>
      <c r="K777" s="11" t="str">
        <f>(IF(D776=Localisation!$C$50,1,IF(D776=Localisation!$C$51,2,IF(D776=Localisation!$C$52,3,IF(D776=Localisation!$C$53,4,IF(D776=Localisation!$C$54,5,IF(OR(D776=1,D776=2,D776=3,D776=4,D776=5),D776,"")))))))</f>
        <v/>
      </c>
      <c r="L777" s="11" t="str">
        <f t="shared" si="78"/>
        <v/>
      </c>
      <c r="M777" s="11" t="str">
        <f t="shared" si="79"/>
        <v/>
      </c>
      <c r="N777" s="11" t="str">
        <f t="shared" si="82"/>
        <v/>
      </c>
      <c r="O777" s="11" t="str">
        <f t="shared" si="80"/>
        <v/>
      </c>
      <c r="P777" s="11" t="str">
        <f t="shared" si="81"/>
        <v/>
      </c>
      <c r="Q777" s="11" t="str">
        <f t="shared" si="83"/>
        <v/>
      </c>
    </row>
    <row r="778" spans="5:17" x14ac:dyDescent="0.3">
      <c r="E778" s="11"/>
      <c r="H778" s="11" t="str">
        <f t="shared" si="77"/>
        <v/>
      </c>
      <c r="I778" s="11" t="str">
        <f>(IF(B777=Localisation!$C$42,1,IF(B777=Localisation!$C$41,2,IF(B777=Localisation!$C$40,3,IF(B777=Localisation!$C$39,4,IF(B777=Localisation!$C$38,5,IF(OR(B777=1,B777=2,B777=3,B777=4,B777=5),B777,"")))))))</f>
        <v/>
      </c>
      <c r="J778" s="11" t="str">
        <f>(IF(C777=Localisation!$C$44,5,IF(C777=Localisation!$C$45,4,IF(C777=Localisation!$C$46,3,IF(C777=Localisation!$C$47,2,IF(C777=Localisation!$C$48,1,IF(OR(C777=1,C777=2,C777=3,C777=4,C777=5),C777,"")))))))</f>
        <v/>
      </c>
      <c r="K778" s="11" t="str">
        <f>(IF(D777=Localisation!$C$50,1,IF(D777=Localisation!$C$51,2,IF(D777=Localisation!$C$52,3,IF(D777=Localisation!$C$53,4,IF(D777=Localisation!$C$54,5,IF(OR(D777=1,D777=2,D777=3,D777=4,D777=5),D777,"")))))))</f>
        <v/>
      </c>
      <c r="L778" s="11" t="str">
        <f t="shared" si="78"/>
        <v/>
      </c>
      <c r="M778" s="11" t="str">
        <f t="shared" si="79"/>
        <v/>
      </c>
      <c r="N778" s="11" t="str">
        <f t="shared" si="82"/>
        <v/>
      </c>
      <c r="O778" s="11" t="str">
        <f t="shared" si="80"/>
        <v/>
      </c>
      <c r="P778" s="11" t="str">
        <f t="shared" si="81"/>
        <v/>
      </c>
      <c r="Q778" s="11" t="str">
        <f t="shared" si="83"/>
        <v/>
      </c>
    </row>
    <row r="779" spans="5:17" x14ac:dyDescent="0.3">
      <c r="E779" s="11"/>
      <c r="H779" s="11" t="str">
        <f t="shared" si="77"/>
        <v/>
      </c>
      <c r="I779" s="11" t="str">
        <f>(IF(B778=Localisation!$C$42,1,IF(B778=Localisation!$C$41,2,IF(B778=Localisation!$C$40,3,IF(B778=Localisation!$C$39,4,IF(B778=Localisation!$C$38,5,IF(OR(B778=1,B778=2,B778=3,B778=4,B778=5),B778,"")))))))</f>
        <v/>
      </c>
      <c r="J779" s="11" t="str">
        <f>(IF(C778=Localisation!$C$44,5,IF(C778=Localisation!$C$45,4,IF(C778=Localisation!$C$46,3,IF(C778=Localisation!$C$47,2,IF(C778=Localisation!$C$48,1,IF(OR(C778=1,C778=2,C778=3,C778=4,C778=5),C778,"")))))))</f>
        <v/>
      </c>
      <c r="K779" s="11" t="str">
        <f>(IF(D778=Localisation!$C$50,1,IF(D778=Localisation!$C$51,2,IF(D778=Localisation!$C$52,3,IF(D778=Localisation!$C$53,4,IF(D778=Localisation!$C$54,5,IF(OR(D778=1,D778=2,D778=3,D778=4,D778=5),D778,"")))))))</f>
        <v/>
      </c>
      <c r="L779" s="11" t="str">
        <f t="shared" si="78"/>
        <v/>
      </c>
      <c r="M779" s="11" t="str">
        <f t="shared" si="79"/>
        <v/>
      </c>
      <c r="N779" s="11" t="str">
        <f t="shared" si="82"/>
        <v/>
      </c>
      <c r="O779" s="11" t="str">
        <f t="shared" si="80"/>
        <v/>
      </c>
      <c r="P779" s="11" t="str">
        <f t="shared" si="81"/>
        <v/>
      </c>
      <c r="Q779" s="11" t="str">
        <f t="shared" si="83"/>
        <v/>
      </c>
    </row>
    <row r="780" spans="5:17" x14ac:dyDescent="0.3">
      <c r="E780" s="11"/>
      <c r="H780" s="11" t="str">
        <f t="shared" ref="H780:H843" si="84">IF(I780="","",AVERAGE(I780:K780))</f>
        <v/>
      </c>
      <c r="I780" s="11" t="str">
        <f>(IF(B779=Localisation!$C$42,1,IF(B779=Localisation!$C$41,2,IF(B779=Localisation!$C$40,3,IF(B779=Localisation!$C$39,4,IF(B779=Localisation!$C$38,5,IF(OR(B779=1,B779=2,B779=3,B779=4,B779=5),B779,"")))))))</f>
        <v/>
      </c>
      <c r="J780" s="11" t="str">
        <f>(IF(C779=Localisation!$C$44,5,IF(C779=Localisation!$C$45,4,IF(C779=Localisation!$C$46,3,IF(C779=Localisation!$C$47,2,IF(C779=Localisation!$C$48,1,IF(OR(C779=1,C779=2,C779=3,C779=4,C779=5),C779,"")))))))</f>
        <v/>
      </c>
      <c r="K780" s="11" t="str">
        <f>(IF(D779=Localisation!$C$50,1,IF(D779=Localisation!$C$51,2,IF(D779=Localisation!$C$52,3,IF(D779=Localisation!$C$53,4,IF(D779=Localisation!$C$54,5,IF(OR(D779=1,D779=2,D779=3,D779=4,D779=5),D779,"")))))))</f>
        <v/>
      </c>
      <c r="L780" s="11" t="str">
        <f t="shared" si="78"/>
        <v/>
      </c>
      <c r="M780" s="11" t="str">
        <f t="shared" si="79"/>
        <v/>
      </c>
      <c r="N780" s="11" t="str">
        <f t="shared" si="82"/>
        <v/>
      </c>
      <c r="O780" s="11" t="str">
        <f t="shared" si="80"/>
        <v/>
      </c>
      <c r="P780" s="11" t="str">
        <f t="shared" si="81"/>
        <v/>
      </c>
      <c r="Q780" s="11" t="str">
        <f t="shared" si="83"/>
        <v/>
      </c>
    </row>
    <row r="781" spans="5:17" x14ac:dyDescent="0.3">
      <c r="E781" s="11"/>
      <c r="H781" s="11" t="str">
        <f t="shared" si="84"/>
        <v/>
      </c>
      <c r="I781" s="11" t="str">
        <f>(IF(B780=Localisation!$C$42,1,IF(B780=Localisation!$C$41,2,IF(B780=Localisation!$C$40,3,IF(B780=Localisation!$C$39,4,IF(B780=Localisation!$C$38,5,IF(OR(B780=1,B780=2,B780=3,B780=4,B780=5),B780,"")))))))</f>
        <v/>
      </c>
      <c r="J781" s="11" t="str">
        <f>(IF(C780=Localisation!$C$44,5,IF(C780=Localisation!$C$45,4,IF(C780=Localisation!$C$46,3,IF(C780=Localisation!$C$47,2,IF(C780=Localisation!$C$48,1,IF(OR(C780=1,C780=2,C780=3,C780=4,C780=5),C780,"")))))))</f>
        <v/>
      </c>
      <c r="K781" s="11" t="str">
        <f>(IF(D780=Localisation!$C$50,1,IF(D780=Localisation!$C$51,2,IF(D780=Localisation!$C$52,3,IF(D780=Localisation!$C$53,4,IF(D780=Localisation!$C$54,5,IF(OR(D780=1,D780=2,D780=3,D780=4,D780=5),D780,"")))))))</f>
        <v/>
      </c>
      <c r="L781" s="11" t="str">
        <f t="shared" si="78"/>
        <v/>
      </c>
      <c r="M781" s="11" t="str">
        <f t="shared" si="79"/>
        <v/>
      </c>
      <c r="N781" s="11" t="str">
        <f t="shared" si="82"/>
        <v/>
      </c>
      <c r="O781" s="11" t="str">
        <f t="shared" si="80"/>
        <v/>
      </c>
      <c r="P781" s="11" t="str">
        <f t="shared" si="81"/>
        <v/>
      </c>
      <c r="Q781" s="11" t="str">
        <f t="shared" si="83"/>
        <v/>
      </c>
    </row>
    <row r="782" spans="5:17" x14ac:dyDescent="0.3">
      <c r="E782" s="11"/>
      <c r="H782" s="11" t="str">
        <f t="shared" si="84"/>
        <v/>
      </c>
      <c r="I782" s="11" t="str">
        <f>(IF(B781=Localisation!$C$42,1,IF(B781=Localisation!$C$41,2,IF(B781=Localisation!$C$40,3,IF(B781=Localisation!$C$39,4,IF(B781=Localisation!$C$38,5,IF(OR(B781=1,B781=2,B781=3,B781=4,B781=5),B781,"")))))))</f>
        <v/>
      </c>
      <c r="J782" s="11" t="str">
        <f>(IF(C781=Localisation!$C$44,5,IF(C781=Localisation!$C$45,4,IF(C781=Localisation!$C$46,3,IF(C781=Localisation!$C$47,2,IF(C781=Localisation!$C$48,1,IF(OR(C781=1,C781=2,C781=3,C781=4,C781=5),C781,"")))))))</f>
        <v/>
      </c>
      <c r="K782" s="11" t="str">
        <f>(IF(D781=Localisation!$C$50,1,IF(D781=Localisation!$C$51,2,IF(D781=Localisation!$C$52,3,IF(D781=Localisation!$C$53,4,IF(D781=Localisation!$C$54,5,IF(OR(D781=1,D781=2,D781=3,D781=4,D781=5),D781,"")))))))</f>
        <v/>
      </c>
      <c r="L782" s="11" t="str">
        <f t="shared" si="78"/>
        <v/>
      </c>
      <c r="M782" s="11" t="str">
        <f t="shared" si="79"/>
        <v/>
      </c>
      <c r="N782" s="11" t="str">
        <f t="shared" si="82"/>
        <v/>
      </c>
      <c r="O782" s="11" t="str">
        <f t="shared" si="80"/>
        <v/>
      </c>
      <c r="P782" s="11" t="str">
        <f t="shared" si="81"/>
        <v/>
      </c>
      <c r="Q782" s="11" t="str">
        <f t="shared" si="83"/>
        <v/>
      </c>
    </row>
    <row r="783" spans="5:17" x14ac:dyDescent="0.3">
      <c r="E783" s="11"/>
      <c r="H783" s="11" t="str">
        <f t="shared" si="84"/>
        <v/>
      </c>
      <c r="I783" s="11" t="str">
        <f>(IF(B782=Localisation!$C$42,1,IF(B782=Localisation!$C$41,2,IF(B782=Localisation!$C$40,3,IF(B782=Localisation!$C$39,4,IF(B782=Localisation!$C$38,5,IF(OR(B782=1,B782=2,B782=3,B782=4,B782=5),B782,"")))))))</f>
        <v/>
      </c>
      <c r="J783" s="11" t="str">
        <f>(IF(C782=Localisation!$C$44,5,IF(C782=Localisation!$C$45,4,IF(C782=Localisation!$C$46,3,IF(C782=Localisation!$C$47,2,IF(C782=Localisation!$C$48,1,IF(OR(C782=1,C782=2,C782=3,C782=4,C782=5),C782,"")))))))</f>
        <v/>
      </c>
      <c r="K783" s="11" t="str">
        <f>(IF(D782=Localisation!$C$50,1,IF(D782=Localisation!$C$51,2,IF(D782=Localisation!$C$52,3,IF(D782=Localisation!$C$53,4,IF(D782=Localisation!$C$54,5,IF(OR(D782=1,D782=2,D782=3,D782=4,D782=5),D782,"")))))))</f>
        <v/>
      </c>
      <c r="L783" s="11" t="str">
        <f t="shared" si="78"/>
        <v/>
      </c>
      <c r="M783" s="11" t="str">
        <f t="shared" si="79"/>
        <v/>
      </c>
      <c r="N783" s="11" t="str">
        <f t="shared" si="82"/>
        <v/>
      </c>
      <c r="O783" s="11" t="str">
        <f t="shared" si="80"/>
        <v/>
      </c>
      <c r="P783" s="11" t="str">
        <f t="shared" si="81"/>
        <v/>
      </c>
      <c r="Q783" s="11" t="str">
        <f t="shared" si="83"/>
        <v/>
      </c>
    </row>
    <row r="784" spans="5:17" x14ac:dyDescent="0.3">
      <c r="E784" s="11"/>
      <c r="H784" s="11" t="str">
        <f t="shared" si="84"/>
        <v/>
      </c>
      <c r="I784" s="11" t="str">
        <f>(IF(B783=Localisation!$C$42,1,IF(B783=Localisation!$C$41,2,IF(B783=Localisation!$C$40,3,IF(B783=Localisation!$C$39,4,IF(B783=Localisation!$C$38,5,IF(OR(B783=1,B783=2,B783=3,B783=4,B783=5),B783,"")))))))</f>
        <v/>
      </c>
      <c r="J784" s="11" t="str">
        <f>(IF(C783=Localisation!$C$44,5,IF(C783=Localisation!$C$45,4,IF(C783=Localisation!$C$46,3,IF(C783=Localisation!$C$47,2,IF(C783=Localisation!$C$48,1,IF(OR(C783=1,C783=2,C783=3,C783=4,C783=5),C783,"")))))))</f>
        <v/>
      </c>
      <c r="K784" s="11" t="str">
        <f>(IF(D783=Localisation!$C$50,1,IF(D783=Localisation!$C$51,2,IF(D783=Localisation!$C$52,3,IF(D783=Localisation!$C$53,4,IF(D783=Localisation!$C$54,5,IF(OR(D783=1,D783=2,D783=3,D783=4,D783=5),D783,"")))))))</f>
        <v/>
      </c>
      <c r="L784" s="11" t="str">
        <f t="shared" si="78"/>
        <v/>
      </c>
      <c r="M784" s="11" t="str">
        <f t="shared" si="79"/>
        <v/>
      </c>
      <c r="N784" s="11" t="str">
        <f t="shared" si="82"/>
        <v/>
      </c>
      <c r="O784" s="11" t="str">
        <f t="shared" si="80"/>
        <v/>
      </c>
      <c r="P784" s="11" t="str">
        <f t="shared" si="81"/>
        <v/>
      </c>
      <c r="Q784" s="11" t="str">
        <f t="shared" si="83"/>
        <v/>
      </c>
    </row>
    <row r="785" spans="5:17" x14ac:dyDescent="0.3">
      <c r="E785" s="11"/>
      <c r="H785" s="11" t="str">
        <f t="shared" si="84"/>
        <v/>
      </c>
      <c r="I785" s="11" t="str">
        <f>(IF(B784=Localisation!$C$42,1,IF(B784=Localisation!$C$41,2,IF(B784=Localisation!$C$40,3,IF(B784=Localisation!$C$39,4,IF(B784=Localisation!$C$38,5,IF(OR(B784=1,B784=2,B784=3,B784=4,B784=5),B784,"")))))))</f>
        <v/>
      </c>
      <c r="J785" s="11" t="str">
        <f>(IF(C784=Localisation!$C$44,5,IF(C784=Localisation!$C$45,4,IF(C784=Localisation!$C$46,3,IF(C784=Localisation!$C$47,2,IF(C784=Localisation!$C$48,1,IF(OR(C784=1,C784=2,C784=3,C784=4,C784=5),C784,"")))))))</f>
        <v/>
      </c>
      <c r="K785" s="11" t="str">
        <f>(IF(D784=Localisation!$C$50,1,IF(D784=Localisation!$C$51,2,IF(D784=Localisation!$C$52,3,IF(D784=Localisation!$C$53,4,IF(D784=Localisation!$C$54,5,IF(OR(D784=1,D784=2,D784=3,D784=4,D784=5),D784,"")))))))</f>
        <v/>
      </c>
      <c r="L785" s="11" t="str">
        <f t="shared" ref="L785:L848" si="85">IF(F779="","",(IF(F779="*","*",(((F779-V$49)/V$48)*-1))))</f>
        <v/>
      </c>
      <c r="M785" s="11" t="str">
        <f t="shared" ref="M785:M848" si="86">IF(E779=0,"",F779)</f>
        <v/>
      </c>
      <c r="N785" s="11" t="str">
        <f t="shared" si="82"/>
        <v/>
      </c>
      <c r="O785" s="11" t="str">
        <f t="shared" ref="O785:O848" si="87">IF(F779=0,"",LN(F779))</f>
        <v/>
      </c>
      <c r="P785" s="11" t="str">
        <f t="shared" ref="P785:P848" si="88">IF(O785="","",((O785-$Q$11)/$P$11)*-1)</f>
        <v/>
      </c>
      <c r="Q785" s="11" t="str">
        <f t="shared" si="83"/>
        <v/>
      </c>
    </row>
    <row r="786" spans="5:17" x14ac:dyDescent="0.3">
      <c r="E786" s="11"/>
      <c r="H786" s="11" t="str">
        <f t="shared" si="84"/>
        <v/>
      </c>
      <c r="I786" s="11" t="str">
        <f>(IF(B785=Localisation!$C$42,1,IF(B785=Localisation!$C$41,2,IF(B785=Localisation!$C$40,3,IF(B785=Localisation!$C$39,4,IF(B785=Localisation!$C$38,5,IF(OR(B785=1,B785=2,B785=3,B785=4,B785=5),B785,"")))))))</f>
        <v/>
      </c>
      <c r="J786" s="11" t="str">
        <f>(IF(C785=Localisation!$C$44,5,IF(C785=Localisation!$C$45,4,IF(C785=Localisation!$C$46,3,IF(C785=Localisation!$C$47,2,IF(C785=Localisation!$C$48,1,IF(OR(C785=1,C785=2,C785=3,C785=4,C785=5),C785,"")))))))</f>
        <v/>
      </c>
      <c r="K786" s="11" t="str">
        <f>(IF(D785=Localisation!$C$50,1,IF(D785=Localisation!$C$51,2,IF(D785=Localisation!$C$52,3,IF(D785=Localisation!$C$53,4,IF(D785=Localisation!$C$54,5,IF(OR(D785=1,D785=2,D785=3,D785=4,D785=5),D785,"")))))))</f>
        <v/>
      </c>
      <c r="L786" s="11" t="str">
        <f t="shared" si="85"/>
        <v/>
      </c>
      <c r="M786" s="11" t="str">
        <f t="shared" si="86"/>
        <v/>
      </c>
      <c r="N786" s="11" t="str">
        <f t="shared" ref="N786:N849" si="89">IF(H781&gt;3.9999,M786,"")</f>
        <v/>
      </c>
      <c r="O786" s="11" t="str">
        <f t="shared" si="87"/>
        <v/>
      </c>
      <c r="P786" s="11" t="str">
        <f t="shared" si="88"/>
        <v/>
      </c>
      <c r="Q786" s="11" t="str">
        <f t="shared" ref="Q786:Q849" si="90">IF(H781="","",(IF(H781="*","*",((H781-$U$49)/$U$48))))</f>
        <v/>
      </c>
    </row>
    <row r="787" spans="5:17" x14ac:dyDescent="0.3">
      <c r="E787" s="11"/>
      <c r="H787" s="11" t="str">
        <f t="shared" si="84"/>
        <v/>
      </c>
      <c r="I787" s="11" t="str">
        <f>(IF(B786=Localisation!$C$42,1,IF(B786=Localisation!$C$41,2,IF(B786=Localisation!$C$40,3,IF(B786=Localisation!$C$39,4,IF(B786=Localisation!$C$38,5,IF(OR(B786=1,B786=2,B786=3,B786=4,B786=5),B786,"")))))))</f>
        <v/>
      </c>
      <c r="J787" s="11" t="str">
        <f>(IF(C786=Localisation!$C$44,5,IF(C786=Localisation!$C$45,4,IF(C786=Localisation!$C$46,3,IF(C786=Localisation!$C$47,2,IF(C786=Localisation!$C$48,1,IF(OR(C786=1,C786=2,C786=3,C786=4,C786=5),C786,"")))))))</f>
        <v/>
      </c>
      <c r="K787" s="11" t="str">
        <f>(IF(D786=Localisation!$C$50,1,IF(D786=Localisation!$C$51,2,IF(D786=Localisation!$C$52,3,IF(D786=Localisation!$C$53,4,IF(D786=Localisation!$C$54,5,IF(OR(D786=1,D786=2,D786=3,D786=4,D786=5),D786,"")))))))</f>
        <v/>
      </c>
      <c r="L787" s="11" t="str">
        <f t="shared" si="85"/>
        <v/>
      </c>
      <c r="M787" s="11" t="str">
        <f t="shared" si="86"/>
        <v/>
      </c>
      <c r="N787" s="11" t="str">
        <f t="shared" si="89"/>
        <v/>
      </c>
      <c r="O787" s="11" t="str">
        <f t="shared" si="87"/>
        <v/>
      </c>
      <c r="P787" s="11" t="str">
        <f t="shared" si="88"/>
        <v/>
      </c>
      <c r="Q787" s="11" t="str">
        <f t="shared" si="90"/>
        <v/>
      </c>
    </row>
    <row r="788" spans="5:17" x14ac:dyDescent="0.3">
      <c r="E788" s="11"/>
      <c r="H788" s="11" t="str">
        <f t="shared" si="84"/>
        <v/>
      </c>
      <c r="I788" s="11" t="str">
        <f>(IF(B787=Localisation!$C$42,1,IF(B787=Localisation!$C$41,2,IF(B787=Localisation!$C$40,3,IF(B787=Localisation!$C$39,4,IF(B787=Localisation!$C$38,5,IF(OR(B787=1,B787=2,B787=3,B787=4,B787=5),B787,"")))))))</f>
        <v/>
      </c>
      <c r="J788" s="11" t="str">
        <f>(IF(C787=Localisation!$C$44,5,IF(C787=Localisation!$C$45,4,IF(C787=Localisation!$C$46,3,IF(C787=Localisation!$C$47,2,IF(C787=Localisation!$C$48,1,IF(OR(C787=1,C787=2,C787=3,C787=4,C787=5),C787,"")))))))</f>
        <v/>
      </c>
      <c r="K788" s="11" t="str">
        <f>(IF(D787=Localisation!$C$50,1,IF(D787=Localisation!$C$51,2,IF(D787=Localisation!$C$52,3,IF(D787=Localisation!$C$53,4,IF(D787=Localisation!$C$54,5,IF(OR(D787=1,D787=2,D787=3,D787=4,D787=5),D787,"")))))))</f>
        <v/>
      </c>
      <c r="L788" s="11" t="str">
        <f t="shared" si="85"/>
        <v/>
      </c>
      <c r="M788" s="11" t="str">
        <f t="shared" si="86"/>
        <v/>
      </c>
      <c r="N788" s="11" t="str">
        <f t="shared" si="89"/>
        <v/>
      </c>
      <c r="O788" s="11" t="str">
        <f t="shared" si="87"/>
        <v/>
      </c>
      <c r="P788" s="11" t="str">
        <f t="shared" si="88"/>
        <v/>
      </c>
      <c r="Q788" s="11" t="str">
        <f t="shared" si="90"/>
        <v/>
      </c>
    </row>
    <row r="789" spans="5:17" x14ac:dyDescent="0.3">
      <c r="E789" s="11"/>
      <c r="H789" s="11" t="str">
        <f t="shared" si="84"/>
        <v/>
      </c>
      <c r="I789" s="11" t="str">
        <f>(IF(B788=Localisation!$C$42,1,IF(B788=Localisation!$C$41,2,IF(B788=Localisation!$C$40,3,IF(B788=Localisation!$C$39,4,IF(B788=Localisation!$C$38,5,IF(OR(B788=1,B788=2,B788=3,B788=4,B788=5),B788,"")))))))</f>
        <v/>
      </c>
      <c r="J789" s="11" t="str">
        <f>(IF(C788=Localisation!$C$44,5,IF(C788=Localisation!$C$45,4,IF(C788=Localisation!$C$46,3,IF(C788=Localisation!$C$47,2,IF(C788=Localisation!$C$48,1,IF(OR(C788=1,C788=2,C788=3,C788=4,C788=5),C788,"")))))))</f>
        <v/>
      </c>
      <c r="K789" s="11" t="str">
        <f>(IF(D788=Localisation!$C$50,1,IF(D788=Localisation!$C$51,2,IF(D788=Localisation!$C$52,3,IF(D788=Localisation!$C$53,4,IF(D788=Localisation!$C$54,5,IF(OR(D788=1,D788=2,D788=3,D788=4,D788=5),D788,"")))))))</f>
        <v/>
      </c>
      <c r="L789" s="11" t="str">
        <f t="shared" si="85"/>
        <v/>
      </c>
      <c r="M789" s="11" t="str">
        <f t="shared" si="86"/>
        <v/>
      </c>
      <c r="N789" s="11" t="str">
        <f t="shared" si="89"/>
        <v/>
      </c>
      <c r="O789" s="11" t="str">
        <f t="shared" si="87"/>
        <v/>
      </c>
      <c r="P789" s="11" t="str">
        <f t="shared" si="88"/>
        <v/>
      </c>
      <c r="Q789" s="11" t="str">
        <f t="shared" si="90"/>
        <v/>
      </c>
    </row>
    <row r="790" spans="5:17" x14ac:dyDescent="0.3">
      <c r="E790" s="11"/>
      <c r="H790" s="11" t="str">
        <f t="shared" si="84"/>
        <v/>
      </c>
      <c r="I790" s="11" t="str">
        <f>(IF(B789=Localisation!$C$42,1,IF(B789=Localisation!$C$41,2,IF(B789=Localisation!$C$40,3,IF(B789=Localisation!$C$39,4,IF(B789=Localisation!$C$38,5,IF(OR(B789=1,B789=2,B789=3,B789=4,B789=5),B789,"")))))))</f>
        <v/>
      </c>
      <c r="J790" s="11" t="str">
        <f>(IF(C789=Localisation!$C$44,5,IF(C789=Localisation!$C$45,4,IF(C789=Localisation!$C$46,3,IF(C789=Localisation!$C$47,2,IF(C789=Localisation!$C$48,1,IF(OR(C789=1,C789=2,C789=3,C789=4,C789=5),C789,"")))))))</f>
        <v/>
      </c>
      <c r="K790" s="11" t="str">
        <f>(IF(D789=Localisation!$C$50,1,IF(D789=Localisation!$C$51,2,IF(D789=Localisation!$C$52,3,IF(D789=Localisation!$C$53,4,IF(D789=Localisation!$C$54,5,IF(OR(D789=1,D789=2,D789=3,D789=4,D789=5),D789,"")))))))</f>
        <v/>
      </c>
      <c r="L790" s="11" t="str">
        <f t="shared" si="85"/>
        <v/>
      </c>
      <c r="M790" s="11" t="str">
        <f t="shared" si="86"/>
        <v/>
      </c>
      <c r="N790" s="11" t="str">
        <f t="shared" si="89"/>
        <v/>
      </c>
      <c r="O790" s="11" t="str">
        <f t="shared" si="87"/>
        <v/>
      </c>
      <c r="P790" s="11" t="str">
        <f t="shared" si="88"/>
        <v/>
      </c>
      <c r="Q790" s="11" t="str">
        <f t="shared" si="90"/>
        <v/>
      </c>
    </row>
    <row r="791" spans="5:17" x14ac:dyDescent="0.3">
      <c r="E791" s="11"/>
      <c r="H791" s="11" t="str">
        <f t="shared" si="84"/>
        <v/>
      </c>
      <c r="I791" s="11" t="str">
        <f>(IF(B790=Localisation!$C$42,1,IF(B790=Localisation!$C$41,2,IF(B790=Localisation!$C$40,3,IF(B790=Localisation!$C$39,4,IF(B790=Localisation!$C$38,5,IF(OR(B790=1,B790=2,B790=3,B790=4,B790=5),B790,"")))))))</f>
        <v/>
      </c>
      <c r="J791" s="11" t="str">
        <f>(IF(C790=Localisation!$C$44,5,IF(C790=Localisation!$C$45,4,IF(C790=Localisation!$C$46,3,IF(C790=Localisation!$C$47,2,IF(C790=Localisation!$C$48,1,IF(OR(C790=1,C790=2,C790=3,C790=4,C790=5),C790,"")))))))</f>
        <v/>
      </c>
      <c r="K791" s="11" t="str">
        <f>(IF(D790=Localisation!$C$50,1,IF(D790=Localisation!$C$51,2,IF(D790=Localisation!$C$52,3,IF(D790=Localisation!$C$53,4,IF(D790=Localisation!$C$54,5,IF(OR(D790=1,D790=2,D790=3,D790=4,D790=5),D790,"")))))))</f>
        <v/>
      </c>
      <c r="L791" s="11" t="str">
        <f t="shared" si="85"/>
        <v/>
      </c>
      <c r="M791" s="11" t="str">
        <f t="shared" si="86"/>
        <v/>
      </c>
      <c r="N791" s="11" t="str">
        <f t="shared" si="89"/>
        <v/>
      </c>
      <c r="O791" s="11" t="str">
        <f t="shared" si="87"/>
        <v/>
      </c>
      <c r="P791" s="11" t="str">
        <f t="shared" si="88"/>
        <v/>
      </c>
      <c r="Q791" s="11" t="str">
        <f t="shared" si="90"/>
        <v/>
      </c>
    </row>
    <row r="792" spans="5:17" x14ac:dyDescent="0.3">
      <c r="E792" s="11"/>
      <c r="H792" s="11" t="str">
        <f t="shared" si="84"/>
        <v/>
      </c>
      <c r="I792" s="11" t="str">
        <f>(IF(B791=Localisation!$C$42,1,IF(B791=Localisation!$C$41,2,IF(B791=Localisation!$C$40,3,IF(B791=Localisation!$C$39,4,IF(B791=Localisation!$C$38,5,IF(OR(B791=1,B791=2,B791=3,B791=4,B791=5),B791,"")))))))</f>
        <v/>
      </c>
      <c r="J792" s="11" t="str">
        <f>(IF(C791=Localisation!$C$44,5,IF(C791=Localisation!$C$45,4,IF(C791=Localisation!$C$46,3,IF(C791=Localisation!$C$47,2,IF(C791=Localisation!$C$48,1,IF(OR(C791=1,C791=2,C791=3,C791=4,C791=5),C791,"")))))))</f>
        <v/>
      </c>
      <c r="K792" s="11" t="str">
        <f>(IF(D791=Localisation!$C$50,1,IF(D791=Localisation!$C$51,2,IF(D791=Localisation!$C$52,3,IF(D791=Localisation!$C$53,4,IF(D791=Localisation!$C$54,5,IF(OR(D791=1,D791=2,D791=3,D791=4,D791=5),D791,"")))))))</f>
        <v/>
      </c>
      <c r="L792" s="11" t="str">
        <f t="shared" si="85"/>
        <v/>
      </c>
      <c r="M792" s="11" t="str">
        <f t="shared" si="86"/>
        <v/>
      </c>
      <c r="N792" s="11" t="str">
        <f t="shared" si="89"/>
        <v/>
      </c>
      <c r="O792" s="11" t="str">
        <f t="shared" si="87"/>
        <v/>
      </c>
      <c r="P792" s="11" t="str">
        <f t="shared" si="88"/>
        <v/>
      </c>
      <c r="Q792" s="11" t="str">
        <f t="shared" si="90"/>
        <v/>
      </c>
    </row>
    <row r="793" spans="5:17" x14ac:dyDescent="0.3">
      <c r="E793" s="11"/>
      <c r="H793" s="11" t="str">
        <f t="shared" si="84"/>
        <v/>
      </c>
      <c r="I793" s="11" t="str">
        <f>(IF(B792=Localisation!$C$42,1,IF(B792=Localisation!$C$41,2,IF(B792=Localisation!$C$40,3,IF(B792=Localisation!$C$39,4,IF(B792=Localisation!$C$38,5,IF(OR(B792=1,B792=2,B792=3,B792=4,B792=5),B792,"")))))))</f>
        <v/>
      </c>
      <c r="J793" s="11" t="str">
        <f>(IF(C792=Localisation!$C$44,5,IF(C792=Localisation!$C$45,4,IF(C792=Localisation!$C$46,3,IF(C792=Localisation!$C$47,2,IF(C792=Localisation!$C$48,1,IF(OR(C792=1,C792=2,C792=3,C792=4,C792=5),C792,"")))))))</f>
        <v/>
      </c>
      <c r="K793" s="11" t="str">
        <f>(IF(D792=Localisation!$C$50,1,IF(D792=Localisation!$C$51,2,IF(D792=Localisation!$C$52,3,IF(D792=Localisation!$C$53,4,IF(D792=Localisation!$C$54,5,IF(OR(D792=1,D792=2,D792=3,D792=4,D792=5),D792,"")))))))</f>
        <v/>
      </c>
      <c r="L793" s="11" t="str">
        <f t="shared" si="85"/>
        <v/>
      </c>
      <c r="M793" s="11" t="str">
        <f t="shared" si="86"/>
        <v/>
      </c>
      <c r="N793" s="11" t="str">
        <f t="shared" si="89"/>
        <v/>
      </c>
      <c r="O793" s="11" t="str">
        <f t="shared" si="87"/>
        <v/>
      </c>
      <c r="P793" s="11" t="str">
        <f t="shared" si="88"/>
        <v/>
      </c>
      <c r="Q793" s="11" t="str">
        <f t="shared" si="90"/>
        <v/>
      </c>
    </row>
    <row r="794" spans="5:17" x14ac:dyDescent="0.3">
      <c r="E794" s="11"/>
      <c r="H794" s="11" t="str">
        <f t="shared" si="84"/>
        <v/>
      </c>
      <c r="I794" s="11" t="str">
        <f>(IF(B793=Localisation!$C$42,1,IF(B793=Localisation!$C$41,2,IF(B793=Localisation!$C$40,3,IF(B793=Localisation!$C$39,4,IF(B793=Localisation!$C$38,5,IF(OR(B793=1,B793=2,B793=3,B793=4,B793=5),B793,"")))))))</f>
        <v/>
      </c>
      <c r="J794" s="11" t="str">
        <f>(IF(C793=Localisation!$C$44,5,IF(C793=Localisation!$C$45,4,IF(C793=Localisation!$C$46,3,IF(C793=Localisation!$C$47,2,IF(C793=Localisation!$C$48,1,IF(OR(C793=1,C793=2,C793=3,C793=4,C793=5),C793,"")))))))</f>
        <v/>
      </c>
      <c r="K794" s="11" t="str">
        <f>(IF(D793=Localisation!$C$50,1,IF(D793=Localisation!$C$51,2,IF(D793=Localisation!$C$52,3,IF(D793=Localisation!$C$53,4,IF(D793=Localisation!$C$54,5,IF(OR(D793=1,D793=2,D793=3,D793=4,D793=5),D793,"")))))))</f>
        <v/>
      </c>
      <c r="L794" s="11" t="str">
        <f t="shared" si="85"/>
        <v/>
      </c>
      <c r="M794" s="11" t="str">
        <f t="shared" si="86"/>
        <v/>
      </c>
      <c r="N794" s="11" t="str">
        <f t="shared" si="89"/>
        <v/>
      </c>
      <c r="O794" s="11" t="str">
        <f t="shared" si="87"/>
        <v/>
      </c>
      <c r="P794" s="11" t="str">
        <f t="shared" si="88"/>
        <v/>
      </c>
      <c r="Q794" s="11" t="str">
        <f t="shared" si="90"/>
        <v/>
      </c>
    </row>
    <row r="795" spans="5:17" x14ac:dyDescent="0.3">
      <c r="E795" s="11"/>
      <c r="H795" s="11" t="str">
        <f t="shared" si="84"/>
        <v/>
      </c>
      <c r="I795" s="11" t="str">
        <f>(IF(B794=Localisation!$C$42,1,IF(B794=Localisation!$C$41,2,IF(B794=Localisation!$C$40,3,IF(B794=Localisation!$C$39,4,IF(B794=Localisation!$C$38,5,IF(OR(B794=1,B794=2,B794=3,B794=4,B794=5),B794,"")))))))</f>
        <v/>
      </c>
      <c r="J795" s="11" t="str">
        <f>(IF(C794=Localisation!$C$44,5,IF(C794=Localisation!$C$45,4,IF(C794=Localisation!$C$46,3,IF(C794=Localisation!$C$47,2,IF(C794=Localisation!$C$48,1,IF(OR(C794=1,C794=2,C794=3,C794=4,C794=5),C794,"")))))))</f>
        <v/>
      </c>
      <c r="K795" s="11" t="str">
        <f>(IF(D794=Localisation!$C$50,1,IF(D794=Localisation!$C$51,2,IF(D794=Localisation!$C$52,3,IF(D794=Localisation!$C$53,4,IF(D794=Localisation!$C$54,5,IF(OR(D794=1,D794=2,D794=3,D794=4,D794=5),D794,"")))))))</f>
        <v/>
      </c>
      <c r="L795" s="11" t="str">
        <f t="shared" si="85"/>
        <v/>
      </c>
      <c r="M795" s="11" t="str">
        <f t="shared" si="86"/>
        <v/>
      </c>
      <c r="N795" s="11" t="str">
        <f t="shared" si="89"/>
        <v/>
      </c>
      <c r="O795" s="11" t="str">
        <f t="shared" si="87"/>
        <v/>
      </c>
      <c r="P795" s="11" t="str">
        <f t="shared" si="88"/>
        <v/>
      </c>
      <c r="Q795" s="11" t="str">
        <f t="shared" si="90"/>
        <v/>
      </c>
    </row>
    <row r="796" spans="5:17" x14ac:dyDescent="0.3">
      <c r="E796" s="11"/>
      <c r="H796" s="11" t="str">
        <f t="shared" si="84"/>
        <v/>
      </c>
      <c r="I796" s="11" t="str">
        <f>(IF(B795=Localisation!$C$42,1,IF(B795=Localisation!$C$41,2,IF(B795=Localisation!$C$40,3,IF(B795=Localisation!$C$39,4,IF(B795=Localisation!$C$38,5,IF(OR(B795=1,B795=2,B795=3,B795=4,B795=5),B795,"")))))))</f>
        <v/>
      </c>
      <c r="J796" s="11" t="str">
        <f>(IF(C795=Localisation!$C$44,5,IF(C795=Localisation!$C$45,4,IF(C795=Localisation!$C$46,3,IF(C795=Localisation!$C$47,2,IF(C795=Localisation!$C$48,1,IF(OR(C795=1,C795=2,C795=3,C795=4,C795=5),C795,"")))))))</f>
        <v/>
      </c>
      <c r="K796" s="11" t="str">
        <f>(IF(D795=Localisation!$C$50,1,IF(D795=Localisation!$C$51,2,IF(D795=Localisation!$C$52,3,IF(D795=Localisation!$C$53,4,IF(D795=Localisation!$C$54,5,IF(OR(D795=1,D795=2,D795=3,D795=4,D795=5),D795,"")))))))</f>
        <v/>
      </c>
      <c r="L796" s="11" t="str">
        <f t="shared" si="85"/>
        <v/>
      </c>
      <c r="M796" s="11" t="str">
        <f t="shared" si="86"/>
        <v/>
      </c>
      <c r="N796" s="11" t="str">
        <f t="shared" si="89"/>
        <v/>
      </c>
      <c r="O796" s="11" t="str">
        <f t="shared" si="87"/>
        <v/>
      </c>
      <c r="P796" s="11" t="str">
        <f t="shared" si="88"/>
        <v/>
      </c>
      <c r="Q796" s="11" t="str">
        <f t="shared" si="90"/>
        <v/>
      </c>
    </row>
    <row r="797" spans="5:17" x14ac:dyDescent="0.3">
      <c r="E797" s="11"/>
      <c r="H797" s="11" t="str">
        <f t="shared" si="84"/>
        <v/>
      </c>
      <c r="I797" s="11" t="str">
        <f>(IF(B796=Localisation!$C$42,1,IF(B796=Localisation!$C$41,2,IF(B796=Localisation!$C$40,3,IF(B796=Localisation!$C$39,4,IF(B796=Localisation!$C$38,5,IF(OR(B796=1,B796=2,B796=3,B796=4,B796=5),B796,"")))))))</f>
        <v/>
      </c>
      <c r="J797" s="11" t="str">
        <f>(IF(C796=Localisation!$C$44,5,IF(C796=Localisation!$C$45,4,IF(C796=Localisation!$C$46,3,IF(C796=Localisation!$C$47,2,IF(C796=Localisation!$C$48,1,IF(OR(C796=1,C796=2,C796=3,C796=4,C796=5),C796,"")))))))</f>
        <v/>
      </c>
      <c r="K797" s="11" t="str">
        <f>(IF(D796=Localisation!$C$50,1,IF(D796=Localisation!$C$51,2,IF(D796=Localisation!$C$52,3,IF(D796=Localisation!$C$53,4,IF(D796=Localisation!$C$54,5,IF(OR(D796=1,D796=2,D796=3,D796=4,D796=5),D796,"")))))))</f>
        <v/>
      </c>
      <c r="L797" s="11" t="str">
        <f t="shared" si="85"/>
        <v/>
      </c>
      <c r="M797" s="11" t="str">
        <f t="shared" si="86"/>
        <v/>
      </c>
      <c r="N797" s="11" t="str">
        <f t="shared" si="89"/>
        <v/>
      </c>
      <c r="O797" s="11" t="str">
        <f t="shared" si="87"/>
        <v/>
      </c>
      <c r="P797" s="11" t="str">
        <f t="shared" si="88"/>
        <v/>
      </c>
      <c r="Q797" s="11" t="str">
        <f t="shared" si="90"/>
        <v/>
      </c>
    </row>
    <row r="798" spans="5:17" x14ac:dyDescent="0.3">
      <c r="E798" s="11"/>
      <c r="H798" s="11" t="str">
        <f t="shared" si="84"/>
        <v/>
      </c>
      <c r="I798" s="11" t="str">
        <f>(IF(B797=Localisation!$C$42,1,IF(B797=Localisation!$C$41,2,IF(B797=Localisation!$C$40,3,IF(B797=Localisation!$C$39,4,IF(B797=Localisation!$C$38,5,IF(OR(B797=1,B797=2,B797=3,B797=4,B797=5),B797,"")))))))</f>
        <v/>
      </c>
      <c r="J798" s="11" t="str">
        <f>(IF(C797=Localisation!$C$44,5,IF(C797=Localisation!$C$45,4,IF(C797=Localisation!$C$46,3,IF(C797=Localisation!$C$47,2,IF(C797=Localisation!$C$48,1,IF(OR(C797=1,C797=2,C797=3,C797=4,C797=5),C797,"")))))))</f>
        <v/>
      </c>
      <c r="K798" s="11" t="str">
        <f>(IF(D797=Localisation!$C$50,1,IF(D797=Localisation!$C$51,2,IF(D797=Localisation!$C$52,3,IF(D797=Localisation!$C$53,4,IF(D797=Localisation!$C$54,5,IF(OR(D797=1,D797=2,D797=3,D797=4,D797=5),D797,"")))))))</f>
        <v/>
      </c>
      <c r="L798" s="11" t="str">
        <f t="shared" si="85"/>
        <v/>
      </c>
      <c r="M798" s="11" t="str">
        <f t="shared" si="86"/>
        <v/>
      </c>
      <c r="N798" s="11" t="str">
        <f t="shared" si="89"/>
        <v/>
      </c>
      <c r="O798" s="11" t="str">
        <f t="shared" si="87"/>
        <v/>
      </c>
      <c r="P798" s="11" t="str">
        <f t="shared" si="88"/>
        <v/>
      </c>
      <c r="Q798" s="11" t="str">
        <f t="shared" si="90"/>
        <v/>
      </c>
    </row>
    <row r="799" spans="5:17" x14ac:dyDescent="0.3">
      <c r="E799" s="11"/>
      <c r="H799" s="11" t="str">
        <f t="shared" si="84"/>
        <v/>
      </c>
      <c r="I799" s="11" t="str">
        <f>(IF(B798=Localisation!$C$42,1,IF(B798=Localisation!$C$41,2,IF(B798=Localisation!$C$40,3,IF(B798=Localisation!$C$39,4,IF(B798=Localisation!$C$38,5,IF(OR(B798=1,B798=2,B798=3,B798=4,B798=5),B798,"")))))))</f>
        <v/>
      </c>
      <c r="J799" s="11" t="str">
        <f>(IF(C798=Localisation!$C$44,5,IF(C798=Localisation!$C$45,4,IF(C798=Localisation!$C$46,3,IF(C798=Localisation!$C$47,2,IF(C798=Localisation!$C$48,1,IF(OR(C798=1,C798=2,C798=3,C798=4,C798=5),C798,"")))))))</f>
        <v/>
      </c>
      <c r="K799" s="11" t="str">
        <f>(IF(D798=Localisation!$C$50,1,IF(D798=Localisation!$C$51,2,IF(D798=Localisation!$C$52,3,IF(D798=Localisation!$C$53,4,IF(D798=Localisation!$C$54,5,IF(OR(D798=1,D798=2,D798=3,D798=4,D798=5),D798,"")))))))</f>
        <v/>
      </c>
      <c r="L799" s="11" t="str">
        <f t="shared" si="85"/>
        <v/>
      </c>
      <c r="M799" s="11" t="str">
        <f t="shared" si="86"/>
        <v/>
      </c>
      <c r="N799" s="11" t="str">
        <f t="shared" si="89"/>
        <v/>
      </c>
      <c r="O799" s="11" t="str">
        <f t="shared" si="87"/>
        <v/>
      </c>
      <c r="P799" s="11" t="str">
        <f t="shared" si="88"/>
        <v/>
      </c>
      <c r="Q799" s="11" t="str">
        <f t="shared" si="90"/>
        <v/>
      </c>
    </row>
    <row r="800" spans="5:17" x14ac:dyDescent="0.3">
      <c r="E800" s="11"/>
      <c r="H800" s="11" t="str">
        <f t="shared" si="84"/>
        <v/>
      </c>
      <c r="I800" s="11" t="str">
        <f>(IF(B799=Localisation!$C$42,1,IF(B799=Localisation!$C$41,2,IF(B799=Localisation!$C$40,3,IF(B799=Localisation!$C$39,4,IF(B799=Localisation!$C$38,5,IF(OR(B799=1,B799=2,B799=3,B799=4,B799=5),B799,"")))))))</f>
        <v/>
      </c>
      <c r="J800" s="11" t="str">
        <f>(IF(C799=Localisation!$C$44,5,IF(C799=Localisation!$C$45,4,IF(C799=Localisation!$C$46,3,IF(C799=Localisation!$C$47,2,IF(C799=Localisation!$C$48,1,IF(OR(C799=1,C799=2,C799=3,C799=4,C799=5),C799,"")))))))</f>
        <v/>
      </c>
      <c r="K800" s="11" t="str">
        <f>(IF(D799=Localisation!$C$50,1,IF(D799=Localisation!$C$51,2,IF(D799=Localisation!$C$52,3,IF(D799=Localisation!$C$53,4,IF(D799=Localisation!$C$54,5,IF(OR(D799=1,D799=2,D799=3,D799=4,D799=5),D799,"")))))))</f>
        <v/>
      </c>
      <c r="L800" s="11" t="str">
        <f t="shared" si="85"/>
        <v/>
      </c>
      <c r="M800" s="11" t="str">
        <f t="shared" si="86"/>
        <v/>
      </c>
      <c r="N800" s="11" t="str">
        <f t="shared" si="89"/>
        <v/>
      </c>
      <c r="O800" s="11" t="str">
        <f t="shared" si="87"/>
        <v/>
      </c>
      <c r="P800" s="11" t="str">
        <f t="shared" si="88"/>
        <v/>
      </c>
      <c r="Q800" s="11" t="str">
        <f t="shared" si="90"/>
        <v/>
      </c>
    </row>
    <row r="801" spans="5:17" x14ac:dyDescent="0.3">
      <c r="E801" s="11"/>
      <c r="H801" s="11" t="str">
        <f t="shared" si="84"/>
        <v/>
      </c>
      <c r="I801" s="11" t="str">
        <f>(IF(B800=Localisation!$C$42,1,IF(B800=Localisation!$C$41,2,IF(B800=Localisation!$C$40,3,IF(B800=Localisation!$C$39,4,IF(B800=Localisation!$C$38,5,IF(OR(B800=1,B800=2,B800=3,B800=4,B800=5),B800,"")))))))</f>
        <v/>
      </c>
      <c r="J801" s="11" t="str">
        <f>(IF(C800=Localisation!$C$44,5,IF(C800=Localisation!$C$45,4,IF(C800=Localisation!$C$46,3,IF(C800=Localisation!$C$47,2,IF(C800=Localisation!$C$48,1,IF(OR(C800=1,C800=2,C800=3,C800=4,C800=5),C800,"")))))))</f>
        <v/>
      </c>
      <c r="K801" s="11" t="str">
        <f>(IF(D800=Localisation!$C$50,1,IF(D800=Localisation!$C$51,2,IF(D800=Localisation!$C$52,3,IF(D800=Localisation!$C$53,4,IF(D800=Localisation!$C$54,5,IF(OR(D800=1,D800=2,D800=3,D800=4,D800=5),D800,"")))))))</f>
        <v/>
      </c>
      <c r="L801" s="11" t="str">
        <f t="shared" si="85"/>
        <v/>
      </c>
      <c r="M801" s="11" t="str">
        <f t="shared" si="86"/>
        <v/>
      </c>
      <c r="N801" s="11" t="str">
        <f t="shared" si="89"/>
        <v/>
      </c>
      <c r="O801" s="11" t="str">
        <f t="shared" si="87"/>
        <v/>
      </c>
      <c r="P801" s="11" t="str">
        <f t="shared" si="88"/>
        <v/>
      </c>
      <c r="Q801" s="11" t="str">
        <f t="shared" si="90"/>
        <v/>
      </c>
    </row>
    <row r="802" spans="5:17" x14ac:dyDescent="0.3">
      <c r="E802" s="11"/>
      <c r="H802" s="11" t="str">
        <f t="shared" si="84"/>
        <v/>
      </c>
      <c r="I802" s="11" t="str">
        <f>(IF(B801=Localisation!$C$42,1,IF(B801=Localisation!$C$41,2,IF(B801=Localisation!$C$40,3,IF(B801=Localisation!$C$39,4,IF(B801=Localisation!$C$38,5,IF(OR(B801=1,B801=2,B801=3,B801=4,B801=5),B801,"")))))))</f>
        <v/>
      </c>
      <c r="J802" s="11" t="str">
        <f>(IF(C801=Localisation!$C$44,5,IF(C801=Localisation!$C$45,4,IF(C801=Localisation!$C$46,3,IF(C801=Localisation!$C$47,2,IF(C801=Localisation!$C$48,1,IF(OR(C801=1,C801=2,C801=3,C801=4,C801=5),C801,"")))))))</f>
        <v/>
      </c>
      <c r="K802" s="11" t="str">
        <f>(IF(D801=Localisation!$C$50,1,IF(D801=Localisation!$C$51,2,IF(D801=Localisation!$C$52,3,IF(D801=Localisation!$C$53,4,IF(D801=Localisation!$C$54,5,IF(OR(D801=1,D801=2,D801=3,D801=4,D801=5),D801,"")))))))</f>
        <v/>
      </c>
      <c r="L802" s="11" t="str">
        <f t="shared" si="85"/>
        <v/>
      </c>
      <c r="M802" s="11" t="str">
        <f t="shared" si="86"/>
        <v/>
      </c>
      <c r="N802" s="11" t="str">
        <f t="shared" si="89"/>
        <v/>
      </c>
      <c r="O802" s="11" t="str">
        <f t="shared" si="87"/>
        <v/>
      </c>
      <c r="P802" s="11" t="str">
        <f t="shared" si="88"/>
        <v/>
      </c>
      <c r="Q802" s="11" t="str">
        <f t="shared" si="90"/>
        <v/>
      </c>
    </row>
    <row r="803" spans="5:17" x14ac:dyDescent="0.3">
      <c r="E803" s="11"/>
      <c r="H803" s="11" t="str">
        <f t="shared" si="84"/>
        <v/>
      </c>
      <c r="I803" s="11" t="str">
        <f>(IF(B802=Localisation!$C$42,1,IF(B802=Localisation!$C$41,2,IF(B802=Localisation!$C$40,3,IF(B802=Localisation!$C$39,4,IF(B802=Localisation!$C$38,5,IF(OR(B802=1,B802=2,B802=3,B802=4,B802=5),B802,"")))))))</f>
        <v/>
      </c>
      <c r="J803" s="11" t="str">
        <f>(IF(C802=Localisation!$C$44,5,IF(C802=Localisation!$C$45,4,IF(C802=Localisation!$C$46,3,IF(C802=Localisation!$C$47,2,IF(C802=Localisation!$C$48,1,IF(OR(C802=1,C802=2,C802=3,C802=4,C802=5),C802,"")))))))</f>
        <v/>
      </c>
      <c r="K803" s="11" t="str">
        <f>(IF(D802=Localisation!$C$50,1,IF(D802=Localisation!$C$51,2,IF(D802=Localisation!$C$52,3,IF(D802=Localisation!$C$53,4,IF(D802=Localisation!$C$54,5,IF(OR(D802=1,D802=2,D802=3,D802=4,D802=5),D802,"")))))))</f>
        <v/>
      </c>
      <c r="L803" s="11" t="str">
        <f t="shared" si="85"/>
        <v/>
      </c>
      <c r="M803" s="11" t="str">
        <f t="shared" si="86"/>
        <v/>
      </c>
      <c r="N803" s="11" t="str">
        <f t="shared" si="89"/>
        <v/>
      </c>
      <c r="O803" s="11" t="str">
        <f t="shared" si="87"/>
        <v/>
      </c>
      <c r="P803" s="11" t="str">
        <f t="shared" si="88"/>
        <v/>
      </c>
      <c r="Q803" s="11" t="str">
        <f t="shared" si="90"/>
        <v/>
      </c>
    </row>
    <row r="804" spans="5:17" x14ac:dyDescent="0.3">
      <c r="E804" s="11"/>
      <c r="H804" s="11" t="str">
        <f t="shared" si="84"/>
        <v/>
      </c>
      <c r="I804" s="11" t="str">
        <f>(IF(B803=Localisation!$C$42,1,IF(B803=Localisation!$C$41,2,IF(B803=Localisation!$C$40,3,IF(B803=Localisation!$C$39,4,IF(B803=Localisation!$C$38,5,IF(OR(B803=1,B803=2,B803=3,B803=4,B803=5),B803,"")))))))</f>
        <v/>
      </c>
      <c r="J804" s="11" t="str">
        <f>(IF(C803=Localisation!$C$44,5,IF(C803=Localisation!$C$45,4,IF(C803=Localisation!$C$46,3,IF(C803=Localisation!$C$47,2,IF(C803=Localisation!$C$48,1,IF(OR(C803=1,C803=2,C803=3,C803=4,C803=5),C803,"")))))))</f>
        <v/>
      </c>
      <c r="K804" s="11" t="str">
        <f>(IF(D803=Localisation!$C$50,1,IF(D803=Localisation!$C$51,2,IF(D803=Localisation!$C$52,3,IF(D803=Localisation!$C$53,4,IF(D803=Localisation!$C$54,5,IF(OR(D803=1,D803=2,D803=3,D803=4,D803=5),D803,"")))))))</f>
        <v/>
      </c>
      <c r="L804" s="11" t="str">
        <f t="shared" si="85"/>
        <v/>
      </c>
      <c r="M804" s="11" t="str">
        <f t="shared" si="86"/>
        <v/>
      </c>
      <c r="N804" s="11" t="str">
        <f t="shared" si="89"/>
        <v/>
      </c>
      <c r="O804" s="11" t="str">
        <f t="shared" si="87"/>
        <v/>
      </c>
      <c r="P804" s="11" t="str">
        <f t="shared" si="88"/>
        <v/>
      </c>
      <c r="Q804" s="11" t="str">
        <f t="shared" si="90"/>
        <v/>
      </c>
    </row>
    <row r="805" spans="5:17" x14ac:dyDescent="0.3">
      <c r="E805" s="11"/>
      <c r="H805" s="11" t="str">
        <f t="shared" si="84"/>
        <v/>
      </c>
      <c r="I805" s="11" t="str">
        <f>(IF(B804=Localisation!$C$42,1,IF(B804=Localisation!$C$41,2,IF(B804=Localisation!$C$40,3,IF(B804=Localisation!$C$39,4,IF(B804=Localisation!$C$38,5,IF(OR(B804=1,B804=2,B804=3,B804=4,B804=5),B804,"")))))))</f>
        <v/>
      </c>
      <c r="J805" s="11" t="str">
        <f>(IF(C804=Localisation!$C$44,5,IF(C804=Localisation!$C$45,4,IF(C804=Localisation!$C$46,3,IF(C804=Localisation!$C$47,2,IF(C804=Localisation!$C$48,1,IF(OR(C804=1,C804=2,C804=3,C804=4,C804=5),C804,"")))))))</f>
        <v/>
      </c>
      <c r="K805" s="11" t="str">
        <f>(IF(D804=Localisation!$C$50,1,IF(D804=Localisation!$C$51,2,IF(D804=Localisation!$C$52,3,IF(D804=Localisation!$C$53,4,IF(D804=Localisation!$C$54,5,IF(OR(D804=1,D804=2,D804=3,D804=4,D804=5),D804,"")))))))</f>
        <v/>
      </c>
      <c r="L805" s="11" t="str">
        <f t="shared" si="85"/>
        <v/>
      </c>
      <c r="M805" s="11" t="str">
        <f t="shared" si="86"/>
        <v/>
      </c>
      <c r="N805" s="11" t="str">
        <f t="shared" si="89"/>
        <v/>
      </c>
      <c r="O805" s="11" t="str">
        <f t="shared" si="87"/>
        <v/>
      </c>
      <c r="P805" s="11" t="str">
        <f t="shared" si="88"/>
        <v/>
      </c>
      <c r="Q805" s="11" t="str">
        <f t="shared" si="90"/>
        <v/>
      </c>
    </row>
    <row r="806" spans="5:17" x14ac:dyDescent="0.3">
      <c r="E806" s="11"/>
      <c r="H806" s="11" t="str">
        <f t="shared" si="84"/>
        <v/>
      </c>
      <c r="I806" s="11" t="str">
        <f>(IF(B805=Localisation!$C$42,1,IF(B805=Localisation!$C$41,2,IF(B805=Localisation!$C$40,3,IF(B805=Localisation!$C$39,4,IF(B805=Localisation!$C$38,5,IF(OR(B805=1,B805=2,B805=3,B805=4,B805=5),B805,"")))))))</f>
        <v/>
      </c>
      <c r="J806" s="11" t="str">
        <f>(IF(C805=Localisation!$C$44,5,IF(C805=Localisation!$C$45,4,IF(C805=Localisation!$C$46,3,IF(C805=Localisation!$C$47,2,IF(C805=Localisation!$C$48,1,IF(OR(C805=1,C805=2,C805=3,C805=4,C805=5),C805,"")))))))</f>
        <v/>
      </c>
      <c r="K806" s="11" t="str">
        <f>(IF(D805=Localisation!$C$50,1,IF(D805=Localisation!$C$51,2,IF(D805=Localisation!$C$52,3,IF(D805=Localisation!$C$53,4,IF(D805=Localisation!$C$54,5,IF(OR(D805=1,D805=2,D805=3,D805=4,D805=5),D805,"")))))))</f>
        <v/>
      </c>
      <c r="L806" s="11" t="str">
        <f t="shared" si="85"/>
        <v/>
      </c>
      <c r="M806" s="11" t="str">
        <f t="shared" si="86"/>
        <v/>
      </c>
      <c r="N806" s="11" t="str">
        <f t="shared" si="89"/>
        <v/>
      </c>
      <c r="O806" s="11" t="str">
        <f t="shared" si="87"/>
        <v/>
      </c>
      <c r="P806" s="11" t="str">
        <f t="shared" si="88"/>
        <v/>
      </c>
      <c r="Q806" s="11" t="str">
        <f t="shared" si="90"/>
        <v/>
      </c>
    </row>
    <row r="807" spans="5:17" x14ac:dyDescent="0.3">
      <c r="E807" s="11"/>
      <c r="H807" s="11" t="str">
        <f t="shared" si="84"/>
        <v/>
      </c>
      <c r="I807" s="11" t="str">
        <f>(IF(B806=Localisation!$C$42,1,IF(B806=Localisation!$C$41,2,IF(B806=Localisation!$C$40,3,IF(B806=Localisation!$C$39,4,IF(B806=Localisation!$C$38,5,IF(OR(B806=1,B806=2,B806=3,B806=4,B806=5),B806,"")))))))</f>
        <v/>
      </c>
      <c r="J807" s="11" t="str">
        <f>(IF(C806=Localisation!$C$44,5,IF(C806=Localisation!$C$45,4,IF(C806=Localisation!$C$46,3,IF(C806=Localisation!$C$47,2,IF(C806=Localisation!$C$48,1,IF(OR(C806=1,C806=2,C806=3,C806=4,C806=5),C806,"")))))))</f>
        <v/>
      </c>
      <c r="K807" s="11" t="str">
        <f>(IF(D806=Localisation!$C$50,1,IF(D806=Localisation!$C$51,2,IF(D806=Localisation!$C$52,3,IF(D806=Localisation!$C$53,4,IF(D806=Localisation!$C$54,5,IF(OR(D806=1,D806=2,D806=3,D806=4,D806=5),D806,"")))))))</f>
        <v/>
      </c>
      <c r="L807" s="11" t="str">
        <f t="shared" si="85"/>
        <v/>
      </c>
      <c r="M807" s="11" t="str">
        <f t="shared" si="86"/>
        <v/>
      </c>
      <c r="N807" s="11" t="str">
        <f t="shared" si="89"/>
        <v/>
      </c>
      <c r="O807" s="11" t="str">
        <f t="shared" si="87"/>
        <v/>
      </c>
      <c r="P807" s="11" t="str">
        <f t="shared" si="88"/>
        <v/>
      </c>
      <c r="Q807" s="11" t="str">
        <f t="shared" si="90"/>
        <v/>
      </c>
    </row>
    <row r="808" spans="5:17" x14ac:dyDescent="0.3">
      <c r="E808" s="11"/>
      <c r="H808" s="11" t="str">
        <f t="shared" si="84"/>
        <v/>
      </c>
      <c r="I808" s="11" t="str">
        <f>(IF(B807=Localisation!$C$42,1,IF(B807=Localisation!$C$41,2,IF(B807=Localisation!$C$40,3,IF(B807=Localisation!$C$39,4,IF(B807=Localisation!$C$38,5,IF(OR(B807=1,B807=2,B807=3,B807=4,B807=5),B807,"")))))))</f>
        <v/>
      </c>
      <c r="J808" s="11" t="str">
        <f>(IF(C807=Localisation!$C$44,5,IF(C807=Localisation!$C$45,4,IF(C807=Localisation!$C$46,3,IF(C807=Localisation!$C$47,2,IF(C807=Localisation!$C$48,1,IF(OR(C807=1,C807=2,C807=3,C807=4,C807=5),C807,"")))))))</f>
        <v/>
      </c>
      <c r="K808" s="11" t="str">
        <f>(IF(D807=Localisation!$C$50,1,IF(D807=Localisation!$C$51,2,IF(D807=Localisation!$C$52,3,IF(D807=Localisation!$C$53,4,IF(D807=Localisation!$C$54,5,IF(OR(D807=1,D807=2,D807=3,D807=4,D807=5),D807,"")))))))</f>
        <v/>
      </c>
      <c r="L808" s="11" t="str">
        <f t="shared" si="85"/>
        <v/>
      </c>
      <c r="M808" s="11" t="str">
        <f t="shared" si="86"/>
        <v/>
      </c>
      <c r="N808" s="11" t="str">
        <f t="shared" si="89"/>
        <v/>
      </c>
      <c r="O808" s="11" t="str">
        <f t="shared" si="87"/>
        <v/>
      </c>
      <c r="P808" s="11" t="str">
        <f t="shared" si="88"/>
        <v/>
      </c>
      <c r="Q808" s="11" t="str">
        <f t="shared" si="90"/>
        <v/>
      </c>
    </row>
    <row r="809" spans="5:17" x14ac:dyDescent="0.3">
      <c r="E809" s="11"/>
      <c r="H809" s="11" t="str">
        <f t="shared" si="84"/>
        <v/>
      </c>
      <c r="I809" s="11" t="str">
        <f>(IF(B808=Localisation!$C$42,1,IF(B808=Localisation!$C$41,2,IF(B808=Localisation!$C$40,3,IF(B808=Localisation!$C$39,4,IF(B808=Localisation!$C$38,5,IF(OR(B808=1,B808=2,B808=3,B808=4,B808=5),B808,"")))))))</f>
        <v/>
      </c>
      <c r="J809" s="11" t="str">
        <f>(IF(C808=Localisation!$C$44,5,IF(C808=Localisation!$C$45,4,IF(C808=Localisation!$C$46,3,IF(C808=Localisation!$C$47,2,IF(C808=Localisation!$C$48,1,IF(OR(C808=1,C808=2,C808=3,C808=4,C808=5),C808,"")))))))</f>
        <v/>
      </c>
      <c r="K809" s="11" t="str">
        <f>(IF(D808=Localisation!$C$50,1,IF(D808=Localisation!$C$51,2,IF(D808=Localisation!$C$52,3,IF(D808=Localisation!$C$53,4,IF(D808=Localisation!$C$54,5,IF(OR(D808=1,D808=2,D808=3,D808=4,D808=5),D808,"")))))))</f>
        <v/>
      </c>
      <c r="L809" s="11" t="str">
        <f t="shared" si="85"/>
        <v/>
      </c>
      <c r="M809" s="11" t="str">
        <f t="shared" si="86"/>
        <v/>
      </c>
      <c r="N809" s="11" t="str">
        <f t="shared" si="89"/>
        <v/>
      </c>
      <c r="O809" s="11" t="str">
        <f t="shared" si="87"/>
        <v/>
      </c>
      <c r="P809" s="11" t="str">
        <f t="shared" si="88"/>
        <v/>
      </c>
      <c r="Q809" s="11" t="str">
        <f t="shared" si="90"/>
        <v/>
      </c>
    </row>
    <row r="810" spans="5:17" x14ac:dyDescent="0.3">
      <c r="E810" s="11"/>
      <c r="H810" s="11" t="str">
        <f t="shared" si="84"/>
        <v/>
      </c>
      <c r="I810" s="11" t="str">
        <f>(IF(B809=Localisation!$C$42,1,IF(B809=Localisation!$C$41,2,IF(B809=Localisation!$C$40,3,IF(B809=Localisation!$C$39,4,IF(B809=Localisation!$C$38,5,IF(OR(B809=1,B809=2,B809=3,B809=4,B809=5),B809,"")))))))</f>
        <v/>
      </c>
      <c r="J810" s="11" t="str">
        <f>(IF(C809=Localisation!$C$44,5,IF(C809=Localisation!$C$45,4,IF(C809=Localisation!$C$46,3,IF(C809=Localisation!$C$47,2,IF(C809=Localisation!$C$48,1,IF(OR(C809=1,C809=2,C809=3,C809=4,C809=5),C809,"")))))))</f>
        <v/>
      </c>
      <c r="K810" s="11" t="str">
        <f>(IF(D809=Localisation!$C$50,1,IF(D809=Localisation!$C$51,2,IF(D809=Localisation!$C$52,3,IF(D809=Localisation!$C$53,4,IF(D809=Localisation!$C$54,5,IF(OR(D809=1,D809=2,D809=3,D809=4,D809=5),D809,"")))))))</f>
        <v/>
      </c>
      <c r="L810" s="11" t="str">
        <f t="shared" si="85"/>
        <v/>
      </c>
      <c r="M810" s="11" t="str">
        <f t="shared" si="86"/>
        <v/>
      </c>
      <c r="N810" s="11" t="str">
        <f t="shared" si="89"/>
        <v/>
      </c>
      <c r="O810" s="11" t="str">
        <f t="shared" si="87"/>
        <v/>
      </c>
      <c r="P810" s="11" t="str">
        <f t="shared" si="88"/>
        <v/>
      </c>
      <c r="Q810" s="11" t="str">
        <f t="shared" si="90"/>
        <v/>
      </c>
    </row>
    <row r="811" spans="5:17" x14ac:dyDescent="0.3">
      <c r="E811" s="11"/>
      <c r="H811" s="11" t="str">
        <f t="shared" si="84"/>
        <v/>
      </c>
      <c r="I811" s="11" t="str">
        <f>(IF(B810=Localisation!$C$42,1,IF(B810=Localisation!$C$41,2,IF(B810=Localisation!$C$40,3,IF(B810=Localisation!$C$39,4,IF(B810=Localisation!$C$38,5,IF(OR(B810=1,B810=2,B810=3,B810=4,B810=5),B810,"")))))))</f>
        <v/>
      </c>
      <c r="J811" s="11" t="str">
        <f>(IF(C810=Localisation!$C$44,5,IF(C810=Localisation!$C$45,4,IF(C810=Localisation!$C$46,3,IF(C810=Localisation!$C$47,2,IF(C810=Localisation!$C$48,1,IF(OR(C810=1,C810=2,C810=3,C810=4,C810=5),C810,"")))))))</f>
        <v/>
      </c>
      <c r="K811" s="11" t="str">
        <f>(IF(D810=Localisation!$C$50,1,IF(D810=Localisation!$C$51,2,IF(D810=Localisation!$C$52,3,IF(D810=Localisation!$C$53,4,IF(D810=Localisation!$C$54,5,IF(OR(D810=1,D810=2,D810=3,D810=4,D810=5),D810,"")))))))</f>
        <v/>
      </c>
      <c r="L811" s="11" t="str">
        <f t="shared" si="85"/>
        <v/>
      </c>
      <c r="M811" s="11" t="str">
        <f t="shared" si="86"/>
        <v/>
      </c>
      <c r="N811" s="11" t="str">
        <f t="shared" si="89"/>
        <v/>
      </c>
      <c r="O811" s="11" t="str">
        <f t="shared" si="87"/>
        <v/>
      </c>
      <c r="P811" s="11" t="str">
        <f t="shared" si="88"/>
        <v/>
      </c>
      <c r="Q811" s="11" t="str">
        <f t="shared" si="90"/>
        <v/>
      </c>
    </row>
    <row r="812" spans="5:17" x14ac:dyDescent="0.3">
      <c r="E812" s="11"/>
      <c r="H812" s="11" t="str">
        <f t="shared" si="84"/>
        <v/>
      </c>
      <c r="I812" s="11" t="str">
        <f>(IF(B811=Localisation!$C$42,1,IF(B811=Localisation!$C$41,2,IF(B811=Localisation!$C$40,3,IF(B811=Localisation!$C$39,4,IF(B811=Localisation!$C$38,5,IF(OR(B811=1,B811=2,B811=3,B811=4,B811=5),B811,"")))))))</f>
        <v/>
      </c>
      <c r="J812" s="11" t="str">
        <f>(IF(C811=Localisation!$C$44,5,IF(C811=Localisation!$C$45,4,IF(C811=Localisation!$C$46,3,IF(C811=Localisation!$C$47,2,IF(C811=Localisation!$C$48,1,IF(OR(C811=1,C811=2,C811=3,C811=4,C811=5),C811,"")))))))</f>
        <v/>
      </c>
      <c r="K812" s="11" t="str">
        <f>(IF(D811=Localisation!$C$50,1,IF(D811=Localisation!$C$51,2,IF(D811=Localisation!$C$52,3,IF(D811=Localisation!$C$53,4,IF(D811=Localisation!$C$54,5,IF(OR(D811=1,D811=2,D811=3,D811=4,D811=5),D811,"")))))))</f>
        <v/>
      </c>
      <c r="L812" s="11" t="str">
        <f t="shared" si="85"/>
        <v/>
      </c>
      <c r="M812" s="11" t="str">
        <f t="shared" si="86"/>
        <v/>
      </c>
      <c r="N812" s="11" t="str">
        <f t="shared" si="89"/>
        <v/>
      </c>
      <c r="O812" s="11" t="str">
        <f t="shared" si="87"/>
        <v/>
      </c>
      <c r="P812" s="11" t="str">
        <f t="shared" si="88"/>
        <v/>
      </c>
      <c r="Q812" s="11" t="str">
        <f t="shared" si="90"/>
        <v/>
      </c>
    </row>
    <row r="813" spans="5:17" x14ac:dyDescent="0.3">
      <c r="E813" s="11"/>
      <c r="H813" s="11" t="str">
        <f t="shared" si="84"/>
        <v/>
      </c>
      <c r="I813" s="11" t="str">
        <f>(IF(B812=Localisation!$C$42,1,IF(B812=Localisation!$C$41,2,IF(B812=Localisation!$C$40,3,IF(B812=Localisation!$C$39,4,IF(B812=Localisation!$C$38,5,IF(OR(B812=1,B812=2,B812=3,B812=4,B812=5),B812,"")))))))</f>
        <v/>
      </c>
      <c r="J813" s="11" t="str">
        <f>(IF(C812=Localisation!$C$44,5,IF(C812=Localisation!$C$45,4,IF(C812=Localisation!$C$46,3,IF(C812=Localisation!$C$47,2,IF(C812=Localisation!$C$48,1,IF(OR(C812=1,C812=2,C812=3,C812=4,C812=5),C812,"")))))))</f>
        <v/>
      </c>
      <c r="K813" s="11" t="str">
        <f>(IF(D812=Localisation!$C$50,1,IF(D812=Localisation!$C$51,2,IF(D812=Localisation!$C$52,3,IF(D812=Localisation!$C$53,4,IF(D812=Localisation!$C$54,5,IF(OR(D812=1,D812=2,D812=3,D812=4,D812=5),D812,"")))))))</f>
        <v/>
      </c>
      <c r="L813" s="11" t="str">
        <f t="shared" si="85"/>
        <v/>
      </c>
      <c r="M813" s="11" t="str">
        <f t="shared" si="86"/>
        <v/>
      </c>
      <c r="N813" s="11" t="str">
        <f t="shared" si="89"/>
        <v/>
      </c>
      <c r="O813" s="11" t="str">
        <f t="shared" si="87"/>
        <v/>
      </c>
      <c r="P813" s="11" t="str">
        <f t="shared" si="88"/>
        <v/>
      </c>
      <c r="Q813" s="11" t="str">
        <f t="shared" si="90"/>
        <v/>
      </c>
    </row>
    <row r="814" spans="5:17" x14ac:dyDescent="0.3">
      <c r="E814" s="11"/>
      <c r="H814" s="11" t="str">
        <f t="shared" si="84"/>
        <v/>
      </c>
      <c r="I814" s="11" t="str">
        <f>(IF(B813=Localisation!$C$42,1,IF(B813=Localisation!$C$41,2,IF(B813=Localisation!$C$40,3,IF(B813=Localisation!$C$39,4,IF(B813=Localisation!$C$38,5,IF(OR(B813=1,B813=2,B813=3,B813=4,B813=5),B813,"")))))))</f>
        <v/>
      </c>
      <c r="J814" s="11" t="str">
        <f>(IF(C813=Localisation!$C$44,5,IF(C813=Localisation!$C$45,4,IF(C813=Localisation!$C$46,3,IF(C813=Localisation!$C$47,2,IF(C813=Localisation!$C$48,1,IF(OR(C813=1,C813=2,C813=3,C813=4,C813=5),C813,"")))))))</f>
        <v/>
      </c>
      <c r="K814" s="11" t="str">
        <f>(IF(D813=Localisation!$C$50,1,IF(D813=Localisation!$C$51,2,IF(D813=Localisation!$C$52,3,IF(D813=Localisation!$C$53,4,IF(D813=Localisation!$C$54,5,IF(OR(D813=1,D813=2,D813=3,D813=4,D813=5),D813,"")))))))</f>
        <v/>
      </c>
      <c r="L814" s="11" t="str">
        <f t="shared" si="85"/>
        <v/>
      </c>
      <c r="M814" s="11" t="str">
        <f t="shared" si="86"/>
        <v/>
      </c>
      <c r="N814" s="11" t="str">
        <f t="shared" si="89"/>
        <v/>
      </c>
      <c r="O814" s="11" t="str">
        <f t="shared" si="87"/>
        <v/>
      </c>
      <c r="P814" s="11" t="str">
        <f t="shared" si="88"/>
        <v/>
      </c>
      <c r="Q814" s="11" t="str">
        <f t="shared" si="90"/>
        <v/>
      </c>
    </row>
    <row r="815" spans="5:17" x14ac:dyDescent="0.3">
      <c r="E815" s="11"/>
      <c r="H815" s="11" t="str">
        <f t="shared" si="84"/>
        <v/>
      </c>
      <c r="I815" s="11" t="str">
        <f>(IF(B814=Localisation!$C$42,1,IF(B814=Localisation!$C$41,2,IF(B814=Localisation!$C$40,3,IF(B814=Localisation!$C$39,4,IF(B814=Localisation!$C$38,5,IF(OR(B814=1,B814=2,B814=3,B814=4,B814=5),B814,"")))))))</f>
        <v/>
      </c>
      <c r="J815" s="11" t="str">
        <f>(IF(C814=Localisation!$C$44,5,IF(C814=Localisation!$C$45,4,IF(C814=Localisation!$C$46,3,IF(C814=Localisation!$C$47,2,IF(C814=Localisation!$C$48,1,IF(OR(C814=1,C814=2,C814=3,C814=4,C814=5),C814,"")))))))</f>
        <v/>
      </c>
      <c r="K815" s="11" t="str">
        <f>(IF(D814=Localisation!$C$50,1,IF(D814=Localisation!$C$51,2,IF(D814=Localisation!$C$52,3,IF(D814=Localisation!$C$53,4,IF(D814=Localisation!$C$54,5,IF(OR(D814=1,D814=2,D814=3,D814=4,D814=5),D814,"")))))))</f>
        <v/>
      </c>
      <c r="L815" s="11" t="str">
        <f t="shared" si="85"/>
        <v/>
      </c>
      <c r="M815" s="11" t="str">
        <f t="shared" si="86"/>
        <v/>
      </c>
      <c r="N815" s="11" t="str">
        <f t="shared" si="89"/>
        <v/>
      </c>
      <c r="O815" s="11" t="str">
        <f t="shared" si="87"/>
        <v/>
      </c>
      <c r="P815" s="11" t="str">
        <f t="shared" si="88"/>
        <v/>
      </c>
      <c r="Q815" s="11" t="str">
        <f t="shared" si="90"/>
        <v/>
      </c>
    </row>
    <row r="816" spans="5:17" x14ac:dyDescent="0.3">
      <c r="E816" s="11"/>
      <c r="H816" s="11" t="str">
        <f t="shared" si="84"/>
        <v/>
      </c>
      <c r="I816" s="11" t="str">
        <f>(IF(B815=Localisation!$C$42,1,IF(B815=Localisation!$C$41,2,IF(B815=Localisation!$C$40,3,IF(B815=Localisation!$C$39,4,IF(B815=Localisation!$C$38,5,IF(OR(B815=1,B815=2,B815=3,B815=4,B815=5),B815,"")))))))</f>
        <v/>
      </c>
      <c r="J816" s="11" t="str">
        <f>(IF(C815=Localisation!$C$44,5,IF(C815=Localisation!$C$45,4,IF(C815=Localisation!$C$46,3,IF(C815=Localisation!$C$47,2,IF(C815=Localisation!$C$48,1,IF(OR(C815=1,C815=2,C815=3,C815=4,C815=5),C815,"")))))))</f>
        <v/>
      </c>
      <c r="K816" s="11" t="str">
        <f>(IF(D815=Localisation!$C$50,1,IF(D815=Localisation!$C$51,2,IF(D815=Localisation!$C$52,3,IF(D815=Localisation!$C$53,4,IF(D815=Localisation!$C$54,5,IF(OR(D815=1,D815=2,D815=3,D815=4,D815=5),D815,"")))))))</f>
        <v/>
      </c>
      <c r="L816" s="11" t="str">
        <f t="shared" si="85"/>
        <v/>
      </c>
      <c r="M816" s="11" t="str">
        <f t="shared" si="86"/>
        <v/>
      </c>
      <c r="N816" s="11" t="str">
        <f t="shared" si="89"/>
        <v/>
      </c>
      <c r="O816" s="11" t="str">
        <f t="shared" si="87"/>
        <v/>
      </c>
      <c r="P816" s="11" t="str">
        <f t="shared" si="88"/>
        <v/>
      </c>
      <c r="Q816" s="11" t="str">
        <f t="shared" si="90"/>
        <v/>
      </c>
    </row>
    <row r="817" spans="5:17" x14ac:dyDescent="0.3">
      <c r="E817" s="11"/>
      <c r="H817" s="11" t="str">
        <f t="shared" si="84"/>
        <v/>
      </c>
      <c r="I817" s="11" t="str">
        <f>(IF(B816=Localisation!$C$42,1,IF(B816=Localisation!$C$41,2,IF(B816=Localisation!$C$40,3,IF(B816=Localisation!$C$39,4,IF(B816=Localisation!$C$38,5,IF(OR(B816=1,B816=2,B816=3,B816=4,B816=5),B816,"")))))))</f>
        <v/>
      </c>
      <c r="J817" s="11" t="str">
        <f>(IF(C816=Localisation!$C$44,5,IF(C816=Localisation!$C$45,4,IF(C816=Localisation!$C$46,3,IF(C816=Localisation!$C$47,2,IF(C816=Localisation!$C$48,1,IF(OR(C816=1,C816=2,C816=3,C816=4,C816=5),C816,"")))))))</f>
        <v/>
      </c>
      <c r="K817" s="11" t="str">
        <f>(IF(D816=Localisation!$C$50,1,IF(D816=Localisation!$C$51,2,IF(D816=Localisation!$C$52,3,IF(D816=Localisation!$C$53,4,IF(D816=Localisation!$C$54,5,IF(OR(D816=1,D816=2,D816=3,D816=4,D816=5),D816,"")))))))</f>
        <v/>
      </c>
      <c r="L817" s="11" t="str">
        <f t="shared" si="85"/>
        <v/>
      </c>
      <c r="M817" s="11" t="str">
        <f t="shared" si="86"/>
        <v/>
      </c>
      <c r="N817" s="11" t="str">
        <f t="shared" si="89"/>
        <v/>
      </c>
      <c r="O817" s="11" t="str">
        <f t="shared" si="87"/>
        <v/>
      </c>
      <c r="P817" s="11" t="str">
        <f t="shared" si="88"/>
        <v/>
      </c>
      <c r="Q817" s="11" t="str">
        <f t="shared" si="90"/>
        <v/>
      </c>
    </row>
    <row r="818" spans="5:17" x14ac:dyDescent="0.3">
      <c r="E818" s="11"/>
      <c r="H818" s="11" t="str">
        <f t="shared" si="84"/>
        <v/>
      </c>
      <c r="I818" s="11" t="str">
        <f>(IF(B817=Localisation!$C$42,1,IF(B817=Localisation!$C$41,2,IF(B817=Localisation!$C$40,3,IF(B817=Localisation!$C$39,4,IF(B817=Localisation!$C$38,5,IF(OR(B817=1,B817=2,B817=3,B817=4,B817=5),B817,"")))))))</f>
        <v/>
      </c>
      <c r="J818" s="11" t="str">
        <f>(IF(C817=Localisation!$C$44,5,IF(C817=Localisation!$C$45,4,IF(C817=Localisation!$C$46,3,IF(C817=Localisation!$C$47,2,IF(C817=Localisation!$C$48,1,IF(OR(C817=1,C817=2,C817=3,C817=4,C817=5),C817,"")))))))</f>
        <v/>
      </c>
      <c r="K818" s="11" t="str">
        <f>(IF(D817=Localisation!$C$50,1,IF(D817=Localisation!$C$51,2,IF(D817=Localisation!$C$52,3,IF(D817=Localisation!$C$53,4,IF(D817=Localisation!$C$54,5,IF(OR(D817=1,D817=2,D817=3,D817=4,D817=5),D817,"")))))))</f>
        <v/>
      </c>
      <c r="L818" s="11" t="str">
        <f t="shared" si="85"/>
        <v/>
      </c>
      <c r="M818" s="11" t="str">
        <f t="shared" si="86"/>
        <v/>
      </c>
      <c r="N818" s="11" t="str">
        <f t="shared" si="89"/>
        <v/>
      </c>
      <c r="O818" s="11" t="str">
        <f t="shared" si="87"/>
        <v/>
      </c>
      <c r="P818" s="11" t="str">
        <f t="shared" si="88"/>
        <v/>
      </c>
      <c r="Q818" s="11" t="str">
        <f t="shared" si="90"/>
        <v/>
      </c>
    </row>
    <row r="819" spans="5:17" x14ac:dyDescent="0.3">
      <c r="E819" s="11"/>
      <c r="H819" s="11" t="str">
        <f t="shared" si="84"/>
        <v/>
      </c>
      <c r="I819" s="11" t="str">
        <f>(IF(B818=Localisation!$C$42,1,IF(B818=Localisation!$C$41,2,IF(B818=Localisation!$C$40,3,IF(B818=Localisation!$C$39,4,IF(B818=Localisation!$C$38,5,IF(OR(B818=1,B818=2,B818=3,B818=4,B818=5),B818,"")))))))</f>
        <v/>
      </c>
      <c r="J819" s="11" t="str">
        <f>(IF(C818=Localisation!$C$44,5,IF(C818=Localisation!$C$45,4,IF(C818=Localisation!$C$46,3,IF(C818=Localisation!$C$47,2,IF(C818=Localisation!$C$48,1,IF(OR(C818=1,C818=2,C818=3,C818=4,C818=5),C818,"")))))))</f>
        <v/>
      </c>
      <c r="K819" s="11" t="str">
        <f>(IF(D818=Localisation!$C$50,1,IF(D818=Localisation!$C$51,2,IF(D818=Localisation!$C$52,3,IF(D818=Localisation!$C$53,4,IF(D818=Localisation!$C$54,5,IF(OR(D818=1,D818=2,D818=3,D818=4,D818=5),D818,"")))))))</f>
        <v/>
      </c>
      <c r="L819" s="11" t="str">
        <f t="shared" si="85"/>
        <v/>
      </c>
      <c r="M819" s="11" t="str">
        <f t="shared" si="86"/>
        <v/>
      </c>
      <c r="N819" s="11" t="str">
        <f t="shared" si="89"/>
        <v/>
      </c>
      <c r="O819" s="11" t="str">
        <f t="shared" si="87"/>
        <v/>
      </c>
      <c r="P819" s="11" t="str">
        <f t="shared" si="88"/>
        <v/>
      </c>
      <c r="Q819" s="11" t="str">
        <f t="shared" si="90"/>
        <v/>
      </c>
    </row>
    <row r="820" spans="5:17" x14ac:dyDescent="0.3">
      <c r="E820" s="11"/>
      <c r="H820" s="11" t="str">
        <f t="shared" si="84"/>
        <v/>
      </c>
      <c r="I820" s="11" t="str">
        <f>(IF(B819=Localisation!$C$42,1,IF(B819=Localisation!$C$41,2,IF(B819=Localisation!$C$40,3,IF(B819=Localisation!$C$39,4,IF(B819=Localisation!$C$38,5,IF(OR(B819=1,B819=2,B819=3,B819=4,B819=5),B819,"")))))))</f>
        <v/>
      </c>
      <c r="J820" s="11" t="str">
        <f>(IF(C819=Localisation!$C$44,5,IF(C819=Localisation!$C$45,4,IF(C819=Localisation!$C$46,3,IF(C819=Localisation!$C$47,2,IF(C819=Localisation!$C$48,1,IF(OR(C819=1,C819=2,C819=3,C819=4,C819=5),C819,"")))))))</f>
        <v/>
      </c>
      <c r="K820" s="11" t="str">
        <f>(IF(D819=Localisation!$C$50,1,IF(D819=Localisation!$C$51,2,IF(D819=Localisation!$C$52,3,IF(D819=Localisation!$C$53,4,IF(D819=Localisation!$C$54,5,IF(OR(D819=1,D819=2,D819=3,D819=4,D819=5),D819,"")))))))</f>
        <v/>
      </c>
      <c r="L820" s="11" t="str">
        <f t="shared" si="85"/>
        <v/>
      </c>
      <c r="M820" s="11" t="str">
        <f t="shared" si="86"/>
        <v/>
      </c>
      <c r="N820" s="11" t="str">
        <f t="shared" si="89"/>
        <v/>
      </c>
      <c r="O820" s="11" t="str">
        <f t="shared" si="87"/>
        <v/>
      </c>
      <c r="P820" s="11" t="str">
        <f t="shared" si="88"/>
        <v/>
      </c>
      <c r="Q820" s="11" t="str">
        <f t="shared" si="90"/>
        <v/>
      </c>
    </row>
    <row r="821" spans="5:17" x14ac:dyDescent="0.3">
      <c r="E821" s="11"/>
      <c r="H821" s="11" t="str">
        <f t="shared" si="84"/>
        <v/>
      </c>
      <c r="I821" s="11" t="str">
        <f>(IF(B820=Localisation!$C$42,1,IF(B820=Localisation!$C$41,2,IF(B820=Localisation!$C$40,3,IF(B820=Localisation!$C$39,4,IF(B820=Localisation!$C$38,5,IF(OR(B820=1,B820=2,B820=3,B820=4,B820=5),B820,"")))))))</f>
        <v/>
      </c>
      <c r="J821" s="11" t="str">
        <f>(IF(C820=Localisation!$C$44,5,IF(C820=Localisation!$C$45,4,IF(C820=Localisation!$C$46,3,IF(C820=Localisation!$C$47,2,IF(C820=Localisation!$C$48,1,IF(OR(C820=1,C820=2,C820=3,C820=4,C820=5),C820,"")))))))</f>
        <v/>
      </c>
      <c r="K821" s="11" t="str">
        <f>(IF(D820=Localisation!$C$50,1,IF(D820=Localisation!$C$51,2,IF(D820=Localisation!$C$52,3,IF(D820=Localisation!$C$53,4,IF(D820=Localisation!$C$54,5,IF(OR(D820=1,D820=2,D820=3,D820=4,D820=5),D820,"")))))))</f>
        <v/>
      </c>
      <c r="L821" s="11" t="str">
        <f t="shared" si="85"/>
        <v/>
      </c>
      <c r="M821" s="11" t="str">
        <f t="shared" si="86"/>
        <v/>
      </c>
      <c r="N821" s="11" t="str">
        <f t="shared" si="89"/>
        <v/>
      </c>
      <c r="O821" s="11" t="str">
        <f t="shared" si="87"/>
        <v/>
      </c>
      <c r="P821" s="11" t="str">
        <f t="shared" si="88"/>
        <v/>
      </c>
      <c r="Q821" s="11" t="str">
        <f t="shared" si="90"/>
        <v/>
      </c>
    </row>
    <row r="822" spans="5:17" x14ac:dyDescent="0.3">
      <c r="E822" s="11"/>
      <c r="H822" s="11" t="str">
        <f t="shared" si="84"/>
        <v/>
      </c>
      <c r="I822" s="11" t="str">
        <f>(IF(B821=Localisation!$C$42,1,IF(B821=Localisation!$C$41,2,IF(B821=Localisation!$C$40,3,IF(B821=Localisation!$C$39,4,IF(B821=Localisation!$C$38,5,IF(OR(B821=1,B821=2,B821=3,B821=4,B821=5),B821,"")))))))</f>
        <v/>
      </c>
      <c r="J822" s="11" t="str">
        <f>(IF(C821=Localisation!$C$44,5,IF(C821=Localisation!$C$45,4,IF(C821=Localisation!$C$46,3,IF(C821=Localisation!$C$47,2,IF(C821=Localisation!$C$48,1,IF(OR(C821=1,C821=2,C821=3,C821=4,C821=5),C821,"")))))))</f>
        <v/>
      </c>
      <c r="K822" s="11" t="str">
        <f>(IF(D821=Localisation!$C$50,1,IF(D821=Localisation!$C$51,2,IF(D821=Localisation!$C$52,3,IF(D821=Localisation!$C$53,4,IF(D821=Localisation!$C$54,5,IF(OR(D821=1,D821=2,D821=3,D821=4,D821=5),D821,"")))))))</f>
        <v/>
      </c>
      <c r="L822" s="11" t="str">
        <f t="shared" si="85"/>
        <v/>
      </c>
      <c r="M822" s="11" t="str">
        <f t="shared" si="86"/>
        <v/>
      </c>
      <c r="N822" s="11" t="str">
        <f t="shared" si="89"/>
        <v/>
      </c>
      <c r="O822" s="11" t="str">
        <f t="shared" si="87"/>
        <v/>
      </c>
      <c r="P822" s="11" t="str">
        <f t="shared" si="88"/>
        <v/>
      </c>
      <c r="Q822" s="11" t="str">
        <f t="shared" si="90"/>
        <v/>
      </c>
    </row>
    <row r="823" spans="5:17" x14ac:dyDescent="0.3">
      <c r="E823" s="11"/>
      <c r="H823" s="11" t="str">
        <f t="shared" si="84"/>
        <v/>
      </c>
      <c r="I823" s="11" t="str">
        <f>(IF(B822=Localisation!$C$42,1,IF(B822=Localisation!$C$41,2,IF(B822=Localisation!$C$40,3,IF(B822=Localisation!$C$39,4,IF(B822=Localisation!$C$38,5,IF(OR(B822=1,B822=2,B822=3,B822=4,B822=5),B822,"")))))))</f>
        <v/>
      </c>
      <c r="J823" s="11" t="str">
        <f>(IF(C822=Localisation!$C$44,5,IF(C822=Localisation!$C$45,4,IF(C822=Localisation!$C$46,3,IF(C822=Localisation!$C$47,2,IF(C822=Localisation!$C$48,1,IF(OR(C822=1,C822=2,C822=3,C822=4,C822=5),C822,"")))))))</f>
        <v/>
      </c>
      <c r="K823" s="11" t="str">
        <f>(IF(D822=Localisation!$C$50,1,IF(D822=Localisation!$C$51,2,IF(D822=Localisation!$C$52,3,IF(D822=Localisation!$C$53,4,IF(D822=Localisation!$C$54,5,IF(OR(D822=1,D822=2,D822=3,D822=4,D822=5),D822,"")))))))</f>
        <v/>
      </c>
      <c r="L823" s="11" t="str">
        <f t="shared" si="85"/>
        <v/>
      </c>
      <c r="M823" s="11" t="str">
        <f t="shared" si="86"/>
        <v/>
      </c>
      <c r="N823" s="11" t="str">
        <f t="shared" si="89"/>
        <v/>
      </c>
      <c r="O823" s="11" t="str">
        <f t="shared" si="87"/>
        <v/>
      </c>
      <c r="P823" s="11" t="str">
        <f t="shared" si="88"/>
        <v/>
      </c>
      <c r="Q823" s="11" t="str">
        <f t="shared" si="90"/>
        <v/>
      </c>
    </row>
    <row r="824" spans="5:17" x14ac:dyDescent="0.3">
      <c r="E824" s="11"/>
      <c r="H824" s="11" t="str">
        <f t="shared" si="84"/>
        <v/>
      </c>
      <c r="I824" s="11" t="str">
        <f>(IF(B823=Localisation!$C$42,1,IF(B823=Localisation!$C$41,2,IF(B823=Localisation!$C$40,3,IF(B823=Localisation!$C$39,4,IF(B823=Localisation!$C$38,5,IF(OR(B823=1,B823=2,B823=3,B823=4,B823=5),B823,"")))))))</f>
        <v/>
      </c>
      <c r="J824" s="11" t="str">
        <f>(IF(C823=Localisation!$C$44,5,IF(C823=Localisation!$C$45,4,IF(C823=Localisation!$C$46,3,IF(C823=Localisation!$C$47,2,IF(C823=Localisation!$C$48,1,IF(OR(C823=1,C823=2,C823=3,C823=4,C823=5),C823,"")))))))</f>
        <v/>
      </c>
      <c r="K824" s="11" t="str">
        <f>(IF(D823=Localisation!$C$50,1,IF(D823=Localisation!$C$51,2,IF(D823=Localisation!$C$52,3,IF(D823=Localisation!$C$53,4,IF(D823=Localisation!$C$54,5,IF(OR(D823=1,D823=2,D823=3,D823=4,D823=5),D823,"")))))))</f>
        <v/>
      </c>
      <c r="L824" s="11" t="str">
        <f t="shared" si="85"/>
        <v/>
      </c>
      <c r="M824" s="11" t="str">
        <f t="shared" si="86"/>
        <v/>
      </c>
      <c r="N824" s="11" t="str">
        <f t="shared" si="89"/>
        <v/>
      </c>
      <c r="O824" s="11" t="str">
        <f t="shared" si="87"/>
        <v/>
      </c>
      <c r="P824" s="11" t="str">
        <f t="shared" si="88"/>
        <v/>
      </c>
      <c r="Q824" s="11" t="str">
        <f t="shared" si="90"/>
        <v/>
      </c>
    </row>
    <row r="825" spans="5:17" x14ac:dyDescent="0.3">
      <c r="E825" s="11"/>
      <c r="H825" s="11" t="str">
        <f t="shared" si="84"/>
        <v/>
      </c>
      <c r="I825" s="11" t="str">
        <f>(IF(B824=Localisation!$C$42,1,IF(B824=Localisation!$C$41,2,IF(B824=Localisation!$C$40,3,IF(B824=Localisation!$C$39,4,IF(B824=Localisation!$C$38,5,IF(OR(B824=1,B824=2,B824=3,B824=4,B824=5),B824,"")))))))</f>
        <v/>
      </c>
      <c r="J825" s="11" t="str">
        <f>(IF(C824=Localisation!$C$44,5,IF(C824=Localisation!$C$45,4,IF(C824=Localisation!$C$46,3,IF(C824=Localisation!$C$47,2,IF(C824=Localisation!$C$48,1,IF(OR(C824=1,C824=2,C824=3,C824=4,C824=5),C824,"")))))))</f>
        <v/>
      </c>
      <c r="K825" s="11" t="str">
        <f>(IF(D824=Localisation!$C$50,1,IF(D824=Localisation!$C$51,2,IF(D824=Localisation!$C$52,3,IF(D824=Localisation!$C$53,4,IF(D824=Localisation!$C$54,5,IF(OR(D824=1,D824=2,D824=3,D824=4,D824=5),D824,"")))))))</f>
        <v/>
      </c>
      <c r="L825" s="11" t="str">
        <f t="shared" si="85"/>
        <v/>
      </c>
      <c r="M825" s="11" t="str">
        <f t="shared" si="86"/>
        <v/>
      </c>
      <c r="N825" s="11" t="str">
        <f t="shared" si="89"/>
        <v/>
      </c>
      <c r="O825" s="11" t="str">
        <f t="shared" si="87"/>
        <v/>
      </c>
      <c r="P825" s="11" t="str">
        <f t="shared" si="88"/>
        <v/>
      </c>
      <c r="Q825" s="11" t="str">
        <f t="shared" si="90"/>
        <v/>
      </c>
    </row>
    <row r="826" spans="5:17" x14ac:dyDescent="0.3">
      <c r="E826" s="11"/>
      <c r="H826" s="11" t="str">
        <f t="shared" si="84"/>
        <v/>
      </c>
      <c r="I826" s="11" t="str">
        <f>(IF(B825=Localisation!$C$42,1,IF(B825=Localisation!$C$41,2,IF(B825=Localisation!$C$40,3,IF(B825=Localisation!$C$39,4,IF(B825=Localisation!$C$38,5,IF(OR(B825=1,B825=2,B825=3,B825=4,B825=5),B825,"")))))))</f>
        <v/>
      </c>
      <c r="J826" s="11" t="str">
        <f>(IF(C825=Localisation!$C$44,5,IF(C825=Localisation!$C$45,4,IF(C825=Localisation!$C$46,3,IF(C825=Localisation!$C$47,2,IF(C825=Localisation!$C$48,1,IF(OR(C825=1,C825=2,C825=3,C825=4,C825=5),C825,"")))))))</f>
        <v/>
      </c>
      <c r="K826" s="11" t="str">
        <f>(IF(D825=Localisation!$C$50,1,IF(D825=Localisation!$C$51,2,IF(D825=Localisation!$C$52,3,IF(D825=Localisation!$C$53,4,IF(D825=Localisation!$C$54,5,IF(OR(D825=1,D825=2,D825=3,D825=4,D825=5),D825,"")))))))</f>
        <v/>
      </c>
      <c r="L826" s="11" t="str">
        <f t="shared" si="85"/>
        <v/>
      </c>
      <c r="M826" s="11" t="str">
        <f t="shared" si="86"/>
        <v/>
      </c>
      <c r="N826" s="11" t="str">
        <f t="shared" si="89"/>
        <v/>
      </c>
      <c r="O826" s="11" t="str">
        <f t="shared" si="87"/>
        <v/>
      </c>
      <c r="P826" s="11" t="str">
        <f t="shared" si="88"/>
        <v/>
      </c>
      <c r="Q826" s="11" t="str">
        <f t="shared" si="90"/>
        <v/>
      </c>
    </row>
    <row r="827" spans="5:17" x14ac:dyDescent="0.3">
      <c r="E827" s="11"/>
      <c r="H827" s="11" t="str">
        <f t="shared" si="84"/>
        <v/>
      </c>
      <c r="I827" s="11" t="str">
        <f>(IF(B826=Localisation!$C$42,1,IF(B826=Localisation!$C$41,2,IF(B826=Localisation!$C$40,3,IF(B826=Localisation!$C$39,4,IF(B826=Localisation!$C$38,5,IF(OR(B826=1,B826=2,B826=3,B826=4,B826=5),B826,"")))))))</f>
        <v/>
      </c>
      <c r="J827" s="11" t="str">
        <f>(IF(C826=Localisation!$C$44,5,IF(C826=Localisation!$C$45,4,IF(C826=Localisation!$C$46,3,IF(C826=Localisation!$C$47,2,IF(C826=Localisation!$C$48,1,IF(OR(C826=1,C826=2,C826=3,C826=4,C826=5),C826,"")))))))</f>
        <v/>
      </c>
      <c r="K827" s="11" t="str">
        <f>(IF(D826=Localisation!$C$50,1,IF(D826=Localisation!$C$51,2,IF(D826=Localisation!$C$52,3,IF(D826=Localisation!$C$53,4,IF(D826=Localisation!$C$54,5,IF(OR(D826=1,D826=2,D826=3,D826=4,D826=5),D826,"")))))))</f>
        <v/>
      </c>
      <c r="L827" s="11" t="str">
        <f t="shared" si="85"/>
        <v/>
      </c>
      <c r="M827" s="11" t="str">
        <f t="shared" si="86"/>
        <v/>
      </c>
      <c r="N827" s="11" t="str">
        <f t="shared" si="89"/>
        <v/>
      </c>
      <c r="O827" s="11" t="str">
        <f t="shared" si="87"/>
        <v/>
      </c>
      <c r="P827" s="11" t="str">
        <f t="shared" si="88"/>
        <v/>
      </c>
      <c r="Q827" s="11" t="str">
        <f t="shared" si="90"/>
        <v/>
      </c>
    </row>
    <row r="828" spans="5:17" x14ac:dyDescent="0.3">
      <c r="E828" s="11"/>
      <c r="H828" s="11" t="str">
        <f t="shared" si="84"/>
        <v/>
      </c>
      <c r="I828" s="11" t="str">
        <f>(IF(B827=Localisation!$C$42,1,IF(B827=Localisation!$C$41,2,IF(B827=Localisation!$C$40,3,IF(B827=Localisation!$C$39,4,IF(B827=Localisation!$C$38,5,IF(OR(B827=1,B827=2,B827=3,B827=4,B827=5),B827,"")))))))</f>
        <v/>
      </c>
      <c r="J828" s="11" t="str">
        <f>(IF(C827=Localisation!$C$44,5,IF(C827=Localisation!$C$45,4,IF(C827=Localisation!$C$46,3,IF(C827=Localisation!$C$47,2,IF(C827=Localisation!$C$48,1,IF(OR(C827=1,C827=2,C827=3,C827=4,C827=5),C827,"")))))))</f>
        <v/>
      </c>
      <c r="K828" s="11" t="str">
        <f>(IF(D827=Localisation!$C$50,1,IF(D827=Localisation!$C$51,2,IF(D827=Localisation!$C$52,3,IF(D827=Localisation!$C$53,4,IF(D827=Localisation!$C$54,5,IF(OR(D827=1,D827=2,D827=3,D827=4,D827=5),D827,"")))))))</f>
        <v/>
      </c>
      <c r="L828" s="11" t="str">
        <f t="shared" si="85"/>
        <v/>
      </c>
      <c r="M828" s="11" t="str">
        <f t="shared" si="86"/>
        <v/>
      </c>
      <c r="N828" s="11" t="str">
        <f t="shared" si="89"/>
        <v/>
      </c>
      <c r="O828" s="11" t="str">
        <f t="shared" si="87"/>
        <v/>
      </c>
      <c r="P828" s="11" t="str">
        <f t="shared" si="88"/>
        <v/>
      </c>
      <c r="Q828" s="11" t="str">
        <f t="shared" si="90"/>
        <v/>
      </c>
    </row>
    <row r="829" spans="5:17" x14ac:dyDescent="0.3">
      <c r="E829" s="11"/>
      <c r="H829" s="11" t="str">
        <f t="shared" si="84"/>
        <v/>
      </c>
      <c r="I829" s="11" t="str">
        <f>(IF(B828=Localisation!$C$42,1,IF(B828=Localisation!$C$41,2,IF(B828=Localisation!$C$40,3,IF(B828=Localisation!$C$39,4,IF(B828=Localisation!$C$38,5,IF(OR(B828=1,B828=2,B828=3,B828=4,B828=5),B828,"")))))))</f>
        <v/>
      </c>
      <c r="J829" s="11" t="str">
        <f>(IF(C828=Localisation!$C$44,5,IF(C828=Localisation!$C$45,4,IF(C828=Localisation!$C$46,3,IF(C828=Localisation!$C$47,2,IF(C828=Localisation!$C$48,1,IF(OR(C828=1,C828=2,C828=3,C828=4,C828=5),C828,"")))))))</f>
        <v/>
      </c>
      <c r="K829" s="11" t="str">
        <f>(IF(D828=Localisation!$C$50,1,IF(D828=Localisation!$C$51,2,IF(D828=Localisation!$C$52,3,IF(D828=Localisation!$C$53,4,IF(D828=Localisation!$C$54,5,IF(OR(D828=1,D828=2,D828=3,D828=4,D828=5),D828,"")))))))</f>
        <v/>
      </c>
      <c r="L829" s="11" t="str">
        <f t="shared" si="85"/>
        <v/>
      </c>
      <c r="M829" s="11" t="str">
        <f t="shared" si="86"/>
        <v/>
      </c>
      <c r="N829" s="11" t="str">
        <f t="shared" si="89"/>
        <v/>
      </c>
      <c r="O829" s="11" t="str">
        <f t="shared" si="87"/>
        <v/>
      </c>
      <c r="P829" s="11" t="str">
        <f t="shared" si="88"/>
        <v/>
      </c>
      <c r="Q829" s="11" t="str">
        <f t="shared" si="90"/>
        <v/>
      </c>
    </row>
    <row r="830" spans="5:17" x14ac:dyDescent="0.3">
      <c r="E830" s="11"/>
      <c r="H830" s="11" t="str">
        <f t="shared" si="84"/>
        <v/>
      </c>
      <c r="I830" s="11" t="str">
        <f>(IF(B829=Localisation!$C$42,1,IF(B829=Localisation!$C$41,2,IF(B829=Localisation!$C$40,3,IF(B829=Localisation!$C$39,4,IF(B829=Localisation!$C$38,5,IF(OR(B829=1,B829=2,B829=3,B829=4,B829=5),B829,"")))))))</f>
        <v/>
      </c>
      <c r="J830" s="11" t="str">
        <f>(IF(C829=Localisation!$C$44,5,IF(C829=Localisation!$C$45,4,IF(C829=Localisation!$C$46,3,IF(C829=Localisation!$C$47,2,IF(C829=Localisation!$C$48,1,IF(OR(C829=1,C829=2,C829=3,C829=4,C829=5),C829,"")))))))</f>
        <v/>
      </c>
      <c r="K830" s="11" t="str">
        <f>(IF(D829=Localisation!$C$50,1,IF(D829=Localisation!$C$51,2,IF(D829=Localisation!$C$52,3,IF(D829=Localisation!$C$53,4,IF(D829=Localisation!$C$54,5,IF(OR(D829=1,D829=2,D829=3,D829=4,D829=5),D829,"")))))))</f>
        <v/>
      </c>
      <c r="L830" s="11" t="str">
        <f t="shared" si="85"/>
        <v/>
      </c>
      <c r="M830" s="11" t="str">
        <f t="shared" si="86"/>
        <v/>
      </c>
      <c r="N830" s="11" t="str">
        <f t="shared" si="89"/>
        <v/>
      </c>
      <c r="O830" s="11" t="str">
        <f t="shared" si="87"/>
        <v/>
      </c>
      <c r="P830" s="11" t="str">
        <f t="shared" si="88"/>
        <v/>
      </c>
      <c r="Q830" s="11" t="str">
        <f t="shared" si="90"/>
        <v/>
      </c>
    </row>
    <row r="831" spans="5:17" x14ac:dyDescent="0.3">
      <c r="E831" s="11"/>
      <c r="H831" s="11" t="str">
        <f t="shared" si="84"/>
        <v/>
      </c>
      <c r="I831" s="11" t="str">
        <f>(IF(B830=Localisation!$C$42,1,IF(B830=Localisation!$C$41,2,IF(B830=Localisation!$C$40,3,IF(B830=Localisation!$C$39,4,IF(B830=Localisation!$C$38,5,IF(OR(B830=1,B830=2,B830=3,B830=4,B830=5),B830,"")))))))</f>
        <v/>
      </c>
      <c r="J831" s="11" t="str">
        <f>(IF(C830=Localisation!$C$44,5,IF(C830=Localisation!$C$45,4,IF(C830=Localisation!$C$46,3,IF(C830=Localisation!$C$47,2,IF(C830=Localisation!$C$48,1,IF(OR(C830=1,C830=2,C830=3,C830=4,C830=5),C830,"")))))))</f>
        <v/>
      </c>
      <c r="K831" s="11" t="str">
        <f>(IF(D830=Localisation!$C$50,1,IF(D830=Localisation!$C$51,2,IF(D830=Localisation!$C$52,3,IF(D830=Localisation!$C$53,4,IF(D830=Localisation!$C$54,5,IF(OR(D830=1,D830=2,D830=3,D830=4,D830=5),D830,"")))))))</f>
        <v/>
      </c>
      <c r="L831" s="11" t="str">
        <f t="shared" si="85"/>
        <v/>
      </c>
      <c r="M831" s="11" t="str">
        <f t="shared" si="86"/>
        <v/>
      </c>
      <c r="N831" s="11" t="str">
        <f t="shared" si="89"/>
        <v/>
      </c>
      <c r="O831" s="11" t="str">
        <f t="shared" si="87"/>
        <v/>
      </c>
      <c r="P831" s="11" t="str">
        <f t="shared" si="88"/>
        <v/>
      </c>
      <c r="Q831" s="11" t="str">
        <f t="shared" si="90"/>
        <v/>
      </c>
    </row>
    <row r="832" spans="5:17" x14ac:dyDescent="0.3">
      <c r="E832" s="11"/>
      <c r="H832" s="11" t="str">
        <f t="shared" si="84"/>
        <v/>
      </c>
      <c r="I832" s="11" t="str">
        <f>(IF(B831=Localisation!$C$42,1,IF(B831=Localisation!$C$41,2,IF(B831=Localisation!$C$40,3,IF(B831=Localisation!$C$39,4,IF(B831=Localisation!$C$38,5,IF(OR(B831=1,B831=2,B831=3,B831=4,B831=5),B831,"")))))))</f>
        <v/>
      </c>
      <c r="J832" s="11" t="str">
        <f>(IF(C831=Localisation!$C$44,5,IF(C831=Localisation!$C$45,4,IF(C831=Localisation!$C$46,3,IF(C831=Localisation!$C$47,2,IF(C831=Localisation!$C$48,1,IF(OR(C831=1,C831=2,C831=3,C831=4,C831=5),C831,"")))))))</f>
        <v/>
      </c>
      <c r="K832" s="11" t="str">
        <f>(IF(D831=Localisation!$C$50,1,IF(D831=Localisation!$C$51,2,IF(D831=Localisation!$C$52,3,IF(D831=Localisation!$C$53,4,IF(D831=Localisation!$C$54,5,IF(OR(D831=1,D831=2,D831=3,D831=4,D831=5),D831,"")))))))</f>
        <v/>
      </c>
      <c r="L832" s="11" t="str">
        <f t="shared" si="85"/>
        <v/>
      </c>
      <c r="M832" s="11" t="str">
        <f t="shared" si="86"/>
        <v/>
      </c>
      <c r="N832" s="11" t="str">
        <f t="shared" si="89"/>
        <v/>
      </c>
      <c r="O832" s="11" t="str">
        <f t="shared" si="87"/>
        <v/>
      </c>
      <c r="P832" s="11" t="str">
        <f t="shared" si="88"/>
        <v/>
      </c>
      <c r="Q832" s="11" t="str">
        <f t="shared" si="90"/>
        <v/>
      </c>
    </row>
    <row r="833" spans="5:17" x14ac:dyDescent="0.3">
      <c r="E833" s="11"/>
      <c r="H833" s="11" t="str">
        <f t="shared" si="84"/>
        <v/>
      </c>
      <c r="I833" s="11" t="str">
        <f>(IF(B832=Localisation!$C$42,1,IF(B832=Localisation!$C$41,2,IF(B832=Localisation!$C$40,3,IF(B832=Localisation!$C$39,4,IF(B832=Localisation!$C$38,5,IF(OR(B832=1,B832=2,B832=3,B832=4,B832=5),B832,"")))))))</f>
        <v/>
      </c>
      <c r="J833" s="11" t="str">
        <f>(IF(C832=Localisation!$C$44,5,IF(C832=Localisation!$C$45,4,IF(C832=Localisation!$C$46,3,IF(C832=Localisation!$C$47,2,IF(C832=Localisation!$C$48,1,IF(OR(C832=1,C832=2,C832=3,C832=4,C832=5),C832,"")))))))</f>
        <v/>
      </c>
      <c r="K833" s="11" t="str">
        <f>(IF(D832=Localisation!$C$50,1,IF(D832=Localisation!$C$51,2,IF(D832=Localisation!$C$52,3,IF(D832=Localisation!$C$53,4,IF(D832=Localisation!$C$54,5,IF(OR(D832=1,D832=2,D832=3,D832=4,D832=5),D832,"")))))))</f>
        <v/>
      </c>
      <c r="L833" s="11" t="str">
        <f t="shared" si="85"/>
        <v/>
      </c>
      <c r="M833" s="11" t="str">
        <f t="shared" si="86"/>
        <v/>
      </c>
      <c r="N833" s="11" t="str">
        <f t="shared" si="89"/>
        <v/>
      </c>
      <c r="O833" s="11" t="str">
        <f t="shared" si="87"/>
        <v/>
      </c>
      <c r="P833" s="11" t="str">
        <f t="shared" si="88"/>
        <v/>
      </c>
      <c r="Q833" s="11" t="str">
        <f t="shared" si="90"/>
        <v/>
      </c>
    </row>
    <row r="834" spans="5:17" x14ac:dyDescent="0.3">
      <c r="E834" s="11"/>
      <c r="H834" s="11" t="str">
        <f t="shared" si="84"/>
        <v/>
      </c>
      <c r="I834" s="11" t="str">
        <f>(IF(B833=Localisation!$C$42,1,IF(B833=Localisation!$C$41,2,IF(B833=Localisation!$C$40,3,IF(B833=Localisation!$C$39,4,IF(B833=Localisation!$C$38,5,IF(OR(B833=1,B833=2,B833=3,B833=4,B833=5),B833,"")))))))</f>
        <v/>
      </c>
      <c r="J834" s="11" t="str">
        <f>(IF(C833=Localisation!$C$44,5,IF(C833=Localisation!$C$45,4,IF(C833=Localisation!$C$46,3,IF(C833=Localisation!$C$47,2,IF(C833=Localisation!$C$48,1,IF(OR(C833=1,C833=2,C833=3,C833=4,C833=5),C833,"")))))))</f>
        <v/>
      </c>
      <c r="K834" s="11" t="str">
        <f>(IF(D833=Localisation!$C$50,1,IF(D833=Localisation!$C$51,2,IF(D833=Localisation!$C$52,3,IF(D833=Localisation!$C$53,4,IF(D833=Localisation!$C$54,5,IF(OR(D833=1,D833=2,D833=3,D833=4,D833=5),D833,"")))))))</f>
        <v/>
      </c>
      <c r="L834" s="11" t="str">
        <f t="shared" si="85"/>
        <v/>
      </c>
      <c r="M834" s="11" t="str">
        <f t="shared" si="86"/>
        <v/>
      </c>
      <c r="N834" s="11" t="str">
        <f t="shared" si="89"/>
        <v/>
      </c>
      <c r="O834" s="11" t="str">
        <f t="shared" si="87"/>
        <v/>
      </c>
      <c r="P834" s="11" t="str">
        <f t="shared" si="88"/>
        <v/>
      </c>
      <c r="Q834" s="11" t="str">
        <f t="shared" si="90"/>
        <v/>
      </c>
    </row>
    <row r="835" spans="5:17" x14ac:dyDescent="0.3">
      <c r="E835" s="11"/>
      <c r="H835" s="11" t="str">
        <f t="shared" si="84"/>
        <v/>
      </c>
      <c r="I835" s="11" t="str">
        <f>(IF(B834=Localisation!$C$42,1,IF(B834=Localisation!$C$41,2,IF(B834=Localisation!$C$40,3,IF(B834=Localisation!$C$39,4,IF(B834=Localisation!$C$38,5,IF(OR(B834=1,B834=2,B834=3,B834=4,B834=5),B834,"")))))))</f>
        <v/>
      </c>
      <c r="J835" s="11" t="str">
        <f>(IF(C834=Localisation!$C$44,5,IF(C834=Localisation!$C$45,4,IF(C834=Localisation!$C$46,3,IF(C834=Localisation!$C$47,2,IF(C834=Localisation!$C$48,1,IF(OR(C834=1,C834=2,C834=3,C834=4,C834=5),C834,"")))))))</f>
        <v/>
      </c>
      <c r="K835" s="11" t="str">
        <f>(IF(D834=Localisation!$C$50,1,IF(D834=Localisation!$C$51,2,IF(D834=Localisation!$C$52,3,IF(D834=Localisation!$C$53,4,IF(D834=Localisation!$C$54,5,IF(OR(D834=1,D834=2,D834=3,D834=4,D834=5),D834,"")))))))</f>
        <v/>
      </c>
      <c r="L835" s="11" t="str">
        <f t="shared" si="85"/>
        <v/>
      </c>
      <c r="M835" s="11" t="str">
        <f t="shared" si="86"/>
        <v/>
      </c>
      <c r="N835" s="11" t="str">
        <f t="shared" si="89"/>
        <v/>
      </c>
      <c r="O835" s="11" t="str">
        <f t="shared" si="87"/>
        <v/>
      </c>
      <c r="P835" s="11" t="str">
        <f t="shared" si="88"/>
        <v/>
      </c>
      <c r="Q835" s="11" t="str">
        <f t="shared" si="90"/>
        <v/>
      </c>
    </row>
    <row r="836" spans="5:17" x14ac:dyDescent="0.3">
      <c r="E836" s="11"/>
      <c r="H836" s="11" t="str">
        <f t="shared" si="84"/>
        <v/>
      </c>
      <c r="I836" s="11" t="str">
        <f>(IF(B835=Localisation!$C$42,1,IF(B835=Localisation!$C$41,2,IF(B835=Localisation!$C$40,3,IF(B835=Localisation!$C$39,4,IF(B835=Localisation!$C$38,5,IF(OR(B835=1,B835=2,B835=3,B835=4,B835=5),B835,"")))))))</f>
        <v/>
      </c>
      <c r="J836" s="11" t="str">
        <f>(IF(C835=Localisation!$C$44,5,IF(C835=Localisation!$C$45,4,IF(C835=Localisation!$C$46,3,IF(C835=Localisation!$C$47,2,IF(C835=Localisation!$C$48,1,IF(OR(C835=1,C835=2,C835=3,C835=4,C835=5),C835,"")))))))</f>
        <v/>
      </c>
      <c r="K836" s="11" t="str">
        <f>(IF(D835=Localisation!$C$50,1,IF(D835=Localisation!$C$51,2,IF(D835=Localisation!$C$52,3,IF(D835=Localisation!$C$53,4,IF(D835=Localisation!$C$54,5,IF(OR(D835=1,D835=2,D835=3,D835=4,D835=5),D835,"")))))))</f>
        <v/>
      </c>
      <c r="L836" s="11" t="str">
        <f t="shared" si="85"/>
        <v/>
      </c>
      <c r="M836" s="11" t="str">
        <f t="shared" si="86"/>
        <v/>
      </c>
      <c r="N836" s="11" t="str">
        <f t="shared" si="89"/>
        <v/>
      </c>
      <c r="O836" s="11" t="str">
        <f t="shared" si="87"/>
        <v/>
      </c>
      <c r="P836" s="11" t="str">
        <f t="shared" si="88"/>
        <v/>
      </c>
      <c r="Q836" s="11" t="str">
        <f t="shared" si="90"/>
        <v/>
      </c>
    </row>
    <row r="837" spans="5:17" x14ac:dyDescent="0.3">
      <c r="E837" s="11"/>
      <c r="H837" s="11" t="str">
        <f t="shared" si="84"/>
        <v/>
      </c>
      <c r="I837" s="11" t="str">
        <f>(IF(B836=Localisation!$C$42,1,IF(B836=Localisation!$C$41,2,IF(B836=Localisation!$C$40,3,IF(B836=Localisation!$C$39,4,IF(B836=Localisation!$C$38,5,IF(OR(B836=1,B836=2,B836=3,B836=4,B836=5),B836,"")))))))</f>
        <v/>
      </c>
      <c r="J837" s="11" t="str">
        <f>(IF(C836=Localisation!$C$44,5,IF(C836=Localisation!$C$45,4,IF(C836=Localisation!$C$46,3,IF(C836=Localisation!$C$47,2,IF(C836=Localisation!$C$48,1,IF(OR(C836=1,C836=2,C836=3,C836=4,C836=5),C836,"")))))))</f>
        <v/>
      </c>
      <c r="K837" s="11" t="str">
        <f>(IF(D836=Localisation!$C$50,1,IF(D836=Localisation!$C$51,2,IF(D836=Localisation!$C$52,3,IF(D836=Localisation!$C$53,4,IF(D836=Localisation!$C$54,5,IF(OR(D836=1,D836=2,D836=3,D836=4,D836=5),D836,"")))))))</f>
        <v/>
      </c>
      <c r="L837" s="11" t="str">
        <f t="shared" si="85"/>
        <v/>
      </c>
      <c r="M837" s="11" t="str">
        <f t="shared" si="86"/>
        <v/>
      </c>
      <c r="N837" s="11" t="str">
        <f t="shared" si="89"/>
        <v/>
      </c>
      <c r="O837" s="11" t="str">
        <f t="shared" si="87"/>
        <v/>
      </c>
      <c r="P837" s="11" t="str">
        <f t="shared" si="88"/>
        <v/>
      </c>
      <c r="Q837" s="11" t="str">
        <f t="shared" si="90"/>
        <v/>
      </c>
    </row>
    <row r="838" spans="5:17" x14ac:dyDescent="0.3">
      <c r="E838" s="11"/>
      <c r="H838" s="11" t="str">
        <f t="shared" si="84"/>
        <v/>
      </c>
      <c r="I838" s="11" t="str">
        <f>(IF(B837=Localisation!$C$42,1,IF(B837=Localisation!$C$41,2,IF(B837=Localisation!$C$40,3,IF(B837=Localisation!$C$39,4,IF(B837=Localisation!$C$38,5,IF(OR(B837=1,B837=2,B837=3,B837=4,B837=5),B837,"")))))))</f>
        <v/>
      </c>
      <c r="J838" s="11" t="str">
        <f>(IF(C837=Localisation!$C$44,5,IF(C837=Localisation!$C$45,4,IF(C837=Localisation!$C$46,3,IF(C837=Localisation!$C$47,2,IF(C837=Localisation!$C$48,1,IF(OR(C837=1,C837=2,C837=3,C837=4,C837=5),C837,"")))))))</f>
        <v/>
      </c>
      <c r="K838" s="11" t="str">
        <f>(IF(D837=Localisation!$C$50,1,IF(D837=Localisation!$C$51,2,IF(D837=Localisation!$C$52,3,IF(D837=Localisation!$C$53,4,IF(D837=Localisation!$C$54,5,IF(OR(D837=1,D837=2,D837=3,D837=4,D837=5),D837,"")))))))</f>
        <v/>
      </c>
      <c r="L838" s="11" t="str">
        <f t="shared" si="85"/>
        <v/>
      </c>
      <c r="M838" s="11" t="str">
        <f t="shared" si="86"/>
        <v/>
      </c>
      <c r="N838" s="11" t="str">
        <f t="shared" si="89"/>
        <v/>
      </c>
      <c r="O838" s="11" t="str">
        <f t="shared" si="87"/>
        <v/>
      </c>
      <c r="P838" s="11" t="str">
        <f t="shared" si="88"/>
        <v/>
      </c>
      <c r="Q838" s="11" t="str">
        <f t="shared" si="90"/>
        <v/>
      </c>
    </row>
    <row r="839" spans="5:17" x14ac:dyDescent="0.3">
      <c r="E839" s="11"/>
      <c r="H839" s="11" t="str">
        <f t="shared" si="84"/>
        <v/>
      </c>
      <c r="I839" s="11" t="str">
        <f>(IF(B838=Localisation!$C$42,1,IF(B838=Localisation!$C$41,2,IF(B838=Localisation!$C$40,3,IF(B838=Localisation!$C$39,4,IF(B838=Localisation!$C$38,5,IF(OR(B838=1,B838=2,B838=3,B838=4,B838=5),B838,"")))))))</f>
        <v/>
      </c>
      <c r="J839" s="11" t="str">
        <f>(IF(C838=Localisation!$C$44,5,IF(C838=Localisation!$C$45,4,IF(C838=Localisation!$C$46,3,IF(C838=Localisation!$C$47,2,IF(C838=Localisation!$C$48,1,IF(OR(C838=1,C838=2,C838=3,C838=4,C838=5),C838,"")))))))</f>
        <v/>
      </c>
      <c r="K839" s="11" t="str">
        <f>(IF(D838=Localisation!$C$50,1,IF(D838=Localisation!$C$51,2,IF(D838=Localisation!$C$52,3,IF(D838=Localisation!$C$53,4,IF(D838=Localisation!$C$54,5,IF(OR(D838=1,D838=2,D838=3,D838=4,D838=5),D838,"")))))))</f>
        <v/>
      </c>
      <c r="L839" s="11" t="str">
        <f t="shared" si="85"/>
        <v/>
      </c>
      <c r="M839" s="11" t="str">
        <f t="shared" si="86"/>
        <v/>
      </c>
      <c r="N839" s="11" t="str">
        <f t="shared" si="89"/>
        <v/>
      </c>
      <c r="O839" s="11" t="str">
        <f t="shared" si="87"/>
        <v/>
      </c>
      <c r="P839" s="11" t="str">
        <f t="shared" si="88"/>
        <v/>
      </c>
      <c r="Q839" s="11" t="str">
        <f t="shared" si="90"/>
        <v/>
      </c>
    </row>
    <row r="840" spans="5:17" x14ac:dyDescent="0.3">
      <c r="E840" s="11"/>
      <c r="H840" s="11" t="str">
        <f t="shared" si="84"/>
        <v/>
      </c>
      <c r="I840" s="11" t="str">
        <f>(IF(B839=Localisation!$C$42,1,IF(B839=Localisation!$C$41,2,IF(B839=Localisation!$C$40,3,IF(B839=Localisation!$C$39,4,IF(B839=Localisation!$C$38,5,IF(OR(B839=1,B839=2,B839=3,B839=4,B839=5),B839,"")))))))</f>
        <v/>
      </c>
      <c r="J840" s="11" t="str">
        <f>(IF(C839=Localisation!$C$44,5,IF(C839=Localisation!$C$45,4,IF(C839=Localisation!$C$46,3,IF(C839=Localisation!$C$47,2,IF(C839=Localisation!$C$48,1,IF(OR(C839=1,C839=2,C839=3,C839=4,C839=5),C839,"")))))))</f>
        <v/>
      </c>
      <c r="K840" s="11" t="str">
        <f>(IF(D839=Localisation!$C$50,1,IF(D839=Localisation!$C$51,2,IF(D839=Localisation!$C$52,3,IF(D839=Localisation!$C$53,4,IF(D839=Localisation!$C$54,5,IF(OR(D839=1,D839=2,D839=3,D839=4,D839=5),D839,"")))))))</f>
        <v/>
      </c>
      <c r="L840" s="11" t="str">
        <f t="shared" si="85"/>
        <v/>
      </c>
      <c r="M840" s="11" t="str">
        <f t="shared" si="86"/>
        <v/>
      </c>
      <c r="N840" s="11" t="str">
        <f t="shared" si="89"/>
        <v/>
      </c>
      <c r="O840" s="11" t="str">
        <f t="shared" si="87"/>
        <v/>
      </c>
      <c r="P840" s="11" t="str">
        <f t="shared" si="88"/>
        <v/>
      </c>
      <c r="Q840" s="11" t="str">
        <f t="shared" si="90"/>
        <v/>
      </c>
    </row>
    <row r="841" spans="5:17" x14ac:dyDescent="0.3">
      <c r="E841" s="11"/>
      <c r="H841" s="11" t="str">
        <f t="shared" si="84"/>
        <v/>
      </c>
      <c r="I841" s="11" t="str">
        <f>(IF(B840=Localisation!$C$42,1,IF(B840=Localisation!$C$41,2,IF(B840=Localisation!$C$40,3,IF(B840=Localisation!$C$39,4,IF(B840=Localisation!$C$38,5,IF(OR(B840=1,B840=2,B840=3,B840=4,B840=5),B840,"")))))))</f>
        <v/>
      </c>
      <c r="J841" s="11" t="str">
        <f>(IF(C840=Localisation!$C$44,5,IF(C840=Localisation!$C$45,4,IF(C840=Localisation!$C$46,3,IF(C840=Localisation!$C$47,2,IF(C840=Localisation!$C$48,1,IF(OR(C840=1,C840=2,C840=3,C840=4,C840=5),C840,"")))))))</f>
        <v/>
      </c>
      <c r="K841" s="11" t="str">
        <f>(IF(D840=Localisation!$C$50,1,IF(D840=Localisation!$C$51,2,IF(D840=Localisation!$C$52,3,IF(D840=Localisation!$C$53,4,IF(D840=Localisation!$C$54,5,IF(OR(D840=1,D840=2,D840=3,D840=4,D840=5),D840,"")))))))</f>
        <v/>
      </c>
      <c r="L841" s="11" t="str">
        <f t="shared" si="85"/>
        <v/>
      </c>
      <c r="M841" s="11" t="str">
        <f t="shared" si="86"/>
        <v/>
      </c>
      <c r="N841" s="11" t="str">
        <f t="shared" si="89"/>
        <v/>
      </c>
      <c r="O841" s="11" t="str">
        <f t="shared" si="87"/>
        <v/>
      </c>
      <c r="P841" s="11" t="str">
        <f t="shared" si="88"/>
        <v/>
      </c>
      <c r="Q841" s="11" t="str">
        <f t="shared" si="90"/>
        <v/>
      </c>
    </row>
    <row r="842" spans="5:17" x14ac:dyDescent="0.3">
      <c r="E842" s="11"/>
      <c r="H842" s="11" t="str">
        <f t="shared" si="84"/>
        <v/>
      </c>
      <c r="I842" s="11" t="str">
        <f>(IF(B841=Localisation!$C$42,1,IF(B841=Localisation!$C$41,2,IF(B841=Localisation!$C$40,3,IF(B841=Localisation!$C$39,4,IF(B841=Localisation!$C$38,5,IF(OR(B841=1,B841=2,B841=3,B841=4,B841=5),B841,"")))))))</f>
        <v/>
      </c>
      <c r="J842" s="11" t="str">
        <f>(IF(C841=Localisation!$C$44,5,IF(C841=Localisation!$C$45,4,IF(C841=Localisation!$C$46,3,IF(C841=Localisation!$C$47,2,IF(C841=Localisation!$C$48,1,IF(OR(C841=1,C841=2,C841=3,C841=4,C841=5),C841,"")))))))</f>
        <v/>
      </c>
      <c r="K842" s="11" t="str">
        <f>(IF(D841=Localisation!$C$50,1,IF(D841=Localisation!$C$51,2,IF(D841=Localisation!$C$52,3,IF(D841=Localisation!$C$53,4,IF(D841=Localisation!$C$54,5,IF(OR(D841=1,D841=2,D841=3,D841=4,D841=5),D841,"")))))))</f>
        <v/>
      </c>
      <c r="L842" s="11" t="str">
        <f t="shared" si="85"/>
        <v/>
      </c>
      <c r="M842" s="11" t="str">
        <f t="shared" si="86"/>
        <v/>
      </c>
      <c r="N842" s="11" t="str">
        <f t="shared" si="89"/>
        <v/>
      </c>
      <c r="O842" s="11" t="str">
        <f t="shared" si="87"/>
        <v/>
      </c>
      <c r="P842" s="11" t="str">
        <f t="shared" si="88"/>
        <v/>
      </c>
      <c r="Q842" s="11" t="str">
        <f t="shared" si="90"/>
        <v/>
      </c>
    </row>
    <row r="843" spans="5:17" x14ac:dyDescent="0.3">
      <c r="E843" s="11"/>
      <c r="H843" s="11" t="str">
        <f t="shared" si="84"/>
        <v/>
      </c>
      <c r="I843" s="11" t="str">
        <f>(IF(B842=Localisation!$C$42,1,IF(B842=Localisation!$C$41,2,IF(B842=Localisation!$C$40,3,IF(B842=Localisation!$C$39,4,IF(B842=Localisation!$C$38,5,IF(OR(B842=1,B842=2,B842=3,B842=4,B842=5),B842,"")))))))</f>
        <v/>
      </c>
      <c r="J843" s="11" t="str">
        <f>(IF(C842=Localisation!$C$44,5,IF(C842=Localisation!$C$45,4,IF(C842=Localisation!$C$46,3,IF(C842=Localisation!$C$47,2,IF(C842=Localisation!$C$48,1,IF(OR(C842=1,C842=2,C842=3,C842=4,C842=5),C842,"")))))))</f>
        <v/>
      </c>
      <c r="K843" s="11" t="str">
        <f>(IF(D842=Localisation!$C$50,1,IF(D842=Localisation!$C$51,2,IF(D842=Localisation!$C$52,3,IF(D842=Localisation!$C$53,4,IF(D842=Localisation!$C$54,5,IF(OR(D842=1,D842=2,D842=3,D842=4,D842=5),D842,"")))))))</f>
        <v/>
      </c>
      <c r="L843" s="11" t="str">
        <f t="shared" si="85"/>
        <v/>
      </c>
      <c r="M843" s="11" t="str">
        <f t="shared" si="86"/>
        <v/>
      </c>
      <c r="N843" s="11" t="str">
        <f t="shared" si="89"/>
        <v/>
      </c>
      <c r="O843" s="11" t="str">
        <f t="shared" si="87"/>
        <v/>
      </c>
      <c r="P843" s="11" t="str">
        <f t="shared" si="88"/>
        <v/>
      </c>
      <c r="Q843" s="11" t="str">
        <f t="shared" si="90"/>
        <v/>
      </c>
    </row>
    <row r="844" spans="5:17" x14ac:dyDescent="0.3">
      <c r="E844" s="11"/>
      <c r="H844" s="11" t="str">
        <f t="shared" ref="H844:H907" si="91">IF(I844="","",AVERAGE(I844:K844))</f>
        <v/>
      </c>
      <c r="I844" s="11" t="str">
        <f>(IF(B843=Localisation!$C$42,1,IF(B843=Localisation!$C$41,2,IF(B843=Localisation!$C$40,3,IF(B843=Localisation!$C$39,4,IF(B843=Localisation!$C$38,5,IF(OR(B843=1,B843=2,B843=3,B843=4,B843=5),B843,"")))))))</f>
        <v/>
      </c>
      <c r="J844" s="11" t="str">
        <f>(IF(C843=Localisation!$C$44,5,IF(C843=Localisation!$C$45,4,IF(C843=Localisation!$C$46,3,IF(C843=Localisation!$C$47,2,IF(C843=Localisation!$C$48,1,IF(OR(C843=1,C843=2,C843=3,C843=4,C843=5),C843,"")))))))</f>
        <v/>
      </c>
      <c r="K844" s="11" t="str">
        <f>(IF(D843=Localisation!$C$50,1,IF(D843=Localisation!$C$51,2,IF(D843=Localisation!$C$52,3,IF(D843=Localisation!$C$53,4,IF(D843=Localisation!$C$54,5,IF(OR(D843=1,D843=2,D843=3,D843=4,D843=5),D843,"")))))))</f>
        <v/>
      </c>
      <c r="L844" s="11" t="str">
        <f t="shared" si="85"/>
        <v/>
      </c>
      <c r="M844" s="11" t="str">
        <f t="shared" si="86"/>
        <v/>
      </c>
      <c r="N844" s="11" t="str">
        <f t="shared" si="89"/>
        <v/>
      </c>
      <c r="O844" s="11" t="str">
        <f t="shared" si="87"/>
        <v/>
      </c>
      <c r="P844" s="11" t="str">
        <f t="shared" si="88"/>
        <v/>
      </c>
      <c r="Q844" s="11" t="str">
        <f t="shared" si="90"/>
        <v/>
      </c>
    </row>
    <row r="845" spans="5:17" x14ac:dyDescent="0.3">
      <c r="E845" s="11"/>
      <c r="H845" s="11" t="str">
        <f t="shared" si="91"/>
        <v/>
      </c>
      <c r="I845" s="11" t="str">
        <f>(IF(B844=Localisation!$C$42,1,IF(B844=Localisation!$C$41,2,IF(B844=Localisation!$C$40,3,IF(B844=Localisation!$C$39,4,IF(B844=Localisation!$C$38,5,IF(OR(B844=1,B844=2,B844=3,B844=4,B844=5),B844,"")))))))</f>
        <v/>
      </c>
      <c r="J845" s="11" t="str">
        <f>(IF(C844=Localisation!$C$44,5,IF(C844=Localisation!$C$45,4,IF(C844=Localisation!$C$46,3,IF(C844=Localisation!$C$47,2,IF(C844=Localisation!$C$48,1,IF(OR(C844=1,C844=2,C844=3,C844=4,C844=5),C844,"")))))))</f>
        <v/>
      </c>
      <c r="K845" s="11" t="str">
        <f>(IF(D844=Localisation!$C$50,1,IF(D844=Localisation!$C$51,2,IF(D844=Localisation!$C$52,3,IF(D844=Localisation!$C$53,4,IF(D844=Localisation!$C$54,5,IF(OR(D844=1,D844=2,D844=3,D844=4,D844=5),D844,"")))))))</f>
        <v/>
      </c>
      <c r="L845" s="11" t="str">
        <f t="shared" si="85"/>
        <v/>
      </c>
      <c r="M845" s="11" t="str">
        <f t="shared" si="86"/>
        <v/>
      </c>
      <c r="N845" s="11" t="str">
        <f t="shared" si="89"/>
        <v/>
      </c>
      <c r="O845" s="11" t="str">
        <f t="shared" si="87"/>
        <v/>
      </c>
      <c r="P845" s="11" t="str">
        <f t="shared" si="88"/>
        <v/>
      </c>
      <c r="Q845" s="11" t="str">
        <f t="shared" si="90"/>
        <v/>
      </c>
    </row>
    <row r="846" spans="5:17" x14ac:dyDescent="0.3">
      <c r="E846" s="11"/>
      <c r="H846" s="11" t="str">
        <f t="shared" si="91"/>
        <v/>
      </c>
      <c r="I846" s="11" t="str">
        <f>(IF(B845=Localisation!$C$42,1,IF(B845=Localisation!$C$41,2,IF(B845=Localisation!$C$40,3,IF(B845=Localisation!$C$39,4,IF(B845=Localisation!$C$38,5,IF(OR(B845=1,B845=2,B845=3,B845=4,B845=5),B845,"")))))))</f>
        <v/>
      </c>
      <c r="J846" s="11" t="str">
        <f>(IF(C845=Localisation!$C$44,5,IF(C845=Localisation!$C$45,4,IF(C845=Localisation!$C$46,3,IF(C845=Localisation!$C$47,2,IF(C845=Localisation!$C$48,1,IF(OR(C845=1,C845=2,C845=3,C845=4,C845=5),C845,"")))))))</f>
        <v/>
      </c>
      <c r="K846" s="11" t="str">
        <f>(IF(D845=Localisation!$C$50,1,IF(D845=Localisation!$C$51,2,IF(D845=Localisation!$C$52,3,IF(D845=Localisation!$C$53,4,IF(D845=Localisation!$C$54,5,IF(OR(D845=1,D845=2,D845=3,D845=4,D845=5),D845,"")))))))</f>
        <v/>
      </c>
      <c r="L846" s="11" t="str">
        <f t="shared" si="85"/>
        <v/>
      </c>
      <c r="M846" s="11" t="str">
        <f t="shared" si="86"/>
        <v/>
      </c>
      <c r="N846" s="11" t="str">
        <f t="shared" si="89"/>
        <v/>
      </c>
      <c r="O846" s="11" t="str">
        <f t="shared" si="87"/>
        <v/>
      </c>
      <c r="P846" s="11" t="str">
        <f t="shared" si="88"/>
        <v/>
      </c>
      <c r="Q846" s="11" t="str">
        <f t="shared" si="90"/>
        <v/>
      </c>
    </row>
    <row r="847" spans="5:17" x14ac:dyDescent="0.3">
      <c r="E847" s="11"/>
      <c r="H847" s="11" t="str">
        <f t="shared" si="91"/>
        <v/>
      </c>
      <c r="I847" s="11" t="str">
        <f>(IF(B846=Localisation!$C$42,1,IF(B846=Localisation!$C$41,2,IF(B846=Localisation!$C$40,3,IF(B846=Localisation!$C$39,4,IF(B846=Localisation!$C$38,5,IF(OR(B846=1,B846=2,B846=3,B846=4,B846=5),B846,"")))))))</f>
        <v/>
      </c>
      <c r="J847" s="11" t="str">
        <f>(IF(C846=Localisation!$C$44,5,IF(C846=Localisation!$C$45,4,IF(C846=Localisation!$C$46,3,IF(C846=Localisation!$C$47,2,IF(C846=Localisation!$C$48,1,IF(OR(C846=1,C846=2,C846=3,C846=4,C846=5),C846,"")))))))</f>
        <v/>
      </c>
      <c r="K847" s="11" t="str">
        <f>(IF(D846=Localisation!$C$50,1,IF(D846=Localisation!$C$51,2,IF(D846=Localisation!$C$52,3,IF(D846=Localisation!$C$53,4,IF(D846=Localisation!$C$54,5,IF(OR(D846=1,D846=2,D846=3,D846=4,D846=5),D846,"")))))))</f>
        <v/>
      </c>
      <c r="L847" s="11" t="str">
        <f t="shared" si="85"/>
        <v/>
      </c>
      <c r="M847" s="11" t="str">
        <f t="shared" si="86"/>
        <v/>
      </c>
      <c r="N847" s="11" t="str">
        <f t="shared" si="89"/>
        <v/>
      </c>
      <c r="O847" s="11" t="str">
        <f t="shared" si="87"/>
        <v/>
      </c>
      <c r="P847" s="11" t="str">
        <f t="shared" si="88"/>
        <v/>
      </c>
      <c r="Q847" s="11" t="str">
        <f t="shared" si="90"/>
        <v/>
      </c>
    </row>
    <row r="848" spans="5:17" x14ac:dyDescent="0.3">
      <c r="E848" s="11"/>
      <c r="H848" s="11" t="str">
        <f t="shared" si="91"/>
        <v/>
      </c>
      <c r="I848" s="11" t="str">
        <f>(IF(B847=Localisation!$C$42,1,IF(B847=Localisation!$C$41,2,IF(B847=Localisation!$C$40,3,IF(B847=Localisation!$C$39,4,IF(B847=Localisation!$C$38,5,IF(OR(B847=1,B847=2,B847=3,B847=4,B847=5),B847,"")))))))</f>
        <v/>
      </c>
      <c r="J848" s="11" t="str">
        <f>(IF(C847=Localisation!$C$44,5,IF(C847=Localisation!$C$45,4,IF(C847=Localisation!$C$46,3,IF(C847=Localisation!$C$47,2,IF(C847=Localisation!$C$48,1,IF(OR(C847=1,C847=2,C847=3,C847=4,C847=5),C847,"")))))))</f>
        <v/>
      </c>
      <c r="K848" s="11" t="str">
        <f>(IF(D847=Localisation!$C$50,1,IF(D847=Localisation!$C$51,2,IF(D847=Localisation!$C$52,3,IF(D847=Localisation!$C$53,4,IF(D847=Localisation!$C$54,5,IF(OR(D847=1,D847=2,D847=3,D847=4,D847=5),D847,"")))))))</f>
        <v/>
      </c>
      <c r="L848" s="11" t="str">
        <f t="shared" si="85"/>
        <v/>
      </c>
      <c r="M848" s="11" t="str">
        <f t="shared" si="86"/>
        <v/>
      </c>
      <c r="N848" s="11" t="str">
        <f t="shared" si="89"/>
        <v/>
      </c>
      <c r="O848" s="11" t="str">
        <f t="shared" si="87"/>
        <v/>
      </c>
      <c r="P848" s="11" t="str">
        <f t="shared" si="88"/>
        <v/>
      </c>
      <c r="Q848" s="11" t="str">
        <f t="shared" si="90"/>
        <v/>
      </c>
    </row>
    <row r="849" spans="5:17" x14ac:dyDescent="0.3">
      <c r="E849" s="11"/>
      <c r="H849" s="11" t="str">
        <f t="shared" si="91"/>
        <v/>
      </c>
      <c r="I849" s="11" t="str">
        <f>(IF(B848=Localisation!$C$42,1,IF(B848=Localisation!$C$41,2,IF(B848=Localisation!$C$40,3,IF(B848=Localisation!$C$39,4,IF(B848=Localisation!$C$38,5,IF(OR(B848=1,B848=2,B848=3,B848=4,B848=5),B848,"")))))))</f>
        <v/>
      </c>
      <c r="J849" s="11" t="str">
        <f>(IF(C848=Localisation!$C$44,5,IF(C848=Localisation!$C$45,4,IF(C848=Localisation!$C$46,3,IF(C848=Localisation!$C$47,2,IF(C848=Localisation!$C$48,1,IF(OR(C848=1,C848=2,C848=3,C848=4,C848=5),C848,"")))))))</f>
        <v/>
      </c>
      <c r="K849" s="11" t="str">
        <f>(IF(D848=Localisation!$C$50,1,IF(D848=Localisation!$C$51,2,IF(D848=Localisation!$C$52,3,IF(D848=Localisation!$C$53,4,IF(D848=Localisation!$C$54,5,IF(OR(D848=1,D848=2,D848=3,D848=4,D848=5),D848,"")))))))</f>
        <v/>
      </c>
      <c r="L849" s="11" t="str">
        <f t="shared" ref="L849:L912" si="92">IF(F843="","",(IF(F843="*","*",(((F843-V$49)/V$48)*-1))))</f>
        <v/>
      </c>
      <c r="M849" s="11" t="str">
        <f t="shared" ref="M849:M912" si="93">IF(E843=0,"",F843)</f>
        <v/>
      </c>
      <c r="N849" s="11" t="str">
        <f t="shared" si="89"/>
        <v/>
      </c>
      <c r="O849" s="11" t="str">
        <f t="shared" ref="O849:O912" si="94">IF(F843=0,"",LN(F843))</f>
        <v/>
      </c>
      <c r="P849" s="11" t="str">
        <f t="shared" ref="P849:P912" si="95">IF(O849="","",((O849-$Q$11)/$P$11)*-1)</f>
        <v/>
      </c>
      <c r="Q849" s="11" t="str">
        <f t="shared" si="90"/>
        <v/>
      </c>
    </row>
    <row r="850" spans="5:17" x14ac:dyDescent="0.3">
      <c r="E850" s="11"/>
      <c r="H850" s="11" t="str">
        <f t="shared" si="91"/>
        <v/>
      </c>
      <c r="I850" s="11" t="str">
        <f>(IF(B849=Localisation!$C$42,1,IF(B849=Localisation!$C$41,2,IF(B849=Localisation!$C$40,3,IF(B849=Localisation!$C$39,4,IF(B849=Localisation!$C$38,5,IF(OR(B849=1,B849=2,B849=3,B849=4,B849=5),B849,"")))))))</f>
        <v/>
      </c>
      <c r="J850" s="11" t="str">
        <f>(IF(C849=Localisation!$C$44,5,IF(C849=Localisation!$C$45,4,IF(C849=Localisation!$C$46,3,IF(C849=Localisation!$C$47,2,IF(C849=Localisation!$C$48,1,IF(OR(C849=1,C849=2,C849=3,C849=4,C849=5),C849,"")))))))</f>
        <v/>
      </c>
      <c r="K850" s="11" t="str">
        <f>(IF(D849=Localisation!$C$50,1,IF(D849=Localisation!$C$51,2,IF(D849=Localisation!$C$52,3,IF(D849=Localisation!$C$53,4,IF(D849=Localisation!$C$54,5,IF(OR(D849=1,D849=2,D849=3,D849=4,D849=5),D849,"")))))))</f>
        <v/>
      </c>
      <c r="L850" s="11" t="str">
        <f t="shared" si="92"/>
        <v/>
      </c>
      <c r="M850" s="11" t="str">
        <f t="shared" si="93"/>
        <v/>
      </c>
      <c r="N850" s="11" t="str">
        <f t="shared" ref="N850:N913" si="96">IF(H845&gt;3.9999,M850,"")</f>
        <v/>
      </c>
      <c r="O850" s="11" t="str">
        <f t="shared" si="94"/>
        <v/>
      </c>
      <c r="P850" s="11" t="str">
        <f t="shared" si="95"/>
        <v/>
      </c>
      <c r="Q850" s="11" t="str">
        <f t="shared" ref="Q850:Q913" si="97">IF(H845="","",(IF(H845="*","*",((H845-$U$49)/$U$48))))</f>
        <v/>
      </c>
    </row>
    <row r="851" spans="5:17" x14ac:dyDescent="0.3">
      <c r="E851" s="11"/>
      <c r="H851" s="11" t="str">
        <f t="shared" si="91"/>
        <v/>
      </c>
      <c r="I851" s="11" t="str">
        <f>(IF(B850=Localisation!$C$42,1,IF(B850=Localisation!$C$41,2,IF(B850=Localisation!$C$40,3,IF(B850=Localisation!$C$39,4,IF(B850=Localisation!$C$38,5,IF(OR(B850=1,B850=2,B850=3,B850=4,B850=5),B850,"")))))))</f>
        <v/>
      </c>
      <c r="J851" s="11" t="str">
        <f>(IF(C850=Localisation!$C$44,5,IF(C850=Localisation!$C$45,4,IF(C850=Localisation!$C$46,3,IF(C850=Localisation!$C$47,2,IF(C850=Localisation!$C$48,1,IF(OR(C850=1,C850=2,C850=3,C850=4,C850=5),C850,"")))))))</f>
        <v/>
      </c>
      <c r="K851" s="11" t="str">
        <f>(IF(D850=Localisation!$C$50,1,IF(D850=Localisation!$C$51,2,IF(D850=Localisation!$C$52,3,IF(D850=Localisation!$C$53,4,IF(D850=Localisation!$C$54,5,IF(OR(D850=1,D850=2,D850=3,D850=4,D850=5),D850,"")))))))</f>
        <v/>
      </c>
      <c r="L851" s="11" t="str">
        <f t="shared" si="92"/>
        <v/>
      </c>
      <c r="M851" s="11" t="str">
        <f t="shared" si="93"/>
        <v/>
      </c>
      <c r="N851" s="11" t="str">
        <f t="shared" si="96"/>
        <v/>
      </c>
      <c r="O851" s="11" t="str">
        <f t="shared" si="94"/>
        <v/>
      </c>
      <c r="P851" s="11" t="str">
        <f t="shared" si="95"/>
        <v/>
      </c>
      <c r="Q851" s="11" t="str">
        <f t="shared" si="97"/>
        <v/>
      </c>
    </row>
    <row r="852" spans="5:17" x14ac:dyDescent="0.3">
      <c r="E852" s="11"/>
      <c r="H852" s="11" t="str">
        <f t="shared" si="91"/>
        <v/>
      </c>
      <c r="I852" s="11" t="str">
        <f>(IF(B851=Localisation!$C$42,1,IF(B851=Localisation!$C$41,2,IF(B851=Localisation!$C$40,3,IF(B851=Localisation!$C$39,4,IF(B851=Localisation!$C$38,5,IF(OR(B851=1,B851=2,B851=3,B851=4,B851=5),B851,"")))))))</f>
        <v/>
      </c>
      <c r="J852" s="11" t="str">
        <f>(IF(C851=Localisation!$C$44,5,IF(C851=Localisation!$C$45,4,IF(C851=Localisation!$C$46,3,IF(C851=Localisation!$C$47,2,IF(C851=Localisation!$C$48,1,IF(OR(C851=1,C851=2,C851=3,C851=4,C851=5),C851,"")))))))</f>
        <v/>
      </c>
      <c r="K852" s="11" t="str">
        <f>(IF(D851=Localisation!$C$50,1,IF(D851=Localisation!$C$51,2,IF(D851=Localisation!$C$52,3,IF(D851=Localisation!$C$53,4,IF(D851=Localisation!$C$54,5,IF(OR(D851=1,D851=2,D851=3,D851=4,D851=5),D851,"")))))))</f>
        <v/>
      </c>
      <c r="L852" s="11" t="str">
        <f t="shared" si="92"/>
        <v/>
      </c>
      <c r="M852" s="11" t="str">
        <f t="shared" si="93"/>
        <v/>
      </c>
      <c r="N852" s="11" t="str">
        <f t="shared" si="96"/>
        <v/>
      </c>
      <c r="O852" s="11" t="str">
        <f t="shared" si="94"/>
        <v/>
      </c>
      <c r="P852" s="11" t="str">
        <f t="shared" si="95"/>
        <v/>
      </c>
      <c r="Q852" s="11" t="str">
        <f t="shared" si="97"/>
        <v/>
      </c>
    </row>
    <row r="853" spans="5:17" x14ac:dyDescent="0.3">
      <c r="E853" s="11"/>
      <c r="H853" s="11" t="str">
        <f t="shared" si="91"/>
        <v/>
      </c>
      <c r="I853" s="11" t="str">
        <f>(IF(B852=Localisation!$C$42,1,IF(B852=Localisation!$C$41,2,IF(B852=Localisation!$C$40,3,IF(B852=Localisation!$C$39,4,IF(B852=Localisation!$C$38,5,IF(OR(B852=1,B852=2,B852=3,B852=4,B852=5),B852,"")))))))</f>
        <v/>
      </c>
      <c r="J853" s="11" t="str">
        <f>(IF(C852=Localisation!$C$44,5,IF(C852=Localisation!$C$45,4,IF(C852=Localisation!$C$46,3,IF(C852=Localisation!$C$47,2,IF(C852=Localisation!$C$48,1,IF(OR(C852=1,C852=2,C852=3,C852=4,C852=5),C852,"")))))))</f>
        <v/>
      </c>
      <c r="K853" s="11" t="str">
        <f>(IF(D852=Localisation!$C$50,1,IF(D852=Localisation!$C$51,2,IF(D852=Localisation!$C$52,3,IF(D852=Localisation!$C$53,4,IF(D852=Localisation!$C$54,5,IF(OR(D852=1,D852=2,D852=3,D852=4,D852=5),D852,"")))))))</f>
        <v/>
      </c>
      <c r="L853" s="11" t="str">
        <f t="shared" si="92"/>
        <v/>
      </c>
      <c r="M853" s="11" t="str">
        <f t="shared" si="93"/>
        <v/>
      </c>
      <c r="N853" s="11" t="str">
        <f t="shared" si="96"/>
        <v/>
      </c>
      <c r="O853" s="11" t="str">
        <f t="shared" si="94"/>
        <v/>
      </c>
      <c r="P853" s="11" t="str">
        <f t="shared" si="95"/>
        <v/>
      </c>
      <c r="Q853" s="11" t="str">
        <f t="shared" si="97"/>
        <v/>
      </c>
    </row>
    <row r="854" spans="5:17" x14ac:dyDescent="0.3">
      <c r="E854" s="11"/>
      <c r="H854" s="11" t="str">
        <f t="shared" si="91"/>
        <v/>
      </c>
      <c r="I854" s="11" t="str">
        <f>(IF(B853=Localisation!$C$42,1,IF(B853=Localisation!$C$41,2,IF(B853=Localisation!$C$40,3,IF(B853=Localisation!$C$39,4,IF(B853=Localisation!$C$38,5,IF(OR(B853=1,B853=2,B853=3,B853=4,B853=5),B853,"")))))))</f>
        <v/>
      </c>
      <c r="J854" s="11" t="str">
        <f>(IF(C853=Localisation!$C$44,5,IF(C853=Localisation!$C$45,4,IF(C853=Localisation!$C$46,3,IF(C853=Localisation!$C$47,2,IF(C853=Localisation!$C$48,1,IF(OR(C853=1,C853=2,C853=3,C853=4,C853=5),C853,"")))))))</f>
        <v/>
      </c>
      <c r="K854" s="11" t="str">
        <f>(IF(D853=Localisation!$C$50,1,IF(D853=Localisation!$C$51,2,IF(D853=Localisation!$C$52,3,IF(D853=Localisation!$C$53,4,IF(D853=Localisation!$C$54,5,IF(OR(D853=1,D853=2,D853=3,D853=4,D853=5),D853,"")))))))</f>
        <v/>
      </c>
      <c r="L854" s="11" t="str">
        <f t="shared" si="92"/>
        <v/>
      </c>
      <c r="M854" s="11" t="str">
        <f t="shared" si="93"/>
        <v/>
      </c>
      <c r="N854" s="11" t="str">
        <f t="shared" si="96"/>
        <v/>
      </c>
      <c r="O854" s="11" t="str">
        <f t="shared" si="94"/>
        <v/>
      </c>
      <c r="P854" s="11" t="str">
        <f t="shared" si="95"/>
        <v/>
      </c>
      <c r="Q854" s="11" t="str">
        <f t="shared" si="97"/>
        <v/>
      </c>
    </row>
    <row r="855" spans="5:17" x14ac:dyDescent="0.3">
      <c r="E855" s="11"/>
      <c r="H855" s="11" t="str">
        <f t="shared" si="91"/>
        <v/>
      </c>
      <c r="I855" s="11" t="str">
        <f>(IF(B854=Localisation!$C$42,1,IF(B854=Localisation!$C$41,2,IF(B854=Localisation!$C$40,3,IF(B854=Localisation!$C$39,4,IF(B854=Localisation!$C$38,5,IF(OR(B854=1,B854=2,B854=3,B854=4,B854=5),B854,"")))))))</f>
        <v/>
      </c>
      <c r="J855" s="11" t="str">
        <f>(IF(C854=Localisation!$C$44,5,IF(C854=Localisation!$C$45,4,IF(C854=Localisation!$C$46,3,IF(C854=Localisation!$C$47,2,IF(C854=Localisation!$C$48,1,IF(OR(C854=1,C854=2,C854=3,C854=4,C854=5),C854,"")))))))</f>
        <v/>
      </c>
      <c r="K855" s="11" t="str">
        <f>(IF(D854=Localisation!$C$50,1,IF(D854=Localisation!$C$51,2,IF(D854=Localisation!$C$52,3,IF(D854=Localisation!$C$53,4,IF(D854=Localisation!$C$54,5,IF(OR(D854=1,D854=2,D854=3,D854=4,D854=5),D854,"")))))))</f>
        <v/>
      </c>
      <c r="L855" s="11" t="str">
        <f t="shared" si="92"/>
        <v/>
      </c>
      <c r="M855" s="11" t="str">
        <f t="shared" si="93"/>
        <v/>
      </c>
      <c r="N855" s="11" t="str">
        <f t="shared" si="96"/>
        <v/>
      </c>
      <c r="O855" s="11" t="str">
        <f t="shared" si="94"/>
        <v/>
      </c>
      <c r="P855" s="11" t="str">
        <f t="shared" si="95"/>
        <v/>
      </c>
      <c r="Q855" s="11" t="str">
        <f t="shared" si="97"/>
        <v/>
      </c>
    </row>
    <row r="856" spans="5:17" x14ac:dyDescent="0.3">
      <c r="E856" s="11"/>
      <c r="H856" s="11" t="str">
        <f t="shared" si="91"/>
        <v/>
      </c>
      <c r="I856" s="11" t="str">
        <f>(IF(B855=Localisation!$C$42,1,IF(B855=Localisation!$C$41,2,IF(B855=Localisation!$C$40,3,IF(B855=Localisation!$C$39,4,IF(B855=Localisation!$C$38,5,IF(OR(B855=1,B855=2,B855=3,B855=4,B855=5),B855,"")))))))</f>
        <v/>
      </c>
      <c r="J856" s="11" t="str">
        <f>(IF(C855=Localisation!$C$44,5,IF(C855=Localisation!$C$45,4,IF(C855=Localisation!$C$46,3,IF(C855=Localisation!$C$47,2,IF(C855=Localisation!$C$48,1,IF(OR(C855=1,C855=2,C855=3,C855=4,C855=5),C855,"")))))))</f>
        <v/>
      </c>
      <c r="K856" s="11" t="str">
        <f>(IF(D855=Localisation!$C$50,1,IF(D855=Localisation!$C$51,2,IF(D855=Localisation!$C$52,3,IF(D855=Localisation!$C$53,4,IF(D855=Localisation!$C$54,5,IF(OR(D855=1,D855=2,D855=3,D855=4,D855=5),D855,"")))))))</f>
        <v/>
      </c>
      <c r="L856" s="11" t="str">
        <f t="shared" si="92"/>
        <v/>
      </c>
      <c r="M856" s="11" t="str">
        <f t="shared" si="93"/>
        <v/>
      </c>
      <c r="N856" s="11" t="str">
        <f t="shared" si="96"/>
        <v/>
      </c>
      <c r="O856" s="11" t="str">
        <f t="shared" si="94"/>
        <v/>
      </c>
      <c r="P856" s="11" t="str">
        <f t="shared" si="95"/>
        <v/>
      </c>
      <c r="Q856" s="11" t="str">
        <f t="shared" si="97"/>
        <v/>
      </c>
    </row>
    <row r="857" spans="5:17" x14ac:dyDescent="0.3">
      <c r="E857" s="11"/>
      <c r="H857" s="11" t="str">
        <f t="shared" si="91"/>
        <v/>
      </c>
      <c r="I857" s="11" t="str">
        <f>(IF(B856=Localisation!$C$42,1,IF(B856=Localisation!$C$41,2,IF(B856=Localisation!$C$40,3,IF(B856=Localisation!$C$39,4,IF(B856=Localisation!$C$38,5,IF(OR(B856=1,B856=2,B856=3,B856=4,B856=5),B856,"")))))))</f>
        <v/>
      </c>
      <c r="J857" s="11" t="str">
        <f>(IF(C856=Localisation!$C$44,5,IF(C856=Localisation!$C$45,4,IF(C856=Localisation!$C$46,3,IF(C856=Localisation!$C$47,2,IF(C856=Localisation!$C$48,1,IF(OR(C856=1,C856=2,C856=3,C856=4,C856=5),C856,"")))))))</f>
        <v/>
      </c>
      <c r="K857" s="11" t="str">
        <f>(IF(D856=Localisation!$C$50,1,IF(D856=Localisation!$C$51,2,IF(D856=Localisation!$C$52,3,IF(D856=Localisation!$C$53,4,IF(D856=Localisation!$C$54,5,IF(OR(D856=1,D856=2,D856=3,D856=4,D856=5),D856,"")))))))</f>
        <v/>
      </c>
      <c r="L857" s="11" t="str">
        <f t="shared" si="92"/>
        <v/>
      </c>
      <c r="M857" s="11" t="str">
        <f t="shared" si="93"/>
        <v/>
      </c>
      <c r="N857" s="11" t="str">
        <f t="shared" si="96"/>
        <v/>
      </c>
      <c r="O857" s="11" t="str">
        <f t="shared" si="94"/>
        <v/>
      </c>
      <c r="P857" s="11" t="str">
        <f t="shared" si="95"/>
        <v/>
      </c>
      <c r="Q857" s="11" t="str">
        <f t="shared" si="97"/>
        <v/>
      </c>
    </row>
    <row r="858" spans="5:17" x14ac:dyDescent="0.3">
      <c r="E858" s="11"/>
      <c r="H858" s="11" t="str">
        <f t="shared" si="91"/>
        <v/>
      </c>
      <c r="I858" s="11" t="str">
        <f>(IF(B857=Localisation!$C$42,1,IF(B857=Localisation!$C$41,2,IF(B857=Localisation!$C$40,3,IF(B857=Localisation!$C$39,4,IF(B857=Localisation!$C$38,5,IF(OR(B857=1,B857=2,B857=3,B857=4,B857=5),B857,"")))))))</f>
        <v/>
      </c>
      <c r="J858" s="11" t="str">
        <f>(IF(C857=Localisation!$C$44,5,IF(C857=Localisation!$C$45,4,IF(C857=Localisation!$C$46,3,IF(C857=Localisation!$C$47,2,IF(C857=Localisation!$C$48,1,IF(OR(C857=1,C857=2,C857=3,C857=4,C857=5),C857,"")))))))</f>
        <v/>
      </c>
      <c r="K858" s="11" t="str">
        <f>(IF(D857=Localisation!$C$50,1,IF(D857=Localisation!$C$51,2,IF(D857=Localisation!$C$52,3,IF(D857=Localisation!$C$53,4,IF(D857=Localisation!$C$54,5,IF(OR(D857=1,D857=2,D857=3,D857=4,D857=5),D857,"")))))))</f>
        <v/>
      </c>
      <c r="L858" s="11" t="str">
        <f t="shared" si="92"/>
        <v/>
      </c>
      <c r="M858" s="11" t="str">
        <f t="shared" si="93"/>
        <v/>
      </c>
      <c r="N858" s="11" t="str">
        <f t="shared" si="96"/>
        <v/>
      </c>
      <c r="O858" s="11" t="str">
        <f t="shared" si="94"/>
        <v/>
      </c>
      <c r="P858" s="11" t="str">
        <f t="shared" si="95"/>
        <v/>
      </c>
      <c r="Q858" s="11" t="str">
        <f t="shared" si="97"/>
        <v/>
      </c>
    </row>
    <row r="859" spans="5:17" x14ac:dyDescent="0.3">
      <c r="E859" s="11"/>
      <c r="H859" s="11" t="str">
        <f t="shared" si="91"/>
        <v/>
      </c>
      <c r="I859" s="11" t="str">
        <f>(IF(B858=Localisation!$C$42,1,IF(B858=Localisation!$C$41,2,IF(B858=Localisation!$C$40,3,IF(B858=Localisation!$C$39,4,IF(B858=Localisation!$C$38,5,IF(OR(B858=1,B858=2,B858=3,B858=4,B858=5),B858,"")))))))</f>
        <v/>
      </c>
      <c r="J859" s="11" t="str">
        <f>(IF(C858=Localisation!$C$44,5,IF(C858=Localisation!$C$45,4,IF(C858=Localisation!$C$46,3,IF(C858=Localisation!$C$47,2,IF(C858=Localisation!$C$48,1,IF(OR(C858=1,C858=2,C858=3,C858=4,C858=5),C858,"")))))))</f>
        <v/>
      </c>
      <c r="K859" s="11" t="str">
        <f>(IF(D858=Localisation!$C$50,1,IF(D858=Localisation!$C$51,2,IF(D858=Localisation!$C$52,3,IF(D858=Localisation!$C$53,4,IF(D858=Localisation!$C$54,5,IF(OR(D858=1,D858=2,D858=3,D858=4,D858=5),D858,"")))))))</f>
        <v/>
      </c>
      <c r="L859" s="11" t="str">
        <f t="shared" si="92"/>
        <v/>
      </c>
      <c r="M859" s="11" t="str">
        <f t="shared" si="93"/>
        <v/>
      </c>
      <c r="N859" s="11" t="str">
        <f t="shared" si="96"/>
        <v/>
      </c>
      <c r="O859" s="11" t="str">
        <f t="shared" si="94"/>
        <v/>
      </c>
      <c r="P859" s="11" t="str">
        <f t="shared" si="95"/>
        <v/>
      </c>
      <c r="Q859" s="11" t="str">
        <f t="shared" si="97"/>
        <v/>
      </c>
    </row>
    <row r="860" spans="5:17" x14ac:dyDescent="0.3">
      <c r="E860" s="11"/>
      <c r="H860" s="11" t="str">
        <f t="shared" si="91"/>
        <v/>
      </c>
      <c r="I860" s="11" t="str">
        <f>(IF(B859=Localisation!$C$42,1,IF(B859=Localisation!$C$41,2,IF(B859=Localisation!$C$40,3,IF(B859=Localisation!$C$39,4,IF(B859=Localisation!$C$38,5,IF(OR(B859=1,B859=2,B859=3,B859=4,B859=5),B859,"")))))))</f>
        <v/>
      </c>
      <c r="J860" s="11" t="str">
        <f>(IF(C859=Localisation!$C$44,5,IF(C859=Localisation!$C$45,4,IF(C859=Localisation!$C$46,3,IF(C859=Localisation!$C$47,2,IF(C859=Localisation!$C$48,1,IF(OR(C859=1,C859=2,C859=3,C859=4,C859=5),C859,"")))))))</f>
        <v/>
      </c>
      <c r="K860" s="11" t="str">
        <f>(IF(D859=Localisation!$C$50,1,IF(D859=Localisation!$C$51,2,IF(D859=Localisation!$C$52,3,IF(D859=Localisation!$C$53,4,IF(D859=Localisation!$C$54,5,IF(OR(D859=1,D859=2,D859=3,D859=4,D859=5),D859,"")))))))</f>
        <v/>
      </c>
      <c r="L860" s="11" t="str">
        <f t="shared" si="92"/>
        <v/>
      </c>
      <c r="M860" s="11" t="str">
        <f t="shared" si="93"/>
        <v/>
      </c>
      <c r="N860" s="11" t="str">
        <f t="shared" si="96"/>
        <v/>
      </c>
      <c r="O860" s="11" t="str">
        <f t="shared" si="94"/>
        <v/>
      </c>
      <c r="P860" s="11" t="str">
        <f t="shared" si="95"/>
        <v/>
      </c>
      <c r="Q860" s="11" t="str">
        <f t="shared" si="97"/>
        <v/>
      </c>
    </row>
    <row r="861" spans="5:17" x14ac:dyDescent="0.3">
      <c r="E861" s="11"/>
      <c r="H861" s="11" t="str">
        <f t="shared" si="91"/>
        <v/>
      </c>
      <c r="I861" s="11" t="str">
        <f>(IF(B860=Localisation!$C$42,1,IF(B860=Localisation!$C$41,2,IF(B860=Localisation!$C$40,3,IF(B860=Localisation!$C$39,4,IF(B860=Localisation!$C$38,5,IF(OR(B860=1,B860=2,B860=3,B860=4,B860=5),B860,"")))))))</f>
        <v/>
      </c>
      <c r="J861" s="11" t="str">
        <f>(IF(C860=Localisation!$C$44,5,IF(C860=Localisation!$C$45,4,IF(C860=Localisation!$C$46,3,IF(C860=Localisation!$C$47,2,IF(C860=Localisation!$C$48,1,IF(OR(C860=1,C860=2,C860=3,C860=4,C860=5),C860,"")))))))</f>
        <v/>
      </c>
      <c r="K861" s="11" t="str">
        <f>(IF(D860=Localisation!$C$50,1,IF(D860=Localisation!$C$51,2,IF(D860=Localisation!$C$52,3,IF(D860=Localisation!$C$53,4,IF(D860=Localisation!$C$54,5,IF(OR(D860=1,D860=2,D860=3,D860=4,D860=5),D860,"")))))))</f>
        <v/>
      </c>
      <c r="L861" s="11" t="str">
        <f t="shared" si="92"/>
        <v/>
      </c>
      <c r="M861" s="11" t="str">
        <f t="shared" si="93"/>
        <v/>
      </c>
      <c r="N861" s="11" t="str">
        <f t="shared" si="96"/>
        <v/>
      </c>
      <c r="O861" s="11" t="str">
        <f t="shared" si="94"/>
        <v/>
      </c>
      <c r="P861" s="11" t="str">
        <f t="shared" si="95"/>
        <v/>
      </c>
      <c r="Q861" s="11" t="str">
        <f t="shared" si="97"/>
        <v/>
      </c>
    </row>
    <row r="862" spans="5:17" x14ac:dyDescent="0.3">
      <c r="E862" s="11"/>
      <c r="H862" s="11" t="str">
        <f t="shared" si="91"/>
        <v/>
      </c>
      <c r="I862" s="11" t="str">
        <f>(IF(B861=Localisation!$C$42,1,IF(B861=Localisation!$C$41,2,IF(B861=Localisation!$C$40,3,IF(B861=Localisation!$C$39,4,IF(B861=Localisation!$C$38,5,IF(OR(B861=1,B861=2,B861=3,B861=4,B861=5),B861,"")))))))</f>
        <v/>
      </c>
      <c r="J862" s="11" t="str">
        <f>(IF(C861=Localisation!$C$44,5,IF(C861=Localisation!$C$45,4,IF(C861=Localisation!$C$46,3,IF(C861=Localisation!$C$47,2,IF(C861=Localisation!$C$48,1,IF(OR(C861=1,C861=2,C861=3,C861=4,C861=5),C861,"")))))))</f>
        <v/>
      </c>
      <c r="K862" s="11" t="str">
        <f>(IF(D861=Localisation!$C$50,1,IF(D861=Localisation!$C$51,2,IF(D861=Localisation!$C$52,3,IF(D861=Localisation!$C$53,4,IF(D861=Localisation!$C$54,5,IF(OR(D861=1,D861=2,D861=3,D861=4,D861=5),D861,"")))))))</f>
        <v/>
      </c>
      <c r="L862" s="11" t="str">
        <f t="shared" si="92"/>
        <v/>
      </c>
      <c r="M862" s="11" t="str">
        <f t="shared" si="93"/>
        <v/>
      </c>
      <c r="N862" s="11" t="str">
        <f t="shared" si="96"/>
        <v/>
      </c>
      <c r="O862" s="11" t="str">
        <f t="shared" si="94"/>
        <v/>
      </c>
      <c r="P862" s="11" t="str">
        <f t="shared" si="95"/>
        <v/>
      </c>
      <c r="Q862" s="11" t="str">
        <f t="shared" si="97"/>
        <v/>
      </c>
    </row>
    <row r="863" spans="5:17" x14ac:dyDescent="0.3">
      <c r="E863" s="11"/>
      <c r="H863" s="11" t="str">
        <f t="shared" si="91"/>
        <v/>
      </c>
      <c r="I863" s="11" t="str">
        <f>(IF(B862=Localisation!$C$42,1,IF(B862=Localisation!$C$41,2,IF(B862=Localisation!$C$40,3,IF(B862=Localisation!$C$39,4,IF(B862=Localisation!$C$38,5,IF(OR(B862=1,B862=2,B862=3,B862=4,B862=5),B862,"")))))))</f>
        <v/>
      </c>
      <c r="J863" s="11" t="str">
        <f>(IF(C862=Localisation!$C$44,5,IF(C862=Localisation!$C$45,4,IF(C862=Localisation!$C$46,3,IF(C862=Localisation!$C$47,2,IF(C862=Localisation!$C$48,1,IF(OR(C862=1,C862=2,C862=3,C862=4,C862=5),C862,"")))))))</f>
        <v/>
      </c>
      <c r="K863" s="11" t="str">
        <f>(IF(D862=Localisation!$C$50,1,IF(D862=Localisation!$C$51,2,IF(D862=Localisation!$C$52,3,IF(D862=Localisation!$C$53,4,IF(D862=Localisation!$C$54,5,IF(OR(D862=1,D862=2,D862=3,D862=4,D862=5),D862,"")))))))</f>
        <v/>
      </c>
      <c r="L863" s="11" t="str">
        <f t="shared" si="92"/>
        <v/>
      </c>
      <c r="M863" s="11" t="str">
        <f t="shared" si="93"/>
        <v/>
      </c>
      <c r="N863" s="11" t="str">
        <f t="shared" si="96"/>
        <v/>
      </c>
      <c r="O863" s="11" t="str">
        <f t="shared" si="94"/>
        <v/>
      </c>
      <c r="P863" s="11" t="str">
        <f t="shared" si="95"/>
        <v/>
      </c>
      <c r="Q863" s="11" t="str">
        <f t="shared" si="97"/>
        <v/>
      </c>
    </row>
    <row r="864" spans="5:17" x14ac:dyDescent="0.3">
      <c r="E864" s="11"/>
      <c r="H864" s="11" t="str">
        <f t="shared" si="91"/>
        <v/>
      </c>
      <c r="I864" s="11" t="str">
        <f>(IF(B863=Localisation!$C$42,1,IF(B863=Localisation!$C$41,2,IF(B863=Localisation!$C$40,3,IF(B863=Localisation!$C$39,4,IF(B863=Localisation!$C$38,5,IF(OR(B863=1,B863=2,B863=3,B863=4,B863=5),B863,"")))))))</f>
        <v/>
      </c>
      <c r="J864" s="11" t="str">
        <f>(IF(C863=Localisation!$C$44,5,IF(C863=Localisation!$C$45,4,IF(C863=Localisation!$C$46,3,IF(C863=Localisation!$C$47,2,IF(C863=Localisation!$C$48,1,IF(OR(C863=1,C863=2,C863=3,C863=4,C863=5),C863,"")))))))</f>
        <v/>
      </c>
      <c r="K864" s="11" t="str">
        <f>(IF(D863=Localisation!$C$50,1,IF(D863=Localisation!$C$51,2,IF(D863=Localisation!$C$52,3,IF(D863=Localisation!$C$53,4,IF(D863=Localisation!$C$54,5,IF(OR(D863=1,D863=2,D863=3,D863=4,D863=5),D863,"")))))))</f>
        <v/>
      </c>
      <c r="L864" s="11" t="str">
        <f t="shared" si="92"/>
        <v/>
      </c>
      <c r="M864" s="11" t="str">
        <f t="shared" si="93"/>
        <v/>
      </c>
      <c r="N864" s="11" t="str">
        <f t="shared" si="96"/>
        <v/>
      </c>
      <c r="O864" s="11" t="str">
        <f t="shared" si="94"/>
        <v/>
      </c>
      <c r="P864" s="11" t="str">
        <f t="shared" si="95"/>
        <v/>
      </c>
      <c r="Q864" s="11" t="str">
        <f t="shared" si="97"/>
        <v/>
      </c>
    </row>
    <row r="865" spans="5:17" x14ac:dyDescent="0.3">
      <c r="E865" s="11"/>
      <c r="H865" s="11" t="str">
        <f t="shared" si="91"/>
        <v/>
      </c>
      <c r="I865" s="11" t="str">
        <f>(IF(B864=Localisation!$C$42,1,IF(B864=Localisation!$C$41,2,IF(B864=Localisation!$C$40,3,IF(B864=Localisation!$C$39,4,IF(B864=Localisation!$C$38,5,IF(OR(B864=1,B864=2,B864=3,B864=4,B864=5),B864,"")))))))</f>
        <v/>
      </c>
      <c r="J865" s="11" t="str">
        <f>(IF(C864=Localisation!$C$44,5,IF(C864=Localisation!$C$45,4,IF(C864=Localisation!$C$46,3,IF(C864=Localisation!$C$47,2,IF(C864=Localisation!$C$48,1,IF(OR(C864=1,C864=2,C864=3,C864=4,C864=5),C864,"")))))))</f>
        <v/>
      </c>
      <c r="K865" s="11" t="str">
        <f>(IF(D864=Localisation!$C$50,1,IF(D864=Localisation!$C$51,2,IF(D864=Localisation!$C$52,3,IF(D864=Localisation!$C$53,4,IF(D864=Localisation!$C$54,5,IF(OR(D864=1,D864=2,D864=3,D864=4,D864=5),D864,"")))))))</f>
        <v/>
      </c>
      <c r="L865" s="11" t="str">
        <f t="shared" si="92"/>
        <v/>
      </c>
      <c r="M865" s="11" t="str">
        <f t="shared" si="93"/>
        <v/>
      </c>
      <c r="N865" s="11" t="str">
        <f t="shared" si="96"/>
        <v/>
      </c>
      <c r="O865" s="11" t="str">
        <f t="shared" si="94"/>
        <v/>
      </c>
      <c r="P865" s="11" t="str">
        <f t="shared" si="95"/>
        <v/>
      </c>
      <c r="Q865" s="11" t="str">
        <f t="shared" si="97"/>
        <v/>
      </c>
    </row>
    <row r="866" spans="5:17" x14ac:dyDescent="0.3">
      <c r="E866" s="11"/>
      <c r="H866" s="11" t="str">
        <f t="shared" si="91"/>
        <v/>
      </c>
      <c r="I866" s="11" t="str">
        <f>(IF(B865=Localisation!$C$42,1,IF(B865=Localisation!$C$41,2,IF(B865=Localisation!$C$40,3,IF(B865=Localisation!$C$39,4,IF(B865=Localisation!$C$38,5,IF(OR(B865=1,B865=2,B865=3,B865=4,B865=5),B865,"")))))))</f>
        <v/>
      </c>
      <c r="J866" s="11" t="str">
        <f>(IF(C865=Localisation!$C$44,5,IF(C865=Localisation!$C$45,4,IF(C865=Localisation!$C$46,3,IF(C865=Localisation!$C$47,2,IF(C865=Localisation!$C$48,1,IF(OR(C865=1,C865=2,C865=3,C865=4,C865=5),C865,"")))))))</f>
        <v/>
      </c>
      <c r="K866" s="11" t="str">
        <f>(IF(D865=Localisation!$C$50,1,IF(D865=Localisation!$C$51,2,IF(D865=Localisation!$C$52,3,IF(D865=Localisation!$C$53,4,IF(D865=Localisation!$C$54,5,IF(OR(D865=1,D865=2,D865=3,D865=4,D865=5),D865,"")))))))</f>
        <v/>
      </c>
      <c r="L866" s="11" t="str">
        <f t="shared" si="92"/>
        <v/>
      </c>
      <c r="M866" s="11" t="str">
        <f t="shared" si="93"/>
        <v/>
      </c>
      <c r="N866" s="11" t="str">
        <f t="shared" si="96"/>
        <v/>
      </c>
      <c r="O866" s="11" t="str">
        <f t="shared" si="94"/>
        <v/>
      </c>
      <c r="P866" s="11" t="str">
        <f t="shared" si="95"/>
        <v/>
      </c>
      <c r="Q866" s="11" t="str">
        <f t="shared" si="97"/>
        <v/>
      </c>
    </row>
    <row r="867" spans="5:17" x14ac:dyDescent="0.3">
      <c r="E867" s="11"/>
      <c r="H867" s="11" t="str">
        <f t="shared" si="91"/>
        <v/>
      </c>
      <c r="I867" s="11" t="str">
        <f>(IF(B866=Localisation!$C$42,1,IF(B866=Localisation!$C$41,2,IF(B866=Localisation!$C$40,3,IF(B866=Localisation!$C$39,4,IF(B866=Localisation!$C$38,5,IF(OR(B866=1,B866=2,B866=3,B866=4,B866=5),B866,"")))))))</f>
        <v/>
      </c>
      <c r="J867" s="11" t="str">
        <f>(IF(C866=Localisation!$C$44,5,IF(C866=Localisation!$C$45,4,IF(C866=Localisation!$C$46,3,IF(C866=Localisation!$C$47,2,IF(C866=Localisation!$C$48,1,IF(OR(C866=1,C866=2,C866=3,C866=4,C866=5),C866,"")))))))</f>
        <v/>
      </c>
      <c r="K867" s="11" t="str">
        <f>(IF(D866=Localisation!$C$50,1,IF(D866=Localisation!$C$51,2,IF(D866=Localisation!$C$52,3,IF(D866=Localisation!$C$53,4,IF(D866=Localisation!$C$54,5,IF(OR(D866=1,D866=2,D866=3,D866=4,D866=5),D866,"")))))))</f>
        <v/>
      </c>
      <c r="L867" s="11" t="str">
        <f t="shared" si="92"/>
        <v/>
      </c>
      <c r="M867" s="11" t="str">
        <f t="shared" si="93"/>
        <v/>
      </c>
      <c r="N867" s="11" t="str">
        <f t="shared" si="96"/>
        <v/>
      </c>
      <c r="O867" s="11" t="str">
        <f t="shared" si="94"/>
        <v/>
      </c>
      <c r="P867" s="11" t="str">
        <f t="shared" si="95"/>
        <v/>
      </c>
      <c r="Q867" s="11" t="str">
        <f t="shared" si="97"/>
        <v/>
      </c>
    </row>
    <row r="868" spans="5:17" x14ac:dyDescent="0.3">
      <c r="E868" s="11"/>
      <c r="H868" s="11" t="str">
        <f t="shared" si="91"/>
        <v/>
      </c>
      <c r="I868" s="11" t="str">
        <f>(IF(B867=Localisation!$C$42,1,IF(B867=Localisation!$C$41,2,IF(B867=Localisation!$C$40,3,IF(B867=Localisation!$C$39,4,IF(B867=Localisation!$C$38,5,IF(OR(B867=1,B867=2,B867=3,B867=4,B867=5),B867,"")))))))</f>
        <v/>
      </c>
      <c r="J868" s="11" t="str">
        <f>(IF(C867=Localisation!$C$44,5,IF(C867=Localisation!$C$45,4,IF(C867=Localisation!$C$46,3,IF(C867=Localisation!$C$47,2,IF(C867=Localisation!$C$48,1,IF(OR(C867=1,C867=2,C867=3,C867=4,C867=5),C867,"")))))))</f>
        <v/>
      </c>
      <c r="K868" s="11" t="str">
        <f>(IF(D867=Localisation!$C$50,1,IF(D867=Localisation!$C$51,2,IF(D867=Localisation!$C$52,3,IF(D867=Localisation!$C$53,4,IF(D867=Localisation!$C$54,5,IF(OR(D867=1,D867=2,D867=3,D867=4,D867=5),D867,"")))))))</f>
        <v/>
      </c>
      <c r="L868" s="11" t="str">
        <f t="shared" si="92"/>
        <v/>
      </c>
      <c r="M868" s="11" t="str">
        <f t="shared" si="93"/>
        <v/>
      </c>
      <c r="N868" s="11" t="str">
        <f t="shared" si="96"/>
        <v/>
      </c>
      <c r="O868" s="11" t="str">
        <f t="shared" si="94"/>
        <v/>
      </c>
      <c r="P868" s="11" t="str">
        <f t="shared" si="95"/>
        <v/>
      </c>
      <c r="Q868" s="11" t="str">
        <f t="shared" si="97"/>
        <v/>
      </c>
    </row>
    <row r="869" spans="5:17" x14ac:dyDescent="0.3">
      <c r="E869" s="11"/>
      <c r="H869" s="11" t="str">
        <f t="shared" si="91"/>
        <v/>
      </c>
      <c r="I869" s="11" t="str">
        <f>(IF(B868=Localisation!$C$42,1,IF(B868=Localisation!$C$41,2,IF(B868=Localisation!$C$40,3,IF(B868=Localisation!$C$39,4,IF(B868=Localisation!$C$38,5,IF(OR(B868=1,B868=2,B868=3,B868=4,B868=5),B868,"")))))))</f>
        <v/>
      </c>
      <c r="J869" s="11" t="str">
        <f>(IF(C868=Localisation!$C$44,5,IF(C868=Localisation!$C$45,4,IF(C868=Localisation!$C$46,3,IF(C868=Localisation!$C$47,2,IF(C868=Localisation!$C$48,1,IF(OR(C868=1,C868=2,C868=3,C868=4,C868=5),C868,"")))))))</f>
        <v/>
      </c>
      <c r="K869" s="11" t="str">
        <f>(IF(D868=Localisation!$C$50,1,IF(D868=Localisation!$C$51,2,IF(D868=Localisation!$C$52,3,IF(D868=Localisation!$C$53,4,IF(D868=Localisation!$C$54,5,IF(OR(D868=1,D868=2,D868=3,D868=4,D868=5),D868,"")))))))</f>
        <v/>
      </c>
      <c r="L869" s="11" t="str">
        <f t="shared" si="92"/>
        <v/>
      </c>
      <c r="M869" s="11" t="str">
        <f t="shared" si="93"/>
        <v/>
      </c>
      <c r="N869" s="11" t="str">
        <f t="shared" si="96"/>
        <v/>
      </c>
      <c r="O869" s="11" t="str">
        <f t="shared" si="94"/>
        <v/>
      </c>
      <c r="P869" s="11" t="str">
        <f t="shared" si="95"/>
        <v/>
      </c>
      <c r="Q869" s="11" t="str">
        <f t="shared" si="97"/>
        <v/>
      </c>
    </row>
    <row r="870" spans="5:17" x14ac:dyDescent="0.3">
      <c r="E870" s="11"/>
      <c r="H870" s="11" t="str">
        <f t="shared" si="91"/>
        <v/>
      </c>
      <c r="I870" s="11" t="str">
        <f>(IF(B869=Localisation!$C$42,1,IF(B869=Localisation!$C$41,2,IF(B869=Localisation!$C$40,3,IF(B869=Localisation!$C$39,4,IF(B869=Localisation!$C$38,5,IF(OR(B869=1,B869=2,B869=3,B869=4,B869=5),B869,"")))))))</f>
        <v/>
      </c>
      <c r="J870" s="11" t="str">
        <f>(IF(C869=Localisation!$C$44,5,IF(C869=Localisation!$C$45,4,IF(C869=Localisation!$C$46,3,IF(C869=Localisation!$C$47,2,IF(C869=Localisation!$C$48,1,IF(OR(C869=1,C869=2,C869=3,C869=4,C869=5),C869,"")))))))</f>
        <v/>
      </c>
      <c r="K870" s="11" t="str">
        <f>(IF(D869=Localisation!$C$50,1,IF(D869=Localisation!$C$51,2,IF(D869=Localisation!$C$52,3,IF(D869=Localisation!$C$53,4,IF(D869=Localisation!$C$54,5,IF(OR(D869=1,D869=2,D869=3,D869=4,D869=5),D869,"")))))))</f>
        <v/>
      </c>
      <c r="L870" s="11" t="str">
        <f t="shared" si="92"/>
        <v/>
      </c>
      <c r="M870" s="11" t="str">
        <f t="shared" si="93"/>
        <v/>
      </c>
      <c r="N870" s="11" t="str">
        <f t="shared" si="96"/>
        <v/>
      </c>
      <c r="O870" s="11" t="str">
        <f t="shared" si="94"/>
        <v/>
      </c>
      <c r="P870" s="11" t="str">
        <f t="shared" si="95"/>
        <v/>
      </c>
      <c r="Q870" s="11" t="str">
        <f t="shared" si="97"/>
        <v/>
      </c>
    </row>
    <row r="871" spans="5:17" x14ac:dyDescent="0.3">
      <c r="E871" s="11"/>
      <c r="H871" s="11" t="str">
        <f t="shared" si="91"/>
        <v/>
      </c>
      <c r="I871" s="11" t="str">
        <f>(IF(B870=Localisation!$C$42,1,IF(B870=Localisation!$C$41,2,IF(B870=Localisation!$C$40,3,IF(B870=Localisation!$C$39,4,IF(B870=Localisation!$C$38,5,IF(OR(B870=1,B870=2,B870=3,B870=4,B870=5),B870,"")))))))</f>
        <v/>
      </c>
      <c r="J871" s="11" t="str">
        <f>(IF(C870=Localisation!$C$44,5,IF(C870=Localisation!$C$45,4,IF(C870=Localisation!$C$46,3,IF(C870=Localisation!$C$47,2,IF(C870=Localisation!$C$48,1,IF(OR(C870=1,C870=2,C870=3,C870=4,C870=5),C870,"")))))))</f>
        <v/>
      </c>
      <c r="K871" s="11" t="str">
        <f>(IF(D870=Localisation!$C$50,1,IF(D870=Localisation!$C$51,2,IF(D870=Localisation!$C$52,3,IF(D870=Localisation!$C$53,4,IF(D870=Localisation!$C$54,5,IF(OR(D870=1,D870=2,D870=3,D870=4,D870=5),D870,"")))))))</f>
        <v/>
      </c>
      <c r="L871" s="11" t="str">
        <f t="shared" si="92"/>
        <v/>
      </c>
      <c r="M871" s="11" t="str">
        <f t="shared" si="93"/>
        <v/>
      </c>
      <c r="N871" s="11" t="str">
        <f t="shared" si="96"/>
        <v/>
      </c>
      <c r="O871" s="11" t="str">
        <f t="shared" si="94"/>
        <v/>
      </c>
      <c r="P871" s="11" t="str">
        <f t="shared" si="95"/>
        <v/>
      </c>
      <c r="Q871" s="11" t="str">
        <f t="shared" si="97"/>
        <v/>
      </c>
    </row>
    <row r="872" spans="5:17" x14ac:dyDescent="0.3">
      <c r="E872" s="11"/>
      <c r="H872" s="11" t="str">
        <f t="shared" si="91"/>
        <v/>
      </c>
      <c r="I872" s="11" t="str">
        <f>(IF(B871=Localisation!$C$42,1,IF(B871=Localisation!$C$41,2,IF(B871=Localisation!$C$40,3,IF(B871=Localisation!$C$39,4,IF(B871=Localisation!$C$38,5,IF(OR(B871=1,B871=2,B871=3,B871=4,B871=5),B871,"")))))))</f>
        <v/>
      </c>
      <c r="J872" s="11" t="str">
        <f>(IF(C871=Localisation!$C$44,5,IF(C871=Localisation!$C$45,4,IF(C871=Localisation!$C$46,3,IF(C871=Localisation!$C$47,2,IF(C871=Localisation!$C$48,1,IF(OR(C871=1,C871=2,C871=3,C871=4,C871=5),C871,"")))))))</f>
        <v/>
      </c>
      <c r="K872" s="11" t="str">
        <f>(IF(D871=Localisation!$C$50,1,IF(D871=Localisation!$C$51,2,IF(D871=Localisation!$C$52,3,IF(D871=Localisation!$C$53,4,IF(D871=Localisation!$C$54,5,IF(OR(D871=1,D871=2,D871=3,D871=4,D871=5),D871,"")))))))</f>
        <v/>
      </c>
      <c r="L872" s="11" t="str">
        <f t="shared" si="92"/>
        <v/>
      </c>
      <c r="M872" s="11" t="str">
        <f t="shared" si="93"/>
        <v/>
      </c>
      <c r="N872" s="11" t="str">
        <f t="shared" si="96"/>
        <v/>
      </c>
      <c r="O872" s="11" t="str">
        <f t="shared" si="94"/>
        <v/>
      </c>
      <c r="P872" s="11" t="str">
        <f t="shared" si="95"/>
        <v/>
      </c>
      <c r="Q872" s="11" t="str">
        <f t="shared" si="97"/>
        <v/>
      </c>
    </row>
    <row r="873" spans="5:17" x14ac:dyDescent="0.3">
      <c r="E873" s="11"/>
      <c r="H873" s="11" t="str">
        <f t="shared" si="91"/>
        <v/>
      </c>
      <c r="I873" s="11" t="str">
        <f>(IF(B872=Localisation!$C$42,1,IF(B872=Localisation!$C$41,2,IF(B872=Localisation!$C$40,3,IF(B872=Localisation!$C$39,4,IF(B872=Localisation!$C$38,5,IF(OR(B872=1,B872=2,B872=3,B872=4,B872=5),B872,"")))))))</f>
        <v/>
      </c>
      <c r="J873" s="11" t="str">
        <f>(IF(C872=Localisation!$C$44,5,IF(C872=Localisation!$C$45,4,IF(C872=Localisation!$C$46,3,IF(C872=Localisation!$C$47,2,IF(C872=Localisation!$C$48,1,IF(OR(C872=1,C872=2,C872=3,C872=4,C872=5),C872,"")))))))</f>
        <v/>
      </c>
      <c r="K873" s="11" t="str">
        <f>(IF(D872=Localisation!$C$50,1,IF(D872=Localisation!$C$51,2,IF(D872=Localisation!$C$52,3,IF(D872=Localisation!$C$53,4,IF(D872=Localisation!$C$54,5,IF(OR(D872=1,D872=2,D872=3,D872=4,D872=5),D872,"")))))))</f>
        <v/>
      </c>
      <c r="L873" s="11" t="str">
        <f t="shared" si="92"/>
        <v/>
      </c>
      <c r="M873" s="11" t="str">
        <f t="shared" si="93"/>
        <v/>
      </c>
      <c r="N873" s="11" t="str">
        <f t="shared" si="96"/>
        <v/>
      </c>
      <c r="O873" s="11" t="str">
        <f t="shared" si="94"/>
        <v/>
      </c>
      <c r="P873" s="11" t="str">
        <f t="shared" si="95"/>
        <v/>
      </c>
      <c r="Q873" s="11" t="str">
        <f t="shared" si="97"/>
        <v/>
      </c>
    </row>
    <row r="874" spans="5:17" x14ac:dyDescent="0.3">
      <c r="E874" s="11"/>
      <c r="H874" s="11" t="str">
        <f t="shared" si="91"/>
        <v/>
      </c>
      <c r="I874" s="11" t="str">
        <f>(IF(B873=Localisation!$C$42,1,IF(B873=Localisation!$C$41,2,IF(B873=Localisation!$C$40,3,IF(B873=Localisation!$C$39,4,IF(B873=Localisation!$C$38,5,IF(OR(B873=1,B873=2,B873=3,B873=4,B873=5),B873,"")))))))</f>
        <v/>
      </c>
      <c r="J874" s="11" t="str">
        <f>(IF(C873=Localisation!$C$44,5,IF(C873=Localisation!$C$45,4,IF(C873=Localisation!$C$46,3,IF(C873=Localisation!$C$47,2,IF(C873=Localisation!$C$48,1,IF(OR(C873=1,C873=2,C873=3,C873=4,C873=5),C873,"")))))))</f>
        <v/>
      </c>
      <c r="K874" s="11" t="str">
        <f>(IF(D873=Localisation!$C$50,1,IF(D873=Localisation!$C$51,2,IF(D873=Localisation!$C$52,3,IF(D873=Localisation!$C$53,4,IF(D873=Localisation!$C$54,5,IF(OR(D873=1,D873=2,D873=3,D873=4,D873=5),D873,"")))))))</f>
        <v/>
      </c>
      <c r="L874" s="11" t="str">
        <f t="shared" si="92"/>
        <v/>
      </c>
      <c r="M874" s="11" t="str">
        <f t="shared" si="93"/>
        <v/>
      </c>
      <c r="N874" s="11" t="str">
        <f t="shared" si="96"/>
        <v/>
      </c>
      <c r="O874" s="11" t="str">
        <f t="shared" si="94"/>
        <v/>
      </c>
      <c r="P874" s="11" t="str">
        <f t="shared" si="95"/>
        <v/>
      </c>
      <c r="Q874" s="11" t="str">
        <f t="shared" si="97"/>
        <v/>
      </c>
    </row>
    <row r="875" spans="5:17" x14ac:dyDescent="0.3">
      <c r="E875" s="11"/>
      <c r="H875" s="11" t="str">
        <f t="shared" si="91"/>
        <v/>
      </c>
      <c r="I875" s="11" t="str">
        <f>(IF(B874=Localisation!$C$42,1,IF(B874=Localisation!$C$41,2,IF(B874=Localisation!$C$40,3,IF(B874=Localisation!$C$39,4,IF(B874=Localisation!$C$38,5,IF(OR(B874=1,B874=2,B874=3,B874=4,B874=5),B874,"")))))))</f>
        <v/>
      </c>
      <c r="J875" s="11" t="str">
        <f>(IF(C874=Localisation!$C$44,5,IF(C874=Localisation!$C$45,4,IF(C874=Localisation!$C$46,3,IF(C874=Localisation!$C$47,2,IF(C874=Localisation!$C$48,1,IF(OR(C874=1,C874=2,C874=3,C874=4,C874=5),C874,"")))))))</f>
        <v/>
      </c>
      <c r="K875" s="11" t="str">
        <f>(IF(D874=Localisation!$C$50,1,IF(D874=Localisation!$C$51,2,IF(D874=Localisation!$C$52,3,IF(D874=Localisation!$C$53,4,IF(D874=Localisation!$C$54,5,IF(OR(D874=1,D874=2,D874=3,D874=4,D874=5),D874,"")))))))</f>
        <v/>
      </c>
      <c r="L875" s="11" t="str">
        <f t="shared" si="92"/>
        <v/>
      </c>
      <c r="M875" s="11" t="str">
        <f t="shared" si="93"/>
        <v/>
      </c>
      <c r="N875" s="11" t="str">
        <f t="shared" si="96"/>
        <v/>
      </c>
      <c r="O875" s="11" t="str">
        <f t="shared" si="94"/>
        <v/>
      </c>
      <c r="P875" s="11" t="str">
        <f t="shared" si="95"/>
        <v/>
      </c>
      <c r="Q875" s="11" t="str">
        <f t="shared" si="97"/>
        <v/>
      </c>
    </row>
    <row r="876" spans="5:17" x14ac:dyDescent="0.3">
      <c r="E876" s="11"/>
      <c r="H876" s="11" t="str">
        <f t="shared" si="91"/>
        <v/>
      </c>
      <c r="I876" s="11" t="str">
        <f>(IF(B875=Localisation!$C$42,1,IF(B875=Localisation!$C$41,2,IF(B875=Localisation!$C$40,3,IF(B875=Localisation!$C$39,4,IF(B875=Localisation!$C$38,5,IF(OR(B875=1,B875=2,B875=3,B875=4,B875=5),B875,"")))))))</f>
        <v/>
      </c>
      <c r="J876" s="11" t="str">
        <f>(IF(C875=Localisation!$C$44,5,IF(C875=Localisation!$C$45,4,IF(C875=Localisation!$C$46,3,IF(C875=Localisation!$C$47,2,IF(C875=Localisation!$C$48,1,IF(OR(C875=1,C875=2,C875=3,C875=4,C875=5),C875,"")))))))</f>
        <v/>
      </c>
      <c r="K876" s="11" t="str">
        <f>(IF(D875=Localisation!$C$50,1,IF(D875=Localisation!$C$51,2,IF(D875=Localisation!$C$52,3,IF(D875=Localisation!$C$53,4,IF(D875=Localisation!$C$54,5,IF(OR(D875=1,D875=2,D875=3,D875=4,D875=5),D875,"")))))))</f>
        <v/>
      </c>
      <c r="L876" s="11" t="str">
        <f t="shared" si="92"/>
        <v/>
      </c>
      <c r="M876" s="11" t="str">
        <f t="shared" si="93"/>
        <v/>
      </c>
      <c r="N876" s="11" t="str">
        <f t="shared" si="96"/>
        <v/>
      </c>
      <c r="O876" s="11" t="str">
        <f t="shared" si="94"/>
        <v/>
      </c>
      <c r="P876" s="11" t="str">
        <f t="shared" si="95"/>
        <v/>
      </c>
      <c r="Q876" s="11" t="str">
        <f t="shared" si="97"/>
        <v/>
      </c>
    </row>
    <row r="877" spans="5:17" x14ac:dyDescent="0.3">
      <c r="E877" s="11"/>
      <c r="H877" s="11" t="str">
        <f t="shared" si="91"/>
        <v/>
      </c>
      <c r="I877" s="11" t="str">
        <f>(IF(B876=Localisation!$C$42,1,IF(B876=Localisation!$C$41,2,IF(B876=Localisation!$C$40,3,IF(B876=Localisation!$C$39,4,IF(B876=Localisation!$C$38,5,IF(OR(B876=1,B876=2,B876=3,B876=4,B876=5),B876,"")))))))</f>
        <v/>
      </c>
      <c r="J877" s="11" t="str">
        <f>(IF(C876=Localisation!$C$44,5,IF(C876=Localisation!$C$45,4,IF(C876=Localisation!$C$46,3,IF(C876=Localisation!$C$47,2,IF(C876=Localisation!$C$48,1,IF(OR(C876=1,C876=2,C876=3,C876=4,C876=5),C876,"")))))))</f>
        <v/>
      </c>
      <c r="K877" s="11" t="str">
        <f>(IF(D876=Localisation!$C$50,1,IF(D876=Localisation!$C$51,2,IF(D876=Localisation!$C$52,3,IF(D876=Localisation!$C$53,4,IF(D876=Localisation!$C$54,5,IF(OR(D876=1,D876=2,D876=3,D876=4,D876=5),D876,"")))))))</f>
        <v/>
      </c>
      <c r="L877" s="11" t="str">
        <f t="shared" si="92"/>
        <v/>
      </c>
      <c r="M877" s="11" t="str">
        <f t="shared" si="93"/>
        <v/>
      </c>
      <c r="N877" s="11" t="str">
        <f t="shared" si="96"/>
        <v/>
      </c>
      <c r="O877" s="11" t="str">
        <f t="shared" si="94"/>
        <v/>
      </c>
      <c r="P877" s="11" t="str">
        <f t="shared" si="95"/>
        <v/>
      </c>
      <c r="Q877" s="11" t="str">
        <f t="shared" si="97"/>
        <v/>
      </c>
    </row>
    <row r="878" spans="5:17" x14ac:dyDescent="0.3">
      <c r="E878" s="11"/>
      <c r="H878" s="11" t="str">
        <f t="shared" si="91"/>
        <v/>
      </c>
      <c r="I878" s="11" t="str">
        <f>(IF(B877=Localisation!$C$42,1,IF(B877=Localisation!$C$41,2,IF(B877=Localisation!$C$40,3,IF(B877=Localisation!$C$39,4,IF(B877=Localisation!$C$38,5,IF(OR(B877=1,B877=2,B877=3,B877=4,B877=5),B877,"")))))))</f>
        <v/>
      </c>
      <c r="J878" s="11" t="str">
        <f>(IF(C877=Localisation!$C$44,5,IF(C877=Localisation!$C$45,4,IF(C877=Localisation!$C$46,3,IF(C877=Localisation!$C$47,2,IF(C877=Localisation!$C$48,1,IF(OR(C877=1,C877=2,C877=3,C877=4,C877=5),C877,"")))))))</f>
        <v/>
      </c>
      <c r="K878" s="11" t="str">
        <f>(IF(D877=Localisation!$C$50,1,IF(D877=Localisation!$C$51,2,IF(D877=Localisation!$C$52,3,IF(D877=Localisation!$C$53,4,IF(D877=Localisation!$C$54,5,IF(OR(D877=1,D877=2,D877=3,D877=4,D877=5),D877,"")))))))</f>
        <v/>
      </c>
      <c r="L878" s="11" t="str">
        <f t="shared" si="92"/>
        <v/>
      </c>
      <c r="M878" s="11" t="str">
        <f t="shared" si="93"/>
        <v/>
      </c>
      <c r="N878" s="11" t="str">
        <f t="shared" si="96"/>
        <v/>
      </c>
      <c r="O878" s="11" t="str">
        <f t="shared" si="94"/>
        <v/>
      </c>
      <c r="P878" s="11" t="str">
        <f t="shared" si="95"/>
        <v/>
      </c>
      <c r="Q878" s="11" t="str">
        <f t="shared" si="97"/>
        <v/>
      </c>
    </row>
    <row r="879" spans="5:17" x14ac:dyDescent="0.3">
      <c r="E879" s="11"/>
      <c r="H879" s="11" t="str">
        <f t="shared" si="91"/>
        <v/>
      </c>
      <c r="I879" s="11" t="str">
        <f>(IF(B878=Localisation!$C$42,1,IF(B878=Localisation!$C$41,2,IF(B878=Localisation!$C$40,3,IF(B878=Localisation!$C$39,4,IF(B878=Localisation!$C$38,5,IF(OR(B878=1,B878=2,B878=3,B878=4,B878=5),B878,"")))))))</f>
        <v/>
      </c>
      <c r="J879" s="11" t="str">
        <f>(IF(C878=Localisation!$C$44,5,IF(C878=Localisation!$C$45,4,IF(C878=Localisation!$C$46,3,IF(C878=Localisation!$C$47,2,IF(C878=Localisation!$C$48,1,IF(OR(C878=1,C878=2,C878=3,C878=4,C878=5),C878,"")))))))</f>
        <v/>
      </c>
      <c r="K879" s="11" t="str">
        <f>(IF(D878=Localisation!$C$50,1,IF(D878=Localisation!$C$51,2,IF(D878=Localisation!$C$52,3,IF(D878=Localisation!$C$53,4,IF(D878=Localisation!$C$54,5,IF(OR(D878=1,D878=2,D878=3,D878=4,D878=5),D878,"")))))))</f>
        <v/>
      </c>
      <c r="L879" s="11" t="str">
        <f t="shared" si="92"/>
        <v/>
      </c>
      <c r="M879" s="11" t="str">
        <f t="shared" si="93"/>
        <v/>
      </c>
      <c r="N879" s="11" t="str">
        <f t="shared" si="96"/>
        <v/>
      </c>
      <c r="O879" s="11" t="str">
        <f t="shared" si="94"/>
        <v/>
      </c>
      <c r="P879" s="11" t="str">
        <f t="shared" si="95"/>
        <v/>
      </c>
      <c r="Q879" s="11" t="str">
        <f t="shared" si="97"/>
        <v/>
      </c>
    </row>
    <row r="880" spans="5:17" x14ac:dyDescent="0.3">
      <c r="E880" s="11"/>
      <c r="H880" s="11" t="str">
        <f t="shared" si="91"/>
        <v/>
      </c>
      <c r="I880" s="11" t="str">
        <f>(IF(B879=Localisation!$C$42,1,IF(B879=Localisation!$C$41,2,IF(B879=Localisation!$C$40,3,IF(B879=Localisation!$C$39,4,IF(B879=Localisation!$C$38,5,IF(OR(B879=1,B879=2,B879=3,B879=4,B879=5),B879,"")))))))</f>
        <v/>
      </c>
      <c r="J880" s="11" t="str">
        <f>(IF(C879=Localisation!$C$44,5,IF(C879=Localisation!$C$45,4,IF(C879=Localisation!$C$46,3,IF(C879=Localisation!$C$47,2,IF(C879=Localisation!$C$48,1,IF(OR(C879=1,C879=2,C879=3,C879=4,C879=5),C879,"")))))))</f>
        <v/>
      </c>
      <c r="K880" s="11" t="str">
        <f>(IF(D879=Localisation!$C$50,1,IF(D879=Localisation!$C$51,2,IF(D879=Localisation!$C$52,3,IF(D879=Localisation!$C$53,4,IF(D879=Localisation!$C$54,5,IF(OR(D879=1,D879=2,D879=3,D879=4,D879=5),D879,"")))))))</f>
        <v/>
      </c>
      <c r="L880" s="11" t="str">
        <f t="shared" si="92"/>
        <v/>
      </c>
      <c r="M880" s="11" t="str">
        <f t="shared" si="93"/>
        <v/>
      </c>
      <c r="N880" s="11" t="str">
        <f t="shared" si="96"/>
        <v/>
      </c>
      <c r="O880" s="11" t="str">
        <f t="shared" si="94"/>
        <v/>
      </c>
      <c r="P880" s="11" t="str">
        <f t="shared" si="95"/>
        <v/>
      </c>
      <c r="Q880" s="11" t="str">
        <f t="shared" si="97"/>
        <v/>
      </c>
    </row>
    <row r="881" spans="5:17" x14ac:dyDescent="0.3">
      <c r="E881" s="11"/>
      <c r="H881" s="11" t="str">
        <f t="shared" si="91"/>
        <v/>
      </c>
      <c r="I881" s="11" t="str">
        <f>(IF(B880=Localisation!$C$42,1,IF(B880=Localisation!$C$41,2,IF(B880=Localisation!$C$40,3,IF(B880=Localisation!$C$39,4,IF(B880=Localisation!$C$38,5,IF(OR(B880=1,B880=2,B880=3,B880=4,B880=5),B880,"")))))))</f>
        <v/>
      </c>
      <c r="J881" s="11" t="str">
        <f>(IF(C880=Localisation!$C$44,5,IF(C880=Localisation!$C$45,4,IF(C880=Localisation!$C$46,3,IF(C880=Localisation!$C$47,2,IF(C880=Localisation!$C$48,1,IF(OR(C880=1,C880=2,C880=3,C880=4,C880=5),C880,"")))))))</f>
        <v/>
      </c>
      <c r="K881" s="11" t="str">
        <f>(IF(D880=Localisation!$C$50,1,IF(D880=Localisation!$C$51,2,IF(D880=Localisation!$C$52,3,IF(D880=Localisation!$C$53,4,IF(D880=Localisation!$C$54,5,IF(OR(D880=1,D880=2,D880=3,D880=4,D880=5),D880,"")))))))</f>
        <v/>
      </c>
      <c r="L881" s="11" t="str">
        <f t="shared" si="92"/>
        <v/>
      </c>
      <c r="M881" s="11" t="str">
        <f t="shared" si="93"/>
        <v/>
      </c>
      <c r="N881" s="11" t="str">
        <f t="shared" si="96"/>
        <v/>
      </c>
      <c r="O881" s="11" t="str">
        <f t="shared" si="94"/>
        <v/>
      </c>
      <c r="P881" s="11" t="str">
        <f t="shared" si="95"/>
        <v/>
      </c>
      <c r="Q881" s="11" t="str">
        <f t="shared" si="97"/>
        <v/>
      </c>
    </row>
    <row r="882" spans="5:17" x14ac:dyDescent="0.3">
      <c r="E882" s="11"/>
      <c r="H882" s="11" t="str">
        <f t="shared" si="91"/>
        <v/>
      </c>
      <c r="I882" s="11" t="str">
        <f>(IF(B881=Localisation!$C$42,1,IF(B881=Localisation!$C$41,2,IF(B881=Localisation!$C$40,3,IF(B881=Localisation!$C$39,4,IF(B881=Localisation!$C$38,5,IF(OR(B881=1,B881=2,B881=3,B881=4,B881=5),B881,"")))))))</f>
        <v/>
      </c>
      <c r="J882" s="11" t="str">
        <f>(IF(C881=Localisation!$C$44,5,IF(C881=Localisation!$C$45,4,IF(C881=Localisation!$C$46,3,IF(C881=Localisation!$C$47,2,IF(C881=Localisation!$C$48,1,IF(OR(C881=1,C881=2,C881=3,C881=4,C881=5),C881,"")))))))</f>
        <v/>
      </c>
      <c r="K882" s="11" t="str">
        <f>(IF(D881=Localisation!$C$50,1,IF(D881=Localisation!$C$51,2,IF(D881=Localisation!$C$52,3,IF(D881=Localisation!$C$53,4,IF(D881=Localisation!$C$54,5,IF(OR(D881=1,D881=2,D881=3,D881=4,D881=5),D881,"")))))))</f>
        <v/>
      </c>
      <c r="L882" s="11" t="str">
        <f t="shared" si="92"/>
        <v/>
      </c>
      <c r="M882" s="11" t="str">
        <f t="shared" si="93"/>
        <v/>
      </c>
      <c r="N882" s="11" t="str">
        <f t="shared" si="96"/>
        <v/>
      </c>
      <c r="O882" s="11" t="str">
        <f t="shared" si="94"/>
        <v/>
      </c>
      <c r="P882" s="11" t="str">
        <f t="shared" si="95"/>
        <v/>
      </c>
      <c r="Q882" s="11" t="str">
        <f t="shared" si="97"/>
        <v/>
      </c>
    </row>
    <row r="883" spans="5:17" x14ac:dyDescent="0.3">
      <c r="E883" s="11"/>
      <c r="H883" s="11" t="str">
        <f t="shared" si="91"/>
        <v/>
      </c>
      <c r="I883" s="11" t="str">
        <f>(IF(B882=Localisation!$C$42,1,IF(B882=Localisation!$C$41,2,IF(B882=Localisation!$C$40,3,IF(B882=Localisation!$C$39,4,IF(B882=Localisation!$C$38,5,IF(OR(B882=1,B882=2,B882=3,B882=4,B882=5),B882,"")))))))</f>
        <v/>
      </c>
      <c r="J883" s="11" t="str">
        <f>(IF(C882=Localisation!$C$44,5,IF(C882=Localisation!$C$45,4,IF(C882=Localisation!$C$46,3,IF(C882=Localisation!$C$47,2,IF(C882=Localisation!$C$48,1,IF(OR(C882=1,C882=2,C882=3,C882=4,C882=5),C882,"")))))))</f>
        <v/>
      </c>
      <c r="K883" s="11" t="str">
        <f>(IF(D882=Localisation!$C$50,1,IF(D882=Localisation!$C$51,2,IF(D882=Localisation!$C$52,3,IF(D882=Localisation!$C$53,4,IF(D882=Localisation!$C$54,5,IF(OR(D882=1,D882=2,D882=3,D882=4,D882=5),D882,"")))))))</f>
        <v/>
      </c>
      <c r="L883" s="11" t="str">
        <f t="shared" si="92"/>
        <v/>
      </c>
      <c r="M883" s="11" t="str">
        <f t="shared" si="93"/>
        <v/>
      </c>
      <c r="N883" s="11" t="str">
        <f t="shared" si="96"/>
        <v/>
      </c>
      <c r="O883" s="11" t="str">
        <f t="shared" si="94"/>
        <v/>
      </c>
      <c r="P883" s="11" t="str">
        <f t="shared" si="95"/>
        <v/>
      </c>
      <c r="Q883" s="11" t="str">
        <f t="shared" si="97"/>
        <v/>
      </c>
    </row>
    <row r="884" spans="5:17" x14ac:dyDescent="0.3">
      <c r="E884" s="11"/>
      <c r="H884" s="11" t="str">
        <f t="shared" si="91"/>
        <v/>
      </c>
      <c r="I884" s="11" t="str">
        <f>(IF(B883=Localisation!$C$42,1,IF(B883=Localisation!$C$41,2,IF(B883=Localisation!$C$40,3,IF(B883=Localisation!$C$39,4,IF(B883=Localisation!$C$38,5,IF(OR(B883=1,B883=2,B883=3,B883=4,B883=5),B883,"")))))))</f>
        <v/>
      </c>
      <c r="J884" s="11" t="str">
        <f>(IF(C883=Localisation!$C$44,5,IF(C883=Localisation!$C$45,4,IF(C883=Localisation!$C$46,3,IF(C883=Localisation!$C$47,2,IF(C883=Localisation!$C$48,1,IF(OR(C883=1,C883=2,C883=3,C883=4,C883=5),C883,"")))))))</f>
        <v/>
      </c>
      <c r="K884" s="11" t="str">
        <f>(IF(D883=Localisation!$C$50,1,IF(D883=Localisation!$C$51,2,IF(D883=Localisation!$C$52,3,IF(D883=Localisation!$C$53,4,IF(D883=Localisation!$C$54,5,IF(OR(D883=1,D883=2,D883=3,D883=4,D883=5),D883,"")))))))</f>
        <v/>
      </c>
      <c r="L884" s="11" t="str">
        <f t="shared" si="92"/>
        <v/>
      </c>
      <c r="M884" s="11" t="str">
        <f t="shared" si="93"/>
        <v/>
      </c>
      <c r="N884" s="11" t="str">
        <f t="shared" si="96"/>
        <v/>
      </c>
      <c r="O884" s="11" t="str">
        <f t="shared" si="94"/>
        <v/>
      </c>
      <c r="P884" s="11" t="str">
        <f t="shared" si="95"/>
        <v/>
      </c>
      <c r="Q884" s="11" t="str">
        <f t="shared" si="97"/>
        <v/>
      </c>
    </row>
    <row r="885" spans="5:17" x14ac:dyDescent="0.3">
      <c r="E885" s="11"/>
      <c r="H885" s="11" t="str">
        <f t="shared" si="91"/>
        <v/>
      </c>
      <c r="I885" s="11" t="str">
        <f>(IF(B884=Localisation!$C$42,1,IF(B884=Localisation!$C$41,2,IF(B884=Localisation!$C$40,3,IF(B884=Localisation!$C$39,4,IF(B884=Localisation!$C$38,5,IF(OR(B884=1,B884=2,B884=3,B884=4,B884=5),B884,"")))))))</f>
        <v/>
      </c>
      <c r="J885" s="11" t="str">
        <f>(IF(C884=Localisation!$C$44,5,IF(C884=Localisation!$C$45,4,IF(C884=Localisation!$C$46,3,IF(C884=Localisation!$C$47,2,IF(C884=Localisation!$C$48,1,IF(OR(C884=1,C884=2,C884=3,C884=4,C884=5),C884,"")))))))</f>
        <v/>
      </c>
      <c r="K885" s="11" t="str">
        <f>(IF(D884=Localisation!$C$50,1,IF(D884=Localisation!$C$51,2,IF(D884=Localisation!$C$52,3,IF(D884=Localisation!$C$53,4,IF(D884=Localisation!$C$54,5,IF(OR(D884=1,D884=2,D884=3,D884=4,D884=5),D884,"")))))))</f>
        <v/>
      </c>
      <c r="L885" s="11" t="str">
        <f t="shared" si="92"/>
        <v/>
      </c>
      <c r="M885" s="11" t="str">
        <f t="shared" si="93"/>
        <v/>
      </c>
      <c r="N885" s="11" t="str">
        <f t="shared" si="96"/>
        <v/>
      </c>
      <c r="O885" s="11" t="str">
        <f t="shared" si="94"/>
        <v/>
      </c>
      <c r="P885" s="11" t="str">
        <f t="shared" si="95"/>
        <v/>
      </c>
      <c r="Q885" s="11" t="str">
        <f t="shared" si="97"/>
        <v/>
      </c>
    </row>
    <row r="886" spans="5:17" x14ac:dyDescent="0.3">
      <c r="E886" s="11"/>
      <c r="H886" s="11" t="str">
        <f t="shared" si="91"/>
        <v/>
      </c>
      <c r="I886" s="11" t="str">
        <f>(IF(B885=Localisation!$C$42,1,IF(B885=Localisation!$C$41,2,IF(B885=Localisation!$C$40,3,IF(B885=Localisation!$C$39,4,IF(B885=Localisation!$C$38,5,IF(OR(B885=1,B885=2,B885=3,B885=4,B885=5),B885,"")))))))</f>
        <v/>
      </c>
      <c r="J886" s="11" t="str">
        <f>(IF(C885=Localisation!$C$44,5,IF(C885=Localisation!$C$45,4,IF(C885=Localisation!$C$46,3,IF(C885=Localisation!$C$47,2,IF(C885=Localisation!$C$48,1,IF(OR(C885=1,C885=2,C885=3,C885=4,C885=5),C885,"")))))))</f>
        <v/>
      </c>
      <c r="K886" s="11" t="str">
        <f>(IF(D885=Localisation!$C$50,1,IF(D885=Localisation!$C$51,2,IF(D885=Localisation!$C$52,3,IF(D885=Localisation!$C$53,4,IF(D885=Localisation!$C$54,5,IF(OR(D885=1,D885=2,D885=3,D885=4,D885=5),D885,"")))))))</f>
        <v/>
      </c>
      <c r="L886" s="11" t="str">
        <f t="shared" si="92"/>
        <v/>
      </c>
      <c r="M886" s="11" t="str">
        <f t="shared" si="93"/>
        <v/>
      </c>
      <c r="N886" s="11" t="str">
        <f t="shared" si="96"/>
        <v/>
      </c>
      <c r="O886" s="11" t="str">
        <f t="shared" si="94"/>
        <v/>
      </c>
      <c r="P886" s="11" t="str">
        <f t="shared" si="95"/>
        <v/>
      </c>
      <c r="Q886" s="11" t="str">
        <f t="shared" si="97"/>
        <v/>
      </c>
    </row>
    <row r="887" spans="5:17" x14ac:dyDescent="0.3">
      <c r="E887" s="11"/>
      <c r="H887" s="11" t="str">
        <f t="shared" si="91"/>
        <v/>
      </c>
      <c r="I887" s="11" t="str">
        <f>(IF(B886=Localisation!$C$42,1,IF(B886=Localisation!$C$41,2,IF(B886=Localisation!$C$40,3,IF(B886=Localisation!$C$39,4,IF(B886=Localisation!$C$38,5,IF(OR(B886=1,B886=2,B886=3,B886=4,B886=5),B886,"")))))))</f>
        <v/>
      </c>
      <c r="J887" s="11" t="str">
        <f>(IF(C886=Localisation!$C$44,5,IF(C886=Localisation!$C$45,4,IF(C886=Localisation!$C$46,3,IF(C886=Localisation!$C$47,2,IF(C886=Localisation!$C$48,1,IF(OR(C886=1,C886=2,C886=3,C886=4,C886=5),C886,"")))))))</f>
        <v/>
      </c>
      <c r="K887" s="11" t="str">
        <f>(IF(D886=Localisation!$C$50,1,IF(D886=Localisation!$C$51,2,IF(D886=Localisation!$C$52,3,IF(D886=Localisation!$C$53,4,IF(D886=Localisation!$C$54,5,IF(OR(D886=1,D886=2,D886=3,D886=4,D886=5),D886,"")))))))</f>
        <v/>
      </c>
      <c r="L887" s="11" t="str">
        <f t="shared" si="92"/>
        <v/>
      </c>
      <c r="M887" s="11" t="str">
        <f t="shared" si="93"/>
        <v/>
      </c>
      <c r="N887" s="11" t="str">
        <f t="shared" si="96"/>
        <v/>
      </c>
      <c r="O887" s="11" t="str">
        <f t="shared" si="94"/>
        <v/>
      </c>
      <c r="P887" s="11" t="str">
        <f t="shared" si="95"/>
        <v/>
      </c>
      <c r="Q887" s="11" t="str">
        <f t="shared" si="97"/>
        <v/>
      </c>
    </row>
    <row r="888" spans="5:17" x14ac:dyDescent="0.3">
      <c r="E888" s="11"/>
      <c r="H888" s="11" t="str">
        <f t="shared" si="91"/>
        <v/>
      </c>
      <c r="I888" s="11" t="str">
        <f>(IF(B887=Localisation!$C$42,1,IF(B887=Localisation!$C$41,2,IF(B887=Localisation!$C$40,3,IF(B887=Localisation!$C$39,4,IF(B887=Localisation!$C$38,5,IF(OR(B887=1,B887=2,B887=3,B887=4,B887=5),B887,"")))))))</f>
        <v/>
      </c>
      <c r="J888" s="11" t="str">
        <f>(IF(C887=Localisation!$C$44,5,IF(C887=Localisation!$C$45,4,IF(C887=Localisation!$C$46,3,IF(C887=Localisation!$C$47,2,IF(C887=Localisation!$C$48,1,IF(OR(C887=1,C887=2,C887=3,C887=4,C887=5),C887,"")))))))</f>
        <v/>
      </c>
      <c r="K888" s="11" t="str">
        <f>(IF(D887=Localisation!$C$50,1,IF(D887=Localisation!$C$51,2,IF(D887=Localisation!$C$52,3,IF(D887=Localisation!$C$53,4,IF(D887=Localisation!$C$54,5,IF(OR(D887=1,D887=2,D887=3,D887=4,D887=5),D887,"")))))))</f>
        <v/>
      </c>
      <c r="L888" s="11" t="str">
        <f t="shared" si="92"/>
        <v/>
      </c>
      <c r="M888" s="11" t="str">
        <f t="shared" si="93"/>
        <v/>
      </c>
      <c r="N888" s="11" t="str">
        <f t="shared" si="96"/>
        <v/>
      </c>
      <c r="O888" s="11" t="str">
        <f t="shared" si="94"/>
        <v/>
      </c>
      <c r="P888" s="11" t="str">
        <f t="shared" si="95"/>
        <v/>
      </c>
      <c r="Q888" s="11" t="str">
        <f t="shared" si="97"/>
        <v/>
      </c>
    </row>
    <row r="889" spans="5:17" x14ac:dyDescent="0.3">
      <c r="E889" s="11"/>
      <c r="H889" s="11" t="str">
        <f t="shared" si="91"/>
        <v/>
      </c>
      <c r="I889" s="11" t="str">
        <f>(IF(B888=Localisation!$C$42,1,IF(B888=Localisation!$C$41,2,IF(B888=Localisation!$C$40,3,IF(B888=Localisation!$C$39,4,IF(B888=Localisation!$C$38,5,IF(OR(B888=1,B888=2,B888=3,B888=4,B888=5),B888,"")))))))</f>
        <v/>
      </c>
      <c r="J889" s="11" t="str">
        <f>(IF(C888=Localisation!$C$44,5,IF(C888=Localisation!$C$45,4,IF(C888=Localisation!$C$46,3,IF(C888=Localisation!$C$47,2,IF(C888=Localisation!$C$48,1,IF(OR(C888=1,C888=2,C888=3,C888=4,C888=5),C888,"")))))))</f>
        <v/>
      </c>
      <c r="K889" s="11" t="str">
        <f>(IF(D888=Localisation!$C$50,1,IF(D888=Localisation!$C$51,2,IF(D888=Localisation!$C$52,3,IF(D888=Localisation!$C$53,4,IF(D888=Localisation!$C$54,5,IF(OR(D888=1,D888=2,D888=3,D888=4,D888=5),D888,"")))))))</f>
        <v/>
      </c>
      <c r="L889" s="11" t="str">
        <f t="shared" si="92"/>
        <v/>
      </c>
      <c r="M889" s="11" t="str">
        <f t="shared" si="93"/>
        <v/>
      </c>
      <c r="N889" s="11" t="str">
        <f t="shared" si="96"/>
        <v/>
      </c>
      <c r="O889" s="11" t="str">
        <f t="shared" si="94"/>
        <v/>
      </c>
      <c r="P889" s="11" t="str">
        <f t="shared" si="95"/>
        <v/>
      </c>
      <c r="Q889" s="11" t="str">
        <f t="shared" si="97"/>
        <v/>
      </c>
    </row>
    <row r="890" spans="5:17" x14ac:dyDescent="0.3">
      <c r="E890" s="11"/>
      <c r="H890" s="11" t="str">
        <f t="shared" si="91"/>
        <v/>
      </c>
      <c r="I890" s="11" t="str">
        <f>(IF(B889=Localisation!$C$42,1,IF(B889=Localisation!$C$41,2,IF(B889=Localisation!$C$40,3,IF(B889=Localisation!$C$39,4,IF(B889=Localisation!$C$38,5,IF(OR(B889=1,B889=2,B889=3,B889=4,B889=5),B889,"")))))))</f>
        <v/>
      </c>
      <c r="J890" s="11" t="str">
        <f>(IF(C889=Localisation!$C$44,5,IF(C889=Localisation!$C$45,4,IF(C889=Localisation!$C$46,3,IF(C889=Localisation!$C$47,2,IF(C889=Localisation!$C$48,1,IF(OR(C889=1,C889=2,C889=3,C889=4,C889=5),C889,"")))))))</f>
        <v/>
      </c>
      <c r="K890" s="11" t="str">
        <f>(IF(D889=Localisation!$C$50,1,IF(D889=Localisation!$C$51,2,IF(D889=Localisation!$C$52,3,IF(D889=Localisation!$C$53,4,IF(D889=Localisation!$C$54,5,IF(OR(D889=1,D889=2,D889=3,D889=4,D889=5),D889,"")))))))</f>
        <v/>
      </c>
      <c r="L890" s="11" t="str">
        <f t="shared" si="92"/>
        <v/>
      </c>
      <c r="M890" s="11" t="str">
        <f t="shared" si="93"/>
        <v/>
      </c>
      <c r="N890" s="11" t="str">
        <f t="shared" si="96"/>
        <v/>
      </c>
      <c r="O890" s="11" t="str">
        <f t="shared" si="94"/>
        <v/>
      </c>
      <c r="P890" s="11" t="str">
        <f t="shared" si="95"/>
        <v/>
      </c>
      <c r="Q890" s="11" t="str">
        <f t="shared" si="97"/>
        <v/>
      </c>
    </row>
    <row r="891" spans="5:17" x14ac:dyDescent="0.3">
      <c r="E891" s="11"/>
      <c r="H891" s="11" t="str">
        <f t="shared" si="91"/>
        <v/>
      </c>
      <c r="I891" s="11" t="str">
        <f>(IF(B890=Localisation!$C$42,1,IF(B890=Localisation!$C$41,2,IF(B890=Localisation!$C$40,3,IF(B890=Localisation!$C$39,4,IF(B890=Localisation!$C$38,5,IF(OR(B890=1,B890=2,B890=3,B890=4,B890=5),B890,"")))))))</f>
        <v/>
      </c>
      <c r="J891" s="11" t="str">
        <f>(IF(C890=Localisation!$C$44,5,IF(C890=Localisation!$C$45,4,IF(C890=Localisation!$C$46,3,IF(C890=Localisation!$C$47,2,IF(C890=Localisation!$C$48,1,IF(OR(C890=1,C890=2,C890=3,C890=4,C890=5),C890,"")))))))</f>
        <v/>
      </c>
      <c r="K891" s="11" t="str">
        <f>(IF(D890=Localisation!$C$50,1,IF(D890=Localisation!$C$51,2,IF(D890=Localisation!$C$52,3,IF(D890=Localisation!$C$53,4,IF(D890=Localisation!$C$54,5,IF(OR(D890=1,D890=2,D890=3,D890=4,D890=5),D890,"")))))))</f>
        <v/>
      </c>
      <c r="L891" s="11" t="str">
        <f t="shared" si="92"/>
        <v/>
      </c>
      <c r="M891" s="11" t="str">
        <f t="shared" si="93"/>
        <v/>
      </c>
      <c r="N891" s="11" t="str">
        <f t="shared" si="96"/>
        <v/>
      </c>
      <c r="O891" s="11" t="str">
        <f t="shared" si="94"/>
        <v/>
      </c>
      <c r="P891" s="11" t="str">
        <f t="shared" si="95"/>
        <v/>
      </c>
      <c r="Q891" s="11" t="str">
        <f t="shared" si="97"/>
        <v/>
      </c>
    </row>
    <row r="892" spans="5:17" x14ac:dyDescent="0.3">
      <c r="E892" s="11"/>
      <c r="H892" s="11" t="str">
        <f t="shared" si="91"/>
        <v/>
      </c>
      <c r="I892" s="11" t="str">
        <f>(IF(B891=Localisation!$C$42,1,IF(B891=Localisation!$C$41,2,IF(B891=Localisation!$C$40,3,IF(B891=Localisation!$C$39,4,IF(B891=Localisation!$C$38,5,IF(OR(B891=1,B891=2,B891=3,B891=4,B891=5),B891,"")))))))</f>
        <v/>
      </c>
      <c r="J892" s="11" t="str">
        <f>(IF(C891=Localisation!$C$44,5,IF(C891=Localisation!$C$45,4,IF(C891=Localisation!$C$46,3,IF(C891=Localisation!$C$47,2,IF(C891=Localisation!$C$48,1,IF(OR(C891=1,C891=2,C891=3,C891=4,C891=5),C891,"")))))))</f>
        <v/>
      </c>
      <c r="K892" s="11" t="str">
        <f>(IF(D891=Localisation!$C$50,1,IF(D891=Localisation!$C$51,2,IF(D891=Localisation!$C$52,3,IF(D891=Localisation!$C$53,4,IF(D891=Localisation!$C$54,5,IF(OR(D891=1,D891=2,D891=3,D891=4,D891=5),D891,"")))))))</f>
        <v/>
      </c>
      <c r="L892" s="11" t="str">
        <f t="shared" si="92"/>
        <v/>
      </c>
      <c r="M892" s="11" t="str">
        <f t="shared" si="93"/>
        <v/>
      </c>
      <c r="N892" s="11" t="str">
        <f t="shared" si="96"/>
        <v/>
      </c>
      <c r="O892" s="11" t="str">
        <f t="shared" si="94"/>
        <v/>
      </c>
      <c r="P892" s="11" t="str">
        <f t="shared" si="95"/>
        <v/>
      </c>
      <c r="Q892" s="11" t="str">
        <f t="shared" si="97"/>
        <v/>
      </c>
    </row>
    <row r="893" spans="5:17" x14ac:dyDescent="0.3">
      <c r="E893" s="11"/>
      <c r="H893" s="11" t="str">
        <f t="shared" si="91"/>
        <v/>
      </c>
      <c r="I893" s="11" t="str">
        <f>(IF(B892=Localisation!$C$42,1,IF(B892=Localisation!$C$41,2,IF(B892=Localisation!$C$40,3,IF(B892=Localisation!$C$39,4,IF(B892=Localisation!$C$38,5,IF(OR(B892=1,B892=2,B892=3,B892=4,B892=5),B892,"")))))))</f>
        <v/>
      </c>
      <c r="J893" s="11" t="str">
        <f>(IF(C892=Localisation!$C$44,5,IF(C892=Localisation!$C$45,4,IF(C892=Localisation!$C$46,3,IF(C892=Localisation!$C$47,2,IF(C892=Localisation!$C$48,1,IF(OR(C892=1,C892=2,C892=3,C892=4,C892=5),C892,"")))))))</f>
        <v/>
      </c>
      <c r="K893" s="11" t="str">
        <f>(IF(D892=Localisation!$C$50,1,IF(D892=Localisation!$C$51,2,IF(D892=Localisation!$C$52,3,IF(D892=Localisation!$C$53,4,IF(D892=Localisation!$C$54,5,IF(OR(D892=1,D892=2,D892=3,D892=4,D892=5),D892,"")))))))</f>
        <v/>
      </c>
      <c r="L893" s="11" t="str">
        <f t="shared" si="92"/>
        <v/>
      </c>
      <c r="M893" s="11" t="str">
        <f t="shared" si="93"/>
        <v/>
      </c>
      <c r="N893" s="11" t="str">
        <f t="shared" si="96"/>
        <v/>
      </c>
      <c r="O893" s="11" t="str">
        <f t="shared" si="94"/>
        <v/>
      </c>
      <c r="P893" s="11" t="str">
        <f t="shared" si="95"/>
        <v/>
      </c>
      <c r="Q893" s="11" t="str">
        <f t="shared" si="97"/>
        <v/>
      </c>
    </row>
    <row r="894" spans="5:17" x14ac:dyDescent="0.3">
      <c r="E894" s="11"/>
      <c r="H894" s="11" t="str">
        <f t="shared" si="91"/>
        <v/>
      </c>
      <c r="I894" s="11" t="str">
        <f>(IF(B893=Localisation!$C$42,1,IF(B893=Localisation!$C$41,2,IF(B893=Localisation!$C$40,3,IF(B893=Localisation!$C$39,4,IF(B893=Localisation!$C$38,5,IF(OR(B893=1,B893=2,B893=3,B893=4,B893=5),B893,"")))))))</f>
        <v/>
      </c>
      <c r="J894" s="11" t="str">
        <f>(IF(C893=Localisation!$C$44,5,IF(C893=Localisation!$C$45,4,IF(C893=Localisation!$C$46,3,IF(C893=Localisation!$C$47,2,IF(C893=Localisation!$C$48,1,IF(OR(C893=1,C893=2,C893=3,C893=4,C893=5),C893,"")))))))</f>
        <v/>
      </c>
      <c r="K894" s="11" t="str">
        <f>(IF(D893=Localisation!$C$50,1,IF(D893=Localisation!$C$51,2,IF(D893=Localisation!$C$52,3,IF(D893=Localisation!$C$53,4,IF(D893=Localisation!$C$54,5,IF(OR(D893=1,D893=2,D893=3,D893=4,D893=5),D893,"")))))))</f>
        <v/>
      </c>
      <c r="L894" s="11" t="str">
        <f t="shared" si="92"/>
        <v/>
      </c>
      <c r="M894" s="11" t="str">
        <f t="shared" si="93"/>
        <v/>
      </c>
      <c r="N894" s="11" t="str">
        <f t="shared" si="96"/>
        <v/>
      </c>
      <c r="O894" s="11" t="str">
        <f t="shared" si="94"/>
        <v/>
      </c>
      <c r="P894" s="11" t="str">
        <f t="shared" si="95"/>
        <v/>
      </c>
      <c r="Q894" s="11" t="str">
        <f t="shared" si="97"/>
        <v/>
      </c>
    </row>
    <row r="895" spans="5:17" x14ac:dyDescent="0.3">
      <c r="E895" s="11"/>
      <c r="H895" s="11" t="str">
        <f t="shared" si="91"/>
        <v/>
      </c>
      <c r="I895" s="11" t="str">
        <f>(IF(B894=Localisation!$C$42,1,IF(B894=Localisation!$C$41,2,IF(B894=Localisation!$C$40,3,IF(B894=Localisation!$C$39,4,IF(B894=Localisation!$C$38,5,IF(OR(B894=1,B894=2,B894=3,B894=4,B894=5),B894,"")))))))</f>
        <v/>
      </c>
      <c r="J895" s="11" t="str">
        <f>(IF(C894=Localisation!$C$44,5,IF(C894=Localisation!$C$45,4,IF(C894=Localisation!$C$46,3,IF(C894=Localisation!$C$47,2,IF(C894=Localisation!$C$48,1,IF(OR(C894=1,C894=2,C894=3,C894=4,C894=5),C894,"")))))))</f>
        <v/>
      </c>
      <c r="K895" s="11" t="str">
        <f>(IF(D894=Localisation!$C$50,1,IF(D894=Localisation!$C$51,2,IF(D894=Localisation!$C$52,3,IF(D894=Localisation!$C$53,4,IF(D894=Localisation!$C$54,5,IF(OR(D894=1,D894=2,D894=3,D894=4,D894=5),D894,"")))))))</f>
        <v/>
      </c>
      <c r="L895" s="11" t="str">
        <f t="shared" si="92"/>
        <v/>
      </c>
      <c r="M895" s="11" t="str">
        <f t="shared" si="93"/>
        <v/>
      </c>
      <c r="N895" s="11" t="str">
        <f t="shared" si="96"/>
        <v/>
      </c>
      <c r="O895" s="11" t="str">
        <f t="shared" si="94"/>
        <v/>
      </c>
      <c r="P895" s="11" t="str">
        <f t="shared" si="95"/>
        <v/>
      </c>
      <c r="Q895" s="11" t="str">
        <f t="shared" si="97"/>
        <v/>
      </c>
    </row>
    <row r="896" spans="5:17" x14ac:dyDescent="0.3">
      <c r="E896" s="11"/>
      <c r="H896" s="11" t="str">
        <f t="shared" si="91"/>
        <v/>
      </c>
      <c r="I896" s="11" t="str">
        <f>(IF(B895=Localisation!$C$42,1,IF(B895=Localisation!$C$41,2,IF(B895=Localisation!$C$40,3,IF(B895=Localisation!$C$39,4,IF(B895=Localisation!$C$38,5,IF(OR(B895=1,B895=2,B895=3,B895=4,B895=5),B895,"")))))))</f>
        <v/>
      </c>
      <c r="J896" s="11" t="str">
        <f>(IF(C895=Localisation!$C$44,5,IF(C895=Localisation!$C$45,4,IF(C895=Localisation!$C$46,3,IF(C895=Localisation!$C$47,2,IF(C895=Localisation!$C$48,1,IF(OR(C895=1,C895=2,C895=3,C895=4,C895=5),C895,"")))))))</f>
        <v/>
      </c>
      <c r="K896" s="11" t="str">
        <f>(IF(D895=Localisation!$C$50,1,IF(D895=Localisation!$C$51,2,IF(D895=Localisation!$C$52,3,IF(D895=Localisation!$C$53,4,IF(D895=Localisation!$C$54,5,IF(OR(D895=1,D895=2,D895=3,D895=4,D895=5),D895,"")))))))</f>
        <v/>
      </c>
      <c r="L896" s="11" t="str">
        <f t="shared" si="92"/>
        <v/>
      </c>
      <c r="M896" s="11" t="str">
        <f t="shared" si="93"/>
        <v/>
      </c>
      <c r="N896" s="11" t="str">
        <f t="shared" si="96"/>
        <v/>
      </c>
      <c r="O896" s="11" t="str">
        <f t="shared" si="94"/>
        <v/>
      </c>
      <c r="P896" s="11" t="str">
        <f t="shared" si="95"/>
        <v/>
      </c>
      <c r="Q896" s="11" t="str">
        <f t="shared" si="97"/>
        <v/>
      </c>
    </row>
    <row r="897" spans="5:17" x14ac:dyDescent="0.3">
      <c r="E897" s="11"/>
      <c r="H897" s="11" t="str">
        <f t="shared" si="91"/>
        <v/>
      </c>
      <c r="I897" s="11" t="str">
        <f>(IF(B896=Localisation!$C$42,1,IF(B896=Localisation!$C$41,2,IF(B896=Localisation!$C$40,3,IF(B896=Localisation!$C$39,4,IF(B896=Localisation!$C$38,5,IF(OR(B896=1,B896=2,B896=3,B896=4,B896=5),B896,"")))))))</f>
        <v/>
      </c>
      <c r="J897" s="11" t="str">
        <f>(IF(C896=Localisation!$C$44,5,IF(C896=Localisation!$C$45,4,IF(C896=Localisation!$C$46,3,IF(C896=Localisation!$C$47,2,IF(C896=Localisation!$C$48,1,IF(OR(C896=1,C896=2,C896=3,C896=4,C896=5),C896,"")))))))</f>
        <v/>
      </c>
      <c r="K897" s="11" t="str">
        <f>(IF(D896=Localisation!$C$50,1,IF(D896=Localisation!$C$51,2,IF(D896=Localisation!$C$52,3,IF(D896=Localisation!$C$53,4,IF(D896=Localisation!$C$54,5,IF(OR(D896=1,D896=2,D896=3,D896=4,D896=5),D896,"")))))))</f>
        <v/>
      </c>
      <c r="L897" s="11" t="str">
        <f t="shared" si="92"/>
        <v/>
      </c>
      <c r="M897" s="11" t="str">
        <f t="shared" si="93"/>
        <v/>
      </c>
      <c r="N897" s="11" t="str">
        <f t="shared" si="96"/>
        <v/>
      </c>
      <c r="O897" s="11" t="str">
        <f t="shared" si="94"/>
        <v/>
      </c>
      <c r="P897" s="11" t="str">
        <f t="shared" si="95"/>
        <v/>
      </c>
      <c r="Q897" s="11" t="str">
        <f t="shared" si="97"/>
        <v/>
      </c>
    </row>
    <row r="898" spans="5:17" x14ac:dyDescent="0.3">
      <c r="E898" s="11"/>
      <c r="H898" s="11" t="str">
        <f t="shared" si="91"/>
        <v/>
      </c>
      <c r="I898" s="11" t="str">
        <f>(IF(B897=Localisation!$C$42,1,IF(B897=Localisation!$C$41,2,IF(B897=Localisation!$C$40,3,IF(B897=Localisation!$C$39,4,IF(B897=Localisation!$C$38,5,IF(OR(B897=1,B897=2,B897=3,B897=4,B897=5),B897,"")))))))</f>
        <v/>
      </c>
      <c r="J898" s="11" t="str">
        <f>(IF(C897=Localisation!$C$44,5,IF(C897=Localisation!$C$45,4,IF(C897=Localisation!$C$46,3,IF(C897=Localisation!$C$47,2,IF(C897=Localisation!$C$48,1,IF(OR(C897=1,C897=2,C897=3,C897=4,C897=5),C897,"")))))))</f>
        <v/>
      </c>
      <c r="K898" s="11" t="str">
        <f>(IF(D897=Localisation!$C$50,1,IF(D897=Localisation!$C$51,2,IF(D897=Localisation!$C$52,3,IF(D897=Localisation!$C$53,4,IF(D897=Localisation!$C$54,5,IF(OR(D897=1,D897=2,D897=3,D897=4,D897=5),D897,"")))))))</f>
        <v/>
      </c>
      <c r="L898" s="11" t="str">
        <f t="shared" si="92"/>
        <v/>
      </c>
      <c r="M898" s="11" t="str">
        <f t="shared" si="93"/>
        <v/>
      </c>
      <c r="N898" s="11" t="str">
        <f t="shared" si="96"/>
        <v/>
      </c>
      <c r="O898" s="11" t="str">
        <f t="shared" si="94"/>
        <v/>
      </c>
      <c r="P898" s="11" t="str">
        <f t="shared" si="95"/>
        <v/>
      </c>
      <c r="Q898" s="11" t="str">
        <f t="shared" si="97"/>
        <v/>
      </c>
    </row>
    <row r="899" spans="5:17" x14ac:dyDescent="0.3">
      <c r="E899" s="11"/>
      <c r="H899" s="11" t="str">
        <f t="shared" si="91"/>
        <v/>
      </c>
      <c r="I899" s="11" t="str">
        <f>(IF(B898=Localisation!$C$42,1,IF(B898=Localisation!$C$41,2,IF(B898=Localisation!$C$40,3,IF(B898=Localisation!$C$39,4,IF(B898=Localisation!$C$38,5,IF(OR(B898=1,B898=2,B898=3,B898=4,B898=5),B898,"")))))))</f>
        <v/>
      </c>
      <c r="J899" s="11" t="str">
        <f>(IF(C898=Localisation!$C$44,5,IF(C898=Localisation!$C$45,4,IF(C898=Localisation!$C$46,3,IF(C898=Localisation!$C$47,2,IF(C898=Localisation!$C$48,1,IF(OR(C898=1,C898=2,C898=3,C898=4,C898=5),C898,"")))))))</f>
        <v/>
      </c>
      <c r="K899" s="11" t="str">
        <f>(IF(D898=Localisation!$C$50,1,IF(D898=Localisation!$C$51,2,IF(D898=Localisation!$C$52,3,IF(D898=Localisation!$C$53,4,IF(D898=Localisation!$C$54,5,IF(OR(D898=1,D898=2,D898=3,D898=4,D898=5),D898,"")))))))</f>
        <v/>
      </c>
      <c r="L899" s="11" t="str">
        <f t="shared" si="92"/>
        <v/>
      </c>
      <c r="M899" s="11" t="str">
        <f t="shared" si="93"/>
        <v/>
      </c>
      <c r="N899" s="11" t="str">
        <f t="shared" si="96"/>
        <v/>
      </c>
      <c r="O899" s="11" t="str">
        <f t="shared" si="94"/>
        <v/>
      </c>
      <c r="P899" s="11" t="str">
        <f t="shared" si="95"/>
        <v/>
      </c>
      <c r="Q899" s="11" t="str">
        <f t="shared" si="97"/>
        <v/>
      </c>
    </row>
    <row r="900" spans="5:17" x14ac:dyDescent="0.3">
      <c r="E900" s="11"/>
      <c r="H900" s="11" t="str">
        <f t="shared" si="91"/>
        <v/>
      </c>
      <c r="I900" s="11" t="str">
        <f>(IF(B899=Localisation!$C$42,1,IF(B899=Localisation!$C$41,2,IF(B899=Localisation!$C$40,3,IF(B899=Localisation!$C$39,4,IF(B899=Localisation!$C$38,5,IF(OR(B899=1,B899=2,B899=3,B899=4,B899=5),B899,"")))))))</f>
        <v/>
      </c>
      <c r="J900" s="11" t="str">
        <f>(IF(C899=Localisation!$C$44,5,IF(C899=Localisation!$C$45,4,IF(C899=Localisation!$C$46,3,IF(C899=Localisation!$C$47,2,IF(C899=Localisation!$C$48,1,IF(OR(C899=1,C899=2,C899=3,C899=4,C899=5),C899,"")))))))</f>
        <v/>
      </c>
      <c r="K900" s="11" t="str">
        <f>(IF(D899=Localisation!$C$50,1,IF(D899=Localisation!$C$51,2,IF(D899=Localisation!$C$52,3,IF(D899=Localisation!$C$53,4,IF(D899=Localisation!$C$54,5,IF(OR(D899=1,D899=2,D899=3,D899=4,D899=5),D899,"")))))))</f>
        <v/>
      </c>
      <c r="L900" s="11" t="str">
        <f t="shared" si="92"/>
        <v/>
      </c>
      <c r="M900" s="11" t="str">
        <f t="shared" si="93"/>
        <v/>
      </c>
      <c r="N900" s="11" t="str">
        <f t="shared" si="96"/>
        <v/>
      </c>
      <c r="O900" s="11" t="str">
        <f t="shared" si="94"/>
        <v/>
      </c>
      <c r="P900" s="11" t="str">
        <f t="shared" si="95"/>
        <v/>
      </c>
      <c r="Q900" s="11" t="str">
        <f t="shared" si="97"/>
        <v/>
      </c>
    </row>
    <row r="901" spans="5:17" x14ac:dyDescent="0.3">
      <c r="E901" s="11"/>
      <c r="H901" s="11" t="str">
        <f t="shared" si="91"/>
        <v/>
      </c>
      <c r="I901" s="11" t="str">
        <f>(IF(B900=Localisation!$C$42,1,IF(B900=Localisation!$C$41,2,IF(B900=Localisation!$C$40,3,IF(B900=Localisation!$C$39,4,IF(B900=Localisation!$C$38,5,IF(OR(B900=1,B900=2,B900=3,B900=4,B900=5),B900,"")))))))</f>
        <v/>
      </c>
      <c r="J901" s="11" t="str">
        <f>(IF(C900=Localisation!$C$44,5,IF(C900=Localisation!$C$45,4,IF(C900=Localisation!$C$46,3,IF(C900=Localisation!$C$47,2,IF(C900=Localisation!$C$48,1,IF(OR(C900=1,C900=2,C900=3,C900=4,C900=5),C900,"")))))))</f>
        <v/>
      </c>
      <c r="K901" s="11" t="str">
        <f>(IF(D900=Localisation!$C$50,1,IF(D900=Localisation!$C$51,2,IF(D900=Localisation!$C$52,3,IF(D900=Localisation!$C$53,4,IF(D900=Localisation!$C$54,5,IF(OR(D900=1,D900=2,D900=3,D900=4,D900=5),D900,"")))))))</f>
        <v/>
      </c>
      <c r="L901" s="11" t="str">
        <f t="shared" si="92"/>
        <v/>
      </c>
      <c r="M901" s="11" t="str">
        <f t="shared" si="93"/>
        <v/>
      </c>
      <c r="N901" s="11" t="str">
        <f t="shared" si="96"/>
        <v/>
      </c>
      <c r="O901" s="11" t="str">
        <f t="shared" si="94"/>
        <v/>
      </c>
      <c r="P901" s="11" t="str">
        <f t="shared" si="95"/>
        <v/>
      </c>
      <c r="Q901" s="11" t="str">
        <f t="shared" si="97"/>
        <v/>
      </c>
    </row>
    <row r="902" spans="5:17" x14ac:dyDescent="0.3">
      <c r="E902" s="11"/>
      <c r="H902" s="11" t="str">
        <f t="shared" si="91"/>
        <v/>
      </c>
      <c r="I902" s="11" t="str">
        <f>(IF(B901=Localisation!$C$42,1,IF(B901=Localisation!$C$41,2,IF(B901=Localisation!$C$40,3,IF(B901=Localisation!$C$39,4,IF(B901=Localisation!$C$38,5,IF(OR(B901=1,B901=2,B901=3,B901=4,B901=5),B901,"")))))))</f>
        <v/>
      </c>
      <c r="J902" s="11" t="str">
        <f>(IF(C901=Localisation!$C$44,5,IF(C901=Localisation!$C$45,4,IF(C901=Localisation!$C$46,3,IF(C901=Localisation!$C$47,2,IF(C901=Localisation!$C$48,1,IF(OR(C901=1,C901=2,C901=3,C901=4,C901=5),C901,"")))))))</f>
        <v/>
      </c>
      <c r="K902" s="11" t="str">
        <f>(IF(D901=Localisation!$C$50,1,IF(D901=Localisation!$C$51,2,IF(D901=Localisation!$C$52,3,IF(D901=Localisation!$C$53,4,IF(D901=Localisation!$C$54,5,IF(OR(D901=1,D901=2,D901=3,D901=4,D901=5),D901,"")))))))</f>
        <v/>
      </c>
      <c r="L902" s="11" t="str">
        <f t="shared" si="92"/>
        <v/>
      </c>
      <c r="M902" s="11" t="str">
        <f t="shared" si="93"/>
        <v/>
      </c>
      <c r="N902" s="11" t="str">
        <f t="shared" si="96"/>
        <v/>
      </c>
      <c r="O902" s="11" t="str">
        <f t="shared" si="94"/>
        <v/>
      </c>
      <c r="P902" s="11" t="str">
        <f t="shared" si="95"/>
        <v/>
      </c>
      <c r="Q902" s="11" t="str">
        <f t="shared" si="97"/>
        <v/>
      </c>
    </row>
    <row r="903" spans="5:17" x14ac:dyDescent="0.3">
      <c r="E903" s="11"/>
      <c r="H903" s="11" t="str">
        <f t="shared" si="91"/>
        <v/>
      </c>
      <c r="I903" s="11" t="str">
        <f>(IF(B902=Localisation!$C$42,1,IF(B902=Localisation!$C$41,2,IF(B902=Localisation!$C$40,3,IF(B902=Localisation!$C$39,4,IF(B902=Localisation!$C$38,5,IF(OR(B902=1,B902=2,B902=3,B902=4,B902=5),B902,"")))))))</f>
        <v/>
      </c>
      <c r="J903" s="11" t="str">
        <f>(IF(C902=Localisation!$C$44,5,IF(C902=Localisation!$C$45,4,IF(C902=Localisation!$C$46,3,IF(C902=Localisation!$C$47,2,IF(C902=Localisation!$C$48,1,IF(OR(C902=1,C902=2,C902=3,C902=4,C902=5),C902,"")))))))</f>
        <v/>
      </c>
      <c r="K903" s="11" t="str">
        <f>(IF(D902=Localisation!$C$50,1,IF(D902=Localisation!$C$51,2,IF(D902=Localisation!$C$52,3,IF(D902=Localisation!$C$53,4,IF(D902=Localisation!$C$54,5,IF(OR(D902=1,D902=2,D902=3,D902=4,D902=5),D902,"")))))))</f>
        <v/>
      </c>
      <c r="L903" s="11" t="str">
        <f t="shared" si="92"/>
        <v/>
      </c>
      <c r="M903" s="11" t="str">
        <f t="shared" si="93"/>
        <v/>
      </c>
      <c r="N903" s="11" t="str">
        <f t="shared" si="96"/>
        <v/>
      </c>
      <c r="O903" s="11" t="str">
        <f t="shared" si="94"/>
        <v/>
      </c>
      <c r="P903" s="11" t="str">
        <f t="shared" si="95"/>
        <v/>
      </c>
      <c r="Q903" s="11" t="str">
        <f t="shared" si="97"/>
        <v/>
      </c>
    </row>
    <row r="904" spans="5:17" x14ac:dyDescent="0.3">
      <c r="E904" s="11"/>
      <c r="H904" s="11" t="str">
        <f t="shared" si="91"/>
        <v/>
      </c>
      <c r="I904" s="11" t="str">
        <f>(IF(B903=Localisation!$C$42,1,IF(B903=Localisation!$C$41,2,IF(B903=Localisation!$C$40,3,IF(B903=Localisation!$C$39,4,IF(B903=Localisation!$C$38,5,IF(OR(B903=1,B903=2,B903=3,B903=4,B903=5),B903,"")))))))</f>
        <v/>
      </c>
      <c r="J904" s="11" t="str">
        <f>(IF(C903=Localisation!$C$44,5,IF(C903=Localisation!$C$45,4,IF(C903=Localisation!$C$46,3,IF(C903=Localisation!$C$47,2,IF(C903=Localisation!$C$48,1,IF(OR(C903=1,C903=2,C903=3,C903=4,C903=5),C903,"")))))))</f>
        <v/>
      </c>
      <c r="K904" s="11" t="str">
        <f>(IF(D903=Localisation!$C$50,1,IF(D903=Localisation!$C$51,2,IF(D903=Localisation!$C$52,3,IF(D903=Localisation!$C$53,4,IF(D903=Localisation!$C$54,5,IF(OR(D903=1,D903=2,D903=3,D903=4,D903=5),D903,"")))))))</f>
        <v/>
      </c>
      <c r="L904" s="11" t="str">
        <f t="shared" si="92"/>
        <v/>
      </c>
      <c r="M904" s="11" t="str">
        <f t="shared" si="93"/>
        <v/>
      </c>
      <c r="N904" s="11" t="str">
        <f t="shared" si="96"/>
        <v/>
      </c>
      <c r="O904" s="11" t="str">
        <f t="shared" si="94"/>
        <v/>
      </c>
      <c r="P904" s="11" t="str">
        <f t="shared" si="95"/>
        <v/>
      </c>
      <c r="Q904" s="11" t="str">
        <f t="shared" si="97"/>
        <v/>
      </c>
    </row>
    <row r="905" spans="5:17" x14ac:dyDescent="0.3">
      <c r="E905" s="11"/>
      <c r="H905" s="11" t="str">
        <f t="shared" si="91"/>
        <v/>
      </c>
      <c r="I905" s="11" t="str">
        <f>(IF(B904=Localisation!$C$42,1,IF(B904=Localisation!$C$41,2,IF(B904=Localisation!$C$40,3,IF(B904=Localisation!$C$39,4,IF(B904=Localisation!$C$38,5,IF(OR(B904=1,B904=2,B904=3,B904=4,B904=5),B904,"")))))))</f>
        <v/>
      </c>
      <c r="J905" s="11" t="str">
        <f>(IF(C904=Localisation!$C$44,5,IF(C904=Localisation!$C$45,4,IF(C904=Localisation!$C$46,3,IF(C904=Localisation!$C$47,2,IF(C904=Localisation!$C$48,1,IF(OR(C904=1,C904=2,C904=3,C904=4,C904=5),C904,"")))))))</f>
        <v/>
      </c>
      <c r="K905" s="11" t="str">
        <f>(IF(D904=Localisation!$C$50,1,IF(D904=Localisation!$C$51,2,IF(D904=Localisation!$C$52,3,IF(D904=Localisation!$C$53,4,IF(D904=Localisation!$C$54,5,IF(OR(D904=1,D904=2,D904=3,D904=4,D904=5),D904,"")))))))</f>
        <v/>
      </c>
      <c r="L905" s="11" t="str">
        <f t="shared" si="92"/>
        <v/>
      </c>
      <c r="M905" s="11" t="str">
        <f t="shared" si="93"/>
        <v/>
      </c>
      <c r="N905" s="11" t="str">
        <f t="shared" si="96"/>
        <v/>
      </c>
      <c r="O905" s="11" t="str">
        <f t="shared" si="94"/>
        <v/>
      </c>
      <c r="P905" s="11" t="str">
        <f t="shared" si="95"/>
        <v/>
      </c>
      <c r="Q905" s="11" t="str">
        <f t="shared" si="97"/>
        <v/>
      </c>
    </row>
    <row r="906" spans="5:17" x14ac:dyDescent="0.3">
      <c r="E906" s="11"/>
      <c r="H906" s="11" t="str">
        <f t="shared" si="91"/>
        <v/>
      </c>
      <c r="I906" s="11" t="str">
        <f>(IF(B905=Localisation!$C$42,1,IF(B905=Localisation!$C$41,2,IF(B905=Localisation!$C$40,3,IF(B905=Localisation!$C$39,4,IF(B905=Localisation!$C$38,5,IF(OR(B905=1,B905=2,B905=3,B905=4,B905=5),B905,"")))))))</f>
        <v/>
      </c>
      <c r="J906" s="11" t="str">
        <f>(IF(C905=Localisation!$C$44,5,IF(C905=Localisation!$C$45,4,IF(C905=Localisation!$C$46,3,IF(C905=Localisation!$C$47,2,IF(C905=Localisation!$C$48,1,IF(OR(C905=1,C905=2,C905=3,C905=4,C905=5),C905,"")))))))</f>
        <v/>
      </c>
      <c r="K906" s="11" t="str">
        <f>(IF(D905=Localisation!$C$50,1,IF(D905=Localisation!$C$51,2,IF(D905=Localisation!$C$52,3,IF(D905=Localisation!$C$53,4,IF(D905=Localisation!$C$54,5,IF(OR(D905=1,D905=2,D905=3,D905=4,D905=5),D905,"")))))))</f>
        <v/>
      </c>
      <c r="L906" s="11" t="str">
        <f t="shared" si="92"/>
        <v/>
      </c>
      <c r="M906" s="11" t="str">
        <f t="shared" si="93"/>
        <v/>
      </c>
      <c r="N906" s="11" t="str">
        <f t="shared" si="96"/>
        <v/>
      </c>
      <c r="O906" s="11" t="str">
        <f t="shared" si="94"/>
        <v/>
      </c>
      <c r="P906" s="11" t="str">
        <f t="shared" si="95"/>
        <v/>
      </c>
      <c r="Q906" s="11" t="str">
        <f t="shared" si="97"/>
        <v/>
      </c>
    </row>
    <row r="907" spans="5:17" x14ac:dyDescent="0.3">
      <c r="E907" s="11"/>
      <c r="H907" s="11" t="str">
        <f t="shared" si="91"/>
        <v/>
      </c>
      <c r="I907" s="11" t="str">
        <f>(IF(B906=Localisation!$C$42,1,IF(B906=Localisation!$C$41,2,IF(B906=Localisation!$C$40,3,IF(B906=Localisation!$C$39,4,IF(B906=Localisation!$C$38,5,IF(OR(B906=1,B906=2,B906=3,B906=4,B906=5),B906,"")))))))</f>
        <v/>
      </c>
      <c r="J907" s="11" t="str">
        <f>(IF(C906=Localisation!$C$44,5,IF(C906=Localisation!$C$45,4,IF(C906=Localisation!$C$46,3,IF(C906=Localisation!$C$47,2,IF(C906=Localisation!$C$48,1,IF(OR(C906=1,C906=2,C906=3,C906=4,C906=5),C906,"")))))))</f>
        <v/>
      </c>
      <c r="K907" s="11" t="str">
        <f>(IF(D906=Localisation!$C$50,1,IF(D906=Localisation!$C$51,2,IF(D906=Localisation!$C$52,3,IF(D906=Localisation!$C$53,4,IF(D906=Localisation!$C$54,5,IF(OR(D906=1,D906=2,D906=3,D906=4,D906=5),D906,"")))))))</f>
        <v/>
      </c>
      <c r="L907" s="11" t="str">
        <f t="shared" si="92"/>
        <v/>
      </c>
      <c r="M907" s="11" t="str">
        <f t="shared" si="93"/>
        <v/>
      </c>
      <c r="N907" s="11" t="str">
        <f t="shared" si="96"/>
        <v/>
      </c>
      <c r="O907" s="11" t="str">
        <f t="shared" si="94"/>
        <v/>
      </c>
      <c r="P907" s="11" t="str">
        <f t="shared" si="95"/>
        <v/>
      </c>
      <c r="Q907" s="11" t="str">
        <f t="shared" si="97"/>
        <v/>
      </c>
    </row>
    <row r="908" spans="5:17" x14ac:dyDescent="0.3">
      <c r="E908" s="11"/>
      <c r="H908" s="11" t="str">
        <f t="shared" ref="H908:H968" si="98">IF(I908="","",AVERAGE(I908:K908))</f>
        <v/>
      </c>
      <c r="I908" s="11" t="str">
        <f>(IF(B907=Localisation!$C$42,1,IF(B907=Localisation!$C$41,2,IF(B907=Localisation!$C$40,3,IF(B907=Localisation!$C$39,4,IF(B907=Localisation!$C$38,5,IF(OR(B907=1,B907=2,B907=3,B907=4,B907=5),B907,"")))))))</f>
        <v/>
      </c>
      <c r="J908" s="11" t="str">
        <f>(IF(C907=Localisation!$C$44,5,IF(C907=Localisation!$C$45,4,IF(C907=Localisation!$C$46,3,IF(C907=Localisation!$C$47,2,IF(C907=Localisation!$C$48,1,IF(OR(C907=1,C907=2,C907=3,C907=4,C907=5),C907,"")))))))</f>
        <v/>
      </c>
      <c r="K908" s="11" t="str">
        <f>(IF(D907=Localisation!$C$50,1,IF(D907=Localisation!$C$51,2,IF(D907=Localisation!$C$52,3,IF(D907=Localisation!$C$53,4,IF(D907=Localisation!$C$54,5,IF(OR(D907=1,D907=2,D907=3,D907=4,D907=5),D907,"")))))))</f>
        <v/>
      </c>
      <c r="L908" s="11" t="str">
        <f t="shared" si="92"/>
        <v/>
      </c>
      <c r="M908" s="11" t="str">
        <f t="shared" si="93"/>
        <v/>
      </c>
      <c r="N908" s="11" t="str">
        <f t="shared" si="96"/>
        <v/>
      </c>
      <c r="O908" s="11" t="str">
        <f t="shared" si="94"/>
        <v/>
      </c>
      <c r="P908" s="11" t="str">
        <f t="shared" si="95"/>
        <v/>
      </c>
      <c r="Q908" s="11" t="str">
        <f t="shared" si="97"/>
        <v/>
      </c>
    </row>
    <row r="909" spans="5:17" x14ac:dyDescent="0.3">
      <c r="E909" s="11"/>
      <c r="H909" s="11" t="str">
        <f t="shared" si="98"/>
        <v/>
      </c>
      <c r="I909" s="11" t="str">
        <f>(IF(B908=Localisation!$C$42,1,IF(B908=Localisation!$C$41,2,IF(B908=Localisation!$C$40,3,IF(B908=Localisation!$C$39,4,IF(B908=Localisation!$C$38,5,IF(OR(B908=1,B908=2,B908=3,B908=4,B908=5),B908,"")))))))</f>
        <v/>
      </c>
      <c r="J909" s="11" t="str">
        <f>(IF(C908=Localisation!$C$44,5,IF(C908=Localisation!$C$45,4,IF(C908=Localisation!$C$46,3,IF(C908=Localisation!$C$47,2,IF(C908=Localisation!$C$48,1,IF(OR(C908=1,C908=2,C908=3,C908=4,C908=5),C908,"")))))))</f>
        <v/>
      </c>
      <c r="K909" s="11" t="str">
        <f>(IF(D908=Localisation!$C$50,1,IF(D908=Localisation!$C$51,2,IF(D908=Localisation!$C$52,3,IF(D908=Localisation!$C$53,4,IF(D908=Localisation!$C$54,5,IF(OR(D908=1,D908=2,D908=3,D908=4,D908=5),D908,"")))))))</f>
        <v/>
      </c>
      <c r="L909" s="11" t="str">
        <f t="shared" si="92"/>
        <v/>
      </c>
      <c r="M909" s="11" t="str">
        <f t="shared" si="93"/>
        <v/>
      </c>
      <c r="N909" s="11" t="str">
        <f t="shared" si="96"/>
        <v/>
      </c>
      <c r="O909" s="11" t="str">
        <f t="shared" si="94"/>
        <v/>
      </c>
      <c r="P909" s="11" t="str">
        <f t="shared" si="95"/>
        <v/>
      </c>
      <c r="Q909" s="11" t="str">
        <f t="shared" si="97"/>
        <v/>
      </c>
    </row>
    <row r="910" spans="5:17" x14ac:dyDescent="0.3">
      <c r="E910" s="11"/>
      <c r="H910" s="11" t="str">
        <f t="shared" si="98"/>
        <v/>
      </c>
      <c r="I910" s="11" t="str">
        <f>(IF(B909=Localisation!$C$42,1,IF(B909=Localisation!$C$41,2,IF(B909=Localisation!$C$40,3,IF(B909=Localisation!$C$39,4,IF(B909=Localisation!$C$38,5,IF(OR(B909=1,B909=2,B909=3,B909=4,B909=5),B909,"")))))))</f>
        <v/>
      </c>
      <c r="J910" s="11" t="str">
        <f>(IF(C909=Localisation!$C$44,5,IF(C909=Localisation!$C$45,4,IF(C909=Localisation!$C$46,3,IF(C909=Localisation!$C$47,2,IF(C909=Localisation!$C$48,1,IF(OR(C909=1,C909=2,C909=3,C909=4,C909=5),C909,"")))))))</f>
        <v/>
      </c>
      <c r="K910" s="11" t="str">
        <f>(IF(D909=Localisation!$C$50,1,IF(D909=Localisation!$C$51,2,IF(D909=Localisation!$C$52,3,IF(D909=Localisation!$C$53,4,IF(D909=Localisation!$C$54,5,IF(OR(D909=1,D909=2,D909=3,D909=4,D909=5),D909,"")))))))</f>
        <v/>
      </c>
      <c r="L910" s="11" t="str">
        <f t="shared" si="92"/>
        <v/>
      </c>
      <c r="M910" s="11" t="str">
        <f t="shared" si="93"/>
        <v/>
      </c>
      <c r="N910" s="11" t="str">
        <f t="shared" si="96"/>
        <v/>
      </c>
      <c r="O910" s="11" t="str">
        <f t="shared" si="94"/>
        <v/>
      </c>
      <c r="P910" s="11" t="str">
        <f t="shared" si="95"/>
        <v/>
      </c>
      <c r="Q910" s="11" t="str">
        <f t="shared" si="97"/>
        <v/>
      </c>
    </row>
    <row r="911" spans="5:17" x14ac:dyDescent="0.3">
      <c r="E911" s="11"/>
      <c r="H911" s="11" t="str">
        <f t="shared" si="98"/>
        <v/>
      </c>
      <c r="I911" s="11" t="str">
        <f>(IF(B910=Localisation!$C$42,1,IF(B910=Localisation!$C$41,2,IF(B910=Localisation!$C$40,3,IF(B910=Localisation!$C$39,4,IF(B910=Localisation!$C$38,5,IF(OR(B910=1,B910=2,B910=3,B910=4,B910=5),B910,"")))))))</f>
        <v/>
      </c>
      <c r="J911" s="11" t="str">
        <f>(IF(C910=Localisation!$C$44,5,IF(C910=Localisation!$C$45,4,IF(C910=Localisation!$C$46,3,IF(C910=Localisation!$C$47,2,IF(C910=Localisation!$C$48,1,IF(OR(C910=1,C910=2,C910=3,C910=4,C910=5),C910,"")))))))</f>
        <v/>
      </c>
      <c r="K911" s="11" t="str">
        <f>(IF(D910=Localisation!$C$50,1,IF(D910=Localisation!$C$51,2,IF(D910=Localisation!$C$52,3,IF(D910=Localisation!$C$53,4,IF(D910=Localisation!$C$54,5,IF(OR(D910=1,D910=2,D910=3,D910=4,D910=5),D910,"")))))))</f>
        <v/>
      </c>
      <c r="L911" s="11" t="str">
        <f t="shared" si="92"/>
        <v/>
      </c>
      <c r="M911" s="11" t="str">
        <f t="shared" si="93"/>
        <v/>
      </c>
      <c r="N911" s="11" t="str">
        <f t="shared" si="96"/>
        <v/>
      </c>
      <c r="O911" s="11" t="str">
        <f t="shared" si="94"/>
        <v/>
      </c>
      <c r="P911" s="11" t="str">
        <f t="shared" si="95"/>
        <v/>
      </c>
      <c r="Q911" s="11" t="str">
        <f t="shared" si="97"/>
        <v/>
      </c>
    </row>
    <row r="912" spans="5:17" x14ac:dyDescent="0.3">
      <c r="E912" s="11"/>
      <c r="H912" s="11" t="str">
        <f t="shared" si="98"/>
        <v/>
      </c>
      <c r="I912" s="11" t="str">
        <f>(IF(B911=Localisation!$C$42,1,IF(B911=Localisation!$C$41,2,IF(B911=Localisation!$C$40,3,IF(B911=Localisation!$C$39,4,IF(B911=Localisation!$C$38,5,IF(OR(B911=1,B911=2,B911=3,B911=4,B911=5),B911,"")))))))</f>
        <v/>
      </c>
      <c r="J912" s="11" t="str">
        <f>(IF(C911=Localisation!$C$44,5,IF(C911=Localisation!$C$45,4,IF(C911=Localisation!$C$46,3,IF(C911=Localisation!$C$47,2,IF(C911=Localisation!$C$48,1,IF(OR(C911=1,C911=2,C911=3,C911=4,C911=5),C911,"")))))))</f>
        <v/>
      </c>
      <c r="K912" s="11" t="str">
        <f>(IF(D911=Localisation!$C$50,1,IF(D911=Localisation!$C$51,2,IF(D911=Localisation!$C$52,3,IF(D911=Localisation!$C$53,4,IF(D911=Localisation!$C$54,5,IF(OR(D911=1,D911=2,D911=3,D911=4,D911=5),D911,"")))))))</f>
        <v/>
      </c>
      <c r="L912" s="11" t="str">
        <f t="shared" si="92"/>
        <v/>
      </c>
      <c r="M912" s="11" t="str">
        <f t="shared" si="93"/>
        <v/>
      </c>
      <c r="N912" s="11" t="str">
        <f t="shared" si="96"/>
        <v/>
      </c>
      <c r="O912" s="11" t="str">
        <f t="shared" si="94"/>
        <v/>
      </c>
      <c r="P912" s="11" t="str">
        <f t="shared" si="95"/>
        <v/>
      </c>
      <c r="Q912" s="11" t="str">
        <f t="shared" si="97"/>
        <v/>
      </c>
    </row>
    <row r="913" spans="5:17" x14ac:dyDescent="0.3">
      <c r="E913" s="11"/>
      <c r="H913" s="11" t="str">
        <f t="shared" si="98"/>
        <v/>
      </c>
      <c r="I913" s="11" t="str">
        <f>(IF(B912=Localisation!$C$42,1,IF(B912=Localisation!$C$41,2,IF(B912=Localisation!$C$40,3,IF(B912=Localisation!$C$39,4,IF(B912=Localisation!$C$38,5,IF(OR(B912=1,B912=2,B912=3,B912=4,B912=5),B912,"")))))))</f>
        <v/>
      </c>
      <c r="J913" s="11" t="str">
        <f>(IF(C912=Localisation!$C$44,5,IF(C912=Localisation!$C$45,4,IF(C912=Localisation!$C$46,3,IF(C912=Localisation!$C$47,2,IF(C912=Localisation!$C$48,1,IF(OR(C912=1,C912=2,C912=3,C912=4,C912=5),C912,"")))))))</f>
        <v/>
      </c>
      <c r="K913" s="11" t="str">
        <f>(IF(D912=Localisation!$C$50,1,IF(D912=Localisation!$C$51,2,IF(D912=Localisation!$C$52,3,IF(D912=Localisation!$C$53,4,IF(D912=Localisation!$C$54,5,IF(OR(D912=1,D912=2,D912=3,D912=4,D912=5),D912,"")))))))</f>
        <v/>
      </c>
      <c r="L913" s="11" t="str">
        <f t="shared" ref="L913:L976" si="99">IF(F907="","",(IF(F907="*","*",(((F907-V$49)/V$48)*-1))))</f>
        <v/>
      </c>
      <c r="M913" s="11" t="str">
        <f t="shared" ref="M913:M976" si="100">IF(E907=0,"",F907)</f>
        <v/>
      </c>
      <c r="N913" s="11" t="str">
        <f t="shared" si="96"/>
        <v/>
      </c>
      <c r="O913" s="11" t="str">
        <f t="shared" ref="O913:O976" si="101">IF(F907=0,"",LN(F907))</f>
        <v/>
      </c>
      <c r="P913" s="11" t="str">
        <f t="shared" ref="P913:P976" si="102">IF(O913="","",((O913-$Q$11)/$P$11)*-1)</f>
        <v/>
      </c>
      <c r="Q913" s="11" t="str">
        <f t="shared" si="97"/>
        <v/>
      </c>
    </row>
    <row r="914" spans="5:17" x14ac:dyDescent="0.3">
      <c r="E914" s="11"/>
      <c r="H914" s="11" t="str">
        <f t="shared" si="98"/>
        <v/>
      </c>
      <c r="I914" s="11" t="str">
        <f>(IF(B913=Localisation!$C$42,1,IF(B913=Localisation!$C$41,2,IF(B913=Localisation!$C$40,3,IF(B913=Localisation!$C$39,4,IF(B913=Localisation!$C$38,5,IF(OR(B913=1,B913=2,B913=3,B913=4,B913=5),B913,"")))))))</f>
        <v/>
      </c>
      <c r="J914" s="11" t="str">
        <f>(IF(C913=Localisation!$C$44,5,IF(C913=Localisation!$C$45,4,IF(C913=Localisation!$C$46,3,IF(C913=Localisation!$C$47,2,IF(C913=Localisation!$C$48,1,IF(OR(C913=1,C913=2,C913=3,C913=4,C913=5),C913,"")))))))</f>
        <v/>
      </c>
      <c r="K914" s="11" t="str">
        <f>(IF(D913=Localisation!$C$50,1,IF(D913=Localisation!$C$51,2,IF(D913=Localisation!$C$52,3,IF(D913=Localisation!$C$53,4,IF(D913=Localisation!$C$54,5,IF(OR(D913=1,D913=2,D913=3,D913=4,D913=5),D913,"")))))))</f>
        <v/>
      </c>
      <c r="L914" s="11" t="str">
        <f t="shared" si="99"/>
        <v/>
      </c>
      <c r="M914" s="11" t="str">
        <f t="shared" si="100"/>
        <v/>
      </c>
      <c r="N914" s="11" t="str">
        <f t="shared" ref="N914:N977" si="103">IF(H909&gt;3.9999,M914,"")</f>
        <v/>
      </c>
      <c r="O914" s="11" t="str">
        <f t="shared" si="101"/>
        <v/>
      </c>
      <c r="P914" s="11" t="str">
        <f t="shared" si="102"/>
        <v/>
      </c>
      <c r="Q914" s="11" t="str">
        <f t="shared" ref="Q914:Q977" si="104">IF(H909="","",(IF(H909="*","*",((H909-$U$49)/$U$48))))</f>
        <v/>
      </c>
    </row>
    <row r="915" spans="5:17" x14ac:dyDescent="0.3">
      <c r="E915" s="11"/>
      <c r="H915" s="11" t="str">
        <f t="shared" si="98"/>
        <v/>
      </c>
      <c r="I915" s="11" t="str">
        <f>(IF(B914=Localisation!$C$42,1,IF(B914=Localisation!$C$41,2,IF(B914=Localisation!$C$40,3,IF(B914=Localisation!$C$39,4,IF(B914=Localisation!$C$38,5,IF(OR(B914=1,B914=2,B914=3,B914=4,B914=5),B914,"")))))))</f>
        <v/>
      </c>
      <c r="J915" s="11" t="str">
        <f>(IF(C914=Localisation!$C$44,5,IF(C914=Localisation!$C$45,4,IF(C914=Localisation!$C$46,3,IF(C914=Localisation!$C$47,2,IF(C914=Localisation!$C$48,1,IF(OR(C914=1,C914=2,C914=3,C914=4,C914=5),C914,"")))))))</f>
        <v/>
      </c>
      <c r="K915" s="11" t="str">
        <f>(IF(D914=Localisation!$C$50,1,IF(D914=Localisation!$C$51,2,IF(D914=Localisation!$C$52,3,IF(D914=Localisation!$C$53,4,IF(D914=Localisation!$C$54,5,IF(OR(D914=1,D914=2,D914=3,D914=4,D914=5),D914,"")))))))</f>
        <v/>
      </c>
      <c r="L915" s="11" t="str">
        <f t="shared" si="99"/>
        <v/>
      </c>
      <c r="M915" s="11" t="str">
        <f t="shared" si="100"/>
        <v/>
      </c>
      <c r="N915" s="11" t="str">
        <f t="shared" si="103"/>
        <v/>
      </c>
      <c r="O915" s="11" t="str">
        <f t="shared" si="101"/>
        <v/>
      </c>
      <c r="P915" s="11" t="str">
        <f t="shared" si="102"/>
        <v/>
      </c>
      <c r="Q915" s="11" t="str">
        <f t="shared" si="104"/>
        <v/>
      </c>
    </row>
    <row r="916" spans="5:17" x14ac:dyDescent="0.3">
      <c r="E916" s="11"/>
      <c r="H916" s="11" t="str">
        <f t="shared" si="98"/>
        <v/>
      </c>
      <c r="I916" s="11" t="str">
        <f>(IF(B915=Localisation!$C$42,1,IF(B915=Localisation!$C$41,2,IF(B915=Localisation!$C$40,3,IF(B915=Localisation!$C$39,4,IF(B915=Localisation!$C$38,5,IF(OR(B915=1,B915=2,B915=3,B915=4,B915=5),B915,"")))))))</f>
        <v/>
      </c>
      <c r="J916" s="11" t="str">
        <f>(IF(C915=Localisation!$C$44,5,IF(C915=Localisation!$C$45,4,IF(C915=Localisation!$C$46,3,IF(C915=Localisation!$C$47,2,IF(C915=Localisation!$C$48,1,IF(OR(C915=1,C915=2,C915=3,C915=4,C915=5),C915,"")))))))</f>
        <v/>
      </c>
      <c r="K916" s="11" t="str">
        <f>(IF(D915=Localisation!$C$50,1,IF(D915=Localisation!$C$51,2,IF(D915=Localisation!$C$52,3,IF(D915=Localisation!$C$53,4,IF(D915=Localisation!$C$54,5,IF(OR(D915=1,D915=2,D915=3,D915=4,D915=5),D915,"")))))))</f>
        <v/>
      </c>
      <c r="L916" s="11" t="str">
        <f t="shared" si="99"/>
        <v/>
      </c>
      <c r="M916" s="11" t="str">
        <f t="shared" si="100"/>
        <v/>
      </c>
      <c r="N916" s="11" t="str">
        <f t="shared" si="103"/>
        <v/>
      </c>
      <c r="O916" s="11" t="str">
        <f t="shared" si="101"/>
        <v/>
      </c>
      <c r="P916" s="11" t="str">
        <f t="shared" si="102"/>
        <v/>
      </c>
      <c r="Q916" s="11" t="str">
        <f t="shared" si="104"/>
        <v/>
      </c>
    </row>
    <row r="917" spans="5:17" x14ac:dyDescent="0.3">
      <c r="E917" s="11"/>
      <c r="H917" s="11" t="str">
        <f t="shared" si="98"/>
        <v/>
      </c>
      <c r="I917" s="11" t="str">
        <f>(IF(B916=Localisation!$C$42,1,IF(B916=Localisation!$C$41,2,IF(B916=Localisation!$C$40,3,IF(B916=Localisation!$C$39,4,IF(B916=Localisation!$C$38,5,IF(OR(B916=1,B916=2,B916=3,B916=4,B916=5),B916,"")))))))</f>
        <v/>
      </c>
      <c r="J917" s="11" t="str">
        <f>(IF(C916=Localisation!$C$44,5,IF(C916=Localisation!$C$45,4,IF(C916=Localisation!$C$46,3,IF(C916=Localisation!$C$47,2,IF(C916=Localisation!$C$48,1,IF(OR(C916=1,C916=2,C916=3,C916=4,C916=5),C916,"")))))))</f>
        <v/>
      </c>
      <c r="K917" s="11" t="str">
        <f>(IF(D916=Localisation!$C$50,1,IF(D916=Localisation!$C$51,2,IF(D916=Localisation!$C$52,3,IF(D916=Localisation!$C$53,4,IF(D916=Localisation!$C$54,5,IF(OR(D916=1,D916=2,D916=3,D916=4,D916=5),D916,"")))))))</f>
        <v/>
      </c>
      <c r="L917" s="11" t="str">
        <f t="shared" si="99"/>
        <v/>
      </c>
      <c r="M917" s="11" t="str">
        <f t="shared" si="100"/>
        <v/>
      </c>
      <c r="N917" s="11" t="str">
        <f t="shared" si="103"/>
        <v/>
      </c>
      <c r="O917" s="11" t="str">
        <f t="shared" si="101"/>
        <v/>
      </c>
      <c r="P917" s="11" t="str">
        <f t="shared" si="102"/>
        <v/>
      </c>
      <c r="Q917" s="11" t="str">
        <f t="shared" si="104"/>
        <v/>
      </c>
    </row>
    <row r="918" spans="5:17" x14ac:dyDescent="0.3">
      <c r="E918" s="11"/>
      <c r="H918" s="11" t="str">
        <f t="shared" si="98"/>
        <v/>
      </c>
      <c r="I918" s="11" t="str">
        <f>(IF(B917=Localisation!$C$42,1,IF(B917=Localisation!$C$41,2,IF(B917=Localisation!$C$40,3,IF(B917=Localisation!$C$39,4,IF(B917=Localisation!$C$38,5,IF(OR(B917=1,B917=2,B917=3,B917=4,B917=5),B917,"")))))))</f>
        <v/>
      </c>
      <c r="J918" s="11" t="str">
        <f>(IF(C917=Localisation!$C$44,5,IF(C917=Localisation!$C$45,4,IF(C917=Localisation!$C$46,3,IF(C917=Localisation!$C$47,2,IF(C917=Localisation!$C$48,1,IF(OR(C917=1,C917=2,C917=3,C917=4,C917=5),C917,"")))))))</f>
        <v/>
      </c>
      <c r="K918" s="11" t="str">
        <f>(IF(D917=Localisation!$C$50,1,IF(D917=Localisation!$C$51,2,IF(D917=Localisation!$C$52,3,IF(D917=Localisation!$C$53,4,IF(D917=Localisation!$C$54,5,IF(OR(D917=1,D917=2,D917=3,D917=4,D917=5),D917,"")))))))</f>
        <v/>
      </c>
      <c r="L918" s="11" t="str">
        <f t="shared" si="99"/>
        <v/>
      </c>
      <c r="M918" s="11" t="str">
        <f t="shared" si="100"/>
        <v/>
      </c>
      <c r="N918" s="11" t="str">
        <f t="shared" si="103"/>
        <v/>
      </c>
      <c r="O918" s="11" t="str">
        <f t="shared" si="101"/>
        <v/>
      </c>
      <c r="P918" s="11" t="str">
        <f t="shared" si="102"/>
        <v/>
      </c>
      <c r="Q918" s="11" t="str">
        <f t="shared" si="104"/>
        <v/>
      </c>
    </row>
    <row r="919" spans="5:17" x14ac:dyDescent="0.3">
      <c r="E919" s="11"/>
      <c r="H919" s="11" t="str">
        <f t="shared" si="98"/>
        <v/>
      </c>
      <c r="I919" s="11" t="str">
        <f>(IF(B918=Localisation!$C$42,1,IF(B918=Localisation!$C$41,2,IF(B918=Localisation!$C$40,3,IF(B918=Localisation!$C$39,4,IF(B918=Localisation!$C$38,5,IF(OR(B918=1,B918=2,B918=3,B918=4,B918=5),B918,"")))))))</f>
        <v/>
      </c>
      <c r="J919" s="11" t="str">
        <f>(IF(C918=Localisation!$C$44,5,IF(C918=Localisation!$C$45,4,IF(C918=Localisation!$C$46,3,IF(C918=Localisation!$C$47,2,IF(C918=Localisation!$C$48,1,IF(OR(C918=1,C918=2,C918=3,C918=4,C918=5),C918,"")))))))</f>
        <v/>
      </c>
      <c r="K919" s="11" t="str">
        <f>(IF(D918=Localisation!$C$50,1,IF(D918=Localisation!$C$51,2,IF(D918=Localisation!$C$52,3,IF(D918=Localisation!$C$53,4,IF(D918=Localisation!$C$54,5,IF(OR(D918=1,D918=2,D918=3,D918=4,D918=5),D918,"")))))))</f>
        <v/>
      </c>
      <c r="L919" s="11" t="str">
        <f t="shared" si="99"/>
        <v/>
      </c>
      <c r="M919" s="11" t="str">
        <f t="shared" si="100"/>
        <v/>
      </c>
      <c r="N919" s="11" t="str">
        <f t="shared" si="103"/>
        <v/>
      </c>
      <c r="O919" s="11" t="str">
        <f t="shared" si="101"/>
        <v/>
      </c>
      <c r="P919" s="11" t="str">
        <f t="shared" si="102"/>
        <v/>
      </c>
      <c r="Q919" s="11" t="str">
        <f t="shared" si="104"/>
        <v/>
      </c>
    </row>
    <row r="920" spans="5:17" x14ac:dyDescent="0.3">
      <c r="E920" s="11"/>
      <c r="H920" s="11" t="str">
        <f t="shared" si="98"/>
        <v/>
      </c>
      <c r="I920" s="11" t="str">
        <f>(IF(B919=Localisation!$C$42,1,IF(B919=Localisation!$C$41,2,IF(B919=Localisation!$C$40,3,IF(B919=Localisation!$C$39,4,IF(B919=Localisation!$C$38,5,IF(OR(B919=1,B919=2,B919=3,B919=4,B919=5),B919,"")))))))</f>
        <v/>
      </c>
      <c r="J920" s="11" t="str">
        <f>(IF(C919=Localisation!$C$44,5,IF(C919=Localisation!$C$45,4,IF(C919=Localisation!$C$46,3,IF(C919=Localisation!$C$47,2,IF(C919=Localisation!$C$48,1,IF(OR(C919=1,C919=2,C919=3,C919=4,C919=5),C919,"")))))))</f>
        <v/>
      </c>
      <c r="K920" s="11" t="str">
        <f>(IF(D919=Localisation!$C$50,1,IF(D919=Localisation!$C$51,2,IF(D919=Localisation!$C$52,3,IF(D919=Localisation!$C$53,4,IF(D919=Localisation!$C$54,5,IF(OR(D919=1,D919=2,D919=3,D919=4,D919=5),D919,"")))))))</f>
        <v/>
      </c>
      <c r="L920" s="11" t="str">
        <f t="shared" si="99"/>
        <v/>
      </c>
      <c r="M920" s="11" t="str">
        <f t="shared" si="100"/>
        <v/>
      </c>
      <c r="N920" s="11" t="str">
        <f t="shared" si="103"/>
        <v/>
      </c>
      <c r="O920" s="11" t="str">
        <f t="shared" si="101"/>
        <v/>
      </c>
      <c r="P920" s="11" t="str">
        <f t="shared" si="102"/>
        <v/>
      </c>
      <c r="Q920" s="11" t="str">
        <f t="shared" si="104"/>
        <v/>
      </c>
    </row>
    <row r="921" spans="5:17" x14ac:dyDescent="0.3">
      <c r="E921" s="11"/>
      <c r="H921" s="11" t="str">
        <f t="shared" si="98"/>
        <v/>
      </c>
      <c r="I921" s="11" t="str">
        <f>(IF(B920=Localisation!$C$42,1,IF(B920=Localisation!$C$41,2,IF(B920=Localisation!$C$40,3,IF(B920=Localisation!$C$39,4,IF(B920=Localisation!$C$38,5,IF(OR(B920=1,B920=2,B920=3,B920=4,B920=5),B920,"")))))))</f>
        <v/>
      </c>
      <c r="J921" s="11" t="str">
        <f>(IF(C920=Localisation!$C$44,5,IF(C920=Localisation!$C$45,4,IF(C920=Localisation!$C$46,3,IF(C920=Localisation!$C$47,2,IF(C920=Localisation!$C$48,1,IF(OR(C920=1,C920=2,C920=3,C920=4,C920=5),C920,"")))))))</f>
        <v/>
      </c>
      <c r="K921" s="11" t="str">
        <f>(IF(D920=Localisation!$C$50,1,IF(D920=Localisation!$C$51,2,IF(D920=Localisation!$C$52,3,IF(D920=Localisation!$C$53,4,IF(D920=Localisation!$C$54,5,IF(OR(D920=1,D920=2,D920=3,D920=4,D920=5),D920,"")))))))</f>
        <v/>
      </c>
      <c r="L921" s="11" t="str">
        <f t="shared" si="99"/>
        <v/>
      </c>
      <c r="M921" s="11" t="str">
        <f t="shared" si="100"/>
        <v/>
      </c>
      <c r="N921" s="11" t="str">
        <f t="shared" si="103"/>
        <v/>
      </c>
      <c r="O921" s="11" t="str">
        <f t="shared" si="101"/>
        <v/>
      </c>
      <c r="P921" s="11" t="str">
        <f t="shared" si="102"/>
        <v/>
      </c>
      <c r="Q921" s="11" t="str">
        <f t="shared" si="104"/>
        <v/>
      </c>
    </row>
    <row r="922" spans="5:17" x14ac:dyDescent="0.3">
      <c r="E922" s="11"/>
      <c r="H922" s="11" t="str">
        <f t="shared" si="98"/>
        <v/>
      </c>
      <c r="I922" s="11" t="str">
        <f>(IF(B921=Localisation!$C$42,1,IF(B921=Localisation!$C$41,2,IF(B921=Localisation!$C$40,3,IF(B921=Localisation!$C$39,4,IF(B921=Localisation!$C$38,5,IF(OR(B921=1,B921=2,B921=3,B921=4,B921=5),B921,"")))))))</f>
        <v/>
      </c>
      <c r="J922" s="11" t="str">
        <f>(IF(C921=Localisation!$C$44,5,IF(C921=Localisation!$C$45,4,IF(C921=Localisation!$C$46,3,IF(C921=Localisation!$C$47,2,IF(C921=Localisation!$C$48,1,IF(OR(C921=1,C921=2,C921=3,C921=4,C921=5),C921,"")))))))</f>
        <v/>
      </c>
      <c r="K922" s="11" t="str">
        <f>(IF(D921=Localisation!$C$50,1,IF(D921=Localisation!$C$51,2,IF(D921=Localisation!$C$52,3,IF(D921=Localisation!$C$53,4,IF(D921=Localisation!$C$54,5,IF(OR(D921=1,D921=2,D921=3,D921=4,D921=5),D921,"")))))))</f>
        <v/>
      </c>
      <c r="L922" s="11" t="str">
        <f t="shared" si="99"/>
        <v/>
      </c>
      <c r="M922" s="11" t="str">
        <f t="shared" si="100"/>
        <v/>
      </c>
      <c r="N922" s="11" t="str">
        <f t="shared" si="103"/>
        <v/>
      </c>
      <c r="O922" s="11" t="str">
        <f t="shared" si="101"/>
        <v/>
      </c>
      <c r="P922" s="11" t="str">
        <f t="shared" si="102"/>
        <v/>
      </c>
      <c r="Q922" s="11" t="str">
        <f t="shared" si="104"/>
        <v/>
      </c>
    </row>
    <row r="923" spans="5:17" x14ac:dyDescent="0.3">
      <c r="E923" s="11"/>
      <c r="H923" s="11" t="str">
        <f t="shared" si="98"/>
        <v/>
      </c>
      <c r="I923" s="11" t="str">
        <f>(IF(B922=Localisation!$C$42,1,IF(B922=Localisation!$C$41,2,IF(B922=Localisation!$C$40,3,IF(B922=Localisation!$C$39,4,IF(B922=Localisation!$C$38,5,IF(OR(B922=1,B922=2,B922=3,B922=4,B922=5),B922,"")))))))</f>
        <v/>
      </c>
      <c r="J923" s="11" t="str">
        <f>(IF(C922=Localisation!$C$44,5,IF(C922=Localisation!$C$45,4,IF(C922=Localisation!$C$46,3,IF(C922=Localisation!$C$47,2,IF(C922=Localisation!$C$48,1,IF(OR(C922=1,C922=2,C922=3,C922=4,C922=5),C922,"")))))))</f>
        <v/>
      </c>
      <c r="K923" s="11" t="str">
        <f>(IF(D922=Localisation!$C$50,1,IF(D922=Localisation!$C$51,2,IF(D922=Localisation!$C$52,3,IF(D922=Localisation!$C$53,4,IF(D922=Localisation!$C$54,5,IF(OR(D922=1,D922=2,D922=3,D922=4,D922=5),D922,"")))))))</f>
        <v/>
      </c>
      <c r="L923" s="11" t="str">
        <f t="shared" si="99"/>
        <v/>
      </c>
      <c r="M923" s="11" t="str">
        <f t="shared" si="100"/>
        <v/>
      </c>
      <c r="N923" s="11" t="str">
        <f t="shared" si="103"/>
        <v/>
      </c>
      <c r="O923" s="11" t="str">
        <f t="shared" si="101"/>
        <v/>
      </c>
      <c r="P923" s="11" t="str">
        <f t="shared" si="102"/>
        <v/>
      </c>
      <c r="Q923" s="11" t="str">
        <f t="shared" si="104"/>
        <v/>
      </c>
    </row>
    <row r="924" spans="5:17" x14ac:dyDescent="0.3">
      <c r="E924" s="11"/>
      <c r="H924" s="11" t="str">
        <f t="shared" si="98"/>
        <v/>
      </c>
      <c r="I924" s="11" t="str">
        <f>(IF(B923=Localisation!$C$42,1,IF(B923=Localisation!$C$41,2,IF(B923=Localisation!$C$40,3,IF(B923=Localisation!$C$39,4,IF(B923=Localisation!$C$38,5,IF(OR(B923=1,B923=2,B923=3,B923=4,B923=5),B923,"")))))))</f>
        <v/>
      </c>
      <c r="J924" s="11" t="str">
        <f>(IF(C923=Localisation!$C$44,5,IF(C923=Localisation!$C$45,4,IF(C923=Localisation!$C$46,3,IF(C923=Localisation!$C$47,2,IF(C923=Localisation!$C$48,1,IF(OR(C923=1,C923=2,C923=3,C923=4,C923=5),C923,"")))))))</f>
        <v/>
      </c>
      <c r="K924" s="11" t="str">
        <f>(IF(D923=Localisation!$C$50,1,IF(D923=Localisation!$C$51,2,IF(D923=Localisation!$C$52,3,IF(D923=Localisation!$C$53,4,IF(D923=Localisation!$C$54,5,IF(OR(D923=1,D923=2,D923=3,D923=4,D923=5),D923,"")))))))</f>
        <v/>
      </c>
      <c r="L924" s="11" t="str">
        <f t="shared" si="99"/>
        <v/>
      </c>
      <c r="M924" s="11" t="str">
        <f t="shared" si="100"/>
        <v/>
      </c>
      <c r="N924" s="11" t="str">
        <f t="shared" si="103"/>
        <v/>
      </c>
      <c r="O924" s="11" t="str">
        <f t="shared" si="101"/>
        <v/>
      </c>
      <c r="P924" s="11" t="str">
        <f t="shared" si="102"/>
        <v/>
      </c>
      <c r="Q924" s="11" t="str">
        <f t="shared" si="104"/>
        <v/>
      </c>
    </row>
    <row r="925" spans="5:17" x14ac:dyDescent="0.3">
      <c r="E925" s="11"/>
      <c r="H925" s="11" t="str">
        <f t="shared" si="98"/>
        <v/>
      </c>
      <c r="I925" s="11" t="str">
        <f>(IF(B924=Localisation!$C$42,1,IF(B924=Localisation!$C$41,2,IF(B924=Localisation!$C$40,3,IF(B924=Localisation!$C$39,4,IF(B924=Localisation!$C$38,5,IF(OR(B924=1,B924=2,B924=3,B924=4,B924=5),B924,"")))))))</f>
        <v/>
      </c>
      <c r="J925" s="11" t="str">
        <f>(IF(C924=Localisation!$C$44,5,IF(C924=Localisation!$C$45,4,IF(C924=Localisation!$C$46,3,IF(C924=Localisation!$C$47,2,IF(C924=Localisation!$C$48,1,IF(OR(C924=1,C924=2,C924=3,C924=4,C924=5),C924,"")))))))</f>
        <v/>
      </c>
      <c r="K925" s="11" t="str">
        <f>(IF(D924=Localisation!$C$50,1,IF(D924=Localisation!$C$51,2,IF(D924=Localisation!$C$52,3,IF(D924=Localisation!$C$53,4,IF(D924=Localisation!$C$54,5,IF(OR(D924=1,D924=2,D924=3,D924=4,D924=5),D924,"")))))))</f>
        <v/>
      </c>
      <c r="L925" s="11" t="str">
        <f t="shared" si="99"/>
        <v/>
      </c>
      <c r="M925" s="11" t="str">
        <f t="shared" si="100"/>
        <v/>
      </c>
      <c r="N925" s="11" t="str">
        <f t="shared" si="103"/>
        <v/>
      </c>
      <c r="O925" s="11" t="str">
        <f t="shared" si="101"/>
        <v/>
      </c>
      <c r="P925" s="11" t="str">
        <f t="shared" si="102"/>
        <v/>
      </c>
      <c r="Q925" s="11" t="str">
        <f t="shared" si="104"/>
        <v/>
      </c>
    </row>
    <row r="926" spans="5:17" x14ac:dyDescent="0.3">
      <c r="E926" s="11"/>
      <c r="H926" s="11" t="str">
        <f t="shared" si="98"/>
        <v/>
      </c>
      <c r="I926" s="11" t="str">
        <f>(IF(B925=Localisation!$C$42,1,IF(B925=Localisation!$C$41,2,IF(B925=Localisation!$C$40,3,IF(B925=Localisation!$C$39,4,IF(B925=Localisation!$C$38,5,IF(OR(B925=1,B925=2,B925=3,B925=4,B925=5),B925,"")))))))</f>
        <v/>
      </c>
      <c r="J926" s="11" t="str">
        <f>(IF(C925=Localisation!$C$44,5,IF(C925=Localisation!$C$45,4,IF(C925=Localisation!$C$46,3,IF(C925=Localisation!$C$47,2,IF(C925=Localisation!$C$48,1,IF(OR(C925=1,C925=2,C925=3,C925=4,C925=5),C925,"")))))))</f>
        <v/>
      </c>
      <c r="K926" s="11" t="str">
        <f>(IF(D925=Localisation!$C$50,1,IF(D925=Localisation!$C$51,2,IF(D925=Localisation!$C$52,3,IF(D925=Localisation!$C$53,4,IF(D925=Localisation!$C$54,5,IF(OR(D925=1,D925=2,D925=3,D925=4,D925=5),D925,"")))))))</f>
        <v/>
      </c>
      <c r="L926" s="11" t="str">
        <f t="shared" si="99"/>
        <v/>
      </c>
      <c r="M926" s="11" t="str">
        <f t="shared" si="100"/>
        <v/>
      </c>
      <c r="N926" s="11" t="str">
        <f t="shared" si="103"/>
        <v/>
      </c>
      <c r="O926" s="11" t="str">
        <f t="shared" si="101"/>
        <v/>
      </c>
      <c r="P926" s="11" t="str">
        <f t="shared" si="102"/>
        <v/>
      </c>
      <c r="Q926" s="11" t="str">
        <f t="shared" si="104"/>
        <v/>
      </c>
    </row>
    <row r="927" spans="5:17" x14ac:dyDescent="0.3">
      <c r="E927" s="11"/>
      <c r="H927" s="11" t="str">
        <f t="shared" si="98"/>
        <v/>
      </c>
      <c r="I927" s="11" t="str">
        <f>(IF(B926=Localisation!$C$42,1,IF(B926=Localisation!$C$41,2,IF(B926=Localisation!$C$40,3,IF(B926=Localisation!$C$39,4,IF(B926=Localisation!$C$38,5,IF(OR(B926=1,B926=2,B926=3,B926=4,B926=5),B926,"")))))))</f>
        <v/>
      </c>
      <c r="J927" s="11" t="str">
        <f>(IF(C926=Localisation!$C$44,5,IF(C926=Localisation!$C$45,4,IF(C926=Localisation!$C$46,3,IF(C926=Localisation!$C$47,2,IF(C926=Localisation!$C$48,1,IF(OR(C926=1,C926=2,C926=3,C926=4,C926=5),C926,"")))))))</f>
        <v/>
      </c>
      <c r="K927" s="11" t="str">
        <f>(IF(D926=Localisation!$C$50,1,IF(D926=Localisation!$C$51,2,IF(D926=Localisation!$C$52,3,IF(D926=Localisation!$C$53,4,IF(D926=Localisation!$C$54,5,IF(OR(D926=1,D926=2,D926=3,D926=4,D926=5),D926,"")))))))</f>
        <v/>
      </c>
      <c r="L927" s="11" t="str">
        <f t="shared" si="99"/>
        <v/>
      </c>
      <c r="M927" s="11" t="str">
        <f t="shared" si="100"/>
        <v/>
      </c>
      <c r="N927" s="11" t="str">
        <f t="shared" si="103"/>
        <v/>
      </c>
      <c r="O927" s="11" t="str">
        <f t="shared" si="101"/>
        <v/>
      </c>
      <c r="P927" s="11" t="str">
        <f t="shared" si="102"/>
        <v/>
      </c>
      <c r="Q927" s="11" t="str">
        <f t="shared" si="104"/>
        <v/>
      </c>
    </row>
    <row r="928" spans="5:17" x14ac:dyDescent="0.3">
      <c r="E928" s="11"/>
      <c r="H928" s="11" t="str">
        <f t="shared" si="98"/>
        <v/>
      </c>
      <c r="I928" s="11" t="str">
        <f>(IF(B927=Localisation!$C$42,1,IF(B927=Localisation!$C$41,2,IF(B927=Localisation!$C$40,3,IF(B927=Localisation!$C$39,4,IF(B927=Localisation!$C$38,5,IF(OR(B927=1,B927=2,B927=3,B927=4,B927=5),B927,"")))))))</f>
        <v/>
      </c>
      <c r="J928" s="11" t="str">
        <f>(IF(C927=Localisation!$C$44,5,IF(C927=Localisation!$C$45,4,IF(C927=Localisation!$C$46,3,IF(C927=Localisation!$C$47,2,IF(C927=Localisation!$C$48,1,IF(OR(C927=1,C927=2,C927=3,C927=4,C927=5),C927,"")))))))</f>
        <v/>
      </c>
      <c r="K928" s="11" t="str">
        <f>(IF(D927=Localisation!$C$50,1,IF(D927=Localisation!$C$51,2,IF(D927=Localisation!$C$52,3,IF(D927=Localisation!$C$53,4,IF(D927=Localisation!$C$54,5,IF(OR(D927=1,D927=2,D927=3,D927=4,D927=5),D927,"")))))))</f>
        <v/>
      </c>
      <c r="L928" s="11" t="str">
        <f t="shared" si="99"/>
        <v/>
      </c>
      <c r="M928" s="11" t="str">
        <f t="shared" si="100"/>
        <v/>
      </c>
      <c r="N928" s="11" t="str">
        <f t="shared" si="103"/>
        <v/>
      </c>
      <c r="O928" s="11" t="str">
        <f t="shared" si="101"/>
        <v/>
      </c>
      <c r="P928" s="11" t="str">
        <f t="shared" si="102"/>
        <v/>
      </c>
      <c r="Q928" s="11" t="str">
        <f t="shared" si="104"/>
        <v/>
      </c>
    </row>
    <row r="929" spans="5:17" x14ac:dyDescent="0.3">
      <c r="E929" s="11"/>
      <c r="H929" s="11" t="str">
        <f t="shared" si="98"/>
        <v/>
      </c>
      <c r="I929" s="11" t="str">
        <f>(IF(B928=Localisation!$C$42,1,IF(B928=Localisation!$C$41,2,IF(B928=Localisation!$C$40,3,IF(B928=Localisation!$C$39,4,IF(B928=Localisation!$C$38,5,IF(OR(B928=1,B928=2,B928=3,B928=4,B928=5),B928,"")))))))</f>
        <v/>
      </c>
      <c r="J929" s="11" t="str">
        <f>(IF(C928=Localisation!$C$44,5,IF(C928=Localisation!$C$45,4,IF(C928=Localisation!$C$46,3,IF(C928=Localisation!$C$47,2,IF(C928=Localisation!$C$48,1,IF(OR(C928=1,C928=2,C928=3,C928=4,C928=5),C928,"")))))))</f>
        <v/>
      </c>
      <c r="K929" s="11" t="str">
        <f>(IF(D928=Localisation!$C$50,1,IF(D928=Localisation!$C$51,2,IF(D928=Localisation!$C$52,3,IF(D928=Localisation!$C$53,4,IF(D928=Localisation!$C$54,5,IF(OR(D928=1,D928=2,D928=3,D928=4,D928=5),D928,"")))))))</f>
        <v/>
      </c>
      <c r="L929" s="11" t="str">
        <f t="shared" si="99"/>
        <v/>
      </c>
      <c r="M929" s="11" t="str">
        <f t="shared" si="100"/>
        <v/>
      </c>
      <c r="N929" s="11" t="str">
        <f t="shared" si="103"/>
        <v/>
      </c>
      <c r="O929" s="11" t="str">
        <f t="shared" si="101"/>
        <v/>
      </c>
      <c r="P929" s="11" t="str">
        <f t="shared" si="102"/>
        <v/>
      </c>
      <c r="Q929" s="11" t="str">
        <f t="shared" si="104"/>
        <v/>
      </c>
    </row>
    <row r="930" spans="5:17" x14ac:dyDescent="0.3">
      <c r="E930" s="11"/>
      <c r="H930" s="11" t="str">
        <f t="shared" si="98"/>
        <v/>
      </c>
      <c r="I930" s="11" t="str">
        <f>(IF(B929=Localisation!$C$42,1,IF(B929=Localisation!$C$41,2,IF(B929=Localisation!$C$40,3,IF(B929=Localisation!$C$39,4,IF(B929=Localisation!$C$38,5,IF(OR(B929=1,B929=2,B929=3,B929=4,B929=5),B929,"")))))))</f>
        <v/>
      </c>
      <c r="J930" s="11" t="str">
        <f>(IF(C929=Localisation!$C$44,5,IF(C929=Localisation!$C$45,4,IF(C929=Localisation!$C$46,3,IF(C929=Localisation!$C$47,2,IF(C929=Localisation!$C$48,1,IF(OR(C929=1,C929=2,C929=3,C929=4,C929=5),C929,"")))))))</f>
        <v/>
      </c>
      <c r="K930" s="11" t="str">
        <f>(IF(D929=Localisation!$C$50,1,IF(D929=Localisation!$C$51,2,IF(D929=Localisation!$C$52,3,IF(D929=Localisation!$C$53,4,IF(D929=Localisation!$C$54,5,IF(OR(D929=1,D929=2,D929=3,D929=4,D929=5),D929,"")))))))</f>
        <v/>
      </c>
      <c r="L930" s="11" t="str">
        <f t="shared" si="99"/>
        <v/>
      </c>
      <c r="M930" s="11" t="str">
        <f t="shared" si="100"/>
        <v/>
      </c>
      <c r="N930" s="11" t="str">
        <f t="shared" si="103"/>
        <v/>
      </c>
      <c r="O930" s="11" t="str">
        <f t="shared" si="101"/>
        <v/>
      </c>
      <c r="P930" s="11" t="str">
        <f t="shared" si="102"/>
        <v/>
      </c>
      <c r="Q930" s="11" t="str">
        <f t="shared" si="104"/>
        <v/>
      </c>
    </row>
    <row r="931" spans="5:17" x14ac:dyDescent="0.3">
      <c r="E931" s="11"/>
      <c r="H931" s="11" t="str">
        <f t="shared" si="98"/>
        <v/>
      </c>
      <c r="I931" s="11" t="str">
        <f>(IF(B930=Localisation!$C$42,1,IF(B930=Localisation!$C$41,2,IF(B930=Localisation!$C$40,3,IF(B930=Localisation!$C$39,4,IF(B930=Localisation!$C$38,5,IF(OR(B930=1,B930=2,B930=3,B930=4,B930=5),B930,"")))))))</f>
        <v/>
      </c>
      <c r="J931" s="11" t="str">
        <f>(IF(C930=Localisation!$C$44,5,IF(C930=Localisation!$C$45,4,IF(C930=Localisation!$C$46,3,IF(C930=Localisation!$C$47,2,IF(C930=Localisation!$C$48,1,IF(OR(C930=1,C930=2,C930=3,C930=4,C930=5),C930,"")))))))</f>
        <v/>
      </c>
      <c r="K931" s="11" t="str">
        <f>(IF(D930=Localisation!$C$50,1,IF(D930=Localisation!$C$51,2,IF(D930=Localisation!$C$52,3,IF(D930=Localisation!$C$53,4,IF(D930=Localisation!$C$54,5,IF(OR(D930=1,D930=2,D930=3,D930=4,D930=5),D930,"")))))))</f>
        <v/>
      </c>
      <c r="L931" s="11" t="str">
        <f t="shared" si="99"/>
        <v/>
      </c>
      <c r="M931" s="11" t="str">
        <f t="shared" si="100"/>
        <v/>
      </c>
      <c r="N931" s="11" t="str">
        <f t="shared" si="103"/>
        <v/>
      </c>
      <c r="O931" s="11" t="str">
        <f t="shared" si="101"/>
        <v/>
      </c>
      <c r="P931" s="11" t="str">
        <f t="shared" si="102"/>
        <v/>
      </c>
      <c r="Q931" s="11" t="str">
        <f t="shared" si="104"/>
        <v/>
      </c>
    </row>
    <row r="932" spans="5:17" x14ac:dyDescent="0.3">
      <c r="E932" s="11"/>
      <c r="H932" s="11" t="str">
        <f t="shared" si="98"/>
        <v/>
      </c>
      <c r="I932" s="11" t="str">
        <f>(IF(B931=Localisation!$C$42,1,IF(B931=Localisation!$C$41,2,IF(B931=Localisation!$C$40,3,IF(B931=Localisation!$C$39,4,IF(B931=Localisation!$C$38,5,IF(OR(B931=1,B931=2,B931=3,B931=4,B931=5),B931,"")))))))</f>
        <v/>
      </c>
      <c r="J932" s="11" t="str">
        <f>(IF(C931=Localisation!$C$44,5,IF(C931=Localisation!$C$45,4,IF(C931=Localisation!$C$46,3,IF(C931=Localisation!$C$47,2,IF(C931=Localisation!$C$48,1,IF(OR(C931=1,C931=2,C931=3,C931=4,C931=5),C931,"")))))))</f>
        <v/>
      </c>
      <c r="K932" s="11" t="str">
        <f>(IF(D931=Localisation!$C$50,1,IF(D931=Localisation!$C$51,2,IF(D931=Localisation!$C$52,3,IF(D931=Localisation!$C$53,4,IF(D931=Localisation!$C$54,5,IF(OR(D931=1,D931=2,D931=3,D931=4,D931=5),D931,"")))))))</f>
        <v/>
      </c>
      <c r="L932" s="11" t="str">
        <f t="shared" si="99"/>
        <v/>
      </c>
      <c r="M932" s="11" t="str">
        <f t="shared" si="100"/>
        <v/>
      </c>
      <c r="N932" s="11" t="str">
        <f t="shared" si="103"/>
        <v/>
      </c>
      <c r="O932" s="11" t="str">
        <f t="shared" si="101"/>
        <v/>
      </c>
      <c r="P932" s="11" t="str">
        <f t="shared" si="102"/>
        <v/>
      </c>
      <c r="Q932" s="11" t="str">
        <f t="shared" si="104"/>
        <v/>
      </c>
    </row>
    <row r="933" spans="5:17" x14ac:dyDescent="0.3">
      <c r="E933" s="11"/>
      <c r="H933" s="11" t="str">
        <f t="shared" si="98"/>
        <v/>
      </c>
      <c r="I933" s="11" t="str">
        <f>(IF(B932=Localisation!$C$42,1,IF(B932=Localisation!$C$41,2,IF(B932=Localisation!$C$40,3,IF(B932=Localisation!$C$39,4,IF(B932=Localisation!$C$38,5,IF(OR(B932=1,B932=2,B932=3,B932=4,B932=5),B932,"")))))))</f>
        <v/>
      </c>
      <c r="J933" s="11" t="str">
        <f>(IF(C932=Localisation!$C$44,5,IF(C932=Localisation!$C$45,4,IF(C932=Localisation!$C$46,3,IF(C932=Localisation!$C$47,2,IF(C932=Localisation!$C$48,1,IF(OR(C932=1,C932=2,C932=3,C932=4,C932=5),C932,"")))))))</f>
        <v/>
      </c>
      <c r="K933" s="11" t="str">
        <f>(IF(D932=Localisation!$C$50,1,IF(D932=Localisation!$C$51,2,IF(D932=Localisation!$C$52,3,IF(D932=Localisation!$C$53,4,IF(D932=Localisation!$C$54,5,IF(OR(D932=1,D932=2,D932=3,D932=4,D932=5),D932,"")))))))</f>
        <v/>
      </c>
      <c r="L933" s="11" t="str">
        <f t="shared" si="99"/>
        <v/>
      </c>
      <c r="M933" s="11" t="str">
        <f t="shared" si="100"/>
        <v/>
      </c>
      <c r="N933" s="11" t="str">
        <f t="shared" si="103"/>
        <v/>
      </c>
      <c r="O933" s="11" t="str">
        <f t="shared" si="101"/>
        <v/>
      </c>
      <c r="P933" s="11" t="str">
        <f t="shared" si="102"/>
        <v/>
      </c>
      <c r="Q933" s="11" t="str">
        <f t="shared" si="104"/>
        <v/>
      </c>
    </row>
    <row r="934" spans="5:17" x14ac:dyDescent="0.3">
      <c r="E934" s="11"/>
      <c r="H934" s="11" t="str">
        <f t="shared" si="98"/>
        <v/>
      </c>
      <c r="I934" s="11" t="str">
        <f>(IF(B933=Localisation!$C$42,1,IF(B933=Localisation!$C$41,2,IF(B933=Localisation!$C$40,3,IF(B933=Localisation!$C$39,4,IF(B933=Localisation!$C$38,5,IF(OR(B933=1,B933=2,B933=3,B933=4,B933=5),B933,"")))))))</f>
        <v/>
      </c>
      <c r="J934" s="11" t="str">
        <f>(IF(C933=Localisation!$C$44,5,IF(C933=Localisation!$C$45,4,IF(C933=Localisation!$C$46,3,IF(C933=Localisation!$C$47,2,IF(C933=Localisation!$C$48,1,IF(OR(C933=1,C933=2,C933=3,C933=4,C933=5),C933,"")))))))</f>
        <v/>
      </c>
      <c r="K934" s="11" t="str">
        <f>(IF(D933=Localisation!$C$50,1,IF(D933=Localisation!$C$51,2,IF(D933=Localisation!$C$52,3,IF(D933=Localisation!$C$53,4,IF(D933=Localisation!$C$54,5,IF(OR(D933=1,D933=2,D933=3,D933=4,D933=5),D933,"")))))))</f>
        <v/>
      </c>
      <c r="L934" s="11" t="str">
        <f t="shared" si="99"/>
        <v/>
      </c>
      <c r="M934" s="11" t="str">
        <f t="shared" si="100"/>
        <v/>
      </c>
      <c r="N934" s="11" t="str">
        <f t="shared" si="103"/>
        <v/>
      </c>
      <c r="O934" s="11" t="str">
        <f t="shared" si="101"/>
        <v/>
      </c>
      <c r="P934" s="11" t="str">
        <f t="shared" si="102"/>
        <v/>
      </c>
      <c r="Q934" s="11" t="str">
        <f t="shared" si="104"/>
        <v/>
      </c>
    </row>
    <row r="935" spans="5:17" x14ac:dyDescent="0.3">
      <c r="E935" s="11"/>
      <c r="H935" s="11" t="str">
        <f t="shared" si="98"/>
        <v/>
      </c>
      <c r="I935" s="11" t="str">
        <f>(IF(B934=Localisation!$C$42,1,IF(B934=Localisation!$C$41,2,IF(B934=Localisation!$C$40,3,IF(B934=Localisation!$C$39,4,IF(B934=Localisation!$C$38,5,IF(OR(B934=1,B934=2,B934=3,B934=4,B934=5),B934,"")))))))</f>
        <v/>
      </c>
      <c r="J935" s="11" t="str">
        <f>(IF(C934=Localisation!$C$44,5,IF(C934=Localisation!$C$45,4,IF(C934=Localisation!$C$46,3,IF(C934=Localisation!$C$47,2,IF(C934=Localisation!$C$48,1,IF(OR(C934=1,C934=2,C934=3,C934=4,C934=5),C934,"")))))))</f>
        <v/>
      </c>
      <c r="K935" s="11" t="str">
        <f>(IF(D934=Localisation!$C$50,1,IF(D934=Localisation!$C$51,2,IF(D934=Localisation!$C$52,3,IF(D934=Localisation!$C$53,4,IF(D934=Localisation!$C$54,5,IF(OR(D934=1,D934=2,D934=3,D934=4,D934=5),D934,"")))))))</f>
        <v/>
      </c>
      <c r="L935" s="11" t="str">
        <f t="shared" si="99"/>
        <v/>
      </c>
      <c r="M935" s="11" t="str">
        <f t="shared" si="100"/>
        <v/>
      </c>
      <c r="N935" s="11" t="str">
        <f t="shared" si="103"/>
        <v/>
      </c>
      <c r="O935" s="11" t="str">
        <f t="shared" si="101"/>
        <v/>
      </c>
      <c r="P935" s="11" t="str">
        <f t="shared" si="102"/>
        <v/>
      </c>
      <c r="Q935" s="11" t="str">
        <f t="shared" si="104"/>
        <v/>
      </c>
    </row>
    <row r="936" spans="5:17" x14ac:dyDescent="0.3">
      <c r="E936" s="11"/>
      <c r="H936" s="11" t="str">
        <f t="shared" si="98"/>
        <v/>
      </c>
      <c r="I936" s="11" t="str">
        <f>(IF(B935=Localisation!$C$42,1,IF(B935=Localisation!$C$41,2,IF(B935=Localisation!$C$40,3,IF(B935=Localisation!$C$39,4,IF(B935=Localisation!$C$38,5,IF(OR(B935=1,B935=2,B935=3,B935=4,B935=5),B935,"")))))))</f>
        <v/>
      </c>
      <c r="J936" s="11" t="str">
        <f>(IF(C935=Localisation!$C$44,5,IF(C935=Localisation!$C$45,4,IF(C935=Localisation!$C$46,3,IF(C935=Localisation!$C$47,2,IF(C935=Localisation!$C$48,1,IF(OR(C935=1,C935=2,C935=3,C935=4,C935=5),C935,"")))))))</f>
        <v/>
      </c>
      <c r="K936" s="11" t="str">
        <f>(IF(D935=Localisation!$C$50,1,IF(D935=Localisation!$C$51,2,IF(D935=Localisation!$C$52,3,IF(D935=Localisation!$C$53,4,IF(D935=Localisation!$C$54,5,IF(OR(D935=1,D935=2,D935=3,D935=4,D935=5),D935,"")))))))</f>
        <v/>
      </c>
      <c r="L936" s="11" t="str">
        <f t="shared" si="99"/>
        <v/>
      </c>
      <c r="M936" s="11" t="str">
        <f t="shared" si="100"/>
        <v/>
      </c>
      <c r="N936" s="11" t="str">
        <f t="shared" si="103"/>
        <v/>
      </c>
      <c r="O936" s="11" t="str">
        <f t="shared" si="101"/>
        <v/>
      </c>
      <c r="P936" s="11" t="str">
        <f t="shared" si="102"/>
        <v/>
      </c>
      <c r="Q936" s="11" t="str">
        <f t="shared" si="104"/>
        <v/>
      </c>
    </row>
    <row r="937" spans="5:17" x14ac:dyDescent="0.3">
      <c r="E937" s="11"/>
      <c r="H937" s="11" t="str">
        <f t="shared" si="98"/>
        <v/>
      </c>
      <c r="I937" s="11" t="str">
        <f>(IF(B936=Localisation!$C$42,1,IF(B936=Localisation!$C$41,2,IF(B936=Localisation!$C$40,3,IF(B936=Localisation!$C$39,4,IF(B936=Localisation!$C$38,5,IF(OR(B936=1,B936=2,B936=3,B936=4,B936=5),B936,"")))))))</f>
        <v/>
      </c>
      <c r="J937" s="11" t="str">
        <f>(IF(C936=Localisation!$C$44,5,IF(C936=Localisation!$C$45,4,IF(C936=Localisation!$C$46,3,IF(C936=Localisation!$C$47,2,IF(C936=Localisation!$C$48,1,IF(OR(C936=1,C936=2,C936=3,C936=4,C936=5),C936,"")))))))</f>
        <v/>
      </c>
      <c r="K937" s="11" t="str">
        <f>(IF(D936=Localisation!$C$50,1,IF(D936=Localisation!$C$51,2,IF(D936=Localisation!$C$52,3,IF(D936=Localisation!$C$53,4,IF(D936=Localisation!$C$54,5,IF(OR(D936=1,D936=2,D936=3,D936=4,D936=5),D936,"")))))))</f>
        <v/>
      </c>
      <c r="L937" s="11" t="str">
        <f t="shared" si="99"/>
        <v/>
      </c>
      <c r="M937" s="11" t="str">
        <f t="shared" si="100"/>
        <v/>
      </c>
      <c r="N937" s="11" t="str">
        <f t="shared" si="103"/>
        <v/>
      </c>
      <c r="O937" s="11" t="str">
        <f t="shared" si="101"/>
        <v/>
      </c>
      <c r="P937" s="11" t="str">
        <f t="shared" si="102"/>
        <v/>
      </c>
      <c r="Q937" s="11" t="str">
        <f t="shared" si="104"/>
        <v/>
      </c>
    </row>
    <row r="938" spans="5:17" x14ac:dyDescent="0.3">
      <c r="E938" s="11"/>
      <c r="H938" s="11" t="str">
        <f t="shared" si="98"/>
        <v/>
      </c>
      <c r="I938" s="11" t="str">
        <f>(IF(B937=Localisation!$C$42,1,IF(B937=Localisation!$C$41,2,IF(B937=Localisation!$C$40,3,IF(B937=Localisation!$C$39,4,IF(B937=Localisation!$C$38,5,IF(OR(B937=1,B937=2,B937=3,B937=4,B937=5),B937,"")))))))</f>
        <v/>
      </c>
      <c r="J938" s="11" t="str">
        <f>(IF(C937=Localisation!$C$44,5,IF(C937=Localisation!$C$45,4,IF(C937=Localisation!$C$46,3,IF(C937=Localisation!$C$47,2,IF(C937=Localisation!$C$48,1,IF(OR(C937=1,C937=2,C937=3,C937=4,C937=5),C937,"")))))))</f>
        <v/>
      </c>
      <c r="K938" s="11" t="str">
        <f>(IF(D937=Localisation!$C$50,1,IF(D937=Localisation!$C$51,2,IF(D937=Localisation!$C$52,3,IF(D937=Localisation!$C$53,4,IF(D937=Localisation!$C$54,5,IF(OR(D937=1,D937=2,D937=3,D937=4,D937=5),D937,"")))))))</f>
        <v/>
      </c>
      <c r="L938" s="11" t="str">
        <f t="shared" si="99"/>
        <v/>
      </c>
      <c r="M938" s="11" t="str">
        <f t="shared" si="100"/>
        <v/>
      </c>
      <c r="N938" s="11" t="str">
        <f t="shared" si="103"/>
        <v/>
      </c>
      <c r="O938" s="11" t="str">
        <f t="shared" si="101"/>
        <v/>
      </c>
      <c r="P938" s="11" t="str">
        <f t="shared" si="102"/>
        <v/>
      </c>
      <c r="Q938" s="11" t="str">
        <f t="shared" si="104"/>
        <v/>
      </c>
    </row>
    <row r="939" spans="5:17" x14ac:dyDescent="0.3">
      <c r="E939" s="11"/>
      <c r="H939" s="11" t="str">
        <f t="shared" si="98"/>
        <v/>
      </c>
      <c r="I939" s="11" t="str">
        <f>(IF(B938=Localisation!$C$42,1,IF(B938=Localisation!$C$41,2,IF(B938=Localisation!$C$40,3,IF(B938=Localisation!$C$39,4,IF(B938=Localisation!$C$38,5,IF(OR(B938=1,B938=2,B938=3,B938=4,B938=5),B938,"")))))))</f>
        <v/>
      </c>
      <c r="J939" s="11" t="str">
        <f>(IF(C938=Localisation!$C$44,5,IF(C938=Localisation!$C$45,4,IF(C938=Localisation!$C$46,3,IF(C938=Localisation!$C$47,2,IF(C938=Localisation!$C$48,1,IF(OR(C938=1,C938=2,C938=3,C938=4,C938=5),C938,"")))))))</f>
        <v/>
      </c>
      <c r="K939" s="11" t="str">
        <f>(IF(D938=Localisation!$C$50,1,IF(D938=Localisation!$C$51,2,IF(D938=Localisation!$C$52,3,IF(D938=Localisation!$C$53,4,IF(D938=Localisation!$C$54,5,IF(OR(D938=1,D938=2,D938=3,D938=4,D938=5),D938,"")))))))</f>
        <v/>
      </c>
      <c r="L939" s="11" t="str">
        <f t="shared" si="99"/>
        <v/>
      </c>
      <c r="M939" s="11" t="str">
        <f t="shared" si="100"/>
        <v/>
      </c>
      <c r="N939" s="11" t="str">
        <f t="shared" si="103"/>
        <v/>
      </c>
      <c r="O939" s="11" t="str">
        <f t="shared" si="101"/>
        <v/>
      </c>
      <c r="P939" s="11" t="str">
        <f t="shared" si="102"/>
        <v/>
      </c>
      <c r="Q939" s="11" t="str">
        <f t="shared" si="104"/>
        <v/>
      </c>
    </row>
    <row r="940" spans="5:17" x14ac:dyDescent="0.3">
      <c r="E940" s="11"/>
      <c r="H940" s="11" t="str">
        <f t="shared" si="98"/>
        <v/>
      </c>
      <c r="I940" s="11" t="str">
        <f>(IF(B939=Localisation!$C$42,1,IF(B939=Localisation!$C$41,2,IF(B939=Localisation!$C$40,3,IF(B939=Localisation!$C$39,4,IF(B939=Localisation!$C$38,5,IF(OR(B939=1,B939=2,B939=3,B939=4,B939=5),B939,"")))))))</f>
        <v/>
      </c>
      <c r="J940" s="11" t="str">
        <f>(IF(C939=Localisation!$C$44,5,IF(C939=Localisation!$C$45,4,IF(C939=Localisation!$C$46,3,IF(C939=Localisation!$C$47,2,IF(C939=Localisation!$C$48,1,IF(OR(C939=1,C939=2,C939=3,C939=4,C939=5),C939,"")))))))</f>
        <v/>
      </c>
      <c r="K940" s="11" t="str">
        <f>(IF(D939=Localisation!$C$50,1,IF(D939=Localisation!$C$51,2,IF(D939=Localisation!$C$52,3,IF(D939=Localisation!$C$53,4,IF(D939=Localisation!$C$54,5,IF(OR(D939=1,D939=2,D939=3,D939=4,D939=5),D939,"")))))))</f>
        <v/>
      </c>
      <c r="L940" s="11" t="str">
        <f t="shared" si="99"/>
        <v/>
      </c>
      <c r="M940" s="11" t="str">
        <f t="shared" si="100"/>
        <v/>
      </c>
      <c r="N940" s="11" t="str">
        <f t="shared" si="103"/>
        <v/>
      </c>
      <c r="O940" s="11" t="str">
        <f t="shared" si="101"/>
        <v/>
      </c>
      <c r="P940" s="11" t="str">
        <f t="shared" si="102"/>
        <v/>
      </c>
      <c r="Q940" s="11" t="str">
        <f t="shared" si="104"/>
        <v/>
      </c>
    </row>
    <row r="941" spans="5:17" x14ac:dyDescent="0.3">
      <c r="E941" s="11"/>
      <c r="H941" s="11" t="str">
        <f t="shared" si="98"/>
        <v/>
      </c>
      <c r="I941" s="11" t="str">
        <f>(IF(B940=Localisation!$C$42,1,IF(B940=Localisation!$C$41,2,IF(B940=Localisation!$C$40,3,IF(B940=Localisation!$C$39,4,IF(B940=Localisation!$C$38,5,IF(OR(B940=1,B940=2,B940=3,B940=4,B940=5),B940,"")))))))</f>
        <v/>
      </c>
      <c r="J941" s="11" t="str">
        <f>(IF(C940=Localisation!$C$44,5,IF(C940=Localisation!$C$45,4,IF(C940=Localisation!$C$46,3,IF(C940=Localisation!$C$47,2,IF(C940=Localisation!$C$48,1,IF(OR(C940=1,C940=2,C940=3,C940=4,C940=5),C940,"")))))))</f>
        <v/>
      </c>
      <c r="K941" s="11" t="str">
        <f>(IF(D940=Localisation!$C$50,1,IF(D940=Localisation!$C$51,2,IF(D940=Localisation!$C$52,3,IF(D940=Localisation!$C$53,4,IF(D940=Localisation!$C$54,5,IF(OR(D940=1,D940=2,D940=3,D940=4,D940=5),D940,"")))))))</f>
        <v/>
      </c>
      <c r="L941" s="11" t="str">
        <f t="shared" si="99"/>
        <v/>
      </c>
      <c r="M941" s="11" t="str">
        <f t="shared" si="100"/>
        <v/>
      </c>
      <c r="N941" s="11" t="str">
        <f t="shared" si="103"/>
        <v/>
      </c>
      <c r="O941" s="11" t="str">
        <f t="shared" si="101"/>
        <v/>
      </c>
      <c r="P941" s="11" t="str">
        <f t="shared" si="102"/>
        <v/>
      </c>
      <c r="Q941" s="11" t="str">
        <f t="shared" si="104"/>
        <v/>
      </c>
    </row>
    <row r="942" spans="5:17" x14ac:dyDescent="0.3">
      <c r="E942" s="11"/>
      <c r="H942" s="11" t="str">
        <f t="shared" si="98"/>
        <v/>
      </c>
      <c r="I942" s="11" t="str">
        <f>(IF(B941=Localisation!$C$42,1,IF(B941=Localisation!$C$41,2,IF(B941=Localisation!$C$40,3,IF(B941=Localisation!$C$39,4,IF(B941=Localisation!$C$38,5,IF(OR(B941=1,B941=2,B941=3,B941=4,B941=5),B941,"")))))))</f>
        <v/>
      </c>
      <c r="J942" s="11" t="str">
        <f>(IF(C941=Localisation!$C$44,5,IF(C941=Localisation!$C$45,4,IF(C941=Localisation!$C$46,3,IF(C941=Localisation!$C$47,2,IF(C941=Localisation!$C$48,1,IF(OR(C941=1,C941=2,C941=3,C941=4,C941=5),C941,"")))))))</f>
        <v/>
      </c>
      <c r="K942" s="11" t="str">
        <f>(IF(D941=Localisation!$C$50,1,IF(D941=Localisation!$C$51,2,IF(D941=Localisation!$C$52,3,IF(D941=Localisation!$C$53,4,IF(D941=Localisation!$C$54,5,IF(OR(D941=1,D941=2,D941=3,D941=4,D941=5),D941,"")))))))</f>
        <v/>
      </c>
      <c r="L942" s="11" t="str">
        <f t="shared" si="99"/>
        <v/>
      </c>
      <c r="M942" s="11" t="str">
        <f t="shared" si="100"/>
        <v/>
      </c>
      <c r="N942" s="11" t="str">
        <f t="shared" si="103"/>
        <v/>
      </c>
      <c r="O942" s="11" t="str">
        <f t="shared" si="101"/>
        <v/>
      </c>
      <c r="P942" s="11" t="str">
        <f t="shared" si="102"/>
        <v/>
      </c>
      <c r="Q942" s="11" t="str">
        <f t="shared" si="104"/>
        <v/>
      </c>
    </row>
    <row r="943" spans="5:17" x14ac:dyDescent="0.3">
      <c r="E943" s="11"/>
      <c r="H943" s="11" t="str">
        <f t="shared" si="98"/>
        <v/>
      </c>
      <c r="I943" s="11" t="str">
        <f>(IF(B942=Localisation!$C$42,1,IF(B942=Localisation!$C$41,2,IF(B942=Localisation!$C$40,3,IF(B942=Localisation!$C$39,4,IF(B942=Localisation!$C$38,5,IF(OR(B942=1,B942=2,B942=3,B942=4,B942=5),B942,"")))))))</f>
        <v/>
      </c>
      <c r="J943" s="11" t="str">
        <f>(IF(C942=Localisation!$C$44,5,IF(C942=Localisation!$C$45,4,IF(C942=Localisation!$C$46,3,IF(C942=Localisation!$C$47,2,IF(C942=Localisation!$C$48,1,IF(OR(C942=1,C942=2,C942=3,C942=4,C942=5),C942,"")))))))</f>
        <v/>
      </c>
      <c r="K943" s="11" t="str">
        <f>(IF(D942=Localisation!$C$50,1,IF(D942=Localisation!$C$51,2,IF(D942=Localisation!$C$52,3,IF(D942=Localisation!$C$53,4,IF(D942=Localisation!$C$54,5,IF(OR(D942=1,D942=2,D942=3,D942=4,D942=5),D942,"")))))))</f>
        <v/>
      </c>
      <c r="L943" s="11" t="str">
        <f t="shared" si="99"/>
        <v/>
      </c>
      <c r="M943" s="11" t="str">
        <f t="shared" si="100"/>
        <v/>
      </c>
      <c r="N943" s="11" t="str">
        <f t="shared" si="103"/>
        <v/>
      </c>
      <c r="O943" s="11" t="str">
        <f t="shared" si="101"/>
        <v/>
      </c>
      <c r="P943" s="11" t="str">
        <f t="shared" si="102"/>
        <v/>
      </c>
      <c r="Q943" s="11" t="str">
        <f t="shared" si="104"/>
        <v/>
      </c>
    </row>
    <row r="944" spans="5:17" x14ac:dyDescent="0.3">
      <c r="E944" s="11"/>
      <c r="H944" s="11" t="str">
        <f t="shared" si="98"/>
        <v/>
      </c>
      <c r="I944" s="11" t="str">
        <f>(IF(B943=Localisation!$C$42,1,IF(B943=Localisation!$C$41,2,IF(B943=Localisation!$C$40,3,IF(B943=Localisation!$C$39,4,IF(B943=Localisation!$C$38,5,IF(OR(B943=1,B943=2,B943=3,B943=4,B943=5),B943,"")))))))</f>
        <v/>
      </c>
      <c r="J944" s="11" t="str">
        <f>(IF(C943=Localisation!$C$44,5,IF(C943=Localisation!$C$45,4,IF(C943=Localisation!$C$46,3,IF(C943=Localisation!$C$47,2,IF(C943=Localisation!$C$48,1,IF(OR(C943=1,C943=2,C943=3,C943=4,C943=5),C943,"")))))))</f>
        <v/>
      </c>
      <c r="K944" s="11" t="str">
        <f>(IF(D943=Localisation!$C$50,1,IF(D943=Localisation!$C$51,2,IF(D943=Localisation!$C$52,3,IF(D943=Localisation!$C$53,4,IF(D943=Localisation!$C$54,5,IF(OR(D943=1,D943=2,D943=3,D943=4,D943=5),D943,"")))))))</f>
        <v/>
      </c>
      <c r="L944" s="11" t="str">
        <f t="shared" si="99"/>
        <v/>
      </c>
      <c r="M944" s="11" t="str">
        <f t="shared" si="100"/>
        <v/>
      </c>
      <c r="N944" s="11" t="str">
        <f t="shared" si="103"/>
        <v/>
      </c>
      <c r="O944" s="11" t="str">
        <f t="shared" si="101"/>
        <v/>
      </c>
      <c r="P944" s="11" t="str">
        <f t="shared" si="102"/>
        <v/>
      </c>
      <c r="Q944" s="11" t="str">
        <f t="shared" si="104"/>
        <v/>
      </c>
    </row>
    <row r="945" spans="5:17" x14ac:dyDescent="0.3">
      <c r="E945" s="11"/>
      <c r="H945" s="11" t="str">
        <f t="shared" si="98"/>
        <v/>
      </c>
      <c r="I945" s="11" t="str">
        <f>(IF(B944=Localisation!$C$42,1,IF(B944=Localisation!$C$41,2,IF(B944=Localisation!$C$40,3,IF(B944=Localisation!$C$39,4,IF(B944=Localisation!$C$38,5,IF(OR(B944=1,B944=2,B944=3,B944=4,B944=5),B944,"")))))))</f>
        <v/>
      </c>
      <c r="J945" s="11" t="str">
        <f>(IF(C944=Localisation!$C$44,5,IF(C944=Localisation!$C$45,4,IF(C944=Localisation!$C$46,3,IF(C944=Localisation!$C$47,2,IF(C944=Localisation!$C$48,1,IF(OR(C944=1,C944=2,C944=3,C944=4,C944=5),C944,"")))))))</f>
        <v/>
      </c>
      <c r="K945" s="11" t="str">
        <f>(IF(D944=Localisation!$C$50,1,IF(D944=Localisation!$C$51,2,IF(D944=Localisation!$C$52,3,IF(D944=Localisation!$C$53,4,IF(D944=Localisation!$C$54,5,IF(OR(D944=1,D944=2,D944=3,D944=4,D944=5),D944,"")))))))</f>
        <v/>
      </c>
      <c r="L945" s="11" t="str">
        <f t="shared" si="99"/>
        <v/>
      </c>
      <c r="M945" s="11" t="str">
        <f t="shared" si="100"/>
        <v/>
      </c>
      <c r="N945" s="11" t="str">
        <f t="shared" si="103"/>
        <v/>
      </c>
      <c r="O945" s="11" t="str">
        <f t="shared" si="101"/>
        <v/>
      </c>
      <c r="P945" s="11" t="str">
        <f t="shared" si="102"/>
        <v/>
      </c>
      <c r="Q945" s="11" t="str">
        <f t="shared" si="104"/>
        <v/>
      </c>
    </row>
    <row r="946" spans="5:17" x14ac:dyDescent="0.3">
      <c r="E946" s="11"/>
      <c r="H946" s="11" t="str">
        <f t="shared" si="98"/>
        <v/>
      </c>
      <c r="I946" s="11" t="str">
        <f>(IF(B945=Localisation!$C$42,1,IF(B945=Localisation!$C$41,2,IF(B945=Localisation!$C$40,3,IF(B945=Localisation!$C$39,4,IF(B945=Localisation!$C$38,5,IF(OR(B945=1,B945=2,B945=3,B945=4,B945=5),B945,"")))))))</f>
        <v/>
      </c>
      <c r="J946" s="11" t="str">
        <f>(IF(C945=Localisation!$C$44,5,IF(C945=Localisation!$C$45,4,IF(C945=Localisation!$C$46,3,IF(C945=Localisation!$C$47,2,IF(C945=Localisation!$C$48,1,IF(OR(C945=1,C945=2,C945=3,C945=4,C945=5),C945,"")))))))</f>
        <v/>
      </c>
      <c r="K946" s="11" t="str">
        <f>(IF(D945=Localisation!$C$50,1,IF(D945=Localisation!$C$51,2,IF(D945=Localisation!$C$52,3,IF(D945=Localisation!$C$53,4,IF(D945=Localisation!$C$54,5,IF(OR(D945=1,D945=2,D945=3,D945=4,D945=5),D945,"")))))))</f>
        <v/>
      </c>
      <c r="L946" s="11" t="str">
        <f t="shared" si="99"/>
        <v/>
      </c>
      <c r="M946" s="11" t="str">
        <f t="shared" si="100"/>
        <v/>
      </c>
      <c r="N946" s="11" t="str">
        <f t="shared" si="103"/>
        <v/>
      </c>
      <c r="O946" s="11" t="str">
        <f t="shared" si="101"/>
        <v/>
      </c>
      <c r="P946" s="11" t="str">
        <f t="shared" si="102"/>
        <v/>
      </c>
      <c r="Q946" s="11" t="str">
        <f t="shared" si="104"/>
        <v/>
      </c>
    </row>
    <row r="947" spans="5:17" x14ac:dyDescent="0.3">
      <c r="E947" s="11"/>
      <c r="H947" s="11" t="str">
        <f t="shared" si="98"/>
        <v/>
      </c>
      <c r="I947" s="11" t="str">
        <f>(IF(B946=Localisation!$C$42,1,IF(B946=Localisation!$C$41,2,IF(B946=Localisation!$C$40,3,IF(B946=Localisation!$C$39,4,IF(B946=Localisation!$C$38,5,IF(OR(B946=1,B946=2,B946=3,B946=4,B946=5),B946,"")))))))</f>
        <v/>
      </c>
      <c r="J947" s="11" t="str">
        <f>(IF(C946=Localisation!$C$44,5,IF(C946=Localisation!$C$45,4,IF(C946=Localisation!$C$46,3,IF(C946=Localisation!$C$47,2,IF(C946=Localisation!$C$48,1,IF(OR(C946=1,C946=2,C946=3,C946=4,C946=5),C946,"")))))))</f>
        <v/>
      </c>
      <c r="K947" s="11" t="str">
        <f>(IF(D946=Localisation!$C$50,1,IF(D946=Localisation!$C$51,2,IF(D946=Localisation!$C$52,3,IF(D946=Localisation!$C$53,4,IF(D946=Localisation!$C$54,5,IF(OR(D946=1,D946=2,D946=3,D946=4,D946=5),D946,"")))))))</f>
        <v/>
      </c>
      <c r="L947" s="11" t="str">
        <f t="shared" si="99"/>
        <v/>
      </c>
      <c r="M947" s="11" t="str">
        <f t="shared" si="100"/>
        <v/>
      </c>
      <c r="N947" s="11" t="str">
        <f t="shared" si="103"/>
        <v/>
      </c>
      <c r="O947" s="11" t="str">
        <f t="shared" si="101"/>
        <v/>
      </c>
      <c r="P947" s="11" t="str">
        <f t="shared" si="102"/>
        <v/>
      </c>
      <c r="Q947" s="11" t="str">
        <f t="shared" si="104"/>
        <v/>
      </c>
    </row>
    <row r="948" spans="5:17" x14ac:dyDescent="0.3">
      <c r="E948" s="11"/>
      <c r="H948" s="11" t="str">
        <f t="shared" si="98"/>
        <v/>
      </c>
      <c r="I948" s="11" t="str">
        <f>(IF(B947=Localisation!$C$42,1,IF(B947=Localisation!$C$41,2,IF(B947=Localisation!$C$40,3,IF(B947=Localisation!$C$39,4,IF(B947=Localisation!$C$38,5,IF(OR(B947=1,B947=2,B947=3,B947=4,B947=5),B947,"")))))))</f>
        <v/>
      </c>
      <c r="J948" s="11" t="str">
        <f>(IF(C947=Localisation!$C$44,5,IF(C947=Localisation!$C$45,4,IF(C947=Localisation!$C$46,3,IF(C947=Localisation!$C$47,2,IF(C947=Localisation!$C$48,1,IF(OR(C947=1,C947=2,C947=3,C947=4,C947=5),C947,"")))))))</f>
        <v/>
      </c>
      <c r="K948" s="11" t="str">
        <f>(IF(D947=Localisation!$C$50,1,IF(D947=Localisation!$C$51,2,IF(D947=Localisation!$C$52,3,IF(D947=Localisation!$C$53,4,IF(D947=Localisation!$C$54,5,IF(OR(D947=1,D947=2,D947=3,D947=4,D947=5),D947,"")))))))</f>
        <v/>
      </c>
      <c r="L948" s="11" t="str">
        <f t="shared" si="99"/>
        <v/>
      </c>
      <c r="M948" s="11" t="str">
        <f t="shared" si="100"/>
        <v/>
      </c>
      <c r="N948" s="11" t="str">
        <f t="shared" si="103"/>
        <v/>
      </c>
      <c r="O948" s="11" t="str">
        <f t="shared" si="101"/>
        <v/>
      </c>
      <c r="P948" s="11" t="str">
        <f t="shared" si="102"/>
        <v/>
      </c>
      <c r="Q948" s="11" t="str">
        <f t="shared" si="104"/>
        <v/>
      </c>
    </row>
    <row r="949" spans="5:17" x14ac:dyDescent="0.3">
      <c r="E949" s="11"/>
      <c r="H949" s="11" t="str">
        <f t="shared" si="98"/>
        <v/>
      </c>
      <c r="I949" s="11" t="str">
        <f>(IF(B948=Localisation!$C$42,1,IF(B948=Localisation!$C$41,2,IF(B948=Localisation!$C$40,3,IF(B948=Localisation!$C$39,4,IF(B948=Localisation!$C$38,5,IF(OR(B948=1,B948=2,B948=3,B948=4,B948=5),B948,"")))))))</f>
        <v/>
      </c>
      <c r="J949" s="11" t="str">
        <f>(IF(C948=Localisation!$C$44,5,IF(C948=Localisation!$C$45,4,IF(C948=Localisation!$C$46,3,IF(C948=Localisation!$C$47,2,IF(C948=Localisation!$C$48,1,IF(OR(C948=1,C948=2,C948=3,C948=4,C948=5),C948,"")))))))</f>
        <v/>
      </c>
      <c r="K949" s="11" t="str">
        <f>(IF(D948=Localisation!$C$50,1,IF(D948=Localisation!$C$51,2,IF(D948=Localisation!$C$52,3,IF(D948=Localisation!$C$53,4,IF(D948=Localisation!$C$54,5,IF(OR(D948=1,D948=2,D948=3,D948=4,D948=5),D948,"")))))))</f>
        <v/>
      </c>
      <c r="L949" s="11" t="str">
        <f t="shared" si="99"/>
        <v/>
      </c>
      <c r="M949" s="11" t="str">
        <f t="shared" si="100"/>
        <v/>
      </c>
      <c r="N949" s="11" t="str">
        <f t="shared" si="103"/>
        <v/>
      </c>
      <c r="O949" s="11" t="str">
        <f t="shared" si="101"/>
        <v/>
      </c>
      <c r="P949" s="11" t="str">
        <f t="shared" si="102"/>
        <v/>
      </c>
      <c r="Q949" s="11" t="str">
        <f t="shared" si="104"/>
        <v/>
      </c>
    </row>
    <row r="950" spans="5:17" x14ac:dyDescent="0.3">
      <c r="E950" s="11"/>
      <c r="H950" s="11" t="str">
        <f t="shared" si="98"/>
        <v/>
      </c>
      <c r="I950" s="11" t="str">
        <f>(IF(B949=Localisation!$C$42,1,IF(B949=Localisation!$C$41,2,IF(B949=Localisation!$C$40,3,IF(B949=Localisation!$C$39,4,IF(B949=Localisation!$C$38,5,IF(OR(B949=1,B949=2,B949=3,B949=4,B949=5),B949,"")))))))</f>
        <v/>
      </c>
      <c r="J950" s="11" t="str">
        <f>(IF(C949=Localisation!$C$44,5,IF(C949=Localisation!$C$45,4,IF(C949=Localisation!$C$46,3,IF(C949=Localisation!$C$47,2,IF(C949=Localisation!$C$48,1,IF(OR(C949=1,C949=2,C949=3,C949=4,C949=5),C949,"")))))))</f>
        <v/>
      </c>
      <c r="K950" s="11" t="str">
        <f>(IF(D949=Localisation!$C$50,1,IF(D949=Localisation!$C$51,2,IF(D949=Localisation!$C$52,3,IF(D949=Localisation!$C$53,4,IF(D949=Localisation!$C$54,5,IF(OR(D949=1,D949=2,D949=3,D949=4,D949=5),D949,"")))))))</f>
        <v/>
      </c>
      <c r="L950" s="11" t="str">
        <f t="shared" si="99"/>
        <v/>
      </c>
      <c r="M950" s="11" t="str">
        <f t="shared" si="100"/>
        <v/>
      </c>
      <c r="N950" s="11" t="str">
        <f t="shared" si="103"/>
        <v/>
      </c>
      <c r="O950" s="11" t="str">
        <f t="shared" si="101"/>
        <v/>
      </c>
      <c r="P950" s="11" t="str">
        <f t="shared" si="102"/>
        <v/>
      </c>
      <c r="Q950" s="11" t="str">
        <f t="shared" si="104"/>
        <v/>
      </c>
    </row>
    <row r="951" spans="5:17" x14ac:dyDescent="0.3">
      <c r="E951" s="11"/>
      <c r="H951" s="11" t="str">
        <f t="shared" si="98"/>
        <v/>
      </c>
      <c r="I951" s="11" t="str">
        <f>(IF(B950=Localisation!$C$42,1,IF(B950=Localisation!$C$41,2,IF(B950=Localisation!$C$40,3,IF(B950=Localisation!$C$39,4,IF(B950=Localisation!$C$38,5,IF(OR(B950=1,B950=2,B950=3,B950=4,B950=5),B950,"")))))))</f>
        <v/>
      </c>
      <c r="J951" s="11" t="str">
        <f>(IF(C950=Localisation!$C$44,5,IF(C950=Localisation!$C$45,4,IF(C950=Localisation!$C$46,3,IF(C950=Localisation!$C$47,2,IF(C950=Localisation!$C$48,1,IF(OR(C950=1,C950=2,C950=3,C950=4,C950=5),C950,"")))))))</f>
        <v/>
      </c>
      <c r="K951" s="11" t="str">
        <f>(IF(D950=Localisation!$C$50,1,IF(D950=Localisation!$C$51,2,IF(D950=Localisation!$C$52,3,IF(D950=Localisation!$C$53,4,IF(D950=Localisation!$C$54,5,IF(OR(D950=1,D950=2,D950=3,D950=4,D950=5),D950,"")))))))</f>
        <v/>
      </c>
      <c r="L951" s="11" t="str">
        <f t="shared" si="99"/>
        <v/>
      </c>
      <c r="M951" s="11" t="str">
        <f t="shared" si="100"/>
        <v/>
      </c>
      <c r="N951" s="11" t="str">
        <f t="shared" si="103"/>
        <v/>
      </c>
      <c r="O951" s="11" t="str">
        <f t="shared" si="101"/>
        <v/>
      </c>
      <c r="P951" s="11" t="str">
        <f t="shared" si="102"/>
        <v/>
      </c>
      <c r="Q951" s="11" t="str">
        <f t="shared" si="104"/>
        <v/>
      </c>
    </row>
    <row r="952" spans="5:17" x14ac:dyDescent="0.3">
      <c r="E952" s="11"/>
      <c r="H952" s="11" t="str">
        <f t="shared" si="98"/>
        <v/>
      </c>
      <c r="I952" s="11" t="str">
        <f>(IF(B951=Localisation!$C$42,1,IF(B951=Localisation!$C$41,2,IF(B951=Localisation!$C$40,3,IF(B951=Localisation!$C$39,4,IF(B951=Localisation!$C$38,5,IF(OR(B951=1,B951=2,B951=3,B951=4,B951=5),B951,"")))))))</f>
        <v/>
      </c>
      <c r="J952" s="11" t="str">
        <f>(IF(C951=Localisation!$C$44,5,IF(C951=Localisation!$C$45,4,IF(C951=Localisation!$C$46,3,IF(C951=Localisation!$C$47,2,IF(C951=Localisation!$C$48,1,IF(OR(C951=1,C951=2,C951=3,C951=4,C951=5),C951,"")))))))</f>
        <v/>
      </c>
      <c r="K952" s="11" t="str">
        <f>(IF(D951=Localisation!$C$50,1,IF(D951=Localisation!$C$51,2,IF(D951=Localisation!$C$52,3,IF(D951=Localisation!$C$53,4,IF(D951=Localisation!$C$54,5,IF(OR(D951=1,D951=2,D951=3,D951=4,D951=5),D951,"")))))))</f>
        <v/>
      </c>
      <c r="L952" s="11" t="str">
        <f t="shared" si="99"/>
        <v/>
      </c>
      <c r="M952" s="11" t="str">
        <f t="shared" si="100"/>
        <v/>
      </c>
      <c r="N952" s="11" t="str">
        <f t="shared" si="103"/>
        <v/>
      </c>
      <c r="O952" s="11" t="str">
        <f t="shared" si="101"/>
        <v/>
      </c>
      <c r="P952" s="11" t="str">
        <f t="shared" si="102"/>
        <v/>
      </c>
      <c r="Q952" s="11" t="str">
        <f t="shared" si="104"/>
        <v/>
      </c>
    </row>
    <row r="953" spans="5:17" x14ac:dyDescent="0.3">
      <c r="E953" s="11"/>
      <c r="H953" s="11" t="str">
        <f t="shared" si="98"/>
        <v/>
      </c>
      <c r="I953" s="11" t="str">
        <f>(IF(B952=Localisation!$C$42,1,IF(B952=Localisation!$C$41,2,IF(B952=Localisation!$C$40,3,IF(B952=Localisation!$C$39,4,IF(B952=Localisation!$C$38,5,IF(OR(B952=1,B952=2,B952=3,B952=4,B952=5),B952,"")))))))</f>
        <v/>
      </c>
      <c r="J953" s="11" t="str">
        <f>(IF(C952=Localisation!$C$44,5,IF(C952=Localisation!$C$45,4,IF(C952=Localisation!$C$46,3,IF(C952=Localisation!$C$47,2,IF(C952=Localisation!$C$48,1,IF(OR(C952=1,C952=2,C952=3,C952=4,C952=5),C952,"")))))))</f>
        <v/>
      </c>
      <c r="K953" s="11" t="str">
        <f>(IF(D952=Localisation!$C$50,1,IF(D952=Localisation!$C$51,2,IF(D952=Localisation!$C$52,3,IF(D952=Localisation!$C$53,4,IF(D952=Localisation!$C$54,5,IF(OR(D952=1,D952=2,D952=3,D952=4,D952=5),D952,"")))))))</f>
        <v/>
      </c>
      <c r="L953" s="11" t="str">
        <f t="shared" si="99"/>
        <v/>
      </c>
      <c r="M953" s="11" t="str">
        <f t="shared" si="100"/>
        <v/>
      </c>
      <c r="N953" s="11" t="str">
        <f t="shared" si="103"/>
        <v/>
      </c>
      <c r="O953" s="11" t="str">
        <f t="shared" si="101"/>
        <v/>
      </c>
      <c r="P953" s="11" t="str">
        <f t="shared" si="102"/>
        <v/>
      </c>
      <c r="Q953" s="11" t="str">
        <f t="shared" si="104"/>
        <v/>
      </c>
    </row>
    <row r="954" spans="5:17" x14ac:dyDescent="0.3">
      <c r="E954" s="11"/>
      <c r="H954" s="11" t="str">
        <f t="shared" si="98"/>
        <v/>
      </c>
      <c r="I954" s="11" t="str">
        <f>(IF(B953=Localisation!$C$42,1,IF(B953=Localisation!$C$41,2,IF(B953=Localisation!$C$40,3,IF(B953=Localisation!$C$39,4,IF(B953=Localisation!$C$38,5,IF(OR(B953=1,B953=2,B953=3,B953=4,B953=5),B953,"")))))))</f>
        <v/>
      </c>
      <c r="J954" s="11" t="str">
        <f>(IF(C953=Localisation!$C$44,5,IF(C953=Localisation!$C$45,4,IF(C953=Localisation!$C$46,3,IF(C953=Localisation!$C$47,2,IF(C953=Localisation!$C$48,1,IF(OR(C953=1,C953=2,C953=3,C953=4,C953=5),C953,"")))))))</f>
        <v/>
      </c>
      <c r="K954" s="11" t="str">
        <f>(IF(D953=Localisation!$C$50,1,IF(D953=Localisation!$C$51,2,IF(D953=Localisation!$C$52,3,IF(D953=Localisation!$C$53,4,IF(D953=Localisation!$C$54,5,IF(OR(D953=1,D953=2,D953=3,D953=4,D953=5),D953,"")))))))</f>
        <v/>
      </c>
      <c r="L954" s="11" t="str">
        <f t="shared" si="99"/>
        <v/>
      </c>
      <c r="M954" s="11" t="str">
        <f t="shared" si="100"/>
        <v/>
      </c>
      <c r="N954" s="11" t="str">
        <f t="shared" si="103"/>
        <v/>
      </c>
      <c r="O954" s="11" t="str">
        <f t="shared" si="101"/>
        <v/>
      </c>
      <c r="P954" s="11" t="str">
        <f t="shared" si="102"/>
        <v/>
      </c>
      <c r="Q954" s="11" t="str">
        <f t="shared" si="104"/>
        <v/>
      </c>
    </row>
    <row r="955" spans="5:17" x14ac:dyDescent="0.3">
      <c r="E955" s="11"/>
      <c r="H955" s="11" t="str">
        <f t="shared" si="98"/>
        <v/>
      </c>
      <c r="I955" s="11" t="str">
        <f>(IF(B954=Localisation!$C$42,1,IF(B954=Localisation!$C$41,2,IF(B954=Localisation!$C$40,3,IF(B954=Localisation!$C$39,4,IF(B954=Localisation!$C$38,5,IF(OR(B954=1,B954=2,B954=3,B954=4,B954=5),B954,"")))))))</f>
        <v/>
      </c>
      <c r="J955" s="11" t="str">
        <f>(IF(C954=Localisation!$C$44,5,IF(C954=Localisation!$C$45,4,IF(C954=Localisation!$C$46,3,IF(C954=Localisation!$C$47,2,IF(C954=Localisation!$C$48,1,IF(OR(C954=1,C954=2,C954=3,C954=4,C954=5),C954,"")))))))</f>
        <v/>
      </c>
      <c r="K955" s="11" t="str">
        <f>(IF(D954=Localisation!$C$50,1,IF(D954=Localisation!$C$51,2,IF(D954=Localisation!$C$52,3,IF(D954=Localisation!$C$53,4,IF(D954=Localisation!$C$54,5,IF(OR(D954=1,D954=2,D954=3,D954=4,D954=5),D954,"")))))))</f>
        <v/>
      </c>
      <c r="L955" s="11" t="str">
        <f t="shared" si="99"/>
        <v/>
      </c>
      <c r="M955" s="11" t="str">
        <f t="shared" si="100"/>
        <v/>
      </c>
      <c r="N955" s="11" t="str">
        <f t="shared" si="103"/>
        <v/>
      </c>
      <c r="O955" s="11" t="str">
        <f t="shared" si="101"/>
        <v/>
      </c>
      <c r="P955" s="11" t="str">
        <f t="shared" si="102"/>
        <v/>
      </c>
      <c r="Q955" s="11" t="str">
        <f t="shared" si="104"/>
        <v/>
      </c>
    </row>
    <row r="956" spans="5:17" x14ac:dyDescent="0.3">
      <c r="E956" s="11"/>
      <c r="H956" s="11" t="str">
        <f t="shared" si="98"/>
        <v/>
      </c>
      <c r="I956" s="11" t="str">
        <f>(IF(B955=Localisation!$C$42,1,IF(B955=Localisation!$C$41,2,IF(B955=Localisation!$C$40,3,IF(B955=Localisation!$C$39,4,IF(B955=Localisation!$C$38,5,IF(OR(B955=1,B955=2,B955=3,B955=4,B955=5),B955,"")))))))</f>
        <v/>
      </c>
      <c r="J956" s="11" t="str">
        <f>(IF(C955=Localisation!$C$44,5,IF(C955=Localisation!$C$45,4,IF(C955=Localisation!$C$46,3,IF(C955=Localisation!$C$47,2,IF(C955=Localisation!$C$48,1,IF(OR(C955=1,C955=2,C955=3,C955=4,C955=5),C955,"")))))))</f>
        <v/>
      </c>
      <c r="K956" s="11" t="str">
        <f>(IF(D955=Localisation!$C$50,1,IF(D955=Localisation!$C$51,2,IF(D955=Localisation!$C$52,3,IF(D955=Localisation!$C$53,4,IF(D955=Localisation!$C$54,5,IF(OR(D955=1,D955=2,D955=3,D955=4,D955=5),D955,"")))))))</f>
        <v/>
      </c>
      <c r="L956" s="11" t="str">
        <f t="shared" si="99"/>
        <v/>
      </c>
      <c r="M956" s="11" t="str">
        <f t="shared" si="100"/>
        <v/>
      </c>
      <c r="N956" s="11" t="str">
        <f t="shared" si="103"/>
        <v/>
      </c>
      <c r="O956" s="11" t="str">
        <f t="shared" si="101"/>
        <v/>
      </c>
      <c r="P956" s="11" t="str">
        <f t="shared" si="102"/>
        <v/>
      </c>
      <c r="Q956" s="11" t="str">
        <f t="shared" si="104"/>
        <v/>
      </c>
    </row>
    <row r="957" spans="5:17" x14ac:dyDescent="0.3">
      <c r="E957" s="11"/>
      <c r="H957" s="11" t="str">
        <f t="shared" si="98"/>
        <v/>
      </c>
      <c r="I957" s="11" t="str">
        <f>(IF(B956=Localisation!$C$42,1,IF(B956=Localisation!$C$41,2,IF(B956=Localisation!$C$40,3,IF(B956=Localisation!$C$39,4,IF(B956=Localisation!$C$38,5,IF(OR(B956=1,B956=2,B956=3,B956=4,B956=5),B956,"")))))))</f>
        <v/>
      </c>
      <c r="J957" s="11" t="str">
        <f>(IF(C956=Localisation!$C$44,5,IF(C956=Localisation!$C$45,4,IF(C956=Localisation!$C$46,3,IF(C956=Localisation!$C$47,2,IF(C956=Localisation!$C$48,1,IF(OR(C956=1,C956=2,C956=3,C956=4,C956=5),C956,"")))))))</f>
        <v/>
      </c>
      <c r="K957" s="11" t="str">
        <f>(IF(D956=Localisation!$C$50,1,IF(D956=Localisation!$C$51,2,IF(D956=Localisation!$C$52,3,IF(D956=Localisation!$C$53,4,IF(D956=Localisation!$C$54,5,IF(OR(D956=1,D956=2,D956=3,D956=4,D956=5),D956,"")))))))</f>
        <v/>
      </c>
      <c r="L957" s="11" t="str">
        <f t="shared" si="99"/>
        <v/>
      </c>
      <c r="M957" s="11" t="str">
        <f t="shared" si="100"/>
        <v/>
      </c>
      <c r="N957" s="11" t="str">
        <f t="shared" si="103"/>
        <v/>
      </c>
      <c r="O957" s="11" t="str">
        <f t="shared" si="101"/>
        <v/>
      </c>
      <c r="P957" s="11" t="str">
        <f t="shared" si="102"/>
        <v/>
      </c>
      <c r="Q957" s="11" t="str">
        <f t="shared" si="104"/>
        <v/>
      </c>
    </row>
    <row r="958" spans="5:17" x14ac:dyDescent="0.3">
      <c r="E958" s="11"/>
      <c r="H958" s="11" t="str">
        <f t="shared" si="98"/>
        <v/>
      </c>
      <c r="I958" s="11" t="str">
        <f>(IF(B957=Localisation!$C$42,1,IF(B957=Localisation!$C$41,2,IF(B957=Localisation!$C$40,3,IF(B957=Localisation!$C$39,4,IF(B957=Localisation!$C$38,5,IF(OR(B957=1,B957=2,B957=3,B957=4,B957=5),B957,"")))))))</f>
        <v/>
      </c>
      <c r="J958" s="11" t="str">
        <f>(IF(C957=Localisation!$C$44,5,IF(C957=Localisation!$C$45,4,IF(C957=Localisation!$C$46,3,IF(C957=Localisation!$C$47,2,IF(C957=Localisation!$C$48,1,IF(OR(C957=1,C957=2,C957=3,C957=4,C957=5),C957,"")))))))</f>
        <v/>
      </c>
      <c r="K958" s="11" t="str">
        <f>(IF(D957=Localisation!$C$50,1,IF(D957=Localisation!$C$51,2,IF(D957=Localisation!$C$52,3,IF(D957=Localisation!$C$53,4,IF(D957=Localisation!$C$54,5,IF(OR(D957=1,D957=2,D957=3,D957=4,D957=5),D957,"")))))))</f>
        <v/>
      </c>
      <c r="L958" s="11" t="str">
        <f t="shared" si="99"/>
        <v/>
      </c>
      <c r="M958" s="11" t="str">
        <f t="shared" si="100"/>
        <v/>
      </c>
      <c r="N958" s="11" t="str">
        <f t="shared" si="103"/>
        <v/>
      </c>
      <c r="O958" s="11" t="str">
        <f t="shared" si="101"/>
        <v/>
      </c>
      <c r="P958" s="11" t="str">
        <f t="shared" si="102"/>
        <v/>
      </c>
      <c r="Q958" s="11" t="str">
        <f t="shared" si="104"/>
        <v/>
      </c>
    </row>
    <row r="959" spans="5:17" x14ac:dyDescent="0.3">
      <c r="E959" s="11"/>
      <c r="H959" s="11" t="str">
        <f t="shared" si="98"/>
        <v/>
      </c>
      <c r="I959" s="11" t="str">
        <f>(IF(B958=Localisation!$C$42,1,IF(B958=Localisation!$C$41,2,IF(B958=Localisation!$C$40,3,IF(B958=Localisation!$C$39,4,IF(B958=Localisation!$C$38,5,IF(OR(B958=1,B958=2,B958=3,B958=4,B958=5),B958,"")))))))</f>
        <v/>
      </c>
      <c r="J959" s="11" t="str">
        <f>(IF(C958=Localisation!$C$44,5,IF(C958=Localisation!$C$45,4,IF(C958=Localisation!$C$46,3,IF(C958=Localisation!$C$47,2,IF(C958=Localisation!$C$48,1,IF(OR(C958=1,C958=2,C958=3,C958=4,C958=5),C958,"")))))))</f>
        <v/>
      </c>
      <c r="K959" s="11" t="str">
        <f>(IF(D958=Localisation!$C$50,1,IF(D958=Localisation!$C$51,2,IF(D958=Localisation!$C$52,3,IF(D958=Localisation!$C$53,4,IF(D958=Localisation!$C$54,5,IF(OR(D958=1,D958=2,D958=3,D958=4,D958=5),D958,"")))))))</f>
        <v/>
      </c>
      <c r="L959" s="11" t="str">
        <f t="shared" si="99"/>
        <v/>
      </c>
      <c r="M959" s="11" t="str">
        <f t="shared" si="100"/>
        <v/>
      </c>
      <c r="N959" s="11" t="str">
        <f t="shared" si="103"/>
        <v/>
      </c>
      <c r="O959" s="11" t="str">
        <f t="shared" si="101"/>
        <v/>
      </c>
      <c r="P959" s="11" t="str">
        <f t="shared" si="102"/>
        <v/>
      </c>
      <c r="Q959" s="11" t="str">
        <f t="shared" si="104"/>
        <v/>
      </c>
    </row>
    <row r="960" spans="5:17" x14ac:dyDescent="0.3">
      <c r="E960" s="11"/>
      <c r="H960" s="11" t="str">
        <f t="shared" si="98"/>
        <v/>
      </c>
      <c r="I960" s="11" t="str">
        <f>(IF(B959=Localisation!$C$42,1,IF(B959=Localisation!$C$41,2,IF(B959=Localisation!$C$40,3,IF(B959=Localisation!$C$39,4,IF(B959=Localisation!$C$38,5,IF(OR(B959=1,B959=2,B959=3,B959=4,B959=5),B959,"")))))))</f>
        <v/>
      </c>
      <c r="J960" s="11" t="str">
        <f>(IF(C959=Localisation!$C$44,5,IF(C959=Localisation!$C$45,4,IF(C959=Localisation!$C$46,3,IF(C959=Localisation!$C$47,2,IF(C959=Localisation!$C$48,1,IF(OR(C959=1,C959=2,C959=3,C959=4,C959=5),C959,"")))))))</f>
        <v/>
      </c>
      <c r="K960" s="11" t="str">
        <f>(IF(D959=Localisation!$C$50,1,IF(D959=Localisation!$C$51,2,IF(D959=Localisation!$C$52,3,IF(D959=Localisation!$C$53,4,IF(D959=Localisation!$C$54,5,IF(OR(D959=1,D959=2,D959=3,D959=4,D959=5),D959,"")))))))</f>
        <v/>
      </c>
      <c r="L960" s="11" t="str">
        <f t="shared" si="99"/>
        <v/>
      </c>
      <c r="M960" s="11" t="str">
        <f t="shared" si="100"/>
        <v/>
      </c>
      <c r="N960" s="11" t="str">
        <f t="shared" si="103"/>
        <v/>
      </c>
      <c r="O960" s="11" t="str">
        <f t="shared" si="101"/>
        <v/>
      </c>
      <c r="P960" s="11" t="str">
        <f t="shared" si="102"/>
        <v/>
      </c>
      <c r="Q960" s="11" t="str">
        <f t="shared" si="104"/>
        <v/>
      </c>
    </row>
    <row r="961" spans="5:17" x14ac:dyDescent="0.3">
      <c r="E961" s="11"/>
      <c r="H961" s="11" t="str">
        <f t="shared" si="98"/>
        <v/>
      </c>
      <c r="I961" s="11" t="str">
        <f>(IF(B960=Localisation!$C$42,1,IF(B960=Localisation!$C$41,2,IF(B960=Localisation!$C$40,3,IF(B960=Localisation!$C$39,4,IF(B960=Localisation!$C$38,5,IF(OR(B960=1,B960=2,B960=3,B960=4,B960=5),B960,"")))))))</f>
        <v/>
      </c>
      <c r="J961" s="11" t="str">
        <f>(IF(C960=Localisation!$C$44,5,IF(C960=Localisation!$C$45,4,IF(C960=Localisation!$C$46,3,IF(C960=Localisation!$C$47,2,IF(C960=Localisation!$C$48,1,IF(OR(C960=1,C960=2,C960=3,C960=4,C960=5),C960,"")))))))</f>
        <v/>
      </c>
      <c r="K961" s="11" t="str">
        <f>(IF(D960=Localisation!$C$50,1,IF(D960=Localisation!$C$51,2,IF(D960=Localisation!$C$52,3,IF(D960=Localisation!$C$53,4,IF(D960=Localisation!$C$54,5,IF(OR(D960=1,D960=2,D960=3,D960=4,D960=5),D960,"")))))))</f>
        <v/>
      </c>
      <c r="L961" s="11" t="str">
        <f t="shared" si="99"/>
        <v/>
      </c>
      <c r="M961" s="11" t="str">
        <f t="shared" si="100"/>
        <v/>
      </c>
      <c r="N961" s="11" t="str">
        <f t="shared" si="103"/>
        <v/>
      </c>
      <c r="O961" s="11" t="str">
        <f t="shared" si="101"/>
        <v/>
      </c>
      <c r="P961" s="11" t="str">
        <f t="shared" si="102"/>
        <v/>
      </c>
      <c r="Q961" s="11" t="str">
        <f t="shared" si="104"/>
        <v/>
      </c>
    </row>
    <row r="962" spans="5:17" x14ac:dyDescent="0.3">
      <c r="E962" s="11"/>
      <c r="H962" s="11" t="str">
        <f t="shared" si="98"/>
        <v/>
      </c>
      <c r="I962" s="11" t="str">
        <f>(IF(B961=Localisation!$C$42,1,IF(B961=Localisation!$C$41,2,IF(B961=Localisation!$C$40,3,IF(B961=Localisation!$C$39,4,IF(B961=Localisation!$C$38,5,IF(OR(B961=1,B961=2,B961=3,B961=4,B961=5),B961,"")))))))</f>
        <v/>
      </c>
      <c r="J962" s="11" t="str">
        <f>(IF(C961=Localisation!$C$44,5,IF(C961=Localisation!$C$45,4,IF(C961=Localisation!$C$46,3,IF(C961=Localisation!$C$47,2,IF(C961=Localisation!$C$48,1,IF(OR(C961=1,C961=2,C961=3,C961=4,C961=5),C961,"")))))))</f>
        <v/>
      </c>
      <c r="K962" s="11" t="str">
        <f>(IF(D961=Localisation!$C$50,1,IF(D961=Localisation!$C$51,2,IF(D961=Localisation!$C$52,3,IF(D961=Localisation!$C$53,4,IF(D961=Localisation!$C$54,5,IF(OR(D961=1,D961=2,D961=3,D961=4,D961=5),D961,"")))))))</f>
        <v/>
      </c>
      <c r="L962" s="11" t="str">
        <f t="shared" si="99"/>
        <v/>
      </c>
      <c r="M962" s="11" t="str">
        <f t="shared" si="100"/>
        <v/>
      </c>
      <c r="N962" s="11" t="str">
        <f t="shared" si="103"/>
        <v/>
      </c>
      <c r="O962" s="11" t="str">
        <f t="shared" si="101"/>
        <v/>
      </c>
      <c r="P962" s="11" t="str">
        <f t="shared" si="102"/>
        <v/>
      </c>
      <c r="Q962" s="11" t="str">
        <f t="shared" si="104"/>
        <v/>
      </c>
    </row>
    <row r="963" spans="5:17" x14ac:dyDescent="0.3">
      <c r="E963" s="11"/>
      <c r="H963" s="11" t="str">
        <f t="shared" si="98"/>
        <v/>
      </c>
      <c r="I963" s="11" t="str">
        <f>(IF(B962=Localisation!$C$42,1,IF(B962=Localisation!$C$41,2,IF(B962=Localisation!$C$40,3,IF(B962=Localisation!$C$39,4,IF(B962=Localisation!$C$38,5,IF(OR(B962=1,B962=2,B962=3,B962=4,B962=5),B962,"")))))))</f>
        <v/>
      </c>
      <c r="J963" s="11" t="str">
        <f>(IF(C962=Localisation!$C$44,5,IF(C962=Localisation!$C$45,4,IF(C962=Localisation!$C$46,3,IF(C962=Localisation!$C$47,2,IF(C962=Localisation!$C$48,1,IF(OR(C962=1,C962=2,C962=3,C962=4,C962=5),C962,"")))))))</f>
        <v/>
      </c>
      <c r="K963" s="11" t="str">
        <f>(IF(D962=Localisation!$C$50,1,IF(D962=Localisation!$C$51,2,IF(D962=Localisation!$C$52,3,IF(D962=Localisation!$C$53,4,IF(D962=Localisation!$C$54,5,IF(OR(D962=1,D962=2,D962=3,D962=4,D962=5),D962,"")))))))</f>
        <v/>
      </c>
      <c r="L963" s="11" t="str">
        <f t="shared" si="99"/>
        <v/>
      </c>
      <c r="M963" s="11" t="str">
        <f t="shared" si="100"/>
        <v/>
      </c>
      <c r="N963" s="11" t="str">
        <f t="shared" si="103"/>
        <v/>
      </c>
      <c r="O963" s="11" t="str">
        <f t="shared" si="101"/>
        <v/>
      </c>
      <c r="P963" s="11" t="str">
        <f t="shared" si="102"/>
        <v/>
      </c>
      <c r="Q963" s="11" t="str">
        <f t="shared" si="104"/>
        <v/>
      </c>
    </row>
    <row r="964" spans="5:17" x14ac:dyDescent="0.3">
      <c r="E964" s="11"/>
      <c r="H964" s="11" t="str">
        <f t="shared" si="98"/>
        <v/>
      </c>
      <c r="I964" s="11" t="str">
        <f>(IF(B963=Localisation!$C$42,1,IF(B963=Localisation!$C$41,2,IF(B963=Localisation!$C$40,3,IF(B963=Localisation!$C$39,4,IF(B963=Localisation!$C$38,5,IF(OR(B963=1,B963=2,B963=3,B963=4,B963=5),B963,"")))))))</f>
        <v/>
      </c>
      <c r="J964" s="11" t="str">
        <f>(IF(C963=Localisation!$C$44,5,IF(C963=Localisation!$C$45,4,IF(C963=Localisation!$C$46,3,IF(C963=Localisation!$C$47,2,IF(C963=Localisation!$C$48,1,IF(OR(C963=1,C963=2,C963=3,C963=4,C963=5),C963,"")))))))</f>
        <v/>
      </c>
      <c r="K964" s="11" t="str">
        <f>(IF(D963=Localisation!$C$50,1,IF(D963=Localisation!$C$51,2,IF(D963=Localisation!$C$52,3,IF(D963=Localisation!$C$53,4,IF(D963=Localisation!$C$54,5,IF(OR(D963=1,D963=2,D963=3,D963=4,D963=5),D963,"")))))))</f>
        <v/>
      </c>
      <c r="L964" s="11" t="str">
        <f t="shared" si="99"/>
        <v/>
      </c>
      <c r="M964" s="11" t="str">
        <f t="shared" si="100"/>
        <v/>
      </c>
      <c r="N964" s="11" t="str">
        <f t="shared" si="103"/>
        <v/>
      </c>
      <c r="O964" s="11" t="str">
        <f t="shared" si="101"/>
        <v/>
      </c>
      <c r="P964" s="11" t="str">
        <f t="shared" si="102"/>
        <v/>
      </c>
      <c r="Q964" s="11" t="str">
        <f t="shared" si="104"/>
        <v/>
      </c>
    </row>
    <row r="965" spans="5:17" x14ac:dyDescent="0.3">
      <c r="E965" s="11"/>
      <c r="H965" s="11" t="str">
        <f t="shared" si="98"/>
        <v/>
      </c>
      <c r="I965" s="11" t="str">
        <f>(IF(B964=Localisation!$C$42,1,IF(B964=Localisation!$C$41,2,IF(B964=Localisation!$C$40,3,IF(B964=Localisation!$C$39,4,IF(B964=Localisation!$C$38,5,IF(OR(B964=1,B964=2,B964=3,B964=4,B964=5),B964,"")))))))</f>
        <v/>
      </c>
      <c r="J965" s="11" t="str">
        <f>(IF(C964=Localisation!$C$44,5,IF(C964=Localisation!$C$45,4,IF(C964=Localisation!$C$46,3,IF(C964=Localisation!$C$47,2,IF(C964=Localisation!$C$48,1,IF(OR(C964=1,C964=2,C964=3,C964=4,C964=5),C964,"")))))))</f>
        <v/>
      </c>
      <c r="K965" s="11" t="str">
        <f>(IF(D964=Localisation!$C$50,1,IF(D964=Localisation!$C$51,2,IF(D964=Localisation!$C$52,3,IF(D964=Localisation!$C$53,4,IF(D964=Localisation!$C$54,5,IF(OR(D964=1,D964=2,D964=3,D964=4,D964=5),D964,"")))))))</f>
        <v/>
      </c>
      <c r="L965" s="11" t="str">
        <f t="shared" si="99"/>
        <v/>
      </c>
      <c r="M965" s="11" t="str">
        <f t="shared" si="100"/>
        <v/>
      </c>
      <c r="N965" s="11" t="str">
        <f t="shared" si="103"/>
        <v/>
      </c>
      <c r="O965" s="11" t="str">
        <f t="shared" si="101"/>
        <v/>
      </c>
      <c r="P965" s="11" t="str">
        <f t="shared" si="102"/>
        <v/>
      </c>
      <c r="Q965" s="11" t="str">
        <f t="shared" si="104"/>
        <v/>
      </c>
    </row>
    <row r="966" spans="5:17" x14ac:dyDescent="0.3">
      <c r="E966" s="11"/>
      <c r="H966" s="11" t="str">
        <f t="shared" si="98"/>
        <v/>
      </c>
      <c r="I966" s="11" t="str">
        <f>(IF(B965=Localisation!$C$42,1,IF(B965=Localisation!$C$41,2,IF(B965=Localisation!$C$40,3,IF(B965=Localisation!$C$39,4,IF(B965=Localisation!$C$38,5,IF(OR(B965=1,B965=2,B965=3,B965=4,B965=5),B965,"")))))))</f>
        <v/>
      </c>
      <c r="J966" s="11" t="str">
        <f>(IF(C965=Localisation!$C$44,5,IF(C965=Localisation!$C$45,4,IF(C965=Localisation!$C$46,3,IF(C965=Localisation!$C$47,2,IF(C965=Localisation!$C$48,1,IF(OR(C965=1,C965=2,C965=3,C965=4,C965=5),C965,"")))))))</f>
        <v/>
      </c>
      <c r="K966" s="11" t="str">
        <f>(IF(D965=Localisation!$C$50,1,IF(D965=Localisation!$C$51,2,IF(D965=Localisation!$C$52,3,IF(D965=Localisation!$C$53,4,IF(D965=Localisation!$C$54,5,IF(OR(D965=1,D965=2,D965=3,D965=4,D965=5),D965,"")))))))</f>
        <v/>
      </c>
      <c r="L966" s="11" t="str">
        <f t="shared" si="99"/>
        <v/>
      </c>
      <c r="M966" s="11" t="str">
        <f t="shared" si="100"/>
        <v/>
      </c>
      <c r="N966" s="11" t="str">
        <f t="shared" si="103"/>
        <v/>
      </c>
      <c r="O966" s="11" t="str">
        <f t="shared" si="101"/>
        <v/>
      </c>
      <c r="P966" s="11" t="str">
        <f t="shared" si="102"/>
        <v/>
      </c>
      <c r="Q966" s="11" t="str">
        <f t="shared" si="104"/>
        <v/>
      </c>
    </row>
    <row r="967" spans="5:17" x14ac:dyDescent="0.3">
      <c r="E967" s="11"/>
      <c r="H967" s="11" t="str">
        <f t="shared" si="98"/>
        <v/>
      </c>
      <c r="I967" s="11" t="str">
        <f>(IF(B966=Localisation!$C$42,1,IF(B966=Localisation!$C$41,2,IF(B966=Localisation!$C$40,3,IF(B966=Localisation!$C$39,4,IF(B966=Localisation!$C$38,5,IF(OR(B966=1,B966=2,B966=3,B966=4,B966=5),B966,"")))))))</f>
        <v/>
      </c>
      <c r="J967" s="11" t="str">
        <f>(IF(C966=Localisation!$C$44,5,IF(C966=Localisation!$C$45,4,IF(C966=Localisation!$C$46,3,IF(C966=Localisation!$C$47,2,IF(C966=Localisation!$C$48,1,IF(OR(C966=1,C966=2,C966=3,C966=4,C966=5),C966,"")))))))</f>
        <v/>
      </c>
      <c r="K967" s="11" t="str">
        <f>(IF(D966=Localisation!$C$50,1,IF(D966=Localisation!$C$51,2,IF(D966=Localisation!$C$52,3,IF(D966=Localisation!$C$53,4,IF(D966=Localisation!$C$54,5,IF(OR(D966=1,D966=2,D966=3,D966=4,D966=5),D966,"")))))))</f>
        <v/>
      </c>
      <c r="L967" s="11" t="str">
        <f t="shared" si="99"/>
        <v/>
      </c>
      <c r="M967" s="11" t="str">
        <f t="shared" si="100"/>
        <v/>
      </c>
      <c r="N967" s="11" t="str">
        <f t="shared" si="103"/>
        <v/>
      </c>
      <c r="O967" s="11" t="str">
        <f t="shared" si="101"/>
        <v/>
      </c>
      <c r="P967" s="11" t="str">
        <f t="shared" si="102"/>
        <v/>
      </c>
      <c r="Q967" s="11" t="str">
        <f t="shared" si="104"/>
        <v/>
      </c>
    </row>
    <row r="968" spans="5:17" x14ac:dyDescent="0.3">
      <c r="H968" s="11" t="str">
        <f t="shared" si="98"/>
        <v/>
      </c>
      <c r="I968" s="11" t="str">
        <f>(IF(B967=Localisation!$C$42,1,IF(B967=Localisation!$C$41,2,IF(B967=Localisation!$C$40,3,IF(B967=Localisation!$C$39,4,IF(B967=Localisation!$C$38,5,IF(OR(B967=1,B967=2,B967=3,B967=4,B967=5),B967,"")))))))</f>
        <v/>
      </c>
      <c r="J968" s="11" t="str">
        <f>(IF(C967=Localisation!$C$44,5,IF(C967=Localisation!$C$45,4,IF(C967=Localisation!$C$46,3,IF(C967=Localisation!$C$47,2,IF(C967=Localisation!$C$48,1,IF(OR(C967=1,C967=2,C967=3,C967=4,C967=5),C967,"")))))))</f>
        <v/>
      </c>
      <c r="K968" s="11" t="str">
        <f>(IF(D967=Localisation!$C$50,1,IF(D967=Localisation!$C$51,2,IF(D967=Localisation!$C$52,3,IF(D967=Localisation!$C$53,4,IF(D967=Localisation!$C$54,5,IF(OR(D967=1,D967=2,D967=3,D967=4,D967=5),D967,"")))))))</f>
        <v/>
      </c>
      <c r="L968" s="11" t="str">
        <f t="shared" si="99"/>
        <v/>
      </c>
      <c r="M968" s="11" t="str">
        <f t="shared" si="100"/>
        <v/>
      </c>
      <c r="N968" s="11" t="str">
        <f t="shared" si="103"/>
        <v/>
      </c>
      <c r="O968" s="11" t="str">
        <f t="shared" si="101"/>
        <v/>
      </c>
      <c r="P968" s="11" t="str">
        <f t="shared" si="102"/>
        <v/>
      </c>
      <c r="Q968" s="11" t="str">
        <f t="shared" si="104"/>
        <v/>
      </c>
    </row>
    <row r="969" spans="5:17" x14ac:dyDescent="0.3">
      <c r="L969" s="11" t="str">
        <f t="shared" si="99"/>
        <v/>
      </c>
      <c r="M969" s="11" t="str">
        <f t="shared" si="100"/>
        <v/>
      </c>
      <c r="N969" s="11" t="str">
        <f t="shared" si="103"/>
        <v/>
      </c>
      <c r="O969" s="11" t="str">
        <f t="shared" si="101"/>
        <v/>
      </c>
      <c r="P969" s="11" t="str">
        <f t="shared" si="102"/>
        <v/>
      </c>
      <c r="Q969" s="11" t="str">
        <f t="shared" si="104"/>
        <v/>
      </c>
    </row>
    <row r="970" spans="5:17" x14ac:dyDescent="0.3">
      <c r="L970" s="11" t="str">
        <f t="shared" si="99"/>
        <v/>
      </c>
      <c r="M970" s="11" t="str">
        <f t="shared" si="100"/>
        <v/>
      </c>
      <c r="N970" s="11" t="str">
        <f t="shared" si="103"/>
        <v/>
      </c>
      <c r="O970" s="11" t="str">
        <f t="shared" si="101"/>
        <v/>
      </c>
      <c r="P970" s="11" t="str">
        <f t="shared" si="102"/>
        <v/>
      </c>
      <c r="Q970" s="11" t="str">
        <f t="shared" si="104"/>
        <v/>
      </c>
    </row>
    <row r="971" spans="5:17" x14ac:dyDescent="0.3">
      <c r="L971" s="11" t="str">
        <f t="shared" si="99"/>
        <v/>
      </c>
      <c r="M971" s="11" t="str">
        <f t="shared" si="100"/>
        <v/>
      </c>
      <c r="N971" s="11" t="str">
        <f t="shared" si="103"/>
        <v/>
      </c>
      <c r="O971" s="11" t="str">
        <f t="shared" si="101"/>
        <v/>
      </c>
      <c r="P971" s="11" t="str">
        <f t="shared" si="102"/>
        <v/>
      </c>
      <c r="Q971" s="11" t="str">
        <f t="shared" si="104"/>
        <v/>
      </c>
    </row>
    <row r="972" spans="5:17" x14ac:dyDescent="0.3">
      <c r="L972" s="11" t="str">
        <f t="shared" si="99"/>
        <v/>
      </c>
      <c r="M972" s="11" t="str">
        <f t="shared" si="100"/>
        <v/>
      </c>
      <c r="N972" s="11" t="str">
        <f t="shared" si="103"/>
        <v/>
      </c>
      <c r="O972" s="11" t="str">
        <f t="shared" si="101"/>
        <v/>
      </c>
      <c r="P972" s="11" t="str">
        <f t="shared" si="102"/>
        <v/>
      </c>
      <c r="Q972" s="11" t="str">
        <f t="shared" si="104"/>
        <v/>
      </c>
    </row>
    <row r="973" spans="5:17" x14ac:dyDescent="0.3">
      <c r="L973" s="11" t="str">
        <f t="shared" si="99"/>
        <v/>
      </c>
      <c r="M973" s="11" t="str">
        <f t="shared" si="100"/>
        <v/>
      </c>
      <c r="N973" s="11" t="str">
        <f t="shared" si="103"/>
        <v/>
      </c>
      <c r="O973" s="11" t="str">
        <f t="shared" si="101"/>
        <v/>
      </c>
      <c r="P973" s="11" t="str">
        <f t="shared" si="102"/>
        <v/>
      </c>
      <c r="Q973" s="11" t="str">
        <f t="shared" si="104"/>
        <v/>
      </c>
    </row>
    <row r="974" spans="5:17" x14ac:dyDescent="0.3">
      <c r="L974" s="11" t="str">
        <f t="shared" si="99"/>
        <v/>
      </c>
      <c r="M974" s="11" t="str">
        <f t="shared" si="100"/>
        <v/>
      </c>
      <c r="N974" s="11" t="str">
        <f t="shared" si="103"/>
        <v/>
      </c>
      <c r="O974" s="11" t="str">
        <f t="shared" si="101"/>
        <v/>
      </c>
      <c r="P974" s="11" t="str">
        <f t="shared" si="102"/>
        <v/>
      </c>
      <c r="Q974" s="11" t="str">
        <f t="shared" si="104"/>
        <v/>
      </c>
    </row>
    <row r="975" spans="5:17" x14ac:dyDescent="0.3">
      <c r="L975" s="11" t="str">
        <f t="shared" si="99"/>
        <v/>
      </c>
      <c r="M975" s="11" t="str">
        <f t="shared" si="100"/>
        <v/>
      </c>
      <c r="N975" s="11" t="str">
        <f t="shared" si="103"/>
        <v/>
      </c>
      <c r="O975" s="11" t="str">
        <f t="shared" si="101"/>
        <v/>
      </c>
      <c r="P975" s="11" t="str">
        <f t="shared" si="102"/>
        <v/>
      </c>
      <c r="Q975" s="11" t="str">
        <f t="shared" si="104"/>
        <v/>
      </c>
    </row>
    <row r="976" spans="5:17" x14ac:dyDescent="0.3">
      <c r="L976" s="11" t="str">
        <f t="shared" si="99"/>
        <v/>
      </c>
      <c r="M976" s="11" t="str">
        <f t="shared" si="100"/>
        <v/>
      </c>
      <c r="N976" s="11" t="str">
        <f t="shared" si="103"/>
        <v/>
      </c>
      <c r="O976" s="11" t="str">
        <f t="shared" si="101"/>
        <v/>
      </c>
      <c r="P976" s="11" t="str">
        <f t="shared" si="102"/>
        <v/>
      </c>
      <c r="Q976" s="11" t="str">
        <f t="shared" si="104"/>
        <v/>
      </c>
    </row>
    <row r="977" spans="12:17" x14ac:dyDescent="0.3">
      <c r="L977" s="11" t="str">
        <f t="shared" ref="L977:L1040" si="105">IF(F971="","",(IF(F971="*","*",(((F971-V$49)/V$48)*-1))))</f>
        <v/>
      </c>
      <c r="M977" s="11" t="str">
        <f t="shared" ref="M977:M1040" si="106">IF(E971=0,"",F971)</f>
        <v/>
      </c>
      <c r="N977" s="11" t="str">
        <f t="shared" si="103"/>
        <v/>
      </c>
      <c r="O977" s="11" t="str">
        <f t="shared" ref="O977:O1040" si="107">IF(F971=0,"",LN(F971))</f>
        <v/>
      </c>
      <c r="P977" s="11" t="str">
        <f t="shared" ref="P977:P1040" si="108">IF(O977="","",((O977-$Q$11)/$P$11)*-1)</f>
        <v/>
      </c>
      <c r="Q977" s="11" t="str">
        <f t="shared" si="104"/>
        <v/>
      </c>
    </row>
    <row r="978" spans="12:17" x14ac:dyDescent="0.3">
      <c r="L978" s="11" t="str">
        <f t="shared" si="105"/>
        <v/>
      </c>
      <c r="M978" s="11" t="str">
        <f t="shared" si="106"/>
        <v/>
      </c>
      <c r="N978" s="11" t="str">
        <f t="shared" ref="N978:N1041" si="109">IF(H973&gt;3.9999,M978,"")</f>
        <v/>
      </c>
      <c r="O978" s="11" t="str">
        <f t="shared" si="107"/>
        <v/>
      </c>
      <c r="P978" s="11" t="str">
        <f t="shared" si="108"/>
        <v/>
      </c>
      <c r="Q978" s="11" t="str">
        <f t="shared" ref="Q978:Q1041" si="110">IF(H973="","",(IF(H973="*","*",((H973-$U$49)/$U$48))))</f>
        <v/>
      </c>
    </row>
    <row r="979" spans="12:17" x14ac:dyDescent="0.3">
      <c r="L979" s="11" t="str">
        <f t="shared" si="105"/>
        <v/>
      </c>
      <c r="M979" s="11" t="str">
        <f t="shared" si="106"/>
        <v/>
      </c>
      <c r="N979" s="11" t="str">
        <f t="shared" si="109"/>
        <v/>
      </c>
      <c r="O979" s="11" t="str">
        <f t="shared" si="107"/>
        <v/>
      </c>
      <c r="P979" s="11" t="str">
        <f t="shared" si="108"/>
        <v/>
      </c>
      <c r="Q979" s="11" t="str">
        <f t="shared" si="110"/>
        <v/>
      </c>
    </row>
    <row r="980" spans="12:17" x14ac:dyDescent="0.3">
      <c r="L980" s="11" t="str">
        <f t="shared" si="105"/>
        <v/>
      </c>
      <c r="M980" s="11" t="str">
        <f t="shared" si="106"/>
        <v/>
      </c>
      <c r="N980" s="11" t="str">
        <f t="shared" si="109"/>
        <v/>
      </c>
      <c r="O980" s="11" t="str">
        <f t="shared" si="107"/>
        <v/>
      </c>
      <c r="P980" s="11" t="str">
        <f t="shared" si="108"/>
        <v/>
      </c>
      <c r="Q980" s="11" t="str">
        <f t="shared" si="110"/>
        <v/>
      </c>
    </row>
    <row r="981" spans="12:17" x14ac:dyDescent="0.3">
      <c r="L981" s="11" t="str">
        <f t="shared" si="105"/>
        <v/>
      </c>
      <c r="M981" s="11" t="str">
        <f t="shared" si="106"/>
        <v/>
      </c>
      <c r="N981" s="11" t="str">
        <f t="shared" si="109"/>
        <v/>
      </c>
      <c r="O981" s="11" t="str">
        <f t="shared" si="107"/>
        <v/>
      </c>
      <c r="P981" s="11" t="str">
        <f t="shared" si="108"/>
        <v/>
      </c>
      <c r="Q981" s="11" t="str">
        <f t="shared" si="110"/>
        <v/>
      </c>
    </row>
    <row r="982" spans="12:17" x14ac:dyDescent="0.3">
      <c r="L982" s="11" t="str">
        <f t="shared" si="105"/>
        <v/>
      </c>
      <c r="M982" s="11" t="str">
        <f t="shared" si="106"/>
        <v/>
      </c>
      <c r="N982" s="11" t="str">
        <f t="shared" si="109"/>
        <v/>
      </c>
      <c r="O982" s="11" t="str">
        <f t="shared" si="107"/>
        <v/>
      </c>
      <c r="P982" s="11" t="str">
        <f t="shared" si="108"/>
        <v/>
      </c>
      <c r="Q982" s="11" t="str">
        <f t="shared" si="110"/>
        <v/>
      </c>
    </row>
    <row r="983" spans="12:17" x14ac:dyDescent="0.3">
      <c r="L983" s="11" t="str">
        <f t="shared" si="105"/>
        <v/>
      </c>
      <c r="M983" s="11" t="str">
        <f t="shared" si="106"/>
        <v/>
      </c>
      <c r="N983" s="11" t="str">
        <f t="shared" si="109"/>
        <v/>
      </c>
      <c r="O983" s="11" t="str">
        <f t="shared" si="107"/>
        <v/>
      </c>
      <c r="P983" s="11" t="str">
        <f t="shared" si="108"/>
        <v/>
      </c>
      <c r="Q983" s="11" t="str">
        <f t="shared" si="110"/>
        <v/>
      </c>
    </row>
    <row r="984" spans="12:17" x14ac:dyDescent="0.3">
      <c r="L984" s="11" t="str">
        <f t="shared" si="105"/>
        <v/>
      </c>
      <c r="M984" s="11" t="str">
        <f t="shared" si="106"/>
        <v/>
      </c>
      <c r="N984" s="11" t="str">
        <f t="shared" si="109"/>
        <v/>
      </c>
      <c r="O984" s="11" t="str">
        <f t="shared" si="107"/>
        <v/>
      </c>
      <c r="P984" s="11" t="str">
        <f t="shared" si="108"/>
        <v/>
      </c>
      <c r="Q984" s="11" t="str">
        <f t="shared" si="110"/>
        <v/>
      </c>
    </row>
    <row r="985" spans="12:17" x14ac:dyDescent="0.3">
      <c r="L985" s="11" t="str">
        <f t="shared" si="105"/>
        <v/>
      </c>
      <c r="M985" s="11" t="str">
        <f t="shared" si="106"/>
        <v/>
      </c>
      <c r="N985" s="11" t="str">
        <f t="shared" si="109"/>
        <v/>
      </c>
      <c r="O985" s="11" t="str">
        <f t="shared" si="107"/>
        <v/>
      </c>
      <c r="P985" s="11" t="str">
        <f t="shared" si="108"/>
        <v/>
      </c>
      <c r="Q985" s="11" t="str">
        <f t="shared" si="110"/>
        <v/>
      </c>
    </row>
    <row r="986" spans="12:17" x14ac:dyDescent="0.3">
      <c r="L986" s="11" t="str">
        <f t="shared" si="105"/>
        <v/>
      </c>
      <c r="M986" s="11" t="str">
        <f t="shared" si="106"/>
        <v/>
      </c>
      <c r="N986" s="11" t="str">
        <f t="shared" si="109"/>
        <v/>
      </c>
      <c r="O986" s="11" t="str">
        <f t="shared" si="107"/>
        <v/>
      </c>
      <c r="P986" s="11" t="str">
        <f t="shared" si="108"/>
        <v/>
      </c>
      <c r="Q986" s="11" t="str">
        <f t="shared" si="110"/>
        <v/>
      </c>
    </row>
    <row r="987" spans="12:17" x14ac:dyDescent="0.3">
      <c r="L987" s="11" t="str">
        <f t="shared" si="105"/>
        <v/>
      </c>
      <c r="M987" s="11" t="str">
        <f t="shared" si="106"/>
        <v/>
      </c>
      <c r="N987" s="11" t="str">
        <f t="shared" si="109"/>
        <v/>
      </c>
      <c r="O987" s="11" t="str">
        <f t="shared" si="107"/>
        <v/>
      </c>
      <c r="P987" s="11" t="str">
        <f t="shared" si="108"/>
        <v/>
      </c>
      <c r="Q987" s="11" t="str">
        <f t="shared" si="110"/>
        <v/>
      </c>
    </row>
    <row r="988" spans="12:17" x14ac:dyDescent="0.3">
      <c r="L988" s="11" t="str">
        <f t="shared" si="105"/>
        <v/>
      </c>
      <c r="M988" s="11" t="str">
        <f t="shared" si="106"/>
        <v/>
      </c>
      <c r="N988" s="11" t="str">
        <f t="shared" si="109"/>
        <v/>
      </c>
      <c r="O988" s="11" t="str">
        <f t="shared" si="107"/>
        <v/>
      </c>
      <c r="P988" s="11" t="str">
        <f t="shared" si="108"/>
        <v/>
      </c>
      <c r="Q988" s="11" t="str">
        <f t="shared" si="110"/>
        <v/>
      </c>
    </row>
    <row r="989" spans="12:17" x14ac:dyDescent="0.3">
      <c r="L989" s="11" t="str">
        <f t="shared" si="105"/>
        <v/>
      </c>
      <c r="M989" s="11" t="str">
        <f t="shared" si="106"/>
        <v/>
      </c>
      <c r="N989" s="11" t="str">
        <f t="shared" si="109"/>
        <v/>
      </c>
      <c r="O989" s="11" t="str">
        <f t="shared" si="107"/>
        <v/>
      </c>
      <c r="P989" s="11" t="str">
        <f t="shared" si="108"/>
        <v/>
      </c>
      <c r="Q989" s="11" t="str">
        <f t="shared" si="110"/>
        <v/>
      </c>
    </row>
    <row r="990" spans="12:17" x14ac:dyDescent="0.3">
      <c r="L990" s="11" t="str">
        <f t="shared" si="105"/>
        <v/>
      </c>
      <c r="M990" s="11" t="str">
        <f t="shared" si="106"/>
        <v/>
      </c>
      <c r="N990" s="11" t="str">
        <f t="shared" si="109"/>
        <v/>
      </c>
      <c r="O990" s="11" t="str">
        <f t="shared" si="107"/>
        <v/>
      </c>
      <c r="P990" s="11" t="str">
        <f t="shared" si="108"/>
        <v/>
      </c>
      <c r="Q990" s="11" t="str">
        <f t="shared" si="110"/>
        <v/>
      </c>
    </row>
    <row r="991" spans="12:17" x14ac:dyDescent="0.3">
      <c r="L991" s="11" t="str">
        <f t="shared" si="105"/>
        <v/>
      </c>
      <c r="M991" s="11" t="str">
        <f t="shared" si="106"/>
        <v/>
      </c>
      <c r="N991" s="11" t="str">
        <f t="shared" si="109"/>
        <v/>
      </c>
      <c r="O991" s="11" t="str">
        <f t="shared" si="107"/>
        <v/>
      </c>
      <c r="P991" s="11" t="str">
        <f t="shared" si="108"/>
        <v/>
      </c>
      <c r="Q991" s="11" t="str">
        <f t="shared" si="110"/>
        <v/>
      </c>
    </row>
    <row r="992" spans="12:17" x14ac:dyDescent="0.3">
      <c r="L992" s="11" t="str">
        <f t="shared" si="105"/>
        <v/>
      </c>
      <c r="M992" s="11" t="str">
        <f t="shared" si="106"/>
        <v/>
      </c>
      <c r="N992" s="11" t="str">
        <f t="shared" si="109"/>
        <v/>
      </c>
      <c r="O992" s="11" t="str">
        <f t="shared" si="107"/>
        <v/>
      </c>
      <c r="P992" s="11" t="str">
        <f t="shared" si="108"/>
        <v/>
      </c>
      <c r="Q992" s="11" t="str">
        <f t="shared" si="110"/>
        <v/>
      </c>
    </row>
    <row r="993" spans="12:17" x14ac:dyDescent="0.3">
      <c r="L993" s="11" t="str">
        <f t="shared" si="105"/>
        <v/>
      </c>
      <c r="M993" s="11" t="str">
        <f t="shared" si="106"/>
        <v/>
      </c>
      <c r="N993" s="11" t="str">
        <f t="shared" si="109"/>
        <v/>
      </c>
      <c r="O993" s="11" t="str">
        <f t="shared" si="107"/>
        <v/>
      </c>
      <c r="P993" s="11" t="str">
        <f t="shared" si="108"/>
        <v/>
      </c>
      <c r="Q993" s="11" t="str">
        <f t="shared" si="110"/>
        <v/>
      </c>
    </row>
    <row r="994" spans="12:17" x14ac:dyDescent="0.3">
      <c r="L994" s="11" t="str">
        <f t="shared" si="105"/>
        <v/>
      </c>
      <c r="M994" s="11" t="str">
        <f t="shared" si="106"/>
        <v/>
      </c>
      <c r="N994" s="11" t="str">
        <f t="shared" si="109"/>
        <v/>
      </c>
      <c r="O994" s="11" t="str">
        <f t="shared" si="107"/>
        <v/>
      </c>
      <c r="P994" s="11" t="str">
        <f t="shared" si="108"/>
        <v/>
      </c>
      <c r="Q994" s="11" t="str">
        <f t="shared" si="110"/>
        <v/>
      </c>
    </row>
    <row r="995" spans="12:17" x14ac:dyDescent="0.3">
      <c r="L995" s="11" t="str">
        <f t="shared" si="105"/>
        <v/>
      </c>
      <c r="M995" s="11" t="str">
        <f t="shared" si="106"/>
        <v/>
      </c>
      <c r="N995" s="11" t="str">
        <f t="shared" si="109"/>
        <v/>
      </c>
      <c r="O995" s="11" t="str">
        <f t="shared" si="107"/>
        <v/>
      </c>
      <c r="P995" s="11" t="str">
        <f t="shared" si="108"/>
        <v/>
      </c>
      <c r="Q995" s="11" t="str">
        <f t="shared" si="110"/>
        <v/>
      </c>
    </row>
    <row r="996" spans="12:17" x14ac:dyDescent="0.3">
      <c r="L996" s="11" t="str">
        <f t="shared" si="105"/>
        <v/>
      </c>
      <c r="M996" s="11" t="str">
        <f t="shared" si="106"/>
        <v/>
      </c>
      <c r="N996" s="11" t="str">
        <f t="shared" si="109"/>
        <v/>
      </c>
      <c r="O996" s="11" t="str">
        <f t="shared" si="107"/>
        <v/>
      </c>
      <c r="P996" s="11" t="str">
        <f t="shared" si="108"/>
        <v/>
      </c>
      <c r="Q996" s="11" t="str">
        <f t="shared" si="110"/>
        <v/>
      </c>
    </row>
    <row r="997" spans="12:17" x14ac:dyDescent="0.3">
      <c r="L997" s="11" t="str">
        <f t="shared" si="105"/>
        <v/>
      </c>
      <c r="M997" s="11" t="str">
        <f t="shared" si="106"/>
        <v/>
      </c>
      <c r="N997" s="11" t="str">
        <f t="shared" si="109"/>
        <v/>
      </c>
      <c r="O997" s="11" t="str">
        <f t="shared" si="107"/>
        <v/>
      </c>
      <c r="P997" s="11" t="str">
        <f t="shared" si="108"/>
        <v/>
      </c>
      <c r="Q997" s="11" t="str">
        <f t="shared" si="110"/>
        <v/>
      </c>
    </row>
    <row r="998" spans="12:17" x14ac:dyDescent="0.3">
      <c r="L998" s="11" t="str">
        <f t="shared" si="105"/>
        <v/>
      </c>
      <c r="M998" s="11" t="str">
        <f t="shared" si="106"/>
        <v/>
      </c>
      <c r="N998" s="11" t="str">
        <f t="shared" si="109"/>
        <v/>
      </c>
      <c r="O998" s="11" t="str">
        <f t="shared" si="107"/>
        <v/>
      </c>
      <c r="P998" s="11" t="str">
        <f t="shared" si="108"/>
        <v/>
      </c>
      <c r="Q998" s="11" t="str">
        <f t="shared" si="110"/>
        <v/>
      </c>
    </row>
    <row r="999" spans="12:17" x14ac:dyDescent="0.3">
      <c r="L999" s="11" t="str">
        <f t="shared" si="105"/>
        <v/>
      </c>
      <c r="M999" s="11" t="str">
        <f t="shared" si="106"/>
        <v/>
      </c>
      <c r="N999" s="11" t="str">
        <f t="shared" si="109"/>
        <v/>
      </c>
      <c r="O999" s="11" t="str">
        <f t="shared" si="107"/>
        <v/>
      </c>
      <c r="P999" s="11" t="str">
        <f t="shared" si="108"/>
        <v/>
      </c>
      <c r="Q999" s="11" t="str">
        <f t="shared" si="110"/>
        <v/>
      </c>
    </row>
    <row r="1000" spans="12:17" x14ac:dyDescent="0.3">
      <c r="L1000" s="11" t="str">
        <f t="shared" si="105"/>
        <v/>
      </c>
      <c r="M1000" s="11" t="str">
        <f t="shared" si="106"/>
        <v/>
      </c>
      <c r="N1000" s="11" t="str">
        <f t="shared" si="109"/>
        <v/>
      </c>
      <c r="O1000" s="11" t="str">
        <f t="shared" si="107"/>
        <v/>
      </c>
      <c r="P1000" s="11" t="str">
        <f t="shared" si="108"/>
        <v/>
      </c>
      <c r="Q1000" s="11" t="str">
        <f t="shared" si="110"/>
        <v/>
      </c>
    </row>
    <row r="1001" spans="12:17" x14ac:dyDescent="0.3">
      <c r="L1001" s="11" t="str">
        <f t="shared" si="105"/>
        <v/>
      </c>
      <c r="M1001" s="11" t="str">
        <f t="shared" si="106"/>
        <v/>
      </c>
      <c r="N1001" s="11" t="str">
        <f t="shared" si="109"/>
        <v/>
      </c>
      <c r="O1001" s="11" t="str">
        <f t="shared" si="107"/>
        <v/>
      </c>
      <c r="P1001" s="11" t="str">
        <f t="shared" si="108"/>
        <v/>
      </c>
      <c r="Q1001" s="11" t="str">
        <f t="shared" si="110"/>
        <v/>
      </c>
    </row>
    <row r="1002" spans="12:17" x14ac:dyDescent="0.3">
      <c r="L1002" s="11" t="str">
        <f t="shared" si="105"/>
        <v/>
      </c>
      <c r="M1002" s="11" t="str">
        <f t="shared" si="106"/>
        <v/>
      </c>
      <c r="N1002" s="11" t="str">
        <f t="shared" si="109"/>
        <v/>
      </c>
      <c r="O1002" s="11" t="str">
        <f t="shared" si="107"/>
        <v/>
      </c>
      <c r="P1002" s="11" t="str">
        <f t="shared" si="108"/>
        <v/>
      </c>
      <c r="Q1002" s="11" t="str">
        <f t="shared" si="110"/>
        <v/>
      </c>
    </row>
    <row r="1003" spans="12:17" x14ac:dyDescent="0.3">
      <c r="L1003" s="11" t="str">
        <f t="shared" si="105"/>
        <v/>
      </c>
      <c r="M1003" s="11" t="str">
        <f t="shared" si="106"/>
        <v/>
      </c>
      <c r="N1003" s="11" t="str">
        <f t="shared" si="109"/>
        <v/>
      </c>
      <c r="O1003" s="11" t="str">
        <f t="shared" si="107"/>
        <v/>
      </c>
      <c r="P1003" s="11" t="str">
        <f t="shared" si="108"/>
        <v/>
      </c>
      <c r="Q1003" s="11" t="str">
        <f t="shared" si="110"/>
        <v/>
      </c>
    </row>
    <row r="1004" spans="12:17" x14ac:dyDescent="0.3">
      <c r="L1004" s="11" t="str">
        <f t="shared" si="105"/>
        <v/>
      </c>
      <c r="M1004" s="11" t="str">
        <f t="shared" si="106"/>
        <v/>
      </c>
      <c r="N1004" s="11" t="str">
        <f t="shared" si="109"/>
        <v/>
      </c>
      <c r="O1004" s="11" t="str">
        <f t="shared" si="107"/>
        <v/>
      </c>
      <c r="P1004" s="11" t="str">
        <f t="shared" si="108"/>
        <v/>
      </c>
      <c r="Q1004" s="11" t="str">
        <f t="shared" si="110"/>
        <v/>
      </c>
    </row>
    <row r="1005" spans="12:17" x14ac:dyDescent="0.3">
      <c r="L1005" s="11" t="str">
        <f t="shared" si="105"/>
        <v/>
      </c>
      <c r="M1005" s="11" t="str">
        <f t="shared" si="106"/>
        <v/>
      </c>
      <c r="N1005" s="11" t="str">
        <f t="shared" si="109"/>
        <v/>
      </c>
      <c r="O1005" s="11" t="str">
        <f t="shared" si="107"/>
        <v/>
      </c>
      <c r="P1005" s="11" t="str">
        <f t="shared" si="108"/>
        <v/>
      </c>
      <c r="Q1005" s="11" t="str">
        <f t="shared" si="110"/>
        <v/>
      </c>
    </row>
    <row r="1006" spans="12:17" x14ac:dyDescent="0.3">
      <c r="L1006" s="11" t="str">
        <f t="shared" si="105"/>
        <v/>
      </c>
      <c r="M1006" s="11" t="str">
        <f t="shared" si="106"/>
        <v/>
      </c>
      <c r="N1006" s="11" t="str">
        <f t="shared" si="109"/>
        <v/>
      </c>
      <c r="O1006" s="11" t="str">
        <f t="shared" si="107"/>
        <v/>
      </c>
      <c r="P1006" s="11" t="str">
        <f t="shared" si="108"/>
        <v/>
      </c>
      <c r="Q1006" s="11" t="str">
        <f t="shared" si="110"/>
        <v/>
      </c>
    </row>
    <row r="1007" spans="12:17" x14ac:dyDescent="0.3">
      <c r="L1007" s="11" t="str">
        <f t="shared" si="105"/>
        <v/>
      </c>
      <c r="M1007" s="11" t="str">
        <f t="shared" si="106"/>
        <v/>
      </c>
      <c r="N1007" s="11" t="str">
        <f t="shared" si="109"/>
        <v/>
      </c>
      <c r="O1007" s="11" t="str">
        <f t="shared" si="107"/>
        <v/>
      </c>
      <c r="P1007" s="11" t="str">
        <f t="shared" si="108"/>
        <v/>
      </c>
      <c r="Q1007" s="11" t="str">
        <f t="shared" si="110"/>
        <v/>
      </c>
    </row>
    <row r="1008" spans="12:17" x14ac:dyDescent="0.3">
      <c r="L1008" s="11" t="str">
        <f t="shared" si="105"/>
        <v/>
      </c>
      <c r="M1008" s="11" t="str">
        <f t="shared" si="106"/>
        <v/>
      </c>
      <c r="N1008" s="11" t="str">
        <f t="shared" si="109"/>
        <v/>
      </c>
      <c r="O1008" s="11" t="str">
        <f t="shared" si="107"/>
        <v/>
      </c>
      <c r="P1008" s="11" t="str">
        <f t="shared" si="108"/>
        <v/>
      </c>
      <c r="Q1008" s="11" t="str">
        <f t="shared" si="110"/>
        <v/>
      </c>
    </row>
    <row r="1009" spans="12:17" x14ac:dyDescent="0.3">
      <c r="L1009" s="11" t="str">
        <f t="shared" si="105"/>
        <v/>
      </c>
      <c r="M1009" s="11" t="str">
        <f t="shared" si="106"/>
        <v/>
      </c>
      <c r="N1009" s="11" t="str">
        <f t="shared" si="109"/>
        <v/>
      </c>
      <c r="O1009" s="11" t="str">
        <f t="shared" si="107"/>
        <v/>
      </c>
      <c r="P1009" s="11" t="str">
        <f t="shared" si="108"/>
        <v/>
      </c>
      <c r="Q1009" s="11" t="str">
        <f t="shared" si="110"/>
        <v/>
      </c>
    </row>
    <row r="1010" spans="12:17" x14ac:dyDescent="0.3">
      <c r="L1010" s="11" t="str">
        <f t="shared" si="105"/>
        <v/>
      </c>
      <c r="M1010" s="11" t="str">
        <f t="shared" si="106"/>
        <v/>
      </c>
      <c r="N1010" s="11" t="str">
        <f t="shared" si="109"/>
        <v/>
      </c>
      <c r="O1010" s="11" t="str">
        <f t="shared" si="107"/>
        <v/>
      </c>
      <c r="P1010" s="11" t="str">
        <f t="shared" si="108"/>
        <v/>
      </c>
      <c r="Q1010" s="11" t="str">
        <f t="shared" si="110"/>
        <v/>
      </c>
    </row>
    <row r="1011" spans="12:17" x14ac:dyDescent="0.3">
      <c r="L1011" s="11" t="str">
        <f t="shared" si="105"/>
        <v/>
      </c>
      <c r="M1011" s="11" t="str">
        <f t="shared" si="106"/>
        <v/>
      </c>
      <c r="N1011" s="11" t="str">
        <f t="shared" si="109"/>
        <v/>
      </c>
      <c r="O1011" s="11" t="str">
        <f t="shared" si="107"/>
        <v/>
      </c>
      <c r="P1011" s="11" t="str">
        <f t="shared" si="108"/>
        <v/>
      </c>
      <c r="Q1011" s="11" t="str">
        <f t="shared" si="110"/>
        <v/>
      </c>
    </row>
    <row r="1012" spans="12:17" x14ac:dyDescent="0.3">
      <c r="L1012" s="11" t="str">
        <f t="shared" si="105"/>
        <v/>
      </c>
      <c r="M1012" s="11" t="str">
        <f t="shared" si="106"/>
        <v/>
      </c>
      <c r="N1012" s="11" t="str">
        <f t="shared" si="109"/>
        <v/>
      </c>
      <c r="O1012" s="11" t="str">
        <f t="shared" si="107"/>
        <v/>
      </c>
      <c r="P1012" s="11" t="str">
        <f t="shared" si="108"/>
        <v/>
      </c>
      <c r="Q1012" s="11" t="str">
        <f t="shared" si="110"/>
        <v/>
      </c>
    </row>
    <row r="1013" spans="12:17" x14ac:dyDescent="0.3">
      <c r="L1013" s="11" t="str">
        <f t="shared" si="105"/>
        <v/>
      </c>
      <c r="M1013" s="11" t="str">
        <f t="shared" si="106"/>
        <v/>
      </c>
      <c r="N1013" s="11" t="str">
        <f t="shared" si="109"/>
        <v/>
      </c>
      <c r="O1013" s="11" t="str">
        <f t="shared" si="107"/>
        <v/>
      </c>
      <c r="P1013" s="11" t="str">
        <f t="shared" si="108"/>
        <v/>
      </c>
      <c r="Q1013" s="11" t="str">
        <f t="shared" si="110"/>
        <v/>
      </c>
    </row>
    <row r="1014" spans="12:17" x14ac:dyDescent="0.3">
      <c r="L1014" s="11" t="str">
        <f t="shared" si="105"/>
        <v/>
      </c>
      <c r="M1014" s="11" t="str">
        <f t="shared" si="106"/>
        <v/>
      </c>
      <c r="N1014" s="11" t="str">
        <f t="shared" si="109"/>
        <v/>
      </c>
      <c r="O1014" s="11" t="str">
        <f t="shared" si="107"/>
        <v/>
      </c>
      <c r="P1014" s="11" t="str">
        <f t="shared" si="108"/>
        <v/>
      </c>
      <c r="Q1014" s="11" t="str">
        <f t="shared" si="110"/>
        <v/>
      </c>
    </row>
    <row r="1015" spans="12:17" x14ac:dyDescent="0.3">
      <c r="L1015" s="11" t="str">
        <f t="shared" si="105"/>
        <v/>
      </c>
      <c r="M1015" s="11" t="str">
        <f t="shared" si="106"/>
        <v/>
      </c>
      <c r="N1015" s="11" t="str">
        <f t="shared" si="109"/>
        <v/>
      </c>
      <c r="O1015" s="11" t="str">
        <f t="shared" si="107"/>
        <v/>
      </c>
      <c r="P1015" s="11" t="str">
        <f t="shared" si="108"/>
        <v/>
      </c>
      <c r="Q1015" s="11" t="str">
        <f t="shared" si="110"/>
        <v/>
      </c>
    </row>
    <row r="1016" spans="12:17" x14ac:dyDescent="0.3">
      <c r="L1016" s="11" t="str">
        <f t="shared" si="105"/>
        <v/>
      </c>
      <c r="M1016" s="11" t="str">
        <f t="shared" si="106"/>
        <v/>
      </c>
      <c r="N1016" s="11" t="str">
        <f t="shared" si="109"/>
        <v/>
      </c>
      <c r="O1016" s="11" t="str">
        <f t="shared" si="107"/>
        <v/>
      </c>
      <c r="P1016" s="11" t="str">
        <f t="shared" si="108"/>
        <v/>
      </c>
      <c r="Q1016" s="11" t="str">
        <f t="shared" si="110"/>
        <v/>
      </c>
    </row>
    <row r="1017" spans="12:17" x14ac:dyDescent="0.3">
      <c r="L1017" s="11" t="str">
        <f t="shared" si="105"/>
        <v/>
      </c>
      <c r="M1017" s="11" t="str">
        <f t="shared" si="106"/>
        <v/>
      </c>
      <c r="N1017" s="11" t="str">
        <f t="shared" si="109"/>
        <v/>
      </c>
      <c r="O1017" s="11" t="str">
        <f t="shared" si="107"/>
        <v/>
      </c>
      <c r="P1017" s="11" t="str">
        <f t="shared" si="108"/>
        <v/>
      </c>
      <c r="Q1017" s="11" t="str">
        <f t="shared" si="110"/>
        <v/>
      </c>
    </row>
    <row r="1018" spans="12:17" x14ac:dyDescent="0.3">
      <c r="L1018" s="11" t="str">
        <f t="shared" si="105"/>
        <v/>
      </c>
      <c r="M1018" s="11" t="str">
        <f t="shared" si="106"/>
        <v/>
      </c>
      <c r="N1018" s="11" t="str">
        <f t="shared" si="109"/>
        <v/>
      </c>
      <c r="O1018" s="11" t="str">
        <f t="shared" si="107"/>
        <v/>
      </c>
      <c r="P1018" s="11" t="str">
        <f t="shared" si="108"/>
        <v/>
      </c>
      <c r="Q1018" s="11" t="str">
        <f t="shared" si="110"/>
        <v/>
      </c>
    </row>
    <row r="1019" spans="12:17" x14ac:dyDescent="0.3">
      <c r="L1019" s="11" t="str">
        <f t="shared" si="105"/>
        <v/>
      </c>
      <c r="M1019" s="11" t="str">
        <f t="shared" si="106"/>
        <v/>
      </c>
      <c r="N1019" s="11" t="str">
        <f t="shared" si="109"/>
        <v/>
      </c>
      <c r="O1019" s="11" t="str">
        <f t="shared" si="107"/>
        <v/>
      </c>
      <c r="P1019" s="11" t="str">
        <f t="shared" si="108"/>
        <v/>
      </c>
      <c r="Q1019" s="11" t="str">
        <f t="shared" si="110"/>
        <v/>
      </c>
    </row>
    <row r="1020" spans="12:17" x14ac:dyDescent="0.3">
      <c r="L1020" s="11" t="str">
        <f t="shared" si="105"/>
        <v/>
      </c>
      <c r="M1020" s="11" t="str">
        <f t="shared" si="106"/>
        <v/>
      </c>
      <c r="N1020" s="11" t="str">
        <f t="shared" si="109"/>
        <v/>
      </c>
      <c r="O1020" s="11" t="str">
        <f t="shared" si="107"/>
        <v/>
      </c>
      <c r="P1020" s="11" t="str">
        <f t="shared" si="108"/>
        <v/>
      </c>
      <c r="Q1020" s="11" t="str">
        <f t="shared" si="110"/>
        <v/>
      </c>
    </row>
    <row r="1021" spans="12:17" x14ac:dyDescent="0.3">
      <c r="L1021" s="11" t="str">
        <f t="shared" si="105"/>
        <v/>
      </c>
      <c r="M1021" s="11" t="str">
        <f t="shared" si="106"/>
        <v/>
      </c>
      <c r="N1021" s="11" t="str">
        <f t="shared" si="109"/>
        <v/>
      </c>
      <c r="O1021" s="11" t="str">
        <f t="shared" si="107"/>
        <v/>
      </c>
      <c r="P1021" s="11" t="str">
        <f t="shared" si="108"/>
        <v/>
      </c>
      <c r="Q1021" s="11" t="str">
        <f t="shared" si="110"/>
        <v/>
      </c>
    </row>
    <row r="1022" spans="12:17" x14ac:dyDescent="0.3">
      <c r="L1022" s="11" t="str">
        <f t="shared" si="105"/>
        <v/>
      </c>
      <c r="M1022" s="11" t="str">
        <f t="shared" si="106"/>
        <v/>
      </c>
      <c r="N1022" s="11" t="str">
        <f t="shared" si="109"/>
        <v/>
      </c>
      <c r="O1022" s="11" t="str">
        <f t="shared" si="107"/>
        <v/>
      </c>
      <c r="P1022" s="11" t="str">
        <f t="shared" si="108"/>
        <v/>
      </c>
      <c r="Q1022" s="11" t="str">
        <f t="shared" si="110"/>
        <v/>
      </c>
    </row>
    <row r="1023" spans="12:17" x14ac:dyDescent="0.3">
      <c r="L1023" s="11" t="str">
        <f t="shared" si="105"/>
        <v/>
      </c>
      <c r="M1023" s="11" t="str">
        <f t="shared" si="106"/>
        <v/>
      </c>
      <c r="N1023" s="11" t="str">
        <f t="shared" si="109"/>
        <v/>
      </c>
      <c r="O1023" s="11" t="str">
        <f t="shared" si="107"/>
        <v/>
      </c>
      <c r="P1023" s="11" t="str">
        <f t="shared" si="108"/>
        <v/>
      </c>
      <c r="Q1023" s="11" t="str">
        <f t="shared" si="110"/>
        <v/>
      </c>
    </row>
    <row r="1024" spans="12:17" x14ac:dyDescent="0.3">
      <c r="L1024" s="11" t="str">
        <f t="shared" si="105"/>
        <v/>
      </c>
      <c r="M1024" s="11" t="str">
        <f t="shared" si="106"/>
        <v/>
      </c>
      <c r="N1024" s="11" t="str">
        <f t="shared" si="109"/>
        <v/>
      </c>
      <c r="O1024" s="11" t="str">
        <f t="shared" si="107"/>
        <v/>
      </c>
      <c r="P1024" s="11" t="str">
        <f t="shared" si="108"/>
        <v/>
      </c>
      <c r="Q1024" s="11" t="str">
        <f t="shared" si="110"/>
        <v/>
      </c>
    </row>
    <row r="1025" spans="12:17" x14ac:dyDescent="0.3">
      <c r="L1025" s="11" t="str">
        <f t="shared" si="105"/>
        <v/>
      </c>
      <c r="M1025" s="11" t="str">
        <f t="shared" si="106"/>
        <v/>
      </c>
      <c r="N1025" s="11" t="str">
        <f t="shared" si="109"/>
        <v/>
      </c>
      <c r="O1025" s="11" t="str">
        <f t="shared" si="107"/>
        <v/>
      </c>
      <c r="P1025" s="11" t="str">
        <f t="shared" si="108"/>
        <v/>
      </c>
      <c r="Q1025" s="11" t="str">
        <f t="shared" si="110"/>
        <v/>
      </c>
    </row>
    <row r="1026" spans="12:17" x14ac:dyDescent="0.3">
      <c r="L1026" s="11" t="str">
        <f t="shared" si="105"/>
        <v/>
      </c>
      <c r="M1026" s="11" t="str">
        <f t="shared" si="106"/>
        <v/>
      </c>
      <c r="N1026" s="11" t="str">
        <f t="shared" si="109"/>
        <v/>
      </c>
      <c r="O1026" s="11" t="str">
        <f t="shared" si="107"/>
        <v/>
      </c>
      <c r="P1026" s="11" t="str">
        <f t="shared" si="108"/>
        <v/>
      </c>
      <c r="Q1026" s="11" t="str">
        <f t="shared" si="110"/>
        <v/>
      </c>
    </row>
    <row r="1027" spans="12:17" x14ac:dyDescent="0.3">
      <c r="L1027" s="11" t="str">
        <f t="shared" si="105"/>
        <v/>
      </c>
      <c r="M1027" s="11" t="str">
        <f t="shared" si="106"/>
        <v/>
      </c>
      <c r="N1027" s="11" t="str">
        <f t="shared" si="109"/>
        <v/>
      </c>
      <c r="O1027" s="11" t="str">
        <f t="shared" si="107"/>
        <v/>
      </c>
      <c r="P1027" s="11" t="str">
        <f t="shared" si="108"/>
        <v/>
      </c>
      <c r="Q1027" s="11" t="str">
        <f t="shared" si="110"/>
        <v/>
      </c>
    </row>
    <row r="1028" spans="12:17" x14ac:dyDescent="0.3">
      <c r="L1028" s="11" t="str">
        <f t="shared" si="105"/>
        <v/>
      </c>
      <c r="M1028" s="11" t="str">
        <f t="shared" si="106"/>
        <v/>
      </c>
      <c r="N1028" s="11" t="str">
        <f t="shared" si="109"/>
        <v/>
      </c>
      <c r="O1028" s="11" t="str">
        <f t="shared" si="107"/>
        <v/>
      </c>
      <c r="P1028" s="11" t="str">
        <f t="shared" si="108"/>
        <v/>
      </c>
      <c r="Q1028" s="11" t="str">
        <f t="shared" si="110"/>
        <v/>
      </c>
    </row>
    <row r="1029" spans="12:17" x14ac:dyDescent="0.3">
      <c r="L1029" s="11" t="str">
        <f t="shared" si="105"/>
        <v/>
      </c>
      <c r="M1029" s="11" t="str">
        <f t="shared" si="106"/>
        <v/>
      </c>
      <c r="N1029" s="11" t="str">
        <f t="shared" si="109"/>
        <v/>
      </c>
      <c r="O1029" s="11" t="str">
        <f t="shared" si="107"/>
        <v/>
      </c>
      <c r="P1029" s="11" t="str">
        <f t="shared" si="108"/>
        <v/>
      </c>
      <c r="Q1029" s="11" t="str">
        <f t="shared" si="110"/>
        <v/>
      </c>
    </row>
    <row r="1030" spans="12:17" x14ac:dyDescent="0.3">
      <c r="L1030" s="11" t="str">
        <f t="shared" si="105"/>
        <v/>
      </c>
      <c r="M1030" s="11" t="str">
        <f t="shared" si="106"/>
        <v/>
      </c>
      <c r="N1030" s="11" t="str">
        <f t="shared" si="109"/>
        <v/>
      </c>
      <c r="O1030" s="11" t="str">
        <f t="shared" si="107"/>
        <v/>
      </c>
      <c r="P1030" s="11" t="str">
        <f t="shared" si="108"/>
        <v/>
      </c>
      <c r="Q1030" s="11" t="str">
        <f t="shared" si="110"/>
        <v/>
      </c>
    </row>
    <row r="1031" spans="12:17" x14ac:dyDescent="0.3">
      <c r="L1031" s="11" t="str">
        <f t="shared" si="105"/>
        <v/>
      </c>
      <c r="M1031" s="11" t="str">
        <f t="shared" si="106"/>
        <v/>
      </c>
      <c r="N1031" s="11" t="str">
        <f t="shared" si="109"/>
        <v/>
      </c>
      <c r="O1031" s="11" t="str">
        <f t="shared" si="107"/>
        <v/>
      </c>
      <c r="P1031" s="11" t="str">
        <f t="shared" si="108"/>
        <v/>
      </c>
      <c r="Q1031" s="11" t="str">
        <f t="shared" si="110"/>
        <v/>
      </c>
    </row>
    <row r="1032" spans="12:17" x14ac:dyDescent="0.3">
      <c r="L1032" s="11" t="str">
        <f t="shared" si="105"/>
        <v/>
      </c>
      <c r="M1032" s="11" t="str">
        <f t="shared" si="106"/>
        <v/>
      </c>
      <c r="N1032" s="11" t="str">
        <f t="shared" si="109"/>
        <v/>
      </c>
      <c r="O1032" s="11" t="str">
        <f t="shared" si="107"/>
        <v/>
      </c>
      <c r="P1032" s="11" t="str">
        <f t="shared" si="108"/>
        <v/>
      </c>
      <c r="Q1032" s="11" t="str">
        <f t="shared" si="110"/>
        <v/>
      </c>
    </row>
    <row r="1033" spans="12:17" x14ac:dyDescent="0.3">
      <c r="L1033" s="11" t="str">
        <f t="shared" si="105"/>
        <v/>
      </c>
      <c r="M1033" s="11" t="str">
        <f t="shared" si="106"/>
        <v/>
      </c>
      <c r="N1033" s="11" t="str">
        <f t="shared" si="109"/>
        <v/>
      </c>
      <c r="O1033" s="11" t="str">
        <f t="shared" si="107"/>
        <v/>
      </c>
      <c r="P1033" s="11" t="str">
        <f t="shared" si="108"/>
        <v/>
      </c>
      <c r="Q1033" s="11" t="str">
        <f t="shared" si="110"/>
        <v/>
      </c>
    </row>
    <row r="1034" spans="12:17" x14ac:dyDescent="0.3">
      <c r="L1034" s="11" t="str">
        <f t="shared" si="105"/>
        <v/>
      </c>
      <c r="M1034" s="11" t="str">
        <f t="shared" si="106"/>
        <v/>
      </c>
      <c r="N1034" s="11" t="str">
        <f t="shared" si="109"/>
        <v/>
      </c>
      <c r="O1034" s="11" t="str">
        <f t="shared" si="107"/>
        <v/>
      </c>
      <c r="P1034" s="11" t="str">
        <f t="shared" si="108"/>
        <v/>
      </c>
      <c r="Q1034" s="11" t="str">
        <f t="shared" si="110"/>
        <v/>
      </c>
    </row>
    <row r="1035" spans="12:17" x14ac:dyDescent="0.3">
      <c r="L1035" s="11" t="str">
        <f t="shared" si="105"/>
        <v/>
      </c>
      <c r="M1035" s="11" t="str">
        <f t="shared" si="106"/>
        <v/>
      </c>
      <c r="N1035" s="11" t="str">
        <f t="shared" si="109"/>
        <v/>
      </c>
      <c r="O1035" s="11" t="str">
        <f t="shared" si="107"/>
        <v/>
      </c>
      <c r="P1035" s="11" t="str">
        <f t="shared" si="108"/>
        <v/>
      </c>
      <c r="Q1035" s="11" t="str">
        <f t="shared" si="110"/>
        <v/>
      </c>
    </row>
    <row r="1036" spans="12:17" x14ac:dyDescent="0.3">
      <c r="L1036" s="11" t="str">
        <f t="shared" si="105"/>
        <v/>
      </c>
      <c r="M1036" s="11" t="str">
        <f t="shared" si="106"/>
        <v/>
      </c>
      <c r="N1036" s="11" t="str">
        <f t="shared" si="109"/>
        <v/>
      </c>
      <c r="O1036" s="11" t="str">
        <f t="shared" si="107"/>
        <v/>
      </c>
      <c r="P1036" s="11" t="str">
        <f t="shared" si="108"/>
        <v/>
      </c>
      <c r="Q1036" s="11" t="str">
        <f t="shared" si="110"/>
        <v/>
      </c>
    </row>
    <row r="1037" spans="12:17" x14ac:dyDescent="0.3">
      <c r="L1037" s="11" t="str">
        <f t="shared" si="105"/>
        <v/>
      </c>
      <c r="M1037" s="11" t="str">
        <f t="shared" si="106"/>
        <v/>
      </c>
      <c r="N1037" s="11" t="str">
        <f t="shared" si="109"/>
        <v/>
      </c>
      <c r="O1037" s="11" t="str">
        <f t="shared" si="107"/>
        <v/>
      </c>
      <c r="P1037" s="11" t="str">
        <f t="shared" si="108"/>
        <v/>
      </c>
      <c r="Q1037" s="11" t="str">
        <f t="shared" si="110"/>
        <v/>
      </c>
    </row>
    <row r="1038" spans="12:17" x14ac:dyDescent="0.3">
      <c r="L1038" s="11" t="str">
        <f t="shared" si="105"/>
        <v/>
      </c>
      <c r="M1038" s="11" t="str">
        <f t="shared" si="106"/>
        <v/>
      </c>
      <c r="N1038" s="11" t="str">
        <f t="shared" si="109"/>
        <v/>
      </c>
      <c r="O1038" s="11" t="str">
        <f t="shared" si="107"/>
        <v/>
      </c>
      <c r="P1038" s="11" t="str">
        <f t="shared" si="108"/>
        <v/>
      </c>
      <c r="Q1038" s="11" t="str">
        <f t="shared" si="110"/>
        <v/>
      </c>
    </row>
    <row r="1039" spans="12:17" x14ac:dyDescent="0.3">
      <c r="L1039" s="11" t="str">
        <f t="shared" si="105"/>
        <v/>
      </c>
      <c r="M1039" s="11" t="str">
        <f t="shared" si="106"/>
        <v/>
      </c>
      <c r="N1039" s="11" t="str">
        <f t="shared" si="109"/>
        <v/>
      </c>
      <c r="O1039" s="11" t="str">
        <f t="shared" si="107"/>
        <v/>
      </c>
      <c r="P1039" s="11" t="str">
        <f t="shared" si="108"/>
        <v/>
      </c>
      <c r="Q1039" s="11" t="str">
        <f t="shared" si="110"/>
        <v/>
      </c>
    </row>
    <row r="1040" spans="12:17" x14ac:dyDescent="0.3">
      <c r="L1040" s="11" t="str">
        <f t="shared" si="105"/>
        <v/>
      </c>
      <c r="M1040" s="11" t="str">
        <f t="shared" si="106"/>
        <v/>
      </c>
      <c r="N1040" s="11" t="str">
        <f t="shared" si="109"/>
        <v/>
      </c>
      <c r="O1040" s="11" t="str">
        <f t="shared" si="107"/>
        <v/>
      </c>
      <c r="P1040" s="11" t="str">
        <f t="shared" si="108"/>
        <v/>
      </c>
      <c r="Q1040" s="11" t="str">
        <f t="shared" si="110"/>
        <v/>
      </c>
    </row>
    <row r="1041" spans="12:17" x14ac:dyDescent="0.3">
      <c r="L1041" s="11" t="str">
        <f t="shared" ref="L1041:L1104" si="111">IF(F1035="","",(IF(F1035="*","*",(((F1035-V$49)/V$48)*-1))))</f>
        <v/>
      </c>
      <c r="M1041" s="11" t="str">
        <f t="shared" ref="M1041:M1104" si="112">IF(E1035=0,"",F1035)</f>
        <v/>
      </c>
      <c r="N1041" s="11" t="str">
        <f t="shared" si="109"/>
        <v/>
      </c>
      <c r="O1041" s="11" t="str">
        <f t="shared" ref="O1041:O1104" si="113">IF(F1035=0,"",LN(F1035))</f>
        <v/>
      </c>
      <c r="P1041" s="11" t="str">
        <f t="shared" ref="P1041:P1104" si="114">IF(O1041="","",((O1041-$Q$11)/$P$11)*-1)</f>
        <v/>
      </c>
      <c r="Q1041" s="11" t="str">
        <f t="shared" si="110"/>
        <v/>
      </c>
    </row>
    <row r="1042" spans="12:17" x14ac:dyDescent="0.3">
      <c r="L1042" s="11" t="str">
        <f t="shared" si="111"/>
        <v/>
      </c>
      <c r="M1042" s="11" t="str">
        <f t="shared" si="112"/>
        <v/>
      </c>
      <c r="N1042" s="11" t="str">
        <f t="shared" ref="N1042:N1105" si="115">IF(H1037&gt;3.9999,M1042,"")</f>
        <v/>
      </c>
      <c r="O1042" s="11" t="str">
        <f t="shared" si="113"/>
        <v/>
      </c>
      <c r="P1042" s="11" t="str">
        <f t="shared" si="114"/>
        <v/>
      </c>
      <c r="Q1042" s="11" t="str">
        <f t="shared" ref="Q1042:Q1105" si="116">IF(H1037="","",(IF(H1037="*","*",((H1037-$U$49)/$U$48))))</f>
        <v/>
      </c>
    </row>
    <row r="1043" spans="12:17" x14ac:dyDescent="0.3">
      <c r="L1043" s="11" t="str">
        <f t="shared" si="111"/>
        <v/>
      </c>
      <c r="M1043" s="11" t="str">
        <f t="shared" si="112"/>
        <v/>
      </c>
      <c r="N1043" s="11" t="str">
        <f t="shared" si="115"/>
        <v/>
      </c>
      <c r="O1043" s="11" t="str">
        <f t="shared" si="113"/>
        <v/>
      </c>
      <c r="P1043" s="11" t="str">
        <f t="shared" si="114"/>
        <v/>
      </c>
      <c r="Q1043" s="11" t="str">
        <f t="shared" si="116"/>
        <v/>
      </c>
    </row>
    <row r="1044" spans="12:17" x14ac:dyDescent="0.3">
      <c r="L1044" s="11" t="str">
        <f t="shared" si="111"/>
        <v/>
      </c>
      <c r="M1044" s="11" t="str">
        <f t="shared" si="112"/>
        <v/>
      </c>
      <c r="N1044" s="11" t="str">
        <f t="shared" si="115"/>
        <v/>
      </c>
      <c r="O1044" s="11" t="str">
        <f t="shared" si="113"/>
        <v/>
      </c>
      <c r="P1044" s="11" t="str">
        <f t="shared" si="114"/>
        <v/>
      </c>
      <c r="Q1044" s="11" t="str">
        <f t="shared" si="116"/>
        <v/>
      </c>
    </row>
    <row r="1045" spans="12:17" x14ac:dyDescent="0.3">
      <c r="L1045" s="11" t="str">
        <f t="shared" si="111"/>
        <v/>
      </c>
      <c r="M1045" s="11" t="str">
        <f t="shared" si="112"/>
        <v/>
      </c>
      <c r="N1045" s="11" t="str">
        <f t="shared" si="115"/>
        <v/>
      </c>
      <c r="O1045" s="11" t="str">
        <f t="shared" si="113"/>
        <v/>
      </c>
      <c r="P1045" s="11" t="str">
        <f t="shared" si="114"/>
        <v/>
      </c>
      <c r="Q1045" s="11" t="str">
        <f t="shared" si="116"/>
        <v/>
      </c>
    </row>
    <row r="1046" spans="12:17" x14ac:dyDescent="0.3">
      <c r="L1046" s="11" t="str">
        <f t="shared" si="111"/>
        <v/>
      </c>
      <c r="M1046" s="11" t="str">
        <f t="shared" si="112"/>
        <v/>
      </c>
      <c r="N1046" s="11" t="str">
        <f t="shared" si="115"/>
        <v/>
      </c>
      <c r="O1046" s="11" t="str">
        <f t="shared" si="113"/>
        <v/>
      </c>
      <c r="P1046" s="11" t="str">
        <f t="shared" si="114"/>
        <v/>
      </c>
      <c r="Q1046" s="11" t="str">
        <f t="shared" si="116"/>
        <v/>
      </c>
    </row>
    <row r="1047" spans="12:17" x14ac:dyDescent="0.3">
      <c r="L1047" s="11" t="str">
        <f t="shared" si="111"/>
        <v/>
      </c>
      <c r="M1047" s="11" t="str">
        <f t="shared" si="112"/>
        <v/>
      </c>
      <c r="N1047" s="11" t="str">
        <f t="shared" si="115"/>
        <v/>
      </c>
      <c r="O1047" s="11" t="str">
        <f t="shared" si="113"/>
        <v/>
      </c>
      <c r="P1047" s="11" t="str">
        <f t="shared" si="114"/>
        <v/>
      </c>
      <c r="Q1047" s="11" t="str">
        <f t="shared" si="116"/>
        <v/>
      </c>
    </row>
    <row r="1048" spans="12:17" x14ac:dyDescent="0.3">
      <c r="L1048" s="11" t="str">
        <f t="shared" si="111"/>
        <v/>
      </c>
      <c r="M1048" s="11" t="str">
        <f t="shared" si="112"/>
        <v/>
      </c>
      <c r="N1048" s="11" t="str">
        <f t="shared" si="115"/>
        <v/>
      </c>
      <c r="O1048" s="11" t="str">
        <f t="shared" si="113"/>
        <v/>
      </c>
      <c r="P1048" s="11" t="str">
        <f t="shared" si="114"/>
        <v/>
      </c>
      <c r="Q1048" s="11" t="str">
        <f t="shared" si="116"/>
        <v/>
      </c>
    </row>
    <row r="1049" spans="12:17" x14ac:dyDescent="0.3">
      <c r="L1049" s="11" t="str">
        <f t="shared" si="111"/>
        <v/>
      </c>
      <c r="M1049" s="11" t="str">
        <f t="shared" si="112"/>
        <v/>
      </c>
      <c r="N1049" s="11" t="str">
        <f t="shared" si="115"/>
        <v/>
      </c>
      <c r="O1049" s="11" t="str">
        <f t="shared" si="113"/>
        <v/>
      </c>
      <c r="P1049" s="11" t="str">
        <f t="shared" si="114"/>
        <v/>
      </c>
      <c r="Q1049" s="11" t="str">
        <f t="shared" si="116"/>
        <v/>
      </c>
    </row>
    <row r="1050" spans="12:17" x14ac:dyDescent="0.3">
      <c r="L1050" s="11" t="str">
        <f t="shared" si="111"/>
        <v/>
      </c>
      <c r="M1050" s="11" t="str">
        <f t="shared" si="112"/>
        <v/>
      </c>
      <c r="N1050" s="11" t="str">
        <f t="shared" si="115"/>
        <v/>
      </c>
      <c r="O1050" s="11" t="str">
        <f t="shared" si="113"/>
        <v/>
      </c>
      <c r="P1050" s="11" t="str">
        <f t="shared" si="114"/>
        <v/>
      </c>
      <c r="Q1050" s="11" t="str">
        <f t="shared" si="116"/>
        <v/>
      </c>
    </row>
    <row r="1051" spans="12:17" x14ac:dyDescent="0.3">
      <c r="L1051" s="11" t="str">
        <f t="shared" si="111"/>
        <v/>
      </c>
      <c r="M1051" s="11" t="str">
        <f t="shared" si="112"/>
        <v/>
      </c>
      <c r="N1051" s="11" t="str">
        <f t="shared" si="115"/>
        <v/>
      </c>
      <c r="O1051" s="11" t="str">
        <f t="shared" si="113"/>
        <v/>
      </c>
      <c r="P1051" s="11" t="str">
        <f t="shared" si="114"/>
        <v/>
      </c>
      <c r="Q1051" s="11" t="str">
        <f t="shared" si="116"/>
        <v/>
      </c>
    </row>
    <row r="1052" spans="12:17" x14ac:dyDescent="0.3">
      <c r="L1052" s="11" t="str">
        <f t="shared" si="111"/>
        <v/>
      </c>
      <c r="M1052" s="11" t="str">
        <f t="shared" si="112"/>
        <v/>
      </c>
      <c r="N1052" s="11" t="str">
        <f t="shared" si="115"/>
        <v/>
      </c>
      <c r="O1052" s="11" t="str">
        <f t="shared" si="113"/>
        <v/>
      </c>
      <c r="P1052" s="11" t="str">
        <f t="shared" si="114"/>
        <v/>
      </c>
      <c r="Q1052" s="11" t="str">
        <f t="shared" si="116"/>
        <v/>
      </c>
    </row>
    <row r="1053" spans="12:17" x14ac:dyDescent="0.3">
      <c r="L1053" s="11" t="str">
        <f t="shared" si="111"/>
        <v/>
      </c>
      <c r="M1053" s="11" t="str">
        <f t="shared" si="112"/>
        <v/>
      </c>
      <c r="N1053" s="11" t="str">
        <f t="shared" si="115"/>
        <v/>
      </c>
      <c r="O1053" s="11" t="str">
        <f t="shared" si="113"/>
        <v/>
      </c>
      <c r="P1053" s="11" t="str">
        <f t="shared" si="114"/>
        <v/>
      </c>
      <c r="Q1053" s="11" t="str">
        <f t="shared" si="116"/>
        <v/>
      </c>
    </row>
    <row r="1054" spans="12:17" x14ac:dyDescent="0.3">
      <c r="L1054" s="11" t="str">
        <f t="shared" si="111"/>
        <v/>
      </c>
      <c r="M1054" s="11" t="str">
        <f t="shared" si="112"/>
        <v/>
      </c>
      <c r="N1054" s="11" t="str">
        <f t="shared" si="115"/>
        <v/>
      </c>
      <c r="O1054" s="11" t="str">
        <f t="shared" si="113"/>
        <v/>
      </c>
      <c r="P1054" s="11" t="str">
        <f t="shared" si="114"/>
        <v/>
      </c>
      <c r="Q1054" s="11" t="str">
        <f t="shared" si="116"/>
        <v/>
      </c>
    </row>
    <row r="1055" spans="12:17" x14ac:dyDescent="0.3">
      <c r="L1055" s="11" t="str">
        <f t="shared" si="111"/>
        <v/>
      </c>
      <c r="M1055" s="11" t="str">
        <f t="shared" si="112"/>
        <v/>
      </c>
      <c r="N1055" s="11" t="str">
        <f t="shared" si="115"/>
        <v/>
      </c>
      <c r="O1055" s="11" t="str">
        <f t="shared" si="113"/>
        <v/>
      </c>
      <c r="P1055" s="11" t="str">
        <f t="shared" si="114"/>
        <v/>
      </c>
      <c r="Q1055" s="11" t="str">
        <f t="shared" si="116"/>
        <v/>
      </c>
    </row>
    <row r="1056" spans="12:17" x14ac:dyDescent="0.3">
      <c r="L1056" s="11" t="str">
        <f t="shared" si="111"/>
        <v/>
      </c>
      <c r="M1056" s="11" t="str">
        <f t="shared" si="112"/>
        <v/>
      </c>
      <c r="N1056" s="11" t="str">
        <f t="shared" si="115"/>
        <v/>
      </c>
      <c r="O1056" s="11" t="str">
        <f t="shared" si="113"/>
        <v/>
      </c>
      <c r="P1056" s="11" t="str">
        <f t="shared" si="114"/>
        <v/>
      </c>
      <c r="Q1056" s="11" t="str">
        <f t="shared" si="116"/>
        <v/>
      </c>
    </row>
    <row r="1057" spans="12:17" x14ac:dyDescent="0.3">
      <c r="L1057" s="11" t="str">
        <f t="shared" si="111"/>
        <v/>
      </c>
      <c r="M1057" s="11" t="str">
        <f t="shared" si="112"/>
        <v/>
      </c>
      <c r="N1057" s="11" t="str">
        <f t="shared" si="115"/>
        <v/>
      </c>
      <c r="O1057" s="11" t="str">
        <f t="shared" si="113"/>
        <v/>
      </c>
      <c r="P1057" s="11" t="str">
        <f t="shared" si="114"/>
        <v/>
      </c>
      <c r="Q1057" s="11" t="str">
        <f t="shared" si="116"/>
        <v/>
      </c>
    </row>
    <row r="1058" spans="12:17" x14ac:dyDescent="0.3">
      <c r="L1058" s="11" t="str">
        <f t="shared" si="111"/>
        <v/>
      </c>
      <c r="M1058" s="11" t="str">
        <f t="shared" si="112"/>
        <v/>
      </c>
      <c r="N1058" s="11" t="str">
        <f t="shared" si="115"/>
        <v/>
      </c>
      <c r="O1058" s="11" t="str">
        <f t="shared" si="113"/>
        <v/>
      </c>
      <c r="P1058" s="11" t="str">
        <f t="shared" si="114"/>
        <v/>
      </c>
      <c r="Q1058" s="11" t="str">
        <f t="shared" si="116"/>
        <v/>
      </c>
    </row>
    <row r="1059" spans="12:17" x14ac:dyDescent="0.3">
      <c r="L1059" s="11" t="str">
        <f t="shared" si="111"/>
        <v/>
      </c>
      <c r="M1059" s="11" t="str">
        <f t="shared" si="112"/>
        <v/>
      </c>
      <c r="N1059" s="11" t="str">
        <f t="shared" si="115"/>
        <v/>
      </c>
      <c r="O1059" s="11" t="str">
        <f t="shared" si="113"/>
        <v/>
      </c>
      <c r="P1059" s="11" t="str">
        <f t="shared" si="114"/>
        <v/>
      </c>
      <c r="Q1059" s="11" t="str">
        <f t="shared" si="116"/>
        <v/>
      </c>
    </row>
    <row r="1060" spans="12:17" x14ac:dyDescent="0.3">
      <c r="L1060" s="11" t="str">
        <f t="shared" si="111"/>
        <v/>
      </c>
      <c r="M1060" s="11" t="str">
        <f t="shared" si="112"/>
        <v/>
      </c>
      <c r="N1060" s="11" t="str">
        <f t="shared" si="115"/>
        <v/>
      </c>
      <c r="O1060" s="11" t="str">
        <f t="shared" si="113"/>
        <v/>
      </c>
      <c r="P1060" s="11" t="str">
        <f t="shared" si="114"/>
        <v/>
      </c>
      <c r="Q1060" s="11" t="str">
        <f t="shared" si="116"/>
        <v/>
      </c>
    </row>
    <row r="1061" spans="12:17" x14ac:dyDescent="0.3">
      <c r="L1061" s="11" t="str">
        <f t="shared" si="111"/>
        <v/>
      </c>
      <c r="M1061" s="11" t="str">
        <f t="shared" si="112"/>
        <v/>
      </c>
      <c r="N1061" s="11" t="str">
        <f t="shared" si="115"/>
        <v/>
      </c>
      <c r="O1061" s="11" t="str">
        <f t="shared" si="113"/>
        <v/>
      </c>
      <c r="P1061" s="11" t="str">
        <f t="shared" si="114"/>
        <v/>
      </c>
      <c r="Q1061" s="11" t="str">
        <f t="shared" si="116"/>
        <v/>
      </c>
    </row>
    <row r="1062" spans="12:17" x14ac:dyDescent="0.3">
      <c r="L1062" s="11" t="str">
        <f t="shared" si="111"/>
        <v/>
      </c>
      <c r="M1062" s="11" t="str">
        <f t="shared" si="112"/>
        <v/>
      </c>
      <c r="N1062" s="11" t="str">
        <f t="shared" si="115"/>
        <v/>
      </c>
      <c r="O1062" s="11" t="str">
        <f t="shared" si="113"/>
        <v/>
      </c>
      <c r="P1062" s="11" t="str">
        <f t="shared" si="114"/>
        <v/>
      </c>
      <c r="Q1062" s="11" t="str">
        <f t="shared" si="116"/>
        <v/>
      </c>
    </row>
    <row r="1063" spans="12:17" x14ac:dyDescent="0.3">
      <c r="L1063" s="11" t="str">
        <f t="shared" si="111"/>
        <v/>
      </c>
      <c r="M1063" s="11" t="str">
        <f t="shared" si="112"/>
        <v/>
      </c>
      <c r="N1063" s="11" t="str">
        <f t="shared" si="115"/>
        <v/>
      </c>
      <c r="O1063" s="11" t="str">
        <f t="shared" si="113"/>
        <v/>
      </c>
      <c r="P1063" s="11" t="str">
        <f t="shared" si="114"/>
        <v/>
      </c>
      <c r="Q1063" s="11" t="str">
        <f t="shared" si="116"/>
        <v/>
      </c>
    </row>
    <row r="1064" spans="12:17" x14ac:dyDescent="0.3">
      <c r="L1064" s="11" t="str">
        <f t="shared" si="111"/>
        <v/>
      </c>
      <c r="M1064" s="11" t="str">
        <f t="shared" si="112"/>
        <v/>
      </c>
      <c r="N1064" s="11" t="str">
        <f t="shared" si="115"/>
        <v/>
      </c>
      <c r="O1064" s="11" t="str">
        <f t="shared" si="113"/>
        <v/>
      </c>
      <c r="P1064" s="11" t="str">
        <f t="shared" si="114"/>
        <v/>
      </c>
      <c r="Q1064" s="11" t="str">
        <f t="shared" si="116"/>
        <v/>
      </c>
    </row>
    <row r="1065" spans="12:17" x14ac:dyDescent="0.3">
      <c r="L1065" s="11" t="str">
        <f t="shared" si="111"/>
        <v/>
      </c>
      <c r="M1065" s="11" t="str">
        <f t="shared" si="112"/>
        <v/>
      </c>
      <c r="N1065" s="11" t="str">
        <f t="shared" si="115"/>
        <v/>
      </c>
      <c r="O1065" s="11" t="str">
        <f t="shared" si="113"/>
        <v/>
      </c>
      <c r="P1065" s="11" t="str">
        <f t="shared" si="114"/>
        <v/>
      </c>
      <c r="Q1065" s="11" t="str">
        <f t="shared" si="116"/>
        <v/>
      </c>
    </row>
    <row r="1066" spans="12:17" x14ac:dyDescent="0.3">
      <c r="L1066" s="11" t="str">
        <f t="shared" si="111"/>
        <v/>
      </c>
      <c r="M1066" s="11" t="str">
        <f t="shared" si="112"/>
        <v/>
      </c>
      <c r="N1066" s="11" t="str">
        <f t="shared" si="115"/>
        <v/>
      </c>
      <c r="O1066" s="11" t="str">
        <f t="shared" si="113"/>
        <v/>
      </c>
      <c r="P1066" s="11" t="str">
        <f t="shared" si="114"/>
        <v/>
      </c>
      <c r="Q1066" s="11" t="str">
        <f t="shared" si="116"/>
        <v/>
      </c>
    </row>
    <row r="1067" spans="12:17" x14ac:dyDescent="0.3">
      <c r="L1067" s="11" t="str">
        <f t="shared" si="111"/>
        <v/>
      </c>
      <c r="M1067" s="11" t="str">
        <f t="shared" si="112"/>
        <v/>
      </c>
      <c r="N1067" s="11" t="str">
        <f t="shared" si="115"/>
        <v/>
      </c>
      <c r="O1067" s="11" t="str">
        <f t="shared" si="113"/>
        <v/>
      </c>
      <c r="P1067" s="11" t="str">
        <f t="shared" si="114"/>
        <v/>
      </c>
      <c r="Q1067" s="11" t="str">
        <f t="shared" si="116"/>
        <v/>
      </c>
    </row>
    <row r="1068" spans="12:17" x14ac:dyDescent="0.3">
      <c r="L1068" s="11" t="str">
        <f t="shared" si="111"/>
        <v/>
      </c>
      <c r="M1068" s="11" t="str">
        <f t="shared" si="112"/>
        <v/>
      </c>
      <c r="N1068" s="11" t="str">
        <f t="shared" si="115"/>
        <v/>
      </c>
      <c r="O1068" s="11" t="str">
        <f t="shared" si="113"/>
        <v/>
      </c>
      <c r="P1068" s="11" t="str">
        <f t="shared" si="114"/>
        <v/>
      </c>
      <c r="Q1068" s="11" t="str">
        <f t="shared" si="116"/>
        <v/>
      </c>
    </row>
    <row r="1069" spans="12:17" x14ac:dyDescent="0.3">
      <c r="L1069" s="11" t="str">
        <f t="shared" si="111"/>
        <v/>
      </c>
      <c r="M1069" s="11" t="str">
        <f t="shared" si="112"/>
        <v/>
      </c>
      <c r="N1069" s="11" t="str">
        <f t="shared" si="115"/>
        <v/>
      </c>
      <c r="O1069" s="11" t="str">
        <f t="shared" si="113"/>
        <v/>
      </c>
      <c r="P1069" s="11" t="str">
        <f t="shared" si="114"/>
        <v/>
      </c>
      <c r="Q1069" s="11" t="str">
        <f t="shared" si="116"/>
        <v/>
      </c>
    </row>
    <row r="1070" spans="12:17" x14ac:dyDescent="0.3">
      <c r="L1070" s="11" t="str">
        <f t="shared" si="111"/>
        <v/>
      </c>
      <c r="M1070" s="11" t="str">
        <f t="shared" si="112"/>
        <v/>
      </c>
      <c r="N1070" s="11" t="str">
        <f t="shared" si="115"/>
        <v/>
      </c>
      <c r="O1070" s="11" t="str">
        <f t="shared" si="113"/>
        <v/>
      </c>
      <c r="P1070" s="11" t="str">
        <f t="shared" si="114"/>
        <v/>
      </c>
      <c r="Q1070" s="11" t="str">
        <f t="shared" si="116"/>
        <v/>
      </c>
    </row>
    <row r="1071" spans="12:17" x14ac:dyDescent="0.3">
      <c r="L1071" s="11" t="str">
        <f t="shared" si="111"/>
        <v/>
      </c>
      <c r="M1071" s="11" t="str">
        <f t="shared" si="112"/>
        <v/>
      </c>
      <c r="N1071" s="11" t="str">
        <f t="shared" si="115"/>
        <v/>
      </c>
      <c r="O1071" s="11" t="str">
        <f t="shared" si="113"/>
        <v/>
      </c>
      <c r="P1071" s="11" t="str">
        <f t="shared" si="114"/>
        <v/>
      </c>
      <c r="Q1071" s="11" t="str">
        <f t="shared" si="116"/>
        <v/>
      </c>
    </row>
    <row r="1072" spans="12:17" x14ac:dyDescent="0.3">
      <c r="L1072" s="11" t="str">
        <f t="shared" si="111"/>
        <v/>
      </c>
      <c r="M1072" s="11" t="str">
        <f t="shared" si="112"/>
        <v/>
      </c>
      <c r="N1072" s="11" t="str">
        <f t="shared" si="115"/>
        <v/>
      </c>
      <c r="O1072" s="11" t="str">
        <f t="shared" si="113"/>
        <v/>
      </c>
      <c r="P1072" s="11" t="str">
        <f t="shared" si="114"/>
        <v/>
      </c>
      <c r="Q1072" s="11" t="str">
        <f t="shared" si="116"/>
        <v/>
      </c>
    </row>
    <row r="1073" spans="12:17" x14ac:dyDescent="0.3">
      <c r="L1073" s="11" t="str">
        <f t="shared" si="111"/>
        <v/>
      </c>
      <c r="M1073" s="11" t="str">
        <f t="shared" si="112"/>
        <v/>
      </c>
      <c r="N1073" s="11" t="str">
        <f t="shared" si="115"/>
        <v/>
      </c>
      <c r="O1073" s="11" t="str">
        <f t="shared" si="113"/>
        <v/>
      </c>
      <c r="P1073" s="11" t="str">
        <f t="shared" si="114"/>
        <v/>
      </c>
      <c r="Q1073" s="11" t="str">
        <f t="shared" si="116"/>
        <v/>
      </c>
    </row>
    <row r="1074" spans="12:17" x14ac:dyDescent="0.3">
      <c r="L1074" s="11" t="str">
        <f t="shared" si="111"/>
        <v/>
      </c>
      <c r="M1074" s="11" t="str">
        <f t="shared" si="112"/>
        <v/>
      </c>
      <c r="N1074" s="11" t="str">
        <f t="shared" si="115"/>
        <v/>
      </c>
      <c r="O1074" s="11" t="str">
        <f t="shared" si="113"/>
        <v/>
      </c>
      <c r="P1074" s="11" t="str">
        <f t="shared" si="114"/>
        <v/>
      </c>
      <c r="Q1074" s="11" t="str">
        <f t="shared" si="116"/>
        <v/>
      </c>
    </row>
    <row r="1075" spans="12:17" x14ac:dyDescent="0.3">
      <c r="L1075" s="11" t="str">
        <f t="shared" si="111"/>
        <v/>
      </c>
      <c r="M1075" s="11" t="str">
        <f t="shared" si="112"/>
        <v/>
      </c>
      <c r="N1075" s="11" t="str">
        <f t="shared" si="115"/>
        <v/>
      </c>
      <c r="O1075" s="11" t="str">
        <f t="shared" si="113"/>
        <v/>
      </c>
      <c r="P1075" s="11" t="str">
        <f t="shared" si="114"/>
        <v/>
      </c>
      <c r="Q1075" s="11" t="str">
        <f t="shared" si="116"/>
        <v/>
      </c>
    </row>
    <row r="1076" spans="12:17" x14ac:dyDescent="0.3">
      <c r="L1076" s="11" t="str">
        <f t="shared" si="111"/>
        <v/>
      </c>
      <c r="M1076" s="11" t="str">
        <f t="shared" si="112"/>
        <v/>
      </c>
      <c r="N1076" s="11" t="str">
        <f t="shared" si="115"/>
        <v/>
      </c>
      <c r="O1076" s="11" t="str">
        <f t="shared" si="113"/>
        <v/>
      </c>
      <c r="P1076" s="11" t="str">
        <f t="shared" si="114"/>
        <v/>
      </c>
      <c r="Q1076" s="11" t="str">
        <f t="shared" si="116"/>
        <v/>
      </c>
    </row>
    <row r="1077" spans="12:17" x14ac:dyDescent="0.3">
      <c r="L1077" s="11" t="str">
        <f t="shared" si="111"/>
        <v/>
      </c>
      <c r="M1077" s="11" t="str">
        <f t="shared" si="112"/>
        <v/>
      </c>
      <c r="N1077" s="11" t="str">
        <f t="shared" si="115"/>
        <v/>
      </c>
      <c r="O1077" s="11" t="str">
        <f t="shared" si="113"/>
        <v/>
      </c>
      <c r="P1077" s="11" t="str">
        <f t="shared" si="114"/>
        <v/>
      </c>
      <c r="Q1077" s="11" t="str">
        <f t="shared" si="116"/>
        <v/>
      </c>
    </row>
    <row r="1078" spans="12:17" x14ac:dyDescent="0.3">
      <c r="L1078" s="11" t="str">
        <f t="shared" si="111"/>
        <v/>
      </c>
      <c r="M1078" s="11" t="str">
        <f t="shared" si="112"/>
        <v/>
      </c>
      <c r="N1078" s="11" t="str">
        <f t="shared" si="115"/>
        <v/>
      </c>
      <c r="O1078" s="11" t="str">
        <f t="shared" si="113"/>
        <v/>
      </c>
      <c r="P1078" s="11" t="str">
        <f t="shared" si="114"/>
        <v/>
      </c>
      <c r="Q1078" s="11" t="str">
        <f t="shared" si="116"/>
        <v/>
      </c>
    </row>
    <row r="1079" spans="12:17" x14ac:dyDescent="0.3">
      <c r="L1079" s="11" t="str">
        <f t="shared" si="111"/>
        <v/>
      </c>
      <c r="M1079" s="11" t="str">
        <f t="shared" si="112"/>
        <v/>
      </c>
      <c r="N1079" s="11" t="str">
        <f t="shared" si="115"/>
        <v/>
      </c>
      <c r="O1079" s="11" t="str">
        <f t="shared" si="113"/>
        <v/>
      </c>
      <c r="P1079" s="11" t="str">
        <f t="shared" si="114"/>
        <v/>
      </c>
      <c r="Q1079" s="11" t="str">
        <f t="shared" si="116"/>
        <v/>
      </c>
    </row>
    <row r="1080" spans="12:17" x14ac:dyDescent="0.3">
      <c r="L1080" s="11" t="str">
        <f t="shared" si="111"/>
        <v/>
      </c>
      <c r="M1080" s="11" t="str">
        <f t="shared" si="112"/>
        <v/>
      </c>
      <c r="N1080" s="11" t="str">
        <f t="shared" si="115"/>
        <v/>
      </c>
      <c r="O1080" s="11" t="str">
        <f t="shared" si="113"/>
        <v/>
      </c>
      <c r="P1080" s="11" t="str">
        <f t="shared" si="114"/>
        <v/>
      </c>
      <c r="Q1080" s="11" t="str">
        <f t="shared" si="116"/>
        <v/>
      </c>
    </row>
    <row r="1081" spans="12:17" x14ac:dyDescent="0.3">
      <c r="L1081" s="11" t="str">
        <f t="shared" si="111"/>
        <v/>
      </c>
      <c r="M1081" s="11" t="str">
        <f t="shared" si="112"/>
        <v/>
      </c>
      <c r="N1081" s="11" t="str">
        <f t="shared" si="115"/>
        <v/>
      </c>
      <c r="O1081" s="11" t="str">
        <f t="shared" si="113"/>
        <v/>
      </c>
      <c r="P1081" s="11" t="str">
        <f t="shared" si="114"/>
        <v/>
      </c>
      <c r="Q1081" s="11" t="str">
        <f t="shared" si="116"/>
        <v/>
      </c>
    </row>
    <row r="1082" spans="12:17" x14ac:dyDescent="0.3">
      <c r="L1082" s="11" t="str">
        <f t="shared" si="111"/>
        <v/>
      </c>
      <c r="M1082" s="11" t="str">
        <f t="shared" si="112"/>
        <v/>
      </c>
      <c r="N1082" s="11" t="str">
        <f t="shared" si="115"/>
        <v/>
      </c>
      <c r="O1082" s="11" t="str">
        <f t="shared" si="113"/>
        <v/>
      </c>
      <c r="P1082" s="11" t="str">
        <f t="shared" si="114"/>
        <v/>
      </c>
      <c r="Q1082" s="11" t="str">
        <f t="shared" si="116"/>
        <v/>
      </c>
    </row>
    <row r="1083" spans="12:17" x14ac:dyDescent="0.3">
      <c r="L1083" s="11" t="str">
        <f t="shared" si="111"/>
        <v/>
      </c>
      <c r="M1083" s="11" t="str">
        <f t="shared" si="112"/>
        <v/>
      </c>
      <c r="N1083" s="11" t="str">
        <f t="shared" si="115"/>
        <v/>
      </c>
      <c r="O1083" s="11" t="str">
        <f t="shared" si="113"/>
        <v/>
      </c>
      <c r="P1083" s="11" t="str">
        <f t="shared" si="114"/>
        <v/>
      </c>
      <c r="Q1083" s="11" t="str">
        <f t="shared" si="116"/>
        <v/>
      </c>
    </row>
    <row r="1084" spans="12:17" x14ac:dyDescent="0.3">
      <c r="L1084" s="11" t="str">
        <f t="shared" si="111"/>
        <v/>
      </c>
      <c r="M1084" s="11" t="str">
        <f t="shared" si="112"/>
        <v/>
      </c>
      <c r="N1084" s="11" t="str">
        <f t="shared" si="115"/>
        <v/>
      </c>
      <c r="O1084" s="11" t="str">
        <f t="shared" si="113"/>
        <v/>
      </c>
      <c r="P1084" s="11" t="str">
        <f t="shared" si="114"/>
        <v/>
      </c>
      <c r="Q1084" s="11" t="str">
        <f t="shared" si="116"/>
        <v/>
      </c>
    </row>
    <row r="1085" spans="12:17" x14ac:dyDescent="0.3">
      <c r="L1085" s="11" t="str">
        <f t="shared" si="111"/>
        <v/>
      </c>
      <c r="M1085" s="11" t="str">
        <f t="shared" si="112"/>
        <v/>
      </c>
      <c r="N1085" s="11" t="str">
        <f t="shared" si="115"/>
        <v/>
      </c>
      <c r="O1085" s="11" t="str">
        <f t="shared" si="113"/>
        <v/>
      </c>
      <c r="P1085" s="11" t="str">
        <f t="shared" si="114"/>
        <v/>
      </c>
      <c r="Q1085" s="11" t="str">
        <f t="shared" si="116"/>
        <v/>
      </c>
    </row>
    <row r="1086" spans="12:17" x14ac:dyDescent="0.3">
      <c r="L1086" s="11" t="str">
        <f t="shared" si="111"/>
        <v/>
      </c>
      <c r="M1086" s="11" t="str">
        <f t="shared" si="112"/>
        <v/>
      </c>
      <c r="N1086" s="11" t="str">
        <f t="shared" si="115"/>
        <v/>
      </c>
      <c r="O1086" s="11" t="str">
        <f t="shared" si="113"/>
        <v/>
      </c>
      <c r="P1086" s="11" t="str">
        <f t="shared" si="114"/>
        <v/>
      </c>
      <c r="Q1086" s="11" t="str">
        <f t="shared" si="116"/>
        <v/>
      </c>
    </row>
    <row r="1087" spans="12:17" x14ac:dyDescent="0.3">
      <c r="L1087" s="11" t="str">
        <f t="shared" si="111"/>
        <v/>
      </c>
      <c r="M1087" s="11" t="str">
        <f t="shared" si="112"/>
        <v/>
      </c>
      <c r="N1087" s="11" t="str">
        <f t="shared" si="115"/>
        <v/>
      </c>
      <c r="O1087" s="11" t="str">
        <f t="shared" si="113"/>
        <v/>
      </c>
      <c r="P1087" s="11" t="str">
        <f t="shared" si="114"/>
        <v/>
      </c>
      <c r="Q1087" s="11" t="str">
        <f t="shared" si="116"/>
        <v/>
      </c>
    </row>
    <row r="1088" spans="12:17" x14ac:dyDescent="0.3">
      <c r="L1088" s="11" t="str">
        <f t="shared" si="111"/>
        <v/>
      </c>
      <c r="M1088" s="11" t="str">
        <f t="shared" si="112"/>
        <v/>
      </c>
      <c r="N1088" s="11" t="str">
        <f t="shared" si="115"/>
        <v/>
      </c>
      <c r="O1088" s="11" t="str">
        <f t="shared" si="113"/>
        <v/>
      </c>
      <c r="P1088" s="11" t="str">
        <f t="shared" si="114"/>
        <v/>
      </c>
      <c r="Q1088" s="11" t="str">
        <f t="shared" si="116"/>
        <v/>
      </c>
    </row>
    <row r="1089" spans="12:17" x14ac:dyDescent="0.3">
      <c r="L1089" s="11" t="str">
        <f t="shared" si="111"/>
        <v/>
      </c>
      <c r="M1089" s="11" t="str">
        <f t="shared" si="112"/>
        <v/>
      </c>
      <c r="N1089" s="11" t="str">
        <f t="shared" si="115"/>
        <v/>
      </c>
      <c r="O1089" s="11" t="str">
        <f t="shared" si="113"/>
        <v/>
      </c>
      <c r="P1089" s="11" t="str">
        <f t="shared" si="114"/>
        <v/>
      </c>
      <c r="Q1089" s="11" t="str">
        <f t="shared" si="116"/>
        <v/>
      </c>
    </row>
    <row r="1090" spans="12:17" x14ac:dyDescent="0.3">
      <c r="L1090" s="11" t="str">
        <f t="shared" si="111"/>
        <v/>
      </c>
      <c r="M1090" s="11" t="str">
        <f t="shared" si="112"/>
        <v/>
      </c>
      <c r="N1090" s="11" t="str">
        <f t="shared" si="115"/>
        <v/>
      </c>
      <c r="O1090" s="11" t="str">
        <f t="shared" si="113"/>
        <v/>
      </c>
      <c r="P1090" s="11" t="str">
        <f t="shared" si="114"/>
        <v/>
      </c>
      <c r="Q1090" s="11" t="str">
        <f t="shared" si="116"/>
        <v/>
      </c>
    </row>
    <row r="1091" spans="12:17" x14ac:dyDescent="0.3">
      <c r="L1091" s="11" t="str">
        <f t="shared" si="111"/>
        <v/>
      </c>
      <c r="M1091" s="11" t="str">
        <f t="shared" si="112"/>
        <v/>
      </c>
      <c r="N1091" s="11" t="str">
        <f t="shared" si="115"/>
        <v/>
      </c>
      <c r="O1091" s="11" t="str">
        <f t="shared" si="113"/>
        <v/>
      </c>
      <c r="P1091" s="11" t="str">
        <f t="shared" si="114"/>
        <v/>
      </c>
      <c r="Q1091" s="11" t="str">
        <f t="shared" si="116"/>
        <v/>
      </c>
    </row>
    <row r="1092" spans="12:17" x14ac:dyDescent="0.3">
      <c r="L1092" s="11" t="str">
        <f t="shared" si="111"/>
        <v/>
      </c>
      <c r="M1092" s="11" t="str">
        <f t="shared" si="112"/>
        <v/>
      </c>
      <c r="N1092" s="11" t="str">
        <f t="shared" si="115"/>
        <v/>
      </c>
      <c r="O1092" s="11" t="str">
        <f t="shared" si="113"/>
        <v/>
      </c>
      <c r="P1092" s="11" t="str">
        <f t="shared" si="114"/>
        <v/>
      </c>
      <c r="Q1092" s="11" t="str">
        <f t="shared" si="116"/>
        <v/>
      </c>
    </row>
    <row r="1093" spans="12:17" x14ac:dyDescent="0.3">
      <c r="L1093" s="11" t="str">
        <f t="shared" si="111"/>
        <v/>
      </c>
      <c r="M1093" s="11" t="str">
        <f t="shared" si="112"/>
        <v/>
      </c>
      <c r="N1093" s="11" t="str">
        <f t="shared" si="115"/>
        <v/>
      </c>
      <c r="O1093" s="11" t="str">
        <f t="shared" si="113"/>
        <v/>
      </c>
      <c r="P1093" s="11" t="str">
        <f t="shared" si="114"/>
        <v/>
      </c>
      <c r="Q1093" s="11" t="str">
        <f t="shared" si="116"/>
        <v/>
      </c>
    </row>
    <row r="1094" spans="12:17" x14ac:dyDescent="0.3">
      <c r="L1094" s="11" t="str">
        <f t="shared" si="111"/>
        <v/>
      </c>
      <c r="M1094" s="11" t="str">
        <f t="shared" si="112"/>
        <v/>
      </c>
      <c r="N1094" s="11" t="str">
        <f t="shared" si="115"/>
        <v/>
      </c>
      <c r="O1094" s="11" t="str">
        <f t="shared" si="113"/>
        <v/>
      </c>
      <c r="P1094" s="11" t="str">
        <f t="shared" si="114"/>
        <v/>
      </c>
      <c r="Q1094" s="11" t="str">
        <f t="shared" si="116"/>
        <v/>
      </c>
    </row>
    <row r="1095" spans="12:17" x14ac:dyDescent="0.3">
      <c r="L1095" s="11" t="str">
        <f t="shared" si="111"/>
        <v/>
      </c>
      <c r="M1095" s="11" t="str">
        <f t="shared" si="112"/>
        <v/>
      </c>
      <c r="N1095" s="11" t="str">
        <f t="shared" si="115"/>
        <v/>
      </c>
      <c r="O1095" s="11" t="str">
        <f t="shared" si="113"/>
        <v/>
      </c>
      <c r="P1095" s="11" t="str">
        <f t="shared" si="114"/>
        <v/>
      </c>
      <c r="Q1095" s="11" t="str">
        <f t="shared" si="116"/>
        <v/>
      </c>
    </row>
    <row r="1096" spans="12:17" x14ac:dyDescent="0.3">
      <c r="L1096" s="11" t="str">
        <f t="shared" si="111"/>
        <v/>
      </c>
      <c r="M1096" s="11" t="str">
        <f t="shared" si="112"/>
        <v/>
      </c>
      <c r="N1096" s="11" t="str">
        <f t="shared" si="115"/>
        <v/>
      </c>
      <c r="O1096" s="11" t="str">
        <f t="shared" si="113"/>
        <v/>
      </c>
      <c r="P1096" s="11" t="str">
        <f t="shared" si="114"/>
        <v/>
      </c>
      <c r="Q1096" s="11" t="str">
        <f t="shared" si="116"/>
        <v/>
      </c>
    </row>
    <row r="1097" spans="12:17" x14ac:dyDescent="0.3">
      <c r="L1097" s="11" t="str">
        <f t="shared" si="111"/>
        <v/>
      </c>
      <c r="M1097" s="11" t="str">
        <f t="shared" si="112"/>
        <v/>
      </c>
      <c r="N1097" s="11" t="str">
        <f t="shared" si="115"/>
        <v/>
      </c>
      <c r="O1097" s="11" t="str">
        <f t="shared" si="113"/>
        <v/>
      </c>
      <c r="P1097" s="11" t="str">
        <f t="shared" si="114"/>
        <v/>
      </c>
      <c r="Q1097" s="11" t="str">
        <f t="shared" si="116"/>
        <v/>
      </c>
    </row>
    <row r="1098" spans="12:17" x14ac:dyDescent="0.3">
      <c r="L1098" s="11" t="str">
        <f t="shared" si="111"/>
        <v/>
      </c>
      <c r="M1098" s="11" t="str">
        <f t="shared" si="112"/>
        <v/>
      </c>
      <c r="N1098" s="11" t="str">
        <f t="shared" si="115"/>
        <v/>
      </c>
      <c r="O1098" s="11" t="str">
        <f t="shared" si="113"/>
        <v/>
      </c>
      <c r="P1098" s="11" t="str">
        <f t="shared" si="114"/>
        <v/>
      </c>
      <c r="Q1098" s="11" t="str">
        <f t="shared" si="116"/>
        <v/>
      </c>
    </row>
    <row r="1099" spans="12:17" x14ac:dyDescent="0.3">
      <c r="L1099" s="11" t="str">
        <f t="shared" si="111"/>
        <v/>
      </c>
      <c r="M1099" s="11" t="str">
        <f t="shared" si="112"/>
        <v/>
      </c>
      <c r="N1099" s="11" t="str">
        <f t="shared" si="115"/>
        <v/>
      </c>
      <c r="O1099" s="11" t="str">
        <f t="shared" si="113"/>
        <v/>
      </c>
      <c r="P1099" s="11" t="str">
        <f t="shared" si="114"/>
        <v/>
      </c>
      <c r="Q1099" s="11" t="str">
        <f t="shared" si="116"/>
        <v/>
      </c>
    </row>
    <row r="1100" spans="12:17" x14ac:dyDescent="0.3">
      <c r="L1100" s="11" t="str">
        <f t="shared" si="111"/>
        <v/>
      </c>
      <c r="M1100" s="11" t="str">
        <f t="shared" si="112"/>
        <v/>
      </c>
      <c r="N1100" s="11" t="str">
        <f t="shared" si="115"/>
        <v/>
      </c>
      <c r="O1100" s="11" t="str">
        <f t="shared" si="113"/>
        <v/>
      </c>
      <c r="P1100" s="11" t="str">
        <f t="shared" si="114"/>
        <v/>
      </c>
      <c r="Q1100" s="11" t="str">
        <f t="shared" si="116"/>
        <v/>
      </c>
    </row>
    <row r="1101" spans="12:17" x14ac:dyDescent="0.3">
      <c r="L1101" s="11" t="str">
        <f t="shared" si="111"/>
        <v/>
      </c>
      <c r="M1101" s="11" t="str">
        <f t="shared" si="112"/>
        <v/>
      </c>
      <c r="N1101" s="11" t="str">
        <f t="shared" si="115"/>
        <v/>
      </c>
      <c r="O1101" s="11" t="str">
        <f t="shared" si="113"/>
        <v/>
      </c>
      <c r="P1101" s="11" t="str">
        <f t="shared" si="114"/>
        <v/>
      </c>
      <c r="Q1101" s="11" t="str">
        <f t="shared" si="116"/>
        <v/>
      </c>
    </row>
    <row r="1102" spans="12:17" x14ac:dyDescent="0.3">
      <c r="L1102" s="11" t="str">
        <f t="shared" si="111"/>
        <v/>
      </c>
      <c r="M1102" s="11" t="str">
        <f t="shared" si="112"/>
        <v/>
      </c>
      <c r="N1102" s="11" t="str">
        <f t="shared" si="115"/>
        <v/>
      </c>
      <c r="O1102" s="11" t="str">
        <f t="shared" si="113"/>
        <v/>
      </c>
      <c r="P1102" s="11" t="str">
        <f t="shared" si="114"/>
        <v/>
      </c>
      <c r="Q1102" s="11" t="str">
        <f t="shared" si="116"/>
        <v/>
      </c>
    </row>
    <row r="1103" spans="12:17" x14ac:dyDescent="0.3">
      <c r="L1103" s="11" t="str">
        <f t="shared" si="111"/>
        <v/>
      </c>
      <c r="M1103" s="11" t="str">
        <f t="shared" si="112"/>
        <v/>
      </c>
      <c r="N1103" s="11" t="str">
        <f t="shared" si="115"/>
        <v/>
      </c>
      <c r="O1103" s="11" t="str">
        <f t="shared" si="113"/>
        <v/>
      </c>
      <c r="P1103" s="11" t="str">
        <f t="shared" si="114"/>
        <v/>
      </c>
      <c r="Q1103" s="11" t="str">
        <f t="shared" si="116"/>
        <v/>
      </c>
    </row>
    <row r="1104" spans="12:17" x14ac:dyDescent="0.3">
      <c r="L1104" s="11" t="str">
        <f t="shared" si="111"/>
        <v/>
      </c>
      <c r="M1104" s="11" t="str">
        <f t="shared" si="112"/>
        <v/>
      </c>
      <c r="N1104" s="11" t="str">
        <f t="shared" si="115"/>
        <v/>
      </c>
      <c r="O1104" s="11" t="str">
        <f t="shared" si="113"/>
        <v/>
      </c>
      <c r="P1104" s="11" t="str">
        <f t="shared" si="114"/>
        <v/>
      </c>
      <c r="Q1104" s="11" t="str">
        <f t="shared" si="116"/>
        <v/>
      </c>
    </row>
    <row r="1105" spans="12:17" x14ac:dyDescent="0.3">
      <c r="L1105" s="11" t="str">
        <f t="shared" ref="L1105" si="117">IF(F1099="","",(IF(F1099="*","*",(((F1099-V$49)/V$48)*-1))))</f>
        <v/>
      </c>
      <c r="M1105" s="11" t="str">
        <f t="shared" ref="M1105" si="118">IF(E1099=0,"",F1099)</f>
        <v/>
      </c>
      <c r="N1105" s="11" t="str">
        <f t="shared" si="115"/>
        <v/>
      </c>
      <c r="O1105" s="11" t="str">
        <f t="shared" ref="O1105" si="119">IF(F1099=0,"",LN(F1099))</f>
        <v/>
      </c>
      <c r="P1105" s="11" t="str">
        <f t="shared" ref="P1105" si="120">IF(O1105="","",((O1105-$Q$11)/$P$11)*-1)</f>
        <v/>
      </c>
      <c r="Q1105" s="11" t="str">
        <f t="shared" si="116"/>
        <v/>
      </c>
    </row>
  </sheetData>
  <mergeCells count="10">
    <mergeCell ref="AE5:AG5"/>
    <mergeCell ref="AE1:AG1"/>
    <mergeCell ref="B1:F1"/>
    <mergeCell ref="AK11:AL11"/>
    <mergeCell ref="B3:B10"/>
    <mergeCell ref="C3:C10"/>
    <mergeCell ref="D3:D10"/>
    <mergeCell ref="E3:E10"/>
    <mergeCell ref="F3:F10"/>
    <mergeCell ref="AE6:AG6"/>
  </mergeCells>
  <phoneticPr fontId="10" type="noConversion"/>
  <conditionalFormatting sqref="B11:F808">
    <cfRule type="containsBlanks" dxfId="32" priority="1">
      <formula>LEN(TRIM(B11))=0</formula>
    </cfRule>
    <cfRule type="notContainsBlanks" dxfId="31" priority="2">
      <formula>LEN(TRIM(B11))&gt;0</formula>
    </cfRule>
  </conditionalFormatting>
  <pageMargins left="0.7" right="0.7" top="0.75" bottom="0.75" header="0.3" footer="0.3"/>
  <ignoredErrors>
    <ignoredError sqref="AL12:AL14 AL22:AL23" evalError="1"/>
    <ignoredError sqref="AK15:AK21" numberStoredAsText="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5000"/>
  <sheetViews>
    <sheetView zoomScaleNormal="100" workbookViewId="0">
      <selection activeCell="I13" sqref="I13"/>
    </sheetView>
  </sheetViews>
  <sheetFormatPr defaultColWidth="7.69921875" defaultRowHeight="15.6" x14ac:dyDescent="0.3"/>
  <cols>
    <col min="1" max="1" width="7.69921875" style="11"/>
    <col min="2" max="2" width="27.5" style="11" customWidth="1"/>
    <col min="3" max="3" width="29.09765625" style="11" bestFit="1" customWidth="1"/>
    <col min="4" max="4" width="26.59765625" style="11" hidden="1" customWidth="1"/>
    <col min="5" max="5" width="23.19921875" style="11" hidden="1" customWidth="1"/>
    <col min="6" max="7" width="7.69921875" style="55" hidden="1" customWidth="1"/>
    <col min="8" max="10" width="23.19921875" style="11" customWidth="1"/>
    <col min="11" max="12" width="7.296875" style="11" customWidth="1"/>
    <col min="13" max="13" width="19.59765625" style="55" customWidth="1"/>
    <col min="14" max="14" width="50.5" style="11" customWidth="1"/>
    <col min="15" max="15" width="17" style="55" customWidth="1"/>
    <col min="16" max="16" width="50.5" style="11" customWidth="1"/>
    <col min="17" max="19" width="7.69921875" style="11"/>
    <col min="20" max="20" width="7.69921875" style="80"/>
    <col min="21" max="21" width="14.796875" style="80" customWidth="1"/>
    <col min="22" max="22" width="7.69921875" style="11"/>
  </cols>
  <sheetData>
    <row r="1" spans="1:22" x14ac:dyDescent="0.3">
      <c r="B1" s="184" t="str">
        <f>Localisation!C6</f>
        <v>RAW DATA</v>
      </c>
      <c r="C1" s="184"/>
      <c r="M1" s="184" t="str">
        <f>Localisation!C7</f>
        <v>RESULTS (DO NOT CHANGE ANYTHING)</v>
      </c>
      <c r="N1" s="184"/>
      <c r="O1" s="184"/>
      <c r="P1" s="184"/>
    </row>
    <row r="2" spans="1:22" s="1" customFormat="1" ht="31.2" x14ac:dyDescent="0.3">
      <c r="A2" s="70"/>
      <c r="B2" s="105" t="str">
        <f>Localisation!C63</f>
        <v>[This system’s] capabilities meet my requirements</v>
      </c>
      <c r="C2" s="105" t="str">
        <f>Localisation!C69</f>
        <v>[This system] is easy to use</v>
      </c>
      <c r="D2" s="106" t="str">
        <f>B2</f>
        <v>[This system’s] capabilities meet my requirements</v>
      </c>
      <c r="E2" s="106" t="str">
        <f>C2</f>
        <v>[This system] is easy to use</v>
      </c>
      <c r="F2" s="89"/>
      <c r="G2" s="89"/>
      <c r="H2" s="106"/>
      <c r="I2" s="106" t="s">
        <v>230</v>
      </c>
      <c r="J2" s="106"/>
      <c r="K2" s="106"/>
      <c r="L2" s="70"/>
      <c r="M2" s="107" t="str">
        <f>Localisation!C155</f>
        <v>UMUX for each respondent</v>
      </c>
      <c r="N2" s="106" t="str">
        <f>Localisation!C158</f>
        <v>UMUX Score</v>
      </c>
      <c r="O2" s="107" t="str">
        <f>Localisation!C156</f>
        <v>SUS for each respondent</v>
      </c>
      <c r="P2" s="106" t="str">
        <f>Localisation!C157</f>
        <v>SUS Score</v>
      </c>
      <c r="Q2" s="70"/>
      <c r="R2" s="70"/>
      <c r="S2" s="70"/>
      <c r="T2" s="104"/>
      <c r="U2" s="186" t="s">
        <v>197</v>
      </c>
      <c r="V2" s="186"/>
    </row>
    <row r="3" spans="1:22" x14ac:dyDescent="0.3">
      <c r="D3" s="11" t="str">
        <f>(IF(B3=Localisation!$C$64,1,IF(B3=Localisation!$C$65,2,IF(B3=Localisation!$C$66,3,IF(B3=Localisation!$C$67,4,IF(B3=Localisation!$C$68,5,IF(OR(B3=1,B3=2,B3=3,B3=4,B3=5),B3,"")))))))</f>
        <v/>
      </c>
      <c r="E3" s="11" t="str">
        <f>(IF(C3=Localisation!$C$70,1,IF(C3=Localisation!$C$71,2,IF(C3=Localisation!$C$72,3,IF(C3=Localisation!$C$73,4,IF(C3=Localisation!$C$74,5,IF(OR(C3=1,C3=2,C3=3,C3=4,C3=5),C3,"")))))))</f>
        <v/>
      </c>
      <c r="F3" s="55" t="e">
        <f t="shared" ref="F3:F66" si="0">(((D3+E3)-2)/8)</f>
        <v>#VALUE!</v>
      </c>
      <c r="G3" s="55" t="e">
        <f t="shared" ref="G3:G66" si="1">(0.65*(((D3+E3-2)*100)/8)+22.9)/100</f>
        <v>#VALUE!</v>
      </c>
      <c r="H3" s="11" t="s">
        <v>231</v>
      </c>
      <c r="I3" s="11" t="e">
        <f>_xlfn.STDEV.S(M3:M8000)</f>
        <v>#DIV/0!</v>
      </c>
      <c r="J3" s="11" t="e">
        <f>_xlfn.STDEV.S(O3:O8000)</f>
        <v>#DIV/0!</v>
      </c>
      <c r="M3" s="55" t="str">
        <f t="shared" ref="M3:M66" si="2">IF(COUNTA(B3,C3)=2,F3," ")</f>
        <v xml:space="preserve"> </v>
      </c>
      <c r="N3" s="108" t="str">
        <f>IFERROR(AVERAGE(M:M),"")</f>
        <v/>
      </c>
      <c r="O3" s="55" t="str">
        <f t="shared" ref="O3:O66" si="3">IF(COUNTA(B3,C3)=2,G3," ")</f>
        <v xml:space="preserve"> </v>
      </c>
      <c r="P3" s="108" t="str">
        <f>IFERROR(AVERAGE(O:O),"")</f>
        <v/>
      </c>
      <c r="T3" s="80" t="s">
        <v>38</v>
      </c>
      <c r="U3" s="109" t="e">
        <f>I4</f>
        <v>#DIV/0!</v>
      </c>
      <c r="V3" s="110"/>
    </row>
    <row r="4" spans="1:22" x14ac:dyDescent="0.3">
      <c r="D4" s="11" t="str">
        <f>(IF(B4=Localisation!$C$64,1,IF(B4=Localisation!$C$65,2,IF(B4=Localisation!$C$66,3,IF(B4=Localisation!$C$67,4,IF(B4=Localisation!$C$68,5,IF(OR(B4=1,B4=2,B4=3,B4=4,B4=5),B4,"")))))))</f>
        <v/>
      </c>
      <c r="E4" s="11" t="str">
        <f>(IF(C4=Localisation!$C$70,1,IF(C4=Localisation!$C$71,2,IF(C4=Localisation!$C$72,3,IF(C4=Localisation!$C$73,4,IF(C4=Localisation!$C$74,5,IF(OR(C4=1,C4=2,C4=3,C4=4,C4=5),C4,"")))))))</f>
        <v/>
      </c>
      <c r="F4" s="55" t="e">
        <f t="shared" si="0"/>
        <v>#VALUE!</v>
      </c>
      <c r="G4" s="55" t="e">
        <f t="shared" si="1"/>
        <v>#VALUE!</v>
      </c>
      <c r="H4" s="11" t="s">
        <v>197</v>
      </c>
      <c r="I4" s="97" t="e">
        <f>_xlfn.CONFIDENCE.NORM(0.05,I3,COUNT(D:D))</f>
        <v>#DIV/0!</v>
      </c>
      <c r="J4" s="97" t="e">
        <f>_xlfn.CONFIDENCE.NORM(0.05,J3,COUNT(E:E))</f>
        <v>#DIV/0!</v>
      </c>
      <c r="M4" s="55" t="str">
        <f t="shared" si="2"/>
        <v xml:space="preserve"> </v>
      </c>
      <c r="O4" s="55" t="str">
        <f t="shared" si="3"/>
        <v xml:space="preserve"> </v>
      </c>
      <c r="T4" s="80" t="s">
        <v>232</v>
      </c>
      <c r="U4" s="109" t="e">
        <f>J4</f>
        <v>#DIV/0!</v>
      </c>
      <c r="V4" s="110"/>
    </row>
    <row r="5" spans="1:22" x14ac:dyDescent="0.3">
      <c r="D5" s="11" t="str">
        <f>(IF(B5=Localisation!$C$64,1,IF(B5=Localisation!$C$65,2,IF(B5=Localisation!$C$66,3,IF(B5=Localisation!$C$67,4,IF(B5=Localisation!$C$68,5,IF(OR(B5=1,B5=2,B5=3,B5=4,B5=5),B5,"")))))))</f>
        <v/>
      </c>
      <c r="E5" s="11" t="str">
        <f>(IF(C5=Localisation!$C$70,1,IF(C5=Localisation!$C$71,2,IF(C5=Localisation!$C$72,3,IF(C5=Localisation!$C$73,4,IF(C5=Localisation!$C$74,5,IF(OR(C5=1,C5=2,C5=3,C5=4,C5=5),C5,"")))))))</f>
        <v/>
      </c>
      <c r="F5" s="55" t="e">
        <f t="shared" si="0"/>
        <v>#VALUE!</v>
      </c>
      <c r="G5" s="55" t="e">
        <f t="shared" si="1"/>
        <v>#VALUE!</v>
      </c>
      <c r="M5" s="55" t="str">
        <f t="shared" si="2"/>
        <v xml:space="preserve"> </v>
      </c>
      <c r="O5" s="55" t="str">
        <f t="shared" si="3"/>
        <v xml:space="preserve"> </v>
      </c>
    </row>
    <row r="6" spans="1:22" x14ac:dyDescent="0.3">
      <c r="D6" s="11" t="str">
        <f>(IF(B6=Localisation!$C$64,1,IF(B6=Localisation!$C$65,2,IF(B6=Localisation!$C$66,3,IF(B6=Localisation!$C$67,4,IF(B6=Localisation!$C$68,5,IF(OR(B6=1,B6=2,B6=3,B6=4,B6=5),B6,"")))))))</f>
        <v/>
      </c>
      <c r="E6" s="11" t="str">
        <f>(IF(C6=Localisation!$C$70,1,IF(C6=Localisation!$C$71,2,IF(C6=Localisation!$C$72,3,IF(C6=Localisation!$C$73,4,IF(C6=Localisation!$C$74,5,IF(OR(C6=1,C6=2,C6=3,C6=4,C6=5),C6,"")))))))</f>
        <v/>
      </c>
      <c r="F6" s="55" t="e">
        <f t="shared" si="0"/>
        <v>#VALUE!</v>
      </c>
      <c r="G6" s="55" t="e">
        <f t="shared" si="1"/>
        <v>#VALUE!</v>
      </c>
      <c r="M6" s="55" t="str">
        <f t="shared" si="2"/>
        <v xml:space="preserve"> </v>
      </c>
      <c r="O6" s="55" t="str">
        <f t="shared" si="3"/>
        <v xml:space="preserve"> </v>
      </c>
    </row>
    <row r="7" spans="1:22" ht="15.75" customHeight="1" x14ac:dyDescent="0.3">
      <c r="D7" s="11" t="str">
        <f>(IF(B7=Localisation!$C$64,1,IF(B7=Localisation!$C$65,2,IF(B7=Localisation!$C$66,3,IF(B7=Localisation!$C$67,4,IF(B7=Localisation!$C$68,5,IF(OR(B7=1,B7=2,B7=3,B7=4,B7=5),B7,"")))))))</f>
        <v/>
      </c>
      <c r="E7" s="11" t="str">
        <f>(IF(C7=Localisation!$C$70,1,IF(C7=Localisation!$C$71,2,IF(C7=Localisation!$C$72,3,IF(C7=Localisation!$C$73,4,IF(C7=Localisation!$C$74,5,IF(OR(C7=1,C7=2,C7=3,C7=4,C7=5),C7,"")))))))</f>
        <v/>
      </c>
      <c r="F7" s="55" t="e">
        <f t="shared" si="0"/>
        <v>#VALUE!</v>
      </c>
      <c r="G7" s="55" t="e">
        <f t="shared" si="1"/>
        <v>#VALUE!</v>
      </c>
      <c r="M7" s="55" t="str">
        <f t="shared" si="2"/>
        <v xml:space="preserve"> </v>
      </c>
      <c r="O7" s="55" t="str">
        <f t="shared" si="3"/>
        <v xml:space="preserve"> </v>
      </c>
    </row>
    <row r="8" spans="1:22" x14ac:dyDescent="0.3">
      <c r="D8" s="11" t="str">
        <f>(IF(B8=Localisation!$C$64,1,IF(B8=Localisation!$C$65,2,IF(B8=Localisation!$C$66,3,IF(B8=Localisation!$C$67,4,IF(B8=Localisation!$C$68,5,IF(OR(B8=1,B8=2,B8=3,B8=4,B8=5),B8,"")))))))</f>
        <v/>
      </c>
      <c r="E8" s="11" t="str">
        <f>(IF(C8=Localisation!$C$70,1,IF(C8=Localisation!$C$71,2,IF(C8=Localisation!$C$72,3,IF(C8=Localisation!$C$73,4,IF(C8=Localisation!$C$74,5,IF(OR(C8=1,C8=2,C8=3,C8=4,C8=5),C8,"")))))))</f>
        <v/>
      </c>
      <c r="F8" s="55" t="e">
        <f t="shared" si="0"/>
        <v>#VALUE!</v>
      </c>
      <c r="G8" s="55" t="e">
        <f t="shared" si="1"/>
        <v>#VALUE!</v>
      </c>
      <c r="M8" s="55" t="str">
        <f t="shared" si="2"/>
        <v xml:space="preserve"> </v>
      </c>
      <c r="O8" s="55" t="str">
        <f t="shared" si="3"/>
        <v xml:space="preserve"> </v>
      </c>
    </row>
    <row r="9" spans="1:22" x14ac:dyDescent="0.3">
      <c r="D9" s="11" t="str">
        <f>(IF(B9=Localisation!$C$64,1,IF(B9=Localisation!$C$65,2,IF(B9=Localisation!$C$66,3,IF(B9=Localisation!$C$67,4,IF(B9=Localisation!$C$68,5,IF(OR(B9=1,B9=2,B9=3,B9=4,B9=5),B9,"")))))))</f>
        <v/>
      </c>
      <c r="E9" s="11" t="str">
        <f>(IF(C9=Localisation!$C$70,1,IF(C9=Localisation!$C$71,2,IF(C9=Localisation!$C$72,3,IF(C9=Localisation!$C$73,4,IF(C9=Localisation!$C$74,5,IF(OR(C9=1,C9=2,C9=3,C9=4,C9=5),C9,"")))))))</f>
        <v/>
      </c>
      <c r="F9" s="55" t="e">
        <f t="shared" si="0"/>
        <v>#VALUE!</v>
      </c>
      <c r="G9" s="55" t="e">
        <f t="shared" si="1"/>
        <v>#VALUE!</v>
      </c>
      <c r="M9" s="55" t="str">
        <f t="shared" si="2"/>
        <v xml:space="preserve"> </v>
      </c>
      <c r="O9" s="55" t="str">
        <f t="shared" si="3"/>
        <v xml:space="preserve"> </v>
      </c>
    </row>
    <row r="10" spans="1:22" x14ac:dyDescent="0.3">
      <c r="D10" s="11" t="str">
        <f>(IF(B10=Localisation!$C$64,1,IF(B10=Localisation!$C$65,2,IF(B10=Localisation!$C$66,3,IF(B10=Localisation!$C$67,4,IF(B10=Localisation!$C$68,5,IF(OR(B10=1,B10=2,B10=3,B10=4,B10=5),B10,"")))))))</f>
        <v/>
      </c>
      <c r="E10" s="11" t="str">
        <f>(IF(C10=Localisation!$C$70,1,IF(C10=Localisation!$C$71,2,IF(C10=Localisation!$C$72,3,IF(C10=Localisation!$C$73,4,IF(C10=Localisation!$C$74,5,IF(OR(C10=1,C10=2,C10=3,C10=4,C10=5),C10,"")))))))</f>
        <v/>
      </c>
      <c r="F10" s="55" t="e">
        <f t="shared" si="0"/>
        <v>#VALUE!</v>
      </c>
      <c r="G10" s="55" t="e">
        <f t="shared" si="1"/>
        <v>#VALUE!</v>
      </c>
      <c r="M10" s="55" t="str">
        <f t="shared" si="2"/>
        <v xml:space="preserve"> </v>
      </c>
      <c r="O10" s="55" t="str">
        <f t="shared" si="3"/>
        <v xml:space="preserve"> </v>
      </c>
    </row>
    <row r="11" spans="1:22" x14ac:dyDescent="0.3">
      <c r="D11" s="11" t="str">
        <f>(IF(B11=Localisation!$C$64,1,IF(B11=Localisation!$C$65,2,IF(B11=Localisation!$C$66,3,IF(B11=Localisation!$C$67,4,IF(B11=Localisation!$C$68,5,IF(OR(B11=1,B11=2,B11=3,B11=4,B11=5),B11,"")))))))</f>
        <v/>
      </c>
      <c r="E11" s="11" t="str">
        <f>(IF(C11=Localisation!$C$70,1,IF(C11=Localisation!$C$71,2,IF(C11=Localisation!$C$72,3,IF(C11=Localisation!$C$73,4,IF(C11=Localisation!$C$74,5,IF(OR(C11=1,C11=2,C11=3,C11=4,C11=5),C11,"")))))))</f>
        <v/>
      </c>
      <c r="F11" s="55" t="e">
        <f t="shared" si="0"/>
        <v>#VALUE!</v>
      </c>
      <c r="G11" s="55" t="e">
        <f t="shared" si="1"/>
        <v>#VALUE!</v>
      </c>
      <c r="M11" s="55" t="str">
        <f t="shared" si="2"/>
        <v xml:space="preserve"> </v>
      </c>
      <c r="O11" s="55" t="str">
        <f t="shared" si="3"/>
        <v xml:space="preserve"> </v>
      </c>
    </row>
    <row r="12" spans="1:22" x14ac:dyDescent="0.3">
      <c r="D12" s="11" t="str">
        <f>(IF(B12=Localisation!$C$64,1,IF(B12=Localisation!$C$65,2,IF(B12=Localisation!$C$66,3,IF(B12=Localisation!$C$67,4,IF(B12=Localisation!$C$68,5,IF(OR(B12=1,B12=2,B12=3,B12=4,B12=5),B12,"")))))))</f>
        <v/>
      </c>
      <c r="E12" s="11" t="str">
        <f>(IF(C12=Localisation!$C$70,1,IF(C12=Localisation!$C$71,2,IF(C12=Localisation!$C$72,3,IF(C12=Localisation!$C$73,4,IF(C12=Localisation!$C$74,5,IF(OR(C12=1,C12=2,C12=3,C12=4,C12=5),C12,"")))))))</f>
        <v/>
      </c>
      <c r="F12" s="55" t="e">
        <f t="shared" si="0"/>
        <v>#VALUE!</v>
      </c>
      <c r="G12" s="55" t="e">
        <f t="shared" si="1"/>
        <v>#VALUE!</v>
      </c>
      <c r="M12" s="55" t="str">
        <f t="shared" si="2"/>
        <v xml:space="preserve"> </v>
      </c>
      <c r="O12" s="55" t="str">
        <f t="shared" si="3"/>
        <v xml:space="preserve"> </v>
      </c>
    </row>
    <row r="13" spans="1:22" x14ac:dyDescent="0.3">
      <c r="D13" s="11" t="str">
        <f>(IF(B13=Localisation!$C$64,1,IF(B13=Localisation!$C$65,2,IF(B13=Localisation!$C$66,3,IF(B13=Localisation!$C$67,4,IF(B13=Localisation!$C$68,5,IF(OR(B13=1,B13=2,B13=3,B13=4,B13=5),B13,"")))))))</f>
        <v/>
      </c>
      <c r="E13" s="11" t="str">
        <f>(IF(C13=Localisation!$C$70,1,IF(C13=Localisation!$C$71,2,IF(C13=Localisation!$C$72,3,IF(C13=Localisation!$C$73,4,IF(C13=Localisation!$C$74,5,IF(OR(C13=1,C13=2,C13=3,C13=4,C13=5),C13,"")))))))</f>
        <v/>
      </c>
      <c r="F13" s="55" t="e">
        <f t="shared" si="0"/>
        <v>#VALUE!</v>
      </c>
      <c r="G13" s="55" t="e">
        <f t="shared" si="1"/>
        <v>#VALUE!</v>
      </c>
      <c r="M13" s="55" t="str">
        <f t="shared" si="2"/>
        <v xml:space="preserve"> </v>
      </c>
      <c r="O13" s="55" t="str">
        <f t="shared" si="3"/>
        <v xml:space="preserve"> </v>
      </c>
    </row>
    <row r="14" spans="1:22" x14ac:dyDescent="0.3">
      <c r="D14" s="11" t="str">
        <f>(IF(B14=Localisation!$C$64,1,IF(B14=Localisation!$C$65,2,IF(B14=Localisation!$C$66,3,IF(B14=Localisation!$C$67,4,IF(B14=Localisation!$C$68,5,IF(OR(B14=1,B14=2,B14=3,B14=4,B14=5),B14,"")))))))</f>
        <v/>
      </c>
      <c r="E14" s="11" t="str">
        <f>(IF(C14=Localisation!$C$70,1,IF(C14=Localisation!$C$71,2,IF(C14=Localisation!$C$72,3,IF(C14=Localisation!$C$73,4,IF(C14=Localisation!$C$74,5,IF(OR(C14=1,C14=2,C14=3,C14=4,C14=5),C14,"")))))))</f>
        <v/>
      </c>
      <c r="F14" s="55" t="e">
        <f t="shared" si="0"/>
        <v>#VALUE!</v>
      </c>
      <c r="G14" s="55" t="e">
        <f t="shared" si="1"/>
        <v>#VALUE!</v>
      </c>
      <c r="M14" s="55" t="str">
        <f t="shared" si="2"/>
        <v xml:space="preserve"> </v>
      </c>
      <c r="O14" s="55" t="str">
        <f t="shared" si="3"/>
        <v xml:space="preserve"> </v>
      </c>
    </row>
    <row r="15" spans="1:22" x14ac:dyDescent="0.3">
      <c r="D15" s="11" t="str">
        <f>(IF(B15=Localisation!$C$64,1,IF(B15=Localisation!$C$65,2,IF(B15=Localisation!$C$66,3,IF(B15=Localisation!$C$67,4,IF(B15=Localisation!$C$68,5,IF(OR(B15=1,B15=2,B15=3,B15=4,B15=5),B15,"")))))))</f>
        <v/>
      </c>
      <c r="E15" s="11" t="str">
        <f>(IF(C15=Localisation!$C$70,1,IF(C15=Localisation!$C$71,2,IF(C15=Localisation!$C$72,3,IF(C15=Localisation!$C$73,4,IF(C15=Localisation!$C$74,5,IF(OR(C15=1,C15=2,C15=3,C15=4,C15=5),C15,"")))))))</f>
        <v/>
      </c>
      <c r="F15" s="55" t="e">
        <f t="shared" si="0"/>
        <v>#VALUE!</v>
      </c>
      <c r="G15" s="55" t="e">
        <f t="shared" si="1"/>
        <v>#VALUE!</v>
      </c>
      <c r="M15" s="55" t="str">
        <f t="shared" si="2"/>
        <v xml:space="preserve"> </v>
      </c>
      <c r="O15" s="55" t="str">
        <f t="shared" si="3"/>
        <v xml:space="preserve"> </v>
      </c>
    </row>
    <row r="16" spans="1:22" x14ac:dyDescent="0.3">
      <c r="D16" s="11" t="str">
        <f>(IF(B16=Localisation!$C$64,1,IF(B16=Localisation!$C$65,2,IF(B16=Localisation!$C$66,3,IF(B16=Localisation!$C$67,4,IF(B16=Localisation!$C$68,5,IF(OR(B16=1,B16=2,B16=3,B16=4,B16=5),B16,"")))))))</f>
        <v/>
      </c>
      <c r="E16" s="11" t="str">
        <f>(IF(C16=Localisation!$C$70,1,IF(C16=Localisation!$C$71,2,IF(C16=Localisation!$C$72,3,IF(C16=Localisation!$C$73,4,IF(C16=Localisation!$C$74,5,IF(OR(C16=1,C16=2,C16=3,C16=4,C16=5),C16,"")))))))</f>
        <v/>
      </c>
      <c r="F16" s="55" t="e">
        <f t="shared" si="0"/>
        <v>#VALUE!</v>
      </c>
      <c r="G16" s="55" t="e">
        <f t="shared" si="1"/>
        <v>#VALUE!</v>
      </c>
      <c r="M16" s="55" t="str">
        <f t="shared" si="2"/>
        <v xml:space="preserve"> </v>
      </c>
      <c r="O16" s="55" t="str">
        <f t="shared" si="3"/>
        <v xml:space="preserve"> </v>
      </c>
    </row>
    <row r="17" spans="4:15" x14ac:dyDescent="0.3">
      <c r="D17" s="11" t="str">
        <f>(IF(B17=Localisation!$C$64,1,IF(B17=Localisation!$C$65,2,IF(B17=Localisation!$C$66,3,IF(B17=Localisation!$C$67,4,IF(B17=Localisation!$C$68,5,IF(OR(B17=1,B17=2,B17=3,B17=4,B17=5),B17,"")))))))</f>
        <v/>
      </c>
      <c r="E17" s="11" t="str">
        <f>(IF(C17=Localisation!$C$70,1,IF(C17=Localisation!$C$71,2,IF(C17=Localisation!$C$72,3,IF(C17=Localisation!$C$73,4,IF(C17=Localisation!$C$74,5,IF(OR(C17=1,C17=2,C17=3,C17=4,C17=5),C17,"")))))))</f>
        <v/>
      </c>
      <c r="F17" s="55" t="e">
        <f t="shared" si="0"/>
        <v>#VALUE!</v>
      </c>
      <c r="G17" s="55" t="e">
        <f t="shared" si="1"/>
        <v>#VALUE!</v>
      </c>
      <c r="M17" s="55" t="str">
        <f t="shared" si="2"/>
        <v xml:space="preserve"> </v>
      </c>
      <c r="O17" s="55" t="str">
        <f t="shared" si="3"/>
        <v xml:space="preserve"> </v>
      </c>
    </row>
    <row r="18" spans="4:15" x14ac:dyDescent="0.3">
      <c r="D18" s="11" t="str">
        <f>(IF(B18=Localisation!$C$64,1,IF(B18=Localisation!$C$65,2,IF(B18=Localisation!$C$66,3,IF(B18=Localisation!$C$67,4,IF(B18=Localisation!$C$68,5,IF(OR(B18=1,B18=2,B18=3,B18=4,B18=5),B18,"")))))))</f>
        <v/>
      </c>
      <c r="E18" s="11" t="str">
        <f>(IF(C18=Localisation!$C$70,1,IF(C18=Localisation!$C$71,2,IF(C18=Localisation!$C$72,3,IF(C18=Localisation!$C$73,4,IF(C18=Localisation!$C$74,5,IF(OR(C18=1,C18=2,C18=3,C18=4,C18=5),C18,"")))))))</f>
        <v/>
      </c>
      <c r="F18" s="55" t="e">
        <f t="shared" si="0"/>
        <v>#VALUE!</v>
      </c>
      <c r="G18" s="55" t="e">
        <f t="shared" si="1"/>
        <v>#VALUE!</v>
      </c>
      <c r="M18" s="55" t="str">
        <f t="shared" si="2"/>
        <v xml:space="preserve"> </v>
      </c>
      <c r="O18" s="55" t="str">
        <f t="shared" si="3"/>
        <v xml:space="preserve"> </v>
      </c>
    </row>
    <row r="19" spans="4:15" x14ac:dyDescent="0.3">
      <c r="D19" s="11" t="str">
        <f>(IF(B19=Localisation!$C$64,1,IF(B19=Localisation!$C$65,2,IF(B19=Localisation!$C$66,3,IF(B19=Localisation!$C$67,4,IF(B19=Localisation!$C$68,5,IF(OR(B19=1,B19=2,B19=3,B19=4,B19=5),B19,"")))))))</f>
        <v/>
      </c>
      <c r="E19" s="11" t="str">
        <f>(IF(C19=Localisation!$C$70,1,IF(C19=Localisation!$C$71,2,IF(C19=Localisation!$C$72,3,IF(C19=Localisation!$C$73,4,IF(C19=Localisation!$C$74,5,IF(OR(C19=1,C19=2,C19=3,C19=4,C19=5),C19,"")))))))</f>
        <v/>
      </c>
      <c r="F19" s="55" t="e">
        <f t="shared" si="0"/>
        <v>#VALUE!</v>
      </c>
      <c r="G19" s="55" t="e">
        <f t="shared" si="1"/>
        <v>#VALUE!</v>
      </c>
      <c r="M19" s="55" t="str">
        <f t="shared" si="2"/>
        <v xml:space="preserve"> </v>
      </c>
      <c r="O19" s="55" t="str">
        <f t="shared" si="3"/>
        <v xml:space="preserve"> </v>
      </c>
    </row>
    <row r="20" spans="4:15" x14ac:dyDescent="0.3">
      <c r="D20" s="11" t="str">
        <f>(IF(B20=Localisation!$C$64,1,IF(B20=Localisation!$C$65,2,IF(B20=Localisation!$C$66,3,IF(B20=Localisation!$C$67,4,IF(B20=Localisation!$C$68,5,IF(OR(B20=1,B20=2,B20=3,B20=4,B20=5),B20,"")))))))</f>
        <v/>
      </c>
      <c r="E20" s="11" t="str">
        <f>(IF(C20=Localisation!$C$70,1,IF(C20=Localisation!$C$71,2,IF(C20=Localisation!$C$72,3,IF(C20=Localisation!$C$73,4,IF(C20=Localisation!$C$74,5,IF(OR(C20=1,C20=2,C20=3,C20=4,C20=5),C20,"")))))))</f>
        <v/>
      </c>
      <c r="F20" s="55" t="e">
        <f t="shared" si="0"/>
        <v>#VALUE!</v>
      </c>
      <c r="G20" s="55" t="e">
        <f t="shared" si="1"/>
        <v>#VALUE!</v>
      </c>
      <c r="M20" s="55" t="str">
        <f t="shared" si="2"/>
        <v xml:space="preserve"> </v>
      </c>
      <c r="O20" s="55" t="str">
        <f t="shared" si="3"/>
        <v xml:space="preserve"> </v>
      </c>
    </row>
    <row r="21" spans="4:15" x14ac:dyDescent="0.3">
      <c r="D21" s="11" t="str">
        <f>(IF(B21=Localisation!$C$64,1,IF(B21=Localisation!$C$65,2,IF(B21=Localisation!$C$66,3,IF(B21=Localisation!$C$67,4,IF(B21=Localisation!$C$68,5,IF(OR(B21=1,B21=2,B21=3,B21=4,B21=5),B21,"")))))))</f>
        <v/>
      </c>
      <c r="E21" s="11" t="str">
        <f>(IF(C21=Localisation!$C$70,1,IF(C21=Localisation!$C$71,2,IF(C21=Localisation!$C$72,3,IF(C21=Localisation!$C$73,4,IF(C21=Localisation!$C$74,5,IF(OR(C21=1,C21=2,C21=3,C21=4,C21=5),C21,"")))))))</f>
        <v/>
      </c>
      <c r="F21" s="55" t="e">
        <f t="shared" si="0"/>
        <v>#VALUE!</v>
      </c>
      <c r="G21" s="55" t="e">
        <f t="shared" si="1"/>
        <v>#VALUE!</v>
      </c>
      <c r="M21" s="55" t="str">
        <f t="shared" si="2"/>
        <v xml:space="preserve"> </v>
      </c>
      <c r="O21" s="55" t="str">
        <f t="shared" si="3"/>
        <v xml:space="preserve"> </v>
      </c>
    </row>
    <row r="22" spans="4:15" x14ac:dyDescent="0.3">
      <c r="D22" s="11" t="str">
        <f>(IF(B22=Localisation!$C$64,1,IF(B22=Localisation!$C$65,2,IF(B22=Localisation!$C$66,3,IF(B22=Localisation!$C$67,4,IF(B22=Localisation!$C$68,5,IF(OR(B22=1,B22=2,B22=3,B22=4,B22=5),B22,"")))))))</f>
        <v/>
      </c>
      <c r="E22" s="11" t="str">
        <f>(IF(C22=Localisation!$C$70,1,IF(C22=Localisation!$C$71,2,IF(C22=Localisation!$C$72,3,IF(C22=Localisation!$C$73,4,IF(C22=Localisation!$C$74,5,IF(OR(C22=1,C22=2,C22=3,C22=4,C22=5),C22,"")))))))</f>
        <v/>
      </c>
      <c r="F22" s="55" t="e">
        <f t="shared" si="0"/>
        <v>#VALUE!</v>
      </c>
      <c r="G22" s="55" t="e">
        <f t="shared" si="1"/>
        <v>#VALUE!</v>
      </c>
      <c r="M22" s="55" t="str">
        <f t="shared" si="2"/>
        <v xml:space="preserve"> </v>
      </c>
      <c r="O22" s="55" t="str">
        <f t="shared" si="3"/>
        <v xml:space="preserve"> </v>
      </c>
    </row>
    <row r="23" spans="4:15" x14ac:dyDescent="0.3">
      <c r="D23" s="11" t="str">
        <f>(IF(B23=Localisation!$C$64,1,IF(B23=Localisation!$C$65,2,IF(B23=Localisation!$C$66,3,IF(B23=Localisation!$C$67,4,IF(B23=Localisation!$C$68,5,IF(OR(B23=1,B23=2,B23=3,B23=4,B23=5),B23,"")))))))</f>
        <v/>
      </c>
      <c r="E23" s="11" t="str">
        <f>(IF(C23=Localisation!$C$70,1,IF(C23=Localisation!$C$71,2,IF(C23=Localisation!$C$72,3,IF(C23=Localisation!$C$73,4,IF(C23=Localisation!$C$74,5,IF(OR(C23=1,C23=2,C23=3,C23=4,C23=5),C23,"")))))))</f>
        <v/>
      </c>
      <c r="F23" s="55" t="e">
        <f t="shared" si="0"/>
        <v>#VALUE!</v>
      </c>
      <c r="G23" s="55" t="e">
        <f t="shared" si="1"/>
        <v>#VALUE!</v>
      </c>
      <c r="M23" s="55" t="str">
        <f t="shared" si="2"/>
        <v xml:space="preserve"> </v>
      </c>
      <c r="O23" s="55" t="str">
        <f t="shared" si="3"/>
        <v xml:space="preserve"> </v>
      </c>
    </row>
    <row r="24" spans="4:15" x14ac:dyDescent="0.3">
      <c r="D24" s="11" t="str">
        <f>(IF(B24=Localisation!$C$64,1,IF(B24=Localisation!$C$65,2,IF(B24=Localisation!$C$66,3,IF(B24=Localisation!$C$67,4,IF(B24=Localisation!$C$68,5,IF(OR(B24=1,B24=2,B24=3,B24=4,B24=5),B24,"")))))))</f>
        <v/>
      </c>
      <c r="E24" s="11" t="str">
        <f>(IF(C24=Localisation!$C$70,1,IF(C24=Localisation!$C$71,2,IF(C24=Localisation!$C$72,3,IF(C24=Localisation!$C$73,4,IF(C24=Localisation!$C$74,5,IF(OR(C24=1,C24=2,C24=3,C24=4,C24=5),C24,"")))))))</f>
        <v/>
      </c>
      <c r="F24" s="55" t="e">
        <f t="shared" si="0"/>
        <v>#VALUE!</v>
      </c>
      <c r="G24" s="55" t="e">
        <f t="shared" si="1"/>
        <v>#VALUE!</v>
      </c>
      <c r="M24" s="55" t="str">
        <f t="shared" si="2"/>
        <v xml:space="preserve"> </v>
      </c>
      <c r="O24" s="55" t="str">
        <f t="shared" si="3"/>
        <v xml:space="preserve"> </v>
      </c>
    </row>
    <row r="25" spans="4:15" x14ac:dyDescent="0.3">
      <c r="D25" s="11" t="str">
        <f>(IF(B25=Localisation!$C$64,1,IF(B25=Localisation!$C$65,2,IF(B25=Localisation!$C$66,3,IF(B25=Localisation!$C$67,4,IF(B25=Localisation!$C$68,5,IF(OR(B25=1,B25=2,B25=3,B25=4,B25=5),B25,"")))))))</f>
        <v/>
      </c>
      <c r="E25" s="11" t="str">
        <f>(IF(C25=Localisation!$C$70,1,IF(C25=Localisation!$C$71,2,IF(C25=Localisation!$C$72,3,IF(C25=Localisation!$C$73,4,IF(C25=Localisation!$C$74,5,IF(OR(C25=1,C25=2,C25=3,C25=4,C25=5),C25,"")))))))</f>
        <v/>
      </c>
      <c r="F25" s="55" t="e">
        <f t="shared" si="0"/>
        <v>#VALUE!</v>
      </c>
      <c r="G25" s="55" t="e">
        <f t="shared" si="1"/>
        <v>#VALUE!</v>
      </c>
      <c r="M25" s="55" t="str">
        <f t="shared" si="2"/>
        <v xml:space="preserve"> </v>
      </c>
      <c r="O25" s="55" t="str">
        <f t="shared" si="3"/>
        <v xml:space="preserve"> </v>
      </c>
    </row>
    <row r="26" spans="4:15" x14ac:dyDescent="0.3">
      <c r="D26" s="11" t="str">
        <f>(IF(B26=Localisation!$C$64,1,IF(B26=Localisation!$C$65,2,IF(B26=Localisation!$C$66,3,IF(B26=Localisation!$C$67,4,IF(B26=Localisation!$C$68,5,IF(OR(B26=1,B26=2,B26=3,B26=4,B26=5),B26,"")))))))</f>
        <v/>
      </c>
      <c r="E26" s="11" t="str">
        <f>(IF(C26=Localisation!$C$70,1,IF(C26=Localisation!$C$71,2,IF(C26=Localisation!$C$72,3,IF(C26=Localisation!$C$73,4,IF(C26=Localisation!$C$74,5,IF(OR(C26=1,C26=2,C26=3,C26=4,C26=5),C26,"")))))))</f>
        <v/>
      </c>
      <c r="F26" s="55" t="e">
        <f t="shared" si="0"/>
        <v>#VALUE!</v>
      </c>
      <c r="G26" s="55" t="e">
        <f t="shared" si="1"/>
        <v>#VALUE!</v>
      </c>
      <c r="M26" s="55" t="str">
        <f t="shared" si="2"/>
        <v xml:space="preserve"> </v>
      </c>
      <c r="O26" s="55" t="str">
        <f t="shared" si="3"/>
        <v xml:space="preserve"> </v>
      </c>
    </row>
    <row r="27" spans="4:15" x14ac:dyDescent="0.3">
      <c r="D27" s="11" t="str">
        <f>(IF(B27=Localisation!$C$64,1,IF(B27=Localisation!$C$65,2,IF(B27=Localisation!$C$66,3,IF(B27=Localisation!$C$67,4,IF(B27=Localisation!$C$68,5,IF(OR(B27=1,B27=2,B27=3,B27=4,B27=5),B27,"")))))))</f>
        <v/>
      </c>
      <c r="E27" s="11" t="str">
        <f>(IF(C27=Localisation!$C$70,1,IF(C27=Localisation!$C$71,2,IF(C27=Localisation!$C$72,3,IF(C27=Localisation!$C$73,4,IF(C27=Localisation!$C$74,5,IF(OR(C27=1,C27=2,C27=3,C27=4,C27=5),C27,"")))))))</f>
        <v/>
      </c>
      <c r="F27" s="55" t="e">
        <f t="shared" si="0"/>
        <v>#VALUE!</v>
      </c>
      <c r="G27" s="55" t="e">
        <f t="shared" si="1"/>
        <v>#VALUE!</v>
      </c>
      <c r="M27" s="55" t="str">
        <f t="shared" si="2"/>
        <v xml:space="preserve"> </v>
      </c>
      <c r="O27" s="55" t="str">
        <f t="shared" si="3"/>
        <v xml:space="preserve"> </v>
      </c>
    </row>
    <row r="28" spans="4:15" x14ac:dyDescent="0.3">
      <c r="D28" s="11" t="str">
        <f>(IF(B28=Localisation!$C$64,1,IF(B28=Localisation!$C$65,2,IF(B28=Localisation!$C$66,3,IF(B28=Localisation!$C$67,4,IF(B28=Localisation!$C$68,5,IF(OR(B28=1,B28=2,B28=3,B28=4,B28=5),B28,"")))))))</f>
        <v/>
      </c>
      <c r="E28" s="11" t="str">
        <f>(IF(C28=Localisation!$C$70,1,IF(C28=Localisation!$C$71,2,IF(C28=Localisation!$C$72,3,IF(C28=Localisation!$C$73,4,IF(C28=Localisation!$C$74,5,IF(OR(C28=1,C28=2,C28=3,C28=4,C28=5),C28,"")))))))</f>
        <v/>
      </c>
      <c r="F28" s="55" t="e">
        <f t="shared" si="0"/>
        <v>#VALUE!</v>
      </c>
      <c r="G28" s="55" t="e">
        <f t="shared" si="1"/>
        <v>#VALUE!</v>
      </c>
      <c r="M28" s="55" t="str">
        <f t="shared" si="2"/>
        <v xml:space="preserve"> </v>
      </c>
      <c r="O28" s="55" t="str">
        <f t="shared" si="3"/>
        <v xml:space="preserve"> </v>
      </c>
    </row>
    <row r="29" spans="4:15" x14ac:dyDescent="0.3">
      <c r="D29" s="11" t="str">
        <f>(IF(B29=Localisation!$C$64,1,IF(B29=Localisation!$C$65,2,IF(B29=Localisation!$C$66,3,IF(B29=Localisation!$C$67,4,IF(B29=Localisation!$C$68,5,IF(OR(B29=1,B29=2,B29=3,B29=4,B29=5),B29,"")))))))</f>
        <v/>
      </c>
      <c r="E29" s="11" t="str">
        <f>(IF(C29=Localisation!$C$70,1,IF(C29=Localisation!$C$71,2,IF(C29=Localisation!$C$72,3,IF(C29=Localisation!$C$73,4,IF(C29=Localisation!$C$74,5,IF(OR(C29=1,C29=2,C29=3,C29=4,C29=5),C29,"")))))))</f>
        <v/>
      </c>
      <c r="F29" s="55" t="e">
        <f t="shared" si="0"/>
        <v>#VALUE!</v>
      </c>
      <c r="G29" s="55" t="e">
        <f t="shared" si="1"/>
        <v>#VALUE!</v>
      </c>
      <c r="M29" s="55" t="str">
        <f t="shared" si="2"/>
        <v xml:space="preserve"> </v>
      </c>
      <c r="O29" s="55" t="str">
        <f t="shared" si="3"/>
        <v xml:space="preserve"> </v>
      </c>
    </row>
    <row r="30" spans="4:15" x14ac:dyDescent="0.3">
      <c r="D30" s="11" t="str">
        <f>(IF(B30=Localisation!$C$64,1,IF(B30=Localisation!$C$65,2,IF(B30=Localisation!$C$66,3,IF(B30=Localisation!$C$67,4,IF(B30=Localisation!$C$68,5,IF(OR(B30=1,B30=2,B30=3,B30=4,B30=5),B30,"")))))))</f>
        <v/>
      </c>
      <c r="E30" s="11" t="str">
        <f>(IF(C30=Localisation!$C$70,1,IF(C30=Localisation!$C$71,2,IF(C30=Localisation!$C$72,3,IF(C30=Localisation!$C$73,4,IF(C30=Localisation!$C$74,5,IF(OR(C30=1,C30=2,C30=3,C30=4,C30=5),C30,"")))))))</f>
        <v/>
      </c>
      <c r="F30" s="55" t="e">
        <f t="shared" si="0"/>
        <v>#VALUE!</v>
      </c>
      <c r="G30" s="55" t="e">
        <f t="shared" si="1"/>
        <v>#VALUE!</v>
      </c>
      <c r="M30" s="55" t="str">
        <f t="shared" si="2"/>
        <v xml:space="preserve"> </v>
      </c>
      <c r="O30" s="55" t="str">
        <f t="shared" si="3"/>
        <v xml:space="preserve"> </v>
      </c>
    </row>
    <row r="31" spans="4:15" x14ac:dyDescent="0.3">
      <c r="D31" s="11" t="str">
        <f>(IF(B31=Localisation!$C$64,1,IF(B31=Localisation!$C$65,2,IF(B31=Localisation!$C$66,3,IF(B31=Localisation!$C$67,4,IF(B31=Localisation!$C$68,5,IF(OR(B31=1,B31=2,B31=3,B31=4,B31=5),B31,"")))))))</f>
        <v/>
      </c>
      <c r="E31" s="11" t="str">
        <f>(IF(C31=Localisation!$C$70,1,IF(C31=Localisation!$C$71,2,IF(C31=Localisation!$C$72,3,IF(C31=Localisation!$C$73,4,IF(C31=Localisation!$C$74,5,IF(OR(C31=1,C31=2,C31=3,C31=4,C31=5),C31,"")))))))</f>
        <v/>
      </c>
      <c r="F31" s="55" t="e">
        <f t="shared" si="0"/>
        <v>#VALUE!</v>
      </c>
      <c r="G31" s="55" t="e">
        <f t="shared" si="1"/>
        <v>#VALUE!</v>
      </c>
      <c r="M31" s="55" t="str">
        <f t="shared" si="2"/>
        <v xml:space="preserve"> </v>
      </c>
      <c r="O31" s="55" t="str">
        <f t="shared" si="3"/>
        <v xml:space="preserve"> </v>
      </c>
    </row>
    <row r="32" spans="4:15" x14ac:dyDescent="0.3">
      <c r="D32" s="11" t="str">
        <f>(IF(B32=Localisation!$C$64,1,IF(B32=Localisation!$C$65,2,IF(B32=Localisation!$C$66,3,IF(B32=Localisation!$C$67,4,IF(B32=Localisation!$C$68,5,IF(OR(B32=1,B32=2,B32=3,B32=4,B32=5),B32,"")))))))</f>
        <v/>
      </c>
      <c r="E32" s="11" t="str">
        <f>(IF(C32=Localisation!$C$70,1,IF(C32=Localisation!$C$71,2,IF(C32=Localisation!$C$72,3,IF(C32=Localisation!$C$73,4,IF(C32=Localisation!$C$74,5,IF(OR(C32=1,C32=2,C32=3,C32=4,C32=5),C32,"")))))))</f>
        <v/>
      </c>
      <c r="F32" s="55" t="e">
        <f t="shared" si="0"/>
        <v>#VALUE!</v>
      </c>
      <c r="G32" s="55" t="e">
        <f t="shared" si="1"/>
        <v>#VALUE!</v>
      </c>
      <c r="M32" s="55" t="str">
        <f t="shared" si="2"/>
        <v xml:space="preserve"> </v>
      </c>
      <c r="O32" s="55" t="str">
        <f t="shared" si="3"/>
        <v xml:space="preserve"> </v>
      </c>
    </row>
    <row r="33" spans="4:15" x14ac:dyDescent="0.3">
      <c r="D33" s="11" t="str">
        <f>(IF(B33=Localisation!$C$64,1,IF(B33=Localisation!$C$65,2,IF(B33=Localisation!$C$66,3,IF(B33=Localisation!$C$67,4,IF(B33=Localisation!$C$68,5,IF(OR(B33=1,B33=2,B33=3,B33=4,B33=5),B33,"")))))))</f>
        <v/>
      </c>
      <c r="E33" s="11" t="str">
        <f>(IF(C33=Localisation!$C$70,1,IF(C33=Localisation!$C$71,2,IF(C33=Localisation!$C$72,3,IF(C33=Localisation!$C$73,4,IF(C33=Localisation!$C$74,5,IF(OR(C33=1,C33=2,C33=3,C33=4,C33=5),C33,"")))))))</f>
        <v/>
      </c>
      <c r="F33" s="55" t="e">
        <f t="shared" si="0"/>
        <v>#VALUE!</v>
      </c>
      <c r="G33" s="55" t="e">
        <f t="shared" si="1"/>
        <v>#VALUE!</v>
      </c>
      <c r="M33" s="55" t="str">
        <f t="shared" si="2"/>
        <v xml:space="preserve"> </v>
      </c>
      <c r="O33" s="55" t="str">
        <f t="shared" si="3"/>
        <v xml:space="preserve"> </v>
      </c>
    </row>
    <row r="34" spans="4:15" x14ac:dyDescent="0.3">
      <c r="D34" s="11" t="str">
        <f>(IF(B34=Localisation!$C$64,1,IF(B34=Localisation!$C$65,2,IF(B34=Localisation!$C$66,3,IF(B34=Localisation!$C$67,4,IF(B34=Localisation!$C$68,5,IF(OR(B34=1,B34=2,B34=3,B34=4,B34=5),B34,"")))))))</f>
        <v/>
      </c>
      <c r="E34" s="11" t="str">
        <f>(IF(C34=Localisation!$C$70,1,IF(C34=Localisation!$C$71,2,IF(C34=Localisation!$C$72,3,IF(C34=Localisation!$C$73,4,IF(C34=Localisation!$C$74,5,IF(OR(C34=1,C34=2,C34=3,C34=4,C34=5),C34,"")))))))</f>
        <v/>
      </c>
      <c r="F34" s="55" t="e">
        <f t="shared" si="0"/>
        <v>#VALUE!</v>
      </c>
      <c r="G34" s="55" t="e">
        <f t="shared" si="1"/>
        <v>#VALUE!</v>
      </c>
      <c r="M34" s="55" t="str">
        <f t="shared" si="2"/>
        <v xml:space="preserve"> </v>
      </c>
      <c r="O34" s="55" t="str">
        <f t="shared" si="3"/>
        <v xml:space="preserve"> </v>
      </c>
    </row>
    <row r="35" spans="4:15" x14ac:dyDescent="0.3">
      <c r="D35" s="11" t="str">
        <f>(IF(B35=Localisation!$C$64,1,IF(B35=Localisation!$C$65,2,IF(B35=Localisation!$C$66,3,IF(B35=Localisation!$C$67,4,IF(B35=Localisation!$C$68,5,IF(OR(B35=1,B35=2,B35=3,B35=4,B35=5),B35,"")))))))</f>
        <v/>
      </c>
      <c r="E35" s="11" t="str">
        <f>(IF(C35=Localisation!$C$70,1,IF(C35=Localisation!$C$71,2,IF(C35=Localisation!$C$72,3,IF(C35=Localisation!$C$73,4,IF(C35=Localisation!$C$74,5,IF(OR(C35=1,C35=2,C35=3,C35=4,C35=5),C35,"")))))))</f>
        <v/>
      </c>
      <c r="F35" s="55" t="e">
        <f t="shared" si="0"/>
        <v>#VALUE!</v>
      </c>
      <c r="G35" s="55" t="e">
        <f t="shared" si="1"/>
        <v>#VALUE!</v>
      </c>
      <c r="M35" s="55" t="str">
        <f t="shared" si="2"/>
        <v xml:space="preserve"> </v>
      </c>
      <c r="O35" s="55" t="str">
        <f t="shared" si="3"/>
        <v xml:space="preserve"> </v>
      </c>
    </row>
    <row r="36" spans="4:15" x14ac:dyDescent="0.3">
      <c r="D36" s="11" t="str">
        <f>(IF(B36=Localisation!$C$64,1,IF(B36=Localisation!$C$65,2,IF(B36=Localisation!$C$66,3,IF(B36=Localisation!$C$67,4,IF(B36=Localisation!$C$68,5,IF(OR(B36=1,B36=2,B36=3,B36=4,B36=5),B36,"")))))))</f>
        <v/>
      </c>
      <c r="E36" s="11" t="str">
        <f>(IF(C36=Localisation!$C$70,1,IF(C36=Localisation!$C$71,2,IF(C36=Localisation!$C$72,3,IF(C36=Localisation!$C$73,4,IF(C36=Localisation!$C$74,5,IF(OR(C36=1,C36=2,C36=3,C36=4,C36=5),C36,"")))))))</f>
        <v/>
      </c>
      <c r="F36" s="55" t="e">
        <f t="shared" si="0"/>
        <v>#VALUE!</v>
      </c>
      <c r="G36" s="55" t="e">
        <f t="shared" si="1"/>
        <v>#VALUE!</v>
      </c>
      <c r="M36" s="55" t="str">
        <f t="shared" si="2"/>
        <v xml:space="preserve"> </v>
      </c>
      <c r="O36" s="55" t="str">
        <f t="shared" si="3"/>
        <v xml:space="preserve"> </v>
      </c>
    </row>
    <row r="37" spans="4:15" x14ac:dyDescent="0.3">
      <c r="D37" s="11" t="str">
        <f>(IF(B37=Localisation!$C$64,1,IF(B37=Localisation!$C$65,2,IF(B37=Localisation!$C$66,3,IF(B37=Localisation!$C$67,4,IF(B37=Localisation!$C$68,5,IF(OR(B37=1,B37=2,B37=3,B37=4,B37=5),B37,"")))))))</f>
        <v/>
      </c>
      <c r="E37" s="11" t="str">
        <f>(IF(C37=Localisation!$C$70,1,IF(C37=Localisation!$C$71,2,IF(C37=Localisation!$C$72,3,IF(C37=Localisation!$C$73,4,IF(C37=Localisation!$C$74,5,IF(OR(C37=1,C37=2,C37=3,C37=4,C37=5),C37,"")))))))</f>
        <v/>
      </c>
      <c r="F37" s="55" t="e">
        <f t="shared" si="0"/>
        <v>#VALUE!</v>
      </c>
      <c r="G37" s="55" t="e">
        <f t="shared" si="1"/>
        <v>#VALUE!</v>
      </c>
      <c r="M37" s="55" t="str">
        <f t="shared" si="2"/>
        <v xml:space="preserve"> </v>
      </c>
      <c r="O37" s="55" t="str">
        <f t="shared" si="3"/>
        <v xml:space="preserve"> </v>
      </c>
    </row>
    <row r="38" spans="4:15" x14ac:dyDescent="0.3">
      <c r="D38" s="11" t="str">
        <f>(IF(B38=Localisation!$C$64,1,IF(B38=Localisation!$C$65,2,IF(B38=Localisation!$C$66,3,IF(B38=Localisation!$C$67,4,IF(B38=Localisation!$C$68,5,IF(OR(B38=1,B38=2,B38=3,B38=4,B38=5),B38,"")))))))</f>
        <v/>
      </c>
      <c r="E38" s="11" t="str">
        <f>(IF(C38=Localisation!$C$70,1,IF(C38=Localisation!$C$71,2,IF(C38=Localisation!$C$72,3,IF(C38=Localisation!$C$73,4,IF(C38=Localisation!$C$74,5,IF(OR(C38=1,C38=2,C38=3,C38=4,C38=5),C38,"")))))))</f>
        <v/>
      </c>
      <c r="F38" s="55" t="e">
        <f t="shared" si="0"/>
        <v>#VALUE!</v>
      </c>
      <c r="G38" s="55" t="e">
        <f t="shared" si="1"/>
        <v>#VALUE!</v>
      </c>
      <c r="M38" s="55" t="str">
        <f t="shared" si="2"/>
        <v xml:space="preserve"> </v>
      </c>
      <c r="O38" s="55" t="str">
        <f t="shared" si="3"/>
        <v xml:space="preserve"> </v>
      </c>
    </row>
    <row r="39" spans="4:15" x14ac:dyDescent="0.3">
      <c r="D39" s="11" t="str">
        <f>(IF(B39=Localisation!$C$64,1,IF(B39=Localisation!$C$65,2,IF(B39=Localisation!$C$66,3,IF(B39=Localisation!$C$67,4,IF(B39=Localisation!$C$68,5,IF(OR(B39=1,B39=2,B39=3,B39=4,B39=5),B39,"")))))))</f>
        <v/>
      </c>
      <c r="E39" s="11" t="str">
        <f>(IF(C39=Localisation!$C$70,1,IF(C39=Localisation!$C$71,2,IF(C39=Localisation!$C$72,3,IF(C39=Localisation!$C$73,4,IF(C39=Localisation!$C$74,5,IF(OR(C39=1,C39=2,C39=3,C39=4,C39=5),C39,"")))))))</f>
        <v/>
      </c>
      <c r="F39" s="55" t="e">
        <f t="shared" si="0"/>
        <v>#VALUE!</v>
      </c>
      <c r="G39" s="55" t="e">
        <f t="shared" si="1"/>
        <v>#VALUE!</v>
      </c>
      <c r="M39" s="55" t="str">
        <f t="shared" si="2"/>
        <v xml:space="preserve"> </v>
      </c>
      <c r="O39" s="55" t="str">
        <f t="shared" si="3"/>
        <v xml:space="preserve"> </v>
      </c>
    </row>
    <row r="40" spans="4:15" x14ac:dyDescent="0.3">
      <c r="D40" s="11" t="str">
        <f>(IF(B40=Localisation!$C$64,1,IF(B40=Localisation!$C$65,2,IF(B40=Localisation!$C$66,3,IF(B40=Localisation!$C$67,4,IF(B40=Localisation!$C$68,5,IF(OR(B40=1,B40=2,B40=3,B40=4,B40=5),B40,"")))))))</f>
        <v/>
      </c>
      <c r="E40" s="11" t="str">
        <f>(IF(C40=Localisation!$C$70,1,IF(C40=Localisation!$C$71,2,IF(C40=Localisation!$C$72,3,IF(C40=Localisation!$C$73,4,IF(C40=Localisation!$C$74,5,IF(OR(C40=1,C40=2,C40=3,C40=4,C40=5),C40,"")))))))</f>
        <v/>
      </c>
      <c r="F40" s="55" t="e">
        <f t="shared" si="0"/>
        <v>#VALUE!</v>
      </c>
      <c r="G40" s="55" t="e">
        <f t="shared" si="1"/>
        <v>#VALUE!</v>
      </c>
      <c r="M40" s="55" t="str">
        <f t="shared" si="2"/>
        <v xml:space="preserve"> </v>
      </c>
      <c r="O40" s="55" t="str">
        <f t="shared" si="3"/>
        <v xml:space="preserve"> </v>
      </c>
    </row>
    <row r="41" spans="4:15" x14ac:dyDescent="0.3">
      <c r="D41" s="11" t="str">
        <f>(IF(B41=Localisation!$C$64,1,IF(B41=Localisation!$C$65,2,IF(B41=Localisation!$C$66,3,IF(B41=Localisation!$C$67,4,IF(B41=Localisation!$C$68,5,IF(OR(B41=1,B41=2,B41=3,B41=4,B41=5),B41,"")))))))</f>
        <v/>
      </c>
      <c r="E41" s="11" t="str">
        <f>(IF(C41=Localisation!$C$70,1,IF(C41=Localisation!$C$71,2,IF(C41=Localisation!$C$72,3,IF(C41=Localisation!$C$73,4,IF(C41=Localisation!$C$74,5,IF(OR(C41=1,C41=2,C41=3,C41=4,C41=5),C41,"")))))))</f>
        <v/>
      </c>
      <c r="F41" s="55" t="e">
        <f t="shared" si="0"/>
        <v>#VALUE!</v>
      </c>
      <c r="G41" s="55" t="e">
        <f t="shared" si="1"/>
        <v>#VALUE!</v>
      </c>
      <c r="M41" s="55" t="str">
        <f t="shared" si="2"/>
        <v xml:space="preserve"> </v>
      </c>
      <c r="O41" s="55" t="str">
        <f t="shared" si="3"/>
        <v xml:space="preserve"> </v>
      </c>
    </row>
    <row r="42" spans="4:15" x14ac:dyDescent="0.3">
      <c r="D42" s="11" t="str">
        <f>(IF(B42=Localisation!$C$64,1,IF(B42=Localisation!$C$65,2,IF(B42=Localisation!$C$66,3,IF(B42=Localisation!$C$67,4,IF(B42=Localisation!$C$68,5,IF(OR(B42=1,B42=2,B42=3,B42=4,B42=5),B42,"")))))))</f>
        <v/>
      </c>
      <c r="E42" s="11" t="str">
        <f>(IF(C42=Localisation!$C$70,1,IF(C42=Localisation!$C$71,2,IF(C42=Localisation!$C$72,3,IF(C42=Localisation!$C$73,4,IF(C42=Localisation!$C$74,5,IF(OR(C42=1,C42=2,C42=3,C42=4,C42=5),C42,"")))))))</f>
        <v/>
      </c>
      <c r="F42" s="55" t="e">
        <f t="shared" si="0"/>
        <v>#VALUE!</v>
      </c>
      <c r="G42" s="55" t="e">
        <f t="shared" si="1"/>
        <v>#VALUE!</v>
      </c>
      <c r="M42" s="55" t="str">
        <f t="shared" si="2"/>
        <v xml:space="preserve"> </v>
      </c>
      <c r="O42" s="55" t="str">
        <f t="shared" si="3"/>
        <v xml:space="preserve"> </v>
      </c>
    </row>
    <row r="43" spans="4:15" x14ac:dyDescent="0.3">
      <c r="D43" s="11" t="str">
        <f>(IF(B43=Localisation!$C$64,1,IF(B43=Localisation!$C$65,2,IF(B43=Localisation!$C$66,3,IF(B43=Localisation!$C$67,4,IF(B43=Localisation!$C$68,5,IF(OR(B43=1,B43=2,B43=3,B43=4,B43=5),B43,"")))))))</f>
        <v/>
      </c>
      <c r="E43" s="11" t="str">
        <f>(IF(C43=Localisation!$C$70,1,IF(C43=Localisation!$C$71,2,IF(C43=Localisation!$C$72,3,IF(C43=Localisation!$C$73,4,IF(C43=Localisation!$C$74,5,IF(OR(C43=1,C43=2,C43=3,C43=4,C43=5),C43,"")))))))</f>
        <v/>
      </c>
      <c r="F43" s="55" t="e">
        <f t="shared" si="0"/>
        <v>#VALUE!</v>
      </c>
      <c r="G43" s="55" t="e">
        <f t="shared" si="1"/>
        <v>#VALUE!</v>
      </c>
      <c r="M43" s="55" t="str">
        <f t="shared" si="2"/>
        <v xml:space="preserve"> </v>
      </c>
      <c r="O43" s="55" t="str">
        <f t="shared" si="3"/>
        <v xml:space="preserve"> </v>
      </c>
    </row>
    <row r="44" spans="4:15" x14ac:dyDescent="0.3">
      <c r="D44" s="11" t="str">
        <f>(IF(B44=Localisation!$C$64,1,IF(B44=Localisation!$C$65,2,IF(B44=Localisation!$C$66,3,IF(B44=Localisation!$C$67,4,IF(B44=Localisation!$C$68,5,IF(OR(B44=1,B44=2,B44=3,B44=4,B44=5),B44,"")))))))</f>
        <v/>
      </c>
      <c r="E44" s="11" t="str">
        <f>(IF(C44=Localisation!$C$70,1,IF(C44=Localisation!$C$71,2,IF(C44=Localisation!$C$72,3,IF(C44=Localisation!$C$73,4,IF(C44=Localisation!$C$74,5,IF(OR(C44=1,C44=2,C44=3,C44=4,C44=5),C44,"")))))))</f>
        <v/>
      </c>
      <c r="F44" s="55" t="e">
        <f t="shared" si="0"/>
        <v>#VALUE!</v>
      </c>
      <c r="G44" s="55" t="e">
        <f t="shared" si="1"/>
        <v>#VALUE!</v>
      </c>
      <c r="M44" s="55" t="str">
        <f t="shared" si="2"/>
        <v xml:space="preserve"> </v>
      </c>
      <c r="O44" s="55" t="str">
        <f t="shared" si="3"/>
        <v xml:space="preserve"> </v>
      </c>
    </row>
    <row r="45" spans="4:15" x14ac:dyDescent="0.3">
      <c r="D45" s="11" t="str">
        <f>(IF(B45=Localisation!$C$64,1,IF(B45=Localisation!$C$65,2,IF(B45=Localisation!$C$66,3,IF(B45=Localisation!$C$67,4,IF(B45=Localisation!$C$68,5,IF(OR(B45=1,B45=2,B45=3,B45=4,B45=5),B45,"")))))))</f>
        <v/>
      </c>
      <c r="E45" s="11" t="str">
        <f>(IF(C45=Localisation!$C$70,1,IF(C45=Localisation!$C$71,2,IF(C45=Localisation!$C$72,3,IF(C45=Localisation!$C$73,4,IF(C45=Localisation!$C$74,5,IF(OR(C45=1,C45=2,C45=3,C45=4,C45=5),C45,"")))))))</f>
        <v/>
      </c>
      <c r="F45" s="55" t="e">
        <f t="shared" si="0"/>
        <v>#VALUE!</v>
      </c>
      <c r="G45" s="55" t="e">
        <f t="shared" si="1"/>
        <v>#VALUE!</v>
      </c>
      <c r="M45" s="55" t="str">
        <f t="shared" si="2"/>
        <v xml:space="preserve"> </v>
      </c>
      <c r="O45" s="55" t="str">
        <f t="shared" si="3"/>
        <v xml:space="preserve"> </v>
      </c>
    </row>
    <row r="46" spans="4:15" x14ac:dyDescent="0.3">
      <c r="D46" s="11" t="str">
        <f>(IF(B46=Localisation!$C$64,1,IF(B46=Localisation!$C$65,2,IF(B46=Localisation!$C$66,3,IF(B46=Localisation!$C$67,4,IF(B46=Localisation!$C$68,5,IF(OR(B46=1,B46=2,B46=3,B46=4,B46=5),B46,"")))))))</f>
        <v/>
      </c>
      <c r="E46" s="11" t="str">
        <f>(IF(C46=Localisation!$C$70,1,IF(C46=Localisation!$C$71,2,IF(C46=Localisation!$C$72,3,IF(C46=Localisation!$C$73,4,IF(C46=Localisation!$C$74,5,IF(OR(C46=1,C46=2,C46=3,C46=4,C46=5),C46,"")))))))</f>
        <v/>
      </c>
      <c r="F46" s="55" t="e">
        <f t="shared" si="0"/>
        <v>#VALUE!</v>
      </c>
      <c r="G46" s="55" t="e">
        <f t="shared" si="1"/>
        <v>#VALUE!</v>
      </c>
      <c r="M46" s="55" t="str">
        <f t="shared" si="2"/>
        <v xml:space="preserve"> </v>
      </c>
      <c r="O46" s="55" t="str">
        <f t="shared" si="3"/>
        <v xml:space="preserve"> </v>
      </c>
    </row>
    <row r="47" spans="4:15" x14ac:dyDescent="0.3">
      <c r="D47" s="11" t="str">
        <f>(IF(B47=Localisation!$C$64,1,IF(B47=Localisation!$C$65,2,IF(B47=Localisation!$C$66,3,IF(B47=Localisation!$C$67,4,IF(B47=Localisation!$C$68,5,IF(OR(B47=1,B47=2,B47=3,B47=4,B47=5),B47,"")))))))</f>
        <v/>
      </c>
      <c r="E47" s="11" t="str">
        <f>(IF(C47=Localisation!$C$70,1,IF(C47=Localisation!$C$71,2,IF(C47=Localisation!$C$72,3,IF(C47=Localisation!$C$73,4,IF(C47=Localisation!$C$74,5,IF(OR(C47=1,C47=2,C47=3,C47=4,C47=5),C47,"")))))))</f>
        <v/>
      </c>
      <c r="F47" s="55" t="e">
        <f t="shared" si="0"/>
        <v>#VALUE!</v>
      </c>
      <c r="G47" s="55" t="e">
        <f t="shared" si="1"/>
        <v>#VALUE!</v>
      </c>
      <c r="M47" s="55" t="str">
        <f t="shared" si="2"/>
        <v xml:space="preserve"> </v>
      </c>
      <c r="O47" s="55" t="str">
        <f t="shared" si="3"/>
        <v xml:space="preserve"> </v>
      </c>
    </row>
    <row r="48" spans="4:15" x14ac:dyDescent="0.3">
      <c r="D48" s="11" t="str">
        <f>(IF(B48=Localisation!$C$64,1,IF(B48=Localisation!$C$65,2,IF(B48=Localisation!$C$66,3,IF(B48=Localisation!$C$67,4,IF(B48=Localisation!$C$68,5,IF(OR(B48=1,B48=2,B48=3,B48=4,B48=5),B48,"")))))))</f>
        <v/>
      </c>
      <c r="E48" s="11" t="str">
        <f>(IF(C48=Localisation!$C$70,1,IF(C48=Localisation!$C$71,2,IF(C48=Localisation!$C$72,3,IF(C48=Localisation!$C$73,4,IF(C48=Localisation!$C$74,5,IF(OR(C48=1,C48=2,C48=3,C48=4,C48=5),C48,"")))))))</f>
        <v/>
      </c>
      <c r="F48" s="55" t="e">
        <f t="shared" si="0"/>
        <v>#VALUE!</v>
      </c>
      <c r="G48" s="55" t="e">
        <f t="shared" si="1"/>
        <v>#VALUE!</v>
      </c>
      <c r="M48" s="55" t="str">
        <f t="shared" si="2"/>
        <v xml:space="preserve"> </v>
      </c>
      <c r="O48" s="55" t="str">
        <f t="shared" si="3"/>
        <v xml:space="preserve"> </v>
      </c>
    </row>
    <row r="49" spans="4:15" x14ac:dyDescent="0.3">
      <c r="D49" s="11" t="str">
        <f>(IF(B49=Localisation!$C$64,1,IF(B49=Localisation!$C$65,2,IF(B49=Localisation!$C$66,3,IF(B49=Localisation!$C$67,4,IF(B49=Localisation!$C$68,5,IF(OR(B49=1,B49=2,B49=3,B49=4,B49=5),B49,"")))))))</f>
        <v/>
      </c>
      <c r="E49" s="11" t="str">
        <f>(IF(C49=Localisation!$C$70,1,IF(C49=Localisation!$C$71,2,IF(C49=Localisation!$C$72,3,IF(C49=Localisation!$C$73,4,IF(C49=Localisation!$C$74,5,IF(OR(C49=1,C49=2,C49=3,C49=4,C49=5),C49,"")))))))</f>
        <v/>
      </c>
      <c r="F49" s="55" t="e">
        <f t="shared" si="0"/>
        <v>#VALUE!</v>
      </c>
      <c r="G49" s="55" t="e">
        <f t="shared" si="1"/>
        <v>#VALUE!</v>
      </c>
      <c r="M49" s="55" t="str">
        <f t="shared" si="2"/>
        <v xml:space="preserve"> </v>
      </c>
      <c r="O49" s="55" t="str">
        <f t="shared" si="3"/>
        <v xml:space="preserve"> </v>
      </c>
    </row>
    <row r="50" spans="4:15" x14ac:dyDescent="0.3">
      <c r="D50" s="11" t="str">
        <f>(IF(B50=Localisation!$C$64,1,IF(B50=Localisation!$C$65,2,IF(B50=Localisation!$C$66,3,IF(B50=Localisation!$C$67,4,IF(B50=Localisation!$C$68,5,IF(OR(B50=1,B50=2,B50=3,B50=4,B50=5),B50,"")))))))</f>
        <v/>
      </c>
      <c r="E50" s="11" t="str">
        <f>(IF(C50=Localisation!$C$70,1,IF(C50=Localisation!$C$71,2,IF(C50=Localisation!$C$72,3,IF(C50=Localisation!$C$73,4,IF(C50=Localisation!$C$74,5,IF(OR(C50=1,C50=2,C50=3,C50=4,C50=5),C50,"")))))))</f>
        <v/>
      </c>
      <c r="F50" s="55" t="e">
        <f t="shared" si="0"/>
        <v>#VALUE!</v>
      </c>
      <c r="G50" s="55" t="e">
        <f t="shared" si="1"/>
        <v>#VALUE!</v>
      </c>
      <c r="M50" s="55" t="str">
        <f t="shared" si="2"/>
        <v xml:space="preserve"> </v>
      </c>
      <c r="O50" s="55" t="str">
        <f t="shared" si="3"/>
        <v xml:space="preserve"> </v>
      </c>
    </row>
    <row r="51" spans="4:15" x14ac:dyDescent="0.3">
      <c r="D51" s="11" t="str">
        <f>(IF(B51=Localisation!$C$64,1,IF(B51=Localisation!$C$65,2,IF(B51=Localisation!$C$66,3,IF(B51=Localisation!$C$67,4,IF(B51=Localisation!$C$68,5,IF(OR(B51=1,B51=2,B51=3,B51=4,B51=5),B51,"")))))))</f>
        <v/>
      </c>
      <c r="E51" s="11" t="str">
        <f>(IF(C51=Localisation!$C$70,1,IF(C51=Localisation!$C$71,2,IF(C51=Localisation!$C$72,3,IF(C51=Localisation!$C$73,4,IF(C51=Localisation!$C$74,5,IF(OR(C51=1,C51=2,C51=3,C51=4,C51=5),C51,"")))))))</f>
        <v/>
      </c>
      <c r="F51" s="55" t="e">
        <f t="shared" si="0"/>
        <v>#VALUE!</v>
      </c>
      <c r="G51" s="55" t="e">
        <f t="shared" si="1"/>
        <v>#VALUE!</v>
      </c>
      <c r="M51" s="55" t="str">
        <f t="shared" si="2"/>
        <v xml:space="preserve"> </v>
      </c>
      <c r="O51" s="55" t="str">
        <f t="shared" si="3"/>
        <v xml:space="preserve"> </v>
      </c>
    </row>
    <row r="52" spans="4:15" x14ac:dyDescent="0.3">
      <c r="D52" s="11" t="str">
        <f>(IF(B52=Localisation!$C$64,1,IF(B52=Localisation!$C$65,2,IF(B52=Localisation!$C$66,3,IF(B52=Localisation!$C$67,4,IF(B52=Localisation!$C$68,5,IF(OR(B52=1,B52=2,B52=3,B52=4,B52=5),B52,"")))))))</f>
        <v/>
      </c>
      <c r="E52" s="11" t="str">
        <f>(IF(C52=Localisation!$C$70,1,IF(C52=Localisation!$C$71,2,IF(C52=Localisation!$C$72,3,IF(C52=Localisation!$C$73,4,IF(C52=Localisation!$C$74,5,IF(OR(C52=1,C52=2,C52=3,C52=4,C52=5),C52,"")))))))</f>
        <v/>
      </c>
      <c r="F52" s="55" t="e">
        <f t="shared" si="0"/>
        <v>#VALUE!</v>
      </c>
      <c r="G52" s="55" t="e">
        <f t="shared" si="1"/>
        <v>#VALUE!</v>
      </c>
      <c r="M52" s="55" t="str">
        <f t="shared" si="2"/>
        <v xml:space="preserve"> </v>
      </c>
      <c r="O52" s="55" t="str">
        <f t="shared" si="3"/>
        <v xml:space="preserve"> </v>
      </c>
    </row>
    <row r="53" spans="4:15" x14ac:dyDescent="0.3">
      <c r="D53" s="11" t="str">
        <f>(IF(B53=Localisation!$C$64,1,IF(B53=Localisation!$C$65,2,IF(B53=Localisation!$C$66,3,IF(B53=Localisation!$C$67,4,IF(B53=Localisation!$C$68,5,IF(OR(B53=1,B53=2,B53=3,B53=4,B53=5),B53,"")))))))</f>
        <v/>
      </c>
      <c r="E53" s="11" t="str">
        <f>(IF(C53=Localisation!$C$70,1,IF(C53=Localisation!$C$71,2,IF(C53=Localisation!$C$72,3,IF(C53=Localisation!$C$73,4,IF(C53=Localisation!$C$74,5,IF(OR(C53=1,C53=2,C53=3,C53=4,C53=5),C53,"")))))))</f>
        <v/>
      </c>
      <c r="F53" s="55" t="e">
        <f t="shared" si="0"/>
        <v>#VALUE!</v>
      </c>
      <c r="G53" s="55" t="e">
        <f t="shared" si="1"/>
        <v>#VALUE!</v>
      </c>
      <c r="M53" s="55" t="str">
        <f t="shared" si="2"/>
        <v xml:space="preserve"> </v>
      </c>
      <c r="O53" s="55" t="str">
        <f t="shared" si="3"/>
        <v xml:space="preserve"> </v>
      </c>
    </row>
    <row r="54" spans="4:15" x14ac:dyDescent="0.3">
      <c r="D54" s="11" t="str">
        <f>(IF(B54=Localisation!$C$64,1,IF(B54=Localisation!$C$65,2,IF(B54=Localisation!$C$66,3,IF(B54=Localisation!$C$67,4,IF(B54=Localisation!$C$68,5,IF(OR(B54=1,B54=2,B54=3,B54=4,B54=5),B54,"")))))))</f>
        <v/>
      </c>
      <c r="E54" s="11" t="str">
        <f>(IF(C54=Localisation!$C$70,1,IF(C54=Localisation!$C$71,2,IF(C54=Localisation!$C$72,3,IF(C54=Localisation!$C$73,4,IF(C54=Localisation!$C$74,5,IF(OR(C54=1,C54=2,C54=3,C54=4,C54=5),C54,"")))))))</f>
        <v/>
      </c>
      <c r="F54" s="55" t="e">
        <f t="shared" si="0"/>
        <v>#VALUE!</v>
      </c>
      <c r="G54" s="55" t="e">
        <f t="shared" si="1"/>
        <v>#VALUE!</v>
      </c>
      <c r="M54" s="55" t="str">
        <f t="shared" si="2"/>
        <v xml:space="preserve"> </v>
      </c>
      <c r="O54" s="55" t="str">
        <f t="shared" si="3"/>
        <v xml:space="preserve"> </v>
      </c>
    </row>
    <row r="55" spans="4:15" x14ac:dyDescent="0.3">
      <c r="D55" s="11" t="str">
        <f>(IF(B55=Localisation!$C$64,1,IF(B55=Localisation!$C$65,2,IF(B55=Localisation!$C$66,3,IF(B55=Localisation!$C$67,4,IF(B55=Localisation!$C$68,5,IF(OR(B55=1,B55=2,B55=3,B55=4,B55=5),B55,"")))))))</f>
        <v/>
      </c>
      <c r="E55" s="11" t="str">
        <f>(IF(C55=Localisation!$C$70,1,IF(C55=Localisation!$C$71,2,IF(C55=Localisation!$C$72,3,IF(C55=Localisation!$C$73,4,IF(C55=Localisation!$C$74,5,IF(OR(C55=1,C55=2,C55=3,C55=4,C55=5),C55,"")))))))</f>
        <v/>
      </c>
      <c r="F55" s="55" t="e">
        <f t="shared" si="0"/>
        <v>#VALUE!</v>
      </c>
      <c r="G55" s="55" t="e">
        <f t="shared" si="1"/>
        <v>#VALUE!</v>
      </c>
      <c r="M55" s="55" t="str">
        <f t="shared" si="2"/>
        <v xml:space="preserve"> </v>
      </c>
      <c r="O55" s="55" t="str">
        <f t="shared" si="3"/>
        <v xml:space="preserve"> </v>
      </c>
    </row>
    <row r="56" spans="4:15" x14ac:dyDescent="0.3">
      <c r="D56" s="11" t="str">
        <f>(IF(B56=Localisation!$C$64,1,IF(B56=Localisation!$C$65,2,IF(B56=Localisation!$C$66,3,IF(B56=Localisation!$C$67,4,IF(B56=Localisation!$C$68,5,IF(OR(B56=1,B56=2,B56=3,B56=4,B56=5),B56,"")))))))</f>
        <v/>
      </c>
      <c r="E56" s="11" t="str">
        <f>(IF(C56=Localisation!$C$70,1,IF(C56=Localisation!$C$71,2,IF(C56=Localisation!$C$72,3,IF(C56=Localisation!$C$73,4,IF(C56=Localisation!$C$74,5,IF(OR(C56=1,C56=2,C56=3,C56=4,C56=5),C56,"")))))))</f>
        <v/>
      </c>
      <c r="F56" s="55" t="e">
        <f t="shared" si="0"/>
        <v>#VALUE!</v>
      </c>
      <c r="G56" s="55" t="e">
        <f t="shared" si="1"/>
        <v>#VALUE!</v>
      </c>
      <c r="M56" s="55" t="str">
        <f t="shared" si="2"/>
        <v xml:space="preserve"> </v>
      </c>
      <c r="O56" s="55" t="str">
        <f t="shared" si="3"/>
        <v xml:space="preserve"> </v>
      </c>
    </row>
    <row r="57" spans="4:15" x14ac:dyDescent="0.3">
      <c r="D57" s="11" t="str">
        <f>(IF(B57=Localisation!$C$64,1,IF(B57=Localisation!$C$65,2,IF(B57=Localisation!$C$66,3,IF(B57=Localisation!$C$67,4,IF(B57=Localisation!$C$68,5,IF(OR(B57=1,B57=2,B57=3,B57=4,B57=5),B57,"")))))))</f>
        <v/>
      </c>
      <c r="E57" s="11" t="str">
        <f>(IF(C57=Localisation!$C$70,1,IF(C57=Localisation!$C$71,2,IF(C57=Localisation!$C$72,3,IF(C57=Localisation!$C$73,4,IF(C57=Localisation!$C$74,5,IF(OR(C57=1,C57=2,C57=3,C57=4,C57=5),C57,"")))))))</f>
        <v/>
      </c>
      <c r="F57" s="55" t="e">
        <f t="shared" si="0"/>
        <v>#VALUE!</v>
      </c>
      <c r="G57" s="55" t="e">
        <f t="shared" si="1"/>
        <v>#VALUE!</v>
      </c>
      <c r="M57" s="55" t="str">
        <f t="shared" si="2"/>
        <v xml:space="preserve"> </v>
      </c>
      <c r="O57" s="55" t="str">
        <f t="shared" si="3"/>
        <v xml:space="preserve"> </v>
      </c>
    </row>
    <row r="58" spans="4:15" x14ac:dyDescent="0.3">
      <c r="D58" s="11" t="str">
        <f>(IF(B58=Localisation!$C$64,1,IF(B58=Localisation!$C$65,2,IF(B58=Localisation!$C$66,3,IF(B58=Localisation!$C$67,4,IF(B58=Localisation!$C$68,5,IF(OR(B58=1,B58=2,B58=3,B58=4,B58=5),B58,"")))))))</f>
        <v/>
      </c>
      <c r="E58" s="11" t="str">
        <f>(IF(C58=Localisation!$C$70,1,IF(C58=Localisation!$C$71,2,IF(C58=Localisation!$C$72,3,IF(C58=Localisation!$C$73,4,IF(C58=Localisation!$C$74,5,IF(OR(C58=1,C58=2,C58=3,C58=4,C58=5),C58,"")))))))</f>
        <v/>
      </c>
      <c r="F58" s="55" t="e">
        <f t="shared" si="0"/>
        <v>#VALUE!</v>
      </c>
      <c r="G58" s="55" t="e">
        <f t="shared" si="1"/>
        <v>#VALUE!</v>
      </c>
      <c r="M58" s="55" t="str">
        <f t="shared" si="2"/>
        <v xml:space="preserve"> </v>
      </c>
      <c r="O58" s="55" t="str">
        <f t="shared" si="3"/>
        <v xml:space="preserve"> </v>
      </c>
    </row>
    <row r="59" spans="4:15" x14ac:dyDescent="0.3">
      <c r="D59" s="11" t="str">
        <f>(IF(B59=Localisation!$C$64,1,IF(B59=Localisation!$C$65,2,IF(B59=Localisation!$C$66,3,IF(B59=Localisation!$C$67,4,IF(B59=Localisation!$C$68,5,IF(OR(B59=1,B59=2,B59=3,B59=4,B59=5),B59,"")))))))</f>
        <v/>
      </c>
      <c r="E59" s="11" t="str">
        <f>(IF(C59=Localisation!$C$70,1,IF(C59=Localisation!$C$71,2,IF(C59=Localisation!$C$72,3,IF(C59=Localisation!$C$73,4,IF(C59=Localisation!$C$74,5,IF(OR(C59=1,C59=2,C59=3,C59=4,C59=5),C59,"")))))))</f>
        <v/>
      </c>
      <c r="F59" s="55" t="e">
        <f t="shared" si="0"/>
        <v>#VALUE!</v>
      </c>
      <c r="G59" s="55" t="e">
        <f t="shared" si="1"/>
        <v>#VALUE!</v>
      </c>
      <c r="M59" s="55" t="str">
        <f t="shared" si="2"/>
        <v xml:space="preserve"> </v>
      </c>
      <c r="O59" s="55" t="str">
        <f t="shared" si="3"/>
        <v xml:space="preserve"> </v>
      </c>
    </row>
    <row r="60" spans="4:15" x14ac:dyDescent="0.3">
      <c r="D60" s="11" t="str">
        <f>(IF(B60=Localisation!$C$64,1,IF(B60=Localisation!$C$65,2,IF(B60=Localisation!$C$66,3,IF(B60=Localisation!$C$67,4,IF(B60=Localisation!$C$68,5,IF(OR(B60=1,B60=2,B60=3,B60=4,B60=5),B60,"")))))))</f>
        <v/>
      </c>
      <c r="E60" s="11" t="str">
        <f>(IF(C60=Localisation!$C$70,1,IF(C60=Localisation!$C$71,2,IF(C60=Localisation!$C$72,3,IF(C60=Localisation!$C$73,4,IF(C60=Localisation!$C$74,5,IF(OR(C60=1,C60=2,C60=3,C60=4,C60=5),C60,"")))))))</f>
        <v/>
      </c>
      <c r="F60" s="55" t="e">
        <f t="shared" si="0"/>
        <v>#VALUE!</v>
      </c>
      <c r="G60" s="55" t="e">
        <f t="shared" si="1"/>
        <v>#VALUE!</v>
      </c>
      <c r="M60" s="55" t="str">
        <f t="shared" si="2"/>
        <v xml:space="preserve"> </v>
      </c>
      <c r="O60" s="55" t="str">
        <f t="shared" si="3"/>
        <v xml:space="preserve"> </v>
      </c>
    </row>
    <row r="61" spans="4:15" x14ac:dyDescent="0.3">
      <c r="D61" s="11" t="str">
        <f>(IF(B61=Localisation!$C$64,1,IF(B61=Localisation!$C$65,2,IF(B61=Localisation!$C$66,3,IF(B61=Localisation!$C$67,4,IF(B61=Localisation!$C$68,5,IF(OR(B61=1,B61=2,B61=3,B61=4,B61=5),B61,"")))))))</f>
        <v/>
      </c>
      <c r="E61" s="11" t="str">
        <f>(IF(C61=Localisation!$C$70,1,IF(C61=Localisation!$C$71,2,IF(C61=Localisation!$C$72,3,IF(C61=Localisation!$C$73,4,IF(C61=Localisation!$C$74,5,IF(OR(C61=1,C61=2,C61=3,C61=4,C61=5),C61,"")))))))</f>
        <v/>
      </c>
      <c r="F61" s="55" t="e">
        <f t="shared" si="0"/>
        <v>#VALUE!</v>
      </c>
      <c r="G61" s="55" t="e">
        <f t="shared" si="1"/>
        <v>#VALUE!</v>
      </c>
      <c r="M61" s="55" t="str">
        <f t="shared" si="2"/>
        <v xml:space="preserve"> </v>
      </c>
      <c r="O61" s="55" t="str">
        <f t="shared" si="3"/>
        <v xml:space="preserve"> </v>
      </c>
    </row>
    <row r="62" spans="4:15" x14ac:dyDescent="0.3">
      <c r="D62" s="11" t="str">
        <f>(IF(B62=Localisation!$C$64,1,IF(B62=Localisation!$C$65,2,IF(B62=Localisation!$C$66,3,IF(B62=Localisation!$C$67,4,IF(B62=Localisation!$C$68,5,IF(OR(B62=1,B62=2,B62=3,B62=4,B62=5),B62,"")))))))</f>
        <v/>
      </c>
      <c r="E62" s="11" t="str">
        <f>(IF(C62=Localisation!$C$70,1,IF(C62=Localisation!$C$71,2,IF(C62=Localisation!$C$72,3,IF(C62=Localisation!$C$73,4,IF(C62=Localisation!$C$74,5,IF(OR(C62=1,C62=2,C62=3,C62=4,C62=5),C62,"")))))))</f>
        <v/>
      </c>
      <c r="F62" s="55" t="e">
        <f t="shared" si="0"/>
        <v>#VALUE!</v>
      </c>
      <c r="G62" s="55" t="e">
        <f t="shared" si="1"/>
        <v>#VALUE!</v>
      </c>
      <c r="M62" s="55" t="str">
        <f t="shared" si="2"/>
        <v xml:space="preserve"> </v>
      </c>
      <c r="O62" s="55" t="str">
        <f t="shared" si="3"/>
        <v xml:space="preserve"> </v>
      </c>
    </row>
    <row r="63" spans="4:15" x14ac:dyDescent="0.3">
      <c r="D63" s="11" t="str">
        <f>(IF(B63=Localisation!$C$64,1,IF(B63=Localisation!$C$65,2,IF(B63=Localisation!$C$66,3,IF(B63=Localisation!$C$67,4,IF(B63=Localisation!$C$68,5,IF(OR(B63=1,B63=2,B63=3,B63=4,B63=5),B63,"")))))))</f>
        <v/>
      </c>
      <c r="E63" s="11" t="str">
        <f>(IF(C63=Localisation!$C$70,1,IF(C63=Localisation!$C$71,2,IF(C63=Localisation!$C$72,3,IF(C63=Localisation!$C$73,4,IF(C63=Localisation!$C$74,5,IF(OR(C63=1,C63=2,C63=3,C63=4,C63=5),C63,"")))))))</f>
        <v/>
      </c>
      <c r="F63" s="55" t="e">
        <f t="shared" si="0"/>
        <v>#VALUE!</v>
      </c>
      <c r="G63" s="55" t="e">
        <f t="shared" si="1"/>
        <v>#VALUE!</v>
      </c>
      <c r="M63" s="55" t="str">
        <f t="shared" si="2"/>
        <v xml:space="preserve"> </v>
      </c>
      <c r="O63" s="55" t="str">
        <f t="shared" si="3"/>
        <v xml:space="preserve"> </v>
      </c>
    </row>
    <row r="64" spans="4:15" x14ac:dyDescent="0.3">
      <c r="D64" s="11" t="str">
        <f>(IF(B64=Localisation!$C$64,1,IF(B64=Localisation!$C$65,2,IF(B64=Localisation!$C$66,3,IF(B64=Localisation!$C$67,4,IF(B64=Localisation!$C$68,5,IF(OR(B64=1,B64=2,B64=3,B64=4,B64=5),B64,"")))))))</f>
        <v/>
      </c>
      <c r="E64" s="11" t="str">
        <f>(IF(C64=Localisation!$C$70,1,IF(C64=Localisation!$C$71,2,IF(C64=Localisation!$C$72,3,IF(C64=Localisation!$C$73,4,IF(C64=Localisation!$C$74,5,IF(OR(C64=1,C64=2,C64=3,C64=4,C64=5),C64,"")))))))</f>
        <v/>
      </c>
      <c r="F64" s="55" t="e">
        <f t="shared" si="0"/>
        <v>#VALUE!</v>
      </c>
      <c r="G64" s="55" t="e">
        <f t="shared" si="1"/>
        <v>#VALUE!</v>
      </c>
      <c r="M64" s="55" t="str">
        <f t="shared" si="2"/>
        <v xml:space="preserve"> </v>
      </c>
      <c r="O64" s="55" t="str">
        <f t="shared" si="3"/>
        <v xml:space="preserve"> </v>
      </c>
    </row>
    <row r="65" spans="4:15" x14ac:dyDescent="0.3">
      <c r="D65" s="11" t="str">
        <f>(IF(B65=Localisation!$C$64,1,IF(B65=Localisation!$C$65,2,IF(B65=Localisation!$C$66,3,IF(B65=Localisation!$C$67,4,IF(B65=Localisation!$C$68,5,IF(OR(B65=1,B65=2,B65=3,B65=4,B65=5),B65,"")))))))</f>
        <v/>
      </c>
      <c r="E65" s="11" t="str">
        <f>(IF(C65=Localisation!$C$70,1,IF(C65=Localisation!$C$71,2,IF(C65=Localisation!$C$72,3,IF(C65=Localisation!$C$73,4,IF(C65=Localisation!$C$74,5,IF(OR(C65=1,C65=2,C65=3,C65=4,C65=5),C65,"")))))))</f>
        <v/>
      </c>
      <c r="F65" s="55" t="e">
        <f t="shared" si="0"/>
        <v>#VALUE!</v>
      </c>
      <c r="G65" s="55" t="e">
        <f t="shared" si="1"/>
        <v>#VALUE!</v>
      </c>
      <c r="M65" s="55" t="str">
        <f t="shared" si="2"/>
        <v xml:space="preserve"> </v>
      </c>
      <c r="O65" s="55" t="str">
        <f t="shared" si="3"/>
        <v xml:space="preserve"> </v>
      </c>
    </row>
    <row r="66" spans="4:15" x14ac:dyDescent="0.3">
      <c r="D66" s="11" t="str">
        <f>(IF(B66=Localisation!$C$64,1,IF(B66=Localisation!$C$65,2,IF(B66=Localisation!$C$66,3,IF(B66=Localisation!$C$67,4,IF(B66=Localisation!$C$68,5,IF(OR(B66=1,B66=2,B66=3,B66=4,B66=5),B66,"")))))))</f>
        <v/>
      </c>
      <c r="E66" s="11" t="str">
        <f>(IF(C66=Localisation!$C$70,1,IF(C66=Localisation!$C$71,2,IF(C66=Localisation!$C$72,3,IF(C66=Localisation!$C$73,4,IF(C66=Localisation!$C$74,5,IF(OR(C66=1,C66=2,C66=3,C66=4,C66=5),C66,"")))))))</f>
        <v/>
      </c>
      <c r="F66" s="55" t="e">
        <f t="shared" si="0"/>
        <v>#VALUE!</v>
      </c>
      <c r="G66" s="55" t="e">
        <f t="shared" si="1"/>
        <v>#VALUE!</v>
      </c>
      <c r="M66" s="55" t="str">
        <f t="shared" si="2"/>
        <v xml:space="preserve"> </v>
      </c>
      <c r="O66" s="55" t="str">
        <f t="shared" si="3"/>
        <v xml:space="preserve"> </v>
      </c>
    </row>
    <row r="67" spans="4:15" x14ac:dyDescent="0.3">
      <c r="D67" s="11" t="str">
        <f>(IF(B67=Localisation!$C$64,1,IF(B67=Localisation!$C$65,2,IF(B67=Localisation!$C$66,3,IF(B67=Localisation!$C$67,4,IF(B67=Localisation!$C$68,5,IF(OR(B67=1,B67=2,B67=3,B67=4,B67=5),B67,"")))))))</f>
        <v/>
      </c>
      <c r="E67" s="11" t="str">
        <f>(IF(C67=Localisation!$C$70,1,IF(C67=Localisation!$C$71,2,IF(C67=Localisation!$C$72,3,IF(C67=Localisation!$C$73,4,IF(C67=Localisation!$C$74,5,IF(OR(C67=1,C67=2,C67=3,C67=4,C67=5),C67,"")))))))</f>
        <v/>
      </c>
      <c r="F67" s="55" t="e">
        <f t="shared" ref="F67:F130" si="4">(((D67+E67)-2)/8)</f>
        <v>#VALUE!</v>
      </c>
      <c r="G67" s="55" t="e">
        <f t="shared" ref="G67:G130" si="5">(0.65*(((D67+E67-2)*100)/8)+22.9)/100</f>
        <v>#VALUE!</v>
      </c>
      <c r="M67" s="55" t="str">
        <f t="shared" ref="M67:M130" si="6">IF(COUNTA(B67,C67)=2,F67," ")</f>
        <v xml:space="preserve"> </v>
      </c>
      <c r="O67" s="55" t="str">
        <f t="shared" ref="O67:O130" si="7">IF(COUNTA(B67,C67)=2,G67," ")</f>
        <v xml:space="preserve"> </v>
      </c>
    </row>
    <row r="68" spans="4:15" x14ac:dyDescent="0.3">
      <c r="D68" s="11" t="str">
        <f>(IF(B68=Localisation!$C$64,1,IF(B68=Localisation!$C$65,2,IF(B68=Localisation!$C$66,3,IF(B68=Localisation!$C$67,4,IF(B68=Localisation!$C$68,5,IF(OR(B68=1,B68=2,B68=3,B68=4,B68=5),B68,"")))))))</f>
        <v/>
      </c>
      <c r="E68" s="11" t="str">
        <f>(IF(C68=Localisation!$C$70,1,IF(C68=Localisation!$C$71,2,IF(C68=Localisation!$C$72,3,IF(C68=Localisation!$C$73,4,IF(C68=Localisation!$C$74,5,IF(OR(C68=1,C68=2,C68=3,C68=4,C68=5),C68,"")))))))</f>
        <v/>
      </c>
      <c r="F68" s="55" t="e">
        <f t="shared" si="4"/>
        <v>#VALUE!</v>
      </c>
      <c r="G68" s="55" t="e">
        <f t="shared" si="5"/>
        <v>#VALUE!</v>
      </c>
      <c r="M68" s="55" t="str">
        <f t="shared" si="6"/>
        <v xml:space="preserve"> </v>
      </c>
      <c r="O68" s="55" t="str">
        <f t="shared" si="7"/>
        <v xml:space="preserve"> </v>
      </c>
    </row>
    <row r="69" spans="4:15" x14ac:dyDescent="0.3">
      <c r="D69" s="11" t="str">
        <f>(IF(B69=Localisation!$C$64,1,IF(B69=Localisation!$C$65,2,IF(B69=Localisation!$C$66,3,IF(B69=Localisation!$C$67,4,IF(B69=Localisation!$C$68,5,IF(OR(B69=1,B69=2,B69=3,B69=4,B69=5),B69,"")))))))</f>
        <v/>
      </c>
      <c r="E69" s="11" t="str">
        <f>(IF(C69=Localisation!$C$70,1,IF(C69=Localisation!$C$71,2,IF(C69=Localisation!$C$72,3,IF(C69=Localisation!$C$73,4,IF(C69=Localisation!$C$74,5,IF(OR(C69=1,C69=2,C69=3,C69=4,C69=5),C69,"")))))))</f>
        <v/>
      </c>
      <c r="F69" s="55" t="e">
        <f t="shared" si="4"/>
        <v>#VALUE!</v>
      </c>
      <c r="G69" s="55" t="e">
        <f t="shared" si="5"/>
        <v>#VALUE!</v>
      </c>
      <c r="M69" s="55" t="str">
        <f t="shared" si="6"/>
        <v xml:space="preserve"> </v>
      </c>
      <c r="O69" s="55" t="str">
        <f t="shared" si="7"/>
        <v xml:space="preserve"> </v>
      </c>
    </row>
    <row r="70" spans="4:15" x14ac:dyDescent="0.3">
      <c r="D70" s="11" t="str">
        <f>(IF(B70=Localisation!$C$64,1,IF(B70=Localisation!$C$65,2,IF(B70=Localisation!$C$66,3,IF(B70=Localisation!$C$67,4,IF(B70=Localisation!$C$68,5,IF(OR(B70=1,B70=2,B70=3,B70=4,B70=5),B70,"")))))))</f>
        <v/>
      </c>
      <c r="E70" s="11" t="str">
        <f>(IF(C70=Localisation!$C$70,1,IF(C70=Localisation!$C$71,2,IF(C70=Localisation!$C$72,3,IF(C70=Localisation!$C$73,4,IF(C70=Localisation!$C$74,5,IF(OR(C70=1,C70=2,C70=3,C70=4,C70=5),C70,"")))))))</f>
        <v/>
      </c>
      <c r="F70" s="55" t="e">
        <f t="shared" si="4"/>
        <v>#VALUE!</v>
      </c>
      <c r="G70" s="55" t="e">
        <f t="shared" si="5"/>
        <v>#VALUE!</v>
      </c>
      <c r="M70" s="55" t="str">
        <f t="shared" si="6"/>
        <v xml:space="preserve"> </v>
      </c>
      <c r="O70" s="55" t="str">
        <f t="shared" si="7"/>
        <v xml:space="preserve"> </v>
      </c>
    </row>
    <row r="71" spans="4:15" x14ac:dyDescent="0.3">
      <c r="D71" s="11" t="str">
        <f>(IF(B71=Localisation!$C$64,1,IF(B71=Localisation!$C$65,2,IF(B71=Localisation!$C$66,3,IF(B71=Localisation!$C$67,4,IF(B71=Localisation!$C$68,5,IF(OR(B71=1,B71=2,B71=3,B71=4,B71=5),B71,"")))))))</f>
        <v/>
      </c>
      <c r="E71" s="11" t="str">
        <f>(IF(C71=Localisation!$C$70,1,IF(C71=Localisation!$C$71,2,IF(C71=Localisation!$C$72,3,IF(C71=Localisation!$C$73,4,IF(C71=Localisation!$C$74,5,IF(OR(C71=1,C71=2,C71=3,C71=4,C71=5),C71,"")))))))</f>
        <v/>
      </c>
      <c r="F71" s="55" t="e">
        <f t="shared" si="4"/>
        <v>#VALUE!</v>
      </c>
      <c r="G71" s="55" t="e">
        <f t="shared" si="5"/>
        <v>#VALUE!</v>
      </c>
      <c r="M71" s="55" t="str">
        <f t="shared" si="6"/>
        <v xml:space="preserve"> </v>
      </c>
      <c r="O71" s="55" t="str">
        <f t="shared" si="7"/>
        <v xml:space="preserve"> </v>
      </c>
    </row>
    <row r="72" spans="4:15" x14ac:dyDescent="0.3">
      <c r="D72" s="11" t="str">
        <f>(IF(B72=Localisation!$C$64,1,IF(B72=Localisation!$C$65,2,IF(B72=Localisation!$C$66,3,IF(B72=Localisation!$C$67,4,IF(B72=Localisation!$C$68,5,IF(OR(B72=1,B72=2,B72=3,B72=4,B72=5),B72,"")))))))</f>
        <v/>
      </c>
      <c r="E72" s="11" t="str">
        <f>(IF(C72=Localisation!$C$70,1,IF(C72=Localisation!$C$71,2,IF(C72=Localisation!$C$72,3,IF(C72=Localisation!$C$73,4,IF(C72=Localisation!$C$74,5,IF(OR(C72=1,C72=2,C72=3,C72=4,C72=5),C72,"")))))))</f>
        <v/>
      </c>
      <c r="F72" s="55" t="e">
        <f t="shared" si="4"/>
        <v>#VALUE!</v>
      </c>
      <c r="G72" s="55" t="e">
        <f t="shared" si="5"/>
        <v>#VALUE!</v>
      </c>
      <c r="M72" s="55" t="str">
        <f t="shared" si="6"/>
        <v xml:space="preserve"> </v>
      </c>
      <c r="O72" s="55" t="str">
        <f t="shared" si="7"/>
        <v xml:space="preserve"> </v>
      </c>
    </row>
    <row r="73" spans="4:15" x14ac:dyDescent="0.3">
      <c r="D73" s="11" t="str">
        <f>(IF(B73=Localisation!$C$64,1,IF(B73=Localisation!$C$65,2,IF(B73=Localisation!$C$66,3,IF(B73=Localisation!$C$67,4,IF(B73=Localisation!$C$68,5,IF(OR(B73=1,B73=2,B73=3,B73=4,B73=5),B73,"")))))))</f>
        <v/>
      </c>
      <c r="E73" s="11" t="str">
        <f>(IF(C73=Localisation!$C$70,1,IF(C73=Localisation!$C$71,2,IF(C73=Localisation!$C$72,3,IF(C73=Localisation!$C$73,4,IF(C73=Localisation!$C$74,5,IF(OR(C73=1,C73=2,C73=3,C73=4,C73=5),C73,"")))))))</f>
        <v/>
      </c>
      <c r="F73" s="55" t="e">
        <f t="shared" si="4"/>
        <v>#VALUE!</v>
      </c>
      <c r="G73" s="55" t="e">
        <f t="shared" si="5"/>
        <v>#VALUE!</v>
      </c>
      <c r="M73" s="55" t="str">
        <f t="shared" si="6"/>
        <v xml:space="preserve"> </v>
      </c>
      <c r="O73" s="55" t="str">
        <f t="shared" si="7"/>
        <v xml:space="preserve"> </v>
      </c>
    </row>
    <row r="74" spans="4:15" x14ac:dyDescent="0.3">
      <c r="D74" s="11" t="str">
        <f>(IF(B74=Localisation!$C$64,1,IF(B74=Localisation!$C$65,2,IF(B74=Localisation!$C$66,3,IF(B74=Localisation!$C$67,4,IF(B74=Localisation!$C$68,5,IF(OR(B74=1,B74=2,B74=3,B74=4,B74=5),B74,"")))))))</f>
        <v/>
      </c>
      <c r="E74" s="11" t="str">
        <f>(IF(C74=Localisation!$C$70,1,IF(C74=Localisation!$C$71,2,IF(C74=Localisation!$C$72,3,IF(C74=Localisation!$C$73,4,IF(C74=Localisation!$C$74,5,IF(OR(C74=1,C74=2,C74=3,C74=4,C74=5),C74,"")))))))</f>
        <v/>
      </c>
      <c r="F74" s="55" t="e">
        <f t="shared" si="4"/>
        <v>#VALUE!</v>
      </c>
      <c r="G74" s="55" t="e">
        <f t="shared" si="5"/>
        <v>#VALUE!</v>
      </c>
      <c r="M74" s="55" t="str">
        <f t="shared" si="6"/>
        <v xml:space="preserve"> </v>
      </c>
      <c r="O74" s="55" t="str">
        <f t="shared" si="7"/>
        <v xml:space="preserve"> </v>
      </c>
    </row>
    <row r="75" spans="4:15" x14ac:dyDescent="0.3">
      <c r="D75" s="11" t="str">
        <f>(IF(B75=Localisation!$C$64,1,IF(B75=Localisation!$C$65,2,IF(B75=Localisation!$C$66,3,IF(B75=Localisation!$C$67,4,IF(B75=Localisation!$C$68,5,IF(OR(B75=1,B75=2,B75=3,B75=4,B75=5),B75,"")))))))</f>
        <v/>
      </c>
      <c r="E75" s="11" t="str">
        <f>(IF(C75=Localisation!$C$70,1,IF(C75=Localisation!$C$71,2,IF(C75=Localisation!$C$72,3,IF(C75=Localisation!$C$73,4,IF(C75=Localisation!$C$74,5,IF(OR(C75=1,C75=2,C75=3,C75=4,C75=5),C75,"")))))))</f>
        <v/>
      </c>
      <c r="F75" s="55" t="e">
        <f t="shared" si="4"/>
        <v>#VALUE!</v>
      </c>
      <c r="G75" s="55" t="e">
        <f t="shared" si="5"/>
        <v>#VALUE!</v>
      </c>
      <c r="M75" s="55" t="str">
        <f t="shared" si="6"/>
        <v xml:space="preserve"> </v>
      </c>
      <c r="O75" s="55" t="str">
        <f t="shared" si="7"/>
        <v xml:space="preserve"> </v>
      </c>
    </row>
    <row r="76" spans="4:15" x14ac:dyDescent="0.3">
      <c r="D76" s="11" t="str">
        <f>(IF(B76=Localisation!$C$64,1,IF(B76=Localisation!$C$65,2,IF(B76=Localisation!$C$66,3,IF(B76=Localisation!$C$67,4,IF(B76=Localisation!$C$68,5,IF(OR(B76=1,B76=2,B76=3,B76=4,B76=5),B76,"")))))))</f>
        <v/>
      </c>
      <c r="E76" s="11" t="str">
        <f>(IF(C76=Localisation!$C$70,1,IF(C76=Localisation!$C$71,2,IF(C76=Localisation!$C$72,3,IF(C76=Localisation!$C$73,4,IF(C76=Localisation!$C$74,5,IF(OR(C76=1,C76=2,C76=3,C76=4,C76=5),C76,"")))))))</f>
        <v/>
      </c>
      <c r="F76" s="55" t="e">
        <f t="shared" si="4"/>
        <v>#VALUE!</v>
      </c>
      <c r="G76" s="55" t="e">
        <f t="shared" si="5"/>
        <v>#VALUE!</v>
      </c>
      <c r="M76" s="55" t="str">
        <f t="shared" si="6"/>
        <v xml:space="preserve"> </v>
      </c>
      <c r="O76" s="55" t="str">
        <f t="shared" si="7"/>
        <v xml:space="preserve"> </v>
      </c>
    </row>
    <row r="77" spans="4:15" x14ac:dyDescent="0.3">
      <c r="D77" s="11" t="str">
        <f>(IF(B77=Localisation!$C$64,1,IF(B77=Localisation!$C$65,2,IF(B77=Localisation!$C$66,3,IF(B77=Localisation!$C$67,4,IF(B77=Localisation!$C$68,5,IF(OR(B77=1,B77=2,B77=3,B77=4,B77=5),B77,"")))))))</f>
        <v/>
      </c>
      <c r="E77" s="11" t="str">
        <f>(IF(C77=Localisation!$C$70,1,IF(C77=Localisation!$C$71,2,IF(C77=Localisation!$C$72,3,IF(C77=Localisation!$C$73,4,IF(C77=Localisation!$C$74,5,IF(OR(C77=1,C77=2,C77=3,C77=4,C77=5),C77,"")))))))</f>
        <v/>
      </c>
      <c r="F77" s="55" t="e">
        <f t="shared" si="4"/>
        <v>#VALUE!</v>
      </c>
      <c r="G77" s="55" t="e">
        <f t="shared" si="5"/>
        <v>#VALUE!</v>
      </c>
      <c r="M77" s="55" t="str">
        <f t="shared" si="6"/>
        <v xml:space="preserve"> </v>
      </c>
      <c r="O77" s="55" t="str">
        <f t="shared" si="7"/>
        <v xml:space="preserve"> </v>
      </c>
    </row>
    <row r="78" spans="4:15" x14ac:dyDescent="0.3">
      <c r="D78" s="11" t="str">
        <f>(IF(B78=Localisation!$C$64,1,IF(B78=Localisation!$C$65,2,IF(B78=Localisation!$C$66,3,IF(B78=Localisation!$C$67,4,IF(B78=Localisation!$C$68,5,IF(OR(B78=1,B78=2,B78=3,B78=4,B78=5),B78,"")))))))</f>
        <v/>
      </c>
      <c r="E78" s="11" t="str">
        <f>(IF(C78=Localisation!$C$70,1,IF(C78=Localisation!$C$71,2,IF(C78=Localisation!$C$72,3,IF(C78=Localisation!$C$73,4,IF(C78=Localisation!$C$74,5,IF(OR(C78=1,C78=2,C78=3,C78=4,C78=5),C78,"")))))))</f>
        <v/>
      </c>
      <c r="F78" s="55" t="e">
        <f t="shared" si="4"/>
        <v>#VALUE!</v>
      </c>
      <c r="G78" s="55" t="e">
        <f t="shared" si="5"/>
        <v>#VALUE!</v>
      </c>
      <c r="M78" s="55" t="str">
        <f t="shared" si="6"/>
        <v xml:space="preserve"> </v>
      </c>
      <c r="O78" s="55" t="str">
        <f t="shared" si="7"/>
        <v xml:space="preserve"> </v>
      </c>
    </row>
    <row r="79" spans="4:15" x14ac:dyDescent="0.3">
      <c r="D79" s="11" t="str">
        <f>(IF(B79=Localisation!$C$64,1,IF(B79=Localisation!$C$65,2,IF(B79=Localisation!$C$66,3,IF(B79=Localisation!$C$67,4,IF(B79=Localisation!$C$68,5,IF(OR(B79=1,B79=2,B79=3,B79=4,B79=5),B79,"")))))))</f>
        <v/>
      </c>
      <c r="E79" s="11" t="str">
        <f>(IF(C79=Localisation!$C$70,1,IF(C79=Localisation!$C$71,2,IF(C79=Localisation!$C$72,3,IF(C79=Localisation!$C$73,4,IF(C79=Localisation!$C$74,5,IF(OR(C79=1,C79=2,C79=3,C79=4,C79=5),C79,"")))))))</f>
        <v/>
      </c>
      <c r="F79" s="55" t="e">
        <f t="shared" si="4"/>
        <v>#VALUE!</v>
      </c>
      <c r="G79" s="55" t="e">
        <f t="shared" si="5"/>
        <v>#VALUE!</v>
      </c>
      <c r="M79" s="55" t="str">
        <f t="shared" si="6"/>
        <v xml:space="preserve"> </v>
      </c>
      <c r="O79" s="55" t="str">
        <f t="shared" si="7"/>
        <v xml:space="preserve"> </v>
      </c>
    </row>
    <row r="80" spans="4:15" x14ac:dyDescent="0.3">
      <c r="D80" s="11" t="str">
        <f>(IF(B80=Localisation!$C$64,1,IF(B80=Localisation!$C$65,2,IF(B80=Localisation!$C$66,3,IF(B80=Localisation!$C$67,4,IF(B80=Localisation!$C$68,5,IF(OR(B80=1,B80=2,B80=3,B80=4,B80=5),B80,"")))))))</f>
        <v/>
      </c>
      <c r="E80" s="11" t="str">
        <f>(IF(C80=Localisation!$C$70,1,IF(C80=Localisation!$C$71,2,IF(C80=Localisation!$C$72,3,IF(C80=Localisation!$C$73,4,IF(C80=Localisation!$C$74,5,IF(OR(C80=1,C80=2,C80=3,C80=4,C80=5),C80,"")))))))</f>
        <v/>
      </c>
      <c r="F80" s="55" t="e">
        <f t="shared" si="4"/>
        <v>#VALUE!</v>
      </c>
      <c r="G80" s="55" t="e">
        <f t="shared" si="5"/>
        <v>#VALUE!</v>
      </c>
      <c r="M80" s="55" t="str">
        <f t="shared" si="6"/>
        <v xml:space="preserve"> </v>
      </c>
      <c r="O80" s="55" t="str">
        <f t="shared" si="7"/>
        <v xml:space="preserve"> </v>
      </c>
    </row>
    <row r="81" spans="4:15" x14ac:dyDescent="0.3">
      <c r="D81" s="11" t="str">
        <f>(IF(B81=Localisation!$C$64,1,IF(B81=Localisation!$C$65,2,IF(B81=Localisation!$C$66,3,IF(B81=Localisation!$C$67,4,IF(B81=Localisation!$C$68,5,IF(OR(B81=1,B81=2,B81=3,B81=4,B81=5),B81,"")))))))</f>
        <v/>
      </c>
      <c r="E81" s="11" t="str">
        <f>(IF(C81=Localisation!$C$70,1,IF(C81=Localisation!$C$71,2,IF(C81=Localisation!$C$72,3,IF(C81=Localisation!$C$73,4,IF(C81=Localisation!$C$74,5,IF(OR(C81=1,C81=2,C81=3,C81=4,C81=5),C81,"")))))))</f>
        <v/>
      </c>
      <c r="F81" s="55" t="e">
        <f t="shared" si="4"/>
        <v>#VALUE!</v>
      </c>
      <c r="G81" s="55" t="e">
        <f t="shared" si="5"/>
        <v>#VALUE!</v>
      </c>
      <c r="M81" s="55" t="str">
        <f t="shared" si="6"/>
        <v xml:space="preserve"> </v>
      </c>
      <c r="O81" s="55" t="str">
        <f t="shared" si="7"/>
        <v xml:space="preserve"> </v>
      </c>
    </row>
    <row r="82" spans="4:15" x14ac:dyDescent="0.3">
      <c r="D82" s="11" t="str">
        <f>(IF(B82=Localisation!$C$64,1,IF(B82=Localisation!$C$65,2,IF(B82=Localisation!$C$66,3,IF(B82=Localisation!$C$67,4,IF(B82=Localisation!$C$68,5,IF(OR(B82=1,B82=2,B82=3,B82=4,B82=5),B82,"")))))))</f>
        <v/>
      </c>
      <c r="E82" s="11" t="str">
        <f>(IF(C82=Localisation!$C$70,1,IF(C82=Localisation!$C$71,2,IF(C82=Localisation!$C$72,3,IF(C82=Localisation!$C$73,4,IF(C82=Localisation!$C$74,5,IF(OR(C82=1,C82=2,C82=3,C82=4,C82=5),C82,"")))))))</f>
        <v/>
      </c>
      <c r="F82" s="55" t="e">
        <f t="shared" si="4"/>
        <v>#VALUE!</v>
      </c>
      <c r="G82" s="55" t="e">
        <f t="shared" si="5"/>
        <v>#VALUE!</v>
      </c>
      <c r="M82" s="55" t="str">
        <f t="shared" si="6"/>
        <v xml:space="preserve"> </v>
      </c>
      <c r="O82" s="55" t="str">
        <f t="shared" si="7"/>
        <v xml:space="preserve"> </v>
      </c>
    </row>
    <row r="83" spans="4:15" x14ac:dyDescent="0.3">
      <c r="D83" s="11" t="str">
        <f>(IF(B83=Localisation!$C$64,1,IF(B83=Localisation!$C$65,2,IF(B83=Localisation!$C$66,3,IF(B83=Localisation!$C$67,4,IF(B83=Localisation!$C$68,5,IF(OR(B83=1,B83=2,B83=3,B83=4,B83=5),B83,"")))))))</f>
        <v/>
      </c>
      <c r="E83" s="11" t="str">
        <f>(IF(C83=Localisation!$C$70,1,IF(C83=Localisation!$C$71,2,IF(C83=Localisation!$C$72,3,IF(C83=Localisation!$C$73,4,IF(C83=Localisation!$C$74,5,IF(OR(C83=1,C83=2,C83=3,C83=4,C83=5),C83,"")))))))</f>
        <v/>
      </c>
      <c r="F83" s="55" t="e">
        <f t="shared" si="4"/>
        <v>#VALUE!</v>
      </c>
      <c r="G83" s="55" t="e">
        <f t="shared" si="5"/>
        <v>#VALUE!</v>
      </c>
      <c r="M83" s="55" t="str">
        <f t="shared" si="6"/>
        <v xml:space="preserve"> </v>
      </c>
      <c r="O83" s="55" t="str">
        <f t="shared" si="7"/>
        <v xml:space="preserve"> </v>
      </c>
    </row>
    <row r="84" spans="4:15" x14ac:dyDescent="0.3">
      <c r="D84" s="11" t="str">
        <f>(IF(B84=Localisation!$C$64,1,IF(B84=Localisation!$C$65,2,IF(B84=Localisation!$C$66,3,IF(B84=Localisation!$C$67,4,IF(B84=Localisation!$C$68,5,IF(OR(B84=1,B84=2,B84=3,B84=4,B84=5),B84,"")))))))</f>
        <v/>
      </c>
      <c r="E84" s="11" t="str">
        <f>(IF(C84=Localisation!$C$70,1,IF(C84=Localisation!$C$71,2,IF(C84=Localisation!$C$72,3,IF(C84=Localisation!$C$73,4,IF(C84=Localisation!$C$74,5,IF(OR(C84=1,C84=2,C84=3,C84=4,C84=5),C84,"")))))))</f>
        <v/>
      </c>
      <c r="F84" s="55" t="e">
        <f t="shared" si="4"/>
        <v>#VALUE!</v>
      </c>
      <c r="G84" s="55" t="e">
        <f t="shared" si="5"/>
        <v>#VALUE!</v>
      </c>
      <c r="M84" s="55" t="str">
        <f t="shared" si="6"/>
        <v xml:space="preserve"> </v>
      </c>
      <c r="O84" s="55" t="str">
        <f t="shared" si="7"/>
        <v xml:space="preserve"> </v>
      </c>
    </row>
    <row r="85" spans="4:15" x14ac:dyDescent="0.3">
      <c r="D85" s="11" t="str">
        <f>(IF(B85=Localisation!$C$64,1,IF(B85=Localisation!$C$65,2,IF(B85=Localisation!$C$66,3,IF(B85=Localisation!$C$67,4,IF(B85=Localisation!$C$68,5,IF(OR(B85=1,B85=2,B85=3,B85=4,B85=5),B85,"")))))))</f>
        <v/>
      </c>
      <c r="E85" s="11" t="str">
        <f>(IF(C85=Localisation!$C$70,1,IF(C85=Localisation!$C$71,2,IF(C85=Localisation!$C$72,3,IF(C85=Localisation!$C$73,4,IF(C85=Localisation!$C$74,5,IF(OR(C85=1,C85=2,C85=3,C85=4,C85=5),C85,"")))))))</f>
        <v/>
      </c>
      <c r="F85" s="55" t="e">
        <f t="shared" si="4"/>
        <v>#VALUE!</v>
      </c>
      <c r="G85" s="55" t="e">
        <f t="shared" si="5"/>
        <v>#VALUE!</v>
      </c>
      <c r="M85" s="55" t="str">
        <f t="shared" si="6"/>
        <v xml:space="preserve"> </v>
      </c>
      <c r="O85" s="55" t="str">
        <f t="shared" si="7"/>
        <v xml:space="preserve"> </v>
      </c>
    </row>
    <row r="86" spans="4:15" x14ac:dyDescent="0.3">
      <c r="D86" s="11" t="str">
        <f>(IF(B86=Localisation!$C$64,1,IF(B86=Localisation!$C$65,2,IF(B86=Localisation!$C$66,3,IF(B86=Localisation!$C$67,4,IF(B86=Localisation!$C$68,5,IF(OR(B86=1,B86=2,B86=3,B86=4,B86=5),B86,"")))))))</f>
        <v/>
      </c>
      <c r="E86" s="11" t="str">
        <f>(IF(C86=Localisation!$C$70,1,IF(C86=Localisation!$C$71,2,IF(C86=Localisation!$C$72,3,IF(C86=Localisation!$C$73,4,IF(C86=Localisation!$C$74,5,IF(OR(C86=1,C86=2,C86=3,C86=4,C86=5),C86,"")))))))</f>
        <v/>
      </c>
      <c r="F86" s="55" t="e">
        <f t="shared" si="4"/>
        <v>#VALUE!</v>
      </c>
      <c r="G86" s="55" t="e">
        <f t="shared" si="5"/>
        <v>#VALUE!</v>
      </c>
      <c r="M86" s="55" t="str">
        <f t="shared" si="6"/>
        <v xml:space="preserve"> </v>
      </c>
      <c r="O86" s="55" t="str">
        <f t="shared" si="7"/>
        <v xml:space="preserve"> </v>
      </c>
    </row>
    <row r="87" spans="4:15" x14ac:dyDescent="0.3">
      <c r="D87" s="11" t="str">
        <f>(IF(B87=Localisation!$C$64,1,IF(B87=Localisation!$C$65,2,IF(B87=Localisation!$C$66,3,IF(B87=Localisation!$C$67,4,IF(B87=Localisation!$C$68,5,IF(OR(B87=1,B87=2,B87=3,B87=4,B87=5),B87,"")))))))</f>
        <v/>
      </c>
      <c r="E87" s="11" t="str">
        <f>(IF(C87=Localisation!$C$70,1,IF(C87=Localisation!$C$71,2,IF(C87=Localisation!$C$72,3,IF(C87=Localisation!$C$73,4,IF(C87=Localisation!$C$74,5,IF(OR(C87=1,C87=2,C87=3,C87=4,C87=5),C87,"")))))))</f>
        <v/>
      </c>
      <c r="F87" s="55" t="e">
        <f t="shared" si="4"/>
        <v>#VALUE!</v>
      </c>
      <c r="G87" s="55" t="e">
        <f t="shared" si="5"/>
        <v>#VALUE!</v>
      </c>
      <c r="M87" s="55" t="str">
        <f t="shared" si="6"/>
        <v xml:space="preserve"> </v>
      </c>
      <c r="O87" s="55" t="str">
        <f t="shared" si="7"/>
        <v xml:space="preserve"> </v>
      </c>
    </row>
    <row r="88" spans="4:15" x14ac:dyDescent="0.3">
      <c r="D88" s="11" t="str">
        <f>(IF(B88=Localisation!$C$64,1,IF(B88=Localisation!$C$65,2,IF(B88=Localisation!$C$66,3,IF(B88=Localisation!$C$67,4,IF(B88=Localisation!$C$68,5,IF(OR(B88=1,B88=2,B88=3,B88=4,B88=5),B88,"")))))))</f>
        <v/>
      </c>
      <c r="E88" s="11" t="str">
        <f>(IF(C88=Localisation!$C$70,1,IF(C88=Localisation!$C$71,2,IF(C88=Localisation!$C$72,3,IF(C88=Localisation!$C$73,4,IF(C88=Localisation!$C$74,5,IF(OR(C88=1,C88=2,C88=3,C88=4,C88=5),C88,"")))))))</f>
        <v/>
      </c>
      <c r="F88" s="55" t="e">
        <f t="shared" si="4"/>
        <v>#VALUE!</v>
      </c>
      <c r="G88" s="55" t="e">
        <f t="shared" si="5"/>
        <v>#VALUE!</v>
      </c>
      <c r="M88" s="55" t="str">
        <f t="shared" si="6"/>
        <v xml:space="preserve"> </v>
      </c>
      <c r="O88" s="55" t="str">
        <f t="shared" si="7"/>
        <v xml:space="preserve"> </v>
      </c>
    </row>
    <row r="89" spans="4:15" x14ac:dyDescent="0.3">
      <c r="D89" s="11" t="str">
        <f>(IF(B89=Localisation!$C$64,1,IF(B89=Localisation!$C$65,2,IF(B89=Localisation!$C$66,3,IF(B89=Localisation!$C$67,4,IF(B89=Localisation!$C$68,5,IF(OR(B89=1,B89=2,B89=3,B89=4,B89=5),B89,"")))))))</f>
        <v/>
      </c>
      <c r="E89" s="11" t="str">
        <f>(IF(C89=Localisation!$C$70,1,IF(C89=Localisation!$C$71,2,IF(C89=Localisation!$C$72,3,IF(C89=Localisation!$C$73,4,IF(C89=Localisation!$C$74,5,IF(OR(C89=1,C89=2,C89=3,C89=4,C89=5),C89,"")))))))</f>
        <v/>
      </c>
      <c r="F89" s="55" t="e">
        <f t="shared" si="4"/>
        <v>#VALUE!</v>
      </c>
      <c r="G89" s="55" t="e">
        <f t="shared" si="5"/>
        <v>#VALUE!</v>
      </c>
      <c r="M89" s="55" t="str">
        <f t="shared" si="6"/>
        <v xml:space="preserve"> </v>
      </c>
      <c r="O89" s="55" t="str">
        <f t="shared" si="7"/>
        <v xml:space="preserve"> </v>
      </c>
    </row>
    <row r="90" spans="4:15" x14ac:dyDescent="0.3">
      <c r="D90" s="11" t="str">
        <f>(IF(B90=Localisation!$C$64,1,IF(B90=Localisation!$C$65,2,IF(B90=Localisation!$C$66,3,IF(B90=Localisation!$C$67,4,IF(B90=Localisation!$C$68,5,IF(OR(B90=1,B90=2,B90=3,B90=4,B90=5),B90,"")))))))</f>
        <v/>
      </c>
      <c r="E90" s="11" t="str">
        <f>(IF(C90=Localisation!$C$70,1,IF(C90=Localisation!$C$71,2,IF(C90=Localisation!$C$72,3,IF(C90=Localisation!$C$73,4,IF(C90=Localisation!$C$74,5,IF(OR(C90=1,C90=2,C90=3,C90=4,C90=5),C90,"")))))))</f>
        <v/>
      </c>
      <c r="F90" s="55" t="e">
        <f t="shared" si="4"/>
        <v>#VALUE!</v>
      </c>
      <c r="G90" s="55" t="e">
        <f t="shared" si="5"/>
        <v>#VALUE!</v>
      </c>
      <c r="M90" s="55" t="str">
        <f t="shared" si="6"/>
        <v xml:space="preserve"> </v>
      </c>
      <c r="O90" s="55" t="str">
        <f t="shared" si="7"/>
        <v xml:space="preserve"> </v>
      </c>
    </row>
    <row r="91" spans="4:15" x14ac:dyDescent="0.3">
      <c r="D91" s="11" t="str">
        <f>(IF(B91=Localisation!$C$64,1,IF(B91=Localisation!$C$65,2,IF(B91=Localisation!$C$66,3,IF(B91=Localisation!$C$67,4,IF(B91=Localisation!$C$68,5,IF(OR(B91=1,B91=2,B91=3,B91=4,B91=5),B91,"")))))))</f>
        <v/>
      </c>
      <c r="E91" s="11" t="str">
        <f>(IF(C91=Localisation!$C$70,1,IF(C91=Localisation!$C$71,2,IF(C91=Localisation!$C$72,3,IF(C91=Localisation!$C$73,4,IF(C91=Localisation!$C$74,5,IF(OR(C91=1,C91=2,C91=3,C91=4,C91=5),C91,"")))))))</f>
        <v/>
      </c>
      <c r="F91" s="55" t="e">
        <f t="shared" si="4"/>
        <v>#VALUE!</v>
      </c>
      <c r="G91" s="55" t="e">
        <f t="shared" si="5"/>
        <v>#VALUE!</v>
      </c>
      <c r="M91" s="55" t="str">
        <f t="shared" si="6"/>
        <v xml:space="preserve"> </v>
      </c>
      <c r="O91" s="55" t="str">
        <f t="shared" si="7"/>
        <v xml:space="preserve"> </v>
      </c>
    </row>
    <row r="92" spans="4:15" x14ac:dyDescent="0.3">
      <c r="D92" s="11" t="str">
        <f>(IF(B92=Localisation!$C$64,1,IF(B92=Localisation!$C$65,2,IF(B92=Localisation!$C$66,3,IF(B92=Localisation!$C$67,4,IF(B92=Localisation!$C$68,5,IF(OR(B92=1,B92=2,B92=3,B92=4,B92=5),B92,"")))))))</f>
        <v/>
      </c>
      <c r="E92" s="11" t="str">
        <f>(IF(C92=Localisation!$C$70,1,IF(C92=Localisation!$C$71,2,IF(C92=Localisation!$C$72,3,IF(C92=Localisation!$C$73,4,IF(C92=Localisation!$C$74,5,IF(OR(C92=1,C92=2,C92=3,C92=4,C92=5),C92,"")))))))</f>
        <v/>
      </c>
      <c r="F92" s="55" t="e">
        <f t="shared" si="4"/>
        <v>#VALUE!</v>
      </c>
      <c r="G92" s="55" t="e">
        <f t="shared" si="5"/>
        <v>#VALUE!</v>
      </c>
      <c r="M92" s="55" t="str">
        <f t="shared" si="6"/>
        <v xml:space="preserve"> </v>
      </c>
      <c r="O92" s="55" t="str">
        <f t="shared" si="7"/>
        <v xml:space="preserve"> </v>
      </c>
    </row>
    <row r="93" spans="4:15" x14ac:dyDescent="0.3">
      <c r="D93" s="11" t="str">
        <f>(IF(B93=Localisation!$C$64,1,IF(B93=Localisation!$C$65,2,IF(B93=Localisation!$C$66,3,IF(B93=Localisation!$C$67,4,IF(B93=Localisation!$C$68,5,IF(OR(B93=1,B93=2,B93=3,B93=4,B93=5),B93,"")))))))</f>
        <v/>
      </c>
      <c r="E93" s="11" t="str">
        <f>(IF(C93=Localisation!$C$70,1,IF(C93=Localisation!$C$71,2,IF(C93=Localisation!$C$72,3,IF(C93=Localisation!$C$73,4,IF(C93=Localisation!$C$74,5,IF(OR(C93=1,C93=2,C93=3,C93=4,C93=5),C93,"")))))))</f>
        <v/>
      </c>
      <c r="F93" s="55" t="e">
        <f t="shared" si="4"/>
        <v>#VALUE!</v>
      </c>
      <c r="G93" s="55" t="e">
        <f t="shared" si="5"/>
        <v>#VALUE!</v>
      </c>
      <c r="M93" s="55" t="str">
        <f t="shared" si="6"/>
        <v xml:space="preserve"> </v>
      </c>
      <c r="O93" s="55" t="str">
        <f t="shared" si="7"/>
        <v xml:space="preserve"> </v>
      </c>
    </row>
    <row r="94" spans="4:15" x14ac:dyDescent="0.3">
      <c r="D94" s="11" t="str">
        <f>(IF(B94=Localisation!$C$64,1,IF(B94=Localisation!$C$65,2,IF(B94=Localisation!$C$66,3,IF(B94=Localisation!$C$67,4,IF(B94=Localisation!$C$68,5,IF(OR(B94=1,B94=2,B94=3,B94=4,B94=5),B94,"")))))))</f>
        <v/>
      </c>
      <c r="E94" s="11" t="str">
        <f>(IF(C94=Localisation!$C$70,1,IF(C94=Localisation!$C$71,2,IF(C94=Localisation!$C$72,3,IF(C94=Localisation!$C$73,4,IF(C94=Localisation!$C$74,5,IF(OR(C94=1,C94=2,C94=3,C94=4,C94=5),C94,"")))))))</f>
        <v/>
      </c>
      <c r="F94" s="55" t="e">
        <f t="shared" si="4"/>
        <v>#VALUE!</v>
      </c>
      <c r="G94" s="55" t="e">
        <f t="shared" si="5"/>
        <v>#VALUE!</v>
      </c>
      <c r="M94" s="55" t="str">
        <f t="shared" si="6"/>
        <v xml:space="preserve"> </v>
      </c>
      <c r="O94" s="55" t="str">
        <f t="shared" si="7"/>
        <v xml:space="preserve"> </v>
      </c>
    </row>
    <row r="95" spans="4:15" x14ac:dyDescent="0.3">
      <c r="D95" s="11" t="str">
        <f>(IF(B95=Localisation!$C$64,1,IF(B95=Localisation!$C$65,2,IF(B95=Localisation!$C$66,3,IF(B95=Localisation!$C$67,4,IF(B95=Localisation!$C$68,5,IF(OR(B95=1,B95=2,B95=3,B95=4,B95=5),B95,"")))))))</f>
        <v/>
      </c>
      <c r="E95" s="11" t="str">
        <f>(IF(C95=Localisation!$C$70,1,IF(C95=Localisation!$C$71,2,IF(C95=Localisation!$C$72,3,IF(C95=Localisation!$C$73,4,IF(C95=Localisation!$C$74,5,IF(OR(C95=1,C95=2,C95=3,C95=4,C95=5),C95,"")))))))</f>
        <v/>
      </c>
      <c r="F95" s="55" t="e">
        <f t="shared" si="4"/>
        <v>#VALUE!</v>
      </c>
      <c r="G95" s="55" t="e">
        <f t="shared" si="5"/>
        <v>#VALUE!</v>
      </c>
      <c r="M95" s="55" t="str">
        <f t="shared" si="6"/>
        <v xml:space="preserve"> </v>
      </c>
      <c r="O95" s="55" t="str">
        <f t="shared" si="7"/>
        <v xml:space="preserve"> </v>
      </c>
    </row>
    <row r="96" spans="4:15" x14ac:dyDescent="0.3">
      <c r="D96" s="11" t="str">
        <f>(IF(B96=Localisation!$C$64,1,IF(B96=Localisation!$C$65,2,IF(B96=Localisation!$C$66,3,IF(B96=Localisation!$C$67,4,IF(B96=Localisation!$C$68,5,IF(OR(B96=1,B96=2,B96=3,B96=4,B96=5),B96,"")))))))</f>
        <v/>
      </c>
      <c r="E96" s="11" t="str">
        <f>(IF(C96=Localisation!$C$70,1,IF(C96=Localisation!$C$71,2,IF(C96=Localisation!$C$72,3,IF(C96=Localisation!$C$73,4,IF(C96=Localisation!$C$74,5,IF(OR(C96=1,C96=2,C96=3,C96=4,C96=5),C96,"")))))))</f>
        <v/>
      </c>
      <c r="F96" s="55" t="e">
        <f t="shared" si="4"/>
        <v>#VALUE!</v>
      </c>
      <c r="G96" s="55" t="e">
        <f t="shared" si="5"/>
        <v>#VALUE!</v>
      </c>
      <c r="M96" s="55" t="str">
        <f t="shared" si="6"/>
        <v xml:space="preserve"> </v>
      </c>
      <c r="O96" s="55" t="str">
        <f t="shared" si="7"/>
        <v xml:space="preserve"> </v>
      </c>
    </row>
    <row r="97" spans="4:15" x14ac:dyDescent="0.3">
      <c r="D97" s="11" t="str">
        <f>(IF(B97=Localisation!$C$64,1,IF(B97=Localisation!$C$65,2,IF(B97=Localisation!$C$66,3,IF(B97=Localisation!$C$67,4,IF(B97=Localisation!$C$68,5,IF(OR(B97=1,B97=2,B97=3,B97=4,B97=5),B97,"")))))))</f>
        <v/>
      </c>
      <c r="E97" s="11" t="str">
        <f>(IF(C97=Localisation!$C$70,1,IF(C97=Localisation!$C$71,2,IF(C97=Localisation!$C$72,3,IF(C97=Localisation!$C$73,4,IF(C97=Localisation!$C$74,5,IF(OR(C97=1,C97=2,C97=3,C97=4,C97=5),C97,"")))))))</f>
        <v/>
      </c>
      <c r="F97" s="55" t="e">
        <f t="shared" si="4"/>
        <v>#VALUE!</v>
      </c>
      <c r="G97" s="55" t="e">
        <f t="shared" si="5"/>
        <v>#VALUE!</v>
      </c>
      <c r="M97" s="55" t="str">
        <f t="shared" si="6"/>
        <v xml:space="preserve"> </v>
      </c>
      <c r="O97" s="55" t="str">
        <f t="shared" si="7"/>
        <v xml:space="preserve"> </v>
      </c>
    </row>
    <row r="98" spans="4:15" x14ac:dyDescent="0.3">
      <c r="D98" s="11" t="str">
        <f>(IF(B98=Localisation!$C$64,1,IF(B98=Localisation!$C$65,2,IF(B98=Localisation!$C$66,3,IF(B98=Localisation!$C$67,4,IF(B98=Localisation!$C$68,5,IF(OR(B98=1,B98=2,B98=3,B98=4,B98=5),B98,"")))))))</f>
        <v/>
      </c>
      <c r="E98" s="11" t="str">
        <f>(IF(C98=Localisation!$C$70,1,IF(C98=Localisation!$C$71,2,IF(C98=Localisation!$C$72,3,IF(C98=Localisation!$C$73,4,IF(C98=Localisation!$C$74,5,IF(OR(C98=1,C98=2,C98=3,C98=4,C98=5),C98,"")))))))</f>
        <v/>
      </c>
      <c r="F98" s="55" t="e">
        <f t="shared" si="4"/>
        <v>#VALUE!</v>
      </c>
      <c r="G98" s="55" t="e">
        <f t="shared" si="5"/>
        <v>#VALUE!</v>
      </c>
      <c r="M98" s="55" t="str">
        <f t="shared" si="6"/>
        <v xml:space="preserve"> </v>
      </c>
      <c r="O98" s="55" t="str">
        <f t="shared" si="7"/>
        <v xml:space="preserve"> </v>
      </c>
    </row>
    <row r="99" spans="4:15" x14ac:dyDescent="0.3">
      <c r="D99" s="11" t="str">
        <f>(IF(B99=Localisation!$C$64,1,IF(B99=Localisation!$C$65,2,IF(B99=Localisation!$C$66,3,IF(B99=Localisation!$C$67,4,IF(B99=Localisation!$C$68,5,IF(OR(B99=1,B99=2,B99=3,B99=4,B99=5),B99,"")))))))</f>
        <v/>
      </c>
      <c r="E99" s="11" t="str">
        <f>(IF(C99=Localisation!$C$70,1,IF(C99=Localisation!$C$71,2,IF(C99=Localisation!$C$72,3,IF(C99=Localisation!$C$73,4,IF(C99=Localisation!$C$74,5,IF(OR(C99=1,C99=2,C99=3,C99=4,C99=5),C99,"")))))))</f>
        <v/>
      </c>
      <c r="F99" s="55" t="e">
        <f t="shared" si="4"/>
        <v>#VALUE!</v>
      </c>
      <c r="G99" s="55" t="e">
        <f t="shared" si="5"/>
        <v>#VALUE!</v>
      </c>
      <c r="M99" s="55" t="str">
        <f t="shared" si="6"/>
        <v xml:space="preserve"> </v>
      </c>
      <c r="O99" s="55" t="str">
        <f t="shared" si="7"/>
        <v xml:space="preserve"> </v>
      </c>
    </row>
    <row r="100" spans="4:15" x14ac:dyDescent="0.3">
      <c r="D100" s="11" t="str">
        <f>(IF(B100=Localisation!$C$64,1,IF(B100=Localisation!$C$65,2,IF(B100=Localisation!$C$66,3,IF(B100=Localisation!$C$67,4,IF(B100=Localisation!$C$68,5,IF(OR(B100=1,B100=2,B100=3,B100=4,B100=5),B100,"")))))))</f>
        <v/>
      </c>
      <c r="E100" s="11" t="str">
        <f>(IF(C100=Localisation!$C$70,1,IF(C100=Localisation!$C$71,2,IF(C100=Localisation!$C$72,3,IF(C100=Localisation!$C$73,4,IF(C100=Localisation!$C$74,5,IF(OR(C100=1,C100=2,C100=3,C100=4,C100=5),C100,"")))))))</f>
        <v/>
      </c>
      <c r="F100" s="55" t="e">
        <f t="shared" si="4"/>
        <v>#VALUE!</v>
      </c>
      <c r="G100" s="55" t="e">
        <f t="shared" si="5"/>
        <v>#VALUE!</v>
      </c>
      <c r="M100" s="55" t="str">
        <f t="shared" si="6"/>
        <v xml:space="preserve"> </v>
      </c>
      <c r="O100" s="55" t="str">
        <f t="shared" si="7"/>
        <v xml:space="preserve"> </v>
      </c>
    </row>
    <row r="101" spans="4:15" x14ac:dyDescent="0.3">
      <c r="D101" s="11" t="str">
        <f>(IF(B101=Localisation!$C$64,1,IF(B101=Localisation!$C$65,2,IF(B101=Localisation!$C$66,3,IF(B101=Localisation!$C$67,4,IF(B101=Localisation!$C$68,5,IF(OR(B101=1,B101=2,B101=3,B101=4,B101=5),B101,"")))))))</f>
        <v/>
      </c>
      <c r="E101" s="11" t="str">
        <f>(IF(C101=Localisation!$C$70,1,IF(C101=Localisation!$C$71,2,IF(C101=Localisation!$C$72,3,IF(C101=Localisation!$C$73,4,IF(C101=Localisation!$C$74,5,IF(OR(C101=1,C101=2,C101=3,C101=4,C101=5),C101,"")))))))</f>
        <v/>
      </c>
      <c r="F101" s="55" t="e">
        <f t="shared" si="4"/>
        <v>#VALUE!</v>
      </c>
      <c r="G101" s="55" t="e">
        <f t="shared" si="5"/>
        <v>#VALUE!</v>
      </c>
      <c r="M101" s="55" t="str">
        <f t="shared" si="6"/>
        <v xml:space="preserve"> </v>
      </c>
      <c r="O101" s="55" t="str">
        <f t="shared" si="7"/>
        <v xml:space="preserve"> </v>
      </c>
    </row>
    <row r="102" spans="4:15" x14ac:dyDescent="0.3">
      <c r="D102" s="11" t="str">
        <f>(IF(B102=Localisation!$C$64,1,IF(B102=Localisation!$C$65,2,IF(B102=Localisation!$C$66,3,IF(B102=Localisation!$C$67,4,IF(B102=Localisation!$C$68,5,IF(OR(B102=1,B102=2,B102=3,B102=4,B102=5),B102,"")))))))</f>
        <v/>
      </c>
      <c r="E102" s="11" t="str">
        <f>(IF(C102=Localisation!$C$70,1,IF(C102=Localisation!$C$71,2,IF(C102=Localisation!$C$72,3,IF(C102=Localisation!$C$73,4,IF(C102=Localisation!$C$74,5,IF(OR(C102=1,C102=2,C102=3,C102=4,C102=5),C102,"")))))))</f>
        <v/>
      </c>
      <c r="F102" s="55" t="e">
        <f t="shared" si="4"/>
        <v>#VALUE!</v>
      </c>
      <c r="G102" s="55" t="e">
        <f t="shared" si="5"/>
        <v>#VALUE!</v>
      </c>
      <c r="M102" s="55" t="str">
        <f t="shared" si="6"/>
        <v xml:space="preserve"> </v>
      </c>
      <c r="O102" s="55" t="str">
        <f t="shared" si="7"/>
        <v xml:space="preserve"> </v>
      </c>
    </row>
    <row r="103" spans="4:15" x14ac:dyDescent="0.3">
      <c r="D103" s="11" t="str">
        <f>(IF(B103=Localisation!$C$64,1,IF(B103=Localisation!$C$65,2,IF(B103=Localisation!$C$66,3,IF(B103=Localisation!$C$67,4,IF(B103=Localisation!$C$68,5,IF(OR(B103=1,B103=2,B103=3,B103=4,B103=5),B103,"")))))))</f>
        <v/>
      </c>
      <c r="E103" s="11" t="str">
        <f>(IF(C103=Localisation!$C$70,1,IF(C103=Localisation!$C$71,2,IF(C103=Localisation!$C$72,3,IF(C103=Localisation!$C$73,4,IF(C103=Localisation!$C$74,5,IF(OR(C103=1,C103=2,C103=3,C103=4,C103=5),C103,"")))))))</f>
        <v/>
      </c>
      <c r="F103" s="55" t="e">
        <f t="shared" si="4"/>
        <v>#VALUE!</v>
      </c>
      <c r="G103" s="55" t="e">
        <f t="shared" si="5"/>
        <v>#VALUE!</v>
      </c>
      <c r="M103" s="55" t="str">
        <f t="shared" si="6"/>
        <v xml:space="preserve"> </v>
      </c>
      <c r="O103" s="55" t="str">
        <f t="shared" si="7"/>
        <v xml:space="preserve"> </v>
      </c>
    </row>
    <row r="104" spans="4:15" x14ac:dyDescent="0.3">
      <c r="D104" s="11" t="str">
        <f>(IF(B104=Localisation!$C$64,1,IF(B104=Localisation!$C$65,2,IF(B104=Localisation!$C$66,3,IF(B104=Localisation!$C$67,4,IF(B104=Localisation!$C$68,5,IF(OR(B104=1,B104=2,B104=3,B104=4,B104=5),B104,"")))))))</f>
        <v/>
      </c>
      <c r="E104" s="11" t="str">
        <f>(IF(C104=Localisation!$C$70,1,IF(C104=Localisation!$C$71,2,IF(C104=Localisation!$C$72,3,IF(C104=Localisation!$C$73,4,IF(C104=Localisation!$C$74,5,IF(OR(C104=1,C104=2,C104=3,C104=4,C104=5),C104,"")))))))</f>
        <v/>
      </c>
      <c r="F104" s="55" t="e">
        <f t="shared" si="4"/>
        <v>#VALUE!</v>
      </c>
      <c r="G104" s="55" t="e">
        <f t="shared" si="5"/>
        <v>#VALUE!</v>
      </c>
      <c r="M104" s="55" t="str">
        <f t="shared" si="6"/>
        <v xml:space="preserve"> </v>
      </c>
      <c r="O104" s="55" t="str">
        <f t="shared" si="7"/>
        <v xml:space="preserve"> </v>
      </c>
    </row>
    <row r="105" spans="4:15" x14ac:dyDescent="0.3">
      <c r="D105" s="11" t="str">
        <f>(IF(B105=Localisation!$C$64,1,IF(B105=Localisation!$C$65,2,IF(B105=Localisation!$C$66,3,IF(B105=Localisation!$C$67,4,IF(B105=Localisation!$C$68,5,IF(OR(B105=1,B105=2,B105=3,B105=4,B105=5),B105,"")))))))</f>
        <v/>
      </c>
      <c r="E105" s="11" t="str">
        <f>(IF(C105=Localisation!$C$70,1,IF(C105=Localisation!$C$71,2,IF(C105=Localisation!$C$72,3,IF(C105=Localisation!$C$73,4,IF(C105=Localisation!$C$74,5,IF(OR(C105=1,C105=2,C105=3,C105=4,C105=5),C105,"")))))))</f>
        <v/>
      </c>
      <c r="F105" s="55" t="e">
        <f t="shared" si="4"/>
        <v>#VALUE!</v>
      </c>
      <c r="G105" s="55" t="e">
        <f t="shared" si="5"/>
        <v>#VALUE!</v>
      </c>
      <c r="M105" s="55" t="str">
        <f t="shared" si="6"/>
        <v xml:space="preserve"> </v>
      </c>
      <c r="O105" s="55" t="str">
        <f t="shared" si="7"/>
        <v xml:space="preserve"> </v>
      </c>
    </row>
    <row r="106" spans="4:15" x14ac:dyDescent="0.3">
      <c r="D106" s="11" t="str">
        <f>(IF(B106=Localisation!$C$64,1,IF(B106=Localisation!$C$65,2,IF(B106=Localisation!$C$66,3,IF(B106=Localisation!$C$67,4,IF(B106=Localisation!$C$68,5,IF(OR(B106=1,B106=2,B106=3,B106=4,B106=5),B106,"")))))))</f>
        <v/>
      </c>
      <c r="E106" s="11" t="str">
        <f>(IF(C106=Localisation!$C$70,1,IF(C106=Localisation!$C$71,2,IF(C106=Localisation!$C$72,3,IF(C106=Localisation!$C$73,4,IF(C106=Localisation!$C$74,5,IF(OR(C106=1,C106=2,C106=3,C106=4,C106=5),C106,"")))))))</f>
        <v/>
      </c>
      <c r="F106" s="55" t="e">
        <f t="shared" si="4"/>
        <v>#VALUE!</v>
      </c>
      <c r="G106" s="55" t="e">
        <f t="shared" si="5"/>
        <v>#VALUE!</v>
      </c>
      <c r="M106" s="55" t="str">
        <f t="shared" si="6"/>
        <v xml:space="preserve"> </v>
      </c>
      <c r="O106" s="55" t="str">
        <f t="shared" si="7"/>
        <v xml:space="preserve"> </v>
      </c>
    </row>
    <row r="107" spans="4:15" x14ac:dyDescent="0.3">
      <c r="D107" s="11" t="str">
        <f>(IF(B107=Localisation!$C$64,1,IF(B107=Localisation!$C$65,2,IF(B107=Localisation!$C$66,3,IF(B107=Localisation!$C$67,4,IF(B107=Localisation!$C$68,5,IF(OR(B107=1,B107=2,B107=3,B107=4,B107=5),B107,"")))))))</f>
        <v/>
      </c>
      <c r="E107" s="11" t="str">
        <f>(IF(C107=Localisation!$C$70,1,IF(C107=Localisation!$C$71,2,IF(C107=Localisation!$C$72,3,IF(C107=Localisation!$C$73,4,IF(C107=Localisation!$C$74,5,IF(OR(C107=1,C107=2,C107=3,C107=4,C107=5),C107,"")))))))</f>
        <v/>
      </c>
      <c r="F107" s="55" t="e">
        <f t="shared" si="4"/>
        <v>#VALUE!</v>
      </c>
      <c r="G107" s="55" t="e">
        <f t="shared" si="5"/>
        <v>#VALUE!</v>
      </c>
      <c r="M107" s="55" t="str">
        <f t="shared" si="6"/>
        <v xml:space="preserve"> </v>
      </c>
      <c r="O107" s="55" t="str">
        <f t="shared" si="7"/>
        <v xml:space="preserve"> </v>
      </c>
    </row>
    <row r="108" spans="4:15" x14ac:dyDescent="0.3">
      <c r="D108" s="11" t="str">
        <f>(IF(B108=Localisation!$C$64,1,IF(B108=Localisation!$C$65,2,IF(B108=Localisation!$C$66,3,IF(B108=Localisation!$C$67,4,IF(B108=Localisation!$C$68,5,IF(OR(B108=1,B108=2,B108=3,B108=4,B108=5),B108,"")))))))</f>
        <v/>
      </c>
      <c r="E108" s="11" t="str">
        <f>(IF(C108=Localisation!$C$70,1,IF(C108=Localisation!$C$71,2,IF(C108=Localisation!$C$72,3,IF(C108=Localisation!$C$73,4,IF(C108=Localisation!$C$74,5,IF(OR(C108=1,C108=2,C108=3,C108=4,C108=5),C108,"")))))))</f>
        <v/>
      </c>
      <c r="F108" s="55" t="e">
        <f t="shared" si="4"/>
        <v>#VALUE!</v>
      </c>
      <c r="G108" s="55" t="e">
        <f t="shared" si="5"/>
        <v>#VALUE!</v>
      </c>
      <c r="M108" s="55" t="str">
        <f t="shared" si="6"/>
        <v xml:space="preserve"> </v>
      </c>
      <c r="O108" s="55" t="str">
        <f t="shared" si="7"/>
        <v xml:space="preserve"> </v>
      </c>
    </row>
    <row r="109" spans="4:15" x14ac:dyDescent="0.3">
      <c r="D109" s="11" t="str">
        <f>(IF(B109=Localisation!$C$64,1,IF(B109=Localisation!$C$65,2,IF(B109=Localisation!$C$66,3,IF(B109=Localisation!$C$67,4,IF(B109=Localisation!$C$68,5,IF(OR(B109=1,B109=2,B109=3,B109=4,B109=5),B109,"")))))))</f>
        <v/>
      </c>
      <c r="E109" s="11" t="str">
        <f>(IF(C109=Localisation!$C$70,1,IF(C109=Localisation!$C$71,2,IF(C109=Localisation!$C$72,3,IF(C109=Localisation!$C$73,4,IF(C109=Localisation!$C$74,5,IF(OR(C109=1,C109=2,C109=3,C109=4,C109=5),C109,"")))))))</f>
        <v/>
      </c>
      <c r="F109" s="55" t="e">
        <f t="shared" si="4"/>
        <v>#VALUE!</v>
      </c>
      <c r="G109" s="55" t="e">
        <f t="shared" si="5"/>
        <v>#VALUE!</v>
      </c>
      <c r="M109" s="55" t="str">
        <f t="shared" si="6"/>
        <v xml:space="preserve"> </v>
      </c>
      <c r="O109" s="55" t="str">
        <f t="shared" si="7"/>
        <v xml:space="preserve"> </v>
      </c>
    </row>
    <row r="110" spans="4:15" x14ac:dyDescent="0.3">
      <c r="D110" s="11" t="str">
        <f>(IF(B110=Localisation!$C$64,1,IF(B110=Localisation!$C$65,2,IF(B110=Localisation!$C$66,3,IF(B110=Localisation!$C$67,4,IF(B110=Localisation!$C$68,5,IF(OR(B110=1,B110=2,B110=3,B110=4,B110=5),B110,"")))))))</f>
        <v/>
      </c>
      <c r="E110" s="11" t="str">
        <f>(IF(C110=Localisation!$C$70,1,IF(C110=Localisation!$C$71,2,IF(C110=Localisation!$C$72,3,IF(C110=Localisation!$C$73,4,IF(C110=Localisation!$C$74,5,IF(OR(C110=1,C110=2,C110=3,C110=4,C110=5),C110,"")))))))</f>
        <v/>
      </c>
      <c r="F110" s="55" t="e">
        <f t="shared" si="4"/>
        <v>#VALUE!</v>
      </c>
      <c r="G110" s="55" t="e">
        <f t="shared" si="5"/>
        <v>#VALUE!</v>
      </c>
      <c r="M110" s="55" t="str">
        <f t="shared" si="6"/>
        <v xml:space="preserve"> </v>
      </c>
      <c r="O110" s="55" t="str">
        <f t="shared" si="7"/>
        <v xml:space="preserve"> </v>
      </c>
    </row>
    <row r="111" spans="4:15" x14ac:dyDescent="0.3">
      <c r="D111" s="11" t="str">
        <f>(IF(B111=Localisation!$C$64,1,IF(B111=Localisation!$C$65,2,IF(B111=Localisation!$C$66,3,IF(B111=Localisation!$C$67,4,IF(B111=Localisation!$C$68,5,IF(OR(B111=1,B111=2,B111=3,B111=4,B111=5),B111,"")))))))</f>
        <v/>
      </c>
      <c r="E111" s="11" t="str">
        <f>(IF(C111=Localisation!$C$70,1,IF(C111=Localisation!$C$71,2,IF(C111=Localisation!$C$72,3,IF(C111=Localisation!$C$73,4,IF(C111=Localisation!$C$74,5,IF(OR(C111=1,C111=2,C111=3,C111=4,C111=5),C111,"")))))))</f>
        <v/>
      </c>
      <c r="F111" s="55" t="e">
        <f t="shared" si="4"/>
        <v>#VALUE!</v>
      </c>
      <c r="G111" s="55" t="e">
        <f t="shared" si="5"/>
        <v>#VALUE!</v>
      </c>
      <c r="M111" s="55" t="str">
        <f t="shared" si="6"/>
        <v xml:space="preserve"> </v>
      </c>
      <c r="O111" s="55" t="str">
        <f t="shared" si="7"/>
        <v xml:space="preserve"> </v>
      </c>
    </row>
    <row r="112" spans="4:15" x14ac:dyDescent="0.3">
      <c r="D112" s="11" t="str">
        <f>(IF(B112=Localisation!$C$64,1,IF(B112=Localisation!$C$65,2,IF(B112=Localisation!$C$66,3,IF(B112=Localisation!$C$67,4,IF(B112=Localisation!$C$68,5,IF(OR(B112=1,B112=2,B112=3,B112=4,B112=5),B112,"")))))))</f>
        <v/>
      </c>
      <c r="E112" s="11" t="str">
        <f>(IF(C112=Localisation!$C$70,1,IF(C112=Localisation!$C$71,2,IF(C112=Localisation!$C$72,3,IF(C112=Localisation!$C$73,4,IF(C112=Localisation!$C$74,5,IF(OR(C112=1,C112=2,C112=3,C112=4,C112=5),C112,"")))))))</f>
        <v/>
      </c>
      <c r="F112" s="55" t="e">
        <f t="shared" si="4"/>
        <v>#VALUE!</v>
      </c>
      <c r="G112" s="55" t="e">
        <f t="shared" si="5"/>
        <v>#VALUE!</v>
      </c>
      <c r="M112" s="55" t="str">
        <f t="shared" si="6"/>
        <v xml:space="preserve"> </v>
      </c>
      <c r="O112" s="55" t="str">
        <f t="shared" si="7"/>
        <v xml:space="preserve"> </v>
      </c>
    </row>
    <row r="113" spans="4:15" x14ac:dyDescent="0.3">
      <c r="D113" s="11" t="str">
        <f>(IF(B113=Localisation!$C$64,1,IF(B113=Localisation!$C$65,2,IF(B113=Localisation!$C$66,3,IF(B113=Localisation!$C$67,4,IF(B113=Localisation!$C$68,5,IF(OR(B113=1,B113=2,B113=3,B113=4,B113=5),B113,"")))))))</f>
        <v/>
      </c>
      <c r="E113" s="11" t="str">
        <f>(IF(C113=Localisation!$C$70,1,IF(C113=Localisation!$C$71,2,IF(C113=Localisation!$C$72,3,IF(C113=Localisation!$C$73,4,IF(C113=Localisation!$C$74,5,IF(OR(C113=1,C113=2,C113=3,C113=4,C113=5),C113,"")))))))</f>
        <v/>
      </c>
      <c r="F113" s="55" t="e">
        <f t="shared" si="4"/>
        <v>#VALUE!</v>
      </c>
      <c r="G113" s="55" t="e">
        <f t="shared" si="5"/>
        <v>#VALUE!</v>
      </c>
      <c r="M113" s="55" t="str">
        <f t="shared" si="6"/>
        <v xml:space="preserve"> </v>
      </c>
      <c r="O113" s="55" t="str">
        <f t="shared" si="7"/>
        <v xml:space="preserve"> </v>
      </c>
    </row>
    <row r="114" spans="4:15" x14ac:dyDescent="0.3">
      <c r="D114" s="11" t="str">
        <f>(IF(B114=Localisation!$C$64,1,IF(B114=Localisation!$C$65,2,IF(B114=Localisation!$C$66,3,IF(B114=Localisation!$C$67,4,IF(B114=Localisation!$C$68,5,IF(OR(B114=1,B114=2,B114=3,B114=4,B114=5),B114,"")))))))</f>
        <v/>
      </c>
      <c r="E114" s="11" t="str">
        <f>(IF(C114=Localisation!$C$70,1,IF(C114=Localisation!$C$71,2,IF(C114=Localisation!$C$72,3,IF(C114=Localisation!$C$73,4,IF(C114=Localisation!$C$74,5,IF(OR(C114=1,C114=2,C114=3,C114=4,C114=5),C114,"")))))))</f>
        <v/>
      </c>
      <c r="F114" s="55" t="e">
        <f t="shared" si="4"/>
        <v>#VALUE!</v>
      </c>
      <c r="G114" s="55" t="e">
        <f t="shared" si="5"/>
        <v>#VALUE!</v>
      </c>
      <c r="M114" s="55" t="str">
        <f t="shared" si="6"/>
        <v xml:space="preserve"> </v>
      </c>
      <c r="O114" s="55" t="str">
        <f t="shared" si="7"/>
        <v xml:space="preserve"> </v>
      </c>
    </row>
    <row r="115" spans="4:15" x14ac:dyDescent="0.3">
      <c r="D115" s="11" t="str">
        <f>(IF(B115=Localisation!$C$64,1,IF(B115=Localisation!$C$65,2,IF(B115=Localisation!$C$66,3,IF(B115=Localisation!$C$67,4,IF(B115=Localisation!$C$68,5,IF(OR(B115=1,B115=2,B115=3,B115=4,B115=5),B115,"")))))))</f>
        <v/>
      </c>
      <c r="E115" s="11" t="str">
        <f>(IF(C115=Localisation!$C$70,1,IF(C115=Localisation!$C$71,2,IF(C115=Localisation!$C$72,3,IF(C115=Localisation!$C$73,4,IF(C115=Localisation!$C$74,5,IF(OR(C115=1,C115=2,C115=3,C115=4,C115=5),C115,"")))))))</f>
        <v/>
      </c>
      <c r="F115" s="55" t="e">
        <f t="shared" si="4"/>
        <v>#VALUE!</v>
      </c>
      <c r="G115" s="55" t="e">
        <f t="shared" si="5"/>
        <v>#VALUE!</v>
      </c>
      <c r="M115" s="55" t="str">
        <f t="shared" si="6"/>
        <v xml:space="preserve"> </v>
      </c>
      <c r="O115" s="55" t="str">
        <f t="shared" si="7"/>
        <v xml:space="preserve"> </v>
      </c>
    </row>
    <row r="116" spans="4:15" x14ac:dyDescent="0.3">
      <c r="D116" s="11" t="str">
        <f>(IF(B116=Localisation!$C$64,1,IF(B116=Localisation!$C$65,2,IF(B116=Localisation!$C$66,3,IF(B116=Localisation!$C$67,4,IF(B116=Localisation!$C$68,5,IF(OR(B116=1,B116=2,B116=3,B116=4,B116=5),B116,"")))))))</f>
        <v/>
      </c>
      <c r="E116" s="11" t="str">
        <f>(IF(C116=Localisation!$C$70,1,IF(C116=Localisation!$C$71,2,IF(C116=Localisation!$C$72,3,IF(C116=Localisation!$C$73,4,IF(C116=Localisation!$C$74,5,IF(OR(C116=1,C116=2,C116=3,C116=4,C116=5),C116,"")))))))</f>
        <v/>
      </c>
      <c r="F116" s="55" t="e">
        <f t="shared" si="4"/>
        <v>#VALUE!</v>
      </c>
      <c r="G116" s="55" t="e">
        <f t="shared" si="5"/>
        <v>#VALUE!</v>
      </c>
      <c r="M116" s="55" t="str">
        <f t="shared" si="6"/>
        <v xml:space="preserve"> </v>
      </c>
      <c r="O116" s="55" t="str">
        <f t="shared" si="7"/>
        <v xml:space="preserve"> </v>
      </c>
    </row>
    <row r="117" spans="4:15" x14ac:dyDescent="0.3">
      <c r="D117" s="11" t="str">
        <f>(IF(B117=Localisation!$C$64,1,IF(B117=Localisation!$C$65,2,IF(B117=Localisation!$C$66,3,IF(B117=Localisation!$C$67,4,IF(B117=Localisation!$C$68,5,IF(OR(B117=1,B117=2,B117=3,B117=4,B117=5),B117,"")))))))</f>
        <v/>
      </c>
      <c r="E117" s="11" t="str">
        <f>(IF(C117=Localisation!$C$70,1,IF(C117=Localisation!$C$71,2,IF(C117=Localisation!$C$72,3,IF(C117=Localisation!$C$73,4,IF(C117=Localisation!$C$74,5,IF(OR(C117=1,C117=2,C117=3,C117=4,C117=5),C117,"")))))))</f>
        <v/>
      </c>
      <c r="F117" s="55" t="e">
        <f t="shared" si="4"/>
        <v>#VALUE!</v>
      </c>
      <c r="G117" s="55" t="e">
        <f t="shared" si="5"/>
        <v>#VALUE!</v>
      </c>
      <c r="M117" s="55" t="str">
        <f t="shared" si="6"/>
        <v xml:space="preserve"> </v>
      </c>
      <c r="O117" s="55" t="str">
        <f t="shared" si="7"/>
        <v xml:space="preserve"> </v>
      </c>
    </row>
    <row r="118" spans="4:15" x14ac:dyDescent="0.3">
      <c r="D118" s="11" t="str">
        <f>(IF(B118=Localisation!$C$64,1,IF(B118=Localisation!$C$65,2,IF(B118=Localisation!$C$66,3,IF(B118=Localisation!$C$67,4,IF(B118=Localisation!$C$68,5,IF(OR(B118=1,B118=2,B118=3,B118=4,B118=5),B118,"")))))))</f>
        <v/>
      </c>
      <c r="E118" s="11" t="str">
        <f>(IF(C118=Localisation!$C$70,1,IF(C118=Localisation!$C$71,2,IF(C118=Localisation!$C$72,3,IF(C118=Localisation!$C$73,4,IF(C118=Localisation!$C$74,5,IF(OR(C118=1,C118=2,C118=3,C118=4,C118=5),C118,"")))))))</f>
        <v/>
      </c>
      <c r="F118" s="55" t="e">
        <f t="shared" si="4"/>
        <v>#VALUE!</v>
      </c>
      <c r="G118" s="55" t="e">
        <f t="shared" si="5"/>
        <v>#VALUE!</v>
      </c>
      <c r="M118" s="55" t="str">
        <f t="shared" si="6"/>
        <v xml:space="preserve"> </v>
      </c>
      <c r="O118" s="55" t="str">
        <f t="shared" si="7"/>
        <v xml:space="preserve"> </v>
      </c>
    </row>
    <row r="119" spans="4:15" x14ac:dyDescent="0.3">
      <c r="D119" s="11" t="str">
        <f>(IF(B119=Localisation!$C$64,1,IF(B119=Localisation!$C$65,2,IF(B119=Localisation!$C$66,3,IF(B119=Localisation!$C$67,4,IF(B119=Localisation!$C$68,5,IF(OR(B119=1,B119=2,B119=3,B119=4,B119=5),B119,"")))))))</f>
        <v/>
      </c>
      <c r="E119" s="11" t="str">
        <f>(IF(C119=Localisation!$C$70,1,IF(C119=Localisation!$C$71,2,IF(C119=Localisation!$C$72,3,IF(C119=Localisation!$C$73,4,IF(C119=Localisation!$C$74,5,IF(OR(C119=1,C119=2,C119=3,C119=4,C119=5),C119,"")))))))</f>
        <v/>
      </c>
      <c r="F119" s="55" t="e">
        <f t="shared" si="4"/>
        <v>#VALUE!</v>
      </c>
      <c r="G119" s="55" t="e">
        <f t="shared" si="5"/>
        <v>#VALUE!</v>
      </c>
      <c r="M119" s="55" t="str">
        <f t="shared" si="6"/>
        <v xml:space="preserve"> </v>
      </c>
      <c r="O119" s="55" t="str">
        <f t="shared" si="7"/>
        <v xml:space="preserve"> </v>
      </c>
    </row>
    <row r="120" spans="4:15" x14ac:dyDescent="0.3">
      <c r="D120" s="11" t="str">
        <f>(IF(B120=Localisation!$C$64,1,IF(B120=Localisation!$C$65,2,IF(B120=Localisation!$C$66,3,IF(B120=Localisation!$C$67,4,IF(B120=Localisation!$C$68,5,IF(OR(B120=1,B120=2,B120=3,B120=4,B120=5),B120,"")))))))</f>
        <v/>
      </c>
      <c r="E120" s="11" t="str">
        <f>(IF(C120=Localisation!$C$70,1,IF(C120=Localisation!$C$71,2,IF(C120=Localisation!$C$72,3,IF(C120=Localisation!$C$73,4,IF(C120=Localisation!$C$74,5,IF(OR(C120=1,C120=2,C120=3,C120=4,C120=5),C120,"")))))))</f>
        <v/>
      </c>
      <c r="F120" s="55" t="e">
        <f t="shared" si="4"/>
        <v>#VALUE!</v>
      </c>
      <c r="G120" s="55" t="e">
        <f t="shared" si="5"/>
        <v>#VALUE!</v>
      </c>
      <c r="M120" s="55" t="str">
        <f t="shared" si="6"/>
        <v xml:space="preserve"> </v>
      </c>
      <c r="O120" s="55" t="str">
        <f t="shared" si="7"/>
        <v xml:space="preserve"> </v>
      </c>
    </row>
    <row r="121" spans="4:15" x14ac:dyDescent="0.3">
      <c r="D121" s="11" t="str">
        <f>(IF(B121=Localisation!$C$64,1,IF(B121=Localisation!$C$65,2,IF(B121=Localisation!$C$66,3,IF(B121=Localisation!$C$67,4,IF(B121=Localisation!$C$68,5,IF(OR(B121=1,B121=2,B121=3,B121=4,B121=5),B121,"")))))))</f>
        <v/>
      </c>
      <c r="E121" s="11" t="str">
        <f>(IF(C121=Localisation!$C$70,1,IF(C121=Localisation!$C$71,2,IF(C121=Localisation!$C$72,3,IF(C121=Localisation!$C$73,4,IF(C121=Localisation!$C$74,5,IF(OR(C121=1,C121=2,C121=3,C121=4,C121=5),C121,"")))))))</f>
        <v/>
      </c>
      <c r="F121" s="55" t="e">
        <f t="shared" si="4"/>
        <v>#VALUE!</v>
      </c>
      <c r="G121" s="55" t="e">
        <f t="shared" si="5"/>
        <v>#VALUE!</v>
      </c>
      <c r="M121" s="55" t="str">
        <f t="shared" si="6"/>
        <v xml:space="preserve"> </v>
      </c>
      <c r="O121" s="55" t="str">
        <f t="shared" si="7"/>
        <v xml:space="preserve"> </v>
      </c>
    </row>
    <row r="122" spans="4:15" x14ac:dyDescent="0.3">
      <c r="D122" s="11" t="str">
        <f>(IF(B122=Localisation!$C$64,1,IF(B122=Localisation!$C$65,2,IF(B122=Localisation!$C$66,3,IF(B122=Localisation!$C$67,4,IF(B122=Localisation!$C$68,5,IF(OR(B122=1,B122=2,B122=3,B122=4,B122=5),B122,"")))))))</f>
        <v/>
      </c>
      <c r="E122" s="11" t="str">
        <f>(IF(C122=Localisation!$C$70,1,IF(C122=Localisation!$C$71,2,IF(C122=Localisation!$C$72,3,IF(C122=Localisation!$C$73,4,IF(C122=Localisation!$C$74,5,IF(OR(C122=1,C122=2,C122=3,C122=4,C122=5),C122,"")))))))</f>
        <v/>
      </c>
      <c r="F122" s="55" t="e">
        <f t="shared" si="4"/>
        <v>#VALUE!</v>
      </c>
      <c r="G122" s="55" t="e">
        <f t="shared" si="5"/>
        <v>#VALUE!</v>
      </c>
      <c r="M122" s="55" t="str">
        <f t="shared" si="6"/>
        <v xml:space="preserve"> </v>
      </c>
      <c r="O122" s="55" t="str">
        <f t="shared" si="7"/>
        <v xml:space="preserve"> </v>
      </c>
    </row>
    <row r="123" spans="4:15" x14ac:dyDescent="0.3">
      <c r="D123" s="11" t="str">
        <f>(IF(B123=Localisation!$C$64,1,IF(B123=Localisation!$C$65,2,IF(B123=Localisation!$C$66,3,IF(B123=Localisation!$C$67,4,IF(B123=Localisation!$C$68,5,IF(OR(B123=1,B123=2,B123=3,B123=4,B123=5),B123,"")))))))</f>
        <v/>
      </c>
      <c r="E123" s="11" t="str">
        <f>(IF(C123=Localisation!$C$70,1,IF(C123=Localisation!$C$71,2,IF(C123=Localisation!$C$72,3,IF(C123=Localisation!$C$73,4,IF(C123=Localisation!$C$74,5,IF(OR(C123=1,C123=2,C123=3,C123=4,C123=5),C123,"")))))))</f>
        <v/>
      </c>
      <c r="F123" s="55" t="e">
        <f t="shared" si="4"/>
        <v>#VALUE!</v>
      </c>
      <c r="G123" s="55" t="e">
        <f t="shared" si="5"/>
        <v>#VALUE!</v>
      </c>
      <c r="M123" s="55" t="str">
        <f t="shared" si="6"/>
        <v xml:space="preserve"> </v>
      </c>
      <c r="O123" s="55" t="str">
        <f t="shared" si="7"/>
        <v xml:space="preserve"> </v>
      </c>
    </row>
    <row r="124" spans="4:15" x14ac:dyDescent="0.3">
      <c r="D124" s="11" t="str">
        <f>(IF(B124=Localisation!$C$64,1,IF(B124=Localisation!$C$65,2,IF(B124=Localisation!$C$66,3,IF(B124=Localisation!$C$67,4,IF(B124=Localisation!$C$68,5,IF(OR(B124=1,B124=2,B124=3,B124=4,B124=5),B124,"")))))))</f>
        <v/>
      </c>
      <c r="E124" s="11" t="str">
        <f>(IF(C124=Localisation!$C$70,1,IF(C124=Localisation!$C$71,2,IF(C124=Localisation!$C$72,3,IF(C124=Localisation!$C$73,4,IF(C124=Localisation!$C$74,5,IF(OR(C124=1,C124=2,C124=3,C124=4,C124=5),C124,"")))))))</f>
        <v/>
      </c>
      <c r="F124" s="55" t="e">
        <f t="shared" si="4"/>
        <v>#VALUE!</v>
      </c>
      <c r="G124" s="55" t="e">
        <f t="shared" si="5"/>
        <v>#VALUE!</v>
      </c>
      <c r="M124" s="55" t="str">
        <f t="shared" si="6"/>
        <v xml:space="preserve"> </v>
      </c>
      <c r="O124" s="55" t="str">
        <f t="shared" si="7"/>
        <v xml:space="preserve"> </v>
      </c>
    </row>
    <row r="125" spans="4:15" x14ac:dyDescent="0.3">
      <c r="D125" s="11" t="str">
        <f>(IF(B125=Localisation!$C$64,1,IF(B125=Localisation!$C$65,2,IF(B125=Localisation!$C$66,3,IF(B125=Localisation!$C$67,4,IF(B125=Localisation!$C$68,5,IF(OR(B125=1,B125=2,B125=3,B125=4,B125=5),B125,"")))))))</f>
        <v/>
      </c>
      <c r="E125" s="11" t="str">
        <f>(IF(C125=Localisation!$C$70,1,IF(C125=Localisation!$C$71,2,IF(C125=Localisation!$C$72,3,IF(C125=Localisation!$C$73,4,IF(C125=Localisation!$C$74,5,IF(OR(C125=1,C125=2,C125=3,C125=4,C125=5),C125,"")))))))</f>
        <v/>
      </c>
      <c r="F125" s="55" t="e">
        <f t="shared" si="4"/>
        <v>#VALUE!</v>
      </c>
      <c r="G125" s="55" t="e">
        <f t="shared" si="5"/>
        <v>#VALUE!</v>
      </c>
      <c r="M125" s="55" t="str">
        <f t="shared" si="6"/>
        <v xml:space="preserve"> </v>
      </c>
      <c r="O125" s="55" t="str">
        <f t="shared" si="7"/>
        <v xml:space="preserve"> </v>
      </c>
    </row>
    <row r="126" spans="4:15" x14ac:dyDescent="0.3">
      <c r="D126" s="11" t="str">
        <f>(IF(B126=Localisation!$C$64,1,IF(B126=Localisation!$C$65,2,IF(B126=Localisation!$C$66,3,IF(B126=Localisation!$C$67,4,IF(B126=Localisation!$C$68,5,IF(OR(B126=1,B126=2,B126=3,B126=4,B126=5),B126,"")))))))</f>
        <v/>
      </c>
      <c r="E126" s="11" t="str">
        <f>(IF(C126=Localisation!$C$70,1,IF(C126=Localisation!$C$71,2,IF(C126=Localisation!$C$72,3,IF(C126=Localisation!$C$73,4,IF(C126=Localisation!$C$74,5,IF(OR(C126=1,C126=2,C126=3,C126=4,C126=5),C126,"")))))))</f>
        <v/>
      </c>
      <c r="F126" s="55" t="e">
        <f t="shared" si="4"/>
        <v>#VALUE!</v>
      </c>
      <c r="G126" s="55" t="e">
        <f t="shared" si="5"/>
        <v>#VALUE!</v>
      </c>
      <c r="M126" s="55" t="str">
        <f t="shared" si="6"/>
        <v xml:space="preserve"> </v>
      </c>
      <c r="O126" s="55" t="str">
        <f t="shared" si="7"/>
        <v xml:space="preserve"> </v>
      </c>
    </row>
    <row r="127" spans="4:15" x14ac:dyDescent="0.3">
      <c r="D127" s="11" t="str">
        <f>(IF(B127=Localisation!$C$64,1,IF(B127=Localisation!$C$65,2,IF(B127=Localisation!$C$66,3,IF(B127=Localisation!$C$67,4,IF(B127=Localisation!$C$68,5,IF(OR(B127=1,B127=2,B127=3,B127=4,B127=5),B127,"")))))))</f>
        <v/>
      </c>
      <c r="E127" s="11" t="str">
        <f>(IF(C127=Localisation!$C$70,1,IF(C127=Localisation!$C$71,2,IF(C127=Localisation!$C$72,3,IF(C127=Localisation!$C$73,4,IF(C127=Localisation!$C$74,5,IF(OR(C127=1,C127=2,C127=3,C127=4,C127=5),C127,"")))))))</f>
        <v/>
      </c>
      <c r="F127" s="55" t="e">
        <f t="shared" si="4"/>
        <v>#VALUE!</v>
      </c>
      <c r="G127" s="55" t="e">
        <f t="shared" si="5"/>
        <v>#VALUE!</v>
      </c>
      <c r="M127" s="55" t="str">
        <f t="shared" si="6"/>
        <v xml:space="preserve"> </v>
      </c>
      <c r="O127" s="55" t="str">
        <f t="shared" si="7"/>
        <v xml:space="preserve"> </v>
      </c>
    </row>
    <row r="128" spans="4:15" x14ac:dyDescent="0.3">
      <c r="D128" s="11" t="str">
        <f>(IF(B128=Localisation!$C$64,1,IF(B128=Localisation!$C$65,2,IF(B128=Localisation!$C$66,3,IF(B128=Localisation!$C$67,4,IF(B128=Localisation!$C$68,5,IF(OR(B128=1,B128=2,B128=3,B128=4,B128=5),B128,"")))))))</f>
        <v/>
      </c>
      <c r="E128" s="11" t="str">
        <f>(IF(C128=Localisation!$C$70,1,IF(C128=Localisation!$C$71,2,IF(C128=Localisation!$C$72,3,IF(C128=Localisation!$C$73,4,IF(C128=Localisation!$C$74,5,IF(OR(C128=1,C128=2,C128=3,C128=4,C128=5),C128,"")))))))</f>
        <v/>
      </c>
      <c r="F128" s="55" t="e">
        <f t="shared" si="4"/>
        <v>#VALUE!</v>
      </c>
      <c r="G128" s="55" t="e">
        <f t="shared" si="5"/>
        <v>#VALUE!</v>
      </c>
      <c r="M128" s="55" t="str">
        <f t="shared" si="6"/>
        <v xml:space="preserve"> </v>
      </c>
      <c r="O128" s="55" t="str">
        <f t="shared" si="7"/>
        <v xml:space="preserve"> </v>
      </c>
    </row>
    <row r="129" spans="4:15" x14ac:dyDescent="0.3">
      <c r="D129" s="11" t="str">
        <f>(IF(B129=Localisation!$C$64,1,IF(B129=Localisation!$C$65,2,IF(B129=Localisation!$C$66,3,IF(B129=Localisation!$C$67,4,IF(B129=Localisation!$C$68,5,IF(OR(B129=1,B129=2,B129=3,B129=4,B129=5),B129,"")))))))</f>
        <v/>
      </c>
      <c r="E129" s="11" t="str">
        <f>(IF(C129=Localisation!$C$70,1,IF(C129=Localisation!$C$71,2,IF(C129=Localisation!$C$72,3,IF(C129=Localisation!$C$73,4,IF(C129=Localisation!$C$74,5,IF(OR(C129=1,C129=2,C129=3,C129=4,C129=5),C129,"")))))))</f>
        <v/>
      </c>
      <c r="F129" s="55" t="e">
        <f t="shared" si="4"/>
        <v>#VALUE!</v>
      </c>
      <c r="G129" s="55" t="e">
        <f t="shared" si="5"/>
        <v>#VALUE!</v>
      </c>
      <c r="M129" s="55" t="str">
        <f t="shared" si="6"/>
        <v xml:space="preserve"> </v>
      </c>
      <c r="O129" s="55" t="str">
        <f t="shared" si="7"/>
        <v xml:space="preserve"> </v>
      </c>
    </row>
    <row r="130" spans="4:15" x14ac:dyDescent="0.3">
      <c r="D130" s="11" t="str">
        <f>(IF(B130=Localisation!$C$64,1,IF(B130=Localisation!$C$65,2,IF(B130=Localisation!$C$66,3,IF(B130=Localisation!$C$67,4,IF(B130=Localisation!$C$68,5,IF(OR(B130=1,B130=2,B130=3,B130=4,B130=5),B130,"")))))))</f>
        <v/>
      </c>
      <c r="E130" s="11" t="str">
        <f>(IF(C130=Localisation!$C$70,1,IF(C130=Localisation!$C$71,2,IF(C130=Localisation!$C$72,3,IF(C130=Localisation!$C$73,4,IF(C130=Localisation!$C$74,5,IF(OR(C130=1,C130=2,C130=3,C130=4,C130=5),C130,"")))))))</f>
        <v/>
      </c>
      <c r="F130" s="55" t="e">
        <f t="shared" si="4"/>
        <v>#VALUE!</v>
      </c>
      <c r="G130" s="55" t="e">
        <f t="shared" si="5"/>
        <v>#VALUE!</v>
      </c>
      <c r="M130" s="55" t="str">
        <f t="shared" si="6"/>
        <v xml:space="preserve"> </v>
      </c>
      <c r="O130" s="55" t="str">
        <f t="shared" si="7"/>
        <v xml:space="preserve"> </v>
      </c>
    </row>
    <row r="131" spans="4:15" x14ac:dyDescent="0.3">
      <c r="D131" s="11" t="str">
        <f>(IF(B131=Localisation!$C$64,1,IF(B131=Localisation!$C$65,2,IF(B131=Localisation!$C$66,3,IF(B131=Localisation!$C$67,4,IF(B131=Localisation!$C$68,5,IF(OR(B131=1,B131=2,B131=3,B131=4,B131=5),B131,"")))))))</f>
        <v/>
      </c>
      <c r="E131" s="11" t="str">
        <f>(IF(C131=Localisation!$C$70,1,IF(C131=Localisation!$C$71,2,IF(C131=Localisation!$C$72,3,IF(C131=Localisation!$C$73,4,IF(C131=Localisation!$C$74,5,IF(OR(C131=1,C131=2,C131=3,C131=4,C131=5),C131,"")))))))</f>
        <v/>
      </c>
      <c r="F131" s="55" t="e">
        <f t="shared" ref="F131:F194" si="8">(((D131+E131)-2)/8)</f>
        <v>#VALUE!</v>
      </c>
      <c r="G131" s="55" t="e">
        <f t="shared" ref="G131:G194" si="9">(0.65*(((D131+E131-2)*100)/8)+22.9)/100</f>
        <v>#VALUE!</v>
      </c>
      <c r="M131" s="55" t="str">
        <f t="shared" ref="M131:M194" si="10">IF(COUNTA(B131,C131)=2,F131," ")</f>
        <v xml:space="preserve"> </v>
      </c>
      <c r="O131" s="55" t="str">
        <f t="shared" ref="O131:O194" si="11">IF(COUNTA(B131,C131)=2,G131," ")</f>
        <v xml:space="preserve"> </v>
      </c>
    </row>
    <row r="132" spans="4:15" x14ac:dyDescent="0.3">
      <c r="D132" s="11" t="str">
        <f>(IF(B132=Localisation!$C$64,1,IF(B132=Localisation!$C$65,2,IF(B132=Localisation!$C$66,3,IF(B132=Localisation!$C$67,4,IF(B132=Localisation!$C$68,5,IF(OR(B132=1,B132=2,B132=3,B132=4,B132=5),B132,"")))))))</f>
        <v/>
      </c>
      <c r="E132" s="11" t="str">
        <f>(IF(C132=Localisation!$C$70,1,IF(C132=Localisation!$C$71,2,IF(C132=Localisation!$C$72,3,IF(C132=Localisation!$C$73,4,IF(C132=Localisation!$C$74,5,IF(OR(C132=1,C132=2,C132=3,C132=4,C132=5),C132,"")))))))</f>
        <v/>
      </c>
      <c r="F132" s="55" t="e">
        <f t="shared" si="8"/>
        <v>#VALUE!</v>
      </c>
      <c r="G132" s="55" t="e">
        <f t="shared" si="9"/>
        <v>#VALUE!</v>
      </c>
      <c r="M132" s="55" t="str">
        <f t="shared" si="10"/>
        <v xml:space="preserve"> </v>
      </c>
      <c r="O132" s="55" t="str">
        <f t="shared" si="11"/>
        <v xml:space="preserve"> </v>
      </c>
    </row>
    <row r="133" spans="4:15" x14ac:dyDescent="0.3">
      <c r="D133" s="11" t="str">
        <f>(IF(B133=Localisation!$C$64,1,IF(B133=Localisation!$C$65,2,IF(B133=Localisation!$C$66,3,IF(B133=Localisation!$C$67,4,IF(B133=Localisation!$C$68,5,IF(OR(B133=1,B133=2,B133=3,B133=4,B133=5),B133,"")))))))</f>
        <v/>
      </c>
      <c r="E133" s="11" t="str">
        <f>(IF(C133=Localisation!$C$70,1,IF(C133=Localisation!$C$71,2,IF(C133=Localisation!$C$72,3,IF(C133=Localisation!$C$73,4,IF(C133=Localisation!$C$74,5,IF(OR(C133=1,C133=2,C133=3,C133=4,C133=5),C133,"")))))))</f>
        <v/>
      </c>
      <c r="F133" s="55" t="e">
        <f t="shared" si="8"/>
        <v>#VALUE!</v>
      </c>
      <c r="G133" s="55" t="e">
        <f t="shared" si="9"/>
        <v>#VALUE!</v>
      </c>
      <c r="M133" s="55" t="str">
        <f t="shared" si="10"/>
        <v xml:space="preserve"> </v>
      </c>
      <c r="O133" s="55" t="str">
        <f t="shared" si="11"/>
        <v xml:space="preserve"> </v>
      </c>
    </row>
    <row r="134" spans="4:15" x14ac:dyDescent="0.3">
      <c r="D134" s="11" t="str">
        <f>(IF(B134=Localisation!$C$64,1,IF(B134=Localisation!$C$65,2,IF(B134=Localisation!$C$66,3,IF(B134=Localisation!$C$67,4,IF(B134=Localisation!$C$68,5,IF(OR(B134=1,B134=2,B134=3,B134=4,B134=5),B134,"")))))))</f>
        <v/>
      </c>
      <c r="E134" s="11" t="str">
        <f>(IF(C134=Localisation!$C$70,1,IF(C134=Localisation!$C$71,2,IF(C134=Localisation!$C$72,3,IF(C134=Localisation!$C$73,4,IF(C134=Localisation!$C$74,5,IF(OR(C134=1,C134=2,C134=3,C134=4,C134=5),C134,"")))))))</f>
        <v/>
      </c>
      <c r="F134" s="55" t="e">
        <f t="shared" si="8"/>
        <v>#VALUE!</v>
      </c>
      <c r="G134" s="55" t="e">
        <f t="shared" si="9"/>
        <v>#VALUE!</v>
      </c>
      <c r="M134" s="55" t="str">
        <f t="shared" si="10"/>
        <v xml:space="preserve"> </v>
      </c>
      <c r="O134" s="55" t="str">
        <f t="shared" si="11"/>
        <v xml:space="preserve"> </v>
      </c>
    </row>
    <row r="135" spans="4:15" x14ac:dyDescent="0.3">
      <c r="D135" s="11" t="str">
        <f>(IF(B135=Localisation!$C$64,1,IF(B135=Localisation!$C$65,2,IF(B135=Localisation!$C$66,3,IF(B135=Localisation!$C$67,4,IF(B135=Localisation!$C$68,5,IF(OR(B135=1,B135=2,B135=3,B135=4,B135=5),B135,"")))))))</f>
        <v/>
      </c>
      <c r="E135" s="11" t="str">
        <f>(IF(C135=Localisation!$C$70,1,IF(C135=Localisation!$C$71,2,IF(C135=Localisation!$C$72,3,IF(C135=Localisation!$C$73,4,IF(C135=Localisation!$C$74,5,IF(OR(C135=1,C135=2,C135=3,C135=4,C135=5),C135,"")))))))</f>
        <v/>
      </c>
      <c r="F135" s="55" t="e">
        <f t="shared" si="8"/>
        <v>#VALUE!</v>
      </c>
      <c r="G135" s="55" t="e">
        <f t="shared" si="9"/>
        <v>#VALUE!</v>
      </c>
      <c r="M135" s="55" t="str">
        <f t="shared" si="10"/>
        <v xml:space="preserve"> </v>
      </c>
      <c r="O135" s="55" t="str">
        <f t="shared" si="11"/>
        <v xml:space="preserve"> </v>
      </c>
    </row>
    <row r="136" spans="4:15" x14ac:dyDescent="0.3">
      <c r="D136" s="11" t="str">
        <f>(IF(B136=Localisation!$C$64,1,IF(B136=Localisation!$C$65,2,IF(B136=Localisation!$C$66,3,IF(B136=Localisation!$C$67,4,IF(B136=Localisation!$C$68,5,IF(OR(B136=1,B136=2,B136=3,B136=4,B136=5),B136,"")))))))</f>
        <v/>
      </c>
      <c r="E136" s="11" t="str">
        <f>(IF(C136=Localisation!$C$70,1,IF(C136=Localisation!$C$71,2,IF(C136=Localisation!$C$72,3,IF(C136=Localisation!$C$73,4,IF(C136=Localisation!$C$74,5,IF(OR(C136=1,C136=2,C136=3,C136=4,C136=5),C136,"")))))))</f>
        <v/>
      </c>
      <c r="F136" s="55" t="e">
        <f t="shared" si="8"/>
        <v>#VALUE!</v>
      </c>
      <c r="G136" s="55" t="e">
        <f t="shared" si="9"/>
        <v>#VALUE!</v>
      </c>
      <c r="M136" s="55" t="str">
        <f t="shared" si="10"/>
        <v xml:space="preserve"> </v>
      </c>
      <c r="O136" s="55" t="str">
        <f t="shared" si="11"/>
        <v xml:space="preserve"> </v>
      </c>
    </row>
    <row r="137" spans="4:15" x14ac:dyDescent="0.3">
      <c r="D137" s="11" t="str">
        <f>(IF(B137=Localisation!$C$64,1,IF(B137=Localisation!$C$65,2,IF(B137=Localisation!$C$66,3,IF(B137=Localisation!$C$67,4,IF(B137=Localisation!$C$68,5,IF(OR(B137=1,B137=2,B137=3,B137=4,B137=5),B137,"")))))))</f>
        <v/>
      </c>
      <c r="E137" s="11" t="str">
        <f>(IF(C137=Localisation!$C$70,1,IF(C137=Localisation!$C$71,2,IF(C137=Localisation!$C$72,3,IF(C137=Localisation!$C$73,4,IF(C137=Localisation!$C$74,5,IF(OR(C137=1,C137=2,C137=3,C137=4,C137=5),C137,"")))))))</f>
        <v/>
      </c>
      <c r="F137" s="55" t="e">
        <f t="shared" si="8"/>
        <v>#VALUE!</v>
      </c>
      <c r="G137" s="55" t="e">
        <f t="shared" si="9"/>
        <v>#VALUE!</v>
      </c>
      <c r="M137" s="55" t="str">
        <f t="shared" si="10"/>
        <v xml:space="preserve"> </v>
      </c>
      <c r="O137" s="55" t="str">
        <f t="shared" si="11"/>
        <v xml:space="preserve"> </v>
      </c>
    </row>
    <row r="138" spans="4:15" x14ac:dyDescent="0.3">
      <c r="D138" s="11" t="str">
        <f>(IF(B138=Localisation!$C$64,1,IF(B138=Localisation!$C$65,2,IF(B138=Localisation!$C$66,3,IF(B138=Localisation!$C$67,4,IF(B138=Localisation!$C$68,5,IF(OR(B138=1,B138=2,B138=3,B138=4,B138=5),B138,"")))))))</f>
        <v/>
      </c>
      <c r="E138" s="11" t="str">
        <f>(IF(C138=Localisation!$C$70,1,IF(C138=Localisation!$C$71,2,IF(C138=Localisation!$C$72,3,IF(C138=Localisation!$C$73,4,IF(C138=Localisation!$C$74,5,IF(OR(C138=1,C138=2,C138=3,C138=4,C138=5),C138,"")))))))</f>
        <v/>
      </c>
      <c r="F138" s="55" t="e">
        <f t="shared" si="8"/>
        <v>#VALUE!</v>
      </c>
      <c r="G138" s="55" t="e">
        <f t="shared" si="9"/>
        <v>#VALUE!</v>
      </c>
      <c r="M138" s="55" t="str">
        <f t="shared" si="10"/>
        <v xml:space="preserve"> </v>
      </c>
      <c r="O138" s="55" t="str">
        <f t="shared" si="11"/>
        <v xml:space="preserve"> </v>
      </c>
    </row>
    <row r="139" spans="4:15" x14ac:dyDescent="0.3">
      <c r="D139" s="11" t="str">
        <f>(IF(B139=Localisation!$C$64,1,IF(B139=Localisation!$C$65,2,IF(B139=Localisation!$C$66,3,IF(B139=Localisation!$C$67,4,IF(B139=Localisation!$C$68,5,IF(OR(B139=1,B139=2,B139=3,B139=4,B139=5),B139,"")))))))</f>
        <v/>
      </c>
      <c r="E139" s="11" t="str">
        <f>(IF(C139=Localisation!$C$70,1,IF(C139=Localisation!$C$71,2,IF(C139=Localisation!$C$72,3,IF(C139=Localisation!$C$73,4,IF(C139=Localisation!$C$74,5,IF(OR(C139=1,C139=2,C139=3,C139=4,C139=5),C139,"")))))))</f>
        <v/>
      </c>
      <c r="F139" s="55" t="e">
        <f t="shared" si="8"/>
        <v>#VALUE!</v>
      </c>
      <c r="G139" s="55" t="e">
        <f t="shared" si="9"/>
        <v>#VALUE!</v>
      </c>
      <c r="M139" s="55" t="str">
        <f t="shared" si="10"/>
        <v xml:space="preserve"> </v>
      </c>
      <c r="O139" s="55" t="str">
        <f t="shared" si="11"/>
        <v xml:space="preserve"> </v>
      </c>
    </row>
    <row r="140" spans="4:15" x14ac:dyDescent="0.3">
      <c r="D140" s="11" t="str">
        <f>(IF(B140=Localisation!$C$64,1,IF(B140=Localisation!$C$65,2,IF(B140=Localisation!$C$66,3,IF(B140=Localisation!$C$67,4,IF(B140=Localisation!$C$68,5,IF(OR(B140=1,B140=2,B140=3,B140=4,B140=5),B140,"")))))))</f>
        <v/>
      </c>
      <c r="E140" s="11" t="str">
        <f>(IF(C140=Localisation!$C$70,1,IF(C140=Localisation!$C$71,2,IF(C140=Localisation!$C$72,3,IF(C140=Localisation!$C$73,4,IF(C140=Localisation!$C$74,5,IF(OR(C140=1,C140=2,C140=3,C140=4,C140=5),C140,"")))))))</f>
        <v/>
      </c>
      <c r="F140" s="55" t="e">
        <f t="shared" si="8"/>
        <v>#VALUE!</v>
      </c>
      <c r="G140" s="55" t="e">
        <f t="shared" si="9"/>
        <v>#VALUE!</v>
      </c>
      <c r="M140" s="55" t="str">
        <f t="shared" si="10"/>
        <v xml:space="preserve"> </v>
      </c>
      <c r="O140" s="55" t="str">
        <f t="shared" si="11"/>
        <v xml:space="preserve"> </v>
      </c>
    </row>
    <row r="141" spans="4:15" x14ac:dyDescent="0.3">
      <c r="D141" s="11" t="str">
        <f>(IF(B141=Localisation!$C$64,1,IF(B141=Localisation!$C$65,2,IF(B141=Localisation!$C$66,3,IF(B141=Localisation!$C$67,4,IF(B141=Localisation!$C$68,5,IF(OR(B141=1,B141=2,B141=3,B141=4,B141=5),B141,"")))))))</f>
        <v/>
      </c>
      <c r="E141" s="11" t="str">
        <f>(IF(C141=Localisation!$C$70,1,IF(C141=Localisation!$C$71,2,IF(C141=Localisation!$C$72,3,IF(C141=Localisation!$C$73,4,IF(C141=Localisation!$C$74,5,IF(OR(C141=1,C141=2,C141=3,C141=4,C141=5),C141,"")))))))</f>
        <v/>
      </c>
      <c r="F141" s="55" t="e">
        <f t="shared" si="8"/>
        <v>#VALUE!</v>
      </c>
      <c r="G141" s="55" t="e">
        <f t="shared" si="9"/>
        <v>#VALUE!</v>
      </c>
      <c r="M141" s="55" t="str">
        <f t="shared" si="10"/>
        <v xml:space="preserve"> </v>
      </c>
      <c r="O141" s="55" t="str">
        <f t="shared" si="11"/>
        <v xml:space="preserve"> </v>
      </c>
    </row>
    <row r="142" spans="4:15" x14ac:dyDescent="0.3">
      <c r="D142" s="11" t="str">
        <f>(IF(B142=Localisation!$C$64,1,IF(B142=Localisation!$C$65,2,IF(B142=Localisation!$C$66,3,IF(B142=Localisation!$C$67,4,IF(B142=Localisation!$C$68,5,IF(OR(B142=1,B142=2,B142=3,B142=4,B142=5),B142,"")))))))</f>
        <v/>
      </c>
      <c r="E142" s="11" t="str">
        <f>(IF(C142=Localisation!$C$70,1,IF(C142=Localisation!$C$71,2,IF(C142=Localisation!$C$72,3,IF(C142=Localisation!$C$73,4,IF(C142=Localisation!$C$74,5,IF(OR(C142=1,C142=2,C142=3,C142=4,C142=5),C142,"")))))))</f>
        <v/>
      </c>
      <c r="F142" s="55" t="e">
        <f t="shared" si="8"/>
        <v>#VALUE!</v>
      </c>
      <c r="G142" s="55" t="e">
        <f t="shared" si="9"/>
        <v>#VALUE!</v>
      </c>
      <c r="M142" s="55" t="str">
        <f t="shared" si="10"/>
        <v xml:space="preserve"> </v>
      </c>
      <c r="O142" s="55" t="str">
        <f t="shared" si="11"/>
        <v xml:space="preserve"> </v>
      </c>
    </row>
    <row r="143" spans="4:15" x14ac:dyDescent="0.3">
      <c r="D143" s="11" t="str">
        <f>(IF(B143=Localisation!$C$64,1,IF(B143=Localisation!$C$65,2,IF(B143=Localisation!$C$66,3,IF(B143=Localisation!$C$67,4,IF(B143=Localisation!$C$68,5,IF(OR(B143=1,B143=2,B143=3,B143=4,B143=5),B143,"")))))))</f>
        <v/>
      </c>
      <c r="E143" s="11" t="str">
        <f>(IF(C143=Localisation!$C$70,1,IF(C143=Localisation!$C$71,2,IF(C143=Localisation!$C$72,3,IF(C143=Localisation!$C$73,4,IF(C143=Localisation!$C$74,5,IF(OR(C143=1,C143=2,C143=3,C143=4,C143=5),C143,"")))))))</f>
        <v/>
      </c>
      <c r="F143" s="55" t="e">
        <f t="shared" si="8"/>
        <v>#VALUE!</v>
      </c>
      <c r="G143" s="55" t="e">
        <f t="shared" si="9"/>
        <v>#VALUE!</v>
      </c>
      <c r="M143" s="55" t="str">
        <f t="shared" si="10"/>
        <v xml:space="preserve"> </v>
      </c>
      <c r="O143" s="55" t="str">
        <f t="shared" si="11"/>
        <v xml:space="preserve"> </v>
      </c>
    </row>
    <row r="144" spans="4:15" x14ac:dyDescent="0.3">
      <c r="D144" s="11" t="str">
        <f>(IF(B144=Localisation!$C$64,1,IF(B144=Localisation!$C$65,2,IF(B144=Localisation!$C$66,3,IF(B144=Localisation!$C$67,4,IF(B144=Localisation!$C$68,5,IF(OR(B144=1,B144=2,B144=3,B144=4,B144=5),B144,"")))))))</f>
        <v/>
      </c>
      <c r="E144" s="11" t="str">
        <f>(IF(C144=Localisation!$C$70,1,IF(C144=Localisation!$C$71,2,IF(C144=Localisation!$C$72,3,IF(C144=Localisation!$C$73,4,IF(C144=Localisation!$C$74,5,IF(OR(C144=1,C144=2,C144=3,C144=4,C144=5),C144,"")))))))</f>
        <v/>
      </c>
      <c r="F144" s="55" t="e">
        <f t="shared" si="8"/>
        <v>#VALUE!</v>
      </c>
      <c r="G144" s="55" t="e">
        <f t="shared" si="9"/>
        <v>#VALUE!</v>
      </c>
      <c r="M144" s="55" t="str">
        <f t="shared" si="10"/>
        <v xml:space="preserve"> </v>
      </c>
      <c r="O144" s="55" t="str">
        <f t="shared" si="11"/>
        <v xml:space="preserve"> </v>
      </c>
    </row>
    <row r="145" spans="4:15" x14ac:dyDescent="0.3">
      <c r="D145" s="11" t="str">
        <f>(IF(B145=Localisation!$C$64,1,IF(B145=Localisation!$C$65,2,IF(B145=Localisation!$C$66,3,IF(B145=Localisation!$C$67,4,IF(B145=Localisation!$C$68,5,IF(OR(B145=1,B145=2,B145=3,B145=4,B145=5),B145,"")))))))</f>
        <v/>
      </c>
      <c r="E145" s="11" t="str">
        <f>(IF(C145=Localisation!$C$70,1,IF(C145=Localisation!$C$71,2,IF(C145=Localisation!$C$72,3,IF(C145=Localisation!$C$73,4,IF(C145=Localisation!$C$74,5,IF(OR(C145=1,C145=2,C145=3,C145=4,C145=5),C145,"")))))))</f>
        <v/>
      </c>
      <c r="F145" s="55" t="e">
        <f t="shared" si="8"/>
        <v>#VALUE!</v>
      </c>
      <c r="G145" s="55" t="e">
        <f t="shared" si="9"/>
        <v>#VALUE!</v>
      </c>
      <c r="M145" s="55" t="str">
        <f t="shared" si="10"/>
        <v xml:space="preserve"> </v>
      </c>
      <c r="O145" s="55" t="str">
        <f t="shared" si="11"/>
        <v xml:space="preserve"> </v>
      </c>
    </row>
    <row r="146" spans="4:15" x14ac:dyDescent="0.3">
      <c r="D146" s="11" t="str">
        <f>(IF(B146=Localisation!$C$64,1,IF(B146=Localisation!$C$65,2,IF(B146=Localisation!$C$66,3,IF(B146=Localisation!$C$67,4,IF(B146=Localisation!$C$68,5,IF(OR(B146=1,B146=2,B146=3,B146=4,B146=5),B146,"")))))))</f>
        <v/>
      </c>
      <c r="E146" s="11" t="str">
        <f>(IF(C146=Localisation!$C$70,1,IF(C146=Localisation!$C$71,2,IF(C146=Localisation!$C$72,3,IF(C146=Localisation!$C$73,4,IF(C146=Localisation!$C$74,5,IF(OR(C146=1,C146=2,C146=3,C146=4,C146=5),C146,"")))))))</f>
        <v/>
      </c>
      <c r="F146" s="55" t="e">
        <f t="shared" si="8"/>
        <v>#VALUE!</v>
      </c>
      <c r="G146" s="55" t="e">
        <f t="shared" si="9"/>
        <v>#VALUE!</v>
      </c>
      <c r="M146" s="55" t="str">
        <f t="shared" si="10"/>
        <v xml:space="preserve"> </v>
      </c>
      <c r="O146" s="55" t="str">
        <f t="shared" si="11"/>
        <v xml:space="preserve"> </v>
      </c>
    </row>
    <row r="147" spans="4:15" x14ac:dyDescent="0.3">
      <c r="D147" s="11" t="str">
        <f>(IF(B147=Localisation!$C$64,1,IF(B147=Localisation!$C$65,2,IF(B147=Localisation!$C$66,3,IF(B147=Localisation!$C$67,4,IF(B147=Localisation!$C$68,5,IF(OR(B147=1,B147=2,B147=3,B147=4,B147=5),B147,"")))))))</f>
        <v/>
      </c>
      <c r="E147" s="11" t="str">
        <f>(IF(C147=Localisation!$C$70,1,IF(C147=Localisation!$C$71,2,IF(C147=Localisation!$C$72,3,IF(C147=Localisation!$C$73,4,IF(C147=Localisation!$C$74,5,IF(OR(C147=1,C147=2,C147=3,C147=4,C147=5),C147,"")))))))</f>
        <v/>
      </c>
      <c r="F147" s="55" t="e">
        <f t="shared" si="8"/>
        <v>#VALUE!</v>
      </c>
      <c r="G147" s="55" t="e">
        <f t="shared" si="9"/>
        <v>#VALUE!</v>
      </c>
      <c r="M147" s="55" t="str">
        <f t="shared" si="10"/>
        <v xml:space="preserve"> </v>
      </c>
      <c r="O147" s="55" t="str">
        <f t="shared" si="11"/>
        <v xml:space="preserve"> </v>
      </c>
    </row>
    <row r="148" spans="4:15" x14ac:dyDescent="0.3">
      <c r="D148" s="11" t="str">
        <f>(IF(B148=Localisation!$C$64,1,IF(B148=Localisation!$C$65,2,IF(B148=Localisation!$C$66,3,IF(B148=Localisation!$C$67,4,IF(B148=Localisation!$C$68,5,IF(OR(B148=1,B148=2,B148=3,B148=4,B148=5),B148,"")))))))</f>
        <v/>
      </c>
      <c r="E148" s="11" t="str">
        <f>(IF(C148=Localisation!$C$70,1,IF(C148=Localisation!$C$71,2,IF(C148=Localisation!$C$72,3,IF(C148=Localisation!$C$73,4,IF(C148=Localisation!$C$74,5,IF(OR(C148=1,C148=2,C148=3,C148=4,C148=5),C148,"")))))))</f>
        <v/>
      </c>
      <c r="F148" s="55" t="e">
        <f t="shared" si="8"/>
        <v>#VALUE!</v>
      </c>
      <c r="G148" s="55" t="e">
        <f t="shared" si="9"/>
        <v>#VALUE!</v>
      </c>
      <c r="M148" s="55" t="str">
        <f t="shared" si="10"/>
        <v xml:space="preserve"> </v>
      </c>
      <c r="O148" s="55" t="str">
        <f t="shared" si="11"/>
        <v xml:space="preserve"> </v>
      </c>
    </row>
    <row r="149" spans="4:15" x14ac:dyDescent="0.3">
      <c r="D149" s="11" t="str">
        <f>(IF(B149=Localisation!$C$64,1,IF(B149=Localisation!$C$65,2,IF(B149=Localisation!$C$66,3,IF(B149=Localisation!$C$67,4,IF(B149=Localisation!$C$68,5,IF(OR(B149=1,B149=2,B149=3,B149=4,B149=5),B149,"")))))))</f>
        <v/>
      </c>
      <c r="E149" s="11" t="str">
        <f>(IF(C149=Localisation!$C$70,1,IF(C149=Localisation!$C$71,2,IF(C149=Localisation!$C$72,3,IF(C149=Localisation!$C$73,4,IF(C149=Localisation!$C$74,5,IF(OR(C149=1,C149=2,C149=3,C149=4,C149=5),C149,"")))))))</f>
        <v/>
      </c>
      <c r="F149" s="55" t="e">
        <f t="shared" si="8"/>
        <v>#VALUE!</v>
      </c>
      <c r="G149" s="55" t="e">
        <f t="shared" si="9"/>
        <v>#VALUE!</v>
      </c>
      <c r="M149" s="55" t="str">
        <f t="shared" si="10"/>
        <v xml:space="preserve"> </v>
      </c>
      <c r="O149" s="55" t="str">
        <f t="shared" si="11"/>
        <v xml:space="preserve"> </v>
      </c>
    </row>
    <row r="150" spans="4:15" x14ac:dyDescent="0.3">
      <c r="D150" s="11" t="str">
        <f>(IF(B150=Localisation!$C$64,1,IF(B150=Localisation!$C$65,2,IF(B150=Localisation!$C$66,3,IF(B150=Localisation!$C$67,4,IF(B150=Localisation!$C$68,5,IF(OR(B150=1,B150=2,B150=3,B150=4,B150=5),B150,"")))))))</f>
        <v/>
      </c>
      <c r="E150" s="11" t="str">
        <f>(IF(C150=Localisation!$C$70,1,IF(C150=Localisation!$C$71,2,IF(C150=Localisation!$C$72,3,IF(C150=Localisation!$C$73,4,IF(C150=Localisation!$C$74,5,IF(OR(C150=1,C150=2,C150=3,C150=4,C150=5),C150,"")))))))</f>
        <v/>
      </c>
      <c r="F150" s="55" t="e">
        <f t="shared" si="8"/>
        <v>#VALUE!</v>
      </c>
      <c r="G150" s="55" t="e">
        <f t="shared" si="9"/>
        <v>#VALUE!</v>
      </c>
      <c r="M150" s="55" t="str">
        <f t="shared" si="10"/>
        <v xml:space="preserve"> </v>
      </c>
      <c r="O150" s="55" t="str">
        <f t="shared" si="11"/>
        <v xml:space="preserve"> </v>
      </c>
    </row>
    <row r="151" spans="4:15" x14ac:dyDescent="0.3">
      <c r="D151" s="11" t="str">
        <f>(IF(B151=Localisation!$C$64,1,IF(B151=Localisation!$C$65,2,IF(B151=Localisation!$C$66,3,IF(B151=Localisation!$C$67,4,IF(B151=Localisation!$C$68,5,IF(OR(B151=1,B151=2,B151=3,B151=4,B151=5),B151,"")))))))</f>
        <v/>
      </c>
      <c r="E151" s="11" t="str">
        <f>(IF(C151=Localisation!$C$70,1,IF(C151=Localisation!$C$71,2,IF(C151=Localisation!$C$72,3,IF(C151=Localisation!$C$73,4,IF(C151=Localisation!$C$74,5,IF(OR(C151=1,C151=2,C151=3,C151=4,C151=5),C151,"")))))))</f>
        <v/>
      </c>
      <c r="F151" s="55" t="e">
        <f t="shared" si="8"/>
        <v>#VALUE!</v>
      </c>
      <c r="G151" s="55" t="e">
        <f t="shared" si="9"/>
        <v>#VALUE!</v>
      </c>
      <c r="M151" s="55" t="str">
        <f t="shared" si="10"/>
        <v xml:space="preserve"> </v>
      </c>
      <c r="O151" s="55" t="str">
        <f t="shared" si="11"/>
        <v xml:space="preserve"> </v>
      </c>
    </row>
    <row r="152" spans="4:15" x14ac:dyDescent="0.3">
      <c r="D152" s="11" t="str">
        <f>(IF(B152=Localisation!$C$64,1,IF(B152=Localisation!$C$65,2,IF(B152=Localisation!$C$66,3,IF(B152=Localisation!$C$67,4,IF(B152=Localisation!$C$68,5,IF(OR(B152=1,B152=2,B152=3,B152=4,B152=5),B152,"")))))))</f>
        <v/>
      </c>
      <c r="E152" s="11" t="str">
        <f>(IF(C152=Localisation!$C$70,1,IF(C152=Localisation!$C$71,2,IF(C152=Localisation!$C$72,3,IF(C152=Localisation!$C$73,4,IF(C152=Localisation!$C$74,5,IF(OR(C152=1,C152=2,C152=3,C152=4,C152=5),C152,"")))))))</f>
        <v/>
      </c>
      <c r="F152" s="55" t="e">
        <f t="shared" si="8"/>
        <v>#VALUE!</v>
      </c>
      <c r="G152" s="55" t="e">
        <f t="shared" si="9"/>
        <v>#VALUE!</v>
      </c>
      <c r="M152" s="55" t="str">
        <f t="shared" si="10"/>
        <v xml:space="preserve"> </v>
      </c>
      <c r="O152" s="55" t="str">
        <f t="shared" si="11"/>
        <v xml:space="preserve"> </v>
      </c>
    </row>
    <row r="153" spans="4:15" x14ac:dyDescent="0.3">
      <c r="D153" s="11" t="str">
        <f>(IF(B153=Localisation!$C$64,1,IF(B153=Localisation!$C$65,2,IF(B153=Localisation!$C$66,3,IF(B153=Localisation!$C$67,4,IF(B153=Localisation!$C$68,5,IF(OR(B153=1,B153=2,B153=3,B153=4,B153=5),B153,"")))))))</f>
        <v/>
      </c>
      <c r="E153" s="11" t="str">
        <f>(IF(C153=Localisation!$C$70,1,IF(C153=Localisation!$C$71,2,IF(C153=Localisation!$C$72,3,IF(C153=Localisation!$C$73,4,IF(C153=Localisation!$C$74,5,IF(OR(C153=1,C153=2,C153=3,C153=4,C153=5),C153,"")))))))</f>
        <v/>
      </c>
      <c r="F153" s="55" t="e">
        <f t="shared" si="8"/>
        <v>#VALUE!</v>
      </c>
      <c r="G153" s="55" t="e">
        <f t="shared" si="9"/>
        <v>#VALUE!</v>
      </c>
      <c r="M153" s="55" t="str">
        <f t="shared" si="10"/>
        <v xml:space="preserve"> </v>
      </c>
      <c r="O153" s="55" t="str">
        <f t="shared" si="11"/>
        <v xml:space="preserve"> </v>
      </c>
    </row>
    <row r="154" spans="4:15" x14ac:dyDescent="0.3">
      <c r="D154" s="11" t="str">
        <f>(IF(B154=Localisation!$C$64,1,IF(B154=Localisation!$C$65,2,IF(B154=Localisation!$C$66,3,IF(B154=Localisation!$C$67,4,IF(B154=Localisation!$C$68,5,IF(OR(B154=1,B154=2,B154=3,B154=4,B154=5),B154,"")))))))</f>
        <v/>
      </c>
      <c r="E154" s="11" t="str">
        <f>(IF(C154=Localisation!$C$70,1,IF(C154=Localisation!$C$71,2,IF(C154=Localisation!$C$72,3,IF(C154=Localisation!$C$73,4,IF(C154=Localisation!$C$74,5,IF(OR(C154=1,C154=2,C154=3,C154=4,C154=5),C154,"")))))))</f>
        <v/>
      </c>
      <c r="F154" s="55" t="e">
        <f t="shared" si="8"/>
        <v>#VALUE!</v>
      </c>
      <c r="G154" s="55" t="e">
        <f t="shared" si="9"/>
        <v>#VALUE!</v>
      </c>
      <c r="M154" s="55" t="str">
        <f t="shared" si="10"/>
        <v xml:space="preserve"> </v>
      </c>
      <c r="O154" s="55" t="str">
        <f t="shared" si="11"/>
        <v xml:space="preserve"> </v>
      </c>
    </row>
    <row r="155" spans="4:15" x14ac:dyDescent="0.3">
      <c r="D155" s="11" t="str">
        <f>(IF(B155=Localisation!$C$64,1,IF(B155=Localisation!$C$65,2,IF(B155=Localisation!$C$66,3,IF(B155=Localisation!$C$67,4,IF(B155=Localisation!$C$68,5,IF(OR(B155=1,B155=2,B155=3,B155=4,B155=5),B155,"")))))))</f>
        <v/>
      </c>
      <c r="E155" s="11" t="str">
        <f>(IF(C155=Localisation!$C$70,1,IF(C155=Localisation!$C$71,2,IF(C155=Localisation!$C$72,3,IF(C155=Localisation!$C$73,4,IF(C155=Localisation!$C$74,5,IF(OR(C155=1,C155=2,C155=3,C155=4,C155=5),C155,"")))))))</f>
        <v/>
      </c>
      <c r="F155" s="55" t="e">
        <f t="shared" si="8"/>
        <v>#VALUE!</v>
      </c>
      <c r="G155" s="55" t="e">
        <f t="shared" si="9"/>
        <v>#VALUE!</v>
      </c>
      <c r="M155" s="55" t="str">
        <f t="shared" si="10"/>
        <v xml:space="preserve"> </v>
      </c>
      <c r="O155" s="55" t="str">
        <f t="shared" si="11"/>
        <v xml:space="preserve"> </v>
      </c>
    </row>
    <row r="156" spans="4:15" x14ac:dyDescent="0.3">
      <c r="D156" s="11" t="str">
        <f>(IF(B156=Localisation!$C$64,1,IF(B156=Localisation!$C$65,2,IF(B156=Localisation!$C$66,3,IF(B156=Localisation!$C$67,4,IF(B156=Localisation!$C$68,5,IF(OR(B156=1,B156=2,B156=3,B156=4,B156=5),B156,"")))))))</f>
        <v/>
      </c>
      <c r="E156" s="11" t="str">
        <f>(IF(C156=Localisation!$C$70,1,IF(C156=Localisation!$C$71,2,IF(C156=Localisation!$C$72,3,IF(C156=Localisation!$C$73,4,IF(C156=Localisation!$C$74,5,IF(OR(C156=1,C156=2,C156=3,C156=4,C156=5),C156,"")))))))</f>
        <v/>
      </c>
      <c r="F156" s="55" t="e">
        <f t="shared" si="8"/>
        <v>#VALUE!</v>
      </c>
      <c r="G156" s="55" t="e">
        <f t="shared" si="9"/>
        <v>#VALUE!</v>
      </c>
      <c r="M156" s="55" t="str">
        <f t="shared" si="10"/>
        <v xml:space="preserve"> </v>
      </c>
      <c r="O156" s="55" t="str">
        <f t="shared" si="11"/>
        <v xml:space="preserve"> </v>
      </c>
    </row>
    <row r="157" spans="4:15" x14ac:dyDescent="0.3">
      <c r="D157" s="11" t="str">
        <f>(IF(B157=Localisation!$C$64,1,IF(B157=Localisation!$C$65,2,IF(B157=Localisation!$C$66,3,IF(B157=Localisation!$C$67,4,IF(B157=Localisation!$C$68,5,IF(OR(B157=1,B157=2,B157=3,B157=4,B157=5),B157,"")))))))</f>
        <v/>
      </c>
      <c r="E157" s="11" t="str">
        <f>(IF(C157=Localisation!$C$70,1,IF(C157=Localisation!$C$71,2,IF(C157=Localisation!$C$72,3,IF(C157=Localisation!$C$73,4,IF(C157=Localisation!$C$74,5,IF(OR(C157=1,C157=2,C157=3,C157=4,C157=5),C157,"")))))))</f>
        <v/>
      </c>
      <c r="F157" s="55" t="e">
        <f t="shared" si="8"/>
        <v>#VALUE!</v>
      </c>
      <c r="G157" s="55" t="e">
        <f t="shared" si="9"/>
        <v>#VALUE!</v>
      </c>
      <c r="M157" s="55" t="str">
        <f t="shared" si="10"/>
        <v xml:space="preserve"> </v>
      </c>
      <c r="O157" s="55" t="str">
        <f t="shared" si="11"/>
        <v xml:space="preserve"> </v>
      </c>
    </row>
    <row r="158" spans="4:15" x14ac:dyDescent="0.3">
      <c r="D158" s="11" t="str">
        <f>(IF(B158=Localisation!$C$64,1,IF(B158=Localisation!$C$65,2,IF(B158=Localisation!$C$66,3,IF(B158=Localisation!$C$67,4,IF(B158=Localisation!$C$68,5,IF(OR(B158=1,B158=2,B158=3,B158=4,B158=5),B158,"")))))))</f>
        <v/>
      </c>
      <c r="E158" s="11" t="str">
        <f>(IF(C158=Localisation!$C$70,1,IF(C158=Localisation!$C$71,2,IF(C158=Localisation!$C$72,3,IF(C158=Localisation!$C$73,4,IF(C158=Localisation!$C$74,5,IF(OR(C158=1,C158=2,C158=3,C158=4,C158=5),C158,"")))))))</f>
        <v/>
      </c>
      <c r="F158" s="55" t="e">
        <f t="shared" si="8"/>
        <v>#VALUE!</v>
      </c>
      <c r="G158" s="55" t="e">
        <f t="shared" si="9"/>
        <v>#VALUE!</v>
      </c>
      <c r="M158" s="55" t="str">
        <f t="shared" si="10"/>
        <v xml:space="preserve"> </v>
      </c>
      <c r="O158" s="55" t="str">
        <f t="shared" si="11"/>
        <v xml:space="preserve"> </v>
      </c>
    </row>
    <row r="159" spans="4:15" x14ac:dyDescent="0.3">
      <c r="D159" s="11" t="str">
        <f>(IF(B159=Localisation!$C$64,1,IF(B159=Localisation!$C$65,2,IF(B159=Localisation!$C$66,3,IF(B159=Localisation!$C$67,4,IF(B159=Localisation!$C$68,5,IF(OR(B159=1,B159=2,B159=3,B159=4,B159=5),B159,"")))))))</f>
        <v/>
      </c>
      <c r="E159" s="11" t="str">
        <f>(IF(C159=Localisation!$C$70,1,IF(C159=Localisation!$C$71,2,IF(C159=Localisation!$C$72,3,IF(C159=Localisation!$C$73,4,IF(C159=Localisation!$C$74,5,IF(OR(C159=1,C159=2,C159=3,C159=4,C159=5),C159,"")))))))</f>
        <v/>
      </c>
      <c r="F159" s="55" t="e">
        <f t="shared" si="8"/>
        <v>#VALUE!</v>
      </c>
      <c r="G159" s="55" t="e">
        <f t="shared" si="9"/>
        <v>#VALUE!</v>
      </c>
      <c r="M159" s="55" t="str">
        <f t="shared" si="10"/>
        <v xml:space="preserve"> </v>
      </c>
      <c r="O159" s="55" t="str">
        <f t="shared" si="11"/>
        <v xml:space="preserve"> </v>
      </c>
    </row>
    <row r="160" spans="4:15" x14ac:dyDescent="0.3">
      <c r="D160" s="11" t="str">
        <f>(IF(B160=Localisation!$C$64,1,IF(B160=Localisation!$C$65,2,IF(B160=Localisation!$C$66,3,IF(B160=Localisation!$C$67,4,IF(B160=Localisation!$C$68,5,IF(OR(B160=1,B160=2,B160=3,B160=4,B160=5),B160,"")))))))</f>
        <v/>
      </c>
      <c r="E160" s="11" t="str">
        <f>(IF(C160=Localisation!$C$70,1,IF(C160=Localisation!$C$71,2,IF(C160=Localisation!$C$72,3,IF(C160=Localisation!$C$73,4,IF(C160=Localisation!$C$74,5,IF(OR(C160=1,C160=2,C160=3,C160=4,C160=5),C160,"")))))))</f>
        <v/>
      </c>
      <c r="F160" s="55" t="e">
        <f t="shared" si="8"/>
        <v>#VALUE!</v>
      </c>
      <c r="G160" s="55" t="e">
        <f t="shared" si="9"/>
        <v>#VALUE!</v>
      </c>
      <c r="M160" s="55" t="str">
        <f t="shared" si="10"/>
        <v xml:space="preserve"> </v>
      </c>
      <c r="O160" s="55" t="str">
        <f t="shared" si="11"/>
        <v xml:space="preserve"> </v>
      </c>
    </row>
    <row r="161" spans="4:15" x14ac:dyDescent="0.3">
      <c r="D161" s="11" t="str">
        <f>(IF(B161=Localisation!$C$64,1,IF(B161=Localisation!$C$65,2,IF(B161=Localisation!$C$66,3,IF(B161=Localisation!$C$67,4,IF(B161=Localisation!$C$68,5,IF(OR(B161=1,B161=2,B161=3,B161=4,B161=5),B161,"")))))))</f>
        <v/>
      </c>
      <c r="E161" s="11" t="str">
        <f>(IF(C161=Localisation!$C$70,1,IF(C161=Localisation!$C$71,2,IF(C161=Localisation!$C$72,3,IF(C161=Localisation!$C$73,4,IF(C161=Localisation!$C$74,5,IF(OR(C161=1,C161=2,C161=3,C161=4,C161=5),C161,"")))))))</f>
        <v/>
      </c>
      <c r="F161" s="55" t="e">
        <f t="shared" si="8"/>
        <v>#VALUE!</v>
      </c>
      <c r="G161" s="55" t="e">
        <f t="shared" si="9"/>
        <v>#VALUE!</v>
      </c>
      <c r="M161" s="55" t="str">
        <f t="shared" si="10"/>
        <v xml:space="preserve"> </v>
      </c>
      <c r="O161" s="55" t="str">
        <f t="shared" si="11"/>
        <v xml:space="preserve"> </v>
      </c>
    </row>
    <row r="162" spans="4:15" x14ac:dyDescent="0.3">
      <c r="D162" s="11" t="str">
        <f>(IF(B162=Localisation!$C$64,1,IF(B162=Localisation!$C$65,2,IF(B162=Localisation!$C$66,3,IF(B162=Localisation!$C$67,4,IF(B162=Localisation!$C$68,5,IF(OR(B162=1,B162=2,B162=3,B162=4,B162=5),B162,"")))))))</f>
        <v/>
      </c>
      <c r="E162" s="11" t="str">
        <f>(IF(C162=Localisation!$C$70,1,IF(C162=Localisation!$C$71,2,IF(C162=Localisation!$C$72,3,IF(C162=Localisation!$C$73,4,IF(C162=Localisation!$C$74,5,IF(OR(C162=1,C162=2,C162=3,C162=4,C162=5),C162,"")))))))</f>
        <v/>
      </c>
      <c r="F162" s="55" t="e">
        <f t="shared" si="8"/>
        <v>#VALUE!</v>
      </c>
      <c r="G162" s="55" t="e">
        <f t="shared" si="9"/>
        <v>#VALUE!</v>
      </c>
      <c r="M162" s="55" t="str">
        <f t="shared" si="10"/>
        <v xml:space="preserve"> </v>
      </c>
      <c r="O162" s="55" t="str">
        <f t="shared" si="11"/>
        <v xml:space="preserve"> </v>
      </c>
    </row>
    <row r="163" spans="4:15" x14ac:dyDescent="0.3">
      <c r="D163" s="11" t="str">
        <f>(IF(B163=Localisation!$C$64,1,IF(B163=Localisation!$C$65,2,IF(B163=Localisation!$C$66,3,IF(B163=Localisation!$C$67,4,IF(B163=Localisation!$C$68,5,IF(OR(B163=1,B163=2,B163=3,B163=4,B163=5),B163,"")))))))</f>
        <v/>
      </c>
      <c r="E163" s="11" t="str">
        <f>(IF(C163=Localisation!$C$70,1,IF(C163=Localisation!$C$71,2,IF(C163=Localisation!$C$72,3,IF(C163=Localisation!$C$73,4,IF(C163=Localisation!$C$74,5,IF(OR(C163=1,C163=2,C163=3,C163=4,C163=5),C163,"")))))))</f>
        <v/>
      </c>
      <c r="F163" s="55" t="e">
        <f t="shared" si="8"/>
        <v>#VALUE!</v>
      </c>
      <c r="G163" s="55" t="e">
        <f t="shared" si="9"/>
        <v>#VALUE!</v>
      </c>
      <c r="M163" s="55" t="str">
        <f t="shared" si="10"/>
        <v xml:space="preserve"> </v>
      </c>
      <c r="O163" s="55" t="str">
        <f t="shared" si="11"/>
        <v xml:space="preserve"> </v>
      </c>
    </row>
    <row r="164" spans="4:15" x14ac:dyDescent="0.3">
      <c r="D164" s="11" t="str">
        <f>(IF(B164=Localisation!$C$64,1,IF(B164=Localisation!$C$65,2,IF(B164=Localisation!$C$66,3,IF(B164=Localisation!$C$67,4,IF(B164=Localisation!$C$68,5,IF(OR(B164=1,B164=2,B164=3,B164=4,B164=5),B164,"")))))))</f>
        <v/>
      </c>
      <c r="E164" s="11" t="str">
        <f>(IF(C164=Localisation!$C$70,1,IF(C164=Localisation!$C$71,2,IF(C164=Localisation!$C$72,3,IF(C164=Localisation!$C$73,4,IF(C164=Localisation!$C$74,5,IF(OR(C164=1,C164=2,C164=3,C164=4,C164=5),C164,"")))))))</f>
        <v/>
      </c>
      <c r="F164" s="55" t="e">
        <f t="shared" si="8"/>
        <v>#VALUE!</v>
      </c>
      <c r="G164" s="55" t="e">
        <f t="shared" si="9"/>
        <v>#VALUE!</v>
      </c>
      <c r="M164" s="55" t="str">
        <f t="shared" si="10"/>
        <v xml:space="preserve"> </v>
      </c>
      <c r="O164" s="55" t="str">
        <f t="shared" si="11"/>
        <v xml:space="preserve"> </v>
      </c>
    </row>
    <row r="165" spans="4:15" x14ac:dyDescent="0.3">
      <c r="D165" s="11" t="str">
        <f>(IF(B165=Localisation!$C$64,1,IF(B165=Localisation!$C$65,2,IF(B165=Localisation!$C$66,3,IF(B165=Localisation!$C$67,4,IF(B165=Localisation!$C$68,5,IF(OR(B165=1,B165=2,B165=3,B165=4,B165=5),B165,"")))))))</f>
        <v/>
      </c>
      <c r="E165" s="11" t="str">
        <f>(IF(C165=Localisation!$C$70,1,IF(C165=Localisation!$C$71,2,IF(C165=Localisation!$C$72,3,IF(C165=Localisation!$C$73,4,IF(C165=Localisation!$C$74,5,IF(OR(C165=1,C165=2,C165=3,C165=4,C165=5),C165,"")))))))</f>
        <v/>
      </c>
      <c r="F165" s="55" t="e">
        <f t="shared" si="8"/>
        <v>#VALUE!</v>
      </c>
      <c r="G165" s="55" t="e">
        <f t="shared" si="9"/>
        <v>#VALUE!</v>
      </c>
      <c r="M165" s="55" t="str">
        <f t="shared" si="10"/>
        <v xml:space="preserve"> </v>
      </c>
      <c r="O165" s="55" t="str">
        <f t="shared" si="11"/>
        <v xml:space="preserve"> </v>
      </c>
    </row>
    <row r="166" spans="4:15" x14ac:dyDescent="0.3">
      <c r="D166" s="11" t="str">
        <f>(IF(B166=Localisation!$C$64,1,IF(B166=Localisation!$C$65,2,IF(B166=Localisation!$C$66,3,IF(B166=Localisation!$C$67,4,IF(B166=Localisation!$C$68,5,IF(OR(B166=1,B166=2,B166=3,B166=4,B166=5),B166,"")))))))</f>
        <v/>
      </c>
      <c r="E166" s="11" t="str">
        <f>(IF(C166=Localisation!$C$70,1,IF(C166=Localisation!$C$71,2,IF(C166=Localisation!$C$72,3,IF(C166=Localisation!$C$73,4,IF(C166=Localisation!$C$74,5,IF(OR(C166=1,C166=2,C166=3,C166=4,C166=5),C166,"")))))))</f>
        <v/>
      </c>
      <c r="F166" s="55" t="e">
        <f t="shared" si="8"/>
        <v>#VALUE!</v>
      </c>
      <c r="G166" s="55" t="e">
        <f t="shared" si="9"/>
        <v>#VALUE!</v>
      </c>
      <c r="M166" s="55" t="str">
        <f t="shared" si="10"/>
        <v xml:space="preserve"> </v>
      </c>
      <c r="O166" s="55" t="str">
        <f t="shared" si="11"/>
        <v xml:space="preserve"> </v>
      </c>
    </row>
    <row r="167" spans="4:15" x14ac:dyDescent="0.3">
      <c r="D167" s="11" t="str">
        <f>(IF(B167=Localisation!$C$64,1,IF(B167=Localisation!$C$65,2,IF(B167=Localisation!$C$66,3,IF(B167=Localisation!$C$67,4,IF(B167=Localisation!$C$68,5,IF(OR(B167=1,B167=2,B167=3,B167=4,B167=5),B167,"")))))))</f>
        <v/>
      </c>
      <c r="E167" s="11" t="str">
        <f>(IF(C167=Localisation!$C$70,1,IF(C167=Localisation!$C$71,2,IF(C167=Localisation!$C$72,3,IF(C167=Localisation!$C$73,4,IF(C167=Localisation!$C$74,5,IF(OR(C167=1,C167=2,C167=3,C167=4,C167=5),C167,"")))))))</f>
        <v/>
      </c>
      <c r="F167" s="55" t="e">
        <f t="shared" si="8"/>
        <v>#VALUE!</v>
      </c>
      <c r="G167" s="55" t="e">
        <f t="shared" si="9"/>
        <v>#VALUE!</v>
      </c>
      <c r="M167" s="55" t="str">
        <f t="shared" si="10"/>
        <v xml:space="preserve"> </v>
      </c>
      <c r="O167" s="55" t="str">
        <f t="shared" si="11"/>
        <v xml:space="preserve"> </v>
      </c>
    </row>
    <row r="168" spans="4:15" x14ac:dyDescent="0.3">
      <c r="D168" s="11" t="str">
        <f>(IF(B168=Localisation!$C$64,1,IF(B168=Localisation!$C$65,2,IF(B168=Localisation!$C$66,3,IF(B168=Localisation!$C$67,4,IF(B168=Localisation!$C$68,5,IF(OR(B168=1,B168=2,B168=3,B168=4,B168=5),B168,"")))))))</f>
        <v/>
      </c>
      <c r="E168" s="11" t="str">
        <f>(IF(C168=Localisation!$C$70,1,IF(C168=Localisation!$C$71,2,IF(C168=Localisation!$C$72,3,IF(C168=Localisation!$C$73,4,IF(C168=Localisation!$C$74,5,IF(OR(C168=1,C168=2,C168=3,C168=4,C168=5),C168,"")))))))</f>
        <v/>
      </c>
      <c r="F168" s="55" t="e">
        <f t="shared" si="8"/>
        <v>#VALUE!</v>
      </c>
      <c r="G168" s="55" t="e">
        <f t="shared" si="9"/>
        <v>#VALUE!</v>
      </c>
      <c r="M168" s="55" t="str">
        <f t="shared" si="10"/>
        <v xml:space="preserve"> </v>
      </c>
      <c r="O168" s="55" t="str">
        <f t="shared" si="11"/>
        <v xml:space="preserve"> </v>
      </c>
    </row>
    <row r="169" spans="4:15" x14ac:dyDescent="0.3">
      <c r="D169" s="11" t="str">
        <f>(IF(B169=Localisation!$C$64,1,IF(B169=Localisation!$C$65,2,IF(B169=Localisation!$C$66,3,IF(B169=Localisation!$C$67,4,IF(B169=Localisation!$C$68,5,IF(OR(B169=1,B169=2,B169=3,B169=4,B169=5),B169,"")))))))</f>
        <v/>
      </c>
      <c r="E169" s="11" t="str">
        <f>(IF(C169=Localisation!$C$70,1,IF(C169=Localisation!$C$71,2,IF(C169=Localisation!$C$72,3,IF(C169=Localisation!$C$73,4,IF(C169=Localisation!$C$74,5,IF(OR(C169=1,C169=2,C169=3,C169=4,C169=5),C169,"")))))))</f>
        <v/>
      </c>
      <c r="F169" s="55" t="e">
        <f t="shared" si="8"/>
        <v>#VALUE!</v>
      </c>
      <c r="G169" s="55" t="e">
        <f t="shared" si="9"/>
        <v>#VALUE!</v>
      </c>
      <c r="M169" s="55" t="str">
        <f t="shared" si="10"/>
        <v xml:space="preserve"> </v>
      </c>
      <c r="O169" s="55" t="str">
        <f t="shared" si="11"/>
        <v xml:space="preserve"> </v>
      </c>
    </row>
    <row r="170" spans="4:15" x14ac:dyDescent="0.3">
      <c r="D170" s="11" t="str">
        <f>(IF(B170=Localisation!$C$64,1,IF(B170=Localisation!$C$65,2,IF(B170=Localisation!$C$66,3,IF(B170=Localisation!$C$67,4,IF(B170=Localisation!$C$68,5,IF(OR(B170=1,B170=2,B170=3,B170=4,B170=5),B170,"")))))))</f>
        <v/>
      </c>
      <c r="E170" s="11" t="str">
        <f>(IF(C170=Localisation!$C$70,1,IF(C170=Localisation!$C$71,2,IF(C170=Localisation!$C$72,3,IF(C170=Localisation!$C$73,4,IF(C170=Localisation!$C$74,5,IF(OR(C170=1,C170=2,C170=3,C170=4,C170=5),C170,"")))))))</f>
        <v/>
      </c>
      <c r="F170" s="55" t="e">
        <f t="shared" si="8"/>
        <v>#VALUE!</v>
      </c>
      <c r="G170" s="55" t="e">
        <f t="shared" si="9"/>
        <v>#VALUE!</v>
      </c>
      <c r="M170" s="55" t="str">
        <f t="shared" si="10"/>
        <v xml:space="preserve"> </v>
      </c>
      <c r="O170" s="55" t="str">
        <f t="shared" si="11"/>
        <v xml:space="preserve"> </v>
      </c>
    </row>
    <row r="171" spans="4:15" x14ac:dyDescent="0.3">
      <c r="D171" s="11" t="str">
        <f>(IF(B171=Localisation!$C$64,1,IF(B171=Localisation!$C$65,2,IF(B171=Localisation!$C$66,3,IF(B171=Localisation!$C$67,4,IF(B171=Localisation!$C$68,5,IF(OR(B171=1,B171=2,B171=3,B171=4,B171=5),B171,"")))))))</f>
        <v/>
      </c>
      <c r="E171" s="11" t="str">
        <f>(IF(C171=Localisation!$C$70,1,IF(C171=Localisation!$C$71,2,IF(C171=Localisation!$C$72,3,IF(C171=Localisation!$C$73,4,IF(C171=Localisation!$C$74,5,IF(OR(C171=1,C171=2,C171=3,C171=4,C171=5),C171,"")))))))</f>
        <v/>
      </c>
      <c r="F171" s="55" t="e">
        <f t="shared" si="8"/>
        <v>#VALUE!</v>
      </c>
      <c r="G171" s="55" t="e">
        <f t="shared" si="9"/>
        <v>#VALUE!</v>
      </c>
      <c r="M171" s="55" t="str">
        <f t="shared" si="10"/>
        <v xml:space="preserve"> </v>
      </c>
      <c r="O171" s="55" t="str">
        <f t="shared" si="11"/>
        <v xml:space="preserve"> </v>
      </c>
    </row>
    <row r="172" spans="4:15" x14ac:dyDescent="0.3">
      <c r="D172" s="11" t="str">
        <f>(IF(B172=Localisation!$C$64,1,IF(B172=Localisation!$C$65,2,IF(B172=Localisation!$C$66,3,IF(B172=Localisation!$C$67,4,IF(B172=Localisation!$C$68,5,IF(OR(B172=1,B172=2,B172=3,B172=4,B172=5),B172,"")))))))</f>
        <v/>
      </c>
      <c r="E172" s="11" t="str">
        <f>(IF(C172=Localisation!$C$70,1,IF(C172=Localisation!$C$71,2,IF(C172=Localisation!$C$72,3,IF(C172=Localisation!$C$73,4,IF(C172=Localisation!$C$74,5,IF(OR(C172=1,C172=2,C172=3,C172=4,C172=5),C172,"")))))))</f>
        <v/>
      </c>
      <c r="F172" s="55" t="e">
        <f t="shared" si="8"/>
        <v>#VALUE!</v>
      </c>
      <c r="G172" s="55" t="e">
        <f t="shared" si="9"/>
        <v>#VALUE!</v>
      </c>
      <c r="M172" s="55" t="str">
        <f t="shared" si="10"/>
        <v xml:space="preserve"> </v>
      </c>
      <c r="O172" s="55" t="str">
        <f t="shared" si="11"/>
        <v xml:space="preserve"> </v>
      </c>
    </row>
    <row r="173" spans="4:15" x14ac:dyDescent="0.3">
      <c r="D173" s="11" t="str">
        <f>(IF(B173=Localisation!$C$64,1,IF(B173=Localisation!$C$65,2,IF(B173=Localisation!$C$66,3,IF(B173=Localisation!$C$67,4,IF(B173=Localisation!$C$68,5,IF(OR(B173=1,B173=2,B173=3,B173=4,B173=5),B173,"")))))))</f>
        <v/>
      </c>
      <c r="E173" s="11" t="str">
        <f>(IF(C173=Localisation!$C$70,1,IF(C173=Localisation!$C$71,2,IF(C173=Localisation!$C$72,3,IF(C173=Localisation!$C$73,4,IF(C173=Localisation!$C$74,5,IF(OR(C173=1,C173=2,C173=3,C173=4,C173=5),C173,"")))))))</f>
        <v/>
      </c>
      <c r="F173" s="55" t="e">
        <f t="shared" si="8"/>
        <v>#VALUE!</v>
      </c>
      <c r="G173" s="55" t="e">
        <f t="shared" si="9"/>
        <v>#VALUE!</v>
      </c>
      <c r="M173" s="55" t="str">
        <f t="shared" si="10"/>
        <v xml:space="preserve"> </v>
      </c>
      <c r="O173" s="55" t="str">
        <f t="shared" si="11"/>
        <v xml:space="preserve"> </v>
      </c>
    </row>
    <row r="174" spans="4:15" x14ac:dyDescent="0.3">
      <c r="D174" s="11" t="str">
        <f>(IF(B174=Localisation!$C$64,1,IF(B174=Localisation!$C$65,2,IF(B174=Localisation!$C$66,3,IF(B174=Localisation!$C$67,4,IF(B174=Localisation!$C$68,5,IF(OR(B174=1,B174=2,B174=3,B174=4,B174=5),B174,"")))))))</f>
        <v/>
      </c>
      <c r="E174" s="11" t="str">
        <f>(IF(C174=Localisation!$C$70,1,IF(C174=Localisation!$C$71,2,IF(C174=Localisation!$C$72,3,IF(C174=Localisation!$C$73,4,IF(C174=Localisation!$C$74,5,IF(OR(C174=1,C174=2,C174=3,C174=4,C174=5),C174,"")))))))</f>
        <v/>
      </c>
      <c r="F174" s="55" t="e">
        <f t="shared" si="8"/>
        <v>#VALUE!</v>
      </c>
      <c r="G174" s="55" t="e">
        <f t="shared" si="9"/>
        <v>#VALUE!</v>
      </c>
      <c r="M174" s="55" t="str">
        <f t="shared" si="10"/>
        <v xml:space="preserve"> </v>
      </c>
      <c r="O174" s="55" t="str">
        <f t="shared" si="11"/>
        <v xml:space="preserve"> </v>
      </c>
    </row>
    <row r="175" spans="4:15" x14ac:dyDescent="0.3">
      <c r="D175" s="11" t="str">
        <f>(IF(B175=Localisation!$C$64,1,IF(B175=Localisation!$C$65,2,IF(B175=Localisation!$C$66,3,IF(B175=Localisation!$C$67,4,IF(B175=Localisation!$C$68,5,IF(OR(B175=1,B175=2,B175=3,B175=4,B175=5),B175,"")))))))</f>
        <v/>
      </c>
      <c r="E175" s="11" t="str">
        <f>(IF(C175=Localisation!$C$70,1,IF(C175=Localisation!$C$71,2,IF(C175=Localisation!$C$72,3,IF(C175=Localisation!$C$73,4,IF(C175=Localisation!$C$74,5,IF(OR(C175=1,C175=2,C175=3,C175=4,C175=5),C175,"")))))))</f>
        <v/>
      </c>
      <c r="F175" s="55" t="e">
        <f t="shared" si="8"/>
        <v>#VALUE!</v>
      </c>
      <c r="G175" s="55" t="e">
        <f t="shared" si="9"/>
        <v>#VALUE!</v>
      </c>
      <c r="M175" s="55" t="str">
        <f t="shared" si="10"/>
        <v xml:space="preserve"> </v>
      </c>
      <c r="O175" s="55" t="str">
        <f t="shared" si="11"/>
        <v xml:space="preserve"> </v>
      </c>
    </row>
    <row r="176" spans="4:15" x14ac:dyDescent="0.3">
      <c r="D176" s="11" t="str">
        <f>(IF(B176=Localisation!$C$64,1,IF(B176=Localisation!$C$65,2,IF(B176=Localisation!$C$66,3,IF(B176=Localisation!$C$67,4,IF(B176=Localisation!$C$68,5,IF(OR(B176=1,B176=2,B176=3,B176=4,B176=5),B176,"")))))))</f>
        <v/>
      </c>
      <c r="E176" s="11" t="str">
        <f>(IF(C176=Localisation!$C$70,1,IF(C176=Localisation!$C$71,2,IF(C176=Localisation!$C$72,3,IF(C176=Localisation!$C$73,4,IF(C176=Localisation!$C$74,5,IF(OR(C176=1,C176=2,C176=3,C176=4,C176=5),C176,"")))))))</f>
        <v/>
      </c>
      <c r="F176" s="55" t="e">
        <f t="shared" si="8"/>
        <v>#VALUE!</v>
      </c>
      <c r="G176" s="55" t="e">
        <f t="shared" si="9"/>
        <v>#VALUE!</v>
      </c>
      <c r="M176" s="55" t="str">
        <f t="shared" si="10"/>
        <v xml:space="preserve"> </v>
      </c>
      <c r="O176" s="55" t="str">
        <f t="shared" si="11"/>
        <v xml:space="preserve"> </v>
      </c>
    </row>
    <row r="177" spans="4:15" x14ac:dyDescent="0.3">
      <c r="D177" s="11" t="str">
        <f>(IF(B177=Localisation!$C$64,1,IF(B177=Localisation!$C$65,2,IF(B177=Localisation!$C$66,3,IF(B177=Localisation!$C$67,4,IF(B177=Localisation!$C$68,5,IF(OR(B177=1,B177=2,B177=3,B177=4,B177=5),B177,"")))))))</f>
        <v/>
      </c>
      <c r="E177" s="11" t="str">
        <f>(IF(C177=Localisation!$C$70,1,IF(C177=Localisation!$C$71,2,IF(C177=Localisation!$C$72,3,IF(C177=Localisation!$C$73,4,IF(C177=Localisation!$C$74,5,IF(OR(C177=1,C177=2,C177=3,C177=4,C177=5),C177,"")))))))</f>
        <v/>
      </c>
      <c r="F177" s="55" t="e">
        <f t="shared" si="8"/>
        <v>#VALUE!</v>
      </c>
      <c r="G177" s="55" t="e">
        <f t="shared" si="9"/>
        <v>#VALUE!</v>
      </c>
      <c r="M177" s="55" t="str">
        <f t="shared" si="10"/>
        <v xml:space="preserve"> </v>
      </c>
      <c r="O177" s="55" t="str">
        <f t="shared" si="11"/>
        <v xml:space="preserve"> </v>
      </c>
    </row>
    <row r="178" spans="4:15" x14ac:dyDescent="0.3">
      <c r="D178" s="11" t="str">
        <f>(IF(B178=Localisation!$C$64,1,IF(B178=Localisation!$C$65,2,IF(B178=Localisation!$C$66,3,IF(B178=Localisation!$C$67,4,IF(B178=Localisation!$C$68,5,IF(OR(B178=1,B178=2,B178=3,B178=4,B178=5),B178,"")))))))</f>
        <v/>
      </c>
      <c r="E178" s="11" t="str">
        <f>(IF(C178=Localisation!$C$70,1,IF(C178=Localisation!$C$71,2,IF(C178=Localisation!$C$72,3,IF(C178=Localisation!$C$73,4,IF(C178=Localisation!$C$74,5,IF(OR(C178=1,C178=2,C178=3,C178=4,C178=5),C178,"")))))))</f>
        <v/>
      </c>
      <c r="F178" s="55" t="e">
        <f t="shared" si="8"/>
        <v>#VALUE!</v>
      </c>
      <c r="G178" s="55" t="e">
        <f t="shared" si="9"/>
        <v>#VALUE!</v>
      </c>
      <c r="M178" s="55" t="str">
        <f t="shared" si="10"/>
        <v xml:space="preserve"> </v>
      </c>
      <c r="O178" s="55" t="str">
        <f t="shared" si="11"/>
        <v xml:space="preserve"> </v>
      </c>
    </row>
    <row r="179" spans="4:15" x14ac:dyDescent="0.3">
      <c r="D179" s="11" t="str">
        <f>(IF(B179=Localisation!$C$64,1,IF(B179=Localisation!$C$65,2,IF(B179=Localisation!$C$66,3,IF(B179=Localisation!$C$67,4,IF(B179=Localisation!$C$68,5,IF(OR(B179=1,B179=2,B179=3,B179=4,B179=5),B179,"")))))))</f>
        <v/>
      </c>
      <c r="E179" s="11" t="str">
        <f>(IF(C179=Localisation!$C$70,1,IF(C179=Localisation!$C$71,2,IF(C179=Localisation!$C$72,3,IF(C179=Localisation!$C$73,4,IF(C179=Localisation!$C$74,5,IF(OR(C179=1,C179=2,C179=3,C179=4,C179=5),C179,"")))))))</f>
        <v/>
      </c>
      <c r="F179" s="55" t="e">
        <f t="shared" si="8"/>
        <v>#VALUE!</v>
      </c>
      <c r="G179" s="55" t="e">
        <f t="shared" si="9"/>
        <v>#VALUE!</v>
      </c>
      <c r="M179" s="55" t="str">
        <f t="shared" si="10"/>
        <v xml:space="preserve"> </v>
      </c>
      <c r="O179" s="55" t="str">
        <f t="shared" si="11"/>
        <v xml:space="preserve"> </v>
      </c>
    </row>
    <row r="180" spans="4:15" x14ac:dyDescent="0.3">
      <c r="D180" s="11" t="str">
        <f>(IF(B180=Localisation!$C$64,1,IF(B180=Localisation!$C$65,2,IF(B180=Localisation!$C$66,3,IF(B180=Localisation!$C$67,4,IF(B180=Localisation!$C$68,5,IF(OR(B180=1,B180=2,B180=3,B180=4,B180=5),B180,"")))))))</f>
        <v/>
      </c>
      <c r="E180" s="11" t="str">
        <f>(IF(C180=Localisation!$C$70,1,IF(C180=Localisation!$C$71,2,IF(C180=Localisation!$C$72,3,IF(C180=Localisation!$C$73,4,IF(C180=Localisation!$C$74,5,IF(OR(C180=1,C180=2,C180=3,C180=4,C180=5),C180,"")))))))</f>
        <v/>
      </c>
      <c r="F180" s="55" t="e">
        <f t="shared" si="8"/>
        <v>#VALUE!</v>
      </c>
      <c r="G180" s="55" t="e">
        <f t="shared" si="9"/>
        <v>#VALUE!</v>
      </c>
      <c r="M180" s="55" t="str">
        <f t="shared" si="10"/>
        <v xml:space="preserve"> </v>
      </c>
      <c r="O180" s="55" t="str">
        <f t="shared" si="11"/>
        <v xml:space="preserve"> </v>
      </c>
    </row>
    <row r="181" spans="4:15" x14ac:dyDescent="0.3">
      <c r="D181" s="11" t="str">
        <f>(IF(B181=Localisation!$C$64,1,IF(B181=Localisation!$C$65,2,IF(B181=Localisation!$C$66,3,IF(B181=Localisation!$C$67,4,IF(B181=Localisation!$C$68,5,IF(OR(B181=1,B181=2,B181=3,B181=4,B181=5),B181,"")))))))</f>
        <v/>
      </c>
      <c r="E181" s="11" t="str">
        <f>(IF(C181=Localisation!$C$70,1,IF(C181=Localisation!$C$71,2,IF(C181=Localisation!$C$72,3,IF(C181=Localisation!$C$73,4,IF(C181=Localisation!$C$74,5,IF(OR(C181=1,C181=2,C181=3,C181=4,C181=5),C181,"")))))))</f>
        <v/>
      </c>
      <c r="F181" s="55" t="e">
        <f t="shared" si="8"/>
        <v>#VALUE!</v>
      </c>
      <c r="G181" s="55" t="e">
        <f t="shared" si="9"/>
        <v>#VALUE!</v>
      </c>
      <c r="M181" s="55" t="str">
        <f t="shared" si="10"/>
        <v xml:space="preserve"> </v>
      </c>
      <c r="O181" s="55" t="str">
        <f t="shared" si="11"/>
        <v xml:space="preserve"> </v>
      </c>
    </row>
    <row r="182" spans="4:15" x14ac:dyDescent="0.3">
      <c r="D182" s="11" t="str">
        <f>(IF(B182=Localisation!$C$64,1,IF(B182=Localisation!$C$65,2,IF(B182=Localisation!$C$66,3,IF(B182=Localisation!$C$67,4,IF(B182=Localisation!$C$68,5,IF(OR(B182=1,B182=2,B182=3,B182=4,B182=5),B182,"")))))))</f>
        <v/>
      </c>
      <c r="E182" s="11" t="str">
        <f>(IF(C182=Localisation!$C$70,1,IF(C182=Localisation!$C$71,2,IF(C182=Localisation!$C$72,3,IF(C182=Localisation!$C$73,4,IF(C182=Localisation!$C$74,5,IF(OR(C182=1,C182=2,C182=3,C182=4,C182=5),C182,"")))))))</f>
        <v/>
      </c>
      <c r="F182" s="55" t="e">
        <f t="shared" si="8"/>
        <v>#VALUE!</v>
      </c>
      <c r="G182" s="55" t="e">
        <f t="shared" si="9"/>
        <v>#VALUE!</v>
      </c>
      <c r="M182" s="55" t="str">
        <f t="shared" si="10"/>
        <v xml:space="preserve"> </v>
      </c>
      <c r="O182" s="55" t="str">
        <f t="shared" si="11"/>
        <v xml:space="preserve"> </v>
      </c>
    </row>
    <row r="183" spans="4:15" x14ac:dyDescent="0.3">
      <c r="D183" s="11" t="str">
        <f>(IF(B183=Localisation!$C$64,1,IF(B183=Localisation!$C$65,2,IF(B183=Localisation!$C$66,3,IF(B183=Localisation!$C$67,4,IF(B183=Localisation!$C$68,5,IF(OR(B183=1,B183=2,B183=3,B183=4,B183=5),B183,"")))))))</f>
        <v/>
      </c>
      <c r="E183" s="11" t="str">
        <f>(IF(C183=Localisation!$C$70,1,IF(C183=Localisation!$C$71,2,IF(C183=Localisation!$C$72,3,IF(C183=Localisation!$C$73,4,IF(C183=Localisation!$C$74,5,IF(OR(C183=1,C183=2,C183=3,C183=4,C183=5),C183,"")))))))</f>
        <v/>
      </c>
      <c r="F183" s="55" t="e">
        <f t="shared" si="8"/>
        <v>#VALUE!</v>
      </c>
      <c r="G183" s="55" t="e">
        <f t="shared" si="9"/>
        <v>#VALUE!</v>
      </c>
      <c r="M183" s="55" t="str">
        <f t="shared" si="10"/>
        <v xml:space="preserve"> </v>
      </c>
      <c r="O183" s="55" t="str">
        <f t="shared" si="11"/>
        <v xml:space="preserve"> </v>
      </c>
    </row>
    <row r="184" spans="4:15" x14ac:dyDescent="0.3">
      <c r="D184" s="11" t="str">
        <f>(IF(B184=Localisation!$C$64,1,IF(B184=Localisation!$C$65,2,IF(B184=Localisation!$C$66,3,IF(B184=Localisation!$C$67,4,IF(B184=Localisation!$C$68,5,IF(OR(B184=1,B184=2,B184=3,B184=4,B184=5),B184,"")))))))</f>
        <v/>
      </c>
      <c r="E184" s="11" t="str">
        <f>(IF(C184=Localisation!$C$70,1,IF(C184=Localisation!$C$71,2,IF(C184=Localisation!$C$72,3,IF(C184=Localisation!$C$73,4,IF(C184=Localisation!$C$74,5,IF(OR(C184=1,C184=2,C184=3,C184=4,C184=5),C184,"")))))))</f>
        <v/>
      </c>
      <c r="F184" s="55" t="e">
        <f t="shared" si="8"/>
        <v>#VALUE!</v>
      </c>
      <c r="G184" s="55" t="e">
        <f t="shared" si="9"/>
        <v>#VALUE!</v>
      </c>
      <c r="M184" s="55" t="str">
        <f t="shared" si="10"/>
        <v xml:space="preserve"> </v>
      </c>
      <c r="O184" s="55" t="str">
        <f t="shared" si="11"/>
        <v xml:space="preserve"> </v>
      </c>
    </row>
    <row r="185" spans="4:15" x14ac:dyDescent="0.3">
      <c r="D185" s="11" t="str">
        <f>(IF(B185=Localisation!$C$64,1,IF(B185=Localisation!$C$65,2,IF(B185=Localisation!$C$66,3,IF(B185=Localisation!$C$67,4,IF(B185=Localisation!$C$68,5,IF(OR(B185=1,B185=2,B185=3,B185=4,B185=5),B185,"")))))))</f>
        <v/>
      </c>
      <c r="E185" s="11" t="str">
        <f>(IF(C185=Localisation!$C$70,1,IF(C185=Localisation!$C$71,2,IF(C185=Localisation!$C$72,3,IF(C185=Localisation!$C$73,4,IF(C185=Localisation!$C$74,5,IF(OR(C185=1,C185=2,C185=3,C185=4,C185=5),C185,"")))))))</f>
        <v/>
      </c>
      <c r="F185" s="55" t="e">
        <f t="shared" si="8"/>
        <v>#VALUE!</v>
      </c>
      <c r="G185" s="55" t="e">
        <f t="shared" si="9"/>
        <v>#VALUE!</v>
      </c>
      <c r="M185" s="55" t="str">
        <f t="shared" si="10"/>
        <v xml:space="preserve"> </v>
      </c>
      <c r="O185" s="55" t="str">
        <f t="shared" si="11"/>
        <v xml:space="preserve"> </v>
      </c>
    </row>
    <row r="186" spans="4:15" x14ac:dyDescent="0.3">
      <c r="D186" s="11" t="str">
        <f>(IF(B186=Localisation!$C$64,1,IF(B186=Localisation!$C$65,2,IF(B186=Localisation!$C$66,3,IF(B186=Localisation!$C$67,4,IF(B186=Localisation!$C$68,5,IF(OR(B186=1,B186=2,B186=3,B186=4,B186=5),B186,"")))))))</f>
        <v/>
      </c>
      <c r="E186" s="11" t="str">
        <f>(IF(C186=Localisation!$C$70,1,IF(C186=Localisation!$C$71,2,IF(C186=Localisation!$C$72,3,IF(C186=Localisation!$C$73,4,IF(C186=Localisation!$C$74,5,IF(OR(C186=1,C186=2,C186=3,C186=4,C186=5),C186,"")))))))</f>
        <v/>
      </c>
      <c r="F186" s="55" t="e">
        <f t="shared" si="8"/>
        <v>#VALUE!</v>
      </c>
      <c r="G186" s="55" t="e">
        <f t="shared" si="9"/>
        <v>#VALUE!</v>
      </c>
      <c r="M186" s="55" t="str">
        <f t="shared" si="10"/>
        <v xml:space="preserve"> </v>
      </c>
      <c r="O186" s="55" t="str">
        <f t="shared" si="11"/>
        <v xml:space="preserve"> </v>
      </c>
    </row>
    <row r="187" spans="4:15" x14ac:dyDescent="0.3">
      <c r="D187" s="11" t="str">
        <f>(IF(B187=Localisation!$C$64,1,IF(B187=Localisation!$C$65,2,IF(B187=Localisation!$C$66,3,IF(B187=Localisation!$C$67,4,IF(B187=Localisation!$C$68,5,IF(OR(B187=1,B187=2,B187=3,B187=4,B187=5),B187,"")))))))</f>
        <v/>
      </c>
      <c r="E187" s="11" t="str">
        <f>(IF(C187=Localisation!$C$70,1,IF(C187=Localisation!$C$71,2,IF(C187=Localisation!$C$72,3,IF(C187=Localisation!$C$73,4,IF(C187=Localisation!$C$74,5,IF(OR(C187=1,C187=2,C187=3,C187=4,C187=5),C187,"")))))))</f>
        <v/>
      </c>
      <c r="F187" s="55" t="e">
        <f t="shared" si="8"/>
        <v>#VALUE!</v>
      </c>
      <c r="G187" s="55" t="e">
        <f t="shared" si="9"/>
        <v>#VALUE!</v>
      </c>
      <c r="M187" s="55" t="str">
        <f t="shared" si="10"/>
        <v xml:space="preserve"> </v>
      </c>
      <c r="O187" s="55" t="str">
        <f t="shared" si="11"/>
        <v xml:space="preserve"> </v>
      </c>
    </row>
    <row r="188" spans="4:15" x14ac:dyDescent="0.3">
      <c r="D188" s="11" t="str">
        <f>(IF(B188=Localisation!$C$64,1,IF(B188=Localisation!$C$65,2,IF(B188=Localisation!$C$66,3,IF(B188=Localisation!$C$67,4,IF(B188=Localisation!$C$68,5,IF(OR(B188=1,B188=2,B188=3,B188=4,B188=5),B188,"")))))))</f>
        <v/>
      </c>
      <c r="E188" s="11" t="str">
        <f>(IF(C188=Localisation!$C$70,1,IF(C188=Localisation!$C$71,2,IF(C188=Localisation!$C$72,3,IF(C188=Localisation!$C$73,4,IF(C188=Localisation!$C$74,5,IF(OR(C188=1,C188=2,C188=3,C188=4,C188=5),C188,"")))))))</f>
        <v/>
      </c>
      <c r="F188" s="55" t="e">
        <f t="shared" si="8"/>
        <v>#VALUE!</v>
      </c>
      <c r="G188" s="55" t="e">
        <f t="shared" si="9"/>
        <v>#VALUE!</v>
      </c>
      <c r="M188" s="55" t="str">
        <f t="shared" si="10"/>
        <v xml:space="preserve"> </v>
      </c>
      <c r="O188" s="55" t="str">
        <f t="shared" si="11"/>
        <v xml:space="preserve"> </v>
      </c>
    </row>
    <row r="189" spans="4:15" x14ac:dyDescent="0.3">
      <c r="D189" s="11" t="str">
        <f>(IF(B189=Localisation!$C$64,1,IF(B189=Localisation!$C$65,2,IF(B189=Localisation!$C$66,3,IF(B189=Localisation!$C$67,4,IF(B189=Localisation!$C$68,5,IF(OR(B189=1,B189=2,B189=3,B189=4,B189=5),B189,"")))))))</f>
        <v/>
      </c>
      <c r="E189" s="11" t="str">
        <f>(IF(C189=Localisation!$C$70,1,IF(C189=Localisation!$C$71,2,IF(C189=Localisation!$C$72,3,IF(C189=Localisation!$C$73,4,IF(C189=Localisation!$C$74,5,IF(OR(C189=1,C189=2,C189=3,C189=4,C189=5),C189,"")))))))</f>
        <v/>
      </c>
      <c r="F189" s="55" t="e">
        <f t="shared" si="8"/>
        <v>#VALUE!</v>
      </c>
      <c r="G189" s="55" t="e">
        <f t="shared" si="9"/>
        <v>#VALUE!</v>
      </c>
      <c r="M189" s="55" t="str">
        <f t="shared" si="10"/>
        <v xml:space="preserve"> </v>
      </c>
      <c r="O189" s="55" t="str">
        <f t="shared" si="11"/>
        <v xml:space="preserve"> </v>
      </c>
    </row>
    <row r="190" spans="4:15" x14ac:dyDescent="0.3">
      <c r="D190" s="11" t="str">
        <f>(IF(B190=Localisation!$C$64,1,IF(B190=Localisation!$C$65,2,IF(B190=Localisation!$C$66,3,IF(B190=Localisation!$C$67,4,IF(B190=Localisation!$C$68,5,IF(OR(B190=1,B190=2,B190=3,B190=4,B190=5),B190,"")))))))</f>
        <v/>
      </c>
      <c r="E190" s="11" t="str">
        <f>(IF(C190=Localisation!$C$70,1,IF(C190=Localisation!$C$71,2,IF(C190=Localisation!$C$72,3,IF(C190=Localisation!$C$73,4,IF(C190=Localisation!$C$74,5,IF(OR(C190=1,C190=2,C190=3,C190=4,C190=5),C190,"")))))))</f>
        <v/>
      </c>
      <c r="F190" s="55" t="e">
        <f t="shared" si="8"/>
        <v>#VALUE!</v>
      </c>
      <c r="G190" s="55" t="e">
        <f t="shared" si="9"/>
        <v>#VALUE!</v>
      </c>
      <c r="M190" s="55" t="str">
        <f t="shared" si="10"/>
        <v xml:space="preserve"> </v>
      </c>
      <c r="O190" s="55" t="str">
        <f t="shared" si="11"/>
        <v xml:space="preserve"> </v>
      </c>
    </row>
    <row r="191" spans="4:15" x14ac:dyDescent="0.3">
      <c r="D191" s="11" t="str">
        <f>(IF(B191=Localisation!$C$64,1,IF(B191=Localisation!$C$65,2,IF(B191=Localisation!$C$66,3,IF(B191=Localisation!$C$67,4,IF(B191=Localisation!$C$68,5,IF(OR(B191=1,B191=2,B191=3,B191=4,B191=5),B191,"")))))))</f>
        <v/>
      </c>
      <c r="E191" s="11" t="str">
        <f>(IF(C191=Localisation!$C$70,1,IF(C191=Localisation!$C$71,2,IF(C191=Localisation!$C$72,3,IF(C191=Localisation!$C$73,4,IF(C191=Localisation!$C$74,5,IF(OR(C191=1,C191=2,C191=3,C191=4,C191=5),C191,"")))))))</f>
        <v/>
      </c>
      <c r="F191" s="55" t="e">
        <f t="shared" si="8"/>
        <v>#VALUE!</v>
      </c>
      <c r="G191" s="55" t="e">
        <f t="shared" si="9"/>
        <v>#VALUE!</v>
      </c>
      <c r="M191" s="55" t="str">
        <f t="shared" si="10"/>
        <v xml:space="preserve"> </v>
      </c>
      <c r="O191" s="55" t="str">
        <f t="shared" si="11"/>
        <v xml:space="preserve"> </v>
      </c>
    </row>
    <row r="192" spans="4:15" x14ac:dyDescent="0.3">
      <c r="D192" s="11" t="str">
        <f>(IF(B192=Localisation!$C$64,1,IF(B192=Localisation!$C$65,2,IF(B192=Localisation!$C$66,3,IF(B192=Localisation!$C$67,4,IF(B192=Localisation!$C$68,5,IF(OR(B192=1,B192=2,B192=3,B192=4,B192=5),B192,"")))))))</f>
        <v/>
      </c>
      <c r="E192" s="11" t="str">
        <f>(IF(C192=Localisation!$C$70,1,IF(C192=Localisation!$C$71,2,IF(C192=Localisation!$C$72,3,IF(C192=Localisation!$C$73,4,IF(C192=Localisation!$C$74,5,IF(OR(C192=1,C192=2,C192=3,C192=4,C192=5),C192,"")))))))</f>
        <v/>
      </c>
      <c r="F192" s="55" t="e">
        <f t="shared" si="8"/>
        <v>#VALUE!</v>
      </c>
      <c r="G192" s="55" t="e">
        <f t="shared" si="9"/>
        <v>#VALUE!</v>
      </c>
      <c r="M192" s="55" t="str">
        <f t="shared" si="10"/>
        <v xml:space="preserve"> </v>
      </c>
      <c r="O192" s="55" t="str">
        <f t="shared" si="11"/>
        <v xml:space="preserve"> </v>
      </c>
    </row>
    <row r="193" spans="4:15" x14ac:dyDescent="0.3">
      <c r="D193" s="11" t="str">
        <f>(IF(B193=Localisation!$C$64,1,IF(B193=Localisation!$C$65,2,IF(B193=Localisation!$C$66,3,IF(B193=Localisation!$C$67,4,IF(B193=Localisation!$C$68,5,IF(OR(B193=1,B193=2,B193=3,B193=4,B193=5),B193,"")))))))</f>
        <v/>
      </c>
      <c r="E193" s="11" t="str">
        <f>(IF(C193=Localisation!$C$70,1,IF(C193=Localisation!$C$71,2,IF(C193=Localisation!$C$72,3,IF(C193=Localisation!$C$73,4,IF(C193=Localisation!$C$74,5,IF(OR(C193=1,C193=2,C193=3,C193=4,C193=5),C193,"")))))))</f>
        <v/>
      </c>
      <c r="F193" s="55" t="e">
        <f t="shared" si="8"/>
        <v>#VALUE!</v>
      </c>
      <c r="G193" s="55" t="e">
        <f t="shared" si="9"/>
        <v>#VALUE!</v>
      </c>
      <c r="M193" s="55" t="str">
        <f t="shared" si="10"/>
        <v xml:space="preserve"> </v>
      </c>
      <c r="O193" s="55" t="str">
        <f t="shared" si="11"/>
        <v xml:space="preserve"> </v>
      </c>
    </row>
    <row r="194" spans="4:15" x14ac:dyDescent="0.3">
      <c r="D194" s="11" t="str">
        <f>(IF(B194=Localisation!$C$64,1,IF(B194=Localisation!$C$65,2,IF(B194=Localisation!$C$66,3,IF(B194=Localisation!$C$67,4,IF(B194=Localisation!$C$68,5,IF(OR(B194=1,B194=2,B194=3,B194=4,B194=5),B194,"")))))))</f>
        <v/>
      </c>
      <c r="E194" s="11" t="str">
        <f>(IF(C194=Localisation!$C$70,1,IF(C194=Localisation!$C$71,2,IF(C194=Localisation!$C$72,3,IF(C194=Localisation!$C$73,4,IF(C194=Localisation!$C$74,5,IF(OR(C194=1,C194=2,C194=3,C194=4,C194=5),C194,"")))))))</f>
        <v/>
      </c>
      <c r="F194" s="55" t="e">
        <f t="shared" si="8"/>
        <v>#VALUE!</v>
      </c>
      <c r="G194" s="55" t="e">
        <f t="shared" si="9"/>
        <v>#VALUE!</v>
      </c>
      <c r="M194" s="55" t="str">
        <f t="shared" si="10"/>
        <v xml:space="preserve"> </v>
      </c>
      <c r="O194" s="55" t="str">
        <f t="shared" si="11"/>
        <v xml:space="preserve"> </v>
      </c>
    </row>
    <row r="195" spans="4:15" x14ac:dyDescent="0.3">
      <c r="D195" s="11" t="str">
        <f>(IF(B195=Localisation!$C$64,1,IF(B195=Localisation!$C$65,2,IF(B195=Localisation!$C$66,3,IF(B195=Localisation!$C$67,4,IF(B195=Localisation!$C$68,5,IF(OR(B195=1,B195=2,B195=3,B195=4,B195=5),B195,"")))))))</f>
        <v/>
      </c>
      <c r="E195" s="11" t="str">
        <f>(IF(C195=Localisation!$C$70,1,IF(C195=Localisation!$C$71,2,IF(C195=Localisation!$C$72,3,IF(C195=Localisation!$C$73,4,IF(C195=Localisation!$C$74,5,IF(OR(C195=1,C195=2,C195=3,C195=4,C195=5),C195,"")))))))</f>
        <v/>
      </c>
      <c r="F195" s="55" t="e">
        <f t="shared" ref="F195:F258" si="12">(((D195+E195)-2)/8)</f>
        <v>#VALUE!</v>
      </c>
      <c r="G195" s="55" t="e">
        <f t="shared" ref="G195:G258" si="13">(0.65*(((D195+E195-2)*100)/8)+22.9)/100</f>
        <v>#VALUE!</v>
      </c>
      <c r="M195" s="55" t="str">
        <f t="shared" ref="M195:M258" si="14">IF(COUNTA(B195,C195)=2,F195," ")</f>
        <v xml:space="preserve"> </v>
      </c>
      <c r="O195" s="55" t="str">
        <f t="shared" ref="O195:O258" si="15">IF(COUNTA(B195,C195)=2,G195," ")</f>
        <v xml:space="preserve"> </v>
      </c>
    </row>
    <row r="196" spans="4:15" x14ac:dyDescent="0.3">
      <c r="D196" s="11" t="str">
        <f>(IF(B196=Localisation!$C$64,1,IF(B196=Localisation!$C$65,2,IF(B196=Localisation!$C$66,3,IF(B196=Localisation!$C$67,4,IF(B196=Localisation!$C$68,5,IF(OR(B196=1,B196=2,B196=3,B196=4,B196=5),B196,"")))))))</f>
        <v/>
      </c>
      <c r="E196" s="11" t="str">
        <f>(IF(C196=Localisation!$C$70,1,IF(C196=Localisation!$C$71,2,IF(C196=Localisation!$C$72,3,IF(C196=Localisation!$C$73,4,IF(C196=Localisation!$C$74,5,IF(OR(C196=1,C196=2,C196=3,C196=4,C196=5),C196,"")))))))</f>
        <v/>
      </c>
      <c r="F196" s="55" t="e">
        <f t="shared" si="12"/>
        <v>#VALUE!</v>
      </c>
      <c r="G196" s="55" t="e">
        <f t="shared" si="13"/>
        <v>#VALUE!</v>
      </c>
      <c r="M196" s="55" t="str">
        <f t="shared" si="14"/>
        <v xml:space="preserve"> </v>
      </c>
      <c r="O196" s="55" t="str">
        <f t="shared" si="15"/>
        <v xml:space="preserve"> </v>
      </c>
    </row>
    <row r="197" spans="4:15" x14ac:dyDescent="0.3">
      <c r="D197" s="11" t="str">
        <f>(IF(B197=Localisation!$C$64,1,IF(B197=Localisation!$C$65,2,IF(B197=Localisation!$C$66,3,IF(B197=Localisation!$C$67,4,IF(B197=Localisation!$C$68,5,IF(OR(B197=1,B197=2,B197=3,B197=4,B197=5),B197,"")))))))</f>
        <v/>
      </c>
      <c r="E197" s="11" t="str">
        <f>(IF(C197=Localisation!$C$70,1,IF(C197=Localisation!$C$71,2,IF(C197=Localisation!$C$72,3,IF(C197=Localisation!$C$73,4,IF(C197=Localisation!$C$74,5,IF(OR(C197=1,C197=2,C197=3,C197=4,C197=5),C197,"")))))))</f>
        <v/>
      </c>
      <c r="F197" s="55" t="e">
        <f t="shared" si="12"/>
        <v>#VALUE!</v>
      </c>
      <c r="G197" s="55" t="e">
        <f t="shared" si="13"/>
        <v>#VALUE!</v>
      </c>
      <c r="M197" s="55" t="str">
        <f t="shared" si="14"/>
        <v xml:space="preserve"> </v>
      </c>
      <c r="O197" s="55" t="str">
        <f t="shared" si="15"/>
        <v xml:space="preserve"> </v>
      </c>
    </row>
    <row r="198" spans="4:15" x14ac:dyDescent="0.3">
      <c r="D198" s="11" t="str">
        <f>(IF(B198=Localisation!$C$64,1,IF(B198=Localisation!$C$65,2,IF(B198=Localisation!$C$66,3,IF(B198=Localisation!$C$67,4,IF(B198=Localisation!$C$68,5,IF(OR(B198=1,B198=2,B198=3,B198=4,B198=5),B198,"")))))))</f>
        <v/>
      </c>
      <c r="E198" s="11" t="str">
        <f>(IF(C198=Localisation!$C$70,1,IF(C198=Localisation!$C$71,2,IF(C198=Localisation!$C$72,3,IF(C198=Localisation!$C$73,4,IF(C198=Localisation!$C$74,5,IF(OR(C198=1,C198=2,C198=3,C198=4,C198=5),C198,"")))))))</f>
        <v/>
      </c>
      <c r="F198" s="55" t="e">
        <f t="shared" si="12"/>
        <v>#VALUE!</v>
      </c>
      <c r="G198" s="55" t="e">
        <f t="shared" si="13"/>
        <v>#VALUE!</v>
      </c>
      <c r="M198" s="55" t="str">
        <f t="shared" si="14"/>
        <v xml:space="preserve"> </v>
      </c>
      <c r="O198" s="55" t="str">
        <f t="shared" si="15"/>
        <v xml:space="preserve"> </v>
      </c>
    </row>
    <row r="199" spans="4:15" x14ac:dyDescent="0.3">
      <c r="D199" s="11" t="str">
        <f>(IF(B199=Localisation!$C$64,1,IF(B199=Localisation!$C$65,2,IF(B199=Localisation!$C$66,3,IF(B199=Localisation!$C$67,4,IF(B199=Localisation!$C$68,5,IF(OR(B199=1,B199=2,B199=3,B199=4,B199=5),B199,"")))))))</f>
        <v/>
      </c>
      <c r="E199" s="11" t="str">
        <f>(IF(C199=Localisation!$C$70,1,IF(C199=Localisation!$C$71,2,IF(C199=Localisation!$C$72,3,IF(C199=Localisation!$C$73,4,IF(C199=Localisation!$C$74,5,IF(OR(C199=1,C199=2,C199=3,C199=4,C199=5),C199,"")))))))</f>
        <v/>
      </c>
      <c r="F199" s="55" t="e">
        <f t="shared" si="12"/>
        <v>#VALUE!</v>
      </c>
      <c r="G199" s="55" t="e">
        <f t="shared" si="13"/>
        <v>#VALUE!</v>
      </c>
      <c r="M199" s="55" t="str">
        <f t="shared" si="14"/>
        <v xml:space="preserve"> </v>
      </c>
      <c r="O199" s="55" t="str">
        <f t="shared" si="15"/>
        <v xml:space="preserve"> </v>
      </c>
    </row>
    <row r="200" spans="4:15" x14ac:dyDescent="0.3">
      <c r="D200" s="11" t="str">
        <f>(IF(B200=Localisation!$C$64,1,IF(B200=Localisation!$C$65,2,IF(B200=Localisation!$C$66,3,IF(B200=Localisation!$C$67,4,IF(B200=Localisation!$C$68,5,IF(OR(B200=1,B200=2,B200=3,B200=4,B200=5),B200,"")))))))</f>
        <v/>
      </c>
      <c r="E200" s="11" t="str">
        <f>(IF(C200=Localisation!$C$70,1,IF(C200=Localisation!$C$71,2,IF(C200=Localisation!$C$72,3,IF(C200=Localisation!$C$73,4,IF(C200=Localisation!$C$74,5,IF(OR(C200=1,C200=2,C200=3,C200=4,C200=5),C200,"")))))))</f>
        <v/>
      </c>
      <c r="F200" s="55" t="e">
        <f t="shared" si="12"/>
        <v>#VALUE!</v>
      </c>
      <c r="G200" s="55" t="e">
        <f t="shared" si="13"/>
        <v>#VALUE!</v>
      </c>
      <c r="M200" s="55" t="str">
        <f t="shared" si="14"/>
        <v xml:space="preserve"> </v>
      </c>
      <c r="O200" s="55" t="str">
        <f t="shared" si="15"/>
        <v xml:space="preserve"> </v>
      </c>
    </row>
    <row r="201" spans="4:15" x14ac:dyDescent="0.3">
      <c r="D201" s="11" t="str">
        <f>(IF(B201=Localisation!$C$64,1,IF(B201=Localisation!$C$65,2,IF(B201=Localisation!$C$66,3,IF(B201=Localisation!$C$67,4,IF(B201=Localisation!$C$68,5,IF(OR(B201=1,B201=2,B201=3,B201=4,B201=5),B201,"")))))))</f>
        <v/>
      </c>
      <c r="E201" s="11" t="str">
        <f>(IF(C201=Localisation!$C$70,1,IF(C201=Localisation!$C$71,2,IF(C201=Localisation!$C$72,3,IF(C201=Localisation!$C$73,4,IF(C201=Localisation!$C$74,5,IF(OR(C201=1,C201=2,C201=3,C201=4,C201=5),C201,"")))))))</f>
        <v/>
      </c>
      <c r="F201" s="55" t="e">
        <f t="shared" si="12"/>
        <v>#VALUE!</v>
      </c>
      <c r="G201" s="55" t="e">
        <f t="shared" si="13"/>
        <v>#VALUE!</v>
      </c>
      <c r="M201" s="55" t="str">
        <f t="shared" si="14"/>
        <v xml:space="preserve"> </v>
      </c>
      <c r="O201" s="55" t="str">
        <f t="shared" si="15"/>
        <v xml:space="preserve"> </v>
      </c>
    </row>
    <row r="202" spans="4:15" x14ac:dyDescent="0.3">
      <c r="D202" s="11" t="str">
        <f>(IF(B202=Localisation!$C$64,1,IF(B202=Localisation!$C$65,2,IF(B202=Localisation!$C$66,3,IF(B202=Localisation!$C$67,4,IF(B202=Localisation!$C$68,5,IF(OR(B202=1,B202=2,B202=3,B202=4,B202=5),B202,"")))))))</f>
        <v/>
      </c>
      <c r="E202" s="11" t="str">
        <f>(IF(C202=Localisation!$C$70,1,IF(C202=Localisation!$C$71,2,IF(C202=Localisation!$C$72,3,IF(C202=Localisation!$C$73,4,IF(C202=Localisation!$C$74,5,IF(OR(C202=1,C202=2,C202=3,C202=4,C202=5),C202,"")))))))</f>
        <v/>
      </c>
      <c r="F202" s="55" t="e">
        <f t="shared" si="12"/>
        <v>#VALUE!</v>
      </c>
      <c r="G202" s="55" t="e">
        <f t="shared" si="13"/>
        <v>#VALUE!</v>
      </c>
      <c r="M202" s="55" t="str">
        <f t="shared" si="14"/>
        <v xml:space="preserve"> </v>
      </c>
      <c r="O202" s="55" t="str">
        <f t="shared" si="15"/>
        <v xml:space="preserve"> </v>
      </c>
    </row>
    <row r="203" spans="4:15" x14ac:dyDescent="0.3">
      <c r="D203" s="11" t="str">
        <f>(IF(B203=Localisation!$C$64,1,IF(B203=Localisation!$C$65,2,IF(B203=Localisation!$C$66,3,IF(B203=Localisation!$C$67,4,IF(B203=Localisation!$C$68,5,IF(OR(B203=1,B203=2,B203=3,B203=4,B203=5),B203,"")))))))</f>
        <v/>
      </c>
      <c r="E203" s="11" t="str">
        <f>(IF(C203=Localisation!$C$70,1,IF(C203=Localisation!$C$71,2,IF(C203=Localisation!$C$72,3,IF(C203=Localisation!$C$73,4,IF(C203=Localisation!$C$74,5,IF(OR(C203=1,C203=2,C203=3,C203=4,C203=5),C203,"")))))))</f>
        <v/>
      </c>
      <c r="F203" s="55" t="e">
        <f t="shared" si="12"/>
        <v>#VALUE!</v>
      </c>
      <c r="G203" s="55" t="e">
        <f t="shared" si="13"/>
        <v>#VALUE!</v>
      </c>
      <c r="M203" s="55" t="str">
        <f t="shared" si="14"/>
        <v xml:space="preserve"> </v>
      </c>
      <c r="O203" s="55" t="str">
        <f t="shared" si="15"/>
        <v xml:space="preserve"> </v>
      </c>
    </row>
    <row r="204" spans="4:15" x14ac:dyDescent="0.3">
      <c r="D204" s="11" t="str">
        <f>(IF(B204=Localisation!$C$64,1,IF(B204=Localisation!$C$65,2,IF(B204=Localisation!$C$66,3,IF(B204=Localisation!$C$67,4,IF(B204=Localisation!$C$68,5,IF(OR(B204=1,B204=2,B204=3,B204=4,B204=5),B204,"")))))))</f>
        <v/>
      </c>
      <c r="E204" s="11" t="str">
        <f>(IF(C204=Localisation!$C$70,1,IF(C204=Localisation!$C$71,2,IF(C204=Localisation!$C$72,3,IF(C204=Localisation!$C$73,4,IF(C204=Localisation!$C$74,5,IF(OR(C204=1,C204=2,C204=3,C204=4,C204=5),C204,"")))))))</f>
        <v/>
      </c>
      <c r="F204" s="55" t="e">
        <f t="shared" si="12"/>
        <v>#VALUE!</v>
      </c>
      <c r="G204" s="55" t="e">
        <f t="shared" si="13"/>
        <v>#VALUE!</v>
      </c>
      <c r="M204" s="55" t="str">
        <f t="shared" si="14"/>
        <v xml:space="preserve"> </v>
      </c>
      <c r="O204" s="55" t="str">
        <f t="shared" si="15"/>
        <v xml:space="preserve"> </v>
      </c>
    </row>
    <row r="205" spans="4:15" x14ac:dyDescent="0.3">
      <c r="D205" s="11" t="str">
        <f>(IF(B205=Localisation!$C$64,1,IF(B205=Localisation!$C$65,2,IF(B205=Localisation!$C$66,3,IF(B205=Localisation!$C$67,4,IF(B205=Localisation!$C$68,5,IF(OR(B205=1,B205=2,B205=3,B205=4,B205=5),B205,"")))))))</f>
        <v/>
      </c>
      <c r="E205" s="11" t="str">
        <f>(IF(C205=Localisation!$C$70,1,IF(C205=Localisation!$C$71,2,IF(C205=Localisation!$C$72,3,IF(C205=Localisation!$C$73,4,IF(C205=Localisation!$C$74,5,IF(OR(C205=1,C205=2,C205=3,C205=4,C205=5),C205,"")))))))</f>
        <v/>
      </c>
      <c r="F205" s="55" t="e">
        <f t="shared" si="12"/>
        <v>#VALUE!</v>
      </c>
      <c r="G205" s="55" t="e">
        <f t="shared" si="13"/>
        <v>#VALUE!</v>
      </c>
      <c r="M205" s="55" t="str">
        <f t="shared" si="14"/>
        <v xml:space="preserve"> </v>
      </c>
      <c r="O205" s="55" t="str">
        <f t="shared" si="15"/>
        <v xml:space="preserve"> </v>
      </c>
    </row>
    <row r="206" spans="4:15" x14ac:dyDescent="0.3">
      <c r="D206" s="11" t="str">
        <f>(IF(B206=Localisation!$C$64,1,IF(B206=Localisation!$C$65,2,IF(B206=Localisation!$C$66,3,IF(B206=Localisation!$C$67,4,IF(B206=Localisation!$C$68,5,IF(OR(B206=1,B206=2,B206=3,B206=4,B206=5),B206,"")))))))</f>
        <v/>
      </c>
      <c r="E206" s="11" t="str">
        <f>(IF(C206=Localisation!$C$70,1,IF(C206=Localisation!$C$71,2,IF(C206=Localisation!$C$72,3,IF(C206=Localisation!$C$73,4,IF(C206=Localisation!$C$74,5,IF(OR(C206=1,C206=2,C206=3,C206=4,C206=5),C206,"")))))))</f>
        <v/>
      </c>
      <c r="F206" s="55" t="e">
        <f t="shared" si="12"/>
        <v>#VALUE!</v>
      </c>
      <c r="G206" s="55" t="e">
        <f t="shared" si="13"/>
        <v>#VALUE!</v>
      </c>
      <c r="M206" s="55" t="str">
        <f t="shared" si="14"/>
        <v xml:space="preserve"> </v>
      </c>
      <c r="O206" s="55" t="str">
        <f t="shared" si="15"/>
        <v xml:space="preserve"> </v>
      </c>
    </row>
    <row r="207" spans="4:15" x14ac:dyDescent="0.3">
      <c r="D207" s="11" t="str">
        <f>(IF(B207=Localisation!$C$64,1,IF(B207=Localisation!$C$65,2,IF(B207=Localisation!$C$66,3,IF(B207=Localisation!$C$67,4,IF(B207=Localisation!$C$68,5,IF(OR(B207=1,B207=2,B207=3,B207=4,B207=5),B207,"")))))))</f>
        <v/>
      </c>
      <c r="E207" s="11" t="str">
        <f>(IF(C207=Localisation!$C$70,1,IF(C207=Localisation!$C$71,2,IF(C207=Localisation!$C$72,3,IF(C207=Localisation!$C$73,4,IF(C207=Localisation!$C$74,5,IF(OR(C207=1,C207=2,C207=3,C207=4,C207=5),C207,"")))))))</f>
        <v/>
      </c>
      <c r="F207" s="55" t="e">
        <f t="shared" si="12"/>
        <v>#VALUE!</v>
      </c>
      <c r="G207" s="55" t="e">
        <f t="shared" si="13"/>
        <v>#VALUE!</v>
      </c>
      <c r="M207" s="55" t="str">
        <f t="shared" si="14"/>
        <v xml:space="preserve"> </v>
      </c>
      <c r="O207" s="55" t="str">
        <f t="shared" si="15"/>
        <v xml:space="preserve"> </v>
      </c>
    </row>
    <row r="208" spans="4:15" x14ac:dyDescent="0.3">
      <c r="D208" s="11" t="str">
        <f>(IF(B208=Localisation!$C$64,1,IF(B208=Localisation!$C$65,2,IF(B208=Localisation!$C$66,3,IF(B208=Localisation!$C$67,4,IF(B208=Localisation!$C$68,5,IF(OR(B208=1,B208=2,B208=3,B208=4,B208=5),B208,"")))))))</f>
        <v/>
      </c>
      <c r="E208" s="11" t="str">
        <f>(IF(C208=Localisation!$C$70,1,IF(C208=Localisation!$C$71,2,IF(C208=Localisation!$C$72,3,IF(C208=Localisation!$C$73,4,IF(C208=Localisation!$C$74,5,IF(OR(C208=1,C208=2,C208=3,C208=4,C208=5),C208,"")))))))</f>
        <v/>
      </c>
      <c r="F208" s="55" t="e">
        <f t="shared" si="12"/>
        <v>#VALUE!</v>
      </c>
      <c r="G208" s="55" t="e">
        <f t="shared" si="13"/>
        <v>#VALUE!</v>
      </c>
      <c r="M208" s="55" t="str">
        <f t="shared" si="14"/>
        <v xml:space="preserve"> </v>
      </c>
      <c r="O208" s="55" t="str">
        <f t="shared" si="15"/>
        <v xml:space="preserve"> </v>
      </c>
    </row>
    <row r="209" spans="4:15" x14ac:dyDescent="0.3">
      <c r="D209" s="11" t="str">
        <f>(IF(B209=Localisation!$C$64,1,IF(B209=Localisation!$C$65,2,IF(B209=Localisation!$C$66,3,IF(B209=Localisation!$C$67,4,IF(B209=Localisation!$C$68,5,IF(OR(B209=1,B209=2,B209=3,B209=4,B209=5),B209,"")))))))</f>
        <v/>
      </c>
      <c r="E209" s="11" t="str">
        <f>(IF(C209=Localisation!$C$70,1,IF(C209=Localisation!$C$71,2,IF(C209=Localisation!$C$72,3,IF(C209=Localisation!$C$73,4,IF(C209=Localisation!$C$74,5,IF(OR(C209=1,C209=2,C209=3,C209=4,C209=5),C209,"")))))))</f>
        <v/>
      </c>
      <c r="F209" s="55" t="e">
        <f t="shared" si="12"/>
        <v>#VALUE!</v>
      </c>
      <c r="G209" s="55" t="e">
        <f t="shared" si="13"/>
        <v>#VALUE!</v>
      </c>
      <c r="M209" s="55" t="str">
        <f t="shared" si="14"/>
        <v xml:space="preserve"> </v>
      </c>
      <c r="O209" s="55" t="str">
        <f t="shared" si="15"/>
        <v xml:space="preserve"> </v>
      </c>
    </row>
    <row r="210" spans="4:15" x14ac:dyDescent="0.3">
      <c r="D210" s="11" t="str">
        <f>(IF(B210=Localisation!$C$64,1,IF(B210=Localisation!$C$65,2,IF(B210=Localisation!$C$66,3,IF(B210=Localisation!$C$67,4,IF(B210=Localisation!$C$68,5,IF(OR(B210=1,B210=2,B210=3,B210=4,B210=5),B210,"")))))))</f>
        <v/>
      </c>
      <c r="E210" s="11" t="str">
        <f>(IF(C210=Localisation!$C$70,1,IF(C210=Localisation!$C$71,2,IF(C210=Localisation!$C$72,3,IF(C210=Localisation!$C$73,4,IF(C210=Localisation!$C$74,5,IF(OR(C210=1,C210=2,C210=3,C210=4,C210=5),C210,"")))))))</f>
        <v/>
      </c>
      <c r="F210" s="55" t="e">
        <f t="shared" si="12"/>
        <v>#VALUE!</v>
      </c>
      <c r="G210" s="55" t="e">
        <f t="shared" si="13"/>
        <v>#VALUE!</v>
      </c>
      <c r="M210" s="55" t="str">
        <f t="shared" si="14"/>
        <v xml:space="preserve"> </v>
      </c>
      <c r="O210" s="55" t="str">
        <f t="shared" si="15"/>
        <v xml:space="preserve"> </v>
      </c>
    </row>
    <row r="211" spans="4:15" x14ac:dyDescent="0.3">
      <c r="D211" s="11" t="str">
        <f>(IF(B211=Localisation!$C$64,1,IF(B211=Localisation!$C$65,2,IF(B211=Localisation!$C$66,3,IF(B211=Localisation!$C$67,4,IF(B211=Localisation!$C$68,5,IF(OR(B211=1,B211=2,B211=3,B211=4,B211=5),B211,"")))))))</f>
        <v/>
      </c>
      <c r="E211" s="11" t="str">
        <f>(IF(C211=Localisation!$C$70,1,IF(C211=Localisation!$C$71,2,IF(C211=Localisation!$C$72,3,IF(C211=Localisation!$C$73,4,IF(C211=Localisation!$C$74,5,IF(OR(C211=1,C211=2,C211=3,C211=4,C211=5),C211,"")))))))</f>
        <v/>
      </c>
      <c r="F211" s="55" t="e">
        <f t="shared" si="12"/>
        <v>#VALUE!</v>
      </c>
      <c r="G211" s="55" t="e">
        <f t="shared" si="13"/>
        <v>#VALUE!</v>
      </c>
      <c r="M211" s="55" t="str">
        <f t="shared" si="14"/>
        <v xml:space="preserve"> </v>
      </c>
      <c r="O211" s="55" t="str">
        <f t="shared" si="15"/>
        <v xml:space="preserve"> </v>
      </c>
    </row>
    <row r="212" spans="4:15" x14ac:dyDescent="0.3">
      <c r="D212" s="11" t="str">
        <f>(IF(B212=Localisation!$C$64,1,IF(B212=Localisation!$C$65,2,IF(B212=Localisation!$C$66,3,IF(B212=Localisation!$C$67,4,IF(B212=Localisation!$C$68,5,IF(OR(B212=1,B212=2,B212=3,B212=4,B212=5),B212,"")))))))</f>
        <v/>
      </c>
      <c r="E212" s="11" t="str">
        <f>(IF(C212=Localisation!$C$70,1,IF(C212=Localisation!$C$71,2,IF(C212=Localisation!$C$72,3,IF(C212=Localisation!$C$73,4,IF(C212=Localisation!$C$74,5,IF(OR(C212=1,C212=2,C212=3,C212=4,C212=5),C212,"")))))))</f>
        <v/>
      </c>
      <c r="F212" s="55" t="e">
        <f t="shared" si="12"/>
        <v>#VALUE!</v>
      </c>
      <c r="G212" s="55" t="e">
        <f t="shared" si="13"/>
        <v>#VALUE!</v>
      </c>
      <c r="M212" s="55" t="str">
        <f t="shared" si="14"/>
        <v xml:space="preserve"> </v>
      </c>
      <c r="O212" s="55" t="str">
        <f t="shared" si="15"/>
        <v xml:space="preserve"> </v>
      </c>
    </row>
    <row r="213" spans="4:15" x14ac:dyDescent="0.3">
      <c r="D213" s="11" t="str">
        <f>(IF(B213=Localisation!$C$64,1,IF(B213=Localisation!$C$65,2,IF(B213=Localisation!$C$66,3,IF(B213=Localisation!$C$67,4,IF(B213=Localisation!$C$68,5,IF(OR(B213=1,B213=2,B213=3,B213=4,B213=5),B213,"")))))))</f>
        <v/>
      </c>
      <c r="E213" s="11" t="str">
        <f>(IF(C213=Localisation!$C$70,1,IF(C213=Localisation!$C$71,2,IF(C213=Localisation!$C$72,3,IF(C213=Localisation!$C$73,4,IF(C213=Localisation!$C$74,5,IF(OR(C213=1,C213=2,C213=3,C213=4,C213=5),C213,"")))))))</f>
        <v/>
      </c>
      <c r="F213" s="55" t="e">
        <f t="shared" si="12"/>
        <v>#VALUE!</v>
      </c>
      <c r="G213" s="55" t="e">
        <f t="shared" si="13"/>
        <v>#VALUE!</v>
      </c>
      <c r="M213" s="55" t="str">
        <f t="shared" si="14"/>
        <v xml:space="preserve"> </v>
      </c>
      <c r="O213" s="55" t="str">
        <f t="shared" si="15"/>
        <v xml:space="preserve"> </v>
      </c>
    </row>
    <row r="214" spans="4:15" x14ac:dyDescent="0.3">
      <c r="D214" s="11" t="str">
        <f>(IF(B214=Localisation!$C$64,1,IF(B214=Localisation!$C$65,2,IF(B214=Localisation!$C$66,3,IF(B214=Localisation!$C$67,4,IF(B214=Localisation!$C$68,5,IF(OR(B214=1,B214=2,B214=3,B214=4,B214=5),B214,"")))))))</f>
        <v/>
      </c>
      <c r="E214" s="11" t="str">
        <f>(IF(C214=Localisation!$C$70,1,IF(C214=Localisation!$C$71,2,IF(C214=Localisation!$C$72,3,IF(C214=Localisation!$C$73,4,IF(C214=Localisation!$C$74,5,IF(OR(C214=1,C214=2,C214=3,C214=4,C214=5),C214,"")))))))</f>
        <v/>
      </c>
      <c r="F214" s="55" t="e">
        <f t="shared" si="12"/>
        <v>#VALUE!</v>
      </c>
      <c r="G214" s="55" t="e">
        <f t="shared" si="13"/>
        <v>#VALUE!</v>
      </c>
      <c r="M214" s="55" t="str">
        <f t="shared" si="14"/>
        <v xml:space="preserve"> </v>
      </c>
      <c r="O214" s="55" t="str">
        <f t="shared" si="15"/>
        <v xml:space="preserve"> </v>
      </c>
    </row>
    <row r="215" spans="4:15" x14ac:dyDescent="0.3">
      <c r="D215" s="11" t="str">
        <f>(IF(B215=Localisation!$C$64,1,IF(B215=Localisation!$C$65,2,IF(B215=Localisation!$C$66,3,IF(B215=Localisation!$C$67,4,IF(B215=Localisation!$C$68,5,IF(OR(B215=1,B215=2,B215=3,B215=4,B215=5),B215,"")))))))</f>
        <v/>
      </c>
      <c r="E215" s="11" t="str">
        <f>(IF(C215=Localisation!$C$70,1,IF(C215=Localisation!$C$71,2,IF(C215=Localisation!$C$72,3,IF(C215=Localisation!$C$73,4,IF(C215=Localisation!$C$74,5,IF(OR(C215=1,C215=2,C215=3,C215=4,C215=5),C215,"")))))))</f>
        <v/>
      </c>
      <c r="F215" s="55" t="e">
        <f t="shared" si="12"/>
        <v>#VALUE!</v>
      </c>
      <c r="G215" s="55" t="e">
        <f t="shared" si="13"/>
        <v>#VALUE!</v>
      </c>
      <c r="M215" s="55" t="str">
        <f t="shared" si="14"/>
        <v xml:space="preserve"> </v>
      </c>
      <c r="O215" s="55" t="str">
        <f t="shared" si="15"/>
        <v xml:space="preserve"> </v>
      </c>
    </row>
    <row r="216" spans="4:15" x14ac:dyDescent="0.3">
      <c r="D216" s="11" t="str">
        <f>(IF(B216=Localisation!$C$64,1,IF(B216=Localisation!$C$65,2,IF(B216=Localisation!$C$66,3,IF(B216=Localisation!$C$67,4,IF(B216=Localisation!$C$68,5,IF(OR(B216=1,B216=2,B216=3,B216=4,B216=5),B216,"")))))))</f>
        <v/>
      </c>
      <c r="E216" s="11" t="str">
        <f>(IF(C216=Localisation!$C$70,1,IF(C216=Localisation!$C$71,2,IF(C216=Localisation!$C$72,3,IF(C216=Localisation!$C$73,4,IF(C216=Localisation!$C$74,5,IF(OR(C216=1,C216=2,C216=3,C216=4,C216=5),C216,"")))))))</f>
        <v/>
      </c>
      <c r="F216" s="55" t="e">
        <f t="shared" si="12"/>
        <v>#VALUE!</v>
      </c>
      <c r="G216" s="55" t="e">
        <f t="shared" si="13"/>
        <v>#VALUE!</v>
      </c>
      <c r="M216" s="55" t="str">
        <f t="shared" si="14"/>
        <v xml:space="preserve"> </v>
      </c>
      <c r="O216" s="55" t="str">
        <f t="shared" si="15"/>
        <v xml:space="preserve"> </v>
      </c>
    </row>
    <row r="217" spans="4:15" x14ac:dyDescent="0.3">
      <c r="D217" s="11" t="str">
        <f>(IF(B217=Localisation!$C$64,1,IF(B217=Localisation!$C$65,2,IF(B217=Localisation!$C$66,3,IF(B217=Localisation!$C$67,4,IF(B217=Localisation!$C$68,5,IF(OR(B217=1,B217=2,B217=3,B217=4,B217=5),B217,"")))))))</f>
        <v/>
      </c>
      <c r="E217" s="11" t="str">
        <f>(IF(C217=Localisation!$C$70,1,IF(C217=Localisation!$C$71,2,IF(C217=Localisation!$C$72,3,IF(C217=Localisation!$C$73,4,IF(C217=Localisation!$C$74,5,IF(OR(C217=1,C217=2,C217=3,C217=4,C217=5),C217,"")))))))</f>
        <v/>
      </c>
      <c r="F217" s="55" t="e">
        <f t="shared" si="12"/>
        <v>#VALUE!</v>
      </c>
      <c r="G217" s="55" t="e">
        <f t="shared" si="13"/>
        <v>#VALUE!</v>
      </c>
      <c r="M217" s="55" t="str">
        <f t="shared" si="14"/>
        <v xml:space="preserve"> </v>
      </c>
      <c r="O217" s="55" t="str">
        <f t="shared" si="15"/>
        <v xml:space="preserve"> </v>
      </c>
    </row>
    <row r="218" spans="4:15" x14ac:dyDescent="0.3">
      <c r="D218" s="11" t="str">
        <f>(IF(B218=Localisation!$C$64,1,IF(B218=Localisation!$C$65,2,IF(B218=Localisation!$C$66,3,IF(B218=Localisation!$C$67,4,IF(B218=Localisation!$C$68,5,IF(OR(B218=1,B218=2,B218=3,B218=4,B218=5),B218,"")))))))</f>
        <v/>
      </c>
      <c r="E218" s="11" t="str">
        <f>(IF(C218=Localisation!$C$70,1,IF(C218=Localisation!$C$71,2,IF(C218=Localisation!$C$72,3,IF(C218=Localisation!$C$73,4,IF(C218=Localisation!$C$74,5,IF(OR(C218=1,C218=2,C218=3,C218=4,C218=5),C218,"")))))))</f>
        <v/>
      </c>
      <c r="F218" s="55" t="e">
        <f t="shared" si="12"/>
        <v>#VALUE!</v>
      </c>
      <c r="G218" s="55" t="e">
        <f t="shared" si="13"/>
        <v>#VALUE!</v>
      </c>
      <c r="M218" s="55" t="str">
        <f t="shared" si="14"/>
        <v xml:space="preserve"> </v>
      </c>
      <c r="O218" s="55" t="str">
        <f t="shared" si="15"/>
        <v xml:space="preserve"> </v>
      </c>
    </row>
    <row r="219" spans="4:15" x14ac:dyDescent="0.3">
      <c r="D219" s="11" t="str">
        <f>(IF(B219=Localisation!$C$64,1,IF(B219=Localisation!$C$65,2,IF(B219=Localisation!$C$66,3,IF(B219=Localisation!$C$67,4,IF(B219=Localisation!$C$68,5,IF(OR(B219=1,B219=2,B219=3,B219=4,B219=5),B219,"")))))))</f>
        <v/>
      </c>
      <c r="E219" s="11" t="str">
        <f>(IF(C219=Localisation!$C$70,1,IF(C219=Localisation!$C$71,2,IF(C219=Localisation!$C$72,3,IF(C219=Localisation!$C$73,4,IF(C219=Localisation!$C$74,5,IF(OR(C219=1,C219=2,C219=3,C219=4,C219=5),C219,"")))))))</f>
        <v/>
      </c>
      <c r="F219" s="55" t="e">
        <f t="shared" si="12"/>
        <v>#VALUE!</v>
      </c>
      <c r="G219" s="55" t="e">
        <f t="shared" si="13"/>
        <v>#VALUE!</v>
      </c>
      <c r="M219" s="55" t="str">
        <f t="shared" si="14"/>
        <v xml:space="preserve"> </v>
      </c>
      <c r="O219" s="55" t="str">
        <f t="shared" si="15"/>
        <v xml:space="preserve"> </v>
      </c>
    </row>
    <row r="220" spans="4:15" x14ac:dyDescent="0.3">
      <c r="D220" s="11" t="str">
        <f>(IF(B220=Localisation!$C$64,1,IF(B220=Localisation!$C$65,2,IF(B220=Localisation!$C$66,3,IF(B220=Localisation!$C$67,4,IF(B220=Localisation!$C$68,5,IF(OR(B220=1,B220=2,B220=3,B220=4,B220=5),B220,"")))))))</f>
        <v/>
      </c>
      <c r="E220" s="11" t="str">
        <f>(IF(C220=Localisation!$C$70,1,IF(C220=Localisation!$C$71,2,IF(C220=Localisation!$C$72,3,IF(C220=Localisation!$C$73,4,IF(C220=Localisation!$C$74,5,IF(OR(C220=1,C220=2,C220=3,C220=4,C220=5),C220,"")))))))</f>
        <v/>
      </c>
      <c r="F220" s="55" t="e">
        <f t="shared" si="12"/>
        <v>#VALUE!</v>
      </c>
      <c r="G220" s="55" t="e">
        <f t="shared" si="13"/>
        <v>#VALUE!</v>
      </c>
      <c r="M220" s="55" t="str">
        <f t="shared" si="14"/>
        <v xml:space="preserve"> </v>
      </c>
      <c r="O220" s="55" t="str">
        <f t="shared" si="15"/>
        <v xml:space="preserve"> </v>
      </c>
    </row>
    <row r="221" spans="4:15" x14ac:dyDescent="0.3">
      <c r="D221" s="11" t="str">
        <f>(IF(B221=Localisation!$C$64,1,IF(B221=Localisation!$C$65,2,IF(B221=Localisation!$C$66,3,IF(B221=Localisation!$C$67,4,IF(B221=Localisation!$C$68,5,IF(OR(B221=1,B221=2,B221=3,B221=4,B221=5),B221,"")))))))</f>
        <v/>
      </c>
      <c r="E221" s="11" t="str">
        <f>(IF(C221=Localisation!$C$70,1,IF(C221=Localisation!$C$71,2,IF(C221=Localisation!$C$72,3,IF(C221=Localisation!$C$73,4,IF(C221=Localisation!$C$74,5,IF(OR(C221=1,C221=2,C221=3,C221=4,C221=5),C221,"")))))))</f>
        <v/>
      </c>
      <c r="F221" s="55" t="e">
        <f t="shared" si="12"/>
        <v>#VALUE!</v>
      </c>
      <c r="G221" s="55" t="e">
        <f t="shared" si="13"/>
        <v>#VALUE!</v>
      </c>
      <c r="M221" s="55" t="str">
        <f t="shared" si="14"/>
        <v xml:space="preserve"> </v>
      </c>
      <c r="O221" s="55" t="str">
        <f t="shared" si="15"/>
        <v xml:space="preserve"> </v>
      </c>
    </row>
    <row r="222" spans="4:15" x14ac:dyDescent="0.3">
      <c r="D222" s="11" t="str">
        <f>(IF(B222=Localisation!$C$64,1,IF(B222=Localisation!$C$65,2,IF(B222=Localisation!$C$66,3,IF(B222=Localisation!$C$67,4,IF(B222=Localisation!$C$68,5,IF(OR(B222=1,B222=2,B222=3,B222=4,B222=5),B222,"")))))))</f>
        <v/>
      </c>
      <c r="E222" s="11" t="str">
        <f>(IF(C222=Localisation!$C$70,1,IF(C222=Localisation!$C$71,2,IF(C222=Localisation!$C$72,3,IF(C222=Localisation!$C$73,4,IF(C222=Localisation!$C$74,5,IF(OR(C222=1,C222=2,C222=3,C222=4,C222=5),C222,"")))))))</f>
        <v/>
      </c>
      <c r="F222" s="55" t="e">
        <f t="shared" si="12"/>
        <v>#VALUE!</v>
      </c>
      <c r="G222" s="55" t="e">
        <f t="shared" si="13"/>
        <v>#VALUE!</v>
      </c>
      <c r="M222" s="55" t="str">
        <f t="shared" si="14"/>
        <v xml:space="preserve"> </v>
      </c>
      <c r="O222" s="55" t="str">
        <f t="shared" si="15"/>
        <v xml:space="preserve"> </v>
      </c>
    </row>
    <row r="223" spans="4:15" x14ac:dyDescent="0.3">
      <c r="D223" s="11" t="str">
        <f>(IF(B223=Localisation!$C$64,1,IF(B223=Localisation!$C$65,2,IF(B223=Localisation!$C$66,3,IF(B223=Localisation!$C$67,4,IF(B223=Localisation!$C$68,5,IF(OR(B223=1,B223=2,B223=3,B223=4,B223=5),B223,"")))))))</f>
        <v/>
      </c>
      <c r="E223" s="11" t="str">
        <f>(IF(C223=Localisation!$C$70,1,IF(C223=Localisation!$C$71,2,IF(C223=Localisation!$C$72,3,IF(C223=Localisation!$C$73,4,IF(C223=Localisation!$C$74,5,IF(OR(C223=1,C223=2,C223=3,C223=4,C223=5),C223,"")))))))</f>
        <v/>
      </c>
      <c r="F223" s="55" t="e">
        <f t="shared" si="12"/>
        <v>#VALUE!</v>
      </c>
      <c r="G223" s="55" t="e">
        <f t="shared" si="13"/>
        <v>#VALUE!</v>
      </c>
      <c r="M223" s="55" t="str">
        <f t="shared" si="14"/>
        <v xml:space="preserve"> </v>
      </c>
      <c r="O223" s="55" t="str">
        <f t="shared" si="15"/>
        <v xml:space="preserve"> </v>
      </c>
    </row>
    <row r="224" spans="4:15" x14ac:dyDescent="0.3">
      <c r="D224" s="11" t="str">
        <f>(IF(B224=Localisation!$C$64,1,IF(B224=Localisation!$C$65,2,IF(B224=Localisation!$C$66,3,IF(B224=Localisation!$C$67,4,IF(B224=Localisation!$C$68,5,IF(OR(B224=1,B224=2,B224=3,B224=4,B224=5),B224,"")))))))</f>
        <v/>
      </c>
      <c r="E224" s="11" t="str">
        <f>(IF(C224=Localisation!$C$70,1,IF(C224=Localisation!$C$71,2,IF(C224=Localisation!$C$72,3,IF(C224=Localisation!$C$73,4,IF(C224=Localisation!$C$74,5,IF(OR(C224=1,C224=2,C224=3,C224=4,C224=5),C224,"")))))))</f>
        <v/>
      </c>
      <c r="F224" s="55" t="e">
        <f t="shared" si="12"/>
        <v>#VALUE!</v>
      </c>
      <c r="G224" s="55" t="e">
        <f t="shared" si="13"/>
        <v>#VALUE!</v>
      </c>
      <c r="M224" s="55" t="str">
        <f t="shared" si="14"/>
        <v xml:space="preserve"> </v>
      </c>
      <c r="O224" s="55" t="str">
        <f t="shared" si="15"/>
        <v xml:space="preserve"> </v>
      </c>
    </row>
    <row r="225" spans="4:15" x14ac:dyDescent="0.3">
      <c r="D225" s="11" t="str">
        <f>(IF(B225=Localisation!$C$64,1,IF(B225=Localisation!$C$65,2,IF(B225=Localisation!$C$66,3,IF(B225=Localisation!$C$67,4,IF(B225=Localisation!$C$68,5,IF(OR(B225=1,B225=2,B225=3,B225=4,B225=5),B225,"")))))))</f>
        <v/>
      </c>
      <c r="E225" s="11" t="str">
        <f>(IF(C225=Localisation!$C$70,1,IF(C225=Localisation!$C$71,2,IF(C225=Localisation!$C$72,3,IF(C225=Localisation!$C$73,4,IF(C225=Localisation!$C$74,5,IF(OR(C225=1,C225=2,C225=3,C225=4,C225=5),C225,"")))))))</f>
        <v/>
      </c>
      <c r="F225" s="55" t="e">
        <f t="shared" si="12"/>
        <v>#VALUE!</v>
      </c>
      <c r="G225" s="55" t="e">
        <f t="shared" si="13"/>
        <v>#VALUE!</v>
      </c>
      <c r="M225" s="55" t="str">
        <f t="shared" si="14"/>
        <v xml:space="preserve"> </v>
      </c>
      <c r="O225" s="55" t="str">
        <f t="shared" si="15"/>
        <v xml:space="preserve"> </v>
      </c>
    </row>
    <row r="226" spans="4:15" x14ac:dyDescent="0.3">
      <c r="D226" s="11" t="str">
        <f>(IF(B226=Localisation!$C$64,1,IF(B226=Localisation!$C$65,2,IF(B226=Localisation!$C$66,3,IF(B226=Localisation!$C$67,4,IF(B226=Localisation!$C$68,5,IF(OR(B226=1,B226=2,B226=3,B226=4,B226=5),B226,"")))))))</f>
        <v/>
      </c>
      <c r="E226" s="11" t="str">
        <f>(IF(C226=Localisation!$C$70,1,IF(C226=Localisation!$C$71,2,IF(C226=Localisation!$C$72,3,IF(C226=Localisation!$C$73,4,IF(C226=Localisation!$C$74,5,IF(OR(C226=1,C226=2,C226=3,C226=4,C226=5),C226,"")))))))</f>
        <v/>
      </c>
      <c r="F226" s="55" t="e">
        <f t="shared" si="12"/>
        <v>#VALUE!</v>
      </c>
      <c r="G226" s="55" t="e">
        <f t="shared" si="13"/>
        <v>#VALUE!</v>
      </c>
      <c r="M226" s="55" t="str">
        <f t="shared" si="14"/>
        <v xml:space="preserve"> </v>
      </c>
      <c r="O226" s="55" t="str">
        <f t="shared" si="15"/>
        <v xml:space="preserve"> </v>
      </c>
    </row>
    <row r="227" spans="4:15" x14ac:dyDescent="0.3">
      <c r="D227" s="11" t="str">
        <f>(IF(B227=Localisation!$C$64,1,IF(B227=Localisation!$C$65,2,IF(B227=Localisation!$C$66,3,IF(B227=Localisation!$C$67,4,IF(B227=Localisation!$C$68,5,IF(OR(B227=1,B227=2,B227=3,B227=4,B227=5),B227,"")))))))</f>
        <v/>
      </c>
      <c r="E227" s="11" t="str">
        <f>(IF(C227=Localisation!$C$70,1,IF(C227=Localisation!$C$71,2,IF(C227=Localisation!$C$72,3,IF(C227=Localisation!$C$73,4,IF(C227=Localisation!$C$74,5,IF(OR(C227=1,C227=2,C227=3,C227=4,C227=5),C227,"")))))))</f>
        <v/>
      </c>
      <c r="F227" s="55" t="e">
        <f t="shared" si="12"/>
        <v>#VALUE!</v>
      </c>
      <c r="G227" s="55" t="e">
        <f t="shared" si="13"/>
        <v>#VALUE!</v>
      </c>
      <c r="M227" s="55" t="str">
        <f t="shared" si="14"/>
        <v xml:space="preserve"> </v>
      </c>
      <c r="O227" s="55" t="str">
        <f t="shared" si="15"/>
        <v xml:space="preserve"> </v>
      </c>
    </row>
    <row r="228" spans="4:15" x14ac:dyDescent="0.3">
      <c r="D228" s="11" t="str">
        <f>(IF(B228=Localisation!$C$64,1,IF(B228=Localisation!$C$65,2,IF(B228=Localisation!$C$66,3,IF(B228=Localisation!$C$67,4,IF(B228=Localisation!$C$68,5,IF(OR(B228=1,B228=2,B228=3,B228=4,B228=5),B228,"")))))))</f>
        <v/>
      </c>
      <c r="E228" s="11" t="str">
        <f>(IF(C228=Localisation!$C$70,1,IF(C228=Localisation!$C$71,2,IF(C228=Localisation!$C$72,3,IF(C228=Localisation!$C$73,4,IF(C228=Localisation!$C$74,5,IF(OR(C228=1,C228=2,C228=3,C228=4,C228=5),C228,"")))))))</f>
        <v/>
      </c>
      <c r="F228" s="55" t="e">
        <f t="shared" si="12"/>
        <v>#VALUE!</v>
      </c>
      <c r="G228" s="55" t="e">
        <f t="shared" si="13"/>
        <v>#VALUE!</v>
      </c>
      <c r="M228" s="55" t="str">
        <f t="shared" si="14"/>
        <v xml:space="preserve"> </v>
      </c>
      <c r="O228" s="55" t="str">
        <f t="shared" si="15"/>
        <v xml:space="preserve"> </v>
      </c>
    </row>
    <row r="229" spans="4:15" x14ac:dyDescent="0.3">
      <c r="D229" s="11" t="str">
        <f>(IF(B229=Localisation!$C$64,1,IF(B229=Localisation!$C$65,2,IF(B229=Localisation!$C$66,3,IF(B229=Localisation!$C$67,4,IF(B229=Localisation!$C$68,5,IF(OR(B229=1,B229=2,B229=3,B229=4,B229=5),B229,"")))))))</f>
        <v/>
      </c>
      <c r="E229" s="11" t="str">
        <f>(IF(C229=Localisation!$C$70,1,IF(C229=Localisation!$C$71,2,IF(C229=Localisation!$C$72,3,IF(C229=Localisation!$C$73,4,IF(C229=Localisation!$C$74,5,IF(OR(C229=1,C229=2,C229=3,C229=4,C229=5),C229,"")))))))</f>
        <v/>
      </c>
      <c r="F229" s="55" t="e">
        <f t="shared" si="12"/>
        <v>#VALUE!</v>
      </c>
      <c r="G229" s="55" t="e">
        <f t="shared" si="13"/>
        <v>#VALUE!</v>
      </c>
      <c r="M229" s="55" t="str">
        <f t="shared" si="14"/>
        <v xml:space="preserve"> </v>
      </c>
      <c r="O229" s="55" t="str">
        <f t="shared" si="15"/>
        <v xml:space="preserve"> </v>
      </c>
    </row>
    <row r="230" spans="4:15" x14ac:dyDescent="0.3">
      <c r="D230" s="11" t="str">
        <f>(IF(B230=Localisation!$C$64,1,IF(B230=Localisation!$C$65,2,IF(B230=Localisation!$C$66,3,IF(B230=Localisation!$C$67,4,IF(B230=Localisation!$C$68,5,IF(OR(B230=1,B230=2,B230=3,B230=4,B230=5),B230,"")))))))</f>
        <v/>
      </c>
      <c r="E230" s="11" t="str">
        <f>(IF(C230=Localisation!$C$70,1,IF(C230=Localisation!$C$71,2,IF(C230=Localisation!$C$72,3,IF(C230=Localisation!$C$73,4,IF(C230=Localisation!$C$74,5,IF(OR(C230=1,C230=2,C230=3,C230=4,C230=5),C230,"")))))))</f>
        <v/>
      </c>
      <c r="F230" s="55" t="e">
        <f t="shared" si="12"/>
        <v>#VALUE!</v>
      </c>
      <c r="G230" s="55" t="e">
        <f t="shared" si="13"/>
        <v>#VALUE!</v>
      </c>
      <c r="M230" s="55" t="str">
        <f t="shared" si="14"/>
        <v xml:space="preserve"> </v>
      </c>
      <c r="O230" s="55" t="str">
        <f t="shared" si="15"/>
        <v xml:space="preserve"> </v>
      </c>
    </row>
    <row r="231" spans="4:15" x14ac:dyDescent="0.3">
      <c r="D231" s="11" t="str">
        <f>(IF(B231=Localisation!$C$64,1,IF(B231=Localisation!$C$65,2,IF(B231=Localisation!$C$66,3,IF(B231=Localisation!$C$67,4,IF(B231=Localisation!$C$68,5,IF(OR(B231=1,B231=2,B231=3,B231=4,B231=5),B231,"")))))))</f>
        <v/>
      </c>
      <c r="E231" s="11" t="str">
        <f>(IF(C231=Localisation!$C$70,1,IF(C231=Localisation!$C$71,2,IF(C231=Localisation!$C$72,3,IF(C231=Localisation!$C$73,4,IF(C231=Localisation!$C$74,5,IF(OR(C231=1,C231=2,C231=3,C231=4,C231=5),C231,"")))))))</f>
        <v/>
      </c>
      <c r="F231" s="55" t="e">
        <f t="shared" si="12"/>
        <v>#VALUE!</v>
      </c>
      <c r="G231" s="55" t="e">
        <f t="shared" si="13"/>
        <v>#VALUE!</v>
      </c>
      <c r="M231" s="55" t="str">
        <f t="shared" si="14"/>
        <v xml:space="preserve"> </v>
      </c>
      <c r="O231" s="55" t="str">
        <f t="shared" si="15"/>
        <v xml:space="preserve"> </v>
      </c>
    </row>
    <row r="232" spans="4:15" x14ac:dyDescent="0.3">
      <c r="D232" s="11" t="str">
        <f>(IF(B232=Localisation!$C$64,1,IF(B232=Localisation!$C$65,2,IF(B232=Localisation!$C$66,3,IF(B232=Localisation!$C$67,4,IF(B232=Localisation!$C$68,5,IF(OR(B232=1,B232=2,B232=3,B232=4,B232=5),B232,"")))))))</f>
        <v/>
      </c>
      <c r="E232" s="11" t="str">
        <f>(IF(C232=Localisation!$C$70,1,IF(C232=Localisation!$C$71,2,IF(C232=Localisation!$C$72,3,IF(C232=Localisation!$C$73,4,IF(C232=Localisation!$C$74,5,IF(OR(C232=1,C232=2,C232=3,C232=4,C232=5),C232,"")))))))</f>
        <v/>
      </c>
      <c r="F232" s="55" t="e">
        <f t="shared" si="12"/>
        <v>#VALUE!</v>
      </c>
      <c r="G232" s="55" t="e">
        <f t="shared" si="13"/>
        <v>#VALUE!</v>
      </c>
      <c r="M232" s="55" t="str">
        <f t="shared" si="14"/>
        <v xml:space="preserve"> </v>
      </c>
      <c r="O232" s="55" t="str">
        <f t="shared" si="15"/>
        <v xml:space="preserve"> </v>
      </c>
    </row>
    <row r="233" spans="4:15" x14ac:dyDescent="0.3">
      <c r="D233" s="11" t="str">
        <f>(IF(B233=Localisation!$C$64,1,IF(B233=Localisation!$C$65,2,IF(B233=Localisation!$C$66,3,IF(B233=Localisation!$C$67,4,IF(B233=Localisation!$C$68,5,IF(OR(B233=1,B233=2,B233=3,B233=4,B233=5),B233,"")))))))</f>
        <v/>
      </c>
      <c r="E233" s="11" t="str">
        <f>(IF(C233=Localisation!$C$70,1,IF(C233=Localisation!$C$71,2,IF(C233=Localisation!$C$72,3,IF(C233=Localisation!$C$73,4,IF(C233=Localisation!$C$74,5,IF(OR(C233=1,C233=2,C233=3,C233=4,C233=5),C233,"")))))))</f>
        <v/>
      </c>
      <c r="F233" s="55" t="e">
        <f t="shared" si="12"/>
        <v>#VALUE!</v>
      </c>
      <c r="G233" s="55" t="e">
        <f t="shared" si="13"/>
        <v>#VALUE!</v>
      </c>
      <c r="M233" s="55" t="str">
        <f t="shared" si="14"/>
        <v xml:space="preserve"> </v>
      </c>
      <c r="O233" s="55" t="str">
        <f t="shared" si="15"/>
        <v xml:space="preserve"> </v>
      </c>
    </row>
    <row r="234" spans="4:15" x14ac:dyDescent="0.3">
      <c r="D234" s="11" t="str">
        <f>(IF(B234=Localisation!$C$64,1,IF(B234=Localisation!$C$65,2,IF(B234=Localisation!$C$66,3,IF(B234=Localisation!$C$67,4,IF(B234=Localisation!$C$68,5,IF(OR(B234=1,B234=2,B234=3,B234=4,B234=5),B234,"")))))))</f>
        <v/>
      </c>
      <c r="E234" s="11" t="str">
        <f>(IF(C234=Localisation!$C$70,1,IF(C234=Localisation!$C$71,2,IF(C234=Localisation!$C$72,3,IF(C234=Localisation!$C$73,4,IF(C234=Localisation!$C$74,5,IF(OR(C234=1,C234=2,C234=3,C234=4,C234=5),C234,"")))))))</f>
        <v/>
      </c>
      <c r="F234" s="55" t="e">
        <f t="shared" si="12"/>
        <v>#VALUE!</v>
      </c>
      <c r="G234" s="55" t="e">
        <f t="shared" si="13"/>
        <v>#VALUE!</v>
      </c>
      <c r="M234" s="55" t="str">
        <f t="shared" si="14"/>
        <v xml:space="preserve"> </v>
      </c>
      <c r="O234" s="55" t="str">
        <f t="shared" si="15"/>
        <v xml:space="preserve"> </v>
      </c>
    </row>
    <row r="235" spans="4:15" x14ac:dyDescent="0.3">
      <c r="D235" s="11" t="str">
        <f>(IF(B235=Localisation!$C$64,1,IF(B235=Localisation!$C$65,2,IF(B235=Localisation!$C$66,3,IF(B235=Localisation!$C$67,4,IF(B235=Localisation!$C$68,5,IF(OR(B235=1,B235=2,B235=3,B235=4,B235=5),B235,"")))))))</f>
        <v/>
      </c>
      <c r="E235" s="11" t="str">
        <f>(IF(C235=Localisation!$C$70,1,IF(C235=Localisation!$C$71,2,IF(C235=Localisation!$C$72,3,IF(C235=Localisation!$C$73,4,IF(C235=Localisation!$C$74,5,IF(OR(C235=1,C235=2,C235=3,C235=4,C235=5),C235,"")))))))</f>
        <v/>
      </c>
      <c r="F235" s="55" t="e">
        <f t="shared" si="12"/>
        <v>#VALUE!</v>
      </c>
      <c r="G235" s="55" t="e">
        <f t="shared" si="13"/>
        <v>#VALUE!</v>
      </c>
      <c r="M235" s="55" t="str">
        <f t="shared" si="14"/>
        <v xml:space="preserve"> </v>
      </c>
      <c r="O235" s="55" t="str">
        <f t="shared" si="15"/>
        <v xml:space="preserve"> </v>
      </c>
    </row>
    <row r="236" spans="4:15" x14ac:dyDescent="0.3">
      <c r="D236" s="11" t="str">
        <f>(IF(B236=Localisation!$C$64,1,IF(B236=Localisation!$C$65,2,IF(B236=Localisation!$C$66,3,IF(B236=Localisation!$C$67,4,IF(B236=Localisation!$C$68,5,IF(OR(B236=1,B236=2,B236=3,B236=4,B236=5),B236,"")))))))</f>
        <v/>
      </c>
      <c r="E236" s="11" t="str">
        <f>(IF(C236=Localisation!$C$70,1,IF(C236=Localisation!$C$71,2,IF(C236=Localisation!$C$72,3,IF(C236=Localisation!$C$73,4,IF(C236=Localisation!$C$74,5,IF(OR(C236=1,C236=2,C236=3,C236=4,C236=5),C236,"")))))))</f>
        <v/>
      </c>
      <c r="F236" s="55" t="e">
        <f t="shared" si="12"/>
        <v>#VALUE!</v>
      </c>
      <c r="G236" s="55" t="e">
        <f t="shared" si="13"/>
        <v>#VALUE!</v>
      </c>
      <c r="M236" s="55" t="str">
        <f t="shared" si="14"/>
        <v xml:space="preserve"> </v>
      </c>
      <c r="O236" s="55" t="str">
        <f t="shared" si="15"/>
        <v xml:space="preserve"> </v>
      </c>
    </row>
    <row r="237" spans="4:15" x14ac:dyDescent="0.3">
      <c r="D237" s="11" t="str">
        <f>(IF(B237=Localisation!$C$64,1,IF(B237=Localisation!$C$65,2,IF(B237=Localisation!$C$66,3,IF(B237=Localisation!$C$67,4,IF(B237=Localisation!$C$68,5,IF(OR(B237=1,B237=2,B237=3,B237=4,B237=5),B237,"")))))))</f>
        <v/>
      </c>
      <c r="E237" s="11" t="str">
        <f>(IF(C237=Localisation!$C$70,1,IF(C237=Localisation!$C$71,2,IF(C237=Localisation!$C$72,3,IF(C237=Localisation!$C$73,4,IF(C237=Localisation!$C$74,5,IF(OR(C237=1,C237=2,C237=3,C237=4,C237=5),C237,"")))))))</f>
        <v/>
      </c>
      <c r="F237" s="55" t="e">
        <f t="shared" si="12"/>
        <v>#VALUE!</v>
      </c>
      <c r="G237" s="55" t="e">
        <f t="shared" si="13"/>
        <v>#VALUE!</v>
      </c>
      <c r="M237" s="55" t="str">
        <f t="shared" si="14"/>
        <v xml:space="preserve"> </v>
      </c>
      <c r="O237" s="55" t="str">
        <f t="shared" si="15"/>
        <v xml:space="preserve"> </v>
      </c>
    </row>
    <row r="238" spans="4:15" x14ac:dyDescent="0.3">
      <c r="D238" s="11" t="str">
        <f>(IF(B238=Localisation!$C$64,1,IF(B238=Localisation!$C$65,2,IF(B238=Localisation!$C$66,3,IF(B238=Localisation!$C$67,4,IF(B238=Localisation!$C$68,5,IF(OR(B238=1,B238=2,B238=3,B238=4,B238=5),B238,"")))))))</f>
        <v/>
      </c>
      <c r="E238" s="11" t="str">
        <f>(IF(C238=Localisation!$C$70,1,IF(C238=Localisation!$C$71,2,IF(C238=Localisation!$C$72,3,IF(C238=Localisation!$C$73,4,IF(C238=Localisation!$C$74,5,IF(OR(C238=1,C238=2,C238=3,C238=4,C238=5),C238,"")))))))</f>
        <v/>
      </c>
      <c r="F238" s="55" t="e">
        <f t="shared" si="12"/>
        <v>#VALUE!</v>
      </c>
      <c r="G238" s="55" t="e">
        <f t="shared" si="13"/>
        <v>#VALUE!</v>
      </c>
      <c r="M238" s="55" t="str">
        <f t="shared" si="14"/>
        <v xml:space="preserve"> </v>
      </c>
      <c r="O238" s="55" t="str">
        <f t="shared" si="15"/>
        <v xml:space="preserve"> </v>
      </c>
    </row>
    <row r="239" spans="4:15" x14ac:dyDescent="0.3">
      <c r="D239" s="11" t="str">
        <f>(IF(B239=Localisation!$C$64,1,IF(B239=Localisation!$C$65,2,IF(B239=Localisation!$C$66,3,IF(B239=Localisation!$C$67,4,IF(B239=Localisation!$C$68,5,IF(OR(B239=1,B239=2,B239=3,B239=4,B239=5),B239,"")))))))</f>
        <v/>
      </c>
      <c r="E239" s="11" t="str">
        <f>(IF(C239=Localisation!$C$70,1,IF(C239=Localisation!$C$71,2,IF(C239=Localisation!$C$72,3,IF(C239=Localisation!$C$73,4,IF(C239=Localisation!$C$74,5,IF(OR(C239=1,C239=2,C239=3,C239=4,C239=5),C239,"")))))))</f>
        <v/>
      </c>
      <c r="F239" s="55" t="e">
        <f t="shared" si="12"/>
        <v>#VALUE!</v>
      </c>
      <c r="G239" s="55" t="e">
        <f t="shared" si="13"/>
        <v>#VALUE!</v>
      </c>
      <c r="M239" s="55" t="str">
        <f t="shared" si="14"/>
        <v xml:space="preserve"> </v>
      </c>
      <c r="O239" s="55" t="str">
        <f t="shared" si="15"/>
        <v xml:space="preserve"> </v>
      </c>
    </row>
    <row r="240" spans="4:15" x14ac:dyDescent="0.3">
      <c r="D240" s="11" t="str">
        <f>(IF(B240=Localisation!$C$64,1,IF(B240=Localisation!$C$65,2,IF(B240=Localisation!$C$66,3,IF(B240=Localisation!$C$67,4,IF(B240=Localisation!$C$68,5,IF(OR(B240=1,B240=2,B240=3,B240=4,B240=5),B240,"")))))))</f>
        <v/>
      </c>
      <c r="E240" s="11" t="str">
        <f>(IF(C240=Localisation!$C$70,1,IF(C240=Localisation!$C$71,2,IF(C240=Localisation!$C$72,3,IF(C240=Localisation!$C$73,4,IF(C240=Localisation!$C$74,5,IF(OR(C240=1,C240=2,C240=3,C240=4,C240=5),C240,"")))))))</f>
        <v/>
      </c>
      <c r="F240" s="55" t="e">
        <f t="shared" si="12"/>
        <v>#VALUE!</v>
      </c>
      <c r="G240" s="55" t="e">
        <f t="shared" si="13"/>
        <v>#VALUE!</v>
      </c>
      <c r="M240" s="55" t="str">
        <f t="shared" si="14"/>
        <v xml:space="preserve"> </v>
      </c>
      <c r="O240" s="55" t="str">
        <f t="shared" si="15"/>
        <v xml:space="preserve"> </v>
      </c>
    </row>
    <row r="241" spans="4:15" x14ac:dyDescent="0.3">
      <c r="D241" s="11" t="str">
        <f>(IF(B241=Localisation!$C$64,1,IF(B241=Localisation!$C$65,2,IF(B241=Localisation!$C$66,3,IF(B241=Localisation!$C$67,4,IF(B241=Localisation!$C$68,5,IF(OR(B241=1,B241=2,B241=3,B241=4,B241=5),B241,"")))))))</f>
        <v/>
      </c>
      <c r="E241" s="11" t="str">
        <f>(IF(C241=Localisation!$C$70,1,IF(C241=Localisation!$C$71,2,IF(C241=Localisation!$C$72,3,IF(C241=Localisation!$C$73,4,IF(C241=Localisation!$C$74,5,IF(OR(C241=1,C241=2,C241=3,C241=4,C241=5),C241,"")))))))</f>
        <v/>
      </c>
      <c r="F241" s="55" t="e">
        <f t="shared" si="12"/>
        <v>#VALUE!</v>
      </c>
      <c r="G241" s="55" t="e">
        <f t="shared" si="13"/>
        <v>#VALUE!</v>
      </c>
      <c r="M241" s="55" t="str">
        <f t="shared" si="14"/>
        <v xml:space="preserve"> </v>
      </c>
      <c r="O241" s="55" t="str">
        <f t="shared" si="15"/>
        <v xml:space="preserve"> </v>
      </c>
    </row>
    <row r="242" spans="4:15" x14ac:dyDescent="0.3">
      <c r="D242" s="11" t="str">
        <f>(IF(B242=Localisation!$C$64,1,IF(B242=Localisation!$C$65,2,IF(B242=Localisation!$C$66,3,IF(B242=Localisation!$C$67,4,IF(B242=Localisation!$C$68,5,IF(OR(B242=1,B242=2,B242=3,B242=4,B242=5),B242,"")))))))</f>
        <v/>
      </c>
      <c r="E242" s="11" t="str">
        <f>(IF(C242=Localisation!$C$70,1,IF(C242=Localisation!$C$71,2,IF(C242=Localisation!$C$72,3,IF(C242=Localisation!$C$73,4,IF(C242=Localisation!$C$74,5,IF(OR(C242=1,C242=2,C242=3,C242=4,C242=5),C242,"")))))))</f>
        <v/>
      </c>
      <c r="F242" s="55" t="e">
        <f t="shared" si="12"/>
        <v>#VALUE!</v>
      </c>
      <c r="G242" s="55" t="e">
        <f t="shared" si="13"/>
        <v>#VALUE!</v>
      </c>
      <c r="M242" s="55" t="str">
        <f t="shared" si="14"/>
        <v xml:space="preserve"> </v>
      </c>
      <c r="O242" s="55" t="str">
        <f t="shared" si="15"/>
        <v xml:space="preserve"> </v>
      </c>
    </row>
    <row r="243" spans="4:15" x14ac:dyDescent="0.3">
      <c r="D243" s="11" t="str">
        <f>(IF(B243=Localisation!$C$64,1,IF(B243=Localisation!$C$65,2,IF(B243=Localisation!$C$66,3,IF(B243=Localisation!$C$67,4,IF(B243=Localisation!$C$68,5,IF(OR(B243=1,B243=2,B243=3,B243=4,B243=5),B243,"")))))))</f>
        <v/>
      </c>
      <c r="E243" s="11" t="str">
        <f>(IF(C243=Localisation!$C$70,1,IF(C243=Localisation!$C$71,2,IF(C243=Localisation!$C$72,3,IF(C243=Localisation!$C$73,4,IF(C243=Localisation!$C$74,5,IF(OR(C243=1,C243=2,C243=3,C243=4,C243=5),C243,"")))))))</f>
        <v/>
      </c>
      <c r="F243" s="55" t="e">
        <f t="shared" si="12"/>
        <v>#VALUE!</v>
      </c>
      <c r="G243" s="55" t="e">
        <f t="shared" si="13"/>
        <v>#VALUE!</v>
      </c>
      <c r="M243" s="55" t="str">
        <f t="shared" si="14"/>
        <v xml:space="preserve"> </v>
      </c>
      <c r="O243" s="55" t="str">
        <f t="shared" si="15"/>
        <v xml:space="preserve"> </v>
      </c>
    </row>
    <row r="244" spans="4:15" x14ac:dyDescent="0.3">
      <c r="D244" s="11" t="str">
        <f>(IF(B244=Localisation!$C$64,1,IF(B244=Localisation!$C$65,2,IF(B244=Localisation!$C$66,3,IF(B244=Localisation!$C$67,4,IF(B244=Localisation!$C$68,5,IF(OR(B244=1,B244=2,B244=3,B244=4,B244=5),B244,"")))))))</f>
        <v/>
      </c>
      <c r="E244" s="11" t="str">
        <f>(IF(C244=Localisation!$C$70,1,IF(C244=Localisation!$C$71,2,IF(C244=Localisation!$C$72,3,IF(C244=Localisation!$C$73,4,IF(C244=Localisation!$C$74,5,IF(OR(C244=1,C244=2,C244=3,C244=4,C244=5),C244,"")))))))</f>
        <v/>
      </c>
      <c r="F244" s="55" t="e">
        <f t="shared" si="12"/>
        <v>#VALUE!</v>
      </c>
      <c r="G244" s="55" t="e">
        <f t="shared" si="13"/>
        <v>#VALUE!</v>
      </c>
      <c r="M244" s="55" t="str">
        <f t="shared" si="14"/>
        <v xml:space="preserve"> </v>
      </c>
      <c r="O244" s="55" t="str">
        <f t="shared" si="15"/>
        <v xml:space="preserve"> </v>
      </c>
    </row>
    <row r="245" spans="4:15" x14ac:dyDescent="0.3">
      <c r="D245" s="11" t="str">
        <f>(IF(B245=Localisation!$C$64,1,IF(B245=Localisation!$C$65,2,IF(B245=Localisation!$C$66,3,IF(B245=Localisation!$C$67,4,IF(B245=Localisation!$C$68,5,IF(OR(B245=1,B245=2,B245=3,B245=4,B245=5),B245,"")))))))</f>
        <v/>
      </c>
      <c r="E245" s="11" t="str">
        <f>(IF(C245=Localisation!$C$70,1,IF(C245=Localisation!$C$71,2,IF(C245=Localisation!$C$72,3,IF(C245=Localisation!$C$73,4,IF(C245=Localisation!$C$74,5,IF(OR(C245=1,C245=2,C245=3,C245=4,C245=5),C245,"")))))))</f>
        <v/>
      </c>
      <c r="F245" s="55" t="e">
        <f t="shared" si="12"/>
        <v>#VALUE!</v>
      </c>
      <c r="G245" s="55" t="e">
        <f t="shared" si="13"/>
        <v>#VALUE!</v>
      </c>
      <c r="M245" s="55" t="str">
        <f t="shared" si="14"/>
        <v xml:space="preserve"> </v>
      </c>
      <c r="O245" s="55" t="str">
        <f t="shared" si="15"/>
        <v xml:space="preserve"> </v>
      </c>
    </row>
    <row r="246" spans="4:15" x14ac:dyDescent="0.3">
      <c r="D246" s="11" t="str">
        <f>(IF(B246=Localisation!$C$64,1,IF(B246=Localisation!$C$65,2,IF(B246=Localisation!$C$66,3,IF(B246=Localisation!$C$67,4,IF(B246=Localisation!$C$68,5,IF(OR(B246=1,B246=2,B246=3,B246=4,B246=5),B246,"")))))))</f>
        <v/>
      </c>
      <c r="E246" s="11" t="str">
        <f>(IF(C246=Localisation!$C$70,1,IF(C246=Localisation!$C$71,2,IF(C246=Localisation!$C$72,3,IF(C246=Localisation!$C$73,4,IF(C246=Localisation!$C$74,5,IF(OR(C246=1,C246=2,C246=3,C246=4,C246=5),C246,"")))))))</f>
        <v/>
      </c>
      <c r="F246" s="55" t="e">
        <f t="shared" si="12"/>
        <v>#VALUE!</v>
      </c>
      <c r="G246" s="55" t="e">
        <f t="shared" si="13"/>
        <v>#VALUE!</v>
      </c>
      <c r="M246" s="55" t="str">
        <f t="shared" si="14"/>
        <v xml:space="preserve"> </v>
      </c>
      <c r="O246" s="55" t="str">
        <f t="shared" si="15"/>
        <v xml:space="preserve"> </v>
      </c>
    </row>
    <row r="247" spans="4:15" x14ac:dyDescent="0.3">
      <c r="D247" s="11" t="str">
        <f>(IF(B247=Localisation!$C$64,1,IF(B247=Localisation!$C$65,2,IF(B247=Localisation!$C$66,3,IF(B247=Localisation!$C$67,4,IF(B247=Localisation!$C$68,5,IF(OR(B247=1,B247=2,B247=3,B247=4,B247=5),B247,"")))))))</f>
        <v/>
      </c>
      <c r="E247" s="11" t="str">
        <f>(IF(C247=Localisation!$C$70,1,IF(C247=Localisation!$C$71,2,IF(C247=Localisation!$C$72,3,IF(C247=Localisation!$C$73,4,IF(C247=Localisation!$C$74,5,IF(OR(C247=1,C247=2,C247=3,C247=4,C247=5),C247,"")))))))</f>
        <v/>
      </c>
      <c r="F247" s="55" t="e">
        <f t="shared" si="12"/>
        <v>#VALUE!</v>
      </c>
      <c r="G247" s="55" t="e">
        <f t="shared" si="13"/>
        <v>#VALUE!</v>
      </c>
      <c r="M247" s="55" t="str">
        <f t="shared" si="14"/>
        <v xml:space="preserve"> </v>
      </c>
      <c r="O247" s="55" t="str">
        <f t="shared" si="15"/>
        <v xml:space="preserve"> </v>
      </c>
    </row>
    <row r="248" spans="4:15" x14ac:dyDescent="0.3">
      <c r="D248" s="11" t="str">
        <f>(IF(B248=Localisation!$C$64,1,IF(B248=Localisation!$C$65,2,IF(B248=Localisation!$C$66,3,IF(B248=Localisation!$C$67,4,IF(B248=Localisation!$C$68,5,IF(OR(B248=1,B248=2,B248=3,B248=4,B248=5),B248,"")))))))</f>
        <v/>
      </c>
      <c r="E248" s="11" t="str">
        <f>(IF(C248=Localisation!$C$70,1,IF(C248=Localisation!$C$71,2,IF(C248=Localisation!$C$72,3,IF(C248=Localisation!$C$73,4,IF(C248=Localisation!$C$74,5,IF(OR(C248=1,C248=2,C248=3,C248=4,C248=5),C248,"")))))))</f>
        <v/>
      </c>
      <c r="F248" s="55" t="e">
        <f t="shared" si="12"/>
        <v>#VALUE!</v>
      </c>
      <c r="G248" s="55" t="e">
        <f t="shared" si="13"/>
        <v>#VALUE!</v>
      </c>
      <c r="M248" s="55" t="str">
        <f t="shared" si="14"/>
        <v xml:space="preserve"> </v>
      </c>
      <c r="O248" s="55" t="str">
        <f t="shared" si="15"/>
        <v xml:space="preserve"> </v>
      </c>
    </row>
    <row r="249" spans="4:15" x14ac:dyDescent="0.3">
      <c r="D249" s="11" t="str">
        <f>(IF(B249=Localisation!$C$64,1,IF(B249=Localisation!$C$65,2,IF(B249=Localisation!$C$66,3,IF(B249=Localisation!$C$67,4,IF(B249=Localisation!$C$68,5,IF(OR(B249=1,B249=2,B249=3,B249=4,B249=5),B249,"")))))))</f>
        <v/>
      </c>
      <c r="E249" s="11" t="str">
        <f>(IF(C249=Localisation!$C$70,1,IF(C249=Localisation!$C$71,2,IF(C249=Localisation!$C$72,3,IF(C249=Localisation!$C$73,4,IF(C249=Localisation!$C$74,5,IF(OR(C249=1,C249=2,C249=3,C249=4,C249=5),C249,"")))))))</f>
        <v/>
      </c>
      <c r="F249" s="55" t="e">
        <f t="shared" si="12"/>
        <v>#VALUE!</v>
      </c>
      <c r="G249" s="55" t="e">
        <f t="shared" si="13"/>
        <v>#VALUE!</v>
      </c>
      <c r="M249" s="55" t="str">
        <f t="shared" si="14"/>
        <v xml:space="preserve"> </v>
      </c>
      <c r="O249" s="55" t="str">
        <f t="shared" si="15"/>
        <v xml:space="preserve"> </v>
      </c>
    </row>
    <row r="250" spans="4:15" x14ac:dyDescent="0.3">
      <c r="D250" s="11" t="str">
        <f>(IF(B250=Localisation!$C$64,1,IF(B250=Localisation!$C$65,2,IF(B250=Localisation!$C$66,3,IF(B250=Localisation!$C$67,4,IF(B250=Localisation!$C$68,5,IF(OR(B250=1,B250=2,B250=3,B250=4,B250=5),B250,"")))))))</f>
        <v/>
      </c>
      <c r="E250" s="11" t="str">
        <f>(IF(C250=Localisation!$C$70,1,IF(C250=Localisation!$C$71,2,IF(C250=Localisation!$C$72,3,IF(C250=Localisation!$C$73,4,IF(C250=Localisation!$C$74,5,IF(OR(C250=1,C250=2,C250=3,C250=4,C250=5),C250,"")))))))</f>
        <v/>
      </c>
      <c r="F250" s="55" t="e">
        <f t="shared" si="12"/>
        <v>#VALUE!</v>
      </c>
      <c r="G250" s="55" t="e">
        <f t="shared" si="13"/>
        <v>#VALUE!</v>
      </c>
      <c r="M250" s="55" t="str">
        <f t="shared" si="14"/>
        <v xml:space="preserve"> </v>
      </c>
      <c r="O250" s="55" t="str">
        <f t="shared" si="15"/>
        <v xml:space="preserve"> </v>
      </c>
    </row>
    <row r="251" spans="4:15" x14ac:dyDescent="0.3">
      <c r="D251" s="11" t="str">
        <f>(IF(B251=Localisation!$C$64,1,IF(B251=Localisation!$C$65,2,IF(B251=Localisation!$C$66,3,IF(B251=Localisation!$C$67,4,IF(B251=Localisation!$C$68,5,IF(OR(B251=1,B251=2,B251=3,B251=4,B251=5),B251,"")))))))</f>
        <v/>
      </c>
      <c r="E251" s="11" t="str">
        <f>(IF(C251=Localisation!$C$70,1,IF(C251=Localisation!$C$71,2,IF(C251=Localisation!$C$72,3,IF(C251=Localisation!$C$73,4,IF(C251=Localisation!$C$74,5,IF(OR(C251=1,C251=2,C251=3,C251=4,C251=5),C251,"")))))))</f>
        <v/>
      </c>
      <c r="F251" s="55" t="e">
        <f t="shared" si="12"/>
        <v>#VALUE!</v>
      </c>
      <c r="G251" s="55" t="e">
        <f t="shared" si="13"/>
        <v>#VALUE!</v>
      </c>
      <c r="M251" s="55" t="str">
        <f t="shared" si="14"/>
        <v xml:space="preserve"> </v>
      </c>
      <c r="O251" s="55" t="str">
        <f t="shared" si="15"/>
        <v xml:space="preserve"> </v>
      </c>
    </row>
    <row r="252" spans="4:15" x14ac:dyDescent="0.3">
      <c r="D252" s="11" t="str">
        <f>(IF(B252=Localisation!$C$64,1,IF(B252=Localisation!$C$65,2,IF(B252=Localisation!$C$66,3,IF(B252=Localisation!$C$67,4,IF(B252=Localisation!$C$68,5,IF(OR(B252=1,B252=2,B252=3,B252=4,B252=5),B252,"")))))))</f>
        <v/>
      </c>
      <c r="E252" s="11" t="str">
        <f>(IF(C252=Localisation!$C$70,1,IF(C252=Localisation!$C$71,2,IF(C252=Localisation!$C$72,3,IF(C252=Localisation!$C$73,4,IF(C252=Localisation!$C$74,5,IF(OR(C252=1,C252=2,C252=3,C252=4,C252=5),C252,"")))))))</f>
        <v/>
      </c>
      <c r="F252" s="55" t="e">
        <f t="shared" si="12"/>
        <v>#VALUE!</v>
      </c>
      <c r="G252" s="55" t="e">
        <f t="shared" si="13"/>
        <v>#VALUE!</v>
      </c>
      <c r="M252" s="55" t="str">
        <f t="shared" si="14"/>
        <v xml:space="preserve"> </v>
      </c>
      <c r="O252" s="55" t="str">
        <f t="shared" si="15"/>
        <v xml:space="preserve"> </v>
      </c>
    </row>
    <row r="253" spans="4:15" x14ac:dyDescent="0.3">
      <c r="D253" s="11" t="str">
        <f>(IF(B253=Localisation!$C$64,1,IF(B253=Localisation!$C$65,2,IF(B253=Localisation!$C$66,3,IF(B253=Localisation!$C$67,4,IF(B253=Localisation!$C$68,5,IF(OR(B253=1,B253=2,B253=3,B253=4,B253=5),B253,"")))))))</f>
        <v/>
      </c>
      <c r="E253" s="11" t="str">
        <f>(IF(C253=Localisation!$C$70,1,IF(C253=Localisation!$C$71,2,IF(C253=Localisation!$C$72,3,IF(C253=Localisation!$C$73,4,IF(C253=Localisation!$C$74,5,IF(OR(C253=1,C253=2,C253=3,C253=4,C253=5),C253,"")))))))</f>
        <v/>
      </c>
      <c r="F253" s="55" t="e">
        <f t="shared" si="12"/>
        <v>#VALUE!</v>
      </c>
      <c r="G253" s="55" t="e">
        <f t="shared" si="13"/>
        <v>#VALUE!</v>
      </c>
      <c r="M253" s="55" t="str">
        <f t="shared" si="14"/>
        <v xml:space="preserve"> </v>
      </c>
      <c r="O253" s="55" t="str">
        <f t="shared" si="15"/>
        <v xml:space="preserve"> </v>
      </c>
    </row>
    <row r="254" spans="4:15" x14ac:dyDescent="0.3">
      <c r="D254" s="11" t="str">
        <f>(IF(B254=Localisation!$C$64,1,IF(B254=Localisation!$C$65,2,IF(B254=Localisation!$C$66,3,IF(B254=Localisation!$C$67,4,IF(B254=Localisation!$C$68,5,IF(OR(B254=1,B254=2,B254=3,B254=4,B254=5),B254,"")))))))</f>
        <v/>
      </c>
      <c r="E254" s="11" t="str">
        <f>(IF(C254=Localisation!$C$70,1,IF(C254=Localisation!$C$71,2,IF(C254=Localisation!$C$72,3,IF(C254=Localisation!$C$73,4,IF(C254=Localisation!$C$74,5,IF(OR(C254=1,C254=2,C254=3,C254=4,C254=5),C254,"")))))))</f>
        <v/>
      </c>
      <c r="F254" s="55" t="e">
        <f t="shared" si="12"/>
        <v>#VALUE!</v>
      </c>
      <c r="G254" s="55" t="e">
        <f t="shared" si="13"/>
        <v>#VALUE!</v>
      </c>
      <c r="M254" s="55" t="str">
        <f t="shared" si="14"/>
        <v xml:space="preserve"> </v>
      </c>
      <c r="O254" s="55" t="str">
        <f t="shared" si="15"/>
        <v xml:space="preserve"> </v>
      </c>
    </row>
    <row r="255" spans="4:15" x14ac:dyDescent="0.3">
      <c r="D255" s="11" t="str">
        <f>(IF(B255=Localisation!$C$64,1,IF(B255=Localisation!$C$65,2,IF(B255=Localisation!$C$66,3,IF(B255=Localisation!$C$67,4,IF(B255=Localisation!$C$68,5,IF(OR(B255=1,B255=2,B255=3,B255=4,B255=5),B255,"")))))))</f>
        <v/>
      </c>
      <c r="E255" s="11" t="str">
        <f>(IF(C255=Localisation!$C$70,1,IF(C255=Localisation!$C$71,2,IF(C255=Localisation!$C$72,3,IF(C255=Localisation!$C$73,4,IF(C255=Localisation!$C$74,5,IF(OR(C255=1,C255=2,C255=3,C255=4,C255=5),C255,"")))))))</f>
        <v/>
      </c>
      <c r="F255" s="55" t="e">
        <f t="shared" si="12"/>
        <v>#VALUE!</v>
      </c>
      <c r="G255" s="55" t="e">
        <f t="shared" si="13"/>
        <v>#VALUE!</v>
      </c>
      <c r="M255" s="55" t="str">
        <f t="shared" si="14"/>
        <v xml:space="preserve"> </v>
      </c>
      <c r="O255" s="55" t="str">
        <f t="shared" si="15"/>
        <v xml:space="preserve"> </v>
      </c>
    </row>
    <row r="256" spans="4:15" x14ac:dyDescent="0.3">
      <c r="D256" s="11" t="str">
        <f>(IF(B256=Localisation!$C$64,1,IF(B256=Localisation!$C$65,2,IF(B256=Localisation!$C$66,3,IF(B256=Localisation!$C$67,4,IF(B256=Localisation!$C$68,5,IF(OR(B256=1,B256=2,B256=3,B256=4,B256=5),B256,"")))))))</f>
        <v/>
      </c>
      <c r="E256" s="11" t="str">
        <f>(IF(C256=Localisation!$C$70,1,IF(C256=Localisation!$C$71,2,IF(C256=Localisation!$C$72,3,IF(C256=Localisation!$C$73,4,IF(C256=Localisation!$C$74,5,IF(OR(C256=1,C256=2,C256=3,C256=4,C256=5),C256,"")))))))</f>
        <v/>
      </c>
      <c r="F256" s="55" t="e">
        <f t="shared" si="12"/>
        <v>#VALUE!</v>
      </c>
      <c r="G256" s="55" t="e">
        <f t="shared" si="13"/>
        <v>#VALUE!</v>
      </c>
      <c r="M256" s="55" t="str">
        <f t="shared" si="14"/>
        <v xml:space="preserve"> </v>
      </c>
      <c r="O256" s="55" t="str">
        <f t="shared" si="15"/>
        <v xml:space="preserve"> </v>
      </c>
    </row>
    <row r="257" spans="4:15" x14ac:dyDescent="0.3">
      <c r="D257" s="11" t="str">
        <f>(IF(B257=Localisation!$C$64,1,IF(B257=Localisation!$C$65,2,IF(B257=Localisation!$C$66,3,IF(B257=Localisation!$C$67,4,IF(B257=Localisation!$C$68,5,IF(OR(B257=1,B257=2,B257=3,B257=4,B257=5),B257,"")))))))</f>
        <v/>
      </c>
      <c r="E257" s="11" t="str">
        <f>(IF(C257=Localisation!$C$70,1,IF(C257=Localisation!$C$71,2,IF(C257=Localisation!$C$72,3,IF(C257=Localisation!$C$73,4,IF(C257=Localisation!$C$74,5,IF(OR(C257=1,C257=2,C257=3,C257=4,C257=5),C257,"")))))))</f>
        <v/>
      </c>
      <c r="F257" s="55" t="e">
        <f t="shared" si="12"/>
        <v>#VALUE!</v>
      </c>
      <c r="G257" s="55" t="e">
        <f t="shared" si="13"/>
        <v>#VALUE!</v>
      </c>
      <c r="M257" s="55" t="str">
        <f t="shared" si="14"/>
        <v xml:space="preserve"> </v>
      </c>
      <c r="O257" s="55" t="str">
        <f t="shared" si="15"/>
        <v xml:space="preserve"> </v>
      </c>
    </row>
    <row r="258" spans="4:15" x14ac:dyDescent="0.3">
      <c r="D258" s="11" t="str">
        <f>(IF(B258=Localisation!$C$64,1,IF(B258=Localisation!$C$65,2,IF(B258=Localisation!$C$66,3,IF(B258=Localisation!$C$67,4,IF(B258=Localisation!$C$68,5,IF(OR(B258=1,B258=2,B258=3,B258=4,B258=5),B258,"")))))))</f>
        <v/>
      </c>
      <c r="E258" s="11" t="str">
        <f>(IF(C258=Localisation!$C$70,1,IF(C258=Localisation!$C$71,2,IF(C258=Localisation!$C$72,3,IF(C258=Localisation!$C$73,4,IF(C258=Localisation!$C$74,5,IF(OR(C258=1,C258=2,C258=3,C258=4,C258=5),C258,"")))))))</f>
        <v/>
      </c>
      <c r="F258" s="55" t="e">
        <f t="shared" si="12"/>
        <v>#VALUE!</v>
      </c>
      <c r="G258" s="55" t="e">
        <f t="shared" si="13"/>
        <v>#VALUE!</v>
      </c>
      <c r="M258" s="55" t="str">
        <f t="shared" si="14"/>
        <v xml:space="preserve"> </v>
      </c>
      <c r="O258" s="55" t="str">
        <f t="shared" si="15"/>
        <v xml:space="preserve"> </v>
      </c>
    </row>
    <row r="259" spans="4:15" x14ac:dyDescent="0.3">
      <c r="D259" s="11" t="str">
        <f>(IF(B259=Localisation!$C$64,1,IF(B259=Localisation!$C$65,2,IF(B259=Localisation!$C$66,3,IF(B259=Localisation!$C$67,4,IF(B259=Localisation!$C$68,5,IF(OR(B259=1,B259=2,B259=3,B259=4,B259=5),B259,"")))))))</f>
        <v/>
      </c>
      <c r="E259" s="11" t="str">
        <f>(IF(C259=Localisation!$C$70,1,IF(C259=Localisation!$C$71,2,IF(C259=Localisation!$C$72,3,IF(C259=Localisation!$C$73,4,IF(C259=Localisation!$C$74,5,IF(OR(C259=1,C259=2,C259=3,C259=4,C259=5),C259,"")))))))</f>
        <v/>
      </c>
      <c r="F259" s="55" t="e">
        <f t="shared" ref="F259:F322" si="16">(((D259+E259)-2)/8)</f>
        <v>#VALUE!</v>
      </c>
      <c r="G259" s="55" t="e">
        <f t="shared" ref="G259:G322" si="17">(0.65*(((D259+E259-2)*100)/8)+22.9)/100</f>
        <v>#VALUE!</v>
      </c>
      <c r="M259" s="55" t="str">
        <f t="shared" ref="M259:M322" si="18">IF(COUNTA(B259,C259)=2,F259," ")</f>
        <v xml:space="preserve"> </v>
      </c>
      <c r="O259" s="55" t="str">
        <f t="shared" ref="O259:O322" si="19">IF(COUNTA(B259,C259)=2,G259," ")</f>
        <v xml:space="preserve"> </v>
      </c>
    </row>
    <row r="260" spans="4:15" x14ac:dyDescent="0.3">
      <c r="D260" s="11" t="str">
        <f>(IF(B260=Localisation!$C$64,1,IF(B260=Localisation!$C$65,2,IF(B260=Localisation!$C$66,3,IF(B260=Localisation!$C$67,4,IF(B260=Localisation!$C$68,5,IF(OR(B260=1,B260=2,B260=3,B260=4,B260=5),B260,"")))))))</f>
        <v/>
      </c>
      <c r="E260" s="11" t="str">
        <f>(IF(C260=Localisation!$C$70,1,IF(C260=Localisation!$C$71,2,IF(C260=Localisation!$C$72,3,IF(C260=Localisation!$C$73,4,IF(C260=Localisation!$C$74,5,IF(OR(C260=1,C260=2,C260=3,C260=4,C260=5),C260,"")))))))</f>
        <v/>
      </c>
      <c r="F260" s="55" t="e">
        <f t="shared" si="16"/>
        <v>#VALUE!</v>
      </c>
      <c r="G260" s="55" t="e">
        <f t="shared" si="17"/>
        <v>#VALUE!</v>
      </c>
      <c r="M260" s="55" t="str">
        <f t="shared" si="18"/>
        <v xml:space="preserve"> </v>
      </c>
      <c r="O260" s="55" t="str">
        <f t="shared" si="19"/>
        <v xml:space="preserve"> </v>
      </c>
    </row>
    <row r="261" spans="4:15" x14ac:dyDescent="0.3">
      <c r="D261" s="11" t="str">
        <f>(IF(B261=Localisation!$C$64,1,IF(B261=Localisation!$C$65,2,IF(B261=Localisation!$C$66,3,IF(B261=Localisation!$C$67,4,IF(B261=Localisation!$C$68,5,IF(OR(B261=1,B261=2,B261=3,B261=4,B261=5),B261,"")))))))</f>
        <v/>
      </c>
      <c r="E261" s="11" t="str">
        <f>(IF(C261=Localisation!$C$70,1,IF(C261=Localisation!$C$71,2,IF(C261=Localisation!$C$72,3,IF(C261=Localisation!$C$73,4,IF(C261=Localisation!$C$74,5,IF(OR(C261=1,C261=2,C261=3,C261=4,C261=5),C261,"")))))))</f>
        <v/>
      </c>
      <c r="F261" s="55" t="e">
        <f t="shared" si="16"/>
        <v>#VALUE!</v>
      </c>
      <c r="G261" s="55" t="e">
        <f t="shared" si="17"/>
        <v>#VALUE!</v>
      </c>
      <c r="M261" s="55" t="str">
        <f t="shared" si="18"/>
        <v xml:space="preserve"> </v>
      </c>
      <c r="O261" s="55" t="str">
        <f t="shared" si="19"/>
        <v xml:space="preserve"> </v>
      </c>
    </row>
    <row r="262" spans="4:15" x14ac:dyDescent="0.3">
      <c r="D262" s="11" t="str">
        <f>(IF(B262=Localisation!$C$64,1,IF(B262=Localisation!$C$65,2,IF(B262=Localisation!$C$66,3,IF(B262=Localisation!$C$67,4,IF(B262=Localisation!$C$68,5,IF(OR(B262=1,B262=2,B262=3,B262=4,B262=5),B262,"")))))))</f>
        <v/>
      </c>
      <c r="E262" s="11" t="str">
        <f>(IF(C262=Localisation!$C$70,1,IF(C262=Localisation!$C$71,2,IF(C262=Localisation!$C$72,3,IF(C262=Localisation!$C$73,4,IF(C262=Localisation!$C$74,5,IF(OR(C262=1,C262=2,C262=3,C262=4,C262=5),C262,"")))))))</f>
        <v/>
      </c>
      <c r="F262" s="55" t="e">
        <f t="shared" si="16"/>
        <v>#VALUE!</v>
      </c>
      <c r="G262" s="55" t="e">
        <f t="shared" si="17"/>
        <v>#VALUE!</v>
      </c>
      <c r="M262" s="55" t="str">
        <f t="shared" si="18"/>
        <v xml:space="preserve"> </v>
      </c>
      <c r="O262" s="55" t="str">
        <f t="shared" si="19"/>
        <v xml:space="preserve"> </v>
      </c>
    </row>
    <row r="263" spans="4:15" x14ac:dyDescent="0.3">
      <c r="D263" s="11" t="str">
        <f>(IF(B263=Localisation!$C$64,1,IF(B263=Localisation!$C$65,2,IF(B263=Localisation!$C$66,3,IF(B263=Localisation!$C$67,4,IF(B263=Localisation!$C$68,5,IF(OR(B263=1,B263=2,B263=3,B263=4,B263=5),B263,"")))))))</f>
        <v/>
      </c>
      <c r="E263" s="11" t="str">
        <f>(IF(C263=Localisation!$C$70,1,IF(C263=Localisation!$C$71,2,IF(C263=Localisation!$C$72,3,IF(C263=Localisation!$C$73,4,IF(C263=Localisation!$C$74,5,IF(OR(C263=1,C263=2,C263=3,C263=4,C263=5),C263,"")))))))</f>
        <v/>
      </c>
      <c r="F263" s="55" t="e">
        <f t="shared" si="16"/>
        <v>#VALUE!</v>
      </c>
      <c r="G263" s="55" t="e">
        <f t="shared" si="17"/>
        <v>#VALUE!</v>
      </c>
      <c r="M263" s="55" t="str">
        <f t="shared" si="18"/>
        <v xml:space="preserve"> </v>
      </c>
      <c r="O263" s="55" t="str">
        <f t="shared" si="19"/>
        <v xml:space="preserve"> </v>
      </c>
    </row>
    <row r="264" spans="4:15" x14ac:dyDescent="0.3">
      <c r="D264" s="11" t="str">
        <f>(IF(B264=Localisation!$C$64,1,IF(B264=Localisation!$C$65,2,IF(B264=Localisation!$C$66,3,IF(B264=Localisation!$C$67,4,IF(B264=Localisation!$C$68,5,IF(OR(B264=1,B264=2,B264=3,B264=4,B264=5),B264,"")))))))</f>
        <v/>
      </c>
      <c r="E264" s="11" t="str">
        <f>(IF(C264=Localisation!$C$70,1,IF(C264=Localisation!$C$71,2,IF(C264=Localisation!$C$72,3,IF(C264=Localisation!$C$73,4,IF(C264=Localisation!$C$74,5,IF(OR(C264=1,C264=2,C264=3,C264=4,C264=5),C264,"")))))))</f>
        <v/>
      </c>
      <c r="F264" s="55" t="e">
        <f t="shared" si="16"/>
        <v>#VALUE!</v>
      </c>
      <c r="G264" s="55" t="e">
        <f t="shared" si="17"/>
        <v>#VALUE!</v>
      </c>
      <c r="M264" s="55" t="str">
        <f t="shared" si="18"/>
        <v xml:space="preserve"> </v>
      </c>
      <c r="O264" s="55" t="str">
        <f t="shared" si="19"/>
        <v xml:space="preserve"> </v>
      </c>
    </row>
    <row r="265" spans="4:15" x14ac:dyDescent="0.3">
      <c r="D265" s="11" t="str">
        <f>(IF(B265=Localisation!$C$64,1,IF(B265=Localisation!$C$65,2,IF(B265=Localisation!$C$66,3,IF(B265=Localisation!$C$67,4,IF(B265=Localisation!$C$68,5,IF(OR(B265=1,B265=2,B265=3,B265=4,B265=5),B265,"")))))))</f>
        <v/>
      </c>
      <c r="E265" s="11" t="str">
        <f>(IF(C265=Localisation!$C$70,1,IF(C265=Localisation!$C$71,2,IF(C265=Localisation!$C$72,3,IF(C265=Localisation!$C$73,4,IF(C265=Localisation!$C$74,5,IF(OR(C265=1,C265=2,C265=3,C265=4,C265=5),C265,"")))))))</f>
        <v/>
      </c>
      <c r="F265" s="55" t="e">
        <f t="shared" si="16"/>
        <v>#VALUE!</v>
      </c>
      <c r="G265" s="55" t="e">
        <f t="shared" si="17"/>
        <v>#VALUE!</v>
      </c>
      <c r="M265" s="55" t="str">
        <f t="shared" si="18"/>
        <v xml:space="preserve"> </v>
      </c>
      <c r="O265" s="55" t="str">
        <f t="shared" si="19"/>
        <v xml:space="preserve"> </v>
      </c>
    </row>
    <row r="266" spans="4:15" x14ac:dyDescent="0.3">
      <c r="D266" s="11" t="str">
        <f>(IF(B266=Localisation!$C$64,1,IF(B266=Localisation!$C$65,2,IF(B266=Localisation!$C$66,3,IF(B266=Localisation!$C$67,4,IF(B266=Localisation!$C$68,5,IF(OR(B266=1,B266=2,B266=3,B266=4,B266=5),B266,"")))))))</f>
        <v/>
      </c>
      <c r="E266" s="11" t="str">
        <f>(IF(C266=Localisation!$C$70,1,IF(C266=Localisation!$C$71,2,IF(C266=Localisation!$C$72,3,IF(C266=Localisation!$C$73,4,IF(C266=Localisation!$C$74,5,IF(OR(C266=1,C266=2,C266=3,C266=4,C266=5),C266,"")))))))</f>
        <v/>
      </c>
      <c r="F266" s="55" t="e">
        <f t="shared" si="16"/>
        <v>#VALUE!</v>
      </c>
      <c r="G266" s="55" t="e">
        <f t="shared" si="17"/>
        <v>#VALUE!</v>
      </c>
      <c r="M266" s="55" t="str">
        <f t="shared" si="18"/>
        <v xml:space="preserve"> </v>
      </c>
      <c r="O266" s="55" t="str">
        <f t="shared" si="19"/>
        <v xml:space="preserve"> </v>
      </c>
    </row>
    <row r="267" spans="4:15" x14ac:dyDescent="0.3">
      <c r="D267" s="11" t="str">
        <f>(IF(B267=Localisation!$C$64,1,IF(B267=Localisation!$C$65,2,IF(B267=Localisation!$C$66,3,IF(B267=Localisation!$C$67,4,IF(B267=Localisation!$C$68,5,IF(OR(B267=1,B267=2,B267=3,B267=4,B267=5),B267,"")))))))</f>
        <v/>
      </c>
      <c r="E267" s="11" t="str">
        <f>(IF(C267=Localisation!$C$70,1,IF(C267=Localisation!$C$71,2,IF(C267=Localisation!$C$72,3,IF(C267=Localisation!$C$73,4,IF(C267=Localisation!$C$74,5,IF(OR(C267=1,C267=2,C267=3,C267=4,C267=5),C267,"")))))))</f>
        <v/>
      </c>
      <c r="F267" s="55" t="e">
        <f t="shared" si="16"/>
        <v>#VALUE!</v>
      </c>
      <c r="G267" s="55" t="e">
        <f t="shared" si="17"/>
        <v>#VALUE!</v>
      </c>
      <c r="M267" s="55" t="str">
        <f t="shared" si="18"/>
        <v xml:space="preserve"> </v>
      </c>
      <c r="O267" s="55" t="str">
        <f t="shared" si="19"/>
        <v xml:space="preserve"> </v>
      </c>
    </row>
    <row r="268" spans="4:15" x14ac:dyDescent="0.3">
      <c r="D268" s="11" t="str">
        <f>(IF(B268=Localisation!$C$64,1,IF(B268=Localisation!$C$65,2,IF(B268=Localisation!$C$66,3,IF(B268=Localisation!$C$67,4,IF(B268=Localisation!$C$68,5,IF(OR(B268=1,B268=2,B268=3,B268=4,B268=5),B268,"")))))))</f>
        <v/>
      </c>
      <c r="E268" s="11" t="str">
        <f>(IF(C268=Localisation!$C$70,1,IF(C268=Localisation!$C$71,2,IF(C268=Localisation!$C$72,3,IF(C268=Localisation!$C$73,4,IF(C268=Localisation!$C$74,5,IF(OR(C268=1,C268=2,C268=3,C268=4,C268=5),C268,"")))))))</f>
        <v/>
      </c>
      <c r="F268" s="55" t="e">
        <f t="shared" si="16"/>
        <v>#VALUE!</v>
      </c>
      <c r="G268" s="55" t="e">
        <f t="shared" si="17"/>
        <v>#VALUE!</v>
      </c>
      <c r="M268" s="55" t="str">
        <f t="shared" si="18"/>
        <v xml:space="preserve"> </v>
      </c>
      <c r="O268" s="55" t="str">
        <f t="shared" si="19"/>
        <v xml:space="preserve"> </v>
      </c>
    </row>
    <row r="269" spans="4:15" x14ac:dyDescent="0.3">
      <c r="D269" s="11" t="str">
        <f>(IF(B269=Localisation!$C$64,1,IF(B269=Localisation!$C$65,2,IF(B269=Localisation!$C$66,3,IF(B269=Localisation!$C$67,4,IF(B269=Localisation!$C$68,5,IF(OR(B269=1,B269=2,B269=3,B269=4,B269=5),B269,"")))))))</f>
        <v/>
      </c>
      <c r="E269" s="11" t="str">
        <f>(IF(C269=Localisation!$C$70,1,IF(C269=Localisation!$C$71,2,IF(C269=Localisation!$C$72,3,IF(C269=Localisation!$C$73,4,IF(C269=Localisation!$C$74,5,IF(OR(C269=1,C269=2,C269=3,C269=4,C269=5),C269,"")))))))</f>
        <v/>
      </c>
      <c r="F269" s="55" t="e">
        <f t="shared" si="16"/>
        <v>#VALUE!</v>
      </c>
      <c r="G269" s="55" t="e">
        <f t="shared" si="17"/>
        <v>#VALUE!</v>
      </c>
      <c r="M269" s="55" t="str">
        <f t="shared" si="18"/>
        <v xml:space="preserve"> </v>
      </c>
      <c r="O269" s="55" t="str">
        <f t="shared" si="19"/>
        <v xml:space="preserve"> </v>
      </c>
    </row>
    <row r="270" spans="4:15" x14ac:dyDescent="0.3">
      <c r="D270" s="11" t="str">
        <f>(IF(B270=Localisation!$C$64,1,IF(B270=Localisation!$C$65,2,IF(B270=Localisation!$C$66,3,IF(B270=Localisation!$C$67,4,IF(B270=Localisation!$C$68,5,IF(OR(B270=1,B270=2,B270=3,B270=4,B270=5),B270,"")))))))</f>
        <v/>
      </c>
      <c r="E270" s="11" t="str">
        <f>(IF(C270=Localisation!$C$70,1,IF(C270=Localisation!$C$71,2,IF(C270=Localisation!$C$72,3,IF(C270=Localisation!$C$73,4,IF(C270=Localisation!$C$74,5,IF(OR(C270=1,C270=2,C270=3,C270=4,C270=5),C270,"")))))))</f>
        <v/>
      </c>
      <c r="F270" s="55" t="e">
        <f t="shared" si="16"/>
        <v>#VALUE!</v>
      </c>
      <c r="G270" s="55" t="e">
        <f t="shared" si="17"/>
        <v>#VALUE!</v>
      </c>
      <c r="M270" s="55" t="str">
        <f t="shared" si="18"/>
        <v xml:space="preserve"> </v>
      </c>
      <c r="O270" s="55" t="str">
        <f t="shared" si="19"/>
        <v xml:space="preserve"> </v>
      </c>
    </row>
    <row r="271" spans="4:15" x14ac:dyDescent="0.3">
      <c r="D271" s="11" t="str">
        <f>(IF(B271=Localisation!$C$64,1,IF(B271=Localisation!$C$65,2,IF(B271=Localisation!$C$66,3,IF(B271=Localisation!$C$67,4,IF(B271=Localisation!$C$68,5,IF(OR(B271=1,B271=2,B271=3,B271=4,B271=5),B271,"")))))))</f>
        <v/>
      </c>
      <c r="E271" s="11" t="str">
        <f>(IF(C271=Localisation!$C$70,1,IF(C271=Localisation!$C$71,2,IF(C271=Localisation!$C$72,3,IF(C271=Localisation!$C$73,4,IF(C271=Localisation!$C$74,5,IF(OR(C271=1,C271=2,C271=3,C271=4,C271=5),C271,"")))))))</f>
        <v/>
      </c>
      <c r="F271" s="55" t="e">
        <f t="shared" si="16"/>
        <v>#VALUE!</v>
      </c>
      <c r="G271" s="55" t="e">
        <f t="shared" si="17"/>
        <v>#VALUE!</v>
      </c>
      <c r="M271" s="55" t="str">
        <f t="shared" si="18"/>
        <v xml:space="preserve"> </v>
      </c>
      <c r="O271" s="55" t="str">
        <f t="shared" si="19"/>
        <v xml:space="preserve"> </v>
      </c>
    </row>
    <row r="272" spans="4:15" x14ac:dyDescent="0.3">
      <c r="D272" s="11" t="str">
        <f>(IF(B272=Localisation!$C$64,1,IF(B272=Localisation!$C$65,2,IF(B272=Localisation!$C$66,3,IF(B272=Localisation!$C$67,4,IF(B272=Localisation!$C$68,5,IF(OR(B272=1,B272=2,B272=3,B272=4,B272=5),B272,"")))))))</f>
        <v/>
      </c>
      <c r="E272" s="11" t="str">
        <f>(IF(C272=Localisation!$C$70,1,IF(C272=Localisation!$C$71,2,IF(C272=Localisation!$C$72,3,IF(C272=Localisation!$C$73,4,IF(C272=Localisation!$C$74,5,IF(OR(C272=1,C272=2,C272=3,C272=4,C272=5),C272,"")))))))</f>
        <v/>
      </c>
      <c r="F272" s="55" t="e">
        <f t="shared" si="16"/>
        <v>#VALUE!</v>
      </c>
      <c r="G272" s="55" t="e">
        <f t="shared" si="17"/>
        <v>#VALUE!</v>
      </c>
      <c r="M272" s="55" t="str">
        <f t="shared" si="18"/>
        <v xml:space="preserve"> </v>
      </c>
      <c r="O272" s="55" t="str">
        <f t="shared" si="19"/>
        <v xml:space="preserve"> </v>
      </c>
    </row>
    <row r="273" spans="4:15" x14ac:dyDescent="0.3">
      <c r="D273" s="11" t="str">
        <f>(IF(B273=Localisation!$C$64,1,IF(B273=Localisation!$C$65,2,IF(B273=Localisation!$C$66,3,IF(B273=Localisation!$C$67,4,IF(B273=Localisation!$C$68,5,IF(OR(B273=1,B273=2,B273=3,B273=4,B273=5),B273,"")))))))</f>
        <v/>
      </c>
      <c r="E273" s="11" t="str">
        <f>(IF(C273=Localisation!$C$70,1,IF(C273=Localisation!$C$71,2,IF(C273=Localisation!$C$72,3,IF(C273=Localisation!$C$73,4,IF(C273=Localisation!$C$74,5,IF(OR(C273=1,C273=2,C273=3,C273=4,C273=5),C273,"")))))))</f>
        <v/>
      </c>
      <c r="F273" s="55" t="e">
        <f t="shared" si="16"/>
        <v>#VALUE!</v>
      </c>
      <c r="G273" s="55" t="e">
        <f t="shared" si="17"/>
        <v>#VALUE!</v>
      </c>
      <c r="M273" s="55" t="str">
        <f t="shared" si="18"/>
        <v xml:space="preserve"> </v>
      </c>
      <c r="O273" s="55" t="str">
        <f t="shared" si="19"/>
        <v xml:space="preserve"> </v>
      </c>
    </row>
    <row r="274" spans="4:15" x14ac:dyDescent="0.3">
      <c r="D274" s="11" t="str">
        <f>(IF(B274=Localisation!$C$64,1,IF(B274=Localisation!$C$65,2,IF(B274=Localisation!$C$66,3,IF(B274=Localisation!$C$67,4,IF(B274=Localisation!$C$68,5,IF(OR(B274=1,B274=2,B274=3,B274=4,B274=5),B274,"")))))))</f>
        <v/>
      </c>
      <c r="E274" s="11" t="str">
        <f>(IF(C274=Localisation!$C$70,1,IF(C274=Localisation!$C$71,2,IF(C274=Localisation!$C$72,3,IF(C274=Localisation!$C$73,4,IF(C274=Localisation!$C$74,5,IF(OR(C274=1,C274=2,C274=3,C274=4,C274=5),C274,"")))))))</f>
        <v/>
      </c>
      <c r="F274" s="55" t="e">
        <f t="shared" si="16"/>
        <v>#VALUE!</v>
      </c>
      <c r="G274" s="55" t="e">
        <f t="shared" si="17"/>
        <v>#VALUE!</v>
      </c>
      <c r="M274" s="55" t="str">
        <f t="shared" si="18"/>
        <v xml:space="preserve"> </v>
      </c>
      <c r="O274" s="55" t="str">
        <f t="shared" si="19"/>
        <v xml:space="preserve"> </v>
      </c>
    </row>
    <row r="275" spans="4:15" x14ac:dyDescent="0.3">
      <c r="D275" s="11" t="str">
        <f>(IF(B275=Localisation!$C$64,1,IF(B275=Localisation!$C$65,2,IF(B275=Localisation!$C$66,3,IF(B275=Localisation!$C$67,4,IF(B275=Localisation!$C$68,5,IF(OR(B275=1,B275=2,B275=3,B275=4,B275=5),B275,"")))))))</f>
        <v/>
      </c>
      <c r="E275" s="11" t="str">
        <f>(IF(C275=Localisation!$C$70,1,IF(C275=Localisation!$C$71,2,IF(C275=Localisation!$C$72,3,IF(C275=Localisation!$C$73,4,IF(C275=Localisation!$C$74,5,IF(OR(C275=1,C275=2,C275=3,C275=4,C275=5),C275,"")))))))</f>
        <v/>
      </c>
      <c r="F275" s="55" t="e">
        <f t="shared" si="16"/>
        <v>#VALUE!</v>
      </c>
      <c r="G275" s="55" t="e">
        <f t="shared" si="17"/>
        <v>#VALUE!</v>
      </c>
      <c r="M275" s="55" t="str">
        <f t="shared" si="18"/>
        <v xml:space="preserve"> </v>
      </c>
      <c r="O275" s="55" t="str">
        <f t="shared" si="19"/>
        <v xml:space="preserve"> </v>
      </c>
    </row>
    <row r="276" spans="4:15" x14ac:dyDescent="0.3">
      <c r="D276" s="11" t="str">
        <f>(IF(B276=Localisation!$C$64,1,IF(B276=Localisation!$C$65,2,IF(B276=Localisation!$C$66,3,IF(B276=Localisation!$C$67,4,IF(B276=Localisation!$C$68,5,IF(OR(B276=1,B276=2,B276=3,B276=4,B276=5),B276,"")))))))</f>
        <v/>
      </c>
      <c r="E276" s="11" t="str">
        <f>(IF(C276=Localisation!$C$70,1,IF(C276=Localisation!$C$71,2,IF(C276=Localisation!$C$72,3,IF(C276=Localisation!$C$73,4,IF(C276=Localisation!$C$74,5,IF(OR(C276=1,C276=2,C276=3,C276=4,C276=5),C276,"")))))))</f>
        <v/>
      </c>
      <c r="F276" s="55" t="e">
        <f t="shared" si="16"/>
        <v>#VALUE!</v>
      </c>
      <c r="G276" s="55" t="e">
        <f t="shared" si="17"/>
        <v>#VALUE!</v>
      </c>
      <c r="M276" s="55" t="str">
        <f t="shared" si="18"/>
        <v xml:space="preserve"> </v>
      </c>
      <c r="O276" s="55" t="str">
        <f t="shared" si="19"/>
        <v xml:space="preserve"> </v>
      </c>
    </row>
    <row r="277" spans="4:15" x14ac:dyDescent="0.3">
      <c r="D277" s="11" t="str">
        <f>(IF(B277=Localisation!$C$64,1,IF(B277=Localisation!$C$65,2,IF(B277=Localisation!$C$66,3,IF(B277=Localisation!$C$67,4,IF(B277=Localisation!$C$68,5,IF(OR(B277=1,B277=2,B277=3,B277=4,B277=5),B277,"")))))))</f>
        <v/>
      </c>
      <c r="E277" s="11" t="str">
        <f>(IF(C277=Localisation!$C$70,1,IF(C277=Localisation!$C$71,2,IF(C277=Localisation!$C$72,3,IF(C277=Localisation!$C$73,4,IF(C277=Localisation!$C$74,5,IF(OR(C277=1,C277=2,C277=3,C277=4,C277=5),C277,"")))))))</f>
        <v/>
      </c>
      <c r="F277" s="55" t="e">
        <f t="shared" si="16"/>
        <v>#VALUE!</v>
      </c>
      <c r="G277" s="55" t="e">
        <f t="shared" si="17"/>
        <v>#VALUE!</v>
      </c>
      <c r="M277" s="55" t="str">
        <f t="shared" si="18"/>
        <v xml:space="preserve"> </v>
      </c>
      <c r="O277" s="55" t="str">
        <f t="shared" si="19"/>
        <v xml:space="preserve"> </v>
      </c>
    </row>
    <row r="278" spans="4:15" x14ac:dyDescent="0.3">
      <c r="D278" s="11" t="str">
        <f>(IF(B278=Localisation!$C$64,1,IF(B278=Localisation!$C$65,2,IF(B278=Localisation!$C$66,3,IF(B278=Localisation!$C$67,4,IF(B278=Localisation!$C$68,5,IF(OR(B278=1,B278=2,B278=3,B278=4,B278=5),B278,"")))))))</f>
        <v/>
      </c>
      <c r="E278" s="11" t="str">
        <f>(IF(C278=Localisation!$C$70,1,IF(C278=Localisation!$C$71,2,IF(C278=Localisation!$C$72,3,IF(C278=Localisation!$C$73,4,IF(C278=Localisation!$C$74,5,IF(OR(C278=1,C278=2,C278=3,C278=4,C278=5),C278,"")))))))</f>
        <v/>
      </c>
      <c r="F278" s="55" t="e">
        <f t="shared" si="16"/>
        <v>#VALUE!</v>
      </c>
      <c r="G278" s="55" t="e">
        <f t="shared" si="17"/>
        <v>#VALUE!</v>
      </c>
      <c r="M278" s="55" t="str">
        <f t="shared" si="18"/>
        <v xml:space="preserve"> </v>
      </c>
      <c r="O278" s="55" t="str">
        <f t="shared" si="19"/>
        <v xml:space="preserve"> </v>
      </c>
    </row>
    <row r="279" spans="4:15" x14ac:dyDescent="0.3">
      <c r="D279" s="11" t="str">
        <f>(IF(B279=Localisation!$C$64,1,IF(B279=Localisation!$C$65,2,IF(B279=Localisation!$C$66,3,IF(B279=Localisation!$C$67,4,IF(B279=Localisation!$C$68,5,IF(OR(B279=1,B279=2,B279=3,B279=4,B279=5),B279,"")))))))</f>
        <v/>
      </c>
      <c r="E279" s="11" t="str">
        <f>(IF(C279=Localisation!$C$70,1,IF(C279=Localisation!$C$71,2,IF(C279=Localisation!$C$72,3,IF(C279=Localisation!$C$73,4,IF(C279=Localisation!$C$74,5,IF(OR(C279=1,C279=2,C279=3,C279=4,C279=5),C279,"")))))))</f>
        <v/>
      </c>
      <c r="F279" s="55" t="e">
        <f t="shared" si="16"/>
        <v>#VALUE!</v>
      </c>
      <c r="G279" s="55" t="e">
        <f t="shared" si="17"/>
        <v>#VALUE!</v>
      </c>
      <c r="M279" s="55" t="str">
        <f t="shared" si="18"/>
        <v xml:space="preserve"> </v>
      </c>
      <c r="O279" s="55" t="str">
        <f t="shared" si="19"/>
        <v xml:space="preserve"> </v>
      </c>
    </row>
    <row r="280" spans="4:15" x14ac:dyDescent="0.3">
      <c r="D280" s="11" t="str">
        <f>(IF(B280=Localisation!$C$64,1,IF(B280=Localisation!$C$65,2,IF(B280=Localisation!$C$66,3,IF(B280=Localisation!$C$67,4,IF(B280=Localisation!$C$68,5,IF(OR(B280=1,B280=2,B280=3,B280=4,B280=5),B280,"")))))))</f>
        <v/>
      </c>
      <c r="E280" s="11" t="str">
        <f>(IF(C280=Localisation!$C$70,1,IF(C280=Localisation!$C$71,2,IF(C280=Localisation!$C$72,3,IF(C280=Localisation!$C$73,4,IF(C280=Localisation!$C$74,5,IF(OR(C280=1,C280=2,C280=3,C280=4,C280=5),C280,"")))))))</f>
        <v/>
      </c>
      <c r="F280" s="55" t="e">
        <f t="shared" si="16"/>
        <v>#VALUE!</v>
      </c>
      <c r="G280" s="55" t="e">
        <f t="shared" si="17"/>
        <v>#VALUE!</v>
      </c>
      <c r="M280" s="55" t="str">
        <f t="shared" si="18"/>
        <v xml:space="preserve"> </v>
      </c>
      <c r="O280" s="55" t="str">
        <f t="shared" si="19"/>
        <v xml:space="preserve"> </v>
      </c>
    </row>
    <row r="281" spans="4:15" x14ac:dyDescent="0.3">
      <c r="D281" s="11" t="str">
        <f>(IF(B281=Localisation!$C$64,1,IF(B281=Localisation!$C$65,2,IF(B281=Localisation!$C$66,3,IF(B281=Localisation!$C$67,4,IF(B281=Localisation!$C$68,5,IF(OR(B281=1,B281=2,B281=3,B281=4,B281=5),B281,"")))))))</f>
        <v/>
      </c>
      <c r="E281" s="11" t="str">
        <f>(IF(C281=Localisation!$C$70,1,IF(C281=Localisation!$C$71,2,IF(C281=Localisation!$C$72,3,IF(C281=Localisation!$C$73,4,IF(C281=Localisation!$C$74,5,IF(OR(C281=1,C281=2,C281=3,C281=4,C281=5),C281,"")))))))</f>
        <v/>
      </c>
      <c r="F281" s="55" t="e">
        <f t="shared" si="16"/>
        <v>#VALUE!</v>
      </c>
      <c r="G281" s="55" t="e">
        <f t="shared" si="17"/>
        <v>#VALUE!</v>
      </c>
      <c r="M281" s="55" t="str">
        <f t="shared" si="18"/>
        <v xml:space="preserve"> </v>
      </c>
      <c r="O281" s="55" t="str">
        <f t="shared" si="19"/>
        <v xml:space="preserve"> </v>
      </c>
    </row>
    <row r="282" spans="4:15" x14ac:dyDescent="0.3">
      <c r="D282" s="11" t="str">
        <f>(IF(B282=Localisation!$C$64,1,IF(B282=Localisation!$C$65,2,IF(B282=Localisation!$C$66,3,IF(B282=Localisation!$C$67,4,IF(B282=Localisation!$C$68,5,IF(OR(B282=1,B282=2,B282=3,B282=4,B282=5),B282,"")))))))</f>
        <v/>
      </c>
      <c r="E282" s="11" t="str">
        <f>(IF(C282=Localisation!$C$70,1,IF(C282=Localisation!$C$71,2,IF(C282=Localisation!$C$72,3,IF(C282=Localisation!$C$73,4,IF(C282=Localisation!$C$74,5,IF(OR(C282=1,C282=2,C282=3,C282=4,C282=5),C282,"")))))))</f>
        <v/>
      </c>
      <c r="F282" s="55" t="e">
        <f t="shared" si="16"/>
        <v>#VALUE!</v>
      </c>
      <c r="G282" s="55" t="e">
        <f t="shared" si="17"/>
        <v>#VALUE!</v>
      </c>
      <c r="M282" s="55" t="str">
        <f t="shared" si="18"/>
        <v xml:space="preserve"> </v>
      </c>
      <c r="O282" s="55" t="str">
        <f t="shared" si="19"/>
        <v xml:space="preserve"> </v>
      </c>
    </row>
    <row r="283" spans="4:15" x14ac:dyDescent="0.3">
      <c r="D283" s="11" t="str">
        <f>(IF(B283=Localisation!$C$64,1,IF(B283=Localisation!$C$65,2,IF(B283=Localisation!$C$66,3,IF(B283=Localisation!$C$67,4,IF(B283=Localisation!$C$68,5,IF(OR(B283=1,B283=2,B283=3,B283=4,B283=5),B283,"")))))))</f>
        <v/>
      </c>
      <c r="E283" s="11" t="str">
        <f>(IF(C283=Localisation!$C$70,1,IF(C283=Localisation!$C$71,2,IF(C283=Localisation!$C$72,3,IF(C283=Localisation!$C$73,4,IF(C283=Localisation!$C$74,5,IF(OR(C283=1,C283=2,C283=3,C283=4,C283=5),C283,"")))))))</f>
        <v/>
      </c>
      <c r="F283" s="55" t="e">
        <f t="shared" si="16"/>
        <v>#VALUE!</v>
      </c>
      <c r="G283" s="55" t="e">
        <f t="shared" si="17"/>
        <v>#VALUE!</v>
      </c>
      <c r="M283" s="55" t="str">
        <f t="shared" si="18"/>
        <v xml:space="preserve"> </v>
      </c>
      <c r="O283" s="55" t="str">
        <f t="shared" si="19"/>
        <v xml:space="preserve"> </v>
      </c>
    </row>
    <row r="284" spans="4:15" x14ac:dyDescent="0.3">
      <c r="D284" s="11" t="str">
        <f>(IF(B284=Localisation!$C$64,1,IF(B284=Localisation!$C$65,2,IF(B284=Localisation!$C$66,3,IF(B284=Localisation!$C$67,4,IF(B284=Localisation!$C$68,5,IF(OR(B284=1,B284=2,B284=3,B284=4,B284=5),B284,"")))))))</f>
        <v/>
      </c>
      <c r="E284" s="11" t="str">
        <f>(IF(C284=Localisation!$C$70,1,IF(C284=Localisation!$C$71,2,IF(C284=Localisation!$C$72,3,IF(C284=Localisation!$C$73,4,IF(C284=Localisation!$C$74,5,IF(OR(C284=1,C284=2,C284=3,C284=4,C284=5),C284,"")))))))</f>
        <v/>
      </c>
      <c r="F284" s="55" t="e">
        <f t="shared" si="16"/>
        <v>#VALUE!</v>
      </c>
      <c r="G284" s="55" t="e">
        <f t="shared" si="17"/>
        <v>#VALUE!</v>
      </c>
      <c r="M284" s="55" t="str">
        <f t="shared" si="18"/>
        <v xml:space="preserve"> </v>
      </c>
      <c r="O284" s="55" t="str">
        <f t="shared" si="19"/>
        <v xml:space="preserve"> </v>
      </c>
    </row>
    <row r="285" spans="4:15" x14ac:dyDescent="0.3">
      <c r="D285" s="11" t="str">
        <f>(IF(B285=Localisation!$C$64,1,IF(B285=Localisation!$C$65,2,IF(B285=Localisation!$C$66,3,IF(B285=Localisation!$C$67,4,IF(B285=Localisation!$C$68,5,IF(OR(B285=1,B285=2,B285=3,B285=4,B285=5),B285,"")))))))</f>
        <v/>
      </c>
      <c r="E285" s="11" t="str">
        <f>(IF(C285=Localisation!$C$70,1,IF(C285=Localisation!$C$71,2,IF(C285=Localisation!$C$72,3,IF(C285=Localisation!$C$73,4,IF(C285=Localisation!$C$74,5,IF(OR(C285=1,C285=2,C285=3,C285=4,C285=5),C285,"")))))))</f>
        <v/>
      </c>
      <c r="F285" s="55" t="e">
        <f t="shared" si="16"/>
        <v>#VALUE!</v>
      </c>
      <c r="G285" s="55" t="e">
        <f t="shared" si="17"/>
        <v>#VALUE!</v>
      </c>
      <c r="M285" s="55" t="str">
        <f t="shared" si="18"/>
        <v xml:space="preserve"> </v>
      </c>
      <c r="O285" s="55" t="str">
        <f t="shared" si="19"/>
        <v xml:space="preserve"> </v>
      </c>
    </row>
    <row r="286" spans="4:15" x14ac:dyDescent="0.3">
      <c r="D286" s="11" t="str">
        <f>(IF(B286=Localisation!$C$64,1,IF(B286=Localisation!$C$65,2,IF(B286=Localisation!$C$66,3,IF(B286=Localisation!$C$67,4,IF(B286=Localisation!$C$68,5,IF(OR(B286=1,B286=2,B286=3,B286=4,B286=5),B286,"")))))))</f>
        <v/>
      </c>
      <c r="E286" s="11" t="str">
        <f>(IF(C286=Localisation!$C$70,1,IF(C286=Localisation!$C$71,2,IF(C286=Localisation!$C$72,3,IF(C286=Localisation!$C$73,4,IF(C286=Localisation!$C$74,5,IF(OR(C286=1,C286=2,C286=3,C286=4,C286=5),C286,"")))))))</f>
        <v/>
      </c>
      <c r="F286" s="55" t="e">
        <f t="shared" si="16"/>
        <v>#VALUE!</v>
      </c>
      <c r="G286" s="55" t="e">
        <f t="shared" si="17"/>
        <v>#VALUE!</v>
      </c>
      <c r="M286" s="55" t="str">
        <f t="shared" si="18"/>
        <v xml:space="preserve"> </v>
      </c>
      <c r="O286" s="55" t="str">
        <f t="shared" si="19"/>
        <v xml:space="preserve"> </v>
      </c>
    </row>
    <row r="287" spans="4:15" x14ac:dyDescent="0.3">
      <c r="D287" s="11" t="str">
        <f>(IF(B287=Localisation!$C$64,1,IF(B287=Localisation!$C$65,2,IF(B287=Localisation!$C$66,3,IF(B287=Localisation!$C$67,4,IF(B287=Localisation!$C$68,5,IF(OR(B287=1,B287=2,B287=3,B287=4,B287=5),B287,"")))))))</f>
        <v/>
      </c>
      <c r="E287" s="11" t="str">
        <f>(IF(C287=Localisation!$C$70,1,IF(C287=Localisation!$C$71,2,IF(C287=Localisation!$C$72,3,IF(C287=Localisation!$C$73,4,IF(C287=Localisation!$C$74,5,IF(OR(C287=1,C287=2,C287=3,C287=4,C287=5),C287,"")))))))</f>
        <v/>
      </c>
      <c r="F287" s="55" t="e">
        <f t="shared" si="16"/>
        <v>#VALUE!</v>
      </c>
      <c r="G287" s="55" t="e">
        <f t="shared" si="17"/>
        <v>#VALUE!</v>
      </c>
      <c r="M287" s="55" t="str">
        <f t="shared" si="18"/>
        <v xml:space="preserve"> </v>
      </c>
      <c r="O287" s="55" t="str">
        <f t="shared" si="19"/>
        <v xml:space="preserve"> </v>
      </c>
    </row>
    <row r="288" spans="4:15" x14ac:dyDescent="0.3">
      <c r="D288" s="11" t="str">
        <f>(IF(B288=Localisation!$C$64,1,IF(B288=Localisation!$C$65,2,IF(B288=Localisation!$C$66,3,IF(B288=Localisation!$C$67,4,IF(B288=Localisation!$C$68,5,IF(OR(B288=1,B288=2,B288=3,B288=4,B288=5),B288,"")))))))</f>
        <v/>
      </c>
      <c r="E288" s="11" t="str">
        <f>(IF(C288=Localisation!$C$70,1,IF(C288=Localisation!$C$71,2,IF(C288=Localisation!$C$72,3,IF(C288=Localisation!$C$73,4,IF(C288=Localisation!$C$74,5,IF(OR(C288=1,C288=2,C288=3,C288=4,C288=5),C288,"")))))))</f>
        <v/>
      </c>
      <c r="F288" s="55" t="e">
        <f t="shared" si="16"/>
        <v>#VALUE!</v>
      </c>
      <c r="G288" s="55" t="e">
        <f t="shared" si="17"/>
        <v>#VALUE!</v>
      </c>
      <c r="M288" s="55" t="str">
        <f t="shared" si="18"/>
        <v xml:space="preserve"> </v>
      </c>
      <c r="O288" s="55" t="str">
        <f t="shared" si="19"/>
        <v xml:space="preserve"> </v>
      </c>
    </row>
    <row r="289" spans="4:15" x14ac:dyDescent="0.3">
      <c r="D289" s="11" t="str">
        <f>(IF(B289=Localisation!$C$64,1,IF(B289=Localisation!$C$65,2,IF(B289=Localisation!$C$66,3,IF(B289=Localisation!$C$67,4,IF(B289=Localisation!$C$68,5,IF(OR(B289=1,B289=2,B289=3,B289=4,B289=5),B289,"")))))))</f>
        <v/>
      </c>
      <c r="E289" s="11" t="str">
        <f>(IF(C289=Localisation!$C$70,1,IF(C289=Localisation!$C$71,2,IF(C289=Localisation!$C$72,3,IF(C289=Localisation!$C$73,4,IF(C289=Localisation!$C$74,5,IF(OR(C289=1,C289=2,C289=3,C289=4,C289=5),C289,"")))))))</f>
        <v/>
      </c>
      <c r="F289" s="55" t="e">
        <f t="shared" si="16"/>
        <v>#VALUE!</v>
      </c>
      <c r="G289" s="55" t="e">
        <f t="shared" si="17"/>
        <v>#VALUE!</v>
      </c>
      <c r="M289" s="55" t="str">
        <f t="shared" si="18"/>
        <v xml:space="preserve"> </v>
      </c>
      <c r="O289" s="55" t="str">
        <f t="shared" si="19"/>
        <v xml:space="preserve"> </v>
      </c>
    </row>
    <row r="290" spans="4:15" x14ac:dyDescent="0.3">
      <c r="D290" s="11" t="str">
        <f>(IF(B290=Localisation!$C$64,1,IF(B290=Localisation!$C$65,2,IF(B290=Localisation!$C$66,3,IF(B290=Localisation!$C$67,4,IF(B290=Localisation!$C$68,5,IF(OR(B290=1,B290=2,B290=3,B290=4,B290=5),B290,"")))))))</f>
        <v/>
      </c>
      <c r="E290" s="11" t="str">
        <f>(IF(C290=Localisation!$C$70,1,IF(C290=Localisation!$C$71,2,IF(C290=Localisation!$C$72,3,IF(C290=Localisation!$C$73,4,IF(C290=Localisation!$C$74,5,IF(OR(C290=1,C290=2,C290=3,C290=4,C290=5),C290,"")))))))</f>
        <v/>
      </c>
      <c r="F290" s="55" t="e">
        <f t="shared" si="16"/>
        <v>#VALUE!</v>
      </c>
      <c r="G290" s="55" t="e">
        <f t="shared" si="17"/>
        <v>#VALUE!</v>
      </c>
      <c r="M290" s="55" t="str">
        <f t="shared" si="18"/>
        <v xml:space="preserve"> </v>
      </c>
      <c r="O290" s="55" t="str">
        <f t="shared" si="19"/>
        <v xml:space="preserve"> </v>
      </c>
    </row>
    <row r="291" spans="4:15" x14ac:dyDescent="0.3">
      <c r="D291" s="11" t="str">
        <f>(IF(B291=Localisation!$C$64,1,IF(B291=Localisation!$C$65,2,IF(B291=Localisation!$C$66,3,IF(B291=Localisation!$C$67,4,IF(B291=Localisation!$C$68,5,IF(OR(B291=1,B291=2,B291=3,B291=4,B291=5),B291,"")))))))</f>
        <v/>
      </c>
      <c r="E291" s="11" t="str">
        <f>(IF(C291=Localisation!$C$70,1,IF(C291=Localisation!$C$71,2,IF(C291=Localisation!$C$72,3,IF(C291=Localisation!$C$73,4,IF(C291=Localisation!$C$74,5,IF(OR(C291=1,C291=2,C291=3,C291=4,C291=5),C291,"")))))))</f>
        <v/>
      </c>
      <c r="F291" s="55" t="e">
        <f t="shared" si="16"/>
        <v>#VALUE!</v>
      </c>
      <c r="G291" s="55" t="e">
        <f t="shared" si="17"/>
        <v>#VALUE!</v>
      </c>
      <c r="M291" s="55" t="str">
        <f t="shared" si="18"/>
        <v xml:space="preserve"> </v>
      </c>
      <c r="O291" s="55" t="str">
        <f t="shared" si="19"/>
        <v xml:space="preserve"> </v>
      </c>
    </row>
    <row r="292" spans="4:15" x14ac:dyDescent="0.3">
      <c r="D292" s="11" t="str">
        <f>(IF(B292=Localisation!$C$64,1,IF(B292=Localisation!$C$65,2,IF(B292=Localisation!$C$66,3,IF(B292=Localisation!$C$67,4,IF(B292=Localisation!$C$68,5,IF(OR(B292=1,B292=2,B292=3,B292=4,B292=5),B292,"")))))))</f>
        <v/>
      </c>
      <c r="E292" s="11" t="str">
        <f>(IF(C292=Localisation!$C$70,1,IF(C292=Localisation!$C$71,2,IF(C292=Localisation!$C$72,3,IF(C292=Localisation!$C$73,4,IF(C292=Localisation!$C$74,5,IF(OR(C292=1,C292=2,C292=3,C292=4,C292=5),C292,"")))))))</f>
        <v/>
      </c>
      <c r="F292" s="55" t="e">
        <f t="shared" si="16"/>
        <v>#VALUE!</v>
      </c>
      <c r="G292" s="55" t="e">
        <f t="shared" si="17"/>
        <v>#VALUE!</v>
      </c>
      <c r="M292" s="55" t="str">
        <f t="shared" si="18"/>
        <v xml:space="preserve"> </v>
      </c>
      <c r="O292" s="55" t="str">
        <f t="shared" si="19"/>
        <v xml:space="preserve"> </v>
      </c>
    </row>
    <row r="293" spans="4:15" x14ac:dyDescent="0.3">
      <c r="D293" s="11" t="str">
        <f>(IF(B293=Localisation!$C$64,1,IF(B293=Localisation!$C$65,2,IF(B293=Localisation!$C$66,3,IF(B293=Localisation!$C$67,4,IF(B293=Localisation!$C$68,5,IF(OR(B293=1,B293=2,B293=3,B293=4,B293=5),B293,"")))))))</f>
        <v/>
      </c>
      <c r="E293" s="11" t="str">
        <f>(IF(C293=Localisation!$C$70,1,IF(C293=Localisation!$C$71,2,IF(C293=Localisation!$C$72,3,IF(C293=Localisation!$C$73,4,IF(C293=Localisation!$C$74,5,IF(OR(C293=1,C293=2,C293=3,C293=4,C293=5),C293,"")))))))</f>
        <v/>
      </c>
      <c r="F293" s="55" t="e">
        <f t="shared" si="16"/>
        <v>#VALUE!</v>
      </c>
      <c r="G293" s="55" t="e">
        <f t="shared" si="17"/>
        <v>#VALUE!</v>
      </c>
      <c r="M293" s="55" t="str">
        <f t="shared" si="18"/>
        <v xml:space="preserve"> </v>
      </c>
      <c r="O293" s="55" t="str">
        <f t="shared" si="19"/>
        <v xml:space="preserve"> </v>
      </c>
    </row>
    <row r="294" spans="4:15" x14ac:dyDescent="0.3">
      <c r="D294" s="11" t="str">
        <f>(IF(B294=Localisation!$C$64,1,IF(B294=Localisation!$C$65,2,IF(B294=Localisation!$C$66,3,IF(B294=Localisation!$C$67,4,IF(B294=Localisation!$C$68,5,IF(OR(B294=1,B294=2,B294=3,B294=4,B294=5),B294,"")))))))</f>
        <v/>
      </c>
      <c r="E294" s="11" t="str">
        <f>(IF(C294=Localisation!$C$70,1,IF(C294=Localisation!$C$71,2,IF(C294=Localisation!$C$72,3,IF(C294=Localisation!$C$73,4,IF(C294=Localisation!$C$74,5,IF(OR(C294=1,C294=2,C294=3,C294=4,C294=5),C294,"")))))))</f>
        <v/>
      </c>
      <c r="F294" s="55" t="e">
        <f t="shared" si="16"/>
        <v>#VALUE!</v>
      </c>
      <c r="G294" s="55" t="e">
        <f t="shared" si="17"/>
        <v>#VALUE!</v>
      </c>
      <c r="M294" s="55" t="str">
        <f t="shared" si="18"/>
        <v xml:space="preserve"> </v>
      </c>
      <c r="O294" s="55" t="str">
        <f t="shared" si="19"/>
        <v xml:space="preserve"> </v>
      </c>
    </row>
    <row r="295" spans="4:15" x14ac:dyDescent="0.3">
      <c r="D295" s="11" t="str">
        <f>(IF(B295=Localisation!$C$64,1,IF(B295=Localisation!$C$65,2,IF(B295=Localisation!$C$66,3,IF(B295=Localisation!$C$67,4,IF(B295=Localisation!$C$68,5,IF(OR(B295=1,B295=2,B295=3,B295=4,B295=5),B295,"")))))))</f>
        <v/>
      </c>
      <c r="E295" s="11" t="str">
        <f>(IF(C295=Localisation!$C$70,1,IF(C295=Localisation!$C$71,2,IF(C295=Localisation!$C$72,3,IF(C295=Localisation!$C$73,4,IF(C295=Localisation!$C$74,5,IF(OR(C295=1,C295=2,C295=3,C295=4,C295=5),C295,"")))))))</f>
        <v/>
      </c>
      <c r="F295" s="55" t="e">
        <f t="shared" si="16"/>
        <v>#VALUE!</v>
      </c>
      <c r="G295" s="55" t="e">
        <f t="shared" si="17"/>
        <v>#VALUE!</v>
      </c>
      <c r="M295" s="55" t="str">
        <f t="shared" si="18"/>
        <v xml:space="preserve"> </v>
      </c>
      <c r="O295" s="55" t="str">
        <f t="shared" si="19"/>
        <v xml:space="preserve"> </v>
      </c>
    </row>
    <row r="296" spans="4:15" x14ac:dyDescent="0.3">
      <c r="D296" s="11" t="str">
        <f>(IF(B296=Localisation!$C$64,1,IF(B296=Localisation!$C$65,2,IF(B296=Localisation!$C$66,3,IF(B296=Localisation!$C$67,4,IF(B296=Localisation!$C$68,5,IF(OR(B296=1,B296=2,B296=3,B296=4,B296=5),B296,"")))))))</f>
        <v/>
      </c>
      <c r="E296" s="11" t="str">
        <f>(IF(C296=Localisation!$C$70,1,IF(C296=Localisation!$C$71,2,IF(C296=Localisation!$C$72,3,IF(C296=Localisation!$C$73,4,IF(C296=Localisation!$C$74,5,IF(OR(C296=1,C296=2,C296=3,C296=4,C296=5),C296,"")))))))</f>
        <v/>
      </c>
      <c r="F296" s="55" t="e">
        <f t="shared" si="16"/>
        <v>#VALUE!</v>
      </c>
      <c r="G296" s="55" t="e">
        <f t="shared" si="17"/>
        <v>#VALUE!</v>
      </c>
      <c r="M296" s="55" t="str">
        <f t="shared" si="18"/>
        <v xml:space="preserve"> </v>
      </c>
      <c r="O296" s="55" t="str">
        <f t="shared" si="19"/>
        <v xml:space="preserve"> </v>
      </c>
    </row>
    <row r="297" spans="4:15" x14ac:dyDescent="0.3">
      <c r="D297" s="11" t="str">
        <f>(IF(B297=Localisation!$C$64,1,IF(B297=Localisation!$C$65,2,IF(B297=Localisation!$C$66,3,IF(B297=Localisation!$C$67,4,IF(B297=Localisation!$C$68,5,IF(OR(B297=1,B297=2,B297=3,B297=4,B297=5),B297,"")))))))</f>
        <v/>
      </c>
      <c r="E297" s="11" t="str">
        <f>(IF(C297=Localisation!$C$70,1,IF(C297=Localisation!$C$71,2,IF(C297=Localisation!$C$72,3,IF(C297=Localisation!$C$73,4,IF(C297=Localisation!$C$74,5,IF(OR(C297=1,C297=2,C297=3,C297=4,C297=5),C297,"")))))))</f>
        <v/>
      </c>
      <c r="F297" s="55" t="e">
        <f t="shared" si="16"/>
        <v>#VALUE!</v>
      </c>
      <c r="G297" s="55" t="e">
        <f t="shared" si="17"/>
        <v>#VALUE!</v>
      </c>
      <c r="M297" s="55" t="str">
        <f t="shared" si="18"/>
        <v xml:space="preserve"> </v>
      </c>
      <c r="O297" s="55" t="str">
        <f t="shared" si="19"/>
        <v xml:space="preserve"> </v>
      </c>
    </row>
    <row r="298" spans="4:15" x14ac:dyDescent="0.3">
      <c r="D298" s="11" t="str">
        <f>(IF(B298=Localisation!$C$64,1,IF(B298=Localisation!$C$65,2,IF(B298=Localisation!$C$66,3,IF(B298=Localisation!$C$67,4,IF(B298=Localisation!$C$68,5,IF(OR(B298=1,B298=2,B298=3,B298=4,B298=5),B298,"")))))))</f>
        <v/>
      </c>
      <c r="E298" s="11" t="str">
        <f>(IF(C298=Localisation!$C$70,1,IF(C298=Localisation!$C$71,2,IF(C298=Localisation!$C$72,3,IF(C298=Localisation!$C$73,4,IF(C298=Localisation!$C$74,5,IF(OR(C298=1,C298=2,C298=3,C298=4,C298=5),C298,"")))))))</f>
        <v/>
      </c>
      <c r="F298" s="55" t="e">
        <f t="shared" si="16"/>
        <v>#VALUE!</v>
      </c>
      <c r="G298" s="55" t="e">
        <f t="shared" si="17"/>
        <v>#VALUE!</v>
      </c>
      <c r="M298" s="55" t="str">
        <f t="shared" si="18"/>
        <v xml:space="preserve"> </v>
      </c>
      <c r="O298" s="55" t="str">
        <f t="shared" si="19"/>
        <v xml:space="preserve"> </v>
      </c>
    </row>
    <row r="299" spans="4:15" x14ac:dyDescent="0.3">
      <c r="D299" s="11" t="str">
        <f>(IF(B299=Localisation!$C$64,1,IF(B299=Localisation!$C$65,2,IF(B299=Localisation!$C$66,3,IF(B299=Localisation!$C$67,4,IF(B299=Localisation!$C$68,5,IF(OR(B299=1,B299=2,B299=3,B299=4,B299=5),B299,"")))))))</f>
        <v/>
      </c>
      <c r="E299" s="11" t="str">
        <f>(IF(C299=Localisation!$C$70,1,IF(C299=Localisation!$C$71,2,IF(C299=Localisation!$C$72,3,IF(C299=Localisation!$C$73,4,IF(C299=Localisation!$C$74,5,IF(OR(C299=1,C299=2,C299=3,C299=4,C299=5),C299,"")))))))</f>
        <v/>
      </c>
      <c r="F299" s="55" t="e">
        <f t="shared" si="16"/>
        <v>#VALUE!</v>
      </c>
      <c r="G299" s="55" t="e">
        <f t="shared" si="17"/>
        <v>#VALUE!</v>
      </c>
      <c r="M299" s="55" t="str">
        <f t="shared" si="18"/>
        <v xml:space="preserve"> </v>
      </c>
      <c r="O299" s="55" t="str">
        <f t="shared" si="19"/>
        <v xml:space="preserve"> </v>
      </c>
    </row>
    <row r="300" spans="4:15" x14ac:dyDescent="0.3">
      <c r="D300" s="11" t="str">
        <f>(IF(B300=Localisation!$C$64,1,IF(B300=Localisation!$C$65,2,IF(B300=Localisation!$C$66,3,IF(B300=Localisation!$C$67,4,IF(B300=Localisation!$C$68,5,IF(OR(B300=1,B300=2,B300=3,B300=4,B300=5),B300,"")))))))</f>
        <v/>
      </c>
      <c r="E300" s="11" t="str">
        <f>(IF(C300=Localisation!$C$70,1,IF(C300=Localisation!$C$71,2,IF(C300=Localisation!$C$72,3,IF(C300=Localisation!$C$73,4,IF(C300=Localisation!$C$74,5,IF(OR(C300=1,C300=2,C300=3,C300=4,C300=5),C300,"")))))))</f>
        <v/>
      </c>
      <c r="F300" s="55" t="e">
        <f t="shared" si="16"/>
        <v>#VALUE!</v>
      </c>
      <c r="G300" s="55" t="e">
        <f t="shared" si="17"/>
        <v>#VALUE!</v>
      </c>
      <c r="M300" s="55" t="str">
        <f t="shared" si="18"/>
        <v xml:space="preserve"> </v>
      </c>
      <c r="O300" s="55" t="str">
        <f t="shared" si="19"/>
        <v xml:space="preserve"> </v>
      </c>
    </row>
    <row r="301" spans="4:15" x14ac:dyDescent="0.3">
      <c r="D301" s="11" t="str">
        <f>(IF(B301=Localisation!$C$64,1,IF(B301=Localisation!$C$65,2,IF(B301=Localisation!$C$66,3,IF(B301=Localisation!$C$67,4,IF(B301=Localisation!$C$68,5,IF(OR(B301=1,B301=2,B301=3,B301=4,B301=5),B301,"")))))))</f>
        <v/>
      </c>
      <c r="E301" s="11" t="str">
        <f>(IF(C301=Localisation!$C$70,1,IF(C301=Localisation!$C$71,2,IF(C301=Localisation!$C$72,3,IF(C301=Localisation!$C$73,4,IF(C301=Localisation!$C$74,5,IF(OR(C301=1,C301=2,C301=3,C301=4,C301=5),C301,"")))))))</f>
        <v/>
      </c>
      <c r="F301" s="55" t="e">
        <f t="shared" si="16"/>
        <v>#VALUE!</v>
      </c>
      <c r="G301" s="55" t="e">
        <f t="shared" si="17"/>
        <v>#VALUE!</v>
      </c>
      <c r="M301" s="55" t="str">
        <f t="shared" si="18"/>
        <v xml:space="preserve"> </v>
      </c>
      <c r="O301" s="55" t="str">
        <f t="shared" si="19"/>
        <v xml:space="preserve"> </v>
      </c>
    </row>
    <row r="302" spans="4:15" x14ac:dyDescent="0.3">
      <c r="D302" s="11" t="str">
        <f>(IF(B302=Localisation!$C$64,1,IF(B302=Localisation!$C$65,2,IF(B302=Localisation!$C$66,3,IF(B302=Localisation!$C$67,4,IF(B302=Localisation!$C$68,5,IF(OR(B302=1,B302=2,B302=3,B302=4,B302=5),B302,"")))))))</f>
        <v/>
      </c>
      <c r="E302" s="11" t="str">
        <f>(IF(C302=Localisation!$C$70,1,IF(C302=Localisation!$C$71,2,IF(C302=Localisation!$C$72,3,IF(C302=Localisation!$C$73,4,IF(C302=Localisation!$C$74,5,IF(OR(C302=1,C302=2,C302=3,C302=4,C302=5),C302,"")))))))</f>
        <v/>
      </c>
      <c r="F302" s="55" t="e">
        <f t="shared" si="16"/>
        <v>#VALUE!</v>
      </c>
      <c r="G302" s="55" t="e">
        <f t="shared" si="17"/>
        <v>#VALUE!</v>
      </c>
      <c r="M302" s="55" t="str">
        <f t="shared" si="18"/>
        <v xml:space="preserve"> </v>
      </c>
      <c r="O302" s="55" t="str">
        <f t="shared" si="19"/>
        <v xml:space="preserve"> </v>
      </c>
    </row>
    <row r="303" spans="4:15" x14ac:dyDescent="0.3">
      <c r="D303" s="11" t="str">
        <f>(IF(B303=Localisation!$C$64,1,IF(B303=Localisation!$C$65,2,IF(B303=Localisation!$C$66,3,IF(B303=Localisation!$C$67,4,IF(B303=Localisation!$C$68,5,IF(OR(B303=1,B303=2,B303=3,B303=4,B303=5),B303,"")))))))</f>
        <v/>
      </c>
      <c r="E303" s="11" t="str">
        <f>(IF(C303=Localisation!$C$70,1,IF(C303=Localisation!$C$71,2,IF(C303=Localisation!$C$72,3,IF(C303=Localisation!$C$73,4,IF(C303=Localisation!$C$74,5,IF(OR(C303=1,C303=2,C303=3,C303=4,C303=5),C303,"")))))))</f>
        <v/>
      </c>
      <c r="F303" s="55" t="e">
        <f t="shared" si="16"/>
        <v>#VALUE!</v>
      </c>
      <c r="G303" s="55" t="e">
        <f t="shared" si="17"/>
        <v>#VALUE!</v>
      </c>
      <c r="M303" s="55" t="str">
        <f t="shared" si="18"/>
        <v xml:space="preserve"> </v>
      </c>
      <c r="O303" s="55" t="str">
        <f t="shared" si="19"/>
        <v xml:space="preserve"> </v>
      </c>
    </row>
    <row r="304" spans="4:15" x14ac:dyDescent="0.3">
      <c r="D304" s="11" t="str">
        <f>(IF(B304=Localisation!$C$64,1,IF(B304=Localisation!$C$65,2,IF(B304=Localisation!$C$66,3,IF(B304=Localisation!$C$67,4,IF(B304=Localisation!$C$68,5,IF(OR(B304=1,B304=2,B304=3,B304=4,B304=5),B304,"")))))))</f>
        <v/>
      </c>
      <c r="E304" s="11" t="str">
        <f>(IF(C304=Localisation!$C$70,1,IF(C304=Localisation!$C$71,2,IF(C304=Localisation!$C$72,3,IF(C304=Localisation!$C$73,4,IF(C304=Localisation!$C$74,5,IF(OR(C304=1,C304=2,C304=3,C304=4,C304=5),C304,"")))))))</f>
        <v/>
      </c>
      <c r="F304" s="55" t="e">
        <f t="shared" si="16"/>
        <v>#VALUE!</v>
      </c>
      <c r="G304" s="55" t="e">
        <f t="shared" si="17"/>
        <v>#VALUE!</v>
      </c>
      <c r="M304" s="55" t="str">
        <f t="shared" si="18"/>
        <v xml:space="preserve"> </v>
      </c>
      <c r="O304" s="55" t="str">
        <f t="shared" si="19"/>
        <v xml:space="preserve"> </v>
      </c>
    </row>
    <row r="305" spans="4:15" x14ac:dyDescent="0.3">
      <c r="D305" s="11" t="str">
        <f>(IF(B305=Localisation!$C$64,1,IF(B305=Localisation!$C$65,2,IF(B305=Localisation!$C$66,3,IF(B305=Localisation!$C$67,4,IF(B305=Localisation!$C$68,5,IF(OR(B305=1,B305=2,B305=3,B305=4,B305=5),B305,"")))))))</f>
        <v/>
      </c>
      <c r="E305" s="11" t="str">
        <f>(IF(C305=Localisation!$C$70,1,IF(C305=Localisation!$C$71,2,IF(C305=Localisation!$C$72,3,IF(C305=Localisation!$C$73,4,IF(C305=Localisation!$C$74,5,IF(OR(C305=1,C305=2,C305=3,C305=4,C305=5),C305,"")))))))</f>
        <v/>
      </c>
      <c r="F305" s="55" t="e">
        <f t="shared" si="16"/>
        <v>#VALUE!</v>
      </c>
      <c r="G305" s="55" t="e">
        <f t="shared" si="17"/>
        <v>#VALUE!</v>
      </c>
      <c r="M305" s="55" t="str">
        <f t="shared" si="18"/>
        <v xml:space="preserve"> </v>
      </c>
      <c r="O305" s="55" t="str">
        <f t="shared" si="19"/>
        <v xml:space="preserve"> </v>
      </c>
    </row>
    <row r="306" spans="4:15" x14ac:dyDescent="0.3">
      <c r="D306" s="11" t="str">
        <f>(IF(B306=Localisation!$C$64,1,IF(B306=Localisation!$C$65,2,IF(B306=Localisation!$C$66,3,IF(B306=Localisation!$C$67,4,IF(B306=Localisation!$C$68,5,IF(OR(B306=1,B306=2,B306=3,B306=4,B306=5),B306,"")))))))</f>
        <v/>
      </c>
      <c r="E306" s="11" t="str">
        <f>(IF(C306=Localisation!$C$70,1,IF(C306=Localisation!$C$71,2,IF(C306=Localisation!$C$72,3,IF(C306=Localisation!$C$73,4,IF(C306=Localisation!$C$74,5,IF(OR(C306=1,C306=2,C306=3,C306=4,C306=5),C306,"")))))))</f>
        <v/>
      </c>
      <c r="F306" s="55" t="e">
        <f t="shared" si="16"/>
        <v>#VALUE!</v>
      </c>
      <c r="G306" s="55" t="e">
        <f t="shared" si="17"/>
        <v>#VALUE!</v>
      </c>
      <c r="M306" s="55" t="str">
        <f t="shared" si="18"/>
        <v xml:space="preserve"> </v>
      </c>
      <c r="O306" s="55" t="str">
        <f t="shared" si="19"/>
        <v xml:space="preserve"> </v>
      </c>
    </row>
    <row r="307" spans="4:15" x14ac:dyDescent="0.3">
      <c r="D307" s="11" t="str">
        <f>(IF(B307=Localisation!$C$64,1,IF(B307=Localisation!$C$65,2,IF(B307=Localisation!$C$66,3,IF(B307=Localisation!$C$67,4,IF(B307=Localisation!$C$68,5,IF(OR(B307=1,B307=2,B307=3,B307=4,B307=5),B307,"")))))))</f>
        <v/>
      </c>
      <c r="E307" s="11" t="str">
        <f>(IF(C307=Localisation!$C$70,1,IF(C307=Localisation!$C$71,2,IF(C307=Localisation!$C$72,3,IF(C307=Localisation!$C$73,4,IF(C307=Localisation!$C$74,5,IF(OR(C307=1,C307=2,C307=3,C307=4,C307=5),C307,"")))))))</f>
        <v/>
      </c>
      <c r="F307" s="55" t="e">
        <f t="shared" si="16"/>
        <v>#VALUE!</v>
      </c>
      <c r="G307" s="55" t="e">
        <f t="shared" si="17"/>
        <v>#VALUE!</v>
      </c>
      <c r="M307" s="55" t="str">
        <f t="shared" si="18"/>
        <v xml:space="preserve"> </v>
      </c>
      <c r="O307" s="55" t="str">
        <f t="shared" si="19"/>
        <v xml:space="preserve"> </v>
      </c>
    </row>
    <row r="308" spans="4:15" x14ac:dyDescent="0.3">
      <c r="D308" s="11" t="str">
        <f>(IF(B308=Localisation!$C$64,1,IF(B308=Localisation!$C$65,2,IF(B308=Localisation!$C$66,3,IF(B308=Localisation!$C$67,4,IF(B308=Localisation!$C$68,5,IF(OR(B308=1,B308=2,B308=3,B308=4,B308=5),B308,"")))))))</f>
        <v/>
      </c>
      <c r="E308" s="11" t="str">
        <f>(IF(C308=Localisation!$C$70,1,IF(C308=Localisation!$C$71,2,IF(C308=Localisation!$C$72,3,IF(C308=Localisation!$C$73,4,IF(C308=Localisation!$C$74,5,IF(OR(C308=1,C308=2,C308=3,C308=4,C308=5),C308,"")))))))</f>
        <v/>
      </c>
      <c r="F308" s="55" t="e">
        <f t="shared" si="16"/>
        <v>#VALUE!</v>
      </c>
      <c r="G308" s="55" t="e">
        <f t="shared" si="17"/>
        <v>#VALUE!</v>
      </c>
      <c r="M308" s="55" t="str">
        <f t="shared" si="18"/>
        <v xml:space="preserve"> </v>
      </c>
      <c r="O308" s="55" t="str">
        <f t="shared" si="19"/>
        <v xml:space="preserve"> </v>
      </c>
    </row>
    <row r="309" spans="4:15" x14ac:dyDescent="0.3">
      <c r="D309" s="11" t="str">
        <f>(IF(B309=Localisation!$C$64,1,IF(B309=Localisation!$C$65,2,IF(B309=Localisation!$C$66,3,IF(B309=Localisation!$C$67,4,IF(B309=Localisation!$C$68,5,IF(OR(B309=1,B309=2,B309=3,B309=4,B309=5),B309,"")))))))</f>
        <v/>
      </c>
      <c r="E309" s="11" t="str">
        <f>(IF(C309=Localisation!$C$70,1,IF(C309=Localisation!$C$71,2,IF(C309=Localisation!$C$72,3,IF(C309=Localisation!$C$73,4,IF(C309=Localisation!$C$74,5,IF(OR(C309=1,C309=2,C309=3,C309=4,C309=5),C309,"")))))))</f>
        <v/>
      </c>
      <c r="F309" s="55" t="e">
        <f t="shared" si="16"/>
        <v>#VALUE!</v>
      </c>
      <c r="G309" s="55" t="e">
        <f t="shared" si="17"/>
        <v>#VALUE!</v>
      </c>
      <c r="M309" s="55" t="str">
        <f t="shared" si="18"/>
        <v xml:space="preserve"> </v>
      </c>
      <c r="O309" s="55" t="str">
        <f t="shared" si="19"/>
        <v xml:space="preserve"> </v>
      </c>
    </row>
    <row r="310" spans="4:15" x14ac:dyDescent="0.3">
      <c r="D310" s="11" t="str">
        <f>(IF(B310=Localisation!$C$64,1,IF(B310=Localisation!$C$65,2,IF(B310=Localisation!$C$66,3,IF(B310=Localisation!$C$67,4,IF(B310=Localisation!$C$68,5,IF(OR(B310=1,B310=2,B310=3,B310=4,B310=5),B310,"")))))))</f>
        <v/>
      </c>
      <c r="E310" s="11" t="str">
        <f>(IF(C310=Localisation!$C$70,1,IF(C310=Localisation!$C$71,2,IF(C310=Localisation!$C$72,3,IF(C310=Localisation!$C$73,4,IF(C310=Localisation!$C$74,5,IF(OR(C310=1,C310=2,C310=3,C310=4,C310=5),C310,"")))))))</f>
        <v/>
      </c>
      <c r="F310" s="55" t="e">
        <f t="shared" si="16"/>
        <v>#VALUE!</v>
      </c>
      <c r="G310" s="55" t="e">
        <f t="shared" si="17"/>
        <v>#VALUE!</v>
      </c>
      <c r="M310" s="55" t="str">
        <f t="shared" si="18"/>
        <v xml:space="preserve"> </v>
      </c>
      <c r="O310" s="55" t="str">
        <f t="shared" si="19"/>
        <v xml:space="preserve"> </v>
      </c>
    </row>
    <row r="311" spans="4:15" x14ac:dyDescent="0.3">
      <c r="D311" s="11" t="str">
        <f>(IF(B311=Localisation!$C$64,1,IF(B311=Localisation!$C$65,2,IF(B311=Localisation!$C$66,3,IF(B311=Localisation!$C$67,4,IF(B311=Localisation!$C$68,5,IF(OR(B311=1,B311=2,B311=3,B311=4,B311=5),B311,"")))))))</f>
        <v/>
      </c>
      <c r="E311" s="11" t="str">
        <f>(IF(C311=Localisation!$C$70,1,IF(C311=Localisation!$C$71,2,IF(C311=Localisation!$C$72,3,IF(C311=Localisation!$C$73,4,IF(C311=Localisation!$C$74,5,IF(OR(C311=1,C311=2,C311=3,C311=4,C311=5),C311,"")))))))</f>
        <v/>
      </c>
      <c r="F311" s="55" t="e">
        <f t="shared" si="16"/>
        <v>#VALUE!</v>
      </c>
      <c r="G311" s="55" t="e">
        <f t="shared" si="17"/>
        <v>#VALUE!</v>
      </c>
      <c r="M311" s="55" t="str">
        <f t="shared" si="18"/>
        <v xml:space="preserve"> </v>
      </c>
      <c r="O311" s="55" t="str">
        <f t="shared" si="19"/>
        <v xml:space="preserve"> </v>
      </c>
    </row>
    <row r="312" spans="4:15" x14ac:dyDescent="0.3">
      <c r="D312" s="11" t="str">
        <f>(IF(B312=Localisation!$C$64,1,IF(B312=Localisation!$C$65,2,IF(B312=Localisation!$C$66,3,IF(B312=Localisation!$C$67,4,IF(B312=Localisation!$C$68,5,IF(OR(B312=1,B312=2,B312=3,B312=4,B312=5),B312,"")))))))</f>
        <v/>
      </c>
      <c r="E312" s="11" t="str">
        <f>(IF(C312=Localisation!$C$70,1,IF(C312=Localisation!$C$71,2,IF(C312=Localisation!$C$72,3,IF(C312=Localisation!$C$73,4,IF(C312=Localisation!$C$74,5,IF(OR(C312=1,C312=2,C312=3,C312=4,C312=5),C312,"")))))))</f>
        <v/>
      </c>
      <c r="F312" s="55" t="e">
        <f t="shared" si="16"/>
        <v>#VALUE!</v>
      </c>
      <c r="G312" s="55" t="e">
        <f t="shared" si="17"/>
        <v>#VALUE!</v>
      </c>
      <c r="M312" s="55" t="str">
        <f t="shared" si="18"/>
        <v xml:space="preserve"> </v>
      </c>
      <c r="O312" s="55" t="str">
        <f t="shared" si="19"/>
        <v xml:space="preserve"> </v>
      </c>
    </row>
    <row r="313" spans="4:15" x14ac:dyDescent="0.3">
      <c r="D313" s="11" t="str">
        <f>(IF(B313=Localisation!$C$64,1,IF(B313=Localisation!$C$65,2,IF(B313=Localisation!$C$66,3,IF(B313=Localisation!$C$67,4,IF(B313=Localisation!$C$68,5,IF(OR(B313=1,B313=2,B313=3,B313=4,B313=5),B313,"")))))))</f>
        <v/>
      </c>
      <c r="E313" s="11" t="str">
        <f>(IF(C313=Localisation!$C$70,1,IF(C313=Localisation!$C$71,2,IF(C313=Localisation!$C$72,3,IF(C313=Localisation!$C$73,4,IF(C313=Localisation!$C$74,5,IF(OR(C313=1,C313=2,C313=3,C313=4,C313=5),C313,"")))))))</f>
        <v/>
      </c>
      <c r="F313" s="55" t="e">
        <f t="shared" si="16"/>
        <v>#VALUE!</v>
      </c>
      <c r="G313" s="55" t="e">
        <f t="shared" si="17"/>
        <v>#VALUE!</v>
      </c>
      <c r="M313" s="55" t="str">
        <f t="shared" si="18"/>
        <v xml:space="preserve"> </v>
      </c>
      <c r="O313" s="55" t="str">
        <f t="shared" si="19"/>
        <v xml:space="preserve"> </v>
      </c>
    </row>
    <row r="314" spans="4:15" x14ac:dyDescent="0.3">
      <c r="D314" s="11" t="str">
        <f>(IF(B314=Localisation!$C$64,1,IF(B314=Localisation!$C$65,2,IF(B314=Localisation!$C$66,3,IF(B314=Localisation!$C$67,4,IF(B314=Localisation!$C$68,5,IF(OR(B314=1,B314=2,B314=3,B314=4,B314=5),B314,"")))))))</f>
        <v/>
      </c>
      <c r="E314" s="11" t="str">
        <f>(IF(C314=Localisation!$C$70,1,IF(C314=Localisation!$C$71,2,IF(C314=Localisation!$C$72,3,IF(C314=Localisation!$C$73,4,IF(C314=Localisation!$C$74,5,IF(OR(C314=1,C314=2,C314=3,C314=4,C314=5),C314,"")))))))</f>
        <v/>
      </c>
      <c r="F314" s="55" t="e">
        <f t="shared" si="16"/>
        <v>#VALUE!</v>
      </c>
      <c r="G314" s="55" t="e">
        <f t="shared" si="17"/>
        <v>#VALUE!</v>
      </c>
      <c r="M314" s="55" t="str">
        <f t="shared" si="18"/>
        <v xml:space="preserve"> </v>
      </c>
      <c r="O314" s="55" t="str">
        <f t="shared" si="19"/>
        <v xml:space="preserve"> </v>
      </c>
    </row>
    <row r="315" spans="4:15" x14ac:dyDescent="0.3">
      <c r="D315" s="11" t="str">
        <f>(IF(B315=Localisation!$C$64,1,IF(B315=Localisation!$C$65,2,IF(B315=Localisation!$C$66,3,IF(B315=Localisation!$C$67,4,IF(B315=Localisation!$C$68,5,IF(OR(B315=1,B315=2,B315=3,B315=4,B315=5),B315,"")))))))</f>
        <v/>
      </c>
      <c r="E315" s="11" t="str">
        <f>(IF(C315=Localisation!$C$70,1,IF(C315=Localisation!$C$71,2,IF(C315=Localisation!$C$72,3,IF(C315=Localisation!$C$73,4,IF(C315=Localisation!$C$74,5,IF(OR(C315=1,C315=2,C315=3,C315=4,C315=5),C315,"")))))))</f>
        <v/>
      </c>
      <c r="F315" s="55" t="e">
        <f t="shared" si="16"/>
        <v>#VALUE!</v>
      </c>
      <c r="G315" s="55" t="e">
        <f t="shared" si="17"/>
        <v>#VALUE!</v>
      </c>
      <c r="M315" s="55" t="str">
        <f t="shared" si="18"/>
        <v xml:space="preserve"> </v>
      </c>
      <c r="O315" s="55" t="str">
        <f t="shared" si="19"/>
        <v xml:space="preserve"> </v>
      </c>
    </row>
    <row r="316" spans="4:15" x14ac:dyDescent="0.3">
      <c r="D316" s="11" t="str">
        <f>(IF(B316=Localisation!$C$64,1,IF(B316=Localisation!$C$65,2,IF(B316=Localisation!$C$66,3,IF(B316=Localisation!$C$67,4,IF(B316=Localisation!$C$68,5,IF(OR(B316=1,B316=2,B316=3,B316=4,B316=5),B316,"")))))))</f>
        <v/>
      </c>
      <c r="E316" s="11" t="str">
        <f>(IF(C316=Localisation!$C$70,1,IF(C316=Localisation!$C$71,2,IF(C316=Localisation!$C$72,3,IF(C316=Localisation!$C$73,4,IF(C316=Localisation!$C$74,5,IF(OR(C316=1,C316=2,C316=3,C316=4,C316=5),C316,"")))))))</f>
        <v/>
      </c>
      <c r="F316" s="55" t="e">
        <f t="shared" si="16"/>
        <v>#VALUE!</v>
      </c>
      <c r="G316" s="55" t="e">
        <f t="shared" si="17"/>
        <v>#VALUE!</v>
      </c>
      <c r="M316" s="55" t="str">
        <f t="shared" si="18"/>
        <v xml:space="preserve"> </v>
      </c>
      <c r="O316" s="55" t="str">
        <f t="shared" si="19"/>
        <v xml:space="preserve"> </v>
      </c>
    </row>
    <row r="317" spans="4:15" x14ac:dyDescent="0.3">
      <c r="D317" s="11" t="str">
        <f>(IF(B317=Localisation!$C$64,1,IF(B317=Localisation!$C$65,2,IF(B317=Localisation!$C$66,3,IF(B317=Localisation!$C$67,4,IF(B317=Localisation!$C$68,5,IF(OR(B317=1,B317=2,B317=3,B317=4,B317=5),B317,"")))))))</f>
        <v/>
      </c>
      <c r="E317" s="11" t="str">
        <f>(IF(C317=Localisation!$C$70,1,IF(C317=Localisation!$C$71,2,IF(C317=Localisation!$C$72,3,IF(C317=Localisation!$C$73,4,IF(C317=Localisation!$C$74,5,IF(OR(C317=1,C317=2,C317=3,C317=4,C317=5),C317,"")))))))</f>
        <v/>
      </c>
      <c r="F317" s="55" t="e">
        <f t="shared" si="16"/>
        <v>#VALUE!</v>
      </c>
      <c r="G317" s="55" t="e">
        <f t="shared" si="17"/>
        <v>#VALUE!</v>
      </c>
      <c r="M317" s="55" t="str">
        <f t="shared" si="18"/>
        <v xml:space="preserve"> </v>
      </c>
      <c r="O317" s="55" t="str">
        <f t="shared" si="19"/>
        <v xml:space="preserve"> </v>
      </c>
    </row>
    <row r="318" spans="4:15" x14ac:dyDescent="0.3">
      <c r="D318" s="11" t="str">
        <f>(IF(B318=Localisation!$C$64,1,IF(B318=Localisation!$C$65,2,IF(B318=Localisation!$C$66,3,IF(B318=Localisation!$C$67,4,IF(B318=Localisation!$C$68,5,IF(OR(B318=1,B318=2,B318=3,B318=4,B318=5),B318,"")))))))</f>
        <v/>
      </c>
      <c r="E318" s="11" t="str">
        <f>(IF(C318=Localisation!$C$70,1,IF(C318=Localisation!$C$71,2,IF(C318=Localisation!$C$72,3,IF(C318=Localisation!$C$73,4,IF(C318=Localisation!$C$74,5,IF(OR(C318=1,C318=2,C318=3,C318=4,C318=5),C318,"")))))))</f>
        <v/>
      </c>
      <c r="F318" s="55" t="e">
        <f t="shared" si="16"/>
        <v>#VALUE!</v>
      </c>
      <c r="G318" s="55" t="e">
        <f t="shared" si="17"/>
        <v>#VALUE!</v>
      </c>
      <c r="M318" s="55" t="str">
        <f t="shared" si="18"/>
        <v xml:space="preserve"> </v>
      </c>
      <c r="O318" s="55" t="str">
        <f t="shared" si="19"/>
        <v xml:space="preserve"> </v>
      </c>
    </row>
    <row r="319" spans="4:15" x14ac:dyDescent="0.3">
      <c r="D319" s="11" t="str">
        <f>(IF(B319=Localisation!$C$64,1,IF(B319=Localisation!$C$65,2,IF(B319=Localisation!$C$66,3,IF(B319=Localisation!$C$67,4,IF(B319=Localisation!$C$68,5,IF(OR(B319=1,B319=2,B319=3,B319=4,B319=5),B319,"")))))))</f>
        <v/>
      </c>
      <c r="E319" s="11" t="str">
        <f>(IF(C319=Localisation!$C$70,1,IF(C319=Localisation!$C$71,2,IF(C319=Localisation!$C$72,3,IF(C319=Localisation!$C$73,4,IF(C319=Localisation!$C$74,5,IF(OR(C319=1,C319=2,C319=3,C319=4,C319=5),C319,"")))))))</f>
        <v/>
      </c>
      <c r="F319" s="55" t="e">
        <f t="shared" si="16"/>
        <v>#VALUE!</v>
      </c>
      <c r="G319" s="55" t="e">
        <f t="shared" si="17"/>
        <v>#VALUE!</v>
      </c>
      <c r="M319" s="55" t="str">
        <f t="shared" si="18"/>
        <v xml:space="preserve"> </v>
      </c>
      <c r="O319" s="55" t="str">
        <f t="shared" si="19"/>
        <v xml:space="preserve"> </v>
      </c>
    </row>
    <row r="320" spans="4:15" x14ac:dyDescent="0.3">
      <c r="D320" s="11" t="str">
        <f>(IF(B320=Localisation!$C$64,1,IF(B320=Localisation!$C$65,2,IF(B320=Localisation!$C$66,3,IF(B320=Localisation!$C$67,4,IF(B320=Localisation!$C$68,5,IF(OR(B320=1,B320=2,B320=3,B320=4,B320=5),B320,"")))))))</f>
        <v/>
      </c>
      <c r="E320" s="11" t="str">
        <f>(IF(C320=Localisation!$C$70,1,IF(C320=Localisation!$C$71,2,IF(C320=Localisation!$C$72,3,IF(C320=Localisation!$C$73,4,IF(C320=Localisation!$C$74,5,IF(OR(C320=1,C320=2,C320=3,C320=4,C320=5),C320,"")))))))</f>
        <v/>
      </c>
      <c r="F320" s="55" t="e">
        <f t="shared" si="16"/>
        <v>#VALUE!</v>
      </c>
      <c r="G320" s="55" t="e">
        <f t="shared" si="17"/>
        <v>#VALUE!</v>
      </c>
      <c r="M320" s="55" t="str">
        <f t="shared" si="18"/>
        <v xml:space="preserve"> </v>
      </c>
      <c r="O320" s="55" t="str">
        <f t="shared" si="19"/>
        <v xml:space="preserve"> </v>
      </c>
    </row>
    <row r="321" spans="4:15" x14ac:dyDescent="0.3">
      <c r="D321" s="11" t="str">
        <f>(IF(B321=Localisation!$C$64,1,IF(B321=Localisation!$C$65,2,IF(B321=Localisation!$C$66,3,IF(B321=Localisation!$C$67,4,IF(B321=Localisation!$C$68,5,IF(OR(B321=1,B321=2,B321=3,B321=4,B321=5),B321,"")))))))</f>
        <v/>
      </c>
      <c r="E321" s="11" t="str">
        <f>(IF(C321=Localisation!$C$70,1,IF(C321=Localisation!$C$71,2,IF(C321=Localisation!$C$72,3,IF(C321=Localisation!$C$73,4,IF(C321=Localisation!$C$74,5,IF(OR(C321=1,C321=2,C321=3,C321=4,C321=5),C321,"")))))))</f>
        <v/>
      </c>
      <c r="F321" s="55" t="e">
        <f t="shared" si="16"/>
        <v>#VALUE!</v>
      </c>
      <c r="G321" s="55" t="e">
        <f t="shared" si="17"/>
        <v>#VALUE!</v>
      </c>
      <c r="M321" s="55" t="str">
        <f t="shared" si="18"/>
        <v xml:space="preserve"> </v>
      </c>
      <c r="O321" s="55" t="str">
        <f t="shared" si="19"/>
        <v xml:space="preserve"> </v>
      </c>
    </row>
    <row r="322" spans="4:15" x14ac:dyDescent="0.3">
      <c r="D322" s="11" t="str">
        <f>(IF(B322=Localisation!$C$64,1,IF(B322=Localisation!$C$65,2,IF(B322=Localisation!$C$66,3,IF(B322=Localisation!$C$67,4,IF(B322=Localisation!$C$68,5,IF(OR(B322=1,B322=2,B322=3,B322=4,B322=5),B322,"")))))))</f>
        <v/>
      </c>
      <c r="E322" s="11" t="str">
        <f>(IF(C322=Localisation!$C$70,1,IF(C322=Localisation!$C$71,2,IF(C322=Localisation!$C$72,3,IF(C322=Localisation!$C$73,4,IF(C322=Localisation!$C$74,5,IF(OR(C322=1,C322=2,C322=3,C322=4,C322=5),C322,"")))))))</f>
        <v/>
      </c>
      <c r="F322" s="55" t="e">
        <f t="shared" si="16"/>
        <v>#VALUE!</v>
      </c>
      <c r="G322" s="55" t="e">
        <f t="shared" si="17"/>
        <v>#VALUE!</v>
      </c>
      <c r="M322" s="55" t="str">
        <f t="shared" si="18"/>
        <v xml:space="preserve"> </v>
      </c>
      <c r="O322" s="55" t="str">
        <f t="shared" si="19"/>
        <v xml:space="preserve"> </v>
      </c>
    </row>
    <row r="323" spans="4:15" x14ac:dyDescent="0.3">
      <c r="D323" s="11" t="str">
        <f>(IF(B323=Localisation!$C$64,1,IF(B323=Localisation!$C$65,2,IF(B323=Localisation!$C$66,3,IF(B323=Localisation!$C$67,4,IF(B323=Localisation!$C$68,5,IF(OR(B323=1,B323=2,B323=3,B323=4,B323=5),B323,"")))))))</f>
        <v/>
      </c>
      <c r="E323" s="11" t="str">
        <f>(IF(C323=Localisation!$C$70,1,IF(C323=Localisation!$C$71,2,IF(C323=Localisation!$C$72,3,IF(C323=Localisation!$C$73,4,IF(C323=Localisation!$C$74,5,IF(OR(C323=1,C323=2,C323=3,C323=4,C323=5),C323,"")))))))</f>
        <v/>
      </c>
      <c r="F323" s="55" t="e">
        <f t="shared" ref="F323:F386" si="20">(((D323+E323)-2)/8)</f>
        <v>#VALUE!</v>
      </c>
      <c r="G323" s="55" t="e">
        <f t="shared" ref="G323:G386" si="21">(0.65*(((D323+E323-2)*100)/8)+22.9)/100</f>
        <v>#VALUE!</v>
      </c>
      <c r="M323" s="55" t="str">
        <f t="shared" ref="M323:M386" si="22">IF(COUNTA(B323,C323)=2,F323," ")</f>
        <v xml:space="preserve"> </v>
      </c>
      <c r="O323" s="55" t="str">
        <f t="shared" ref="O323:O386" si="23">IF(COUNTA(B323,C323)=2,G323," ")</f>
        <v xml:space="preserve"> </v>
      </c>
    </row>
    <row r="324" spans="4:15" x14ac:dyDescent="0.3">
      <c r="D324" s="11" t="str">
        <f>(IF(B324=Localisation!$C$64,1,IF(B324=Localisation!$C$65,2,IF(B324=Localisation!$C$66,3,IF(B324=Localisation!$C$67,4,IF(B324=Localisation!$C$68,5,IF(OR(B324=1,B324=2,B324=3,B324=4,B324=5),B324,"")))))))</f>
        <v/>
      </c>
      <c r="E324" s="11" t="str">
        <f>(IF(C324=Localisation!$C$70,1,IF(C324=Localisation!$C$71,2,IF(C324=Localisation!$C$72,3,IF(C324=Localisation!$C$73,4,IF(C324=Localisation!$C$74,5,IF(OR(C324=1,C324=2,C324=3,C324=4,C324=5),C324,"")))))))</f>
        <v/>
      </c>
      <c r="F324" s="55" t="e">
        <f t="shared" si="20"/>
        <v>#VALUE!</v>
      </c>
      <c r="G324" s="55" t="e">
        <f t="shared" si="21"/>
        <v>#VALUE!</v>
      </c>
      <c r="M324" s="55" t="str">
        <f t="shared" si="22"/>
        <v xml:space="preserve"> </v>
      </c>
      <c r="O324" s="55" t="str">
        <f t="shared" si="23"/>
        <v xml:space="preserve"> </v>
      </c>
    </row>
    <row r="325" spans="4:15" x14ac:dyDescent="0.3">
      <c r="D325" s="11" t="str">
        <f>(IF(B325=Localisation!$C$64,1,IF(B325=Localisation!$C$65,2,IF(B325=Localisation!$C$66,3,IF(B325=Localisation!$C$67,4,IF(B325=Localisation!$C$68,5,IF(OR(B325=1,B325=2,B325=3,B325=4,B325=5),B325,"")))))))</f>
        <v/>
      </c>
      <c r="E325" s="11" t="str">
        <f>(IF(C325=Localisation!$C$70,1,IF(C325=Localisation!$C$71,2,IF(C325=Localisation!$C$72,3,IF(C325=Localisation!$C$73,4,IF(C325=Localisation!$C$74,5,IF(OR(C325=1,C325=2,C325=3,C325=4,C325=5),C325,"")))))))</f>
        <v/>
      </c>
      <c r="F325" s="55" t="e">
        <f t="shared" si="20"/>
        <v>#VALUE!</v>
      </c>
      <c r="G325" s="55" t="e">
        <f t="shared" si="21"/>
        <v>#VALUE!</v>
      </c>
      <c r="M325" s="55" t="str">
        <f t="shared" si="22"/>
        <v xml:space="preserve"> </v>
      </c>
      <c r="O325" s="55" t="str">
        <f t="shared" si="23"/>
        <v xml:space="preserve"> </v>
      </c>
    </row>
    <row r="326" spans="4:15" x14ac:dyDescent="0.3">
      <c r="D326" s="11" t="str">
        <f>(IF(B326=Localisation!$C$64,1,IF(B326=Localisation!$C$65,2,IF(B326=Localisation!$C$66,3,IF(B326=Localisation!$C$67,4,IF(B326=Localisation!$C$68,5,IF(OR(B326=1,B326=2,B326=3,B326=4,B326=5),B326,"")))))))</f>
        <v/>
      </c>
      <c r="E326" s="11" t="str">
        <f>(IF(C326=Localisation!$C$70,1,IF(C326=Localisation!$C$71,2,IF(C326=Localisation!$C$72,3,IF(C326=Localisation!$C$73,4,IF(C326=Localisation!$C$74,5,IF(OR(C326=1,C326=2,C326=3,C326=4,C326=5),C326,"")))))))</f>
        <v/>
      </c>
      <c r="F326" s="55" t="e">
        <f t="shared" si="20"/>
        <v>#VALUE!</v>
      </c>
      <c r="G326" s="55" t="e">
        <f t="shared" si="21"/>
        <v>#VALUE!</v>
      </c>
      <c r="M326" s="55" t="str">
        <f t="shared" si="22"/>
        <v xml:space="preserve"> </v>
      </c>
      <c r="O326" s="55" t="str">
        <f t="shared" si="23"/>
        <v xml:space="preserve"> </v>
      </c>
    </row>
    <row r="327" spans="4:15" x14ac:dyDescent="0.3">
      <c r="D327" s="11" t="str">
        <f>(IF(B327=Localisation!$C$64,1,IF(B327=Localisation!$C$65,2,IF(B327=Localisation!$C$66,3,IF(B327=Localisation!$C$67,4,IF(B327=Localisation!$C$68,5,IF(OR(B327=1,B327=2,B327=3,B327=4,B327=5),B327,"")))))))</f>
        <v/>
      </c>
      <c r="E327" s="11" t="str">
        <f>(IF(C327=Localisation!$C$70,1,IF(C327=Localisation!$C$71,2,IF(C327=Localisation!$C$72,3,IF(C327=Localisation!$C$73,4,IF(C327=Localisation!$C$74,5,IF(OR(C327=1,C327=2,C327=3,C327=4,C327=5),C327,"")))))))</f>
        <v/>
      </c>
      <c r="F327" s="55" t="e">
        <f t="shared" si="20"/>
        <v>#VALUE!</v>
      </c>
      <c r="G327" s="55" t="e">
        <f t="shared" si="21"/>
        <v>#VALUE!</v>
      </c>
      <c r="M327" s="55" t="str">
        <f t="shared" si="22"/>
        <v xml:space="preserve"> </v>
      </c>
      <c r="O327" s="55" t="str">
        <f t="shared" si="23"/>
        <v xml:space="preserve"> </v>
      </c>
    </row>
    <row r="328" spans="4:15" x14ac:dyDescent="0.3">
      <c r="D328" s="11" t="str">
        <f>(IF(B328=Localisation!$C$64,1,IF(B328=Localisation!$C$65,2,IF(B328=Localisation!$C$66,3,IF(B328=Localisation!$C$67,4,IF(B328=Localisation!$C$68,5,IF(OR(B328=1,B328=2,B328=3,B328=4,B328=5),B328,"")))))))</f>
        <v/>
      </c>
      <c r="E328" s="11" t="str">
        <f>(IF(C328=Localisation!$C$70,1,IF(C328=Localisation!$C$71,2,IF(C328=Localisation!$C$72,3,IF(C328=Localisation!$C$73,4,IF(C328=Localisation!$C$74,5,IF(OR(C328=1,C328=2,C328=3,C328=4,C328=5),C328,"")))))))</f>
        <v/>
      </c>
      <c r="F328" s="55" t="e">
        <f t="shared" si="20"/>
        <v>#VALUE!</v>
      </c>
      <c r="G328" s="55" t="e">
        <f t="shared" si="21"/>
        <v>#VALUE!</v>
      </c>
      <c r="M328" s="55" t="str">
        <f t="shared" si="22"/>
        <v xml:space="preserve"> </v>
      </c>
      <c r="O328" s="55" t="str">
        <f t="shared" si="23"/>
        <v xml:space="preserve"> </v>
      </c>
    </row>
    <row r="329" spans="4:15" x14ac:dyDescent="0.3">
      <c r="D329" s="11" t="str">
        <f>(IF(B329=Localisation!$C$64,1,IF(B329=Localisation!$C$65,2,IF(B329=Localisation!$C$66,3,IF(B329=Localisation!$C$67,4,IF(B329=Localisation!$C$68,5,IF(OR(B329=1,B329=2,B329=3,B329=4,B329=5),B329,"")))))))</f>
        <v/>
      </c>
      <c r="E329" s="11" t="str">
        <f>(IF(C329=Localisation!$C$70,1,IF(C329=Localisation!$C$71,2,IF(C329=Localisation!$C$72,3,IF(C329=Localisation!$C$73,4,IF(C329=Localisation!$C$74,5,IF(OR(C329=1,C329=2,C329=3,C329=4,C329=5),C329,"")))))))</f>
        <v/>
      </c>
      <c r="F329" s="55" t="e">
        <f t="shared" si="20"/>
        <v>#VALUE!</v>
      </c>
      <c r="G329" s="55" t="e">
        <f t="shared" si="21"/>
        <v>#VALUE!</v>
      </c>
      <c r="M329" s="55" t="str">
        <f t="shared" si="22"/>
        <v xml:space="preserve"> </v>
      </c>
      <c r="O329" s="55" t="str">
        <f t="shared" si="23"/>
        <v xml:space="preserve"> </v>
      </c>
    </row>
    <row r="330" spans="4:15" x14ac:dyDescent="0.3">
      <c r="D330" s="11" t="str">
        <f>(IF(B330=Localisation!$C$64,1,IF(B330=Localisation!$C$65,2,IF(B330=Localisation!$C$66,3,IF(B330=Localisation!$C$67,4,IF(B330=Localisation!$C$68,5,IF(OR(B330=1,B330=2,B330=3,B330=4,B330=5),B330,"")))))))</f>
        <v/>
      </c>
      <c r="E330" s="11" t="str">
        <f>(IF(C330=Localisation!$C$70,1,IF(C330=Localisation!$C$71,2,IF(C330=Localisation!$C$72,3,IF(C330=Localisation!$C$73,4,IF(C330=Localisation!$C$74,5,IF(OR(C330=1,C330=2,C330=3,C330=4,C330=5),C330,"")))))))</f>
        <v/>
      </c>
      <c r="F330" s="55" t="e">
        <f t="shared" si="20"/>
        <v>#VALUE!</v>
      </c>
      <c r="G330" s="55" t="e">
        <f t="shared" si="21"/>
        <v>#VALUE!</v>
      </c>
      <c r="M330" s="55" t="str">
        <f t="shared" si="22"/>
        <v xml:space="preserve"> </v>
      </c>
      <c r="O330" s="55" t="str">
        <f t="shared" si="23"/>
        <v xml:space="preserve"> </v>
      </c>
    </row>
    <row r="331" spans="4:15" x14ac:dyDescent="0.3">
      <c r="D331" s="11" t="str">
        <f>(IF(B331=Localisation!$C$64,1,IF(B331=Localisation!$C$65,2,IF(B331=Localisation!$C$66,3,IF(B331=Localisation!$C$67,4,IF(B331=Localisation!$C$68,5,IF(OR(B331=1,B331=2,B331=3,B331=4,B331=5),B331,"")))))))</f>
        <v/>
      </c>
      <c r="E331" s="11" t="str">
        <f>(IF(C331=Localisation!$C$70,1,IF(C331=Localisation!$C$71,2,IF(C331=Localisation!$C$72,3,IF(C331=Localisation!$C$73,4,IF(C331=Localisation!$C$74,5,IF(OR(C331=1,C331=2,C331=3,C331=4,C331=5),C331,"")))))))</f>
        <v/>
      </c>
      <c r="F331" s="55" t="e">
        <f t="shared" si="20"/>
        <v>#VALUE!</v>
      </c>
      <c r="G331" s="55" t="e">
        <f t="shared" si="21"/>
        <v>#VALUE!</v>
      </c>
      <c r="M331" s="55" t="str">
        <f t="shared" si="22"/>
        <v xml:space="preserve"> </v>
      </c>
      <c r="O331" s="55" t="str">
        <f t="shared" si="23"/>
        <v xml:space="preserve"> </v>
      </c>
    </row>
    <row r="332" spans="4:15" x14ac:dyDescent="0.3">
      <c r="D332" s="11" t="str">
        <f>(IF(B332=Localisation!$C$64,1,IF(B332=Localisation!$C$65,2,IF(B332=Localisation!$C$66,3,IF(B332=Localisation!$C$67,4,IF(B332=Localisation!$C$68,5,IF(OR(B332=1,B332=2,B332=3,B332=4,B332=5),B332,"")))))))</f>
        <v/>
      </c>
      <c r="E332" s="11" t="str">
        <f>(IF(C332=Localisation!$C$70,1,IF(C332=Localisation!$C$71,2,IF(C332=Localisation!$C$72,3,IF(C332=Localisation!$C$73,4,IF(C332=Localisation!$C$74,5,IF(OR(C332=1,C332=2,C332=3,C332=4,C332=5),C332,"")))))))</f>
        <v/>
      </c>
      <c r="F332" s="55" t="e">
        <f t="shared" si="20"/>
        <v>#VALUE!</v>
      </c>
      <c r="G332" s="55" t="e">
        <f t="shared" si="21"/>
        <v>#VALUE!</v>
      </c>
      <c r="M332" s="55" t="str">
        <f t="shared" si="22"/>
        <v xml:space="preserve"> </v>
      </c>
      <c r="O332" s="55" t="str">
        <f t="shared" si="23"/>
        <v xml:space="preserve"> </v>
      </c>
    </row>
    <row r="333" spans="4:15" x14ac:dyDescent="0.3">
      <c r="D333" s="11" t="str">
        <f>(IF(B333=Localisation!$C$64,1,IF(B333=Localisation!$C$65,2,IF(B333=Localisation!$C$66,3,IF(B333=Localisation!$C$67,4,IF(B333=Localisation!$C$68,5,IF(OR(B333=1,B333=2,B333=3,B333=4,B333=5),B333,"")))))))</f>
        <v/>
      </c>
      <c r="E333" s="11" t="str">
        <f>(IF(C333=Localisation!$C$70,1,IF(C333=Localisation!$C$71,2,IF(C333=Localisation!$C$72,3,IF(C333=Localisation!$C$73,4,IF(C333=Localisation!$C$74,5,IF(OR(C333=1,C333=2,C333=3,C333=4,C333=5),C333,"")))))))</f>
        <v/>
      </c>
      <c r="F333" s="55" t="e">
        <f t="shared" si="20"/>
        <v>#VALUE!</v>
      </c>
      <c r="G333" s="55" t="e">
        <f t="shared" si="21"/>
        <v>#VALUE!</v>
      </c>
      <c r="M333" s="55" t="str">
        <f t="shared" si="22"/>
        <v xml:space="preserve"> </v>
      </c>
      <c r="O333" s="55" t="str">
        <f t="shared" si="23"/>
        <v xml:space="preserve"> </v>
      </c>
    </row>
    <row r="334" spans="4:15" x14ac:dyDescent="0.3">
      <c r="D334" s="11" t="str">
        <f>(IF(B334=Localisation!$C$64,1,IF(B334=Localisation!$C$65,2,IF(B334=Localisation!$C$66,3,IF(B334=Localisation!$C$67,4,IF(B334=Localisation!$C$68,5,IF(OR(B334=1,B334=2,B334=3,B334=4,B334=5),B334,"")))))))</f>
        <v/>
      </c>
      <c r="E334" s="11" t="str">
        <f>(IF(C334=Localisation!$C$70,1,IF(C334=Localisation!$C$71,2,IF(C334=Localisation!$C$72,3,IF(C334=Localisation!$C$73,4,IF(C334=Localisation!$C$74,5,IF(OR(C334=1,C334=2,C334=3,C334=4,C334=5),C334,"")))))))</f>
        <v/>
      </c>
      <c r="F334" s="55" t="e">
        <f t="shared" si="20"/>
        <v>#VALUE!</v>
      </c>
      <c r="G334" s="55" t="e">
        <f t="shared" si="21"/>
        <v>#VALUE!</v>
      </c>
      <c r="M334" s="55" t="str">
        <f t="shared" si="22"/>
        <v xml:space="preserve"> </v>
      </c>
      <c r="O334" s="55" t="str">
        <f t="shared" si="23"/>
        <v xml:space="preserve"> </v>
      </c>
    </row>
    <row r="335" spans="4:15" x14ac:dyDescent="0.3">
      <c r="D335" s="11" t="str">
        <f>(IF(B335=Localisation!$C$64,1,IF(B335=Localisation!$C$65,2,IF(B335=Localisation!$C$66,3,IF(B335=Localisation!$C$67,4,IF(B335=Localisation!$C$68,5,IF(OR(B335=1,B335=2,B335=3,B335=4,B335=5),B335,"")))))))</f>
        <v/>
      </c>
      <c r="E335" s="11" t="str">
        <f>(IF(C335=Localisation!$C$70,1,IF(C335=Localisation!$C$71,2,IF(C335=Localisation!$C$72,3,IF(C335=Localisation!$C$73,4,IF(C335=Localisation!$C$74,5,IF(OR(C335=1,C335=2,C335=3,C335=4,C335=5),C335,"")))))))</f>
        <v/>
      </c>
      <c r="F335" s="55" t="e">
        <f t="shared" si="20"/>
        <v>#VALUE!</v>
      </c>
      <c r="G335" s="55" t="e">
        <f t="shared" si="21"/>
        <v>#VALUE!</v>
      </c>
      <c r="M335" s="55" t="str">
        <f t="shared" si="22"/>
        <v xml:space="preserve"> </v>
      </c>
      <c r="O335" s="55" t="str">
        <f t="shared" si="23"/>
        <v xml:space="preserve"> </v>
      </c>
    </row>
    <row r="336" spans="4:15" x14ac:dyDescent="0.3">
      <c r="D336" s="11" t="str">
        <f>(IF(B336=Localisation!$C$64,1,IF(B336=Localisation!$C$65,2,IF(B336=Localisation!$C$66,3,IF(B336=Localisation!$C$67,4,IF(B336=Localisation!$C$68,5,IF(OR(B336=1,B336=2,B336=3,B336=4,B336=5),B336,"")))))))</f>
        <v/>
      </c>
      <c r="E336" s="11" t="str">
        <f>(IF(C336=Localisation!$C$70,1,IF(C336=Localisation!$C$71,2,IF(C336=Localisation!$C$72,3,IF(C336=Localisation!$C$73,4,IF(C336=Localisation!$C$74,5,IF(OR(C336=1,C336=2,C336=3,C336=4,C336=5),C336,"")))))))</f>
        <v/>
      </c>
      <c r="F336" s="55" t="e">
        <f t="shared" si="20"/>
        <v>#VALUE!</v>
      </c>
      <c r="G336" s="55" t="e">
        <f t="shared" si="21"/>
        <v>#VALUE!</v>
      </c>
      <c r="M336" s="55" t="str">
        <f t="shared" si="22"/>
        <v xml:space="preserve"> </v>
      </c>
      <c r="O336" s="55" t="str">
        <f t="shared" si="23"/>
        <v xml:space="preserve"> </v>
      </c>
    </row>
    <row r="337" spans="4:15" x14ac:dyDescent="0.3">
      <c r="D337" s="11" t="str">
        <f>(IF(B337=Localisation!$C$64,1,IF(B337=Localisation!$C$65,2,IF(B337=Localisation!$C$66,3,IF(B337=Localisation!$C$67,4,IF(B337=Localisation!$C$68,5,IF(OR(B337=1,B337=2,B337=3,B337=4,B337=5),B337,"")))))))</f>
        <v/>
      </c>
      <c r="E337" s="11" t="str">
        <f>(IF(C337=Localisation!$C$70,1,IF(C337=Localisation!$C$71,2,IF(C337=Localisation!$C$72,3,IF(C337=Localisation!$C$73,4,IF(C337=Localisation!$C$74,5,IF(OR(C337=1,C337=2,C337=3,C337=4,C337=5),C337,"")))))))</f>
        <v/>
      </c>
      <c r="F337" s="55" t="e">
        <f t="shared" si="20"/>
        <v>#VALUE!</v>
      </c>
      <c r="G337" s="55" t="e">
        <f t="shared" si="21"/>
        <v>#VALUE!</v>
      </c>
      <c r="M337" s="55" t="str">
        <f t="shared" si="22"/>
        <v xml:space="preserve"> </v>
      </c>
      <c r="O337" s="55" t="str">
        <f t="shared" si="23"/>
        <v xml:space="preserve"> </v>
      </c>
    </row>
    <row r="338" spans="4:15" x14ac:dyDescent="0.3">
      <c r="D338" s="11" t="str">
        <f>(IF(B338=Localisation!$C$64,1,IF(B338=Localisation!$C$65,2,IF(B338=Localisation!$C$66,3,IF(B338=Localisation!$C$67,4,IF(B338=Localisation!$C$68,5,IF(OR(B338=1,B338=2,B338=3,B338=4,B338=5),B338,"")))))))</f>
        <v/>
      </c>
      <c r="E338" s="11" t="str">
        <f>(IF(C338=Localisation!$C$70,1,IF(C338=Localisation!$C$71,2,IF(C338=Localisation!$C$72,3,IF(C338=Localisation!$C$73,4,IF(C338=Localisation!$C$74,5,IF(OR(C338=1,C338=2,C338=3,C338=4,C338=5),C338,"")))))))</f>
        <v/>
      </c>
      <c r="F338" s="55" t="e">
        <f t="shared" si="20"/>
        <v>#VALUE!</v>
      </c>
      <c r="G338" s="55" t="e">
        <f t="shared" si="21"/>
        <v>#VALUE!</v>
      </c>
      <c r="M338" s="55" t="str">
        <f t="shared" si="22"/>
        <v xml:space="preserve"> </v>
      </c>
      <c r="O338" s="55" t="str">
        <f t="shared" si="23"/>
        <v xml:space="preserve"> </v>
      </c>
    </row>
    <row r="339" spans="4:15" x14ac:dyDescent="0.3">
      <c r="D339" s="11" t="str">
        <f>(IF(B339=Localisation!$C$64,1,IF(B339=Localisation!$C$65,2,IF(B339=Localisation!$C$66,3,IF(B339=Localisation!$C$67,4,IF(B339=Localisation!$C$68,5,IF(OR(B339=1,B339=2,B339=3,B339=4,B339=5),B339,"")))))))</f>
        <v/>
      </c>
      <c r="E339" s="11" t="str">
        <f>(IF(C339=Localisation!$C$70,1,IF(C339=Localisation!$C$71,2,IF(C339=Localisation!$C$72,3,IF(C339=Localisation!$C$73,4,IF(C339=Localisation!$C$74,5,IF(OR(C339=1,C339=2,C339=3,C339=4,C339=5),C339,"")))))))</f>
        <v/>
      </c>
      <c r="F339" s="55" t="e">
        <f t="shared" si="20"/>
        <v>#VALUE!</v>
      </c>
      <c r="G339" s="55" t="e">
        <f t="shared" si="21"/>
        <v>#VALUE!</v>
      </c>
      <c r="M339" s="55" t="str">
        <f t="shared" si="22"/>
        <v xml:space="preserve"> </v>
      </c>
      <c r="O339" s="55" t="str">
        <f t="shared" si="23"/>
        <v xml:space="preserve"> </v>
      </c>
    </row>
    <row r="340" spans="4:15" x14ac:dyDescent="0.3">
      <c r="D340" s="11" t="str">
        <f>(IF(B340=Localisation!$C$64,1,IF(B340=Localisation!$C$65,2,IF(B340=Localisation!$C$66,3,IF(B340=Localisation!$C$67,4,IF(B340=Localisation!$C$68,5,IF(OR(B340=1,B340=2,B340=3,B340=4,B340=5),B340,"")))))))</f>
        <v/>
      </c>
      <c r="E340" s="11" t="str">
        <f>(IF(C340=Localisation!$C$70,1,IF(C340=Localisation!$C$71,2,IF(C340=Localisation!$C$72,3,IF(C340=Localisation!$C$73,4,IF(C340=Localisation!$C$74,5,IF(OR(C340=1,C340=2,C340=3,C340=4,C340=5),C340,"")))))))</f>
        <v/>
      </c>
      <c r="F340" s="55" t="e">
        <f t="shared" si="20"/>
        <v>#VALUE!</v>
      </c>
      <c r="G340" s="55" t="e">
        <f t="shared" si="21"/>
        <v>#VALUE!</v>
      </c>
      <c r="M340" s="55" t="str">
        <f t="shared" si="22"/>
        <v xml:space="preserve"> </v>
      </c>
      <c r="O340" s="55" t="str">
        <f t="shared" si="23"/>
        <v xml:space="preserve"> </v>
      </c>
    </row>
    <row r="341" spans="4:15" x14ac:dyDescent="0.3">
      <c r="D341" s="11" t="str">
        <f>(IF(B341=Localisation!$C$64,1,IF(B341=Localisation!$C$65,2,IF(B341=Localisation!$C$66,3,IF(B341=Localisation!$C$67,4,IF(B341=Localisation!$C$68,5,IF(OR(B341=1,B341=2,B341=3,B341=4,B341=5),B341,"")))))))</f>
        <v/>
      </c>
      <c r="E341" s="11" t="str">
        <f>(IF(C341=Localisation!$C$70,1,IF(C341=Localisation!$C$71,2,IF(C341=Localisation!$C$72,3,IF(C341=Localisation!$C$73,4,IF(C341=Localisation!$C$74,5,IF(OR(C341=1,C341=2,C341=3,C341=4,C341=5),C341,"")))))))</f>
        <v/>
      </c>
      <c r="F341" s="55" t="e">
        <f t="shared" si="20"/>
        <v>#VALUE!</v>
      </c>
      <c r="G341" s="55" t="e">
        <f t="shared" si="21"/>
        <v>#VALUE!</v>
      </c>
      <c r="M341" s="55" t="str">
        <f t="shared" si="22"/>
        <v xml:space="preserve"> </v>
      </c>
      <c r="O341" s="55" t="str">
        <f t="shared" si="23"/>
        <v xml:space="preserve"> </v>
      </c>
    </row>
    <row r="342" spans="4:15" x14ac:dyDescent="0.3">
      <c r="D342" s="11" t="str">
        <f>(IF(B342=Localisation!$C$64,1,IF(B342=Localisation!$C$65,2,IF(B342=Localisation!$C$66,3,IF(B342=Localisation!$C$67,4,IF(B342=Localisation!$C$68,5,IF(OR(B342=1,B342=2,B342=3,B342=4,B342=5),B342,"")))))))</f>
        <v/>
      </c>
      <c r="E342" s="11" t="str">
        <f>(IF(C342=Localisation!$C$70,1,IF(C342=Localisation!$C$71,2,IF(C342=Localisation!$C$72,3,IF(C342=Localisation!$C$73,4,IF(C342=Localisation!$C$74,5,IF(OR(C342=1,C342=2,C342=3,C342=4,C342=5),C342,"")))))))</f>
        <v/>
      </c>
      <c r="F342" s="55" t="e">
        <f t="shared" si="20"/>
        <v>#VALUE!</v>
      </c>
      <c r="G342" s="55" t="e">
        <f t="shared" si="21"/>
        <v>#VALUE!</v>
      </c>
      <c r="M342" s="55" t="str">
        <f t="shared" si="22"/>
        <v xml:space="preserve"> </v>
      </c>
      <c r="O342" s="55" t="str">
        <f t="shared" si="23"/>
        <v xml:space="preserve"> </v>
      </c>
    </row>
    <row r="343" spans="4:15" x14ac:dyDescent="0.3">
      <c r="D343" s="11" t="str">
        <f>(IF(B343=Localisation!$C$64,1,IF(B343=Localisation!$C$65,2,IF(B343=Localisation!$C$66,3,IF(B343=Localisation!$C$67,4,IF(B343=Localisation!$C$68,5,IF(OR(B343=1,B343=2,B343=3,B343=4,B343=5),B343,"")))))))</f>
        <v/>
      </c>
      <c r="E343" s="11" t="str">
        <f>(IF(C343=Localisation!$C$70,1,IF(C343=Localisation!$C$71,2,IF(C343=Localisation!$C$72,3,IF(C343=Localisation!$C$73,4,IF(C343=Localisation!$C$74,5,IF(OR(C343=1,C343=2,C343=3,C343=4,C343=5),C343,"")))))))</f>
        <v/>
      </c>
      <c r="F343" s="55" t="e">
        <f t="shared" si="20"/>
        <v>#VALUE!</v>
      </c>
      <c r="G343" s="55" t="e">
        <f t="shared" si="21"/>
        <v>#VALUE!</v>
      </c>
      <c r="M343" s="55" t="str">
        <f t="shared" si="22"/>
        <v xml:space="preserve"> </v>
      </c>
      <c r="O343" s="55" t="str">
        <f t="shared" si="23"/>
        <v xml:space="preserve"> </v>
      </c>
    </row>
    <row r="344" spans="4:15" x14ac:dyDescent="0.3">
      <c r="D344" s="11" t="str">
        <f>(IF(B344=Localisation!$C$64,1,IF(B344=Localisation!$C$65,2,IF(B344=Localisation!$C$66,3,IF(B344=Localisation!$C$67,4,IF(B344=Localisation!$C$68,5,IF(OR(B344=1,B344=2,B344=3,B344=4,B344=5),B344,"")))))))</f>
        <v/>
      </c>
      <c r="E344" s="11" t="str">
        <f>(IF(C344=Localisation!$C$70,1,IF(C344=Localisation!$C$71,2,IF(C344=Localisation!$C$72,3,IF(C344=Localisation!$C$73,4,IF(C344=Localisation!$C$74,5,IF(OR(C344=1,C344=2,C344=3,C344=4,C344=5),C344,"")))))))</f>
        <v/>
      </c>
      <c r="F344" s="55" t="e">
        <f t="shared" si="20"/>
        <v>#VALUE!</v>
      </c>
      <c r="G344" s="55" t="e">
        <f t="shared" si="21"/>
        <v>#VALUE!</v>
      </c>
      <c r="M344" s="55" t="str">
        <f t="shared" si="22"/>
        <v xml:space="preserve"> </v>
      </c>
      <c r="O344" s="55" t="str">
        <f t="shared" si="23"/>
        <v xml:space="preserve"> </v>
      </c>
    </row>
    <row r="345" spans="4:15" x14ac:dyDescent="0.3">
      <c r="D345" s="11" t="str">
        <f>(IF(B345=Localisation!$C$64,1,IF(B345=Localisation!$C$65,2,IF(B345=Localisation!$C$66,3,IF(B345=Localisation!$C$67,4,IF(B345=Localisation!$C$68,5,IF(OR(B345=1,B345=2,B345=3,B345=4,B345=5),B345,"")))))))</f>
        <v/>
      </c>
      <c r="E345" s="11" t="str">
        <f>(IF(C345=Localisation!$C$70,1,IF(C345=Localisation!$C$71,2,IF(C345=Localisation!$C$72,3,IF(C345=Localisation!$C$73,4,IF(C345=Localisation!$C$74,5,IF(OR(C345=1,C345=2,C345=3,C345=4,C345=5),C345,"")))))))</f>
        <v/>
      </c>
      <c r="F345" s="55" t="e">
        <f t="shared" si="20"/>
        <v>#VALUE!</v>
      </c>
      <c r="G345" s="55" t="e">
        <f t="shared" si="21"/>
        <v>#VALUE!</v>
      </c>
      <c r="M345" s="55" t="str">
        <f t="shared" si="22"/>
        <v xml:space="preserve"> </v>
      </c>
      <c r="O345" s="55" t="str">
        <f t="shared" si="23"/>
        <v xml:space="preserve"> </v>
      </c>
    </row>
    <row r="346" spans="4:15" x14ac:dyDescent="0.3">
      <c r="D346" s="11" t="str">
        <f>(IF(B346=Localisation!$C$64,1,IF(B346=Localisation!$C$65,2,IF(B346=Localisation!$C$66,3,IF(B346=Localisation!$C$67,4,IF(B346=Localisation!$C$68,5,IF(OR(B346=1,B346=2,B346=3,B346=4,B346=5),B346,"")))))))</f>
        <v/>
      </c>
      <c r="E346" s="11" t="str">
        <f>(IF(C346=Localisation!$C$70,1,IF(C346=Localisation!$C$71,2,IF(C346=Localisation!$C$72,3,IF(C346=Localisation!$C$73,4,IF(C346=Localisation!$C$74,5,IF(OR(C346=1,C346=2,C346=3,C346=4,C346=5),C346,"")))))))</f>
        <v/>
      </c>
      <c r="F346" s="55" t="e">
        <f t="shared" si="20"/>
        <v>#VALUE!</v>
      </c>
      <c r="G346" s="55" t="e">
        <f t="shared" si="21"/>
        <v>#VALUE!</v>
      </c>
      <c r="M346" s="55" t="str">
        <f t="shared" si="22"/>
        <v xml:space="preserve"> </v>
      </c>
      <c r="O346" s="55" t="str">
        <f t="shared" si="23"/>
        <v xml:space="preserve"> </v>
      </c>
    </row>
    <row r="347" spans="4:15" x14ac:dyDescent="0.3">
      <c r="D347" s="11" t="str">
        <f>(IF(B347=Localisation!$C$64,1,IF(B347=Localisation!$C$65,2,IF(B347=Localisation!$C$66,3,IF(B347=Localisation!$C$67,4,IF(B347=Localisation!$C$68,5,IF(OR(B347=1,B347=2,B347=3,B347=4,B347=5),B347,"")))))))</f>
        <v/>
      </c>
      <c r="E347" s="11" t="str">
        <f>(IF(C347=Localisation!$C$70,1,IF(C347=Localisation!$C$71,2,IF(C347=Localisation!$C$72,3,IF(C347=Localisation!$C$73,4,IF(C347=Localisation!$C$74,5,IF(OR(C347=1,C347=2,C347=3,C347=4,C347=5),C347,"")))))))</f>
        <v/>
      </c>
      <c r="F347" s="55" t="e">
        <f t="shared" si="20"/>
        <v>#VALUE!</v>
      </c>
      <c r="G347" s="55" t="e">
        <f t="shared" si="21"/>
        <v>#VALUE!</v>
      </c>
      <c r="M347" s="55" t="str">
        <f t="shared" si="22"/>
        <v xml:space="preserve"> </v>
      </c>
      <c r="O347" s="55" t="str">
        <f t="shared" si="23"/>
        <v xml:space="preserve"> </v>
      </c>
    </row>
    <row r="348" spans="4:15" x14ac:dyDescent="0.3">
      <c r="D348" s="11" t="str">
        <f>(IF(B348=Localisation!$C$64,1,IF(B348=Localisation!$C$65,2,IF(B348=Localisation!$C$66,3,IF(B348=Localisation!$C$67,4,IF(B348=Localisation!$C$68,5,IF(OR(B348=1,B348=2,B348=3,B348=4,B348=5),B348,"")))))))</f>
        <v/>
      </c>
      <c r="E348" s="11" t="str">
        <f>(IF(C348=Localisation!$C$70,1,IF(C348=Localisation!$C$71,2,IF(C348=Localisation!$C$72,3,IF(C348=Localisation!$C$73,4,IF(C348=Localisation!$C$74,5,IF(OR(C348=1,C348=2,C348=3,C348=4,C348=5),C348,"")))))))</f>
        <v/>
      </c>
      <c r="F348" s="55" t="e">
        <f t="shared" si="20"/>
        <v>#VALUE!</v>
      </c>
      <c r="G348" s="55" t="e">
        <f t="shared" si="21"/>
        <v>#VALUE!</v>
      </c>
      <c r="M348" s="55" t="str">
        <f t="shared" si="22"/>
        <v xml:space="preserve"> </v>
      </c>
      <c r="O348" s="55" t="str">
        <f t="shared" si="23"/>
        <v xml:space="preserve"> </v>
      </c>
    </row>
    <row r="349" spans="4:15" x14ac:dyDescent="0.3">
      <c r="D349" s="11" t="str">
        <f>(IF(B349=Localisation!$C$64,1,IF(B349=Localisation!$C$65,2,IF(B349=Localisation!$C$66,3,IF(B349=Localisation!$C$67,4,IF(B349=Localisation!$C$68,5,IF(OR(B349=1,B349=2,B349=3,B349=4,B349=5),B349,"")))))))</f>
        <v/>
      </c>
      <c r="E349" s="11" t="str">
        <f>(IF(C349=Localisation!$C$70,1,IF(C349=Localisation!$C$71,2,IF(C349=Localisation!$C$72,3,IF(C349=Localisation!$C$73,4,IF(C349=Localisation!$C$74,5,IF(OR(C349=1,C349=2,C349=3,C349=4,C349=5),C349,"")))))))</f>
        <v/>
      </c>
      <c r="F349" s="55" t="e">
        <f t="shared" si="20"/>
        <v>#VALUE!</v>
      </c>
      <c r="G349" s="55" t="e">
        <f t="shared" si="21"/>
        <v>#VALUE!</v>
      </c>
      <c r="M349" s="55" t="str">
        <f t="shared" si="22"/>
        <v xml:space="preserve"> </v>
      </c>
      <c r="O349" s="55" t="str">
        <f t="shared" si="23"/>
        <v xml:space="preserve"> </v>
      </c>
    </row>
    <row r="350" spans="4:15" x14ac:dyDescent="0.3">
      <c r="D350" s="11" t="str">
        <f>(IF(B350=Localisation!$C$64,1,IF(B350=Localisation!$C$65,2,IF(B350=Localisation!$C$66,3,IF(B350=Localisation!$C$67,4,IF(B350=Localisation!$C$68,5,IF(OR(B350=1,B350=2,B350=3,B350=4,B350=5),B350,"")))))))</f>
        <v/>
      </c>
      <c r="E350" s="11" t="str">
        <f>(IF(C350=Localisation!$C$70,1,IF(C350=Localisation!$C$71,2,IF(C350=Localisation!$C$72,3,IF(C350=Localisation!$C$73,4,IF(C350=Localisation!$C$74,5,IF(OR(C350=1,C350=2,C350=3,C350=4,C350=5),C350,"")))))))</f>
        <v/>
      </c>
      <c r="F350" s="55" t="e">
        <f t="shared" si="20"/>
        <v>#VALUE!</v>
      </c>
      <c r="G350" s="55" t="e">
        <f t="shared" si="21"/>
        <v>#VALUE!</v>
      </c>
      <c r="M350" s="55" t="str">
        <f t="shared" si="22"/>
        <v xml:space="preserve"> </v>
      </c>
      <c r="O350" s="55" t="str">
        <f t="shared" si="23"/>
        <v xml:space="preserve"> </v>
      </c>
    </row>
    <row r="351" spans="4:15" x14ac:dyDescent="0.3">
      <c r="D351" s="11" t="str">
        <f>(IF(B351=Localisation!$C$64,1,IF(B351=Localisation!$C$65,2,IF(B351=Localisation!$C$66,3,IF(B351=Localisation!$C$67,4,IF(B351=Localisation!$C$68,5,IF(OR(B351=1,B351=2,B351=3,B351=4,B351=5),B351,"")))))))</f>
        <v/>
      </c>
      <c r="E351" s="11" t="str">
        <f>(IF(C351=Localisation!$C$70,1,IF(C351=Localisation!$C$71,2,IF(C351=Localisation!$C$72,3,IF(C351=Localisation!$C$73,4,IF(C351=Localisation!$C$74,5,IF(OR(C351=1,C351=2,C351=3,C351=4,C351=5),C351,"")))))))</f>
        <v/>
      </c>
      <c r="F351" s="55" t="e">
        <f t="shared" si="20"/>
        <v>#VALUE!</v>
      </c>
      <c r="G351" s="55" t="e">
        <f t="shared" si="21"/>
        <v>#VALUE!</v>
      </c>
      <c r="M351" s="55" t="str">
        <f t="shared" si="22"/>
        <v xml:space="preserve"> </v>
      </c>
      <c r="O351" s="55" t="str">
        <f t="shared" si="23"/>
        <v xml:space="preserve"> </v>
      </c>
    </row>
    <row r="352" spans="4:15" x14ac:dyDescent="0.3">
      <c r="D352" s="11" t="str">
        <f>(IF(B352=Localisation!$C$64,1,IF(B352=Localisation!$C$65,2,IF(B352=Localisation!$C$66,3,IF(B352=Localisation!$C$67,4,IF(B352=Localisation!$C$68,5,IF(OR(B352=1,B352=2,B352=3,B352=4,B352=5),B352,"")))))))</f>
        <v/>
      </c>
      <c r="E352" s="11" t="str">
        <f>(IF(C352=Localisation!$C$70,1,IF(C352=Localisation!$C$71,2,IF(C352=Localisation!$C$72,3,IF(C352=Localisation!$C$73,4,IF(C352=Localisation!$C$74,5,IF(OR(C352=1,C352=2,C352=3,C352=4,C352=5),C352,"")))))))</f>
        <v/>
      </c>
      <c r="F352" s="55" t="e">
        <f t="shared" si="20"/>
        <v>#VALUE!</v>
      </c>
      <c r="G352" s="55" t="e">
        <f t="shared" si="21"/>
        <v>#VALUE!</v>
      </c>
      <c r="M352" s="55" t="str">
        <f t="shared" si="22"/>
        <v xml:space="preserve"> </v>
      </c>
      <c r="O352" s="55" t="str">
        <f t="shared" si="23"/>
        <v xml:space="preserve"> </v>
      </c>
    </row>
    <row r="353" spans="4:15" x14ac:dyDescent="0.3">
      <c r="D353" s="11" t="str">
        <f>(IF(B353=Localisation!$C$64,1,IF(B353=Localisation!$C$65,2,IF(B353=Localisation!$C$66,3,IF(B353=Localisation!$C$67,4,IF(B353=Localisation!$C$68,5,IF(OR(B353=1,B353=2,B353=3,B353=4,B353=5),B353,"")))))))</f>
        <v/>
      </c>
      <c r="E353" s="11" t="str">
        <f>(IF(C353=Localisation!$C$70,1,IF(C353=Localisation!$C$71,2,IF(C353=Localisation!$C$72,3,IF(C353=Localisation!$C$73,4,IF(C353=Localisation!$C$74,5,IF(OR(C353=1,C353=2,C353=3,C353=4,C353=5),C353,"")))))))</f>
        <v/>
      </c>
      <c r="F353" s="55" t="e">
        <f t="shared" si="20"/>
        <v>#VALUE!</v>
      </c>
      <c r="G353" s="55" t="e">
        <f t="shared" si="21"/>
        <v>#VALUE!</v>
      </c>
      <c r="M353" s="55" t="str">
        <f t="shared" si="22"/>
        <v xml:space="preserve"> </v>
      </c>
      <c r="O353" s="55" t="str">
        <f t="shared" si="23"/>
        <v xml:space="preserve"> </v>
      </c>
    </row>
    <row r="354" spans="4:15" x14ac:dyDescent="0.3">
      <c r="D354" s="11" t="str">
        <f>(IF(B354=Localisation!$C$64,1,IF(B354=Localisation!$C$65,2,IF(B354=Localisation!$C$66,3,IF(B354=Localisation!$C$67,4,IF(B354=Localisation!$C$68,5,IF(OR(B354=1,B354=2,B354=3,B354=4,B354=5),B354,"")))))))</f>
        <v/>
      </c>
      <c r="E354" s="11" t="str">
        <f>(IF(C354=Localisation!$C$70,1,IF(C354=Localisation!$C$71,2,IF(C354=Localisation!$C$72,3,IF(C354=Localisation!$C$73,4,IF(C354=Localisation!$C$74,5,IF(OR(C354=1,C354=2,C354=3,C354=4,C354=5),C354,"")))))))</f>
        <v/>
      </c>
      <c r="F354" s="55" t="e">
        <f t="shared" si="20"/>
        <v>#VALUE!</v>
      </c>
      <c r="G354" s="55" t="e">
        <f t="shared" si="21"/>
        <v>#VALUE!</v>
      </c>
      <c r="M354" s="55" t="str">
        <f t="shared" si="22"/>
        <v xml:space="preserve"> </v>
      </c>
      <c r="O354" s="55" t="str">
        <f t="shared" si="23"/>
        <v xml:space="preserve"> </v>
      </c>
    </row>
    <row r="355" spans="4:15" x14ac:dyDescent="0.3">
      <c r="D355" s="11" t="str">
        <f>(IF(B355=Localisation!$C$64,1,IF(B355=Localisation!$C$65,2,IF(B355=Localisation!$C$66,3,IF(B355=Localisation!$C$67,4,IF(B355=Localisation!$C$68,5,IF(OR(B355=1,B355=2,B355=3,B355=4,B355=5),B355,"")))))))</f>
        <v/>
      </c>
      <c r="E355" s="11" t="str">
        <f>(IF(C355=Localisation!$C$70,1,IF(C355=Localisation!$C$71,2,IF(C355=Localisation!$C$72,3,IF(C355=Localisation!$C$73,4,IF(C355=Localisation!$C$74,5,IF(OR(C355=1,C355=2,C355=3,C355=4,C355=5),C355,"")))))))</f>
        <v/>
      </c>
      <c r="F355" s="55" t="e">
        <f t="shared" si="20"/>
        <v>#VALUE!</v>
      </c>
      <c r="G355" s="55" t="e">
        <f t="shared" si="21"/>
        <v>#VALUE!</v>
      </c>
      <c r="M355" s="55" t="str">
        <f t="shared" si="22"/>
        <v xml:space="preserve"> </v>
      </c>
      <c r="O355" s="55" t="str">
        <f t="shared" si="23"/>
        <v xml:space="preserve"> </v>
      </c>
    </row>
    <row r="356" spans="4:15" x14ac:dyDescent="0.3">
      <c r="D356" s="11" t="str">
        <f>(IF(B356=Localisation!$C$64,1,IF(B356=Localisation!$C$65,2,IF(B356=Localisation!$C$66,3,IF(B356=Localisation!$C$67,4,IF(B356=Localisation!$C$68,5,IF(OR(B356=1,B356=2,B356=3,B356=4,B356=5),B356,"")))))))</f>
        <v/>
      </c>
      <c r="E356" s="11" t="str">
        <f>(IF(C356=Localisation!$C$70,1,IF(C356=Localisation!$C$71,2,IF(C356=Localisation!$C$72,3,IF(C356=Localisation!$C$73,4,IF(C356=Localisation!$C$74,5,IF(OR(C356=1,C356=2,C356=3,C356=4,C356=5),C356,"")))))))</f>
        <v/>
      </c>
      <c r="F356" s="55" t="e">
        <f t="shared" si="20"/>
        <v>#VALUE!</v>
      </c>
      <c r="G356" s="55" t="e">
        <f t="shared" si="21"/>
        <v>#VALUE!</v>
      </c>
      <c r="M356" s="55" t="str">
        <f t="shared" si="22"/>
        <v xml:space="preserve"> </v>
      </c>
      <c r="O356" s="55" t="str">
        <f t="shared" si="23"/>
        <v xml:space="preserve"> </v>
      </c>
    </row>
    <row r="357" spans="4:15" x14ac:dyDescent="0.3">
      <c r="D357" s="11" t="str">
        <f>(IF(B357=Localisation!$C$64,1,IF(B357=Localisation!$C$65,2,IF(B357=Localisation!$C$66,3,IF(B357=Localisation!$C$67,4,IF(B357=Localisation!$C$68,5,IF(OR(B357=1,B357=2,B357=3,B357=4,B357=5),B357,"")))))))</f>
        <v/>
      </c>
      <c r="E357" s="11" t="str">
        <f>(IF(C357=Localisation!$C$70,1,IF(C357=Localisation!$C$71,2,IF(C357=Localisation!$C$72,3,IF(C357=Localisation!$C$73,4,IF(C357=Localisation!$C$74,5,IF(OR(C357=1,C357=2,C357=3,C357=4,C357=5),C357,"")))))))</f>
        <v/>
      </c>
      <c r="F357" s="55" t="e">
        <f t="shared" si="20"/>
        <v>#VALUE!</v>
      </c>
      <c r="G357" s="55" t="e">
        <f t="shared" si="21"/>
        <v>#VALUE!</v>
      </c>
      <c r="M357" s="55" t="str">
        <f t="shared" si="22"/>
        <v xml:space="preserve"> </v>
      </c>
      <c r="O357" s="55" t="str">
        <f t="shared" si="23"/>
        <v xml:space="preserve"> </v>
      </c>
    </row>
    <row r="358" spans="4:15" x14ac:dyDescent="0.3">
      <c r="D358" s="11" t="str">
        <f>(IF(B358=Localisation!$C$64,1,IF(B358=Localisation!$C$65,2,IF(B358=Localisation!$C$66,3,IF(B358=Localisation!$C$67,4,IF(B358=Localisation!$C$68,5,IF(OR(B358=1,B358=2,B358=3,B358=4,B358=5),B358,"")))))))</f>
        <v/>
      </c>
      <c r="E358" s="11" t="str">
        <f>(IF(C358=Localisation!$C$70,1,IF(C358=Localisation!$C$71,2,IF(C358=Localisation!$C$72,3,IF(C358=Localisation!$C$73,4,IF(C358=Localisation!$C$74,5,IF(OR(C358=1,C358=2,C358=3,C358=4,C358=5),C358,"")))))))</f>
        <v/>
      </c>
      <c r="F358" s="55" t="e">
        <f t="shared" si="20"/>
        <v>#VALUE!</v>
      </c>
      <c r="G358" s="55" t="e">
        <f t="shared" si="21"/>
        <v>#VALUE!</v>
      </c>
      <c r="M358" s="55" t="str">
        <f t="shared" si="22"/>
        <v xml:space="preserve"> </v>
      </c>
      <c r="O358" s="55" t="str">
        <f t="shared" si="23"/>
        <v xml:space="preserve"> </v>
      </c>
    </row>
    <row r="359" spans="4:15" x14ac:dyDescent="0.3">
      <c r="D359" s="11" t="str">
        <f>(IF(B359=Localisation!$C$64,1,IF(B359=Localisation!$C$65,2,IF(B359=Localisation!$C$66,3,IF(B359=Localisation!$C$67,4,IF(B359=Localisation!$C$68,5,IF(OR(B359=1,B359=2,B359=3,B359=4,B359=5),B359,"")))))))</f>
        <v/>
      </c>
      <c r="E359" s="11" t="str">
        <f>(IF(C359=Localisation!$C$70,1,IF(C359=Localisation!$C$71,2,IF(C359=Localisation!$C$72,3,IF(C359=Localisation!$C$73,4,IF(C359=Localisation!$C$74,5,IF(OR(C359=1,C359=2,C359=3,C359=4,C359=5),C359,"")))))))</f>
        <v/>
      </c>
      <c r="F359" s="55" t="e">
        <f t="shared" si="20"/>
        <v>#VALUE!</v>
      </c>
      <c r="G359" s="55" t="e">
        <f t="shared" si="21"/>
        <v>#VALUE!</v>
      </c>
      <c r="M359" s="55" t="str">
        <f t="shared" si="22"/>
        <v xml:space="preserve"> </v>
      </c>
      <c r="O359" s="55" t="str">
        <f t="shared" si="23"/>
        <v xml:space="preserve"> </v>
      </c>
    </row>
    <row r="360" spans="4:15" x14ac:dyDescent="0.3">
      <c r="D360" s="11" t="str">
        <f>(IF(B360=Localisation!$C$64,1,IF(B360=Localisation!$C$65,2,IF(B360=Localisation!$C$66,3,IF(B360=Localisation!$C$67,4,IF(B360=Localisation!$C$68,5,IF(OR(B360=1,B360=2,B360=3,B360=4,B360=5),B360,"")))))))</f>
        <v/>
      </c>
      <c r="E360" s="11" t="str">
        <f>(IF(C360=Localisation!$C$70,1,IF(C360=Localisation!$C$71,2,IF(C360=Localisation!$C$72,3,IF(C360=Localisation!$C$73,4,IF(C360=Localisation!$C$74,5,IF(OR(C360=1,C360=2,C360=3,C360=4,C360=5),C360,"")))))))</f>
        <v/>
      </c>
      <c r="F360" s="55" t="e">
        <f t="shared" si="20"/>
        <v>#VALUE!</v>
      </c>
      <c r="G360" s="55" t="e">
        <f t="shared" si="21"/>
        <v>#VALUE!</v>
      </c>
      <c r="M360" s="55" t="str">
        <f t="shared" si="22"/>
        <v xml:space="preserve"> </v>
      </c>
      <c r="O360" s="55" t="str">
        <f t="shared" si="23"/>
        <v xml:space="preserve"> </v>
      </c>
    </row>
    <row r="361" spans="4:15" x14ac:dyDescent="0.3">
      <c r="D361" s="11" t="str">
        <f>(IF(B361=Localisation!$C$64,1,IF(B361=Localisation!$C$65,2,IF(B361=Localisation!$C$66,3,IF(B361=Localisation!$C$67,4,IF(B361=Localisation!$C$68,5,IF(OR(B361=1,B361=2,B361=3,B361=4,B361=5),B361,"")))))))</f>
        <v/>
      </c>
      <c r="E361" s="11" t="str">
        <f>(IF(C361=Localisation!$C$70,1,IF(C361=Localisation!$C$71,2,IF(C361=Localisation!$C$72,3,IF(C361=Localisation!$C$73,4,IF(C361=Localisation!$C$74,5,IF(OR(C361=1,C361=2,C361=3,C361=4,C361=5),C361,"")))))))</f>
        <v/>
      </c>
      <c r="F361" s="55" t="e">
        <f t="shared" si="20"/>
        <v>#VALUE!</v>
      </c>
      <c r="G361" s="55" t="e">
        <f t="shared" si="21"/>
        <v>#VALUE!</v>
      </c>
      <c r="M361" s="55" t="str">
        <f t="shared" si="22"/>
        <v xml:space="preserve"> </v>
      </c>
      <c r="O361" s="55" t="str">
        <f t="shared" si="23"/>
        <v xml:space="preserve"> </v>
      </c>
    </row>
    <row r="362" spans="4:15" x14ac:dyDescent="0.3">
      <c r="D362" s="11" t="str">
        <f>(IF(B362=Localisation!$C$64,1,IF(B362=Localisation!$C$65,2,IF(B362=Localisation!$C$66,3,IF(B362=Localisation!$C$67,4,IF(B362=Localisation!$C$68,5,IF(OR(B362=1,B362=2,B362=3,B362=4,B362=5),B362,"")))))))</f>
        <v/>
      </c>
      <c r="E362" s="11" t="str">
        <f>(IF(C362=Localisation!$C$70,1,IF(C362=Localisation!$C$71,2,IF(C362=Localisation!$C$72,3,IF(C362=Localisation!$C$73,4,IF(C362=Localisation!$C$74,5,IF(OR(C362=1,C362=2,C362=3,C362=4,C362=5),C362,"")))))))</f>
        <v/>
      </c>
      <c r="F362" s="55" t="e">
        <f t="shared" si="20"/>
        <v>#VALUE!</v>
      </c>
      <c r="G362" s="55" t="e">
        <f t="shared" si="21"/>
        <v>#VALUE!</v>
      </c>
      <c r="M362" s="55" t="str">
        <f t="shared" si="22"/>
        <v xml:space="preserve"> </v>
      </c>
      <c r="O362" s="55" t="str">
        <f t="shared" si="23"/>
        <v xml:space="preserve"> </v>
      </c>
    </row>
    <row r="363" spans="4:15" x14ac:dyDescent="0.3">
      <c r="D363" s="11" t="str">
        <f>(IF(B363=Localisation!$C$64,1,IF(B363=Localisation!$C$65,2,IF(B363=Localisation!$C$66,3,IF(B363=Localisation!$C$67,4,IF(B363=Localisation!$C$68,5,IF(OR(B363=1,B363=2,B363=3,B363=4,B363=5),B363,"")))))))</f>
        <v/>
      </c>
      <c r="E363" s="11" t="str">
        <f>(IF(C363=Localisation!$C$70,1,IF(C363=Localisation!$C$71,2,IF(C363=Localisation!$C$72,3,IF(C363=Localisation!$C$73,4,IF(C363=Localisation!$C$74,5,IF(OR(C363=1,C363=2,C363=3,C363=4,C363=5),C363,"")))))))</f>
        <v/>
      </c>
      <c r="F363" s="55" t="e">
        <f t="shared" si="20"/>
        <v>#VALUE!</v>
      </c>
      <c r="G363" s="55" t="e">
        <f t="shared" si="21"/>
        <v>#VALUE!</v>
      </c>
      <c r="M363" s="55" t="str">
        <f t="shared" si="22"/>
        <v xml:space="preserve"> </v>
      </c>
      <c r="O363" s="55" t="str">
        <f t="shared" si="23"/>
        <v xml:space="preserve"> </v>
      </c>
    </row>
    <row r="364" spans="4:15" x14ac:dyDescent="0.3">
      <c r="D364" s="11" t="str">
        <f>(IF(B364=Localisation!$C$64,1,IF(B364=Localisation!$C$65,2,IF(B364=Localisation!$C$66,3,IF(B364=Localisation!$C$67,4,IF(B364=Localisation!$C$68,5,IF(OR(B364=1,B364=2,B364=3,B364=4,B364=5),B364,"")))))))</f>
        <v/>
      </c>
      <c r="E364" s="11" t="str">
        <f>(IF(C364=Localisation!$C$70,1,IF(C364=Localisation!$C$71,2,IF(C364=Localisation!$C$72,3,IF(C364=Localisation!$C$73,4,IF(C364=Localisation!$C$74,5,IF(OR(C364=1,C364=2,C364=3,C364=4,C364=5),C364,"")))))))</f>
        <v/>
      </c>
      <c r="F364" s="55" t="e">
        <f t="shared" si="20"/>
        <v>#VALUE!</v>
      </c>
      <c r="G364" s="55" t="e">
        <f t="shared" si="21"/>
        <v>#VALUE!</v>
      </c>
      <c r="M364" s="55" t="str">
        <f t="shared" si="22"/>
        <v xml:space="preserve"> </v>
      </c>
      <c r="O364" s="55" t="str">
        <f t="shared" si="23"/>
        <v xml:space="preserve"> </v>
      </c>
    </row>
    <row r="365" spans="4:15" x14ac:dyDescent="0.3">
      <c r="D365" s="11" t="str">
        <f>(IF(B365=Localisation!$C$64,1,IF(B365=Localisation!$C$65,2,IF(B365=Localisation!$C$66,3,IF(B365=Localisation!$C$67,4,IF(B365=Localisation!$C$68,5,IF(OR(B365=1,B365=2,B365=3,B365=4,B365=5),B365,"")))))))</f>
        <v/>
      </c>
      <c r="E365" s="11" t="str">
        <f>(IF(C365=Localisation!$C$70,1,IF(C365=Localisation!$C$71,2,IF(C365=Localisation!$C$72,3,IF(C365=Localisation!$C$73,4,IF(C365=Localisation!$C$74,5,IF(OR(C365=1,C365=2,C365=3,C365=4,C365=5),C365,"")))))))</f>
        <v/>
      </c>
      <c r="F365" s="55" t="e">
        <f t="shared" si="20"/>
        <v>#VALUE!</v>
      </c>
      <c r="G365" s="55" t="e">
        <f t="shared" si="21"/>
        <v>#VALUE!</v>
      </c>
      <c r="M365" s="55" t="str">
        <f t="shared" si="22"/>
        <v xml:space="preserve"> </v>
      </c>
      <c r="O365" s="55" t="str">
        <f t="shared" si="23"/>
        <v xml:space="preserve"> </v>
      </c>
    </row>
    <row r="366" spans="4:15" x14ac:dyDescent="0.3">
      <c r="D366" s="11" t="str">
        <f>(IF(B366=Localisation!$C$64,1,IF(B366=Localisation!$C$65,2,IF(B366=Localisation!$C$66,3,IF(B366=Localisation!$C$67,4,IF(B366=Localisation!$C$68,5,IF(OR(B366=1,B366=2,B366=3,B366=4,B366=5),B366,"")))))))</f>
        <v/>
      </c>
      <c r="E366" s="11" t="str">
        <f>(IF(C366=Localisation!$C$70,1,IF(C366=Localisation!$C$71,2,IF(C366=Localisation!$C$72,3,IF(C366=Localisation!$C$73,4,IF(C366=Localisation!$C$74,5,IF(OR(C366=1,C366=2,C366=3,C366=4,C366=5),C366,"")))))))</f>
        <v/>
      </c>
      <c r="F366" s="55" t="e">
        <f t="shared" si="20"/>
        <v>#VALUE!</v>
      </c>
      <c r="G366" s="55" t="e">
        <f t="shared" si="21"/>
        <v>#VALUE!</v>
      </c>
      <c r="M366" s="55" t="str">
        <f t="shared" si="22"/>
        <v xml:space="preserve"> </v>
      </c>
      <c r="O366" s="55" t="str">
        <f t="shared" si="23"/>
        <v xml:space="preserve"> </v>
      </c>
    </row>
    <row r="367" spans="4:15" x14ac:dyDescent="0.3">
      <c r="D367" s="11" t="str">
        <f>(IF(B367=Localisation!$C$64,1,IF(B367=Localisation!$C$65,2,IF(B367=Localisation!$C$66,3,IF(B367=Localisation!$C$67,4,IF(B367=Localisation!$C$68,5,IF(OR(B367=1,B367=2,B367=3,B367=4,B367=5),B367,"")))))))</f>
        <v/>
      </c>
      <c r="E367" s="11" t="str">
        <f>(IF(C367=Localisation!$C$70,1,IF(C367=Localisation!$C$71,2,IF(C367=Localisation!$C$72,3,IF(C367=Localisation!$C$73,4,IF(C367=Localisation!$C$74,5,IF(OR(C367=1,C367=2,C367=3,C367=4,C367=5),C367,"")))))))</f>
        <v/>
      </c>
      <c r="F367" s="55" t="e">
        <f t="shared" si="20"/>
        <v>#VALUE!</v>
      </c>
      <c r="G367" s="55" t="e">
        <f t="shared" si="21"/>
        <v>#VALUE!</v>
      </c>
      <c r="M367" s="55" t="str">
        <f t="shared" si="22"/>
        <v xml:space="preserve"> </v>
      </c>
      <c r="O367" s="55" t="str">
        <f t="shared" si="23"/>
        <v xml:space="preserve"> </v>
      </c>
    </row>
    <row r="368" spans="4:15" x14ac:dyDescent="0.3">
      <c r="D368" s="11" t="str">
        <f>(IF(B368=Localisation!$C$64,1,IF(B368=Localisation!$C$65,2,IF(B368=Localisation!$C$66,3,IF(B368=Localisation!$C$67,4,IF(B368=Localisation!$C$68,5,IF(OR(B368=1,B368=2,B368=3,B368=4,B368=5),B368,"")))))))</f>
        <v/>
      </c>
      <c r="E368" s="11" t="str">
        <f>(IF(C368=Localisation!$C$70,1,IF(C368=Localisation!$C$71,2,IF(C368=Localisation!$C$72,3,IF(C368=Localisation!$C$73,4,IF(C368=Localisation!$C$74,5,IF(OR(C368=1,C368=2,C368=3,C368=4,C368=5),C368,"")))))))</f>
        <v/>
      </c>
      <c r="F368" s="55" t="e">
        <f t="shared" si="20"/>
        <v>#VALUE!</v>
      </c>
      <c r="G368" s="55" t="e">
        <f t="shared" si="21"/>
        <v>#VALUE!</v>
      </c>
      <c r="M368" s="55" t="str">
        <f t="shared" si="22"/>
        <v xml:space="preserve"> </v>
      </c>
      <c r="O368" s="55" t="str">
        <f t="shared" si="23"/>
        <v xml:space="preserve"> </v>
      </c>
    </row>
    <row r="369" spans="4:15" x14ac:dyDescent="0.3">
      <c r="D369" s="11" t="str">
        <f>(IF(B369=Localisation!$C$64,1,IF(B369=Localisation!$C$65,2,IF(B369=Localisation!$C$66,3,IF(B369=Localisation!$C$67,4,IF(B369=Localisation!$C$68,5,IF(OR(B369=1,B369=2,B369=3,B369=4,B369=5),B369,"")))))))</f>
        <v/>
      </c>
      <c r="E369" s="11" t="str">
        <f>(IF(C369=Localisation!$C$70,1,IF(C369=Localisation!$C$71,2,IF(C369=Localisation!$C$72,3,IF(C369=Localisation!$C$73,4,IF(C369=Localisation!$C$74,5,IF(OR(C369=1,C369=2,C369=3,C369=4,C369=5),C369,"")))))))</f>
        <v/>
      </c>
      <c r="F369" s="55" t="e">
        <f t="shared" si="20"/>
        <v>#VALUE!</v>
      </c>
      <c r="G369" s="55" t="e">
        <f t="shared" si="21"/>
        <v>#VALUE!</v>
      </c>
      <c r="M369" s="55" t="str">
        <f t="shared" si="22"/>
        <v xml:space="preserve"> </v>
      </c>
      <c r="O369" s="55" t="str">
        <f t="shared" si="23"/>
        <v xml:space="preserve"> </v>
      </c>
    </row>
    <row r="370" spans="4:15" x14ac:dyDescent="0.3">
      <c r="D370" s="11" t="str">
        <f>(IF(B370=Localisation!$C$64,1,IF(B370=Localisation!$C$65,2,IF(B370=Localisation!$C$66,3,IF(B370=Localisation!$C$67,4,IF(B370=Localisation!$C$68,5,IF(OR(B370=1,B370=2,B370=3,B370=4,B370=5),B370,"")))))))</f>
        <v/>
      </c>
      <c r="E370" s="11" t="str">
        <f>(IF(C370=Localisation!$C$70,1,IF(C370=Localisation!$C$71,2,IF(C370=Localisation!$C$72,3,IF(C370=Localisation!$C$73,4,IF(C370=Localisation!$C$74,5,IF(OR(C370=1,C370=2,C370=3,C370=4,C370=5),C370,"")))))))</f>
        <v/>
      </c>
      <c r="F370" s="55" t="e">
        <f t="shared" si="20"/>
        <v>#VALUE!</v>
      </c>
      <c r="G370" s="55" t="e">
        <f t="shared" si="21"/>
        <v>#VALUE!</v>
      </c>
      <c r="M370" s="55" t="str">
        <f t="shared" si="22"/>
        <v xml:space="preserve"> </v>
      </c>
      <c r="O370" s="55" t="str">
        <f t="shared" si="23"/>
        <v xml:space="preserve"> </v>
      </c>
    </row>
    <row r="371" spans="4:15" x14ac:dyDescent="0.3">
      <c r="D371" s="11" t="str">
        <f>(IF(B371=Localisation!$C$64,1,IF(B371=Localisation!$C$65,2,IF(B371=Localisation!$C$66,3,IF(B371=Localisation!$C$67,4,IF(B371=Localisation!$C$68,5,IF(OR(B371=1,B371=2,B371=3,B371=4,B371=5),B371,"")))))))</f>
        <v/>
      </c>
      <c r="E371" s="11" t="str">
        <f>(IF(C371=Localisation!$C$70,1,IF(C371=Localisation!$C$71,2,IF(C371=Localisation!$C$72,3,IF(C371=Localisation!$C$73,4,IF(C371=Localisation!$C$74,5,IF(OR(C371=1,C371=2,C371=3,C371=4,C371=5),C371,"")))))))</f>
        <v/>
      </c>
      <c r="F371" s="55" t="e">
        <f t="shared" si="20"/>
        <v>#VALUE!</v>
      </c>
      <c r="G371" s="55" t="e">
        <f t="shared" si="21"/>
        <v>#VALUE!</v>
      </c>
      <c r="M371" s="55" t="str">
        <f t="shared" si="22"/>
        <v xml:space="preserve"> </v>
      </c>
      <c r="O371" s="55" t="str">
        <f t="shared" si="23"/>
        <v xml:space="preserve"> </v>
      </c>
    </row>
    <row r="372" spans="4:15" x14ac:dyDescent="0.3">
      <c r="D372" s="11" t="str">
        <f>(IF(B372=Localisation!$C$64,1,IF(B372=Localisation!$C$65,2,IF(B372=Localisation!$C$66,3,IF(B372=Localisation!$C$67,4,IF(B372=Localisation!$C$68,5,IF(OR(B372=1,B372=2,B372=3,B372=4,B372=5),B372,"")))))))</f>
        <v/>
      </c>
      <c r="E372" s="11" t="str">
        <f>(IF(C372=Localisation!$C$70,1,IF(C372=Localisation!$C$71,2,IF(C372=Localisation!$C$72,3,IF(C372=Localisation!$C$73,4,IF(C372=Localisation!$C$74,5,IF(OR(C372=1,C372=2,C372=3,C372=4,C372=5),C372,"")))))))</f>
        <v/>
      </c>
      <c r="F372" s="55" t="e">
        <f t="shared" si="20"/>
        <v>#VALUE!</v>
      </c>
      <c r="G372" s="55" t="e">
        <f t="shared" si="21"/>
        <v>#VALUE!</v>
      </c>
      <c r="M372" s="55" t="str">
        <f t="shared" si="22"/>
        <v xml:space="preserve"> </v>
      </c>
      <c r="O372" s="55" t="str">
        <f t="shared" si="23"/>
        <v xml:space="preserve"> </v>
      </c>
    </row>
    <row r="373" spans="4:15" x14ac:dyDescent="0.3">
      <c r="D373" s="11" t="str">
        <f>(IF(B373=Localisation!$C$64,1,IF(B373=Localisation!$C$65,2,IF(B373=Localisation!$C$66,3,IF(B373=Localisation!$C$67,4,IF(B373=Localisation!$C$68,5,IF(OR(B373=1,B373=2,B373=3,B373=4,B373=5),B373,"")))))))</f>
        <v/>
      </c>
      <c r="E373" s="11" t="str">
        <f>(IF(C373=Localisation!$C$70,1,IF(C373=Localisation!$C$71,2,IF(C373=Localisation!$C$72,3,IF(C373=Localisation!$C$73,4,IF(C373=Localisation!$C$74,5,IF(OR(C373=1,C373=2,C373=3,C373=4,C373=5),C373,"")))))))</f>
        <v/>
      </c>
      <c r="F373" s="55" t="e">
        <f t="shared" si="20"/>
        <v>#VALUE!</v>
      </c>
      <c r="G373" s="55" t="e">
        <f t="shared" si="21"/>
        <v>#VALUE!</v>
      </c>
      <c r="M373" s="55" t="str">
        <f t="shared" si="22"/>
        <v xml:space="preserve"> </v>
      </c>
      <c r="O373" s="55" t="str">
        <f t="shared" si="23"/>
        <v xml:space="preserve"> </v>
      </c>
    </row>
    <row r="374" spans="4:15" x14ac:dyDescent="0.3">
      <c r="D374" s="11" t="str">
        <f>(IF(B374=Localisation!$C$64,1,IF(B374=Localisation!$C$65,2,IF(B374=Localisation!$C$66,3,IF(B374=Localisation!$C$67,4,IF(B374=Localisation!$C$68,5,IF(OR(B374=1,B374=2,B374=3,B374=4,B374=5),B374,"")))))))</f>
        <v/>
      </c>
      <c r="E374" s="11" t="str">
        <f>(IF(C374=Localisation!$C$70,1,IF(C374=Localisation!$C$71,2,IF(C374=Localisation!$C$72,3,IF(C374=Localisation!$C$73,4,IF(C374=Localisation!$C$74,5,IF(OR(C374=1,C374=2,C374=3,C374=4,C374=5),C374,"")))))))</f>
        <v/>
      </c>
      <c r="F374" s="55" t="e">
        <f t="shared" si="20"/>
        <v>#VALUE!</v>
      </c>
      <c r="G374" s="55" t="e">
        <f t="shared" si="21"/>
        <v>#VALUE!</v>
      </c>
      <c r="M374" s="55" t="str">
        <f t="shared" si="22"/>
        <v xml:space="preserve"> </v>
      </c>
      <c r="O374" s="55" t="str">
        <f t="shared" si="23"/>
        <v xml:space="preserve"> </v>
      </c>
    </row>
    <row r="375" spans="4:15" x14ac:dyDescent="0.3">
      <c r="D375" s="11" t="str">
        <f>(IF(B375=Localisation!$C$64,1,IF(B375=Localisation!$C$65,2,IF(B375=Localisation!$C$66,3,IF(B375=Localisation!$C$67,4,IF(B375=Localisation!$C$68,5,IF(OR(B375=1,B375=2,B375=3,B375=4,B375=5),B375,"")))))))</f>
        <v/>
      </c>
      <c r="E375" s="11" t="str">
        <f>(IF(C375=Localisation!$C$70,1,IF(C375=Localisation!$C$71,2,IF(C375=Localisation!$C$72,3,IF(C375=Localisation!$C$73,4,IF(C375=Localisation!$C$74,5,IF(OR(C375=1,C375=2,C375=3,C375=4,C375=5),C375,"")))))))</f>
        <v/>
      </c>
      <c r="F375" s="55" t="e">
        <f t="shared" si="20"/>
        <v>#VALUE!</v>
      </c>
      <c r="G375" s="55" t="e">
        <f t="shared" si="21"/>
        <v>#VALUE!</v>
      </c>
      <c r="M375" s="55" t="str">
        <f t="shared" si="22"/>
        <v xml:space="preserve"> </v>
      </c>
      <c r="O375" s="55" t="str">
        <f t="shared" si="23"/>
        <v xml:space="preserve"> </v>
      </c>
    </row>
    <row r="376" spans="4:15" x14ac:dyDescent="0.3">
      <c r="D376" s="11" t="str">
        <f>(IF(B376=Localisation!$C$64,1,IF(B376=Localisation!$C$65,2,IF(B376=Localisation!$C$66,3,IF(B376=Localisation!$C$67,4,IF(B376=Localisation!$C$68,5,IF(OR(B376=1,B376=2,B376=3,B376=4,B376=5),B376,"")))))))</f>
        <v/>
      </c>
      <c r="E376" s="11" t="str">
        <f>(IF(C376=Localisation!$C$70,1,IF(C376=Localisation!$C$71,2,IF(C376=Localisation!$C$72,3,IF(C376=Localisation!$C$73,4,IF(C376=Localisation!$C$74,5,IF(OR(C376=1,C376=2,C376=3,C376=4,C376=5),C376,"")))))))</f>
        <v/>
      </c>
      <c r="F376" s="55" t="e">
        <f t="shared" si="20"/>
        <v>#VALUE!</v>
      </c>
      <c r="G376" s="55" t="e">
        <f t="shared" si="21"/>
        <v>#VALUE!</v>
      </c>
      <c r="M376" s="55" t="str">
        <f t="shared" si="22"/>
        <v xml:space="preserve"> </v>
      </c>
      <c r="O376" s="55" t="str">
        <f t="shared" si="23"/>
        <v xml:space="preserve"> </v>
      </c>
    </row>
    <row r="377" spans="4:15" x14ac:dyDescent="0.3">
      <c r="D377" s="11" t="str">
        <f>(IF(B377=Localisation!$C$64,1,IF(B377=Localisation!$C$65,2,IF(B377=Localisation!$C$66,3,IF(B377=Localisation!$C$67,4,IF(B377=Localisation!$C$68,5,IF(OR(B377=1,B377=2,B377=3,B377=4,B377=5),B377,"")))))))</f>
        <v/>
      </c>
      <c r="E377" s="11" t="str">
        <f>(IF(C377=Localisation!$C$70,1,IF(C377=Localisation!$C$71,2,IF(C377=Localisation!$C$72,3,IF(C377=Localisation!$C$73,4,IF(C377=Localisation!$C$74,5,IF(OR(C377=1,C377=2,C377=3,C377=4,C377=5),C377,"")))))))</f>
        <v/>
      </c>
      <c r="F377" s="55" t="e">
        <f t="shared" si="20"/>
        <v>#VALUE!</v>
      </c>
      <c r="G377" s="55" t="e">
        <f t="shared" si="21"/>
        <v>#VALUE!</v>
      </c>
      <c r="M377" s="55" t="str">
        <f t="shared" si="22"/>
        <v xml:space="preserve"> </v>
      </c>
      <c r="O377" s="55" t="str">
        <f t="shared" si="23"/>
        <v xml:space="preserve"> </v>
      </c>
    </row>
    <row r="378" spans="4:15" x14ac:dyDescent="0.3">
      <c r="D378" s="11" t="str">
        <f>(IF(B378=Localisation!$C$64,1,IF(B378=Localisation!$C$65,2,IF(B378=Localisation!$C$66,3,IF(B378=Localisation!$C$67,4,IF(B378=Localisation!$C$68,5,IF(OR(B378=1,B378=2,B378=3,B378=4,B378=5),B378,"")))))))</f>
        <v/>
      </c>
      <c r="E378" s="11" t="str">
        <f>(IF(C378=Localisation!$C$70,1,IF(C378=Localisation!$C$71,2,IF(C378=Localisation!$C$72,3,IF(C378=Localisation!$C$73,4,IF(C378=Localisation!$C$74,5,IF(OR(C378=1,C378=2,C378=3,C378=4,C378=5),C378,"")))))))</f>
        <v/>
      </c>
      <c r="F378" s="55" t="e">
        <f t="shared" si="20"/>
        <v>#VALUE!</v>
      </c>
      <c r="G378" s="55" t="e">
        <f t="shared" si="21"/>
        <v>#VALUE!</v>
      </c>
      <c r="M378" s="55" t="str">
        <f t="shared" si="22"/>
        <v xml:space="preserve"> </v>
      </c>
      <c r="O378" s="55" t="str">
        <f t="shared" si="23"/>
        <v xml:space="preserve"> </v>
      </c>
    </row>
    <row r="379" spans="4:15" x14ac:dyDescent="0.3">
      <c r="D379" s="11" t="str">
        <f>(IF(B379=Localisation!$C$64,1,IF(B379=Localisation!$C$65,2,IF(B379=Localisation!$C$66,3,IF(B379=Localisation!$C$67,4,IF(B379=Localisation!$C$68,5,IF(OR(B379=1,B379=2,B379=3,B379=4,B379=5),B379,"")))))))</f>
        <v/>
      </c>
      <c r="E379" s="11" t="str">
        <f>(IF(C379=Localisation!$C$70,1,IF(C379=Localisation!$C$71,2,IF(C379=Localisation!$C$72,3,IF(C379=Localisation!$C$73,4,IF(C379=Localisation!$C$74,5,IF(OR(C379=1,C379=2,C379=3,C379=4,C379=5),C379,"")))))))</f>
        <v/>
      </c>
      <c r="F379" s="55" t="e">
        <f t="shared" si="20"/>
        <v>#VALUE!</v>
      </c>
      <c r="G379" s="55" t="e">
        <f t="shared" si="21"/>
        <v>#VALUE!</v>
      </c>
      <c r="M379" s="55" t="str">
        <f t="shared" si="22"/>
        <v xml:space="preserve"> </v>
      </c>
      <c r="O379" s="55" t="str">
        <f t="shared" si="23"/>
        <v xml:space="preserve"> </v>
      </c>
    </row>
    <row r="380" spans="4:15" x14ac:dyDescent="0.3">
      <c r="D380" s="11" t="str">
        <f>(IF(B380=Localisation!$C$64,1,IF(B380=Localisation!$C$65,2,IF(B380=Localisation!$C$66,3,IF(B380=Localisation!$C$67,4,IF(B380=Localisation!$C$68,5,IF(OR(B380=1,B380=2,B380=3,B380=4,B380=5),B380,"")))))))</f>
        <v/>
      </c>
      <c r="E380" s="11" t="str">
        <f>(IF(C380=Localisation!$C$70,1,IF(C380=Localisation!$C$71,2,IF(C380=Localisation!$C$72,3,IF(C380=Localisation!$C$73,4,IF(C380=Localisation!$C$74,5,IF(OR(C380=1,C380=2,C380=3,C380=4,C380=5),C380,"")))))))</f>
        <v/>
      </c>
      <c r="F380" s="55" t="e">
        <f t="shared" si="20"/>
        <v>#VALUE!</v>
      </c>
      <c r="G380" s="55" t="e">
        <f t="shared" si="21"/>
        <v>#VALUE!</v>
      </c>
      <c r="M380" s="55" t="str">
        <f t="shared" si="22"/>
        <v xml:space="preserve"> </v>
      </c>
      <c r="O380" s="55" t="str">
        <f t="shared" si="23"/>
        <v xml:space="preserve"> </v>
      </c>
    </row>
    <row r="381" spans="4:15" x14ac:dyDescent="0.3">
      <c r="D381" s="11" t="str">
        <f>(IF(B381=Localisation!$C$64,1,IF(B381=Localisation!$C$65,2,IF(B381=Localisation!$C$66,3,IF(B381=Localisation!$C$67,4,IF(B381=Localisation!$C$68,5,IF(OR(B381=1,B381=2,B381=3,B381=4,B381=5),B381,"")))))))</f>
        <v/>
      </c>
      <c r="E381" s="11" t="str">
        <f>(IF(C381=Localisation!$C$70,1,IF(C381=Localisation!$C$71,2,IF(C381=Localisation!$C$72,3,IF(C381=Localisation!$C$73,4,IF(C381=Localisation!$C$74,5,IF(OR(C381=1,C381=2,C381=3,C381=4,C381=5),C381,"")))))))</f>
        <v/>
      </c>
      <c r="F381" s="55" t="e">
        <f t="shared" si="20"/>
        <v>#VALUE!</v>
      </c>
      <c r="G381" s="55" t="e">
        <f t="shared" si="21"/>
        <v>#VALUE!</v>
      </c>
      <c r="M381" s="55" t="str">
        <f t="shared" si="22"/>
        <v xml:space="preserve"> </v>
      </c>
      <c r="O381" s="55" t="str">
        <f t="shared" si="23"/>
        <v xml:space="preserve"> </v>
      </c>
    </row>
    <row r="382" spans="4:15" x14ac:dyDescent="0.3">
      <c r="D382" s="11" t="str">
        <f>(IF(B382=Localisation!$C$64,1,IF(B382=Localisation!$C$65,2,IF(B382=Localisation!$C$66,3,IF(B382=Localisation!$C$67,4,IF(B382=Localisation!$C$68,5,IF(OR(B382=1,B382=2,B382=3,B382=4,B382=5),B382,"")))))))</f>
        <v/>
      </c>
      <c r="E382" s="11" t="str">
        <f>(IF(C382=Localisation!$C$70,1,IF(C382=Localisation!$C$71,2,IF(C382=Localisation!$C$72,3,IF(C382=Localisation!$C$73,4,IF(C382=Localisation!$C$74,5,IF(OR(C382=1,C382=2,C382=3,C382=4,C382=5),C382,"")))))))</f>
        <v/>
      </c>
      <c r="F382" s="55" t="e">
        <f t="shared" si="20"/>
        <v>#VALUE!</v>
      </c>
      <c r="G382" s="55" t="e">
        <f t="shared" si="21"/>
        <v>#VALUE!</v>
      </c>
      <c r="M382" s="55" t="str">
        <f t="shared" si="22"/>
        <v xml:space="preserve"> </v>
      </c>
      <c r="O382" s="55" t="str">
        <f t="shared" si="23"/>
        <v xml:space="preserve"> </v>
      </c>
    </row>
    <row r="383" spans="4:15" x14ac:dyDescent="0.3">
      <c r="D383" s="11" t="str">
        <f>(IF(B383=Localisation!$C$64,1,IF(B383=Localisation!$C$65,2,IF(B383=Localisation!$C$66,3,IF(B383=Localisation!$C$67,4,IF(B383=Localisation!$C$68,5,IF(OR(B383=1,B383=2,B383=3,B383=4,B383=5),B383,"")))))))</f>
        <v/>
      </c>
      <c r="E383" s="11" t="str">
        <f>(IF(C383=Localisation!$C$70,1,IF(C383=Localisation!$C$71,2,IF(C383=Localisation!$C$72,3,IF(C383=Localisation!$C$73,4,IF(C383=Localisation!$C$74,5,IF(OR(C383=1,C383=2,C383=3,C383=4,C383=5),C383,"")))))))</f>
        <v/>
      </c>
      <c r="F383" s="55" t="e">
        <f t="shared" si="20"/>
        <v>#VALUE!</v>
      </c>
      <c r="G383" s="55" t="e">
        <f t="shared" si="21"/>
        <v>#VALUE!</v>
      </c>
      <c r="M383" s="55" t="str">
        <f t="shared" si="22"/>
        <v xml:space="preserve"> </v>
      </c>
      <c r="O383" s="55" t="str">
        <f t="shared" si="23"/>
        <v xml:space="preserve"> </v>
      </c>
    </row>
    <row r="384" spans="4:15" x14ac:dyDescent="0.3">
      <c r="D384" s="11" t="str">
        <f>(IF(B384=Localisation!$C$64,1,IF(B384=Localisation!$C$65,2,IF(B384=Localisation!$C$66,3,IF(B384=Localisation!$C$67,4,IF(B384=Localisation!$C$68,5,IF(OR(B384=1,B384=2,B384=3,B384=4,B384=5),B384,"")))))))</f>
        <v/>
      </c>
      <c r="E384" s="11" t="str">
        <f>(IF(C384=Localisation!$C$70,1,IF(C384=Localisation!$C$71,2,IF(C384=Localisation!$C$72,3,IF(C384=Localisation!$C$73,4,IF(C384=Localisation!$C$74,5,IF(OR(C384=1,C384=2,C384=3,C384=4,C384=5),C384,"")))))))</f>
        <v/>
      </c>
      <c r="F384" s="55" t="e">
        <f t="shared" si="20"/>
        <v>#VALUE!</v>
      </c>
      <c r="G384" s="55" t="e">
        <f t="shared" si="21"/>
        <v>#VALUE!</v>
      </c>
      <c r="M384" s="55" t="str">
        <f t="shared" si="22"/>
        <v xml:space="preserve"> </v>
      </c>
      <c r="O384" s="55" t="str">
        <f t="shared" si="23"/>
        <v xml:space="preserve"> </v>
      </c>
    </row>
    <row r="385" spans="4:15" x14ac:dyDescent="0.3">
      <c r="D385" s="11" t="str">
        <f>(IF(B385=Localisation!$C$64,1,IF(B385=Localisation!$C$65,2,IF(B385=Localisation!$C$66,3,IF(B385=Localisation!$C$67,4,IF(B385=Localisation!$C$68,5,IF(OR(B385=1,B385=2,B385=3,B385=4,B385=5),B385,"")))))))</f>
        <v/>
      </c>
      <c r="E385" s="11" t="str">
        <f>(IF(C385=Localisation!$C$70,1,IF(C385=Localisation!$C$71,2,IF(C385=Localisation!$C$72,3,IF(C385=Localisation!$C$73,4,IF(C385=Localisation!$C$74,5,IF(OR(C385=1,C385=2,C385=3,C385=4,C385=5),C385,"")))))))</f>
        <v/>
      </c>
      <c r="F385" s="55" t="e">
        <f t="shared" si="20"/>
        <v>#VALUE!</v>
      </c>
      <c r="G385" s="55" t="e">
        <f t="shared" si="21"/>
        <v>#VALUE!</v>
      </c>
      <c r="M385" s="55" t="str">
        <f t="shared" si="22"/>
        <v xml:space="preserve"> </v>
      </c>
      <c r="O385" s="55" t="str">
        <f t="shared" si="23"/>
        <v xml:space="preserve"> </v>
      </c>
    </row>
    <row r="386" spans="4:15" x14ac:dyDescent="0.3">
      <c r="D386" s="11" t="str">
        <f>(IF(B386=Localisation!$C$64,1,IF(B386=Localisation!$C$65,2,IF(B386=Localisation!$C$66,3,IF(B386=Localisation!$C$67,4,IF(B386=Localisation!$C$68,5,IF(OR(B386=1,B386=2,B386=3,B386=4,B386=5),B386,"")))))))</f>
        <v/>
      </c>
      <c r="E386" s="11" t="str">
        <f>(IF(C386=Localisation!$C$70,1,IF(C386=Localisation!$C$71,2,IF(C386=Localisation!$C$72,3,IF(C386=Localisation!$C$73,4,IF(C386=Localisation!$C$74,5,IF(OR(C386=1,C386=2,C386=3,C386=4,C386=5),C386,"")))))))</f>
        <v/>
      </c>
      <c r="F386" s="55" t="e">
        <f t="shared" si="20"/>
        <v>#VALUE!</v>
      </c>
      <c r="G386" s="55" t="e">
        <f t="shared" si="21"/>
        <v>#VALUE!</v>
      </c>
      <c r="M386" s="55" t="str">
        <f t="shared" si="22"/>
        <v xml:space="preserve"> </v>
      </c>
      <c r="O386" s="55" t="str">
        <f t="shared" si="23"/>
        <v xml:space="preserve"> </v>
      </c>
    </row>
    <row r="387" spans="4:15" x14ac:dyDescent="0.3">
      <c r="D387" s="11" t="str">
        <f>(IF(B387=Localisation!$C$64,1,IF(B387=Localisation!$C$65,2,IF(B387=Localisation!$C$66,3,IF(B387=Localisation!$C$67,4,IF(B387=Localisation!$C$68,5,IF(OR(B387=1,B387=2,B387=3,B387=4,B387=5),B387,"")))))))</f>
        <v/>
      </c>
      <c r="E387" s="11" t="str">
        <f>(IF(C387=Localisation!$C$70,1,IF(C387=Localisation!$C$71,2,IF(C387=Localisation!$C$72,3,IF(C387=Localisation!$C$73,4,IF(C387=Localisation!$C$74,5,IF(OR(C387=1,C387=2,C387=3,C387=4,C387=5),C387,"")))))))</f>
        <v/>
      </c>
      <c r="F387" s="55" t="e">
        <f t="shared" ref="F387:F450" si="24">(((D387+E387)-2)/8)</f>
        <v>#VALUE!</v>
      </c>
      <c r="G387" s="55" t="e">
        <f t="shared" ref="G387:G450" si="25">(0.65*(((D387+E387-2)*100)/8)+22.9)/100</f>
        <v>#VALUE!</v>
      </c>
      <c r="M387" s="55" t="str">
        <f t="shared" ref="M387:M450" si="26">IF(COUNTA(B387,C387)=2,F387," ")</f>
        <v xml:space="preserve"> </v>
      </c>
      <c r="O387" s="55" t="str">
        <f t="shared" ref="O387:O450" si="27">IF(COUNTA(B387,C387)=2,G387," ")</f>
        <v xml:space="preserve"> </v>
      </c>
    </row>
    <row r="388" spans="4:15" x14ac:dyDescent="0.3">
      <c r="D388" s="11" t="str">
        <f>(IF(B388=Localisation!$C$64,1,IF(B388=Localisation!$C$65,2,IF(B388=Localisation!$C$66,3,IF(B388=Localisation!$C$67,4,IF(B388=Localisation!$C$68,5,IF(OR(B388=1,B388=2,B388=3,B388=4,B388=5),B388,"")))))))</f>
        <v/>
      </c>
      <c r="E388" s="11" t="str">
        <f>(IF(C388=Localisation!$C$70,1,IF(C388=Localisation!$C$71,2,IF(C388=Localisation!$C$72,3,IF(C388=Localisation!$C$73,4,IF(C388=Localisation!$C$74,5,IF(OR(C388=1,C388=2,C388=3,C388=4,C388=5),C388,"")))))))</f>
        <v/>
      </c>
      <c r="F388" s="55" t="e">
        <f t="shared" si="24"/>
        <v>#VALUE!</v>
      </c>
      <c r="G388" s="55" t="e">
        <f t="shared" si="25"/>
        <v>#VALUE!</v>
      </c>
      <c r="M388" s="55" t="str">
        <f t="shared" si="26"/>
        <v xml:space="preserve"> </v>
      </c>
      <c r="O388" s="55" t="str">
        <f t="shared" si="27"/>
        <v xml:space="preserve"> </v>
      </c>
    </row>
    <row r="389" spans="4:15" x14ac:dyDescent="0.3">
      <c r="D389" s="11" t="str">
        <f>(IF(B389=Localisation!$C$64,1,IF(B389=Localisation!$C$65,2,IF(B389=Localisation!$C$66,3,IF(B389=Localisation!$C$67,4,IF(B389=Localisation!$C$68,5,IF(OR(B389=1,B389=2,B389=3,B389=4,B389=5),B389,"")))))))</f>
        <v/>
      </c>
      <c r="E389" s="11" t="str">
        <f>(IF(C389=Localisation!$C$70,1,IF(C389=Localisation!$C$71,2,IF(C389=Localisation!$C$72,3,IF(C389=Localisation!$C$73,4,IF(C389=Localisation!$C$74,5,IF(OR(C389=1,C389=2,C389=3,C389=4,C389=5),C389,"")))))))</f>
        <v/>
      </c>
      <c r="F389" s="55" t="e">
        <f t="shared" si="24"/>
        <v>#VALUE!</v>
      </c>
      <c r="G389" s="55" t="e">
        <f t="shared" si="25"/>
        <v>#VALUE!</v>
      </c>
      <c r="M389" s="55" t="str">
        <f t="shared" si="26"/>
        <v xml:space="preserve"> </v>
      </c>
      <c r="O389" s="55" t="str">
        <f t="shared" si="27"/>
        <v xml:space="preserve"> </v>
      </c>
    </row>
    <row r="390" spans="4:15" x14ac:dyDescent="0.3">
      <c r="D390" s="11" t="str">
        <f>(IF(B390=Localisation!$C$64,1,IF(B390=Localisation!$C$65,2,IF(B390=Localisation!$C$66,3,IF(B390=Localisation!$C$67,4,IF(B390=Localisation!$C$68,5,IF(OR(B390=1,B390=2,B390=3,B390=4,B390=5),B390,"")))))))</f>
        <v/>
      </c>
      <c r="E390" s="11" t="str">
        <f>(IF(C390=Localisation!$C$70,1,IF(C390=Localisation!$C$71,2,IF(C390=Localisation!$C$72,3,IF(C390=Localisation!$C$73,4,IF(C390=Localisation!$C$74,5,IF(OR(C390=1,C390=2,C390=3,C390=4,C390=5),C390,"")))))))</f>
        <v/>
      </c>
      <c r="F390" s="55" t="e">
        <f t="shared" si="24"/>
        <v>#VALUE!</v>
      </c>
      <c r="G390" s="55" t="e">
        <f t="shared" si="25"/>
        <v>#VALUE!</v>
      </c>
      <c r="M390" s="55" t="str">
        <f t="shared" si="26"/>
        <v xml:space="preserve"> </v>
      </c>
      <c r="O390" s="55" t="str">
        <f t="shared" si="27"/>
        <v xml:space="preserve"> </v>
      </c>
    </row>
    <row r="391" spans="4:15" x14ac:dyDescent="0.3">
      <c r="D391" s="11" t="str">
        <f>(IF(B391=Localisation!$C$64,1,IF(B391=Localisation!$C$65,2,IF(B391=Localisation!$C$66,3,IF(B391=Localisation!$C$67,4,IF(B391=Localisation!$C$68,5,IF(OR(B391=1,B391=2,B391=3,B391=4,B391=5),B391,"")))))))</f>
        <v/>
      </c>
      <c r="E391" s="11" t="str">
        <f>(IF(C391=Localisation!$C$70,1,IF(C391=Localisation!$C$71,2,IF(C391=Localisation!$C$72,3,IF(C391=Localisation!$C$73,4,IF(C391=Localisation!$C$74,5,IF(OR(C391=1,C391=2,C391=3,C391=4,C391=5),C391,"")))))))</f>
        <v/>
      </c>
      <c r="F391" s="55" t="e">
        <f t="shared" si="24"/>
        <v>#VALUE!</v>
      </c>
      <c r="G391" s="55" t="e">
        <f t="shared" si="25"/>
        <v>#VALUE!</v>
      </c>
      <c r="M391" s="55" t="str">
        <f t="shared" si="26"/>
        <v xml:space="preserve"> </v>
      </c>
      <c r="O391" s="55" t="str">
        <f t="shared" si="27"/>
        <v xml:space="preserve"> </v>
      </c>
    </row>
    <row r="392" spans="4:15" x14ac:dyDescent="0.3">
      <c r="D392" s="11" t="str">
        <f>(IF(B392=Localisation!$C$64,1,IF(B392=Localisation!$C$65,2,IF(B392=Localisation!$C$66,3,IF(B392=Localisation!$C$67,4,IF(B392=Localisation!$C$68,5,IF(OR(B392=1,B392=2,B392=3,B392=4,B392=5),B392,"")))))))</f>
        <v/>
      </c>
      <c r="E392" s="11" t="str">
        <f>(IF(C392=Localisation!$C$70,1,IF(C392=Localisation!$C$71,2,IF(C392=Localisation!$C$72,3,IF(C392=Localisation!$C$73,4,IF(C392=Localisation!$C$74,5,IF(OR(C392=1,C392=2,C392=3,C392=4,C392=5),C392,"")))))))</f>
        <v/>
      </c>
      <c r="F392" s="55" t="e">
        <f t="shared" si="24"/>
        <v>#VALUE!</v>
      </c>
      <c r="G392" s="55" t="e">
        <f t="shared" si="25"/>
        <v>#VALUE!</v>
      </c>
      <c r="M392" s="55" t="str">
        <f t="shared" si="26"/>
        <v xml:space="preserve"> </v>
      </c>
      <c r="O392" s="55" t="str">
        <f t="shared" si="27"/>
        <v xml:space="preserve"> </v>
      </c>
    </row>
    <row r="393" spans="4:15" x14ac:dyDescent="0.3">
      <c r="D393" s="11" t="str">
        <f>(IF(B393=Localisation!$C$64,1,IF(B393=Localisation!$C$65,2,IF(B393=Localisation!$C$66,3,IF(B393=Localisation!$C$67,4,IF(B393=Localisation!$C$68,5,IF(OR(B393=1,B393=2,B393=3,B393=4,B393=5),B393,"")))))))</f>
        <v/>
      </c>
      <c r="E393" s="11" t="str">
        <f>(IF(C393=Localisation!$C$70,1,IF(C393=Localisation!$C$71,2,IF(C393=Localisation!$C$72,3,IF(C393=Localisation!$C$73,4,IF(C393=Localisation!$C$74,5,IF(OR(C393=1,C393=2,C393=3,C393=4,C393=5),C393,"")))))))</f>
        <v/>
      </c>
      <c r="F393" s="55" t="e">
        <f t="shared" si="24"/>
        <v>#VALUE!</v>
      </c>
      <c r="G393" s="55" t="e">
        <f t="shared" si="25"/>
        <v>#VALUE!</v>
      </c>
      <c r="M393" s="55" t="str">
        <f t="shared" si="26"/>
        <v xml:space="preserve"> </v>
      </c>
      <c r="O393" s="55" t="str">
        <f t="shared" si="27"/>
        <v xml:space="preserve"> </v>
      </c>
    </row>
    <row r="394" spans="4:15" x14ac:dyDescent="0.3">
      <c r="D394" s="11" t="str">
        <f>(IF(B394=Localisation!$C$64,1,IF(B394=Localisation!$C$65,2,IF(B394=Localisation!$C$66,3,IF(B394=Localisation!$C$67,4,IF(B394=Localisation!$C$68,5,IF(OR(B394=1,B394=2,B394=3,B394=4,B394=5),B394,"")))))))</f>
        <v/>
      </c>
      <c r="E394" s="11" t="str">
        <f>(IF(C394=Localisation!$C$70,1,IF(C394=Localisation!$C$71,2,IF(C394=Localisation!$C$72,3,IF(C394=Localisation!$C$73,4,IF(C394=Localisation!$C$74,5,IF(OR(C394=1,C394=2,C394=3,C394=4,C394=5),C394,"")))))))</f>
        <v/>
      </c>
      <c r="F394" s="55" t="e">
        <f t="shared" si="24"/>
        <v>#VALUE!</v>
      </c>
      <c r="G394" s="55" t="e">
        <f t="shared" si="25"/>
        <v>#VALUE!</v>
      </c>
      <c r="M394" s="55" t="str">
        <f t="shared" si="26"/>
        <v xml:space="preserve"> </v>
      </c>
      <c r="O394" s="55" t="str">
        <f t="shared" si="27"/>
        <v xml:space="preserve"> </v>
      </c>
    </row>
    <row r="395" spans="4:15" x14ac:dyDescent="0.3">
      <c r="D395" s="11" t="str">
        <f>(IF(B395=Localisation!$C$64,1,IF(B395=Localisation!$C$65,2,IF(B395=Localisation!$C$66,3,IF(B395=Localisation!$C$67,4,IF(B395=Localisation!$C$68,5,IF(OR(B395=1,B395=2,B395=3,B395=4,B395=5),B395,"")))))))</f>
        <v/>
      </c>
      <c r="E395" s="11" t="str">
        <f>(IF(C395=Localisation!$C$70,1,IF(C395=Localisation!$C$71,2,IF(C395=Localisation!$C$72,3,IF(C395=Localisation!$C$73,4,IF(C395=Localisation!$C$74,5,IF(OR(C395=1,C395=2,C395=3,C395=4,C395=5),C395,"")))))))</f>
        <v/>
      </c>
      <c r="F395" s="55" t="e">
        <f t="shared" si="24"/>
        <v>#VALUE!</v>
      </c>
      <c r="G395" s="55" t="e">
        <f t="shared" si="25"/>
        <v>#VALUE!</v>
      </c>
      <c r="M395" s="55" t="str">
        <f t="shared" si="26"/>
        <v xml:space="preserve"> </v>
      </c>
      <c r="O395" s="55" t="str">
        <f t="shared" si="27"/>
        <v xml:space="preserve"> </v>
      </c>
    </row>
    <row r="396" spans="4:15" x14ac:dyDescent="0.3">
      <c r="D396" s="11" t="str">
        <f>(IF(B396=Localisation!$C$64,1,IF(B396=Localisation!$C$65,2,IF(B396=Localisation!$C$66,3,IF(B396=Localisation!$C$67,4,IF(B396=Localisation!$C$68,5,IF(OR(B396=1,B396=2,B396=3,B396=4,B396=5),B396,"")))))))</f>
        <v/>
      </c>
      <c r="E396" s="11" t="str">
        <f>(IF(C396=Localisation!$C$70,1,IF(C396=Localisation!$C$71,2,IF(C396=Localisation!$C$72,3,IF(C396=Localisation!$C$73,4,IF(C396=Localisation!$C$74,5,IF(OR(C396=1,C396=2,C396=3,C396=4,C396=5),C396,"")))))))</f>
        <v/>
      </c>
      <c r="F396" s="55" t="e">
        <f t="shared" si="24"/>
        <v>#VALUE!</v>
      </c>
      <c r="G396" s="55" t="e">
        <f t="shared" si="25"/>
        <v>#VALUE!</v>
      </c>
      <c r="M396" s="55" t="str">
        <f t="shared" si="26"/>
        <v xml:space="preserve"> </v>
      </c>
      <c r="O396" s="55" t="str">
        <f t="shared" si="27"/>
        <v xml:space="preserve"> </v>
      </c>
    </row>
    <row r="397" spans="4:15" x14ac:dyDescent="0.3">
      <c r="D397" s="11" t="str">
        <f>(IF(B397=Localisation!$C$64,1,IF(B397=Localisation!$C$65,2,IF(B397=Localisation!$C$66,3,IF(B397=Localisation!$C$67,4,IF(B397=Localisation!$C$68,5,IF(OR(B397=1,B397=2,B397=3,B397=4,B397=5),B397,"")))))))</f>
        <v/>
      </c>
      <c r="E397" s="11" t="str">
        <f>(IF(C397=Localisation!$C$70,1,IF(C397=Localisation!$C$71,2,IF(C397=Localisation!$C$72,3,IF(C397=Localisation!$C$73,4,IF(C397=Localisation!$C$74,5,IF(OR(C397=1,C397=2,C397=3,C397=4,C397=5),C397,"")))))))</f>
        <v/>
      </c>
      <c r="F397" s="55" t="e">
        <f t="shared" si="24"/>
        <v>#VALUE!</v>
      </c>
      <c r="G397" s="55" t="e">
        <f t="shared" si="25"/>
        <v>#VALUE!</v>
      </c>
      <c r="M397" s="55" t="str">
        <f t="shared" si="26"/>
        <v xml:space="preserve"> </v>
      </c>
      <c r="O397" s="55" t="str">
        <f t="shared" si="27"/>
        <v xml:space="preserve"> </v>
      </c>
    </row>
    <row r="398" spans="4:15" x14ac:dyDescent="0.3">
      <c r="D398" s="11" t="str">
        <f>(IF(B398=Localisation!$C$64,1,IF(B398=Localisation!$C$65,2,IF(B398=Localisation!$C$66,3,IF(B398=Localisation!$C$67,4,IF(B398=Localisation!$C$68,5,IF(OR(B398=1,B398=2,B398=3,B398=4,B398=5),B398,"")))))))</f>
        <v/>
      </c>
      <c r="E398" s="11" t="str">
        <f>(IF(C398=Localisation!$C$70,1,IF(C398=Localisation!$C$71,2,IF(C398=Localisation!$C$72,3,IF(C398=Localisation!$C$73,4,IF(C398=Localisation!$C$74,5,IF(OR(C398=1,C398=2,C398=3,C398=4,C398=5),C398,"")))))))</f>
        <v/>
      </c>
      <c r="F398" s="55" t="e">
        <f t="shared" si="24"/>
        <v>#VALUE!</v>
      </c>
      <c r="G398" s="55" t="e">
        <f t="shared" si="25"/>
        <v>#VALUE!</v>
      </c>
      <c r="M398" s="55" t="str">
        <f t="shared" si="26"/>
        <v xml:space="preserve"> </v>
      </c>
      <c r="O398" s="55" t="str">
        <f t="shared" si="27"/>
        <v xml:space="preserve"> </v>
      </c>
    </row>
    <row r="399" spans="4:15" x14ac:dyDescent="0.3">
      <c r="D399" s="11" t="str">
        <f>(IF(B399=Localisation!$C$64,1,IF(B399=Localisation!$C$65,2,IF(B399=Localisation!$C$66,3,IF(B399=Localisation!$C$67,4,IF(B399=Localisation!$C$68,5,IF(OR(B399=1,B399=2,B399=3,B399=4,B399=5),B399,"")))))))</f>
        <v/>
      </c>
      <c r="E399" s="11" t="str">
        <f>(IF(C399=Localisation!$C$70,1,IF(C399=Localisation!$C$71,2,IF(C399=Localisation!$C$72,3,IF(C399=Localisation!$C$73,4,IF(C399=Localisation!$C$74,5,IF(OR(C399=1,C399=2,C399=3,C399=4,C399=5),C399,"")))))))</f>
        <v/>
      </c>
      <c r="F399" s="55" t="e">
        <f t="shared" si="24"/>
        <v>#VALUE!</v>
      </c>
      <c r="G399" s="55" t="e">
        <f t="shared" si="25"/>
        <v>#VALUE!</v>
      </c>
      <c r="M399" s="55" t="str">
        <f t="shared" si="26"/>
        <v xml:space="preserve"> </v>
      </c>
      <c r="O399" s="55" t="str">
        <f t="shared" si="27"/>
        <v xml:space="preserve"> </v>
      </c>
    </row>
    <row r="400" spans="4:15" x14ac:dyDescent="0.3">
      <c r="D400" s="11" t="str">
        <f>(IF(B400=Localisation!$C$64,1,IF(B400=Localisation!$C$65,2,IF(B400=Localisation!$C$66,3,IF(B400=Localisation!$C$67,4,IF(B400=Localisation!$C$68,5,IF(OR(B400=1,B400=2,B400=3,B400=4,B400=5),B400,"")))))))</f>
        <v/>
      </c>
      <c r="E400" s="11" t="str">
        <f>(IF(C400=Localisation!$C$70,1,IF(C400=Localisation!$C$71,2,IF(C400=Localisation!$C$72,3,IF(C400=Localisation!$C$73,4,IF(C400=Localisation!$C$74,5,IF(OR(C400=1,C400=2,C400=3,C400=4,C400=5),C400,"")))))))</f>
        <v/>
      </c>
      <c r="F400" s="55" t="e">
        <f t="shared" si="24"/>
        <v>#VALUE!</v>
      </c>
      <c r="G400" s="55" t="e">
        <f t="shared" si="25"/>
        <v>#VALUE!</v>
      </c>
      <c r="M400" s="55" t="str">
        <f t="shared" si="26"/>
        <v xml:space="preserve"> </v>
      </c>
      <c r="O400" s="55" t="str">
        <f t="shared" si="27"/>
        <v xml:space="preserve"> </v>
      </c>
    </row>
    <row r="401" spans="4:15" x14ac:dyDescent="0.3">
      <c r="D401" s="11" t="str">
        <f>(IF(B401=Localisation!$C$64,1,IF(B401=Localisation!$C$65,2,IF(B401=Localisation!$C$66,3,IF(B401=Localisation!$C$67,4,IF(B401=Localisation!$C$68,5,IF(OR(B401=1,B401=2,B401=3,B401=4,B401=5),B401,"")))))))</f>
        <v/>
      </c>
      <c r="E401" s="11" t="str">
        <f>(IF(C401=Localisation!$C$70,1,IF(C401=Localisation!$C$71,2,IF(C401=Localisation!$C$72,3,IF(C401=Localisation!$C$73,4,IF(C401=Localisation!$C$74,5,IF(OR(C401=1,C401=2,C401=3,C401=4,C401=5),C401,"")))))))</f>
        <v/>
      </c>
      <c r="F401" s="55" t="e">
        <f t="shared" si="24"/>
        <v>#VALUE!</v>
      </c>
      <c r="G401" s="55" t="e">
        <f t="shared" si="25"/>
        <v>#VALUE!</v>
      </c>
      <c r="M401" s="55" t="str">
        <f t="shared" si="26"/>
        <v xml:space="preserve"> </v>
      </c>
      <c r="O401" s="55" t="str">
        <f t="shared" si="27"/>
        <v xml:space="preserve"> </v>
      </c>
    </row>
    <row r="402" spans="4:15" x14ac:dyDescent="0.3">
      <c r="D402" s="11" t="str">
        <f>(IF(B402=Localisation!$C$64,1,IF(B402=Localisation!$C$65,2,IF(B402=Localisation!$C$66,3,IF(B402=Localisation!$C$67,4,IF(B402=Localisation!$C$68,5,IF(OR(B402=1,B402=2,B402=3,B402=4,B402=5),B402,"")))))))</f>
        <v/>
      </c>
      <c r="E402" s="11" t="str">
        <f>(IF(C402=Localisation!$C$70,1,IF(C402=Localisation!$C$71,2,IF(C402=Localisation!$C$72,3,IF(C402=Localisation!$C$73,4,IF(C402=Localisation!$C$74,5,IF(OR(C402=1,C402=2,C402=3,C402=4,C402=5),C402,"")))))))</f>
        <v/>
      </c>
      <c r="F402" s="55" t="e">
        <f t="shared" si="24"/>
        <v>#VALUE!</v>
      </c>
      <c r="G402" s="55" t="e">
        <f t="shared" si="25"/>
        <v>#VALUE!</v>
      </c>
      <c r="M402" s="55" t="str">
        <f t="shared" si="26"/>
        <v xml:space="preserve"> </v>
      </c>
      <c r="O402" s="55" t="str">
        <f t="shared" si="27"/>
        <v xml:space="preserve"> </v>
      </c>
    </row>
    <row r="403" spans="4:15" x14ac:dyDescent="0.3">
      <c r="D403" s="11" t="str">
        <f>(IF(B403=Localisation!$C$64,1,IF(B403=Localisation!$C$65,2,IF(B403=Localisation!$C$66,3,IF(B403=Localisation!$C$67,4,IF(B403=Localisation!$C$68,5,IF(OR(B403=1,B403=2,B403=3,B403=4,B403=5),B403,"")))))))</f>
        <v/>
      </c>
      <c r="E403" s="11" t="str">
        <f>(IF(C403=Localisation!$C$70,1,IF(C403=Localisation!$C$71,2,IF(C403=Localisation!$C$72,3,IF(C403=Localisation!$C$73,4,IF(C403=Localisation!$C$74,5,IF(OR(C403=1,C403=2,C403=3,C403=4,C403=5),C403,"")))))))</f>
        <v/>
      </c>
      <c r="F403" s="55" t="e">
        <f t="shared" si="24"/>
        <v>#VALUE!</v>
      </c>
      <c r="G403" s="55" t="e">
        <f t="shared" si="25"/>
        <v>#VALUE!</v>
      </c>
      <c r="M403" s="55" t="str">
        <f t="shared" si="26"/>
        <v xml:space="preserve"> </v>
      </c>
      <c r="O403" s="55" t="str">
        <f t="shared" si="27"/>
        <v xml:space="preserve"> </v>
      </c>
    </row>
    <row r="404" spans="4:15" x14ac:dyDescent="0.3">
      <c r="D404" s="11" t="str">
        <f>(IF(B404=Localisation!$C$64,1,IF(B404=Localisation!$C$65,2,IF(B404=Localisation!$C$66,3,IF(B404=Localisation!$C$67,4,IF(B404=Localisation!$C$68,5,IF(OR(B404=1,B404=2,B404=3,B404=4,B404=5),B404,"")))))))</f>
        <v/>
      </c>
      <c r="E404" s="11" t="str">
        <f>(IF(C404=Localisation!$C$70,1,IF(C404=Localisation!$C$71,2,IF(C404=Localisation!$C$72,3,IF(C404=Localisation!$C$73,4,IF(C404=Localisation!$C$74,5,IF(OR(C404=1,C404=2,C404=3,C404=4,C404=5),C404,"")))))))</f>
        <v/>
      </c>
      <c r="F404" s="55" t="e">
        <f t="shared" si="24"/>
        <v>#VALUE!</v>
      </c>
      <c r="G404" s="55" t="e">
        <f t="shared" si="25"/>
        <v>#VALUE!</v>
      </c>
      <c r="M404" s="55" t="str">
        <f t="shared" si="26"/>
        <v xml:space="preserve"> </v>
      </c>
      <c r="O404" s="55" t="str">
        <f t="shared" si="27"/>
        <v xml:space="preserve"> </v>
      </c>
    </row>
    <row r="405" spans="4:15" x14ac:dyDescent="0.3">
      <c r="D405" s="11" t="str">
        <f>(IF(B405=Localisation!$C$64,1,IF(B405=Localisation!$C$65,2,IF(B405=Localisation!$C$66,3,IF(B405=Localisation!$C$67,4,IF(B405=Localisation!$C$68,5,IF(OR(B405=1,B405=2,B405=3,B405=4,B405=5),B405,"")))))))</f>
        <v/>
      </c>
      <c r="E405" s="11" t="str">
        <f>(IF(C405=Localisation!$C$70,1,IF(C405=Localisation!$C$71,2,IF(C405=Localisation!$C$72,3,IF(C405=Localisation!$C$73,4,IF(C405=Localisation!$C$74,5,IF(OR(C405=1,C405=2,C405=3,C405=4,C405=5),C405,"")))))))</f>
        <v/>
      </c>
      <c r="F405" s="55" t="e">
        <f t="shared" si="24"/>
        <v>#VALUE!</v>
      </c>
      <c r="G405" s="55" t="e">
        <f t="shared" si="25"/>
        <v>#VALUE!</v>
      </c>
      <c r="M405" s="55" t="str">
        <f t="shared" si="26"/>
        <v xml:space="preserve"> </v>
      </c>
      <c r="O405" s="55" t="str">
        <f t="shared" si="27"/>
        <v xml:space="preserve"> </v>
      </c>
    </row>
    <row r="406" spans="4:15" x14ac:dyDescent="0.3">
      <c r="D406" s="11" t="str">
        <f>(IF(B406=Localisation!$C$64,1,IF(B406=Localisation!$C$65,2,IF(B406=Localisation!$C$66,3,IF(B406=Localisation!$C$67,4,IF(B406=Localisation!$C$68,5,IF(OR(B406=1,B406=2,B406=3,B406=4,B406=5),B406,"")))))))</f>
        <v/>
      </c>
      <c r="E406" s="11" t="str">
        <f>(IF(C406=Localisation!$C$70,1,IF(C406=Localisation!$C$71,2,IF(C406=Localisation!$C$72,3,IF(C406=Localisation!$C$73,4,IF(C406=Localisation!$C$74,5,IF(OR(C406=1,C406=2,C406=3,C406=4,C406=5),C406,"")))))))</f>
        <v/>
      </c>
      <c r="F406" s="55" t="e">
        <f t="shared" si="24"/>
        <v>#VALUE!</v>
      </c>
      <c r="G406" s="55" t="e">
        <f t="shared" si="25"/>
        <v>#VALUE!</v>
      </c>
      <c r="M406" s="55" t="str">
        <f t="shared" si="26"/>
        <v xml:space="preserve"> </v>
      </c>
      <c r="O406" s="55" t="str">
        <f t="shared" si="27"/>
        <v xml:space="preserve"> </v>
      </c>
    </row>
    <row r="407" spans="4:15" x14ac:dyDescent="0.3">
      <c r="D407" s="11" t="str">
        <f>(IF(B407=Localisation!$C$64,1,IF(B407=Localisation!$C$65,2,IF(B407=Localisation!$C$66,3,IF(B407=Localisation!$C$67,4,IF(B407=Localisation!$C$68,5,IF(OR(B407=1,B407=2,B407=3,B407=4,B407=5),B407,"")))))))</f>
        <v/>
      </c>
      <c r="E407" s="11" t="str">
        <f>(IF(C407=Localisation!$C$70,1,IF(C407=Localisation!$C$71,2,IF(C407=Localisation!$C$72,3,IF(C407=Localisation!$C$73,4,IF(C407=Localisation!$C$74,5,IF(OR(C407=1,C407=2,C407=3,C407=4,C407=5),C407,"")))))))</f>
        <v/>
      </c>
      <c r="F407" s="55" t="e">
        <f t="shared" si="24"/>
        <v>#VALUE!</v>
      </c>
      <c r="G407" s="55" t="e">
        <f t="shared" si="25"/>
        <v>#VALUE!</v>
      </c>
      <c r="M407" s="55" t="str">
        <f t="shared" si="26"/>
        <v xml:space="preserve"> </v>
      </c>
      <c r="O407" s="55" t="str">
        <f t="shared" si="27"/>
        <v xml:space="preserve"> </v>
      </c>
    </row>
    <row r="408" spans="4:15" x14ac:dyDescent="0.3">
      <c r="D408" s="11" t="str">
        <f>(IF(B408=Localisation!$C$64,1,IF(B408=Localisation!$C$65,2,IF(B408=Localisation!$C$66,3,IF(B408=Localisation!$C$67,4,IF(B408=Localisation!$C$68,5,IF(OR(B408=1,B408=2,B408=3,B408=4,B408=5),B408,"")))))))</f>
        <v/>
      </c>
      <c r="E408" s="11" t="str">
        <f>(IF(C408=Localisation!$C$70,1,IF(C408=Localisation!$C$71,2,IF(C408=Localisation!$C$72,3,IF(C408=Localisation!$C$73,4,IF(C408=Localisation!$C$74,5,IF(OR(C408=1,C408=2,C408=3,C408=4,C408=5),C408,"")))))))</f>
        <v/>
      </c>
      <c r="F408" s="55" t="e">
        <f t="shared" si="24"/>
        <v>#VALUE!</v>
      </c>
      <c r="G408" s="55" t="e">
        <f t="shared" si="25"/>
        <v>#VALUE!</v>
      </c>
      <c r="M408" s="55" t="str">
        <f t="shared" si="26"/>
        <v xml:space="preserve"> </v>
      </c>
      <c r="O408" s="55" t="str">
        <f t="shared" si="27"/>
        <v xml:space="preserve"> </v>
      </c>
    </row>
    <row r="409" spans="4:15" x14ac:dyDescent="0.3">
      <c r="D409" s="11" t="str">
        <f>(IF(B409=Localisation!$C$64,1,IF(B409=Localisation!$C$65,2,IF(B409=Localisation!$C$66,3,IF(B409=Localisation!$C$67,4,IF(B409=Localisation!$C$68,5,IF(OR(B409=1,B409=2,B409=3,B409=4,B409=5),B409,"")))))))</f>
        <v/>
      </c>
      <c r="E409" s="11" t="str">
        <f>(IF(C409=Localisation!$C$70,1,IF(C409=Localisation!$C$71,2,IF(C409=Localisation!$C$72,3,IF(C409=Localisation!$C$73,4,IF(C409=Localisation!$C$74,5,IF(OR(C409=1,C409=2,C409=3,C409=4,C409=5),C409,"")))))))</f>
        <v/>
      </c>
      <c r="F409" s="55" t="e">
        <f t="shared" si="24"/>
        <v>#VALUE!</v>
      </c>
      <c r="G409" s="55" t="e">
        <f t="shared" si="25"/>
        <v>#VALUE!</v>
      </c>
      <c r="M409" s="55" t="str">
        <f t="shared" si="26"/>
        <v xml:space="preserve"> </v>
      </c>
      <c r="O409" s="55" t="str">
        <f t="shared" si="27"/>
        <v xml:space="preserve"> </v>
      </c>
    </row>
    <row r="410" spans="4:15" x14ac:dyDescent="0.3">
      <c r="D410" s="11" t="str">
        <f>(IF(B410=Localisation!$C$64,1,IF(B410=Localisation!$C$65,2,IF(B410=Localisation!$C$66,3,IF(B410=Localisation!$C$67,4,IF(B410=Localisation!$C$68,5,IF(OR(B410=1,B410=2,B410=3,B410=4,B410=5),B410,"")))))))</f>
        <v/>
      </c>
      <c r="E410" s="11" t="str">
        <f>(IF(C410=Localisation!$C$70,1,IF(C410=Localisation!$C$71,2,IF(C410=Localisation!$C$72,3,IF(C410=Localisation!$C$73,4,IF(C410=Localisation!$C$74,5,IF(OR(C410=1,C410=2,C410=3,C410=4,C410=5),C410,"")))))))</f>
        <v/>
      </c>
      <c r="F410" s="55" t="e">
        <f t="shared" si="24"/>
        <v>#VALUE!</v>
      </c>
      <c r="G410" s="55" t="e">
        <f t="shared" si="25"/>
        <v>#VALUE!</v>
      </c>
      <c r="M410" s="55" t="str">
        <f t="shared" si="26"/>
        <v xml:space="preserve"> </v>
      </c>
      <c r="O410" s="55" t="str">
        <f t="shared" si="27"/>
        <v xml:space="preserve"> </v>
      </c>
    </row>
    <row r="411" spans="4:15" x14ac:dyDescent="0.3">
      <c r="D411" s="11" t="str">
        <f>(IF(B411=Localisation!$C$64,1,IF(B411=Localisation!$C$65,2,IF(B411=Localisation!$C$66,3,IF(B411=Localisation!$C$67,4,IF(B411=Localisation!$C$68,5,IF(OR(B411=1,B411=2,B411=3,B411=4,B411=5),B411,"")))))))</f>
        <v/>
      </c>
      <c r="E411" s="11" t="str">
        <f>(IF(C411=Localisation!$C$70,1,IF(C411=Localisation!$C$71,2,IF(C411=Localisation!$C$72,3,IF(C411=Localisation!$C$73,4,IF(C411=Localisation!$C$74,5,IF(OR(C411=1,C411=2,C411=3,C411=4,C411=5),C411,"")))))))</f>
        <v/>
      </c>
      <c r="F411" s="55" t="e">
        <f t="shared" si="24"/>
        <v>#VALUE!</v>
      </c>
      <c r="G411" s="55" t="e">
        <f t="shared" si="25"/>
        <v>#VALUE!</v>
      </c>
      <c r="M411" s="55" t="str">
        <f t="shared" si="26"/>
        <v xml:space="preserve"> </v>
      </c>
      <c r="O411" s="55" t="str">
        <f t="shared" si="27"/>
        <v xml:space="preserve"> </v>
      </c>
    </row>
    <row r="412" spans="4:15" x14ac:dyDescent="0.3">
      <c r="D412" s="11" t="str">
        <f>(IF(B412=Localisation!$C$64,1,IF(B412=Localisation!$C$65,2,IF(B412=Localisation!$C$66,3,IF(B412=Localisation!$C$67,4,IF(B412=Localisation!$C$68,5,IF(OR(B412=1,B412=2,B412=3,B412=4,B412=5),B412,"")))))))</f>
        <v/>
      </c>
      <c r="E412" s="11" t="str">
        <f>(IF(C412=Localisation!$C$70,1,IF(C412=Localisation!$C$71,2,IF(C412=Localisation!$C$72,3,IF(C412=Localisation!$C$73,4,IF(C412=Localisation!$C$74,5,IF(OR(C412=1,C412=2,C412=3,C412=4,C412=5),C412,"")))))))</f>
        <v/>
      </c>
      <c r="F412" s="55" t="e">
        <f t="shared" si="24"/>
        <v>#VALUE!</v>
      </c>
      <c r="G412" s="55" t="e">
        <f t="shared" si="25"/>
        <v>#VALUE!</v>
      </c>
      <c r="M412" s="55" t="str">
        <f t="shared" si="26"/>
        <v xml:space="preserve"> </v>
      </c>
      <c r="O412" s="55" t="str">
        <f t="shared" si="27"/>
        <v xml:space="preserve"> </v>
      </c>
    </row>
    <row r="413" spans="4:15" x14ac:dyDescent="0.3">
      <c r="D413" s="11" t="str">
        <f>(IF(B413=Localisation!$C$64,1,IF(B413=Localisation!$C$65,2,IF(B413=Localisation!$C$66,3,IF(B413=Localisation!$C$67,4,IF(B413=Localisation!$C$68,5,IF(OR(B413=1,B413=2,B413=3,B413=4,B413=5),B413,"")))))))</f>
        <v/>
      </c>
      <c r="E413" s="11" t="str">
        <f>(IF(C413=Localisation!$C$70,1,IF(C413=Localisation!$C$71,2,IF(C413=Localisation!$C$72,3,IF(C413=Localisation!$C$73,4,IF(C413=Localisation!$C$74,5,IF(OR(C413=1,C413=2,C413=3,C413=4,C413=5),C413,"")))))))</f>
        <v/>
      </c>
      <c r="F413" s="55" t="e">
        <f t="shared" si="24"/>
        <v>#VALUE!</v>
      </c>
      <c r="G413" s="55" t="e">
        <f t="shared" si="25"/>
        <v>#VALUE!</v>
      </c>
      <c r="M413" s="55" t="str">
        <f t="shared" si="26"/>
        <v xml:space="preserve"> </v>
      </c>
      <c r="O413" s="55" t="str">
        <f t="shared" si="27"/>
        <v xml:space="preserve"> </v>
      </c>
    </row>
    <row r="414" spans="4:15" x14ac:dyDescent="0.3">
      <c r="D414" s="11" t="str">
        <f>(IF(B414=Localisation!$C$64,1,IF(B414=Localisation!$C$65,2,IF(B414=Localisation!$C$66,3,IF(B414=Localisation!$C$67,4,IF(B414=Localisation!$C$68,5,IF(OR(B414=1,B414=2,B414=3,B414=4,B414=5),B414,"")))))))</f>
        <v/>
      </c>
      <c r="E414" s="11" t="str">
        <f>(IF(C414=Localisation!$C$70,1,IF(C414=Localisation!$C$71,2,IF(C414=Localisation!$C$72,3,IF(C414=Localisation!$C$73,4,IF(C414=Localisation!$C$74,5,IF(OR(C414=1,C414=2,C414=3,C414=4,C414=5),C414,"")))))))</f>
        <v/>
      </c>
      <c r="F414" s="55" t="e">
        <f t="shared" si="24"/>
        <v>#VALUE!</v>
      </c>
      <c r="G414" s="55" t="e">
        <f t="shared" si="25"/>
        <v>#VALUE!</v>
      </c>
      <c r="M414" s="55" t="str">
        <f t="shared" si="26"/>
        <v xml:space="preserve"> </v>
      </c>
      <c r="O414" s="55" t="str">
        <f t="shared" si="27"/>
        <v xml:space="preserve"> </v>
      </c>
    </row>
    <row r="415" spans="4:15" x14ac:dyDescent="0.3">
      <c r="D415" s="11" t="str">
        <f>(IF(B415=Localisation!$C$64,1,IF(B415=Localisation!$C$65,2,IF(B415=Localisation!$C$66,3,IF(B415=Localisation!$C$67,4,IF(B415=Localisation!$C$68,5,IF(OR(B415=1,B415=2,B415=3,B415=4,B415=5),B415,"")))))))</f>
        <v/>
      </c>
      <c r="E415" s="11" t="str">
        <f>(IF(C415=Localisation!$C$70,1,IF(C415=Localisation!$C$71,2,IF(C415=Localisation!$C$72,3,IF(C415=Localisation!$C$73,4,IF(C415=Localisation!$C$74,5,IF(OR(C415=1,C415=2,C415=3,C415=4,C415=5),C415,"")))))))</f>
        <v/>
      </c>
      <c r="F415" s="55" t="e">
        <f t="shared" si="24"/>
        <v>#VALUE!</v>
      </c>
      <c r="G415" s="55" t="e">
        <f t="shared" si="25"/>
        <v>#VALUE!</v>
      </c>
      <c r="M415" s="55" t="str">
        <f t="shared" si="26"/>
        <v xml:space="preserve"> </v>
      </c>
      <c r="O415" s="55" t="str">
        <f t="shared" si="27"/>
        <v xml:space="preserve"> </v>
      </c>
    </row>
    <row r="416" spans="4:15" x14ac:dyDescent="0.3">
      <c r="D416" s="11" t="str">
        <f>(IF(B416=Localisation!$C$64,1,IF(B416=Localisation!$C$65,2,IF(B416=Localisation!$C$66,3,IF(B416=Localisation!$C$67,4,IF(B416=Localisation!$C$68,5,IF(OR(B416=1,B416=2,B416=3,B416=4,B416=5),B416,"")))))))</f>
        <v/>
      </c>
      <c r="E416" s="11" t="str">
        <f>(IF(C416=Localisation!$C$70,1,IF(C416=Localisation!$C$71,2,IF(C416=Localisation!$C$72,3,IF(C416=Localisation!$C$73,4,IF(C416=Localisation!$C$74,5,IF(OR(C416=1,C416=2,C416=3,C416=4,C416=5),C416,"")))))))</f>
        <v/>
      </c>
      <c r="F416" s="55" t="e">
        <f t="shared" si="24"/>
        <v>#VALUE!</v>
      </c>
      <c r="G416" s="55" t="e">
        <f t="shared" si="25"/>
        <v>#VALUE!</v>
      </c>
      <c r="M416" s="55" t="str">
        <f t="shared" si="26"/>
        <v xml:space="preserve"> </v>
      </c>
      <c r="O416" s="55" t="str">
        <f t="shared" si="27"/>
        <v xml:space="preserve"> </v>
      </c>
    </row>
    <row r="417" spans="4:15" x14ac:dyDescent="0.3">
      <c r="D417" s="11" t="str">
        <f>(IF(B417=Localisation!$C$64,1,IF(B417=Localisation!$C$65,2,IF(B417=Localisation!$C$66,3,IF(B417=Localisation!$C$67,4,IF(B417=Localisation!$C$68,5,IF(OR(B417=1,B417=2,B417=3,B417=4,B417=5),B417,"")))))))</f>
        <v/>
      </c>
      <c r="E417" s="11" t="str">
        <f>(IF(C417=Localisation!$C$70,1,IF(C417=Localisation!$C$71,2,IF(C417=Localisation!$C$72,3,IF(C417=Localisation!$C$73,4,IF(C417=Localisation!$C$74,5,IF(OR(C417=1,C417=2,C417=3,C417=4,C417=5),C417,"")))))))</f>
        <v/>
      </c>
      <c r="F417" s="55" t="e">
        <f t="shared" si="24"/>
        <v>#VALUE!</v>
      </c>
      <c r="G417" s="55" t="e">
        <f t="shared" si="25"/>
        <v>#VALUE!</v>
      </c>
      <c r="M417" s="55" t="str">
        <f t="shared" si="26"/>
        <v xml:space="preserve"> </v>
      </c>
      <c r="O417" s="55" t="str">
        <f t="shared" si="27"/>
        <v xml:space="preserve"> </v>
      </c>
    </row>
    <row r="418" spans="4:15" x14ac:dyDescent="0.3">
      <c r="D418" s="11" t="str">
        <f>(IF(B418=Localisation!$C$64,1,IF(B418=Localisation!$C$65,2,IF(B418=Localisation!$C$66,3,IF(B418=Localisation!$C$67,4,IF(B418=Localisation!$C$68,5,IF(OR(B418=1,B418=2,B418=3,B418=4,B418=5),B418,"")))))))</f>
        <v/>
      </c>
      <c r="E418" s="11" t="str">
        <f>(IF(C418=Localisation!$C$70,1,IF(C418=Localisation!$C$71,2,IF(C418=Localisation!$C$72,3,IF(C418=Localisation!$C$73,4,IF(C418=Localisation!$C$74,5,IF(OR(C418=1,C418=2,C418=3,C418=4,C418=5),C418,"")))))))</f>
        <v/>
      </c>
      <c r="F418" s="55" t="e">
        <f t="shared" si="24"/>
        <v>#VALUE!</v>
      </c>
      <c r="G418" s="55" t="e">
        <f t="shared" si="25"/>
        <v>#VALUE!</v>
      </c>
      <c r="M418" s="55" t="str">
        <f t="shared" si="26"/>
        <v xml:space="preserve"> </v>
      </c>
      <c r="O418" s="55" t="str">
        <f t="shared" si="27"/>
        <v xml:space="preserve"> </v>
      </c>
    </row>
    <row r="419" spans="4:15" x14ac:dyDescent="0.3">
      <c r="D419" s="11" t="str">
        <f>(IF(B419=Localisation!$C$64,1,IF(B419=Localisation!$C$65,2,IF(B419=Localisation!$C$66,3,IF(B419=Localisation!$C$67,4,IF(B419=Localisation!$C$68,5,IF(OR(B419=1,B419=2,B419=3,B419=4,B419=5),B419,"")))))))</f>
        <v/>
      </c>
      <c r="E419" s="11" t="str">
        <f>(IF(C419=Localisation!$C$70,1,IF(C419=Localisation!$C$71,2,IF(C419=Localisation!$C$72,3,IF(C419=Localisation!$C$73,4,IF(C419=Localisation!$C$74,5,IF(OR(C419=1,C419=2,C419=3,C419=4,C419=5),C419,"")))))))</f>
        <v/>
      </c>
      <c r="F419" s="55" t="e">
        <f t="shared" si="24"/>
        <v>#VALUE!</v>
      </c>
      <c r="G419" s="55" t="e">
        <f t="shared" si="25"/>
        <v>#VALUE!</v>
      </c>
      <c r="M419" s="55" t="str">
        <f t="shared" si="26"/>
        <v xml:space="preserve"> </v>
      </c>
      <c r="O419" s="55" t="str">
        <f t="shared" si="27"/>
        <v xml:space="preserve"> </v>
      </c>
    </row>
    <row r="420" spans="4:15" x14ac:dyDescent="0.3">
      <c r="D420" s="11" t="str">
        <f>(IF(B420=Localisation!$C$64,1,IF(B420=Localisation!$C$65,2,IF(B420=Localisation!$C$66,3,IF(B420=Localisation!$C$67,4,IF(B420=Localisation!$C$68,5,IF(OR(B420=1,B420=2,B420=3,B420=4,B420=5),B420,"")))))))</f>
        <v/>
      </c>
      <c r="E420" s="11" t="str">
        <f>(IF(C420=Localisation!$C$70,1,IF(C420=Localisation!$C$71,2,IF(C420=Localisation!$C$72,3,IF(C420=Localisation!$C$73,4,IF(C420=Localisation!$C$74,5,IF(OR(C420=1,C420=2,C420=3,C420=4,C420=5),C420,"")))))))</f>
        <v/>
      </c>
      <c r="F420" s="55" t="e">
        <f t="shared" si="24"/>
        <v>#VALUE!</v>
      </c>
      <c r="G420" s="55" t="e">
        <f t="shared" si="25"/>
        <v>#VALUE!</v>
      </c>
      <c r="M420" s="55" t="str">
        <f t="shared" si="26"/>
        <v xml:space="preserve"> </v>
      </c>
      <c r="O420" s="55" t="str">
        <f t="shared" si="27"/>
        <v xml:space="preserve"> </v>
      </c>
    </row>
    <row r="421" spans="4:15" x14ac:dyDescent="0.3">
      <c r="D421" s="11" t="str">
        <f>(IF(B421=Localisation!$C$64,1,IF(B421=Localisation!$C$65,2,IF(B421=Localisation!$C$66,3,IF(B421=Localisation!$C$67,4,IF(B421=Localisation!$C$68,5,IF(OR(B421=1,B421=2,B421=3,B421=4,B421=5),B421,"")))))))</f>
        <v/>
      </c>
      <c r="E421" s="11" t="str">
        <f>(IF(C421=Localisation!$C$70,1,IF(C421=Localisation!$C$71,2,IF(C421=Localisation!$C$72,3,IF(C421=Localisation!$C$73,4,IF(C421=Localisation!$C$74,5,IF(OR(C421=1,C421=2,C421=3,C421=4,C421=5),C421,"")))))))</f>
        <v/>
      </c>
      <c r="F421" s="55" t="e">
        <f t="shared" si="24"/>
        <v>#VALUE!</v>
      </c>
      <c r="G421" s="55" t="e">
        <f t="shared" si="25"/>
        <v>#VALUE!</v>
      </c>
      <c r="M421" s="55" t="str">
        <f t="shared" si="26"/>
        <v xml:space="preserve"> </v>
      </c>
      <c r="O421" s="55" t="str">
        <f t="shared" si="27"/>
        <v xml:space="preserve"> </v>
      </c>
    </row>
    <row r="422" spans="4:15" x14ac:dyDescent="0.3">
      <c r="D422" s="11" t="str">
        <f>(IF(B422=Localisation!$C$64,1,IF(B422=Localisation!$C$65,2,IF(B422=Localisation!$C$66,3,IF(B422=Localisation!$C$67,4,IF(B422=Localisation!$C$68,5,IF(OR(B422=1,B422=2,B422=3,B422=4,B422=5),B422,"")))))))</f>
        <v/>
      </c>
      <c r="E422" s="11" t="str">
        <f>(IF(C422=Localisation!$C$70,1,IF(C422=Localisation!$C$71,2,IF(C422=Localisation!$C$72,3,IF(C422=Localisation!$C$73,4,IF(C422=Localisation!$C$74,5,IF(OR(C422=1,C422=2,C422=3,C422=4,C422=5),C422,"")))))))</f>
        <v/>
      </c>
      <c r="F422" s="55" t="e">
        <f t="shared" si="24"/>
        <v>#VALUE!</v>
      </c>
      <c r="G422" s="55" t="e">
        <f t="shared" si="25"/>
        <v>#VALUE!</v>
      </c>
      <c r="M422" s="55" t="str">
        <f t="shared" si="26"/>
        <v xml:space="preserve"> </v>
      </c>
      <c r="O422" s="55" t="str">
        <f t="shared" si="27"/>
        <v xml:space="preserve"> </v>
      </c>
    </row>
    <row r="423" spans="4:15" x14ac:dyDescent="0.3">
      <c r="D423" s="11" t="str">
        <f>(IF(B423=Localisation!$C$64,1,IF(B423=Localisation!$C$65,2,IF(B423=Localisation!$C$66,3,IF(B423=Localisation!$C$67,4,IF(B423=Localisation!$C$68,5,IF(OR(B423=1,B423=2,B423=3,B423=4,B423=5),B423,"")))))))</f>
        <v/>
      </c>
      <c r="E423" s="11" t="str">
        <f>(IF(C423=Localisation!$C$70,1,IF(C423=Localisation!$C$71,2,IF(C423=Localisation!$C$72,3,IF(C423=Localisation!$C$73,4,IF(C423=Localisation!$C$74,5,IF(OR(C423=1,C423=2,C423=3,C423=4,C423=5),C423,"")))))))</f>
        <v/>
      </c>
      <c r="F423" s="55" t="e">
        <f t="shared" si="24"/>
        <v>#VALUE!</v>
      </c>
      <c r="G423" s="55" t="e">
        <f t="shared" si="25"/>
        <v>#VALUE!</v>
      </c>
      <c r="M423" s="55" t="str">
        <f t="shared" si="26"/>
        <v xml:space="preserve"> </v>
      </c>
      <c r="O423" s="55" t="str">
        <f t="shared" si="27"/>
        <v xml:space="preserve"> </v>
      </c>
    </row>
    <row r="424" spans="4:15" x14ac:dyDescent="0.3">
      <c r="D424" s="11" t="str">
        <f>(IF(B424=Localisation!$C$64,1,IF(B424=Localisation!$C$65,2,IF(B424=Localisation!$C$66,3,IF(B424=Localisation!$C$67,4,IF(B424=Localisation!$C$68,5,IF(OR(B424=1,B424=2,B424=3,B424=4,B424=5),B424,"")))))))</f>
        <v/>
      </c>
      <c r="E424" s="11" t="str">
        <f>(IF(C424=Localisation!$C$70,1,IF(C424=Localisation!$C$71,2,IF(C424=Localisation!$C$72,3,IF(C424=Localisation!$C$73,4,IF(C424=Localisation!$C$74,5,IF(OR(C424=1,C424=2,C424=3,C424=4,C424=5),C424,"")))))))</f>
        <v/>
      </c>
      <c r="F424" s="55" t="e">
        <f t="shared" si="24"/>
        <v>#VALUE!</v>
      </c>
      <c r="G424" s="55" t="e">
        <f t="shared" si="25"/>
        <v>#VALUE!</v>
      </c>
      <c r="M424" s="55" t="str">
        <f t="shared" si="26"/>
        <v xml:space="preserve"> </v>
      </c>
      <c r="O424" s="55" t="str">
        <f t="shared" si="27"/>
        <v xml:space="preserve"> </v>
      </c>
    </row>
    <row r="425" spans="4:15" x14ac:dyDescent="0.3">
      <c r="D425" s="11" t="str">
        <f>(IF(B425=Localisation!$C$64,1,IF(B425=Localisation!$C$65,2,IF(B425=Localisation!$C$66,3,IF(B425=Localisation!$C$67,4,IF(B425=Localisation!$C$68,5,IF(OR(B425=1,B425=2,B425=3,B425=4,B425=5),B425,"")))))))</f>
        <v/>
      </c>
      <c r="E425" s="11" t="str">
        <f>(IF(C425=Localisation!$C$70,1,IF(C425=Localisation!$C$71,2,IF(C425=Localisation!$C$72,3,IF(C425=Localisation!$C$73,4,IF(C425=Localisation!$C$74,5,IF(OR(C425=1,C425=2,C425=3,C425=4,C425=5),C425,"")))))))</f>
        <v/>
      </c>
      <c r="F425" s="55" t="e">
        <f t="shared" si="24"/>
        <v>#VALUE!</v>
      </c>
      <c r="G425" s="55" t="e">
        <f t="shared" si="25"/>
        <v>#VALUE!</v>
      </c>
      <c r="M425" s="55" t="str">
        <f t="shared" si="26"/>
        <v xml:space="preserve"> </v>
      </c>
      <c r="O425" s="55" t="str">
        <f t="shared" si="27"/>
        <v xml:space="preserve"> </v>
      </c>
    </row>
    <row r="426" spans="4:15" x14ac:dyDescent="0.3">
      <c r="D426" s="11" t="str">
        <f>(IF(B426=Localisation!$C$64,1,IF(B426=Localisation!$C$65,2,IF(B426=Localisation!$C$66,3,IF(B426=Localisation!$C$67,4,IF(B426=Localisation!$C$68,5,IF(OR(B426=1,B426=2,B426=3,B426=4,B426=5),B426,"")))))))</f>
        <v/>
      </c>
      <c r="E426" s="11" t="str">
        <f>(IF(C426=Localisation!$C$70,1,IF(C426=Localisation!$C$71,2,IF(C426=Localisation!$C$72,3,IF(C426=Localisation!$C$73,4,IF(C426=Localisation!$C$74,5,IF(OR(C426=1,C426=2,C426=3,C426=4,C426=5),C426,"")))))))</f>
        <v/>
      </c>
      <c r="F426" s="55" t="e">
        <f t="shared" si="24"/>
        <v>#VALUE!</v>
      </c>
      <c r="G426" s="55" t="e">
        <f t="shared" si="25"/>
        <v>#VALUE!</v>
      </c>
      <c r="M426" s="55" t="str">
        <f t="shared" si="26"/>
        <v xml:space="preserve"> </v>
      </c>
      <c r="O426" s="55" t="str">
        <f t="shared" si="27"/>
        <v xml:space="preserve"> </v>
      </c>
    </row>
    <row r="427" spans="4:15" x14ac:dyDescent="0.3">
      <c r="D427" s="11" t="str">
        <f>(IF(B427=Localisation!$C$64,1,IF(B427=Localisation!$C$65,2,IF(B427=Localisation!$C$66,3,IF(B427=Localisation!$C$67,4,IF(B427=Localisation!$C$68,5,IF(OR(B427=1,B427=2,B427=3,B427=4,B427=5),B427,"")))))))</f>
        <v/>
      </c>
      <c r="E427" s="11" t="str">
        <f>(IF(C427=Localisation!$C$70,1,IF(C427=Localisation!$C$71,2,IF(C427=Localisation!$C$72,3,IF(C427=Localisation!$C$73,4,IF(C427=Localisation!$C$74,5,IF(OR(C427=1,C427=2,C427=3,C427=4,C427=5),C427,"")))))))</f>
        <v/>
      </c>
      <c r="F427" s="55" t="e">
        <f t="shared" si="24"/>
        <v>#VALUE!</v>
      </c>
      <c r="G427" s="55" t="e">
        <f t="shared" si="25"/>
        <v>#VALUE!</v>
      </c>
      <c r="M427" s="55" t="str">
        <f t="shared" si="26"/>
        <v xml:space="preserve"> </v>
      </c>
      <c r="O427" s="55" t="str">
        <f t="shared" si="27"/>
        <v xml:space="preserve"> </v>
      </c>
    </row>
    <row r="428" spans="4:15" x14ac:dyDescent="0.3">
      <c r="D428" s="11" t="str">
        <f>(IF(B428=Localisation!$C$64,1,IF(B428=Localisation!$C$65,2,IF(B428=Localisation!$C$66,3,IF(B428=Localisation!$C$67,4,IF(B428=Localisation!$C$68,5,IF(OR(B428=1,B428=2,B428=3,B428=4,B428=5),B428,"")))))))</f>
        <v/>
      </c>
      <c r="E428" s="11" t="str">
        <f>(IF(C428=Localisation!$C$70,1,IF(C428=Localisation!$C$71,2,IF(C428=Localisation!$C$72,3,IF(C428=Localisation!$C$73,4,IF(C428=Localisation!$C$74,5,IF(OR(C428=1,C428=2,C428=3,C428=4,C428=5),C428,"")))))))</f>
        <v/>
      </c>
      <c r="F428" s="55" t="e">
        <f t="shared" si="24"/>
        <v>#VALUE!</v>
      </c>
      <c r="G428" s="55" t="e">
        <f t="shared" si="25"/>
        <v>#VALUE!</v>
      </c>
      <c r="M428" s="55" t="str">
        <f t="shared" si="26"/>
        <v xml:space="preserve"> </v>
      </c>
      <c r="O428" s="55" t="str">
        <f t="shared" si="27"/>
        <v xml:space="preserve"> </v>
      </c>
    </row>
    <row r="429" spans="4:15" x14ac:dyDescent="0.3">
      <c r="D429" s="11" t="str">
        <f>(IF(B429=Localisation!$C$64,1,IF(B429=Localisation!$C$65,2,IF(B429=Localisation!$C$66,3,IF(B429=Localisation!$C$67,4,IF(B429=Localisation!$C$68,5,IF(OR(B429=1,B429=2,B429=3,B429=4,B429=5),B429,"")))))))</f>
        <v/>
      </c>
      <c r="E429" s="11" t="str">
        <f>(IF(C429=Localisation!$C$70,1,IF(C429=Localisation!$C$71,2,IF(C429=Localisation!$C$72,3,IF(C429=Localisation!$C$73,4,IF(C429=Localisation!$C$74,5,IF(OR(C429=1,C429=2,C429=3,C429=4,C429=5),C429,"")))))))</f>
        <v/>
      </c>
      <c r="F429" s="55" t="e">
        <f t="shared" si="24"/>
        <v>#VALUE!</v>
      </c>
      <c r="G429" s="55" t="e">
        <f t="shared" si="25"/>
        <v>#VALUE!</v>
      </c>
      <c r="M429" s="55" t="str">
        <f t="shared" si="26"/>
        <v xml:space="preserve"> </v>
      </c>
      <c r="O429" s="55" t="str">
        <f t="shared" si="27"/>
        <v xml:space="preserve"> </v>
      </c>
    </row>
    <row r="430" spans="4:15" x14ac:dyDescent="0.3">
      <c r="D430" s="11" t="str">
        <f>(IF(B430=Localisation!$C$64,1,IF(B430=Localisation!$C$65,2,IF(B430=Localisation!$C$66,3,IF(B430=Localisation!$C$67,4,IF(B430=Localisation!$C$68,5,IF(OR(B430=1,B430=2,B430=3,B430=4,B430=5),B430,"")))))))</f>
        <v/>
      </c>
      <c r="E430" s="11" t="str">
        <f>(IF(C430=Localisation!$C$70,1,IF(C430=Localisation!$C$71,2,IF(C430=Localisation!$C$72,3,IF(C430=Localisation!$C$73,4,IF(C430=Localisation!$C$74,5,IF(OR(C430=1,C430=2,C430=3,C430=4,C430=5),C430,"")))))))</f>
        <v/>
      </c>
      <c r="F430" s="55" t="e">
        <f t="shared" si="24"/>
        <v>#VALUE!</v>
      </c>
      <c r="G430" s="55" t="e">
        <f t="shared" si="25"/>
        <v>#VALUE!</v>
      </c>
      <c r="M430" s="55" t="str">
        <f t="shared" si="26"/>
        <v xml:space="preserve"> </v>
      </c>
      <c r="O430" s="55" t="str">
        <f t="shared" si="27"/>
        <v xml:space="preserve"> </v>
      </c>
    </row>
    <row r="431" spans="4:15" x14ac:dyDescent="0.3">
      <c r="D431" s="11" t="str">
        <f>(IF(B431=Localisation!$C$64,1,IF(B431=Localisation!$C$65,2,IF(B431=Localisation!$C$66,3,IF(B431=Localisation!$C$67,4,IF(B431=Localisation!$C$68,5,IF(OR(B431=1,B431=2,B431=3,B431=4,B431=5),B431,"")))))))</f>
        <v/>
      </c>
      <c r="E431" s="11" t="str">
        <f>(IF(C431=Localisation!$C$70,1,IF(C431=Localisation!$C$71,2,IF(C431=Localisation!$C$72,3,IF(C431=Localisation!$C$73,4,IF(C431=Localisation!$C$74,5,IF(OR(C431=1,C431=2,C431=3,C431=4,C431=5),C431,"")))))))</f>
        <v/>
      </c>
      <c r="F431" s="55" t="e">
        <f t="shared" si="24"/>
        <v>#VALUE!</v>
      </c>
      <c r="G431" s="55" t="e">
        <f t="shared" si="25"/>
        <v>#VALUE!</v>
      </c>
      <c r="M431" s="55" t="str">
        <f t="shared" si="26"/>
        <v xml:space="preserve"> </v>
      </c>
      <c r="O431" s="55" t="str">
        <f t="shared" si="27"/>
        <v xml:space="preserve"> </v>
      </c>
    </row>
    <row r="432" spans="4:15" x14ac:dyDescent="0.3">
      <c r="D432" s="11" t="str">
        <f>(IF(B432=Localisation!$C$64,1,IF(B432=Localisation!$C$65,2,IF(B432=Localisation!$C$66,3,IF(B432=Localisation!$C$67,4,IF(B432=Localisation!$C$68,5,IF(OR(B432=1,B432=2,B432=3,B432=4,B432=5),B432,"")))))))</f>
        <v/>
      </c>
      <c r="E432" s="11" t="str">
        <f>(IF(C432=Localisation!$C$70,1,IF(C432=Localisation!$C$71,2,IF(C432=Localisation!$C$72,3,IF(C432=Localisation!$C$73,4,IF(C432=Localisation!$C$74,5,IF(OR(C432=1,C432=2,C432=3,C432=4,C432=5),C432,"")))))))</f>
        <v/>
      </c>
      <c r="F432" s="55" t="e">
        <f t="shared" si="24"/>
        <v>#VALUE!</v>
      </c>
      <c r="G432" s="55" t="e">
        <f t="shared" si="25"/>
        <v>#VALUE!</v>
      </c>
      <c r="M432" s="55" t="str">
        <f t="shared" si="26"/>
        <v xml:space="preserve"> </v>
      </c>
      <c r="O432" s="55" t="str">
        <f t="shared" si="27"/>
        <v xml:space="preserve"> </v>
      </c>
    </row>
    <row r="433" spans="4:15" x14ac:dyDescent="0.3">
      <c r="D433" s="11" t="str">
        <f>(IF(B433=Localisation!$C$64,1,IF(B433=Localisation!$C$65,2,IF(B433=Localisation!$C$66,3,IF(B433=Localisation!$C$67,4,IF(B433=Localisation!$C$68,5,IF(OR(B433=1,B433=2,B433=3,B433=4,B433=5),B433,"")))))))</f>
        <v/>
      </c>
      <c r="E433" s="11" t="str">
        <f>(IF(C433=Localisation!$C$70,1,IF(C433=Localisation!$C$71,2,IF(C433=Localisation!$C$72,3,IF(C433=Localisation!$C$73,4,IF(C433=Localisation!$C$74,5,IF(OR(C433=1,C433=2,C433=3,C433=4,C433=5),C433,"")))))))</f>
        <v/>
      </c>
      <c r="F433" s="55" t="e">
        <f t="shared" si="24"/>
        <v>#VALUE!</v>
      </c>
      <c r="G433" s="55" t="e">
        <f t="shared" si="25"/>
        <v>#VALUE!</v>
      </c>
      <c r="M433" s="55" t="str">
        <f t="shared" si="26"/>
        <v xml:space="preserve"> </v>
      </c>
      <c r="O433" s="55" t="str">
        <f t="shared" si="27"/>
        <v xml:space="preserve"> </v>
      </c>
    </row>
    <row r="434" spans="4:15" x14ac:dyDescent="0.3">
      <c r="D434" s="11" t="str">
        <f>(IF(B434=Localisation!$C$64,1,IF(B434=Localisation!$C$65,2,IF(B434=Localisation!$C$66,3,IF(B434=Localisation!$C$67,4,IF(B434=Localisation!$C$68,5,IF(OR(B434=1,B434=2,B434=3,B434=4,B434=5),B434,"")))))))</f>
        <v/>
      </c>
      <c r="E434" s="11" t="str">
        <f>(IF(C434=Localisation!$C$70,1,IF(C434=Localisation!$C$71,2,IF(C434=Localisation!$C$72,3,IF(C434=Localisation!$C$73,4,IF(C434=Localisation!$C$74,5,IF(OR(C434=1,C434=2,C434=3,C434=4,C434=5),C434,"")))))))</f>
        <v/>
      </c>
      <c r="F434" s="55" t="e">
        <f t="shared" si="24"/>
        <v>#VALUE!</v>
      </c>
      <c r="G434" s="55" t="e">
        <f t="shared" si="25"/>
        <v>#VALUE!</v>
      </c>
      <c r="M434" s="55" t="str">
        <f t="shared" si="26"/>
        <v xml:space="preserve"> </v>
      </c>
      <c r="O434" s="55" t="str">
        <f t="shared" si="27"/>
        <v xml:space="preserve"> </v>
      </c>
    </row>
    <row r="435" spans="4:15" x14ac:dyDescent="0.3">
      <c r="D435" s="11" t="str">
        <f>(IF(B435=Localisation!$C$64,1,IF(B435=Localisation!$C$65,2,IF(B435=Localisation!$C$66,3,IF(B435=Localisation!$C$67,4,IF(B435=Localisation!$C$68,5,IF(OR(B435=1,B435=2,B435=3,B435=4,B435=5),B435,"")))))))</f>
        <v/>
      </c>
      <c r="E435" s="11" t="str">
        <f>(IF(C435=Localisation!$C$70,1,IF(C435=Localisation!$C$71,2,IF(C435=Localisation!$C$72,3,IF(C435=Localisation!$C$73,4,IF(C435=Localisation!$C$74,5,IF(OR(C435=1,C435=2,C435=3,C435=4,C435=5),C435,"")))))))</f>
        <v/>
      </c>
      <c r="F435" s="55" t="e">
        <f t="shared" si="24"/>
        <v>#VALUE!</v>
      </c>
      <c r="G435" s="55" t="e">
        <f t="shared" si="25"/>
        <v>#VALUE!</v>
      </c>
      <c r="M435" s="55" t="str">
        <f t="shared" si="26"/>
        <v xml:space="preserve"> </v>
      </c>
      <c r="O435" s="55" t="str">
        <f t="shared" si="27"/>
        <v xml:space="preserve"> </v>
      </c>
    </row>
    <row r="436" spans="4:15" x14ac:dyDescent="0.3">
      <c r="D436" s="11" t="str">
        <f>(IF(B436=Localisation!$C$64,1,IF(B436=Localisation!$C$65,2,IF(B436=Localisation!$C$66,3,IF(B436=Localisation!$C$67,4,IF(B436=Localisation!$C$68,5,IF(OR(B436=1,B436=2,B436=3,B436=4,B436=5),B436,"")))))))</f>
        <v/>
      </c>
      <c r="E436" s="11" t="str">
        <f>(IF(C436=Localisation!$C$70,1,IF(C436=Localisation!$C$71,2,IF(C436=Localisation!$C$72,3,IF(C436=Localisation!$C$73,4,IF(C436=Localisation!$C$74,5,IF(OR(C436=1,C436=2,C436=3,C436=4,C436=5),C436,"")))))))</f>
        <v/>
      </c>
      <c r="F436" s="55" t="e">
        <f t="shared" si="24"/>
        <v>#VALUE!</v>
      </c>
      <c r="G436" s="55" t="e">
        <f t="shared" si="25"/>
        <v>#VALUE!</v>
      </c>
      <c r="M436" s="55" t="str">
        <f t="shared" si="26"/>
        <v xml:space="preserve"> </v>
      </c>
      <c r="O436" s="55" t="str">
        <f t="shared" si="27"/>
        <v xml:space="preserve"> </v>
      </c>
    </row>
    <row r="437" spans="4:15" x14ac:dyDescent="0.3">
      <c r="D437" s="11" t="str">
        <f>(IF(B437=Localisation!$C$64,1,IF(B437=Localisation!$C$65,2,IF(B437=Localisation!$C$66,3,IF(B437=Localisation!$C$67,4,IF(B437=Localisation!$C$68,5,IF(OR(B437=1,B437=2,B437=3,B437=4,B437=5),B437,"")))))))</f>
        <v/>
      </c>
      <c r="E437" s="11" t="str">
        <f>(IF(C437=Localisation!$C$70,1,IF(C437=Localisation!$C$71,2,IF(C437=Localisation!$C$72,3,IF(C437=Localisation!$C$73,4,IF(C437=Localisation!$C$74,5,IF(OR(C437=1,C437=2,C437=3,C437=4,C437=5),C437,"")))))))</f>
        <v/>
      </c>
      <c r="F437" s="55" t="e">
        <f t="shared" si="24"/>
        <v>#VALUE!</v>
      </c>
      <c r="G437" s="55" t="e">
        <f t="shared" si="25"/>
        <v>#VALUE!</v>
      </c>
      <c r="M437" s="55" t="str">
        <f t="shared" si="26"/>
        <v xml:space="preserve"> </v>
      </c>
      <c r="O437" s="55" t="str">
        <f t="shared" si="27"/>
        <v xml:space="preserve"> </v>
      </c>
    </row>
    <row r="438" spans="4:15" x14ac:dyDescent="0.3">
      <c r="D438" s="11" t="str">
        <f>(IF(B438=Localisation!$C$64,1,IF(B438=Localisation!$C$65,2,IF(B438=Localisation!$C$66,3,IF(B438=Localisation!$C$67,4,IF(B438=Localisation!$C$68,5,IF(OR(B438=1,B438=2,B438=3,B438=4,B438=5),B438,"")))))))</f>
        <v/>
      </c>
      <c r="E438" s="11" t="str">
        <f>(IF(C438=Localisation!$C$70,1,IF(C438=Localisation!$C$71,2,IF(C438=Localisation!$C$72,3,IF(C438=Localisation!$C$73,4,IF(C438=Localisation!$C$74,5,IF(OR(C438=1,C438=2,C438=3,C438=4,C438=5),C438,"")))))))</f>
        <v/>
      </c>
      <c r="F438" s="55" t="e">
        <f t="shared" si="24"/>
        <v>#VALUE!</v>
      </c>
      <c r="G438" s="55" t="e">
        <f t="shared" si="25"/>
        <v>#VALUE!</v>
      </c>
      <c r="M438" s="55" t="str">
        <f t="shared" si="26"/>
        <v xml:space="preserve"> </v>
      </c>
      <c r="O438" s="55" t="str">
        <f t="shared" si="27"/>
        <v xml:space="preserve"> </v>
      </c>
    </row>
    <row r="439" spans="4:15" x14ac:dyDescent="0.3">
      <c r="D439" s="11" t="str">
        <f>(IF(B439=Localisation!$C$64,1,IF(B439=Localisation!$C$65,2,IF(B439=Localisation!$C$66,3,IF(B439=Localisation!$C$67,4,IF(B439=Localisation!$C$68,5,IF(OR(B439=1,B439=2,B439=3,B439=4,B439=5),B439,"")))))))</f>
        <v/>
      </c>
      <c r="E439" s="11" t="str">
        <f>(IF(C439=Localisation!$C$70,1,IF(C439=Localisation!$C$71,2,IF(C439=Localisation!$C$72,3,IF(C439=Localisation!$C$73,4,IF(C439=Localisation!$C$74,5,IF(OR(C439=1,C439=2,C439=3,C439=4,C439=5),C439,"")))))))</f>
        <v/>
      </c>
      <c r="F439" s="55" t="e">
        <f t="shared" si="24"/>
        <v>#VALUE!</v>
      </c>
      <c r="G439" s="55" t="e">
        <f t="shared" si="25"/>
        <v>#VALUE!</v>
      </c>
      <c r="M439" s="55" t="str">
        <f t="shared" si="26"/>
        <v xml:space="preserve"> </v>
      </c>
      <c r="O439" s="55" t="str">
        <f t="shared" si="27"/>
        <v xml:space="preserve"> </v>
      </c>
    </row>
    <row r="440" spans="4:15" x14ac:dyDescent="0.3">
      <c r="D440" s="11" t="str">
        <f>(IF(B440=Localisation!$C$64,1,IF(B440=Localisation!$C$65,2,IF(B440=Localisation!$C$66,3,IF(B440=Localisation!$C$67,4,IF(B440=Localisation!$C$68,5,IF(OR(B440=1,B440=2,B440=3,B440=4,B440=5),B440,"")))))))</f>
        <v/>
      </c>
      <c r="E440" s="11" t="str">
        <f>(IF(C440=Localisation!$C$70,1,IF(C440=Localisation!$C$71,2,IF(C440=Localisation!$C$72,3,IF(C440=Localisation!$C$73,4,IF(C440=Localisation!$C$74,5,IF(OR(C440=1,C440=2,C440=3,C440=4,C440=5),C440,"")))))))</f>
        <v/>
      </c>
      <c r="F440" s="55" t="e">
        <f t="shared" si="24"/>
        <v>#VALUE!</v>
      </c>
      <c r="G440" s="55" t="e">
        <f t="shared" si="25"/>
        <v>#VALUE!</v>
      </c>
      <c r="M440" s="55" t="str">
        <f t="shared" si="26"/>
        <v xml:space="preserve"> </v>
      </c>
      <c r="O440" s="55" t="str">
        <f t="shared" si="27"/>
        <v xml:space="preserve"> </v>
      </c>
    </row>
    <row r="441" spans="4:15" x14ac:dyDescent="0.3">
      <c r="D441" s="11" t="str">
        <f>(IF(B441=Localisation!$C$64,1,IF(B441=Localisation!$C$65,2,IF(B441=Localisation!$C$66,3,IF(B441=Localisation!$C$67,4,IF(B441=Localisation!$C$68,5,IF(OR(B441=1,B441=2,B441=3,B441=4,B441=5),B441,"")))))))</f>
        <v/>
      </c>
      <c r="E441" s="11" t="str">
        <f>(IF(C441=Localisation!$C$70,1,IF(C441=Localisation!$C$71,2,IF(C441=Localisation!$C$72,3,IF(C441=Localisation!$C$73,4,IF(C441=Localisation!$C$74,5,IF(OR(C441=1,C441=2,C441=3,C441=4,C441=5),C441,"")))))))</f>
        <v/>
      </c>
      <c r="F441" s="55" t="e">
        <f t="shared" si="24"/>
        <v>#VALUE!</v>
      </c>
      <c r="G441" s="55" t="e">
        <f t="shared" si="25"/>
        <v>#VALUE!</v>
      </c>
      <c r="M441" s="55" t="str">
        <f t="shared" si="26"/>
        <v xml:space="preserve"> </v>
      </c>
      <c r="O441" s="55" t="str">
        <f t="shared" si="27"/>
        <v xml:space="preserve"> </v>
      </c>
    </row>
    <row r="442" spans="4:15" x14ac:dyDescent="0.3">
      <c r="D442" s="11" t="str">
        <f>(IF(B442=Localisation!$C$64,1,IF(B442=Localisation!$C$65,2,IF(B442=Localisation!$C$66,3,IF(B442=Localisation!$C$67,4,IF(B442=Localisation!$C$68,5,IF(OR(B442=1,B442=2,B442=3,B442=4,B442=5),B442,"")))))))</f>
        <v/>
      </c>
      <c r="E442" s="11" t="str">
        <f>(IF(C442=Localisation!$C$70,1,IF(C442=Localisation!$C$71,2,IF(C442=Localisation!$C$72,3,IF(C442=Localisation!$C$73,4,IF(C442=Localisation!$C$74,5,IF(OR(C442=1,C442=2,C442=3,C442=4,C442=5),C442,"")))))))</f>
        <v/>
      </c>
      <c r="F442" s="55" t="e">
        <f t="shared" si="24"/>
        <v>#VALUE!</v>
      </c>
      <c r="G442" s="55" t="e">
        <f t="shared" si="25"/>
        <v>#VALUE!</v>
      </c>
      <c r="M442" s="55" t="str">
        <f t="shared" si="26"/>
        <v xml:space="preserve"> </v>
      </c>
      <c r="O442" s="55" t="str">
        <f t="shared" si="27"/>
        <v xml:space="preserve"> </v>
      </c>
    </row>
    <row r="443" spans="4:15" x14ac:dyDescent="0.3">
      <c r="D443" s="11" t="str">
        <f>(IF(B443=Localisation!$C$64,1,IF(B443=Localisation!$C$65,2,IF(B443=Localisation!$C$66,3,IF(B443=Localisation!$C$67,4,IF(B443=Localisation!$C$68,5,IF(OR(B443=1,B443=2,B443=3,B443=4,B443=5),B443,"")))))))</f>
        <v/>
      </c>
      <c r="E443" s="11" t="str">
        <f>(IF(C443=Localisation!$C$70,1,IF(C443=Localisation!$C$71,2,IF(C443=Localisation!$C$72,3,IF(C443=Localisation!$C$73,4,IF(C443=Localisation!$C$74,5,IF(OR(C443=1,C443=2,C443=3,C443=4,C443=5),C443,"")))))))</f>
        <v/>
      </c>
      <c r="F443" s="55" t="e">
        <f t="shared" si="24"/>
        <v>#VALUE!</v>
      </c>
      <c r="G443" s="55" t="e">
        <f t="shared" si="25"/>
        <v>#VALUE!</v>
      </c>
      <c r="M443" s="55" t="str">
        <f t="shared" si="26"/>
        <v xml:space="preserve"> </v>
      </c>
      <c r="O443" s="55" t="str">
        <f t="shared" si="27"/>
        <v xml:space="preserve"> </v>
      </c>
    </row>
    <row r="444" spans="4:15" x14ac:dyDescent="0.3">
      <c r="D444" s="11" t="str">
        <f>(IF(B444=Localisation!$C$64,1,IF(B444=Localisation!$C$65,2,IF(B444=Localisation!$C$66,3,IF(B444=Localisation!$C$67,4,IF(B444=Localisation!$C$68,5,IF(OR(B444=1,B444=2,B444=3,B444=4,B444=5),B444,"")))))))</f>
        <v/>
      </c>
      <c r="E444" s="11" t="str">
        <f>(IF(C444=Localisation!$C$70,1,IF(C444=Localisation!$C$71,2,IF(C444=Localisation!$C$72,3,IF(C444=Localisation!$C$73,4,IF(C444=Localisation!$C$74,5,IF(OR(C444=1,C444=2,C444=3,C444=4,C444=5),C444,"")))))))</f>
        <v/>
      </c>
      <c r="F444" s="55" t="e">
        <f t="shared" si="24"/>
        <v>#VALUE!</v>
      </c>
      <c r="G444" s="55" t="e">
        <f t="shared" si="25"/>
        <v>#VALUE!</v>
      </c>
      <c r="M444" s="55" t="str">
        <f t="shared" si="26"/>
        <v xml:space="preserve"> </v>
      </c>
      <c r="O444" s="55" t="str">
        <f t="shared" si="27"/>
        <v xml:space="preserve"> </v>
      </c>
    </row>
    <row r="445" spans="4:15" x14ac:dyDescent="0.3">
      <c r="D445" s="11" t="str">
        <f>(IF(B445=Localisation!$C$64,1,IF(B445=Localisation!$C$65,2,IF(B445=Localisation!$C$66,3,IF(B445=Localisation!$C$67,4,IF(B445=Localisation!$C$68,5,IF(OR(B445=1,B445=2,B445=3,B445=4,B445=5),B445,"")))))))</f>
        <v/>
      </c>
      <c r="E445" s="11" t="str">
        <f>(IF(C445=Localisation!$C$70,1,IF(C445=Localisation!$C$71,2,IF(C445=Localisation!$C$72,3,IF(C445=Localisation!$C$73,4,IF(C445=Localisation!$C$74,5,IF(OR(C445=1,C445=2,C445=3,C445=4,C445=5),C445,"")))))))</f>
        <v/>
      </c>
      <c r="F445" s="55" t="e">
        <f t="shared" si="24"/>
        <v>#VALUE!</v>
      </c>
      <c r="G445" s="55" t="e">
        <f t="shared" si="25"/>
        <v>#VALUE!</v>
      </c>
      <c r="M445" s="55" t="str">
        <f t="shared" si="26"/>
        <v xml:space="preserve"> </v>
      </c>
      <c r="O445" s="55" t="str">
        <f t="shared" si="27"/>
        <v xml:space="preserve"> </v>
      </c>
    </row>
    <row r="446" spans="4:15" x14ac:dyDescent="0.3">
      <c r="D446" s="11" t="str">
        <f>(IF(B446=Localisation!$C$64,1,IF(B446=Localisation!$C$65,2,IF(B446=Localisation!$C$66,3,IF(B446=Localisation!$C$67,4,IF(B446=Localisation!$C$68,5,IF(OR(B446=1,B446=2,B446=3,B446=4,B446=5),B446,"")))))))</f>
        <v/>
      </c>
      <c r="E446" s="11" t="str">
        <f>(IF(C446=Localisation!$C$70,1,IF(C446=Localisation!$C$71,2,IF(C446=Localisation!$C$72,3,IF(C446=Localisation!$C$73,4,IF(C446=Localisation!$C$74,5,IF(OR(C446=1,C446=2,C446=3,C446=4,C446=5),C446,"")))))))</f>
        <v/>
      </c>
      <c r="F446" s="55" t="e">
        <f t="shared" si="24"/>
        <v>#VALUE!</v>
      </c>
      <c r="G446" s="55" t="e">
        <f t="shared" si="25"/>
        <v>#VALUE!</v>
      </c>
      <c r="M446" s="55" t="str">
        <f t="shared" si="26"/>
        <v xml:space="preserve"> </v>
      </c>
      <c r="O446" s="55" t="str">
        <f t="shared" si="27"/>
        <v xml:space="preserve"> </v>
      </c>
    </row>
    <row r="447" spans="4:15" x14ac:dyDescent="0.3">
      <c r="D447" s="11" t="str">
        <f>(IF(B447=Localisation!$C$64,1,IF(B447=Localisation!$C$65,2,IF(B447=Localisation!$C$66,3,IF(B447=Localisation!$C$67,4,IF(B447=Localisation!$C$68,5,IF(OR(B447=1,B447=2,B447=3,B447=4,B447=5),B447,"")))))))</f>
        <v/>
      </c>
      <c r="E447" s="11" t="str">
        <f>(IF(C447=Localisation!$C$70,1,IF(C447=Localisation!$C$71,2,IF(C447=Localisation!$C$72,3,IF(C447=Localisation!$C$73,4,IF(C447=Localisation!$C$74,5,IF(OR(C447=1,C447=2,C447=3,C447=4,C447=5),C447,"")))))))</f>
        <v/>
      </c>
      <c r="F447" s="55" t="e">
        <f t="shared" si="24"/>
        <v>#VALUE!</v>
      </c>
      <c r="G447" s="55" t="e">
        <f t="shared" si="25"/>
        <v>#VALUE!</v>
      </c>
      <c r="M447" s="55" t="str">
        <f t="shared" si="26"/>
        <v xml:space="preserve"> </v>
      </c>
      <c r="O447" s="55" t="str">
        <f t="shared" si="27"/>
        <v xml:space="preserve"> </v>
      </c>
    </row>
    <row r="448" spans="4:15" x14ac:dyDescent="0.3">
      <c r="D448" s="11" t="str">
        <f>(IF(B448=Localisation!$C$64,1,IF(B448=Localisation!$C$65,2,IF(B448=Localisation!$C$66,3,IF(B448=Localisation!$C$67,4,IF(B448=Localisation!$C$68,5,IF(OR(B448=1,B448=2,B448=3,B448=4,B448=5),B448,"")))))))</f>
        <v/>
      </c>
      <c r="E448" s="11" t="str">
        <f>(IF(C448=Localisation!$C$70,1,IF(C448=Localisation!$C$71,2,IF(C448=Localisation!$C$72,3,IF(C448=Localisation!$C$73,4,IF(C448=Localisation!$C$74,5,IF(OR(C448=1,C448=2,C448=3,C448=4,C448=5),C448,"")))))))</f>
        <v/>
      </c>
      <c r="F448" s="55" t="e">
        <f t="shared" si="24"/>
        <v>#VALUE!</v>
      </c>
      <c r="G448" s="55" t="e">
        <f t="shared" si="25"/>
        <v>#VALUE!</v>
      </c>
      <c r="M448" s="55" t="str">
        <f t="shared" si="26"/>
        <v xml:space="preserve"> </v>
      </c>
      <c r="O448" s="55" t="str">
        <f t="shared" si="27"/>
        <v xml:space="preserve"> </v>
      </c>
    </row>
    <row r="449" spans="4:15" x14ac:dyDescent="0.3">
      <c r="D449" s="11" t="str">
        <f>(IF(B449=Localisation!$C$64,1,IF(B449=Localisation!$C$65,2,IF(B449=Localisation!$C$66,3,IF(B449=Localisation!$C$67,4,IF(B449=Localisation!$C$68,5,IF(OR(B449=1,B449=2,B449=3,B449=4,B449=5),B449,"")))))))</f>
        <v/>
      </c>
      <c r="E449" s="11" t="str">
        <f>(IF(C449=Localisation!$C$70,1,IF(C449=Localisation!$C$71,2,IF(C449=Localisation!$C$72,3,IF(C449=Localisation!$C$73,4,IF(C449=Localisation!$C$74,5,IF(OR(C449=1,C449=2,C449=3,C449=4,C449=5),C449,"")))))))</f>
        <v/>
      </c>
      <c r="F449" s="55" t="e">
        <f t="shared" si="24"/>
        <v>#VALUE!</v>
      </c>
      <c r="G449" s="55" t="e">
        <f t="shared" si="25"/>
        <v>#VALUE!</v>
      </c>
      <c r="M449" s="55" t="str">
        <f t="shared" si="26"/>
        <v xml:space="preserve"> </v>
      </c>
      <c r="O449" s="55" t="str">
        <f t="shared" si="27"/>
        <v xml:space="preserve"> </v>
      </c>
    </row>
    <row r="450" spans="4:15" x14ac:dyDescent="0.3">
      <c r="D450" s="11" t="str">
        <f>(IF(B450=Localisation!$C$64,1,IF(B450=Localisation!$C$65,2,IF(B450=Localisation!$C$66,3,IF(B450=Localisation!$C$67,4,IF(B450=Localisation!$C$68,5,IF(OR(B450=1,B450=2,B450=3,B450=4,B450=5),B450,"")))))))</f>
        <v/>
      </c>
      <c r="E450" s="11" t="str">
        <f>(IF(C450=Localisation!$C$70,1,IF(C450=Localisation!$C$71,2,IF(C450=Localisation!$C$72,3,IF(C450=Localisation!$C$73,4,IF(C450=Localisation!$C$74,5,IF(OR(C450=1,C450=2,C450=3,C450=4,C450=5),C450,"")))))))</f>
        <v/>
      </c>
      <c r="F450" s="55" t="e">
        <f t="shared" si="24"/>
        <v>#VALUE!</v>
      </c>
      <c r="G450" s="55" t="e">
        <f t="shared" si="25"/>
        <v>#VALUE!</v>
      </c>
      <c r="M450" s="55" t="str">
        <f t="shared" si="26"/>
        <v xml:space="preserve"> </v>
      </c>
      <c r="O450" s="55" t="str">
        <f t="shared" si="27"/>
        <v xml:space="preserve"> </v>
      </c>
    </row>
    <row r="451" spans="4:15" x14ac:dyDescent="0.3">
      <c r="D451" s="11" t="str">
        <f>(IF(B451=Localisation!$C$64,1,IF(B451=Localisation!$C$65,2,IF(B451=Localisation!$C$66,3,IF(B451=Localisation!$C$67,4,IF(B451=Localisation!$C$68,5,IF(OR(B451=1,B451=2,B451=3,B451=4,B451=5),B451,"")))))))</f>
        <v/>
      </c>
      <c r="E451" s="11" t="str">
        <f>(IF(C451=Localisation!$C$70,1,IF(C451=Localisation!$C$71,2,IF(C451=Localisation!$C$72,3,IF(C451=Localisation!$C$73,4,IF(C451=Localisation!$C$74,5,IF(OR(C451=1,C451=2,C451=3,C451=4,C451=5),C451,"")))))))</f>
        <v/>
      </c>
      <c r="F451" s="55" t="e">
        <f t="shared" ref="F451:F514" si="28">(((D451+E451)-2)/8)</f>
        <v>#VALUE!</v>
      </c>
      <c r="G451" s="55" t="e">
        <f t="shared" ref="G451:G514" si="29">(0.65*(((D451+E451-2)*100)/8)+22.9)/100</f>
        <v>#VALUE!</v>
      </c>
      <c r="M451" s="55" t="str">
        <f t="shared" ref="M451:M514" si="30">IF(COUNTA(B451,C451)=2,F451," ")</f>
        <v xml:space="preserve"> </v>
      </c>
      <c r="O451" s="55" t="str">
        <f t="shared" ref="O451:O514" si="31">IF(COUNTA(B451,C451)=2,G451," ")</f>
        <v xml:space="preserve"> </v>
      </c>
    </row>
    <row r="452" spans="4:15" x14ac:dyDescent="0.3">
      <c r="D452" s="11" t="str">
        <f>(IF(B452=Localisation!$C$64,1,IF(B452=Localisation!$C$65,2,IF(B452=Localisation!$C$66,3,IF(B452=Localisation!$C$67,4,IF(B452=Localisation!$C$68,5,IF(OR(B452=1,B452=2,B452=3,B452=4,B452=5),B452,"")))))))</f>
        <v/>
      </c>
      <c r="E452" s="11" t="str">
        <f>(IF(C452=Localisation!$C$70,1,IF(C452=Localisation!$C$71,2,IF(C452=Localisation!$C$72,3,IF(C452=Localisation!$C$73,4,IF(C452=Localisation!$C$74,5,IF(OR(C452=1,C452=2,C452=3,C452=4,C452=5),C452,"")))))))</f>
        <v/>
      </c>
      <c r="F452" s="55" t="e">
        <f t="shared" si="28"/>
        <v>#VALUE!</v>
      </c>
      <c r="G452" s="55" t="e">
        <f t="shared" si="29"/>
        <v>#VALUE!</v>
      </c>
      <c r="M452" s="55" t="str">
        <f t="shared" si="30"/>
        <v xml:space="preserve"> </v>
      </c>
      <c r="O452" s="55" t="str">
        <f t="shared" si="31"/>
        <v xml:space="preserve"> </v>
      </c>
    </row>
    <row r="453" spans="4:15" x14ac:dyDescent="0.3">
      <c r="D453" s="11" t="str">
        <f>(IF(B453=Localisation!$C$64,1,IF(B453=Localisation!$C$65,2,IF(B453=Localisation!$C$66,3,IF(B453=Localisation!$C$67,4,IF(B453=Localisation!$C$68,5,IF(OR(B453=1,B453=2,B453=3,B453=4,B453=5),B453,"")))))))</f>
        <v/>
      </c>
      <c r="E453" s="11" t="str">
        <f>(IF(C453=Localisation!$C$70,1,IF(C453=Localisation!$C$71,2,IF(C453=Localisation!$C$72,3,IF(C453=Localisation!$C$73,4,IF(C453=Localisation!$C$74,5,IF(OR(C453=1,C453=2,C453=3,C453=4,C453=5),C453,"")))))))</f>
        <v/>
      </c>
      <c r="F453" s="55" t="e">
        <f t="shared" si="28"/>
        <v>#VALUE!</v>
      </c>
      <c r="G453" s="55" t="e">
        <f t="shared" si="29"/>
        <v>#VALUE!</v>
      </c>
      <c r="M453" s="55" t="str">
        <f t="shared" si="30"/>
        <v xml:space="preserve"> </v>
      </c>
      <c r="O453" s="55" t="str">
        <f t="shared" si="31"/>
        <v xml:space="preserve"> </v>
      </c>
    </row>
    <row r="454" spans="4:15" x14ac:dyDescent="0.3">
      <c r="D454" s="11" t="str">
        <f>(IF(B454=Localisation!$C$64,1,IF(B454=Localisation!$C$65,2,IF(B454=Localisation!$C$66,3,IF(B454=Localisation!$C$67,4,IF(B454=Localisation!$C$68,5,IF(OR(B454=1,B454=2,B454=3,B454=4,B454=5),B454,"")))))))</f>
        <v/>
      </c>
      <c r="E454" s="11" t="str">
        <f>(IF(C454=Localisation!$C$70,1,IF(C454=Localisation!$C$71,2,IF(C454=Localisation!$C$72,3,IF(C454=Localisation!$C$73,4,IF(C454=Localisation!$C$74,5,IF(OR(C454=1,C454=2,C454=3,C454=4,C454=5),C454,"")))))))</f>
        <v/>
      </c>
      <c r="F454" s="55" t="e">
        <f t="shared" si="28"/>
        <v>#VALUE!</v>
      </c>
      <c r="G454" s="55" t="e">
        <f t="shared" si="29"/>
        <v>#VALUE!</v>
      </c>
      <c r="M454" s="55" t="str">
        <f t="shared" si="30"/>
        <v xml:space="preserve"> </v>
      </c>
      <c r="O454" s="55" t="str">
        <f t="shared" si="31"/>
        <v xml:space="preserve"> </v>
      </c>
    </row>
    <row r="455" spans="4:15" x14ac:dyDescent="0.3">
      <c r="D455" s="11" t="str">
        <f>(IF(B455=Localisation!$C$64,1,IF(B455=Localisation!$C$65,2,IF(B455=Localisation!$C$66,3,IF(B455=Localisation!$C$67,4,IF(B455=Localisation!$C$68,5,IF(OR(B455=1,B455=2,B455=3,B455=4,B455=5),B455,"")))))))</f>
        <v/>
      </c>
      <c r="E455" s="11" t="str">
        <f>(IF(C455=Localisation!$C$70,1,IF(C455=Localisation!$C$71,2,IF(C455=Localisation!$C$72,3,IF(C455=Localisation!$C$73,4,IF(C455=Localisation!$C$74,5,IF(OR(C455=1,C455=2,C455=3,C455=4,C455=5),C455,"")))))))</f>
        <v/>
      </c>
      <c r="F455" s="55" t="e">
        <f t="shared" si="28"/>
        <v>#VALUE!</v>
      </c>
      <c r="G455" s="55" t="e">
        <f t="shared" si="29"/>
        <v>#VALUE!</v>
      </c>
      <c r="M455" s="55" t="str">
        <f t="shared" si="30"/>
        <v xml:space="preserve"> </v>
      </c>
      <c r="O455" s="55" t="str">
        <f t="shared" si="31"/>
        <v xml:space="preserve"> </v>
      </c>
    </row>
    <row r="456" spans="4:15" x14ac:dyDescent="0.3">
      <c r="D456" s="11" t="str">
        <f>(IF(B456=Localisation!$C$64,1,IF(B456=Localisation!$C$65,2,IF(B456=Localisation!$C$66,3,IF(B456=Localisation!$C$67,4,IF(B456=Localisation!$C$68,5,IF(OR(B456=1,B456=2,B456=3,B456=4,B456=5),B456,"")))))))</f>
        <v/>
      </c>
      <c r="E456" s="11" t="str">
        <f>(IF(C456=Localisation!$C$70,1,IF(C456=Localisation!$C$71,2,IF(C456=Localisation!$C$72,3,IF(C456=Localisation!$C$73,4,IF(C456=Localisation!$C$74,5,IF(OR(C456=1,C456=2,C456=3,C456=4,C456=5),C456,"")))))))</f>
        <v/>
      </c>
      <c r="F456" s="55" t="e">
        <f t="shared" si="28"/>
        <v>#VALUE!</v>
      </c>
      <c r="G456" s="55" t="e">
        <f t="shared" si="29"/>
        <v>#VALUE!</v>
      </c>
      <c r="M456" s="55" t="str">
        <f t="shared" si="30"/>
        <v xml:space="preserve"> </v>
      </c>
      <c r="O456" s="55" t="str">
        <f t="shared" si="31"/>
        <v xml:space="preserve"> </v>
      </c>
    </row>
    <row r="457" spans="4:15" x14ac:dyDescent="0.3">
      <c r="D457" s="11" t="str">
        <f>(IF(B457=Localisation!$C$64,1,IF(B457=Localisation!$C$65,2,IF(B457=Localisation!$C$66,3,IF(B457=Localisation!$C$67,4,IF(B457=Localisation!$C$68,5,IF(OR(B457=1,B457=2,B457=3,B457=4,B457=5),B457,"")))))))</f>
        <v/>
      </c>
      <c r="E457" s="11" t="str">
        <f>(IF(C457=Localisation!$C$70,1,IF(C457=Localisation!$C$71,2,IF(C457=Localisation!$C$72,3,IF(C457=Localisation!$C$73,4,IF(C457=Localisation!$C$74,5,IF(OR(C457=1,C457=2,C457=3,C457=4,C457=5),C457,"")))))))</f>
        <v/>
      </c>
      <c r="F457" s="55" t="e">
        <f t="shared" si="28"/>
        <v>#VALUE!</v>
      </c>
      <c r="G457" s="55" t="e">
        <f t="shared" si="29"/>
        <v>#VALUE!</v>
      </c>
      <c r="M457" s="55" t="str">
        <f t="shared" si="30"/>
        <v xml:space="preserve"> </v>
      </c>
      <c r="O457" s="55" t="str">
        <f t="shared" si="31"/>
        <v xml:space="preserve"> </v>
      </c>
    </row>
    <row r="458" spans="4:15" x14ac:dyDescent="0.3">
      <c r="D458" s="11" t="str">
        <f>(IF(B458=Localisation!$C$64,1,IF(B458=Localisation!$C$65,2,IF(B458=Localisation!$C$66,3,IF(B458=Localisation!$C$67,4,IF(B458=Localisation!$C$68,5,IF(OR(B458=1,B458=2,B458=3,B458=4,B458=5),B458,"")))))))</f>
        <v/>
      </c>
      <c r="E458" s="11" t="str">
        <f>(IF(C458=Localisation!$C$70,1,IF(C458=Localisation!$C$71,2,IF(C458=Localisation!$C$72,3,IF(C458=Localisation!$C$73,4,IF(C458=Localisation!$C$74,5,IF(OR(C458=1,C458=2,C458=3,C458=4,C458=5),C458,"")))))))</f>
        <v/>
      </c>
      <c r="F458" s="55" t="e">
        <f t="shared" si="28"/>
        <v>#VALUE!</v>
      </c>
      <c r="G458" s="55" t="e">
        <f t="shared" si="29"/>
        <v>#VALUE!</v>
      </c>
      <c r="M458" s="55" t="str">
        <f t="shared" si="30"/>
        <v xml:space="preserve"> </v>
      </c>
      <c r="O458" s="55" t="str">
        <f t="shared" si="31"/>
        <v xml:space="preserve"> </v>
      </c>
    </row>
    <row r="459" spans="4:15" x14ac:dyDescent="0.3">
      <c r="D459" s="11" t="str">
        <f>(IF(B459=Localisation!$C$64,1,IF(B459=Localisation!$C$65,2,IF(B459=Localisation!$C$66,3,IF(B459=Localisation!$C$67,4,IF(B459=Localisation!$C$68,5,IF(OR(B459=1,B459=2,B459=3,B459=4,B459=5),B459,"")))))))</f>
        <v/>
      </c>
      <c r="E459" s="11" t="str">
        <f>(IF(C459=Localisation!$C$70,1,IF(C459=Localisation!$C$71,2,IF(C459=Localisation!$C$72,3,IF(C459=Localisation!$C$73,4,IF(C459=Localisation!$C$74,5,IF(OR(C459=1,C459=2,C459=3,C459=4,C459=5),C459,"")))))))</f>
        <v/>
      </c>
      <c r="F459" s="55" t="e">
        <f t="shared" si="28"/>
        <v>#VALUE!</v>
      </c>
      <c r="G459" s="55" t="e">
        <f t="shared" si="29"/>
        <v>#VALUE!</v>
      </c>
      <c r="M459" s="55" t="str">
        <f t="shared" si="30"/>
        <v xml:space="preserve"> </v>
      </c>
      <c r="O459" s="55" t="str">
        <f t="shared" si="31"/>
        <v xml:space="preserve"> </v>
      </c>
    </row>
    <row r="460" spans="4:15" x14ac:dyDescent="0.3">
      <c r="D460" s="11" t="str">
        <f>(IF(B460=Localisation!$C$64,1,IF(B460=Localisation!$C$65,2,IF(B460=Localisation!$C$66,3,IF(B460=Localisation!$C$67,4,IF(B460=Localisation!$C$68,5,IF(OR(B460=1,B460=2,B460=3,B460=4,B460=5),B460,"")))))))</f>
        <v/>
      </c>
      <c r="E460" s="11" t="str">
        <f>(IF(C460=Localisation!$C$70,1,IF(C460=Localisation!$C$71,2,IF(C460=Localisation!$C$72,3,IF(C460=Localisation!$C$73,4,IF(C460=Localisation!$C$74,5,IF(OR(C460=1,C460=2,C460=3,C460=4,C460=5),C460,"")))))))</f>
        <v/>
      </c>
      <c r="F460" s="55" t="e">
        <f t="shared" si="28"/>
        <v>#VALUE!</v>
      </c>
      <c r="G460" s="55" t="e">
        <f t="shared" si="29"/>
        <v>#VALUE!</v>
      </c>
      <c r="M460" s="55" t="str">
        <f t="shared" si="30"/>
        <v xml:space="preserve"> </v>
      </c>
      <c r="O460" s="55" t="str">
        <f t="shared" si="31"/>
        <v xml:space="preserve"> </v>
      </c>
    </row>
    <row r="461" spans="4:15" x14ac:dyDescent="0.3">
      <c r="D461" s="11" t="str">
        <f>(IF(B461=Localisation!$C$64,1,IF(B461=Localisation!$C$65,2,IF(B461=Localisation!$C$66,3,IF(B461=Localisation!$C$67,4,IF(B461=Localisation!$C$68,5,IF(OR(B461=1,B461=2,B461=3,B461=4,B461=5),B461,"")))))))</f>
        <v/>
      </c>
      <c r="E461" s="11" t="str">
        <f>(IF(C461=Localisation!$C$70,1,IF(C461=Localisation!$C$71,2,IF(C461=Localisation!$C$72,3,IF(C461=Localisation!$C$73,4,IF(C461=Localisation!$C$74,5,IF(OR(C461=1,C461=2,C461=3,C461=4,C461=5),C461,"")))))))</f>
        <v/>
      </c>
      <c r="F461" s="55" t="e">
        <f t="shared" si="28"/>
        <v>#VALUE!</v>
      </c>
      <c r="G461" s="55" t="e">
        <f t="shared" si="29"/>
        <v>#VALUE!</v>
      </c>
      <c r="M461" s="55" t="str">
        <f t="shared" si="30"/>
        <v xml:space="preserve"> </v>
      </c>
      <c r="O461" s="55" t="str">
        <f t="shared" si="31"/>
        <v xml:space="preserve"> </v>
      </c>
    </row>
    <row r="462" spans="4:15" x14ac:dyDescent="0.3">
      <c r="D462" s="11" t="str">
        <f>(IF(B462=Localisation!$C$64,1,IF(B462=Localisation!$C$65,2,IF(B462=Localisation!$C$66,3,IF(B462=Localisation!$C$67,4,IF(B462=Localisation!$C$68,5,IF(OR(B462=1,B462=2,B462=3,B462=4,B462=5),B462,"")))))))</f>
        <v/>
      </c>
      <c r="E462" s="11" t="str">
        <f>(IF(C462=Localisation!$C$70,1,IF(C462=Localisation!$C$71,2,IF(C462=Localisation!$C$72,3,IF(C462=Localisation!$C$73,4,IF(C462=Localisation!$C$74,5,IF(OR(C462=1,C462=2,C462=3,C462=4,C462=5),C462,"")))))))</f>
        <v/>
      </c>
      <c r="F462" s="55" t="e">
        <f t="shared" si="28"/>
        <v>#VALUE!</v>
      </c>
      <c r="G462" s="55" t="e">
        <f t="shared" si="29"/>
        <v>#VALUE!</v>
      </c>
      <c r="M462" s="55" t="str">
        <f t="shared" si="30"/>
        <v xml:space="preserve"> </v>
      </c>
      <c r="O462" s="55" t="str">
        <f t="shared" si="31"/>
        <v xml:space="preserve"> </v>
      </c>
    </row>
    <row r="463" spans="4:15" x14ac:dyDescent="0.3">
      <c r="D463" s="11" t="str">
        <f>(IF(B463=Localisation!$C$64,1,IF(B463=Localisation!$C$65,2,IF(B463=Localisation!$C$66,3,IF(B463=Localisation!$C$67,4,IF(B463=Localisation!$C$68,5,IF(OR(B463=1,B463=2,B463=3,B463=4,B463=5),B463,"")))))))</f>
        <v/>
      </c>
      <c r="E463" s="11" t="str">
        <f>(IF(C463=Localisation!$C$70,1,IF(C463=Localisation!$C$71,2,IF(C463=Localisation!$C$72,3,IF(C463=Localisation!$C$73,4,IF(C463=Localisation!$C$74,5,IF(OR(C463=1,C463=2,C463=3,C463=4,C463=5),C463,"")))))))</f>
        <v/>
      </c>
      <c r="F463" s="55" t="e">
        <f t="shared" si="28"/>
        <v>#VALUE!</v>
      </c>
      <c r="G463" s="55" t="e">
        <f t="shared" si="29"/>
        <v>#VALUE!</v>
      </c>
      <c r="M463" s="55" t="str">
        <f t="shared" si="30"/>
        <v xml:space="preserve"> </v>
      </c>
      <c r="O463" s="55" t="str">
        <f t="shared" si="31"/>
        <v xml:space="preserve"> </v>
      </c>
    </row>
    <row r="464" spans="4:15" x14ac:dyDescent="0.3">
      <c r="D464" s="11" t="str">
        <f>(IF(B464=Localisation!$C$64,1,IF(B464=Localisation!$C$65,2,IF(B464=Localisation!$C$66,3,IF(B464=Localisation!$C$67,4,IF(B464=Localisation!$C$68,5,IF(OR(B464=1,B464=2,B464=3,B464=4,B464=5),B464,"")))))))</f>
        <v/>
      </c>
      <c r="E464" s="11" t="str">
        <f>(IF(C464=Localisation!$C$70,1,IF(C464=Localisation!$C$71,2,IF(C464=Localisation!$C$72,3,IF(C464=Localisation!$C$73,4,IF(C464=Localisation!$C$74,5,IF(OR(C464=1,C464=2,C464=3,C464=4,C464=5),C464,"")))))))</f>
        <v/>
      </c>
      <c r="F464" s="55" t="e">
        <f t="shared" si="28"/>
        <v>#VALUE!</v>
      </c>
      <c r="G464" s="55" t="e">
        <f t="shared" si="29"/>
        <v>#VALUE!</v>
      </c>
      <c r="M464" s="55" t="str">
        <f t="shared" si="30"/>
        <v xml:space="preserve"> </v>
      </c>
      <c r="O464" s="55" t="str">
        <f t="shared" si="31"/>
        <v xml:space="preserve"> </v>
      </c>
    </row>
    <row r="465" spans="4:15" x14ac:dyDescent="0.3">
      <c r="D465" s="11" t="str">
        <f>(IF(B465=Localisation!$C$64,1,IF(B465=Localisation!$C$65,2,IF(B465=Localisation!$C$66,3,IF(B465=Localisation!$C$67,4,IF(B465=Localisation!$C$68,5,IF(OR(B465=1,B465=2,B465=3,B465=4,B465=5),B465,"")))))))</f>
        <v/>
      </c>
      <c r="E465" s="11" t="str">
        <f>(IF(C465=Localisation!$C$70,1,IF(C465=Localisation!$C$71,2,IF(C465=Localisation!$C$72,3,IF(C465=Localisation!$C$73,4,IF(C465=Localisation!$C$74,5,IF(OR(C465=1,C465=2,C465=3,C465=4,C465=5),C465,"")))))))</f>
        <v/>
      </c>
      <c r="F465" s="55" t="e">
        <f t="shared" si="28"/>
        <v>#VALUE!</v>
      </c>
      <c r="G465" s="55" t="e">
        <f t="shared" si="29"/>
        <v>#VALUE!</v>
      </c>
      <c r="M465" s="55" t="str">
        <f t="shared" si="30"/>
        <v xml:space="preserve"> </v>
      </c>
      <c r="O465" s="55" t="str">
        <f t="shared" si="31"/>
        <v xml:space="preserve"> </v>
      </c>
    </row>
    <row r="466" spans="4:15" x14ac:dyDescent="0.3">
      <c r="D466" s="11" t="str">
        <f>(IF(B466=Localisation!$C$64,1,IF(B466=Localisation!$C$65,2,IF(B466=Localisation!$C$66,3,IF(B466=Localisation!$C$67,4,IF(B466=Localisation!$C$68,5,IF(OR(B466=1,B466=2,B466=3,B466=4,B466=5),B466,"")))))))</f>
        <v/>
      </c>
      <c r="E466" s="11" t="str">
        <f>(IF(C466=Localisation!$C$70,1,IF(C466=Localisation!$C$71,2,IF(C466=Localisation!$C$72,3,IF(C466=Localisation!$C$73,4,IF(C466=Localisation!$C$74,5,IF(OR(C466=1,C466=2,C466=3,C466=4,C466=5),C466,"")))))))</f>
        <v/>
      </c>
      <c r="F466" s="55" t="e">
        <f t="shared" si="28"/>
        <v>#VALUE!</v>
      </c>
      <c r="G466" s="55" t="e">
        <f t="shared" si="29"/>
        <v>#VALUE!</v>
      </c>
      <c r="M466" s="55" t="str">
        <f t="shared" si="30"/>
        <v xml:space="preserve"> </v>
      </c>
      <c r="O466" s="55" t="str">
        <f t="shared" si="31"/>
        <v xml:space="preserve"> </v>
      </c>
    </row>
    <row r="467" spans="4:15" x14ac:dyDescent="0.3">
      <c r="D467" s="11" t="str">
        <f>(IF(B467=Localisation!$C$64,1,IF(B467=Localisation!$C$65,2,IF(B467=Localisation!$C$66,3,IF(B467=Localisation!$C$67,4,IF(B467=Localisation!$C$68,5,IF(OR(B467=1,B467=2,B467=3,B467=4,B467=5),B467,"")))))))</f>
        <v/>
      </c>
      <c r="E467" s="11" t="str">
        <f>(IF(C467=Localisation!$C$70,1,IF(C467=Localisation!$C$71,2,IF(C467=Localisation!$C$72,3,IF(C467=Localisation!$C$73,4,IF(C467=Localisation!$C$74,5,IF(OR(C467=1,C467=2,C467=3,C467=4,C467=5),C467,"")))))))</f>
        <v/>
      </c>
      <c r="F467" s="55" t="e">
        <f t="shared" si="28"/>
        <v>#VALUE!</v>
      </c>
      <c r="G467" s="55" t="e">
        <f t="shared" si="29"/>
        <v>#VALUE!</v>
      </c>
      <c r="M467" s="55" t="str">
        <f t="shared" si="30"/>
        <v xml:space="preserve"> </v>
      </c>
      <c r="O467" s="55" t="str">
        <f t="shared" si="31"/>
        <v xml:space="preserve"> </v>
      </c>
    </row>
    <row r="468" spans="4:15" x14ac:dyDescent="0.3">
      <c r="D468" s="11" t="str">
        <f>(IF(B468=Localisation!$C$64,1,IF(B468=Localisation!$C$65,2,IF(B468=Localisation!$C$66,3,IF(B468=Localisation!$C$67,4,IF(B468=Localisation!$C$68,5,IF(OR(B468=1,B468=2,B468=3,B468=4,B468=5),B468,"")))))))</f>
        <v/>
      </c>
      <c r="E468" s="11" t="str">
        <f>(IF(C468=Localisation!$C$70,1,IF(C468=Localisation!$C$71,2,IF(C468=Localisation!$C$72,3,IF(C468=Localisation!$C$73,4,IF(C468=Localisation!$C$74,5,IF(OR(C468=1,C468=2,C468=3,C468=4,C468=5),C468,"")))))))</f>
        <v/>
      </c>
      <c r="F468" s="55" t="e">
        <f t="shared" si="28"/>
        <v>#VALUE!</v>
      </c>
      <c r="G468" s="55" t="e">
        <f t="shared" si="29"/>
        <v>#VALUE!</v>
      </c>
      <c r="M468" s="55" t="str">
        <f t="shared" si="30"/>
        <v xml:space="preserve"> </v>
      </c>
      <c r="O468" s="55" t="str">
        <f t="shared" si="31"/>
        <v xml:space="preserve"> </v>
      </c>
    </row>
    <row r="469" spans="4:15" x14ac:dyDescent="0.3">
      <c r="D469" s="11" t="str">
        <f>(IF(B469=Localisation!$C$64,1,IF(B469=Localisation!$C$65,2,IF(B469=Localisation!$C$66,3,IF(B469=Localisation!$C$67,4,IF(B469=Localisation!$C$68,5,IF(OR(B469=1,B469=2,B469=3,B469=4,B469=5),B469,"")))))))</f>
        <v/>
      </c>
      <c r="E469" s="11" t="str">
        <f>(IF(C469=Localisation!$C$70,1,IF(C469=Localisation!$C$71,2,IF(C469=Localisation!$C$72,3,IF(C469=Localisation!$C$73,4,IF(C469=Localisation!$C$74,5,IF(OR(C469=1,C469=2,C469=3,C469=4,C469=5),C469,"")))))))</f>
        <v/>
      </c>
      <c r="F469" s="55" t="e">
        <f t="shared" si="28"/>
        <v>#VALUE!</v>
      </c>
      <c r="G469" s="55" t="e">
        <f t="shared" si="29"/>
        <v>#VALUE!</v>
      </c>
      <c r="M469" s="55" t="str">
        <f t="shared" si="30"/>
        <v xml:space="preserve"> </v>
      </c>
      <c r="O469" s="55" t="str">
        <f t="shared" si="31"/>
        <v xml:space="preserve"> </v>
      </c>
    </row>
    <row r="470" spans="4:15" x14ac:dyDescent="0.3">
      <c r="D470" s="11" t="str">
        <f>(IF(B470=Localisation!$C$64,1,IF(B470=Localisation!$C$65,2,IF(B470=Localisation!$C$66,3,IF(B470=Localisation!$C$67,4,IF(B470=Localisation!$C$68,5,IF(OR(B470=1,B470=2,B470=3,B470=4,B470=5),B470,"")))))))</f>
        <v/>
      </c>
      <c r="E470" s="11" t="str">
        <f>(IF(C470=Localisation!$C$70,1,IF(C470=Localisation!$C$71,2,IF(C470=Localisation!$C$72,3,IF(C470=Localisation!$C$73,4,IF(C470=Localisation!$C$74,5,IF(OR(C470=1,C470=2,C470=3,C470=4,C470=5),C470,"")))))))</f>
        <v/>
      </c>
      <c r="F470" s="55" t="e">
        <f t="shared" si="28"/>
        <v>#VALUE!</v>
      </c>
      <c r="G470" s="55" t="e">
        <f t="shared" si="29"/>
        <v>#VALUE!</v>
      </c>
      <c r="M470" s="55" t="str">
        <f t="shared" si="30"/>
        <v xml:space="preserve"> </v>
      </c>
      <c r="O470" s="55" t="str">
        <f t="shared" si="31"/>
        <v xml:space="preserve"> </v>
      </c>
    </row>
    <row r="471" spans="4:15" x14ac:dyDescent="0.3">
      <c r="D471" s="11" t="str">
        <f>(IF(B471=Localisation!$C$64,1,IF(B471=Localisation!$C$65,2,IF(B471=Localisation!$C$66,3,IF(B471=Localisation!$C$67,4,IF(B471=Localisation!$C$68,5,IF(OR(B471=1,B471=2,B471=3,B471=4,B471=5),B471,"")))))))</f>
        <v/>
      </c>
      <c r="E471" s="11" t="str">
        <f>(IF(C471=Localisation!$C$70,1,IF(C471=Localisation!$C$71,2,IF(C471=Localisation!$C$72,3,IF(C471=Localisation!$C$73,4,IF(C471=Localisation!$C$74,5,IF(OR(C471=1,C471=2,C471=3,C471=4,C471=5),C471,"")))))))</f>
        <v/>
      </c>
      <c r="F471" s="55" t="e">
        <f t="shared" si="28"/>
        <v>#VALUE!</v>
      </c>
      <c r="G471" s="55" t="e">
        <f t="shared" si="29"/>
        <v>#VALUE!</v>
      </c>
      <c r="M471" s="55" t="str">
        <f t="shared" si="30"/>
        <v xml:space="preserve"> </v>
      </c>
      <c r="O471" s="55" t="str">
        <f t="shared" si="31"/>
        <v xml:space="preserve"> </v>
      </c>
    </row>
    <row r="472" spans="4:15" x14ac:dyDescent="0.3">
      <c r="D472" s="11" t="str">
        <f>(IF(B472=Localisation!$C$64,1,IF(B472=Localisation!$C$65,2,IF(B472=Localisation!$C$66,3,IF(B472=Localisation!$C$67,4,IF(B472=Localisation!$C$68,5,IF(OR(B472=1,B472=2,B472=3,B472=4,B472=5),B472,"")))))))</f>
        <v/>
      </c>
      <c r="E472" s="11" t="str">
        <f>(IF(C472=Localisation!$C$70,1,IF(C472=Localisation!$C$71,2,IF(C472=Localisation!$C$72,3,IF(C472=Localisation!$C$73,4,IF(C472=Localisation!$C$74,5,IF(OR(C472=1,C472=2,C472=3,C472=4,C472=5),C472,"")))))))</f>
        <v/>
      </c>
      <c r="F472" s="55" t="e">
        <f t="shared" si="28"/>
        <v>#VALUE!</v>
      </c>
      <c r="G472" s="55" t="e">
        <f t="shared" si="29"/>
        <v>#VALUE!</v>
      </c>
      <c r="M472" s="55" t="str">
        <f t="shared" si="30"/>
        <v xml:space="preserve"> </v>
      </c>
      <c r="O472" s="55" t="str">
        <f t="shared" si="31"/>
        <v xml:space="preserve"> </v>
      </c>
    </row>
    <row r="473" spans="4:15" x14ac:dyDescent="0.3">
      <c r="D473" s="11" t="str">
        <f>(IF(B473=Localisation!$C$64,1,IF(B473=Localisation!$C$65,2,IF(B473=Localisation!$C$66,3,IF(B473=Localisation!$C$67,4,IF(B473=Localisation!$C$68,5,IF(OR(B473=1,B473=2,B473=3,B473=4,B473=5),B473,"")))))))</f>
        <v/>
      </c>
      <c r="E473" s="11" t="str">
        <f>(IF(C473=Localisation!$C$70,1,IF(C473=Localisation!$C$71,2,IF(C473=Localisation!$C$72,3,IF(C473=Localisation!$C$73,4,IF(C473=Localisation!$C$74,5,IF(OR(C473=1,C473=2,C473=3,C473=4,C473=5),C473,"")))))))</f>
        <v/>
      </c>
      <c r="F473" s="55" t="e">
        <f t="shared" si="28"/>
        <v>#VALUE!</v>
      </c>
      <c r="G473" s="55" t="e">
        <f t="shared" si="29"/>
        <v>#VALUE!</v>
      </c>
      <c r="M473" s="55" t="str">
        <f t="shared" si="30"/>
        <v xml:space="preserve"> </v>
      </c>
      <c r="O473" s="55" t="str">
        <f t="shared" si="31"/>
        <v xml:space="preserve"> </v>
      </c>
    </row>
    <row r="474" spans="4:15" x14ac:dyDescent="0.3">
      <c r="D474" s="11" t="str">
        <f>(IF(B474=Localisation!$C$64,1,IF(B474=Localisation!$C$65,2,IF(B474=Localisation!$C$66,3,IF(B474=Localisation!$C$67,4,IF(B474=Localisation!$C$68,5,IF(OR(B474=1,B474=2,B474=3,B474=4,B474=5),B474,"")))))))</f>
        <v/>
      </c>
      <c r="E474" s="11" t="str">
        <f>(IF(C474=Localisation!$C$70,1,IF(C474=Localisation!$C$71,2,IF(C474=Localisation!$C$72,3,IF(C474=Localisation!$C$73,4,IF(C474=Localisation!$C$74,5,IF(OR(C474=1,C474=2,C474=3,C474=4,C474=5),C474,"")))))))</f>
        <v/>
      </c>
      <c r="F474" s="55" t="e">
        <f t="shared" si="28"/>
        <v>#VALUE!</v>
      </c>
      <c r="G474" s="55" t="e">
        <f t="shared" si="29"/>
        <v>#VALUE!</v>
      </c>
      <c r="M474" s="55" t="str">
        <f t="shared" si="30"/>
        <v xml:space="preserve"> </v>
      </c>
      <c r="O474" s="55" t="str">
        <f t="shared" si="31"/>
        <v xml:space="preserve"> </v>
      </c>
    </row>
    <row r="475" spans="4:15" x14ac:dyDescent="0.3">
      <c r="D475" s="11" t="str">
        <f>(IF(B475=Localisation!$C$64,1,IF(B475=Localisation!$C$65,2,IF(B475=Localisation!$C$66,3,IF(B475=Localisation!$C$67,4,IF(B475=Localisation!$C$68,5,IF(OR(B475=1,B475=2,B475=3,B475=4,B475=5),B475,"")))))))</f>
        <v/>
      </c>
      <c r="E475" s="11" t="str">
        <f>(IF(C475=Localisation!$C$70,1,IF(C475=Localisation!$C$71,2,IF(C475=Localisation!$C$72,3,IF(C475=Localisation!$C$73,4,IF(C475=Localisation!$C$74,5,IF(OR(C475=1,C475=2,C475=3,C475=4,C475=5),C475,"")))))))</f>
        <v/>
      </c>
      <c r="F475" s="55" t="e">
        <f t="shared" si="28"/>
        <v>#VALUE!</v>
      </c>
      <c r="G475" s="55" t="e">
        <f t="shared" si="29"/>
        <v>#VALUE!</v>
      </c>
      <c r="M475" s="55" t="str">
        <f t="shared" si="30"/>
        <v xml:space="preserve"> </v>
      </c>
      <c r="O475" s="55" t="str">
        <f t="shared" si="31"/>
        <v xml:space="preserve"> </v>
      </c>
    </row>
    <row r="476" spans="4:15" x14ac:dyDescent="0.3">
      <c r="D476" s="11" t="str">
        <f>(IF(B476=Localisation!$C$64,1,IF(B476=Localisation!$C$65,2,IF(B476=Localisation!$C$66,3,IF(B476=Localisation!$C$67,4,IF(B476=Localisation!$C$68,5,IF(OR(B476=1,B476=2,B476=3,B476=4,B476=5),B476,"")))))))</f>
        <v/>
      </c>
      <c r="E476" s="11" t="str">
        <f>(IF(C476=Localisation!$C$70,1,IF(C476=Localisation!$C$71,2,IF(C476=Localisation!$C$72,3,IF(C476=Localisation!$C$73,4,IF(C476=Localisation!$C$74,5,IF(OR(C476=1,C476=2,C476=3,C476=4,C476=5),C476,"")))))))</f>
        <v/>
      </c>
      <c r="F476" s="55" t="e">
        <f t="shared" si="28"/>
        <v>#VALUE!</v>
      </c>
      <c r="G476" s="55" t="e">
        <f t="shared" si="29"/>
        <v>#VALUE!</v>
      </c>
      <c r="M476" s="55" t="str">
        <f t="shared" si="30"/>
        <v xml:space="preserve"> </v>
      </c>
      <c r="O476" s="55" t="str">
        <f t="shared" si="31"/>
        <v xml:space="preserve"> </v>
      </c>
    </row>
    <row r="477" spans="4:15" x14ac:dyDescent="0.3">
      <c r="D477" s="11" t="str">
        <f>(IF(B477=Localisation!$C$64,1,IF(B477=Localisation!$C$65,2,IF(B477=Localisation!$C$66,3,IF(B477=Localisation!$C$67,4,IF(B477=Localisation!$C$68,5,IF(OR(B477=1,B477=2,B477=3,B477=4,B477=5),B477,"")))))))</f>
        <v/>
      </c>
      <c r="E477" s="11" t="str">
        <f>(IF(C477=Localisation!$C$70,1,IF(C477=Localisation!$C$71,2,IF(C477=Localisation!$C$72,3,IF(C477=Localisation!$C$73,4,IF(C477=Localisation!$C$74,5,IF(OR(C477=1,C477=2,C477=3,C477=4,C477=5),C477,"")))))))</f>
        <v/>
      </c>
      <c r="F477" s="55" t="e">
        <f t="shared" si="28"/>
        <v>#VALUE!</v>
      </c>
      <c r="G477" s="55" t="e">
        <f t="shared" si="29"/>
        <v>#VALUE!</v>
      </c>
      <c r="M477" s="55" t="str">
        <f t="shared" si="30"/>
        <v xml:space="preserve"> </v>
      </c>
      <c r="O477" s="55" t="str">
        <f t="shared" si="31"/>
        <v xml:space="preserve"> </v>
      </c>
    </row>
    <row r="478" spans="4:15" x14ac:dyDescent="0.3">
      <c r="D478" s="11" t="str">
        <f>(IF(B478=Localisation!$C$64,1,IF(B478=Localisation!$C$65,2,IF(B478=Localisation!$C$66,3,IF(B478=Localisation!$C$67,4,IF(B478=Localisation!$C$68,5,IF(OR(B478=1,B478=2,B478=3,B478=4,B478=5),B478,"")))))))</f>
        <v/>
      </c>
      <c r="E478" s="11" t="str">
        <f>(IF(C478=Localisation!$C$70,1,IF(C478=Localisation!$C$71,2,IF(C478=Localisation!$C$72,3,IF(C478=Localisation!$C$73,4,IF(C478=Localisation!$C$74,5,IF(OR(C478=1,C478=2,C478=3,C478=4,C478=5),C478,"")))))))</f>
        <v/>
      </c>
      <c r="F478" s="55" t="e">
        <f t="shared" si="28"/>
        <v>#VALUE!</v>
      </c>
      <c r="G478" s="55" t="e">
        <f t="shared" si="29"/>
        <v>#VALUE!</v>
      </c>
      <c r="M478" s="55" t="str">
        <f t="shared" si="30"/>
        <v xml:space="preserve"> </v>
      </c>
      <c r="O478" s="55" t="str">
        <f t="shared" si="31"/>
        <v xml:space="preserve"> </v>
      </c>
    </row>
    <row r="479" spans="4:15" x14ac:dyDescent="0.3">
      <c r="D479" s="11" t="str">
        <f>(IF(B479=Localisation!$C$64,1,IF(B479=Localisation!$C$65,2,IF(B479=Localisation!$C$66,3,IF(B479=Localisation!$C$67,4,IF(B479=Localisation!$C$68,5,IF(OR(B479=1,B479=2,B479=3,B479=4,B479=5),B479,"")))))))</f>
        <v/>
      </c>
      <c r="E479" s="11" t="str">
        <f>(IF(C479=Localisation!$C$70,1,IF(C479=Localisation!$C$71,2,IF(C479=Localisation!$C$72,3,IF(C479=Localisation!$C$73,4,IF(C479=Localisation!$C$74,5,IF(OR(C479=1,C479=2,C479=3,C479=4,C479=5),C479,"")))))))</f>
        <v/>
      </c>
      <c r="F479" s="55" t="e">
        <f t="shared" si="28"/>
        <v>#VALUE!</v>
      </c>
      <c r="G479" s="55" t="e">
        <f t="shared" si="29"/>
        <v>#VALUE!</v>
      </c>
      <c r="M479" s="55" t="str">
        <f t="shared" si="30"/>
        <v xml:space="preserve"> </v>
      </c>
      <c r="O479" s="55" t="str">
        <f t="shared" si="31"/>
        <v xml:space="preserve"> </v>
      </c>
    </row>
    <row r="480" spans="4:15" x14ac:dyDescent="0.3">
      <c r="D480" s="11" t="str">
        <f>(IF(B480=Localisation!$C$64,1,IF(B480=Localisation!$C$65,2,IF(B480=Localisation!$C$66,3,IF(B480=Localisation!$C$67,4,IF(B480=Localisation!$C$68,5,IF(OR(B480=1,B480=2,B480=3,B480=4,B480=5),B480,"")))))))</f>
        <v/>
      </c>
      <c r="E480" s="11" t="str">
        <f>(IF(C480=Localisation!$C$70,1,IF(C480=Localisation!$C$71,2,IF(C480=Localisation!$C$72,3,IF(C480=Localisation!$C$73,4,IF(C480=Localisation!$C$74,5,IF(OR(C480=1,C480=2,C480=3,C480=4,C480=5),C480,"")))))))</f>
        <v/>
      </c>
      <c r="F480" s="55" t="e">
        <f t="shared" si="28"/>
        <v>#VALUE!</v>
      </c>
      <c r="G480" s="55" t="e">
        <f t="shared" si="29"/>
        <v>#VALUE!</v>
      </c>
      <c r="M480" s="55" t="str">
        <f t="shared" si="30"/>
        <v xml:space="preserve"> </v>
      </c>
      <c r="O480" s="55" t="str">
        <f t="shared" si="31"/>
        <v xml:space="preserve"> </v>
      </c>
    </row>
    <row r="481" spans="4:15" x14ac:dyDescent="0.3">
      <c r="D481" s="11" t="str">
        <f>(IF(B481=Localisation!$C$64,1,IF(B481=Localisation!$C$65,2,IF(B481=Localisation!$C$66,3,IF(B481=Localisation!$C$67,4,IF(B481=Localisation!$C$68,5,IF(OR(B481=1,B481=2,B481=3,B481=4,B481=5),B481,"")))))))</f>
        <v/>
      </c>
      <c r="E481" s="11" t="str">
        <f>(IF(C481=Localisation!$C$70,1,IF(C481=Localisation!$C$71,2,IF(C481=Localisation!$C$72,3,IF(C481=Localisation!$C$73,4,IF(C481=Localisation!$C$74,5,IF(OR(C481=1,C481=2,C481=3,C481=4,C481=5),C481,"")))))))</f>
        <v/>
      </c>
      <c r="F481" s="55" t="e">
        <f t="shared" si="28"/>
        <v>#VALUE!</v>
      </c>
      <c r="G481" s="55" t="e">
        <f t="shared" si="29"/>
        <v>#VALUE!</v>
      </c>
      <c r="M481" s="55" t="str">
        <f t="shared" si="30"/>
        <v xml:space="preserve"> </v>
      </c>
      <c r="O481" s="55" t="str">
        <f t="shared" si="31"/>
        <v xml:space="preserve"> </v>
      </c>
    </row>
    <row r="482" spans="4:15" x14ac:dyDescent="0.3">
      <c r="D482" s="11" t="str">
        <f>(IF(B482=Localisation!$C$64,1,IF(B482=Localisation!$C$65,2,IF(B482=Localisation!$C$66,3,IF(B482=Localisation!$C$67,4,IF(B482=Localisation!$C$68,5,IF(OR(B482=1,B482=2,B482=3,B482=4,B482=5),B482,"")))))))</f>
        <v/>
      </c>
      <c r="E482" s="11" t="str">
        <f>(IF(C482=Localisation!$C$70,1,IF(C482=Localisation!$C$71,2,IF(C482=Localisation!$C$72,3,IF(C482=Localisation!$C$73,4,IF(C482=Localisation!$C$74,5,IF(OR(C482=1,C482=2,C482=3,C482=4,C482=5),C482,"")))))))</f>
        <v/>
      </c>
      <c r="F482" s="55" t="e">
        <f t="shared" si="28"/>
        <v>#VALUE!</v>
      </c>
      <c r="G482" s="55" t="e">
        <f t="shared" si="29"/>
        <v>#VALUE!</v>
      </c>
      <c r="M482" s="55" t="str">
        <f t="shared" si="30"/>
        <v xml:space="preserve"> </v>
      </c>
      <c r="O482" s="55" t="str">
        <f t="shared" si="31"/>
        <v xml:space="preserve"> </v>
      </c>
    </row>
    <row r="483" spans="4:15" x14ac:dyDescent="0.3">
      <c r="D483" s="11" t="str">
        <f>(IF(B483=Localisation!$C$64,1,IF(B483=Localisation!$C$65,2,IF(B483=Localisation!$C$66,3,IF(B483=Localisation!$C$67,4,IF(B483=Localisation!$C$68,5,IF(OR(B483=1,B483=2,B483=3,B483=4,B483=5),B483,"")))))))</f>
        <v/>
      </c>
      <c r="E483" s="11" t="str">
        <f>(IF(C483=Localisation!$C$70,1,IF(C483=Localisation!$C$71,2,IF(C483=Localisation!$C$72,3,IF(C483=Localisation!$C$73,4,IF(C483=Localisation!$C$74,5,IF(OR(C483=1,C483=2,C483=3,C483=4,C483=5),C483,"")))))))</f>
        <v/>
      </c>
      <c r="F483" s="55" t="e">
        <f t="shared" si="28"/>
        <v>#VALUE!</v>
      </c>
      <c r="G483" s="55" t="e">
        <f t="shared" si="29"/>
        <v>#VALUE!</v>
      </c>
      <c r="M483" s="55" t="str">
        <f t="shared" si="30"/>
        <v xml:space="preserve"> </v>
      </c>
      <c r="O483" s="55" t="str">
        <f t="shared" si="31"/>
        <v xml:space="preserve"> </v>
      </c>
    </row>
    <row r="484" spans="4:15" x14ac:dyDescent="0.3">
      <c r="D484" s="11" t="str">
        <f>(IF(B484=Localisation!$C$64,1,IF(B484=Localisation!$C$65,2,IF(B484=Localisation!$C$66,3,IF(B484=Localisation!$C$67,4,IF(B484=Localisation!$C$68,5,IF(OR(B484=1,B484=2,B484=3,B484=4,B484=5),B484,"")))))))</f>
        <v/>
      </c>
      <c r="E484" s="11" t="str">
        <f>(IF(C484=Localisation!$C$70,1,IF(C484=Localisation!$C$71,2,IF(C484=Localisation!$C$72,3,IF(C484=Localisation!$C$73,4,IF(C484=Localisation!$C$74,5,IF(OR(C484=1,C484=2,C484=3,C484=4,C484=5),C484,"")))))))</f>
        <v/>
      </c>
      <c r="F484" s="55" t="e">
        <f t="shared" si="28"/>
        <v>#VALUE!</v>
      </c>
      <c r="G484" s="55" t="e">
        <f t="shared" si="29"/>
        <v>#VALUE!</v>
      </c>
      <c r="M484" s="55" t="str">
        <f t="shared" si="30"/>
        <v xml:space="preserve"> </v>
      </c>
      <c r="O484" s="55" t="str">
        <f t="shared" si="31"/>
        <v xml:space="preserve"> </v>
      </c>
    </row>
    <row r="485" spans="4:15" x14ac:dyDescent="0.3">
      <c r="D485" s="11" t="str">
        <f>(IF(B485=Localisation!$C$64,1,IF(B485=Localisation!$C$65,2,IF(B485=Localisation!$C$66,3,IF(B485=Localisation!$C$67,4,IF(B485=Localisation!$C$68,5,IF(OR(B485=1,B485=2,B485=3,B485=4,B485=5),B485,"")))))))</f>
        <v/>
      </c>
      <c r="E485" s="11" t="str">
        <f>(IF(C485=Localisation!$C$70,1,IF(C485=Localisation!$C$71,2,IF(C485=Localisation!$C$72,3,IF(C485=Localisation!$C$73,4,IF(C485=Localisation!$C$74,5,IF(OR(C485=1,C485=2,C485=3,C485=4,C485=5),C485,"")))))))</f>
        <v/>
      </c>
      <c r="F485" s="55" t="e">
        <f t="shared" si="28"/>
        <v>#VALUE!</v>
      </c>
      <c r="G485" s="55" t="e">
        <f t="shared" si="29"/>
        <v>#VALUE!</v>
      </c>
      <c r="M485" s="55" t="str">
        <f t="shared" si="30"/>
        <v xml:space="preserve"> </v>
      </c>
      <c r="O485" s="55" t="str">
        <f t="shared" si="31"/>
        <v xml:space="preserve"> </v>
      </c>
    </row>
    <row r="486" spans="4:15" x14ac:dyDescent="0.3">
      <c r="D486" s="11" t="str">
        <f>(IF(B486=Localisation!$C$64,1,IF(B486=Localisation!$C$65,2,IF(B486=Localisation!$C$66,3,IF(B486=Localisation!$C$67,4,IF(B486=Localisation!$C$68,5,IF(OR(B486=1,B486=2,B486=3,B486=4,B486=5),B486,"")))))))</f>
        <v/>
      </c>
      <c r="E486" s="11" t="str">
        <f>(IF(C486=Localisation!$C$70,1,IF(C486=Localisation!$C$71,2,IF(C486=Localisation!$C$72,3,IF(C486=Localisation!$C$73,4,IF(C486=Localisation!$C$74,5,IF(OR(C486=1,C486=2,C486=3,C486=4,C486=5),C486,"")))))))</f>
        <v/>
      </c>
      <c r="F486" s="55" t="e">
        <f t="shared" si="28"/>
        <v>#VALUE!</v>
      </c>
      <c r="G486" s="55" t="e">
        <f t="shared" si="29"/>
        <v>#VALUE!</v>
      </c>
      <c r="M486" s="55" t="str">
        <f t="shared" si="30"/>
        <v xml:space="preserve"> </v>
      </c>
      <c r="O486" s="55" t="str">
        <f t="shared" si="31"/>
        <v xml:space="preserve"> </v>
      </c>
    </row>
    <row r="487" spans="4:15" x14ac:dyDescent="0.3">
      <c r="D487" s="11" t="str">
        <f>(IF(B487=Localisation!$C$64,1,IF(B487=Localisation!$C$65,2,IF(B487=Localisation!$C$66,3,IF(B487=Localisation!$C$67,4,IF(B487=Localisation!$C$68,5,IF(OR(B487=1,B487=2,B487=3,B487=4,B487=5),B487,"")))))))</f>
        <v/>
      </c>
      <c r="E487" s="11" t="str">
        <f>(IF(C487=Localisation!$C$70,1,IF(C487=Localisation!$C$71,2,IF(C487=Localisation!$C$72,3,IF(C487=Localisation!$C$73,4,IF(C487=Localisation!$C$74,5,IF(OR(C487=1,C487=2,C487=3,C487=4,C487=5),C487,"")))))))</f>
        <v/>
      </c>
      <c r="F487" s="55" t="e">
        <f t="shared" si="28"/>
        <v>#VALUE!</v>
      </c>
      <c r="G487" s="55" t="e">
        <f t="shared" si="29"/>
        <v>#VALUE!</v>
      </c>
      <c r="M487" s="55" t="str">
        <f t="shared" si="30"/>
        <v xml:space="preserve"> </v>
      </c>
      <c r="O487" s="55" t="str">
        <f t="shared" si="31"/>
        <v xml:space="preserve"> </v>
      </c>
    </row>
    <row r="488" spans="4:15" x14ac:dyDescent="0.3">
      <c r="D488" s="11" t="str">
        <f>(IF(B488=Localisation!$C$64,1,IF(B488=Localisation!$C$65,2,IF(B488=Localisation!$C$66,3,IF(B488=Localisation!$C$67,4,IF(B488=Localisation!$C$68,5,IF(OR(B488=1,B488=2,B488=3,B488=4,B488=5),B488,"")))))))</f>
        <v/>
      </c>
      <c r="E488" s="11" t="str">
        <f>(IF(C488=Localisation!$C$70,1,IF(C488=Localisation!$C$71,2,IF(C488=Localisation!$C$72,3,IF(C488=Localisation!$C$73,4,IF(C488=Localisation!$C$74,5,IF(OR(C488=1,C488=2,C488=3,C488=4,C488=5),C488,"")))))))</f>
        <v/>
      </c>
      <c r="F488" s="55" t="e">
        <f t="shared" si="28"/>
        <v>#VALUE!</v>
      </c>
      <c r="G488" s="55" t="e">
        <f t="shared" si="29"/>
        <v>#VALUE!</v>
      </c>
      <c r="M488" s="55" t="str">
        <f t="shared" si="30"/>
        <v xml:space="preserve"> </v>
      </c>
      <c r="O488" s="55" t="str">
        <f t="shared" si="31"/>
        <v xml:space="preserve"> </v>
      </c>
    </row>
    <row r="489" spans="4:15" x14ac:dyDescent="0.3">
      <c r="D489" s="11" t="str">
        <f>(IF(B489=Localisation!$C$64,1,IF(B489=Localisation!$C$65,2,IF(B489=Localisation!$C$66,3,IF(B489=Localisation!$C$67,4,IF(B489=Localisation!$C$68,5,IF(OR(B489=1,B489=2,B489=3,B489=4,B489=5),B489,"")))))))</f>
        <v/>
      </c>
      <c r="E489" s="11" t="str">
        <f>(IF(C489=Localisation!$C$70,1,IF(C489=Localisation!$C$71,2,IF(C489=Localisation!$C$72,3,IF(C489=Localisation!$C$73,4,IF(C489=Localisation!$C$74,5,IF(OR(C489=1,C489=2,C489=3,C489=4,C489=5),C489,"")))))))</f>
        <v/>
      </c>
      <c r="F489" s="55" t="e">
        <f t="shared" si="28"/>
        <v>#VALUE!</v>
      </c>
      <c r="G489" s="55" t="e">
        <f t="shared" si="29"/>
        <v>#VALUE!</v>
      </c>
      <c r="M489" s="55" t="str">
        <f t="shared" si="30"/>
        <v xml:space="preserve"> </v>
      </c>
      <c r="O489" s="55" t="str">
        <f t="shared" si="31"/>
        <v xml:space="preserve"> </v>
      </c>
    </row>
    <row r="490" spans="4:15" x14ac:dyDescent="0.3">
      <c r="D490" s="11" t="str">
        <f>(IF(B490=Localisation!$C$64,1,IF(B490=Localisation!$C$65,2,IF(B490=Localisation!$C$66,3,IF(B490=Localisation!$C$67,4,IF(B490=Localisation!$C$68,5,IF(OR(B490=1,B490=2,B490=3,B490=4,B490=5),B490,"")))))))</f>
        <v/>
      </c>
      <c r="E490" s="11" t="str">
        <f>(IF(C490=Localisation!$C$70,1,IF(C490=Localisation!$C$71,2,IF(C490=Localisation!$C$72,3,IF(C490=Localisation!$C$73,4,IF(C490=Localisation!$C$74,5,IF(OR(C490=1,C490=2,C490=3,C490=4,C490=5),C490,"")))))))</f>
        <v/>
      </c>
      <c r="F490" s="55" t="e">
        <f t="shared" si="28"/>
        <v>#VALUE!</v>
      </c>
      <c r="G490" s="55" t="e">
        <f t="shared" si="29"/>
        <v>#VALUE!</v>
      </c>
      <c r="M490" s="55" t="str">
        <f t="shared" si="30"/>
        <v xml:space="preserve"> </v>
      </c>
      <c r="O490" s="55" t="str">
        <f t="shared" si="31"/>
        <v xml:space="preserve"> </v>
      </c>
    </row>
    <row r="491" spans="4:15" x14ac:dyDescent="0.3">
      <c r="D491" s="11" t="str">
        <f>(IF(B491=Localisation!$C$64,1,IF(B491=Localisation!$C$65,2,IF(B491=Localisation!$C$66,3,IF(B491=Localisation!$C$67,4,IF(B491=Localisation!$C$68,5,IF(OR(B491=1,B491=2,B491=3,B491=4,B491=5),B491,"")))))))</f>
        <v/>
      </c>
      <c r="E491" s="11" t="str">
        <f>(IF(C491=Localisation!$C$70,1,IF(C491=Localisation!$C$71,2,IF(C491=Localisation!$C$72,3,IF(C491=Localisation!$C$73,4,IF(C491=Localisation!$C$74,5,IF(OR(C491=1,C491=2,C491=3,C491=4,C491=5),C491,"")))))))</f>
        <v/>
      </c>
      <c r="F491" s="55" t="e">
        <f t="shared" si="28"/>
        <v>#VALUE!</v>
      </c>
      <c r="G491" s="55" t="e">
        <f t="shared" si="29"/>
        <v>#VALUE!</v>
      </c>
      <c r="M491" s="55" t="str">
        <f t="shared" si="30"/>
        <v xml:space="preserve"> </v>
      </c>
      <c r="O491" s="55" t="str">
        <f t="shared" si="31"/>
        <v xml:space="preserve"> </v>
      </c>
    </row>
    <row r="492" spans="4:15" x14ac:dyDescent="0.3">
      <c r="D492" s="11" t="str">
        <f>(IF(B492=Localisation!$C$64,1,IF(B492=Localisation!$C$65,2,IF(B492=Localisation!$C$66,3,IF(B492=Localisation!$C$67,4,IF(B492=Localisation!$C$68,5,IF(OR(B492=1,B492=2,B492=3,B492=4,B492=5),B492,"")))))))</f>
        <v/>
      </c>
      <c r="E492" s="11" t="str">
        <f>(IF(C492=Localisation!$C$70,1,IF(C492=Localisation!$C$71,2,IF(C492=Localisation!$C$72,3,IF(C492=Localisation!$C$73,4,IF(C492=Localisation!$C$74,5,IF(OR(C492=1,C492=2,C492=3,C492=4,C492=5),C492,"")))))))</f>
        <v/>
      </c>
      <c r="F492" s="55" t="e">
        <f t="shared" si="28"/>
        <v>#VALUE!</v>
      </c>
      <c r="G492" s="55" t="e">
        <f t="shared" si="29"/>
        <v>#VALUE!</v>
      </c>
      <c r="M492" s="55" t="str">
        <f t="shared" si="30"/>
        <v xml:space="preserve"> </v>
      </c>
      <c r="O492" s="55" t="str">
        <f t="shared" si="31"/>
        <v xml:space="preserve"> </v>
      </c>
    </row>
    <row r="493" spans="4:15" x14ac:dyDescent="0.3">
      <c r="D493" s="11" t="str">
        <f>(IF(B493=Localisation!$C$64,1,IF(B493=Localisation!$C$65,2,IF(B493=Localisation!$C$66,3,IF(B493=Localisation!$C$67,4,IF(B493=Localisation!$C$68,5,IF(OR(B493=1,B493=2,B493=3,B493=4,B493=5),B493,"")))))))</f>
        <v/>
      </c>
      <c r="E493" s="11" t="str">
        <f>(IF(C493=Localisation!$C$70,1,IF(C493=Localisation!$C$71,2,IF(C493=Localisation!$C$72,3,IF(C493=Localisation!$C$73,4,IF(C493=Localisation!$C$74,5,IF(OR(C493=1,C493=2,C493=3,C493=4,C493=5),C493,"")))))))</f>
        <v/>
      </c>
      <c r="F493" s="55" t="e">
        <f t="shared" si="28"/>
        <v>#VALUE!</v>
      </c>
      <c r="G493" s="55" t="e">
        <f t="shared" si="29"/>
        <v>#VALUE!</v>
      </c>
      <c r="M493" s="55" t="str">
        <f t="shared" si="30"/>
        <v xml:space="preserve"> </v>
      </c>
      <c r="O493" s="55" t="str">
        <f t="shared" si="31"/>
        <v xml:space="preserve"> </v>
      </c>
    </row>
    <row r="494" spans="4:15" x14ac:dyDescent="0.3">
      <c r="D494" s="11" t="str">
        <f>(IF(B494=Localisation!$C$64,1,IF(B494=Localisation!$C$65,2,IF(B494=Localisation!$C$66,3,IF(B494=Localisation!$C$67,4,IF(B494=Localisation!$C$68,5,IF(OR(B494=1,B494=2,B494=3,B494=4,B494=5),B494,"")))))))</f>
        <v/>
      </c>
      <c r="E494" s="11" t="str">
        <f>(IF(C494=Localisation!$C$70,1,IF(C494=Localisation!$C$71,2,IF(C494=Localisation!$C$72,3,IF(C494=Localisation!$C$73,4,IF(C494=Localisation!$C$74,5,IF(OR(C494=1,C494=2,C494=3,C494=4,C494=5),C494,"")))))))</f>
        <v/>
      </c>
      <c r="F494" s="55" t="e">
        <f t="shared" si="28"/>
        <v>#VALUE!</v>
      </c>
      <c r="G494" s="55" t="e">
        <f t="shared" si="29"/>
        <v>#VALUE!</v>
      </c>
      <c r="M494" s="55" t="str">
        <f t="shared" si="30"/>
        <v xml:space="preserve"> </v>
      </c>
      <c r="O494" s="55" t="str">
        <f t="shared" si="31"/>
        <v xml:space="preserve"> </v>
      </c>
    </row>
    <row r="495" spans="4:15" x14ac:dyDescent="0.3">
      <c r="D495" s="11" t="str">
        <f>(IF(B495=Localisation!$C$64,1,IF(B495=Localisation!$C$65,2,IF(B495=Localisation!$C$66,3,IF(B495=Localisation!$C$67,4,IF(B495=Localisation!$C$68,5,IF(OR(B495=1,B495=2,B495=3,B495=4,B495=5),B495,"")))))))</f>
        <v/>
      </c>
      <c r="E495" s="11" t="str">
        <f>(IF(C495=Localisation!$C$70,1,IF(C495=Localisation!$C$71,2,IF(C495=Localisation!$C$72,3,IF(C495=Localisation!$C$73,4,IF(C495=Localisation!$C$74,5,IF(OR(C495=1,C495=2,C495=3,C495=4,C495=5),C495,"")))))))</f>
        <v/>
      </c>
      <c r="F495" s="55" t="e">
        <f t="shared" si="28"/>
        <v>#VALUE!</v>
      </c>
      <c r="G495" s="55" t="e">
        <f t="shared" si="29"/>
        <v>#VALUE!</v>
      </c>
      <c r="M495" s="55" t="str">
        <f t="shared" si="30"/>
        <v xml:space="preserve"> </v>
      </c>
      <c r="O495" s="55" t="str">
        <f t="shared" si="31"/>
        <v xml:space="preserve"> </v>
      </c>
    </row>
    <row r="496" spans="4:15" x14ac:dyDescent="0.3">
      <c r="D496" s="11" t="str">
        <f>(IF(B496=Localisation!$C$64,1,IF(B496=Localisation!$C$65,2,IF(B496=Localisation!$C$66,3,IF(B496=Localisation!$C$67,4,IF(B496=Localisation!$C$68,5,IF(OR(B496=1,B496=2,B496=3,B496=4,B496=5),B496,"")))))))</f>
        <v/>
      </c>
      <c r="E496" s="11" t="str">
        <f>(IF(C496=Localisation!$C$70,1,IF(C496=Localisation!$C$71,2,IF(C496=Localisation!$C$72,3,IF(C496=Localisation!$C$73,4,IF(C496=Localisation!$C$74,5,IF(OR(C496=1,C496=2,C496=3,C496=4,C496=5),C496,"")))))))</f>
        <v/>
      </c>
      <c r="F496" s="55" t="e">
        <f t="shared" si="28"/>
        <v>#VALUE!</v>
      </c>
      <c r="G496" s="55" t="e">
        <f t="shared" si="29"/>
        <v>#VALUE!</v>
      </c>
      <c r="M496" s="55" t="str">
        <f t="shared" si="30"/>
        <v xml:space="preserve"> </v>
      </c>
      <c r="O496" s="55" t="str">
        <f t="shared" si="31"/>
        <v xml:space="preserve"> </v>
      </c>
    </row>
    <row r="497" spans="4:15" x14ac:dyDescent="0.3">
      <c r="D497" s="11" t="str">
        <f>(IF(B497=Localisation!$C$64,1,IF(B497=Localisation!$C$65,2,IF(B497=Localisation!$C$66,3,IF(B497=Localisation!$C$67,4,IF(B497=Localisation!$C$68,5,IF(OR(B497=1,B497=2,B497=3,B497=4,B497=5),B497,"")))))))</f>
        <v/>
      </c>
      <c r="E497" s="11" t="str">
        <f>(IF(C497=Localisation!$C$70,1,IF(C497=Localisation!$C$71,2,IF(C497=Localisation!$C$72,3,IF(C497=Localisation!$C$73,4,IF(C497=Localisation!$C$74,5,IF(OR(C497=1,C497=2,C497=3,C497=4,C497=5),C497,"")))))))</f>
        <v/>
      </c>
      <c r="F497" s="55" t="e">
        <f t="shared" si="28"/>
        <v>#VALUE!</v>
      </c>
      <c r="G497" s="55" t="e">
        <f t="shared" si="29"/>
        <v>#VALUE!</v>
      </c>
      <c r="M497" s="55" t="str">
        <f t="shared" si="30"/>
        <v xml:space="preserve"> </v>
      </c>
      <c r="O497" s="55" t="str">
        <f t="shared" si="31"/>
        <v xml:space="preserve"> </v>
      </c>
    </row>
    <row r="498" spans="4:15" x14ac:dyDescent="0.3">
      <c r="D498" s="11" t="str">
        <f>(IF(B498=Localisation!$C$64,1,IF(B498=Localisation!$C$65,2,IF(B498=Localisation!$C$66,3,IF(B498=Localisation!$C$67,4,IF(B498=Localisation!$C$68,5,IF(OR(B498=1,B498=2,B498=3,B498=4,B498=5),B498,"")))))))</f>
        <v/>
      </c>
      <c r="E498" s="11" t="str">
        <f>(IF(C498=Localisation!$C$70,1,IF(C498=Localisation!$C$71,2,IF(C498=Localisation!$C$72,3,IF(C498=Localisation!$C$73,4,IF(C498=Localisation!$C$74,5,IF(OR(C498=1,C498=2,C498=3,C498=4,C498=5),C498,"")))))))</f>
        <v/>
      </c>
      <c r="F498" s="55" t="e">
        <f t="shared" si="28"/>
        <v>#VALUE!</v>
      </c>
      <c r="G498" s="55" t="e">
        <f t="shared" si="29"/>
        <v>#VALUE!</v>
      </c>
      <c r="M498" s="55" t="str">
        <f t="shared" si="30"/>
        <v xml:space="preserve"> </v>
      </c>
      <c r="O498" s="55" t="str">
        <f t="shared" si="31"/>
        <v xml:space="preserve"> </v>
      </c>
    </row>
    <row r="499" spans="4:15" x14ac:dyDescent="0.3">
      <c r="D499" s="11" t="str">
        <f>(IF(B499=Localisation!$C$64,1,IF(B499=Localisation!$C$65,2,IF(B499=Localisation!$C$66,3,IF(B499=Localisation!$C$67,4,IF(B499=Localisation!$C$68,5,IF(OR(B499=1,B499=2,B499=3,B499=4,B499=5),B499,"")))))))</f>
        <v/>
      </c>
      <c r="E499" s="11" t="str">
        <f>(IF(C499=Localisation!$C$70,1,IF(C499=Localisation!$C$71,2,IF(C499=Localisation!$C$72,3,IF(C499=Localisation!$C$73,4,IF(C499=Localisation!$C$74,5,IF(OR(C499=1,C499=2,C499=3,C499=4,C499=5),C499,"")))))))</f>
        <v/>
      </c>
      <c r="F499" s="55" t="e">
        <f t="shared" si="28"/>
        <v>#VALUE!</v>
      </c>
      <c r="G499" s="55" t="e">
        <f t="shared" si="29"/>
        <v>#VALUE!</v>
      </c>
      <c r="M499" s="55" t="str">
        <f t="shared" si="30"/>
        <v xml:space="preserve"> </v>
      </c>
      <c r="O499" s="55" t="str">
        <f t="shared" si="31"/>
        <v xml:space="preserve"> </v>
      </c>
    </row>
    <row r="500" spans="4:15" x14ac:dyDescent="0.3">
      <c r="D500" s="11" t="str">
        <f>(IF(B500=Localisation!$C$64,1,IF(B500=Localisation!$C$65,2,IF(B500=Localisation!$C$66,3,IF(B500=Localisation!$C$67,4,IF(B500=Localisation!$C$68,5,IF(OR(B500=1,B500=2,B500=3,B500=4,B500=5),B500,"")))))))</f>
        <v/>
      </c>
      <c r="E500" s="11" t="str">
        <f>(IF(C500=Localisation!$C$70,1,IF(C500=Localisation!$C$71,2,IF(C500=Localisation!$C$72,3,IF(C500=Localisation!$C$73,4,IF(C500=Localisation!$C$74,5,IF(OR(C500=1,C500=2,C500=3,C500=4,C500=5),C500,"")))))))</f>
        <v/>
      </c>
      <c r="F500" s="55" t="e">
        <f t="shared" si="28"/>
        <v>#VALUE!</v>
      </c>
      <c r="G500" s="55" t="e">
        <f t="shared" si="29"/>
        <v>#VALUE!</v>
      </c>
      <c r="M500" s="55" t="str">
        <f t="shared" si="30"/>
        <v xml:space="preserve"> </v>
      </c>
      <c r="O500" s="55" t="str">
        <f t="shared" si="31"/>
        <v xml:space="preserve"> </v>
      </c>
    </row>
    <row r="501" spans="4:15" x14ac:dyDescent="0.3">
      <c r="D501" s="11" t="str">
        <f>(IF(B501=Localisation!$C$64,1,IF(B501=Localisation!$C$65,2,IF(B501=Localisation!$C$66,3,IF(B501=Localisation!$C$67,4,IF(B501=Localisation!$C$68,5,IF(OR(B501=1,B501=2,B501=3,B501=4,B501=5),B501,"")))))))</f>
        <v/>
      </c>
      <c r="E501" s="11" t="str">
        <f>(IF(C501=Localisation!$C$70,1,IF(C501=Localisation!$C$71,2,IF(C501=Localisation!$C$72,3,IF(C501=Localisation!$C$73,4,IF(C501=Localisation!$C$74,5,IF(OR(C501=1,C501=2,C501=3,C501=4,C501=5),C501,"")))))))</f>
        <v/>
      </c>
      <c r="F501" s="55" t="e">
        <f t="shared" si="28"/>
        <v>#VALUE!</v>
      </c>
      <c r="G501" s="55" t="e">
        <f t="shared" si="29"/>
        <v>#VALUE!</v>
      </c>
      <c r="M501" s="55" t="str">
        <f t="shared" si="30"/>
        <v xml:space="preserve"> </v>
      </c>
      <c r="O501" s="55" t="str">
        <f t="shared" si="31"/>
        <v xml:space="preserve"> </v>
      </c>
    </row>
    <row r="502" spans="4:15" x14ac:dyDescent="0.3">
      <c r="D502" s="11" t="str">
        <f>(IF(B502=Localisation!$C$64,1,IF(B502=Localisation!$C$65,2,IF(B502=Localisation!$C$66,3,IF(B502=Localisation!$C$67,4,IF(B502=Localisation!$C$68,5,IF(OR(B502=1,B502=2,B502=3,B502=4,B502=5),B502,"")))))))</f>
        <v/>
      </c>
      <c r="E502" s="11" t="str">
        <f>(IF(C502=Localisation!$C$70,1,IF(C502=Localisation!$C$71,2,IF(C502=Localisation!$C$72,3,IF(C502=Localisation!$C$73,4,IF(C502=Localisation!$C$74,5,IF(OR(C502=1,C502=2,C502=3,C502=4,C502=5),C502,"")))))))</f>
        <v/>
      </c>
      <c r="F502" s="55" t="e">
        <f t="shared" si="28"/>
        <v>#VALUE!</v>
      </c>
      <c r="G502" s="55" t="e">
        <f t="shared" si="29"/>
        <v>#VALUE!</v>
      </c>
      <c r="M502" s="55" t="str">
        <f t="shared" si="30"/>
        <v xml:space="preserve"> </v>
      </c>
      <c r="O502" s="55" t="str">
        <f t="shared" si="31"/>
        <v xml:space="preserve"> </v>
      </c>
    </row>
    <row r="503" spans="4:15" x14ac:dyDescent="0.3">
      <c r="D503" s="11" t="str">
        <f>(IF(B503=Localisation!$C$64,1,IF(B503=Localisation!$C$65,2,IF(B503=Localisation!$C$66,3,IF(B503=Localisation!$C$67,4,IF(B503=Localisation!$C$68,5,IF(OR(B503=1,B503=2,B503=3,B503=4,B503=5),B503,"")))))))</f>
        <v/>
      </c>
      <c r="E503" s="11" t="str">
        <f>(IF(C503=Localisation!$C$70,1,IF(C503=Localisation!$C$71,2,IF(C503=Localisation!$C$72,3,IF(C503=Localisation!$C$73,4,IF(C503=Localisation!$C$74,5,IF(OR(C503=1,C503=2,C503=3,C503=4,C503=5),C503,"")))))))</f>
        <v/>
      </c>
      <c r="F503" s="55" t="e">
        <f t="shared" si="28"/>
        <v>#VALUE!</v>
      </c>
      <c r="G503" s="55" t="e">
        <f t="shared" si="29"/>
        <v>#VALUE!</v>
      </c>
      <c r="M503" s="55" t="str">
        <f t="shared" si="30"/>
        <v xml:space="preserve"> </v>
      </c>
      <c r="O503" s="55" t="str">
        <f t="shared" si="31"/>
        <v xml:space="preserve"> </v>
      </c>
    </row>
    <row r="504" spans="4:15" x14ac:dyDescent="0.3">
      <c r="D504" s="11" t="str">
        <f>(IF(B504=Localisation!$C$64,1,IF(B504=Localisation!$C$65,2,IF(B504=Localisation!$C$66,3,IF(B504=Localisation!$C$67,4,IF(B504=Localisation!$C$68,5,IF(OR(B504=1,B504=2,B504=3,B504=4,B504=5),B504,"")))))))</f>
        <v/>
      </c>
      <c r="E504" s="11" t="str">
        <f>(IF(C504=Localisation!$C$70,1,IF(C504=Localisation!$C$71,2,IF(C504=Localisation!$C$72,3,IF(C504=Localisation!$C$73,4,IF(C504=Localisation!$C$74,5,IF(OR(C504=1,C504=2,C504=3,C504=4,C504=5),C504,"")))))))</f>
        <v/>
      </c>
      <c r="F504" s="55" t="e">
        <f t="shared" si="28"/>
        <v>#VALUE!</v>
      </c>
      <c r="G504" s="55" t="e">
        <f t="shared" si="29"/>
        <v>#VALUE!</v>
      </c>
      <c r="M504" s="55" t="str">
        <f t="shared" si="30"/>
        <v xml:space="preserve"> </v>
      </c>
      <c r="O504" s="55" t="str">
        <f t="shared" si="31"/>
        <v xml:space="preserve"> </v>
      </c>
    </row>
    <row r="505" spans="4:15" x14ac:dyDescent="0.3">
      <c r="D505" s="11" t="str">
        <f>(IF(B505=Localisation!$C$64,1,IF(B505=Localisation!$C$65,2,IF(B505=Localisation!$C$66,3,IF(B505=Localisation!$C$67,4,IF(B505=Localisation!$C$68,5,IF(OR(B505=1,B505=2,B505=3,B505=4,B505=5),B505,"")))))))</f>
        <v/>
      </c>
      <c r="E505" s="11" t="str">
        <f>(IF(C505=Localisation!$C$70,1,IF(C505=Localisation!$C$71,2,IF(C505=Localisation!$C$72,3,IF(C505=Localisation!$C$73,4,IF(C505=Localisation!$C$74,5,IF(OR(C505=1,C505=2,C505=3,C505=4,C505=5),C505,"")))))))</f>
        <v/>
      </c>
      <c r="F505" s="55" t="e">
        <f t="shared" si="28"/>
        <v>#VALUE!</v>
      </c>
      <c r="G505" s="55" t="e">
        <f t="shared" si="29"/>
        <v>#VALUE!</v>
      </c>
      <c r="M505" s="55" t="str">
        <f t="shared" si="30"/>
        <v xml:space="preserve"> </v>
      </c>
      <c r="O505" s="55" t="str">
        <f t="shared" si="31"/>
        <v xml:space="preserve"> </v>
      </c>
    </row>
    <row r="506" spans="4:15" x14ac:dyDescent="0.3">
      <c r="D506" s="11" t="str">
        <f>(IF(B506=Localisation!$C$64,1,IF(B506=Localisation!$C$65,2,IF(B506=Localisation!$C$66,3,IF(B506=Localisation!$C$67,4,IF(B506=Localisation!$C$68,5,IF(OR(B506=1,B506=2,B506=3,B506=4,B506=5),B506,"")))))))</f>
        <v/>
      </c>
      <c r="E506" s="11" t="str">
        <f>(IF(C506=Localisation!$C$70,1,IF(C506=Localisation!$C$71,2,IF(C506=Localisation!$C$72,3,IF(C506=Localisation!$C$73,4,IF(C506=Localisation!$C$74,5,IF(OR(C506=1,C506=2,C506=3,C506=4,C506=5),C506,"")))))))</f>
        <v/>
      </c>
      <c r="F506" s="55" t="e">
        <f t="shared" si="28"/>
        <v>#VALUE!</v>
      </c>
      <c r="G506" s="55" t="e">
        <f t="shared" si="29"/>
        <v>#VALUE!</v>
      </c>
      <c r="M506" s="55" t="str">
        <f t="shared" si="30"/>
        <v xml:space="preserve"> </v>
      </c>
      <c r="O506" s="55" t="str">
        <f t="shared" si="31"/>
        <v xml:space="preserve"> </v>
      </c>
    </row>
    <row r="507" spans="4:15" x14ac:dyDescent="0.3">
      <c r="D507" s="11" t="str">
        <f>(IF(B507=Localisation!$C$64,1,IF(B507=Localisation!$C$65,2,IF(B507=Localisation!$C$66,3,IF(B507=Localisation!$C$67,4,IF(B507=Localisation!$C$68,5,IF(OR(B507=1,B507=2,B507=3,B507=4,B507=5),B507,"")))))))</f>
        <v/>
      </c>
      <c r="E507" s="11" t="str">
        <f>(IF(C507=Localisation!$C$70,1,IF(C507=Localisation!$C$71,2,IF(C507=Localisation!$C$72,3,IF(C507=Localisation!$C$73,4,IF(C507=Localisation!$C$74,5,IF(OR(C507=1,C507=2,C507=3,C507=4,C507=5),C507,"")))))))</f>
        <v/>
      </c>
      <c r="F507" s="55" t="e">
        <f t="shared" si="28"/>
        <v>#VALUE!</v>
      </c>
      <c r="G507" s="55" t="e">
        <f t="shared" si="29"/>
        <v>#VALUE!</v>
      </c>
      <c r="M507" s="55" t="str">
        <f t="shared" si="30"/>
        <v xml:space="preserve"> </v>
      </c>
      <c r="O507" s="55" t="str">
        <f t="shared" si="31"/>
        <v xml:space="preserve"> </v>
      </c>
    </row>
    <row r="508" spans="4:15" x14ac:dyDescent="0.3">
      <c r="D508" s="11" t="str">
        <f>(IF(B508=Localisation!$C$64,1,IF(B508=Localisation!$C$65,2,IF(B508=Localisation!$C$66,3,IF(B508=Localisation!$C$67,4,IF(B508=Localisation!$C$68,5,IF(OR(B508=1,B508=2,B508=3,B508=4,B508=5),B508,"")))))))</f>
        <v/>
      </c>
      <c r="E508" s="11" t="str">
        <f>(IF(C508=Localisation!$C$70,1,IF(C508=Localisation!$C$71,2,IF(C508=Localisation!$C$72,3,IF(C508=Localisation!$C$73,4,IF(C508=Localisation!$C$74,5,IF(OR(C508=1,C508=2,C508=3,C508=4,C508=5),C508,"")))))))</f>
        <v/>
      </c>
      <c r="F508" s="55" t="e">
        <f t="shared" si="28"/>
        <v>#VALUE!</v>
      </c>
      <c r="G508" s="55" t="e">
        <f t="shared" si="29"/>
        <v>#VALUE!</v>
      </c>
      <c r="M508" s="55" t="str">
        <f t="shared" si="30"/>
        <v xml:space="preserve"> </v>
      </c>
      <c r="O508" s="55" t="str">
        <f t="shared" si="31"/>
        <v xml:space="preserve"> </v>
      </c>
    </row>
    <row r="509" spans="4:15" x14ac:dyDescent="0.3">
      <c r="D509" s="11" t="str">
        <f>(IF(B509=Localisation!$C$64,1,IF(B509=Localisation!$C$65,2,IF(B509=Localisation!$C$66,3,IF(B509=Localisation!$C$67,4,IF(B509=Localisation!$C$68,5,IF(OR(B509=1,B509=2,B509=3,B509=4,B509=5),B509,"")))))))</f>
        <v/>
      </c>
      <c r="E509" s="11" t="str">
        <f>(IF(C509=Localisation!$C$70,1,IF(C509=Localisation!$C$71,2,IF(C509=Localisation!$C$72,3,IF(C509=Localisation!$C$73,4,IF(C509=Localisation!$C$74,5,IF(OR(C509=1,C509=2,C509=3,C509=4,C509=5),C509,"")))))))</f>
        <v/>
      </c>
      <c r="F509" s="55" t="e">
        <f t="shared" si="28"/>
        <v>#VALUE!</v>
      </c>
      <c r="G509" s="55" t="e">
        <f t="shared" si="29"/>
        <v>#VALUE!</v>
      </c>
      <c r="M509" s="55" t="str">
        <f t="shared" si="30"/>
        <v xml:space="preserve"> </v>
      </c>
      <c r="O509" s="55" t="str">
        <f t="shared" si="31"/>
        <v xml:space="preserve"> </v>
      </c>
    </row>
    <row r="510" spans="4:15" x14ac:dyDescent="0.3">
      <c r="D510" s="11" t="str">
        <f>(IF(B510=Localisation!$C$64,1,IF(B510=Localisation!$C$65,2,IF(B510=Localisation!$C$66,3,IF(B510=Localisation!$C$67,4,IF(B510=Localisation!$C$68,5,IF(OR(B510=1,B510=2,B510=3,B510=4,B510=5),B510,"")))))))</f>
        <v/>
      </c>
      <c r="E510" s="11" t="str">
        <f>(IF(C510=Localisation!$C$70,1,IF(C510=Localisation!$C$71,2,IF(C510=Localisation!$C$72,3,IF(C510=Localisation!$C$73,4,IF(C510=Localisation!$C$74,5,IF(OR(C510=1,C510=2,C510=3,C510=4,C510=5),C510,"")))))))</f>
        <v/>
      </c>
      <c r="F510" s="55" t="e">
        <f t="shared" si="28"/>
        <v>#VALUE!</v>
      </c>
      <c r="G510" s="55" t="e">
        <f t="shared" si="29"/>
        <v>#VALUE!</v>
      </c>
      <c r="M510" s="55" t="str">
        <f t="shared" si="30"/>
        <v xml:space="preserve"> </v>
      </c>
      <c r="O510" s="55" t="str">
        <f t="shared" si="31"/>
        <v xml:space="preserve"> </v>
      </c>
    </row>
    <row r="511" spans="4:15" x14ac:dyDescent="0.3">
      <c r="D511" s="11" t="str">
        <f>(IF(B511=Localisation!$C$64,1,IF(B511=Localisation!$C$65,2,IF(B511=Localisation!$C$66,3,IF(B511=Localisation!$C$67,4,IF(B511=Localisation!$C$68,5,IF(OR(B511=1,B511=2,B511=3,B511=4,B511=5),B511,"")))))))</f>
        <v/>
      </c>
      <c r="E511" s="11" t="str">
        <f>(IF(C511=Localisation!$C$70,1,IF(C511=Localisation!$C$71,2,IF(C511=Localisation!$C$72,3,IF(C511=Localisation!$C$73,4,IF(C511=Localisation!$C$74,5,IF(OR(C511=1,C511=2,C511=3,C511=4,C511=5),C511,"")))))))</f>
        <v/>
      </c>
      <c r="F511" s="55" t="e">
        <f t="shared" si="28"/>
        <v>#VALUE!</v>
      </c>
      <c r="G511" s="55" t="e">
        <f t="shared" si="29"/>
        <v>#VALUE!</v>
      </c>
      <c r="M511" s="55" t="str">
        <f t="shared" si="30"/>
        <v xml:space="preserve"> </v>
      </c>
      <c r="O511" s="55" t="str">
        <f t="shared" si="31"/>
        <v xml:space="preserve"> </v>
      </c>
    </row>
    <row r="512" spans="4:15" x14ac:dyDescent="0.3">
      <c r="D512" s="11" t="str">
        <f>(IF(B512=Localisation!$C$64,1,IF(B512=Localisation!$C$65,2,IF(B512=Localisation!$C$66,3,IF(B512=Localisation!$C$67,4,IF(B512=Localisation!$C$68,5,IF(OR(B512=1,B512=2,B512=3,B512=4,B512=5),B512,"")))))))</f>
        <v/>
      </c>
      <c r="E512" s="11" t="str">
        <f>(IF(C512=Localisation!$C$70,1,IF(C512=Localisation!$C$71,2,IF(C512=Localisation!$C$72,3,IF(C512=Localisation!$C$73,4,IF(C512=Localisation!$C$74,5,IF(OR(C512=1,C512=2,C512=3,C512=4,C512=5),C512,"")))))))</f>
        <v/>
      </c>
      <c r="F512" s="55" t="e">
        <f t="shared" si="28"/>
        <v>#VALUE!</v>
      </c>
      <c r="G512" s="55" t="e">
        <f t="shared" si="29"/>
        <v>#VALUE!</v>
      </c>
      <c r="M512" s="55" t="str">
        <f t="shared" si="30"/>
        <v xml:space="preserve"> </v>
      </c>
      <c r="O512" s="55" t="str">
        <f t="shared" si="31"/>
        <v xml:space="preserve"> </v>
      </c>
    </row>
    <row r="513" spans="4:15" x14ac:dyDescent="0.3">
      <c r="D513" s="11" t="str">
        <f>(IF(B513=Localisation!$C$64,1,IF(B513=Localisation!$C$65,2,IF(B513=Localisation!$C$66,3,IF(B513=Localisation!$C$67,4,IF(B513=Localisation!$C$68,5,IF(OR(B513=1,B513=2,B513=3,B513=4,B513=5),B513,"")))))))</f>
        <v/>
      </c>
      <c r="E513" s="11" t="str">
        <f>(IF(C513=Localisation!$C$70,1,IF(C513=Localisation!$C$71,2,IF(C513=Localisation!$C$72,3,IF(C513=Localisation!$C$73,4,IF(C513=Localisation!$C$74,5,IF(OR(C513=1,C513=2,C513=3,C513=4,C513=5),C513,"")))))))</f>
        <v/>
      </c>
      <c r="F513" s="55" t="e">
        <f t="shared" si="28"/>
        <v>#VALUE!</v>
      </c>
      <c r="G513" s="55" t="e">
        <f t="shared" si="29"/>
        <v>#VALUE!</v>
      </c>
      <c r="M513" s="55" t="str">
        <f t="shared" si="30"/>
        <v xml:space="preserve"> </v>
      </c>
      <c r="O513" s="55" t="str">
        <f t="shared" si="31"/>
        <v xml:space="preserve"> </v>
      </c>
    </row>
    <row r="514" spans="4:15" x14ac:dyDescent="0.3">
      <c r="D514" s="11" t="str">
        <f>(IF(B514=Localisation!$C$64,1,IF(B514=Localisation!$C$65,2,IF(B514=Localisation!$C$66,3,IF(B514=Localisation!$C$67,4,IF(B514=Localisation!$C$68,5,IF(OR(B514=1,B514=2,B514=3,B514=4,B514=5),B514,"")))))))</f>
        <v/>
      </c>
      <c r="E514" s="11" t="str">
        <f>(IF(C514=Localisation!$C$70,1,IF(C514=Localisation!$C$71,2,IF(C514=Localisation!$C$72,3,IF(C514=Localisation!$C$73,4,IF(C514=Localisation!$C$74,5,IF(OR(C514=1,C514=2,C514=3,C514=4,C514=5),C514,"")))))))</f>
        <v/>
      </c>
      <c r="F514" s="55" t="e">
        <f t="shared" si="28"/>
        <v>#VALUE!</v>
      </c>
      <c r="G514" s="55" t="e">
        <f t="shared" si="29"/>
        <v>#VALUE!</v>
      </c>
      <c r="M514" s="55" t="str">
        <f t="shared" si="30"/>
        <v xml:space="preserve"> </v>
      </c>
      <c r="O514" s="55" t="str">
        <f t="shared" si="31"/>
        <v xml:space="preserve"> </v>
      </c>
    </row>
    <row r="515" spans="4:15" x14ac:dyDescent="0.3">
      <c r="D515" s="11" t="str">
        <f>(IF(B515=Localisation!$C$64,1,IF(B515=Localisation!$C$65,2,IF(B515=Localisation!$C$66,3,IF(B515=Localisation!$C$67,4,IF(B515=Localisation!$C$68,5,IF(OR(B515=1,B515=2,B515=3,B515=4,B515=5),B515,"")))))))</f>
        <v/>
      </c>
      <c r="E515" s="11" t="str">
        <f>(IF(C515=Localisation!$C$70,1,IF(C515=Localisation!$C$71,2,IF(C515=Localisation!$C$72,3,IF(C515=Localisation!$C$73,4,IF(C515=Localisation!$C$74,5,IF(OR(C515=1,C515=2,C515=3,C515=4,C515=5),C515,"")))))))</f>
        <v/>
      </c>
      <c r="F515" s="55" t="e">
        <f t="shared" ref="F515:F578" si="32">(((D515+E515)-2)/8)</f>
        <v>#VALUE!</v>
      </c>
      <c r="G515" s="55" t="e">
        <f t="shared" ref="G515:G578" si="33">(0.65*(((D515+E515-2)*100)/8)+22.9)/100</f>
        <v>#VALUE!</v>
      </c>
      <c r="M515" s="55" t="str">
        <f t="shared" ref="M515:M578" si="34">IF(COUNTA(B515,C515)=2,F515," ")</f>
        <v xml:space="preserve"> </v>
      </c>
      <c r="O515" s="55" t="str">
        <f t="shared" ref="O515:O578" si="35">IF(COUNTA(B515,C515)=2,G515," ")</f>
        <v xml:space="preserve"> </v>
      </c>
    </row>
    <row r="516" spans="4:15" x14ac:dyDescent="0.3">
      <c r="D516" s="11" t="str">
        <f>(IF(B516=Localisation!$C$64,1,IF(B516=Localisation!$C$65,2,IF(B516=Localisation!$C$66,3,IF(B516=Localisation!$C$67,4,IF(B516=Localisation!$C$68,5,IF(OR(B516=1,B516=2,B516=3,B516=4,B516=5),B516,"")))))))</f>
        <v/>
      </c>
      <c r="E516" s="11" t="str">
        <f>(IF(C516=Localisation!$C$70,1,IF(C516=Localisation!$C$71,2,IF(C516=Localisation!$C$72,3,IF(C516=Localisation!$C$73,4,IF(C516=Localisation!$C$74,5,IF(OR(C516=1,C516=2,C516=3,C516=4,C516=5),C516,"")))))))</f>
        <v/>
      </c>
      <c r="F516" s="55" t="e">
        <f t="shared" si="32"/>
        <v>#VALUE!</v>
      </c>
      <c r="G516" s="55" t="e">
        <f t="shared" si="33"/>
        <v>#VALUE!</v>
      </c>
      <c r="M516" s="55" t="str">
        <f t="shared" si="34"/>
        <v xml:space="preserve"> </v>
      </c>
      <c r="O516" s="55" t="str">
        <f t="shared" si="35"/>
        <v xml:space="preserve"> </v>
      </c>
    </row>
    <row r="517" spans="4:15" x14ac:dyDescent="0.3">
      <c r="D517" s="11" t="str">
        <f>(IF(B517=Localisation!$C$64,1,IF(B517=Localisation!$C$65,2,IF(B517=Localisation!$C$66,3,IF(B517=Localisation!$C$67,4,IF(B517=Localisation!$C$68,5,IF(OR(B517=1,B517=2,B517=3,B517=4,B517=5),B517,"")))))))</f>
        <v/>
      </c>
      <c r="E517" s="11" t="str">
        <f>(IF(C517=Localisation!$C$70,1,IF(C517=Localisation!$C$71,2,IF(C517=Localisation!$C$72,3,IF(C517=Localisation!$C$73,4,IF(C517=Localisation!$C$74,5,IF(OR(C517=1,C517=2,C517=3,C517=4,C517=5),C517,"")))))))</f>
        <v/>
      </c>
      <c r="F517" s="55" t="e">
        <f t="shared" si="32"/>
        <v>#VALUE!</v>
      </c>
      <c r="G517" s="55" t="e">
        <f t="shared" si="33"/>
        <v>#VALUE!</v>
      </c>
      <c r="M517" s="55" t="str">
        <f t="shared" si="34"/>
        <v xml:space="preserve"> </v>
      </c>
      <c r="O517" s="55" t="str">
        <f t="shared" si="35"/>
        <v xml:space="preserve"> </v>
      </c>
    </row>
    <row r="518" spans="4:15" x14ac:dyDescent="0.3">
      <c r="D518" s="11" t="str">
        <f>(IF(B518=Localisation!$C$64,1,IF(B518=Localisation!$C$65,2,IF(B518=Localisation!$C$66,3,IF(B518=Localisation!$C$67,4,IF(B518=Localisation!$C$68,5,IF(OR(B518=1,B518=2,B518=3,B518=4,B518=5),B518,"")))))))</f>
        <v/>
      </c>
      <c r="E518" s="11" t="str">
        <f>(IF(C518=Localisation!$C$70,1,IF(C518=Localisation!$C$71,2,IF(C518=Localisation!$C$72,3,IF(C518=Localisation!$C$73,4,IF(C518=Localisation!$C$74,5,IF(OR(C518=1,C518=2,C518=3,C518=4,C518=5),C518,"")))))))</f>
        <v/>
      </c>
      <c r="F518" s="55" t="e">
        <f t="shared" si="32"/>
        <v>#VALUE!</v>
      </c>
      <c r="G518" s="55" t="e">
        <f t="shared" si="33"/>
        <v>#VALUE!</v>
      </c>
      <c r="M518" s="55" t="str">
        <f t="shared" si="34"/>
        <v xml:space="preserve"> </v>
      </c>
      <c r="O518" s="55" t="str">
        <f t="shared" si="35"/>
        <v xml:space="preserve"> </v>
      </c>
    </row>
    <row r="519" spans="4:15" x14ac:dyDescent="0.3">
      <c r="D519" s="11" t="str">
        <f>(IF(B519=Localisation!$C$64,1,IF(B519=Localisation!$C$65,2,IF(B519=Localisation!$C$66,3,IF(B519=Localisation!$C$67,4,IF(B519=Localisation!$C$68,5,IF(OR(B519=1,B519=2,B519=3,B519=4,B519=5),B519,"")))))))</f>
        <v/>
      </c>
      <c r="E519" s="11" t="str">
        <f>(IF(C519=Localisation!$C$70,1,IF(C519=Localisation!$C$71,2,IF(C519=Localisation!$C$72,3,IF(C519=Localisation!$C$73,4,IF(C519=Localisation!$C$74,5,IF(OR(C519=1,C519=2,C519=3,C519=4,C519=5),C519,"")))))))</f>
        <v/>
      </c>
      <c r="F519" s="55" t="e">
        <f t="shared" si="32"/>
        <v>#VALUE!</v>
      </c>
      <c r="G519" s="55" t="e">
        <f t="shared" si="33"/>
        <v>#VALUE!</v>
      </c>
      <c r="M519" s="55" t="str">
        <f t="shared" si="34"/>
        <v xml:space="preserve"> </v>
      </c>
      <c r="O519" s="55" t="str">
        <f t="shared" si="35"/>
        <v xml:space="preserve"> </v>
      </c>
    </row>
    <row r="520" spans="4:15" x14ac:dyDescent="0.3">
      <c r="D520" s="11" t="str">
        <f>(IF(B520=Localisation!$C$64,1,IF(B520=Localisation!$C$65,2,IF(B520=Localisation!$C$66,3,IF(B520=Localisation!$C$67,4,IF(B520=Localisation!$C$68,5,IF(OR(B520=1,B520=2,B520=3,B520=4,B520=5),B520,"")))))))</f>
        <v/>
      </c>
      <c r="E520" s="11" t="str">
        <f>(IF(C520=Localisation!$C$70,1,IF(C520=Localisation!$C$71,2,IF(C520=Localisation!$C$72,3,IF(C520=Localisation!$C$73,4,IF(C520=Localisation!$C$74,5,IF(OR(C520=1,C520=2,C520=3,C520=4,C520=5),C520,"")))))))</f>
        <v/>
      </c>
      <c r="F520" s="55" t="e">
        <f t="shared" si="32"/>
        <v>#VALUE!</v>
      </c>
      <c r="G520" s="55" t="e">
        <f t="shared" si="33"/>
        <v>#VALUE!</v>
      </c>
      <c r="M520" s="55" t="str">
        <f t="shared" si="34"/>
        <v xml:space="preserve"> </v>
      </c>
      <c r="O520" s="55" t="str">
        <f t="shared" si="35"/>
        <v xml:space="preserve"> </v>
      </c>
    </row>
    <row r="521" spans="4:15" x14ac:dyDescent="0.3">
      <c r="D521" s="11" t="str">
        <f>(IF(B521=Localisation!$C$64,1,IF(B521=Localisation!$C$65,2,IF(B521=Localisation!$C$66,3,IF(B521=Localisation!$C$67,4,IF(B521=Localisation!$C$68,5,IF(OR(B521=1,B521=2,B521=3,B521=4,B521=5),B521,"")))))))</f>
        <v/>
      </c>
      <c r="E521" s="11" t="str">
        <f>(IF(C521=Localisation!$C$70,1,IF(C521=Localisation!$C$71,2,IF(C521=Localisation!$C$72,3,IF(C521=Localisation!$C$73,4,IF(C521=Localisation!$C$74,5,IF(OR(C521=1,C521=2,C521=3,C521=4,C521=5),C521,"")))))))</f>
        <v/>
      </c>
      <c r="F521" s="55" t="e">
        <f t="shared" si="32"/>
        <v>#VALUE!</v>
      </c>
      <c r="G521" s="55" t="e">
        <f t="shared" si="33"/>
        <v>#VALUE!</v>
      </c>
      <c r="M521" s="55" t="str">
        <f t="shared" si="34"/>
        <v xml:space="preserve"> </v>
      </c>
      <c r="O521" s="55" t="str">
        <f t="shared" si="35"/>
        <v xml:space="preserve"> </v>
      </c>
    </row>
    <row r="522" spans="4:15" x14ac:dyDescent="0.3">
      <c r="D522" s="11" t="str">
        <f>(IF(B522=Localisation!$C$64,1,IF(B522=Localisation!$C$65,2,IF(B522=Localisation!$C$66,3,IF(B522=Localisation!$C$67,4,IF(B522=Localisation!$C$68,5,IF(OR(B522=1,B522=2,B522=3,B522=4,B522=5),B522,"")))))))</f>
        <v/>
      </c>
      <c r="E522" s="11" t="str">
        <f>(IF(C522=Localisation!$C$70,1,IF(C522=Localisation!$C$71,2,IF(C522=Localisation!$C$72,3,IF(C522=Localisation!$C$73,4,IF(C522=Localisation!$C$74,5,IF(OR(C522=1,C522=2,C522=3,C522=4,C522=5),C522,"")))))))</f>
        <v/>
      </c>
      <c r="F522" s="55" t="e">
        <f t="shared" si="32"/>
        <v>#VALUE!</v>
      </c>
      <c r="G522" s="55" t="e">
        <f t="shared" si="33"/>
        <v>#VALUE!</v>
      </c>
      <c r="M522" s="55" t="str">
        <f t="shared" si="34"/>
        <v xml:space="preserve"> </v>
      </c>
      <c r="O522" s="55" t="str">
        <f t="shared" si="35"/>
        <v xml:space="preserve"> </v>
      </c>
    </row>
    <row r="523" spans="4:15" x14ac:dyDescent="0.3">
      <c r="D523" s="11" t="str">
        <f>(IF(B523=Localisation!$C$64,1,IF(B523=Localisation!$C$65,2,IF(B523=Localisation!$C$66,3,IF(B523=Localisation!$C$67,4,IF(B523=Localisation!$C$68,5,IF(OR(B523=1,B523=2,B523=3,B523=4,B523=5),B523,"")))))))</f>
        <v/>
      </c>
      <c r="E523" s="11" t="str">
        <f>(IF(C523=Localisation!$C$70,1,IF(C523=Localisation!$C$71,2,IF(C523=Localisation!$C$72,3,IF(C523=Localisation!$C$73,4,IF(C523=Localisation!$C$74,5,IF(OR(C523=1,C523=2,C523=3,C523=4,C523=5),C523,"")))))))</f>
        <v/>
      </c>
      <c r="F523" s="55" t="e">
        <f t="shared" si="32"/>
        <v>#VALUE!</v>
      </c>
      <c r="G523" s="55" t="e">
        <f t="shared" si="33"/>
        <v>#VALUE!</v>
      </c>
      <c r="M523" s="55" t="str">
        <f t="shared" si="34"/>
        <v xml:space="preserve"> </v>
      </c>
      <c r="O523" s="55" t="str">
        <f t="shared" si="35"/>
        <v xml:space="preserve"> </v>
      </c>
    </row>
    <row r="524" spans="4:15" x14ac:dyDescent="0.3">
      <c r="D524" s="11" t="str">
        <f>(IF(B524=Localisation!$C$64,1,IF(B524=Localisation!$C$65,2,IF(B524=Localisation!$C$66,3,IF(B524=Localisation!$C$67,4,IF(B524=Localisation!$C$68,5,IF(OR(B524=1,B524=2,B524=3,B524=4,B524=5),B524,"")))))))</f>
        <v/>
      </c>
      <c r="E524" s="11" t="str">
        <f>(IF(C524=Localisation!$C$70,1,IF(C524=Localisation!$C$71,2,IF(C524=Localisation!$C$72,3,IF(C524=Localisation!$C$73,4,IF(C524=Localisation!$C$74,5,IF(OR(C524=1,C524=2,C524=3,C524=4,C524=5),C524,"")))))))</f>
        <v/>
      </c>
      <c r="F524" s="55" t="e">
        <f t="shared" si="32"/>
        <v>#VALUE!</v>
      </c>
      <c r="G524" s="55" t="e">
        <f t="shared" si="33"/>
        <v>#VALUE!</v>
      </c>
      <c r="M524" s="55" t="str">
        <f t="shared" si="34"/>
        <v xml:space="preserve"> </v>
      </c>
      <c r="O524" s="55" t="str">
        <f t="shared" si="35"/>
        <v xml:space="preserve"> </v>
      </c>
    </row>
    <row r="525" spans="4:15" x14ac:dyDescent="0.3">
      <c r="D525" s="11" t="str">
        <f>(IF(B525=Localisation!$C$64,1,IF(B525=Localisation!$C$65,2,IF(B525=Localisation!$C$66,3,IF(B525=Localisation!$C$67,4,IF(B525=Localisation!$C$68,5,IF(OR(B525=1,B525=2,B525=3,B525=4,B525=5),B525,"")))))))</f>
        <v/>
      </c>
      <c r="E525" s="11" t="str">
        <f>(IF(C525=Localisation!$C$70,1,IF(C525=Localisation!$C$71,2,IF(C525=Localisation!$C$72,3,IF(C525=Localisation!$C$73,4,IF(C525=Localisation!$C$74,5,IF(OR(C525=1,C525=2,C525=3,C525=4,C525=5),C525,"")))))))</f>
        <v/>
      </c>
      <c r="F525" s="55" t="e">
        <f t="shared" si="32"/>
        <v>#VALUE!</v>
      </c>
      <c r="G525" s="55" t="e">
        <f t="shared" si="33"/>
        <v>#VALUE!</v>
      </c>
      <c r="M525" s="55" t="str">
        <f t="shared" si="34"/>
        <v xml:space="preserve"> </v>
      </c>
      <c r="O525" s="55" t="str">
        <f t="shared" si="35"/>
        <v xml:space="preserve"> </v>
      </c>
    </row>
    <row r="526" spans="4:15" x14ac:dyDescent="0.3">
      <c r="D526" s="11" t="str">
        <f>(IF(B526=Localisation!$C$64,1,IF(B526=Localisation!$C$65,2,IF(B526=Localisation!$C$66,3,IF(B526=Localisation!$C$67,4,IF(B526=Localisation!$C$68,5,IF(OR(B526=1,B526=2,B526=3,B526=4,B526=5),B526,"")))))))</f>
        <v/>
      </c>
      <c r="E526" s="11" t="str">
        <f>(IF(C526=Localisation!$C$70,1,IF(C526=Localisation!$C$71,2,IF(C526=Localisation!$C$72,3,IF(C526=Localisation!$C$73,4,IF(C526=Localisation!$C$74,5,IF(OR(C526=1,C526=2,C526=3,C526=4,C526=5),C526,"")))))))</f>
        <v/>
      </c>
      <c r="F526" s="55" t="e">
        <f t="shared" si="32"/>
        <v>#VALUE!</v>
      </c>
      <c r="G526" s="55" t="e">
        <f t="shared" si="33"/>
        <v>#VALUE!</v>
      </c>
      <c r="M526" s="55" t="str">
        <f t="shared" si="34"/>
        <v xml:space="preserve"> </v>
      </c>
      <c r="O526" s="55" t="str">
        <f t="shared" si="35"/>
        <v xml:space="preserve"> </v>
      </c>
    </row>
    <row r="527" spans="4:15" x14ac:dyDescent="0.3">
      <c r="D527" s="11" t="str">
        <f>(IF(B527=Localisation!$C$64,1,IF(B527=Localisation!$C$65,2,IF(B527=Localisation!$C$66,3,IF(B527=Localisation!$C$67,4,IF(B527=Localisation!$C$68,5,IF(OR(B527=1,B527=2,B527=3,B527=4,B527=5),B527,"")))))))</f>
        <v/>
      </c>
      <c r="E527" s="11" t="str">
        <f>(IF(C527=Localisation!$C$70,1,IF(C527=Localisation!$C$71,2,IF(C527=Localisation!$C$72,3,IF(C527=Localisation!$C$73,4,IF(C527=Localisation!$C$74,5,IF(OR(C527=1,C527=2,C527=3,C527=4,C527=5),C527,"")))))))</f>
        <v/>
      </c>
      <c r="F527" s="55" t="e">
        <f t="shared" si="32"/>
        <v>#VALUE!</v>
      </c>
      <c r="G527" s="55" t="e">
        <f t="shared" si="33"/>
        <v>#VALUE!</v>
      </c>
      <c r="M527" s="55" t="str">
        <f t="shared" si="34"/>
        <v xml:space="preserve"> </v>
      </c>
      <c r="O527" s="55" t="str">
        <f t="shared" si="35"/>
        <v xml:space="preserve"> </v>
      </c>
    </row>
    <row r="528" spans="4:15" x14ac:dyDescent="0.3">
      <c r="D528" s="11" t="str">
        <f>(IF(B528=Localisation!$C$64,1,IF(B528=Localisation!$C$65,2,IF(B528=Localisation!$C$66,3,IF(B528=Localisation!$C$67,4,IF(B528=Localisation!$C$68,5,IF(OR(B528=1,B528=2,B528=3,B528=4,B528=5),B528,"")))))))</f>
        <v/>
      </c>
      <c r="E528" s="11" t="str">
        <f>(IF(C528=Localisation!$C$70,1,IF(C528=Localisation!$C$71,2,IF(C528=Localisation!$C$72,3,IF(C528=Localisation!$C$73,4,IF(C528=Localisation!$C$74,5,IF(OR(C528=1,C528=2,C528=3,C528=4,C528=5),C528,"")))))))</f>
        <v/>
      </c>
      <c r="F528" s="55" t="e">
        <f t="shared" si="32"/>
        <v>#VALUE!</v>
      </c>
      <c r="G528" s="55" t="e">
        <f t="shared" si="33"/>
        <v>#VALUE!</v>
      </c>
      <c r="M528" s="55" t="str">
        <f t="shared" si="34"/>
        <v xml:space="preserve"> </v>
      </c>
      <c r="O528" s="55" t="str">
        <f t="shared" si="35"/>
        <v xml:space="preserve"> </v>
      </c>
    </row>
    <row r="529" spans="4:15" x14ac:dyDescent="0.3">
      <c r="D529" s="11" t="str">
        <f>(IF(B529=Localisation!$C$64,1,IF(B529=Localisation!$C$65,2,IF(B529=Localisation!$C$66,3,IF(B529=Localisation!$C$67,4,IF(B529=Localisation!$C$68,5,IF(OR(B529=1,B529=2,B529=3,B529=4,B529=5),B529,"")))))))</f>
        <v/>
      </c>
      <c r="E529" s="11" t="str">
        <f>(IF(C529=Localisation!$C$70,1,IF(C529=Localisation!$C$71,2,IF(C529=Localisation!$C$72,3,IF(C529=Localisation!$C$73,4,IF(C529=Localisation!$C$74,5,IF(OR(C529=1,C529=2,C529=3,C529=4,C529=5),C529,"")))))))</f>
        <v/>
      </c>
      <c r="F529" s="55" t="e">
        <f t="shared" si="32"/>
        <v>#VALUE!</v>
      </c>
      <c r="G529" s="55" t="e">
        <f t="shared" si="33"/>
        <v>#VALUE!</v>
      </c>
      <c r="M529" s="55" t="str">
        <f t="shared" si="34"/>
        <v xml:space="preserve"> </v>
      </c>
      <c r="O529" s="55" t="str">
        <f t="shared" si="35"/>
        <v xml:space="preserve"> </v>
      </c>
    </row>
    <row r="530" spans="4:15" x14ac:dyDescent="0.3">
      <c r="D530" s="11" t="str">
        <f>(IF(B530=Localisation!$C$64,1,IF(B530=Localisation!$C$65,2,IF(B530=Localisation!$C$66,3,IF(B530=Localisation!$C$67,4,IF(B530=Localisation!$C$68,5,IF(OR(B530=1,B530=2,B530=3,B530=4,B530=5),B530,"")))))))</f>
        <v/>
      </c>
      <c r="E530" s="11" t="str">
        <f>(IF(C530=Localisation!$C$70,1,IF(C530=Localisation!$C$71,2,IF(C530=Localisation!$C$72,3,IF(C530=Localisation!$C$73,4,IF(C530=Localisation!$C$74,5,IF(OR(C530=1,C530=2,C530=3,C530=4,C530=5),C530,"")))))))</f>
        <v/>
      </c>
      <c r="F530" s="55" t="e">
        <f t="shared" si="32"/>
        <v>#VALUE!</v>
      </c>
      <c r="G530" s="55" t="e">
        <f t="shared" si="33"/>
        <v>#VALUE!</v>
      </c>
      <c r="M530" s="55" t="str">
        <f t="shared" si="34"/>
        <v xml:space="preserve"> </v>
      </c>
      <c r="O530" s="55" t="str">
        <f t="shared" si="35"/>
        <v xml:space="preserve"> </v>
      </c>
    </row>
    <row r="531" spans="4:15" x14ac:dyDescent="0.3">
      <c r="D531" s="11" t="str">
        <f>(IF(B531=Localisation!$C$64,1,IF(B531=Localisation!$C$65,2,IF(B531=Localisation!$C$66,3,IF(B531=Localisation!$C$67,4,IF(B531=Localisation!$C$68,5,IF(OR(B531=1,B531=2,B531=3,B531=4,B531=5),B531,"")))))))</f>
        <v/>
      </c>
      <c r="E531" s="11" t="str">
        <f>(IF(C531=Localisation!$C$70,1,IF(C531=Localisation!$C$71,2,IF(C531=Localisation!$C$72,3,IF(C531=Localisation!$C$73,4,IF(C531=Localisation!$C$74,5,IF(OR(C531=1,C531=2,C531=3,C531=4,C531=5),C531,"")))))))</f>
        <v/>
      </c>
      <c r="F531" s="55" t="e">
        <f t="shared" si="32"/>
        <v>#VALUE!</v>
      </c>
      <c r="G531" s="55" t="e">
        <f t="shared" si="33"/>
        <v>#VALUE!</v>
      </c>
      <c r="M531" s="55" t="str">
        <f t="shared" si="34"/>
        <v xml:space="preserve"> </v>
      </c>
      <c r="O531" s="55" t="str">
        <f t="shared" si="35"/>
        <v xml:space="preserve"> </v>
      </c>
    </row>
    <row r="532" spans="4:15" x14ac:dyDescent="0.3">
      <c r="D532" s="11" t="str">
        <f>(IF(B532=Localisation!$C$64,1,IF(B532=Localisation!$C$65,2,IF(B532=Localisation!$C$66,3,IF(B532=Localisation!$C$67,4,IF(B532=Localisation!$C$68,5,IF(OR(B532=1,B532=2,B532=3,B532=4,B532=5),B532,"")))))))</f>
        <v/>
      </c>
      <c r="E532" s="11" t="str">
        <f>(IF(C532=Localisation!$C$70,1,IF(C532=Localisation!$C$71,2,IF(C532=Localisation!$C$72,3,IF(C532=Localisation!$C$73,4,IF(C532=Localisation!$C$74,5,IF(OR(C532=1,C532=2,C532=3,C532=4,C532=5),C532,"")))))))</f>
        <v/>
      </c>
      <c r="F532" s="55" t="e">
        <f t="shared" si="32"/>
        <v>#VALUE!</v>
      </c>
      <c r="G532" s="55" t="e">
        <f t="shared" si="33"/>
        <v>#VALUE!</v>
      </c>
      <c r="M532" s="55" t="str">
        <f t="shared" si="34"/>
        <v xml:space="preserve"> </v>
      </c>
      <c r="O532" s="55" t="str">
        <f t="shared" si="35"/>
        <v xml:space="preserve"> </v>
      </c>
    </row>
    <row r="533" spans="4:15" x14ac:dyDescent="0.3">
      <c r="D533" s="11" t="str">
        <f>(IF(B533=Localisation!$C$64,1,IF(B533=Localisation!$C$65,2,IF(B533=Localisation!$C$66,3,IF(B533=Localisation!$C$67,4,IF(B533=Localisation!$C$68,5,IF(OR(B533=1,B533=2,B533=3,B533=4,B533=5),B533,"")))))))</f>
        <v/>
      </c>
      <c r="E533" s="11" t="str">
        <f>(IF(C533=Localisation!$C$70,1,IF(C533=Localisation!$C$71,2,IF(C533=Localisation!$C$72,3,IF(C533=Localisation!$C$73,4,IF(C533=Localisation!$C$74,5,IF(OR(C533=1,C533=2,C533=3,C533=4,C533=5),C533,"")))))))</f>
        <v/>
      </c>
      <c r="F533" s="55" t="e">
        <f t="shared" si="32"/>
        <v>#VALUE!</v>
      </c>
      <c r="G533" s="55" t="e">
        <f t="shared" si="33"/>
        <v>#VALUE!</v>
      </c>
      <c r="M533" s="55" t="str">
        <f t="shared" si="34"/>
        <v xml:space="preserve"> </v>
      </c>
      <c r="O533" s="55" t="str">
        <f t="shared" si="35"/>
        <v xml:space="preserve"> </v>
      </c>
    </row>
    <row r="534" spans="4:15" x14ac:dyDescent="0.3">
      <c r="D534" s="11" t="str">
        <f>(IF(B534=Localisation!$C$64,1,IF(B534=Localisation!$C$65,2,IF(B534=Localisation!$C$66,3,IF(B534=Localisation!$C$67,4,IF(B534=Localisation!$C$68,5,IF(OR(B534=1,B534=2,B534=3,B534=4,B534=5),B534,"")))))))</f>
        <v/>
      </c>
      <c r="E534" s="11" t="str">
        <f>(IF(C534=Localisation!$C$70,1,IF(C534=Localisation!$C$71,2,IF(C534=Localisation!$C$72,3,IF(C534=Localisation!$C$73,4,IF(C534=Localisation!$C$74,5,IF(OR(C534=1,C534=2,C534=3,C534=4,C534=5),C534,"")))))))</f>
        <v/>
      </c>
      <c r="F534" s="55" t="e">
        <f t="shared" si="32"/>
        <v>#VALUE!</v>
      </c>
      <c r="G534" s="55" t="e">
        <f t="shared" si="33"/>
        <v>#VALUE!</v>
      </c>
      <c r="M534" s="55" t="str">
        <f t="shared" si="34"/>
        <v xml:space="preserve"> </v>
      </c>
      <c r="O534" s="55" t="str">
        <f t="shared" si="35"/>
        <v xml:space="preserve"> </v>
      </c>
    </row>
    <row r="535" spans="4:15" x14ac:dyDescent="0.3">
      <c r="D535" s="11" t="str">
        <f>(IF(B535=Localisation!$C$64,1,IF(B535=Localisation!$C$65,2,IF(B535=Localisation!$C$66,3,IF(B535=Localisation!$C$67,4,IF(B535=Localisation!$C$68,5,IF(OR(B535=1,B535=2,B535=3,B535=4,B535=5),B535,"")))))))</f>
        <v/>
      </c>
      <c r="E535" s="11" t="str">
        <f>(IF(C535=Localisation!$C$70,1,IF(C535=Localisation!$C$71,2,IF(C535=Localisation!$C$72,3,IF(C535=Localisation!$C$73,4,IF(C535=Localisation!$C$74,5,IF(OR(C535=1,C535=2,C535=3,C535=4,C535=5),C535,"")))))))</f>
        <v/>
      </c>
      <c r="F535" s="55" t="e">
        <f t="shared" si="32"/>
        <v>#VALUE!</v>
      </c>
      <c r="G535" s="55" t="e">
        <f t="shared" si="33"/>
        <v>#VALUE!</v>
      </c>
      <c r="M535" s="55" t="str">
        <f t="shared" si="34"/>
        <v xml:space="preserve"> </v>
      </c>
      <c r="O535" s="55" t="str">
        <f t="shared" si="35"/>
        <v xml:space="preserve"> </v>
      </c>
    </row>
    <row r="536" spans="4:15" x14ac:dyDescent="0.3">
      <c r="D536" s="11" t="str">
        <f>(IF(B536=Localisation!$C$64,1,IF(B536=Localisation!$C$65,2,IF(B536=Localisation!$C$66,3,IF(B536=Localisation!$C$67,4,IF(B536=Localisation!$C$68,5,IF(OR(B536=1,B536=2,B536=3,B536=4,B536=5),B536,"")))))))</f>
        <v/>
      </c>
      <c r="E536" s="11" t="str">
        <f>(IF(C536=Localisation!$C$70,1,IF(C536=Localisation!$C$71,2,IF(C536=Localisation!$C$72,3,IF(C536=Localisation!$C$73,4,IF(C536=Localisation!$C$74,5,IF(OR(C536=1,C536=2,C536=3,C536=4,C536=5),C536,"")))))))</f>
        <v/>
      </c>
      <c r="F536" s="55" t="e">
        <f t="shared" si="32"/>
        <v>#VALUE!</v>
      </c>
      <c r="G536" s="55" t="e">
        <f t="shared" si="33"/>
        <v>#VALUE!</v>
      </c>
      <c r="M536" s="55" t="str">
        <f t="shared" si="34"/>
        <v xml:space="preserve"> </v>
      </c>
      <c r="O536" s="55" t="str">
        <f t="shared" si="35"/>
        <v xml:space="preserve"> </v>
      </c>
    </row>
    <row r="537" spans="4:15" x14ac:dyDescent="0.3">
      <c r="D537" s="11" t="str">
        <f>(IF(B537=Localisation!$C$64,1,IF(B537=Localisation!$C$65,2,IF(B537=Localisation!$C$66,3,IF(B537=Localisation!$C$67,4,IF(B537=Localisation!$C$68,5,IF(OR(B537=1,B537=2,B537=3,B537=4,B537=5),B537,"")))))))</f>
        <v/>
      </c>
      <c r="E537" s="11" t="str">
        <f>(IF(C537=Localisation!$C$70,1,IF(C537=Localisation!$C$71,2,IF(C537=Localisation!$C$72,3,IF(C537=Localisation!$C$73,4,IF(C537=Localisation!$C$74,5,IF(OR(C537=1,C537=2,C537=3,C537=4,C537=5),C537,"")))))))</f>
        <v/>
      </c>
      <c r="F537" s="55" t="e">
        <f t="shared" si="32"/>
        <v>#VALUE!</v>
      </c>
      <c r="G537" s="55" t="e">
        <f t="shared" si="33"/>
        <v>#VALUE!</v>
      </c>
      <c r="M537" s="55" t="str">
        <f t="shared" si="34"/>
        <v xml:space="preserve"> </v>
      </c>
      <c r="O537" s="55" t="str">
        <f t="shared" si="35"/>
        <v xml:space="preserve"> </v>
      </c>
    </row>
    <row r="538" spans="4:15" x14ac:dyDescent="0.3">
      <c r="D538" s="11" t="str">
        <f>(IF(B538=Localisation!$C$64,1,IF(B538=Localisation!$C$65,2,IF(B538=Localisation!$C$66,3,IF(B538=Localisation!$C$67,4,IF(B538=Localisation!$C$68,5,IF(OR(B538=1,B538=2,B538=3,B538=4,B538=5),B538,"")))))))</f>
        <v/>
      </c>
      <c r="E538" s="11" t="str">
        <f>(IF(C538=Localisation!$C$70,1,IF(C538=Localisation!$C$71,2,IF(C538=Localisation!$C$72,3,IF(C538=Localisation!$C$73,4,IF(C538=Localisation!$C$74,5,IF(OR(C538=1,C538=2,C538=3,C538=4,C538=5),C538,"")))))))</f>
        <v/>
      </c>
      <c r="F538" s="55" t="e">
        <f t="shared" si="32"/>
        <v>#VALUE!</v>
      </c>
      <c r="G538" s="55" t="e">
        <f t="shared" si="33"/>
        <v>#VALUE!</v>
      </c>
      <c r="M538" s="55" t="str">
        <f t="shared" si="34"/>
        <v xml:space="preserve"> </v>
      </c>
      <c r="O538" s="55" t="str">
        <f t="shared" si="35"/>
        <v xml:space="preserve"> </v>
      </c>
    </row>
    <row r="539" spans="4:15" x14ac:dyDescent="0.3">
      <c r="D539" s="11" t="str">
        <f>(IF(B539=Localisation!$C$64,1,IF(B539=Localisation!$C$65,2,IF(B539=Localisation!$C$66,3,IF(B539=Localisation!$C$67,4,IF(B539=Localisation!$C$68,5,IF(OR(B539=1,B539=2,B539=3,B539=4,B539=5),B539,"")))))))</f>
        <v/>
      </c>
      <c r="E539" s="11" t="str">
        <f>(IF(C539=Localisation!$C$70,1,IF(C539=Localisation!$C$71,2,IF(C539=Localisation!$C$72,3,IF(C539=Localisation!$C$73,4,IF(C539=Localisation!$C$74,5,IF(OR(C539=1,C539=2,C539=3,C539=4,C539=5),C539,"")))))))</f>
        <v/>
      </c>
      <c r="F539" s="55" t="e">
        <f t="shared" si="32"/>
        <v>#VALUE!</v>
      </c>
      <c r="G539" s="55" t="e">
        <f t="shared" si="33"/>
        <v>#VALUE!</v>
      </c>
      <c r="M539" s="55" t="str">
        <f t="shared" si="34"/>
        <v xml:space="preserve"> </v>
      </c>
      <c r="O539" s="55" t="str">
        <f t="shared" si="35"/>
        <v xml:space="preserve"> </v>
      </c>
    </row>
    <row r="540" spans="4:15" x14ac:dyDescent="0.3">
      <c r="D540" s="11" t="str">
        <f>(IF(B540=Localisation!$C$64,1,IF(B540=Localisation!$C$65,2,IF(B540=Localisation!$C$66,3,IF(B540=Localisation!$C$67,4,IF(B540=Localisation!$C$68,5,IF(OR(B540=1,B540=2,B540=3,B540=4,B540=5),B540,"")))))))</f>
        <v/>
      </c>
      <c r="E540" s="11" t="str">
        <f>(IF(C540=Localisation!$C$70,1,IF(C540=Localisation!$C$71,2,IF(C540=Localisation!$C$72,3,IF(C540=Localisation!$C$73,4,IF(C540=Localisation!$C$74,5,IF(OR(C540=1,C540=2,C540=3,C540=4,C540=5),C540,"")))))))</f>
        <v/>
      </c>
      <c r="F540" s="55" t="e">
        <f t="shared" si="32"/>
        <v>#VALUE!</v>
      </c>
      <c r="G540" s="55" t="e">
        <f t="shared" si="33"/>
        <v>#VALUE!</v>
      </c>
      <c r="M540" s="55" t="str">
        <f t="shared" si="34"/>
        <v xml:space="preserve"> </v>
      </c>
      <c r="O540" s="55" t="str">
        <f t="shared" si="35"/>
        <v xml:space="preserve"> </v>
      </c>
    </row>
    <row r="541" spans="4:15" x14ac:dyDescent="0.3">
      <c r="D541" s="11" t="str">
        <f>(IF(B541=Localisation!$C$64,1,IF(B541=Localisation!$C$65,2,IF(B541=Localisation!$C$66,3,IF(B541=Localisation!$C$67,4,IF(B541=Localisation!$C$68,5,IF(OR(B541=1,B541=2,B541=3,B541=4,B541=5),B541,"")))))))</f>
        <v/>
      </c>
      <c r="E541" s="11" t="str">
        <f>(IF(C541=Localisation!$C$70,1,IF(C541=Localisation!$C$71,2,IF(C541=Localisation!$C$72,3,IF(C541=Localisation!$C$73,4,IF(C541=Localisation!$C$74,5,IF(OR(C541=1,C541=2,C541=3,C541=4,C541=5),C541,"")))))))</f>
        <v/>
      </c>
      <c r="F541" s="55" t="e">
        <f t="shared" si="32"/>
        <v>#VALUE!</v>
      </c>
      <c r="G541" s="55" t="e">
        <f t="shared" si="33"/>
        <v>#VALUE!</v>
      </c>
      <c r="M541" s="55" t="str">
        <f t="shared" si="34"/>
        <v xml:space="preserve"> </v>
      </c>
      <c r="O541" s="55" t="str">
        <f t="shared" si="35"/>
        <v xml:space="preserve"> </v>
      </c>
    </row>
    <row r="542" spans="4:15" x14ac:dyDescent="0.3">
      <c r="D542" s="11" t="str">
        <f>(IF(B542=Localisation!$C$64,1,IF(B542=Localisation!$C$65,2,IF(B542=Localisation!$C$66,3,IF(B542=Localisation!$C$67,4,IF(B542=Localisation!$C$68,5,IF(OR(B542=1,B542=2,B542=3,B542=4,B542=5),B542,"")))))))</f>
        <v/>
      </c>
      <c r="E542" s="11" t="str">
        <f>(IF(C542=Localisation!$C$70,1,IF(C542=Localisation!$C$71,2,IF(C542=Localisation!$C$72,3,IF(C542=Localisation!$C$73,4,IF(C542=Localisation!$C$74,5,IF(OR(C542=1,C542=2,C542=3,C542=4,C542=5),C542,"")))))))</f>
        <v/>
      </c>
      <c r="F542" s="55" t="e">
        <f t="shared" si="32"/>
        <v>#VALUE!</v>
      </c>
      <c r="G542" s="55" t="e">
        <f t="shared" si="33"/>
        <v>#VALUE!</v>
      </c>
      <c r="M542" s="55" t="str">
        <f t="shared" si="34"/>
        <v xml:space="preserve"> </v>
      </c>
      <c r="O542" s="55" t="str">
        <f t="shared" si="35"/>
        <v xml:space="preserve"> </v>
      </c>
    </row>
    <row r="543" spans="4:15" x14ac:dyDescent="0.3">
      <c r="D543" s="11" t="str">
        <f>(IF(B543=Localisation!$C$64,1,IF(B543=Localisation!$C$65,2,IF(B543=Localisation!$C$66,3,IF(B543=Localisation!$C$67,4,IF(B543=Localisation!$C$68,5,IF(OR(B543=1,B543=2,B543=3,B543=4,B543=5),B543,"")))))))</f>
        <v/>
      </c>
      <c r="E543" s="11" t="str">
        <f>(IF(C543=Localisation!$C$70,1,IF(C543=Localisation!$C$71,2,IF(C543=Localisation!$C$72,3,IF(C543=Localisation!$C$73,4,IF(C543=Localisation!$C$74,5,IF(OR(C543=1,C543=2,C543=3,C543=4,C543=5),C543,"")))))))</f>
        <v/>
      </c>
      <c r="F543" s="55" t="e">
        <f t="shared" si="32"/>
        <v>#VALUE!</v>
      </c>
      <c r="G543" s="55" t="e">
        <f t="shared" si="33"/>
        <v>#VALUE!</v>
      </c>
      <c r="M543" s="55" t="str">
        <f t="shared" si="34"/>
        <v xml:space="preserve"> </v>
      </c>
      <c r="O543" s="55" t="str">
        <f t="shared" si="35"/>
        <v xml:space="preserve"> </v>
      </c>
    </row>
    <row r="544" spans="4:15" x14ac:dyDescent="0.3">
      <c r="D544" s="11" t="str">
        <f>(IF(B544=Localisation!$C$64,1,IF(B544=Localisation!$C$65,2,IF(B544=Localisation!$C$66,3,IF(B544=Localisation!$C$67,4,IF(B544=Localisation!$C$68,5,IF(OR(B544=1,B544=2,B544=3,B544=4,B544=5),B544,"")))))))</f>
        <v/>
      </c>
      <c r="E544" s="11" t="str">
        <f>(IF(C544=Localisation!$C$70,1,IF(C544=Localisation!$C$71,2,IF(C544=Localisation!$C$72,3,IF(C544=Localisation!$C$73,4,IF(C544=Localisation!$C$74,5,IF(OR(C544=1,C544=2,C544=3,C544=4,C544=5),C544,"")))))))</f>
        <v/>
      </c>
      <c r="F544" s="55" t="e">
        <f t="shared" si="32"/>
        <v>#VALUE!</v>
      </c>
      <c r="G544" s="55" t="e">
        <f t="shared" si="33"/>
        <v>#VALUE!</v>
      </c>
      <c r="M544" s="55" t="str">
        <f t="shared" si="34"/>
        <v xml:space="preserve"> </v>
      </c>
      <c r="O544" s="55" t="str">
        <f t="shared" si="35"/>
        <v xml:space="preserve"> </v>
      </c>
    </row>
    <row r="545" spans="4:15" x14ac:dyDescent="0.3">
      <c r="D545" s="11" t="str">
        <f>(IF(B545=Localisation!$C$64,1,IF(B545=Localisation!$C$65,2,IF(B545=Localisation!$C$66,3,IF(B545=Localisation!$C$67,4,IF(B545=Localisation!$C$68,5,IF(OR(B545=1,B545=2,B545=3,B545=4,B545=5),B545,"")))))))</f>
        <v/>
      </c>
      <c r="E545" s="11" t="str">
        <f>(IF(C545=Localisation!$C$70,1,IF(C545=Localisation!$C$71,2,IF(C545=Localisation!$C$72,3,IF(C545=Localisation!$C$73,4,IF(C545=Localisation!$C$74,5,IF(OR(C545=1,C545=2,C545=3,C545=4,C545=5),C545,"")))))))</f>
        <v/>
      </c>
      <c r="F545" s="55" t="e">
        <f t="shared" si="32"/>
        <v>#VALUE!</v>
      </c>
      <c r="G545" s="55" t="e">
        <f t="shared" si="33"/>
        <v>#VALUE!</v>
      </c>
      <c r="M545" s="55" t="str">
        <f t="shared" si="34"/>
        <v xml:space="preserve"> </v>
      </c>
      <c r="O545" s="55" t="str">
        <f t="shared" si="35"/>
        <v xml:space="preserve"> </v>
      </c>
    </row>
    <row r="546" spans="4:15" x14ac:dyDescent="0.3">
      <c r="D546" s="11" t="str">
        <f>(IF(B546=Localisation!$C$64,1,IF(B546=Localisation!$C$65,2,IF(B546=Localisation!$C$66,3,IF(B546=Localisation!$C$67,4,IF(B546=Localisation!$C$68,5,IF(OR(B546=1,B546=2,B546=3,B546=4,B546=5),B546,"")))))))</f>
        <v/>
      </c>
      <c r="E546" s="11" t="str">
        <f>(IF(C546=Localisation!$C$70,1,IF(C546=Localisation!$C$71,2,IF(C546=Localisation!$C$72,3,IF(C546=Localisation!$C$73,4,IF(C546=Localisation!$C$74,5,IF(OR(C546=1,C546=2,C546=3,C546=4,C546=5),C546,"")))))))</f>
        <v/>
      </c>
      <c r="F546" s="55" t="e">
        <f t="shared" si="32"/>
        <v>#VALUE!</v>
      </c>
      <c r="G546" s="55" t="e">
        <f t="shared" si="33"/>
        <v>#VALUE!</v>
      </c>
      <c r="M546" s="55" t="str">
        <f t="shared" si="34"/>
        <v xml:space="preserve"> </v>
      </c>
      <c r="O546" s="55" t="str">
        <f t="shared" si="35"/>
        <v xml:space="preserve"> </v>
      </c>
    </row>
    <row r="547" spans="4:15" x14ac:dyDescent="0.3">
      <c r="D547" s="11" t="str">
        <f>(IF(B547=Localisation!$C$64,1,IF(B547=Localisation!$C$65,2,IF(B547=Localisation!$C$66,3,IF(B547=Localisation!$C$67,4,IF(B547=Localisation!$C$68,5,IF(OR(B547=1,B547=2,B547=3,B547=4,B547=5),B547,"")))))))</f>
        <v/>
      </c>
      <c r="E547" s="11" t="str">
        <f>(IF(C547=Localisation!$C$70,1,IF(C547=Localisation!$C$71,2,IF(C547=Localisation!$C$72,3,IF(C547=Localisation!$C$73,4,IF(C547=Localisation!$C$74,5,IF(OR(C547=1,C547=2,C547=3,C547=4,C547=5),C547,"")))))))</f>
        <v/>
      </c>
      <c r="F547" s="55" t="e">
        <f t="shared" si="32"/>
        <v>#VALUE!</v>
      </c>
      <c r="G547" s="55" t="e">
        <f t="shared" si="33"/>
        <v>#VALUE!</v>
      </c>
      <c r="M547" s="55" t="str">
        <f t="shared" si="34"/>
        <v xml:space="preserve"> </v>
      </c>
      <c r="O547" s="55" t="str">
        <f t="shared" si="35"/>
        <v xml:space="preserve"> </v>
      </c>
    </row>
    <row r="548" spans="4:15" x14ac:dyDescent="0.3">
      <c r="D548" s="11" t="str">
        <f>(IF(B548=Localisation!$C$64,1,IF(B548=Localisation!$C$65,2,IF(B548=Localisation!$C$66,3,IF(B548=Localisation!$C$67,4,IF(B548=Localisation!$C$68,5,IF(OR(B548=1,B548=2,B548=3,B548=4,B548=5),B548,"")))))))</f>
        <v/>
      </c>
      <c r="E548" s="11" t="str">
        <f>(IF(C548=Localisation!$C$70,1,IF(C548=Localisation!$C$71,2,IF(C548=Localisation!$C$72,3,IF(C548=Localisation!$C$73,4,IF(C548=Localisation!$C$74,5,IF(OR(C548=1,C548=2,C548=3,C548=4,C548=5),C548,"")))))))</f>
        <v/>
      </c>
      <c r="F548" s="55" t="e">
        <f t="shared" si="32"/>
        <v>#VALUE!</v>
      </c>
      <c r="G548" s="55" t="e">
        <f t="shared" si="33"/>
        <v>#VALUE!</v>
      </c>
      <c r="M548" s="55" t="str">
        <f t="shared" si="34"/>
        <v xml:space="preserve"> </v>
      </c>
      <c r="O548" s="55" t="str">
        <f t="shared" si="35"/>
        <v xml:space="preserve"> </v>
      </c>
    </row>
    <row r="549" spans="4:15" x14ac:dyDescent="0.3">
      <c r="D549" s="11" t="str">
        <f>(IF(B549=Localisation!$C$64,1,IF(B549=Localisation!$C$65,2,IF(B549=Localisation!$C$66,3,IF(B549=Localisation!$C$67,4,IF(B549=Localisation!$C$68,5,IF(OR(B549=1,B549=2,B549=3,B549=4,B549=5),B549,"")))))))</f>
        <v/>
      </c>
      <c r="E549" s="11" t="str">
        <f>(IF(C549=Localisation!$C$70,1,IF(C549=Localisation!$C$71,2,IF(C549=Localisation!$C$72,3,IF(C549=Localisation!$C$73,4,IF(C549=Localisation!$C$74,5,IF(OR(C549=1,C549=2,C549=3,C549=4,C549=5),C549,"")))))))</f>
        <v/>
      </c>
      <c r="F549" s="55" t="e">
        <f t="shared" si="32"/>
        <v>#VALUE!</v>
      </c>
      <c r="G549" s="55" t="e">
        <f t="shared" si="33"/>
        <v>#VALUE!</v>
      </c>
      <c r="M549" s="55" t="str">
        <f t="shared" si="34"/>
        <v xml:space="preserve"> </v>
      </c>
      <c r="O549" s="55" t="str">
        <f t="shared" si="35"/>
        <v xml:space="preserve"> </v>
      </c>
    </row>
    <row r="550" spans="4:15" x14ac:dyDescent="0.3">
      <c r="D550" s="11" t="str">
        <f>(IF(B550=Localisation!$C$64,1,IF(B550=Localisation!$C$65,2,IF(B550=Localisation!$C$66,3,IF(B550=Localisation!$C$67,4,IF(B550=Localisation!$C$68,5,IF(OR(B550=1,B550=2,B550=3,B550=4,B550=5),B550,"")))))))</f>
        <v/>
      </c>
      <c r="E550" s="11" t="str">
        <f>(IF(C550=Localisation!$C$70,1,IF(C550=Localisation!$C$71,2,IF(C550=Localisation!$C$72,3,IF(C550=Localisation!$C$73,4,IF(C550=Localisation!$C$74,5,IF(OR(C550=1,C550=2,C550=3,C550=4,C550=5),C550,"")))))))</f>
        <v/>
      </c>
      <c r="F550" s="55" t="e">
        <f t="shared" si="32"/>
        <v>#VALUE!</v>
      </c>
      <c r="G550" s="55" t="e">
        <f t="shared" si="33"/>
        <v>#VALUE!</v>
      </c>
      <c r="M550" s="55" t="str">
        <f t="shared" si="34"/>
        <v xml:space="preserve"> </v>
      </c>
      <c r="O550" s="55" t="str">
        <f t="shared" si="35"/>
        <v xml:space="preserve"> </v>
      </c>
    </row>
    <row r="551" spans="4:15" x14ac:dyDescent="0.3">
      <c r="D551" s="11" t="str">
        <f>(IF(B551=Localisation!$C$64,1,IF(B551=Localisation!$C$65,2,IF(B551=Localisation!$C$66,3,IF(B551=Localisation!$C$67,4,IF(B551=Localisation!$C$68,5,IF(OR(B551=1,B551=2,B551=3,B551=4,B551=5),B551,"")))))))</f>
        <v/>
      </c>
      <c r="E551" s="11" t="str">
        <f>(IF(C551=Localisation!$C$70,1,IF(C551=Localisation!$C$71,2,IF(C551=Localisation!$C$72,3,IF(C551=Localisation!$C$73,4,IF(C551=Localisation!$C$74,5,IF(OR(C551=1,C551=2,C551=3,C551=4,C551=5),C551,"")))))))</f>
        <v/>
      </c>
      <c r="F551" s="55" t="e">
        <f t="shared" si="32"/>
        <v>#VALUE!</v>
      </c>
      <c r="G551" s="55" t="e">
        <f t="shared" si="33"/>
        <v>#VALUE!</v>
      </c>
      <c r="M551" s="55" t="str">
        <f t="shared" si="34"/>
        <v xml:space="preserve"> </v>
      </c>
      <c r="O551" s="55" t="str">
        <f t="shared" si="35"/>
        <v xml:space="preserve"> </v>
      </c>
    </row>
    <row r="552" spans="4:15" x14ac:dyDescent="0.3">
      <c r="D552" s="11" t="str">
        <f>(IF(B552=Localisation!$C$64,1,IF(B552=Localisation!$C$65,2,IF(B552=Localisation!$C$66,3,IF(B552=Localisation!$C$67,4,IF(B552=Localisation!$C$68,5,IF(OR(B552=1,B552=2,B552=3,B552=4,B552=5),B552,"")))))))</f>
        <v/>
      </c>
      <c r="E552" s="11" t="str">
        <f>(IF(C552=Localisation!$C$70,1,IF(C552=Localisation!$C$71,2,IF(C552=Localisation!$C$72,3,IF(C552=Localisation!$C$73,4,IF(C552=Localisation!$C$74,5,IF(OR(C552=1,C552=2,C552=3,C552=4,C552=5),C552,"")))))))</f>
        <v/>
      </c>
      <c r="F552" s="55" t="e">
        <f t="shared" si="32"/>
        <v>#VALUE!</v>
      </c>
      <c r="G552" s="55" t="e">
        <f t="shared" si="33"/>
        <v>#VALUE!</v>
      </c>
      <c r="M552" s="55" t="str">
        <f t="shared" si="34"/>
        <v xml:space="preserve"> </v>
      </c>
      <c r="O552" s="55" t="str">
        <f t="shared" si="35"/>
        <v xml:space="preserve"> </v>
      </c>
    </row>
    <row r="553" spans="4:15" x14ac:dyDescent="0.3">
      <c r="D553" s="11" t="str">
        <f>(IF(B553=Localisation!$C$64,1,IF(B553=Localisation!$C$65,2,IF(B553=Localisation!$C$66,3,IF(B553=Localisation!$C$67,4,IF(B553=Localisation!$C$68,5,IF(OR(B553=1,B553=2,B553=3,B553=4,B553=5),B553,"")))))))</f>
        <v/>
      </c>
      <c r="E553" s="11" t="str">
        <f>(IF(C553=Localisation!$C$70,1,IF(C553=Localisation!$C$71,2,IF(C553=Localisation!$C$72,3,IF(C553=Localisation!$C$73,4,IF(C553=Localisation!$C$74,5,IF(OR(C553=1,C553=2,C553=3,C553=4,C553=5),C553,"")))))))</f>
        <v/>
      </c>
      <c r="F553" s="55" t="e">
        <f t="shared" si="32"/>
        <v>#VALUE!</v>
      </c>
      <c r="G553" s="55" t="e">
        <f t="shared" si="33"/>
        <v>#VALUE!</v>
      </c>
      <c r="M553" s="55" t="str">
        <f t="shared" si="34"/>
        <v xml:space="preserve"> </v>
      </c>
      <c r="O553" s="55" t="str">
        <f t="shared" si="35"/>
        <v xml:space="preserve"> </v>
      </c>
    </row>
    <row r="554" spans="4:15" x14ac:dyDescent="0.3">
      <c r="D554" s="11" t="str">
        <f>(IF(B554=Localisation!$C$64,1,IF(B554=Localisation!$C$65,2,IF(B554=Localisation!$C$66,3,IF(B554=Localisation!$C$67,4,IF(B554=Localisation!$C$68,5,IF(OR(B554=1,B554=2,B554=3,B554=4,B554=5),B554,"")))))))</f>
        <v/>
      </c>
      <c r="E554" s="11" t="str">
        <f>(IF(C554=Localisation!$C$70,1,IF(C554=Localisation!$C$71,2,IF(C554=Localisation!$C$72,3,IF(C554=Localisation!$C$73,4,IF(C554=Localisation!$C$74,5,IF(OR(C554=1,C554=2,C554=3,C554=4,C554=5),C554,"")))))))</f>
        <v/>
      </c>
      <c r="F554" s="55" t="e">
        <f t="shared" si="32"/>
        <v>#VALUE!</v>
      </c>
      <c r="G554" s="55" t="e">
        <f t="shared" si="33"/>
        <v>#VALUE!</v>
      </c>
      <c r="M554" s="55" t="str">
        <f t="shared" si="34"/>
        <v xml:space="preserve"> </v>
      </c>
      <c r="O554" s="55" t="str">
        <f t="shared" si="35"/>
        <v xml:space="preserve"> </v>
      </c>
    </row>
    <row r="555" spans="4:15" x14ac:dyDescent="0.3">
      <c r="D555" s="11" t="str">
        <f>(IF(B555=Localisation!$C$64,1,IF(B555=Localisation!$C$65,2,IF(B555=Localisation!$C$66,3,IF(B555=Localisation!$C$67,4,IF(B555=Localisation!$C$68,5,IF(OR(B555=1,B555=2,B555=3,B555=4,B555=5),B555,"")))))))</f>
        <v/>
      </c>
      <c r="E555" s="11" t="str">
        <f>(IF(C555=Localisation!$C$70,1,IF(C555=Localisation!$C$71,2,IF(C555=Localisation!$C$72,3,IF(C555=Localisation!$C$73,4,IF(C555=Localisation!$C$74,5,IF(OR(C555=1,C555=2,C555=3,C555=4,C555=5),C555,"")))))))</f>
        <v/>
      </c>
      <c r="F555" s="55" t="e">
        <f t="shared" si="32"/>
        <v>#VALUE!</v>
      </c>
      <c r="G555" s="55" t="e">
        <f t="shared" si="33"/>
        <v>#VALUE!</v>
      </c>
      <c r="M555" s="55" t="str">
        <f t="shared" si="34"/>
        <v xml:space="preserve"> </v>
      </c>
      <c r="O555" s="55" t="str">
        <f t="shared" si="35"/>
        <v xml:space="preserve"> </v>
      </c>
    </row>
    <row r="556" spans="4:15" x14ac:dyDescent="0.3">
      <c r="D556" s="11" t="str">
        <f>(IF(B556=Localisation!$C$64,1,IF(B556=Localisation!$C$65,2,IF(B556=Localisation!$C$66,3,IF(B556=Localisation!$C$67,4,IF(B556=Localisation!$C$68,5,IF(OR(B556=1,B556=2,B556=3,B556=4,B556=5),B556,"")))))))</f>
        <v/>
      </c>
      <c r="E556" s="11" t="str">
        <f>(IF(C556=Localisation!$C$70,1,IF(C556=Localisation!$C$71,2,IF(C556=Localisation!$C$72,3,IF(C556=Localisation!$C$73,4,IF(C556=Localisation!$C$74,5,IF(OR(C556=1,C556=2,C556=3,C556=4,C556=5),C556,"")))))))</f>
        <v/>
      </c>
      <c r="F556" s="55" t="e">
        <f t="shared" si="32"/>
        <v>#VALUE!</v>
      </c>
      <c r="G556" s="55" t="e">
        <f t="shared" si="33"/>
        <v>#VALUE!</v>
      </c>
      <c r="M556" s="55" t="str">
        <f t="shared" si="34"/>
        <v xml:space="preserve"> </v>
      </c>
      <c r="O556" s="55" t="str">
        <f t="shared" si="35"/>
        <v xml:space="preserve"> </v>
      </c>
    </row>
    <row r="557" spans="4:15" x14ac:dyDescent="0.3">
      <c r="D557" s="11" t="str">
        <f>(IF(B557=Localisation!$C$64,1,IF(B557=Localisation!$C$65,2,IF(B557=Localisation!$C$66,3,IF(B557=Localisation!$C$67,4,IF(B557=Localisation!$C$68,5,IF(OR(B557=1,B557=2,B557=3,B557=4,B557=5),B557,"")))))))</f>
        <v/>
      </c>
      <c r="E557" s="11" t="str">
        <f>(IF(C557=Localisation!$C$70,1,IF(C557=Localisation!$C$71,2,IF(C557=Localisation!$C$72,3,IF(C557=Localisation!$C$73,4,IF(C557=Localisation!$C$74,5,IF(OR(C557=1,C557=2,C557=3,C557=4,C557=5),C557,"")))))))</f>
        <v/>
      </c>
      <c r="F557" s="55" t="e">
        <f t="shared" si="32"/>
        <v>#VALUE!</v>
      </c>
      <c r="G557" s="55" t="e">
        <f t="shared" si="33"/>
        <v>#VALUE!</v>
      </c>
      <c r="M557" s="55" t="str">
        <f t="shared" si="34"/>
        <v xml:space="preserve"> </v>
      </c>
      <c r="O557" s="55" t="str">
        <f t="shared" si="35"/>
        <v xml:space="preserve"> </v>
      </c>
    </row>
    <row r="558" spans="4:15" x14ac:dyDescent="0.3">
      <c r="D558" s="11" t="str">
        <f>(IF(B558=Localisation!$C$64,1,IF(B558=Localisation!$C$65,2,IF(B558=Localisation!$C$66,3,IF(B558=Localisation!$C$67,4,IF(B558=Localisation!$C$68,5,IF(OR(B558=1,B558=2,B558=3,B558=4,B558=5),B558,"")))))))</f>
        <v/>
      </c>
      <c r="E558" s="11" t="str">
        <f>(IF(C558=Localisation!$C$70,1,IF(C558=Localisation!$C$71,2,IF(C558=Localisation!$C$72,3,IF(C558=Localisation!$C$73,4,IF(C558=Localisation!$C$74,5,IF(OR(C558=1,C558=2,C558=3,C558=4,C558=5),C558,"")))))))</f>
        <v/>
      </c>
      <c r="F558" s="55" t="e">
        <f t="shared" si="32"/>
        <v>#VALUE!</v>
      </c>
      <c r="G558" s="55" t="e">
        <f t="shared" si="33"/>
        <v>#VALUE!</v>
      </c>
      <c r="M558" s="55" t="str">
        <f t="shared" si="34"/>
        <v xml:space="preserve"> </v>
      </c>
      <c r="O558" s="55" t="str">
        <f t="shared" si="35"/>
        <v xml:space="preserve"> </v>
      </c>
    </row>
    <row r="559" spans="4:15" x14ac:dyDescent="0.3">
      <c r="D559" s="11" t="str">
        <f>(IF(B559=Localisation!$C$64,1,IF(B559=Localisation!$C$65,2,IF(B559=Localisation!$C$66,3,IF(B559=Localisation!$C$67,4,IF(B559=Localisation!$C$68,5,IF(OR(B559=1,B559=2,B559=3,B559=4,B559=5),B559,"")))))))</f>
        <v/>
      </c>
      <c r="E559" s="11" t="str">
        <f>(IF(C559=Localisation!$C$70,1,IF(C559=Localisation!$C$71,2,IF(C559=Localisation!$C$72,3,IF(C559=Localisation!$C$73,4,IF(C559=Localisation!$C$74,5,IF(OR(C559=1,C559=2,C559=3,C559=4,C559=5),C559,"")))))))</f>
        <v/>
      </c>
      <c r="F559" s="55" t="e">
        <f t="shared" si="32"/>
        <v>#VALUE!</v>
      </c>
      <c r="G559" s="55" t="e">
        <f t="shared" si="33"/>
        <v>#VALUE!</v>
      </c>
      <c r="M559" s="55" t="str">
        <f t="shared" si="34"/>
        <v xml:space="preserve"> </v>
      </c>
      <c r="O559" s="55" t="str">
        <f t="shared" si="35"/>
        <v xml:space="preserve"> </v>
      </c>
    </row>
    <row r="560" spans="4:15" x14ac:dyDescent="0.3">
      <c r="D560" s="11" t="str">
        <f>(IF(B560=Localisation!$C$64,1,IF(B560=Localisation!$C$65,2,IF(B560=Localisation!$C$66,3,IF(B560=Localisation!$C$67,4,IF(B560=Localisation!$C$68,5,IF(OR(B560=1,B560=2,B560=3,B560=4,B560=5),B560,"")))))))</f>
        <v/>
      </c>
      <c r="E560" s="11" t="str">
        <f>(IF(C560=Localisation!$C$70,1,IF(C560=Localisation!$C$71,2,IF(C560=Localisation!$C$72,3,IF(C560=Localisation!$C$73,4,IF(C560=Localisation!$C$74,5,IF(OR(C560=1,C560=2,C560=3,C560=4,C560=5),C560,"")))))))</f>
        <v/>
      </c>
      <c r="F560" s="55" t="e">
        <f t="shared" si="32"/>
        <v>#VALUE!</v>
      </c>
      <c r="G560" s="55" t="e">
        <f t="shared" si="33"/>
        <v>#VALUE!</v>
      </c>
      <c r="M560" s="55" t="str">
        <f t="shared" si="34"/>
        <v xml:space="preserve"> </v>
      </c>
      <c r="O560" s="55" t="str">
        <f t="shared" si="35"/>
        <v xml:space="preserve"> </v>
      </c>
    </row>
    <row r="561" spans="4:15" x14ac:dyDescent="0.3">
      <c r="D561" s="11" t="str">
        <f>(IF(B561=Localisation!$C$64,1,IF(B561=Localisation!$C$65,2,IF(B561=Localisation!$C$66,3,IF(B561=Localisation!$C$67,4,IF(B561=Localisation!$C$68,5,IF(OR(B561=1,B561=2,B561=3,B561=4,B561=5),B561,"")))))))</f>
        <v/>
      </c>
      <c r="E561" s="11" t="str">
        <f>(IF(C561=Localisation!$C$70,1,IF(C561=Localisation!$C$71,2,IF(C561=Localisation!$C$72,3,IF(C561=Localisation!$C$73,4,IF(C561=Localisation!$C$74,5,IF(OR(C561=1,C561=2,C561=3,C561=4,C561=5),C561,"")))))))</f>
        <v/>
      </c>
      <c r="F561" s="55" t="e">
        <f t="shared" si="32"/>
        <v>#VALUE!</v>
      </c>
      <c r="G561" s="55" t="e">
        <f t="shared" si="33"/>
        <v>#VALUE!</v>
      </c>
      <c r="M561" s="55" t="str">
        <f t="shared" si="34"/>
        <v xml:space="preserve"> </v>
      </c>
      <c r="O561" s="55" t="str">
        <f t="shared" si="35"/>
        <v xml:space="preserve"> </v>
      </c>
    </row>
    <row r="562" spans="4:15" x14ac:dyDescent="0.3">
      <c r="D562" s="11" t="str">
        <f>(IF(B562=Localisation!$C$64,1,IF(B562=Localisation!$C$65,2,IF(B562=Localisation!$C$66,3,IF(B562=Localisation!$C$67,4,IF(B562=Localisation!$C$68,5,IF(OR(B562=1,B562=2,B562=3,B562=4,B562=5),B562,"")))))))</f>
        <v/>
      </c>
      <c r="E562" s="11" t="str">
        <f>(IF(C562=Localisation!$C$70,1,IF(C562=Localisation!$C$71,2,IF(C562=Localisation!$C$72,3,IF(C562=Localisation!$C$73,4,IF(C562=Localisation!$C$74,5,IF(OR(C562=1,C562=2,C562=3,C562=4,C562=5),C562,"")))))))</f>
        <v/>
      </c>
      <c r="F562" s="55" t="e">
        <f t="shared" si="32"/>
        <v>#VALUE!</v>
      </c>
      <c r="G562" s="55" t="e">
        <f t="shared" si="33"/>
        <v>#VALUE!</v>
      </c>
      <c r="M562" s="55" t="str">
        <f t="shared" si="34"/>
        <v xml:space="preserve"> </v>
      </c>
      <c r="O562" s="55" t="str">
        <f t="shared" si="35"/>
        <v xml:space="preserve"> </v>
      </c>
    </row>
    <row r="563" spans="4:15" x14ac:dyDescent="0.3">
      <c r="D563" s="11" t="str">
        <f>(IF(B563=Localisation!$C$64,1,IF(B563=Localisation!$C$65,2,IF(B563=Localisation!$C$66,3,IF(B563=Localisation!$C$67,4,IF(B563=Localisation!$C$68,5,IF(OR(B563=1,B563=2,B563=3,B563=4,B563=5),B563,"")))))))</f>
        <v/>
      </c>
      <c r="E563" s="11" t="str">
        <f>(IF(C563=Localisation!$C$70,1,IF(C563=Localisation!$C$71,2,IF(C563=Localisation!$C$72,3,IF(C563=Localisation!$C$73,4,IF(C563=Localisation!$C$74,5,IF(OR(C563=1,C563=2,C563=3,C563=4,C563=5),C563,"")))))))</f>
        <v/>
      </c>
      <c r="F563" s="55" t="e">
        <f t="shared" si="32"/>
        <v>#VALUE!</v>
      </c>
      <c r="G563" s="55" t="e">
        <f t="shared" si="33"/>
        <v>#VALUE!</v>
      </c>
      <c r="M563" s="55" t="str">
        <f t="shared" si="34"/>
        <v xml:space="preserve"> </v>
      </c>
      <c r="O563" s="55" t="str">
        <f t="shared" si="35"/>
        <v xml:space="preserve"> </v>
      </c>
    </row>
    <row r="564" spans="4:15" x14ac:dyDescent="0.3">
      <c r="D564" s="11" t="str">
        <f>(IF(B564=Localisation!$C$64,1,IF(B564=Localisation!$C$65,2,IF(B564=Localisation!$C$66,3,IF(B564=Localisation!$C$67,4,IF(B564=Localisation!$C$68,5,IF(OR(B564=1,B564=2,B564=3,B564=4,B564=5),B564,"")))))))</f>
        <v/>
      </c>
      <c r="E564" s="11" t="str">
        <f>(IF(C564=Localisation!$C$70,1,IF(C564=Localisation!$C$71,2,IF(C564=Localisation!$C$72,3,IF(C564=Localisation!$C$73,4,IF(C564=Localisation!$C$74,5,IF(OR(C564=1,C564=2,C564=3,C564=4,C564=5),C564,"")))))))</f>
        <v/>
      </c>
      <c r="F564" s="55" t="e">
        <f t="shared" si="32"/>
        <v>#VALUE!</v>
      </c>
      <c r="G564" s="55" t="e">
        <f t="shared" si="33"/>
        <v>#VALUE!</v>
      </c>
      <c r="M564" s="55" t="str">
        <f t="shared" si="34"/>
        <v xml:space="preserve"> </v>
      </c>
      <c r="O564" s="55" t="str">
        <f t="shared" si="35"/>
        <v xml:space="preserve"> </v>
      </c>
    </row>
    <row r="565" spans="4:15" x14ac:dyDescent="0.3">
      <c r="D565" s="11" t="str">
        <f>(IF(B565=Localisation!$C$64,1,IF(B565=Localisation!$C$65,2,IF(B565=Localisation!$C$66,3,IF(B565=Localisation!$C$67,4,IF(B565=Localisation!$C$68,5,IF(OR(B565=1,B565=2,B565=3,B565=4,B565=5),B565,"")))))))</f>
        <v/>
      </c>
      <c r="E565" s="11" t="str">
        <f>(IF(C565=Localisation!$C$70,1,IF(C565=Localisation!$C$71,2,IF(C565=Localisation!$C$72,3,IF(C565=Localisation!$C$73,4,IF(C565=Localisation!$C$74,5,IF(OR(C565=1,C565=2,C565=3,C565=4,C565=5),C565,"")))))))</f>
        <v/>
      </c>
      <c r="F565" s="55" t="e">
        <f t="shared" si="32"/>
        <v>#VALUE!</v>
      </c>
      <c r="G565" s="55" t="e">
        <f t="shared" si="33"/>
        <v>#VALUE!</v>
      </c>
      <c r="M565" s="55" t="str">
        <f t="shared" si="34"/>
        <v xml:space="preserve"> </v>
      </c>
      <c r="O565" s="55" t="str">
        <f t="shared" si="35"/>
        <v xml:space="preserve"> </v>
      </c>
    </row>
    <row r="566" spans="4:15" x14ac:dyDescent="0.3">
      <c r="D566" s="11" t="str">
        <f>(IF(B566=Localisation!$C$64,1,IF(B566=Localisation!$C$65,2,IF(B566=Localisation!$C$66,3,IF(B566=Localisation!$C$67,4,IF(B566=Localisation!$C$68,5,IF(OR(B566=1,B566=2,B566=3,B566=4,B566=5),B566,"")))))))</f>
        <v/>
      </c>
      <c r="E566" s="11" t="str">
        <f>(IF(C566=Localisation!$C$70,1,IF(C566=Localisation!$C$71,2,IF(C566=Localisation!$C$72,3,IF(C566=Localisation!$C$73,4,IF(C566=Localisation!$C$74,5,IF(OR(C566=1,C566=2,C566=3,C566=4,C566=5),C566,"")))))))</f>
        <v/>
      </c>
      <c r="F566" s="55" t="e">
        <f t="shared" si="32"/>
        <v>#VALUE!</v>
      </c>
      <c r="G566" s="55" t="e">
        <f t="shared" si="33"/>
        <v>#VALUE!</v>
      </c>
      <c r="M566" s="55" t="str">
        <f t="shared" si="34"/>
        <v xml:space="preserve"> </v>
      </c>
      <c r="O566" s="55" t="str">
        <f t="shared" si="35"/>
        <v xml:space="preserve"> </v>
      </c>
    </row>
    <row r="567" spans="4:15" x14ac:dyDescent="0.3">
      <c r="D567" s="11" t="str">
        <f>(IF(B567=Localisation!$C$64,1,IF(B567=Localisation!$C$65,2,IF(B567=Localisation!$C$66,3,IF(B567=Localisation!$C$67,4,IF(B567=Localisation!$C$68,5,IF(OR(B567=1,B567=2,B567=3,B567=4,B567=5),B567,"")))))))</f>
        <v/>
      </c>
      <c r="E567" s="11" t="str">
        <f>(IF(C567=Localisation!$C$70,1,IF(C567=Localisation!$C$71,2,IF(C567=Localisation!$C$72,3,IF(C567=Localisation!$C$73,4,IF(C567=Localisation!$C$74,5,IF(OR(C567=1,C567=2,C567=3,C567=4,C567=5),C567,"")))))))</f>
        <v/>
      </c>
      <c r="F567" s="55" t="e">
        <f t="shared" si="32"/>
        <v>#VALUE!</v>
      </c>
      <c r="G567" s="55" t="e">
        <f t="shared" si="33"/>
        <v>#VALUE!</v>
      </c>
      <c r="M567" s="55" t="str">
        <f t="shared" si="34"/>
        <v xml:space="preserve"> </v>
      </c>
      <c r="O567" s="55" t="str">
        <f t="shared" si="35"/>
        <v xml:space="preserve"> </v>
      </c>
    </row>
    <row r="568" spans="4:15" x14ac:dyDescent="0.3">
      <c r="D568" s="11" t="str">
        <f>(IF(B568=Localisation!$C$64,1,IF(B568=Localisation!$C$65,2,IF(B568=Localisation!$C$66,3,IF(B568=Localisation!$C$67,4,IF(B568=Localisation!$C$68,5,IF(OR(B568=1,B568=2,B568=3,B568=4,B568=5),B568,"")))))))</f>
        <v/>
      </c>
      <c r="E568" s="11" t="str">
        <f>(IF(C568=Localisation!$C$70,1,IF(C568=Localisation!$C$71,2,IF(C568=Localisation!$C$72,3,IF(C568=Localisation!$C$73,4,IF(C568=Localisation!$C$74,5,IF(OR(C568=1,C568=2,C568=3,C568=4,C568=5),C568,"")))))))</f>
        <v/>
      </c>
      <c r="F568" s="55" t="e">
        <f t="shared" si="32"/>
        <v>#VALUE!</v>
      </c>
      <c r="G568" s="55" t="e">
        <f t="shared" si="33"/>
        <v>#VALUE!</v>
      </c>
      <c r="M568" s="55" t="str">
        <f t="shared" si="34"/>
        <v xml:space="preserve"> </v>
      </c>
      <c r="O568" s="55" t="str">
        <f t="shared" si="35"/>
        <v xml:space="preserve"> </v>
      </c>
    </row>
    <row r="569" spans="4:15" x14ac:dyDescent="0.3">
      <c r="D569" s="11" t="str">
        <f>(IF(B569=Localisation!$C$64,1,IF(B569=Localisation!$C$65,2,IF(B569=Localisation!$C$66,3,IF(B569=Localisation!$C$67,4,IF(B569=Localisation!$C$68,5,IF(OR(B569=1,B569=2,B569=3,B569=4,B569=5),B569,"")))))))</f>
        <v/>
      </c>
      <c r="E569" s="11" t="str">
        <f>(IF(C569=Localisation!$C$70,1,IF(C569=Localisation!$C$71,2,IF(C569=Localisation!$C$72,3,IF(C569=Localisation!$C$73,4,IF(C569=Localisation!$C$74,5,IF(OR(C569=1,C569=2,C569=3,C569=4,C569=5),C569,"")))))))</f>
        <v/>
      </c>
      <c r="F569" s="55" t="e">
        <f t="shared" si="32"/>
        <v>#VALUE!</v>
      </c>
      <c r="G569" s="55" t="e">
        <f t="shared" si="33"/>
        <v>#VALUE!</v>
      </c>
      <c r="M569" s="55" t="str">
        <f t="shared" si="34"/>
        <v xml:space="preserve"> </v>
      </c>
      <c r="O569" s="55" t="str">
        <f t="shared" si="35"/>
        <v xml:space="preserve"> </v>
      </c>
    </row>
    <row r="570" spans="4:15" x14ac:dyDescent="0.3">
      <c r="D570" s="11" t="str">
        <f>(IF(B570=Localisation!$C$64,1,IF(B570=Localisation!$C$65,2,IF(B570=Localisation!$C$66,3,IF(B570=Localisation!$C$67,4,IF(B570=Localisation!$C$68,5,IF(OR(B570=1,B570=2,B570=3,B570=4,B570=5),B570,"")))))))</f>
        <v/>
      </c>
      <c r="E570" s="11" t="str">
        <f>(IF(C570=Localisation!$C$70,1,IF(C570=Localisation!$C$71,2,IF(C570=Localisation!$C$72,3,IF(C570=Localisation!$C$73,4,IF(C570=Localisation!$C$74,5,IF(OR(C570=1,C570=2,C570=3,C570=4,C570=5),C570,"")))))))</f>
        <v/>
      </c>
      <c r="F570" s="55" t="e">
        <f t="shared" si="32"/>
        <v>#VALUE!</v>
      </c>
      <c r="G570" s="55" t="e">
        <f t="shared" si="33"/>
        <v>#VALUE!</v>
      </c>
      <c r="M570" s="55" t="str">
        <f t="shared" si="34"/>
        <v xml:space="preserve"> </v>
      </c>
      <c r="O570" s="55" t="str">
        <f t="shared" si="35"/>
        <v xml:space="preserve"> </v>
      </c>
    </row>
    <row r="571" spans="4:15" x14ac:dyDescent="0.3">
      <c r="D571" s="11" t="str">
        <f>(IF(B571=Localisation!$C$64,1,IF(B571=Localisation!$C$65,2,IF(B571=Localisation!$C$66,3,IF(B571=Localisation!$C$67,4,IF(B571=Localisation!$C$68,5,IF(OR(B571=1,B571=2,B571=3,B571=4,B571=5),B571,"")))))))</f>
        <v/>
      </c>
      <c r="E571" s="11" t="str">
        <f>(IF(C571=Localisation!$C$70,1,IF(C571=Localisation!$C$71,2,IF(C571=Localisation!$C$72,3,IF(C571=Localisation!$C$73,4,IF(C571=Localisation!$C$74,5,IF(OR(C571=1,C571=2,C571=3,C571=4,C571=5),C571,"")))))))</f>
        <v/>
      </c>
      <c r="F571" s="55" t="e">
        <f t="shared" si="32"/>
        <v>#VALUE!</v>
      </c>
      <c r="G571" s="55" t="e">
        <f t="shared" si="33"/>
        <v>#VALUE!</v>
      </c>
      <c r="M571" s="55" t="str">
        <f t="shared" si="34"/>
        <v xml:space="preserve"> </v>
      </c>
      <c r="O571" s="55" t="str">
        <f t="shared" si="35"/>
        <v xml:space="preserve"> </v>
      </c>
    </row>
    <row r="572" spans="4:15" x14ac:dyDescent="0.3">
      <c r="D572" s="11" t="str">
        <f>(IF(B572=Localisation!$C$64,1,IF(B572=Localisation!$C$65,2,IF(B572=Localisation!$C$66,3,IF(B572=Localisation!$C$67,4,IF(B572=Localisation!$C$68,5,IF(OR(B572=1,B572=2,B572=3,B572=4,B572=5),B572,"")))))))</f>
        <v/>
      </c>
      <c r="E572" s="11" t="str">
        <f>(IF(C572=Localisation!$C$70,1,IF(C572=Localisation!$C$71,2,IF(C572=Localisation!$C$72,3,IF(C572=Localisation!$C$73,4,IF(C572=Localisation!$C$74,5,IF(OR(C572=1,C572=2,C572=3,C572=4,C572=5),C572,"")))))))</f>
        <v/>
      </c>
      <c r="F572" s="55" t="e">
        <f t="shared" si="32"/>
        <v>#VALUE!</v>
      </c>
      <c r="G572" s="55" t="e">
        <f t="shared" si="33"/>
        <v>#VALUE!</v>
      </c>
      <c r="M572" s="55" t="str">
        <f t="shared" si="34"/>
        <v xml:space="preserve"> </v>
      </c>
      <c r="O572" s="55" t="str">
        <f t="shared" si="35"/>
        <v xml:space="preserve"> </v>
      </c>
    </row>
    <row r="573" spans="4:15" x14ac:dyDescent="0.3">
      <c r="D573" s="11" t="str">
        <f>(IF(B573=Localisation!$C$64,1,IF(B573=Localisation!$C$65,2,IF(B573=Localisation!$C$66,3,IF(B573=Localisation!$C$67,4,IF(B573=Localisation!$C$68,5,IF(OR(B573=1,B573=2,B573=3,B573=4,B573=5),B573,"")))))))</f>
        <v/>
      </c>
      <c r="E573" s="11" t="str">
        <f>(IF(C573=Localisation!$C$70,1,IF(C573=Localisation!$C$71,2,IF(C573=Localisation!$C$72,3,IF(C573=Localisation!$C$73,4,IF(C573=Localisation!$C$74,5,IF(OR(C573=1,C573=2,C573=3,C573=4,C573=5),C573,"")))))))</f>
        <v/>
      </c>
      <c r="F573" s="55" t="e">
        <f t="shared" si="32"/>
        <v>#VALUE!</v>
      </c>
      <c r="G573" s="55" t="e">
        <f t="shared" si="33"/>
        <v>#VALUE!</v>
      </c>
      <c r="M573" s="55" t="str">
        <f t="shared" si="34"/>
        <v xml:space="preserve"> </v>
      </c>
      <c r="O573" s="55" t="str">
        <f t="shared" si="35"/>
        <v xml:space="preserve"> </v>
      </c>
    </row>
    <row r="574" spans="4:15" x14ac:dyDescent="0.3">
      <c r="D574" s="11" t="str">
        <f>(IF(B574=Localisation!$C$64,1,IF(B574=Localisation!$C$65,2,IF(B574=Localisation!$C$66,3,IF(B574=Localisation!$C$67,4,IF(B574=Localisation!$C$68,5,IF(OR(B574=1,B574=2,B574=3,B574=4,B574=5),B574,"")))))))</f>
        <v/>
      </c>
      <c r="E574" s="11" t="str">
        <f>(IF(C574=Localisation!$C$70,1,IF(C574=Localisation!$C$71,2,IF(C574=Localisation!$C$72,3,IF(C574=Localisation!$C$73,4,IF(C574=Localisation!$C$74,5,IF(OR(C574=1,C574=2,C574=3,C574=4,C574=5),C574,"")))))))</f>
        <v/>
      </c>
      <c r="F574" s="55" t="e">
        <f t="shared" si="32"/>
        <v>#VALUE!</v>
      </c>
      <c r="G574" s="55" t="e">
        <f t="shared" si="33"/>
        <v>#VALUE!</v>
      </c>
      <c r="M574" s="55" t="str">
        <f t="shared" si="34"/>
        <v xml:space="preserve"> </v>
      </c>
      <c r="O574" s="55" t="str">
        <f t="shared" si="35"/>
        <v xml:space="preserve"> </v>
      </c>
    </row>
    <row r="575" spans="4:15" x14ac:dyDescent="0.3">
      <c r="D575" s="11" t="str">
        <f>(IF(B575=Localisation!$C$64,1,IF(B575=Localisation!$C$65,2,IF(B575=Localisation!$C$66,3,IF(B575=Localisation!$C$67,4,IF(B575=Localisation!$C$68,5,IF(OR(B575=1,B575=2,B575=3,B575=4,B575=5),B575,"")))))))</f>
        <v/>
      </c>
      <c r="E575" s="11" t="str">
        <f>(IF(C575=Localisation!$C$70,1,IF(C575=Localisation!$C$71,2,IF(C575=Localisation!$C$72,3,IF(C575=Localisation!$C$73,4,IF(C575=Localisation!$C$74,5,IF(OR(C575=1,C575=2,C575=3,C575=4,C575=5),C575,"")))))))</f>
        <v/>
      </c>
      <c r="F575" s="55" t="e">
        <f t="shared" si="32"/>
        <v>#VALUE!</v>
      </c>
      <c r="G575" s="55" t="e">
        <f t="shared" si="33"/>
        <v>#VALUE!</v>
      </c>
      <c r="M575" s="55" t="str">
        <f t="shared" si="34"/>
        <v xml:space="preserve"> </v>
      </c>
      <c r="O575" s="55" t="str">
        <f t="shared" si="35"/>
        <v xml:space="preserve"> </v>
      </c>
    </row>
    <row r="576" spans="4:15" x14ac:dyDescent="0.3">
      <c r="D576" s="11" t="str">
        <f>(IF(B576=Localisation!$C$64,1,IF(B576=Localisation!$C$65,2,IF(B576=Localisation!$C$66,3,IF(B576=Localisation!$C$67,4,IF(B576=Localisation!$C$68,5,IF(OR(B576=1,B576=2,B576=3,B576=4,B576=5),B576,"")))))))</f>
        <v/>
      </c>
      <c r="E576" s="11" t="str">
        <f>(IF(C576=Localisation!$C$70,1,IF(C576=Localisation!$C$71,2,IF(C576=Localisation!$C$72,3,IF(C576=Localisation!$C$73,4,IF(C576=Localisation!$C$74,5,IF(OR(C576=1,C576=2,C576=3,C576=4,C576=5),C576,"")))))))</f>
        <v/>
      </c>
      <c r="F576" s="55" t="e">
        <f t="shared" si="32"/>
        <v>#VALUE!</v>
      </c>
      <c r="G576" s="55" t="e">
        <f t="shared" si="33"/>
        <v>#VALUE!</v>
      </c>
      <c r="M576" s="55" t="str">
        <f t="shared" si="34"/>
        <v xml:space="preserve"> </v>
      </c>
      <c r="O576" s="55" t="str">
        <f t="shared" si="35"/>
        <v xml:space="preserve"> </v>
      </c>
    </row>
    <row r="577" spans="4:15" x14ac:dyDescent="0.3">
      <c r="D577" s="11" t="str">
        <f>(IF(B577=Localisation!$C$64,1,IF(B577=Localisation!$C$65,2,IF(B577=Localisation!$C$66,3,IF(B577=Localisation!$C$67,4,IF(B577=Localisation!$C$68,5,IF(OR(B577=1,B577=2,B577=3,B577=4,B577=5),B577,"")))))))</f>
        <v/>
      </c>
      <c r="E577" s="11" t="str">
        <f>(IF(C577=Localisation!$C$70,1,IF(C577=Localisation!$C$71,2,IF(C577=Localisation!$C$72,3,IF(C577=Localisation!$C$73,4,IF(C577=Localisation!$C$74,5,IF(OR(C577=1,C577=2,C577=3,C577=4,C577=5),C577,"")))))))</f>
        <v/>
      </c>
      <c r="F577" s="55" t="e">
        <f t="shared" si="32"/>
        <v>#VALUE!</v>
      </c>
      <c r="G577" s="55" t="e">
        <f t="shared" si="33"/>
        <v>#VALUE!</v>
      </c>
      <c r="M577" s="55" t="str">
        <f t="shared" si="34"/>
        <v xml:space="preserve"> </v>
      </c>
      <c r="O577" s="55" t="str">
        <f t="shared" si="35"/>
        <v xml:space="preserve"> </v>
      </c>
    </row>
    <row r="578" spans="4:15" x14ac:dyDescent="0.3">
      <c r="D578" s="11" t="str">
        <f>(IF(B578=Localisation!$C$64,1,IF(B578=Localisation!$C$65,2,IF(B578=Localisation!$C$66,3,IF(B578=Localisation!$C$67,4,IF(B578=Localisation!$C$68,5,IF(OR(B578=1,B578=2,B578=3,B578=4,B578=5),B578,"")))))))</f>
        <v/>
      </c>
      <c r="E578" s="11" t="str">
        <f>(IF(C578=Localisation!$C$70,1,IF(C578=Localisation!$C$71,2,IF(C578=Localisation!$C$72,3,IF(C578=Localisation!$C$73,4,IF(C578=Localisation!$C$74,5,IF(OR(C578=1,C578=2,C578=3,C578=4,C578=5),C578,"")))))))</f>
        <v/>
      </c>
      <c r="F578" s="55" t="e">
        <f t="shared" si="32"/>
        <v>#VALUE!</v>
      </c>
      <c r="G578" s="55" t="e">
        <f t="shared" si="33"/>
        <v>#VALUE!</v>
      </c>
      <c r="M578" s="55" t="str">
        <f t="shared" si="34"/>
        <v xml:space="preserve"> </v>
      </c>
      <c r="O578" s="55" t="str">
        <f t="shared" si="35"/>
        <v xml:space="preserve"> </v>
      </c>
    </row>
    <row r="579" spans="4:15" x14ac:dyDescent="0.3">
      <c r="D579" s="11" t="str">
        <f>(IF(B579=Localisation!$C$64,1,IF(B579=Localisation!$C$65,2,IF(B579=Localisation!$C$66,3,IF(B579=Localisation!$C$67,4,IF(B579=Localisation!$C$68,5,IF(OR(B579=1,B579=2,B579=3,B579=4,B579=5),B579,"")))))))</f>
        <v/>
      </c>
      <c r="E579" s="11" t="str">
        <f>(IF(C579=Localisation!$C$70,1,IF(C579=Localisation!$C$71,2,IF(C579=Localisation!$C$72,3,IF(C579=Localisation!$C$73,4,IF(C579=Localisation!$C$74,5,IF(OR(C579=1,C579=2,C579=3,C579=4,C579=5),C579,"")))))))</f>
        <v/>
      </c>
      <c r="F579" s="55" t="e">
        <f t="shared" ref="F579:F642" si="36">(((D579+E579)-2)/8)</f>
        <v>#VALUE!</v>
      </c>
      <c r="G579" s="55" t="e">
        <f t="shared" ref="G579:G642" si="37">(0.65*(((D579+E579-2)*100)/8)+22.9)/100</f>
        <v>#VALUE!</v>
      </c>
      <c r="M579" s="55" t="str">
        <f t="shared" ref="M579:M642" si="38">IF(COUNTA(B579,C579)=2,F579," ")</f>
        <v xml:space="preserve"> </v>
      </c>
      <c r="O579" s="55" t="str">
        <f t="shared" ref="O579:O642" si="39">IF(COUNTA(B579,C579)=2,G579," ")</f>
        <v xml:space="preserve"> </v>
      </c>
    </row>
    <row r="580" spans="4:15" x14ac:dyDescent="0.3">
      <c r="D580" s="11" t="str">
        <f>(IF(B580=Localisation!$C$64,1,IF(B580=Localisation!$C$65,2,IF(B580=Localisation!$C$66,3,IF(B580=Localisation!$C$67,4,IF(B580=Localisation!$C$68,5,IF(OR(B580=1,B580=2,B580=3,B580=4,B580=5),B580,"")))))))</f>
        <v/>
      </c>
      <c r="E580" s="11" t="str">
        <f>(IF(C580=Localisation!$C$70,1,IF(C580=Localisation!$C$71,2,IF(C580=Localisation!$C$72,3,IF(C580=Localisation!$C$73,4,IF(C580=Localisation!$C$74,5,IF(OR(C580=1,C580=2,C580=3,C580=4,C580=5),C580,"")))))))</f>
        <v/>
      </c>
      <c r="F580" s="55" t="e">
        <f t="shared" si="36"/>
        <v>#VALUE!</v>
      </c>
      <c r="G580" s="55" t="e">
        <f t="shared" si="37"/>
        <v>#VALUE!</v>
      </c>
      <c r="M580" s="55" t="str">
        <f t="shared" si="38"/>
        <v xml:space="preserve"> </v>
      </c>
      <c r="O580" s="55" t="str">
        <f t="shared" si="39"/>
        <v xml:space="preserve"> </v>
      </c>
    </row>
    <row r="581" spans="4:15" x14ac:dyDescent="0.3">
      <c r="D581" s="11" t="str">
        <f>(IF(B581=Localisation!$C$64,1,IF(B581=Localisation!$C$65,2,IF(B581=Localisation!$C$66,3,IF(B581=Localisation!$C$67,4,IF(B581=Localisation!$C$68,5,IF(OR(B581=1,B581=2,B581=3,B581=4,B581=5),B581,"")))))))</f>
        <v/>
      </c>
      <c r="E581" s="11" t="str">
        <f>(IF(C581=Localisation!$C$70,1,IF(C581=Localisation!$C$71,2,IF(C581=Localisation!$C$72,3,IF(C581=Localisation!$C$73,4,IF(C581=Localisation!$C$74,5,IF(OR(C581=1,C581=2,C581=3,C581=4,C581=5),C581,"")))))))</f>
        <v/>
      </c>
      <c r="F581" s="55" t="e">
        <f t="shared" si="36"/>
        <v>#VALUE!</v>
      </c>
      <c r="G581" s="55" t="e">
        <f t="shared" si="37"/>
        <v>#VALUE!</v>
      </c>
      <c r="M581" s="55" t="str">
        <f t="shared" si="38"/>
        <v xml:space="preserve"> </v>
      </c>
      <c r="O581" s="55" t="str">
        <f t="shared" si="39"/>
        <v xml:space="preserve"> </v>
      </c>
    </row>
    <row r="582" spans="4:15" x14ac:dyDescent="0.3">
      <c r="D582" s="11" t="str">
        <f>(IF(B582=Localisation!$C$64,1,IF(B582=Localisation!$C$65,2,IF(B582=Localisation!$C$66,3,IF(B582=Localisation!$C$67,4,IF(B582=Localisation!$C$68,5,IF(OR(B582=1,B582=2,B582=3,B582=4,B582=5),B582,"")))))))</f>
        <v/>
      </c>
      <c r="E582" s="11" t="str">
        <f>(IF(C582=Localisation!$C$70,1,IF(C582=Localisation!$C$71,2,IF(C582=Localisation!$C$72,3,IF(C582=Localisation!$C$73,4,IF(C582=Localisation!$C$74,5,IF(OR(C582=1,C582=2,C582=3,C582=4,C582=5),C582,"")))))))</f>
        <v/>
      </c>
      <c r="F582" s="55" t="e">
        <f t="shared" si="36"/>
        <v>#VALUE!</v>
      </c>
      <c r="G582" s="55" t="e">
        <f t="shared" si="37"/>
        <v>#VALUE!</v>
      </c>
      <c r="M582" s="55" t="str">
        <f t="shared" si="38"/>
        <v xml:space="preserve"> </v>
      </c>
      <c r="O582" s="55" t="str">
        <f t="shared" si="39"/>
        <v xml:space="preserve"> </v>
      </c>
    </row>
    <row r="583" spans="4:15" x14ac:dyDescent="0.3">
      <c r="D583" s="11" t="str">
        <f>(IF(B583=Localisation!$C$64,1,IF(B583=Localisation!$C$65,2,IF(B583=Localisation!$C$66,3,IF(B583=Localisation!$C$67,4,IF(B583=Localisation!$C$68,5,IF(OR(B583=1,B583=2,B583=3,B583=4,B583=5),B583,"")))))))</f>
        <v/>
      </c>
      <c r="E583" s="11" t="str">
        <f>(IF(C583=Localisation!$C$70,1,IF(C583=Localisation!$C$71,2,IF(C583=Localisation!$C$72,3,IF(C583=Localisation!$C$73,4,IF(C583=Localisation!$C$74,5,IF(OR(C583=1,C583=2,C583=3,C583=4,C583=5),C583,"")))))))</f>
        <v/>
      </c>
      <c r="F583" s="55" t="e">
        <f t="shared" si="36"/>
        <v>#VALUE!</v>
      </c>
      <c r="G583" s="55" t="e">
        <f t="shared" si="37"/>
        <v>#VALUE!</v>
      </c>
      <c r="M583" s="55" t="str">
        <f t="shared" si="38"/>
        <v xml:space="preserve"> </v>
      </c>
      <c r="O583" s="55" t="str">
        <f t="shared" si="39"/>
        <v xml:space="preserve"> </v>
      </c>
    </row>
    <row r="584" spans="4:15" x14ac:dyDescent="0.3">
      <c r="D584" s="11" t="str">
        <f>(IF(B584=Localisation!$C$64,1,IF(B584=Localisation!$C$65,2,IF(B584=Localisation!$C$66,3,IF(B584=Localisation!$C$67,4,IF(B584=Localisation!$C$68,5,IF(OR(B584=1,B584=2,B584=3,B584=4,B584=5),B584,"")))))))</f>
        <v/>
      </c>
      <c r="E584" s="11" t="str">
        <f>(IF(C584=Localisation!$C$70,1,IF(C584=Localisation!$C$71,2,IF(C584=Localisation!$C$72,3,IF(C584=Localisation!$C$73,4,IF(C584=Localisation!$C$74,5,IF(OR(C584=1,C584=2,C584=3,C584=4,C584=5),C584,"")))))))</f>
        <v/>
      </c>
      <c r="F584" s="55" t="e">
        <f t="shared" si="36"/>
        <v>#VALUE!</v>
      </c>
      <c r="G584" s="55" t="e">
        <f t="shared" si="37"/>
        <v>#VALUE!</v>
      </c>
      <c r="M584" s="55" t="str">
        <f t="shared" si="38"/>
        <v xml:space="preserve"> </v>
      </c>
      <c r="O584" s="55" t="str">
        <f t="shared" si="39"/>
        <v xml:space="preserve"> </v>
      </c>
    </row>
    <row r="585" spans="4:15" x14ac:dyDescent="0.3">
      <c r="D585" s="11" t="str">
        <f>(IF(B585=Localisation!$C$64,1,IF(B585=Localisation!$C$65,2,IF(B585=Localisation!$C$66,3,IF(B585=Localisation!$C$67,4,IF(B585=Localisation!$C$68,5,IF(OR(B585=1,B585=2,B585=3,B585=4,B585=5),B585,"")))))))</f>
        <v/>
      </c>
      <c r="E585" s="11" t="str">
        <f>(IF(C585=Localisation!$C$70,1,IF(C585=Localisation!$C$71,2,IF(C585=Localisation!$C$72,3,IF(C585=Localisation!$C$73,4,IF(C585=Localisation!$C$74,5,IF(OR(C585=1,C585=2,C585=3,C585=4,C585=5),C585,"")))))))</f>
        <v/>
      </c>
      <c r="F585" s="55" t="e">
        <f t="shared" si="36"/>
        <v>#VALUE!</v>
      </c>
      <c r="G585" s="55" t="e">
        <f t="shared" si="37"/>
        <v>#VALUE!</v>
      </c>
      <c r="M585" s="55" t="str">
        <f t="shared" si="38"/>
        <v xml:space="preserve"> </v>
      </c>
      <c r="O585" s="55" t="str">
        <f t="shared" si="39"/>
        <v xml:space="preserve"> </v>
      </c>
    </row>
    <row r="586" spans="4:15" x14ac:dyDescent="0.3">
      <c r="D586" s="11" t="str">
        <f>(IF(B586=Localisation!$C$64,1,IF(B586=Localisation!$C$65,2,IF(B586=Localisation!$C$66,3,IF(B586=Localisation!$C$67,4,IF(B586=Localisation!$C$68,5,IF(OR(B586=1,B586=2,B586=3,B586=4,B586=5),B586,"")))))))</f>
        <v/>
      </c>
      <c r="E586" s="11" t="str">
        <f>(IF(C586=Localisation!$C$70,1,IF(C586=Localisation!$C$71,2,IF(C586=Localisation!$C$72,3,IF(C586=Localisation!$C$73,4,IF(C586=Localisation!$C$74,5,IF(OR(C586=1,C586=2,C586=3,C586=4,C586=5),C586,"")))))))</f>
        <v/>
      </c>
      <c r="F586" s="55" t="e">
        <f t="shared" si="36"/>
        <v>#VALUE!</v>
      </c>
      <c r="G586" s="55" t="e">
        <f t="shared" si="37"/>
        <v>#VALUE!</v>
      </c>
      <c r="M586" s="55" t="str">
        <f t="shared" si="38"/>
        <v xml:space="preserve"> </v>
      </c>
      <c r="O586" s="55" t="str">
        <f t="shared" si="39"/>
        <v xml:space="preserve"> </v>
      </c>
    </row>
    <row r="587" spans="4:15" x14ac:dyDescent="0.3">
      <c r="D587" s="11" t="str">
        <f>(IF(B587=Localisation!$C$64,1,IF(B587=Localisation!$C$65,2,IF(B587=Localisation!$C$66,3,IF(B587=Localisation!$C$67,4,IF(B587=Localisation!$C$68,5,IF(OR(B587=1,B587=2,B587=3,B587=4,B587=5),B587,"")))))))</f>
        <v/>
      </c>
      <c r="E587" s="11" t="str">
        <f>(IF(C587=Localisation!$C$70,1,IF(C587=Localisation!$C$71,2,IF(C587=Localisation!$C$72,3,IF(C587=Localisation!$C$73,4,IF(C587=Localisation!$C$74,5,IF(OR(C587=1,C587=2,C587=3,C587=4,C587=5),C587,"")))))))</f>
        <v/>
      </c>
      <c r="F587" s="55" t="e">
        <f t="shared" si="36"/>
        <v>#VALUE!</v>
      </c>
      <c r="G587" s="55" t="e">
        <f t="shared" si="37"/>
        <v>#VALUE!</v>
      </c>
      <c r="M587" s="55" t="str">
        <f t="shared" si="38"/>
        <v xml:space="preserve"> </v>
      </c>
      <c r="O587" s="55" t="str">
        <f t="shared" si="39"/>
        <v xml:space="preserve"> </v>
      </c>
    </row>
    <row r="588" spans="4:15" x14ac:dyDescent="0.3">
      <c r="D588" s="11" t="str">
        <f>(IF(B588=Localisation!$C$64,1,IF(B588=Localisation!$C$65,2,IF(B588=Localisation!$C$66,3,IF(B588=Localisation!$C$67,4,IF(B588=Localisation!$C$68,5,IF(OR(B588=1,B588=2,B588=3,B588=4,B588=5),B588,"")))))))</f>
        <v/>
      </c>
      <c r="E588" s="11" t="str">
        <f>(IF(C588=Localisation!$C$70,1,IF(C588=Localisation!$C$71,2,IF(C588=Localisation!$C$72,3,IF(C588=Localisation!$C$73,4,IF(C588=Localisation!$C$74,5,IF(OR(C588=1,C588=2,C588=3,C588=4,C588=5),C588,"")))))))</f>
        <v/>
      </c>
      <c r="F588" s="55" t="e">
        <f t="shared" si="36"/>
        <v>#VALUE!</v>
      </c>
      <c r="G588" s="55" t="e">
        <f t="shared" si="37"/>
        <v>#VALUE!</v>
      </c>
      <c r="M588" s="55" t="str">
        <f t="shared" si="38"/>
        <v xml:space="preserve"> </v>
      </c>
      <c r="O588" s="55" t="str">
        <f t="shared" si="39"/>
        <v xml:space="preserve"> </v>
      </c>
    </row>
    <row r="589" spans="4:15" x14ac:dyDescent="0.3">
      <c r="D589" s="11" t="str">
        <f>(IF(B589=Localisation!$C$64,1,IF(B589=Localisation!$C$65,2,IF(B589=Localisation!$C$66,3,IF(B589=Localisation!$C$67,4,IF(B589=Localisation!$C$68,5,IF(OR(B589=1,B589=2,B589=3,B589=4,B589=5),B589,"")))))))</f>
        <v/>
      </c>
      <c r="E589" s="11" t="str">
        <f>(IF(C589=Localisation!$C$70,1,IF(C589=Localisation!$C$71,2,IF(C589=Localisation!$C$72,3,IF(C589=Localisation!$C$73,4,IF(C589=Localisation!$C$74,5,IF(OR(C589=1,C589=2,C589=3,C589=4,C589=5),C589,"")))))))</f>
        <v/>
      </c>
      <c r="F589" s="55" t="e">
        <f t="shared" si="36"/>
        <v>#VALUE!</v>
      </c>
      <c r="G589" s="55" t="e">
        <f t="shared" si="37"/>
        <v>#VALUE!</v>
      </c>
      <c r="M589" s="55" t="str">
        <f t="shared" si="38"/>
        <v xml:space="preserve"> </v>
      </c>
      <c r="O589" s="55" t="str">
        <f t="shared" si="39"/>
        <v xml:space="preserve"> </v>
      </c>
    </row>
    <row r="590" spans="4:15" x14ac:dyDescent="0.3">
      <c r="D590" s="11" t="str">
        <f>(IF(B590=Localisation!$C$64,1,IF(B590=Localisation!$C$65,2,IF(B590=Localisation!$C$66,3,IF(B590=Localisation!$C$67,4,IF(B590=Localisation!$C$68,5,IF(OR(B590=1,B590=2,B590=3,B590=4,B590=5),B590,"")))))))</f>
        <v/>
      </c>
      <c r="E590" s="11" t="str">
        <f>(IF(C590=Localisation!$C$70,1,IF(C590=Localisation!$C$71,2,IF(C590=Localisation!$C$72,3,IF(C590=Localisation!$C$73,4,IF(C590=Localisation!$C$74,5,IF(OR(C590=1,C590=2,C590=3,C590=4,C590=5),C590,"")))))))</f>
        <v/>
      </c>
      <c r="F590" s="55" t="e">
        <f t="shared" si="36"/>
        <v>#VALUE!</v>
      </c>
      <c r="G590" s="55" t="e">
        <f t="shared" si="37"/>
        <v>#VALUE!</v>
      </c>
      <c r="M590" s="55" t="str">
        <f t="shared" si="38"/>
        <v xml:space="preserve"> </v>
      </c>
      <c r="O590" s="55" t="str">
        <f t="shared" si="39"/>
        <v xml:space="preserve"> </v>
      </c>
    </row>
    <row r="591" spans="4:15" x14ac:dyDescent="0.3">
      <c r="D591" s="11" t="str">
        <f>(IF(B591=Localisation!$C$64,1,IF(B591=Localisation!$C$65,2,IF(B591=Localisation!$C$66,3,IF(B591=Localisation!$C$67,4,IF(B591=Localisation!$C$68,5,IF(OR(B591=1,B591=2,B591=3,B591=4,B591=5),B591,"")))))))</f>
        <v/>
      </c>
      <c r="E591" s="11" t="str">
        <f>(IF(C591=Localisation!$C$70,1,IF(C591=Localisation!$C$71,2,IF(C591=Localisation!$C$72,3,IF(C591=Localisation!$C$73,4,IF(C591=Localisation!$C$74,5,IF(OR(C591=1,C591=2,C591=3,C591=4,C591=5),C591,"")))))))</f>
        <v/>
      </c>
      <c r="F591" s="55" t="e">
        <f t="shared" si="36"/>
        <v>#VALUE!</v>
      </c>
      <c r="G591" s="55" t="e">
        <f t="shared" si="37"/>
        <v>#VALUE!</v>
      </c>
      <c r="M591" s="55" t="str">
        <f t="shared" si="38"/>
        <v xml:space="preserve"> </v>
      </c>
      <c r="O591" s="55" t="str">
        <f t="shared" si="39"/>
        <v xml:space="preserve"> </v>
      </c>
    </row>
    <row r="592" spans="4:15" x14ac:dyDescent="0.3">
      <c r="D592" s="11" t="str">
        <f>(IF(B592=Localisation!$C$64,1,IF(B592=Localisation!$C$65,2,IF(B592=Localisation!$C$66,3,IF(B592=Localisation!$C$67,4,IF(B592=Localisation!$C$68,5,IF(OR(B592=1,B592=2,B592=3,B592=4,B592=5),B592,"")))))))</f>
        <v/>
      </c>
      <c r="E592" s="11" t="str">
        <f>(IF(C592=Localisation!$C$70,1,IF(C592=Localisation!$C$71,2,IF(C592=Localisation!$C$72,3,IF(C592=Localisation!$C$73,4,IF(C592=Localisation!$C$74,5,IF(OR(C592=1,C592=2,C592=3,C592=4,C592=5),C592,"")))))))</f>
        <v/>
      </c>
      <c r="F592" s="55" t="e">
        <f t="shared" si="36"/>
        <v>#VALUE!</v>
      </c>
      <c r="G592" s="55" t="e">
        <f t="shared" si="37"/>
        <v>#VALUE!</v>
      </c>
      <c r="M592" s="55" t="str">
        <f t="shared" si="38"/>
        <v xml:space="preserve"> </v>
      </c>
      <c r="O592" s="55" t="str">
        <f t="shared" si="39"/>
        <v xml:space="preserve"> </v>
      </c>
    </row>
    <row r="593" spans="4:15" x14ac:dyDescent="0.3">
      <c r="D593" s="11" t="str">
        <f>(IF(B593=Localisation!$C$64,1,IF(B593=Localisation!$C$65,2,IF(B593=Localisation!$C$66,3,IF(B593=Localisation!$C$67,4,IF(B593=Localisation!$C$68,5,IF(OR(B593=1,B593=2,B593=3,B593=4,B593=5),B593,"")))))))</f>
        <v/>
      </c>
      <c r="E593" s="11" t="str">
        <f>(IF(C593=Localisation!$C$70,1,IF(C593=Localisation!$C$71,2,IF(C593=Localisation!$C$72,3,IF(C593=Localisation!$C$73,4,IF(C593=Localisation!$C$74,5,IF(OR(C593=1,C593=2,C593=3,C593=4,C593=5),C593,"")))))))</f>
        <v/>
      </c>
      <c r="F593" s="55" t="e">
        <f t="shared" si="36"/>
        <v>#VALUE!</v>
      </c>
      <c r="G593" s="55" t="e">
        <f t="shared" si="37"/>
        <v>#VALUE!</v>
      </c>
      <c r="M593" s="55" t="str">
        <f t="shared" si="38"/>
        <v xml:space="preserve"> </v>
      </c>
      <c r="O593" s="55" t="str">
        <f t="shared" si="39"/>
        <v xml:space="preserve"> </v>
      </c>
    </row>
    <row r="594" spans="4:15" x14ac:dyDescent="0.3">
      <c r="D594" s="11" t="str">
        <f>(IF(B594=Localisation!$C$64,1,IF(B594=Localisation!$C$65,2,IF(B594=Localisation!$C$66,3,IF(B594=Localisation!$C$67,4,IF(B594=Localisation!$C$68,5,IF(OR(B594=1,B594=2,B594=3,B594=4,B594=5),B594,"")))))))</f>
        <v/>
      </c>
      <c r="E594" s="11" t="str">
        <f>(IF(C594=Localisation!$C$70,1,IF(C594=Localisation!$C$71,2,IF(C594=Localisation!$C$72,3,IF(C594=Localisation!$C$73,4,IF(C594=Localisation!$C$74,5,IF(OR(C594=1,C594=2,C594=3,C594=4,C594=5),C594,"")))))))</f>
        <v/>
      </c>
      <c r="F594" s="55" t="e">
        <f t="shared" si="36"/>
        <v>#VALUE!</v>
      </c>
      <c r="G594" s="55" t="e">
        <f t="shared" si="37"/>
        <v>#VALUE!</v>
      </c>
      <c r="M594" s="55" t="str">
        <f t="shared" si="38"/>
        <v xml:space="preserve"> </v>
      </c>
      <c r="O594" s="55" t="str">
        <f t="shared" si="39"/>
        <v xml:space="preserve"> </v>
      </c>
    </row>
    <row r="595" spans="4:15" x14ac:dyDescent="0.3">
      <c r="D595" s="11" t="str">
        <f>(IF(B595=Localisation!$C$64,1,IF(B595=Localisation!$C$65,2,IF(B595=Localisation!$C$66,3,IF(B595=Localisation!$C$67,4,IF(B595=Localisation!$C$68,5,IF(OR(B595=1,B595=2,B595=3,B595=4,B595=5),B595,"")))))))</f>
        <v/>
      </c>
      <c r="E595" s="11" t="str">
        <f>(IF(C595=Localisation!$C$70,1,IF(C595=Localisation!$C$71,2,IF(C595=Localisation!$C$72,3,IF(C595=Localisation!$C$73,4,IF(C595=Localisation!$C$74,5,IF(OR(C595=1,C595=2,C595=3,C595=4,C595=5),C595,"")))))))</f>
        <v/>
      </c>
      <c r="F595" s="55" t="e">
        <f t="shared" si="36"/>
        <v>#VALUE!</v>
      </c>
      <c r="G595" s="55" t="e">
        <f t="shared" si="37"/>
        <v>#VALUE!</v>
      </c>
      <c r="M595" s="55" t="str">
        <f t="shared" si="38"/>
        <v xml:space="preserve"> </v>
      </c>
      <c r="O595" s="55" t="str">
        <f t="shared" si="39"/>
        <v xml:space="preserve"> </v>
      </c>
    </row>
    <row r="596" spans="4:15" x14ac:dyDescent="0.3">
      <c r="D596" s="11" t="str">
        <f>(IF(B596=Localisation!$C$64,1,IF(B596=Localisation!$C$65,2,IF(B596=Localisation!$C$66,3,IF(B596=Localisation!$C$67,4,IF(B596=Localisation!$C$68,5,IF(OR(B596=1,B596=2,B596=3,B596=4,B596=5),B596,"")))))))</f>
        <v/>
      </c>
      <c r="E596" s="11" t="str">
        <f>(IF(C596=Localisation!$C$70,1,IF(C596=Localisation!$C$71,2,IF(C596=Localisation!$C$72,3,IF(C596=Localisation!$C$73,4,IF(C596=Localisation!$C$74,5,IF(OR(C596=1,C596=2,C596=3,C596=4,C596=5),C596,"")))))))</f>
        <v/>
      </c>
      <c r="F596" s="55" t="e">
        <f t="shared" si="36"/>
        <v>#VALUE!</v>
      </c>
      <c r="G596" s="55" t="e">
        <f t="shared" si="37"/>
        <v>#VALUE!</v>
      </c>
      <c r="M596" s="55" t="str">
        <f t="shared" si="38"/>
        <v xml:space="preserve"> </v>
      </c>
      <c r="O596" s="55" t="str">
        <f t="shared" si="39"/>
        <v xml:space="preserve"> </v>
      </c>
    </row>
    <row r="597" spans="4:15" x14ac:dyDescent="0.3">
      <c r="D597" s="11" t="str">
        <f>(IF(B597=Localisation!$C$64,1,IF(B597=Localisation!$C$65,2,IF(B597=Localisation!$C$66,3,IF(B597=Localisation!$C$67,4,IF(B597=Localisation!$C$68,5,IF(OR(B597=1,B597=2,B597=3,B597=4,B597=5),B597,"")))))))</f>
        <v/>
      </c>
      <c r="E597" s="11" t="str">
        <f>(IF(C597=Localisation!$C$70,1,IF(C597=Localisation!$C$71,2,IF(C597=Localisation!$C$72,3,IF(C597=Localisation!$C$73,4,IF(C597=Localisation!$C$74,5,IF(OR(C597=1,C597=2,C597=3,C597=4,C597=5),C597,"")))))))</f>
        <v/>
      </c>
      <c r="F597" s="55" t="e">
        <f t="shared" si="36"/>
        <v>#VALUE!</v>
      </c>
      <c r="G597" s="55" t="e">
        <f t="shared" si="37"/>
        <v>#VALUE!</v>
      </c>
      <c r="M597" s="55" t="str">
        <f t="shared" si="38"/>
        <v xml:space="preserve"> </v>
      </c>
      <c r="O597" s="55" t="str">
        <f t="shared" si="39"/>
        <v xml:space="preserve"> </v>
      </c>
    </row>
    <row r="598" spans="4:15" x14ac:dyDescent="0.3">
      <c r="D598" s="11" t="str">
        <f>(IF(B598=Localisation!$C$64,1,IF(B598=Localisation!$C$65,2,IF(B598=Localisation!$C$66,3,IF(B598=Localisation!$C$67,4,IF(B598=Localisation!$C$68,5,IF(OR(B598=1,B598=2,B598=3,B598=4,B598=5),B598,"")))))))</f>
        <v/>
      </c>
      <c r="E598" s="11" t="str">
        <f>(IF(C598=Localisation!$C$70,1,IF(C598=Localisation!$C$71,2,IF(C598=Localisation!$C$72,3,IF(C598=Localisation!$C$73,4,IF(C598=Localisation!$C$74,5,IF(OR(C598=1,C598=2,C598=3,C598=4,C598=5),C598,"")))))))</f>
        <v/>
      </c>
      <c r="F598" s="55" t="e">
        <f t="shared" si="36"/>
        <v>#VALUE!</v>
      </c>
      <c r="G598" s="55" t="e">
        <f t="shared" si="37"/>
        <v>#VALUE!</v>
      </c>
      <c r="M598" s="55" t="str">
        <f t="shared" si="38"/>
        <v xml:space="preserve"> </v>
      </c>
      <c r="O598" s="55" t="str">
        <f t="shared" si="39"/>
        <v xml:space="preserve"> </v>
      </c>
    </row>
    <row r="599" spans="4:15" x14ac:dyDescent="0.3">
      <c r="D599" s="11" t="str">
        <f>(IF(B599=Localisation!$C$64,1,IF(B599=Localisation!$C$65,2,IF(B599=Localisation!$C$66,3,IF(B599=Localisation!$C$67,4,IF(B599=Localisation!$C$68,5,IF(OR(B599=1,B599=2,B599=3,B599=4,B599=5),B599,"")))))))</f>
        <v/>
      </c>
      <c r="E599" s="11" t="str">
        <f>(IF(C599=Localisation!$C$70,1,IF(C599=Localisation!$C$71,2,IF(C599=Localisation!$C$72,3,IF(C599=Localisation!$C$73,4,IF(C599=Localisation!$C$74,5,IF(OR(C599=1,C599=2,C599=3,C599=4,C599=5),C599,"")))))))</f>
        <v/>
      </c>
      <c r="F599" s="55" t="e">
        <f t="shared" si="36"/>
        <v>#VALUE!</v>
      </c>
      <c r="G599" s="55" t="e">
        <f t="shared" si="37"/>
        <v>#VALUE!</v>
      </c>
      <c r="M599" s="55" t="str">
        <f t="shared" si="38"/>
        <v xml:space="preserve"> </v>
      </c>
      <c r="O599" s="55" t="str">
        <f t="shared" si="39"/>
        <v xml:space="preserve"> </v>
      </c>
    </row>
    <row r="600" spans="4:15" x14ac:dyDescent="0.3">
      <c r="D600" s="11" t="str">
        <f>(IF(B600=Localisation!$C$64,1,IF(B600=Localisation!$C$65,2,IF(B600=Localisation!$C$66,3,IF(B600=Localisation!$C$67,4,IF(B600=Localisation!$C$68,5,IF(OR(B600=1,B600=2,B600=3,B600=4,B600=5),B600,"")))))))</f>
        <v/>
      </c>
      <c r="E600" s="11" t="str">
        <f>(IF(C600=Localisation!$C$70,1,IF(C600=Localisation!$C$71,2,IF(C600=Localisation!$C$72,3,IF(C600=Localisation!$C$73,4,IF(C600=Localisation!$C$74,5,IF(OR(C600=1,C600=2,C600=3,C600=4,C600=5),C600,"")))))))</f>
        <v/>
      </c>
      <c r="F600" s="55" t="e">
        <f t="shared" si="36"/>
        <v>#VALUE!</v>
      </c>
      <c r="G600" s="55" t="e">
        <f t="shared" si="37"/>
        <v>#VALUE!</v>
      </c>
      <c r="M600" s="55" t="str">
        <f t="shared" si="38"/>
        <v xml:space="preserve"> </v>
      </c>
      <c r="O600" s="55" t="str">
        <f t="shared" si="39"/>
        <v xml:space="preserve"> </v>
      </c>
    </row>
    <row r="601" spans="4:15" x14ac:dyDescent="0.3">
      <c r="D601" s="11" t="str">
        <f>(IF(B601=Localisation!$C$64,1,IF(B601=Localisation!$C$65,2,IF(B601=Localisation!$C$66,3,IF(B601=Localisation!$C$67,4,IF(B601=Localisation!$C$68,5,IF(OR(B601=1,B601=2,B601=3,B601=4,B601=5),B601,"")))))))</f>
        <v/>
      </c>
      <c r="E601" s="11" t="str">
        <f>(IF(C601=Localisation!$C$70,1,IF(C601=Localisation!$C$71,2,IF(C601=Localisation!$C$72,3,IF(C601=Localisation!$C$73,4,IF(C601=Localisation!$C$74,5,IF(OR(C601=1,C601=2,C601=3,C601=4,C601=5),C601,"")))))))</f>
        <v/>
      </c>
      <c r="F601" s="55" t="e">
        <f t="shared" si="36"/>
        <v>#VALUE!</v>
      </c>
      <c r="G601" s="55" t="e">
        <f t="shared" si="37"/>
        <v>#VALUE!</v>
      </c>
      <c r="M601" s="55" t="str">
        <f t="shared" si="38"/>
        <v xml:space="preserve"> </v>
      </c>
      <c r="O601" s="55" t="str">
        <f t="shared" si="39"/>
        <v xml:space="preserve"> </v>
      </c>
    </row>
    <row r="602" spans="4:15" x14ac:dyDescent="0.3">
      <c r="D602" s="11" t="str">
        <f>(IF(B602=Localisation!$C$64,1,IF(B602=Localisation!$C$65,2,IF(B602=Localisation!$C$66,3,IF(B602=Localisation!$C$67,4,IF(B602=Localisation!$C$68,5,IF(OR(B602=1,B602=2,B602=3,B602=4,B602=5),B602,"")))))))</f>
        <v/>
      </c>
      <c r="E602" s="11" t="str">
        <f>(IF(C602=Localisation!$C$70,1,IF(C602=Localisation!$C$71,2,IF(C602=Localisation!$C$72,3,IF(C602=Localisation!$C$73,4,IF(C602=Localisation!$C$74,5,IF(OR(C602=1,C602=2,C602=3,C602=4,C602=5),C602,"")))))))</f>
        <v/>
      </c>
      <c r="F602" s="55" t="e">
        <f t="shared" si="36"/>
        <v>#VALUE!</v>
      </c>
      <c r="G602" s="55" t="e">
        <f t="shared" si="37"/>
        <v>#VALUE!</v>
      </c>
      <c r="M602" s="55" t="str">
        <f t="shared" si="38"/>
        <v xml:space="preserve"> </v>
      </c>
      <c r="O602" s="55" t="str">
        <f t="shared" si="39"/>
        <v xml:space="preserve"> </v>
      </c>
    </row>
    <row r="603" spans="4:15" x14ac:dyDescent="0.3">
      <c r="D603" s="11" t="str">
        <f>(IF(B603=Localisation!$C$64,1,IF(B603=Localisation!$C$65,2,IF(B603=Localisation!$C$66,3,IF(B603=Localisation!$C$67,4,IF(B603=Localisation!$C$68,5,IF(OR(B603=1,B603=2,B603=3,B603=4,B603=5),B603,"")))))))</f>
        <v/>
      </c>
      <c r="E603" s="11" t="str">
        <f>(IF(C603=Localisation!$C$70,1,IF(C603=Localisation!$C$71,2,IF(C603=Localisation!$C$72,3,IF(C603=Localisation!$C$73,4,IF(C603=Localisation!$C$74,5,IF(OR(C603=1,C603=2,C603=3,C603=4,C603=5),C603,"")))))))</f>
        <v/>
      </c>
      <c r="F603" s="55" t="e">
        <f t="shared" si="36"/>
        <v>#VALUE!</v>
      </c>
      <c r="G603" s="55" t="e">
        <f t="shared" si="37"/>
        <v>#VALUE!</v>
      </c>
      <c r="M603" s="55" t="str">
        <f t="shared" si="38"/>
        <v xml:space="preserve"> </v>
      </c>
      <c r="O603" s="55" t="str">
        <f t="shared" si="39"/>
        <v xml:space="preserve"> </v>
      </c>
    </row>
    <row r="604" spans="4:15" x14ac:dyDescent="0.3">
      <c r="D604" s="11" t="str">
        <f>(IF(B604=Localisation!$C$64,1,IF(B604=Localisation!$C$65,2,IF(B604=Localisation!$C$66,3,IF(B604=Localisation!$C$67,4,IF(B604=Localisation!$C$68,5,IF(OR(B604=1,B604=2,B604=3,B604=4,B604=5),B604,"")))))))</f>
        <v/>
      </c>
      <c r="E604" s="11" t="str">
        <f>(IF(C604=Localisation!$C$70,1,IF(C604=Localisation!$C$71,2,IF(C604=Localisation!$C$72,3,IF(C604=Localisation!$C$73,4,IF(C604=Localisation!$C$74,5,IF(OR(C604=1,C604=2,C604=3,C604=4,C604=5),C604,"")))))))</f>
        <v/>
      </c>
      <c r="F604" s="55" t="e">
        <f t="shared" si="36"/>
        <v>#VALUE!</v>
      </c>
      <c r="G604" s="55" t="e">
        <f t="shared" si="37"/>
        <v>#VALUE!</v>
      </c>
      <c r="M604" s="55" t="str">
        <f t="shared" si="38"/>
        <v xml:space="preserve"> </v>
      </c>
      <c r="O604" s="55" t="str">
        <f t="shared" si="39"/>
        <v xml:space="preserve"> </v>
      </c>
    </row>
    <row r="605" spans="4:15" x14ac:dyDescent="0.3">
      <c r="D605" s="11" t="str">
        <f>(IF(B605=Localisation!$C$64,1,IF(B605=Localisation!$C$65,2,IF(B605=Localisation!$C$66,3,IF(B605=Localisation!$C$67,4,IF(B605=Localisation!$C$68,5,IF(OR(B605=1,B605=2,B605=3,B605=4,B605=5),B605,"")))))))</f>
        <v/>
      </c>
      <c r="E605" s="11" t="str">
        <f>(IF(C605=Localisation!$C$70,1,IF(C605=Localisation!$C$71,2,IF(C605=Localisation!$C$72,3,IF(C605=Localisation!$C$73,4,IF(C605=Localisation!$C$74,5,IF(OR(C605=1,C605=2,C605=3,C605=4,C605=5),C605,"")))))))</f>
        <v/>
      </c>
      <c r="F605" s="55" t="e">
        <f t="shared" si="36"/>
        <v>#VALUE!</v>
      </c>
      <c r="G605" s="55" t="e">
        <f t="shared" si="37"/>
        <v>#VALUE!</v>
      </c>
      <c r="M605" s="55" t="str">
        <f t="shared" si="38"/>
        <v xml:space="preserve"> </v>
      </c>
      <c r="O605" s="55" t="str">
        <f t="shared" si="39"/>
        <v xml:space="preserve"> </v>
      </c>
    </row>
    <row r="606" spans="4:15" x14ac:dyDescent="0.3">
      <c r="D606" s="11" t="str">
        <f>(IF(B606=Localisation!$C$64,1,IF(B606=Localisation!$C$65,2,IF(B606=Localisation!$C$66,3,IF(B606=Localisation!$C$67,4,IF(B606=Localisation!$C$68,5,IF(OR(B606=1,B606=2,B606=3,B606=4,B606=5),B606,"")))))))</f>
        <v/>
      </c>
      <c r="E606" s="11" t="str">
        <f>(IF(C606=Localisation!$C$70,1,IF(C606=Localisation!$C$71,2,IF(C606=Localisation!$C$72,3,IF(C606=Localisation!$C$73,4,IF(C606=Localisation!$C$74,5,IF(OR(C606=1,C606=2,C606=3,C606=4,C606=5),C606,"")))))))</f>
        <v/>
      </c>
      <c r="F606" s="55" t="e">
        <f t="shared" si="36"/>
        <v>#VALUE!</v>
      </c>
      <c r="G606" s="55" t="e">
        <f t="shared" si="37"/>
        <v>#VALUE!</v>
      </c>
      <c r="M606" s="55" t="str">
        <f t="shared" si="38"/>
        <v xml:space="preserve"> </v>
      </c>
      <c r="O606" s="55" t="str">
        <f t="shared" si="39"/>
        <v xml:space="preserve"> </v>
      </c>
    </row>
    <row r="607" spans="4:15" x14ac:dyDescent="0.3">
      <c r="D607" s="11" t="str">
        <f>(IF(B607=Localisation!$C$64,1,IF(B607=Localisation!$C$65,2,IF(B607=Localisation!$C$66,3,IF(B607=Localisation!$C$67,4,IF(B607=Localisation!$C$68,5,IF(OR(B607=1,B607=2,B607=3,B607=4,B607=5),B607,"")))))))</f>
        <v/>
      </c>
      <c r="E607" s="11" t="str">
        <f>(IF(C607=Localisation!$C$70,1,IF(C607=Localisation!$C$71,2,IF(C607=Localisation!$C$72,3,IF(C607=Localisation!$C$73,4,IF(C607=Localisation!$C$74,5,IF(OR(C607=1,C607=2,C607=3,C607=4,C607=5),C607,"")))))))</f>
        <v/>
      </c>
      <c r="F607" s="55" t="e">
        <f t="shared" si="36"/>
        <v>#VALUE!</v>
      </c>
      <c r="G607" s="55" t="e">
        <f t="shared" si="37"/>
        <v>#VALUE!</v>
      </c>
      <c r="M607" s="55" t="str">
        <f t="shared" si="38"/>
        <v xml:space="preserve"> </v>
      </c>
      <c r="O607" s="55" t="str">
        <f t="shared" si="39"/>
        <v xml:space="preserve"> </v>
      </c>
    </row>
    <row r="608" spans="4:15" x14ac:dyDescent="0.3">
      <c r="D608" s="11" t="str">
        <f>(IF(B608=Localisation!$C$64,1,IF(B608=Localisation!$C$65,2,IF(B608=Localisation!$C$66,3,IF(B608=Localisation!$C$67,4,IF(B608=Localisation!$C$68,5,IF(OR(B608=1,B608=2,B608=3,B608=4,B608=5),B608,"")))))))</f>
        <v/>
      </c>
      <c r="E608" s="11" t="str">
        <f>(IF(C608=Localisation!$C$70,1,IF(C608=Localisation!$C$71,2,IF(C608=Localisation!$C$72,3,IF(C608=Localisation!$C$73,4,IF(C608=Localisation!$C$74,5,IF(OR(C608=1,C608=2,C608=3,C608=4,C608=5),C608,"")))))))</f>
        <v/>
      </c>
      <c r="F608" s="55" t="e">
        <f t="shared" si="36"/>
        <v>#VALUE!</v>
      </c>
      <c r="G608" s="55" t="e">
        <f t="shared" si="37"/>
        <v>#VALUE!</v>
      </c>
      <c r="M608" s="55" t="str">
        <f t="shared" si="38"/>
        <v xml:space="preserve"> </v>
      </c>
      <c r="O608" s="55" t="str">
        <f t="shared" si="39"/>
        <v xml:space="preserve"> </v>
      </c>
    </row>
    <row r="609" spans="4:15" x14ac:dyDescent="0.3">
      <c r="D609" s="11" t="str">
        <f>(IF(B609=Localisation!$C$64,1,IF(B609=Localisation!$C$65,2,IF(B609=Localisation!$C$66,3,IF(B609=Localisation!$C$67,4,IF(B609=Localisation!$C$68,5,IF(OR(B609=1,B609=2,B609=3,B609=4,B609=5),B609,"")))))))</f>
        <v/>
      </c>
      <c r="E609" s="11" t="str">
        <f>(IF(C609=Localisation!$C$70,1,IF(C609=Localisation!$C$71,2,IF(C609=Localisation!$C$72,3,IF(C609=Localisation!$C$73,4,IF(C609=Localisation!$C$74,5,IF(OR(C609=1,C609=2,C609=3,C609=4,C609=5),C609,"")))))))</f>
        <v/>
      </c>
      <c r="F609" s="55" t="e">
        <f t="shared" si="36"/>
        <v>#VALUE!</v>
      </c>
      <c r="G609" s="55" t="e">
        <f t="shared" si="37"/>
        <v>#VALUE!</v>
      </c>
      <c r="M609" s="55" t="str">
        <f t="shared" si="38"/>
        <v xml:space="preserve"> </v>
      </c>
      <c r="O609" s="55" t="str">
        <f t="shared" si="39"/>
        <v xml:space="preserve"> </v>
      </c>
    </row>
    <row r="610" spans="4:15" x14ac:dyDescent="0.3">
      <c r="D610" s="11" t="str">
        <f>(IF(B610=Localisation!$C$64,1,IF(B610=Localisation!$C$65,2,IF(B610=Localisation!$C$66,3,IF(B610=Localisation!$C$67,4,IF(B610=Localisation!$C$68,5,IF(OR(B610=1,B610=2,B610=3,B610=4,B610=5),B610,"")))))))</f>
        <v/>
      </c>
      <c r="E610" s="11" t="str">
        <f>(IF(C610=Localisation!$C$70,1,IF(C610=Localisation!$C$71,2,IF(C610=Localisation!$C$72,3,IF(C610=Localisation!$C$73,4,IF(C610=Localisation!$C$74,5,IF(OR(C610=1,C610=2,C610=3,C610=4,C610=5),C610,"")))))))</f>
        <v/>
      </c>
      <c r="F610" s="55" t="e">
        <f t="shared" si="36"/>
        <v>#VALUE!</v>
      </c>
      <c r="G610" s="55" t="e">
        <f t="shared" si="37"/>
        <v>#VALUE!</v>
      </c>
      <c r="M610" s="55" t="str">
        <f t="shared" si="38"/>
        <v xml:space="preserve"> </v>
      </c>
      <c r="O610" s="55" t="str">
        <f t="shared" si="39"/>
        <v xml:space="preserve"> </v>
      </c>
    </row>
    <row r="611" spans="4:15" x14ac:dyDescent="0.3">
      <c r="D611" s="11" t="str">
        <f>(IF(B611=Localisation!$C$64,1,IF(B611=Localisation!$C$65,2,IF(B611=Localisation!$C$66,3,IF(B611=Localisation!$C$67,4,IF(B611=Localisation!$C$68,5,IF(OR(B611=1,B611=2,B611=3,B611=4,B611=5),B611,"")))))))</f>
        <v/>
      </c>
      <c r="E611" s="11" t="str">
        <f>(IF(C611=Localisation!$C$70,1,IF(C611=Localisation!$C$71,2,IF(C611=Localisation!$C$72,3,IF(C611=Localisation!$C$73,4,IF(C611=Localisation!$C$74,5,IF(OR(C611=1,C611=2,C611=3,C611=4,C611=5),C611,"")))))))</f>
        <v/>
      </c>
      <c r="F611" s="55" t="e">
        <f t="shared" si="36"/>
        <v>#VALUE!</v>
      </c>
      <c r="G611" s="55" t="e">
        <f t="shared" si="37"/>
        <v>#VALUE!</v>
      </c>
      <c r="M611" s="55" t="str">
        <f t="shared" si="38"/>
        <v xml:space="preserve"> </v>
      </c>
      <c r="O611" s="55" t="str">
        <f t="shared" si="39"/>
        <v xml:space="preserve"> </v>
      </c>
    </row>
    <row r="612" spans="4:15" x14ac:dyDescent="0.3">
      <c r="D612" s="11" t="str">
        <f>(IF(B612=Localisation!$C$64,1,IF(B612=Localisation!$C$65,2,IF(B612=Localisation!$C$66,3,IF(B612=Localisation!$C$67,4,IF(B612=Localisation!$C$68,5,IF(OR(B612=1,B612=2,B612=3,B612=4,B612=5),B612,"")))))))</f>
        <v/>
      </c>
      <c r="E612" s="11" t="str">
        <f>(IF(C612=Localisation!$C$70,1,IF(C612=Localisation!$C$71,2,IF(C612=Localisation!$C$72,3,IF(C612=Localisation!$C$73,4,IF(C612=Localisation!$C$74,5,IF(OR(C612=1,C612=2,C612=3,C612=4,C612=5),C612,"")))))))</f>
        <v/>
      </c>
      <c r="F612" s="55" t="e">
        <f t="shared" si="36"/>
        <v>#VALUE!</v>
      </c>
      <c r="G612" s="55" t="e">
        <f t="shared" si="37"/>
        <v>#VALUE!</v>
      </c>
      <c r="M612" s="55" t="str">
        <f t="shared" si="38"/>
        <v xml:space="preserve"> </v>
      </c>
      <c r="O612" s="55" t="str">
        <f t="shared" si="39"/>
        <v xml:space="preserve"> </v>
      </c>
    </row>
    <row r="613" spans="4:15" x14ac:dyDescent="0.3">
      <c r="D613" s="11" t="str">
        <f>(IF(B613=Localisation!$C$64,1,IF(B613=Localisation!$C$65,2,IF(B613=Localisation!$C$66,3,IF(B613=Localisation!$C$67,4,IF(B613=Localisation!$C$68,5,IF(OR(B613=1,B613=2,B613=3,B613=4,B613=5),B613,"")))))))</f>
        <v/>
      </c>
      <c r="E613" s="11" t="str">
        <f>(IF(C613=Localisation!$C$70,1,IF(C613=Localisation!$C$71,2,IF(C613=Localisation!$C$72,3,IF(C613=Localisation!$C$73,4,IF(C613=Localisation!$C$74,5,IF(OR(C613=1,C613=2,C613=3,C613=4,C613=5),C613,"")))))))</f>
        <v/>
      </c>
      <c r="F613" s="55" t="e">
        <f t="shared" si="36"/>
        <v>#VALUE!</v>
      </c>
      <c r="G613" s="55" t="e">
        <f t="shared" si="37"/>
        <v>#VALUE!</v>
      </c>
      <c r="M613" s="55" t="str">
        <f t="shared" si="38"/>
        <v xml:space="preserve"> </v>
      </c>
      <c r="O613" s="55" t="str">
        <f t="shared" si="39"/>
        <v xml:space="preserve"> </v>
      </c>
    </row>
    <row r="614" spans="4:15" x14ac:dyDescent="0.3">
      <c r="D614" s="11" t="str">
        <f>(IF(B614=Localisation!$C$64,1,IF(B614=Localisation!$C$65,2,IF(B614=Localisation!$C$66,3,IF(B614=Localisation!$C$67,4,IF(B614=Localisation!$C$68,5,IF(OR(B614=1,B614=2,B614=3,B614=4,B614=5),B614,"")))))))</f>
        <v/>
      </c>
      <c r="E614" s="11" t="str">
        <f>(IF(C614=Localisation!$C$70,1,IF(C614=Localisation!$C$71,2,IF(C614=Localisation!$C$72,3,IF(C614=Localisation!$C$73,4,IF(C614=Localisation!$C$74,5,IF(OR(C614=1,C614=2,C614=3,C614=4,C614=5),C614,"")))))))</f>
        <v/>
      </c>
      <c r="F614" s="55" t="e">
        <f t="shared" si="36"/>
        <v>#VALUE!</v>
      </c>
      <c r="G614" s="55" t="e">
        <f t="shared" si="37"/>
        <v>#VALUE!</v>
      </c>
      <c r="M614" s="55" t="str">
        <f t="shared" si="38"/>
        <v xml:space="preserve"> </v>
      </c>
      <c r="O614" s="55" t="str">
        <f t="shared" si="39"/>
        <v xml:space="preserve"> </v>
      </c>
    </row>
    <row r="615" spans="4:15" x14ac:dyDescent="0.3">
      <c r="D615" s="11" t="str">
        <f>(IF(B615=Localisation!$C$64,1,IF(B615=Localisation!$C$65,2,IF(B615=Localisation!$C$66,3,IF(B615=Localisation!$C$67,4,IF(B615=Localisation!$C$68,5,IF(OR(B615=1,B615=2,B615=3,B615=4,B615=5),B615,"")))))))</f>
        <v/>
      </c>
      <c r="E615" s="11" t="str">
        <f>(IF(C615=Localisation!$C$70,1,IF(C615=Localisation!$C$71,2,IF(C615=Localisation!$C$72,3,IF(C615=Localisation!$C$73,4,IF(C615=Localisation!$C$74,5,IF(OR(C615=1,C615=2,C615=3,C615=4,C615=5),C615,"")))))))</f>
        <v/>
      </c>
      <c r="F615" s="55" t="e">
        <f t="shared" si="36"/>
        <v>#VALUE!</v>
      </c>
      <c r="G615" s="55" t="e">
        <f t="shared" si="37"/>
        <v>#VALUE!</v>
      </c>
      <c r="M615" s="55" t="str">
        <f t="shared" si="38"/>
        <v xml:space="preserve"> </v>
      </c>
      <c r="O615" s="55" t="str">
        <f t="shared" si="39"/>
        <v xml:space="preserve"> </v>
      </c>
    </row>
    <row r="616" spans="4:15" x14ac:dyDescent="0.3">
      <c r="D616" s="11" t="str">
        <f>(IF(B616=Localisation!$C$64,1,IF(B616=Localisation!$C$65,2,IF(B616=Localisation!$C$66,3,IF(B616=Localisation!$C$67,4,IF(B616=Localisation!$C$68,5,IF(OR(B616=1,B616=2,B616=3,B616=4,B616=5),B616,"")))))))</f>
        <v/>
      </c>
      <c r="E616" s="11" t="str">
        <f>(IF(C616=Localisation!$C$70,1,IF(C616=Localisation!$C$71,2,IF(C616=Localisation!$C$72,3,IF(C616=Localisation!$C$73,4,IF(C616=Localisation!$C$74,5,IF(OR(C616=1,C616=2,C616=3,C616=4,C616=5),C616,"")))))))</f>
        <v/>
      </c>
      <c r="F616" s="55" t="e">
        <f t="shared" si="36"/>
        <v>#VALUE!</v>
      </c>
      <c r="G616" s="55" t="e">
        <f t="shared" si="37"/>
        <v>#VALUE!</v>
      </c>
      <c r="M616" s="55" t="str">
        <f t="shared" si="38"/>
        <v xml:space="preserve"> </v>
      </c>
      <c r="O616" s="55" t="str">
        <f t="shared" si="39"/>
        <v xml:space="preserve"> </v>
      </c>
    </row>
    <row r="617" spans="4:15" x14ac:dyDescent="0.3">
      <c r="D617" s="11" t="str">
        <f>(IF(B617=Localisation!$C$64,1,IF(B617=Localisation!$C$65,2,IF(B617=Localisation!$C$66,3,IF(B617=Localisation!$C$67,4,IF(B617=Localisation!$C$68,5,IF(OR(B617=1,B617=2,B617=3,B617=4,B617=5),B617,"")))))))</f>
        <v/>
      </c>
      <c r="E617" s="11" t="str">
        <f>(IF(C617=Localisation!$C$70,1,IF(C617=Localisation!$C$71,2,IF(C617=Localisation!$C$72,3,IF(C617=Localisation!$C$73,4,IF(C617=Localisation!$C$74,5,IF(OR(C617=1,C617=2,C617=3,C617=4,C617=5),C617,"")))))))</f>
        <v/>
      </c>
      <c r="F617" s="55" t="e">
        <f t="shared" si="36"/>
        <v>#VALUE!</v>
      </c>
      <c r="G617" s="55" t="e">
        <f t="shared" si="37"/>
        <v>#VALUE!</v>
      </c>
      <c r="M617" s="55" t="str">
        <f t="shared" si="38"/>
        <v xml:space="preserve"> </v>
      </c>
      <c r="O617" s="55" t="str">
        <f t="shared" si="39"/>
        <v xml:space="preserve"> </v>
      </c>
    </row>
    <row r="618" spans="4:15" x14ac:dyDescent="0.3">
      <c r="D618" s="11" t="str">
        <f>(IF(B618=Localisation!$C$64,1,IF(B618=Localisation!$C$65,2,IF(B618=Localisation!$C$66,3,IF(B618=Localisation!$C$67,4,IF(B618=Localisation!$C$68,5,IF(OR(B618=1,B618=2,B618=3,B618=4,B618=5),B618,"")))))))</f>
        <v/>
      </c>
      <c r="E618" s="11" t="str">
        <f>(IF(C618=Localisation!$C$70,1,IF(C618=Localisation!$C$71,2,IF(C618=Localisation!$C$72,3,IF(C618=Localisation!$C$73,4,IF(C618=Localisation!$C$74,5,IF(OR(C618=1,C618=2,C618=3,C618=4,C618=5),C618,"")))))))</f>
        <v/>
      </c>
      <c r="F618" s="55" t="e">
        <f t="shared" si="36"/>
        <v>#VALUE!</v>
      </c>
      <c r="G618" s="55" t="e">
        <f t="shared" si="37"/>
        <v>#VALUE!</v>
      </c>
      <c r="M618" s="55" t="str">
        <f t="shared" si="38"/>
        <v xml:space="preserve"> </v>
      </c>
      <c r="O618" s="55" t="str">
        <f t="shared" si="39"/>
        <v xml:space="preserve"> </v>
      </c>
    </row>
    <row r="619" spans="4:15" x14ac:dyDescent="0.3">
      <c r="D619" s="11" t="str">
        <f>(IF(B619=Localisation!$C$64,1,IF(B619=Localisation!$C$65,2,IF(B619=Localisation!$C$66,3,IF(B619=Localisation!$C$67,4,IF(B619=Localisation!$C$68,5,IF(OR(B619=1,B619=2,B619=3,B619=4,B619=5),B619,"")))))))</f>
        <v/>
      </c>
      <c r="E619" s="11" t="str">
        <f>(IF(C619=Localisation!$C$70,1,IF(C619=Localisation!$C$71,2,IF(C619=Localisation!$C$72,3,IF(C619=Localisation!$C$73,4,IF(C619=Localisation!$C$74,5,IF(OR(C619=1,C619=2,C619=3,C619=4,C619=5),C619,"")))))))</f>
        <v/>
      </c>
      <c r="F619" s="55" t="e">
        <f t="shared" si="36"/>
        <v>#VALUE!</v>
      </c>
      <c r="G619" s="55" t="e">
        <f t="shared" si="37"/>
        <v>#VALUE!</v>
      </c>
      <c r="M619" s="55" t="str">
        <f t="shared" si="38"/>
        <v xml:space="preserve"> </v>
      </c>
      <c r="O619" s="55" t="str">
        <f t="shared" si="39"/>
        <v xml:space="preserve"> </v>
      </c>
    </row>
    <row r="620" spans="4:15" x14ac:dyDescent="0.3">
      <c r="D620" s="11" t="str">
        <f>(IF(B620=Localisation!$C$64,1,IF(B620=Localisation!$C$65,2,IF(B620=Localisation!$C$66,3,IF(B620=Localisation!$C$67,4,IF(B620=Localisation!$C$68,5,IF(OR(B620=1,B620=2,B620=3,B620=4,B620=5),B620,"")))))))</f>
        <v/>
      </c>
      <c r="E620" s="11" t="str">
        <f>(IF(C620=Localisation!$C$70,1,IF(C620=Localisation!$C$71,2,IF(C620=Localisation!$C$72,3,IF(C620=Localisation!$C$73,4,IF(C620=Localisation!$C$74,5,IF(OR(C620=1,C620=2,C620=3,C620=4,C620=5),C620,"")))))))</f>
        <v/>
      </c>
      <c r="F620" s="55" t="e">
        <f t="shared" si="36"/>
        <v>#VALUE!</v>
      </c>
      <c r="G620" s="55" t="e">
        <f t="shared" si="37"/>
        <v>#VALUE!</v>
      </c>
      <c r="M620" s="55" t="str">
        <f t="shared" si="38"/>
        <v xml:space="preserve"> </v>
      </c>
      <c r="O620" s="55" t="str">
        <f t="shared" si="39"/>
        <v xml:space="preserve"> </v>
      </c>
    </row>
    <row r="621" spans="4:15" x14ac:dyDescent="0.3">
      <c r="D621" s="11" t="str">
        <f>(IF(B621=Localisation!$C$64,1,IF(B621=Localisation!$C$65,2,IF(B621=Localisation!$C$66,3,IF(B621=Localisation!$C$67,4,IF(B621=Localisation!$C$68,5,IF(OR(B621=1,B621=2,B621=3,B621=4,B621=5),B621,"")))))))</f>
        <v/>
      </c>
      <c r="E621" s="11" t="str">
        <f>(IF(C621=Localisation!$C$70,1,IF(C621=Localisation!$C$71,2,IF(C621=Localisation!$C$72,3,IF(C621=Localisation!$C$73,4,IF(C621=Localisation!$C$74,5,IF(OR(C621=1,C621=2,C621=3,C621=4,C621=5),C621,"")))))))</f>
        <v/>
      </c>
      <c r="F621" s="55" t="e">
        <f t="shared" si="36"/>
        <v>#VALUE!</v>
      </c>
      <c r="G621" s="55" t="e">
        <f t="shared" si="37"/>
        <v>#VALUE!</v>
      </c>
      <c r="M621" s="55" t="str">
        <f t="shared" si="38"/>
        <v xml:space="preserve"> </v>
      </c>
      <c r="O621" s="55" t="str">
        <f t="shared" si="39"/>
        <v xml:space="preserve"> </v>
      </c>
    </row>
    <row r="622" spans="4:15" x14ac:dyDescent="0.3">
      <c r="D622" s="11" t="str">
        <f>(IF(B622=Localisation!$C$64,1,IF(B622=Localisation!$C$65,2,IF(B622=Localisation!$C$66,3,IF(B622=Localisation!$C$67,4,IF(B622=Localisation!$C$68,5,IF(OR(B622=1,B622=2,B622=3,B622=4,B622=5),B622,"")))))))</f>
        <v/>
      </c>
      <c r="E622" s="11" t="str">
        <f>(IF(C622=Localisation!$C$70,1,IF(C622=Localisation!$C$71,2,IF(C622=Localisation!$C$72,3,IF(C622=Localisation!$C$73,4,IF(C622=Localisation!$C$74,5,IF(OR(C622=1,C622=2,C622=3,C622=4,C622=5),C622,"")))))))</f>
        <v/>
      </c>
      <c r="F622" s="55" t="e">
        <f t="shared" si="36"/>
        <v>#VALUE!</v>
      </c>
      <c r="G622" s="55" t="e">
        <f t="shared" si="37"/>
        <v>#VALUE!</v>
      </c>
      <c r="M622" s="55" t="str">
        <f t="shared" si="38"/>
        <v xml:space="preserve"> </v>
      </c>
      <c r="O622" s="55" t="str">
        <f t="shared" si="39"/>
        <v xml:space="preserve"> </v>
      </c>
    </row>
    <row r="623" spans="4:15" x14ac:dyDescent="0.3">
      <c r="D623" s="11" t="str">
        <f>(IF(B623=Localisation!$C$64,1,IF(B623=Localisation!$C$65,2,IF(B623=Localisation!$C$66,3,IF(B623=Localisation!$C$67,4,IF(B623=Localisation!$C$68,5,IF(OR(B623=1,B623=2,B623=3,B623=4,B623=5),B623,"")))))))</f>
        <v/>
      </c>
      <c r="E623" s="11" t="str">
        <f>(IF(C623=Localisation!$C$70,1,IF(C623=Localisation!$C$71,2,IF(C623=Localisation!$C$72,3,IF(C623=Localisation!$C$73,4,IF(C623=Localisation!$C$74,5,IF(OR(C623=1,C623=2,C623=3,C623=4,C623=5),C623,"")))))))</f>
        <v/>
      </c>
      <c r="F623" s="55" t="e">
        <f t="shared" si="36"/>
        <v>#VALUE!</v>
      </c>
      <c r="G623" s="55" t="e">
        <f t="shared" si="37"/>
        <v>#VALUE!</v>
      </c>
      <c r="M623" s="55" t="str">
        <f t="shared" si="38"/>
        <v xml:space="preserve"> </v>
      </c>
      <c r="O623" s="55" t="str">
        <f t="shared" si="39"/>
        <v xml:space="preserve"> </v>
      </c>
    </row>
    <row r="624" spans="4:15" x14ac:dyDescent="0.3">
      <c r="D624" s="11" t="str">
        <f>(IF(B624=Localisation!$C$64,1,IF(B624=Localisation!$C$65,2,IF(B624=Localisation!$C$66,3,IF(B624=Localisation!$C$67,4,IF(B624=Localisation!$C$68,5,IF(OR(B624=1,B624=2,B624=3,B624=4,B624=5),B624,"")))))))</f>
        <v/>
      </c>
      <c r="E624" s="11" t="str">
        <f>(IF(C624=Localisation!$C$70,1,IF(C624=Localisation!$C$71,2,IF(C624=Localisation!$C$72,3,IF(C624=Localisation!$C$73,4,IF(C624=Localisation!$C$74,5,IF(OR(C624=1,C624=2,C624=3,C624=4,C624=5),C624,"")))))))</f>
        <v/>
      </c>
      <c r="F624" s="55" t="e">
        <f t="shared" si="36"/>
        <v>#VALUE!</v>
      </c>
      <c r="G624" s="55" t="e">
        <f t="shared" si="37"/>
        <v>#VALUE!</v>
      </c>
      <c r="M624" s="55" t="str">
        <f t="shared" si="38"/>
        <v xml:space="preserve"> </v>
      </c>
      <c r="O624" s="55" t="str">
        <f t="shared" si="39"/>
        <v xml:space="preserve"> </v>
      </c>
    </row>
    <row r="625" spans="4:15" x14ac:dyDescent="0.3">
      <c r="D625" s="11" t="str">
        <f>(IF(B625=Localisation!$C$64,1,IF(B625=Localisation!$C$65,2,IF(B625=Localisation!$C$66,3,IF(B625=Localisation!$C$67,4,IF(B625=Localisation!$C$68,5,IF(OR(B625=1,B625=2,B625=3,B625=4,B625=5),B625,"")))))))</f>
        <v/>
      </c>
      <c r="E625" s="11" t="str">
        <f>(IF(C625=Localisation!$C$70,1,IF(C625=Localisation!$C$71,2,IF(C625=Localisation!$C$72,3,IF(C625=Localisation!$C$73,4,IF(C625=Localisation!$C$74,5,IF(OR(C625=1,C625=2,C625=3,C625=4,C625=5),C625,"")))))))</f>
        <v/>
      </c>
      <c r="F625" s="55" t="e">
        <f t="shared" si="36"/>
        <v>#VALUE!</v>
      </c>
      <c r="G625" s="55" t="e">
        <f t="shared" si="37"/>
        <v>#VALUE!</v>
      </c>
      <c r="M625" s="55" t="str">
        <f t="shared" si="38"/>
        <v xml:space="preserve"> </v>
      </c>
      <c r="O625" s="55" t="str">
        <f t="shared" si="39"/>
        <v xml:space="preserve"> </v>
      </c>
    </row>
    <row r="626" spans="4:15" x14ac:dyDescent="0.3">
      <c r="D626" s="11" t="str">
        <f>(IF(B626=Localisation!$C$64,1,IF(B626=Localisation!$C$65,2,IF(B626=Localisation!$C$66,3,IF(B626=Localisation!$C$67,4,IF(B626=Localisation!$C$68,5,IF(OR(B626=1,B626=2,B626=3,B626=4,B626=5),B626,"")))))))</f>
        <v/>
      </c>
      <c r="E626" s="11" t="str">
        <f>(IF(C626=Localisation!$C$70,1,IF(C626=Localisation!$C$71,2,IF(C626=Localisation!$C$72,3,IF(C626=Localisation!$C$73,4,IF(C626=Localisation!$C$74,5,IF(OR(C626=1,C626=2,C626=3,C626=4,C626=5),C626,"")))))))</f>
        <v/>
      </c>
      <c r="F626" s="55" t="e">
        <f t="shared" si="36"/>
        <v>#VALUE!</v>
      </c>
      <c r="G626" s="55" t="e">
        <f t="shared" si="37"/>
        <v>#VALUE!</v>
      </c>
      <c r="M626" s="55" t="str">
        <f t="shared" si="38"/>
        <v xml:space="preserve"> </v>
      </c>
      <c r="O626" s="55" t="str">
        <f t="shared" si="39"/>
        <v xml:space="preserve"> </v>
      </c>
    </row>
    <row r="627" spans="4:15" x14ac:dyDescent="0.3">
      <c r="D627" s="11" t="str">
        <f>(IF(B627=Localisation!$C$64,1,IF(B627=Localisation!$C$65,2,IF(B627=Localisation!$C$66,3,IF(B627=Localisation!$C$67,4,IF(B627=Localisation!$C$68,5,IF(OR(B627=1,B627=2,B627=3,B627=4,B627=5),B627,"")))))))</f>
        <v/>
      </c>
      <c r="E627" s="11" t="str">
        <f>(IF(C627=Localisation!$C$70,1,IF(C627=Localisation!$C$71,2,IF(C627=Localisation!$C$72,3,IF(C627=Localisation!$C$73,4,IF(C627=Localisation!$C$74,5,IF(OR(C627=1,C627=2,C627=3,C627=4,C627=5),C627,"")))))))</f>
        <v/>
      </c>
      <c r="F627" s="55" t="e">
        <f t="shared" si="36"/>
        <v>#VALUE!</v>
      </c>
      <c r="G627" s="55" t="e">
        <f t="shared" si="37"/>
        <v>#VALUE!</v>
      </c>
      <c r="M627" s="55" t="str">
        <f t="shared" si="38"/>
        <v xml:space="preserve"> </v>
      </c>
      <c r="O627" s="55" t="str">
        <f t="shared" si="39"/>
        <v xml:space="preserve"> </v>
      </c>
    </row>
    <row r="628" spans="4:15" x14ac:dyDescent="0.3">
      <c r="D628" s="11" t="str">
        <f>(IF(B628=Localisation!$C$64,1,IF(B628=Localisation!$C$65,2,IF(B628=Localisation!$C$66,3,IF(B628=Localisation!$C$67,4,IF(B628=Localisation!$C$68,5,IF(OR(B628=1,B628=2,B628=3,B628=4,B628=5),B628,"")))))))</f>
        <v/>
      </c>
      <c r="E628" s="11" t="str">
        <f>(IF(C628=Localisation!$C$70,1,IF(C628=Localisation!$C$71,2,IF(C628=Localisation!$C$72,3,IF(C628=Localisation!$C$73,4,IF(C628=Localisation!$C$74,5,IF(OR(C628=1,C628=2,C628=3,C628=4,C628=5),C628,"")))))))</f>
        <v/>
      </c>
      <c r="F628" s="55" t="e">
        <f t="shared" si="36"/>
        <v>#VALUE!</v>
      </c>
      <c r="G628" s="55" t="e">
        <f t="shared" si="37"/>
        <v>#VALUE!</v>
      </c>
      <c r="M628" s="55" t="str">
        <f t="shared" si="38"/>
        <v xml:space="preserve"> </v>
      </c>
      <c r="O628" s="55" t="str">
        <f t="shared" si="39"/>
        <v xml:space="preserve"> </v>
      </c>
    </row>
    <row r="629" spans="4:15" x14ac:dyDescent="0.3">
      <c r="D629" s="11" t="str">
        <f>(IF(B629=Localisation!$C$64,1,IF(B629=Localisation!$C$65,2,IF(B629=Localisation!$C$66,3,IF(B629=Localisation!$C$67,4,IF(B629=Localisation!$C$68,5,IF(OR(B629=1,B629=2,B629=3,B629=4,B629=5),B629,"")))))))</f>
        <v/>
      </c>
      <c r="E629" s="11" t="str">
        <f>(IF(C629=Localisation!$C$70,1,IF(C629=Localisation!$C$71,2,IF(C629=Localisation!$C$72,3,IF(C629=Localisation!$C$73,4,IF(C629=Localisation!$C$74,5,IF(OR(C629=1,C629=2,C629=3,C629=4,C629=5),C629,"")))))))</f>
        <v/>
      </c>
      <c r="F629" s="55" t="e">
        <f t="shared" si="36"/>
        <v>#VALUE!</v>
      </c>
      <c r="G629" s="55" t="e">
        <f t="shared" si="37"/>
        <v>#VALUE!</v>
      </c>
      <c r="M629" s="55" t="str">
        <f t="shared" si="38"/>
        <v xml:space="preserve"> </v>
      </c>
      <c r="O629" s="55" t="str">
        <f t="shared" si="39"/>
        <v xml:space="preserve"> </v>
      </c>
    </row>
    <row r="630" spans="4:15" x14ac:dyDescent="0.3">
      <c r="D630" s="11" t="str">
        <f>(IF(B630=Localisation!$C$64,1,IF(B630=Localisation!$C$65,2,IF(B630=Localisation!$C$66,3,IF(B630=Localisation!$C$67,4,IF(B630=Localisation!$C$68,5,IF(OR(B630=1,B630=2,B630=3,B630=4,B630=5),B630,"")))))))</f>
        <v/>
      </c>
      <c r="E630" s="11" t="str">
        <f>(IF(C630=Localisation!$C$70,1,IF(C630=Localisation!$C$71,2,IF(C630=Localisation!$C$72,3,IF(C630=Localisation!$C$73,4,IF(C630=Localisation!$C$74,5,IF(OR(C630=1,C630=2,C630=3,C630=4,C630=5),C630,"")))))))</f>
        <v/>
      </c>
      <c r="F630" s="55" t="e">
        <f t="shared" si="36"/>
        <v>#VALUE!</v>
      </c>
      <c r="G630" s="55" t="e">
        <f t="shared" si="37"/>
        <v>#VALUE!</v>
      </c>
      <c r="M630" s="55" t="str">
        <f t="shared" si="38"/>
        <v xml:space="preserve"> </v>
      </c>
      <c r="O630" s="55" t="str">
        <f t="shared" si="39"/>
        <v xml:space="preserve"> </v>
      </c>
    </row>
    <row r="631" spans="4:15" x14ac:dyDescent="0.3">
      <c r="D631" s="11" t="str">
        <f>(IF(B631=Localisation!$C$64,1,IF(B631=Localisation!$C$65,2,IF(B631=Localisation!$C$66,3,IF(B631=Localisation!$C$67,4,IF(B631=Localisation!$C$68,5,IF(OR(B631=1,B631=2,B631=3,B631=4,B631=5),B631,"")))))))</f>
        <v/>
      </c>
      <c r="E631" s="11" t="str">
        <f>(IF(C631=Localisation!$C$70,1,IF(C631=Localisation!$C$71,2,IF(C631=Localisation!$C$72,3,IF(C631=Localisation!$C$73,4,IF(C631=Localisation!$C$74,5,IF(OR(C631=1,C631=2,C631=3,C631=4,C631=5),C631,"")))))))</f>
        <v/>
      </c>
      <c r="F631" s="55" t="e">
        <f t="shared" si="36"/>
        <v>#VALUE!</v>
      </c>
      <c r="G631" s="55" t="e">
        <f t="shared" si="37"/>
        <v>#VALUE!</v>
      </c>
      <c r="M631" s="55" t="str">
        <f t="shared" si="38"/>
        <v xml:space="preserve"> </v>
      </c>
      <c r="O631" s="55" t="str">
        <f t="shared" si="39"/>
        <v xml:space="preserve"> </v>
      </c>
    </row>
    <row r="632" spans="4:15" x14ac:dyDescent="0.3">
      <c r="D632" s="11" t="str">
        <f>(IF(B632=Localisation!$C$64,1,IF(B632=Localisation!$C$65,2,IF(B632=Localisation!$C$66,3,IF(B632=Localisation!$C$67,4,IF(B632=Localisation!$C$68,5,IF(OR(B632=1,B632=2,B632=3,B632=4,B632=5),B632,"")))))))</f>
        <v/>
      </c>
      <c r="E632" s="11" t="str">
        <f>(IF(C632=Localisation!$C$70,1,IF(C632=Localisation!$C$71,2,IF(C632=Localisation!$C$72,3,IF(C632=Localisation!$C$73,4,IF(C632=Localisation!$C$74,5,IF(OR(C632=1,C632=2,C632=3,C632=4,C632=5),C632,"")))))))</f>
        <v/>
      </c>
      <c r="F632" s="55" t="e">
        <f t="shared" si="36"/>
        <v>#VALUE!</v>
      </c>
      <c r="G632" s="55" t="e">
        <f t="shared" si="37"/>
        <v>#VALUE!</v>
      </c>
      <c r="M632" s="55" t="str">
        <f t="shared" si="38"/>
        <v xml:space="preserve"> </v>
      </c>
      <c r="O632" s="55" t="str">
        <f t="shared" si="39"/>
        <v xml:space="preserve"> </v>
      </c>
    </row>
    <row r="633" spans="4:15" x14ac:dyDescent="0.3">
      <c r="D633" s="11" t="str">
        <f>(IF(B633=Localisation!$C$64,1,IF(B633=Localisation!$C$65,2,IF(B633=Localisation!$C$66,3,IF(B633=Localisation!$C$67,4,IF(B633=Localisation!$C$68,5,IF(OR(B633=1,B633=2,B633=3,B633=4,B633=5),B633,"")))))))</f>
        <v/>
      </c>
      <c r="E633" s="11" t="str">
        <f>(IF(C633=Localisation!$C$70,1,IF(C633=Localisation!$C$71,2,IF(C633=Localisation!$C$72,3,IF(C633=Localisation!$C$73,4,IF(C633=Localisation!$C$74,5,IF(OR(C633=1,C633=2,C633=3,C633=4,C633=5),C633,"")))))))</f>
        <v/>
      </c>
      <c r="F633" s="55" t="e">
        <f t="shared" si="36"/>
        <v>#VALUE!</v>
      </c>
      <c r="G633" s="55" t="e">
        <f t="shared" si="37"/>
        <v>#VALUE!</v>
      </c>
      <c r="M633" s="55" t="str">
        <f t="shared" si="38"/>
        <v xml:space="preserve"> </v>
      </c>
      <c r="O633" s="55" t="str">
        <f t="shared" si="39"/>
        <v xml:space="preserve"> </v>
      </c>
    </row>
    <row r="634" spans="4:15" x14ac:dyDescent="0.3">
      <c r="D634" s="11" t="str">
        <f>(IF(B634=Localisation!$C$64,1,IF(B634=Localisation!$C$65,2,IF(B634=Localisation!$C$66,3,IF(B634=Localisation!$C$67,4,IF(B634=Localisation!$C$68,5,IF(OR(B634=1,B634=2,B634=3,B634=4,B634=5),B634,"")))))))</f>
        <v/>
      </c>
      <c r="E634" s="11" t="str">
        <f>(IF(C634=Localisation!$C$70,1,IF(C634=Localisation!$C$71,2,IF(C634=Localisation!$C$72,3,IF(C634=Localisation!$C$73,4,IF(C634=Localisation!$C$74,5,IF(OR(C634=1,C634=2,C634=3,C634=4,C634=5),C634,"")))))))</f>
        <v/>
      </c>
      <c r="F634" s="55" t="e">
        <f t="shared" si="36"/>
        <v>#VALUE!</v>
      </c>
      <c r="G634" s="55" t="e">
        <f t="shared" si="37"/>
        <v>#VALUE!</v>
      </c>
      <c r="M634" s="55" t="str">
        <f t="shared" si="38"/>
        <v xml:space="preserve"> </v>
      </c>
      <c r="O634" s="55" t="str">
        <f t="shared" si="39"/>
        <v xml:space="preserve"> </v>
      </c>
    </row>
    <row r="635" spans="4:15" x14ac:dyDescent="0.3">
      <c r="D635" s="11" t="str">
        <f>(IF(B635=Localisation!$C$64,1,IF(B635=Localisation!$C$65,2,IF(B635=Localisation!$C$66,3,IF(B635=Localisation!$C$67,4,IF(B635=Localisation!$C$68,5,IF(OR(B635=1,B635=2,B635=3,B635=4,B635=5),B635,"")))))))</f>
        <v/>
      </c>
      <c r="E635" s="11" t="str">
        <f>(IF(C635=Localisation!$C$70,1,IF(C635=Localisation!$C$71,2,IF(C635=Localisation!$C$72,3,IF(C635=Localisation!$C$73,4,IF(C635=Localisation!$C$74,5,IF(OR(C635=1,C635=2,C635=3,C635=4,C635=5),C635,"")))))))</f>
        <v/>
      </c>
      <c r="F635" s="55" t="e">
        <f t="shared" si="36"/>
        <v>#VALUE!</v>
      </c>
      <c r="G635" s="55" t="e">
        <f t="shared" si="37"/>
        <v>#VALUE!</v>
      </c>
      <c r="M635" s="55" t="str">
        <f t="shared" si="38"/>
        <v xml:space="preserve"> </v>
      </c>
      <c r="O635" s="55" t="str">
        <f t="shared" si="39"/>
        <v xml:space="preserve"> </v>
      </c>
    </row>
    <row r="636" spans="4:15" x14ac:dyDescent="0.3">
      <c r="D636" s="11" t="str">
        <f>(IF(B636=Localisation!$C$64,1,IF(B636=Localisation!$C$65,2,IF(B636=Localisation!$C$66,3,IF(B636=Localisation!$C$67,4,IF(B636=Localisation!$C$68,5,IF(OR(B636=1,B636=2,B636=3,B636=4,B636=5),B636,"")))))))</f>
        <v/>
      </c>
      <c r="E636" s="11" t="str">
        <f>(IF(C636=Localisation!$C$70,1,IF(C636=Localisation!$C$71,2,IF(C636=Localisation!$C$72,3,IF(C636=Localisation!$C$73,4,IF(C636=Localisation!$C$74,5,IF(OR(C636=1,C636=2,C636=3,C636=4,C636=5),C636,"")))))))</f>
        <v/>
      </c>
      <c r="F636" s="55" t="e">
        <f t="shared" si="36"/>
        <v>#VALUE!</v>
      </c>
      <c r="G636" s="55" t="e">
        <f t="shared" si="37"/>
        <v>#VALUE!</v>
      </c>
      <c r="M636" s="55" t="str">
        <f t="shared" si="38"/>
        <v xml:space="preserve"> </v>
      </c>
      <c r="O636" s="55" t="str">
        <f t="shared" si="39"/>
        <v xml:space="preserve"> </v>
      </c>
    </row>
    <row r="637" spans="4:15" x14ac:dyDescent="0.3">
      <c r="D637" s="11" t="str">
        <f>(IF(B637=Localisation!$C$64,1,IF(B637=Localisation!$C$65,2,IF(B637=Localisation!$C$66,3,IF(B637=Localisation!$C$67,4,IF(B637=Localisation!$C$68,5,IF(OR(B637=1,B637=2,B637=3,B637=4,B637=5),B637,"")))))))</f>
        <v/>
      </c>
      <c r="E637" s="11" t="str">
        <f>(IF(C637=Localisation!$C$70,1,IF(C637=Localisation!$C$71,2,IF(C637=Localisation!$C$72,3,IF(C637=Localisation!$C$73,4,IF(C637=Localisation!$C$74,5,IF(OR(C637=1,C637=2,C637=3,C637=4,C637=5),C637,"")))))))</f>
        <v/>
      </c>
      <c r="F637" s="55" t="e">
        <f t="shared" si="36"/>
        <v>#VALUE!</v>
      </c>
      <c r="G637" s="55" t="e">
        <f t="shared" si="37"/>
        <v>#VALUE!</v>
      </c>
      <c r="M637" s="55" t="str">
        <f t="shared" si="38"/>
        <v xml:space="preserve"> </v>
      </c>
      <c r="O637" s="55" t="str">
        <f t="shared" si="39"/>
        <v xml:space="preserve"> </v>
      </c>
    </row>
    <row r="638" spans="4:15" x14ac:dyDescent="0.3">
      <c r="D638" s="11" t="str">
        <f>(IF(B638=Localisation!$C$64,1,IF(B638=Localisation!$C$65,2,IF(B638=Localisation!$C$66,3,IF(B638=Localisation!$C$67,4,IF(B638=Localisation!$C$68,5,IF(OR(B638=1,B638=2,B638=3,B638=4,B638=5),B638,"")))))))</f>
        <v/>
      </c>
      <c r="E638" s="11" t="str">
        <f>(IF(C638=Localisation!$C$70,1,IF(C638=Localisation!$C$71,2,IF(C638=Localisation!$C$72,3,IF(C638=Localisation!$C$73,4,IF(C638=Localisation!$C$74,5,IF(OR(C638=1,C638=2,C638=3,C638=4,C638=5),C638,"")))))))</f>
        <v/>
      </c>
      <c r="F638" s="55" t="e">
        <f t="shared" si="36"/>
        <v>#VALUE!</v>
      </c>
      <c r="G638" s="55" t="e">
        <f t="shared" si="37"/>
        <v>#VALUE!</v>
      </c>
      <c r="M638" s="55" t="str">
        <f t="shared" si="38"/>
        <v xml:space="preserve"> </v>
      </c>
      <c r="O638" s="55" t="str">
        <f t="shared" si="39"/>
        <v xml:space="preserve"> </v>
      </c>
    </row>
    <row r="639" spans="4:15" x14ac:dyDescent="0.3">
      <c r="D639" s="11" t="str">
        <f>(IF(B639=Localisation!$C$64,1,IF(B639=Localisation!$C$65,2,IF(B639=Localisation!$C$66,3,IF(B639=Localisation!$C$67,4,IF(B639=Localisation!$C$68,5,IF(OR(B639=1,B639=2,B639=3,B639=4,B639=5),B639,"")))))))</f>
        <v/>
      </c>
      <c r="E639" s="11" t="str">
        <f>(IF(C639=Localisation!$C$70,1,IF(C639=Localisation!$C$71,2,IF(C639=Localisation!$C$72,3,IF(C639=Localisation!$C$73,4,IF(C639=Localisation!$C$74,5,IF(OR(C639=1,C639=2,C639=3,C639=4,C639=5),C639,"")))))))</f>
        <v/>
      </c>
      <c r="F639" s="55" t="e">
        <f t="shared" si="36"/>
        <v>#VALUE!</v>
      </c>
      <c r="G639" s="55" t="e">
        <f t="shared" si="37"/>
        <v>#VALUE!</v>
      </c>
      <c r="M639" s="55" t="str">
        <f t="shared" si="38"/>
        <v xml:space="preserve"> </v>
      </c>
      <c r="O639" s="55" t="str">
        <f t="shared" si="39"/>
        <v xml:space="preserve"> </v>
      </c>
    </row>
    <row r="640" spans="4:15" x14ac:dyDescent="0.3">
      <c r="D640" s="11" t="str">
        <f>(IF(B640=Localisation!$C$64,1,IF(B640=Localisation!$C$65,2,IF(B640=Localisation!$C$66,3,IF(B640=Localisation!$C$67,4,IF(B640=Localisation!$C$68,5,IF(OR(B640=1,B640=2,B640=3,B640=4,B640=5),B640,"")))))))</f>
        <v/>
      </c>
      <c r="E640" s="11" t="str">
        <f>(IF(C640=Localisation!$C$70,1,IF(C640=Localisation!$C$71,2,IF(C640=Localisation!$C$72,3,IF(C640=Localisation!$C$73,4,IF(C640=Localisation!$C$74,5,IF(OR(C640=1,C640=2,C640=3,C640=4,C640=5),C640,"")))))))</f>
        <v/>
      </c>
      <c r="F640" s="55" t="e">
        <f t="shared" si="36"/>
        <v>#VALUE!</v>
      </c>
      <c r="G640" s="55" t="e">
        <f t="shared" si="37"/>
        <v>#VALUE!</v>
      </c>
      <c r="M640" s="55" t="str">
        <f t="shared" si="38"/>
        <v xml:space="preserve"> </v>
      </c>
      <c r="O640" s="55" t="str">
        <f t="shared" si="39"/>
        <v xml:space="preserve"> </v>
      </c>
    </row>
    <row r="641" spans="4:15" x14ac:dyDescent="0.3">
      <c r="D641" s="11" t="str">
        <f>(IF(B641=Localisation!$C$64,1,IF(B641=Localisation!$C$65,2,IF(B641=Localisation!$C$66,3,IF(B641=Localisation!$C$67,4,IF(B641=Localisation!$C$68,5,IF(OR(B641=1,B641=2,B641=3,B641=4,B641=5),B641,"")))))))</f>
        <v/>
      </c>
      <c r="E641" s="11" t="str">
        <f>(IF(C641=Localisation!$C$70,1,IF(C641=Localisation!$C$71,2,IF(C641=Localisation!$C$72,3,IF(C641=Localisation!$C$73,4,IF(C641=Localisation!$C$74,5,IF(OR(C641=1,C641=2,C641=3,C641=4,C641=5),C641,"")))))))</f>
        <v/>
      </c>
      <c r="F641" s="55" t="e">
        <f t="shared" si="36"/>
        <v>#VALUE!</v>
      </c>
      <c r="G641" s="55" t="e">
        <f t="shared" si="37"/>
        <v>#VALUE!</v>
      </c>
      <c r="M641" s="55" t="str">
        <f t="shared" si="38"/>
        <v xml:space="preserve"> </v>
      </c>
      <c r="O641" s="55" t="str">
        <f t="shared" si="39"/>
        <v xml:space="preserve"> </v>
      </c>
    </row>
    <row r="642" spans="4:15" x14ac:dyDescent="0.3">
      <c r="D642" s="11" t="str">
        <f>(IF(B642=Localisation!$C$64,1,IF(B642=Localisation!$C$65,2,IF(B642=Localisation!$C$66,3,IF(B642=Localisation!$C$67,4,IF(B642=Localisation!$C$68,5,IF(OR(B642=1,B642=2,B642=3,B642=4,B642=5),B642,"")))))))</f>
        <v/>
      </c>
      <c r="E642" s="11" t="str">
        <f>(IF(C642=Localisation!$C$70,1,IF(C642=Localisation!$C$71,2,IF(C642=Localisation!$C$72,3,IF(C642=Localisation!$C$73,4,IF(C642=Localisation!$C$74,5,IF(OR(C642=1,C642=2,C642=3,C642=4,C642=5),C642,"")))))))</f>
        <v/>
      </c>
      <c r="F642" s="55" t="e">
        <f t="shared" si="36"/>
        <v>#VALUE!</v>
      </c>
      <c r="G642" s="55" t="e">
        <f t="shared" si="37"/>
        <v>#VALUE!</v>
      </c>
      <c r="M642" s="55" t="str">
        <f t="shared" si="38"/>
        <v xml:space="preserve"> </v>
      </c>
      <c r="O642" s="55" t="str">
        <f t="shared" si="39"/>
        <v xml:space="preserve"> </v>
      </c>
    </row>
    <row r="643" spans="4:15" x14ac:dyDescent="0.3">
      <c r="D643" s="11" t="str">
        <f>(IF(B643=Localisation!$C$64,1,IF(B643=Localisation!$C$65,2,IF(B643=Localisation!$C$66,3,IF(B643=Localisation!$C$67,4,IF(B643=Localisation!$C$68,5,IF(OR(B643=1,B643=2,B643=3,B643=4,B643=5),B643,"")))))))</f>
        <v/>
      </c>
      <c r="E643" s="11" t="str">
        <f>(IF(C643=Localisation!$C$70,1,IF(C643=Localisation!$C$71,2,IF(C643=Localisation!$C$72,3,IF(C643=Localisation!$C$73,4,IF(C643=Localisation!$C$74,5,IF(OR(C643=1,C643=2,C643=3,C643=4,C643=5),C643,"")))))))</f>
        <v/>
      </c>
      <c r="F643" s="55" t="e">
        <f t="shared" ref="F643:F706" si="40">(((D643+E643)-2)/8)</f>
        <v>#VALUE!</v>
      </c>
      <c r="G643" s="55" t="e">
        <f t="shared" ref="G643:G706" si="41">(0.65*(((D643+E643-2)*100)/8)+22.9)/100</f>
        <v>#VALUE!</v>
      </c>
      <c r="M643" s="55" t="str">
        <f t="shared" ref="M643:M706" si="42">IF(COUNTA(B643,C643)=2,F643," ")</f>
        <v xml:space="preserve"> </v>
      </c>
      <c r="O643" s="55" t="str">
        <f t="shared" ref="O643:O706" si="43">IF(COUNTA(B643,C643)=2,G643," ")</f>
        <v xml:space="preserve"> </v>
      </c>
    </row>
    <row r="644" spans="4:15" x14ac:dyDescent="0.3">
      <c r="D644" s="11" t="str">
        <f>(IF(B644=Localisation!$C$64,1,IF(B644=Localisation!$C$65,2,IF(B644=Localisation!$C$66,3,IF(B644=Localisation!$C$67,4,IF(B644=Localisation!$C$68,5,IF(OR(B644=1,B644=2,B644=3,B644=4,B644=5),B644,"")))))))</f>
        <v/>
      </c>
      <c r="E644" s="11" t="str">
        <f>(IF(C644=Localisation!$C$70,1,IF(C644=Localisation!$C$71,2,IF(C644=Localisation!$C$72,3,IF(C644=Localisation!$C$73,4,IF(C644=Localisation!$C$74,5,IF(OR(C644=1,C644=2,C644=3,C644=4,C644=5),C644,"")))))))</f>
        <v/>
      </c>
      <c r="F644" s="55" t="e">
        <f t="shared" si="40"/>
        <v>#VALUE!</v>
      </c>
      <c r="G644" s="55" t="e">
        <f t="shared" si="41"/>
        <v>#VALUE!</v>
      </c>
      <c r="M644" s="55" t="str">
        <f t="shared" si="42"/>
        <v xml:space="preserve"> </v>
      </c>
      <c r="O644" s="55" t="str">
        <f t="shared" si="43"/>
        <v xml:space="preserve"> </v>
      </c>
    </row>
    <row r="645" spans="4:15" x14ac:dyDescent="0.3">
      <c r="D645" s="11" t="str">
        <f>(IF(B645=Localisation!$C$64,1,IF(B645=Localisation!$C$65,2,IF(B645=Localisation!$C$66,3,IF(B645=Localisation!$C$67,4,IF(B645=Localisation!$C$68,5,IF(OR(B645=1,B645=2,B645=3,B645=4,B645=5),B645,"")))))))</f>
        <v/>
      </c>
      <c r="E645" s="11" t="str">
        <f>(IF(C645=Localisation!$C$70,1,IF(C645=Localisation!$C$71,2,IF(C645=Localisation!$C$72,3,IF(C645=Localisation!$C$73,4,IF(C645=Localisation!$C$74,5,IF(OR(C645=1,C645=2,C645=3,C645=4,C645=5),C645,"")))))))</f>
        <v/>
      </c>
      <c r="F645" s="55" t="e">
        <f t="shared" si="40"/>
        <v>#VALUE!</v>
      </c>
      <c r="G645" s="55" t="e">
        <f t="shared" si="41"/>
        <v>#VALUE!</v>
      </c>
      <c r="M645" s="55" t="str">
        <f t="shared" si="42"/>
        <v xml:space="preserve"> </v>
      </c>
      <c r="O645" s="55" t="str">
        <f t="shared" si="43"/>
        <v xml:space="preserve"> </v>
      </c>
    </row>
    <row r="646" spans="4:15" x14ac:dyDescent="0.3">
      <c r="D646" s="11" t="str">
        <f>(IF(B646=Localisation!$C$64,1,IF(B646=Localisation!$C$65,2,IF(B646=Localisation!$C$66,3,IF(B646=Localisation!$C$67,4,IF(B646=Localisation!$C$68,5,IF(OR(B646=1,B646=2,B646=3,B646=4,B646=5),B646,"")))))))</f>
        <v/>
      </c>
      <c r="E646" s="11" t="str">
        <f>(IF(C646=Localisation!$C$70,1,IF(C646=Localisation!$C$71,2,IF(C646=Localisation!$C$72,3,IF(C646=Localisation!$C$73,4,IF(C646=Localisation!$C$74,5,IF(OR(C646=1,C646=2,C646=3,C646=4,C646=5),C646,"")))))))</f>
        <v/>
      </c>
      <c r="F646" s="55" t="e">
        <f t="shared" si="40"/>
        <v>#VALUE!</v>
      </c>
      <c r="G646" s="55" t="e">
        <f t="shared" si="41"/>
        <v>#VALUE!</v>
      </c>
      <c r="M646" s="55" t="str">
        <f t="shared" si="42"/>
        <v xml:space="preserve"> </v>
      </c>
      <c r="O646" s="55" t="str">
        <f t="shared" si="43"/>
        <v xml:space="preserve"> </v>
      </c>
    </row>
    <row r="647" spans="4:15" x14ac:dyDescent="0.3">
      <c r="D647" s="11" t="str">
        <f>(IF(B647=Localisation!$C$64,1,IF(B647=Localisation!$C$65,2,IF(B647=Localisation!$C$66,3,IF(B647=Localisation!$C$67,4,IF(B647=Localisation!$C$68,5,IF(OR(B647=1,B647=2,B647=3,B647=4,B647=5),B647,"")))))))</f>
        <v/>
      </c>
      <c r="E647" s="11" t="str">
        <f>(IF(C647=Localisation!$C$70,1,IF(C647=Localisation!$C$71,2,IF(C647=Localisation!$C$72,3,IF(C647=Localisation!$C$73,4,IF(C647=Localisation!$C$74,5,IF(OR(C647=1,C647=2,C647=3,C647=4,C647=5),C647,"")))))))</f>
        <v/>
      </c>
      <c r="F647" s="55" t="e">
        <f t="shared" si="40"/>
        <v>#VALUE!</v>
      </c>
      <c r="G647" s="55" t="e">
        <f t="shared" si="41"/>
        <v>#VALUE!</v>
      </c>
      <c r="M647" s="55" t="str">
        <f t="shared" si="42"/>
        <v xml:space="preserve"> </v>
      </c>
      <c r="O647" s="55" t="str">
        <f t="shared" si="43"/>
        <v xml:space="preserve"> </v>
      </c>
    </row>
    <row r="648" spans="4:15" x14ac:dyDescent="0.3">
      <c r="D648" s="11" t="str">
        <f>(IF(B648=Localisation!$C$64,1,IF(B648=Localisation!$C$65,2,IF(B648=Localisation!$C$66,3,IF(B648=Localisation!$C$67,4,IF(B648=Localisation!$C$68,5,IF(OR(B648=1,B648=2,B648=3,B648=4,B648=5),B648,"")))))))</f>
        <v/>
      </c>
      <c r="E648" s="11" t="str">
        <f>(IF(C648=Localisation!$C$70,1,IF(C648=Localisation!$C$71,2,IF(C648=Localisation!$C$72,3,IF(C648=Localisation!$C$73,4,IF(C648=Localisation!$C$74,5,IF(OR(C648=1,C648=2,C648=3,C648=4,C648=5),C648,"")))))))</f>
        <v/>
      </c>
      <c r="F648" s="55" t="e">
        <f t="shared" si="40"/>
        <v>#VALUE!</v>
      </c>
      <c r="G648" s="55" t="e">
        <f t="shared" si="41"/>
        <v>#VALUE!</v>
      </c>
      <c r="M648" s="55" t="str">
        <f t="shared" si="42"/>
        <v xml:space="preserve"> </v>
      </c>
      <c r="O648" s="55" t="str">
        <f t="shared" si="43"/>
        <v xml:space="preserve"> </v>
      </c>
    </row>
    <row r="649" spans="4:15" x14ac:dyDescent="0.3">
      <c r="D649" s="11" t="str">
        <f>(IF(B649=Localisation!$C$64,1,IF(B649=Localisation!$C$65,2,IF(B649=Localisation!$C$66,3,IF(B649=Localisation!$C$67,4,IF(B649=Localisation!$C$68,5,IF(OR(B649=1,B649=2,B649=3,B649=4,B649=5),B649,"")))))))</f>
        <v/>
      </c>
      <c r="E649" s="11" t="str">
        <f>(IF(C649=Localisation!$C$70,1,IF(C649=Localisation!$C$71,2,IF(C649=Localisation!$C$72,3,IF(C649=Localisation!$C$73,4,IF(C649=Localisation!$C$74,5,IF(OR(C649=1,C649=2,C649=3,C649=4,C649=5),C649,"")))))))</f>
        <v/>
      </c>
      <c r="F649" s="55" t="e">
        <f t="shared" si="40"/>
        <v>#VALUE!</v>
      </c>
      <c r="G649" s="55" t="e">
        <f t="shared" si="41"/>
        <v>#VALUE!</v>
      </c>
      <c r="M649" s="55" t="str">
        <f t="shared" si="42"/>
        <v xml:space="preserve"> </v>
      </c>
      <c r="O649" s="55" t="str">
        <f t="shared" si="43"/>
        <v xml:space="preserve"> </v>
      </c>
    </row>
    <row r="650" spans="4:15" x14ac:dyDescent="0.3">
      <c r="D650" s="11" t="str">
        <f>(IF(B650=Localisation!$C$64,1,IF(B650=Localisation!$C$65,2,IF(B650=Localisation!$C$66,3,IF(B650=Localisation!$C$67,4,IF(B650=Localisation!$C$68,5,IF(OR(B650=1,B650=2,B650=3,B650=4,B650=5),B650,"")))))))</f>
        <v/>
      </c>
      <c r="E650" s="11" t="str">
        <f>(IF(C650=Localisation!$C$70,1,IF(C650=Localisation!$C$71,2,IF(C650=Localisation!$C$72,3,IF(C650=Localisation!$C$73,4,IF(C650=Localisation!$C$74,5,IF(OR(C650=1,C650=2,C650=3,C650=4,C650=5),C650,"")))))))</f>
        <v/>
      </c>
      <c r="F650" s="55" t="e">
        <f t="shared" si="40"/>
        <v>#VALUE!</v>
      </c>
      <c r="G650" s="55" t="e">
        <f t="shared" si="41"/>
        <v>#VALUE!</v>
      </c>
      <c r="M650" s="55" t="str">
        <f t="shared" si="42"/>
        <v xml:space="preserve"> </v>
      </c>
      <c r="O650" s="55" t="str">
        <f t="shared" si="43"/>
        <v xml:space="preserve"> </v>
      </c>
    </row>
    <row r="651" spans="4:15" x14ac:dyDescent="0.3">
      <c r="D651" s="11" t="str">
        <f>(IF(B651=Localisation!$C$64,1,IF(B651=Localisation!$C$65,2,IF(B651=Localisation!$C$66,3,IF(B651=Localisation!$C$67,4,IF(B651=Localisation!$C$68,5,IF(OR(B651=1,B651=2,B651=3,B651=4,B651=5),B651,"")))))))</f>
        <v/>
      </c>
      <c r="E651" s="11" t="str">
        <f>(IF(C651=Localisation!$C$70,1,IF(C651=Localisation!$C$71,2,IF(C651=Localisation!$C$72,3,IF(C651=Localisation!$C$73,4,IF(C651=Localisation!$C$74,5,IF(OR(C651=1,C651=2,C651=3,C651=4,C651=5),C651,"")))))))</f>
        <v/>
      </c>
      <c r="F651" s="55" t="e">
        <f t="shared" si="40"/>
        <v>#VALUE!</v>
      </c>
      <c r="G651" s="55" t="e">
        <f t="shared" si="41"/>
        <v>#VALUE!</v>
      </c>
      <c r="M651" s="55" t="str">
        <f t="shared" si="42"/>
        <v xml:space="preserve"> </v>
      </c>
      <c r="O651" s="55" t="str">
        <f t="shared" si="43"/>
        <v xml:space="preserve"> </v>
      </c>
    </row>
    <row r="652" spans="4:15" x14ac:dyDescent="0.3">
      <c r="D652" s="11" t="str">
        <f>(IF(B652=Localisation!$C$64,1,IF(B652=Localisation!$C$65,2,IF(B652=Localisation!$C$66,3,IF(B652=Localisation!$C$67,4,IF(B652=Localisation!$C$68,5,IF(OR(B652=1,B652=2,B652=3,B652=4,B652=5),B652,"")))))))</f>
        <v/>
      </c>
      <c r="E652" s="11" t="str">
        <f>(IF(C652=Localisation!$C$70,1,IF(C652=Localisation!$C$71,2,IF(C652=Localisation!$C$72,3,IF(C652=Localisation!$C$73,4,IF(C652=Localisation!$C$74,5,IF(OR(C652=1,C652=2,C652=3,C652=4,C652=5),C652,"")))))))</f>
        <v/>
      </c>
      <c r="F652" s="55" t="e">
        <f t="shared" si="40"/>
        <v>#VALUE!</v>
      </c>
      <c r="G652" s="55" t="e">
        <f t="shared" si="41"/>
        <v>#VALUE!</v>
      </c>
      <c r="M652" s="55" t="str">
        <f t="shared" si="42"/>
        <v xml:space="preserve"> </v>
      </c>
      <c r="O652" s="55" t="str">
        <f t="shared" si="43"/>
        <v xml:space="preserve"> </v>
      </c>
    </row>
    <row r="653" spans="4:15" x14ac:dyDescent="0.3">
      <c r="D653" s="11" t="str">
        <f>(IF(B653=Localisation!$C$64,1,IF(B653=Localisation!$C$65,2,IF(B653=Localisation!$C$66,3,IF(B653=Localisation!$C$67,4,IF(B653=Localisation!$C$68,5,IF(OR(B653=1,B653=2,B653=3,B653=4,B653=5),B653,"")))))))</f>
        <v/>
      </c>
      <c r="E653" s="11" t="str">
        <f>(IF(C653=Localisation!$C$70,1,IF(C653=Localisation!$C$71,2,IF(C653=Localisation!$C$72,3,IF(C653=Localisation!$C$73,4,IF(C653=Localisation!$C$74,5,IF(OR(C653=1,C653=2,C653=3,C653=4,C653=5),C653,"")))))))</f>
        <v/>
      </c>
      <c r="F653" s="55" t="e">
        <f t="shared" si="40"/>
        <v>#VALUE!</v>
      </c>
      <c r="G653" s="55" t="e">
        <f t="shared" si="41"/>
        <v>#VALUE!</v>
      </c>
      <c r="M653" s="55" t="str">
        <f t="shared" si="42"/>
        <v xml:space="preserve"> </v>
      </c>
      <c r="O653" s="55" t="str">
        <f t="shared" si="43"/>
        <v xml:space="preserve"> </v>
      </c>
    </row>
    <row r="654" spans="4:15" x14ac:dyDescent="0.3">
      <c r="D654" s="11" t="str">
        <f>(IF(B654=Localisation!$C$64,1,IF(B654=Localisation!$C$65,2,IF(B654=Localisation!$C$66,3,IF(B654=Localisation!$C$67,4,IF(B654=Localisation!$C$68,5,IF(OR(B654=1,B654=2,B654=3,B654=4,B654=5),B654,"")))))))</f>
        <v/>
      </c>
      <c r="E654" s="11" t="str">
        <f>(IF(C654=Localisation!$C$70,1,IF(C654=Localisation!$C$71,2,IF(C654=Localisation!$C$72,3,IF(C654=Localisation!$C$73,4,IF(C654=Localisation!$C$74,5,IF(OR(C654=1,C654=2,C654=3,C654=4,C654=5),C654,"")))))))</f>
        <v/>
      </c>
      <c r="F654" s="55" t="e">
        <f t="shared" si="40"/>
        <v>#VALUE!</v>
      </c>
      <c r="G654" s="55" t="e">
        <f t="shared" si="41"/>
        <v>#VALUE!</v>
      </c>
      <c r="M654" s="55" t="str">
        <f t="shared" si="42"/>
        <v xml:space="preserve"> </v>
      </c>
      <c r="O654" s="55" t="str">
        <f t="shared" si="43"/>
        <v xml:space="preserve"> </v>
      </c>
    </row>
    <row r="655" spans="4:15" x14ac:dyDescent="0.3">
      <c r="D655" s="11" t="str">
        <f>(IF(B655=Localisation!$C$64,1,IF(B655=Localisation!$C$65,2,IF(B655=Localisation!$C$66,3,IF(B655=Localisation!$C$67,4,IF(B655=Localisation!$C$68,5,IF(OR(B655=1,B655=2,B655=3,B655=4,B655=5),B655,"")))))))</f>
        <v/>
      </c>
      <c r="E655" s="11" t="str">
        <f>(IF(C655=Localisation!$C$70,1,IF(C655=Localisation!$C$71,2,IF(C655=Localisation!$C$72,3,IF(C655=Localisation!$C$73,4,IF(C655=Localisation!$C$74,5,IF(OR(C655=1,C655=2,C655=3,C655=4,C655=5),C655,"")))))))</f>
        <v/>
      </c>
      <c r="F655" s="55" t="e">
        <f t="shared" si="40"/>
        <v>#VALUE!</v>
      </c>
      <c r="G655" s="55" t="e">
        <f t="shared" si="41"/>
        <v>#VALUE!</v>
      </c>
      <c r="M655" s="55" t="str">
        <f t="shared" si="42"/>
        <v xml:space="preserve"> </v>
      </c>
      <c r="O655" s="55" t="str">
        <f t="shared" si="43"/>
        <v xml:space="preserve"> </v>
      </c>
    </row>
    <row r="656" spans="4:15" x14ac:dyDescent="0.3">
      <c r="D656" s="11" t="str">
        <f>(IF(B656=Localisation!$C$64,1,IF(B656=Localisation!$C$65,2,IF(B656=Localisation!$C$66,3,IF(B656=Localisation!$C$67,4,IF(B656=Localisation!$C$68,5,IF(OR(B656=1,B656=2,B656=3,B656=4,B656=5),B656,"")))))))</f>
        <v/>
      </c>
      <c r="E656" s="11" t="str">
        <f>(IF(C656=Localisation!$C$70,1,IF(C656=Localisation!$C$71,2,IF(C656=Localisation!$C$72,3,IF(C656=Localisation!$C$73,4,IF(C656=Localisation!$C$74,5,IF(OR(C656=1,C656=2,C656=3,C656=4,C656=5),C656,"")))))))</f>
        <v/>
      </c>
      <c r="F656" s="55" t="e">
        <f t="shared" si="40"/>
        <v>#VALUE!</v>
      </c>
      <c r="G656" s="55" t="e">
        <f t="shared" si="41"/>
        <v>#VALUE!</v>
      </c>
      <c r="M656" s="55" t="str">
        <f t="shared" si="42"/>
        <v xml:space="preserve"> </v>
      </c>
      <c r="O656" s="55" t="str">
        <f t="shared" si="43"/>
        <v xml:space="preserve"> </v>
      </c>
    </row>
    <row r="657" spans="4:15" x14ac:dyDescent="0.3">
      <c r="D657" s="11" t="str">
        <f>(IF(B657=Localisation!$C$64,1,IF(B657=Localisation!$C$65,2,IF(B657=Localisation!$C$66,3,IF(B657=Localisation!$C$67,4,IF(B657=Localisation!$C$68,5,IF(OR(B657=1,B657=2,B657=3,B657=4,B657=5),B657,"")))))))</f>
        <v/>
      </c>
      <c r="E657" s="11" t="str">
        <f>(IF(C657=Localisation!$C$70,1,IF(C657=Localisation!$C$71,2,IF(C657=Localisation!$C$72,3,IF(C657=Localisation!$C$73,4,IF(C657=Localisation!$C$74,5,IF(OR(C657=1,C657=2,C657=3,C657=4,C657=5),C657,"")))))))</f>
        <v/>
      </c>
      <c r="F657" s="55" t="e">
        <f t="shared" si="40"/>
        <v>#VALUE!</v>
      </c>
      <c r="G657" s="55" t="e">
        <f t="shared" si="41"/>
        <v>#VALUE!</v>
      </c>
      <c r="M657" s="55" t="str">
        <f t="shared" si="42"/>
        <v xml:space="preserve"> </v>
      </c>
      <c r="O657" s="55" t="str">
        <f t="shared" si="43"/>
        <v xml:space="preserve"> </v>
      </c>
    </row>
    <row r="658" spans="4:15" x14ac:dyDescent="0.3">
      <c r="D658" s="11" t="str">
        <f>(IF(B658=Localisation!$C$64,1,IF(B658=Localisation!$C$65,2,IF(B658=Localisation!$C$66,3,IF(B658=Localisation!$C$67,4,IF(B658=Localisation!$C$68,5,IF(OR(B658=1,B658=2,B658=3,B658=4,B658=5),B658,"")))))))</f>
        <v/>
      </c>
      <c r="E658" s="11" t="str">
        <f>(IF(C658=Localisation!$C$70,1,IF(C658=Localisation!$C$71,2,IF(C658=Localisation!$C$72,3,IF(C658=Localisation!$C$73,4,IF(C658=Localisation!$C$74,5,IF(OR(C658=1,C658=2,C658=3,C658=4,C658=5),C658,"")))))))</f>
        <v/>
      </c>
      <c r="F658" s="55" t="e">
        <f t="shared" si="40"/>
        <v>#VALUE!</v>
      </c>
      <c r="G658" s="55" t="e">
        <f t="shared" si="41"/>
        <v>#VALUE!</v>
      </c>
      <c r="M658" s="55" t="str">
        <f t="shared" si="42"/>
        <v xml:space="preserve"> </v>
      </c>
      <c r="O658" s="55" t="str">
        <f t="shared" si="43"/>
        <v xml:space="preserve"> </v>
      </c>
    </row>
    <row r="659" spans="4:15" x14ac:dyDescent="0.3">
      <c r="D659" s="11" t="str">
        <f>(IF(B659=Localisation!$C$64,1,IF(B659=Localisation!$C$65,2,IF(B659=Localisation!$C$66,3,IF(B659=Localisation!$C$67,4,IF(B659=Localisation!$C$68,5,IF(OR(B659=1,B659=2,B659=3,B659=4,B659=5),B659,"")))))))</f>
        <v/>
      </c>
      <c r="E659" s="11" t="str">
        <f>(IF(C659=Localisation!$C$70,1,IF(C659=Localisation!$C$71,2,IF(C659=Localisation!$C$72,3,IF(C659=Localisation!$C$73,4,IF(C659=Localisation!$C$74,5,IF(OR(C659=1,C659=2,C659=3,C659=4,C659=5),C659,"")))))))</f>
        <v/>
      </c>
      <c r="F659" s="55" t="e">
        <f t="shared" si="40"/>
        <v>#VALUE!</v>
      </c>
      <c r="G659" s="55" t="e">
        <f t="shared" si="41"/>
        <v>#VALUE!</v>
      </c>
      <c r="M659" s="55" t="str">
        <f t="shared" si="42"/>
        <v xml:space="preserve"> </v>
      </c>
      <c r="O659" s="55" t="str">
        <f t="shared" si="43"/>
        <v xml:space="preserve"> </v>
      </c>
    </row>
    <row r="660" spans="4:15" x14ac:dyDescent="0.3">
      <c r="D660" s="11" t="str">
        <f>(IF(B660=Localisation!$C$64,1,IF(B660=Localisation!$C$65,2,IF(B660=Localisation!$C$66,3,IF(B660=Localisation!$C$67,4,IF(B660=Localisation!$C$68,5,IF(OR(B660=1,B660=2,B660=3,B660=4,B660=5),B660,"")))))))</f>
        <v/>
      </c>
      <c r="E660" s="11" t="str">
        <f>(IF(C660=Localisation!$C$70,1,IF(C660=Localisation!$C$71,2,IF(C660=Localisation!$C$72,3,IF(C660=Localisation!$C$73,4,IF(C660=Localisation!$C$74,5,IF(OR(C660=1,C660=2,C660=3,C660=4,C660=5),C660,"")))))))</f>
        <v/>
      </c>
      <c r="F660" s="55" t="e">
        <f t="shared" si="40"/>
        <v>#VALUE!</v>
      </c>
      <c r="G660" s="55" t="e">
        <f t="shared" si="41"/>
        <v>#VALUE!</v>
      </c>
      <c r="M660" s="55" t="str">
        <f t="shared" si="42"/>
        <v xml:space="preserve"> </v>
      </c>
      <c r="O660" s="55" t="str">
        <f t="shared" si="43"/>
        <v xml:space="preserve"> </v>
      </c>
    </row>
    <row r="661" spans="4:15" x14ac:dyDescent="0.3">
      <c r="D661" s="11" t="str">
        <f>(IF(B661=Localisation!$C$64,1,IF(B661=Localisation!$C$65,2,IF(B661=Localisation!$C$66,3,IF(B661=Localisation!$C$67,4,IF(B661=Localisation!$C$68,5,IF(OR(B661=1,B661=2,B661=3,B661=4,B661=5),B661,"")))))))</f>
        <v/>
      </c>
      <c r="E661" s="11" t="str">
        <f>(IF(C661=Localisation!$C$70,1,IF(C661=Localisation!$C$71,2,IF(C661=Localisation!$C$72,3,IF(C661=Localisation!$C$73,4,IF(C661=Localisation!$C$74,5,IF(OR(C661=1,C661=2,C661=3,C661=4,C661=5),C661,"")))))))</f>
        <v/>
      </c>
      <c r="F661" s="55" t="e">
        <f t="shared" si="40"/>
        <v>#VALUE!</v>
      </c>
      <c r="G661" s="55" t="e">
        <f t="shared" si="41"/>
        <v>#VALUE!</v>
      </c>
      <c r="M661" s="55" t="str">
        <f t="shared" si="42"/>
        <v xml:space="preserve"> </v>
      </c>
      <c r="O661" s="55" t="str">
        <f t="shared" si="43"/>
        <v xml:space="preserve"> </v>
      </c>
    </row>
    <row r="662" spans="4:15" x14ac:dyDescent="0.3">
      <c r="D662" s="11" t="str">
        <f>(IF(B662=Localisation!$C$64,1,IF(B662=Localisation!$C$65,2,IF(B662=Localisation!$C$66,3,IF(B662=Localisation!$C$67,4,IF(B662=Localisation!$C$68,5,IF(OR(B662=1,B662=2,B662=3,B662=4,B662=5),B662,"")))))))</f>
        <v/>
      </c>
      <c r="E662" s="11" t="str">
        <f>(IF(C662=Localisation!$C$70,1,IF(C662=Localisation!$C$71,2,IF(C662=Localisation!$C$72,3,IF(C662=Localisation!$C$73,4,IF(C662=Localisation!$C$74,5,IF(OR(C662=1,C662=2,C662=3,C662=4,C662=5),C662,"")))))))</f>
        <v/>
      </c>
      <c r="F662" s="55" t="e">
        <f t="shared" si="40"/>
        <v>#VALUE!</v>
      </c>
      <c r="G662" s="55" t="e">
        <f t="shared" si="41"/>
        <v>#VALUE!</v>
      </c>
      <c r="M662" s="55" t="str">
        <f t="shared" si="42"/>
        <v xml:space="preserve"> </v>
      </c>
      <c r="O662" s="55" t="str">
        <f t="shared" si="43"/>
        <v xml:space="preserve"> </v>
      </c>
    </row>
    <row r="663" spans="4:15" x14ac:dyDescent="0.3">
      <c r="D663" s="11" t="str">
        <f>(IF(B663=Localisation!$C$64,1,IF(B663=Localisation!$C$65,2,IF(B663=Localisation!$C$66,3,IF(B663=Localisation!$C$67,4,IF(B663=Localisation!$C$68,5,IF(OR(B663=1,B663=2,B663=3,B663=4,B663=5),B663,"")))))))</f>
        <v/>
      </c>
      <c r="E663" s="11" t="str">
        <f>(IF(C663=Localisation!$C$70,1,IF(C663=Localisation!$C$71,2,IF(C663=Localisation!$C$72,3,IF(C663=Localisation!$C$73,4,IF(C663=Localisation!$C$74,5,IF(OR(C663=1,C663=2,C663=3,C663=4,C663=5),C663,"")))))))</f>
        <v/>
      </c>
      <c r="F663" s="55" t="e">
        <f t="shared" si="40"/>
        <v>#VALUE!</v>
      </c>
      <c r="G663" s="55" t="e">
        <f t="shared" si="41"/>
        <v>#VALUE!</v>
      </c>
      <c r="M663" s="55" t="str">
        <f t="shared" si="42"/>
        <v xml:space="preserve"> </v>
      </c>
      <c r="O663" s="55" t="str">
        <f t="shared" si="43"/>
        <v xml:space="preserve"> </v>
      </c>
    </row>
    <row r="664" spans="4:15" x14ac:dyDescent="0.3">
      <c r="D664" s="11" t="str">
        <f>(IF(B664=Localisation!$C$64,1,IF(B664=Localisation!$C$65,2,IF(B664=Localisation!$C$66,3,IF(B664=Localisation!$C$67,4,IF(B664=Localisation!$C$68,5,IF(OR(B664=1,B664=2,B664=3,B664=4,B664=5),B664,"")))))))</f>
        <v/>
      </c>
      <c r="E664" s="11" t="str">
        <f>(IF(C664=Localisation!$C$70,1,IF(C664=Localisation!$C$71,2,IF(C664=Localisation!$C$72,3,IF(C664=Localisation!$C$73,4,IF(C664=Localisation!$C$74,5,IF(OR(C664=1,C664=2,C664=3,C664=4,C664=5),C664,"")))))))</f>
        <v/>
      </c>
      <c r="F664" s="55" t="e">
        <f t="shared" si="40"/>
        <v>#VALUE!</v>
      </c>
      <c r="G664" s="55" t="e">
        <f t="shared" si="41"/>
        <v>#VALUE!</v>
      </c>
      <c r="M664" s="55" t="str">
        <f t="shared" si="42"/>
        <v xml:space="preserve"> </v>
      </c>
      <c r="O664" s="55" t="str">
        <f t="shared" si="43"/>
        <v xml:space="preserve"> </v>
      </c>
    </row>
    <row r="665" spans="4:15" x14ac:dyDescent="0.3">
      <c r="D665" s="11" t="str">
        <f>(IF(B665=Localisation!$C$64,1,IF(B665=Localisation!$C$65,2,IF(B665=Localisation!$C$66,3,IF(B665=Localisation!$C$67,4,IF(B665=Localisation!$C$68,5,IF(OR(B665=1,B665=2,B665=3,B665=4,B665=5),B665,"")))))))</f>
        <v/>
      </c>
      <c r="E665" s="11" t="str">
        <f>(IF(C665=Localisation!$C$70,1,IF(C665=Localisation!$C$71,2,IF(C665=Localisation!$C$72,3,IF(C665=Localisation!$C$73,4,IF(C665=Localisation!$C$74,5,IF(OR(C665=1,C665=2,C665=3,C665=4,C665=5),C665,"")))))))</f>
        <v/>
      </c>
      <c r="F665" s="55" t="e">
        <f t="shared" si="40"/>
        <v>#VALUE!</v>
      </c>
      <c r="G665" s="55" t="e">
        <f t="shared" si="41"/>
        <v>#VALUE!</v>
      </c>
      <c r="M665" s="55" t="str">
        <f t="shared" si="42"/>
        <v xml:space="preserve"> </v>
      </c>
      <c r="O665" s="55" t="str">
        <f t="shared" si="43"/>
        <v xml:space="preserve"> </v>
      </c>
    </row>
    <row r="666" spans="4:15" x14ac:dyDescent="0.3">
      <c r="D666" s="11" t="str">
        <f>(IF(B666=Localisation!$C$64,1,IF(B666=Localisation!$C$65,2,IF(B666=Localisation!$C$66,3,IF(B666=Localisation!$C$67,4,IF(B666=Localisation!$C$68,5,IF(OR(B666=1,B666=2,B666=3,B666=4,B666=5),B666,"")))))))</f>
        <v/>
      </c>
      <c r="E666" s="11" t="str">
        <f>(IF(C666=Localisation!$C$70,1,IF(C666=Localisation!$C$71,2,IF(C666=Localisation!$C$72,3,IF(C666=Localisation!$C$73,4,IF(C666=Localisation!$C$74,5,IF(OR(C666=1,C666=2,C666=3,C666=4,C666=5),C666,"")))))))</f>
        <v/>
      </c>
      <c r="F666" s="55" t="e">
        <f t="shared" si="40"/>
        <v>#VALUE!</v>
      </c>
      <c r="G666" s="55" t="e">
        <f t="shared" si="41"/>
        <v>#VALUE!</v>
      </c>
      <c r="M666" s="55" t="str">
        <f t="shared" si="42"/>
        <v xml:space="preserve"> </v>
      </c>
      <c r="O666" s="55" t="str">
        <f t="shared" si="43"/>
        <v xml:space="preserve"> </v>
      </c>
    </row>
    <row r="667" spans="4:15" x14ac:dyDescent="0.3">
      <c r="D667" s="11" t="str">
        <f>(IF(B667=Localisation!$C$64,1,IF(B667=Localisation!$C$65,2,IF(B667=Localisation!$C$66,3,IF(B667=Localisation!$C$67,4,IF(B667=Localisation!$C$68,5,IF(OR(B667=1,B667=2,B667=3,B667=4,B667=5),B667,"")))))))</f>
        <v/>
      </c>
      <c r="E667" s="11" t="str">
        <f>(IF(C667=Localisation!$C$70,1,IF(C667=Localisation!$C$71,2,IF(C667=Localisation!$C$72,3,IF(C667=Localisation!$C$73,4,IF(C667=Localisation!$C$74,5,IF(OR(C667=1,C667=2,C667=3,C667=4,C667=5),C667,"")))))))</f>
        <v/>
      </c>
      <c r="F667" s="55" t="e">
        <f t="shared" si="40"/>
        <v>#VALUE!</v>
      </c>
      <c r="G667" s="55" t="e">
        <f t="shared" si="41"/>
        <v>#VALUE!</v>
      </c>
      <c r="M667" s="55" t="str">
        <f t="shared" si="42"/>
        <v xml:space="preserve"> </v>
      </c>
      <c r="O667" s="55" t="str">
        <f t="shared" si="43"/>
        <v xml:space="preserve"> </v>
      </c>
    </row>
    <row r="668" spans="4:15" x14ac:dyDescent="0.3">
      <c r="D668" s="11" t="str">
        <f>(IF(B668=Localisation!$C$64,1,IF(B668=Localisation!$C$65,2,IF(B668=Localisation!$C$66,3,IF(B668=Localisation!$C$67,4,IF(B668=Localisation!$C$68,5,IF(OR(B668=1,B668=2,B668=3,B668=4,B668=5),B668,"")))))))</f>
        <v/>
      </c>
      <c r="E668" s="11" t="str">
        <f>(IF(C668=Localisation!$C$70,1,IF(C668=Localisation!$C$71,2,IF(C668=Localisation!$C$72,3,IF(C668=Localisation!$C$73,4,IF(C668=Localisation!$C$74,5,IF(OR(C668=1,C668=2,C668=3,C668=4,C668=5),C668,"")))))))</f>
        <v/>
      </c>
      <c r="F668" s="55" t="e">
        <f t="shared" si="40"/>
        <v>#VALUE!</v>
      </c>
      <c r="G668" s="55" t="e">
        <f t="shared" si="41"/>
        <v>#VALUE!</v>
      </c>
      <c r="M668" s="55" t="str">
        <f t="shared" si="42"/>
        <v xml:space="preserve"> </v>
      </c>
      <c r="O668" s="55" t="str">
        <f t="shared" si="43"/>
        <v xml:space="preserve"> </v>
      </c>
    </row>
    <row r="669" spans="4:15" x14ac:dyDescent="0.3">
      <c r="D669" s="11" t="str">
        <f>(IF(B669=Localisation!$C$64,1,IF(B669=Localisation!$C$65,2,IF(B669=Localisation!$C$66,3,IF(B669=Localisation!$C$67,4,IF(B669=Localisation!$C$68,5,IF(OR(B669=1,B669=2,B669=3,B669=4,B669=5),B669,"")))))))</f>
        <v/>
      </c>
      <c r="E669" s="11" t="str">
        <f>(IF(C669=Localisation!$C$70,1,IF(C669=Localisation!$C$71,2,IF(C669=Localisation!$C$72,3,IF(C669=Localisation!$C$73,4,IF(C669=Localisation!$C$74,5,IF(OR(C669=1,C669=2,C669=3,C669=4,C669=5),C669,"")))))))</f>
        <v/>
      </c>
      <c r="F669" s="55" t="e">
        <f t="shared" si="40"/>
        <v>#VALUE!</v>
      </c>
      <c r="G669" s="55" t="e">
        <f t="shared" si="41"/>
        <v>#VALUE!</v>
      </c>
      <c r="M669" s="55" t="str">
        <f t="shared" si="42"/>
        <v xml:space="preserve"> </v>
      </c>
      <c r="O669" s="55" t="str">
        <f t="shared" si="43"/>
        <v xml:space="preserve"> </v>
      </c>
    </row>
    <row r="670" spans="4:15" x14ac:dyDescent="0.3">
      <c r="D670" s="11" t="str">
        <f>(IF(B670=Localisation!$C$64,1,IF(B670=Localisation!$C$65,2,IF(B670=Localisation!$C$66,3,IF(B670=Localisation!$C$67,4,IF(B670=Localisation!$C$68,5,IF(OR(B670=1,B670=2,B670=3,B670=4,B670=5),B670,"")))))))</f>
        <v/>
      </c>
      <c r="E670" s="11" t="str">
        <f>(IF(C670=Localisation!$C$70,1,IF(C670=Localisation!$C$71,2,IF(C670=Localisation!$C$72,3,IF(C670=Localisation!$C$73,4,IF(C670=Localisation!$C$74,5,IF(OR(C670=1,C670=2,C670=3,C670=4,C670=5),C670,"")))))))</f>
        <v/>
      </c>
      <c r="F670" s="55" t="e">
        <f t="shared" si="40"/>
        <v>#VALUE!</v>
      </c>
      <c r="G670" s="55" t="e">
        <f t="shared" si="41"/>
        <v>#VALUE!</v>
      </c>
      <c r="M670" s="55" t="str">
        <f t="shared" si="42"/>
        <v xml:space="preserve"> </v>
      </c>
      <c r="O670" s="55" t="str">
        <f t="shared" si="43"/>
        <v xml:space="preserve"> </v>
      </c>
    </row>
    <row r="671" spans="4:15" x14ac:dyDescent="0.3">
      <c r="D671" s="11" t="str">
        <f>(IF(B671=Localisation!$C$64,1,IF(B671=Localisation!$C$65,2,IF(B671=Localisation!$C$66,3,IF(B671=Localisation!$C$67,4,IF(B671=Localisation!$C$68,5,IF(OR(B671=1,B671=2,B671=3,B671=4,B671=5),B671,"")))))))</f>
        <v/>
      </c>
      <c r="E671" s="11" t="str">
        <f>(IF(C671=Localisation!$C$70,1,IF(C671=Localisation!$C$71,2,IF(C671=Localisation!$C$72,3,IF(C671=Localisation!$C$73,4,IF(C671=Localisation!$C$74,5,IF(OR(C671=1,C671=2,C671=3,C671=4,C671=5),C671,"")))))))</f>
        <v/>
      </c>
      <c r="F671" s="55" t="e">
        <f t="shared" si="40"/>
        <v>#VALUE!</v>
      </c>
      <c r="G671" s="55" t="e">
        <f t="shared" si="41"/>
        <v>#VALUE!</v>
      </c>
      <c r="M671" s="55" t="str">
        <f t="shared" si="42"/>
        <v xml:space="preserve"> </v>
      </c>
      <c r="O671" s="55" t="str">
        <f t="shared" si="43"/>
        <v xml:space="preserve"> </v>
      </c>
    </row>
    <row r="672" spans="4:15" x14ac:dyDescent="0.3">
      <c r="D672" s="11" t="str">
        <f>(IF(B672=Localisation!$C$64,1,IF(B672=Localisation!$C$65,2,IF(B672=Localisation!$C$66,3,IF(B672=Localisation!$C$67,4,IF(B672=Localisation!$C$68,5,IF(OR(B672=1,B672=2,B672=3,B672=4,B672=5),B672,"")))))))</f>
        <v/>
      </c>
      <c r="E672" s="11" t="str">
        <f>(IF(C672=Localisation!$C$70,1,IF(C672=Localisation!$C$71,2,IF(C672=Localisation!$C$72,3,IF(C672=Localisation!$C$73,4,IF(C672=Localisation!$C$74,5,IF(OR(C672=1,C672=2,C672=3,C672=4,C672=5),C672,"")))))))</f>
        <v/>
      </c>
      <c r="F672" s="55" t="e">
        <f t="shared" si="40"/>
        <v>#VALUE!</v>
      </c>
      <c r="G672" s="55" t="e">
        <f t="shared" si="41"/>
        <v>#VALUE!</v>
      </c>
      <c r="M672" s="55" t="str">
        <f t="shared" si="42"/>
        <v xml:space="preserve"> </v>
      </c>
      <c r="O672" s="55" t="str">
        <f t="shared" si="43"/>
        <v xml:space="preserve"> </v>
      </c>
    </row>
    <row r="673" spans="4:15" x14ac:dyDescent="0.3">
      <c r="D673" s="11" t="str">
        <f>(IF(B673=Localisation!$C$64,1,IF(B673=Localisation!$C$65,2,IF(B673=Localisation!$C$66,3,IF(B673=Localisation!$C$67,4,IF(B673=Localisation!$C$68,5,IF(OR(B673=1,B673=2,B673=3,B673=4,B673=5),B673,"")))))))</f>
        <v/>
      </c>
      <c r="E673" s="11" t="str">
        <f>(IF(C673=Localisation!$C$70,1,IF(C673=Localisation!$C$71,2,IF(C673=Localisation!$C$72,3,IF(C673=Localisation!$C$73,4,IF(C673=Localisation!$C$74,5,IF(OR(C673=1,C673=2,C673=3,C673=4,C673=5),C673,"")))))))</f>
        <v/>
      </c>
      <c r="F673" s="55" t="e">
        <f t="shared" si="40"/>
        <v>#VALUE!</v>
      </c>
      <c r="G673" s="55" t="e">
        <f t="shared" si="41"/>
        <v>#VALUE!</v>
      </c>
      <c r="M673" s="55" t="str">
        <f t="shared" si="42"/>
        <v xml:space="preserve"> </v>
      </c>
      <c r="O673" s="55" t="str">
        <f t="shared" si="43"/>
        <v xml:space="preserve"> </v>
      </c>
    </row>
    <row r="674" spans="4:15" x14ac:dyDescent="0.3">
      <c r="D674" s="11" t="str">
        <f>(IF(B674=Localisation!$C$64,1,IF(B674=Localisation!$C$65,2,IF(B674=Localisation!$C$66,3,IF(B674=Localisation!$C$67,4,IF(B674=Localisation!$C$68,5,IF(OR(B674=1,B674=2,B674=3,B674=4,B674=5),B674,"")))))))</f>
        <v/>
      </c>
      <c r="E674" s="11" t="str">
        <f>(IF(C674=Localisation!$C$70,1,IF(C674=Localisation!$C$71,2,IF(C674=Localisation!$C$72,3,IF(C674=Localisation!$C$73,4,IF(C674=Localisation!$C$74,5,IF(OR(C674=1,C674=2,C674=3,C674=4,C674=5),C674,"")))))))</f>
        <v/>
      </c>
      <c r="F674" s="55" t="e">
        <f t="shared" si="40"/>
        <v>#VALUE!</v>
      </c>
      <c r="G674" s="55" t="e">
        <f t="shared" si="41"/>
        <v>#VALUE!</v>
      </c>
      <c r="M674" s="55" t="str">
        <f t="shared" si="42"/>
        <v xml:space="preserve"> </v>
      </c>
      <c r="O674" s="55" t="str">
        <f t="shared" si="43"/>
        <v xml:space="preserve"> </v>
      </c>
    </row>
    <row r="675" spans="4:15" x14ac:dyDescent="0.3">
      <c r="D675" s="11" t="str">
        <f>(IF(B675=Localisation!$C$64,1,IF(B675=Localisation!$C$65,2,IF(B675=Localisation!$C$66,3,IF(B675=Localisation!$C$67,4,IF(B675=Localisation!$C$68,5,IF(OR(B675=1,B675=2,B675=3,B675=4,B675=5),B675,"")))))))</f>
        <v/>
      </c>
      <c r="E675" s="11" t="str">
        <f>(IF(C675=Localisation!$C$70,1,IF(C675=Localisation!$C$71,2,IF(C675=Localisation!$C$72,3,IF(C675=Localisation!$C$73,4,IF(C675=Localisation!$C$74,5,IF(OR(C675=1,C675=2,C675=3,C675=4,C675=5),C675,"")))))))</f>
        <v/>
      </c>
      <c r="F675" s="55" t="e">
        <f t="shared" si="40"/>
        <v>#VALUE!</v>
      </c>
      <c r="G675" s="55" t="e">
        <f t="shared" si="41"/>
        <v>#VALUE!</v>
      </c>
      <c r="M675" s="55" t="str">
        <f t="shared" si="42"/>
        <v xml:space="preserve"> </v>
      </c>
      <c r="O675" s="55" t="str">
        <f t="shared" si="43"/>
        <v xml:space="preserve"> </v>
      </c>
    </row>
    <row r="676" spans="4:15" x14ac:dyDescent="0.3">
      <c r="D676" s="11" t="str">
        <f>(IF(B676=Localisation!$C$64,1,IF(B676=Localisation!$C$65,2,IF(B676=Localisation!$C$66,3,IF(B676=Localisation!$C$67,4,IF(B676=Localisation!$C$68,5,IF(OR(B676=1,B676=2,B676=3,B676=4,B676=5),B676,"")))))))</f>
        <v/>
      </c>
      <c r="E676" s="11" t="str">
        <f>(IF(C676=Localisation!$C$70,1,IF(C676=Localisation!$C$71,2,IF(C676=Localisation!$C$72,3,IF(C676=Localisation!$C$73,4,IF(C676=Localisation!$C$74,5,IF(OR(C676=1,C676=2,C676=3,C676=4,C676=5),C676,"")))))))</f>
        <v/>
      </c>
      <c r="F676" s="55" t="e">
        <f t="shared" si="40"/>
        <v>#VALUE!</v>
      </c>
      <c r="G676" s="55" t="e">
        <f t="shared" si="41"/>
        <v>#VALUE!</v>
      </c>
      <c r="M676" s="55" t="str">
        <f t="shared" si="42"/>
        <v xml:space="preserve"> </v>
      </c>
      <c r="O676" s="55" t="str">
        <f t="shared" si="43"/>
        <v xml:space="preserve"> </v>
      </c>
    </row>
    <row r="677" spans="4:15" x14ac:dyDescent="0.3">
      <c r="D677" s="11" t="str">
        <f>(IF(B677=Localisation!$C$64,1,IF(B677=Localisation!$C$65,2,IF(B677=Localisation!$C$66,3,IF(B677=Localisation!$C$67,4,IF(B677=Localisation!$C$68,5,IF(OR(B677=1,B677=2,B677=3,B677=4,B677=5),B677,"")))))))</f>
        <v/>
      </c>
      <c r="E677" s="11" t="str">
        <f>(IF(C677=Localisation!$C$70,1,IF(C677=Localisation!$C$71,2,IF(C677=Localisation!$C$72,3,IF(C677=Localisation!$C$73,4,IF(C677=Localisation!$C$74,5,IF(OR(C677=1,C677=2,C677=3,C677=4,C677=5),C677,"")))))))</f>
        <v/>
      </c>
      <c r="F677" s="55" t="e">
        <f t="shared" si="40"/>
        <v>#VALUE!</v>
      </c>
      <c r="G677" s="55" t="e">
        <f t="shared" si="41"/>
        <v>#VALUE!</v>
      </c>
      <c r="M677" s="55" t="str">
        <f t="shared" si="42"/>
        <v xml:space="preserve"> </v>
      </c>
      <c r="O677" s="55" t="str">
        <f t="shared" si="43"/>
        <v xml:space="preserve"> </v>
      </c>
    </row>
    <row r="678" spans="4:15" x14ac:dyDescent="0.3">
      <c r="D678" s="11" t="str">
        <f>(IF(B678=Localisation!$C$64,1,IF(B678=Localisation!$C$65,2,IF(B678=Localisation!$C$66,3,IF(B678=Localisation!$C$67,4,IF(B678=Localisation!$C$68,5,IF(OR(B678=1,B678=2,B678=3,B678=4,B678=5),B678,"")))))))</f>
        <v/>
      </c>
      <c r="E678" s="11" t="str">
        <f>(IF(C678=Localisation!$C$70,1,IF(C678=Localisation!$C$71,2,IF(C678=Localisation!$C$72,3,IF(C678=Localisation!$C$73,4,IF(C678=Localisation!$C$74,5,IF(OR(C678=1,C678=2,C678=3,C678=4,C678=5),C678,"")))))))</f>
        <v/>
      </c>
      <c r="F678" s="55" t="e">
        <f t="shared" si="40"/>
        <v>#VALUE!</v>
      </c>
      <c r="G678" s="55" t="e">
        <f t="shared" si="41"/>
        <v>#VALUE!</v>
      </c>
      <c r="M678" s="55" t="str">
        <f t="shared" si="42"/>
        <v xml:space="preserve"> </v>
      </c>
      <c r="O678" s="55" t="str">
        <f t="shared" si="43"/>
        <v xml:space="preserve"> </v>
      </c>
    </row>
    <row r="679" spans="4:15" x14ac:dyDescent="0.3">
      <c r="D679" s="11" t="str">
        <f>(IF(B679=Localisation!$C$64,1,IF(B679=Localisation!$C$65,2,IF(B679=Localisation!$C$66,3,IF(B679=Localisation!$C$67,4,IF(B679=Localisation!$C$68,5,IF(OR(B679=1,B679=2,B679=3,B679=4,B679=5),B679,"")))))))</f>
        <v/>
      </c>
      <c r="E679" s="11" t="str">
        <f>(IF(C679=Localisation!$C$70,1,IF(C679=Localisation!$C$71,2,IF(C679=Localisation!$C$72,3,IF(C679=Localisation!$C$73,4,IF(C679=Localisation!$C$74,5,IF(OR(C679=1,C679=2,C679=3,C679=4,C679=5),C679,"")))))))</f>
        <v/>
      </c>
      <c r="F679" s="55" t="e">
        <f t="shared" si="40"/>
        <v>#VALUE!</v>
      </c>
      <c r="G679" s="55" t="e">
        <f t="shared" si="41"/>
        <v>#VALUE!</v>
      </c>
      <c r="M679" s="55" t="str">
        <f t="shared" si="42"/>
        <v xml:space="preserve"> </v>
      </c>
      <c r="O679" s="55" t="str">
        <f t="shared" si="43"/>
        <v xml:space="preserve"> </v>
      </c>
    </row>
    <row r="680" spans="4:15" x14ac:dyDescent="0.3">
      <c r="D680" s="11" t="str">
        <f>(IF(B680=Localisation!$C$64,1,IF(B680=Localisation!$C$65,2,IF(B680=Localisation!$C$66,3,IF(B680=Localisation!$C$67,4,IF(B680=Localisation!$C$68,5,IF(OR(B680=1,B680=2,B680=3,B680=4,B680=5),B680,"")))))))</f>
        <v/>
      </c>
      <c r="E680" s="11" t="str">
        <f>(IF(C680=Localisation!$C$70,1,IF(C680=Localisation!$C$71,2,IF(C680=Localisation!$C$72,3,IF(C680=Localisation!$C$73,4,IF(C680=Localisation!$C$74,5,IF(OR(C680=1,C680=2,C680=3,C680=4,C680=5),C680,"")))))))</f>
        <v/>
      </c>
      <c r="F680" s="55" t="e">
        <f t="shared" si="40"/>
        <v>#VALUE!</v>
      </c>
      <c r="G680" s="55" t="e">
        <f t="shared" si="41"/>
        <v>#VALUE!</v>
      </c>
      <c r="M680" s="55" t="str">
        <f t="shared" si="42"/>
        <v xml:space="preserve"> </v>
      </c>
      <c r="O680" s="55" t="str">
        <f t="shared" si="43"/>
        <v xml:space="preserve"> </v>
      </c>
    </row>
    <row r="681" spans="4:15" x14ac:dyDescent="0.3">
      <c r="D681" s="11" t="str">
        <f>(IF(B681=Localisation!$C$64,1,IF(B681=Localisation!$C$65,2,IF(B681=Localisation!$C$66,3,IF(B681=Localisation!$C$67,4,IF(B681=Localisation!$C$68,5,IF(OR(B681=1,B681=2,B681=3,B681=4,B681=5),B681,"")))))))</f>
        <v/>
      </c>
      <c r="E681" s="11" t="str">
        <f>(IF(C681=Localisation!$C$70,1,IF(C681=Localisation!$C$71,2,IF(C681=Localisation!$C$72,3,IF(C681=Localisation!$C$73,4,IF(C681=Localisation!$C$74,5,IF(OR(C681=1,C681=2,C681=3,C681=4,C681=5),C681,"")))))))</f>
        <v/>
      </c>
      <c r="F681" s="55" t="e">
        <f t="shared" si="40"/>
        <v>#VALUE!</v>
      </c>
      <c r="G681" s="55" t="e">
        <f t="shared" si="41"/>
        <v>#VALUE!</v>
      </c>
      <c r="M681" s="55" t="str">
        <f t="shared" si="42"/>
        <v xml:space="preserve"> </v>
      </c>
      <c r="O681" s="55" t="str">
        <f t="shared" si="43"/>
        <v xml:space="preserve"> </v>
      </c>
    </row>
    <row r="682" spans="4:15" x14ac:dyDescent="0.3">
      <c r="D682" s="11" t="str">
        <f>(IF(B682=Localisation!$C$64,1,IF(B682=Localisation!$C$65,2,IF(B682=Localisation!$C$66,3,IF(B682=Localisation!$C$67,4,IF(B682=Localisation!$C$68,5,IF(OR(B682=1,B682=2,B682=3,B682=4,B682=5),B682,"")))))))</f>
        <v/>
      </c>
      <c r="E682" s="11" t="str">
        <f>(IF(C682=Localisation!$C$70,1,IF(C682=Localisation!$C$71,2,IF(C682=Localisation!$C$72,3,IF(C682=Localisation!$C$73,4,IF(C682=Localisation!$C$74,5,IF(OR(C682=1,C682=2,C682=3,C682=4,C682=5),C682,"")))))))</f>
        <v/>
      </c>
      <c r="F682" s="55" t="e">
        <f t="shared" si="40"/>
        <v>#VALUE!</v>
      </c>
      <c r="G682" s="55" t="e">
        <f t="shared" si="41"/>
        <v>#VALUE!</v>
      </c>
      <c r="M682" s="55" t="str">
        <f t="shared" si="42"/>
        <v xml:space="preserve"> </v>
      </c>
      <c r="O682" s="55" t="str">
        <f t="shared" si="43"/>
        <v xml:space="preserve"> </v>
      </c>
    </row>
    <row r="683" spans="4:15" x14ac:dyDescent="0.3">
      <c r="D683" s="11" t="str">
        <f>(IF(B683=Localisation!$C$64,1,IF(B683=Localisation!$C$65,2,IF(B683=Localisation!$C$66,3,IF(B683=Localisation!$C$67,4,IF(B683=Localisation!$C$68,5,IF(OR(B683=1,B683=2,B683=3,B683=4,B683=5),B683,"")))))))</f>
        <v/>
      </c>
      <c r="E683" s="11" t="str">
        <f>(IF(C683=Localisation!$C$70,1,IF(C683=Localisation!$C$71,2,IF(C683=Localisation!$C$72,3,IF(C683=Localisation!$C$73,4,IF(C683=Localisation!$C$74,5,IF(OR(C683=1,C683=2,C683=3,C683=4,C683=5),C683,"")))))))</f>
        <v/>
      </c>
      <c r="F683" s="55" t="e">
        <f t="shared" si="40"/>
        <v>#VALUE!</v>
      </c>
      <c r="G683" s="55" t="e">
        <f t="shared" si="41"/>
        <v>#VALUE!</v>
      </c>
      <c r="M683" s="55" t="str">
        <f t="shared" si="42"/>
        <v xml:space="preserve"> </v>
      </c>
      <c r="O683" s="55" t="str">
        <f t="shared" si="43"/>
        <v xml:space="preserve"> </v>
      </c>
    </row>
    <row r="684" spans="4:15" x14ac:dyDescent="0.3">
      <c r="D684" s="11" t="str">
        <f>(IF(B684=Localisation!$C$64,1,IF(B684=Localisation!$C$65,2,IF(B684=Localisation!$C$66,3,IF(B684=Localisation!$C$67,4,IF(B684=Localisation!$C$68,5,IF(OR(B684=1,B684=2,B684=3,B684=4,B684=5),B684,"")))))))</f>
        <v/>
      </c>
      <c r="E684" s="11" t="str">
        <f>(IF(C684=Localisation!$C$70,1,IF(C684=Localisation!$C$71,2,IF(C684=Localisation!$C$72,3,IF(C684=Localisation!$C$73,4,IF(C684=Localisation!$C$74,5,IF(OR(C684=1,C684=2,C684=3,C684=4,C684=5),C684,"")))))))</f>
        <v/>
      </c>
      <c r="F684" s="55" t="e">
        <f t="shared" si="40"/>
        <v>#VALUE!</v>
      </c>
      <c r="G684" s="55" t="e">
        <f t="shared" si="41"/>
        <v>#VALUE!</v>
      </c>
      <c r="M684" s="55" t="str">
        <f t="shared" si="42"/>
        <v xml:space="preserve"> </v>
      </c>
      <c r="O684" s="55" t="str">
        <f t="shared" si="43"/>
        <v xml:space="preserve"> </v>
      </c>
    </row>
    <row r="685" spans="4:15" x14ac:dyDescent="0.3">
      <c r="D685" s="11" t="str">
        <f>(IF(B685=Localisation!$C$64,1,IF(B685=Localisation!$C$65,2,IF(B685=Localisation!$C$66,3,IF(B685=Localisation!$C$67,4,IF(B685=Localisation!$C$68,5,IF(OR(B685=1,B685=2,B685=3,B685=4,B685=5),B685,"")))))))</f>
        <v/>
      </c>
      <c r="E685" s="11" t="str">
        <f>(IF(C685=Localisation!$C$70,1,IF(C685=Localisation!$C$71,2,IF(C685=Localisation!$C$72,3,IF(C685=Localisation!$C$73,4,IF(C685=Localisation!$C$74,5,IF(OR(C685=1,C685=2,C685=3,C685=4,C685=5),C685,"")))))))</f>
        <v/>
      </c>
      <c r="F685" s="55" t="e">
        <f t="shared" si="40"/>
        <v>#VALUE!</v>
      </c>
      <c r="G685" s="55" t="e">
        <f t="shared" si="41"/>
        <v>#VALUE!</v>
      </c>
      <c r="M685" s="55" t="str">
        <f t="shared" si="42"/>
        <v xml:space="preserve"> </v>
      </c>
      <c r="O685" s="55" t="str">
        <f t="shared" si="43"/>
        <v xml:space="preserve"> </v>
      </c>
    </row>
    <row r="686" spans="4:15" x14ac:dyDescent="0.3">
      <c r="D686" s="11" t="str">
        <f>(IF(B686=Localisation!$C$64,1,IF(B686=Localisation!$C$65,2,IF(B686=Localisation!$C$66,3,IF(B686=Localisation!$C$67,4,IF(B686=Localisation!$C$68,5,IF(OR(B686=1,B686=2,B686=3,B686=4,B686=5),B686,"")))))))</f>
        <v/>
      </c>
      <c r="E686" s="11" t="str">
        <f>(IF(C686=Localisation!$C$70,1,IF(C686=Localisation!$C$71,2,IF(C686=Localisation!$C$72,3,IF(C686=Localisation!$C$73,4,IF(C686=Localisation!$C$74,5,IF(OR(C686=1,C686=2,C686=3,C686=4,C686=5),C686,"")))))))</f>
        <v/>
      </c>
      <c r="F686" s="55" t="e">
        <f t="shared" si="40"/>
        <v>#VALUE!</v>
      </c>
      <c r="G686" s="55" t="e">
        <f t="shared" si="41"/>
        <v>#VALUE!</v>
      </c>
      <c r="M686" s="55" t="str">
        <f t="shared" si="42"/>
        <v xml:space="preserve"> </v>
      </c>
      <c r="O686" s="55" t="str">
        <f t="shared" si="43"/>
        <v xml:space="preserve"> </v>
      </c>
    </row>
    <row r="687" spans="4:15" x14ac:dyDescent="0.3">
      <c r="D687" s="11" t="str">
        <f>(IF(B687=Localisation!$C$64,1,IF(B687=Localisation!$C$65,2,IF(B687=Localisation!$C$66,3,IF(B687=Localisation!$C$67,4,IF(B687=Localisation!$C$68,5,IF(OR(B687=1,B687=2,B687=3,B687=4,B687=5),B687,"")))))))</f>
        <v/>
      </c>
      <c r="E687" s="11" t="str">
        <f>(IF(C687=Localisation!$C$70,1,IF(C687=Localisation!$C$71,2,IF(C687=Localisation!$C$72,3,IF(C687=Localisation!$C$73,4,IF(C687=Localisation!$C$74,5,IF(OR(C687=1,C687=2,C687=3,C687=4,C687=5),C687,"")))))))</f>
        <v/>
      </c>
      <c r="F687" s="55" t="e">
        <f t="shared" si="40"/>
        <v>#VALUE!</v>
      </c>
      <c r="G687" s="55" t="e">
        <f t="shared" si="41"/>
        <v>#VALUE!</v>
      </c>
      <c r="M687" s="55" t="str">
        <f t="shared" si="42"/>
        <v xml:space="preserve"> </v>
      </c>
      <c r="O687" s="55" t="str">
        <f t="shared" si="43"/>
        <v xml:space="preserve"> </v>
      </c>
    </row>
    <row r="688" spans="4:15" x14ac:dyDescent="0.3">
      <c r="D688" s="11" t="str">
        <f>(IF(B688=Localisation!$C$64,1,IF(B688=Localisation!$C$65,2,IF(B688=Localisation!$C$66,3,IF(B688=Localisation!$C$67,4,IF(B688=Localisation!$C$68,5,IF(OR(B688=1,B688=2,B688=3,B688=4,B688=5),B688,"")))))))</f>
        <v/>
      </c>
      <c r="E688" s="11" t="str">
        <f>(IF(C688=Localisation!$C$70,1,IF(C688=Localisation!$C$71,2,IF(C688=Localisation!$C$72,3,IF(C688=Localisation!$C$73,4,IF(C688=Localisation!$C$74,5,IF(OR(C688=1,C688=2,C688=3,C688=4,C688=5),C688,"")))))))</f>
        <v/>
      </c>
      <c r="F688" s="55" t="e">
        <f t="shared" si="40"/>
        <v>#VALUE!</v>
      </c>
      <c r="G688" s="55" t="e">
        <f t="shared" si="41"/>
        <v>#VALUE!</v>
      </c>
      <c r="M688" s="55" t="str">
        <f t="shared" si="42"/>
        <v xml:space="preserve"> </v>
      </c>
      <c r="O688" s="55" t="str">
        <f t="shared" si="43"/>
        <v xml:space="preserve"> </v>
      </c>
    </row>
    <row r="689" spans="4:15" x14ac:dyDescent="0.3">
      <c r="D689" s="11" t="str">
        <f>(IF(B689=Localisation!$C$64,1,IF(B689=Localisation!$C$65,2,IF(B689=Localisation!$C$66,3,IF(B689=Localisation!$C$67,4,IF(B689=Localisation!$C$68,5,IF(OR(B689=1,B689=2,B689=3,B689=4,B689=5),B689,"")))))))</f>
        <v/>
      </c>
      <c r="E689" s="11" t="str">
        <f>(IF(C689=Localisation!$C$70,1,IF(C689=Localisation!$C$71,2,IF(C689=Localisation!$C$72,3,IF(C689=Localisation!$C$73,4,IF(C689=Localisation!$C$74,5,IF(OR(C689=1,C689=2,C689=3,C689=4,C689=5),C689,"")))))))</f>
        <v/>
      </c>
      <c r="F689" s="55" t="e">
        <f t="shared" si="40"/>
        <v>#VALUE!</v>
      </c>
      <c r="G689" s="55" t="e">
        <f t="shared" si="41"/>
        <v>#VALUE!</v>
      </c>
      <c r="M689" s="55" t="str">
        <f t="shared" si="42"/>
        <v xml:space="preserve"> </v>
      </c>
      <c r="O689" s="55" t="str">
        <f t="shared" si="43"/>
        <v xml:space="preserve"> </v>
      </c>
    </row>
    <row r="690" spans="4:15" x14ac:dyDescent="0.3">
      <c r="D690" s="11" t="str">
        <f>(IF(B690=Localisation!$C$64,1,IF(B690=Localisation!$C$65,2,IF(B690=Localisation!$C$66,3,IF(B690=Localisation!$C$67,4,IF(B690=Localisation!$C$68,5,IF(OR(B690=1,B690=2,B690=3,B690=4,B690=5),B690,"")))))))</f>
        <v/>
      </c>
      <c r="E690" s="11" t="str">
        <f>(IF(C690=Localisation!$C$70,1,IF(C690=Localisation!$C$71,2,IF(C690=Localisation!$C$72,3,IF(C690=Localisation!$C$73,4,IF(C690=Localisation!$C$74,5,IF(OR(C690=1,C690=2,C690=3,C690=4,C690=5),C690,"")))))))</f>
        <v/>
      </c>
      <c r="F690" s="55" t="e">
        <f t="shared" si="40"/>
        <v>#VALUE!</v>
      </c>
      <c r="G690" s="55" t="e">
        <f t="shared" si="41"/>
        <v>#VALUE!</v>
      </c>
      <c r="M690" s="55" t="str">
        <f t="shared" si="42"/>
        <v xml:space="preserve"> </v>
      </c>
      <c r="O690" s="55" t="str">
        <f t="shared" si="43"/>
        <v xml:space="preserve"> </v>
      </c>
    </row>
    <row r="691" spans="4:15" x14ac:dyDescent="0.3">
      <c r="D691" s="11" t="str">
        <f>(IF(B691=Localisation!$C$64,1,IF(B691=Localisation!$C$65,2,IF(B691=Localisation!$C$66,3,IF(B691=Localisation!$C$67,4,IF(B691=Localisation!$C$68,5,IF(OR(B691=1,B691=2,B691=3,B691=4,B691=5),B691,"")))))))</f>
        <v/>
      </c>
      <c r="E691" s="11" t="str">
        <f>(IF(C691=Localisation!$C$70,1,IF(C691=Localisation!$C$71,2,IF(C691=Localisation!$C$72,3,IF(C691=Localisation!$C$73,4,IF(C691=Localisation!$C$74,5,IF(OR(C691=1,C691=2,C691=3,C691=4,C691=5),C691,"")))))))</f>
        <v/>
      </c>
      <c r="F691" s="55" t="e">
        <f t="shared" si="40"/>
        <v>#VALUE!</v>
      </c>
      <c r="G691" s="55" t="e">
        <f t="shared" si="41"/>
        <v>#VALUE!</v>
      </c>
      <c r="M691" s="55" t="str">
        <f t="shared" si="42"/>
        <v xml:space="preserve"> </v>
      </c>
      <c r="O691" s="55" t="str">
        <f t="shared" si="43"/>
        <v xml:space="preserve"> </v>
      </c>
    </row>
    <row r="692" spans="4:15" x14ac:dyDescent="0.3">
      <c r="D692" s="11" t="str">
        <f>(IF(B692=Localisation!$C$64,1,IF(B692=Localisation!$C$65,2,IF(B692=Localisation!$C$66,3,IF(B692=Localisation!$C$67,4,IF(B692=Localisation!$C$68,5,IF(OR(B692=1,B692=2,B692=3,B692=4,B692=5),B692,"")))))))</f>
        <v/>
      </c>
      <c r="E692" s="11" t="str">
        <f>(IF(C692=Localisation!$C$70,1,IF(C692=Localisation!$C$71,2,IF(C692=Localisation!$C$72,3,IF(C692=Localisation!$C$73,4,IF(C692=Localisation!$C$74,5,IF(OR(C692=1,C692=2,C692=3,C692=4,C692=5),C692,"")))))))</f>
        <v/>
      </c>
      <c r="F692" s="55" t="e">
        <f t="shared" si="40"/>
        <v>#VALUE!</v>
      </c>
      <c r="G692" s="55" t="e">
        <f t="shared" si="41"/>
        <v>#VALUE!</v>
      </c>
      <c r="M692" s="55" t="str">
        <f t="shared" si="42"/>
        <v xml:space="preserve"> </v>
      </c>
      <c r="O692" s="55" t="str">
        <f t="shared" si="43"/>
        <v xml:space="preserve"> </v>
      </c>
    </row>
    <row r="693" spans="4:15" x14ac:dyDescent="0.3">
      <c r="D693" s="11" t="str">
        <f>(IF(B693=Localisation!$C$64,1,IF(B693=Localisation!$C$65,2,IF(B693=Localisation!$C$66,3,IF(B693=Localisation!$C$67,4,IF(B693=Localisation!$C$68,5,IF(OR(B693=1,B693=2,B693=3,B693=4,B693=5),B693,"")))))))</f>
        <v/>
      </c>
      <c r="E693" s="11" t="str">
        <f>(IF(C693=Localisation!$C$70,1,IF(C693=Localisation!$C$71,2,IF(C693=Localisation!$C$72,3,IF(C693=Localisation!$C$73,4,IF(C693=Localisation!$C$74,5,IF(OR(C693=1,C693=2,C693=3,C693=4,C693=5),C693,"")))))))</f>
        <v/>
      </c>
      <c r="F693" s="55" t="e">
        <f t="shared" si="40"/>
        <v>#VALUE!</v>
      </c>
      <c r="G693" s="55" t="e">
        <f t="shared" si="41"/>
        <v>#VALUE!</v>
      </c>
      <c r="M693" s="55" t="str">
        <f t="shared" si="42"/>
        <v xml:space="preserve"> </v>
      </c>
      <c r="O693" s="55" t="str">
        <f t="shared" si="43"/>
        <v xml:space="preserve"> </v>
      </c>
    </row>
    <row r="694" spans="4:15" x14ac:dyDescent="0.3">
      <c r="D694" s="11" t="str">
        <f>(IF(B694=Localisation!$C$64,1,IF(B694=Localisation!$C$65,2,IF(B694=Localisation!$C$66,3,IF(B694=Localisation!$C$67,4,IF(B694=Localisation!$C$68,5,IF(OR(B694=1,B694=2,B694=3,B694=4,B694=5),B694,"")))))))</f>
        <v/>
      </c>
      <c r="E694" s="11" t="str">
        <f>(IF(C694=Localisation!$C$70,1,IF(C694=Localisation!$C$71,2,IF(C694=Localisation!$C$72,3,IF(C694=Localisation!$C$73,4,IF(C694=Localisation!$C$74,5,IF(OR(C694=1,C694=2,C694=3,C694=4,C694=5),C694,"")))))))</f>
        <v/>
      </c>
      <c r="F694" s="55" t="e">
        <f t="shared" si="40"/>
        <v>#VALUE!</v>
      </c>
      <c r="G694" s="55" t="e">
        <f t="shared" si="41"/>
        <v>#VALUE!</v>
      </c>
      <c r="M694" s="55" t="str">
        <f t="shared" si="42"/>
        <v xml:space="preserve"> </v>
      </c>
      <c r="O694" s="55" t="str">
        <f t="shared" si="43"/>
        <v xml:space="preserve"> </v>
      </c>
    </row>
    <row r="695" spans="4:15" x14ac:dyDescent="0.3">
      <c r="D695" s="11" t="str">
        <f>(IF(B695=Localisation!$C$64,1,IF(B695=Localisation!$C$65,2,IF(B695=Localisation!$C$66,3,IF(B695=Localisation!$C$67,4,IF(B695=Localisation!$C$68,5,IF(OR(B695=1,B695=2,B695=3,B695=4,B695=5),B695,"")))))))</f>
        <v/>
      </c>
      <c r="E695" s="11" t="str">
        <f>(IF(C695=Localisation!$C$70,1,IF(C695=Localisation!$C$71,2,IF(C695=Localisation!$C$72,3,IF(C695=Localisation!$C$73,4,IF(C695=Localisation!$C$74,5,IF(OR(C695=1,C695=2,C695=3,C695=4,C695=5),C695,"")))))))</f>
        <v/>
      </c>
      <c r="F695" s="55" t="e">
        <f t="shared" si="40"/>
        <v>#VALUE!</v>
      </c>
      <c r="G695" s="55" t="e">
        <f t="shared" si="41"/>
        <v>#VALUE!</v>
      </c>
      <c r="M695" s="55" t="str">
        <f t="shared" si="42"/>
        <v xml:space="preserve"> </v>
      </c>
      <c r="O695" s="55" t="str">
        <f t="shared" si="43"/>
        <v xml:space="preserve"> </v>
      </c>
    </row>
    <row r="696" spans="4:15" x14ac:dyDescent="0.3">
      <c r="D696" s="11" t="str">
        <f>(IF(B696=Localisation!$C$64,1,IF(B696=Localisation!$C$65,2,IF(B696=Localisation!$C$66,3,IF(B696=Localisation!$C$67,4,IF(B696=Localisation!$C$68,5,IF(OR(B696=1,B696=2,B696=3,B696=4,B696=5),B696,"")))))))</f>
        <v/>
      </c>
      <c r="E696" s="11" t="str">
        <f>(IF(C696=Localisation!$C$70,1,IF(C696=Localisation!$C$71,2,IF(C696=Localisation!$C$72,3,IF(C696=Localisation!$C$73,4,IF(C696=Localisation!$C$74,5,IF(OR(C696=1,C696=2,C696=3,C696=4,C696=5),C696,"")))))))</f>
        <v/>
      </c>
      <c r="F696" s="55" t="e">
        <f t="shared" si="40"/>
        <v>#VALUE!</v>
      </c>
      <c r="G696" s="55" t="e">
        <f t="shared" si="41"/>
        <v>#VALUE!</v>
      </c>
      <c r="M696" s="55" t="str">
        <f t="shared" si="42"/>
        <v xml:space="preserve"> </v>
      </c>
      <c r="O696" s="55" t="str">
        <f t="shared" si="43"/>
        <v xml:space="preserve"> </v>
      </c>
    </row>
    <row r="697" spans="4:15" x14ac:dyDescent="0.3">
      <c r="D697" s="11" t="str">
        <f>(IF(B697=Localisation!$C$64,1,IF(B697=Localisation!$C$65,2,IF(B697=Localisation!$C$66,3,IF(B697=Localisation!$C$67,4,IF(B697=Localisation!$C$68,5,IF(OR(B697=1,B697=2,B697=3,B697=4,B697=5),B697,"")))))))</f>
        <v/>
      </c>
      <c r="E697" s="11" t="str">
        <f>(IF(C697=Localisation!$C$70,1,IF(C697=Localisation!$C$71,2,IF(C697=Localisation!$C$72,3,IF(C697=Localisation!$C$73,4,IF(C697=Localisation!$C$74,5,IF(OR(C697=1,C697=2,C697=3,C697=4,C697=5),C697,"")))))))</f>
        <v/>
      </c>
      <c r="F697" s="55" t="e">
        <f t="shared" si="40"/>
        <v>#VALUE!</v>
      </c>
      <c r="G697" s="55" t="e">
        <f t="shared" si="41"/>
        <v>#VALUE!</v>
      </c>
      <c r="M697" s="55" t="str">
        <f t="shared" si="42"/>
        <v xml:space="preserve"> </v>
      </c>
      <c r="O697" s="55" t="str">
        <f t="shared" si="43"/>
        <v xml:space="preserve"> </v>
      </c>
    </row>
    <row r="698" spans="4:15" x14ac:dyDescent="0.3">
      <c r="D698" s="11" t="str">
        <f>(IF(B698=Localisation!$C$64,1,IF(B698=Localisation!$C$65,2,IF(B698=Localisation!$C$66,3,IF(B698=Localisation!$C$67,4,IF(B698=Localisation!$C$68,5,IF(OR(B698=1,B698=2,B698=3,B698=4,B698=5),B698,"")))))))</f>
        <v/>
      </c>
      <c r="E698" s="11" t="str">
        <f>(IF(C698=Localisation!$C$70,1,IF(C698=Localisation!$C$71,2,IF(C698=Localisation!$C$72,3,IF(C698=Localisation!$C$73,4,IF(C698=Localisation!$C$74,5,IF(OR(C698=1,C698=2,C698=3,C698=4,C698=5),C698,"")))))))</f>
        <v/>
      </c>
      <c r="F698" s="55" t="e">
        <f t="shared" si="40"/>
        <v>#VALUE!</v>
      </c>
      <c r="G698" s="55" t="e">
        <f t="shared" si="41"/>
        <v>#VALUE!</v>
      </c>
      <c r="M698" s="55" t="str">
        <f t="shared" si="42"/>
        <v xml:space="preserve"> </v>
      </c>
      <c r="O698" s="55" t="str">
        <f t="shared" si="43"/>
        <v xml:space="preserve"> </v>
      </c>
    </row>
    <row r="699" spans="4:15" x14ac:dyDescent="0.3">
      <c r="D699" s="11" t="str">
        <f>(IF(B699=Localisation!$C$64,1,IF(B699=Localisation!$C$65,2,IF(B699=Localisation!$C$66,3,IF(B699=Localisation!$C$67,4,IF(B699=Localisation!$C$68,5,IF(OR(B699=1,B699=2,B699=3,B699=4,B699=5),B699,"")))))))</f>
        <v/>
      </c>
      <c r="E699" s="11" t="str">
        <f>(IF(C699=Localisation!$C$70,1,IF(C699=Localisation!$C$71,2,IF(C699=Localisation!$C$72,3,IF(C699=Localisation!$C$73,4,IF(C699=Localisation!$C$74,5,IF(OR(C699=1,C699=2,C699=3,C699=4,C699=5),C699,"")))))))</f>
        <v/>
      </c>
      <c r="F699" s="55" t="e">
        <f t="shared" si="40"/>
        <v>#VALUE!</v>
      </c>
      <c r="G699" s="55" t="e">
        <f t="shared" si="41"/>
        <v>#VALUE!</v>
      </c>
      <c r="M699" s="55" t="str">
        <f t="shared" si="42"/>
        <v xml:space="preserve"> </v>
      </c>
      <c r="O699" s="55" t="str">
        <f t="shared" si="43"/>
        <v xml:space="preserve"> </v>
      </c>
    </row>
    <row r="700" spans="4:15" x14ac:dyDescent="0.3">
      <c r="D700" s="11" t="str">
        <f>(IF(B700=Localisation!$C$64,1,IF(B700=Localisation!$C$65,2,IF(B700=Localisation!$C$66,3,IF(B700=Localisation!$C$67,4,IF(B700=Localisation!$C$68,5,IF(OR(B700=1,B700=2,B700=3,B700=4,B700=5),B700,"")))))))</f>
        <v/>
      </c>
      <c r="E700" s="11" t="str">
        <f>(IF(C700=Localisation!$C$70,1,IF(C700=Localisation!$C$71,2,IF(C700=Localisation!$C$72,3,IF(C700=Localisation!$C$73,4,IF(C700=Localisation!$C$74,5,IF(OR(C700=1,C700=2,C700=3,C700=4,C700=5),C700,"")))))))</f>
        <v/>
      </c>
      <c r="F700" s="55" t="e">
        <f t="shared" si="40"/>
        <v>#VALUE!</v>
      </c>
      <c r="G700" s="55" t="e">
        <f t="shared" si="41"/>
        <v>#VALUE!</v>
      </c>
      <c r="M700" s="55" t="str">
        <f t="shared" si="42"/>
        <v xml:space="preserve"> </v>
      </c>
      <c r="O700" s="55" t="str">
        <f t="shared" si="43"/>
        <v xml:space="preserve"> </v>
      </c>
    </row>
    <row r="701" spans="4:15" x14ac:dyDescent="0.3">
      <c r="D701" s="11" t="str">
        <f>(IF(B701=Localisation!$C$64,1,IF(B701=Localisation!$C$65,2,IF(B701=Localisation!$C$66,3,IF(B701=Localisation!$C$67,4,IF(B701=Localisation!$C$68,5,IF(OR(B701=1,B701=2,B701=3,B701=4,B701=5),B701,"")))))))</f>
        <v/>
      </c>
      <c r="E701" s="11" t="str">
        <f>(IF(C701=Localisation!$C$70,1,IF(C701=Localisation!$C$71,2,IF(C701=Localisation!$C$72,3,IF(C701=Localisation!$C$73,4,IF(C701=Localisation!$C$74,5,IF(OR(C701=1,C701=2,C701=3,C701=4,C701=5),C701,"")))))))</f>
        <v/>
      </c>
      <c r="F701" s="55" t="e">
        <f t="shared" si="40"/>
        <v>#VALUE!</v>
      </c>
      <c r="G701" s="55" t="e">
        <f t="shared" si="41"/>
        <v>#VALUE!</v>
      </c>
      <c r="M701" s="55" t="str">
        <f t="shared" si="42"/>
        <v xml:space="preserve"> </v>
      </c>
      <c r="O701" s="55" t="str">
        <f t="shared" si="43"/>
        <v xml:space="preserve"> </v>
      </c>
    </row>
    <row r="702" spans="4:15" x14ac:dyDescent="0.3">
      <c r="D702" s="11" t="str">
        <f>(IF(B702=Localisation!$C$64,1,IF(B702=Localisation!$C$65,2,IF(B702=Localisation!$C$66,3,IF(B702=Localisation!$C$67,4,IF(B702=Localisation!$C$68,5,IF(OR(B702=1,B702=2,B702=3,B702=4,B702=5),B702,"")))))))</f>
        <v/>
      </c>
      <c r="E702" s="11" t="str">
        <f>(IF(C702=Localisation!$C$70,1,IF(C702=Localisation!$C$71,2,IF(C702=Localisation!$C$72,3,IF(C702=Localisation!$C$73,4,IF(C702=Localisation!$C$74,5,IF(OR(C702=1,C702=2,C702=3,C702=4,C702=5),C702,"")))))))</f>
        <v/>
      </c>
      <c r="F702" s="55" t="e">
        <f t="shared" si="40"/>
        <v>#VALUE!</v>
      </c>
      <c r="G702" s="55" t="e">
        <f t="shared" si="41"/>
        <v>#VALUE!</v>
      </c>
      <c r="M702" s="55" t="str">
        <f t="shared" si="42"/>
        <v xml:space="preserve"> </v>
      </c>
      <c r="O702" s="55" t="str">
        <f t="shared" si="43"/>
        <v xml:space="preserve"> </v>
      </c>
    </row>
    <row r="703" spans="4:15" x14ac:dyDescent="0.3">
      <c r="D703" s="11" t="str">
        <f>(IF(B703=Localisation!$C$64,1,IF(B703=Localisation!$C$65,2,IF(B703=Localisation!$C$66,3,IF(B703=Localisation!$C$67,4,IF(B703=Localisation!$C$68,5,IF(OR(B703=1,B703=2,B703=3,B703=4,B703=5),B703,"")))))))</f>
        <v/>
      </c>
      <c r="E703" s="11" t="str">
        <f>(IF(C703=Localisation!$C$70,1,IF(C703=Localisation!$C$71,2,IF(C703=Localisation!$C$72,3,IF(C703=Localisation!$C$73,4,IF(C703=Localisation!$C$74,5,IF(OR(C703=1,C703=2,C703=3,C703=4,C703=5),C703,"")))))))</f>
        <v/>
      </c>
      <c r="F703" s="55" t="e">
        <f t="shared" si="40"/>
        <v>#VALUE!</v>
      </c>
      <c r="G703" s="55" t="e">
        <f t="shared" si="41"/>
        <v>#VALUE!</v>
      </c>
      <c r="M703" s="55" t="str">
        <f t="shared" si="42"/>
        <v xml:space="preserve"> </v>
      </c>
      <c r="O703" s="55" t="str">
        <f t="shared" si="43"/>
        <v xml:space="preserve"> </v>
      </c>
    </row>
    <row r="704" spans="4:15" x14ac:dyDescent="0.3">
      <c r="D704" s="11" t="str">
        <f>(IF(B704=Localisation!$C$64,1,IF(B704=Localisation!$C$65,2,IF(B704=Localisation!$C$66,3,IF(B704=Localisation!$C$67,4,IF(B704=Localisation!$C$68,5,IF(OR(B704=1,B704=2,B704=3,B704=4,B704=5),B704,"")))))))</f>
        <v/>
      </c>
      <c r="E704" s="11" t="str">
        <f>(IF(C704=Localisation!$C$70,1,IF(C704=Localisation!$C$71,2,IF(C704=Localisation!$C$72,3,IF(C704=Localisation!$C$73,4,IF(C704=Localisation!$C$74,5,IF(OR(C704=1,C704=2,C704=3,C704=4,C704=5),C704,"")))))))</f>
        <v/>
      </c>
      <c r="F704" s="55" t="e">
        <f t="shared" si="40"/>
        <v>#VALUE!</v>
      </c>
      <c r="G704" s="55" t="e">
        <f t="shared" si="41"/>
        <v>#VALUE!</v>
      </c>
      <c r="M704" s="55" t="str">
        <f t="shared" si="42"/>
        <v xml:space="preserve"> </v>
      </c>
      <c r="O704" s="55" t="str">
        <f t="shared" si="43"/>
        <v xml:space="preserve"> </v>
      </c>
    </row>
    <row r="705" spans="4:15" x14ac:dyDescent="0.3">
      <c r="D705" s="11" t="str">
        <f>(IF(B705=Localisation!$C$64,1,IF(B705=Localisation!$C$65,2,IF(B705=Localisation!$C$66,3,IF(B705=Localisation!$C$67,4,IF(B705=Localisation!$C$68,5,IF(OR(B705=1,B705=2,B705=3,B705=4,B705=5),B705,"")))))))</f>
        <v/>
      </c>
      <c r="E705" s="11" t="str">
        <f>(IF(C705=Localisation!$C$70,1,IF(C705=Localisation!$C$71,2,IF(C705=Localisation!$C$72,3,IF(C705=Localisation!$C$73,4,IF(C705=Localisation!$C$74,5,IF(OR(C705=1,C705=2,C705=3,C705=4,C705=5),C705,"")))))))</f>
        <v/>
      </c>
      <c r="F705" s="55" t="e">
        <f t="shared" si="40"/>
        <v>#VALUE!</v>
      </c>
      <c r="G705" s="55" t="e">
        <f t="shared" si="41"/>
        <v>#VALUE!</v>
      </c>
      <c r="M705" s="55" t="str">
        <f t="shared" si="42"/>
        <v xml:space="preserve"> </v>
      </c>
      <c r="O705" s="55" t="str">
        <f t="shared" si="43"/>
        <v xml:space="preserve"> </v>
      </c>
    </row>
    <row r="706" spans="4:15" x14ac:dyDescent="0.3">
      <c r="D706" s="11" t="str">
        <f>(IF(B706=Localisation!$C$64,1,IF(B706=Localisation!$C$65,2,IF(B706=Localisation!$C$66,3,IF(B706=Localisation!$C$67,4,IF(B706=Localisation!$C$68,5,IF(OR(B706=1,B706=2,B706=3,B706=4,B706=5),B706,"")))))))</f>
        <v/>
      </c>
      <c r="E706" s="11" t="str">
        <f>(IF(C706=Localisation!$C$70,1,IF(C706=Localisation!$C$71,2,IF(C706=Localisation!$C$72,3,IF(C706=Localisation!$C$73,4,IF(C706=Localisation!$C$74,5,IF(OR(C706=1,C706=2,C706=3,C706=4,C706=5),C706,"")))))))</f>
        <v/>
      </c>
      <c r="F706" s="55" t="e">
        <f t="shared" si="40"/>
        <v>#VALUE!</v>
      </c>
      <c r="G706" s="55" t="e">
        <f t="shared" si="41"/>
        <v>#VALUE!</v>
      </c>
      <c r="M706" s="55" t="str">
        <f t="shared" si="42"/>
        <v xml:space="preserve"> </v>
      </c>
      <c r="O706" s="55" t="str">
        <f t="shared" si="43"/>
        <v xml:space="preserve"> </v>
      </c>
    </row>
    <row r="707" spans="4:15" x14ac:dyDescent="0.3">
      <c r="D707" s="11" t="str">
        <f>(IF(B707=Localisation!$C$64,1,IF(B707=Localisation!$C$65,2,IF(B707=Localisation!$C$66,3,IF(B707=Localisation!$C$67,4,IF(B707=Localisation!$C$68,5,IF(OR(B707=1,B707=2,B707=3,B707=4,B707=5),B707,"")))))))</f>
        <v/>
      </c>
      <c r="E707" s="11" t="str">
        <f>(IF(C707=Localisation!$C$70,1,IF(C707=Localisation!$C$71,2,IF(C707=Localisation!$C$72,3,IF(C707=Localisation!$C$73,4,IF(C707=Localisation!$C$74,5,IF(OR(C707=1,C707=2,C707=3,C707=4,C707=5),C707,"")))))))</f>
        <v/>
      </c>
      <c r="F707" s="55" t="e">
        <f t="shared" ref="F707:F770" si="44">(((D707+E707)-2)/8)</f>
        <v>#VALUE!</v>
      </c>
      <c r="G707" s="55" t="e">
        <f t="shared" ref="G707:G770" si="45">(0.65*(((D707+E707-2)*100)/8)+22.9)/100</f>
        <v>#VALUE!</v>
      </c>
      <c r="M707" s="55" t="str">
        <f t="shared" ref="M707:M770" si="46">IF(COUNTA(B707,C707)=2,F707," ")</f>
        <v xml:space="preserve"> </v>
      </c>
      <c r="O707" s="55" t="str">
        <f t="shared" ref="O707:O770" si="47">IF(COUNTA(B707,C707)=2,G707," ")</f>
        <v xml:space="preserve"> </v>
      </c>
    </row>
    <row r="708" spans="4:15" x14ac:dyDescent="0.3">
      <c r="D708" s="11" t="str">
        <f>(IF(B708=Localisation!$C$64,1,IF(B708=Localisation!$C$65,2,IF(B708=Localisation!$C$66,3,IF(B708=Localisation!$C$67,4,IF(B708=Localisation!$C$68,5,IF(OR(B708=1,B708=2,B708=3,B708=4,B708=5),B708,"")))))))</f>
        <v/>
      </c>
      <c r="E708" s="11" t="str">
        <f>(IF(C708=Localisation!$C$70,1,IF(C708=Localisation!$C$71,2,IF(C708=Localisation!$C$72,3,IF(C708=Localisation!$C$73,4,IF(C708=Localisation!$C$74,5,IF(OR(C708=1,C708=2,C708=3,C708=4,C708=5),C708,"")))))))</f>
        <v/>
      </c>
      <c r="F708" s="55" t="e">
        <f t="shared" si="44"/>
        <v>#VALUE!</v>
      </c>
      <c r="G708" s="55" t="e">
        <f t="shared" si="45"/>
        <v>#VALUE!</v>
      </c>
      <c r="M708" s="55" t="str">
        <f t="shared" si="46"/>
        <v xml:space="preserve"> </v>
      </c>
      <c r="O708" s="55" t="str">
        <f t="shared" si="47"/>
        <v xml:space="preserve"> </v>
      </c>
    </row>
    <row r="709" spans="4:15" x14ac:dyDescent="0.3">
      <c r="D709" s="11" t="str">
        <f>(IF(B709=Localisation!$C$64,1,IF(B709=Localisation!$C$65,2,IF(B709=Localisation!$C$66,3,IF(B709=Localisation!$C$67,4,IF(B709=Localisation!$C$68,5,IF(OR(B709=1,B709=2,B709=3,B709=4,B709=5),B709,"")))))))</f>
        <v/>
      </c>
      <c r="E709" s="11" t="str">
        <f>(IF(C709=Localisation!$C$70,1,IF(C709=Localisation!$C$71,2,IF(C709=Localisation!$C$72,3,IF(C709=Localisation!$C$73,4,IF(C709=Localisation!$C$74,5,IF(OR(C709=1,C709=2,C709=3,C709=4,C709=5),C709,"")))))))</f>
        <v/>
      </c>
      <c r="F709" s="55" t="e">
        <f t="shared" si="44"/>
        <v>#VALUE!</v>
      </c>
      <c r="G709" s="55" t="e">
        <f t="shared" si="45"/>
        <v>#VALUE!</v>
      </c>
      <c r="M709" s="55" t="str">
        <f t="shared" si="46"/>
        <v xml:space="preserve"> </v>
      </c>
      <c r="O709" s="55" t="str">
        <f t="shared" si="47"/>
        <v xml:space="preserve"> </v>
      </c>
    </row>
    <row r="710" spans="4:15" x14ac:dyDescent="0.3">
      <c r="D710" s="11" t="str">
        <f>(IF(B710=Localisation!$C$64,1,IF(B710=Localisation!$C$65,2,IF(B710=Localisation!$C$66,3,IF(B710=Localisation!$C$67,4,IF(B710=Localisation!$C$68,5,IF(OR(B710=1,B710=2,B710=3,B710=4,B710=5),B710,"")))))))</f>
        <v/>
      </c>
      <c r="E710" s="11" t="str">
        <f>(IF(C710=Localisation!$C$70,1,IF(C710=Localisation!$C$71,2,IF(C710=Localisation!$C$72,3,IF(C710=Localisation!$C$73,4,IF(C710=Localisation!$C$74,5,IF(OR(C710=1,C710=2,C710=3,C710=4,C710=5),C710,"")))))))</f>
        <v/>
      </c>
      <c r="F710" s="55" t="e">
        <f t="shared" si="44"/>
        <v>#VALUE!</v>
      </c>
      <c r="G710" s="55" t="e">
        <f t="shared" si="45"/>
        <v>#VALUE!</v>
      </c>
      <c r="M710" s="55" t="str">
        <f t="shared" si="46"/>
        <v xml:space="preserve"> </v>
      </c>
      <c r="O710" s="55" t="str">
        <f t="shared" si="47"/>
        <v xml:space="preserve"> </v>
      </c>
    </row>
    <row r="711" spans="4:15" x14ac:dyDescent="0.3">
      <c r="D711" s="11" t="str">
        <f>(IF(B711=Localisation!$C$64,1,IF(B711=Localisation!$C$65,2,IF(B711=Localisation!$C$66,3,IF(B711=Localisation!$C$67,4,IF(B711=Localisation!$C$68,5,IF(OR(B711=1,B711=2,B711=3,B711=4,B711=5),B711,"")))))))</f>
        <v/>
      </c>
      <c r="E711" s="11" t="str">
        <f>(IF(C711=Localisation!$C$70,1,IF(C711=Localisation!$C$71,2,IF(C711=Localisation!$C$72,3,IF(C711=Localisation!$C$73,4,IF(C711=Localisation!$C$74,5,IF(OR(C711=1,C711=2,C711=3,C711=4,C711=5),C711,"")))))))</f>
        <v/>
      </c>
      <c r="F711" s="55" t="e">
        <f t="shared" si="44"/>
        <v>#VALUE!</v>
      </c>
      <c r="G711" s="55" t="e">
        <f t="shared" si="45"/>
        <v>#VALUE!</v>
      </c>
      <c r="M711" s="55" t="str">
        <f t="shared" si="46"/>
        <v xml:space="preserve"> </v>
      </c>
      <c r="O711" s="55" t="str">
        <f t="shared" si="47"/>
        <v xml:space="preserve"> </v>
      </c>
    </row>
    <row r="712" spans="4:15" x14ac:dyDescent="0.3">
      <c r="D712" s="11" t="str">
        <f>(IF(B712=Localisation!$C$64,1,IF(B712=Localisation!$C$65,2,IF(B712=Localisation!$C$66,3,IF(B712=Localisation!$C$67,4,IF(B712=Localisation!$C$68,5,IF(OR(B712=1,B712=2,B712=3,B712=4,B712=5),B712,"")))))))</f>
        <v/>
      </c>
      <c r="E712" s="11" t="str">
        <f>(IF(C712=Localisation!$C$70,1,IF(C712=Localisation!$C$71,2,IF(C712=Localisation!$C$72,3,IF(C712=Localisation!$C$73,4,IF(C712=Localisation!$C$74,5,IF(OR(C712=1,C712=2,C712=3,C712=4,C712=5),C712,"")))))))</f>
        <v/>
      </c>
      <c r="F712" s="55" t="e">
        <f t="shared" si="44"/>
        <v>#VALUE!</v>
      </c>
      <c r="G712" s="55" t="e">
        <f t="shared" si="45"/>
        <v>#VALUE!</v>
      </c>
      <c r="M712" s="55" t="str">
        <f t="shared" si="46"/>
        <v xml:space="preserve"> </v>
      </c>
      <c r="O712" s="55" t="str">
        <f t="shared" si="47"/>
        <v xml:space="preserve"> </v>
      </c>
    </row>
    <row r="713" spans="4:15" x14ac:dyDescent="0.3">
      <c r="D713" s="11" t="str">
        <f>(IF(B713=Localisation!$C$64,1,IF(B713=Localisation!$C$65,2,IF(B713=Localisation!$C$66,3,IF(B713=Localisation!$C$67,4,IF(B713=Localisation!$C$68,5,IF(OR(B713=1,B713=2,B713=3,B713=4,B713=5),B713,"")))))))</f>
        <v/>
      </c>
      <c r="E713" s="11" t="str">
        <f>(IF(C713=Localisation!$C$70,1,IF(C713=Localisation!$C$71,2,IF(C713=Localisation!$C$72,3,IF(C713=Localisation!$C$73,4,IF(C713=Localisation!$C$74,5,IF(OR(C713=1,C713=2,C713=3,C713=4,C713=5),C713,"")))))))</f>
        <v/>
      </c>
      <c r="F713" s="55" t="e">
        <f t="shared" si="44"/>
        <v>#VALUE!</v>
      </c>
      <c r="G713" s="55" t="e">
        <f t="shared" si="45"/>
        <v>#VALUE!</v>
      </c>
      <c r="M713" s="55" t="str">
        <f t="shared" si="46"/>
        <v xml:space="preserve"> </v>
      </c>
      <c r="O713" s="55" t="str">
        <f t="shared" si="47"/>
        <v xml:space="preserve"> </v>
      </c>
    </row>
    <row r="714" spans="4:15" x14ac:dyDescent="0.3">
      <c r="D714" s="11" t="str">
        <f>(IF(B714=Localisation!$C$64,1,IF(B714=Localisation!$C$65,2,IF(B714=Localisation!$C$66,3,IF(B714=Localisation!$C$67,4,IF(B714=Localisation!$C$68,5,IF(OR(B714=1,B714=2,B714=3,B714=4,B714=5),B714,"")))))))</f>
        <v/>
      </c>
      <c r="E714" s="11" t="str">
        <f>(IF(C714=Localisation!$C$70,1,IF(C714=Localisation!$C$71,2,IF(C714=Localisation!$C$72,3,IF(C714=Localisation!$C$73,4,IF(C714=Localisation!$C$74,5,IF(OR(C714=1,C714=2,C714=3,C714=4,C714=5),C714,"")))))))</f>
        <v/>
      </c>
      <c r="F714" s="55" t="e">
        <f t="shared" si="44"/>
        <v>#VALUE!</v>
      </c>
      <c r="G714" s="55" t="e">
        <f t="shared" si="45"/>
        <v>#VALUE!</v>
      </c>
      <c r="M714" s="55" t="str">
        <f t="shared" si="46"/>
        <v xml:space="preserve"> </v>
      </c>
      <c r="O714" s="55" t="str">
        <f t="shared" si="47"/>
        <v xml:space="preserve"> </v>
      </c>
    </row>
    <row r="715" spans="4:15" x14ac:dyDescent="0.3">
      <c r="D715" s="11" t="str">
        <f>(IF(B715=Localisation!$C$64,1,IF(B715=Localisation!$C$65,2,IF(B715=Localisation!$C$66,3,IF(B715=Localisation!$C$67,4,IF(B715=Localisation!$C$68,5,IF(OR(B715=1,B715=2,B715=3,B715=4,B715=5),B715,"")))))))</f>
        <v/>
      </c>
      <c r="E715" s="11" t="str">
        <f>(IF(C715=Localisation!$C$70,1,IF(C715=Localisation!$C$71,2,IF(C715=Localisation!$C$72,3,IF(C715=Localisation!$C$73,4,IF(C715=Localisation!$C$74,5,IF(OR(C715=1,C715=2,C715=3,C715=4,C715=5),C715,"")))))))</f>
        <v/>
      </c>
      <c r="F715" s="55" t="e">
        <f t="shared" si="44"/>
        <v>#VALUE!</v>
      </c>
      <c r="G715" s="55" t="e">
        <f t="shared" si="45"/>
        <v>#VALUE!</v>
      </c>
      <c r="M715" s="55" t="str">
        <f t="shared" si="46"/>
        <v xml:space="preserve"> </v>
      </c>
      <c r="O715" s="55" t="str">
        <f t="shared" si="47"/>
        <v xml:space="preserve"> </v>
      </c>
    </row>
    <row r="716" spans="4:15" x14ac:dyDescent="0.3">
      <c r="D716" s="11" t="str">
        <f>(IF(B716=Localisation!$C$64,1,IF(B716=Localisation!$C$65,2,IF(B716=Localisation!$C$66,3,IF(B716=Localisation!$C$67,4,IF(B716=Localisation!$C$68,5,IF(OR(B716=1,B716=2,B716=3,B716=4,B716=5),B716,"")))))))</f>
        <v/>
      </c>
      <c r="E716" s="11" t="str">
        <f>(IF(C716=Localisation!$C$70,1,IF(C716=Localisation!$C$71,2,IF(C716=Localisation!$C$72,3,IF(C716=Localisation!$C$73,4,IF(C716=Localisation!$C$74,5,IF(OR(C716=1,C716=2,C716=3,C716=4,C716=5),C716,"")))))))</f>
        <v/>
      </c>
      <c r="F716" s="55" t="e">
        <f t="shared" si="44"/>
        <v>#VALUE!</v>
      </c>
      <c r="G716" s="55" t="e">
        <f t="shared" si="45"/>
        <v>#VALUE!</v>
      </c>
      <c r="M716" s="55" t="str">
        <f t="shared" si="46"/>
        <v xml:space="preserve"> </v>
      </c>
      <c r="O716" s="55" t="str">
        <f t="shared" si="47"/>
        <v xml:space="preserve"> </v>
      </c>
    </row>
    <row r="717" spans="4:15" x14ac:dyDescent="0.3">
      <c r="D717" s="11" t="str">
        <f>(IF(B717=Localisation!$C$64,1,IF(B717=Localisation!$C$65,2,IF(B717=Localisation!$C$66,3,IF(B717=Localisation!$C$67,4,IF(B717=Localisation!$C$68,5,IF(OR(B717=1,B717=2,B717=3,B717=4,B717=5),B717,"")))))))</f>
        <v/>
      </c>
      <c r="E717" s="11" t="str">
        <f>(IF(C717=Localisation!$C$70,1,IF(C717=Localisation!$C$71,2,IF(C717=Localisation!$C$72,3,IF(C717=Localisation!$C$73,4,IF(C717=Localisation!$C$74,5,IF(OR(C717=1,C717=2,C717=3,C717=4,C717=5),C717,"")))))))</f>
        <v/>
      </c>
      <c r="F717" s="55" t="e">
        <f t="shared" si="44"/>
        <v>#VALUE!</v>
      </c>
      <c r="G717" s="55" t="e">
        <f t="shared" si="45"/>
        <v>#VALUE!</v>
      </c>
      <c r="M717" s="55" t="str">
        <f t="shared" si="46"/>
        <v xml:space="preserve"> </v>
      </c>
      <c r="O717" s="55" t="str">
        <f t="shared" si="47"/>
        <v xml:space="preserve"> </v>
      </c>
    </row>
    <row r="718" spans="4:15" x14ac:dyDescent="0.3">
      <c r="D718" s="11" t="str">
        <f>(IF(B718=Localisation!$C$64,1,IF(B718=Localisation!$C$65,2,IF(B718=Localisation!$C$66,3,IF(B718=Localisation!$C$67,4,IF(B718=Localisation!$C$68,5,IF(OR(B718=1,B718=2,B718=3,B718=4,B718=5),B718,"")))))))</f>
        <v/>
      </c>
      <c r="E718" s="11" t="str">
        <f>(IF(C718=Localisation!$C$70,1,IF(C718=Localisation!$C$71,2,IF(C718=Localisation!$C$72,3,IF(C718=Localisation!$C$73,4,IF(C718=Localisation!$C$74,5,IF(OR(C718=1,C718=2,C718=3,C718=4,C718=5),C718,"")))))))</f>
        <v/>
      </c>
      <c r="F718" s="55" t="e">
        <f t="shared" si="44"/>
        <v>#VALUE!</v>
      </c>
      <c r="G718" s="55" t="e">
        <f t="shared" si="45"/>
        <v>#VALUE!</v>
      </c>
      <c r="M718" s="55" t="str">
        <f t="shared" si="46"/>
        <v xml:space="preserve"> </v>
      </c>
      <c r="O718" s="55" t="str">
        <f t="shared" si="47"/>
        <v xml:space="preserve"> </v>
      </c>
    </row>
    <row r="719" spans="4:15" x14ac:dyDescent="0.3">
      <c r="D719" s="11" t="str">
        <f>(IF(B719=Localisation!$C$64,1,IF(B719=Localisation!$C$65,2,IF(B719=Localisation!$C$66,3,IF(B719=Localisation!$C$67,4,IF(B719=Localisation!$C$68,5,IF(OR(B719=1,B719=2,B719=3,B719=4,B719=5),B719,"")))))))</f>
        <v/>
      </c>
      <c r="E719" s="11" t="str">
        <f>(IF(C719=Localisation!$C$70,1,IF(C719=Localisation!$C$71,2,IF(C719=Localisation!$C$72,3,IF(C719=Localisation!$C$73,4,IF(C719=Localisation!$C$74,5,IF(OR(C719=1,C719=2,C719=3,C719=4,C719=5),C719,"")))))))</f>
        <v/>
      </c>
      <c r="F719" s="55" t="e">
        <f t="shared" si="44"/>
        <v>#VALUE!</v>
      </c>
      <c r="G719" s="55" t="e">
        <f t="shared" si="45"/>
        <v>#VALUE!</v>
      </c>
      <c r="M719" s="55" t="str">
        <f t="shared" si="46"/>
        <v xml:space="preserve"> </v>
      </c>
      <c r="O719" s="55" t="str">
        <f t="shared" si="47"/>
        <v xml:space="preserve"> </v>
      </c>
    </row>
    <row r="720" spans="4:15" x14ac:dyDescent="0.3">
      <c r="D720" s="11" t="str">
        <f>(IF(B720=Localisation!$C$64,1,IF(B720=Localisation!$C$65,2,IF(B720=Localisation!$C$66,3,IF(B720=Localisation!$C$67,4,IF(B720=Localisation!$C$68,5,IF(OR(B720=1,B720=2,B720=3,B720=4,B720=5),B720,"")))))))</f>
        <v/>
      </c>
      <c r="E720" s="11" t="str">
        <f>(IF(C720=Localisation!$C$70,1,IF(C720=Localisation!$C$71,2,IF(C720=Localisation!$C$72,3,IF(C720=Localisation!$C$73,4,IF(C720=Localisation!$C$74,5,IF(OR(C720=1,C720=2,C720=3,C720=4,C720=5),C720,"")))))))</f>
        <v/>
      </c>
      <c r="F720" s="55" t="e">
        <f t="shared" si="44"/>
        <v>#VALUE!</v>
      </c>
      <c r="G720" s="55" t="e">
        <f t="shared" si="45"/>
        <v>#VALUE!</v>
      </c>
      <c r="M720" s="55" t="str">
        <f t="shared" si="46"/>
        <v xml:space="preserve"> </v>
      </c>
      <c r="O720" s="55" t="str">
        <f t="shared" si="47"/>
        <v xml:space="preserve"> </v>
      </c>
    </row>
    <row r="721" spans="4:15" x14ac:dyDescent="0.3">
      <c r="D721" s="11" t="str">
        <f>(IF(B721=Localisation!$C$64,1,IF(B721=Localisation!$C$65,2,IF(B721=Localisation!$C$66,3,IF(B721=Localisation!$C$67,4,IF(B721=Localisation!$C$68,5,IF(OR(B721=1,B721=2,B721=3,B721=4,B721=5),B721,"")))))))</f>
        <v/>
      </c>
      <c r="E721" s="11" t="str">
        <f>(IF(C721=Localisation!$C$70,1,IF(C721=Localisation!$C$71,2,IF(C721=Localisation!$C$72,3,IF(C721=Localisation!$C$73,4,IF(C721=Localisation!$C$74,5,IF(OR(C721=1,C721=2,C721=3,C721=4,C721=5),C721,"")))))))</f>
        <v/>
      </c>
      <c r="F721" s="55" t="e">
        <f t="shared" si="44"/>
        <v>#VALUE!</v>
      </c>
      <c r="G721" s="55" t="e">
        <f t="shared" si="45"/>
        <v>#VALUE!</v>
      </c>
      <c r="M721" s="55" t="str">
        <f t="shared" si="46"/>
        <v xml:space="preserve"> </v>
      </c>
      <c r="O721" s="55" t="str">
        <f t="shared" si="47"/>
        <v xml:space="preserve"> </v>
      </c>
    </row>
    <row r="722" spans="4:15" x14ac:dyDescent="0.3">
      <c r="D722" s="11" t="str">
        <f>(IF(B722=Localisation!$C$64,1,IF(B722=Localisation!$C$65,2,IF(B722=Localisation!$C$66,3,IF(B722=Localisation!$C$67,4,IF(B722=Localisation!$C$68,5,IF(OR(B722=1,B722=2,B722=3,B722=4,B722=5),B722,"")))))))</f>
        <v/>
      </c>
      <c r="E722" s="11" t="str">
        <f>(IF(C722=Localisation!$C$70,1,IF(C722=Localisation!$C$71,2,IF(C722=Localisation!$C$72,3,IF(C722=Localisation!$C$73,4,IF(C722=Localisation!$C$74,5,IF(OR(C722=1,C722=2,C722=3,C722=4,C722=5),C722,"")))))))</f>
        <v/>
      </c>
      <c r="F722" s="55" t="e">
        <f t="shared" si="44"/>
        <v>#VALUE!</v>
      </c>
      <c r="G722" s="55" t="e">
        <f t="shared" si="45"/>
        <v>#VALUE!</v>
      </c>
      <c r="M722" s="55" t="str">
        <f t="shared" si="46"/>
        <v xml:space="preserve"> </v>
      </c>
      <c r="O722" s="55" t="str">
        <f t="shared" si="47"/>
        <v xml:space="preserve"> </v>
      </c>
    </row>
    <row r="723" spans="4:15" x14ac:dyDescent="0.3">
      <c r="D723" s="11" t="str">
        <f>(IF(B723=Localisation!$C$64,1,IF(B723=Localisation!$C$65,2,IF(B723=Localisation!$C$66,3,IF(B723=Localisation!$C$67,4,IF(B723=Localisation!$C$68,5,IF(OR(B723=1,B723=2,B723=3,B723=4,B723=5),B723,"")))))))</f>
        <v/>
      </c>
      <c r="E723" s="11" t="str">
        <f>(IF(C723=Localisation!$C$70,1,IF(C723=Localisation!$C$71,2,IF(C723=Localisation!$C$72,3,IF(C723=Localisation!$C$73,4,IF(C723=Localisation!$C$74,5,IF(OR(C723=1,C723=2,C723=3,C723=4,C723=5),C723,"")))))))</f>
        <v/>
      </c>
      <c r="F723" s="55" t="e">
        <f t="shared" si="44"/>
        <v>#VALUE!</v>
      </c>
      <c r="G723" s="55" t="e">
        <f t="shared" si="45"/>
        <v>#VALUE!</v>
      </c>
      <c r="M723" s="55" t="str">
        <f t="shared" si="46"/>
        <v xml:space="preserve"> </v>
      </c>
      <c r="O723" s="55" t="str">
        <f t="shared" si="47"/>
        <v xml:space="preserve"> </v>
      </c>
    </row>
    <row r="724" spans="4:15" x14ac:dyDescent="0.3">
      <c r="D724" s="11" t="str">
        <f>(IF(B724=Localisation!$C$64,1,IF(B724=Localisation!$C$65,2,IF(B724=Localisation!$C$66,3,IF(B724=Localisation!$C$67,4,IF(B724=Localisation!$C$68,5,IF(OR(B724=1,B724=2,B724=3,B724=4,B724=5),B724,"")))))))</f>
        <v/>
      </c>
      <c r="E724" s="11" t="str">
        <f>(IF(C724=Localisation!$C$70,1,IF(C724=Localisation!$C$71,2,IF(C724=Localisation!$C$72,3,IF(C724=Localisation!$C$73,4,IF(C724=Localisation!$C$74,5,IF(OR(C724=1,C724=2,C724=3,C724=4,C724=5),C724,"")))))))</f>
        <v/>
      </c>
      <c r="F724" s="55" t="e">
        <f t="shared" si="44"/>
        <v>#VALUE!</v>
      </c>
      <c r="G724" s="55" t="e">
        <f t="shared" si="45"/>
        <v>#VALUE!</v>
      </c>
      <c r="M724" s="55" t="str">
        <f t="shared" si="46"/>
        <v xml:space="preserve"> </v>
      </c>
      <c r="O724" s="55" t="str">
        <f t="shared" si="47"/>
        <v xml:space="preserve"> </v>
      </c>
    </row>
    <row r="725" spans="4:15" x14ac:dyDescent="0.3">
      <c r="D725" s="11" t="str">
        <f>(IF(B725=Localisation!$C$64,1,IF(B725=Localisation!$C$65,2,IF(B725=Localisation!$C$66,3,IF(B725=Localisation!$C$67,4,IF(B725=Localisation!$C$68,5,IF(OR(B725=1,B725=2,B725=3,B725=4,B725=5),B725,"")))))))</f>
        <v/>
      </c>
      <c r="E725" s="11" t="str">
        <f>(IF(C725=Localisation!$C$70,1,IF(C725=Localisation!$C$71,2,IF(C725=Localisation!$C$72,3,IF(C725=Localisation!$C$73,4,IF(C725=Localisation!$C$74,5,IF(OR(C725=1,C725=2,C725=3,C725=4,C725=5),C725,"")))))))</f>
        <v/>
      </c>
      <c r="F725" s="55" t="e">
        <f t="shared" si="44"/>
        <v>#VALUE!</v>
      </c>
      <c r="G725" s="55" t="e">
        <f t="shared" si="45"/>
        <v>#VALUE!</v>
      </c>
      <c r="M725" s="55" t="str">
        <f t="shared" si="46"/>
        <v xml:space="preserve"> </v>
      </c>
      <c r="O725" s="55" t="str">
        <f t="shared" si="47"/>
        <v xml:space="preserve"> </v>
      </c>
    </row>
    <row r="726" spans="4:15" x14ac:dyDescent="0.3">
      <c r="D726" s="11" t="str">
        <f>(IF(B726=Localisation!$C$64,1,IF(B726=Localisation!$C$65,2,IF(B726=Localisation!$C$66,3,IF(B726=Localisation!$C$67,4,IF(B726=Localisation!$C$68,5,IF(OR(B726=1,B726=2,B726=3,B726=4,B726=5),B726,"")))))))</f>
        <v/>
      </c>
      <c r="E726" s="11" t="str">
        <f>(IF(C726=Localisation!$C$70,1,IF(C726=Localisation!$C$71,2,IF(C726=Localisation!$C$72,3,IF(C726=Localisation!$C$73,4,IF(C726=Localisation!$C$74,5,IF(OR(C726=1,C726=2,C726=3,C726=4,C726=5),C726,"")))))))</f>
        <v/>
      </c>
      <c r="F726" s="55" t="e">
        <f t="shared" si="44"/>
        <v>#VALUE!</v>
      </c>
      <c r="G726" s="55" t="e">
        <f t="shared" si="45"/>
        <v>#VALUE!</v>
      </c>
      <c r="M726" s="55" t="str">
        <f t="shared" si="46"/>
        <v xml:space="preserve"> </v>
      </c>
      <c r="O726" s="55" t="str">
        <f t="shared" si="47"/>
        <v xml:space="preserve"> </v>
      </c>
    </row>
    <row r="727" spans="4:15" x14ac:dyDescent="0.3">
      <c r="D727" s="11" t="str">
        <f>(IF(B727=Localisation!$C$64,1,IF(B727=Localisation!$C$65,2,IF(B727=Localisation!$C$66,3,IF(B727=Localisation!$C$67,4,IF(B727=Localisation!$C$68,5,IF(OR(B727=1,B727=2,B727=3,B727=4,B727=5),B727,"")))))))</f>
        <v/>
      </c>
      <c r="E727" s="11" t="str">
        <f>(IF(C727=Localisation!$C$70,1,IF(C727=Localisation!$C$71,2,IF(C727=Localisation!$C$72,3,IF(C727=Localisation!$C$73,4,IF(C727=Localisation!$C$74,5,IF(OR(C727=1,C727=2,C727=3,C727=4,C727=5),C727,"")))))))</f>
        <v/>
      </c>
      <c r="F727" s="55" t="e">
        <f t="shared" si="44"/>
        <v>#VALUE!</v>
      </c>
      <c r="G727" s="55" t="e">
        <f t="shared" si="45"/>
        <v>#VALUE!</v>
      </c>
      <c r="M727" s="55" t="str">
        <f t="shared" si="46"/>
        <v xml:space="preserve"> </v>
      </c>
      <c r="O727" s="55" t="str">
        <f t="shared" si="47"/>
        <v xml:space="preserve"> </v>
      </c>
    </row>
    <row r="728" spans="4:15" x14ac:dyDescent="0.3">
      <c r="D728" s="11" t="str">
        <f>(IF(B728=Localisation!$C$64,1,IF(B728=Localisation!$C$65,2,IF(B728=Localisation!$C$66,3,IF(B728=Localisation!$C$67,4,IF(B728=Localisation!$C$68,5,IF(OR(B728=1,B728=2,B728=3,B728=4,B728=5),B728,"")))))))</f>
        <v/>
      </c>
      <c r="E728" s="11" t="str">
        <f>(IF(C728=Localisation!$C$70,1,IF(C728=Localisation!$C$71,2,IF(C728=Localisation!$C$72,3,IF(C728=Localisation!$C$73,4,IF(C728=Localisation!$C$74,5,IF(OR(C728=1,C728=2,C728=3,C728=4,C728=5),C728,"")))))))</f>
        <v/>
      </c>
      <c r="F728" s="55" t="e">
        <f t="shared" si="44"/>
        <v>#VALUE!</v>
      </c>
      <c r="G728" s="55" t="e">
        <f t="shared" si="45"/>
        <v>#VALUE!</v>
      </c>
      <c r="M728" s="55" t="str">
        <f t="shared" si="46"/>
        <v xml:space="preserve"> </v>
      </c>
      <c r="O728" s="55" t="str">
        <f t="shared" si="47"/>
        <v xml:space="preserve"> </v>
      </c>
    </row>
    <row r="729" spans="4:15" x14ac:dyDescent="0.3">
      <c r="D729" s="11" t="str">
        <f>(IF(B729=Localisation!$C$64,1,IF(B729=Localisation!$C$65,2,IF(B729=Localisation!$C$66,3,IF(B729=Localisation!$C$67,4,IF(B729=Localisation!$C$68,5,IF(OR(B729=1,B729=2,B729=3,B729=4,B729=5),B729,"")))))))</f>
        <v/>
      </c>
      <c r="E729" s="11" t="str">
        <f>(IF(C729=Localisation!$C$70,1,IF(C729=Localisation!$C$71,2,IF(C729=Localisation!$C$72,3,IF(C729=Localisation!$C$73,4,IF(C729=Localisation!$C$74,5,IF(OR(C729=1,C729=2,C729=3,C729=4,C729=5),C729,"")))))))</f>
        <v/>
      </c>
      <c r="F729" s="55" t="e">
        <f t="shared" si="44"/>
        <v>#VALUE!</v>
      </c>
      <c r="G729" s="55" t="e">
        <f t="shared" si="45"/>
        <v>#VALUE!</v>
      </c>
      <c r="M729" s="55" t="str">
        <f t="shared" si="46"/>
        <v xml:space="preserve"> </v>
      </c>
      <c r="O729" s="55" t="str">
        <f t="shared" si="47"/>
        <v xml:space="preserve"> </v>
      </c>
    </row>
    <row r="730" spans="4:15" x14ac:dyDescent="0.3">
      <c r="D730" s="11" t="str">
        <f>(IF(B730=Localisation!$C$64,1,IF(B730=Localisation!$C$65,2,IF(B730=Localisation!$C$66,3,IF(B730=Localisation!$C$67,4,IF(B730=Localisation!$C$68,5,IF(OR(B730=1,B730=2,B730=3,B730=4,B730=5),B730,"")))))))</f>
        <v/>
      </c>
      <c r="E730" s="11" t="str">
        <f>(IF(C730=Localisation!$C$70,1,IF(C730=Localisation!$C$71,2,IF(C730=Localisation!$C$72,3,IF(C730=Localisation!$C$73,4,IF(C730=Localisation!$C$74,5,IF(OR(C730=1,C730=2,C730=3,C730=4,C730=5),C730,"")))))))</f>
        <v/>
      </c>
      <c r="F730" s="55" t="e">
        <f t="shared" si="44"/>
        <v>#VALUE!</v>
      </c>
      <c r="G730" s="55" t="e">
        <f t="shared" si="45"/>
        <v>#VALUE!</v>
      </c>
      <c r="M730" s="55" t="str">
        <f t="shared" si="46"/>
        <v xml:space="preserve"> </v>
      </c>
      <c r="O730" s="55" t="str">
        <f t="shared" si="47"/>
        <v xml:space="preserve"> </v>
      </c>
    </row>
    <row r="731" spans="4:15" x14ac:dyDescent="0.3">
      <c r="D731" s="11" t="str">
        <f>(IF(B731=Localisation!$C$64,1,IF(B731=Localisation!$C$65,2,IF(B731=Localisation!$C$66,3,IF(B731=Localisation!$C$67,4,IF(B731=Localisation!$C$68,5,IF(OR(B731=1,B731=2,B731=3,B731=4,B731=5),B731,"")))))))</f>
        <v/>
      </c>
      <c r="E731" s="11" t="str">
        <f>(IF(C731=Localisation!$C$70,1,IF(C731=Localisation!$C$71,2,IF(C731=Localisation!$C$72,3,IF(C731=Localisation!$C$73,4,IF(C731=Localisation!$C$74,5,IF(OR(C731=1,C731=2,C731=3,C731=4,C731=5),C731,"")))))))</f>
        <v/>
      </c>
      <c r="F731" s="55" t="e">
        <f t="shared" si="44"/>
        <v>#VALUE!</v>
      </c>
      <c r="G731" s="55" t="e">
        <f t="shared" si="45"/>
        <v>#VALUE!</v>
      </c>
      <c r="M731" s="55" t="str">
        <f t="shared" si="46"/>
        <v xml:space="preserve"> </v>
      </c>
      <c r="O731" s="55" t="str">
        <f t="shared" si="47"/>
        <v xml:space="preserve"> </v>
      </c>
    </row>
    <row r="732" spans="4:15" x14ac:dyDescent="0.3">
      <c r="D732" s="11" t="str">
        <f>(IF(B732=Localisation!$C$64,1,IF(B732=Localisation!$C$65,2,IF(B732=Localisation!$C$66,3,IF(B732=Localisation!$C$67,4,IF(B732=Localisation!$C$68,5,IF(OR(B732=1,B732=2,B732=3,B732=4,B732=5),B732,"")))))))</f>
        <v/>
      </c>
      <c r="E732" s="11" t="str">
        <f>(IF(C732=Localisation!$C$70,1,IF(C732=Localisation!$C$71,2,IF(C732=Localisation!$C$72,3,IF(C732=Localisation!$C$73,4,IF(C732=Localisation!$C$74,5,IF(OR(C732=1,C732=2,C732=3,C732=4,C732=5),C732,"")))))))</f>
        <v/>
      </c>
      <c r="F732" s="55" t="e">
        <f t="shared" si="44"/>
        <v>#VALUE!</v>
      </c>
      <c r="G732" s="55" t="e">
        <f t="shared" si="45"/>
        <v>#VALUE!</v>
      </c>
      <c r="M732" s="55" t="str">
        <f t="shared" si="46"/>
        <v xml:space="preserve"> </v>
      </c>
      <c r="O732" s="55" t="str">
        <f t="shared" si="47"/>
        <v xml:space="preserve"> </v>
      </c>
    </row>
    <row r="733" spans="4:15" x14ac:dyDescent="0.3">
      <c r="D733" s="11" t="str">
        <f>(IF(B733=Localisation!$C$64,1,IF(B733=Localisation!$C$65,2,IF(B733=Localisation!$C$66,3,IF(B733=Localisation!$C$67,4,IF(B733=Localisation!$C$68,5,IF(OR(B733=1,B733=2,B733=3,B733=4,B733=5),B733,"")))))))</f>
        <v/>
      </c>
      <c r="E733" s="11" t="str">
        <f>(IF(C733=Localisation!$C$70,1,IF(C733=Localisation!$C$71,2,IF(C733=Localisation!$C$72,3,IF(C733=Localisation!$C$73,4,IF(C733=Localisation!$C$74,5,IF(OR(C733=1,C733=2,C733=3,C733=4,C733=5),C733,"")))))))</f>
        <v/>
      </c>
      <c r="F733" s="55" t="e">
        <f t="shared" si="44"/>
        <v>#VALUE!</v>
      </c>
      <c r="G733" s="55" t="e">
        <f t="shared" si="45"/>
        <v>#VALUE!</v>
      </c>
      <c r="M733" s="55" t="str">
        <f t="shared" si="46"/>
        <v xml:space="preserve"> </v>
      </c>
      <c r="O733" s="55" t="str">
        <f t="shared" si="47"/>
        <v xml:space="preserve"> </v>
      </c>
    </row>
    <row r="734" spans="4:15" x14ac:dyDescent="0.3">
      <c r="D734" s="11" t="str">
        <f>(IF(B734=Localisation!$C$64,1,IF(B734=Localisation!$C$65,2,IF(B734=Localisation!$C$66,3,IF(B734=Localisation!$C$67,4,IF(B734=Localisation!$C$68,5,IF(OR(B734=1,B734=2,B734=3,B734=4,B734=5),B734,"")))))))</f>
        <v/>
      </c>
      <c r="E734" s="11" t="str">
        <f>(IF(C734=Localisation!$C$70,1,IF(C734=Localisation!$C$71,2,IF(C734=Localisation!$C$72,3,IF(C734=Localisation!$C$73,4,IF(C734=Localisation!$C$74,5,IF(OR(C734=1,C734=2,C734=3,C734=4,C734=5),C734,"")))))))</f>
        <v/>
      </c>
      <c r="F734" s="55" t="e">
        <f t="shared" si="44"/>
        <v>#VALUE!</v>
      </c>
      <c r="G734" s="55" t="e">
        <f t="shared" si="45"/>
        <v>#VALUE!</v>
      </c>
      <c r="M734" s="55" t="str">
        <f t="shared" si="46"/>
        <v xml:space="preserve"> </v>
      </c>
      <c r="O734" s="55" t="str">
        <f t="shared" si="47"/>
        <v xml:space="preserve"> </v>
      </c>
    </row>
    <row r="735" spans="4:15" x14ac:dyDescent="0.3">
      <c r="D735" s="11" t="str">
        <f>(IF(B735=Localisation!$C$64,1,IF(B735=Localisation!$C$65,2,IF(B735=Localisation!$C$66,3,IF(B735=Localisation!$C$67,4,IF(B735=Localisation!$C$68,5,IF(OR(B735=1,B735=2,B735=3,B735=4,B735=5),B735,"")))))))</f>
        <v/>
      </c>
      <c r="E735" s="11" t="str">
        <f>(IF(C735=Localisation!$C$70,1,IF(C735=Localisation!$C$71,2,IF(C735=Localisation!$C$72,3,IF(C735=Localisation!$C$73,4,IF(C735=Localisation!$C$74,5,IF(OR(C735=1,C735=2,C735=3,C735=4,C735=5),C735,"")))))))</f>
        <v/>
      </c>
      <c r="F735" s="55" t="e">
        <f t="shared" si="44"/>
        <v>#VALUE!</v>
      </c>
      <c r="G735" s="55" t="e">
        <f t="shared" si="45"/>
        <v>#VALUE!</v>
      </c>
      <c r="M735" s="55" t="str">
        <f t="shared" si="46"/>
        <v xml:space="preserve"> </v>
      </c>
      <c r="O735" s="55" t="str">
        <f t="shared" si="47"/>
        <v xml:space="preserve"> </v>
      </c>
    </row>
    <row r="736" spans="4:15" x14ac:dyDescent="0.3">
      <c r="D736" s="11" t="str">
        <f>(IF(B736=Localisation!$C$64,1,IF(B736=Localisation!$C$65,2,IF(B736=Localisation!$C$66,3,IF(B736=Localisation!$C$67,4,IF(B736=Localisation!$C$68,5,IF(OR(B736=1,B736=2,B736=3,B736=4,B736=5),B736,"")))))))</f>
        <v/>
      </c>
      <c r="E736" s="11" t="str">
        <f>(IF(C736=Localisation!$C$70,1,IF(C736=Localisation!$C$71,2,IF(C736=Localisation!$C$72,3,IF(C736=Localisation!$C$73,4,IF(C736=Localisation!$C$74,5,IF(OR(C736=1,C736=2,C736=3,C736=4,C736=5),C736,"")))))))</f>
        <v/>
      </c>
      <c r="F736" s="55" t="e">
        <f t="shared" si="44"/>
        <v>#VALUE!</v>
      </c>
      <c r="G736" s="55" t="e">
        <f t="shared" si="45"/>
        <v>#VALUE!</v>
      </c>
      <c r="M736" s="55" t="str">
        <f t="shared" si="46"/>
        <v xml:space="preserve"> </v>
      </c>
      <c r="O736" s="55" t="str">
        <f t="shared" si="47"/>
        <v xml:space="preserve"> </v>
      </c>
    </row>
    <row r="737" spans="4:15" x14ac:dyDescent="0.3">
      <c r="D737" s="11" t="str">
        <f>(IF(B737=Localisation!$C$64,1,IF(B737=Localisation!$C$65,2,IF(B737=Localisation!$C$66,3,IF(B737=Localisation!$C$67,4,IF(B737=Localisation!$C$68,5,IF(OR(B737=1,B737=2,B737=3,B737=4,B737=5),B737,"")))))))</f>
        <v/>
      </c>
      <c r="E737" s="11" t="str">
        <f>(IF(C737=Localisation!$C$70,1,IF(C737=Localisation!$C$71,2,IF(C737=Localisation!$C$72,3,IF(C737=Localisation!$C$73,4,IF(C737=Localisation!$C$74,5,IF(OR(C737=1,C737=2,C737=3,C737=4,C737=5),C737,"")))))))</f>
        <v/>
      </c>
      <c r="F737" s="55" t="e">
        <f t="shared" si="44"/>
        <v>#VALUE!</v>
      </c>
      <c r="G737" s="55" t="e">
        <f t="shared" si="45"/>
        <v>#VALUE!</v>
      </c>
      <c r="M737" s="55" t="str">
        <f t="shared" si="46"/>
        <v xml:space="preserve"> </v>
      </c>
      <c r="O737" s="55" t="str">
        <f t="shared" si="47"/>
        <v xml:space="preserve"> </v>
      </c>
    </row>
    <row r="738" spans="4:15" x14ac:dyDescent="0.3">
      <c r="D738" s="11" t="str">
        <f>(IF(B738=Localisation!$C$64,1,IF(B738=Localisation!$C$65,2,IF(B738=Localisation!$C$66,3,IF(B738=Localisation!$C$67,4,IF(B738=Localisation!$C$68,5,IF(OR(B738=1,B738=2,B738=3,B738=4,B738=5),B738,"")))))))</f>
        <v/>
      </c>
      <c r="E738" s="11" t="str">
        <f>(IF(C738=Localisation!$C$70,1,IF(C738=Localisation!$C$71,2,IF(C738=Localisation!$C$72,3,IF(C738=Localisation!$C$73,4,IF(C738=Localisation!$C$74,5,IF(OR(C738=1,C738=2,C738=3,C738=4,C738=5),C738,"")))))))</f>
        <v/>
      </c>
      <c r="F738" s="55" t="e">
        <f t="shared" si="44"/>
        <v>#VALUE!</v>
      </c>
      <c r="G738" s="55" t="e">
        <f t="shared" si="45"/>
        <v>#VALUE!</v>
      </c>
      <c r="M738" s="55" t="str">
        <f t="shared" si="46"/>
        <v xml:space="preserve"> </v>
      </c>
      <c r="O738" s="55" t="str">
        <f t="shared" si="47"/>
        <v xml:space="preserve"> </v>
      </c>
    </row>
    <row r="739" spans="4:15" x14ac:dyDescent="0.3">
      <c r="D739" s="11" t="str">
        <f>(IF(B739=Localisation!$C$64,1,IF(B739=Localisation!$C$65,2,IF(B739=Localisation!$C$66,3,IF(B739=Localisation!$C$67,4,IF(B739=Localisation!$C$68,5,IF(OR(B739=1,B739=2,B739=3,B739=4,B739=5),B739,"")))))))</f>
        <v/>
      </c>
      <c r="E739" s="11" t="str">
        <f>(IF(C739=Localisation!$C$70,1,IF(C739=Localisation!$C$71,2,IF(C739=Localisation!$C$72,3,IF(C739=Localisation!$C$73,4,IF(C739=Localisation!$C$74,5,IF(OR(C739=1,C739=2,C739=3,C739=4,C739=5),C739,"")))))))</f>
        <v/>
      </c>
      <c r="F739" s="55" t="e">
        <f t="shared" si="44"/>
        <v>#VALUE!</v>
      </c>
      <c r="G739" s="55" t="e">
        <f t="shared" si="45"/>
        <v>#VALUE!</v>
      </c>
      <c r="M739" s="55" t="str">
        <f t="shared" si="46"/>
        <v xml:space="preserve"> </v>
      </c>
      <c r="O739" s="55" t="str">
        <f t="shared" si="47"/>
        <v xml:space="preserve"> </v>
      </c>
    </row>
    <row r="740" spans="4:15" x14ac:dyDescent="0.3">
      <c r="D740" s="11" t="str">
        <f>(IF(B740=Localisation!$C$64,1,IF(B740=Localisation!$C$65,2,IF(B740=Localisation!$C$66,3,IF(B740=Localisation!$C$67,4,IF(B740=Localisation!$C$68,5,IF(OR(B740=1,B740=2,B740=3,B740=4,B740=5),B740,"")))))))</f>
        <v/>
      </c>
      <c r="E740" s="11" t="str">
        <f>(IF(C740=Localisation!$C$70,1,IF(C740=Localisation!$C$71,2,IF(C740=Localisation!$C$72,3,IF(C740=Localisation!$C$73,4,IF(C740=Localisation!$C$74,5,IF(OR(C740=1,C740=2,C740=3,C740=4,C740=5),C740,"")))))))</f>
        <v/>
      </c>
      <c r="F740" s="55" t="e">
        <f t="shared" si="44"/>
        <v>#VALUE!</v>
      </c>
      <c r="G740" s="55" t="e">
        <f t="shared" si="45"/>
        <v>#VALUE!</v>
      </c>
      <c r="M740" s="55" t="str">
        <f t="shared" si="46"/>
        <v xml:space="preserve"> </v>
      </c>
      <c r="O740" s="55" t="str">
        <f t="shared" si="47"/>
        <v xml:space="preserve"> </v>
      </c>
    </row>
    <row r="741" spans="4:15" x14ac:dyDescent="0.3">
      <c r="D741" s="11" t="str">
        <f>(IF(B741=Localisation!$C$64,1,IF(B741=Localisation!$C$65,2,IF(B741=Localisation!$C$66,3,IF(B741=Localisation!$C$67,4,IF(B741=Localisation!$C$68,5,IF(OR(B741=1,B741=2,B741=3,B741=4,B741=5),B741,"")))))))</f>
        <v/>
      </c>
      <c r="E741" s="11" t="str">
        <f>(IF(C741=Localisation!$C$70,1,IF(C741=Localisation!$C$71,2,IF(C741=Localisation!$C$72,3,IF(C741=Localisation!$C$73,4,IF(C741=Localisation!$C$74,5,IF(OR(C741=1,C741=2,C741=3,C741=4,C741=5),C741,"")))))))</f>
        <v/>
      </c>
      <c r="F741" s="55" t="e">
        <f t="shared" si="44"/>
        <v>#VALUE!</v>
      </c>
      <c r="G741" s="55" t="e">
        <f t="shared" si="45"/>
        <v>#VALUE!</v>
      </c>
      <c r="M741" s="55" t="str">
        <f t="shared" si="46"/>
        <v xml:space="preserve"> </v>
      </c>
      <c r="O741" s="55" t="str">
        <f t="shared" si="47"/>
        <v xml:space="preserve"> </v>
      </c>
    </row>
    <row r="742" spans="4:15" x14ac:dyDescent="0.3">
      <c r="D742" s="11" t="str">
        <f>(IF(B742=Localisation!$C$64,1,IF(B742=Localisation!$C$65,2,IF(B742=Localisation!$C$66,3,IF(B742=Localisation!$C$67,4,IF(B742=Localisation!$C$68,5,IF(OR(B742=1,B742=2,B742=3,B742=4,B742=5),B742,"")))))))</f>
        <v/>
      </c>
      <c r="E742" s="11" t="str">
        <f>(IF(C742=Localisation!$C$70,1,IF(C742=Localisation!$C$71,2,IF(C742=Localisation!$C$72,3,IF(C742=Localisation!$C$73,4,IF(C742=Localisation!$C$74,5,IF(OR(C742=1,C742=2,C742=3,C742=4,C742=5),C742,"")))))))</f>
        <v/>
      </c>
      <c r="F742" s="55" t="e">
        <f t="shared" si="44"/>
        <v>#VALUE!</v>
      </c>
      <c r="G742" s="55" t="e">
        <f t="shared" si="45"/>
        <v>#VALUE!</v>
      </c>
      <c r="M742" s="55" t="str">
        <f t="shared" si="46"/>
        <v xml:space="preserve"> </v>
      </c>
      <c r="O742" s="55" t="str">
        <f t="shared" si="47"/>
        <v xml:space="preserve"> </v>
      </c>
    </row>
    <row r="743" spans="4:15" x14ac:dyDescent="0.3">
      <c r="D743" s="11" t="str">
        <f>(IF(B743=Localisation!$C$64,1,IF(B743=Localisation!$C$65,2,IF(B743=Localisation!$C$66,3,IF(B743=Localisation!$C$67,4,IF(B743=Localisation!$C$68,5,IF(OR(B743=1,B743=2,B743=3,B743=4,B743=5),B743,"")))))))</f>
        <v/>
      </c>
      <c r="E743" s="11" t="str">
        <f>(IF(C743=Localisation!$C$70,1,IF(C743=Localisation!$C$71,2,IF(C743=Localisation!$C$72,3,IF(C743=Localisation!$C$73,4,IF(C743=Localisation!$C$74,5,IF(OR(C743=1,C743=2,C743=3,C743=4,C743=5),C743,"")))))))</f>
        <v/>
      </c>
      <c r="F743" s="55" t="e">
        <f t="shared" si="44"/>
        <v>#VALUE!</v>
      </c>
      <c r="G743" s="55" t="e">
        <f t="shared" si="45"/>
        <v>#VALUE!</v>
      </c>
      <c r="M743" s="55" t="str">
        <f t="shared" si="46"/>
        <v xml:space="preserve"> </v>
      </c>
      <c r="O743" s="55" t="str">
        <f t="shared" si="47"/>
        <v xml:space="preserve"> </v>
      </c>
    </row>
    <row r="744" spans="4:15" x14ac:dyDescent="0.3">
      <c r="D744" s="11" t="str">
        <f>(IF(B744=Localisation!$C$64,1,IF(B744=Localisation!$C$65,2,IF(B744=Localisation!$C$66,3,IF(B744=Localisation!$C$67,4,IF(B744=Localisation!$C$68,5,IF(OR(B744=1,B744=2,B744=3,B744=4,B744=5),B744,"")))))))</f>
        <v/>
      </c>
      <c r="E744" s="11" t="str">
        <f>(IF(C744=Localisation!$C$70,1,IF(C744=Localisation!$C$71,2,IF(C744=Localisation!$C$72,3,IF(C744=Localisation!$C$73,4,IF(C744=Localisation!$C$74,5,IF(OR(C744=1,C744=2,C744=3,C744=4,C744=5),C744,"")))))))</f>
        <v/>
      </c>
      <c r="F744" s="55" t="e">
        <f t="shared" si="44"/>
        <v>#VALUE!</v>
      </c>
      <c r="G744" s="55" t="e">
        <f t="shared" si="45"/>
        <v>#VALUE!</v>
      </c>
      <c r="M744" s="55" t="str">
        <f t="shared" si="46"/>
        <v xml:space="preserve"> </v>
      </c>
      <c r="O744" s="55" t="str">
        <f t="shared" si="47"/>
        <v xml:space="preserve"> </v>
      </c>
    </row>
    <row r="745" spans="4:15" x14ac:dyDescent="0.3">
      <c r="D745" s="11" t="str">
        <f>(IF(B745=Localisation!$C$64,1,IF(B745=Localisation!$C$65,2,IF(B745=Localisation!$C$66,3,IF(B745=Localisation!$C$67,4,IF(B745=Localisation!$C$68,5,IF(OR(B745=1,B745=2,B745=3,B745=4,B745=5),B745,"")))))))</f>
        <v/>
      </c>
      <c r="E745" s="11" t="str">
        <f>(IF(C745=Localisation!$C$70,1,IF(C745=Localisation!$C$71,2,IF(C745=Localisation!$C$72,3,IF(C745=Localisation!$C$73,4,IF(C745=Localisation!$C$74,5,IF(OR(C745=1,C745=2,C745=3,C745=4,C745=5),C745,"")))))))</f>
        <v/>
      </c>
      <c r="F745" s="55" t="e">
        <f t="shared" si="44"/>
        <v>#VALUE!</v>
      </c>
      <c r="G745" s="55" t="e">
        <f t="shared" si="45"/>
        <v>#VALUE!</v>
      </c>
      <c r="M745" s="55" t="str">
        <f t="shared" si="46"/>
        <v xml:space="preserve"> </v>
      </c>
      <c r="O745" s="55" t="str">
        <f t="shared" si="47"/>
        <v xml:space="preserve"> </v>
      </c>
    </row>
    <row r="746" spans="4:15" x14ac:dyDescent="0.3">
      <c r="D746" s="11" t="str">
        <f>(IF(B746=Localisation!$C$64,1,IF(B746=Localisation!$C$65,2,IF(B746=Localisation!$C$66,3,IF(B746=Localisation!$C$67,4,IF(B746=Localisation!$C$68,5,IF(OR(B746=1,B746=2,B746=3,B746=4,B746=5),B746,"")))))))</f>
        <v/>
      </c>
      <c r="E746" s="11" t="str">
        <f>(IF(C746=Localisation!$C$70,1,IF(C746=Localisation!$C$71,2,IF(C746=Localisation!$C$72,3,IF(C746=Localisation!$C$73,4,IF(C746=Localisation!$C$74,5,IF(OR(C746=1,C746=2,C746=3,C746=4,C746=5),C746,"")))))))</f>
        <v/>
      </c>
      <c r="F746" s="55" t="e">
        <f t="shared" si="44"/>
        <v>#VALUE!</v>
      </c>
      <c r="G746" s="55" t="e">
        <f t="shared" si="45"/>
        <v>#VALUE!</v>
      </c>
      <c r="M746" s="55" t="str">
        <f t="shared" si="46"/>
        <v xml:space="preserve"> </v>
      </c>
      <c r="O746" s="55" t="str">
        <f t="shared" si="47"/>
        <v xml:space="preserve"> </v>
      </c>
    </row>
    <row r="747" spans="4:15" x14ac:dyDescent="0.3">
      <c r="D747" s="11" t="str">
        <f>(IF(B747=Localisation!$C$64,1,IF(B747=Localisation!$C$65,2,IF(B747=Localisation!$C$66,3,IF(B747=Localisation!$C$67,4,IF(B747=Localisation!$C$68,5,IF(OR(B747=1,B747=2,B747=3,B747=4,B747=5),B747,"")))))))</f>
        <v/>
      </c>
      <c r="E747" s="11" t="str">
        <f>(IF(C747=Localisation!$C$70,1,IF(C747=Localisation!$C$71,2,IF(C747=Localisation!$C$72,3,IF(C747=Localisation!$C$73,4,IF(C747=Localisation!$C$74,5,IF(OR(C747=1,C747=2,C747=3,C747=4,C747=5),C747,"")))))))</f>
        <v/>
      </c>
      <c r="F747" s="55" t="e">
        <f t="shared" si="44"/>
        <v>#VALUE!</v>
      </c>
      <c r="G747" s="55" t="e">
        <f t="shared" si="45"/>
        <v>#VALUE!</v>
      </c>
      <c r="M747" s="55" t="str">
        <f t="shared" si="46"/>
        <v xml:space="preserve"> </v>
      </c>
      <c r="O747" s="55" t="str">
        <f t="shared" si="47"/>
        <v xml:space="preserve"> </v>
      </c>
    </row>
    <row r="748" spans="4:15" x14ac:dyDescent="0.3">
      <c r="D748" s="11" t="str">
        <f>(IF(B748=Localisation!$C$64,1,IF(B748=Localisation!$C$65,2,IF(B748=Localisation!$C$66,3,IF(B748=Localisation!$C$67,4,IF(B748=Localisation!$C$68,5,IF(OR(B748=1,B748=2,B748=3,B748=4,B748=5),B748,"")))))))</f>
        <v/>
      </c>
      <c r="E748" s="11" t="str">
        <f>(IF(C748=Localisation!$C$70,1,IF(C748=Localisation!$C$71,2,IF(C748=Localisation!$C$72,3,IF(C748=Localisation!$C$73,4,IF(C748=Localisation!$C$74,5,IF(OR(C748=1,C748=2,C748=3,C748=4,C748=5),C748,"")))))))</f>
        <v/>
      </c>
      <c r="F748" s="55" t="e">
        <f t="shared" si="44"/>
        <v>#VALUE!</v>
      </c>
      <c r="G748" s="55" t="e">
        <f t="shared" si="45"/>
        <v>#VALUE!</v>
      </c>
      <c r="M748" s="55" t="str">
        <f t="shared" si="46"/>
        <v xml:space="preserve"> </v>
      </c>
      <c r="O748" s="55" t="str">
        <f t="shared" si="47"/>
        <v xml:space="preserve"> </v>
      </c>
    </row>
    <row r="749" spans="4:15" x14ac:dyDescent="0.3">
      <c r="D749" s="11" t="str">
        <f>(IF(B749=Localisation!$C$64,1,IF(B749=Localisation!$C$65,2,IF(B749=Localisation!$C$66,3,IF(B749=Localisation!$C$67,4,IF(B749=Localisation!$C$68,5,IF(OR(B749=1,B749=2,B749=3,B749=4,B749=5),B749,"")))))))</f>
        <v/>
      </c>
      <c r="E749" s="11" t="str">
        <f>(IF(C749=Localisation!$C$70,1,IF(C749=Localisation!$C$71,2,IF(C749=Localisation!$C$72,3,IF(C749=Localisation!$C$73,4,IF(C749=Localisation!$C$74,5,IF(OR(C749=1,C749=2,C749=3,C749=4,C749=5),C749,"")))))))</f>
        <v/>
      </c>
      <c r="F749" s="55" t="e">
        <f t="shared" si="44"/>
        <v>#VALUE!</v>
      </c>
      <c r="G749" s="55" t="e">
        <f t="shared" si="45"/>
        <v>#VALUE!</v>
      </c>
      <c r="M749" s="55" t="str">
        <f t="shared" si="46"/>
        <v xml:space="preserve"> </v>
      </c>
      <c r="O749" s="55" t="str">
        <f t="shared" si="47"/>
        <v xml:space="preserve"> </v>
      </c>
    </row>
    <row r="750" spans="4:15" x14ac:dyDescent="0.3">
      <c r="D750" s="11" t="str">
        <f>(IF(B750=Localisation!$C$64,1,IF(B750=Localisation!$C$65,2,IF(B750=Localisation!$C$66,3,IF(B750=Localisation!$C$67,4,IF(B750=Localisation!$C$68,5,IF(OR(B750=1,B750=2,B750=3,B750=4,B750=5),B750,"")))))))</f>
        <v/>
      </c>
      <c r="E750" s="11" t="str">
        <f>(IF(C750=Localisation!$C$70,1,IF(C750=Localisation!$C$71,2,IF(C750=Localisation!$C$72,3,IF(C750=Localisation!$C$73,4,IF(C750=Localisation!$C$74,5,IF(OR(C750=1,C750=2,C750=3,C750=4,C750=5),C750,"")))))))</f>
        <v/>
      </c>
      <c r="F750" s="55" t="e">
        <f t="shared" si="44"/>
        <v>#VALUE!</v>
      </c>
      <c r="G750" s="55" t="e">
        <f t="shared" si="45"/>
        <v>#VALUE!</v>
      </c>
      <c r="M750" s="55" t="str">
        <f t="shared" si="46"/>
        <v xml:space="preserve"> </v>
      </c>
      <c r="O750" s="55" t="str">
        <f t="shared" si="47"/>
        <v xml:space="preserve"> </v>
      </c>
    </row>
    <row r="751" spans="4:15" x14ac:dyDescent="0.3">
      <c r="D751" s="11" t="str">
        <f>(IF(B751=Localisation!$C$64,1,IF(B751=Localisation!$C$65,2,IF(B751=Localisation!$C$66,3,IF(B751=Localisation!$C$67,4,IF(B751=Localisation!$C$68,5,IF(OR(B751=1,B751=2,B751=3,B751=4,B751=5),B751,"")))))))</f>
        <v/>
      </c>
      <c r="E751" s="11" t="str">
        <f>(IF(C751=Localisation!$C$70,1,IF(C751=Localisation!$C$71,2,IF(C751=Localisation!$C$72,3,IF(C751=Localisation!$C$73,4,IF(C751=Localisation!$C$74,5,IF(OR(C751=1,C751=2,C751=3,C751=4,C751=5),C751,"")))))))</f>
        <v/>
      </c>
      <c r="F751" s="55" t="e">
        <f t="shared" si="44"/>
        <v>#VALUE!</v>
      </c>
      <c r="G751" s="55" t="e">
        <f t="shared" si="45"/>
        <v>#VALUE!</v>
      </c>
      <c r="M751" s="55" t="str">
        <f t="shared" si="46"/>
        <v xml:space="preserve"> </v>
      </c>
      <c r="O751" s="55" t="str">
        <f t="shared" si="47"/>
        <v xml:space="preserve"> </v>
      </c>
    </row>
    <row r="752" spans="4:15" x14ac:dyDescent="0.3">
      <c r="D752" s="11" t="str">
        <f>(IF(B752=Localisation!$C$64,1,IF(B752=Localisation!$C$65,2,IF(B752=Localisation!$C$66,3,IF(B752=Localisation!$C$67,4,IF(B752=Localisation!$C$68,5,IF(OR(B752=1,B752=2,B752=3,B752=4,B752=5),B752,"")))))))</f>
        <v/>
      </c>
      <c r="E752" s="11" t="str">
        <f>(IF(C752=Localisation!$C$70,1,IF(C752=Localisation!$C$71,2,IF(C752=Localisation!$C$72,3,IF(C752=Localisation!$C$73,4,IF(C752=Localisation!$C$74,5,IF(OR(C752=1,C752=2,C752=3,C752=4,C752=5),C752,"")))))))</f>
        <v/>
      </c>
      <c r="F752" s="55" t="e">
        <f t="shared" si="44"/>
        <v>#VALUE!</v>
      </c>
      <c r="G752" s="55" t="e">
        <f t="shared" si="45"/>
        <v>#VALUE!</v>
      </c>
      <c r="M752" s="55" t="str">
        <f t="shared" si="46"/>
        <v xml:space="preserve"> </v>
      </c>
      <c r="O752" s="55" t="str">
        <f t="shared" si="47"/>
        <v xml:space="preserve"> </v>
      </c>
    </row>
    <row r="753" spans="4:15" x14ac:dyDescent="0.3">
      <c r="D753" s="11" t="str">
        <f>(IF(B753=Localisation!$C$64,1,IF(B753=Localisation!$C$65,2,IF(B753=Localisation!$C$66,3,IF(B753=Localisation!$C$67,4,IF(B753=Localisation!$C$68,5,IF(OR(B753=1,B753=2,B753=3,B753=4,B753=5),B753,"")))))))</f>
        <v/>
      </c>
      <c r="E753" s="11" t="str">
        <f>(IF(C753=Localisation!$C$70,1,IF(C753=Localisation!$C$71,2,IF(C753=Localisation!$C$72,3,IF(C753=Localisation!$C$73,4,IF(C753=Localisation!$C$74,5,IF(OR(C753=1,C753=2,C753=3,C753=4,C753=5),C753,"")))))))</f>
        <v/>
      </c>
      <c r="F753" s="55" t="e">
        <f t="shared" si="44"/>
        <v>#VALUE!</v>
      </c>
      <c r="G753" s="55" t="e">
        <f t="shared" si="45"/>
        <v>#VALUE!</v>
      </c>
      <c r="M753" s="55" t="str">
        <f t="shared" si="46"/>
        <v xml:space="preserve"> </v>
      </c>
      <c r="O753" s="55" t="str">
        <f t="shared" si="47"/>
        <v xml:space="preserve"> </v>
      </c>
    </row>
    <row r="754" spans="4:15" x14ac:dyDescent="0.3">
      <c r="D754" s="11" t="str">
        <f>(IF(B754=Localisation!$C$64,1,IF(B754=Localisation!$C$65,2,IF(B754=Localisation!$C$66,3,IF(B754=Localisation!$C$67,4,IF(B754=Localisation!$C$68,5,IF(OR(B754=1,B754=2,B754=3,B754=4,B754=5),B754,"")))))))</f>
        <v/>
      </c>
      <c r="E754" s="11" t="str">
        <f>(IF(C754=Localisation!$C$70,1,IF(C754=Localisation!$C$71,2,IF(C754=Localisation!$C$72,3,IF(C754=Localisation!$C$73,4,IF(C754=Localisation!$C$74,5,IF(OR(C754=1,C754=2,C754=3,C754=4,C754=5),C754,"")))))))</f>
        <v/>
      </c>
      <c r="F754" s="55" t="e">
        <f t="shared" si="44"/>
        <v>#VALUE!</v>
      </c>
      <c r="G754" s="55" t="e">
        <f t="shared" si="45"/>
        <v>#VALUE!</v>
      </c>
      <c r="M754" s="55" t="str">
        <f t="shared" si="46"/>
        <v xml:space="preserve"> </v>
      </c>
      <c r="O754" s="55" t="str">
        <f t="shared" si="47"/>
        <v xml:space="preserve"> </v>
      </c>
    </row>
    <row r="755" spans="4:15" x14ac:dyDescent="0.3">
      <c r="D755" s="11" t="str">
        <f>(IF(B755=Localisation!$C$64,1,IF(B755=Localisation!$C$65,2,IF(B755=Localisation!$C$66,3,IF(B755=Localisation!$C$67,4,IF(B755=Localisation!$C$68,5,IF(OR(B755=1,B755=2,B755=3,B755=4,B755=5),B755,"")))))))</f>
        <v/>
      </c>
      <c r="E755" s="11" t="str">
        <f>(IF(C755=Localisation!$C$70,1,IF(C755=Localisation!$C$71,2,IF(C755=Localisation!$C$72,3,IF(C755=Localisation!$C$73,4,IF(C755=Localisation!$C$74,5,IF(OR(C755=1,C755=2,C755=3,C755=4,C755=5),C755,"")))))))</f>
        <v/>
      </c>
      <c r="F755" s="55" t="e">
        <f t="shared" si="44"/>
        <v>#VALUE!</v>
      </c>
      <c r="G755" s="55" t="e">
        <f t="shared" si="45"/>
        <v>#VALUE!</v>
      </c>
      <c r="M755" s="55" t="str">
        <f t="shared" si="46"/>
        <v xml:space="preserve"> </v>
      </c>
      <c r="O755" s="55" t="str">
        <f t="shared" si="47"/>
        <v xml:space="preserve"> </v>
      </c>
    </row>
    <row r="756" spans="4:15" x14ac:dyDescent="0.3">
      <c r="D756" s="11" t="str">
        <f>(IF(B756=Localisation!$C$64,1,IF(B756=Localisation!$C$65,2,IF(B756=Localisation!$C$66,3,IF(B756=Localisation!$C$67,4,IF(B756=Localisation!$C$68,5,IF(OR(B756=1,B756=2,B756=3,B756=4,B756=5),B756,"")))))))</f>
        <v/>
      </c>
      <c r="E756" s="11" t="str">
        <f>(IF(C756=Localisation!$C$70,1,IF(C756=Localisation!$C$71,2,IF(C756=Localisation!$C$72,3,IF(C756=Localisation!$C$73,4,IF(C756=Localisation!$C$74,5,IF(OR(C756=1,C756=2,C756=3,C756=4,C756=5),C756,"")))))))</f>
        <v/>
      </c>
      <c r="F756" s="55" t="e">
        <f t="shared" si="44"/>
        <v>#VALUE!</v>
      </c>
      <c r="G756" s="55" t="e">
        <f t="shared" si="45"/>
        <v>#VALUE!</v>
      </c>
      <c r="M756" s="55" t="str">
        <f t="shared" si="46"/>
        <v xml:space="preserve"> </v>
      </c>
      <c r="O756" s="55" t="str">
        <f t="shared" si="47"/>
        <v xml:space="preserve"> </v>
      </c>
    </row>
    <row r="757" spans="4:15" x14ac:dyDescent="0.3">
      <c r="D757" s="11" t="str">
        <f>(IF(B757=Localisation!$C$64,1,IF(B757=Localisation!$C$65,2,IF(B757=Localisation!$C$66,3,IF(B757=Localisation!$C$67,4,IF(B757=Localisation!$C$68,5,IF(OR(B757=1,B757=2,B757=3,B757=4,B757=5),B757,"")))))))</f>
        <v/>
      </c>
      <c r="E757" s="11" t="str">
        <f>(IF(C757=Localisation!$C$70,1,IF(C757=Localisation!$C$71,2,IF(C757=Localisation!$C$72,3,IF(C757=Localisation!$C$73,4,IF(C757=Localisation!$C$74,5,IF(OR(C757=1,C757=2,C757=3,C757=4,C757=5),C757,"")))))))</f>
        <v/>
      </c>
      <c r="F757" s="55" t="e">
        <f t="shared" si="44"/>
        <v>#VALUE!</v>
      </c>
      <c r="G757" s="55" t="e">
        <f t="shared" si="45"/>
        <v>#VALUE!</v>
      </c>
      <c r="M757" s="55" t="str">
        <f t="shared" si="46"/>
        <v xml:space="preserve"> </v>
      </c>
      <c r="O757" s="55" t="str">
        <f t="shared" si="47"/>
        <v xml:space="preserve"> </v>
      </c>
    </row>
    <row r="758" spans="4:15" x14ac:dyDescent="0.3">
      <c r="D758" s="11" t="str">
        <f>(IF(B758=Localisation!$C$64,1,IF(B758=Localisation!$C$65,2,IF(B758=Localisation!$C$66,3,IF(B758=Localisation!$C$67,4,IF(B758=Localisation!$C$68,5,IF(OR(B758=1,B758=2,B758=3,B758=4,B758=5),B758,"")))))))</f>
        <v/>
      </c>
      <c r="E758" s="11" t="str">
        <f>(IF(C758=Localisation!$C$70,1,IF(C758=Localisation!$C$71,2,IF(C758=Localisation!$C$72,3,IF(C758=Localisation!$C$73,4,IF(C758=Localisation!$C$74,5,IF(OR(C758=1,C758=2,C758=3,C758=4,C758=5),C758,"")))))))</f>
        <v/>
      </c>
      <c r="F758" s="55" t="e">
        <f t="shared" si="44"/>
        <v>#VALUE!</v>
      </c>
      <c r="G758" s="55" t="e">
        <f t="shared" si="45"/>
        <v>#VALUE!</v>
      </c>
      <c r="M758" s="55" t="str">
        <f t="shared" si="46"/>
        <v xml:space="preserve"> </v>
      </c>
      <c r="O758" s="55" t="str">
        <f t="shared" si="47"/>
        <v xml:space="preserve"> </v>
      </c>
    </row>
    <row r="759" spans="4:15" x14ac:dyDescent="0.3">
      <c r="D759" s="11" t="str">
        <f>(IF(B759=Localisation!$C$64,1,IF(B759=Localisation!$C$65,2,IF(B759=Localisation!$C$66,3,IF(B759=Localisation!$C$67,4,IF(B759=Localisation!$C$68,5,IF(OR(B759=1,B759=2,B759=3,B759=4,B759=5),B759,"")))))))</f>
        <v/>
      </c>
      <c r="E759" s="11" t="str">
        <f>(IF(C759=Localisation!$C$70,1,IF(C759=Localisation!$C$71,2,IF(C759=Localisation!$C$72,3,IF(C759=Localisation!$C$73,4,IF(C759=Localisation!$C$74,5,IF(OR(C759=1,C759=2,C759=3,C759=4,C759=5),C759,"")))))))</f>
        <v/>
      </c>
      <c r="F759" s="55" t="e">
        <f t="shared" si="44"/>
        <v>#VALUE!</v>
      </c>
      <c r="G759" s="55" t="e">
        <f t="shared" si="45"/>
        <v>#VALUE!</v>
      </c>
      <c r="M759" s="55" t="str">
        <f t="shared" si="46"/>
        <v xml:space="preserve"> </v>
      </c>
      <c r="O759" s="55" t="str">
        <f t="shared" si="47"/>
        <v xml:space="preserve"> </v>
      </c>
    </row>
    <row r="760" spans="4:15" x14ac:dyDescent="0.3">
      <c r="D760" s="11" t="str">
        <f>(IF(B760=Localisation!$C$64,1,IF(B760=Localisation!$C$65,2,IF(B760=Localisation!$C$66,3,IF(B760=Localisation!$C$67,4,IF(B760=Localisation!$C$68,5,IF(OR(B760=1,B760=2,B760=3,B760=4,B760=5),B760,"")))))))</f>
        <v/>
      </c>
      <c r="E760" s="11" t="str">
        <f>(IF(C760=Localisation!$C$70,1,IF(C760=Localisation!$C$71,2,IF(C760=Localisation!$C$72,3,IF(C760=Localisation!$C$73,4,IF(C760=Localisation!$C$74,5,IF(OR(C760=1,C760=2,C760=3,C760=4,C760=5),C760,"")))))))</f>
        <v/>
      </c>
      <c r="F760" s="55" t="e">
        <f t="shared" si="44"/>
        <v>#VALUE!</v>
      </c>
      <c r="G760" s="55" t="e">
        <f t="shared" si="45"/>
        <v>#VALUE!</v>
      </c>
      <c r="M760" s="55" t="str">
        <f t="shared" si="46"/>
        <v xml:space="preserve"> </v>
      </c>
      <c r="O760" s="55" t="str">
        <f t="shared" si="47"/>
        <v xml:space="preserve"> </v>
      </c>
    </row>
    <row r="761" spans="4:15" x14ac:dyDescent="0.3">
      <c r="D761" s="11" t="str">
        <f>(IF(B761=Localisation!$C$64,1,IF(B761=Localisation!$C$65,2,IF(B761=Localisation!$C$66,3,IF(B761=Localisation!$C$67,4,IF(B761=Localisation!$C$68,5,IF(OR(B761=1,B761=2,B761=3,B761=4,B761=5),B761,"")))))))</f>
        <v/>
      </c>
      <c r="E761" s="11" t="str">
        <f>(IF(C761=Localisation!$C$70,1,IF(C761=Localisation!$C$71,2,IF(C761=Localisation!$C$72,3,IF(C761=Localisation!$C$73,4,IF(C761=Localisation!$C$74,5,IF(OR(C761=1,C761=2,C761=3,C761=4,C761=5),C761,"")))))))</f>
        <v/>
      </c>
      <c r="F761" s="55" t="e">
        <f t="shared" si="44"/>
        <v>#VALUE!</v>
      </c>
      <c r="G761" s="55" t="e">
        <f t="shared" si="45"/>
        <v>#VALUE!</v>
      </c>
      <c r="M761" s="55" t="str">
        <f t="shared" si="46"/>
        <v xml:space="preserve"> </v>
      </c>
      <c r="O761" s="55" t="str">
        <f t="shared" si="47"/>
        <v xml:space="preserve"> </v>
      </c>
    </row>
    <row r="762" spans="4:15" x14ac:dyDescent="0.3">
      <c r="D762" s="11" t="str">
        <f>(IF(B762=Localisation!$C$64,1,IF(B762=Localisation!$C$65,2,IF(B762=Localisation!$C$66,3,IF(B762=Localisation!$C$67,4,IF(B762=Localisation!$C$68,5,IF(OR(B762=1,B762=2,B762=3,B762=4,B762=5),B762,"")))))))</f>
        <v/>
      </c>
      <c r="E762" s="11" t="str">
        <f>(IF(C762=Localisation!$C$70,1,IF(C762=Localisation!$C$71,2,IF(C762=Localisation!$C$72,3,IF(C762=Localisation!$C$73,4,IF(C762=Localisation!$C$74,5,IF(OR(C762=1,C762=2,C762=3,C762=4,C762=5),C762,"")))))))</f>
        <v/>
      </c>
      <c r="F762" s="55" t="e">
        <f t="shared" si="44"/>
        <v>#VALUE!</v>
      </c>
      <c r="G762" s="55" t="e">
        <f t="shared" si="45"/>
        <v>#VALUE!</v>
      </c>
      <c r="M762" s="55" t="str">
        <f t="shared" si="46"/>
        <v xml:space="preserve"> </v>
      </c>
      <c r="O762" s="55" t="str">
        <f t="shared" si="47"/>
        <v xml:space="preserve"> </v>
      </c>
    </row>
    <row r="763" spans="4:15" x14ac:dyDescent="0.3">
      <c r="D763" s="11" t="str">
        <f>(IF(B763=Localisation!$C$64,1,IF(B763=Localisation!$C$65,2,IF(B763=Localisation!$C$66,3,IF(B763=Localisation!$C$67,4,IF(B763=Localisation!$C$68,5,IF(OR(B763=1,B763=2,B763=3,B763=4,B763=5),B763,"")))))))</f>
        <v/>
      </c>
      <c r="E763" s="11" t="str">
        <f>(IF(C763=Localisation!$C$70,1,IF(C763=Localisation!$C$71,2,IF(C763=Localisation!$C$72,3,IF(C763=Localisation!$C$73,4,IF(C763=Localisation!$C$74,5,IF(OR(C763=1,C763=2,C763=3,C763=4,C763=5),C763,"")))))))</f>
        <v/>
      </c>
      <c r="F763" s="55" t="e">
        <f t="shared" si="44"/>
        <v>#VALUE!</v>
      </c>
      <c r="G763" s="55" t="e">
        <f t="shared" si="45"/>
        <v>#VALUE!</v>
      </c>
      <c r="M763" s="55" t="str">
        <f t="shared" si="46"/>
        <v xml:space="preserve"> </v>
      </c>
      <c r="O763" s="55" t="str">
        <f t="shared" si="47"/>
        <v xml:space="preserve"> </v>
      </c>
    </row>
    <row r="764" spans="4:15" x14ac:dyDescent="0.3">
      <c r="D764" s="11" t="str">
        <f>(IF(B764=Localisation!$C$64,1,IF(B764=Localisation!$C$65,2,IF(B764=Localisation!$C$66,3,IF(B764=Localisation!$C$67,4,IF(B764=Localisation!$C$68,5,IF(OR(B764=1,B764=2,B764=3,B764=4,B764=5),B764,"")))))))</f>
        <v/>
      </c>
      <c r="E764" s="11" t="str">
        <f>(IF(C764=Localisation!$C$70,1,IF(C764=Localisation!$C$71,2,IF(C764=Localisation!$C$72,3,IF(C764=Localisation!$C$73,4,IF(C764=Localisation!$C$74,5,IF(OR(C764=1,C764=2,C764=3,C764=4,C764=5),C764,"")))))))</f>
        <v/>
      </c>
      <c r="F764" s="55" t="e">
        <f t="shared" si="44"/>
        <v>#VALUE!</v>
      </c>
      <c r="G764" s="55" t="e">
        <f t="shared" si="45"/>
        <v>#VALUE!</v>
      </c>
      <c r="M764" s="55" t="str">
        <f t="shared" si="46"/>
        <v xml:space="preserve"> </v>
      </c>
      <c r="O764" s="55" t="str">
        <f t="shared" si="47"/>
        <v xml:space="preserve"> </v>
      </c>
    </row>
    <row r="765" spans="4:15" x14ac:dyDescent="0.3">
      <c r="D765" s="11" t="str">
        <f>(IF(B765=Localisation!$C$64,1,IF(B765=Localisation!$C$65,2,IF(B765=Localisation!$C$66,3,IF(B765=Localisation!$C$67,4,IF(B765=Localisation!$C$68,5,IF(OR(B765=1,B765=2,B765=3,B765=4,B765=5),B765,"")))))))</f>
        <v/>
      </c>
      <c r="E765" s="11" t="str">
        <f>(IF(C765=Localisation!$C$70,1,IF(C765=Localisation!$C$71,2,IF(C765=Localisation!$C$72,3,IF(C765=Localisation!$C$73,4,IF(C765=Localisation!$C$74,5,IF(OR(C765=1,C765=2,C765=3,C765=4,C765=5),C765,"")))))))</f>
        <v/>
      </c>
      <c r="F765" s="55" t="e">
        <f t="shared" si="44"/>
        <v>#VALUE!</v>
      </c>
      <c r="G765" s="55" t="e">
        <f t="shared" si="45"/>
        <v>#VALUE!</v>
      </c>
      <c r="M765" s="55" t="str">
        <f t="shared" si="46"/>
        <v xml:space="preserve"> </v>
      </c>
      <c r="O765" s="55" t="str">
        <f t="shared" si="47"/>
        <v xml:space="preserve"> </v>
      </c>
    </row>
    <row r="766" spans="4:15" x14ac:dyDescent="0.3">
      <c r="D766" s="11" t="str">
        <f>(IF(B766=Localisation!$C$64,1,IF(B766=Localisation!$C$65,2,IF(B766=Localisation!$C$66,3,IF(B766=Localisation!$C$67,4,IF(B766=Localisation!$C$68,5,IF(OR(B766=1,B766=2,B766=3,B766=4,B766=5),B766,"")))))))</f>
        <v/>
      </c>
      <c r="E766" s="11" t="str">
        <f>(IF(C766=Localisation!$C$70,1,IF(C766=Localisation!$C$71,2,IF(C766=Localisation!$C$72,3,IF(C766=Localisation!$C$73,4,IF(C766=Localisation!$C$74,5,IF(OR(C766=1,C766=2,C766=3,C766=4,C766=5),C766,"")))))))</f>
        <v/>
      </c>
      <c r="F766" s="55" t="e">
        <f t="shared" si="44"/>
        <v>#VALUE!</v>
      </c>
      <c r="G766" s="55" t="e">
        <f t="shared" si="45"/>
        <v>#VALUE!</v>
      </c>
      <c r="M766" s="55" t="str">
        <f t="shared" si="46"/>
        <v xml:space="preserve"> </v>
      </c>
      <c r="O766" s="55" t="str">
        <f t="shared" si="47"/>
        <v xml:space="preserve"> </v>
      </c>
    </row>
    <row r="767" spans="4:15" x14ac:dyDescent="0.3">
      <c r="D767" s="11" t="str">
        <f>(IF(B767=Localisation!$C$64,1,IF(B767=Localisation!$C$65,2,IF(B767=Localisation!$C$66,3,IF(B767=Localisation!$C$67,4,IF(B767=Localisation!$C$68,5,IF(OR(B767=1,B767=2,B767=3,B767=4,B767=5),B767,"")))))))</f>
        <v/>
      </c>
      <c r="E767" s="11" t="str">
        <f>(IF(C767=Localisation!$C$70,1,IF(C767=Localisation!$C$71,2,IF(C767=Localisation!$C$72,3,IF(C767=Localisation!$C$73,4,IF(C767=Localisation!$C$74,5,IF(OR(C767=1,C767=2,C767=3,C767=4,C767=5),C767,"")))))))</f>
        <v/>
      </c>
      <c r="F767" s="55" t="e">
        <f t="shared" si="44"/>
        <v>#VALUE!</v>
      </c>
      <c r="G767" s="55" t="e">
        <f t="shared" si="45"/>
        <v>#VALUE!</v>
      </c>
      <c r="M767" s="55" t="str">
        <f t="shared" si="46"/>
        <v xml:space="preserve"> </v>
      </c>
      <c r="O767" s="55" t="str">
        <f t="shared" si="47"/>
        <v xml:space="preserve"> </v>
      </c>
    </row>
    <row r="768" spans="4:15" x14ac:dyDescent="0.3">
      <c r="D768" s="11" t="str">
        <f>(IF(B768=Localisation!$C$64,1,IF(B768=Localisation!$C$65,2,IF(B768=Localisation!$C$66,3,IF(B768=Localisation!$C$67,4,IF(B768=Localisation!$C$68,5,IF(OR(B768=1,B768=2,B768=3,B768=4,B768=5),B768,"")))))))</f>
        <v/>
      </c>
      <c r="E768" s="11" t="str">
        <f>(IF(C768=Localisation!$C$70,1,IF(C768=Localisation!$C$71,2,IF(C768=Localisation!$C$72,3,IF(C768=Localisation!$C$73,4,IF(C768=Localisation!$C$74,5,IF(OR(C768=1,C768=2,C768=3,C768=4,C768=5),C768,"")))))))</f>
        <v/>
      </c>
      <c r="F768" s="55" t="e">
        <f t="shared" si="44"/>
        <v>#VALUE!</v>
      </c>
      <c r="G768" s="55" t="e">
        <f t="shared" si="45"/>
        <v>#VALUE!</v>
      </c>
      <c r="M768" s="55" t="str">
        <f t="shared" si="46"/>
        <v xml:space="preserve"> </v>
      </c>
      <c r="O768" s="55" t="str">
        <f t="shared" si="47"/>
        <v xml:space="preserve"> </v>
      </c>
    </row>
    <row r="769" spans="4:15" x14ac:dyDescent="0.3">
      <c r="D769" s="11" t="str">
        <f>(IF(B769=Localisation!$C$64,1,IF(B769=Localisation!$C$65,2,IF(B769=Localisation!$C$66,3,IF(B769=Localisation!$C$67,4,IF(B769=Localisation!$C$68,5,IF(OR(B769=1,B769=2,B769=3,B769=4,B769=5),B769,"")))))))</f>
        <v/>
      </c>
      <c r="E769" s="11" t="str">
        <f>(IF(C769=Localisation!$C$70,1,IF(C769=Localisation!$C$71,2,IF(C769=Localisation!$C$72,3,IF(C769=Localisation!$C$73,4,IF(C769=Localisation!$C$74,5,IF(OR(C769=1,C769=2,C769=3,C769=4,C769=5),C769,"")))))))</f>
        <v/>
      </c>
      <c r="F769" s="55" t="e">
        <f t="shared" si="44"/>
        <v>#VALUE!</v>
      </c>
      <c r="G769" s="55" t="e">
        <f t="shared" si="45"/>
        <v>#VALUE!</v>
      </c>
      <c r="M769" s="55" t="str">
        <f t="shared" si="46"/>
        <v xml:space="preserve"> </v>
      </c>
      <c r="O769" s="55" t="str">
        <f t="shared" si="47"/>
        <v xml:space="preserve"> </v>
      </c>
    </row>
    <row r="770" spans="4:15" x14ac:dyDescent="0.3">
      <c r="D770" s="11" t="str">
        <f>(IF(B770=Localisation!$C$64,1,IF(B770=Localisation!$C$65,2,IF(B770=Localisation!$C$66,3,IF(B770=Localisation!$C$67,4,IF(B770=Localisation!$C$68,5,IF(OR(B770=1,B770=2,B770=3,B770=4,B770=5),B770,"")))))))</f>
        <v/>
      </c>
      <c r="E770" s="11" t="str">
        <f>(IF(C770=Localisation!$C$70,1,IF(C770=Localisation!$C$71,2,IF(C770=Localisation!$C$72,3,IF(C770=Localisation!$C$73,4,IF(C770=Localisation!$C$74,5,IF(OR(C770=1,C770=2,C770=3,C770=4,C770=5),C770,"")))))))</f>
        <v/>
      </c>
      <c r="F770" s="55" t="e">
        <f t="shared" si="44"/>
        <v>#VALUE!</v>
      </c>
      <c r="G770" s="55" t="e">
        <f t="shared" si="45"/>
        <v>#VALUE!</v>
      </c>
      <c r="M770" s="55" t="str">
        <f t="shared" si="46"/>
        <v xml:space="preserve"> </v>
      </c>
      <c r="O770" s="55" t="str">
        <f t="shared" si="47"/>
        <v xml:space="preserve"> </v>
      </c>
    </row>
    <row r="771" spans="4:15" x14ac:dyDescent="0.3">
      <c r="D771" s="11" t="str">
        <f>(IF(B771=Localisation!$C$64,1,IF(B771=Localisation!$C$65,2,IF(B771=Localisation!$C$66,3,IF(B771=Localisation!$C$67,4,IF(B771=Localisation!$C$68,5,IF(OR(B771=1,B771=2,B771=3,B771=4,B771=5),B771,"")))))))</f>
        <v/>
      </c>
      <c r="E771" s="11" t="str">
        <f>(IF(C771=Localisation!$C$70,1,IF(C771=Localisation!$C$71,2,IF(C771=Localisation!$C$72,3,IF(C771=Localisation!$C$73,4,IF(C771=Localisation!$C$74,5,IF(OR(C771=1,C771=2,C771=3,C771=4,C771=5),C771,"")))))))</f>
        <v/>
      </c>
      <c r="F771" s="55" t="e">
        <f t="shared" ref="F771:F801" si="48">(((D771+E771)-2)/8)</f>
        <v>#VALUE!</v>
      </c>
      <c r="G771" s="55" t="e">
        <f t="shared" ref="G771:G801" si="49">(0.65*(((D771+E771-2)*100)/8)+22.9)/100</f>
        <v>#VALUE!</v>
      </c>
      <c r="M771" s="55" t="str">
        <f t="shared" ref="M771:M801" si="50">IF(COUNTA(B771,C771)=2,F771," ")</f>
        <v xml:space="preserve"> </v>
      </c>
      <c r="O771" s="55" t="str">
        <f t="shared" ref="O771:O801" si="51">IF(COUNTA(B771,C771)=2,G771," ")</f>
        <v xml:space="preserve"> </v>
      </c>
    </row>
    <row r="772" spans="4:15" x14ac:dyDescent="0.3">
      <c r="D772" s="11" t="str">
        <f>(IF(B772=Localisation!$C$64,1,IF(B772=Localisation!$C$65,2,IF(B772=Localisation!$C$66,3,IF(B772=Localisation!$C$67,4,IF(B772=Localisation!$C$68,5,IF(OR(B772=1,B772=2,B772=3,B772=4,B772=5),B772,"")))))))</f>
        <v/>
      </c>
      <c r="E772" s="11" t="str">
        <f>(IF(C772=Localisation!$C$70,1,IF(C772=Localisation!$C$71,2,IF(C772=Localisation!$C$72,3,IF(C772=Localisation!$C$73,4,IF(C772=Localisation!$C$74,5,IF(OR(C772=1,C772=2,C772=3,C772=4,C772=5),C772,"")))))))</f>
        <v/>
      </c>
      <c r="F772" s="55" t="e">
        <f t="shared" si="48"/>
        <v>#VALUE!</v>
      </c>
      <c r="G772" s="55" t="e">
        <f t="shared" si="49"/>
        <v>#VALUE!</v>
      </c>
      <c r="M772" s="55" t="str">
        <f t="shared" si="50"/>
        <v xml:space="preserve"> </v>
      </c>
      <c r="O772" s="55" t="str">
        <f t="shared" si="51"/>
        <v xml:space="preserve"> </v>
      </c>
    </row>
    <row r="773" spans="4:15" x14ac:dyDescent="0.3">
      <c r="D773" s="11" t="str">
        <f>(IF(B773=Localisation!$C$64,1,IF(B773=Localisation!$C$65,2,IF(B773=Localisation!$C$66,3,IF(B773=Localisation!$C$67,4,IF(B773=Localisation!$C$68,5,IF(OR(B773=1,B773=2,B773=3,B773=4,B773=5),B773,"")))))))</f>
        <v/>
      </c>
      <c r="E773" s="11" t="str">
        <f>(IF(C773=Localisation!$C$70,1,IF(C773=Localisation!$C$71,2,IF(C773=Localisation!$C$72,3,IF(C773=Localisation!$C$73,4,IF(C773=Localisation!$C$74,5,IF(OR(C773=1,C773=2,C773=3,C773=4,C773=5),C773,"")))))))</f>
        <v/>
      </c>
      <c r="F773" s="55" t="e">
        <f t="shared" si="48"/>
        <v>#VALUE!</v>
      </c>
      <c r="G773" s="55" t="e">
        <f t="shared" si="49"/>
        <v>#VALUE!</v>
      </c>
      <c r="M773" s="55" t="str">
        <f t="shared" si="50"/>
        <v xml:space="preserve"> </v>
      </c>
      <c r="O773" s="55" t="str">
        <f t="shared" si="51"/>
        <v xml:space="preserve"> </v>
      </c>
    </row>
    <row r="774" spans="4:15" x14ac:dyDescent="0.3">
      <c r="D774" s="11" t="str">
        <f>(IF(B774=Localisation!$C$64,1,IF(B774=Localisation!$C$65,2,IF(B774=Localisation!$C$66,3,IF(B774=Localisation!$C$67,4,IF(B774=Localisation!$C$68,5,IF(OR(B774=1,B774=2,B774=3,B774=4,B774=5),B774,"")))))))</f>
        <v/>
      </c>
      <c r="E774" s="11" t="str">
        <f>(IF(C774=Localisation!$C$70,1,IF(C774=Localisation!$C$71,2,IF(C774=Localisation!$C$72,3,IF(C774=Localisation!$C$73,4,IF(C774=Localisation!$C$74,5,IF(OR(C774=1,C774=2,C774=3,C774=4,C774=5),C774,"")))))))</f>
        <v/>
      </c>
      <c r="F774" s="55" t="e">
        <f t="shared" si="48"/>
        <v>#VALUE!</v>
      </c>
      <c r="G774" s="55" t="e">
        <f t="shared" si="49"/>
        <v>#VALUE!</v>
      </c>
      <c r="M774" s="55" t="str">
        <f t="shared" si="50"/>
        <v xml:space="preserve"> </v>
      </c>
      <c r="O774" s="55" t="str">
        <f t="shared" si="51"/>
        <v xml:space="preserve"> </v>
      </c>
    </row>
    <row r="775" spans="4:15" x14ac:dyDescent="0.3">
      <c r="D775" s="11" t="str">
        <f>(IF(B775=Localisation!$C$64,1,IF(B775=Localisation!$C$65,2,IF(B775=Localisation!$C$66,3,IF(B775=Localisation!$C$67,4,IF(B775=Localisation!$C$68,5,IF(OR(B775=1,B775=2,B775=3,B775=4,B775=5),B775,"")))))))</f>
        <v/>
      </c>
      <c r="E775" s="11" t="str">
        <f>(IF(C775=Localisation!$C$70,1,IF(C775=Localisation!$C$71,2,IF(C775=Localisation!$C$72,3,IF(C775=Localisation!$C$73,4,IF(C775=Localisation!$C$74,5,IF(OR(C775=1,C775=2,C775=3,C775=4,C775=5),C775,"")))))))</f>
        <v/>
      </c>
      <c r="F775" s="55" t="e">
        <f t="shared" si="48"/>
        <v>#VALUE!</v>
      </c>
      <c r="G775" s="55" t="e">
        <f t="shared" si="49"/>
        <v>#VALUE!</v>
      </c>
      <c r="M775" s="55" t="str">
        <f t="shared" si="50"/>
        <v xml:space="preserve"> </v>
      </c>
      <c r="O775" s="55" t="str">
        <f t="shared" si="51"/>
        <v xml:space="preserve"> </v>
      </c>
    </row>
    <row r="776" spans="4:15" x14ac:dyDescent="0.3">
      <c r="D776" s="11" t="str">
        <f>(IF(B776=Localisation!$C$64,1,IF(B776=Localisation!$C$65,2,IF(B776=Localisation!$C$66,3,IF(B776=Localisation!$C$67,4,IF(B776=Localisation!$C$68,5,IF(OR(B776=1,B776=2,B776=3,B776=4,B776=5),B776,"")))))))</f>
        <v/>
      </c>
      <c r="E776" s="11" t="str">
        <f>(IF(C776=Localisation!$C$70,1,IF(C776=Localisation!$C$71,2,IF(C776=Localisation!$C$72,3,IF(C776=Localisation!$C$73,4,IF(C776=Localisation!$C$74,5,IF(OR(C776=1,C776=2,C776=3,C776=4,C776=5),C776,"")))))))</f>
        <v/>
      </c>
      <c r="F776" s="55" t="e">
        <f t="shared" si="48"/>
        <v>#VALUE!</v>
      </c>
      <c r="G776" s="55" t="e">
        <f t="shared" si="49"/>
        <v>#VALUE!</v>
      </c>
      <c r="M776" s="55" t="str">
        <f t="shared" si="50"/>
        <v xml:space="preserve"> </v>
      </c>
      <c r="O776" s="55" t="str">
        <f t="shared" si="51"/>
        <v xml:space="preserve"> </v>
      </c>
    </row>
    <row r="777" spans="4:15" x14ac:dyDescent="0.3">
      <c r="D777" s="11" t="str">
        <f>(IF(B777=Localisation!$C$64,1,IF(B777=Localisation!$C$65,2,IF(B777=Localisation!$C$66,3,IF(B777=Localisation!$C$67,4,IF(B777=Localisation!$C$68,5,IF(OR(B777=1,B777=2,B777=3,B777=4,B777=5),B777,"")))))))</f>
        <v/>
      </c>
      <c r="E777" s="11" t="str">
        <f>(IF(C777=Localisation!$C$70,1,IF(C777=Localisation!$C$71,2,IF(C777=Localisation!$C$72,3,IF(C777=Localisation!$C$73,4,IF(C777=Localisation!$C$74,5,IF(OR(C777=1,C777=2,C777=3,C777=4,C777=5),C777,"")))))))</f>
        <v/>
      </c>
      <c r="F777" s="55" t="e">
        <f t="shared" si="48"/>
        <v>#VALUE!</v>
      </c>
      <c r="G777" s="55" t="e">
        <f t="shared" si="49"/>
        <v>#VALUE!</v>
      </c>
      <c r="M777" s="55" t="str">
        <f t="shared" si="50"/>
        <v xml:space="preserve"> </v>
      </c>
      <c r="O777" s="55" t="str">
        <f t="shared" si="51"/>
        <v xml:space="preserve"> </v>
      </c>
    </row>
    <row r="778" spans="4:15" x14ac:dyDescent="0.3">
      <c r="D778" s="11" t="str">
        <f>(IF(B778=Localisation!$C$64,1,IF(B778=Localisation!$C$65,2,IF(B778=Localisation!$C$66,3,IF(B778=Localisation!$C$67,4,IF(B778=Localisation!$C$68,5,IF(OR(B778=1,B778=2,B778=3,B778=4,B778=5),B778,"")))))))</f>
        <v/>
      </c>
      <c r="E778" s="11" t="str">
        <f>(IF(C778=Localisation!$C$70,1,IF(C778=Localisation!$C$71,2,IF(C778=Localisation!$C$72,3,IF(C778=Localisation!$C$73,4,IF(C778=Localisation!$C$74,5,IF(OR(C778=1,C778=2,C778=3,C778=4,C778=5),C778,"")))))))</f>
        <v/>
      </c>
      <c r="F778" s="55" t="e">
        <f t="shared" si="48"/>
        <v>#VALUE!</v>
      </c>
      <c r="G778" s="55" t="e">
        <f t="shared" si="49"/>
        <v>#VALUE!</v>
      </c>
      <c r="M778" s="55" t="str">
        <f t="shared" si="50"/>
        <v xml:space="preserve"> </v>
      </c>
      <c r="O778" s="55" t="str">
        <f t="shared" si="51"/>
        <v xml:space="preserve"> </v>
      </c>
    </row>
    <row r="779" spans="4:15" x14ac:dyDescent="0.3">
      <c r="D779" s="11" t="str">
        <f>(IF(B779=Localisation!$C$64,1,IF(B779=Localisation!$C$65,2,IF(B779=Localisation!$C$66,3,IF(B779=Localisation!$C$67,4,IF(B779=Localisation!$C$68,5,IF(OR(B779=1,B779=2,B779=3,B779=4,B779=5),B779,"")))))))</f>
        <v/>
      </c>
      <c r="E779" s="11" t="str">
        <f>(IF(C779=Localisation!$C$70,1,IF(C779=Localisation!$C$71,2,IF(C779=Localisation!$C$72,3,IF(C779=Localisation!$C$73,4,IF(C779=Localisation!$C$74,5,IF(OR(C779=1,C779=2,C779=3,C779=4,C779=5),C779,"")))))))</f>
        <v/>
      </c>
      <c r="F779" s="55" t="e">
        <f t="shared" si="48"/>
        <v>#VALUE!</v>
      </c>
      <c r="G779" s="55" t="e">
        <f t="shared" si="49"/>
        <v>#VALUE!</v>
      </c>
      <c r="M779" s="55" t="str">
        <f t="shared" si="50"/>
        <v xml:space="preserve"> </v>
      </c>
      <c r="O779" s="55" t="str">
        <f t="shared" si="51"/>
        <v xml:space="preserve"> </v>
      </c>
    </row>
    <row r="780" spans="4:15" x14ac:dyDescent="0.3">
      <c r="D780" s="11" t="str">
        <f>(IF(B780=Localisation!$C$64,1,IF(B780=Localisation!$C$65,2,IF(B780=Localisation!$C$66,3,IF(B780=Localisation!$C$67,4,IF(B780=Localisation!$C$68,5,IF(OR(B780=1,B780=2,B780=3,B780=4,B780=5),B780,"")))))))</f>
        <v/>
      </c>
      <c r="E780" s="11" t="str">
        <f>(IF(C780=Localisation!$C$70,1,IF(C780=Localisation!$C$71,2,IF(C780=Localisation!$C$72,3,IF(C780=Localisation!$C$73,4,IF(C780=Localisation!$C$74,5,IF(OR(C780=1,C780=2,C780=3,C780=4,C780=5),C780,"")))))))</f>
        <v/>
      </c>
      <c r="F780" s="55" t="e">
        <f t="shared" si="48"/>
        <v>#VALUE!</v>
      </c>
      <c r="G780" s="55" t="e">
        <f t="shared" si="49"/>
        <v>#VALUE!</v>
      </c>
      <c r="M780" s="55" t="str">
        <f t="shared" si="50"/>
        <v xml:space="preserve"> </v>
      </c>
      <c r="O780" s="55" t="str">
        <f t="shared" si="51"/>
        <v xml:space="preserve"> </v>
      </c>
    </row>
    <row r="781" spans="4:15" x14ac:dyDescent="0.3">
      <c r="D781" s="11" t="str">
        <f>(IF(B781=Localisation!$C$64,1,IF(B781=Localisation!$C$65,2,IF(B781=Localisation!$C$66,3,IF(B781=Localisation!$C$67,4,IF(B781=Localisation!$C$68,5,IF(OR(B781=1,B781=2,B781=3,B781=4,B781=5),B781,"")))))))</f>
        <v/>
      </c>
      <c r="E781" s="11" t="str">
        <f>(IF(C781=Localisation!$C$70,1,IF(C781=Localisation!$C$71,2,IF(C781=Localisation!$C$72,3,IF(C781=Localisation!$C$73,4,IF(C781=Localisation!$C$74,5,IF(OR(C781=1,C781=2,C781=3,C781=4,C781=5),C781,"")))))))</f>
        <v/>
      </c>
      <c r="F781" s="55" t="e">
        <f t="shared" si="48"/>
        <v>#VALUE!</v>
      </c>
      <c r="G781" s="55" t="e">
        <f t="shared" si="49"/>
        <v>#VALUE!</v>
      </c>
      <c r="M781" s="55" t="str">
        <f t="shared" si="50"/>
        <v xml:space="preserve"> </v>
      </c>
      <c r="O781" s="55" t="str">
        <f t="shared" si="51"/>
        <v xml:space="preserve"> </v>
      </c>
    </row>
    <row r="782" spans="4:15" x14ac:dyDescent="0.3">
      <c r="D782" s="11" t="str">
        <f>(IF(B782=Localisation!$C$64,1,IF(B782=Localisation!$C$65,2,IF(B782=Localisation!$C$66,3,IF(B782=Localisation!$C$67,4,IF(B782=Localisation!$C$68,5,IF(OR(B782=1,B782=2,B782=3,B782=4,B782=5),B782,"")))))))</f>
        <v/>
      </c>
      <c r="E782" s="11" t="str">
        <f>(IF(C782=Localisation!$C$70,1,IF(C782=Localisation!$C$71,2,IF(C782=Localisation!$C$72,3,IF(C782=Localisation!$C$73,4,IF(C782=Localisation!$C$74,5,IF(OR(C782=1,C782=2,C782=3,C782=4,C782=5),C782,"")))))))</f>
        <v/>
      </c>
      <c r="F782" s="55" t="e">
        <f t="shared" si="48"/>
        <v>#VALUE!</v>
      </c>
      <c r="G782" s="55" t="e">
        <f t="shared" si="49"/>
        <v>#VALUE!</v>
      </c>
      <c r="M782" s="55" t="str">
        <f t="shared" si="50"/>
        <v xml:space="preserve"> </v>
      </c>
      <c r="O782" s="55" t="str">
        <f t="shared" si="51"/>
        <v xml:space="preserve"> </v>
      </c>
    </row>
    <row r="783" spans="4:15" x14ac:dyDescent="0.3">
      <c r="D783" s="11" t="str">
        <f>(IF(B783=Localisation!$C$64,1,IF(B783=Localisation!$C$65,2,IF(B783=Localisation!$C$66,3,IF(B783=Localisation!$C$67,4,IF(B783=Localisation!$C$68,5,IF(OR(B783=1,B783=2,B783=3,B783=4,B783=5),B783,"")))))))</f>
        <v/>
      </c>
      <c r="E783" s="11" t="str">
        <f>(IF(C783=Localisation!$C$70,1,IF(C783=Localisation!$C$71,2,IF(C783=Localisation!$C$72,3,IF(C783=Localisation!$C$73,4,IF(C783=Localisation!$C$74,5,IF(OR(C783=1,C783=2,C783=3,C783=4,C783=5),C783,"")))))))</f>
        <v/>
      </c>
      <c r="F783" s="55" t="e">
        <f t="shared" si="48"/>
        <v>#VALUE!</v>
      </c>
      <c r="G783" s="55" t="e">
        <f t="shared" si="49"/>
        <v>#VALUE!</v>
      </c>
      <c r="M783" s="55" t="str">
        <f t="shared" si="50"/>
        <v xml:space="preserve"> </v>
      </c>
      <c r="O783" s="55" t="str">
        <f t="shared" si="51"/>
        <v xml:space="preserve"> </v>
      </c>
    </row>
    <row r="784" spans="4:15" x14ac:dyDescent="0.3">
      <c r="D784" s="11" t="str">
        <f>(IF(B784=Localisation!$C$64,1,IF(B784=Localisation!$C$65,2,IF(B784=Localisation!$C$66,3,IF(B784=Localisation!$C$67,4,IF(B784=Localisation!$C$68,5,IF(OR(B784=1,B784=2,B784=3,B784=4,B784=5),B784,"")))))))</f>
        <v/>
      </c>
      <c r="E784" s="11" t="str">
        <f>(IF(C784=Localisation!$C$70,1,IF(C784=Localisation!$C$71,2,IF(C784=Localisation!$C$72,3,IF(C784=Localisation!$C$73,4,IF(C784=Localisation!$C$74,5,IF(OR(C784=1,C784=2,C784=3,C784=4,C784=5),C784,"")))))))</f>
        <v/>
      </c>
      <c r="F784" s="55" t="e">
        <f t="shared" si="48"/>
        <v>#VALUE!</v>
      </c>
      <c r="G784" s="55" t="e">
        <f t="shared" si="49"/>
        <v>#VALUE!</v>
      </c>
      <c r="M784" s="55" t="str">
        <f t="shared" si="50"/>
        <v xml:space="preserve"> </v>
      </c>
      <c r="O784" s="55" t="str">
        <f t="shared" si="51"/>
        <v xml:space="preserve"> </v>
      </c>
    </row>
    <row r="785" spans="4:15" x14ac:dyDescent="0.3">
      <c r="D785" s="11" t="str">
        <f>(IF(B785=Localisation!$C$64,1,IF(B785=Localisation!$C$65,2,IF(B785=Localisation!$C$66,3,IF(B785=Localisation!$C$67,4,IF(B785=Localisation!$C$68,5,IF(OR(B785=1,B785=2,B785=3,B785=4,B785=5),B785,"")))))))</f>
        <v/>
      </c>
      <c r="E785" s="11" t="str">
        <f>(IF(C785=Localisation!$C$70,1,IF(C785=Localisation!$C$71,2,IF(C785=Localisation!$C$72,3,IF(C785=Localisation!$C$73,4,IF(C785=Localisation!$C$74,5,IF(OR(C785=1,C785=2,C785=3,C785=4,C785=5),C785,"")))))))</f>
        <v/>
      </c>
      <c r="F785" s="55" t="e">
        <f t="shared" si="48"/>
        <v>#VALUE!</v>
      </c>
      <c r="G785" s="55" t="e">
        <f t="shared" si="49"/>
        <v>#VALUE!</v>
      </c>
      <c r="M785" s="55" t="str">
        <f t="shared" si="50"/>
        <v xml:space="preserve"> </v>
      </c>
      <c r="O785" s="55" t="str">
        <f t="shared" si="51"/>
        <v xml:space="preserve"> </v>
      </c>
    </row>
    <row r="786" spans="4:15" x14ac:dyDescent="0.3">
      <c r="D786" s="11" t="str">
        <f>(IF(B786=Localisation!$C$64,1,IF(B786=Localisation!$C$65,2,IF(B786=Localisation!$C$66,3,IF(B786=Localisation!$C$67,4,IF(B786=Localisation!$C$68,5,IF(OR(B786=1,B786=2,B786=3,B786=4,B786=5),B786,"")))))))</f>
        <v/>
      </c>
      <c r="E786" s="11" t="str">
        <f>(IF(C786=Localisation!$C$70,1,IF(C786=Localisation!$C$71,2,IF(C786=Localisation!$C$72,3,IF(C786=Localisation!$C$73,4,IF(C786=Localisation!$C$74,5,IF(OR(C786=1,C786=2,C786=3,C786=4,C786=5),C786,"")))))))</f>
        <v/>
      </c>
      <c r="F786" s="55" t="e">
        <f t="shared" si="48"/>
        <v>#VALUE!</v>
      </c>
      <c r="G786" s="55" t="e">
        <f t="shared" si="49"/>
        <v>#VALUE!</v>
      </c>
      <c r="M786" s="55" t="str">
        <f t="shared" si="50"/>
        <v xml:space="preserve"> </v>
      </c>
      <c r="O786" s="55" t="str">
        <f t="shared" si="51"/>
        <v xml:space="preserve"> </v>
      </c>
    </row>
    <row r="787" spans="4:15" x14ac:dyDescent="0.3">
      <c r="D787" s="11" t="str">
        <f>(IF(B787=Localisation!$C$64,1,IF(B787=Localisation!$C$65,2,IF(B787=Localisation!$C$66,3,IF(B787=Localisation!$C$67,4,IF(B787=Localisation!$C$68,5,IF(OR(B787=1,B787=2,B787=3,B787=4,B787=5),B787,"")))))))</f>
        <v/>
      </c>
      <c r="E787" s="11" t="str">
        <f>(IF(C787=Localisation!$C$70,1,IF(C787=Localisation!$C$71,2,IF(C787=Localisation!$C$72,3,IF(C787=Localisation!$C$73,4,IF(C787=Localisation!$C$74,5,IF(OR(C787=1,C787=2,C787=3,C787=4,C787=5),C787,"")))))))</f>
        <v/>
      </c>
      <c r="F787" s="55" t="e">
        <f t="shared" si="48"/>
        <v>#VALUE!</v>
      </c>
      <c r="G787" s="55" t="e">
        <f t="shared" si="49"/>
        <v>#VALUE!</v>
      </c>
      <c r="M787" s="55" t="str">
        <f t="shared" si="50"/>
        <v xml:space="preserve"> </v>
      </c>
      <c r="O787" s="55" t="str">
        <f t="shared" si="51"/>
        <v xml:space="preserve"> </v>
      </c>
    </row>
    <row r="788" spans="4:15" x14ac:dyDescent="0.3">
      <c r="D788" s="11" t="str">
        <f>(IF(B788=Localisation!$C$64,1,IF(B788=Localisation!$C$65,2,IF(B788=Localisation!$C$66,3,IF(B788=Localisation!$C$67,4,IF(B788=Localisation!$C$68,5,IF(OR(B788=1,B788=2,B788=3,B788=4,B788=5),B788,"")))))))</f>
        <v/>
      </c>
      <c r="E788" s="11" t="str">
        <f>(IF(C788=Localisation!$C$70,1,IF(C788=Localisation!$C$71,2,IF(C788=Localisation!$C$72,3,IF(C788=Localisation!$C$73,4,IF(C788=Localisation!$C$74,5,IF(OR(C788=1,C788=2,C788=3,C788=4,C788=5),C788,"")))))))</f>
        <v/>
      </c>
      <c r="F788" s="55" t="e">
        <f t="shared" si="48"/>
        <v>#VALUE!</v>
      </c>
      <c r="G788" s="55" t="e">
        <f t="shared" si="49"/>
        <v>#VALUE!</v>
      </c>
      <c r="M788" s="55" t="str">
        <f t="shared" si="50"/>
        <v xml:space="preserve"> </v>
      </c>
      <c r="O788" s="55" t="str">
        <f t="shared" si="51"/>
        <v xml:space="preserve"> </v>
      </c>
    </row>
    <row r="789" spans="4:15" x14ac:dyDescent="0.3">
      <c r="D789" s="11" t="str">
        <f>(IF(B789=Localisation!$C$64,1,IF(B789=Localisation!$C$65,2,IF(B789=Localisation!$C$66,3,IF(B789=Localisation!$C$67,4,IF(B789=Localisation!$C$68,5,IF(OR(B789=1,B789=2,B789=3,B789=4,B789=5),B789,"")))))))</f>
        <v/>
      </c>
      <c r="E789" s="11" t="str">
        <f>(IF(C789=Localisation!$C$70,1,IF(C789=Localisation!$C$71,2,IF(C789=Localisation!$C$72,3,IF(C789=Localisation!$C$73,4,IF(C789=Localisation!$C$74,5,IF(OR(C789=1,C789=2,C789=3,C789=4,C789=5),C789,"")))))))</f>
        <v/>
      </c>
      <c r="F789" s="55" t="e">
        <f t="shared" si="48"/>
        <v>#VALUE!</v>
      </c>
      <c r="G789" s="55" t="e">
        <f t="shared" si="49"/>
        <v>#VALUE!</v>
      </c>
      <c r="M789" s="55" t="str">
        <f t="shared" si="50"/>
        <v xml:space="preserve"> </v>
      </c>
      <c r="O789" s="55" t="str">
        <f t="shared" si="51"/>
        <v xml:space="preserve"> </v>
      </c>
    </row>
    <row r="790" spans="4:15" x14ac:dyDescent="0.3">
      <c r="D790" s="11" t="str">
        <f>(IF(B790=Localisation!$C$64,1,IF(B790=Localisation!$C$65,2,IF(B790=Localisation!$C$66,3,IF(B790=Localisation!$C$67,4,IF(B790=Localisation!$C$68,5,IF(OR(B790=1,B790=2,B790=3,B790=4,B790=5),B790,"")))))))</f>
        <v/>
      </c>
      <c r="E790" s="11" t="str">
        <f>(IF(C790=Localisation!$C$70,1,IF(C790=Localisation!$C$71,2,IF(C790=Localisation!$C$72,3,IF(C790=Localisation!$C$73,4,IF(C790=Localisation!$C$74,5,IF(OR(C790=1,C790=2,C790=3,C790=4,C790=5),C790,"")))))))</f>
        <v/>
      </c>
      <c r="F790" s="55" t="e">
        <f t="shared" si="48"/>
        <v>#VALUE!</v>
      </c>
      <c r="G790" s="55" t="e">
        <f t="shared" si="49"/>
        <v>#VALUE!</v>
      </c>
      <c r="M790" s="55" t="str">
        <f t="shared" si="50"/>
        <v xml:space="preserve"> </v>
      </c>
      <c r="O790" s="55" t="str">
        <f t="shared" si="51"/>
        <v xml:space="preserve"> </v>
      </c>
    </row>
    <row r="791" spans="4:15" x14ac:dyDescent="0.3">
      <c r="D791" s="11" t="str">
        <f>(IF(B791=Localisation!$C$64,1,IF(B791=Localisation!$C$65,2,IF(B791=Localisation!$C$66,3,IF(B791=Localisation!$C$67,4,IF(B791=Localisation!$C$68,5,IF(OR(B791=1,B791=2,B791=3,B791=4,B791=5),B791,"")))))))</f>
        <v/>
      </c>
      <c r="E791" s="11" t="str">
        <f>(IF(C791=Localisation!$C$70,1,IF(C791=Localisation!$C$71,2,IF(C791=Localisation!$C$72,3,IF(C791=Localisation!$C$73,4,IF(C791=Localisation!$C$74,5,IF(OR(C791=1,C791=2,C791=3,C791=4,C791=5),C791,"")))))))</f>
        <v/>
      </c>
      <c r="F791" s="55" t="e">
        <f t="shared" si="48"/>
        <v>#VALUE!</v>
      </c>
      <c r="G791" s="55" t="e">
        <f t="shared" si="49"/>
        <v>#VALUE!</v>
      </c>
      <c r="M791" s="55" t="str">
        <f t="shared" si="50"/>
        <v xml:space="preserve"> </v>
      </c>
      <c r="O791" s="55" t="str">
        <f t="shared" si="51"/>
        <v xml:space="preserve"> </v>
      </c>
    </row>
    <row r="792" spans="4:15" x14ac:dyDescent="0.3">
      <c r="D792" s="11" t="str">
        <f>(IF(B792=Localisation!$C$64,1,IF(B792=Localisation!$C$65,2,IF(B792=Localisation!$C$66,3,IF(B792=Localisation!$C$67,4,IF(B792=Localisation!$C$68,5,IF(OR(B792=1,B792=2,B792=3,B792=4,B792=5),B792,"")))))))</f>
        <v/>
      </c>
      <c r="E792" s="11" t="str">
        <f>(IF(C792=Localisation!$C$70,1,IF(C792=Localisation!$C$71,2,IF(C792=Localisation!$C$72,3,IF(C792=Localisation!$C$73,4,IF(C792=Localisation!$C$74,5,IF(OR(C792=1,C792=2,C792=3,C792=4,C792=5),C792,"")))))))</f>
        <v/>
      </c>
      <c r="F792" s="55" t="e">
        <f t="shared" si="48"/>
        <v>#VALUE!</v>
      </c>
      <c r="G792" s="55" t="e">
        <f t="shared" si="49"/>
        <v>#VALUE!</v>
      </c>
      <c r="M792" s="55" t="str">
        <f t="shared" si="50"/>
        <v xml:space="preserve"> </v>
      </c>
      <c r="O792" s="55" t="str">
        <f t="shared" si="51"/>
        <v xml:space="preserve"> </v>
      </c>
    </row>
    <row r="793" spans="4:15" x14ac:dyDescent="0.3">
      <c r="D793" s="11" t="str">
        <f>(IF(B793=Localisation!$C$64,1,IF(B793=Localisation!$C$65,2,IF(B793=Localisation!$C$66,3,IF(B793=Localisation!$C$67,4,IF(B793=Localisation!$C$68,5,IF(OR(B793=1,B793=2,B793=3,B793=4,B793=5),B793,"")))))))</f>
        <v/>
      </c>
      <c r="E793" s="11" t="str">
        <f>(IF(C793=Localisation!$C$70,1,IF(C793=Localisation!$C$71,2,IF(C793=Localisation!$C$72,3,IF(C793=Localisation!$C$73,4,IF(C793=Localisation!$C$74,5,IF(OR(C793=1,C793=2,C793=3,C793=4,C793=5),C793,"")))))))</f>
        <v/>
      </c>
      <c r="F793" s="55" t="e">
        <f t="shared" si="48"/>
        <v>#VALUE!</v>
      </c>
      <c r="G793" s="55" t="e">
        <f t="shared" si="49"/>
        <v>#VALUE!</v>
      </c>
      <c r="M793" s="55" t="str">
        <f t="shared" si="50"/>
        <v xml:space="preserve"> </v>
      </c>
      <c r="O793" s="55" t="str">
        <f t="shared" si="51"/>
        <v xml:space="preserve"> </v>
      </c>
    </row>
    <row r="794" spans="4:15" x14ac:dyDescent="0.3">
      <c r="D794" s="11" t="str">
        <f>(IF(B794=Localisation!$C$64,1,IF(B794=Localisation!$C$65,2,IF(B794=Localisation!$C$66,3,IF(B794=Localisation!$C$67,4,IF(B794=Localisation!$C$68,5,IF(OR(B794=1,B794=2,B794=3,B794=4,B794=5),B794,"")))))))</f>
        <v/>
      </c>
      <c r="E794" s="11" t="str">
        <f>(IF(C794=Localisation!$C$70,1,IF(C794=Localisation!$C$71,2,IF(C794=Localisation!$C$72,3,IF(C794=Localisation!$C$73,4,IF(C794=Localisation!$C$74,5,IF(OR(C794=1,C794=2,C794=3,C794=4,C794=5),C794,"")))))))</f>
        <v/>
      </c>
      <c r="F794" s="55" t="e">
        <f t="shared" si="48"/>
        <v>#VALUE!</v>
      </c>
      <c r="G794" s="55" t="e">
        <f t="shared" si="49"/>
        <v>#VALUE!</v>
      </c>
      <c r="M794" s="55" t="str">
        <f t="shared" si="50"/>
        <v xml:space="preserve"> </v>
      </c>
      <c r="O794" s="55" t="str">
        <f t="shared" si="51"/>
        <v xml:space="preserve"> </v>
      </c>
    </row>
    <row r="795" spans="4:15" x14ac:dyDescent="0.3">
      <c r="D795" s="11" t="str">
        <f>(IF(B795=Localisation!$C$64,1,IF(B795=Localisation!$C$65,2,IF(B795=Localisation!$C$66,3,IF(B795=Localisation!$C$67,4,IF(B795=Localisation!$C$68,5,IF(OR(B795=1,B795=2,B795=3,B795=4,B795=5),B795,"")))))))</f>
        <v/>
      </c>
      <c r="E795" s="11" t="str">
        <f>(IF(C795=Localisation!$C$70,1,IF(C795=Localisation!$C$71,2,IF(C795=Localisation!$C$72,3,IF(C795=Localisation!$C$73,4,IF(C795=Localisation!$C$74,5,IF(OR(C795=1,C795=2,C795=3,C795=4,C795=5),C795,"")))))))</f>
        <v/>
      </c>
      <c r="F795" s="55" t="e">
        <f t="shared" si="48"/>
        <v>#VALUE!</v>
      </c>
      <c r="G795" s="55" t="e">
        <f t="shared" si="49"/>
        <v>#VALUE!</v>
      </c>
      <c r="M795" s="55" t="str">
        <f t="shared" si="50"/>
        <v xml:space="preserve"> </v>
      </c>
      <c r="O795" s="55" t="str">
        <f t="shared" si="51"/>
        <v xml:space="preserve"> </v>
      </c>
    </row>
    <row r="796" spans="4:15" x14ac:dyDescent="0.3">
      <c r="D796" s="11" t="str">
        <f>(IF(B796=Localisation!$C$64,1,IF(B796=Localisation!$C$65,2,IF(B796=Localisation!$C$66,3,IF(B796=Localisation!$C$67,4,IF(B796=Localisation!$C$68,5,IF(OR(B796=1,B796=2,B796=3,B796=4,B796=5),B796,"")))))))</f>
        <v/>
      </c>
      <c r="E796" s="11" t="str">
        <f>(IF(C796=Localisation!$C$70,1,IF(C796=Localisation!$C$71,2,IF(C796=Localisation!$C$72,3,IF(C796=Localisation!$C$73,4,IF(C796=Localisation!$C$74,5,IF(OR(C796=1,C796=2,C796=3,C796=4,C796=5),C796,"")))))))</f>
        <v/>
      </c>
      <c r="F796" s="55" t="e">
        <f t="shared" si="48"/>
        <v>#VALUE!</v>
      </c>
      <c r="G796" s="55" t="e">
        <f t="shared" si="49"/>
        <v>#VALUE!</v>
      </c>
      <c r="M796" s="55" t="str">
        <f t="shared" si="50"/>
        <v xml:space="preserve"> </v>
      </c>
      <c r="O796" s="55" t="str">
        <f t="shared" si="51"/>
        <v xml:space="preserve"> </v>
      </c>
    </row>
    <row r="797" spans="4:15" x14ac:dyDescent="0.3">
      <c r="D797" s="11" t="str">
        <f>(IF(B797=Localisation!$C$64,1,IF(B797=Localisation!$C$65,2,IF(B797=Localisation!$C$66,3,IF(B797=Localisation!$C$67,4,IF(B797=Localisation!$C$68,5,IF(OR(B797=1,B797=2,B797=3,B797=4,B797=5),B797,"")))))))</f>
        <v/>
      </c>
      <c r="E797" s="11" t="str">
        <f>(IF(C797=Localisation!$C$70,1,IF(C797=Localisation!$C$71,2,IF(C797=Localisation!$C$72,3,IF(C797=Localisation!$C$73,4,IF(C797=Localisation!$C$74,5,IF(OR(C797=1,C797=2,C797=3,C797=4,C797=5),C797,"")))))))</f>
        <v/>
      </c>
      <c r="F797" s="55" t="e">
        <f t="shared" si="48"/>
        <v>#VALUE!</v>
      </c>
      <c r="G797" s="55" t="e">
        <f t="shared" si="49"/>
        <v>#VALUE!</v>
      </c>
      <c r="M797" s="55" t="str">
        <f t="shared" si="50"/>
        <v xml:space="preserve"> </v>
      </c>
      <c r="O797" s="55" t="str">
        <f t="shared" si="51"/>
        <v xml:space="preserve"> </v>
      </c>
    </row>
    <row r="798" spans="4:15" x14ac:dyDescent="0.3">
      <c r="D798" s="11" t="str">
        <f>(IF(B798=Localisation!$C$64,1,IF(B798=Localisation!$C$65,2,IF(B798=Localisation!$C$66,3,IF(B798=Localisation!$C$67,4,IF(B798=Localisation!$C$68,5,IF(OR(B798=1,B798=2,B798=3,B798=4,B798=5),B798,"")))))))</f>
        <v/>
      </c>
      <c r="E798" s="11" t="str">
        <f>(IF(C798=Localisation!$C$70,1,IF(C798=Localisation!$C$71,2,IF(C798=Localisation!$C$72,3,IF(C798=Localisation!$C$73,4,IF(C798=Localisation!$C$74,5,IF(OR(C798=1,C798=2,C798=3,C798=4,C798=5),C798,"")))))))</f>
        <v/>
      </c>
      <c r="F798" s="55" t="e">
        <f t="shared" si="48"/>
        <v>#VALUE!</v>
      </c>
      <c r="G798" s="55" t="e">
        <f t="shared" si="49"/>
        <v>#VALUE!</v>
      </c>
      <c r="M798" s="55" t="str">
        <f t="shared" si="50"/>
        <v xml:space="preserve"> </v>
      </c>
      <c r="O798" s="55" t="str">
        <f t="shared" si="51"/>
        <v xml:space="preserve"> </v>
      </c>
    </row>
    <row r="799" spans="4:15" x14ac:dyDescent="0.3">
      <c r="D799" s="11" t="str">
        <f>(IF(B799=Localisation!$C$64,1,IF(B799=Localisation!$C$65,2,IF(B799=Localisation!$C$66,3,IF(B799=Localisation!$C$67,4,IF(B799=Localisation!$C$68,5,IF(OR(B799=1,B799=2,B799=3,B799=4,B799=5),B799,"")))))))</f>
        <v/>
      </c>
      <c r="E799" s="11" t="str">
        <f>(IF(C799=Localisation!$C$70,1,IF(C799=Localisation!$C$71,2,IF(C799=Localisation!$C$72,3,IF(C799=Localisation!$C$73,4,IF(C799=Localisation!$C$74,5,IF(OR(C799=1,C799=2,C799=3,C799=4,C799=5),C799,"")))))))</f>
        <v/>
      </c>
      <c r="F799" s="55" t="e">
        <f t="shared" si="48"/>
        <v>#VALUE!</v>
      </c>
      <c r="G799" s="55" t="e">
        <f t="shared" si="49"/>
        <v>#VALUE!</v>
      </c>
      <c r="M799" s="55" t="str">
        <f t="shared" si="50"/>
        <v xml:space="preserve"> </v>
      </c>
      <c r="O799" s="55" t="str">
        <f t="shared" si="51"/>
        <v xml:space="preserve"> </v>
      </c>
    </row>
    <row r="800" spans="4:15" x14ac:dyDescent="0.3">
      <c r="D800" s="11" t="str">
        <f>(IF(B800=Localisation!$C$64,1,IF(B800=Localisation!$C$65,2,IF(B800=Localisation!$C$66,3,IF(B800=Localisation!$C$67,4,IF(B800=Localisation!$C$68,5,IF(OR(B800=1,B800=2,B800=3,B800=4,B800=5),B800,"")))))))</f>
        <v/>
      </c>
      <c r="E800" s="11" t="str">
        <f>(IF(C800=Localisation!$C$70,1,IF(C800=Localisation!$C$71,2,IF(C800=Localisation!$C$72,3,IF(C800=Localisation!$C$73,4,IF(C800=Localisation!$C$74,5,IF(OR(C800=1,C800=2,C800=3,C800=4,C800=5),C800,"")))))))</f>
        <v/>
      </c>
      <c r="F800" s="55" t="e">
        <f t="shared" si="48"/>
        <v>#VALUE!</v>
      </c>
      <c r="G800" s="55" t="e">
        <f t="shared" si="49"/>
        <v>#VALUE!</v>
      </c>
      <c r="M800" s="55" t="str">
        <f t="shared" si="50"/>
        <v xml:space="preserve"> </v>
      </c>
      <c r="O800" s="55" t="str">
        <f t="shared" si="51"/>
        <v xml:space="preserve"> </v>
      </c>
    </row>
    <row r="801" spans="4:15" x14ac:dyDescent="0.3">
      <c r="D801" s="11" t="str">
        <f>(IF(B801=Localisation!$C$64,1,IF(B801=Localisation!$C$65,2,IF(B801=Localisation!$C$66,3,IF(B801=Localisation!$C$67,4,IF(B801=Localisation!$C$68,5,IF(OR(B801=1,B801=2,B801=3,B801=4,B801=5),B801,"")))))))</f>
        <v/>
      </c>
      <c r="E801" s="11" t="str">
        <f>(IF(C801=Localisation!$C$70,1,IF(C801=Localisation!$C$71,2,IF(C801=Localisation!$C$72,3,IF(C801=Localisation!$C$73,4,IF(C801=Localisation!$C$74,5,IF(OR(C801=1,C801=2,C801=3,C801=4,C801=5),C801,"")))))))</f>
        <v/>
      </c>
      <c r="F801" s="55" t="e">
        <f t="shared" si="48"/>
        <v>#VALUE!</v>
      </c>
      <c r="G801" s="55" t="e">
        <f t="shared" si="49"/>
        <v>#VALUE!</v>
      </c>
      <c r="M801" s="55" t="str">
        <f t="shared" si="50"/>
        <v xml:space="preserve"> </v>
      </c>
      <c r="O801" s="55" t="str">
        <f t="shared" si="51"/>
        <v xml:space="preserve"> </v>
      </c>
    </row>
    <row r="802" spans="4:15" x14ac:dyDescent="0.3">
      <c r="D802" s="11" t="str">
        <f>(IF(B802=Localisation!$C$64,1,IF(B802=Localisation!$C$65,2,IF(B802=Localisation!$C$66,3,IF(B802=Localisation!$C$67,4,IF(B802=Localisation!$C$68,5,IF(OR(B802=1,B802=2,B802=3,B802=4,B802=5),B802,"")))))))</f>
        <v/>
      </c>
      <c r="E802" s="11" t="str">
        <f>(IF(C802=Localisation!$C$70,1,IF(C802=Localisation!$C$71,2,IF(C802=Localisation!$C$72,3,IF(C802=Localisation!$C$73,4,IF(C802=Localisation!$C$74,5,IF(OR(C802=1,C802=2,C802=3,C802=4,C802=5),C802,"")))))))</f>
        <v/>
      </c>
      <c r="F802" s="55" t="e">
        <f t="shared" ref="F802:F865" si="52">(((D802+E802)-2)/8)</f>
        <v>#VALUE!</v>
      </c>
      <c r="G802" s="55" t="e">
        <f t="shared" ref="G802:G865" si="53">(0.65*(((D802+E802-2)*100)/8)+22.9)/100</f>
        <v>#VALUE!</v>
      </c>
    </row>
    <row r="803" spans="4:15" x14ac:dyDescent="0.3">
      <c r="D803" s="11" t="str">
        <f>(IF(B803=Localisation!$C$64,1,IF(B803=Localisation!$C$65,2,IF(B803=Localisation!$C$66,3,IF(B803=Localisation!$C$67,4,IF(B803=Localisation!$C$68,5,IF(OR(B803=1,B803=2,B803=3,B803=4,B803=5),B803,"")))))))</f>
        <v/>
      </c>
      <c r="E803" s="11" t="str">
        <f>(IF(C803=Localisation!$C$70,1,IF(C803=Localisation!$C$71,2,IF(C803=Localisation!$C$72,3,IF(C803=Localisation!$C$73,4,IF(C803=Localisation!$C$74,5,IF(OR(C803=1,C803=2,C803=3,C803=4,C803=5),C803,"")))))))</f>
        <v/>
      </c>
      <c r="F803" s="55" t="e">
        <f t="shared" si="52"/>
        <v>#VALUE!</v>
      </c>
      <c r="G803" s="55" t="e">
        <f t="shared" si="53"/>
        <v>#VALUE!</v>
      </c>
    </row>
    <row r="804" spans="4:15" x14ac:dyDescent="0.3">
      <c r="D804" s="11" t="str">
        <f>(IF(B804=Localisation!$C$64,1,IF(B804=Localisation!$C$65,2,IF(B804=Localisation!$C$66,3,IF(B804=Localisation!$C$67,4,IF(B804=Localisation!$C$68,5,IF(OR(B804=1,B804=2,B804=3,B804=4,B804=5),B804,"")))))))</f>
        <v/>
      </c>
      <c r="E804" s="11" t="str">
        <f>(IF(C804=Localisation!$C$70,1,IF(C804=Localisation!$C$71,2,IF(C804=Localisation!$C$72,3,IF(C804=Localisation!$C$73,4,IF(C804=Localisation!$C$74,5,IF(OR(C804=1,C804=2,C804=3,C804=4,C804=5),C804,"")))))))</f>
        <v/>
      </c>
      <c r="F804" s="55" t="e">
        <f t="shared" si="52"/>
        <v>#VALUE!</v>
      </c>
      <c r="G804" s="55" t="e">
        <f t="shared" si="53"/>
        <v>#VALUE!</v>
      </c>
    </row>
    <row r="805" spans="4:15" x14ac:dyDescent="0.3">
      <c r="D805" s="11" t="str">
        <f>(IF(B805=Localisation!$C$64,1,IF(B805=Localisation!$C$65,2,IF(B805=Localisation!$C$66,3,IF(B805=Localisation!$C$67,4,IF(B805=Localisation!$C$68,5,IF(OR(B805=1,B805=2,B805=3,B805=4,B805=5),B805,"")))))))</f>
        <v/>
      </c>
      <c r="E805" s="11" t="str">
        <f>(IF(C805=Localisation!$C$70,1,IF(C805=Localisation!$C$71,2,IF(C805=Localisation!$C$72,3,IF(C805=Localisation!$C$73,4,IF(C805=Localisation!$C$74,5,IF(OR(C805=1,C805=2,C805=3,C805=4,C805=5),C805,"")))))))</f>
        <v/>
      </c>
      <c r="F805" s="55" t="e">
        <f t="shared" si="52"/>
        <v>#VALUE!</v>
      </c>
      <c r="G805" s="55" t="e">
        <f t="shared" si="53"/>
        <v>#VALUE!</v>
      </c>
    </row>
    <row r="806" spans="4:15" x14ac:dyDescent="0.3">
      <c r="D806" s="11" t="str">
        <f>(IF(B806=Localisation!$C$64,1,IF(B806=Localisation!$C$65,2,IF(B806=Localisation!$C$66,3,IF(B806=Localisation!$C$67,4,IF(B806=Localisation!$C$68,5,IF(OR(B806=1,B806=2,B806=3,B806=4,B806=5),B806,"")))))))</f>
        <v/>
      </c>
      <c r="E806" s="11" t="str">
        <f>(IF(C806=Localisation!$C$70,1,IF(C806=Localisation!$C$71,2,IF(C806=Localisation!$C$72,3,IF(C806=Localisation!$C$73,4,IF(C806=Localisation!$C$74,5,IF(OR(C806=1,C806=2,C806=3,C806=4,C806=5),C806,"")))))))</f>
        <v/>
      </c>
      <c r="F806" s="55" t="e">
        <f t="shared" si="52"/>
        <v>#VALUE!</v>
      </c>
      <c r="G806" s="55" t="e">
        <f t="shared" si="53"/>
        <v>#VALUE!</v>
      </c>
    </row>
    <row r="807" spans="4:15" x14ac:dyDescent="0.3">
      <c r="D807" s="11" t="str">
        <f>(IF(B807=Localisation!$C$64,1,IF(B807=Localisation!$C$65,2,IF(B807=Localisation!$C$66,3,IF(B807=Localisation!$C$67,4,IF(B807=Localisation!$C$68,5,IF(OR(B807=1,B807=2,B807=3,B807=4,B807=5),B807,"")))))))</f>
        <v/>
      </c>
      <c r="E807" s="11" t="str">
        <f>(IF(C807=Localisation!$C$70,1,IF(C807=Localisation!$C$71,2,IF(C807=Localisation!$C$72,3,IF(C807=Localisation!$C$73,4,IF(C807=Localisation!$C$74,5,IF(OR(C807=1,C807=2,C807=3,C807=4,C807=5),C807,"")))))))</f>
        <v/>
      </c>
      <c r="F807" s="55" t="e">
        <f t="shared" si="52"/>
        <v>#VALUE!</v>
      </c>
      <c r="G807" s="55" t="e">
        <f t="shared" si="53"/>
        <v>#VALUE!</v>
      </c>
    </row>
    <row r="808" spans="4:15" x14ac:dyDescent="0.3">
      <c r="D808" s="11" t="str">
        <f>(IF(B808=Localisation!$C$64,1,IF(B808=Localisation!$C$65,2,IF(B808=Localisation!$C$66,3,IF(B808=Localisation!$C$67,4,IF(B808=Localisation!$C$68,5,IF(OR(B808=1,B808=2,B808=3,B808=4,B808=5),B808,"")))))))</f>
        <v/>
      </c>
      <c r="E808" s="11" t="str">
        <f>(IF(C808=Localisation!$C$70,1,IF(C808=Localisation!$C$71,2,IF(C808=Localisation!$C$72,3,IF(C808=Localisation!$C$73,4,IF(C808=Localisation!$C$74,5,IF(OR(C808=1,C808=2,C808=3,C808=4,C808=5),C808,"")))))))</f>
        <v/>
      </c>
      <c r="F808" s="55" t="e">
        <f t="shared" si="52"/>
        <v>#VALUE!</v>
      </c>
      <c r="G808" s="55" t="e">
        <f t="shared" si="53"/>
        <v>#VALUE!</v>
      </c>
    </row>
    <row r="809" spans="4:15" x14ac:dyDescent="0.3">
      <c r="D809" s="11" t="str">
        <f>(IF(B809=Localisation!$C$64,1,IF(B809=Localisation!$C$65,2,IF(B809=Localisation!$C$66,3,IF(B809=Localisation!$C$67,4,IF(B809=Localisation!$C$68,5,IF(OR(B809=1,B809=2,B809=3,B809=4,B809=5),B809,"")))))))</f>
        <v/>
      </c>
      <c r="E809" s="11" t="str">
        <f>(IF(C809=Localisation!$C$70,1,IF(C809=Localisation!$C$71,2,IF(C809=Localisation!$C$72,3,IF(C809=Localisation!$C$73,4,IF(C809=Localisation!$C$74,5,IF(OR(C809=1,C809=2,C809=3,C809=4,C809=5),C809,"")))))))</f>
        <v/>
      </c>
      <c r="F809" s="55" t="e">
        <f t="shared" si="52"/>
        <v>#VALUE!</v>
      </c>
      <c r="G809" s="55" t="e">
        <f t="shared" si="53"/>
        <v>#VALUE!</v>
      </c>
    </row>
    <row r="810" spans="4:15" x14ac:dyDescent="0.3">
      <c r="D810" s="11" t="str">
        <f>(IF(B810=Localisation!$C$64,1,IF(B810=Localisation!$C$65,2,IF(B810=Localisation!$C$66,3,IF(B810=Localisation!$C$67,4,IF(B810=Localisation!$C$68,5,IF(OR(B810=1,B810=2,B810=3,B810=4,B810=5),B810,"")))))))</f>
        <v/>
      </c>
      <c r="E810" s="11" t="str">
        <f>(IF(C810=Localisation!$C$70,1,IF(C810=Localisation!$C$71,2,IF(C810=Localisation!$C$72,3,IF(C810=Localisation!$C$73,4,IF(C810=Localisation!$C$74,5,IF(OR(C810=1,C810=2,C810=3,C810=4,C810=5),C810,"")))))))</f>
        <v/>
      </c>
      <c r="F810" s="55" t="e">
        <f t="shared" si="52"/>
        <v>#VALUE!</v>
      </c>
      <c r="G810" s="55" t="e">
        <f t="shared" si="53"/>
        <v>#VALUE!</v>
      </c>
    </row>
    <row r="811" spans="4:15" x14ac:dyDescent="0.3">
      <c r="D811" s="11" t="str">
        <f>(IF(B811=Localisation!$C$64,1,IF(B811=Localisation!$C$65,2,IF(B811=Localisation!$C$66,3,IF(B811=Localisation!$C$67,4,IF(B811=Localisation!$C$68,5,IF(OR(B811=1,B811=2,B811=3,B811=4,B811=5),B811,"")))))))</f>
        <v/>
      </c>
      <c r="E811" s="11" t="str">
        <f>(IF(C811=Localisation!$C$70,1,IF(C811=Localisation!$C$71,2,IF(C811=Localisation!$C$72,3,IF(C811=Localisation!$C$73,4,IF(C811=Localisation!$C$74,5,IF(OR(C811=1,C811=2,C811=3,C811=4,C811=5),C811,"")))))))</f>
        <v/>
      </c>
      <c r="F811" s="55" t="e">
        <f t="shared" si="52"/>
        <v>#VALUE!</v>
      </c>
      <c r="G811" s="55" t="e">
        <f t="shared" si="53"/>
        <v>#VALUE!</v>
      </c>
    </row>
    <row r="812" spans="4:15" x14ac:dyDescent="0.3">
      <c r="D812" s="11" t="str">
        <f>(IF(B812=Localisation!$C$64,1,IF(B812=Localisation!$C$65,2,IF(B812=Localisation!$C$66,3,IF(B812=Localisation!$C$67,4,IF(B812=Localisation!$C$68,5,IF(OR(B812=1,B812=2,B812=3,B812=4,B812=5),B812,"")))))))</f>
        <v/>
      </c>
      <c r="E812" s="11" t="str">
        <f>(IF(C812=Localisation!$C$70,1,IF(C812=Localisation!$C$71,2,IF(C812=Localisation!$C$72,3,IF(C812=Localisation!$C$73,4,IF(C812=Localisation!$C$74,5,IF(OR(C812=1,C812=2,C812=3,C812=4,C812=5),C812,"")))))))</f>
        <v/>
      </c>
      <c r="F812" s="55" t="e">
        <f t="shared" si="52"/>
        <v>#VALUE!</v>
      </c>
      <c r="G812" s="55" t="e">
        <f t="shared" si="53"/>
        <v>#VALUE!</v>
      </c>
    </row>
    <row r="813" spans="4:15" x14ac:dyDescent="0.3">
      <c r="D813" s="11" t="str">
        <f>(IF(B813=Localisation!$C$64,1,IF(B813=Localisation!$C$65,2,IF(B813=Localisation!$C$66,3,IF(B813=Localisation!$C$67,4,IF(B813=Localisation!$C$68,5,IF(OR(B813=1,B813=2,B813=3,B813=4,B813=5),B813,"")))))))</f>
        <v/>
      </c>
      <c r="E813" s="11" t="str">
        <f>(IF(C813=Localisation!$C$70,1,IF(C813=Localisation!$C$71,2,IF(C813=Localisation!$C$72,3,IF(C813=Localisation!$C$73,4,IF(C813=Localisation!$C$74,5,IF(OR(C813=1,C813=2,C813=3,C813=4,C813=5),C813,"")))))))</f>
        <v/>
      </c>
      <c r="F813" s="55" t="e">
        <f t="shared" si="52"/>
        <v>#VALUE!</v>
      </c>
      <c r="G813" s="55" t="e">
        <f t="shared" si="53"/>
        <v>#VALUE!</v>
      </c>
    </row>
    <row r="814" spans="4:15" x14ac:dyDescent="0.3">
      <c r="D814" s="11" t="str">
        <f>(IF(B814=Localisation!$C$64,1,IF(B814=Localisation!$C$65,2,IF(B814=Localisation!$C$66,3,IF(B814=Localisation!$C$67,4,IF(B814=Localisation!$C$68,5,IF(OR(B814=1,B814=2,B814=3,B814=4,B814=5),B814,"")))))))</f>
        <v/>
      </c>
      <c r="E814" s="11" t="str">
        <f>(IF(C814=Localisation!$C$70,1,IF(C814=Localisation!$C$71,2,IF(C814=Localisation!$C$72,3,IF(C814=Localisation!$C$73,4,IF(C814=Localisation!$C$74,5,IF(OR(C814=1,C814=2,C814=3,C814=4,C814=5),C814,"")))))))</f>
        <v/>
      </c>
      <c r="F814" s="55" t="e">
        <f t="shared" si="52"/>
        <v>#VALUE!</v>
      </c>
      <c r="G814" s="55" t="e">
        <f t="shared" si="53"/>
        <v>#VALUE!</v>
      </c>
    </row>
    <row r="815" spans="4:15" x14ac:dyDescent="0.3">
      <c r="D815" s="11" t="str">
        <f>(IF(B815=Localisation!$C$64,1,IF(B815=Localisation!$C$65,2,IF(B815=Localisation!$C$66,3,IF(B815=Localisation!$C$67,4,IF(B815=Localisation!$C$68,5,IF(OR(B815=1,B815=2,B815=3,B815=4,B815=5),B815,"")))))))</f>
        <v/>
      </c>
      <c r="E815" s="11" t="str">
        <f>(IF(C815=Localisation!$C$70,1,IF(C815=Localisation!$C$71,2,IF(C815=Localisation!$C$72,3,IF(C815=Localisation!$C$73,4,IF(C815=Localisation!$C$74,5,IF(OR(C815=1,C815=2,C815=3,C815=4,C815=5),C815,"")))))))</f>
        <v/>
      </c>
      <c r="F815" s="55" t="e">
        <f t="shared" si="52"/>
        <v>#VALUE!</v>
      </c>
      <c r="G815" s="55" t="e">
        <f t="shared" si="53"/>
        <v>#VALUE!</v>
      </c>
    </row>
    <row r="816" spans="4:15" x14ac:dyDescent="0.3">
      <c r="D816" s="11" t="str">
        <f>(IF(B816=Localisation!$C$64,1,IF(B816=Localisation!$C$65,2,IF(B816=Localisation!$C$66,3,IF(B816=Localisation!$C$67,4,IF(B816=Localisation!$C$68,5,IF(OR(B816=1,B816=2,B816=3,B816=4,B816=5),B816,"")))))))</f>
        <v/>
      </c>
      <c r="E816" s="11" t="str">
        <f>(IF(C816=Localisation!$C$70,1,IF(C816=Localisation!$C$71,2,IF(C816=Localisation!$C$72,3,IF(C816=Localisation!$C$73,4,IF(C816=Localisation!$C$74,5,IF(OR(C816=1,C816=2,C816=3,C816=4,C816=5),C816,"")))))))</f>
        <v/>
      </c>
      <c r="F816" s="55" t="e">
        <f t="shared" si="52"/>
        <v>#VALUE!</v>
      </c>
      <c r="G816" s="55" t="e">
        <f t="shared" si="53"/>
        <v>#VALUE!</v>
      </c>
    </row>
    <row r="817" spans="4:7" x14ac:dyDescent="0.3">
      <c r="D817" s="11" t="str">
        <f>(IF(B817=Localisation!$C$64,1,IF(B817=Localisation!$C$65,2,IF(B817=Localisation!$C$66,3,IF(B817=Localisation!$C$67,4,IF(B817=Localisation!$C$68,5,IF(OR(B817=1,B817=2,B817=3,B817=4,B817=5),B817,"")))))))</f>
        <v/>
      </c>
      <c r="E817" s="11" t="str">
        <f>(IF(C817=Localisation!$C$70,1,IF(C817=Localisation!$C$71,2,IF(C817=Localisation!$C$72,3,IF(C817=Localisation!$C$73,4,IF(C817=Localisation!$C$74,5,IF(OR(C817=1,C817=2,C817=3,C817=4,C817=5),C817,"")))))))</f>
        <v/>
      </c>
      <c r="F817" s="55" t="e">
        <f t="shared" si="52"/>
        <v>#VALUE!</v>
      </c>
      <c r="G817" s="55" t="e">
        <f t="shared" si="53"/>
        <v>#VALUE!</v>
      </c>
    </row>
    <row r="818" spans="4:7" x14ac:dyDescent="0.3">
      <c r="D818" s="11" t="str">
        <f>(IF(B818=Localisation!$C$64,1,IF(B818=Localisation!$C$65,2,IF(B818=Localisation!$C$66,3,IF(B818=Localisation!$C$67,4,IF(B818=Localisation!$C$68,5,IF(OR(B818=1,B818=2,B818=3,B818=4,B818=5),B818,"")))))))</f>
        <v/>
      </c>
      <c r="E818" s="11" t="str">
        <f>(IF(C818=Localisation!$C$70,1,IF(C818=Localisation!$C$71,2,IF(C818=Localisation!$C$72,3,IF(C818=Localisation!$C$73,4,IF(C818=Localisation!$C$74,5,IF(OR(C818=1,C818=2,C818=3,C818=4,C818=5),C818,"")))))))</f>
        <v/>
      </c>
      <c r="F818" s="55" t="e">
        <f t="shared" si="52"/>
        <v>#VALUE!</v>
      </c>
      <c r="G818" s="55" t="e">
        <f t="shared" si="53"/>
        <v>#VALUE!</v>
      </c>
    </row>
    <row r="819" spans="4:7" x14ac:dyDescent="0.3">
      <c r="D819" s="11" t="str">
        <f>(IF(B819=Localisation!$C$64,1,IF(B819=Localisation!$C$65,2,IF(B819=Localisation!$C$66,3,IF(B819=Localisation!$C$67,4,IF(B819=Localisation!$C$68,5,IF(OR(B819=1,B819=2,B819=3,B819=4,B819=5),B819,"")))))))</f>
        <v/>
      </c>
      <c r="E819" s="11" t="str">
        <f>(IF(C819=Localisation!$C$70,1,IF(C819=Localisation!$C$71,2,IF(C819=Localisation!$C$72,3,IF(C819=Localisation!$C$73,4,IF(C819=Localisation!$C$74,5,IF(OR(C819=1,C819=2,C819=3,C819=4,C819=5),C819,"")))))))</f>
        <v/>
      </c>
      <c r="F819" s="55" t="e">
        <f t="shared" si="52"/>
        <v>#VALUE!</v>
      </c>
      <c r="G819" s="55" t="e">
        <f t="shared" si="53"/>
        <v>#VALUE!</v>
      </c>
    </row>
    <row r="820" spans="4:7" x14ac:dyDescent="0.3">
      <c r="D820" s="11" t="str">
        <f>(IF(B820=Localisation!$C$64,1,IF(B820=Localisation!$C$65,2,IF(B820=Localisation!$C$66,3,IF(B820=Localisation!$C$67,4,IF(B820=Localisation!$C$68,5,IF(OR(B820=1,B820=2,B820=3,B820=4,B820=5),B820,"")))))))</f>
        <v/>
      </c>
      <c r="E820" s="11" t="str">
        <f>(IF(C820=Localisation!$C$70,1,IF(C820=Localisation!$C$71,2,IF(C820=Localisation!$C$72,3,IF(C820=Localisation!$C$73,4,IF(C820=Localisation!$C$74,5,IF(OR(C820=1,C820=2,C820=3,C820=4,C820=5),C820,"")))))))</f>
        <v/>
      </c>
      <c r="F820" s="55" t="e">
        <f t="shared" si="52"/>
        <v>#VALUE!</v>
      </c>
      <c r="G820" s="55" t="e">
        <f t="shared" si="53"/>
        <v>#VALUE!</v>
      </c>
    </row>
    <row r="821" spans="4:7" x14ac:dyDescent="0.3">
      <c r="D821" s="11" t="str">
        <f>(IF(B821=Localisation!$C$64,1,IF(B821=Localisation!$C$65,2,IF(B821=Localisation!$C$66,3,IF(B821=Localisation!$C$67,4,IF(B821=Localisation!$C$68,5,IF(OR(B821=1,B821=2,B821=3,B821=4,B821=5),B821,"")))))))</f>
        <v/>
      </c>
      <c r="E821" s="11" t="str">
        <f>(IF(C821=Localisation!$C$70,1,IF(C821=Localisation!$C$71,2,IF(C821=Localisation!$C$72,3,IF(C821=Localisation!$C$73,4,IF(C821=Localisation!$C$74,5,IF(OR(C821=1,C821=2,C821=3,C821=4,C821=5),C821,"")))))))</f>
        <v/>
      </c>
      <c r="F821" s="55" t="e">
        <f t="shared" si="52"/>
        <v>#VALUE!</v>
      </c>
      <c r="G821" s="55" t="e">
        <f t="shared" si="53"/>
        <v>#VALUE!</v>
      </c>
    </row>
    <row r="822" spans="4:7" x14ac:dyDescent="0.3">
      <c r="D822" s="11" t="str">
        <f>(IF(B822=Localisation!$C$64,1,IF(B822=Localisation!$C$65,2,IF(B822=Localisation!$C$66,3,IF(B822=Localisation!$C$67,4,IF(B822=Localisation!$C$68,5,IF(OR(B822=1,B822=2,B822=3,B822=4,B822=5),B822,"")))))))</f>
        <v/>
      </c>
      <c r="E822" s="11" t="str">
        <f>(IF(C822=Localisation!$C$70,1,IF(C822=Localisation!$C$71,2,IF(C822=Localisation!$C$72,3,IF(C822=Localisation!$C$73,4,IF(C822=Localisation!$C$74,5,IF(OR(C822=1,C822=2,C822=3,C822=4,C822=5),C822,"")))))))</f>
        <v/>
      </c>
      <c r="F822" s="55" t="e">
        <f t="shared" si="52"/>
        <v>#VALUE!</v>
      </c>
      <c r="G822" s="55" t="e">
        <f t="shared" si="53"/>
        <v>#VALUE!</v>
      </c>
    </row>
    <row r="823" spans="4:7" x14ac:dyDescent="0.3">
      <c r="D823" s="11" t="str">
        <f>(IF(B823=Localisation!$C$64,1,IF(B823=Localisation!$C$65,2,IF(B823=Localisation!$C$66,3,IF(B823=Localisation!$C$67,4,IF(B823=Localisation!$C$68,5,IF(OR(B823=1,B823=2,B823=3,B823=4,B823=5),B823,"")))))))</f>
        <v/>
      </c>
      <c r="E823" s="11" t="str">
        <f>(IF(C823=Localisation!$C$70,1,IF(C823=Localisation!$C$71,2,IF(C823=Localisation!$C$72,3,IF(C823=Localisation!$C$73,4,IF(C823=Localisation!$C$74,5,IF(OR(C823=1,C823=2,C823=3,C823=4,C823=5),C823,"")))))))</f>
        <v/>
      </c>
      <c r="F823" s="55" t="e">
        <f t="shared" si="52"/>
        <v>#VALUE!</v>
      </c>
      <c r="G823" s="55" t="e">
        <f t="shared" si="53"/>
        <v>#VALUE!</v>
      </c>
    </row>
    <row r="824" spans="4:7" x14ac:dyDescent="0.3">
      <c r="D824" s="11" t="str">
        <f>(IF(B824=Localisation!$C$64,1,IF(B824=Localisation!$C$65,2,IF(B824=Localisation!$C$66,3,IF(B824=Localisation!$C$67,4,IF(B824=Localisation!$C$68,5,IF(OR(B824=1,B824=2,B824=3,B824=4,B824=5),B824,"")))))))</f>
        <v/>
      </c>
      <c r="E824" s="11" t="str">
        <f>(IF(C824=Localisation!$C$70,1,IF(C824=Localisation!$C$71,2,IF(C824=Localisation!$C$72,3,IF(C824=Localisation!$C$73,4,IF(C824=Localisation!$C$74,5,IF(OR(C824=1,C824=2,C824=3,C824=4,C824=5),C824,"")))))))</f>
        <v/>
      </c>
      <c r="F824" s="55" t="e">
        <f t="shared" si="52"/>
        <v>#VALUE!</v>
      </c>
      <c r="G824" s="55" t="e">
        <f t="shared" si="53"/>
        <v>#VALUE!</v>
      </c>
    </row>
    <row r="825" spans="4:7" x14ac:dyDescent="0.3">
      <c r="D825" s="11" t="str">
        <f>(IF(B825=Localisation!$C$64,1,IF(B825=Localisation!$C$65,2,IF(B825=Localisation!$C$66,3,IF(B825=Localisation!$C$67,4,IF(B825=Localisation!$C$68,5,IF(OR(B825=1,B825=2,B825=3,B825=4,B825=5),B825,"")))))))</f>
        <v/>
      </c>
      <c r="E825" s="11" t="str">
        <f>(IF(C825=Localisation!$C$70,1,IF(C825=Localisation!$C$71,2,IF(C825=Localisation!$C$72,3,IF(C825=Localisation!$C$73,4,IF(C825=Localisation!$C$74,5,IF(OR(C825=1,C825=2,C825=3,C825=4,C825=5),C825,"")))))))</f>
        <v/>
      </c>
      <c r="F825" s="55" t="e">
        <f t="shared" si="52"/>
        <v>#VALUE!</v>
      </c>
      <c r="G825" s="55" t="e">
        <f t="shared" si="53"/>
        <v>#VALUE!</v>
      </c>
    </row>
    <row r="826" spans="4:7" x14ac:dyDescent="0.3">
      <c r="D826" s="11" t="str">
        <f>(IF(B826=Localisation!$C$64,1,IF(B826=Localisation!$C$65,2,IF(B826=Localisation!$C$66,3,IF(B826=Localisation!$C$67,4,IF(B826=Localisation!$C$68,5,IF(OR(B826=1,B826=2,B826=3,B826=4,B826=5),B826,"")))))))</f>
        <v/>
      </c>
      <c r="E826" s="11" t="str">
        <f>(IF(C826=Localisation!$C$70,1,IF(C826=Localisation!$C$71,2,IF(C826=Localisation!$C$72,3,IF(C826=Localisation!$C$73,4,IF(C826=Localisation!$C$74,5,IF(OR(C826=1,C826=2,C826=3,C826=4,C826=5),C826,"")))))))</f>
        <v/>
      </c>
      <c r="F826" s="55" t="e">
        <f t="shared" si="52"/>
        <v>#VALUE!</v>
      </c>
      <c r="G826" s="55" t="e">
        <f t="shared" si="53"/>
        <v>#VALUE!</v>
      </c>
    </row>
    <row r="827" spans="4:7" x14ac:dyDescent="0.3">
      <c r="D827" s="11" t="str">
        <f>(IF(B827=Localisation!$C$64,1,IF(B827=Localisation!$C$65,2,IF(B827=Localisation!$C$66,3,IF(B827=Localisation!$C$67,4,IF(B827=Localisation!$C$68,5,IF(OR(B827=1,B827=2,B827=3,B827=4,B827=5),B827,"")))))))</f>
        <v/>
      </c>
      <c r="E827" s="11" t="str">
        <f>(IF(C827=Localisation!$C$70,1,IF(C827=Localisation!$C$71,2,IF(C827=Localisation!$C$72,3,IF(C827=Localisation!$C$73,4,IF(C827=Localisation!$C$74,5,IF(OR(C827=1,C827=2,C827=3,C827=4,C827=5),C827,"")))))))</f>
        <v/>
      </c>
      <c r="F827" s="55" t="e">
        <f t="shared" si="52"/>
        <v>#VALUE!</v>
      </c>
      <c r="G827" s="55" t="e">
        <f t="shared" si="53"/>
        <v>#VALUE!</v>
      </c>
    </row>
    <row r="828" spans="4:7" x14ac:dyDescent="0.3">
      <c r="D828" s="11" t="str">
        <f>(IF(B828=Localisation!$C$64,1,IF(B828=Localisation!$C$65,2,IF(B828=Localisation!$C$66,3,IF(B828=Localisation!$C$67,4,IF(B828=Localisation!$C$68,5,IF(OR(B828=1,B828=2,B828=3,B828=4,B828=5),B828,"")))))))</f>
        <v/>
      </c>
      <c r="E828" s="11" t="str">
        <f>(IF(C828=Localisation!$C$70,1,IF(C828=Localisation!$C$71,2,IF(C828=Localisation!$C$72,3,IF(C828=Localisation!$C$73,4,IF(C828=Localisation!$C$74,5,IF(OR(C828=1,C828=2,C828=3,C828=4,C828=5),C828,"")))))))</f>
        <v/>
      </c>
      <c r="F828" s="55" t="e">
        <f t="shared" si="52"/>
        <v>#VALUE!</v>
      </c>
      <c r="G828" s="55" t="e">
        <f t="shared" si="53"/>
        <v>#VALUE!</v>
      </c>
    </row>
    <row r="829" spans="4:7" x14ac:dyDescent="0.3">
      <c r="D829" s="11" t="str">
        <f>(IF(B829=Localisation!$C$64,1,IF(B829=Localisation!$C$65,2,IF(B829=Localisation!$C$66,3,IF(B829=Localisation!$C$67,4,IF(B829=Localisation!$C$68,5,IF(OR(B829=1,B829=2,B829=3,B829=4,B829=5),B829,"")))))))</f>
        <v/>
      </c>
      <c r="E829" s="11" t="str">
        <f>(IF(C829=Localisation!$C$70,1,IF(C829=Localisation!$C$71,2,IF(C829=Localisation!$C$72,3,IF(C829=Localisation!$C$73,4,IF(C829=Localisation!$C$74,5,IF(OR(C829=1,C829=2,C829=3,C829=4,C829=5),C829,"")))))))</f>
        <v/>
      </c>
      <c r="F829" s="55" t="e">
        <f t="shared" si="52"/>
        <v>#VALUE!</v>
      </c>
      <c r="G829" s="55" t="e">
        <f t="shared" si="53"/>
        <v>#VALUE!</v>
      </c>
    </row>
    <row r="830" spans="4:7" x14ac:dyDescent="0.3">
      <c r="D830" s="11" t="str">
        <f>(IF(B830=Localisation!$C$64,1,IF(B830=Localisation!$C$65,2,IF(B830=Localisation!$C$66,3,IF(B830=Localisation!$C$67,4,IF(B830=Localisation!$C$68,5,IF(OR(B830=1,B830=2,B830=3,B830=4,B830=5),B830,"")))))))</f>
        <v/>
      </c>
      <c r="E830" s="11" t="str">
        <f>(IF(C830=Localisation!$C$70,1,IF(C830=Localisation!$C$71,2,IF(C830=Localisation!$C$72,3,IF(C830=Localisation!$C$73,4,IF(C830=Localisation!$C$74,5,IF(OR(C830=1,C830=2,C830=3,C830=4,C830=5),C830,"")))))))</f>
        <v/>
      </c>
      <c r="F830" s="55" t="e">
        <f t="shared" si="52"/>
        <v>#VALUE!</v>
      </c>
      <c r="G830" s="55" t="e">
        <f t="shared" si="53"/>
        <v>#VALUE!</v>
      </c>
    </row>
    <row r="831" spans="4:7" x14ac:dyDescent="0.3">
      <c r="D831" s="11" t="str">
        <f>(IF(B831=Localisation!$C$64,1,IF(B831=Localisation!$C$65,2,IF(B831=Localisation!$C$66,3,IF(B831=Localisation!$C$67,4,IF(B831=Localisation!$C$68,5,IF(OR(B831=1,B831=2,B831=3,B831=4,B831=5),B831,"")))))))</f>
        <v/>
      </c>
      <c r="E831" s="11" t="str">
        <f>(IF(C831=Localisation!$C$70,1,IF(C831=Localisation!$C$71,2,IF(C831=Localisation!$C$72,3,IF(C831=Localisation!$C$73,4,IF(C831=Localisation!$C$74,5,IF(OR(C831=1,C831=2,C831=3,C831=4,C831=5),C831,"")))))))</f>
        <v/>
      </c>
      <c r="F831" s="55" t="e">
        <f t="shared" si="52"/>
        <v>#VALUE!</v>
      </c>
      <c r="G831" s="55" t="e">
        <f t="shared" si="53"/>
        <v>#VALUE!</v>
      </c>
    </row>
    <row r="832" spans="4:7" x14ac:dyDescent="0.3">
      <c r="D832" s="11" t="str">
        <f>(IF(B832=Localisation!$C$64,1,IF(B832=Localisation!$C$65,2,IF(B832=Localisation!$C$66,3,IF(B832=Localisation!$C$67,4,IF(B832=Localisation!$C$68,5,IF(OR(B832=1,B832=2,B832=3,B832=4,B832=5),B832,"")))))))</f>
        <v/>
      </c>
      <c r="E832" s="11" t="str">
        <f>(IF(C832=Localisation!$C$70,1,IF(C832=Localisation!$C$71,2,IF(C832=Localisation!$C$72,3,IF(C832=Localisation!$C$73,4,IF(C832=Localisation!$C$74,5,IF(OR(C832=1,C832=2,C832=3,C832=4,C832=5),C832,"")))))))</f>
        <v/>
      </c>
      <c r="F832" s="55" t="e">
        <f t="shared" si="52"/>
        <v>#VALUE!</v>
      </c>
      <c r="G832" s="55" t="e">
        <f t="shared" si="53"/>
        <v>#VALUE!</v>
      </c>
    </row>
    <row r="833" spans="4:7" x14ac:dyDescent="0.3">
      <c r="D833" s="11" t="str">
        <f>(IF(B833=Localisation!$C$64,1,IF(B833=Localisation!$C$65,2,IF(B833=Localisation!$C$66,3,IF(B833=Localisation!$C$67,4,IF(B833=Localisation!$C$68,5,IF(OR(B833=1,B833=2,B833=3,B833=4,B833=5),B833,"")))))))</f>
        <v/>
      </c>
      <c r="E833" s="11" t="str">
        <f>(IF(C833=Localisation!$C$70,1,IF(C833=Localisation!$C$71,2,IF(C833=Localisation!$C$72,3,IF(C833=Localisation!$C$73,4,IF(C833=Localisation!$C$74,5,IF(OR(C833=1,C833=2,C833=3,C833=4,C833=5),C833,"")))))))</f>
        <v/>
      </c>
      <c r="F833" s="55" t="e">
        <f t="shared" si="52"/>
        <v>#VALUE!</v>
      </c>
      <c r="G833" s="55" t="e">
        <f t="shared" si="53"/>
        <v>#VALUE!</v>
      </c>
    </row>
    <row r="834" spans="4:7" x14ac:dyDescent="0.3">
      <c r="D834" s="11" t="str">
        <f>(IF(B834=Localisation!$C$64,1,IF(B834=Localisation!$C$65,2,IF(B834=Localisation!$C$66,3,IF(B834=Localisation!$C$67,4,IF(B834=Localisation!$C$68,5,IF(OR(B834=1,B834=2,B834=3,B834=4,B834=5),B834,"")))))))</f>
        <v/>
      </c>
      <c r="E834" s="11" t="str">
        <f>(IF(C834=Localisation!$C$70,1,IF(C834=Localisation!$C$71,2,IF(C834=Localisation!$C$72,3,IF(C834=Localisation!$C$73,4,IF(C834=Localisation!$C$74,5,IF(OR(C834=1,C834=2,C834=3,C834=4,C834=5),C834,"")))))))</f>
        <v/>
      </c>
      <c r="F834" s="55" t="e">
        <f t="shared" si="52"/>
        <v>#VALUE!</v>
      </c>
      <c r="G834" s="55" t="e">
        <f t="shared" si="53"/>
        <v>#VALUE!</v>
      </c>
    </row>
    <row r="835" spans="4:7" x14ac:dyDescent="0.3">
      <c r="D835" s="11" t="str">
        <f>(IF(B835=Localisation!$C$64,1,IF(B835=Localisation!$C$65,2,IF(B835=Localisation!$C$66,3,IF(B835=Localisation!$C$67,4,IF(B835=Localisation!$C$68,5,IF(OR(B835=1,B835=2,B835=3,B835=4,B835=5),B835,"")))))))</f>
        <v/>
      </c>
      <c r="E835" s="11" t="str">
        <f>(IF(C835=Localisation!$C$70,1,IF(C835=Localisation!$C$71,2,IF(C835=Localisation!$C$72,3,IF(C835=Localisation!$C$73,4,IF(C835=Localisation!$C$74,5,IF(OR(C835=1,C835=2,C835=3,C835=4,C835=5),C835,"")))))))</f>
        <v/>
      </c>
      <c r="F835" s="55" t="e">
        <f t="shared" si="52"/>
        <v>#VALUE!</v>
      </c>
      <c r="G835" s="55" t="e">
        <f t="shared" si="53"/>
        <v>#VALUE!</v>
      </c>
    </row>
    <row r="836" spans="4:7" x14ac:dyDescent="0.3">
      <c r="D836" s="11" t="str">
        <f>(IF(B836=Localisation!$C$64,1,IF(B836=Localisation!$C$65,2,IF(B836=Localisation!$C$66,3,IF(B836=Localisation!$C$67,4,IF(B836=Localisation!$C$68,5,IF(OR(B836=1,B836=2,B836=3,B836=4,B836=5),B836,"")))))))</f>
        <v/>
      </c>
      <c r="E836" s="11" t="str">
        <f>(IF(C836=Localisation!$C$70,1,IF(C836=Localisation!$C$71,2,IF(C836=Localisation!$C$72,3,IF(C836=Localisation!$C$73,4,IF(C836=Localisation!$C$74,5,IF(OR(C836=1,C836=2,C836=3,C836=4,C836=5),C836,"")))))))</f>
        <v/>
      </c>
      <c r="F836" s="55" t="e">
        <f t="shared" si="52"/>
        <v>#VALUE!</v>
      </c>
      <c r="G836" s="55" t="e">
        <f t="shared" si="53"/>
        <v>#VALUE!</v>
      </c>
    </row>
    <row r="837" spans="4:7" x14ac:dyDescent="0.3">
      <c r="D837" s="11" t="str">
        <f>(IF(B837=Localisation!$C$64,1,IF(B837=Localisation!$C$65,2,IF(B837=Localisation!$C$66,3,IF(B837=Localisation!$C$67,4,IF(B837=Localisation!$C$68,5,IF(OR(B837=1,B837=2,B837=3,B837=4,B837=5),B837,"")))))))</f>
        <v/>
      </c>
      <c r="E837" s="11" t="str">
        <f>(IF(C837=Localisation!$C$70,1,IF(C837=Localisation!$C$71,2,IF(C837=Localisation!$C$72,3,IF(C837=Localisation!$C$73,4,IF(C837=Localisation!$C$74,5,IF(OR(C837=1,C837=2,C837=3,C837=4,C837=5),C837,"")))))))</f>
        <v/>
      </c>
      <c r="F837" s="55" t="e">
        <f t="shared" si="52"/>
        <v>#VALUE!</v>
      </c>
      <c r="G837" s="55" t="e">
        <f t="shared" si="53"/>
        <v>#VALUE!</v>
      </c>
    </row>
    <row r="838" spans="4:7" x14ac:dyDescent="0.3">
      <c r="D838" s="11" t="str">
        <f>(IF(B838=Localisation!$C$64,1,IF(B838=Localisation!$C$65,2,IF(B838=Localisation!$C$66,3,IF(B838=Localisation!$C$67,4,IF(B838=Localisation!$C$68,5,IF(OR(B838=1,B838=2,B838=3,B838=4,B838=5),B838,"")))))))</f>
        <v/>
      </c>
      <c r="E838" s="11" t="str">
        <f>(IF(C838=Localisation!$C$70,1,IF(C838=Localisation!$C$71,2,IF(C838=Localisation!$C$72,3,IF(C838=Localisation!$C$73,4,IF(C838=Localisation!$C$74,5,IF(OR(C838=1,C838=2,C838=3,C838=4,C838=5),C838,"")))))))</f>
        <v/>
      </c>
      <c r="F838" s="55" t="e">
        <f t="shared" si="52"/>
        <v>#VALUE!</v>
      </c>
      <c r="G838" s="55" t="e">
        <f t="shared" si="53"/>
        <v>#VALUE!</v>
      </c>
    </row>
    <row r="839" spans="4:7" x14ac:dyDescent="0.3">
      <c r="D839" s="11" t="str">
        <f>(IF(B839=Localisation!$C$64,1,IF(B839=Localisation!$C$65,2,IF(B839=Localisation!$C$66,3,IF(B839=Localisation!$C$67,4,IF(B839=Localisation!$C$68,5,IF(OR(B839=1,B839=2,B839=3,B839=4,B839=5),B839,"")))))))</f>
        <v/>
      </c>
      <c r="E839" s="11" t="str">
        <f>(IF(C839=Localisation!$C$70,1,IF(C839=Localisation!$C$71,2,IF(C839=Localisation!$C$72,3,IF(C839=Localisation!$C$73,4,IF(C839=Localisation!$C$74,5,IF(OR(C839=1,C839=2,C839=3,C839=4,C839=5),C839,"")))))))</f>
        <v/>
      </c>
      <c r="F839" s="55" t="e">
        <f t="shared" si="52"/>
        <v>#VALUE!</v>
      </c>
      <c r="G839" s="55" t="e">
        <f t="shared" si="53"/>
        <v>#VALUE!</v>
      </c>
    </row>
    <row r="840" spans="4:7" x14ac:dyDescent="0.3">
      <c r="D840" s="11" t="str">
        <f>(IF(B840=Localisation!$C$64,1,IF(B840=Localisation!$C$65,2,IF(B840=Localisation!$C$66,3,IF(B840=Localisation!$C$67,4,IF(B840=Localisation!$C$68,5,IF(OR(B840=1,B840=2,B840=3,B840=4,B840=5),B840,"")))))))</f>
        <v/>
      </c>
      <c r="E840" s="11" t="str">
        <f>(IF(C840=Localisation!$C$70,1,IF(C840=Localisation!$C$71,2,IF(C840=Localisation!$C$72,3,IF(C840=Localisation!$C$73,4,IF(C840=Localisation!$C$74,5,IF(OR(C840=1,C840=2,C840=3,C840=4,C840=5),C840,"")))))))</f>
        <v/>
      </c>
      <c r="F840" s="55" t="e">
        <f t="shared" si="52"/>
        <v>#VALUE!</v>
      </c>
      <c r="G840" s="55" t="e">
        <f t="shared" si="53"/>
        <v>#VALUE!</v>
      </c>
    </row>
    <row r="841" spans="4:7" x14ac:dyDescent="0.3">
      <c r="D841" s="11" t="str">
        <f>(IF(B841=Localisation!$C$64,1,IF(B841=Localisation!$C$65,2,IF(B841=Localisation!$C$66,3,IF(B841=Localisation!$C$67,4,IF(B841=Localisation!$C$68,5,IF(OR(B841=1,B841=2,B841=3,B841=4,B841=5),B841,"")))))))</f>
        <v/>
      </c>
      <c r="E841" s="11" t="str">
        <f>(IF(C841=Localisation!$C$70,1,IF(C841=Localisation!$C$71,2,IF(C841=Localisation!$C$72,3,IF(C841=Localisation!$C$73,4,IF(C841=Localisation!$C$74,5,IF(OR(C841=1,C841=2,C841=3,C841=4,C841=5),C841,"")))))))</f>
        <v/>
      </c>
      <c r="F841" s="55" t="e">
        <f t="shared" si="52"/>
        <v>#VALUE!</v>
      </c>
      <c r="G841" s="55" t="e">
        <f t="shared" si="53"/>
        <v>#VALUE!</v>
      </c>
    </row>
    <row r="842" spans="4:7" x14ac:dyDescent="0.3">
      <c r="D842" s="11" t="str">
        <f>(IF(B842=Localisation!$C$64,1,IF(B842=Localisation!$C$65,2,IF(B842=Localisation!$C$66,3,IF(B842=Localisation!$C$67,4,IF(B842=Localisation!$C$68,5,IF(OR(B842=1,B842=2,B842=3,B842=4,B842=5),B842,"")))))))</f>
        <v/>
      </c>
      <c r="E842" s="11" t="str">
        <f>(IF(C842=Localisation!$C$70,1,IF(C842=Localisation!$C$71,2,IF(C842=Localisation!$C$72,3,IF(C842=Localisation!$C$73,4,IF(C842=Localisation!$C$74,5,IF(OR(C842=1,C842=2,C842=3,C842=4,C842=5),C842,"")))))))</f>
        <v/>
      </c>
      <c r="F842" s="55" t="e">
        <f t="shared" si="52"/>
        <v>#VALUE!</v>
      </c>
      <c r="G842" s="55" t="e">
        <f t="shared" si="53"/>
        <v>#VALUE!</v>
      </c>
    </row>
    <row r="843" spans="4:7" x14ac:dyDescent="0.3">
      <c r="D843" s="11" t="str">
        <f>(IF(B843=Localisation!$C$64,1,IF(B843=Localisation!$C$65,2,IF(B843=Localisation!$C$66,3,IF(B843=Localisation!$C$67,4,IF(B843=Localisation!$C$68,5,IF(OR(B843=1,B843=2,B843=3,B843=4,B843=5),B843,"")))))))</f>
        <v/>
      </c>
      <c r="E843" s="11" t="str">
        <f>(IF(C843=Localisation!$C$70,1,IF(C843=Localisation!$C$71,2,IF(C843=Localisation!$C$72,3,IF(C843=Localisation!$C$73,4,IF(C843=Localisation!$C$74,5,IF(OR(C843=1,C843=2,C843=3,C843=4,C843=5),C843,"")))))))</f>
        <v/>
      </c>
      <c r="F843" s="55" t="e">
        <f t="shared" si="52"/>
        <v>#VALUE!</v>
      </c>
      <c r="G843" s="55" t="e">
        <f t="shared" si="53"/>
        <v>#VALUE!</v>
      </c>
    </row>
    <row r="844" spans="4:7" x14ac:dyDescent="0.3">
      <c r="D844" s="11" t="str">
        <f>(IF(B844=Localisation!$C$64,1,IF(B844=Localisation!$C$65,2,IF(B844=Localisation!$C$66,3,IF(B844=Localisation!$C$67,4,IF(B844=Localisation!$C$68,5,IF(OR(B844=1,B844=2,B844=3,B844=4,B844=5),B844,"")))))))</f>
        <v/>
      </c>
      <c r="E844" s="11" t="str">
        <f>(IF(C844=Localisation!$C$70,1,IF(C844=Localisation!$C$71,2,IF(C844=Localisation!$C$72,3,IF(C844=Localisation!$C$73,4,IF(C844=Localisation!$C$74,5,IF(OR(C844=1,C844=2,C844=3,C844=4,C844=5),C844,"")))))))</f>
        <v/>
      </c>
      <c r="F844" s="55" t="e">
        <f t="shared" si="52"/>
        <v>#VALUE!</v>
      </c>
      <c r="G844" s="55" t="e">
        <f t="shared" si="53"/>
        <v>#VALUE!</v>
      </c>
    </row>
    <row r="845" spans="4:7" x14ac:dyDescent="0.3">
      <c r="D845" s="11" t="str">
        <f>(IF(B845=Localisation!$C$64,1,IF(B845=Localisation!$C$65,2,IF(B845=Localisation!$C$66,3,IF(B845=Localisation!$C$67,4,IF(B845=Localisation!$C$68,5,IF(OR(B845=1,B845=2,B845=3,B845=4,B845=5),B845,"")))))))</f>
        <v/>
      </c>
      <c r="E845" s="11" t="str">
        <f>(IF(C845=Localisation!$C$70,1,IF(C845=Localisation!$C$71,2,IF(C845=Localisation!$C$72,3,IF(C845=Localisation!$C$73,4,IF(C845=Localisation!$C$74,5,IF(OR(C845=1,C845=2,C845=3,C845=4,C845=5),C845,"")))))))</f>
        <v/>
      </c>
      <c r="F845" s="55" t="e">
        <f t="shared" si="52"/>
        <v>#VALUE!</v>
      </c>
      <c r="G845" s="55" t="e">
        <f t="shared" si="53"/>
        <v>#VALUE!</v>
      </c>
    </row>
    <row r="846" spans="4:7" x14ac:dyDescent="0.3">
      <c r="D846" s="11" t="str">
        <f>(IF(B846=Localisation!$C$64,1,IF(B846=Localisation!$C$65,2,IF(B846=Localisation!$C$66,3,IF(B846=Localisation!$C$67,4,IF(B846=Localisation!$C$68,5,IF(OR(B846=1,B846=2,B846=3,B846=4,B846=5),B846,"")))))))</f>
        <v/>
      </c>
      <c r="E846" s="11" t="str">
        <f>(IF(C846=Localisation!$C$70,1,IF(C846=Localisation!$C$71,2,IF(C846=Localisation!$C$72,3,IF(C846=Localisation!$C$73,4,IF(C846=Localisation!$C$74,5,IF(OR(C846=1,C846=2,C846=3,C846=4,C846=5),C846,"")))))))</f>
        <v/>
      </c>
      <c r="F846" s="55" t="e">
        <f t="shared" si="52"/>
        <v>#VALUE!</v>
      </c>
      <c r="G846" s="55" t="e">
        <f t="shared" si="53"/>
        <v>#VALUE!</v>
      </c>
    </row>
    <row r="847" spans="4:7" x14ac:dyDescent="0.3">
      <c r="D847" s="11" t="str">
        <f>(IF(B847=Localisation!$C$64,1,IF(B847=Localisation!$C$65,2,IF(B847=Localisation!$C$66,3,IF(B847=Localisation!$C$67,4,IF(B847=Localisation!$C$68,5,IF(OR(B847=1,B847=2,B847=3,B847=4,B847=5),B847,"")))))))</f>
        <v/>
      </c>
      <c r="E847" s="11" t="str">
        <f>(IF(C847=Localisation!$C$70,1,IF(C847=Localisation!$C$71,2,IF(C847=Localisation!$C$72,3,IF(C847=Localisation!$C$73,4,IF(C847=Localisation!$C$74,5,IF(OR(C847=1,C847=2,C847=3,C847=4,C847=5),C847,"")))))))</f>
        <v/>
      </c>
      <c r="F847" s="55" t="e">
        <f t="shared" si="52"/>
        <v>#VALUE!</v>
      </c>
      <c r="G847" s="55" t="e">
        <f t="shared" si="53"/>
        <v>#VALUE!</v>
      </c>
    </row>
    <row r="848" spans="4:7" x14ac:dyDescent="0.3">
      <c r="D848" s="11" t="str">
        <f>(IF(B848=Localisation!$C$64,1,IF(B848=Localisation!$C$65,2,IF(B848=Localisation!$C$66,3,IF(B848=Localisation!$C$67,4,IF(B848=Localisation!$C$68,5,IF(OR(B848=1,B848=2,B848=3,B848=4,B848=5),B848,"")))))))</f>
        <v/>
      </c>
      <c r="E848" s="11" t="str">
        <f>(IF(C848=Localisation!$C$70,1,IF(C848=Localisation!$C$71,2,IF(C848=Localisation!$C$72,3,IF(C848=Localisation!$C$73,4,IF(C848=Localisation!$C$74,5,IF(OR(C848=1,C848=2,C848=3,C848=4,C848=5),C848,"")))))))</f>
        <v/>
      </c>
      <c r="F848" s="55" t="e">
        <f t="shared" si="52"/>
        <v>#VALUE!</v>
      </c>
      <c r="G848" s="55" t="e">
        <f t="shared" si="53"/>
        <v>#VALUE!</v>
      </c>
    </row>
    <row r="849" spans="4:7" x14ac:dyDescent="0.3">
      <c r="D849" s="11" t="str">
        <f>(IF(B849=Localisation!$C$64,1,IF(B849=Localisation!$C$65,2,IF(B849=Localisation!$C$66,3,IF(B849=Localisation!$C$67,4,IF(B849=Localisation!$C$68,5,IF(OR(B849=1,B849=2,B849=3,B849=4,B849=5),B849,"")))))))</f>
        <v/>
      </c>
      <c r="E849" s="11" t="str">
        <f>(IF(C849=Localisation!$C$70,1,IF(C849=Localisation!$C$71,2,IF(C849=Localisation!$C$72,3,IF(C849=Localisation!$C$73,4,IF(C849=Localisation!$C$74,5,IF(OR(C849=1,C849=2,C849=3,C849=4,C849=5),C849,"")))))))</f>
        <v/>
      </c>
      <c r="F849" s="55" t="e">
        <f t="shared" si="52"/>
        <v>#VALUE!</v>
      </c>
      <c r="G849" s="55" t="e">
        <f t="shared" si="53"/>
        <v>#VALUE!</v>
      </c>
    </row>
    <row r="850" spans="4:7" x14ac:dyDescent="0.3">
      <c r="D850" s="11" t="str">
        <f>(IF(B850=Localisation!$C$64,1,IF(B850=Localisation!$C$65,2,IF(B850=Localisation!$C$66,3,IF(B850=Localisation!$C$67,4,IF(B850=Localisation!$C$68,5,IF(OR(B850=1,B850=2,B850=3,B850=4,B850=5),B850,"")))))))</f>
        <v/>
      </c>
      <c r="E850" s="11" t="str">
        <f>(IF(C850=Localisation!$C$70,1,IF(C850=Localisation!$C$71,2,IF(C850=Localisation!$C$72,3,IF(C850=Localisation!$C$73,4,IF(C850=Localisation!$C$74,5,IF(OR(C850=1,C850=2,C850=3,C850=4,C850=5),C850,"")))))))</f>
        <v/>
      </c>
      <c r="F850" s="55" t="e">
        <f t="shared" si="52"/>
        <v>#VALUE!</v>
      </c>
      <c r="G850" s="55" t="e">
        <f t="shared" si="53"/>
        <v>#VALUE!</v>
      </c>
    </row>
    <row r="851" spans="4:7" x14ac:dyDescent="0.3">
      <c r="D851" s="11" t="str">
        <f>(IF(B851=Localisation!$C$64,1,IF(B851=Localisation!$C$65,2,IF(B851=Localisation!$C$66,3,IF(B851=Localisation!$C$67,4,IF(B851=Localisation!$C$68,5,IF(OR(B851=1,B851=2,B851=3,B851=4,B851=5),B851,"")))))))</f>
        <v/>
      </c>
      <c r="E851" s="11" t="str">
        <f>(IF(C851=Localisation!$C$70,1,IF(C851=Localisation!$C$71,2,IF(C851=Localisation!$C$72,3,IF(C851=Localisation!$C$73,4,IF(C851=Localisation!$C$74,5,IF(OR(C851=1,C851=2,C851=3,C851=4,C851=5),C851,"")))))))</f>
        <v/>
      </c>
      <c r="F851" s="55" t="e">
        <f t="shared" si="52"/>
        <v>#VALUE!</v>
      </c>
      <c r="G851" s="55" t="e">
        <f t="shared" si="53"/>
        <v>#VALUE!</v>
      </c>
    </row>
    <row r="852" spans="4:7" x14ac:dyDescent="0.3">
      <c r="D852" s="11" t="str">
        <f>(IF(B852=Localisation!$C$64,1,IF(B852=Localisation!$C$65,2,IF(B852=Localisation!$C$66,3,IF(B852=Localisation!$C$67,4,IF(B852=Localisation!$C$68,5,IF(OR(B852=1,B852=2,B852=3,B852=4,B852=5),B852,"")))))))</f>
        <v/>
      </c>
      <c r="E852" s="11" t="str">
        <f>(IF(C852=Localisation!$C$70,1,IF(C852=Localisation!$C$71,2,IF(C852=Localisation!$C$72,3,IF(C852=Localisation!$C$73,4,IF(C852=Localisation!$C$74,5,IF(OR(C852=1,C852=2,C852=3,C852=4,C852=5),C852,"")))))))</f>
        <v/>
      </c>
      <c r="F852" s="55" t="e">
        <f t="shared" si="52"/>
        <v>#VALUE!</v>
      </c>
      <c r="G852" s="55" t="e">
        <f t="shared" si="53"/>
        <v>#VALUE!</v>
      </c>
    </row>
    <row r="853" spans="4:7" x14ac:dyDescent="0.3">
      <c r="D853" s="11" t="str">
        <f>(IF(B853=Localisation!$C$64,1,IF(B853=Localisation!$C$65,2,IF(B853=Localisation!$C$66,3,IF(B853=Localisation!$C$67,4,IF(B853=Localisation!$C$68,5,IF(OR(B853=1,B853=2,B853=3,B853=4,B853=5),B853,"")))))))</f>
        <v/>
      </c>
      <c r="E853" s="11" t="str">
        <f>(IF(C853=Localisation!$C$70,1,IF(C853=Localisation!$C$71,2,IF(C853=Localisation!$C$72,3,IF(C853=Localisation!$C$73,4,IF(C853=Localisation!$C$74,5,IF(OR(C853=1,C853=2,C853=3,C853=4,C853=5),C853,"")))))))</f>
        <v/>
      </c>
      <c r="F853" s="55" t="e">
        <f t="shared" si="52"/>
        <v>#VALUE!</v>
      </c>
      <c r="G853" s="55" t="e">
        <f t="shared" si="53"/>
        <v>#VALUE!</v>
      </c>
    </row>
    <row r="854" spans="4:7" x14ac:dyDescent="0.3">
      <c r="D854" s="11" t="str">
        <f>(IF(B854=Localisation!$C$64,1,IF(B854=Localisation!$C$65,2,IF(B854=Localisation!$C$66,3,IF(B854=Localisation!$C$67,4,IF(B854=Localisation!$C$68,5,IF(OR(B854=1,B854=2,B854=3,B854=4,B854=5),B854,"")))))))</f>
        <v/>
      </c>
      <c r="E854" s="11" t="str">
        <f>(IF(C854=Localisation!$C$70,1,IF(C854=Localisation!$C$71,2,IF(C854=Localisation!$C$72,3,IF(C854=Localisation!$C$73,4,IF(C854=Localisation!$C$74,5,IF(OR(C854=1,C854=2,C854=3,C854=4,C854=5),C854,"")))))))</f>
        <v/>
      </c>
      <c r="F854" s="55" t="e">
        <f t="shared" si="52"/>
        <v>#VALUE!</v>
      </c>
      <c r="G854" s="55" t="e">
        <f t="shared" si="53"/>
        <v>#VALUE!</v>
      </c>
    </row>
    <row r="855" spans="4:7" x14ac:dyDescent="0.3">
      <c r="D855" s="11" t="str">
        <f>(IF(B855=Localisation!$C$64,1,IF(B855=Localisation!$C$65,2,IF(B855=Localisation!$C$66,3,IF(B855=Localisation!$C$67,4,IF(B855=Localisation!$C$68,5,IF(OR(B855=1,B855=2,B855=3,B855=4,B855=5),B855,"")))))))</f>
        <v/>
      </c>
      <c r="E855" s="11" t="str">
        <f>(IF(C855=Localisation!$C$70,1,IF(C855=Localisation!$C$71,2,IF(C855=Localisation!$C$72,3,IF(C855=Localisation!$C$73,4,IF(C855=Localisation!$C$74,5,IF(OR(C855=1,C855=2,C855=3,C855=4,C855=5),C855,"")))))))</f>
        <v/>
      </c>
      <c r="F855" s="55" t="e">
        <f t="shared" si="52"/>
        <v>#VALUE!</v>
      </c>
      <c r="G855" s="55" t="e">
        <f t="shared" si="53"/>
        <v>#VALUE!</v>
      </c>
    </row>
    <row r="856" spans="4:7" x14ac:dyDescent="0.3">
      <c r="D856" s="11" t="str">
        <f>(IF(B856=Localisation!$C$64,1,IF(B856=Localisation!$C$65,2,IF(B856=Localisation!$C$66,3,IF(B856=Localisation!$C$67,4,IF(B856=Localisation!$C$68,5,IF(OR(B856=1,B856=2,B856=3,B856=4,B856=5),B856,"")))))))</f>
        <v/>
      </c>
      <c r="E856" s="11" t="str">
        <f>(IF(C856=Localisation!$C$70,1,IF(C856=Localisation!$C$71,2,IF(C856=Localisation!$C$72,3,IF(C856=Localisation!$C$73,4,IF(C856=Localisation!$C$74,5,IF(OR(C856=1,C856=2,C856=3,C856=4,C856=5),C856,"")))))))</f>
        <v/>
      </c>
      <c r="F856" s="55" t="e">
        <f t="shared" si="52"/>
        <v>#VALUE!</v>
      </c>
      <c r="G856" s="55" t="e">
        <f t="shared" si="53"/>
        <v>#VALUE!</v>
      </c>
    </row>
    <row r="857" spans="4:7" x14ac:dyDescent="0.3">
      <c r="D857" s="11" t="str">
        <f>(IF(B857=Localisation!$C$64,1,IF(B857=Localisation!$C$65,2,IF(B857=Localisation!$C$66,3,IF(B857=Localisation!$C$67,4,IF(B857=Localisation!$C$68,5,IF(OR(B857=1,B857=2,B857=3,B857=4,B857=5),B857,"")))))))</f>
        <v/>
      </c>
      <c r="E857" s="11" t="str">
        <f>(IF(C857=Localisation!$C$70,1,IF(C857=Localisation!$C$71,2,IF(C857=Localisation!$C$72,3,IF(C857=Localisation!$C$73,4,IF(C857=Localisation!$C$74,5,IF(OR(C857=1,C857=2,C857=3,C857=4,C857=5),C857,"")))))))</f>
        <v/>
      </c>
      <c r="F857" s="55" t="e">
        <f t="shared" si="52"/>
        <v>#VALUE!</v>
      </c>
      <c r="G857" s="55" t="e">
        <f t="shared" si="53"/>
        <v>#VALUE!</v>
      </c>
    </row>
    <row r="858" spans="4:7" x14ac:dyDescent="0.3">
      <c r="D858" s="11" t="str">
        <f>(IF(B858=Localisation!$C$64,1,IF(B858=Localisation!$C$65,2,IF(B858=Localisation!$C$66,3,IF(B858=Localisation!$C$67,4,IF(B858=Localisation!$C$68,5,IF(OR(B858=1,B858=2,B858=3,B858=4,B858=5),B858,"")))))))</f>
        <v/>
      </c>
      <c r="E858" s="11" t="str">
        <f>(IF(C858=Localisation!$C$70,1,IF(C858=Localisation!$C$71,2,IF(C858=Localisation!$C$72,3,IF(C858=Localisation!$C$73,4,IF(C858=Localisation!$C$74,5,IF(OR(C858=1,C858=2,C858=3,C858=4,C858=5),C858,"")))))))</f>
        <v/>
      </c>
      <c r="F858" s="55" t="e">
        <f t="shared" si="52"/>
        <v>#VALUE!</v>
      </c>
      <c r="G858" s="55" t="e">
        <f t="shared" si="53"/>
        <v>#VALUE!</v>
      </c>
    </row>
    <row r="859" spans="4:7" x14ac:dyDescent="0.3">
      <c r="D859" s="11" t="str">
        <f>(IF(B859=Localisation!$C$64,1,IF(B859=Localisation!$C$65,2,IF(B859=Localisation!$C$66,3,IF(B859=Localisation!$C$67,4,IF(B859=Localisation!$C$68,5,IF(OR(B859=1,B859=2,B859=3,B859=4,B859=5),B859,"")))))))</f>
        <v/>
      </c>
      <c r="E859" s="11" t="str">
        <f>(IF(C859=Localisation!$C$70,1,IF(C859=Localisation!$C$71,2,IF(C859=Localisation!$C$72,3,IF(C859=Localisation!$C$73,4,IF(C859=Localisation!$C$74,5,IF(OR(C859=1,C859=2,C859=3,C859=4,C859=5),C859,"")))))))</f>
        <v/>
      </c>
      <c r="F859" s="55" t="e">
        <f t="shared" si="52"/>
        <v>#VALUE!</v>
      </c>
      <c r="G859" s="55" t="e">
        <f t="shared" si="53"/>
        <v>#VALUE!</v>
      </c>
    </row>
    <row r="860" spans="4:7" x14ac:dyDescent="0.3">
      <c r="D860" s="11" t="str">
        <f>(IF(B860=Localisation!$C$64,1,IF(B860=Localisation!$C$65,2,IF(B860=Localisation!$C$66,3,IF(B860=Localisation!$C$67,4,IF(B860=Localisation!$C$68,5,IF(OR(B860=1,B860=2,B860=3,B860=4,B860=5),B860,"")))))))</f>
        <v/>
      </c>
      <c r="E860" s="11" t="str">
        <f>(IF(C860=Localisation!$C$70,1,IF(C860=Localisation!$C$71,2,IF(C860=Localisation!$C$72,3,IF(C860=Localisation!$C$73,4,IF(C860=Localisation!$C$74,5,IF(OR(C860=1,C860=2,C860=3,C860=4,C860=5),C860,"")))))))</f>
        <v/>
      </c>
      <c r="F860" s="55" t="e">
        <f t="shared" si="52"/>
        <v>#VALUE!</v>
      </c>
      <c r="G860" s="55" t="e">
        <f t="shared" si="53"/>
        <v>#VALUE!</v>
      </c>
    </row>
    <row r="861" spans="4:7" x14ac:dyDescent="0.3">
      <c r="D861" s="11" t="str">
        <f>(IF(B861=Localisation!$C$64,1,IF(B861=Localisation!$C$65,2,IF(B861=Localisation!$C$66,3,IF(B861=Localisation!$C$67,4,IF(B861=Localisation!$C$68,5,IF(OR(B861=1,B861=2,B861=3,B861=4,B861=5),B861,"")))))))</f>
        <v/>
      </c>
      <c r="E861" s="11" t="str">
        <f>(IF(C861=Localisation!$C$70,1,IF(C861=Localisation!$C$71,2,IF(C861=Localisation!$C$72,3,IF(C861=Localisation!$C$73,4,IF(C861=Localisation!$C$74,5,IF(OR(C861=1,C861=2,C861=3,C861=4,C861=5),C861,"")))))))</f>
        <v/>
      </c>
      <c r="F861" s="55" t="e">
        <f t="shared" si="52"/>
        <v>#VALUE!</v>
      </c>
      <c r="G861" s="55" t="e">
        <f t="shared" si="53"/>
        <v>#VALUE!</v>
      </c>
    </row>
    <row r="862" spans="4:7" x14ac:dyDescent="0.3">
      <c r="D862" s="11" t="str">
        <f>(IF(B862=Localisation!$C$64,1,IF(B862=Localisation!$C$65,2,IF(B862=Localisation!$C$66,3,IF(B862=Localisation!$C$67,4,IF(B862=Localisation!$C$68,5,IF(OR(B862=1,B862=2,B862=3,B862=4,B862=5),B862,"")))))))</f>
        <v/>
      </c>
      <c r="E862" s="11" t="str">
        <f>(IF(C862=Localisation!$C$70,1,IF(C862=Localisation!$C$71,2,IF(C862=Localisation!$C$72,3,IF(C862=Localisation!$C$73,4,IF(C862=Localisation!$C$74,5,IF(OR(C862=1,C862=2,C862=3,C862=4,C862=5),C862,"")))))))</f>
        <v/>
      </c>
      <c r="F862" s="55" t="e">
        <f t="shared" si="52"/>
        <v>#VALUE!</v>
      </c>
      <c r="G862" s="55" t="e">
        <f t="shared" si="53"/>
        <v>#VALUE!</v>
      </c>
    </row>
    <row r="863" spans="4:7" x14ac:dyDescent="0.3">
      <c r="D863" s="11" t="str">
        <f>(IF(B863=Localisation!$C$64,1,IF(B863=Localisation!$C$65,2,IF(B863=Localisation!$C$66,3,IF(B863=Localisation!$C$67,4,IF(B863=Localisation!$C$68,5,IF(OR(B863=1,B863=2,B863=3,B863=4,B863=5),B863,"")))))))</f>
        <v/>
      </c>
      <c r="E863" s="11" t="str">
        <f>(IF(C863=Localisation!$C$70,1,IF(C863=Localisation!$C$71,2,IF(C863=Localisation!$C$72,3,IF(C863=Localisation!$C$73,4,IF(C863=Localisation!$C$74,5,IF(OR(C863=1,C863=2,C863=3,C863=4,C863=5),C863,"")))))))</f>
        <v/>
      </c>
      <c r="F863" s="55" t="e">
        <f t="shared" si="52"/>
        <v>#VALUE!</v>
      </c>
      <c r="G863" s="55" t="e">
        <f t="shared" si="53"/>
        <v>#VALUE!</v>
      </c>
    </row>
    <row r="864" spans="4:7" x14ac:dyDescent="0.3">
      <c r="D864" s="11" t="str">
        <f>(IF(B864=Localisation!$C$64,1,IF(B864=Localisation!$C$65,2,IF(B864=Localisation!$C$66,3,IF(B864=Localisation!$C$67,4,IF(B864=Localisation!$C$68,5,IF(OR(B864=1,B864=2,B864=3,B864=4,B864=5),B864,"")))))))</f>
        <v/>
      </c>
      <c r="E864" s="11" t="str">
        <f>(IF(C864=Localisation!$C$70,1,IF(C864=Localisation!$C$71,2,IF(C864=Localisation!$C$72,3,IF(C864=Localisation!$C$73,4,IF(C864=Localisation!$C$74,5,IF(OR(C864=1,C864=2,C864=3,C864=4,C864=5),C864,"")))))))</f>
        <v/>
      </c>
      <c r="F864" s="55" t="e">
        <f t="shared" si="52"/>
        <v>#VALUE!</v>
      </c>
      <c r="G864" s="55" t="e">
        <f t="shared" si="53"/>
        <v>#VALUE!</v>
      </c>
    </row>
    <row r="865" spans="4:7" x14ac:dyDescent="0.3">
      <c r="D865" s="11" t="str">
        <f>(IF(B865=Localisation!$C$64,1,IF(B865=Localisation!$C$65,2,IF(B865=Localisation!$C$66,3,IF(B865=Localisation!$C$67,4,IF(B865=Localisation!$C$68,5,IF(OR(B865=1,B865=2,B865=3,B865=4,B865=5),B865,"")))))))</f>
        <v/>
      </c>
      <c r="E865" s="11" t="str">
        <f>(IF(C865=Localisation!$C$70,1,IF(C865=Localisation!$C$71,2,IF(C865=Localisation!$C$72,3,IF(C865=Localisation!$C$73,4,IF(C865=Localisation!$C$74,5,IF(OR(C865=1,C865=2,C865=3,C865=4,C865=5),C865,"")))))))</f>
        <v/>
      </c>
      <c r="F865" s="55" t="e">
        <f t="shared" si="52"/>
        <v>#VALUE!</v>
      </c>
      <c r="G865" s="55" t="e">
        <f t="shared" si="53"/>
        <v>#VALUE!</v>
      </c>
    </row>
    <row r="866" spans="4:7" x14ac:dyDescent="0.3">
      <c r="D866" s="11" t="str">
        <f>(IF(B866=Localisation!$C$64,1,IF(B866=Localisation!$C$65,2,IF(B866=Localisation!$C$66,3,IF(B866=Localisation!$C$67,4,IF(B866=Localisation!$C$68,5,IF(OR(B866=1,B866=2,B866=3,B866=4,B866=5),B866,"")))))))</f>
        <v/>
      </c>
      <c r="E866" s="11" t="str">
        <f>(IF(C866=Localisation!$C$70,1,IF(C866=Localisation!$C$71,2,IF(C866=Localisation!$C$72,3,IF(C866=Localisation!$C$73,4,IF(C866=Localisation!$C$74,5,IF(OR(C866=1,C866=2,C866=3,C866=4,C866=5),C866,"")))))))</f>
        <v/>
      </c>
      <c r="F866" s="55" t="e">
        <f t="shared" ref="F866:F929" si="54">(((D866+E866)-2)/8)</f>
        <v>#VALUE!</v>
      </c>
      <c r="G866" s="55" t="e">
        <f t="shared" ref="G866:G929" si="55">(0.65*(((D866+E866-2)*100)/8)+22.9)/100</f>
        <v>#VALUE!</v>
      </c>
    </row>
    <row r="867" spans="4:7" x14ac:dyDescent="0.3">
      <c r="D867" s="11" t="str">
        <f>(IF(B867=Localisation!$C$64,1,IF(B867=Localisation!$C$65,2,IF(B867=Localisation!$C$66,3,IF(B867=Localisation!$C$67,4,IF(B867=Localisation!$C$68,5,IF(OR(B867=1,B867=2,B867=3,B867=4,B867=5),B867,"")))))))</f>
        <v/>
      </c>
      <c r="E867" s="11" t="str">
        <f>(IF(C867=Localisation!$C$70,1,IF(C867=Localisation!$C$71,2,IF(C867=Localisation!$C$72,3,IF(C867=Localisation!$C$73,4,IF(C867=Localisation!$C$74,5,IF(OR(C867=1,C867=2,C867=3,C867=4,C867=5),C867,"")))))))</f>
        <v/>
      </c>
      <c r="F867" s="55" t="e">
        <f t="shared" si="54"/>
        <v>#VALUE!</v>
      </c>
      <c r="G867" s="55" t="e">
        <f t="shared" si="55"/>
        <v>#VALUE!</v>
      </c>
    </row>
    <row r="868" spans="4:7" x14ac:dyDescent="0.3">
      <c r="D868" s="11" t="str">
        <f>(IF(B868=Localisation!$C$64,1,IF(B868=Localisation!$C$65,2,IF(B868=Localisation!$C$66,3,IF(B868=Localisation!$C$67,4,IF(B868=Localisation!$C$68,5,IF(OR(B868=1,B868=2,B868=3,B868=4,B868=5),B868,"")))))))</f>
        <v/>
      </c>
      <c r="E868" s="11" t="str">
        <f>(IF(C868=Localisation!$C$70,1,IF(C868=Localisation!$C$71,2,IF(C868=Localisation!$C$72,3,IF(C868=Localisation!$C$73,4,IF(C868=Localisation!$C$74,5,IF(OR(C868=1,C868=2,C868=3,C868=4,C868=5),C868,"")))))))</f>
        <v/>
      </c>
      <c r="F868" s="55" t="e">
        <f t="shared" si="54"/>
        <v>#VALUE!</v>
      </c>
      <c r="G868" s="55" t="e">
        <f t="shared" si="55"/>
        <v>#VALUE!</v>
      </c>
    </row>
    <row r="869" spans="4:7" x14ac:dyDescent="0.3">
      <c r="D869" s="11" t="str">
        <f>(IF(B869=Localisation!$C$64,1,IF(B869=Localisation!$C$65,2,IF(B869=Localisation!$C$66,3,IF(B869=Localisation!$C$67,4,IF(B869=Localisation!$C$68,5,IF(OR(B869=1,B869=2,B869=3,B869=4,B869=5),B869,"")))))))</f>
        <v/>
      </c>
      <c r="E869" s="11" t="str">
        <f>(IF(C869=Localisation!$C$70,1,IF(C869=Localisation!$C$71,2,IF(C869=Localisation!$C$72,3,IF(C869=Localisation!$C$73,4,IF(C869=Localisation!$C$74,5,IF(OR(C869=1,C869=2,C869=3,C869=4,C869=5),C869,"")))))))</f>
        <v/>
      </c>
      <c r="F869" s="55" t="e">
        <f t="shared" si="54"/>
        <v>#VALUE!</v>
      </c>
      <c r="G869" s="55" t="e">
        <f t="shared" si="55"/>
        <v>#VALUE!</v>
      </c>
    </row>
    <row r="870" spans="4:7" x14ac:dyDescent="0.3">
      <c r="D870" s="11" t="str">
        <f>(IF(B870=Localisation!$C$64,1,IF(B870=Localisation!$C$65,2,IF(B870=Localisation!$C$66,3,IF(B870=Localisation!$C$67,4,IF(B870=Localisation!$C$68,5,IF(OR(B870=1,B870=2,B870=3,B870=4,B870=5),B870,"")))))))</f>
        <v/>
      </c>
      <c r="E870" s="11" t="str">
        <f>(IF(C870=Localisation!$C$70,1,IF(C870=Localisation!$C$71,2,IF(C870=Localisation!$C$72,3,IF(C870=Localisation!$C$73,4,IF(C870=Localisation!$C$74,5,IF(OR(C870=1,C870=2,C870=3,C870=4,C870=5),C870,"")))))))</f>
        <v/>
      </c>
      <c r="F870" s="55" t="e">
        <f t="shared" si="54"/>
        <v>#VALUE!</v>
      </c>
      <c r="G870" s="55" t="e">
        <f t="shared" si="55"/>
        <v>#VALUE!</v>
      </c>
    </row>
    <row r="871" spans="4:7" x14ac:dyDescent="0.3">
      <c r="D871" s="11" t="str">
        <f>(IF(B871=Localisation!$C$64,1,IF(B871=Localisation!$C$65,2,IF(B871=Localisation!$C$66,3,IF(B871=Localisation!$C$67,4,IF(B871=Localisation!$C$68,5,IF(OR(B871=1,B871=2,B871=3,B871=4,B871=5),B871,"")))))))</f>
        <v/>
      </c>
      <c r="E871" s="11" t="str">
        <f>(IF(C871=Localisation!$C$70,1,IF(C871=Localisation!$C$71,2,IF(C871=Localisation!$C$72,3,IF(C871=Localisation!$C$73,4,IF(C871=Localisation!$C$74,5,IF(OR(C871=1,C871=2,C871=3,C871=4,C871=5),C871,"")))))))</f>
        <v/>
      </c>
      <c r="F871" s="55" t="e">
        <f t="shared" si="54"/>
        <v>#VALUE!</v>
      </c>
      <c r="G871" s="55" t="e">
        <f t="shared" si="55"/>
        <v>#VALUE!</v>
      </c>
    </row>
    <row r="872" spans="4:7" x14ac:dyDescent="0.3">
      <c r="D872" s="11" t="str">
        <f>(IF(B872=Localisation!$C$64,1,IF(B872=Localisation!$C$65,2,IF(B872=Localisation!$C$66,3,IF(B872=Localisation!$C$67,4,IF(B872=Localisation!$C$68,5,IF(OR(B872=1,B872=2,B872=3,B872=4,B872=5),B872,"")))))))</f>
        <v/>
      </c>
      <c r="E872" s="11" t="str">
        <f>(IF(C872=Localisation!$C$70,1,IF(C872=Localisation!$C$71,2,IF(C872=Localisation!$C$72,3,IF(C872=Localisation!$C$73,4,IF(C872=Localisation!$C$74,5,IF(OR(C872=1,C872=2,C872=3,C872=4,C872=5),C872,"")))))))</f>
        <v/>
      </c>
      <c r="F872" s="55" t="e">
        <f t="shared" si="54"/>
        <v>#VALUE!</v>
      </c>
      <c r="G872" s="55" t="e">
        <f t="shared" si="55"/>
        <v>#VALUE!</v>
      </c>
    </row>
    <row r="873" spans="4:7" x14ac:dyDescent="0.3">
      <c r="D873" s="11" t="str">
        <f>(IF(B873=Localisation!$C$64,1,IF(B873=Localisation!$C$65,2,IF(B873=Localisation!$C$66,3,IF(B873=Localisation!$C$67,4,IF(B873=Localisation!$C$68,5,IF(OR(B873=1,B873=2,B873=3,B873=4,B873=5),B873,"")))))))</f>
        <v/>
      </c>
      <c r="E873" s="11" t="str">
        <f>(IF(C873=Localisation!$C$70,1,IF(C873=Localisation!$C$71,2,IF(C873=Localisation!$C$72,3,IF(C873=Localisation!$C$73,4,IF(C873=Localisation!$C$74,5,IF(OR(C873=1,C873=2,C873=3,C873=4,C873=5),C873,"")))))))</f>
        <v/>
      </c>
      <c r="F873" s="55" t="e">
        <f t="shared" si="54"/>
        <v>#VALUE!</v>
      </c>
      <c r="G873" s="55" t="e">
        <f t="shared" si="55"/>
        <v>#VALUE!</v>
      </c>
    </row>
    <row r="874" spans="4:7" x14ac:dyDescent="0.3">
      <c r="D874" s="11" t="str">
        <f>(IF(B874=Localisation!$C$64,1,IF(B874=Localisation!$C$65,2,IF(B874=Localisation!$C$66,3,IF(B874=Localisation!$C$67,4,IF(B874=Localisation!$C$68,5,IF(OR(B874=1,B874=2,B874=3,B874=4,B874=5),B874,"")))))))</f>
        <v/>
      </c>
      <c r="E874" s="11" t="str">
        <f>(IF(C874=Localisation!$C$70,1,IF(C874=Localisation!$C$71,2,IF(C874=Localisation!$C$72,3,IF(C874=Localisation!$C$73,4,IF(C874=Localisation!$C$74,5,IF(OR(C874=1,C874=2,C874=3,C874=4,C874=5),C874,"")))))))</f>
        <v/>
      </c>
      <c r="F874" s="55" t="e">
        <f t="shared" si="54"/>
        <v>#VALUE!</v>
      </c>
      <c r="G874" s="55" t="e">
        <f t="shared" si="55"/>
        <v>#VALUE!</v>
      </c>
    </row>
    <row r="875" spans="4:7" x14ac:dyDescent="0.3">
      <c r="D875" s="11" t="str">
        <f>(IF(B875=Localisation!$C$64,1,IF(B875=Localisation!$C$65,2,IF(B875=Localisation!$C$66,3,IF(B875=Localisation!$C$67,4,IF(B875=Localisation!$C$68,5,IF(OR(B875=1,B875=2,B875=3,B875=4,B875=5),B875,"")))))))</f>
        <v/>
      </c>
      <c r="E875" s="11" t="str">
        <f>(IF(C875=Localisation!$C$70,1,IF(C875=Localisation!$C$71,2,IF(C875=Localisation!$C$72,3,IF(C875=Localisation!$C$73,4,IF(C875=Localisation!$C$74,5,IF(OR(C875=1,C875=2,C875=3,C875=4,C875=5),C875,"")))))))</f>
        <v/>
      </c>
      <c r="F875" s="55" t="e">
        <f t="shared" si="54"/>
        <v>#VALUE!</v>
      </c>
      <c r="G875" s="55" t="e">
        <f t="shared" si="55"/>
        <v>#VALUE!</v>
      </c>
    </row>
    <row r="876" spans="4:7" x14ac:dyDescent="0.3">
      <c r="D876" s="11" t="str">
        <f>(IF(B876=Localisation!$C$64,1,IF(B876=Localisation!$C$65,2,IF(B876=Localisation!$C$66,3,IF(B876=Localisation!$C$67,4,IF(B876=Localisation!$C$68,5,IF(OR(B876=1,B876=2,B876=3,B876=4,B876=5),B876,"")))))))</f>
        <v/>
      </c>
      <c r="E876" s="11" t="str">
        <f>(IF(C876=Localisation!$C$70,1,IF(C876=Localisation!$C$71,2,IF(C876=Localisation!$C$72,3,IF(C876=Localisation!$C$73,4,IF(C876=Localisation!$C$74,5,IF(OR(C876=1,C876=2,C876=3,C876=4,C876=5),C876,"")))))))</f>
        <v/>
      </c>
      <c r="F876" s="55" t="e">
        <f t="shared" si="54"/>
        <v>#VALUE!</v>
      </c>
      <c r="G876" s="55" t="e">
        <f t="shared" si="55"/>
        <v>#VALUE!</v>
      </c>
    </row>
    <row r="877" spans="4:7" x14ac:dyDescent="0.3">
      <c r="D877" s="11" t="str">
        <f>(IF(B877=Localisation!$C$64,1,IF(B877=Localisation!$C$65,2,IF(B877=Localisation!$C$66,3,IF(B877=Localisation!$C$67,4,IF(B877=Localisation!$C$68,5,IF(OR(B877=1,B877=2,B877=3,B877=4,B877=5),B877,"")))))))</f>
        <v/>
      </c>
      <c r="E877" s="11" t="str">
        <f>(IF(C877=Localisation!$C$70,1,IF(C877=Localisation!$C$71,2,IF(C877=Localisation!$C$72,3,IF(C877=Localisation!$C$73,4,IF(C877=Localisation!$C$74,5,IF(OR(C877=1,C877=2,C877=3,C877=4,C877=5),C877,"")))))))</f>
        <v/>
      </c>
      <c r="F877" s="55" t="e">
        <f t="shared" si="54"/>
        <v>#VALUE!</v>
      </c>
      <c r="G877" s="55" t="e">
        <f t="shared" si="55"/>
        <v>#VALUE!</v>
      </c>
    </row>
    <row r="878" spans="4:7" x14ac:dyDescent="0.3">
      <c r="D878" s="11" t="str">
        <f>(IF(B878=Localisation!$C$64,1,IF(B878=Localisation!$C$65,2,IF(B878=Localisation!$C$66,3,IF(B878=Localisation!$C$67,4,IF(B878=Localisation!$C$68,5,IF(OR(B878=1,B878=2,B878=3,B878=4,B878=5),B878,"")))))))</f>
        <v/>
      </c>
      <c r="E878" s="11" t="str">
        <f>(IF(C878=Localisation!$C$70,1,IF(C878=Localisation!$C$71,2,IF(C878=Localisation!$C$72,3,IF(C878=Localisation!$C$73,4,IF(C878=Localisation!$C$74,5,IF(OR(C878=1,C878=2,C878=3,C878=4,C878=5),C878,"")))))))</f>
        <v/>
      </c>
      <c r="F878" s="55" t="e">
        <f t="shared" si="54"/>
        <v>#VALUE!</v>
      </c>
      <c r="G878" s="55" t="e">
        <f t="shared" si="55"/>
        <v>#VALUE!</v>
      </c>
    </row>
    <row r="879" spans="4:7" x14ac:dyDescent="0.3">
      <c r="D879" s="11" t="str">
        <f>(IF(B879=Localisation!$C$64,1,IF(B879=Localisation!$C$65,2,IF(B879=Localisation!$C$66,3,IF(B879=Localisation!$C$67,4,IF(B879=Localisation!$C$68,5,IF(OR(B879=1,B879=2,B879=3,B879=4,B879=5),B879,"")))))))</f>
        <v/>
      </c>
      <c r="E879" s="11" t="str">
        <f>(IF(C879=Localisation!$C$70,1,IF(C879=Localisation!$C$71,2,IF(C879=Localisation!$C$72,3,IF(C879=Localisation!$C$73,4,IF(C879=Localisation!$C$74,5,IF(OR(C879=1,C879=2,C879=3,C879=4,C879=5),C879,"")))))))</f>
        <v/>
      </c>
      <c r="F879" s="55" t="e">
        <f t="shared" si="54"/>
        <v>#VALUE!</v>
      </c>
      <c r="G879" s="55" t="e">
        <f t="shared" si="55"/>
        <v>#VALUE!</v>
      </c>
    </row>
    <row r="880" spans="4:7" x14ac:dyDescent="0.3">
      <c r="D880" s="11" t="str">
        <f>(IF(B880=Localisation!$C$64,1,IF(B880=Localisation!$C$65,2,IF(B880=Localisation!$C$66,3,IF(B880=Localisation!$C$67,4,IF(B880=Localisation!$C$68,5,IF(OR(B880=1,B880=2,B880=3,B880=4,B880=5),B880,"")))))))</f>
        <v/>
      </c>
      <c r="E880" s="11" t="str">
        <f>(IF(C880=Localisation!$C$70,1,IF(C880=Localisation!$C$71,2,IF(C880=Localisation!$C$72,3,IF(C880=Localisation!$C$73,4,IF(C880=Localisation!$C$74,5,IF(OR(C880=1,C880=2,C880=3,C880=4,C880=5),C880,"")))))))</f>
        <v/>
      </c>
      <c r="F880" s="55" t="e">
        <f t="shared" si="54"/>
        <v>#VALUE!</v>
      </c>
      <c r="G880" s="55" t="e">
        <f t="shared" si="55"/>
        <v>#VALUE!</v>
      </c>
    </row>
    <row r="881" spans="4:7" x14ac:dyDescent="0.3">
      <c r="D881" s="11" t="str">
        <f>(IF(B881=Localisation!$C$64,1,IF(B881=Localisation!$C$65,2,IF(B881=Localisation!$C$66,3,IF(B881=Localisation!$C$67,4,IF(B881=Localisation!$C$68,5,IF(OR(B881=1,B881=2,B881=3,B881=4,B881=5),B881,"")))))))</f>
        <v/>
      </c>
      <c r="E881" s="11" t="str">
        <f>(IF(C881=Localisation!$C$70,1,IF(C881=Localisation!$C$71,2,IF(C881=Localisation!$C$72,3,IF(C881=Localisation!$C$73,4,IF(C881=Localisation!$C$74,5,IF(OR(C881=1,C881=2,C881=3,C881=4,C881=5),C881,"")))))))</f>
        <v/>
      </c>
      <c r="F881" s="55" t="e">
        <f t="shared" si="54"/>
        <v>#VALUE!</v>
      </c>
      <c r="G881" s="55" t="e">
        <f t="shared" si="55"/>
        <v>#VALUE!</v>
      </c>
    </row>
    <row r="882" spans="4:7" x14ac:dyDescent="0.3">
      <c r="D882" s="11" t="str">
        <f>(IF(B882=Localisation!$C$64,1,IF(B882=Localisation!$C$65,2,IF(B882=Localisation!$C$66,3,IF(B882=Localisation!$C$67,4,IF(B882=Localisation!$C$68,5,IF(OR(B882=1,B882=2,B882=3,B882=4,B882=5),B882,"")))))))</f>
        <v/>
      </c>
      <c r="E882" s="11" t="str">
        <f>(IF(C882=Localisation!$C$70,1,IF(C882=Localisation!$C$71,2,IF(C882=Localisation!$C$72,3,IF(C882=Localisation!$C$73,4,IF(C882=Localisation!$C$74,5,IF(OR(C882=1,C882=2,C882=3,C882=4,C882=5),C882,"")))))))</f>
        <v/>
      </c>
      <c r="F882" s="55" t="e">
        <f t="shared" si="54"/>
        <v>#VALUE!</v>
      </c>
      <c r="G882" s="55" t="e">
        <f t="shared" si="55"/>
        <v>#VALUE!</v>
      </c>
    </row>
    <row r="883" spans="4:7" x14ac:dyDescent="0.3">
      <c r="D883" s="11" t="str">
        <f>(IF(B883=Localisation!$C$64,1,IF(B883=Localisation!$C$65,2,IF(B883=Localisation!$C$66,3,IF(B883=Localisation!$C$67,4,IF(B883=Localisation!$C$68,5,IF(OR(B883=1,B883=2,B883=3,B883=4,B883=5),B883,"")))))))</f>
        <v/>
      </c>
      <c r="E883" s="11" t="str">
        <f>(IF(C883=Localisation!$C$70,1,IF(C883=Localisation!$C$71,2,IF(C883=Localisation!$C$72,3,IF(C883=Localisation!$C$73,4,IF(C883=Localisation!$C$74,5,IF(OR(C883=1,C883=2,C883=3,C883=4,C883=5),C883,"")))))))</f>
        <v/>
      </c>
      <c r="F883" s="55" t="e">
        <f t="shared" si="54"/>
        <v>#VALUE!</v>
      </c>
      <c r="G883" s="55" t="e">
        <f t="shared" si="55"/>
        <v>#VALUE!</v>
      </c>
    </row>
    <row r="884" spans="4:7" x14ac:dyDescent="0.3">
      <c r="D884" s="11" t="str">
        <f>(IF(B884=Localisation!$C$64,1,IF(B884=Localisation!$C$65,2,IF(B884=Localisation!$C$66,3,IF(B884=Localisation!$C$67,4,IF(B884=Localisation!$C$68,5,IF(OR(B884=1,B884=2,B884=3,B884=4,B884=5),B884,"")))))))</f>
        <v/>
      </c>
      <c r="E884" s="11" t="str">
        <f>(IF(C884=Localisation!$C$70,1,IF(C884=Localisation!$C$71,2,IF(C884=Localisation!$C$72,3,IF(C884=Localisation!$C$73,4,IF(C884=Localisation!$C$74,5,IF(OR(C884=1,C884=2,C884=3,C884=4,C884=5),C884,"")))))))</f>
        <v/>
      </c>
      <c r="F884" s="55" t="e">
        <f t="shared" si="54"/>
        <v>#VALUE!</v>
      </c>
      <c r="G884" s="55" t="e">
        <f t="shared" si="55"/>
        <v>#VALUE!</v>
      </c>
    </row>
    <row r="885" spans="4:7" x14ac:dyDescent="0.3">
      <c r="D885" s="11" t="str">
        <f>(IF(B885=Localisation!$C$64,1,IF(B885=Localisation!$C$65,2,IF(B885=Localisation!$C$66,3,IF(B885=Localisation!$C$67,4,IF(B885=Localisation!$C$68,5,IF(OR(B885=1,B885=2,B885=3,B885=4,B885=5),B885,"")))))))</f>
        <v/>
      </c>
      <c r="E885" s="11" t="str">
        <f>(IF(C885=Localisation!$C$70,1,IF(C885=Localisation!$C$71,2,IF(C885=Localisation!$C$72,3,IF(C885=Localisation!$C$73,4,IF(C885=Localisation!$C$74,5,IF(OR(C885=1,C885=2,C885=3,C885=4,C885=5),C885,"")))))))</f>
        <v/>
      </c>
      <c r="F885" s="55" t="e">
        <f t="shared" si="54"/>
        <v>#VALUE!</v>
      </c>
      <c r="G885" s="55" t="e">
        <f t="shared" si="55"/>
        <v>#VALUE!</v>
      </c>
    </row>
    <row r="886" spans="4:7" x14ac:dyDescent="0.3">
      <c r="D886" s="11" t="str">
        <f>(IF(B886=Localisation!$C$64,1,IF(B886=Localisation!$C$65,2,IF(B886=Localisation!$C$66,3,IF(B886=Localisation!$C$67,4,IF(B886=Localisation!$C$68,5,IF(OR(B886=1,B886=2,B886=3,B886=4,B886=5),B886,"")))))))</f>
        <v/>
      </c>
      <c r="E886" s="11" t="str">
        <f>(IF(C886=Localisation!$C$70,1,IF(C886=Localisation!$C$71,2,IF(C886=Localisation!$C$72,3,IF(C886=Localisation!$C$73,4,IF(C886=Localisation!$C$74,5,IF(OR(C886=1,C886=2,C886=3,C886=4,C886=5),C886,"")))))))</f>
        <v/>
      </c>
      <c r="F886" s="55" t="e">
        <f t="shared" si="54"/>
        <v>#VALUE!</v>
      </c>
      <c r="G886" s="55" t="e">
        <f t="shared" si="55"/>
        <v>#VALUE!</v>
      </c>
    </row>
    <row r="887" spans="4:7" x14ac:dyDescent="0.3">
      <c r="D887" s="11" t="str">
        <f>(IF(B887=Localisation!$C$64,1,IF(B887=Localisation!$C$65,2,IF(B887=Localisation!$C$66,3,IF(B887=Localisation!$C$67,4,IF(B887=Localisation!$C$68,5,IF(OR(B887=1,B887=2,B887=3,B887=4,B887=5),B887,"")))))))</f>
        <v/>
      </c>
      <c r="E887" s="11" t="str">
        <f>(IF(C887=Localisation!$C$70,1,IF(C887=Localisation!$C$71,2,IF(C887=Localisation!$C$72,3,IF(C887=Localisation!$C$73,4,IF(C887=Localisation!$C$74,5,IF(OR(C887=1,C887=2,C887=3,C887=4,C887=5),C887,"")))))))</f>
        <v/>
      </c>
      <c r="F887" s="55" t="e">
        <f t="shared" si="54"/>
        <v>#VALUE!</v>
      </c>
      <c r="G887" s="55" t="e">
        <f t="shared" si="55"/>
        <v>#VALUE!</v>
      </c>
    </row>
    <row r="888" spans="4:7" x14ac:dyDescent="0.3">
      <c r="D888" s="11" t="str">
        <f>(IF(B888=Localisation!$C$64,1,IF(B888=Localisation!$C$65,2,IF(B888=Localisation!$C$66,3,IF(B888=Localisation!$C$67,4,IF(B888=Localisation!$C$68,5,IF(OR(B888=1,B888=2,B888=3,B888=4,B888=5),B888,"")))))))</f>
        <v/>
      </c>
      <c r="E888" s="11" t="str">
        <f>(IF(C888=Localisation!$C$70,1,IF(C888=Localisation!$C$71,2,IF(C888=Localisation!$C$72,3,IF(C888=Localisation!$C$73,4,IF(C888=Localisation!$C$74,5,IF(OR(C888=1,C888=2,C888=3,C888=4,C888=5),C888,"")))))))</f>
        <v/>
      </c>
      <c r="F888" s="55" t="e">
        <f t="shared" si="54"/>
        <v>#VALUE!</v>
      </c>
      <c r="G888" s="55" t="e">
        <f t="shared" si="55"/>
        <v>#VALUE!</v>
      </c>
    </row>
    <row r="889" spans="4:7" x14ac:dyDescent="0.3">
      <c r="D889" s="11" t="str">
        <f>(IF(B889=Localisation!$C$64,1,IF(B889=Localisation!$C$65,2,IF(B889=Localisation!$C$66,3,IF(B889=Localisation!$C$67,4,IF(B889=Localisation!$C$68,5,IF(OR(B889=1,B889=2,B889=3,B889=4,B889=5),B889,"")))))))</f>
        <v/>
      </c>
      <c r="E889" s="11" t="str">
        <f>(IF(C889=Localisation!$C$70,1,IF(C889=Localisation!$C$71,2,IF(C889=Localisation!$C$72,3,IF(C889=Localisation!$C$73,4,IF(C889=Localisation!$C$74,5,IF(OR(C889=1,C889=2,C889=3,C889=4,C889=5),C889,"")))))))</f>
        <v/>
      </c>
      <c r="F889" s="55" t="e">
        <f t="shared" si="54"/>
        <v>#VALUE!</v>
      </c>
      <c r="G889" s="55" t="e">
        <f t="shared" si="55"/>
        <v>#VALUE!</v>
      </c>
    </row>
    <row r="890" spans="4:7" x14ac:dyDescent="0.3">
      <c r="D890" s="11" t="str">
        <f>(IF(B890=Localisation!$C$64,1,IF(B890=Localisation!$C$65,2,IF(B890=Localisation!$C$66,3,IF(B890=Localisation!$C$67,4,IF(B890=Localisation!$C$68,5,IF(OR(B890=1,B890=2,B890=3,B890=4,B890=5),B890,"")))))))</f>
        <v/>
      </c>
      <c r="E890" s="11" t="str">
        <f>(IF(C890=Localisation!$C$70,1,IF(C890=Localisation!$C$71,2,IF(C890=Localisation!$C$72,3,IF(C890=Localisation!$C$73,4,IF(C890=Localisation!$C$74,5,IF(OR(C890=1,C890=2,C890=3,C890=4,C890=5),C890,"")))))))</f>
        <v/>
      </c>
      <c r="F890" s="55" t="e">
        <f t="shared" si="54"/>
        <v>#VALUE!</v>
      </c>
      <c r="G890" s="55" t="e">
        <f t="shared" si="55"/>
        <v>#VALUE!</v>
      </c>
    </row>
    <row r="891" spans="4:7" x14ac:dyDescent="0.3">
      <c r="D891" s="11" t="str">
        <f>(IF(B891=Localisation!$C$64,1,IF(B891=Localisation!$C$65,2,IF(B891=Localisation!$C$66,3,IF(B891=Localisation!$C$67,4,IF(B891=Localisation!$C$68,5,IF(OR(B891=1,B891=2,B891=3,B891=4,B891=5),B891,"")))))))</f>
        <v/>
      </c>
      <c r="E891" s="11" t="str">
        <f>(IF(C891=Localisation!$C$70,1,IF(C891=Localisation!$C$71,2,IF(C891=Localisation!$C$72,3,IF(C891=Localisation!$C$73,4,IF(C891=Localisation!$C$74,5,IF(OR(C891=1,C891=2,C891=3,C891=4,C891=5),C891,"")))))))</f>
        <v/>
      </c>
      <c r="F891" s="55" t="e">
        <f t="shared" si="54"/>
        <v>#VALUE!</v>
      </c>
      <c r="G891" s="55" t="e">
        <f t="shared" si="55"/>
        <v>#VALUE!</v>
      </c>
    </row>
    <row r="892" spans="4:7" x14ac:dyDescent="0.3">
      <c r="D892" s="11" t="str">
        <f>(IF(B892=Localisation!$C$64,1,IF(B892=Localisation!$C$65,2,IF(B892=Localisation!$C$66,3,IF(B892=Localisation!$C$67,4,IF(B892=Localisation!$C$68,5,IF(OR(B892=1,B892=2,B892=3,B892=4,B892=5),B892,"")))))))</f>
        <v/>
      </c>
      <c r="E892" s="11" t="str">
        <f>(IF(C892=Localisation!$C$70,1,IF(C892=Localisation!$C$71,2,IF(C892=Localisation!$C$72,3,IF(C892=Localisation!$C$73,4,IF(C892=Localisation!$C$74,5,IF(OR(C892=1,C892=2,C892=3,C892=4,C892=5),C892,"")))))))</f>
        <v/>
      </c>
      <c r="F892" s="55" t="e">
        <f t="shared" si="54"/>
        <v>#VALUE!</v>
      </c>
      <c r="G892" s="55" t="e">
        <f t="shared" si="55"/>
        <v>#VALUE!</v>
      </c>
    </row>
    <row r="893" spans="4:7" x14ac:dyDescent="0.3">
      <c r="D893" s="11" t="str">
        <f>(IF(B893=Localisation!$C$64,1,IF(B893=Localisation!$C$65,2,IF(B893=Localisation!$C$66,3,IF(B893=Localisation!$C$67,4,IF(B893=Localisation!$C$68,5,IF(OR(B893=1,B893=2,B893=3,B893=4,B893=5),B893,"")))))))</f>
        <v/>
      </c>
      <c r="E893" s="11" t="str">
        <f>(IF(C893=Localisation!$C$70,1,IF(C893=Localisation!$C$71,2,IF(C893=Localisation!$C$72,3,IF(C893=Localisation!$C$73,4,IF(C893=Localisation!$C$74,5,IF(OR(C893=1,C893=2,C893=3,C893=4,C893=5),C893,"")))))))</f>
        <v/>
      </c>
      <c r="F893" s="55" t="e">
        <f t="shared" si="54"/>
        <v>#VALUE!</v>
      </c>
      <c r="G893" s="55" t="e">
        <f t="shared" si="55"/>
        <v>#VALUE!</v>
      </c>
    </row>
    <row r="894" spans="4:7" x14ac:dyDescent="0.3">
      <c r="D894" s="11" t="str">
        <f>(IF(B894=Localisation!$C$64,1,IF(B894=Localisation!$C$65,2,IF(B894=Localisation!$C$66,3,IF(B894=Localisation!$C$67,4,IF(B894=Localisation!$C$68,5,IF(OR(B894=1,B894=2,B894=3,B894=4,B894=5),B894,"")))))))</f>
        <v/>
      </c>
      <c r="E894" s="11" t="str">
        <f>(IF(C894=Localisation!$C$70,1,IF(C894=Localisation!$C$71,2,IF(C894=Localisation!$C$72,3,IF(C894=Localisation!$C$73,4,IF(C894=Localisation!$C$74,5,IF(OR(C894=1,C894=2,C894=3,C894=4,C894=5),C894,"")))))))</f>
        <v/>
      </c>
      <c r="F894" s="55" t="e">
        <f t="shared" si="54"/>
        <v>#VALUE!</v>
      </c>
      <c r="G894" s="55" t="e">
        <f t="shared" si="55"/>
        <v>#VALUE!</v>
      </c>
    </row>
    <row r="895" spans="4:7" x14ac:dyDescent="0.3">
      <c r="D895" s="11" t="str">
        <f>(IF(B895=Localisation!$C$64,1,IF(B895=Localisation!$C$65,2,IF(B895=Localisation!$C$66,3,IF(B895=Localisation!$C$67,4,IF(B895=Localisation!$C$68,5,IF(OR(B895=1,B895=2,B895=3,B895=4,B895=5),B895,"")))))))</f>
        <v/>
      </c>
      <c r="E895" s="11" t="str">
        <f>(IF(C895=Localisation!$C$70,1,IF(C895=Localisation!$C$71,2,IF(C895=Localisation!$C$72,3,IF(C895=Localisation!$C$73,4,IF(C895=Localisation!$C$74,5,IF(OR(C895=1,C895=2,C895=3,C895=4,C895=5),C895,"")))))))</f>
        <v/>
      </c>
      <c r="F895" s="55" t="e">
        <f t="shared" si="54"/>
        <v>#VALUE!</v>
      </c>
      <c r="G895" s="55" t="e">
        <f t="shared" si="55"/>
        <v>#VALUE!</v>
      </c>
    </row>
    <row r="896" spans="4:7" x14ac:dyDescent="0.3">
      <c r="D896" s="11" t="str">
        <f>(IF(B896=Localisation!$C$64,1,IF(B896=Localisation!$C$65,2,IF(B896=Localisation!$C$66,3,IF(B896=Localisation!$C$67,4,IF(B896=Localisation!$C$68,5,IF(OR(B896=1,B896=2,B896=3,B896=4,B896=5),B896,"")))))))</f>
        <v/>
      </c>
      <c r="E896" s="11" t="str">
        <f>(IF(C896=Localisation!$C$70,1,IF(C896=Localisation!$C$71,2,IF(C896=Localisation!$C$72,3,IF(C896=Localisation!$C$73,4,IF(C896=Localisation!$C$74,5,IF(OR(C896=1,C896=2,C896=3,C896=4,C896=5),C896,"")))))))</f>
        <v/>
      </c>
      <c r="F896" s="55" t="e">
        <f t="shared" si="54"/>
        <v>#VALUE!</v>
      </c>
      <c r="G896" s="55" t="e">
        <f t="shared" si="55"/>
        <v>#VALUE!</v>
      </c>
    </row>
    <row r="897" spans="4:7" x14ac:dyDescent="0.3">
      <c r="D897" s="11" t="str">
        <f>(IF(B897=Localisation!$C$64,1,IF(B897=Localisation!$C$65,2,IF(B897=Localisation!$C$66,3,IF(B897=Localisation!$C$67,4,IF(B897=Localisation!$C$68,5,IF(OR(B897=1,B897=2,B897=3,B897=4,B897=5),B897,"")))))))</f>
        <v/>
      </c>
      <c r="E897" s="11" t="str">
        <f>(IF(C897=Localisation!$C$70,1,IF(C897=Localisation!$C$71,2,IF(C897=Localisation!$C$72,3,IF(C897=Localisation!$C$73,4,IF(C897=Localisation!$C$74,5,IF(OR(C897=1,C897=2,C897=3,C897=4,C897=5),C897,"")))))))</f>
        <v/>
      </c>
      <c r="F897" s="55" t="e">
        <f t="shared" si="54"/>
        <v>#VALUE!</v>
      </c>
      <c r="G897" s="55" t="e">
        <f t="shared" si="55"/>
        <v>#VALUE!</v>
      </c>
    </row>
    <row r="898" spans="4:7" x14ac:dyDescent="0.3">
      <c r="D898" s="11" t="str">
        <f>(IF(B898=Localisation!$C$64,1,IF(B898=Localisation!$C$65,2,IF(B898=Localisation!$C$66,3,IF(B898=Localisation!$C$67,4,IF(B898=Localisation!$C$68,5,IF(OR(B898=1,B898=2,B898=3,B898=4,B898=5),B898,"")))))))</f>
        <v/>
      </c>
      <c r="E898" s="11" t="str">
        <f>(IF(C898=Localisation!$C$70,1,IF(C898=Localisation!$C$71,2,IF(C898=Localisation!$C$72,3,IF(C898=Localisation!$C$73,4,IF(C898=Localisation!$C$74,5,IF(OR(C898=1,C898=2,C898=3,C898=4,C898=5),C898,"")))))))</f>
        <v/>
      </c>
      <c r="F898" s="55" t="e">
        <f t="shared" si="54"/>
        <v>#VALUE!</v>
      </c>
      <c r="G898" s="55" t="e">
        <f t="shared" si="55"/>
        <v>#VALUE!</v>
      </c>
    </row>
    <row r="899" spans="4:7" x14ac:dyDescent="0.3">
      <c r="D899" s="11" t="str">
        <f>(IF(B899=Localisation!$C$64,1,IF(B899=Localisation!$C$65,2,IF(B899=Localisation!$C$66,3,IF(B899=Localisation!$C$67,4,IF(B899=Localisation!$C$68,5,IF(OR(B899=1,B899=2,B899=3,B899=4,B899=5),B899,"")))))))</f>
        <v/>
      </c>
      <c r="E899" s="11" t="str">
        <f>(IF(C899=Localisation!$C$70,1,IF(C899=Localisation!$C$71,2,IF(C899=Localisation!$C$72,3,IF(C899=Localisation!$C$73,4,IF(C899=Localisation!$C$74,5,IF(OR(C899=1,C899=2,C899=3,C899=4,C899=5),C899,"")))))))</f>
        <v/>
      </c>
      <c r="F899" s="55" t="e">
        <f t="shared" si="54"/>
        <v>#VALUE!</v>
      </c>
      <c r="G899" s="55" t="e">
        <f t="shared" si="55"/>
        <v>#VALUE!</v>
      </c>
    </row>
    <row r="900" spans="4:7" x14ac:dyDescent="0.3">
      <c r="D900" s="11" t="str">
        <f>(IF(B900=Localisation!$C$64,1,IF(B900=Localisation!$C$65,2,IF(B900=Localisation!$C$66,3,IF(B900=Localisation!$C$67,4,IF(B900=Localisation!$C$68,5,IF(OR(B900=1,B900=2,B900=3,B900=4,B900=5),B900,"")))))))</f>
        <v/>
      </c>
      <c r="E900" s="11" t="str">
        <f>(IF(C900=Localisation!$C$70,1,IF(C900=Localisation!$C$71,2,IF(C900=Localisation!$C$72,3,IF(C900=Localisation!$C$73,4,IF(C900=Localisation!$C$74,5,IF(OR(C900=1,C900=2,C900=3,C900=4,C900=5),C900,"")))))))</f>
        <v/>
      </c>
      <c r="F900" s="55" t="e">
        <f t="shared" si="54"/>
        <v>#VALUE!</v>
      </c>
      <c r="G900" s="55" t="e">
        <f t="shared" si="55"/>
        <v>#VALUE!</v>
      </c>
    </row>
    <row r="901" spans="4:7" x14ac:dyDescent="0.3">
      <c r="D901" s="11" t="str">
        <f>(IF(B901=Localisation!$C$64,1,IF(B901=Localisation!$C$65,2,IF(B901=Localisation!$C$66,3,IF(B901=Localisation!$C$67,4,IF(B901=Localisation!$C$68,5,IF(OR(B901=1,B901=2,B901=3,B901=4,B901=5),B901,"")))))))</f>
        <v/>
      </c>
      <c r="E901" s="11" t="str">
        <f>(IF(C901=Localisation!$C$70,1,IF(C901=Localisation!$C$71,2,IF(C901=Localisation!$C$72,3,IF(C901=Localisation!$C$73,4,IF(C901=Localisation!$C$74,5,IF(OR(C901=1,C901=2,C901=3,C901=4,C901=5),C901,"")))))))</f>
        <v/>
      </c>
      <c r="F901" s="55" t="e">
        <f t="shared" si="54"/>
        <v>#VALUE!</v>
      </c>
      <c r="G901" s="55" t="e">
        <f t="shared" si="55"/>
        <v>#VALUE!</v>
      </c>
    </row>
    <row r="902" spans="4:7" x14ac:dyDescent="0.3">
      <c r="D902" s="11" t="str">
        <f>(IF(B902=Localisation!$C$64,1,IF(B902=Localisation!$C$65,2,IF(B902=Localisation!$C$66,3,IF(B902=Localisation!$C$67,4,IF(B902=Localisation!$C$68,5,IF(OR(B902=1,B902=2,B902=3,B902=4,B902=5),B902,"")))))))</f>
        <v/>
      </c>
      <c r="E902" s="11" t="str">
        <f>(IF(C902=Localisation!$C$70,1,IF(C902=Localisation!$C$71,2,IF(C902=Localisation!$C$72,3,IF(C902=Localisation!$C$73,4,IF(C902=Localisation!$C$74,5,IF(OR(C902=1,C902=2,C902=3,C902=4,C902=5),C902,"")))))))</f>
        <v/>
      </c>
      <c r="F902" s="55" t="e">
        <f t="shared" si="54"/>
        <v>#VALUE!</v>
      </c>
      <c r="G902" s="55" t="e">
        <f t="shared" si="55"/>
        <v>#VALUE!</v>
      </c>
    </row>
    <row r="903" spans="4:7" x14ac:dyDescent="0.3">
      <c r="D903" s="11" t="str">
        <f>(IF(B903=Localisation!$C$64,1,IF(B903=Localisation!$C$65,2,IF(B903=Localisation!$C$66,3,IF(B903=Localisation!$C$67,4,IF(B903=Localisation!$C$68,5,IF(OR(B903=1,B903=2,B903=3,B903=4,B903=5),B903,"")))))))</f>
        <v/>
      </c>
      <c r="E903" s="11" t="str">
        <f>(IF(C903=Localisation!$C$70,1,IF(C903=Localisation!$C$71,2,IF(C903=Localisation!$C$72,3,IF(C903=Localisation!$C$73,4,IF(C903=Localisation!$C$74,5,IF(OR(C903=1,C903=2,C903=3,C903=4,C903=5),C903,"")))))))</f>
        <v/>
      </c>
      <c r="F903" s="55" t="e">
        <f t="shared" si="54"/>
        <v>#VALUE!</v>
      </c>
      <c r="G903" s="55" t="e">
        <f t="shared" si="55"/>
        <v>#VALUE!</v>
      </c>
    </row>
    <row r="904" spans="4:7" x14ac:dyDescent="0.3">
      <c r="D904" s="11" t="str">
        <f>(IF(B904=Localisation!$C$64,1,IF(B904=Localisation!$C$65,2,IF(B904=Localisation!$C$66,3,IF(B904=Localisation!$C$67,4,IF(B904=Localisation!$C$68,5,IF(OR(B904=1,B904=2,B904=3,B904=4,B904=5),B904,"")))))))</f>
        <v/>
      </c>
      <c r="E904" s="11" t="str">
        <f>(IF(C904=Localisation!$C$70,1,IF(C904=Localisation!$C$71,2,IF(C904=Localisation!$C$72,3,IF(C904=Localisation!$C$73,4,IF(C904=Localisation!$C$74,5,IF(OR(C904=1,C904=2,C904=3,C904=4,C904=5),C904,"")))))))</f>
        <v/>
      </c>
      <c r="F904" s="55" t="e">
        <f t="shared" si="54"/>
        <v>#VALUE!</v>
      </c>
      <c r="G904" s="55" t="e">
        <f t="shared" si="55"/>
        <v>#VALUE!</v>
      </c>
    </row>
    <row r="905" spans="4:7" x14ac:dyDescent="0.3">
      <c r="D905" s="11" t="str">
        <f>(IF(B905=Localisation!$C$64,1,IF(B905=Localisation!$C$65,2,IF(B905=Localisation!$C$66,3,IF(B905=Localisation!$C$67,4,IF(B905=Localisation!$C$68,5,IF(OR(B905=1,B905=2,B905=3,B905=4,B905=5),B905,"")))))))</f>
        <v/>
      </c>
      <c r="E905" s="11" t="str">
        <f>(IF(C905=Localisation!$C$70,1,IF(C905=Localisation!$C$71,2,IF(C905=Localisation!$C$72,3,IF(C905=Localisation!$C$73,4,IF(C905=Localisation!$C$74,5,IF(OR(C905=1,C905=2,C905=3,C905=4,C905=5),C905,"")))))))</f>
        <v/>
      </c>
      <c r="F905" s="55" t="e">
        <f t="shared" si="54"/>
        <v>#VALUE!</v>
      </c>
      <c r="G905" s="55" t="e">
        <f t="shared" si="55"/>
        <v>#VALUE!</v>
      </c>
    </row>
    <row r="906" spans="4:7" x14ac:dyDescent="0.3">
      <c r="D906" s="11" t="str">
        <f>(IF(B906=Localisation!$C$64,1,IF(B906=Localisation!$C$65,2,IF(B906=Localisation!$C$66,3,IF(B906=Localisation!$C$67,4,IF(B906=Localisation!$C$68,5,IF(OR(B906=1,B906=2,B906=3,B906=4,B906=5),B906,"")))))))</f>
        <v/>
      </c>
      <c r="E906" s="11" t="str">
        <f>(IF(C906=Localisation!$C$70,1,IF(C906=Localisation!$C$71,2,IF(C906=Localisation!$C$72,3,IF(C906=Localisation!$C$73,4,IF(C906=Localisation!$C$74,5,IF(OR(C906=1,C906=2,C906=3,C906=4,C906=5),C906,"")))))))</f>
        <v/>
      </c>
      <c r="F906" s="55" t="e">
        <f t="shared" si="54"/>
        <v>#VALUE!</v>
      </c>
      <c r="G906" s="55" t="e">
        <f t="shared" si="55"/>
        <v>#VALUE!</v>
      </c>
    </row>
    <row r="907" spans="4:7" x14ac:dyDescent="0.3">
      <c r="D907" s="11" t="str">
        <f>(IF(B907=Localisation!$C$64,1,IF(B907=Localisation!$C$65,2,IF(B907=Localisation!$C$66,3,IF(B907=Localisation!$C$67,4,IF(B907=Localisation!$C$68,5,IF(OR(B907=1,B907=2,B907=3,B907=4,B907=5),B907,"")))))))</f>
        <v/>
      </c>
      <c r="E907" s="11" t="str">
        <f>(IF(C907=Localisation!$C$70,1,IF(C907=Localisation!$C$71,2,IF(C907=Localisation!$C$72,3,IF(C907=Localisation!$C$73,4,IF(C907=Localisation!$C$74,5,IF(OR(C907=1,C907=2,C907=3,C907=4,C907=5),C907,"")))))))</f>
        <v/>
      </c>
      <c r="F907" s="55" t="e">
        <f t="shared" si="54"/>
        <v>#VALUE!</v>
      </c>
      <c r="G907" s="55" t="e">
        <f t="shared" si="55"/>
        <v>#VALUE!</v>
      </c>
    </row>
    <row r="908" spans="4:7" x14ac:dyDescent="0.3">
      <c r="D908" s="11" t="str">
        <f>(IF(B908=Localisation!$C$64,1,IF(B908=Localisation!$C$65,2,IF(B908=Localisation!$C$66,3,IF(B908=Localisation!$C$67,4,IF(B908=Localisation!$C$68,5,IF(OR(B908=1,B908=2,B908=3,B908=4,B908=5),B908,"")))))))</f>
        <v/>
      </c>
      <c r="E908" s="11" t="str">
        <f>(IF(C908=Localisation!$C$70,1,IF(C908=Localisation!$C$71,2,IF(C908=Localisation!$C$72,3,IF(C908=Localisation!$C$73,4,IF(C908=Localisation!$C$74,5,IF(OR(C908=1,C908=2,C908=3,C908=4,C908=5),C908,"")))))))</f>
        <v/>
      </c>
      <c r="F908" s="55" t="e">
        <f t="shared" si="54"/>
        <v>#VALUE!</v>
      </c>
      <c r="G908" s="55" t="e">
        <f t="shared" si="55"/>
        <v>#VALUE!</v>
      </c>
    </row>
    <row r="909" spans="4:7" x14ac:dyDescent="0.3">
      <c r="D909" s="11" t="str">
        <f>(IF(B909=Localisation!$C$64,1,IF(B909=Localisation!$C$65,2,IF(B909=Localisation!$C$66,3,IF(B909=Localisation!$C$67,4,IF(B909=Localisation!$C$68,5,IF(OR(B909=1,B909=2,B909=3,B909=4,B909=5),B909,"")))))))</f>
        <v/>
      </c>
      <c r="E909" s="11" t="str">
        <f>(IF(C909=Localisation!$C$70,1,IF(C909=Localisation!$C$71,2,IF(C909=Localisation!$C$72,3,IF(C909=Localisation!$C$73,4,IF(C909=Localisation!$C$74,5,IF(OR(C909=1,C909=2,C909=3,C909=4,C909=5),C909,"")))))))</f>
        <v/>
      </c>
      <c r="F909" s="55" t="e">
        <f t="shared" si="54"/>
        <v>#VALUE!</v>
      </c>
      <c r="G909" s="55" t="e">
        <f t="shared" si="55"/>
        <v>#VALUE!</v>
      </c>
    </row>
    <row r="910" spans="4:7" x14ac:dyDescent="0.3">
      <c r="D910" s="11" t="str">
        <f>(IF(B910=Localisation!$C$64,1,IF(B910=Localisation!$C$65,2,IF(B910=Localisation!$C$66,3,IF(B910=Localisation!$C$67,4,IF(B910=Localisation!$C$68,5,IF(OR(B910=1,B910=2,B910=3,B910=4,B910=5),B910,"")))))))</f>
        <v/>
      </c>
      <c r="E910" s="11" t="str">
        <f>(IF(C910=Localisation!$C$70,1,IF(C910=Localisation!$C$71,2,IF(C910=Localisation!$C$72,3,IF(C910=Localisation!$C$73,4,IF(C910=Localisation!$C$74,5,IF(OR(C910=1,C910=2,C910=3,C910=4,C910=5),C910,"")))))))</f>
        <v/>
      </c>
      <c r="F910" s="55" t="e">
        <f t="shared" si="54"/>
        <v>#VALUE!</v>
      </c>
      <c r="G910" s="55" t="e">
        <f t="shared" si="55"/>
        <v>#VALUE!</v>
      </c>
    </row>
    <row r="911" spans="4:7" x14ac:dyDescent="0.3">
      <c r="D911" s="11" t="str">
        <f>(IF(B911=Localisation!$C$64,1,IF(B911=Localisation!$C$65,2,IF(B911=Localisation!$C$66,3,IF(B911=Localisation!$C$67,4,IF(B911=Localisation!$C$68,5,IF(OR(B911=1,B911=2,B911=3,B911=4,B911=5),B911,"")))))))</f>
        <v/>
      </c>
      <c r="E911" s="11" t="str">
        <f>(IF(C911=Localisation!$C$70,1,IF(C911=Localisation!$C$71,2,IF(C911=Localisation!$C$72,3,IF(C911=Localisation!$C$73,4,IF(C911=Localisation!$C$74,5,IF(OR(C911=1,C911=2,C911=3,C911=4,C911=5),C911,"")))))))</f>
        <v/>
      </c>
      <c r="F911" s="55" t="e">
        <f t="shared" si="54"/>
        <v>#VALUE!</v>
      </c>
      <c r="G911" s="55" t="e">
        <f t="shared" si="55"/>
        <v>#VALUE!</v>
      </c>
    </row>
    <row r="912" spans="4:7" x14ac:dyDescent="0.3">
      <c r="D912" s="11" t="str">
        <f>(IF(B912=Localisation!$C$64,1,IF(B912=Localisation!$C$65,2,IF(B912=Localisation!$C$66,3,IF(B912=Localisation!$C$67,4,IF(B912=Localisation!$C$68,5,IF(OR(B912=1,B912=2,B912=3,B912=4,B912=5),B912,"")))))))</f>
        <v/>
      </c>
      <c r="E912" s="11" t="str">
        <f>(IF(C912=Localisation!$C$70,1,IF(C912=Localisation!$C$71,2,IF(C912=Localisation!$C$72,3,IF(C912=Localisation!$C$73,4,IF(C912=Localisation!$C$74,5,IF(OR(C912=1,C912=2,C912=3,C912=4,C912=5),C912,"")))))))</f>
        <v/>
      </c>
      <c r="F912" s="55" t="e">
        <f t="shared" si="54"/>
        <v>#VALUE!</v>
      </c>
      <c r="G912" s="55" t="e">
        <f t="shared" si="55"/>
        <v>#VALUE!</v>
      </c>
    </row>
    <row r="913" spans="4:7" x14ac:dyDescent="0.3">
      <c r="D913" s="11" t="str">
        <f>(IF(B913=Localisation!$C$64,1,IF(B913=Localisation!$C$65,2,IF(B913=Localisation!$C$66,3,IF(B913=Localisation!$C$67,4,IF(B913=Localisation!$C$68,5,IF(OR(B913=1,B913=2,B913=3,B913=4,B913=5),B913,"")))))))</f>
        <v/>
      </c>
      <c r="E913" s="11" t="str">
        <f>(IF(C913=Localisation!$C$70,1,IF(C913=Localisation!$C$71,2,IF(C913=Localisation!$C$72,3,IF(C913=Localisation!$C$73,4,IF(C913=Localisation!$C$74,5,IF(OR(C913=1,C913=2,C913=3,C913=4,C913=5),C913,"")))))))</f>
        <v/>
      </c>
      <c r="F913" s="55" t="e">
        <f t="shared" si="54"/>
        <v>#VALUE!</v>
      </c>
      <c r="G913" s="55" t="e">
        <f t="shared" si="55"/>
        <v>#VALUE!</v>
      </c>
    </row>
    <row r="914" spans="4:7" x14ac:dyDescent="0.3">
      <c r="D914" s="11" t="str">
        <f>(IF(B914=Localisation!$C$64,1,IF(B914=Localisation!$C$65,2,IF(B914=Localisation!$C$66,3,IF(B914=Localisation!$C$67,4,IF(B914=Localisation!$C$68,5,IF(OR(B914=1,B914=2,B914=3,B914=4,B914=5),B914,"")))))))</f>
        <v/>
      </c>
      <c r="E914" s="11" t="str">
        <f>(IF(C914=Localisation!$C$70,1,IF(C914=Localisation!$C$71,2,IF(C914=Localisation!$C$72,3,IF(C914=Localisation!$C$73,4,IF(C914=Localisation!$C$74,5,IF(OR(C914=1,C914=2,C914=3,C914=4,C914=5),C914,"")))))))</f>
        <v/>
      </c>
      <c r="F914" s="55" t="e">
        <f t="shared" si="54"/>
        <v>#VALUE!</v>
      </c>
      <c r="G914" s="55" t="e">
        <f t="shared" si="55"/>
        <v>#VALUE!</v>
      </c>
    </row>
    <row r="915" spans="4:7" x14ac:dyDescent="0.3">
      <c r="D915" s="11" t="str">
        <f>(IF(B915=Localisation!$C$64,1,IF(B915=Localisation!$C$65,2,IF(B915=Localisation!$C$66,3,IF(B915=Localisation!$C$67,4,IF(B915=Localisation!$C$68,5,IF(OR(B915=1,B915=2,B915=3,B915=4,B915=5),B915,"")))))))</f>
        <v/>
      </c>
      <c r="E915" s="11" t="str">
        <f>(IF(C915=Localisation!$C$70,1,IF(C915=Localisation!$C$71,2,IF(C915=Localisation!$C$72,3,IF(C915=Localisation!$C$73,4,IF(C915=Localisation!$C$74,5,IF(OR(C915=1,C915=2,C915=3,C915=4,C915=5),C915,"")))))))</f>
        <v/>
      </c>
      <c r="F915" s="55" t="e">
        <f t="shared" si="54"/>
        <v>#VALUE!</v>
      </c>
      <c r="G915" s="55" t="e">
        <f t="shared" si="55"/>
        <v>#VALUE!</v>
      </c>
    </row>
    <row r="916" spans="4:7" x14ac:dyDescent="0.3">
      <c r="D916" s="11" t="str">
        <f>(IF(B916=Localisation!$C$64,1,IF(B916=Localisation!$C$65,2,IF(B916=Localisation!$C$66,3,IF(B916=Localisation!$C$67,4,IF(B916=Localisation!$C$68,5,IF(OR(B916=1,B916=2,B916=3,B916=4,B916=5),B916,"")))))))</f>
        <v/>
      </c>
      <c r="E916" s="11" t="str">
        <f>(IF(C916=Localisation!$C$70,1,IF(C916=Localisation!$C$71,2,IF(C916=Localisation!$C$72,3,IF(C916=Localisation!$C$73,4,IF(C916=Localisation!$C$74,5,IF(OR(C916=1,C916=2,C916=3,C916=4,C916=5),C916,"")))))))</f>
        <v/>
      </c>
      <c r="F916" s="55" t="e">
        <f t="shared" si="54"/>
        <v>#VALUE!</v>
      </c>
      <c r="G916" s="55" t="e">
        <f t="shared" si="55"/>
        <v>#VALUE!</v>
      </c>
    </row>
    <row r="917" spans="4:7" x14ac:dyDescent="0.3">
      <c r="D917" s="11" t="str">
        <f>(IF(B917=Localisation!$C$64,1,IF(B917=Localisation!$C$65,2,IF(B917=Localisation!$C$66,3,IF(B917=Localisation!$C$67,4,IF(B917=Localisation!$C$68,5,IF(OR(B917=1,B917=2,B917=3,B917=4,B917=5),B917,"")))))))</f>
        <v/>
      </c>
      <c r="E917" s="11" t="str">
        <f>(IF(C917=Localisation!$C$70,1,IF(C917=Localisation!$C$71,2,IF(C917=Localisation!$C$72,3,IF(C917=Localisation!$C$73,4,IF(C917=Localisation!$C$74,5,IF(OR(C917=1,C917=2,C917=3,C917=4,C917=5),C917,"")))))))</f>
        <v/>
      </c>
      <c r="F917" s="55" t="e">
        <f t="shared" si="54"/>
        <v>#VALUE!</v>
      </c>
      <c r="G917" s="55" t="e">
        <f t="shared" si="55"/>
        <v>#VALUE!</v>
      </c>
    </row>
    <row r="918" spans="4:7" x14ac:dyDescent="0.3">
      <c r="D918" s="11" t="str">
        <f>(IF(B918=Localisation!$C$64,1,IF(B918=Localisation!$C$65,2,IF(B918=Localisation!$C$66,3,IF(B918=Localisation!$C$67,4,IF(B918=Localisation!$C$68,5,IF(OR(B918=1,B918=2,B918=3,B918=4,B918=5),B918,"")))))))</f>
        <v/>
      </c>
      <c r="E918" s="11" t="str">
        <f>(IF(C918=Localisation!$C$70,1,IF(C918=Localisation!$C$71,2,IF(C918=Localisation!$C$72,3,IF(C918=Localisation!$C$73,4,IF(C918=Localisation!$C$74,5,IF(OR(C918=1,C918=2,C918=3,C918=4,C918=5),C918,"")))))))</f>
        <v/>
      </c>
      <c r="F918" s="55" t="e">
        <f t="shared" si="54"/>
        <v>#VALUE!</v>
      </c>
      <c r="G918" s="55" t="e">
        <f t="shared" si="55"/>
        <v>#VALUE!</v>
      </c>
    </row>
    <row r="919" spans="4:7" x14ac:dyDescent="0.3">
      <c r="D919" s="11" t="str">
        <f>(IF(B919=Localisation!$C$64,1,IF(B919=Localisation!$C$65,2,IF(B919=Localisation!$C$66,3,IF(B919=Localisation!$C$67,4,IF(B919=Localisation!$C$68,5,IF(OR(B919=1,B919=2,B919=3,B919=4,B919=5),B919,"")))))))</f>
        <v/>
      </c>
      <c r="E919" s="11" t="str">
        <f>(IF(C919=Localisation!$C$70,1,IF(C919=Localisation!$C$71,2,IF(C919=Localisation!$C$72,3,IF(C919=Localisation!$C$73,4,IF(C919=Localisation!$C$74,5,IF(OR(C919=1,C919=2,C919=3,C919=4,C919=5),C919,"")))))))</f>
        <v/>
      </c>
      <c r="F919" s="55" t="e">
        <f t="shared" si="54"/>
        <v>#VALUE!</v>
      </c>
      <c r="G919" s="55" t="e">
        <f t="shared" si="55"/>
        <v>#VALUE!</v>
      </c>
    </row>
    <row r="920" spans="4:7" x14ac:dyDescent="0.3">
      <c r="D920" s="11" t="str">
        <f>(IF(B920=Localisation!$C$64,1,IF(B920=Localisation!$C$65,2,IF(B920=Localisation!$C$66,3,IF(B920=Localisation!$C$67,4,IF(B920=Localisation!$C$68,5,IF(OR(B920=1,B920=2,B920=3,B920=4,B920=5),B920,"")))))))</f>
        <v/>
      </c>
      <c r="E920" s="11" t="str">
        <f>(IF(C920=Localisation!$C$70,1,IF(C920=Localisation!$C$71,2,IF(C920=Localisation!$C$72,3,IF(C920=Localisation!$C$73,4,IF(C920=Localisation!$C$74,5,IF(OR(C920=1,C920=2,C920=3,C920=4,C920=5),C920,"")))))))</f>
        <v/>
      </c>
      <c r="F920" s="55" t="e">
        <f t="shared" si="54"/>
        <v>#VALUE!</v>
      </c>
      <c r="G920" s="55" t="e">
        <f t="shared" si="55"/>
        <v>#VALUE!</v>
      </c>
    </row>
    <row r="921" spans="4:7" x14ac:dyDescent="0.3">
      <c r="D921" s="11" t="str">
        <f>(IF(B921=Localisation!$C$64,1,IF(B921=Localisation!$C$65,2,IF(B921=Localisation!$C$66,3,IF(B921=Localisation!$C$67,4,IF(B921=Localisation!$C$68,5,IF(OR(B921=1,B921=2,B921=3,B921=4,B921=5),B921,"")))))))</f>
        <v/>
      </c>
      <c r="E921" s="11" t="str">
        <f>(IF(C921=Localisation!$C$70,1,IF(C921=Localisation!$C$71,2,IF(C921=Localisation!$C$72,3,IF(C921=Localisation!$C$73,4,IF(C921=Localisation!$C$74,5,IF(OR(C921=1,C921=2,C921=3,C921=4,C921=5),C921,"")))))))</f>
        <v/>
      </c>
      <c r="F921" s="55" t="e">
        <f t="shared" si="54"/>
        <v>#VALUE!</v>
      </c>
      <c r="G921" s="55" t="e">
        <f t="shared" si="55"/>
        <v>#VALUE!</v>
      </c>
    </row>
    <row r="922" spans="4:7" x14ac:dyDescent="0.3">
      <c r="D922" s="11" t="str">
        <f>(IF(B922=Localisation!$C$64,1,IF(B922=Localisation!$C$65,2,IF(B922=Localisation!$C$66,3,IF(B922=Localisation!$C$67,4,IF(B922=Localisation!$C$68,5,IF(OR(B922=1,B922=2,B922=3,B922=4,B922=5),B922,"")))))))</f>
        <v/>
      </c>
      <c r="E922" s="11" t="str">
        <f>(IF(C922=Localisation!$C$70,1,IF(C922=Localisation!$C$71,2,IF(C922=Localisation!$C$72,3,IF(C922=Localisation!$C$73,4,IF(C922=Localisation!$C$74,5,IF(OR(C922=1,C922=2,C922=3,C922=4,C922=5),C922,"")))))))</f>
        <v/>
      </c>
      <c r="F922" s="55" t="e">
        <f t="shared" si="54"/>
        <v>#VALUE!</v>
      </c>
      <c r="G922" s="55" t="e">
        <f t="shared" si="55"/>
        <v>#VALUE!</v>
      </c>
    </row>
    <row r="923" spans="4:7" x14ac:dyDescent="0.3">
      <c r="D923" s="11" t="str">
        <f>(IF(B923=Localisation!$C$64,1,IF(B923=Localisation!$C$65,2,IF(B923=Localisation!$C$66,3,IF(B923=Localisation!$C$67,4,IF(B923=Localisation!$C$68,5,IF(OR(B923=1,B923=2,B923=3,B923=4,B923=5),B923,"")))))))</f>
        <v/>
      </c>
      <c r="E923" s="11" t="str">
        <f>(IF(C923=Localisation!$C$70,1,IF(C923=Localisation!$C$71,2,IF(C923=Localisation!$C$72,3,IF(C923=Localisation!$C$73,4,IF(C923=Localisation!$C$74,5,IF(OR(C923=1,C923=2,C923=3,C923=4,C923=5),C923,"")))))))</f>
        <v/>
      </c>
      <c r="F923" s="55" t="e">
        <f t="shared" si="54"/>
        <v>#VALUE!</v>
      </c>
      <c r="G923" s="55" t="e">
        <f t="shared" si="55"/>
        <v>#VALUE!</v>
      </c>
    </row>
    <row r="924" spans="4:7" x14ac:dyDescent="0.3">
      <c r="D924" s="11" t="str">
        <f>(IF(B924=Localisation!$C$64,1,IF(B924=Localisation!$C$65,2,IF(B924=Localisation!$C$66,3,IF(B924=Localisation!$C$67,4,IF(B924=Localisation!$C$68,5,IF(OR(B924=1,B924=2,B924=3,B924=4,B924=5),B924,"")))))))</f>
        <v/>
      </c>
      <c r="E924" s="11" t="str">
        <f>(IF(C924=Localisation!$C$70,1,IF(C924=Localisation!$C$71,2,IF(C924=Localisation!$C$72,3,IF(C924=Localisation!$C$73,4,IF(C924=Localisation!$C$74,5,IF(OR(C924=1,C924=2,C924=3,C924=4,C924=5),C924,"")))))))</f>
        <v/>
      </c>
      <c r="F924" s="55" t="e">
        <f t="shared" si="54"/>
        <v>#VALUE!</v>
      </c>
      <c r="G924" s="55" t="e">
        <f t="shared" si="55"/>
        <v>#VALUE!</v>
      </c>
    </row>
    <row r="925" spans="4:7" x14ac:dyDescent="0.3">
      <c r="D925" s="11" t="str">
        <f>(IF(B925=Localisation!$C$64,1,IF(B925=Localisation!$C$65,2,IF(B925=Localisation!$C$66,3,IF(B925=Localisation!$C$67,4,IF(B925=Localisation!$C$68,5,IF(OR(B925=1,B925=2,B925=3,B925=4,B925=5),B925,"")))))))</f>
        <v/>
      </c>
      <c r="E925" s="11" t="str">
        <f>(IF(C925=Localisation!$C$70,1,IF(C925=Localisation!$C$71,2,IF(C925=Localisation!$C$72,3,IF(C925=Localisation!$C$73,4,IF(C925=Localisation!$C$74,5,IF(OR(C925=1,C925=2,C925=3,C925=4,C925=5),C925,"")))))))</f>
        <v/>
      </c>
      <c r="F925" s="55" t="e">
        <f t="shared" si="54"/>
        <v>#VALUE!</v>
      </c>
      <c r="G925" s="55" t="e">
        <f t="shared" si="55"/>
        <v>#VALUE!</v>
      </c>
    </row>
    <row r="926" spans="4:7" x14ac:dyDescent="0.3">
      <c r="D926" s="11" t="str">
        <f>(IF(B926=Localisation!$C$64,1,IF(B926=Localisation!$C$65,2,IF(B926=Localisation!$C$66,3,IF(B926=Localisation!$C$67,4,IF(B926=Localisation!$C$68,5,IF(OR(B926=1,B926=2,B926=3,B926=4,B926=5),B926,"")))))))</f>
        <v/>
      </c>
      <c r="E926" s="11" t="str">
        <f>(IF(C926=Localisation!$C$70,1,IF(C926=Localisation!$C$71,2,IF(C926=Localisation!$C$72,3,IF(C926=Localisation!$C$73,4,IF(C926=Localisation!$C$74,5,IF(OR(C926=1,C926=2,C926=3,C926=4,C926=5),C926,"")))))))</f>
        <v/>
      </c>
      <c r="F926" s="55" t="e">
        <f t="shared" si="54"/>
        <v>#VALUE!</v>
      </c>
      <c r="G926" s="55" t="e">
        <f t="shared" si="55"/>
        <v>#VALUE!</v>
      </c>
    </row>
    <row r="927" spans="4:7" x14ac:dyDescent="0.3">
      <c r="D927" s="11" t="str">
        <f>(IF(B927=Localisation!$C$64,1,IF(B927=Localisation!$C$65,2,IF(B927=Localisation!$C$66,3,IF(B927=Localisation!$C$67,4,IF(B927=Localisation!$C$68,5,IF(OR(B927=1,B927=2,B927=3,B927=4,B927=5),B927,"")))))))</f>
        <v/>
      </c>
      <c r="E927" s="11" t="str">
        <f>(IF(C927=Localisation!$C$70,1,IF(C927=Localisation!$C$71,2,IF(C927=Localisation!$C$72,3,IF(C927=Localisation!$C$73,4,IF(C927=Localisation!$C$74,5,IF(OR(C927=1,C927=2,C927=3,C927=4,C927=5),C927,"")))))))</f>
        <v/>
      </c>
      <c r="F927" s="55" t="e">
        <f t="shared" si="54"/>
        <v>#VALUE!</v>
      </c>
      <c r="G927" s="55" t="e">
        <f t="shared" si="55"/>
        <v>#VALUE!</v>
      </c>
    </row>
    <row r="928" spans="4:7" x14ac:dyDescent="0.3">
      <c r="D928" s="11" t="str">
        <f>(IF(B928=Localisation!$C$64,1,IF(B928=Localisation!$C$65,2,IF(B928=Localisation!$C$66,3,IF(B928=Localisation!$C$67,4,IF(B928=Localisation!$C$68,5,IF(OR(B928=1,B928=2,B928=3,B928=4,B928=5),B928,"")))))))</f>
        <v/>
      </c>
      <c r="E928" s="11" t="str">
        <f>(IF(C928=Localisation!$C$70,1,IF(C928=Localisation!$C$71,2,IF(C928=Localisation!$C$72,3,IF(C928=Localisation!$C$73,4,IF(C928=Localisation!$C$74,5,IF(OR(C928=1,C928=2,C928=3,C928=4,C928=5),C928,"")))))))</f>
        <v/>
      </c>
      <c r="F928" s="55" t="e">
        <f t="shared" si="54"/>
        <v>#VALUE!</v>
      </c>
      <c r="G928" s="55" t="e">
        <f t="shared" si="55"/>
        <v>#VALUE!</v>
      </c>
    </row>
    <row r="929" spans="4:7" x14ac:dyDescent="0.3">
      <c r="D929" s="11" t="str">
        <f>(IF(B929=Localisation!$C$64,1,IF(B929=Localisation!$C$65,2,IF(B929=Localisation!$C$66,3,IF(B929=Localisation!$C$67,4,IF(B929=Localisation!$C$68,5,IF(OR(B929=1,B929=2,B929=3,B929=4,B929=5),B929,"")))))))</f>
        <v/>
      </c>
      <c r="E929" s="11" t="str">
        <f>(IF(C929=Localisation!$C$70,1,IF(C929=Localisation!$C$71,2,IF(C929=Localisation!$C$72,3,IF(C929=Localisation!$C$73,4,IF(C929=Localisation!$C$74,5,IF(OR(C929=1,C929=2,C929=3,C929=4,C929=5),C929,"")))))))</f>
        <v/>
      </c>
      <c r="F929" s="55" t="e">
        <f t="shared" si="54"/>
        <v>#VALUE!</v>
      </c>
      <c r="G929" s="55" t="e">
        <f t="shared" si="55"/>
        <v>#VALUE!</v>
      </c>
    </row>
    <row r="930" spans="4:7" x14ac:dyDescent="0.3">
      <c r="D930" s="11" t="str">
        <f>(IF(B930=Localisation!$C$64,1,IF(B930=Localisation!$C$65,2,IF(B930=Localisation!$C$66,3,IF(B930=Localisation!$C$67,4,IF(B930=Localisation!$C$68,5,IF(OR(B930=1,B930=2,B930=3,B930=4,B930=5),B930,"")))))))</f>
        <v/>
      </c>
      <c r="E930" s="11" t="str">
        <f>(IF(C930=Localisation!$C$70,1,IF(C930=Localisation!$C$71,2,IF(C930=Localisation!$C$72,3,IF(C930=Localisation!$C$73,4,IF(C930=Localisation!$C$74,5,IF(OR(C930=1,C930=2,C930=3,C930=4,C930=5),C930,"")))))))</f>
        <v/>
      </c>
      <c r="F930" s="55" t="e">
        <f t="shared" ref="F930:F993" si="56">(((D930+E930)-2)/8)</f>
        <v>#VALUE!</v>
      </c>
      <c r="G930" s="55" t="e">
        <f t="shared" ref="G930:G993" si="57">(0.65*(((D930+E930-2)*100)/8)+22.9)/100</f>
        <v>#VALUE!</v>
      </c>
    </row>
    <row r="931" spans="4:7" x14ac:dyDescent="0.3">
      <c r="D931" s="11" t="str">
        <f>(IF(B931=Localisation!$C$64,1,IF(B931=Localisation!$C$65,2,IF(B931=Localisation!$C$66,3,IF(B931=Localisation!$C$67,4,IF(B931=Localisation!$C$68,5,IF(OR(B931=1,B931=2,B931=3,B931=4,B931=5),B931,"")))))))</f>
        <v/>
      </c>
      <c r="E931" s="11" t="str">
        <f>(IF(C931=Localisation!$C$70,1,IF(C931=Localisation!$C$71,2,IF(C931=Localisation!$C$72,3,IF(C931=Localisation!$C$73,4,IF(C931=Localisation!$C$74,5,IF(OR(C931=1,C931=2,C931=3,C931=4,C931=5),C931,"")))))))</f>
        <v/>
      </c>
      <c r="F931" s="55" t="e">
        <f t="shared" si="56"/>
        <v>#VALUE!</v>
      </c>
      <c r="G931" s="55" t="e">
        <f t="shared" si="57"/>
        <v>#VALUE!</v>
      </c>
    </row>
    <row r="932" spans="4:7" x14ac:dyDescent="0.3">
      <c r="D932" s="11" t="str">
        <f>(IF(B932=Localisation!$C$64,1,IF(B932=Localisation!$C$65,2,IF(B932=Localisation!$C$66,3,IF(B932=Localisation!$C$67,4,IF(B932=Localisation!$C$68,5,IF(OR(B932=1,B932=2,B932=3,B932=4,B932=5),B932,"")))))))</f>
        <v/>
      </c>
      <c r="E932" s="11" t="str">
        <f>(IF(C932=Localisation!$C$70,1,IF(C932=Localisation!$C$71,2,IF(C932=Localisation!$C$72,3,IF(C932=Localisation!$C$73,4,IF(C932=Localisation!$C$74,5,IF(OR(C932=1,C932=2,C932=3,C932=4,C932=5),C932,"")))))))</f>
        <v/>
      </c>
      <c r="F932" s="55" t="e">
        <f t="shared" si="56"/>
        <v>#VALUE!</v>
      </c>
      <c r="G932" s="55" t="e">
        <f t="shared" si="57"/>
        <v>#VALUE!</v>
      </c>
    </row>
    <row r="933" spans="4:7" x14ac:dyDescent="0.3">
      <c r="D933" s="11" t="str">
        <f>(IF(B933=Localisation!$C$64,1,IF(B933=Localisation!$C$65,2,IF(B933=Localisation!$C$66,3,IF(B933=Localisation!$C$67,4,IF(B933=Localisation!$C$68,5,IF(OR(B933=1,B933=2,B933=3,B933=4,B933=5),B933,"")))))))</f>
        <v/>
      </c>
      <c r="E933" s="11" t="str">
        <f>(IF(C933=Localisation!$C$70,1,IF(C933=Localisation!$C$71,2,IF(C933=Localisation!$C$72,3,IF(C933=Localisation!$C$73,4,IF(C933=Localisation!$C$74,5,IF(OR(C933=1,C933=2,C933=3,C933=4,C933=5),C933,"")))))))</f>
        <v/>
      </c>
      <c r="F933" s="55" t="e">
        <f t="shared" si="56"/>
        <v>#VALUE!</v>
      </c>
      <c r="G933" s="55" t="e">
        <f t="shared" si="57"/>
        <v>#VALUE!</v>
      </c>
    </row>
    <row r="934" spans="4:7" x14ac:dyDescent="0.3">
      <c r="D934" s="11" t="str">
        <f>(IF(B934=Localisation!$C$64,1,IF(B934=Localisation!$C$65,2,IF(B934=Localisation!$C$66,3,IF(B934=Localisation!$C$67,4,IF(B934=Localisation!$C$68,5,IF(OR(B934=1,B934=2,B934=3,B934=4,B934=5),B934,"")))))))</f>
        <v/>
      </c>
      <c r="E934" s="11" t="str">
        <f>(IF(C934=Localisation!$C$70,1,IF(C934=Localisation!$C$71,2,IF(C934=Localisation!$C$72,3,IF(C934=Localisation!$C$73,4,IF(C934=Localisation!$C$74,5,IF(OR(C934=1,C934=2,C934=3,C934=4,C934=5),C934,"")))))))</f>
        <v/>
      </c>
      <c r="F934" s="55" t="e">
        <f t="shared" si="56"/>
        <v>#VALUE!</v>
      </c>
      <c r="G934" s="55" t="e">
        <f t="shared" si="57"/>
        <v>#VALUE!</v>
      </c>
    </row>
    <row r="935" spans="4:7" x14ac:dyDescent="0.3">
      <c r="D935" s="11" t="str">
        <f>(IF(B935=Localisation!$C$64,1,IF(B935=Localisation!$C$65,2,IF(B935=Localisation!$C$66,3,IF(B935=Localisation!$C$67,4,IF(B935=Localisation!$C$68,5,IF(OR(B935=1,B935=2,B935=3,B935=4,B935=5),B935,"")))))))</f>
        <v/>
      </c>
      <c r="E935" s="11" t="str">
        <f>(IF(C935=Localisation!$C$70,1,IF(C935=Localisation!$C$71,2,IF(C935=Localisation!$C$72,3,IF(C935=Localisation!$C$73,4,IF(C935=Localisation!$C$74,5,IF(OR(C935=1,C935=2,C935=3,C935=4,C935=5),C935,"")))))))</f>
        <v/>
      </c>
      <c r="F935" s="55" t="e">
        <f t="shared" si="56"/>
        <v>#VALUE!</v>
      </c>
      <c r="G935" s="55" t="e">
        <f t="shared" si="57"/>
        <v>#VALUE!</v>
      </c>
    </row>
    <row r="936" spans="4:7" x14ac:dyDescent="0.3">
      <c r="D936" s="11" t="str">
        <f>(IF(B936=Localisation!$C$64,1,IF(B936=Localisation!$C$65,2,IF(B936=Localisation!$C$66,3,IF(B936=Localisation!$C$67,4,IF(B936=Localisation!$C$68,5,IF(OR(B936=1,B936=2,B936=3,B936=4,B936=5),B936,"")))))))</f>
        <v/>
      </c>
      <c r="E936" s="11" t="str">
        <f>(IF(C936=Localisation!$C$70,1,IF(C936=Localisation!$C$71,2,IF(C936=Localisation!$C$72,3,IF(C936=Localisation!$C$73,4,IF(C936=Localisation!$C$74,5,IF(OR(C936=1,C936=2,C936=3,C936=4,C936=5),C936,"")))))))</f>
        <v/>
      </c>
      <c r="F936" s="55" t="e">
        <f t="shared" si="56"/>
        <v>#VALUE!</v>
      </c>
      <c r="G936" s="55" t="e">
        <f t="shared" si="57"/>
        <v>#VALUE!</v>
      </c>
    </row>
    <row r="937" spans="4:7" x14ac:dyDescent="0.3">
      <c r="D937" s="11" t="str">
        <f>(IF(B937=Localisation!$C$64,1,IF(B937=Localisation!$C$65,2,IF(B937=Localisation!$C$66,3,IF(B937=Localisation!$C$67,4,IF(B937=Localisation!$C$68,5,IF(OR(B937=1,B937=2,B937=3,B937=4,B937=5),B937,"")))))))</f>
        <v/>
      </c>
      <c r="E937" s="11" t="str">
        <f>(IF(C937=Localisation!$C$70,1,IF(C937=Localisation!$C$71,2,IF(C937=Localisation!$C$72,3,IF(C937=Localisation!$C$73,4,IF(C937=Localisation!$C$74,5,IF(OR(C937=1,C937=2,C937=3,C937=4,C937=5),C937,"")))))))</f>
        <v/>
      </c>
      <c r="F937" s="55" t="e">
        <f t="shared" si="56"/>
        <v>#VALUE!</v>
      </c>
      <c r="G937" s="55" t="e">
        <f t="shared" si="57"/>
        <v>#VALUE!</v>
      </c>
    </row>
    <row r="938" spans="4:7" x14ac:dyDescent="0.3">
      <c r="D938" s="11" t="str">
        <f>(IF(B938=Localisation!$C$64,1,IF(B938=Localisation!$C$65,2,IF(B938=Localisation!$C$66,3,IF(B938=Localisation!$C$67,4,IF(B938=Localisation!$C$68,5,IF(OR(B938=1,B938=2,B938=3,B938=4,B938=5),B938,"")))))))</f>
        <v/>
      </c>
      <c r="E938" s="11" t="str">
        <f>(IF(C938=Localisation!$C$70,1,IF(C938=Localisation!$C$71,2,IF(C938=Localisation!$C$72,3,IF(C938=Localisation!$C$73,4,IF(C938=Localisation!$C$74,5,IF(OR(C938=1,C938=2,C938=3,C938=4,C938=5),C938,"")))))))</f>
        <v/>
      </c>
      <c r="F938" s="55" t="e">
        <f t="shared" si="56"/>
        <v>#VALUE!</v>
      </c>
      <c r="G938" s="55" t="e">
        <f t="shared" si="57"/>
        <v>#VALUE!</v>
      </c>
    </row>
    <row r="939" spans="4:7" x14ac:dyDescent="0.3">
      <c r="D939" s="11" t="str">
        <f>(IF(B939=Localisation!$C$64,1,IF(B939=Localisation!$C$65,2,IF(B939=Localisation!$C$66,3,IF(B939=Localisation!$C$67,4,IF(B939=Localisation!$C$68,5,IF(OR(B939=1,B939=2,B939=3,B939=4,B939=5),B939,"")))))))</f>
        <v/>
      </c>
      <c r="E939" s="11" t="str">
        <f>(IF(C939=Localisation!$C$70,1,IF(C939=Localisation!$C$71,2,IF(C939=Localisation!$C$72,3,IF(C939=Localisation!$C$73,4,IF(C939=Localisation!$C$74,5,IF(OR(C939=1,C939=2,C939=3,C939=4,C939=5),C939,"")))))))</f>
        <v/>
      </c>
      <c r="F939" s="55" t="e">
        <f t="shared" si="56"/>
        <v>#VALUE!</v>
      </c>
      <c r="G939" s="55" t="e">
        <f t="shared" si="57"/>
        <v>#VALUE!</v>
      </c>
    </row>
    <row r="940" spans="4:7" x14ac:dyDescent="0.3">
      <c r="D940" s="11" t="str">
        <f>(IF(B940=Localisation!$C$64,1,IF(B940=Localisation!$C$65,2,IF(B940=Localisation!$C$66,3,IF(B940=Localisation!$C$67,4,IF(B940=Localisation!$C$68,5,IF(OR(B940=1,B940=2,B940=3,B940=4,B940=5),B940,"")))))))</f>
        <v/>
      </c>
      <c r="E940" s="11" t="str">
        <f>(IF(C940=Localisation!$C$70,1,IF(C940=Localisation!$C$71,2,IF(C940=Localisation!$C$72,3,IF(C940=Localisation!$C$73,4,IF(C940=Localisation!$C$74,5,IF(OR(C940=1,C940=2,C940=3,C940=4,C940=5),C940,"")))))))</f>
        <v/>
      </c>
      <c r="F940" s="55" t="e">
        <f t="shared" si="56"/>
        <v>#VALUE!</v>
      </c>
      <c r="G940" s="55" t="e">
        <f t="shared" si="57"/>
        <v>#VALUE!</v>
      </c>
    </row>
    <row r="941" spans="4:7" x14ac:dyDescent="0.3">
      <c r="D941" s="11" t="str">
        <f>(IF(B941=Localisation!$C$64,1,IF(B941=Localisation!$C$65,2,IF(B941=Localisation!$C$66,3,IF(B941=Localisation!$C$67,4,IF(B941=Localisation!$C$68,5,IF(OR(B941=1,B941=2,B941=3,B941=4,B941=5),B941,"")))))))</f>
        <v/>
      </c>
      <c r="E941" s="11" t="str">
        <f>(IF(C941=Localisation!$C$70,1,IF(C941=Localisation!$C$71,2,IF(C941=Localisation!$C$72,3,IF(C941=Localisation!$C$73,4,IF(C941=Localisation!$C$74,5,IF(OR(C941=1,C941=2,C941=3,C941=4,C941=5),C941,"")))))))</f>
        <v/>
      </c>
      <c r="F941" s="55" t="e">
        <f t="shared" si="56"/>
        <v>#VALUE!</v>
      </c>
      <c r="G941" s="55" t="e">
        <f t="shared" si="57"/>
        <v>#VALUE!</v>
      </c>
    </row>
    <row r="942" spans="4:7" x14ac:dyDescent="0.3">
      <c r="D942" s="11" t="str">
        <f>(IF(B942=Localisation!$C$64,1,IF(B942=Localisation!$C$65,2,IF(B942=Localisation!$C$66,3,IF(B942=Localisation!$C$67,4,IF(B942=Localisation!$C$68,5,IF(OR(B942=1,B942=2,B942=3,B942=4,B942=5),B942,"")))))))</f>
        <v/>
      </c>
      <c r="E942" s="11" t="str">
        <f>(IF(C942=Localisation!$C$70,1,IF(C942=Localisation!$C$71,2,IF(C942=Localisation!$C$72,3,IF(C942=Localisation!$C$73,4,IF(C942=Localisation!$C$74,5,IF(OR(C942=1,C942=2,C942=3,C942=4,C942=5),C942,"")))))))</f>
        <v/>
      </c>
      <c r="F942" s="55" t="e">
        <f t="shared" si="56"/>
        <v>#VALUE!</v>
      </c>
      <c r="G942" s="55" t="e">
        <f t="shared" si="57"/>
        <v>#VALUE!</v>
      </c>
    </row>
    <row r="943" spans="4:7" x14ac:dyDescent="0.3">
      <c r="D943" s="11" t="str">
        <f>(IF(B943=Localisation!$C$64,1,IF(B943=Localisation!$C$65,2,IF(B943=Localisation!$C$66,3,IF(B943=Localisation!$C$67,4,IF(B943=Localisation!$C$68,5,IF(OR(B943=1,B943=2,B943=3,B943=4,B943=5),B943,"")))))))</f>
        <v/>
      </c>
      <c r="E943" s="11" t="str">
        <f>(IF(C943=Localisation!$C$70,1,IF(C943=Localisation!$C$71,2,IF(C943=Localisation!$C$72,3,IF(C943=Localisation!$C$73,4,IF(C943=Localisation!$C$74,5,IF(OR(C943=1,C943=2,C943=3,C943=4,C943=5),C943,"")))))))</f>
        <v/>
      </c>
      <c r="F943" s="55" t="e">
        <f t="shared" si="56"/>
        <v>#VALUE!</v>
      </c>
      <c r="G943" s="55" t="e">
        <f t="shared" si="57"/>
        <v>#VALUE!</v>
      </c>
    </row>
    <row r="944" spans="4:7" x14ac:dyDescent="0.3">
      <c r="D944" s="11" t="str">
        <f>(IF(B944=Localisation!$C$64,1,IF(B944=Localisation!$C$65,2,IF(B944=Localisation!$C$66,3,IF(B944=Localisation!$C$67,4,IF(B944=Localisation!$C$68,5,IF(OR(B944=1,B944=2,B944=3,B944=4,B944=5),B944,"")))))))</f>
        <v/>
      </c>
      <c r="E944" s="11" t="str">
        <f>(IF(C944=Localisation!$C$70,1,IF(C944=Localisation!$C$71,2,IF(C944=Localisation!$C$72,3,IF(C944=Localisation!$C$73,4,IF(C944=Localisation!$C$74,5,IF(OR(C944=1,C944=2,C944=3,C944=4,C944=5),C944,"")))))))</f>
        <v/>
      </c>
      <c r="F944" s="55" t="e">
        <f t="shared" si="56"/>
        <v>#VALUE!</v>
      </c>
      <c r="G944" s="55" t="e">
        <f t="shared" si="57"/>
        <v>#VALUE!</v>
      </c>
    </row>
    <row r="945" spans="4:7" x14ac:dyDescent="0.3">
      <c r="D945" s="11" t="str">
        <f>(IF(B945=Localisation!$C$64,1,IF(B945=Localisation!$C$65,2,IF(B945=Localisation!$C$66,3,IF(B945=Localisation!$C$67,4,IF(B945=Localisation!$C$68,5,IF(OR(B945=1,B945=2,B945=3,B945=4,B945=5),B945,"")))))))</f>
        <v/>
      </c>
      <c r="E945" s="11" t="str">
        <f>(IF(C945=Localisation!$C$70,1,IF(C945=Localisation!$C$71,2,IF(C945=Localisation!$C$72,3,IF(C945=Localisation!$C$73,4,IF(C945=Localisation!$C$74,5,IF(OR(C945=1,C945=2,C945=3,C945=4,C945=5),C945,"")))))))</f>
        <v/>
      </c>
      <c r="F945" s="55" t="e">
        <f t="shared" si="56"/>
        <v>#VALUE!</v>
      </c>
      <c r="G945" s="55" t="e">
        <f t="shared" si="57"/>
        <v>#VALUE!</v>
      </c>
    </row>
    <row r="946" spans="4:7" x14ac:dyDescent="0.3">
      <c r="D946" s="11" t="str">
        <f>(IF(B946=Localisation!$C$64,1,IF(B946=Localisation!$C$65,2,IF(B946=Localisation!$C$66,3,IF(B946=Localisation!$C$67,4,IF(B946=Localisation!$C$68,5,IF(OR(B946=1,B946=2,B946=3,B946=4,B946=5),B946,"")))))))</f>
        <v/>
      </c>
      <c r="E946" s="11" t="str">
        <f>(IF(C946=Localisation!$C$70,1,IF(C946=Localisation!$C$71,2,IF(C946=Localisation!$C$72,3,IF(C946=Localisation!$C$73,4,IF(C946=Localisation!$C$74,5,IF(OR(C946=1,C946=2,C946=3,C946=4,C946=5),C946,"")))))))</f>
        <v/>
      </c>
      <c r="F946" s="55" t="e">
        <f t="shared" si="56"/>
        <v>#VALUE!</v>
      </c>
      <c r="G946" s="55" t="e">
        <f t="shared" si="57"/>
        <v>#VALUE!</v>
      </c>
    </row>
    <row r="947" spans="4:7" x14ac:dyDescent="0.3">
      <c r="D947" s="11" t="str">
        <f>(IF(B947=Localisation!$C$64,1,IF(B947=Localisation!$C$65,2,IF(B947=Localisation!$C$66,3,IF(B947=Localisation!$C$67,4,IF(B947=Localisation!$C$68,5,IF(OR(B947=1,B947=2,B947=3,B947=4,B947=5),B947,"")))))))</f>
        <v/>
      </c>
      <c r="E947" s="11" t="str">
        <f>(IF(C947=Localisation!$C$70,1,IF(C947=Localisation!$C$71,2,IF(C947=Localisation!$C$72,3,IF(C947=Localisation!$C$73,4,IF(C947=Localisation!$C$74,5,IF(OR(C947=1,C947=2,C947=3,C947=4,C947=5),C947,"")))))))</f>
        <v/>
      </c>
      <c r="F947" s="55" t="e">
        <f t="shared" si="56"/>
        <v>#VALUE!</v>
      </c>
      <c r="G947" s="55" t="e">
        <f t="shared" si="57"/>
        <v>#VALUE!</v>
      </c>
    </row>
    <row r="948" spans="4:7" x14ac:dyDescent="0.3">
      <c r="D948" s="11" t="str">
        <f>(IF(B948=Localisation!$C$64,1,IF(B948=Localisation!$C$65,2,IF(B948=Localisation!$C$66,3,IF(B948=Localisation!$C$67,4,IF(B948=Localisation!$C$68,5,IF(OR(B948=1,B948=2,B948=3,B948=4,B948=5),B948,"")))))))</f>
        <v/>
      </c>
      <c r="E948" s="11" t="str">
        <f>(IF(C948=Localisation!$C$70,1,IF(C948=Localisation!$C$71,2,IF(C948=Localisation!$C$72,3,IF(C948=Localisation!$C$73,4,IF(C948=Localisation!$C$74,5,IF(OR(C948=1,C948=2,C948=3,C948=4,C948=5),C948,"")))))))</f>
        <v/>
      </c>
      <c r="F948" s="55" t="e">
        <f t="shared" si="56"/>
        <v>#VALUE!</v>
      </c>
      <c r="G948" s="55" t="e">
        <f t="shared" si="57"/>
        <v>#VALUE!</v>
      </c>
    </row>
    <row r="949" spans="4:7" x14ac:dyDescent="0.3">
      <c r="D949" s="11" t="str">
        <f>(IF(B949=Localisation!$C$64,1,IF(B949=Localisation!$C$65,2,IF(B949=Localisation!$C$66,3,IF(B949=Localisation!$C$67,4,IF(B949=Localisation!$C$68,5,IF(OR(B949=1,B949=2,B949=3,B949=4,B949=5),B949,"")))))))</f>
        <v/>
      </c>
      <c r="E949" s="11" t="str">
        <f>(IF(C949=Localisation!$C$70,1,IF(C949=Localisation!$C$71,2,IF(C949=Localisation!$C$72,3,IF(C949=Localisation!$C$73,4,IF(C949=Localisation!$C$74,5,IF(OR(C949=1,C949=2,C949=3,C949=4,C949=5),C949,"")))))))</f>
        <v/>
      </c>
      <c r="F949" s="55" t="e">
        <f t="shared" si="56"/>
        <v>#VALUE!</v>
      </c>
      <c r="G949" s="55" t="e">
        <f t="shared" si="57"/>
        <v>#VALUE!</v>
      </c>
    </row>
    <row r="950" spans="4:7" x14ac:dyDescent="0.3">
      <c r="D950" s="11" t="str">
        <f>(IF(B950=Localisation!$C$64,1,IF(B950=Localisation!$C$65,2,IF(B950=Localisation!$C$66,3,IF(B950=Localisation!$C$67,4,IF(B950=Localisation!$C$68,5,IF(OR(B950=1,B950=2,B950=3,B950=4,B950=5),B950,"")))))))</f>
        <v/>
      </c>
      <c r="E950" s="11" t="str">
        <f>(IF(C950=Localisation!$C$70,1,IF(C950=Localisation!$C$71,2,IF(C950=Localisation!$C$72,3,IF(C950=Localisation!$C$73,4,IF(C950=Localisation!$C$74,5,IF(OR(C950=1,C950=2,C950=3,C950=4,C950=5),C950,"")))))))</f>
        <v/>
      </c>
      <c r="F950" s="55" t="e">
        <f t="shared" si="56"/>
        <v>#VALUE!</v>
      </c>
      <c r="G950" s="55" t="e">
        <f t="shared" si="57"/>
        <v>#VALUE!</v>
      </c>
    </row>
    <row r="951" spans="4:7" x14ac:dyDescent="0.3">
      <c r="D951" s="11" t="str">
        <f>(IF(B951=Localisation!$C$64,1,IF(B951=Localisation!$C$65,2,IF(B951=Localisation!$C$66,3,IF(B951=Localisation!$C$67,4,IF(B951=Localisation!$C$68,5,IF(OR(B951=1,B951=2,B951=3,B951=4,B951=5),B951,"")))))))</f>
        <v/>
      </c>
      <c r="E951" s="11" t="str">
        <f>(IF(C951=Localisation!$C$70,1,IF(C951=Localisation!$C$71,2,IF(C951=Localisation!$C$72,3,IF(C951=Localisation!$C$73,4,IF(C951=Localisation!$C$74,5,IF(OR(C951=1,C951=2,C951=3,C951=4,C951=5),C951,"")))))))</f>
        <v/>
      </c>
      <c r="F951" s="55" t="e">
        <f t="shared" si="56"/>
        <v>#VALUE!</v>
      </c>
      <c r="G951" s="55" t="e">
        <f t="shared" si="57"/>
        <v>#VALUE!</v>
      </c>
    </row>
    <row r="952" spans="4:7" x14ac:dyDescent="0.3">
      <c r="D952" s="11" t="str">
        <f>(IF(B952=Localisation!$C$64,1,IF(B952=Localisation!$C$65,2,IF(B952=Localisation!$C$66,3,IF(B952=Localisation!$C$67,4,IF(B952=Localisation!$C$68,5,IF(OR(B952=1,B952=2,B952=3,B952=4,B952=5),B952,"")))))))</f>
        <v/>
      </c>
      <c r="E952" s="11" t="str">
        <f>(IF(C952=Localisation!$C$70,1,IF(C952=Localisation!$C$71,2,IF(C952=Localisation!$C$72,3,IF(C952=Localisation!$C$73,4,IF(C952=Localisation!$C$74,5,IF(OR(C952=1,C952=2,C952=3,C952=4,C952=5),C952,"")))))))</f>
        <v/>
      </c>
      <c r="F952" s="55" t="e">
        <f t="shared" si="56"/>
        <v>#VALUE!</v>
      </c>
      <c r="G952" s="55" t="e">
        <f t="shared" si="57"/>
        <v>#VALUE!</v>
      </c>
    </row>
    <row r="953" spans="4:7" x14ac:dyDescent="0.3">
      <c r="D953" s="11" t="str">
        <f>(IF(B953=Localisation!$C$64,1,IF(B953=Localisation!$C$65,2,IF(B953=Localisation!$C$66,3,IF(B953=Localisation!$C$67,4,IF(B953=Localisation!$C$68,5,IF(OR(B953=1,B953=2,B953=3,B953=4,B953=5),B953,"")))))))</f>
        <v/>
      </c>
      <c r="E953" s="11" t="str">
        <f>(IF(C953=Localisation!$C$70,1,IF(C953=Localisation!$C$71,2,IF(C953=Localisation!$C$72,3,IF(C953=Localisation!$C$73,4,IF(C953=Localisation!$C$74,5,IF(OR(C953=1,C953=2,C953=3,C953=4,C953=5),C953,"")))))))</f>
        <v/>
      </c>
      <c r="F953" s="55" t="e">
        <f t="shared" si="56"/>
        <v>#VALUE!</v>
      </c>
      <c r="G953" s="55" t="e">
        <f t="shared" si="57"/>
        <v>#VALUE!</v>
      </c>
    </row>
    <row r="954" spans="4:7" x14ac:dyDescent="0.3">
      <c r="D954" s="11" t="str">
        <f>(IF(B954=Localisation!$C$64,1,IF(B954=Localisation!$C$65,2,IF(B954=Localisation!$C$66,3,IF(B954=Localisation!$C$67,4,IF(B954=Localisation!$C$68,5,IF(OR(B954=1,B954=2,B954=3,B954=4,B954=5),B954,"")))))))</f>
        <v/>
      </c>
      <c r="E954" s="11" t="str">
        <f>(IF(C954=Localisation!$C$70,1,IF(C954=Localisation!$C$71,2,IF(C954=Localisation!$C$72,3,IF(C954=Localisation!$C$73,4,IF(C954=Localisation!$C$74,5,IF(OR(C954=1,C954=2,C954=3,C954=4,C954=5),C954,"")))))))</f>
        <v/>
      </c>
      <c r="F954" s="55" t="e">
        <f t="shared" si="56"/>
        <v>#VALUE!</v>
      </c>
      <c r="G954" s="55" t="e">
        <f t="shared" si="57"/>
        <v>#VALUE!</v>
      </c>
    </row>
    <row r="955" spans="4:7" x14ac:dyDescent="0.3">
      <c r="D955" s="11" t="str">
        <f>(IF(B955=Localisation!$C$64,1,IF(B955=Localisation!$C$65,2,IF(B955=Localisation!$C$66,3,IF(B955=Localisation!$C$67,4,IF(B955=Localisation!$C$68,5,IF(OR(B955=1,B955=2,B955=3,B955=4,B955=5),B955,"")))))))</f>
        <v/>
      </c>
      <c r="E955" s="11" t="str">
        <f>(IF(C955=Localisation!$C$70,1,IF(C955=Localisation!$C$71,2,IF(C955=Localisation!$C$72,3,IF(C955=Localisation!$C$73,4,IF(C955=Localisation!$C$74,5,IF(OR(C955=1,C955=2,C955=3,C955=4,C955=5),C955,"")))))))</f>
        <v/>
      </c>
      <c r="F955" s="55" t="e">
        <f t="shared" si="56"/>
        <v>#VALUE!</v>
      </c>
      <c r="G955" s="55" t="e">
        <f t="shared" si="57"/>
        <v>#VALUE!</v>
      </c>
    </row>
    <row r="956" spans="4:7" x14ac:dyDescent="0.3">
      <c r="D956" s="11" t="str">
        <f>(IF(B956=Localisation!$C$64,1,IF(B956=Localisation!$C$65,2,IF(B956=Localisation!$C$66,3,IF(B956=Localisation!$C$67,4,IF(B956=Localisation!$C$68,5,IF(OR(B956=1,B956=2,B956=3,B956=4,B956=5),B956,"")))))))</f>
        <v/>
      </c>
      <c r="E956" s="11" t="str">
        <f>(IF(C956=Localisation!$C$70,1,IF(C956=Localisation!$C$71,2,IF(C956=Localisation!$C$72,3,IF(C956=Localisation!$C$73,4,IF(C956=Localisation!$C$74,5,IF(OR(C956=1,C956=2,C956=3,C956=4,C956=5),C956,"")))))))</f>
        <v/>
      </c>
      <c r="F956" s="55" t="e">
        <f t="shared" si="56"/>
        <v>#VALUE!</v>
      </c>
      <c r="G956" s="55" t="e">
        <f t="shared" si="57"/>
        <v>#VALUE!</v>
      </c>
    </row>
    <row r="957" spans="4:7" x14ac:dyDescent="0.3">
      <c r="D957" s="11" t="str">
        <f>(IF(B957=Localisation!$C$64,1,IF(B957=Localisation!$C$65,2,IF(B957=Localisation!$C$66,3,IF(B957=Localisation!$C$67,4,IF(B957=Localisation!$C$68,5,IF(OR(B957=1,B957=2,B957=3,B957=4,B957=5),B957,"")))))))</f>
        <v/>
      </c>
      <c r="E957" s="11" t="str">
        <f>(IF(C957=Localisation!$C$70,1,IF(C957=Localisation!$C$71,2,IF(C957=Localisation!$C$72,3,IF(C957=Localisation!$C$73,4,IF(C957=Localisation!$C$74,5,IF(OR(C957=1,C957=2,C957=3,C957=4,C957=5),C957,"")))))))</f>
        <v/>
      </c>
      <c r="F957" s="55" t="e">
        <f t="shared" si="56"/>
        <v>#VALUE!</v>
      </c>
      <c r="G957" s="55" t="e">
        <f t="shared" si="57"/>
        <v>#VALUE!</v>
      </c>
    </row>
    <row r="958" spans="4:7" x14ac:dyDescent="0.3">
      <c r="D958" s="11" t="str">
        <f>(IF(B958=Localisation!$C$64,1,IF(B958=Localisation!$C$65,2,IF(B958=Localisation!$C$66,3,IF(B958=Localisation!$C$67,4,IF(B958=Localisation!$C$68,5,IF(OR(B958=1,B958=2,B958=3,B958=4,B958=5),B958,"")))))))</f>
        <v/>
      </c>
      <c r="E958" s="11" t="str">
        <f>(IF(C958=Localisation!$C$70,1,IF(C958=Localisation!$C$71,2,IF(C958=Localisation!$C$72,3,IF(C958=Localisation!$C$73,4,IF(C958=Localisation!$C$74,5,IF(OR(C958=1,C958=2,C958=3,C958=4,C958=5),C958,"")))))))</f>
        <v/>
      </c>
      <c r="F958" s="55" t="e">
        <f t="shared" si="56"/>
        <v>#VALUE!</v>
      </c>
      <c r="G958" s="55" t="e">
        <f t="shared" si="57"/>
        <v>#VALUE!</v>
      </c>
    </row>
    <row r="959" spans="4:7" x14ac:dyDescent="0.3">
      <c r="D959" s="11" t="str">
        <f>(IF(B959=Localisation!$C$64,1,IF(B959=Localisation!$C$65,2,IF(B959=Localisation!$C$66,3,IF(B959=Localisation!$C$67,4,IF(B959=Localisation!$C$68,5,IF(OR(B959=1,B959=2,B959=3,B959=4,B959=5),B959,"")))))))</f>
        <v/>
      </c>
      <c r="E959" s="11" t="str">
        <f>(IF(C959=Localisation!$C$70,1,IF(C959=Localisation!$C$71,2,IF(C959=Localisation!$C$72,3,IF(C959=Localisation!$C$73,4,IF(C959=Localisation!$C$74,5,IF(OR(C959=1,C959=2,C959=3,C959=4,C959=5),C959,"")))))))</f>
        <v/>
      </c>
      <c r="F959" s="55" t="e">
        <f t="shared" si="56"/>
        <v>#VALUE!</v>
      </c>
      <c r="G959" s="55" t="e">
        <f t="shared" si="57"/>
        <v>#VALUE!</v>
      </c>
    </row>
    <row r="960" spans="4:7" x14ac:dyDescent="0.3">
      <c r="D960" s="11" t="str">
        <f>(IF(B960=Localisation!$C$64,1,IF(B960=Localisation!$C$65,2,IF(B960=Localisation!$C$66,3,IF(B960=Localisation!$C$67,4,IF(B960=Localisation!$C$68,5,IF(OR(B960=1,B960=2,B960=3,B960=4,B960=5),B960,"")))))))</f>
        <v/>
      </c>
      <c r="E960" s="11" t="str">
        <f>(IF(C960=Localisation!$C$70,1,IF(C960=Localisation!$C$71,2,IF(C960=Localisation!$C$72,3,IF(C960=Localisation!$C$73,4,IF(C960=Localisation!$C$74,5,IF(OR(C960=1,C960=2,C960=3,C960=4,C960=5),C960,"")))))))</f>
        <v/>
      </c>
      <c r="F960" s="55" t="e">
        <f t="shared" si="56"/>
        <v>#VALUE!</v>
      </c>
      <c r="G960" s="55" t="e">
        <f t="shared" si="57"/>
        <v>#VALUE!</v>
      </c>
    </row>
    <row r="961" spans="4:7" x14ac:dyDescent="0.3">
      <c r="D961" s="11" t="str">
        <f>(IF(B961=Localisation!$C$64,1,IF(B961=Localisation!$C$65,2,IF(B961=Localisation!$C$66,3,IF(B961=Localisation!$C$67,4,IF(B961=Localisation!$C$68,5,IF(OR(B961=1,B961=2,B961=3,B961=4,B961=5),B961,"")))))))</f>
        <v/>
      </c>
      <c r="E961" s="11" t="str">
        <f>(IF(C961=Localisation!$C$70,1,IF(C961=Localisation!$C$71,2,IF(C961=Localisation!$C$72,3,IF(C961=Localisation!$C$73,4,IF(C961=Localisation!$C$74,5,IF(OR(C961=1,C961=2,C961=3,C961=4,C961=5),C961,"")))))))</f>
        <v/>
      </c>
      <c r="F961" s="55" t="e">
        <f t="shared" si="56"/>
        <v>#VALUE!</v>
      </c>
      <c r="G961" s="55" t="e">
        <f t="shared" si="57"/>
        <v>#VALUE!</v>
      </c>
    </row>
    <row r="962" spans="4:7" x14ac:dyDescent="0.3">
      <c r="D962" s="11" t="str">
        <f>(IF(B962=Localisation!$C$64,1,IF(B962=Localisation!$C$65,2,IF(B962=Localisation!$C$66,3,IF(B962=Localisation!$C$67,4,IF(B962=Localisation!$C$68,5,IF(OR(B962=1,B962=2,B962=3,B962=4,B962=5),B962,"")))))))</f>
        <v/>
      </c>
      <c r="E962" s="11" t="str">
        <f>(IF(C962=Localisation!$C$70,1,IF(C962=Localisation!$C$71,2,IF(C962=Localisation!$C$72,3,IF(C962=Localisation!$C$73,4,IF(C962=Localisation!$C$74,5,IF(OR(C962=1,C962=2,C962=3,C962=4,C962=5),C962,"")))))))</f>
        <v/>
      </c>
      <c r="F962" s="55" t="e">
        <f t="shared" si="56"/>
        <v>#VALUE!</v>
      </c>
      <c r="G962" s="55" t="e">
        <f t="shared" si="57"/>
        <v>#VALUE!</v>
      </c>
    </row>
    <row r="963" spans="4:7" x14ac:dyDescent="0.3">
      <c r="D963" s="11" t="str">
        <f>(IF(B963=Localisation!$C$64,1,IF(B963=Localisation!$C$65,2,IF(B963=Localisation!$C$66,3,IF(B963=Localisation!$C$67,4,IF(B963=Localisation!$C$68,5,IF(OR(B963=1,B963=2,B963=3,B963=4,B963=5),B963,"")))))))</f>
        <v/>
      </c>
      <c r="E963" s="11" t="str">
        <f>(IF(C963=Localisation!$C$70,1,IF(C963=Localisation!$C$71,2,IF(C963=Localisation!$C$72,3,IF(C963=Localisation!$C$73,4,IF(C963=Localisation!$C$74,5,IF(OR(C963=1,C963=2,C963=3,C963=4,C963=5),C963,"")))))))</f>
        <v/>
      </c>
      <c r="F963" s="55" t="e">
        <f t="shared" si="56"/>
        <v>#VALUE!</v>
      </c>
      <c r="G963" s="55" t="e">
        <f t="shared" si="57"/>
        <v>#VALUE!</v>
      </c>
    </row>
    <row r="964" spans="4:7" x14ac:dyDescent="0.3">
      <c r="D964" s="11" t="str">
        <f>(IF(B964=Localisation!$C$64,1,IF(B964=Localisation!$C$65,2,IF(B964=Localisation!$C$66,3,IF(B964=Localisation!$C$67,4,IF(B964=Localisation!$C$68,5,IF(OR(B964=1,B964=2,B964=3,B964=4,B964=5),B964,"")))))))</f>
        <v/>
      </c>
      <c r="E964" s="11" t="str">
        <f>(IF(C964=Localisation!$C$70,1,IF(C964=Localisation!$C$71,2,IF(C964=Localisation!$C$72,3,IF(C964=Localisation!$C$73,4,IF(C964=Localisation!$C$74,5,IF(OR(C964=1,C964=2,C964=3,C964=4,C964=5),C964,"")))))))</f>
        <v/>
      </c>
      <c r="F964" s="55" t="e">
        <f t="shared" si="56"/>
        <v>#VALUE!</v>
      </c>
      <c r="G964" s="55" t="e">
        <f t="shared" si="57"/>
        <v>#VALUE!</v>
      </c>
    </row>
    <row r="965" spans="4:7" x14ac:dyDescent="0.3">
      <c r="D965" s="11" t="str">
        <f>(IF(B965=Localisation!$C$64,1,IF(B965=Localisation!$C$65,2,IF(B965=Localisation!$C$66,3,IF(B965=Localisation!$C$67,4,IF(B965=Localisation!$C$68,5,IF(OR(B965=1,B965=2,B965=3,B965=4,B965=5),B965,"")))))))</f>
        <v/>
      </c>
      <c r="E965" s="11" t="str">
        <f>(IF(C965=Localisation!$C$70,1,IF(C965=Localisation!$C$71,2,IF(C965=Localisation!$C$72,3,IF(C965=Localisation!$C$73,4,IF(C965=Localisation!$C$74,5,IF(OR(C965=1,C965=2,C965=3,C965=4,C965=5),C965,"")))))))</f>
        <v/>
      </c>
      <c r="F965" s="55" t="e">
        <f t="shared" si="56"/>
        <v>#VALUE!</v>
      </c>
      <c r="G965" s="55" t="e">
        <f t="shared" si="57"/>
        <v>#VALUE!</v>
      </c>
    </row>
    <row r="966" spans="4:7" x14ac:dyDescent="0.3">
      <c r="D966" s="11" t="str">
        <f>(IF(B966=Localisation!$C$64,1,IF(B966=Localisation!$C$65,2,IF(B966=Localisation!$C$66,3,IF(B966=Localisation!$C$67,4,IF(B966=Localisation!$C$68,5,IF(OR(B966=1,B966=2,B966=3,B966=4,B966=5),B966,"")))))))</f>
        <v/>
      </c>
      <c r="E966" s="11" t="str">
        <f>(IF(C966=Localisation!$C$70,1,IF(C966=Localisation!$C$71,2,IF(C966=Localisation!$C$72,3,IF(C966=Localisation!$C$73,4,IF(C966=Localisation!$C$74,5,IF(OR(C966=1,C966=2,C966=3,C966=4,C966=5),C966,"")))))))</f>
        <v/>
      </c>
      <c r="F966" s="55" t="e">
        <f t="shared" si="56"/>
        <v>#VALUE!</v>
      </c>
      <c r="G966" s="55" t="e">
        <f t="shared" si="57"/>
        <v>#VALUE!</v>
      </c>
    </row>
    <row r="967" spans="4:7" x14ac:dyDescent="0.3">
      <c r="D967" s="11" t="str">
        <f>(IF(B967=Localisation!$C$64,1,IF(B967=Localisation!$C$65,2,IF(B967=Localisation!$C$66,3,IF(B967=Localisation!$C$67,4,IF(B967=Localisation!$C$68,5,IF(OR(B967=1,B967=2,B967=3,B967=4,B967=5),B967,"")))))))</f>
        <v/>
      </c>
      <c r="E967" s="11" t="str">
        <f>(IF(C967=Localisation!$C$70,1,IF(C967=Localisation!$C$71,2,IF(C967=Localisation!$C$72,3,IF(C967=Localisation!$C$73,4,IF(C967=Localisation!$C$74,5,IF(OR(C967=1,C967=2,C967=3,C967=4,C967=5),C967,"")))))))</f>
        <v/>
      </c>
      <c r="F967" s="55" t="e">
        <f t="shared" si="56"/>
        <v>#VALUE!</v>
      </c>
      <c r="G967" s="55" t="e">
        <f t="shared" si="57"/>
        <v>#VALUE!</v>
      </c>
    </row>
    <row r="968" spans="4:7" x14ac:dyDescent="0.3">
      <c r="D968" s="11" t="str">
        <f>(IF(B968=Localisation!$C$64,1,IF(B968=Localisation!$C$65,2,IF(B968=Localisation!$C$66,3,IF(B968=Localisation!$C$67,4,IF(B968=Localisation!$C$68,5,IF(OR(B968=1,B968=2,B968=3,B968=4,B968=5),B968,"")))))))</f>
        <v/>
      </c>
      <c r="E968" s="11" t="str">
        <f>(IF(C968=Localisation!$C$70,1,IF(C968=Localisation!$C$71,2,IF(C968=Localisation!$C$72,3,IF(C968=Localisation!$C$73,4,IF(C968=Localisation!$C$74,5,IF(OR(C968=1,C968=2,C968=3,C968=4,C968=5),C968,"")))))))</f>
        <v/>
      </c>
      <c r="F968" s="55" t="e">
        <f t="shared" si="56"/>
        <v>#VALUE!</v>
      </c>
      <c r="G968" s="55" t="e">
        <f t="shared" si="57"/>
        <v>#VALUE!</v>
      </c>
    </row>
    <row r="969" spans="4:7" x14ac:dyDescent="0.3">
      <c r="D969" s="11" t="str">
        <f>(IF(B969=Localisation!$C$64,1,IF(B969=Localisation!$C$65,2,IF(B969=Localisation!$C$66,3,IF(B969=Localisation!$C$67,4,IF(B969=Localisation!$C$68,5,IF(OR(B969=1,B969=2,B969=3,B969=4,B969=5),B969,"")))))))</f>
        <v/>
      </c>
      <c r="E969" s="11" t="str">
        <f>(IF(C969=Localisation!$C$70,1,IF(C969=Localisation!$C$71,2,IF(C969=Localisation!$C$72,3,IF(C969=Localisation!$C$73,4,IF(C969=Localisation!$C$74,5,IF(OR(C969=1,C969=2,C969=3,C969=4,C969=5),C969,"")))))))</f>
        <v/>
      </c>
      <c r="F969" s="55" t="e">
        <f t="shared" si="56"/>
        <v>#VALUE!</v>
      </c>
      <c r="G969" s="55" t="e">
        <f t="shared" si="57"/>
        <v>#VALUE!</v>
      </c>
    </row>
    <row r="970" spans="4:7" x14ac:dyDescent="0.3">
      <c r="D970" s="11" t="str">
        <f>(IF(B970=Localisation!$C$64,1,IF(B970=Localisation!$C$65,2,IF(B970=Localisation!$C$66,3,IF(B970=Localisation!$C$67,4,IF(B970=Localisation!$C$68,5,IF(OR(B970=1,B970=2,B970=3,B970=4,B970=5),B970,"")))))))</f>
        <v/>
      </c>
      <c r="E970" s="11" t="str">
        <f>(IF(C970=Localisation!$C$70,1,IF(C970=Localisation!$C$71,2,IF(C970=Localisation!$C$72,3,IF(C970=Localisation!$C$73,4,IF(C970=Localisation!$C$74,5,IF(OR(C970=1,C970=2,C970=3,C970=4,C970=5),C970,"")))))))</f>
        <v/>
      </c>
      <c r="F970" s="55" t="e">
        <f t="shared" si="56"/>
        <v>#VALUE!</v>
      </c>
      <c r="G970" s="55" t="e">
        <f t="shared" si="57"/>
        <v>#VALUE!</v>
      </c>
    </row>
    <row r="971" spans="4:7" x14ac:dyDescent="0.3">
      <c r="D971" s="11" t="str">
        <f>(IF(B971=Localisation!$C$64,1,IF(B971=Localisation!$C$65,2,IF(B971=Localisation!$C$66,3,IF(B971=Localisation!$C$67,4,IF(B971=Localisation!$C$68,5,IF(OR(B971=1,B971=2,B971=3,B971=4,B971=5),B971,"")))))))</f>
        <v/>
      </c>
      <c r="E971" s="11" t="str">
        <f>(IF(C971=Localisation!$C$70,1,IF(C971=Localisation!$C$71,2,IF(C971=Localisation!$C$72,3,IF(C971=Localisation!$C$73,4,IF(C971=Localisation!$C$74,5,IF(OR(C971=1,C971=2,C971=3,C971=4,C971=5),C971,"")))))))</f>
        <v/>
      </c>
      <c r="F971" s="55" t="e">
        <f t="shared" si="56"/>
        <v>#VALUE!</v>
      </c>
      <c r="G971" s="55" t="e">
        <f t="shared" si="57"/>
        <v>#VALUE!</v>
      </c>
    </row>
    <row r="972" spans="4:7" x14ac:dyDescent="0.3">
      <c r="D972" s="11" t="str">
        <f>(IF(B972=Localisation!$C$64,1,IF(B972=Localisation!$C$65,2,IF(B972=Localisation!$C$66,3,IF(B972=Localisation!$C$67,4,IF(B972=Localisation!$C$68,5,IF(OR(B972=1,B972=2,B972=3,B972=4,B972=5),B972,"")))))))</f>
        <v/>
      </c>
      <c r="E972" s="11" t="str">
        <f>(IF(C972=Localisation!$C$70,1,IF(C972=Localisation!$C$71,2,IF(C972=Localisation!$C$72,3,IF(C972=Localisation!$C$73,4,IF(C972=Localisation!$C$74,5,IF(OR(C972=1,C972=2,C972=3,C972=4,C972=5),C972,"")))))))</f>
        <v/>
      </c>
      <c r="F972" s="55" t="e">
        <f t="shared" si="56"/>
        <v>#VALUE!</v>
      </c>
      <c r="G972" s="55" t="e">
        <f t="shared" si="57"/>
        <v>#VALUE!</v>
      </c>
    </row>
    <row r="973" spans="4:7" x14ac:dyDescent="0.3">
      <c r="D973" s="11" t="str">
        <f>(IF(B973=Localisation!$C$64,1,IF(B973=Localisation!$C$65,2,IF(B973=Localisation!$C$66,3,IF(B973=Localisation!$C$67,4,IF(B973=Localisation!$C$68,5,IF(OR(B973=1,B973=2,B973=3,B973=4,B973=5),B973,"")))))))</f>
        <v/>
      </c>
      <c r="E973" s="11" t="str">
        <f>(IF(C973=Localisation!$C$70,1,IF(C973=Localisation!$C$71,2,IF(C973=Localisation!$C$72,3,IF(C973=Localisation!$C$73,4,IF(C973=Localisation!$C$74,5,IF(OR(C973=1,C973=2,C973=3,C973=4,C973=5),C973,"")))))))</f>
        <v/>
      </c>
      <c r="F973" s="55" t="e">
        <f t="shared" si="56"/>
        <v>#VALUE!</v>
      </c>
      <c r="G973" s="55" t="e">
        <f t="shared" si="57"/>
        <v>#VALUE!</v>
      </c>
    </row>
    <row r="974" spans="4:7" x14ac:dyDescent="0.3">
      <c r="D974" s="11" t="str">
        <f>(IF(B974=Localisation!$C$64,1,IF(B974=Localisation!$C$65,2,IF(B974=Localisation!$C$66,3,IF(B974=Localisation!$C$67,4,IF(B974=Localisation!$C$68,5,IF(OR(B974=1,B974=2,B974=3,B974=4,B974=5),B974,"")))))))</f>
        <v/>
      </c>
      <c r="E974" s="11" t="str">
        <f>(IF(C974=Localisation!$C$70,1,IF(C974=Localisation!$C$71,2,IF(C974=Localisation!$C$72,3,IF(C974=Localisation!$C$73,4,IF(C974=Localisation!$C$74,5,IF(OR(C974=1,C974=2,C974=3,C974=4,C974=5),C974,"")))))))</f>
        <v/>
      </c>
      <c r="F974" s="55" t="e">
        <f t="shared" si="56"/>
        <v>#VALUE!</v>
      </c>
      <c r="G974" s="55" t="e">
        <f t="shared" si="57"/>
        <v>#VALUE!</v>
      </c>
    </row>
    <row r="975" spans="4:7" x14ac:dyDescent="0.3">
      <c r="D975" s="11" t="str">
        <f>(IF(B975=Localisation!$C$64,1,IF(B975=Localisation!$C$65,2,IF(B975=Localisation!$C$66,3,IF(B975=Localisation!$C$67,4,IF(B975=Localisation!$C$68,5,IF(OR(B975=1,B975=2,B975=3,B975=4,B975=5),B975,"")))))))</f>
        <v/>
      </c>
      <c r="E975" s="11" t="str">
        <f>(IF(C975=Localisation!$C$70,1,IF(C975=Localisation!$C$71,2,IF(C975=Localisation!$C$72,3,IF(C975=Localisation!$C$73,4,IF(C975=Localisation!$C$74,5,IF(OR(C975=1,C975=2,C975=3,C975=4,C975=5),C975,"")))))))</f>
        <v/>
      </c>
      <c r="F975" s="55" t="e">
        <f t="shared" si="56"/>
        <v>#VALUE!</v>
      </c>
      <c r="G975" s="55" t="e">
        <f t="shared" si="57"/>
        <v>#VALUE!</v>
      </c>
    </row>
    <row r="976" spans="4:7" x14ac:dyDescent="0.3">
      <c r="D976" s="11" t="str">
        <f>(IF(B976=Localisation!$C$64,1,IF(B976=Localisation!$C$65,2,IF(B976=Localisation!$C$66,3,IF(B976=Localisation!$C$67,4,IF(B976=Localisation!$C$68,5,IF(OR(B976=1,B976=2,B976=3,B976=4,B976=5),B976,"")))))))</f>
        <v/>
      </c>
      <c r="E976" s="11" t="str">
        <f>(IF(C976=Localisation!$C$70,1,IF(C976=Localisation!$C$71,2,IF(C976=Localisation!$C$72,3,IF(C976=Localisation!$C$73,4,IF(C976=Localisation!$C$74,5,IF(OR(C976=1,C976=2,C976=3,C976=4,C976=5),C976,"")))))))</f>
        <v/>
      </c>
      <c r="F976" s="55" t="e">
        <f t="shared" si="56"/>
        <v>#VALUE!</v>
      </c>
      <c r="G976" s="55" t="e">
        <f t="shared" si="57"/>
        <v>#VALUE!</v>
      </c>
    </row>
    <row r="977" spans="4:7" x14ac:dyDescent="0.3">
      <c r="D977" s="11" t="str">
        <f>(IF(B977=Localisation!$C$64,1,IF(B977=Localisation!$C$65,2,IF(B977=Localisation!$C$66,3,IF(B977=Localisation!$C$67,4,IF(B977=Localisation!$C$68,5,IF(OR(B977=1,B977=2,B977=3,B977=4,B977=5),B977,"")))))))</f>
        <v/>
      </c>
      <c r="E977" s="11" t="str">
        <f>(IF(C977=Localisation!$C$70,1,IF(C977=Localisation!$C$71,2,IF(C977=Localisation!$C$72,3,IF(C977=Localisation!$C$73,4,IF(C977=Localisation!$C$74,5,IF(OR(C977=1,C977=2,C977=3,C977=4,C977=5),C977,"")))))))</f>
        <v/>
      </c>
      <c r="F977" s="55" t="e">
        <f t="shared" si="56"/>
        <v>#VALUE!</v>
      </c>
      <c r="G977" s="55" t="e">
        <f t="shared" si="57"/>
        <v>#VALUE!</v>
      </c>
    </row>
    <row r="978" spans="4:7" x14ac:dyDescent="0.3">
      <c r="D978" s="11" t="str">
        <f>(IF(B978=Localisation!$C$64,1,IF(B978=Localisation!$C$65,2,IF(B978=Localisation!$C$66,3,IF(B978=Localisation!$C$67,4,IF(B978=Localisation!$C$68,5,IF(OR(B978=1,B978=2,B978=3,B978=4,B978=5),B978,"")))))))</f>
        <v/>
      </c>
      <c r="E978" s="11" t="str">
        <f>(IF(C978=Localisation!$C$70,1,IF(C978=Localisation!$C$71,2,IF(C978=Localisation!$C$72,3,IF(C978=Localisation!$C$73,4,IF(C978=Localisation!$C$74,5,IF(OR(C978=1,C978=2,C978=3,C978=4,C978=5),C978,"")))))))</f>
        <v/>
      </c>
      <c r="F978" s="55" t="e">
        <f t="shared" si="56"/>
        <v>#VALUE!</v>
      </c>
      <c r="G978" s="55" t="e">
        <f t="shared" si="57"/>
        <v>#VALUE!</v>
      </c>
    </row>
    <row r="979" spans="4:7" x14ac:dyDescent="0.3">
      <c r="D979" s="11" t="str">
        <f>(IF(B979=Localisation!$C$64,1,IF(B979=Localisation!$C$65,2,IF(B979=Localisation!$C$66,3,IF(B979=Localisation!$C$67,4,IF(B979=Localisation!$C$68,5,IF(OR(B979=1,B979=2,B979=3,B979=4,B979=5),B979,"")))))))</f>
        <v/>
      </c>
      <c r="E979" s="11" t="str">
        <f>(IF(C979=Localisation!$C$70,1,IF(C979=Localisation!$C$71,2,IF(C979=Localisation!$C$72,3,IF(C979=Localisation!$C$73,4,IF(C979=Localisation!$C$74,5,IF(OR(C979=1,C979=2,C979=3,C979=4,C979=5),C979,"")))))))</f>
        <v/>
      </c>
      <c r="F979" s="55" t="e">
        <f t="shared" si="56"/>
        <v>#VALUE!</v>
      </c>
      <c r="G979" s="55" t="e">
        <f t="shared" si="57"/>
        <v>#VALUE!</v>
      </c>
    </row>
    <row r="980" spans="4:7" x14ac:dyDescent="0.3">
      <c r="D980" s="11" t="str">
        <f>(IF(B980=Localisation!$C$64,1,IF(B980=Localisation!$C$65,2,IF(B980=Localisation!$C$66,3,IF(B980=Localisation!$C$67,4,IF(B980=Localisation!$C$68,5,IF(OR(B980=1,B980=2,B980=3,B980=4,B980=5),B980,"")))))))</f>
        <v/>
      </c>
      <c r="E980" s="11" t="str">
        <f>(IF(C980=Localisation!$C$70,1,IF(C980=Localisation!$C$71,2,IF(C980=Localisation!$C$72,3,IF(C980=Localisation!$C$73,4,IF(C980=Localisation!$C$74,5,IF(OR(C980=1,C980=2,C980=3,C980=4,C980=5),C980,"")))))))</f>
        <v/>
      </c>
      <c r="F980" s="55" t="e">
        <f t="shared" si="56"/>
        <v>#VALUE!</v>
      </c>
      <c r="G980" s="55" t="e">
        <f t="shared" si="57"/>
        <v>#VALUE!</v>
      </c>
    </row>
    <row r="981" spans="4:7" x14ac:dyDescent="0.3">
      <c r="D981" s="11" t="str">
        <f>(IF(B981=Localisation!$C$64,1,IF(B981=Localisation!$C$65,2,IF(B981=Localisation!$C$66,3,IF(B981=Localisation!$C$67,4,IF(B981=Localisation!$C$68,5,IF(OR(B981=1,B981=2,B981=3,B981=4,B981=5),B981,"")))))))</f>
        <v/>
      </c>
      <c r="E981" s="11" t="str">
        <f>(IF(C981=Localisation!$C$70,1,IF(C981=Localisation!$C$71,2,IF(C981=Localisation!$C$72,3,IF(C981=Localisation!$C$73,4,IF(C981=Localisation!$C$74,5,IF(OR(C981=1,C981=2,C981=3,C981=4,C981=5),C981,"")))))))</f>
        <v/>
      </c>
      <c r="F981" s="55" t="e">
        <f t="shared" si="56"/>
        <v>#VALUE!</v>
      </c>
      <c r="G981" s="55" t="e">
        <f t="shared" si="57"/>
        <v>#VALUE!</v>
      </c>
    </row>
    <row r="982" spans="4:7" x14ac:dyDescent="0.3">
      <c r="D982" s="11" t="str">
        <f>(IF(B982=Localisation!$C$64,1,IF(B982=Localisation!$C$65,2,IF(B982=Localisation!$C$66,3,IF(B982=Localisation!$C$67,4,IF(B982=Localisation!$C$68,5,IF(OR(B982=1,B982=2,B982=3,B982=4,B982=5),B982,"")))))))</f>
        <v/>
      </c>
      <c r="E982" s="11" t="str">
        <f>(IF(C982=Localisation!$C$70,1,IF(C982=Localisation!$C$71,2,IF(C982=Localisation!$C$72,3,IF(C982=Localisation!$C$73,4,IF(C982=Localisation!$C$74,5,IF(OR(C982=1,C982=2,C982=3,C982=4,C982=5),C982,"")))))))</f>
        <v/>
      </c>
      <c r="F982" s="55" t="e">
        <f t="shared" si="56"/>
        <v>#VALUE!</v>
      </c>
      <c r="G982" s="55" t="e">
        <f t="shared" si="57"/>
        <v>#VALUE!</v>
      </c>
    </row>
    <row r="983" spans="4:7" x14ac:dyDescent="0.3">
      <c r="D983" s="11" t="str">
        <f>(IF(B983=Localisation!$C$64,1,IF(B983=Localisation!$C$65,2,IF(B983=Localisation!$C$66,3,IF(B983=Localisation!$C$67,4,IF(B983=Localisation!$C$68,5,IF(OR(B983=1,B983=2,B983=3,B983=4,B983=5),B983,"")))))))</f>
        <v/>
      </c>
      <c r="E983" s="11" t="str">
        <f>(IF(C983=Localisation!$C$70,1,IF(C983=Localisation!$C$71,2,IF(C983=Localisation!$C$72,3,IF(C983=Localisation!$C$73,4,IF(C983=Localisation!$C$74,5,IF(OR(C983=1,C983=2,C983=3,C983=4,C983=5),C983,"")))))))</f>
        <v/>
      </c>
      <c r="F983" s="55" t="e">
        <f t="shared" si="56"/>
        <v>#VALUE!</v>
      </c>
      <c r="G983" s="55" t="e">
        <f t="shared" si="57"/>
        <v>#VALUE!</v>
      </c>
    </row>
    <row r="984" spans="4:7" x14ac:dyDescent="0.3">
      <c r="D984" s="11" t="str">
        <f>(IF(B984=Localisation!$C$64,1,IF(B984=Localisation!$C$65,2,IF(B984=Localisation!$C$66,3,IF(B984=Localisation!$C$67,4,IF(B984=Localisation!$C$68,5,IF(OR(B984=1,B984=2,B984=3,B984=4,B984=5),B984,"")))))))</f>
        <v/>
      </c>
      <c r="E984" s="11" t="str">
        <f>(IF(C984=Localisation!$C$70,1,IF(C984=Localisation!$C$71,2,IF(C984=Localisation!$C$72,3,IF(C984=Localisation!$C$73,4,IF(C984=Localisation!$C$74,5,IF(OR(C984=1,C984=2,C984=3,C984=4,C984=5),C984,"")))))))</f>
        <v/>
      </c>
      <c r="F984" s="55" t="e">
        <f t="shared" si="56"/>
        <v>#VALUE!</v>
      </c>
      <c r="G984" s="55" t="e">
        <f t="shared" si="57"/>
        <v>#VALUE!</v>
      </c>
    </row>
    <row r="985" spans="4:7" x14ac:dyDescent="0.3">
      <c r="D985" s="11" t="str">
        <f>(IF(B985=Localisation!$C$64,1,IF(B985=Localisation!$C$65,2,IF(B985=Localisation!$C$66,3,IF(B985=Localisation!$C$67,4,IF(B985=Localisation!$C$68,5,IF(OR(B985=1,B985=2,B985=3,B985=4,B985=5),B985,"")))))))</f>
        <v/>
      </c>
      <c r="E985" s="11" t="str">
        <f>(IF(C985=Localisation!$C$70,1,IF(C985=Localisation!$C$71,2,IF(C985=Localisation!$C$72,3,IF(C985=Localisation!$C$73,4,IF(C985=Localisation!$C$74,5,IF(OR(C985=1,C985=2,C985=3,C985=4,C985=5),C985,"")))))))</f>
        <v/>
      </c>
      <c r="F985" s="55" t="e">
        <f t="shared" si="56"/>
        <v>#VALUE!</v>
      </c>
      <c r="G985" s="55" t="e">
        <f t="shared" si="57"/>
        <v>#VALUE!</v>
      </c>
    </row>
    <row r="986" spans="4:7" x14ac:dyDescent="0.3">
      <c r="D986" s="11" t="str">
        <f>(IF(B986=Localisation!$C$64,1,IF(B986=Localisation!$C$65,2,IF(B986=Localisation!$C$66,3,IF(B986=Localisation!$C$67,4,IF(B986=Localisation!$C$68,5,IF(OR(B986=1,B986=2,B986=3,B986=4,B986=5),B986,"")))))))</f>
        <v/>
      </c>
      <c r="E986" s="11" t="str">
        <f>(IF(C986=Localisation!$C$70,1,IF(C986=Localisation!$C$71,2,IF(C986=Localisation!$C$72,3,IF(C986=Localisation!$C$73,4,IF(C986=Localisation!$C$74,5,IF(OR(C986=1,C986=2,C986=3,C986=4,C986=5),C986,"")))))))</f>
        <v/>
      </c>
      <c r="F986" s="55" t="e">
        <f t="shared" si="56"/>
        <v>#VALUE!</v>
      </c>
      <c r="G986" s="55" t="e">
        <f t="shared" si="57"/>
        <v>#VALUE!</v>
      </c>
    </row>
    <row r="987" spans="4:7" x14ac:dyDescent="0.3">
      <c r="D987" s="11" t="str">
        <f>(IF(B987=Localisation!$C$64,1,IF(B987=Localisation!$C$65,2,IF(B987=Localisation!$C$66,3,IF(B987=Localisation!$C$67,4,IF(B987=Localisation!$C$68,5,IF(OR(B987=1,B987=2,B987=3,B987=4,B987=5),B987,"")))))))</f>
        <v/>
      </c>
      <c r="E987" s="11" t="str">
        <f>(IF(C987=Localisation!$C$70,1,IF(C987=Localisation!$C$71,2,IF(C987=Localisation!$C$72,3,IF(C987=Localisation!$C$73,4,IF(C987=Localisation!$C$74,5,IF(OR(C987=1,C987=2,C987=3,C987=4,C987=5),C987,"")))))))</f>
        <v/>
      </c>
      <c r="F987" s="55" t="e">
        <f t="shared" si="56"/>
        <v>#VALUE!</v>
      </c>
      <c r="G987" s="55" t="e">
        <f t="shared" si="57"/>
        <v>#VALUE!</v>
      </c>
    </row>
    <row r="988" spans="4:7" x14ac:dyDescent="0.3">
      <c r="D988" s="11" t="str">
        <f>(IF(B988=Localisation!$C$64,1,IF(B988=Localisation!$C$65,2,IF(B988=Localisation!$C$66,3,IF(B988=Localisation!$C$67,4,IF(B988=Localisation!$C$68,5,IF(OR(B988=1,B988=2,B988=3,B988=4,B988=5),B988,"")))))))</f>
        <v/>
      </c>
      <c r="E988" s="11" t="str">
        <f>(IF(C988=Localisation!$C$70,1,IF(C988=Localisation!$C$71,2,IF(C988=Localisation!$C$72,3,IF(C988=Localisation!$C$73,4,IF(C988=Localisation!$C$74,5,IF(OR(C988=1,C988=2,C988=3,C988=4,C988=5),C988,"")))))))</f>
        <v/>
      </c>
      <c r="F988" s="55" t="e">
        <f t="shared" si="56"/>
        <v>#VALUE!</v>
      </c>
      <c r="G988" s="55" t="e">
        <f t="shared" si="57"/>
        <v>#VALUE!</v>
      </c>
    </row>
    <row r="989" spans="4:7" x14ac:dyDescent="0.3">
      <c r="D989" s="11" t="str">
        <f>(IF(B989=Localisation!$C$64,1,IF(B989=Localisation!$C$65,2,IF(B989=Localisation!$C$66,3,IF(B989=Localisation!$C$67,4,IF(B989=Localisation!$C$68,5,IF(OR(B989=1,B989=2,B989=3,B989=4,B989=5),B989,"")))))))</f>
        <v/>
      </c>
      <c r="E989" s="11" t="str">
        <f>(IF(C989=Localisation!$C$70,1,IF(C989=Localisation!$C$71,2,IF(C989=Localisation!$C$72,3,IF(C989=Localisation!$C$73,4,IF(C989=Localisation!$C$74,5,IF(OR(C989=1,C989=2,C989=3,C989=4,C989=5),C989,"")))))))</f>
        <v/>
      </c>
      <c r="F989" s="55" t="e">
        <f t="shared" si="56"/>
        <v>#VALUE!</v>
      </c>
      <c r="G989" s="55" t="e">
        <f t="shared" si="57"/>
        <v>#VALUE!</v>
      </c>
    </row>
    <row r="990" spans="4:7" x14ac:dyDescent="0.3">
      <c r="D990" s="11" t="str">
        <f>(IF(B990=Localisation!$C$64,1,IF(B990=Localisation!$C$65,2,IF(B990=Localisation!$C$66,3,IF(B990=Localisation!$C$67,4,IF(B990=Localisation!$C$68,5,IF(OR(B990=1,B990=2,B990=3,B990=4,B990=5),B990,"")))))))</f>
        <v/>
      </c>
      <c r="E990" s="11" t="str">
        <f>(IF(C990=Localisation!$C$70,1,IF(C990=Localisation!$C$71,2,IF(C990=Localisation!$C$72,3,IF(C990=Localisation!$C$73,4,IF(C990=Localisation!$C$74,5,IF(OR(C990=1,C990=2,C990=3,C990=4,C990=5),C990,"")))))))</f>
        <v/>
      </c>
      <c r="F990" s="55" t="e">
        <f t="shared" si="56"/>
        <v>#VALUE!</v>
      </c>
      <c r="G990" s="55" t="e">
        <f t="shared" si="57"/>
        <v>#VALUE!</v>
      </c>
    </row>
    <row r="991" spans="4:7" x14ac:dyDescent="0.3">
      <c r="D991" s="11" t="str">
        <f>(IF(B991=Localisation!$C$64,1,IF(B991=Localisation!$C$65,2,IF(B991=Localisation!$C$66,3,IF(B991=Localisation!$C$67,4,IF(B991=Localisation!$C$68,5,IF(OR(B991=1,B991=2,B991=3,B991=4,B991=5),B991,"")))))))</f>
        <v/>
      </c>
      <c r="E991" s="11" t="str">
        <f>(IF(C991=Localisation!$C$70,1,IF(C991=Localisation!$C$71,2,IF(C991=Localisation!$C$72,3,IF(C991=Localisation!$C$73,4,IF(C991=Localisation!$C$74,5,IF(OR(C991=1,C991=2,C991=3,C991=4,C991=5),C991,"")))))))</f>
        <v/>
      </c>
      <c r="F991" s="55" t="e">
        <f t="shared" si="56"/>
        <v>#VALUE!</v>
      </c>
      <c r="G991" s="55" t="e">
        <f t="shared" si="57"/>
        <v>#VALUE!</v>
      </c>
    </row>
    <row r="992" spans="4:7" x14ac:dyDescent="0.3">
      <c r="D992" s="11" t="str">
        <f>(IF(B992=Localisation!$C$64,1,IF(B992=Localisation!$C$65,2,IF(B992=Localisation!$C$66,3,IF(B992=Localisation!$C$67,4,IF(B992=Localisation!$C$68,5,IF(OR(B992=1,B992=2,B992=3,B992=4,B992=5),B992,"")))))))</f>
        <v/>
      </c>
      <c r="E992" s="11" t="str">
        <f>(IF(C992=Localisation!$C$70,1,IF(C992=Localisation!$C$71,2,IF(C992=Localisation!$C$72,3,IF(C992=Localisation!$C$73,4,IF(C992=Localisation!$C$74,5,IF(OR(C992=1,C992=2,C992=3,C992=4,C992=5),C992,"")))))))</f>
        <v/>
      </c>
      <c r="F992" s="55" t="e">
        <f t="shared" si="56"/>
        <v>#VALUE!</v>
      </c>
      <c r="G992" s="55" t="e">
        <f t="shared" si="57"/>
        <v>#VALUE!</v>
      </c>
    </row>
    <row r="993" spans="4:7" x14ac:dyDescent="0.3">
      <c r="D993" s="11" t="str">
        <f>(IF(B993=Localisation!$C$64,1,IF(B993=Localisation!$C$65,2,IF(B993=Localisation!$C$66,3,IF(B993=Localisation!$C$67,4,IF(B993=Localisation!$C$68,5,IF(OR(B993=1,B993=2,B993=3,B993=4,B993=5),B993,"")))))))</f>
        <v/>
      </c>
      <c r="E993" s="11" t="str">
        <f>(IF(C993=Localisation!$C$70,1,IF(C993=Localisation!$C$71,2,IF(C993=Localisation!$C$72,3,IF(C993=Localisation!$C$73,4,IF(C993=Localisation!$C$74,5,IF(OR(C993=1,C993=2,C993=3,C993=4,C993=5),C993,"")))))))</f>
        <v/>
      </c>
      <c r="F993" s="55" t="e">
        <f t="shared" si="56"/>
        <v>#VALUE!</v>
      </c>
      <c r="G993" s="55" t="e">
        <f t="shared" si="57"/>
        <v>#VALUE!</v>
      </c>
    </row>
    <row r="994" spans="4:7" x14ac:dyDescent="0.3">
      <c r="D994" s="11" t="str">
        <f>(IF(B994=Localisation!$C$64,1,IF(B994=Localisation!$C$65,2,IF(B994=Localisation!$C$66,3,IF(B994=Localisation!$C$67,4,IF(B994=Localisation!$C$68,5,IF(OR(B994=1,B994=2,B994=3,B994=4,B994=5),B994,"")))))))</f>
        <v/>
      </c>
      <c r="E994" s="11" t="str">
        <f>(IF(C994=Localisation!$C$70,1,IF(C994=Localisation!$C$71,2,IF(C994=Localisation!$C$72,3,IF(C994=Localisation!$C$73,4,IF(C994=Localisation!$C$74,5,IF(OR(C994=1,C994=2,C994=3,C994=4,C994=5),C994,"")))))))</f>
        <v/>
      </c>
      <c r="F994" s="55" t="e">
        <f t="shared" ref="F994:F1057" si="58">(((D994+E994)-2)/8)</f>
        <v>#VALUE!</v>
      </c>
      <c r="G994" s="55" t="e">
        <f t="shared" ref="G994:G1057" si="59">(0.65*(((D994+E994-2)*100)/8)+22.9)/100</f>
        <v>#VALUE!</v>
      </c>
    </row>
    <row r="995" spans="4:7" x14ac:dyDescent="0.3">
      <c r="D995" s="11" t="str">
        <f>(IF(B995=Localisation!$C$64,1,IF(B995=Localisation!$C$65,2,IF(B995=Localisation!$C$66,3,IF(B995=Localisation!$C$67,4,IF(B995=Localisation!$C$68,5,IF(OR(B995=1,B995=2,B995=3,B995=4,B995=5),B995,"")))))))</f>
        <v/>
      </c>
      <c r="E995" s="11" t="str">
        <f>(IF(C995=Localisation!$C$70,1,IF(C995=Localisation!$C$71,2,IF(C995=Localisation!$C$72,3,IF(C995=Localisation!$C$73,4,IF(C995=Localisation!$C$74,5,IF(OR(C995=1,C995=2,C995=3,C995=4,C995=5),C995,"")))))))</f>
        <v/>
      </c>
      <c r="F995" s="55" t="e">
        <f t="shared" si="58"/>
        <v>#VALUE!</v>
      </c>
      <c r="G995" s="55" t="e">
        <f t="shared" si="59"/>
        <v>#VALUE!</v>
      </c>
    </row>
    <row r="996" spans="4:7" x14ac:dyDescent="0.3">
      <c r="D996" s="11" t="str">
        <f>(IF(B996=Localisation!$C$64,1,IF(B996=Localisation!$C$65,2,IF(B996=Localisation!$C$66,3,IF(B996=Localisation!$C$67,4,IF(B996=Localisation!$C$68,5,IF(OR(B996=1,B996=2,B996=3,B996=4,B996=5),B996,"")))))))</f>
        <v/>
      </c>
      <c r="E996" s="11" t="str">
        <f>(IF(C996=Localisation!$C$70,1,IF(C996=Localisation!$C$71,2,IF(C996=Localisation!$C$72,3,IF(C996=Localisation!$C$73,4,IF(C996=Localisation!$C$74,5,IF(OR(C996=1,C996=2,C996=3,C996=4,C996=5),C996,"")))))))</f>
        <v/>
      </c>
      <c r="F996" s="55" t="e">
        <f t="shared" si="58"/>
        <v>#VALUE!</v>
      </c>
      <c r="G996" s="55" t="e">
        <f t="shared" si="59"/>
        <v>#VALUE!</v>
      </c>
    </row>
    <row r="997" spans="4:7" x14ac:dyDescent="0.3">
      <c r="D997" s="11" t="str">
        <f>(IF(B997=Localisation!$C$64,1,IF(B997=Localisation!$C$65,2,IF(B997=Localisation!$C$66,3,IF(B997=Localisation!$C$67,4,IF(B997=Localisation!$C$68,5,IF(OR(B997=1,B997=2,B997=3,B997=4,B997=5),B997,"")))))))</f>
        <v/>
      </c>
      <c r="E997" s="11" t="str">
        <f>(IF(C997=Localisation!$C$70,1,IF(C997=Localisation!$C$71,2,IF(C997=Localisation!$C$72,3,IF(C997=Localisation!$C$73,4,IF(C997=Localisation!$C$74,5,IF(OR(C997=1,C997=2,C997=3,C997=4,C997=5),C997,"")))))))</f>
        <v/>
      </c>
      <c r="F997" s="55" t="e">
        <f t="shared" si="58"/>
        <v>#VALUE!</v>
      </c>
      <c r="G997" s="55" t="e">
        <f t="shared" si="59"/>
        <v>#VALUE!</v>
      </c>
    </row>
    <row r="998" spans="4:7" x14ac:dyDescent="0.3">
      <c r="D998" s="11" t="str">
        <f>(IF(B998=Localisation!$C$64,1,IF(B998=Localisation!$C$65,2,IF(B998=Localisation!$C$66,3,IF(B998=Localisation!$C$67,4,IF(B998=Localisation!$C$68,5,IF(OR(B998=1,B998=2,B998=3,B998=4,B998=5),B998,"")))))))</f>
        <v/>
      </c>
      <c r="E998" s="11" t="str">
        <f>(IF(C998=Localisation!$C$70,1,IF(C998=Localisation!$C$71,2,IF(C998=Localisation!$C$72,3,IF(C998=Localisation!$C$73,4,IF(C998=Localisation!$C$74,5,IF(OR(C998=1,C998=2,C998=3,C998=4,C998=5),C998,"")))))))</f>
        <v/>
      </c>
      <c r="F998" s="55" t="e">
        <f t="shared" si="58"/>
        <v>#VALUE!</v>
      </c>
      <c r="G998" s="55" t="e">
        <f t="shared" si="59"/>
        <v>#VALUE!</v>
      </c>
    </row>
    <row r="999" spans="4:7" x14ac:dyDescent="0.3">
      <c r="D999" s="11" t="str">
        <f>(IF(B999=Localisation!$C$64,1,IF(B999=Localisation!$C$65,2,IF(B999=Localisation!$C$66,3,IF(B999=Localisation!$C$67,4,IF(B999=Localisation!$C$68,5,IF(OR(B999=1,B999=2,B999=3,B999=4,B999=5),B999,"")))))))</f>
        <v/>
      </c>
      <c r="E999" s="11" t="str">
        <f>(IF(C999=Localisation!$C$70,1,IF(C999=Localisation!$C$71,2,IF(C999=Localisation!$C$72,3,IF(C999=Localisation!$C$73,4,IF(C999=Localisation!$C$74,5,IF(OR(C999=1,C999=2,C999=3,C999=4,C999=5),C999,"")))))))</f>
        <v/>
      </c>
      <c r="F999" s="55" t="e">
        <f t="shared" si="58"/>
        <v>#VALUE!</v>
      </c>
      <c r="G999" s="55" t="e">
        <f t="shared" si="59"/>
        <v>#VALUE!</v>
      </c>
    </row>
    <row r="1000" spans="4:7" x14ac:dyDescent="0.3">
      <c r="D1000" s="11" t="str">
        <f>(IF(B1000=Localisation!$C$64,1,IF(B1000=Localisation!$C$65,2,IF(B1000=Localisation!$C$66,3,IF(B1000=Localisation!$C$67,4,IF(B1000=Localisation!$C$68,5,IF(OR(B1000=1,B1000=2,B1000=3,B1000=4,B1000=5),B1000,"")))))))</f>
        <v/>
      </c>
      <c r="E1000" s="11" t="str">
        <f>(IF(C1000=Localisation!$C$70,1,IF(C1000=Localisation!$C$71,2,IF(C1000=Localisation!$C$72,3,IF(C1000=Localisation!$C$73,4,IF(C1000=Localisation!$C$74,5,IF(OR(C1000=1,C1000=2,C1000=3,C1000=4,C1000=5),C1000,"")))))))</f>
        <v/>
      </c>
      <c r="F1000" s="55" t="e">
        <f t="shared" si="58"/>
        <v>#VALUE!</v>
      </c>
      <c r="G1000" s="55" t="e">
        <f t="shared" si="59"/>
        <v>#VALUE!</v>
      </c>
    </row>
    <row r="1001" spans="4:7" x14ac:dyDescent="0.3">
      <c r="D1001" s="11" t="str">
        <f>(IF(B1001=Localisation!$C$64,1,IF(B1001=Localisation!$C$65,2,IF(B1001=Localisation!$C$66,3,IF(B1001=Localisation!$C$67,4,IF(B1001=Localisation!$C$68,5,IF(OR(B1001=1,B1001=2,B1001=3,B1001=4,B1001=5),B1001,"")))))))</f>
        <v/>
      </c>
      <c r="E1001" s="11" t="str">
        <f>(IF(C1001=Localisation!$C$70,1,IF(C1001=Localisation!$C$71,2,IF(C1001=Localisation!$C$72,3,IF(C1001=Localisation!$C$73,4,IF(C1001=Localisation!$C$74,5,IF(OR(C1001=1,C1001=2,C1001=3,C1001=4,C1001=5),C1001,"")))))))</f>
        <v/>
      </c>
      <c r="F1001" s="55" t="e">
        <f t="shared" si="58"/>
        <v>#VALUE!</v>
      </c>
      <c r="G1001" s="55" t="e">
        <f t="shared" si="59"/>
        <v>#VALUE!</v>
      </c>
    </row>
    <row r="1002" spans="4:7" x14ac:dyDescent="0.3">
      <c r="D1002" s="11" t="str">
        <f>(IF(B1002=Localisation!$C$64,1,IF(B1002=Localisation!$C$65,2,IF(B1002=Localisation!$C$66,3,IF(B1002=Localisation!$C$67,4,IF(B1002=Localisation!$C$68,5,IF(OR(B1002=1,B1002=2,B1002=3,B1002=4,B1002=5),B1002,"")))))))</f>
        <v/>
      </c>
      <c r="E1002" s="11" t="str">
        <f>(IF(C1002=Localisation!$C$70,1,IF(C1002=Localisation!$C$71,2,IF(C1002=Localisation!$C$72,3,IF(C1002=Localisation!$C$73,4,IF(C1002=Localisation!$C$74,5,IF(OR(C1002=1,C1002=2,C1002=3,C1002=4,C1002=5),C1002,"")))))))</f>
        <v/>
      </c>
      <c r="F1002" s="55" t="e">
        <f t="shared" si="58"/>
        <v>#VALUE!</v>
      </c>
      <c r="G1002" s="55" t="e">
        <f t="shared" si="59"/>
        <v>#VALUE!</v>
      </c>
    </row>
    <row r="1003" spans="4:7" x14ac:dyDescent="0.3">
      <c r="D1003" s="11" t="str">
        <f>(IF(B1003=Localisation!$C$64,1,IF(B1003=Localisation!$C$65,2,IF(B1003=Localisation!$C$66,3,IF(B1003=Localisation!$C$67,4,IF(B1003=Localisation!$C$68,5,IF(OR(B1003=1,B1003=2,B1003=3,B1003=4,B1003=5),B1003,"")))))))</f>
        <v/>
      </c>
      <c r="E1003" s="11" t="str">
        <f>(IF(C1003=Localisation!$C$70,1,IF(C1003=Localisation!$C$71,2,IF(C1003=Localisation!$C$72,3,IF(C1003=Localisation!$C$73,4,IF(C1003=Localisation!$C$74,5,IF(OR(C1003=1,C1003=2,C1003=3,C1003=4,C1003=5),C1003,"")))))))</f>
        <v/>
      </c>
      <c r="F1003" s="55" t="e">
        <f t="shared" si="58"/>
        <v>#VALUE!</v>
      </c>
      <c r="G1003" s="55" t="e">
        <f t="shared" si="59"/>
        <v>#VALUE!</v>
      </c>
    </row>
    <row r="1004" spans="4:7" x14ac:dyDescent="0.3">
      <c r="D1004" s="11" t="str">
        <f>(IF(B1004=Localisation!$C$64,1,IF(B1004=Localisation!$C$65,2,IF(B1004=Localisation!$C$66,3,IF(B1004=Localisation!$C$67,4,IF(B1004=Localisation!$C$68,5,IF(OR(B1004=1,B1004=2,B1004=3,B1004=4,B1004=5),B1004,"")))))))</f>
        <v/>
      </c>
      <c r="E1004" s="11" t="str">
        <f>(IF(C1004=Localisation!$C$70,1,IF(C1004=Localisation!$C$71,2,IF(C1004=Localisation!$C$72,3,IF(C1004=Localisation!$C$73,4,IF(C1004=Localisation!$C$74,5,IF(OR(C1004=1,C1004=2,C1004=3,C1004=4,C1004=5),C1004,"")))))))</f>
        <v/>
      </c>
      <c r="F1004" s="55" t="e">
        <f t="shared" si="58"/>
        <v>#VALUE!</v>
      </c>
      <c r="G1004" s="55" t="e">
        <f t="shared" si="59"/>
        <v>#VALUE!</v>
      </c>
    </row>
    <row r="1005" spans="4:7" x14ac:dyDescent="0.3">
      <c r="D1005" s="11" t="str">
        <f>(IF(B1005=Localisation!$C$64,1,IF(B1005=Localisation!$C$65,2,IF(B1005=Localisation!$C$66,3,IF(B1005=Localisation!$C$67,4,IF(B1005=Localisation!$C$68,5,IF(OR(B1005=1,B1005=2,B1005=3,B1005=4,B1005=5),B1005,"")))))))</f>
        <v/>
      </c>
      <c r="E1005" s="11" t="str">
        <f>(IF(C1005=Localisation!$C$70,1,IF(C1005=Localisation!$C$71,2,IF(C1005=Localisation!$C$72,3,IF(C1005=Localisation!$C$73,4,IF(C1005=Localisation!$C$74,5,IF(OR(C1005=1,C1005=2,C1005=3,C1005=4,C1005=5),C1005,"")))))))</f>
        <v/>
      </c>
      <c r="F1005" s="55" t="e">
        <f t="shared" si="58"/>
        <v>#VALUE!</v>
      </c>
      <c r="G1005" s="55" t="e">
        <f t="shared" si="59"/>
        <v>#VALUE!</v>
      </c>
    </row>
    <row r="1006" spans="4:7" x14ac:dyDescent="0.3">
      <c r="D1006" s="11" t="str">
        <f>(IF(B1006=Localisation!$C$64,1,IF(B1006=Localisation!$C$65,2,IF(B1006=Localisation!$C$66,3,IF(B1006=Localisation!$C$67,4,IF(B1006=Localisation!$C$68,5,IF(OR(B1006=1,B1006=2,B1006=3,B1006=4,B1006=5),B1006,"")))))))</f>
        <v/>
      </c>
      <c r="E1006" s="11" t="str">
        <f>(IF(C1006=Localisation!$C$70,1,IF(C1006=Localisation!$C$71,2,IF(C1006=Localisation!$C$72,3,IF(C1006=Localisation!$C$73,4,IF(C1006=Localisation!$C$74,5,IF(OR(C1006=1,C1006=2,C1006=3,C1006=4,C1006=5),C1006,"")))))))</f>
        <v/>
      </c>
      <c r="F1006" s="55" t="e">
        <f t="shared" si="58"/>
        <v>#VALUE!</v>
      </c>
      <c r="G1006" s="55" t="e">
        <f t="shared" si="59"/>
        <v>#VALUE!</v>
      </c>
    </row>
    <row r="1007" spans="4:7" x14ac:dyDescent="0.3">
      <c r="D1007" s="11" t="str">
        <f>(IF(B1007=Localisation!$C$64,1,IF(B1007=Localisation!$C$65,2,IF(B1007=Localisation!$C$66,3,IF(B1007=Localisation!$C$67,4,IF(B1007=Localisation!$C$68,5,IF(OR(B1007=1,B1007=2,B1007=3,B1007=4,B1007=5),B1007,"")))))))</f>
        <v/>
      </c>
      <c r="E1007" s="11" t="str">
        <f>(IF(C1007=Localisation!$C$70,1,IF(C1007=Localisation!$C$71,2,IF(C1007=Localisation!$C$72,3,IF(C1007=Localisation!$C$73,4,IF(C1007=Localisation!$C$74,5,IF(OR(C1007=1,C1007=2,C1007=3,C1007=4,C1007=5),C1007,"")))))))</f>
        <v/>
      </c>
      <c r="F1007" s="55" t="e">
        <f t="shared" si="58"/>
        <v>#VALUE!</v>
      </c>
      <c r="G1007" s="55" t="e">
        <f t="shared" si="59"/>
        <v>#VALUE!</v>
      </c>
    </row>
    <row r="1008" spans="4:7" x14ac:dyDescent="0.3">
      <c r="D1008" s="11" t="str">
        <f>(IF(B1008=Localisation!$C$64,1,IF(B1008=Localisation!$C$65,2,IF(B1008=Localisation!$C$66,3,IF(B1008=Localisation!$C$67,4,IF(B1008=Localisation!$C$68,5,IF(OR(B1008=1,B1008=2,B1008=3,B1008=4,B1008=5),B1008,"")))))))</f>
        <v/>
      </c>
      <c r="E1008" s="11" t="str">
        <f>(IF(C1008=Localisation!$C$70,1,IF(C1008=Localisation!$C$71,2,IF(C1008=Localisation!$C$72,3,IF(C1008=Localisation!$C$73,4,IF(C1008=Localisation!$C$74,5,IF(OR(C1008=1,C1008=2,C1008=3,C1008=4,C1008=5),C1008,"")))))))</f>
        <v/>
      </c>
      <c r="F1008" s="55" t="e">
        <f t="shared" si="58"/>
        <v>#VALUE!</v>
      </c>
      <c r="G1008" s="55" t="e">
        <f t="shared" si="59"/>
        <v>#VALUE!</v>
      </c>
    </row>
    <row r="1009" spans="4:7" x14ac:dyDescent="0.3">
      <c r="D1009" s="11" t="str">
        <f>(IF(B1009=Localisation!$C$64,1,IF(B1009=Localisation!$C$65,2,IF(B1009=Localisation!$C$66,3,IF(B1009=Localisation!$C$67,4,IF(B1009=Localisation!$C$68,5,IF(OR(B1009=1,B1009=2,B1009=3,B1009=4,B1009=5),B1009,"")))))))</f>
        <v/>
      </c>
      <c r="E1009" s="11" t="str">
        <f>(IF(C1009=Localisation!$C$70,1,IF(C1009=Localisation!$C$71,2,IF(C1009=Localisation!$C$72,3,IF(C1009=Localisation!$C$73,4,IF(C1009=Localisation!$C$74,5,IF(OR(C1009=1,C1009=2,C1009=3,C1009=4,C1009=5),C1009,"")))))))</f>
        <v/>
      </c>
      <c r="F1009" s="55" t="e">
        <f t="shared" si="58"/>
        <v>#VALUE!</v>
      </c>
      <c r="G1009" s="55" t="e">
        <f t="shared" si="59"/>
        <v>#VALUE!</v>
      </c>
    </row>
    <row r="1010" spans="4:7" x14ac:dyDescent="0.3">
      <c r="D1010" s="11" t="str">
        <f>(IF(B1010=Localisation!$C$64,1,IF(B1010=Localisation!$C$65,2,IF(B1010=Localisation!$C$66,3,IF(B1010=Localisation!$C$67,4,IF(B1010=Localisation!$C$68,5,IF(OR(B1010=1,B1010=2,B1010=3,B1010=4,B1010=5),B1010,"")))))))</f>
        <v/>
      </c>
      <c r="E1010" s="11" t="str">
        <f>(IF(C1010=Localisation!$C$70,1,IF(C1010=Localisation!$C$71,2,IF(C1010=Localisation!$C$72,3,IF(C1010=Localisation!$C$73,4,IF(C1010=Localisation!$C$74,5,IF(OR(C1010=1,C1010=2,C1010=3,C1010=4,C1010=5),C1010,"")))))))</f>
        <v/>
      </c>
      <c r="F1010" s="55" t="e">
        <f t="shared" si="58"/>
        <v>#VALUE!</v>
      </c>
      <c r="G1010" s="55" t="e">
        <f t="shared" si="59"/>
        <v>#VALUE!</v>
      </c>
    </row>
    <row r="1011" spans="4:7" x14ac:dyDescent="0.3">
      <c r="D1011" s="11" t="str">
        <f>(IF(B1011=Localisation!$C$64,1,IF(B1011=Localisation!$C$65,2,IF(B1011=Localisation!$C$66,3,IF(B1011=Localisation!$C$67,4,IF(B1011=Localisation!$C$68,5,IF(OR(B1011=1,B1011=2,B1011=3,B1011=4,B1011=5),B1011,"")))))))</f>
        <v/>
      </c>
      <c r="E1011" s="11" t="str">
        <f>(IF(C1011=Localisation!$C$70,1,IF(C1011=Localisation!$C$71,2,IF(C1011=Localisation!$C$72,3,IF(C1011=Localisation!$C$73,4,IF(C1011=Localisation!$C$74,5,IF(OR(C1011=1,C1011=2,C1011=3,C1011=4,C1011=5),C1011,"")))))))</f>
        <v/>
      </c>
      <c r="F1011" s="55" t="e">
        <f t="shared" si="58"/>
        <v>#VALUE!</v>
      </c>
      <c r="G1011" s="55" t="e">
        <f t="shared" si="59"/>
        <v>#VALUE!</v>
      </c>
    </row>
    <row r="1012" spans="4:7" x14ac:dyDescent="0.3">
      <c r="D1012" s="11" t="str">
        <f>(IF(B1012=Localisation!$C$64,1,IF(B1012=Localisation!$C$65,2,IF(B1012=Localisation!$C$66,3,IF(B1012=Localisation!$C$67,4,IF(B1012=Localisation!$C$68,5,IF(OR(B1012=1,B1012=2,B1012=3,B1012=4,B1012=5),B1012,"")))))))</f>
        <v/>
      </c>
      <c r="E1012" s="11" t="str">
        <f>(IF(C1012=Localisation!$C$70,1,IF(C1012=Localisation!$C$71,2,IF(C1012=Localisation!$C$72,3,IF(C1012=Localisation!$C$73,4,IF(C1012=Localisation!$C$74,5,IF(OR(C1012=1,C1012=2,C1012=3,C1012=4,C1012=5),C1012,"")))))))</f>
        <v/>
      </c>
      <c r="F1012" s="55" t="e">
        <f t="shared" si="58"/>
        <v>#VALUE!</v>
      </c>
      <c r="G1012" s="55" t="e">
        <f t="shared" si="59"/>
        <v>#VALUE!</v>
      </c>
    </row>
    <row r="1013" spans="4:7" x14ac:dyDescent="0.3">
      <c r="D1013" s="11" t="str">
        <f>(IF(B1013=Localisation!$C$64,1,IF(B1013=Localisation!$C$65,2,IF(B1013=Localisation!$C$66,3,IF(B1013=Localisation!$C$67,4,IF(B1013=Localisation!$C$68,5,IF(OR(B1013=1,B1013=2,B1013=3,B1013=4,B1013=5),B1013,"")))))))</f>
        <v/>
      </c>
      <c r="E1013" s="11" t="str">
        <f>(IF(C1013=Localisation!$C$70,1,IF(C1013=Localisation!$C$71,2,IF(C1013=Localisation!$C$72,3,IF(C1013=Localisation!$C$73,4,IF(C1013=Localisation!$C$74,5,IF(OR(C1013=1,C1013=2,C1013=3,C1013=4,C1013=5),C1013,"")))))))</f>
        <v/>
      </c>
      <c r="F1013" s="55" t="e">
        <f t="shared" si="58"/>
        <v>#VALUE!</v>
      </c>
      <c r="G1013" s="55" t="e">
        <f t="shared" si="59"/>
        <v>#VALUE!</v>
      </c>
    </row>
    <row r="1014" spans="4:7" x14ac:dyDescent="0.3">
      <c r="D1014" s="11" t="str">
        <f>(IF(B1014=Localisation!$C$64,1,IF(B1014=Localisation!$C$65,2,IF(B1014=Localisation!$C$66,3,IF(B1014=Localisation!$C$67,4,IF(B1014=Localisation!$C$68,5,IF(OR(B1014=1,B1014=2,B1014=3,B1014=4,B1014=5),B1014,"")))))))</f>
        <v/>
      </c>
      <c r="E1014" s="11" t="str">
        <f>(IF(C1014=Localisation!$C$70,1,IF(C1014=Localisation!$C$71,2,IF(C1014=Localisation!$C$72,3,IF(C1014=Localisation!$C$73,4,IF(C1014=Localisation!$C$74,5,IF(OR(C1014=1,C1014=2,C1014=3,C1014=4,C1014=5),C1014,"")))))))</f>
        <v/>
      </c>
      <c r="F1014" s="55" t="e">
        <f t="shared" si="58"/>
        <v>#VALUE!</v>
      </c>
      <c r="G1014" s="55" t="e">
        <f t="shared" si="59"/>
        <v>#VALUE!</v>
      </c>
    </row>
    <row r="1015" spans="4:7" x14ac:dyDescent="0.3">
      <c r="D1015" s="11" t="str">
        <f>(IF(B1015=Localisation!$C$64,1,IF(B1015=Localisation!$C$65,2,IF(B1015=Localisation!$C$66,3,IF(B1015=Localisation!$C$67,4,IF(B1015=Localisation!$C$68,5,IF(OR(B1015=1,B1015=2,B1015=3,B1015=4,B1015=5),B1015,"")))))))</f>
        <v/>
      </c>
      <c r="E1015" s="11" t="str">
        <f>(IF(C1015=Localisation!$C$70,1,IF(C1015=Localisation!$C$71,2,IF(C1015=Localisation!$C$72,3,IF(C1015=Localisation!$C$73,4,IF(C1015=Localisation!$C$74,5,IF(OR(C1015=1,C1015=2,C1015=3,C1015=4,C1015=5),C1015,"")))))))</f>
        <v/>
      </c>
      <c r="F1015" s="55" t="e">
        <f t="shared" si="58"/>
        <v>#VALUE!</v>
      </c>
      <c r="G1015" s="55" t="e">
        <f t="shared" si="59"/>
        <v>#VALUE!</v>
      </c>
    </row>
    <row r="1016" spans="4:7" x14ac:dyDescent="0.3">
      <c r="D1016" s="11" t="str">
        <f>(IF(B1016=Localisation!$C$64,1,IF(B1016=Localisation!$C$65,2,IF(B1016=Localisation!$C$66,3,IF(B1016=Localisation!$C$67,4,IF(B1016=Localisation!$C$68,5,IF(OR(B1016=1,B1016=2,B1016=3,B1016=4,B1016=5),B1016,"")))))))</f>
        <v/>
      </c>
      <c r="E1016" s="11" t="str">
        <f>(IF(C1016=Localisation!$C$70,1,IF(C1016=Localisation!$C$71,2,IF(C1016=Localisation!$C$72,3,IF(C1016=Localisation!$C$73,4,IF(C1016=Localisation!$C$74,5,IF(OR(C1016=1,C1016=2,C1016=3,C1016=4,C1016=5),C1016,"")))))))</f>
        <v/>
      </c>
      <c r="F1016" s="55" t="e">
        <f t="shared" si="58"/>
        <v>#VALUE!</v>
      </c>
      <c r="G1016" s="55" t="e">
        <f t="shared" si="59"/>
        <v>#VALUE!</v>
      </c>
    </row>
    <row r="1017" spans="4:7" x14ac:dyDescent="0.3">
      <c r="D1017" s="11" t="str">
        <f>(IF(B1017=Localisation!$C$64,1,IF(B1017=Localisation!$C$65,2,IF(B1017=Localisation!$C$66,3,IF(B1017=Localisation!$C$67,4,IF(B1017=Localisation!$C$68,5,IF(OR(B1017=1,B1017=2,B1017=3,B1017=4,B1017=5),B1017,"")))))))</f>
        <v/>
      </c>
      <c r="E1017" s="11" t="str">
        <f>(IF(C1017=Localisation!$C$70,1,IF(C1017=Localisation!$C$71,2,IF(C1017=Localisation!$C$72,3,IF(C1017=Localisation!$C$73,4,IF(C1017=Localisation!$C$74,5,IF(OR(C1017=1,C1017=2,C1017=3,C1017=4,C1017=5),C1017,"")))))))</f>
        <v/>
      </c>
      <c r="F1017" s="55" t="e">
        <f t="shared" si="58"/>
        <v>#VALUE!</v>
      </c>
      <c r="G1017" s="55" t="e">
        <f t="shared" si="59"/>
        <v>#VALUE!</v>
      </c>
    </row>
    <row r="1018" spans="4:7" x14ac:dyDescent="0.3">
      <c r="D1018" s="11" t="str">
        <f>(IF(B1018=Localisation!$C$64,1,IF(B1018=Localisation!$C$65,2,IF(B1018=Localisation!$C$66,3,IF(B1018=Localisation!$C$67,4,IF(B1018=Localisation!$C$68,5,IF(OR(B1018=1,B1018=2,B1018=3,B1018=4,B1018=5),B1018,"")))))))</f>
        <v/>
      </c>
      <c r="E1018" s="11" t="str">
        <f>(IF(C1018=Localisation!$C$70,1,IF(C1018=Localisation!$C$71,2,IF(C1018=Localisation!$C$72,3,IF(C1018=Localisation!$C$73,4,IF(C1018=Localisation!$C$74,5,IF(OR(C1018=1,C1018=2,C1018=3,C1018=4,C1018=5),C1018,"")))))))</f>
        <v/>
      </c>
      <c r="F1018" s="55" t="e">
        <f t="shared" si="58"/>
        <v>#VALUE!</v>
      </c>
      <c r="G1018" s="55" t="e">
        <f t="shared" si="59"/>
        <v>#VALUE!</v>
      </c>
    </row>
    <row r="1019" spans="4:7" x14ac:dyDescent="0.3">
      <c r="D1019" s="11" t="str">
        <f>(IF(B1019=Localisation!$C$64,1,IF(B1019=Localisation!$C$65,2,IF(B1019=Localisation!$C$66,3,IF(B1019=Localisation!$C$67,4,IF(B1019=Localisation!$C$68,5,IF(OR(B1019=1,B1019=2,B1019=3,B1019=4,B1019=5),B1019,"")))))))</f>
        <v/>
      </c>
      <c r="E1019" s="11" t="str">
        <f>(IF(C1019=Localisation!$C$70,1,IF(C1019=Localisation!$C$71,2,IF(C1019=Localisation!$C$72,3,IF(C1019=Localisation!$C$73,4,IF(C1019=Localisation!$C$74,5,IF(OR(C1019=1,C1019=2,C1019=3,C1019=4,C1019=5),C1019,"")))))))</f>
        <v/>
      </c>
      <c r="F1019" s="55" t="e">
        <f t="shared" si="58"/>
        <v>#VALUE!</v>
      </c>
      <c r="G1019" s="55" t="e">
        <f t="shared" si="59"/>
        <v>#VALUE!</v>
      </c>
    </row>
    <row r="1020" spans="4:7" x14ac:dyDescent="0.3">
      <c r="D1020" s="11" t="str">
        <f>(IF(B1020=Localisation!$C$64,1,IF(B1020=Localisation!$C$65,2,IF(B1020=Localisation!$C$66,3,IF(B1020=Localisation!$C$67,4,IF(B1020=Localisation!$C$68,5,IF(OR(B1020=1,B1020=2,B1020=3,B1020=4,B1020=5),B1020,"")))))))</f>
        <v/>
      </c>
      <c r="E1020" s="11" t="str">
        <f>(IF(C1020=Localisation!$C$70,1,IF(C1020=Localisation!$C$71,2,IF(C1020=Localisation!$C$72,3,IF(C1020=Localisation!$C$73,4,IF(C1020=Localisation!$C$74,5,IF(OR(C1020=1,C1020=2,C1020=3,C1020=4,C1020=5),C1020,"")))))))</f>
        <v/>
      </c>
      <c r="F1020" s="55" t="e">
        <f t="shared" si="58"/>
        <v>#VALUE!</v>
      </c>
      <c r="G1020" s="55" t="e">
        <f t="shared" si="59"/>
        <v>#VALUE!</v>
      </c>
    </row>
    <row r="1021" spans="4:7" x14ac:dyDescent="0.3">
      <c r="D1021" s="11" t="str">
        <f>(IF(B1021=Localisation!$C$64,1,IF(B1021=Localisation!$C$65,2,IF(B1021=Localisation!$C$66,3,IF(B1021=Localisation!$C$67,4,IF(B1021=Localisation!$C$68,5,IF(OR(B1021=1,B1021=2,B1021=3,B1021=4,B1021=5),B1021,"")))))))</f>
        <v/>
      </c>
      <c r="E1021" s="11" t="str">
        <f>(IF(C1021=Localisation!$C$70,1,IF(C1021=Localisation!$C$71,2,IF(C1021=Localisation!$C$72,3,IF(C1021=Localisation!$C$73,4,IF(C1021=Localisation!$C$74,5,IF(OR(C1021=1,C1021=2,C1021=3,C1021=4,C1021=5),C1021,"")))))))</f>
        <v/>
      </c>
      <c r="F1021" s="55" t="e">
        <f t="shared" si="58"/>
        <v>#VALUE!</v>
      </c>
      <c r="G1021" s="55" t="e">
        <f t="shared" si="59"/>
        <v>#VALUE!</v>
      </c>
    </row>
    <row r="1022" spans="4:7" x14ac:dyDescent="0.3">
      <c r="D1022" s="11" t="str">
        <f>(IF(B1022=Localisation!$C$64,1,IF(B1022=Localisation!$C$65,2,IF(B1022=Localisation!$C$66,3,IF(B1022=Localisation!$C$67,4,IF(B1022=Localisation!$C$68,5,IF(OR(B1022=1,B1022=2,B1022=3,B1022=4,B1022=5),B1022,"")))))))</f>
        <v/>
      </c>
      <c r="E1022" s="11" t="str">
        <f>(IF(C1022=Localisation!$C$70,1,IF(C1022=Localisation!$C$71,2,IF(C1022=Localisation!$C$72,3,IF(C1022=Localisation!$C$73,4,IF(C1022=Localisation!$C$74,5,IF(OR(C1022=1,C1022=2,C1022=3,C1022=4,C1022=5),C1022,"")))))))</f>
        <v/>
      </c>
      <c r="F1022" s="55" t="e">
        <f t="shared" si="58"/>
        <v>#VALUE!</v>
      </c>
      <c r="G1022" s="55" t="e">
        <f t="shared" si="59"/>
        <v>#VALUE!</v>
      </c>
    </row>
    <row r="1023" spans="4:7" x14ac:dyDescent="0.3">
      <c r="D1023" s="11" t="str">
        <f>(IF(B1023=Localisation!$C$64,1,IF(B1023=Localisation!$C$65,2,IF(B1023=Localisation!$C$66,3,IF(B1023=Localisation!$C$67,4,IF(B1023=Localisation!$C$68,5,IF(OR(B1023=1,B1023=2,B1023=3,B1023=4,B1023=5),B1023,"")))))))</f>
        <v/>
      </c>
      <c r="E1023" s="11" t="str">
        <f>(IF(C1023=Localisation!$C$70,1,IF(C1023=Localisation!$C$71,2,IF(C1023=Localisation!$C$72,3,IF(C1023=Localisation!$C$73,4,IF(C1023=Localisation!$C$74,5,IF(OR(C1023=1,C1023=2,C1023=3,C1023=4,C1023=5),C1023,"")))))))</f>
        <v/>
      </c>
      <c r="F1023" s="55" t="e">
        <f t="shared" si="58"/>
        <v>#VALUE!</v>
      </c>
      <c r="G1023" s="55" t="e">
        <f t="shared" si="59"/>
        <v>#VALUE!</v>
      </c>
    </row>
    <row r="1024" spans="4:7" x14ac:dyDescent="0.3">
      <c r="D1024" s="11" t="str">
        <f>(IF(B1024=Localisation!$C$64,1,IF(B1024=Localisation!$C$65,2,IF(B1024=Localisation!$C$66,3,IF(B1024=Localisation!$C$67,4,IF(B1024=Localisation!$C$68,5,IF(OR(B1024=1,B1024=2,B1024=3,B1024=4,B1024=5),B1024,"")))))))</f>
        <v/>
      </c>
      <c r="E1024" s="11" t="str">
        <f>(IF(C1024=Localisation!$C$70,1,IF(C1024=Localisation!$C$71,2,IF(C1024=Localisation!$C$72,3,IF(C1024=Localisation!$C$73,4,IF(C1024=Localisation!$C$74,5,IF(OR(C1024=1,C1024=2,C1024=3,C1024=4,C1024=5),C1024,"")))))))</f>
        <v/>
      </c>
      <c r="F1024" s="55" t="e">
        <f t="shared" si="58"/>
        <v>#VALUE!</v>
      </c>
      <c r="G1024" s="55" t="e">
        <f t="shared" si="59"/>
        <v>#VALUE!</v>
      </c>
    </row>
    <row r="1025" spans="4:7" x14ac:dyDescent="0.3">
      <c r="D1025" s="11" t="str">
        <f>(IF(B1025=Localisation!$C$64,1,IF(B1025=Localisation!$C$65,2,IF(B1025=Localisation!$C$66,3,IF(B1025=Localisation!$C$67,4,IF(B1025=Localisation!$C$68,5,IF(OR(B1025=1,B1025=2,B1025=3,B1025=4,B1025=5),B1025,"")))))))</f>
        <v/>
      </c>
      <c r="E1025" s="11" t="str">
        <f>(IF(C1025=Localisation!$C$70,1,IF(C1025=Localisation!$C$71,2,IF(C1025=Localisation!$C$72,3,IF(C1025=Localisation!$C$73,4,IF(C1025=Localisation!$C$74,5,IF(OR(C1025=1,C1025=2,C1025=3,C1025=4,C1025=5),C1025,"")))))))</f>
        <v/>
      </c>
      <c r="F1025" s="55" t="e">
        <f t="shared" si="58"/>
        <v>#VALUE!</v>
      </c>
      <c r="G1025" s="55" t="e">
        <f t="shared" si="59"/>
        <v>#VALUE!</v>
      </c>
    </row>
    <row r="1026" spans="4:7" x14ac:dyDescent="0.3">
      <c r="D1026" s="11" t="str">
        <f>(IF(B1026=Localisation!$C$64,1,IF(B1026=Localisation!$C$65,2,IF(B1026=Localisation!$C$66,3,IF(B1026=Localisation!$C$67,4,IF(B1026=Localisation!$C$68,5,IF(OR(B1026=1,B1026=2,B1026=3,B1026=4,B1026=5),B1026,"")))))))</f>
        <v/>
      </c>
      <c r="E1026" s="11" t="str">
        <f>(IF(C1026=Localisation!$C$70,1,IF(C1026=Localisation!$C$71,2,IF(C1026=Localisation!$C$72,3,IF(C1026=Localisation!$C$73,4,IF(C1026=Localisation!$C$74,5,IF(OR(C1026=1,C1026=2,C1026=3,C1026=4,C1026=5),C1026,"")))))))</f>
        <v/>
      </c>
      <c r="F1026" s="55" t="e">
        <f t="shared" si="58"/>
        <v>#VALUE!</v>
      </c>
      <c r="G1026" s="55" t="e">
        <f t="shared" si="59"/>
        <v>#VALUE!</v>
      </c>
    </row>
    <row r="1027" spans="4:7" x14ac:dyDescent="0.3">
      <c r="D1027" s="11" t="str">
        <f>(IF(B1027=Localisation!$C$64,1,IF(B1027=Localisation!$C$65,2,IF(B1027=Localisation!$C$66,3,IF(B1027=Localisation!$C$67,4,IF(B1027=Localisation!$C$68,5,IF(OR(B1027=1,B1027=2,B1027=3,B1027=4,B1027=5),B1027,"")))))))</f>
        <v/>
      </c>
      <c r="E1027" s="11" t="str">
        <f>(IF(C1027=Localisation!$C$70,1,IF(C1027=Localisation!$C$71,2,IF(C1027=Localisation!$C$72,3,IF(C1027=Localisation!$C$73,4,IF(C1027=Localisation!$C$74,5,IF(OR(C1027=1,C1027=2,C1027=3,C1027=4,C1027=5),C1027,"")))))))</f>
        <v/>
      </c>
      <c r="F1027" s="55" t="e">
        <f t="shared" si="58"/>
        <v>#VALUE!</v>
      </c>
      <c r="G1027" s="55" t="e">
        <f t="shared" si="59"/>
        <v>#VALUE!</v>
      </c>
    </row>
    <row r="1028" spans="4:7" x14ac:dyDescent="0.3">
      <c r="D1028" s="11" t="str">
        <f>(IF(B1028=Localisation!$C$64,1,IF(B1028=Localisation!$C$65,2,IF(B1028=Localisation!$C$66,3,IF(B1028=Localisation!$C$67,4,IF(B1028=Localisation!$C$68,5,IF(OR(B1028=1,B1028=2,B1028=3,B1028=4,B1028=5),B1028,"")))))))</f>
        <v/>
      </c>
      <c r="E1028" s="11" t="str">
        <f>(IF(C1028=Localisation!$C$70,1,IF(C1028=Localisation!$C$71,2,IF(C1028=Localisation!$C$72,3,IF(C1028=Localisation!$C$73,4,IF(C1028=Localisation!$C$74,5,IF(OR(C1028=1,C1028=2,C1028=3,C1028=4,C1028=5),C1028,"")))))))</f>
        <v/>
      </c>
      <c r="F1028" s="55" t="e">
        <f t="shared" si="58"/>
        <v>#VALUE!</v>
      </c>
      <c r="G1028" s="55" t="e">
        <f t="shared" si="59"/>
        <v>#VALUE!</v>
      </c>
    </row>
    <row r="1029" spans="4:7" x14ac:dyDescent="0.3">
      <c r="D1029" s="11" t="str">
        <f>(IF(B1029=Localisation!$C$64,1,IF(B1029=Localisation!$C$65,2,IF(B1029=Localisation!$C$66,3,IF(B1029=Localisation!$C$67,4,IF(B1029=Localisation!$C$68,5,IF(OR(B1029=1,B1029=2,B1029=3,B1029=4,B1029=5),B1029,"")))))))</f>
        <v/>
      </c>
      <c r="E1029" s="11" t="str">
        <f>(IF(C1029=Localisation!$C$70,1,IF(C1029=Localisation!$C$71,2,IF(C1029=Localisation!$C$72,3,IF(C1029=Localisation!$C$73,4,IF(C1029=Localisation!$C$74,5,IF(OR(C1029=1,C1029=2,C1029=3,C1029=4,C1029=5),C1029,"")))))))</f>
        <v/>
      </c>
      <c r="F1029" s="55" t="e">
        <f t="shared" si="58"/>
        <v>#VALUE!</v>
      </c>
      <c r="G1029" s="55" t="e">
        <f t="shared" si="59"/>
        <v>#VALUE!</v>
      </c>
    </row>
    <row r="1030" spans="4:7" x14ac:dyDescent="0.3">
      <c r="D1030" s="11" t="str">
        <f>(IF(B1030=Localisation!$C$64,1,IF(B1030=Localisation!$C$65,2,IF(B1030=Localisation!$C$66,3,IF(B1030=Localisation!$C$67,4,IF(B1030=Localisation!$C$68,5,IF(OR(B1030=1,B1030=2,B1030=3,B1030=4,B1030=5),B1030,"")))))))</f>
        <v/>
      </c>
      <c r="E1030" s="11" t="str">
        <f>(IF(C1030=Localisation!$C$70,1,IF(C1030=Localisation!$C$71,2,IF(C1030=Localisation!$C$72,3,IF(C1030=Localisation!$C$73,4,IF(C1030=Localisation!$C$74,5,IF(OR(C1030=1,C1030=2,C1030=3,C1030=4,C1030=5),C1030,"")))))))</f>
        <v/>
      </c>
      <c r="F1030" s="55" t="e">
        <f t="shared" si="58"/>
        <v>#VALUE!</v>
      </c>
      <c r="G1030" s="55" t="e">
        <f t="shared" si="59"/>
        <v>#VALUE!</v>
      </c>
    </row>
    <row r="1031" spans="4:7" x14ac:dyDescent="0.3">
      <c r="D1031" s="11" t="str">
        <f>(IF(B1031=Localisation!$C$64,1,IF(B1031=Localisation!$C$65,2,IF(B1031=Localisation!$C$66,3,IF(B1031=Localisation!$C$67,4,IF(B1031=Localisation!$C$68,5,IF(OR(B1031=1,B1031=2,B1031=3,B1031=4,B1031=5),B1031,"")))))))</f>
        <v/>
      </c>
      <c r="E1031" s="11" t="str">
        <f>(IF(C1031=Localisation!$C$70,1,IF(C1031=Localisation!$C$71,2,IF(C1031=Localisation!$C$72,3,IF(C1031=Localisation!$C$73,4,IF(C1031=Localisation!$C$74,5,IF(OR(C1031=1,C1031=2,C1031=3,C1031=4,C1031=5),C1031,"")))))))</f>
        <v/>
      </c>
      <c r="F1031" s="55" t="e">
        <f t="shared" si="58"/>
        <v>#VALUE!</v>
      </c>
      <c r="G1031" s="55" t="e">
        <f t="shared" si="59"/>
        <v>#VALUE!</v>
      </c>
    </row>
    <row r="1032" spans="4:7" x14ac:dyDescent="0.3">
      <c r="D1032" s="11" t="str">
        <f>(IF(B1032=Localisation!$C$64,1,IF(B1032=Localisation!$C$65,2,IF(B1032=Localisation!$C$66,3,IF(B1032=Localisation!$C$67,4,IF(B1032=Localisation!$C$68,5,IF(OR(B1032=1,B1032=2,B1032=3,B1032=4,B1032=5),B1032,"")))))))</f>
        <v/>
      </c>
      <c r="E1032" s="11" t="str">
        <f>(IF(C1032=Localisation!$C$70,1,IF(C1032=Localisation!$C$71,2,IF(C1032=Localisation!$C$72,3,IF(C1032=Localisation!$C$73,4,IF(C1032=Localisation!$C$74,5,IF(OR(C1032=1,C1032=2,C1032=3,C1032=4,C1032=5),C1032,"")))))))</f>
        <v/>
      </c>
      <c r="F1032" s="55" t="e">
        <f t="shared" si="58"/>
        <v>#VALUE!</v>
      </c>
      <c r="G1032" s="55" t="e">
        <f t="shared" si="59"/>
        <v>#VALUE!</v>
      </c>
    </row>
    <row r="1033" spans="4:7" x14ac:dyDescent="0.3">
      <c r="D1033" s="11" t="str">
        <f>(IF(B1033=Localisation!$C$64,1,IF(B1033=Localisation!$C$65,2,IF(B1033=Localisation!$C$66,3,IF(B1033=Localisation!$C$67,4,IF(B1033=Localisation!$C$68,5,IF(OR(B1033=1,B1033=2,B1033=3,B1033=4,B1033=5),B1033,"")))))))</f>
        <v/>
      </c>
      <c r="E1033" s="11" t="str">
        <f>(IF(C1033=Localisation!$C$70,1,IF(C1033=Localisation!$C$71,2,IF(C1033=Localisation!$C$72,3,IF(C1033=Localisation!$C$73,4,IF(C1033=Localisation!$C$74,5,IF(OR(C1033=1,C1033=2,C1033=3,C1033=4,C1033=5),C1033,"")))))))</f>
        <v/>
      </c>
      <c r="F1033" s="55" t="e">
        <f t="shared" si="58"/>
        <v>#VALUE!</v>
      </c>
      <c r="G1033" s="55" t="e">
        <f t="shared" si="59"/>
        <v>#VALUE!</v>
      </c>
    </row>
    <row r="1034" spans="4:7" x14ac:dyDescent="0.3">
      <c r="D1034" s="11" t="str">
        <f>(IF(B1034=Localisation!$C$64,1,IF(B1034=Localisation!$C$65,2,IF(B1034=Localisation!$C$66,3,IF(B1034=Localisation!$C$67,4,IF(B1034=Localisation!$C$68,5,IF(OR(B1034=1,B1034=2,B1034=3,B1034=4,B1034=5),B1034,"")))))))</f>
        <v/>
      </c>
      <c r="E1034" s="11" t="str">
        <f>(IF(C1034=Localisation!$C$70,1,IF(C1034=Localisation!$C$71,2,IF(C1034=Localisation!$C$72,3,IF(C1034=Localisation!$C$73,4,IF(C1034=Localisation!$C$74,5,IF(OR(C1034=1,C1034=2,C1034=3,C1034=4,C1034=5),C1034,"")))))))</f>
        <v/>
      </c>
      <c r="F1034" s="55" t="e">
        <f t="shared" si="58"/>
        <v>#VALUE!</v>
      </c>
      <c r="G1034" s="55" t="e">
        <f t="shared" si="59"/>
        <v>#VALUE!</v>
      </c>
    </row>
    <row r="1035" spans="4:7" x14ac:dyDescent="0.3">
      <c r="D1035" s="11" t="str">
        <f>(IF(B1035=Localisation!$C$64,1,IF(B1035=Localisation!$C$65,2,IF(B1035=Localisation!$C$66,3,IF(B1035=Localisation!$C$67,4,IF(B1035=Localisation!$C$68,5,IF(OR(B1035=1,B1035=2,B1035=3,B1035=4,B1035=5),B1035,"")))))))</f>
        <v/>
      </c>
      <c r="E1035" s="11" t="str">
        <f>(IF(C1035=Localisation!$C$70,1,IF(C1035=Localisation!$C$71,2,IF(C1035=Localisation!$C$72,3,IF(C1035=Localisation!$C$73,4,IF(C1035=Localisation!$C$74,5,IF(OR(C1035=1,C1035=2,C1035=3,C1035=4,C1035=5),C1035,"")))))))</f>
        <v/>
      </c>
      <c r="F1035" s="55" t="e">
        <f t="shared" si="58"/>
        <v>#VALUE!</v>
      </c>
      <c r="G1035" s="55" t="e">
        <f t="shared" si="59"/>
        <v>#VALUE!</v>
      </c>
    </row>
    <row r="1036" spans="4:7" x14ac:dyDescent="0.3">
      <c r="D1036" s="11" t="str">
        <f>(IF(B1036=Localisation!$C$64,1,IF(B1036=Localisation!$C$65,2,IF(B1036=Localisation!$C$66,3,IF(B1036=Localisation!$C$67,4,IF(B1036=Localisation!$C$68,5,IF(OR(B1036=1,B1036=2,B1036=3,B1036=4,B1036=5),B1036,"")))))))</f>
        <v/>
      </c>
      <c r="E1036" s="11" t="str">
        <f>(IF(C1036=Localisation!$C$70,1,IF(C1036=Localisation!$C$71,2,IF(C1036=Localisation!$C$72,3,IF(C1036=Localisation!$C$73,4,IF(C1036=Localisation!$C$74,5,IF(OR(C1036=1,C1036=2,C1036=3,C1036=4,C1036=5),C1036,"")))))))</f>
        <v/>
      </c>
      <c r="F1036" s="55" t="e">
        <f t="shared" si="58"/>
        <v>#VALUE!</v>
      </c>
      <c r="G1036" s="55" t="e">
        <f t="shared" si="59"/>
        <v>#VALUE!</v>
      </c>
    </row>
    <row r="1037" spans="4:7" x14ac:dyDescent="0.3">
      <c r="D1037" s="11" t="str">
        <f>(IF(B1037=Localisation!$C$64,1,IF(B1037=Localisation!$C$65,2,IF(B1037=Localisation!$C$66,3,IF(B1037=Localisation!$C$67,4,IF(B1037=Localisation!$C$68,5,IF(OR(B1037=1,B1037=2,B1037=3,B1037=4,B1037=5),B1037,"")))))))</f>
        <v/>
      </c>
      <c r="E1037" s="11" t="str">
        <f>(IF(C1037=Localisation!$C$70,1,IF(C1037=Localisation!$C$71,2,IF(C1037=Localisation!$C$72,3,IF(C1037=Localisation!$C$73,4,IF(C1037=Localisation!$C$74,5,IF(OR(C1037=1,C1037=2,C1037=3,C1037=4,C1037=5),C1037,"")))))))</f>
        <v/>
      </c>
      <c r="F1037" s="55" t="e">
        <f t="shared" si="58"/>
        <v>#VALUE!</v>
      </c>
      <c r="G1037" s="55" t="e">
        <f t="shared" si="59"/>
        <v>#VALUE!</v>
      </c>
    </row>
    <row r="1038" spans="4:7" x14ac:dyDescent="0.3">
      <c r="D1038" s="11" t="str">
        <f>(IF(B1038=Localisation!$C$64,1,IF(B1038=Localisation!$C$65,2,IF(B1038=Localisation!$C$66,3,IF(B1038=Localisation!$C$67,4,IF(B1038=Localisation!$C$68,5,IF(OR(B1038=1,B1038=2,B1038=3,B1038=4,B1038=5),B1038,"")))))))</f>
        <v/>
      </c>
      <c r="E1038" s="11" t="str">
        <f>(IF(C1038=Localisation!$C$70,1,IF(C1038=Localisation!$C$71,2,IF(C1038=Localisation!$C$72,3,IF(C1038=Localisation!$C$73,4,IF(C1038=Localisation!$C$74,5,IF(OR(C1038=1,C1038=2,C1038=3,C1038=4,C1038=5),C1038,"")))))))</f>
        <v/>
      </c>
      <c r="F1038" s="55" t="e">
        <f t="shared" si="58"/>
        <v>#VALUE!</v>
      </c>
      <c r="G1038" s="55" t="e">
        <f t="shared" si="59"/>
        <v>#VALUE!</v>
      </c>
    </row>
    <row r="1039" spans="4:7" x14ac:dyDescent="0.3">
      <c r="D1039" s="11" t="str">
        <f>(IF(B1039=Localisation!$C$64,1,IF(B1039=Localisation!$C$65,2,IF(B1039=Localisation!$C$66,3,IF(B1039=Localisation!$C$67,4,IF(B1039=Localisation!$C$68,5,IF(OR(B1039=1,B1039=2,B1039=3,B1039=4,B1039=5),B1039,"")))))))</f>
        <v/>
      </c>
      <c r="E1039" s="11" t="str">
        <f>(IF(C1039=Localisation!$C$70,1,IF(C1039=Localisation!$C$71,2,IF(C1039=Localisation!$C$72,3,IF(C1039=Localisation!$C$73,4,IF(C1039=Localisation!$C$74,5,IF(OR(C1039=1,C1039=2,C1039=3,C1039=4,C1039=5),C1039,"")))))))</f>
        <v/>
      </c>
      <c r="F1039" s="55" t="e">
        <f t="shared" si="58"/>
        <v>#VALUE!</v>
      </c>
      <c r="G1039" s="55" t="e">
        <f t="shared" si="59"/>
        <v>#VALUE!</v>
      </c>
    </row>
    <row r="1040" spans="4:7" x14ac:dyDescent="0.3">
      <c r="D1040" s="11" t="str">
        <f>(IF(B1040=Localisation!$C$64,1,IF(B1040=Localisation!$C$65,2,IF(B1040=Localisation!$C$66,3,IF(B1040=Localisation!$C$67,4,IF(B1040=Localisation!$C$68,5,IF(OR(B1040=1,B1040=2,B1040=3,B1040=4,B1040=5),B1040,"")))))))</f>
        <v/>
      </c>
      <c r="E1040" s="11" t="str">
        <f>(IF(C1040=Localisation!$C$70,1,IF(C1040=Localisation!$C$71,2,IF(C1040=Localisation!$C$72,3,IF(C1040=Localisation!$C$73,4,IF(C1040=Localisation!$C$74,5,IF(OR(C1040=1,C1040=2,C1040=3,C1040=4,C1040=5),C1040,"")))))))</f>
        <v/>
      </c>
      <c r="F1040" s="55" t="e">
        <f t="shared" si="58"/>
        <v>#VALUE!</v>
      </c>
      <c r="G1040" s="55" t="e">
        <f t="shared" si="59"/>
        <v>#VALUE!</v>
      </c>
    </row>
    <row r="1041" spans="4:7" x14ac:dyDescent="0.3">
      <c r="D1041" s="11" t="str">
        <f>(IF(B1041=Localisation!$C$64,1,IF(B1041=Localisation!$C$65,2,IF(B1041=Localisation!$C$66,3,IF(B1041=Localisation!$C$67,4,IF(B1041=Localisation!$C$68,5,IF(OR(B1041=1,B1041=2,B1041=3,B1041=4,B1041=5),B1041,"")))))))</f>
        <v/>
      </c>
      <c r="E1041" s="11" t="str">
        <f>(IF(C1041=Localisation!$C$70,1,IF(C1041=Localisation!$C$71,2,IF(C1041=Localisation!$C$72,3,IF(C1041=Localisation!$C$73,4,IF(C1041=Localisation!$C$74,5,IF(OR(C1041=1,C1041=2,C1041=3,C1041=4,C1041=5),C1041,"")))))))</f>
        <v/>
      </c>
      <c r="F1041" s="55" t="e">
        <f t="shared" si="58"/>
        <v>#VALUE!</v>
      </c>
      <c r="G1041" s="55" t="e">
        <f t="shared" si="59"/>
        <v>#VALUE!</v>
      </c>
    </row>
    <row r="1042" spans="4:7" x14ac:dyDescent="0.3">
      <c r="D1042" s="11" t="str">
        <f>(IF(B1042=Localisation!$C$64,1,IF(B1042=Localisation!$C$65,2,IF(B1042=Localisation!$C$66,3,IF(B1042=Localisation!$C$67,4,IF(B1042=Localisation!$C$68,5,IF(OR(B1042=1,B1042=2,B1042=3,B1042=4,B1042=5),B1042,"")))))))</f>
        <v/>
      </c>
      <c r="E1042" s="11" t="str">
        <f>(IF(C1042=Localisation!$C$70,1,IF(C1042=Localisation!$C$71,2,IF(C1042=Localisation!$C$72,3,IF(C1042=Localisation!$C$73,4,IF(C1042=Localisation!$C$74,5,IF(OR(C1042=1,C1042=2,C1042=3,C1042=4,C1042=5),C1042,"")))))))</f>
        <v/>
      </c>
      <c r="F1042" s="55" t="e">
        <f t="shared" si="58"/>
        <v>#VALUE!</v>
      </c>
      <c r="G1042" s="55" t="e">
        <f t="shared" si="59"/>
        <v>#VALUE!</v>
      </c>
    </row>
    <row r="1043" spans="4:7" x14ac:dyDescent="0.3">
      <c r="D1043" s="11" t="str">
        <f>(IF(B1043=Localisation!$C$64,1,IF(B1043=Localisation!$C$65,2,IF(B1043=Localisation!$C$66,3,IF(B1043=Localisation!$C$67,4,IF(B1043=Localisation!$C$68,5,IF(OR(B1043=1,B1043=2,B1043=3,B1043=4,B1043=5),B1043,"")))))))</f>
        <v/>
      </c>
      <c r="E1043" s="11" t="str">
        <f>(IF(C1043=Localisation!$C$70,1,IF(C1043=Localisation!$C$71,2,IF(C1043=Localisation!$C$72,3,IF(C1043=Localisation!$C$73,4,IF(C1043=Localisation!$C$74,5,IF(OR(C1043=1,C1043=2,C1043=3,C1043=4,C1043=5),C1043,"")))))))</f>
        <v/>
      </c>
      <c r="F1043" s="55" t="e">
        <f t="shared" si="58"/>
        <v>#VALUE!</v>
      </c>
      <c r="G1043" s="55" t="e">
        <f t="shared" si="59"/>
        <v>#VALUE!</v>
      </c>
    </row>
    <row r="1044" spans="4:7" x14ac:dyDescent="0.3">
      <c r="D1044" s="11" t="str">
        <f>(IF(B1044=Localisation!$C$64,1,IF(B1044=Localisation!$C$65,2,IF(B1044=Localisation!$C$66,3,IF(B1044=Localisation!$C$67,4,IF(B1044=Localisation!$C$68,5,IF(OR(B1044=1,B1044=2,B1044=3,B1044=4,B1044=5),B1044,"")))))))</f>
        <v/>
      </c>
      <c r="E1044" s="11" t="str">
        <f>(IF(C1044=Localisation!$C$70,1,IF(C1044=Localisation!$C$71,2,IF(C1044=Localisation!$C$72,3,IF(C1044=Localisation!$C$73,4,IF(C1044=Localisation!$C$74,5,IF(OR(C1044=1,C1044=2,C1044=3,C1044=4,C1044=5),C1044,"")))))))</f>
        <v/>
      </c>
      <c r="F1044" s="55" t="e">
        <f t="shared" si="58"/>
        <v>#VALUE!</v>
      </c>
      <c r="G1044" s="55" t="e">
        <f t="shared" si="59"/>
        <v>#VALUE!</v>
      </c>
    </row>
    <row r="1045" spans="4:7" x14ac:dyDescent="0.3">
      <c r="D1045" s="11" t="str">
        <f>(IF(B1045=Localisation!$C$64,1,IF(B1045=Localisation!$C$65,2,IF(B1045=Localisation!$C$66,3,IF(B1045=Localisation!$C$67,4,IF(B1045=Localisation!$C$68,5,IF(OR(B1045=1,B1045=2,B1045=3,B1045=4,B1045=5),B1045,"")))))))</f>
        <v/>
      </c>
      <c r="E1045" s="11" t="str">
        <f>(IF(C1045=Localisation!$C$70,1,IF(C1045=Localisation!$C$71,2,IF(C1045=Localisation!$C$72,3,IF(C1045=Localisation!$C$73,4,IF(C1045=Localisation!$C$74,5,IF(OR(C1045=1,C1045=2,C1045=3,C1045=4,C1045=5),C1045,"")))))))</f>
        <v/>
      </c>
      <c r="F1045" s="55" t="e">
        <f t="shared" si="58"/>
        <v>#VALUE!</v>
      </c>
      <c r="G1045" s="55" t="e">
        <f t="shared" si="59"/>
        <v>#VALUE!</v>
      </c>
    </row>
    <row r="1046" spans="4:7" x14ac:dyDescent="0.3">
      <c r="D1046" s="11" t="str">
        <f>(IF(B1046=Localisation!$C$64,1,IF(B1046=Localisation!$C$65,2,IF(B1046=Localisation!$C$66,3,IF(B1046=Localisation!$C$67,4,IF(B1046=Localisation!$C$68,5,IF(OR(B1046=1,B1046=2,B1046=3,B1046=4,B1046=5),B1046,"")))))))</f>
        <v/>
      </c>
      <c r="E1046" s="11" t="str">
        <f>(IF(C1046=Localisation!$C$70,1,IF(C1046=Localisation!$C$71,2,IF(C1046=Localisation!$C$72,3,IF(C1046=Localisation!$C$73,4,IF(C1046=Localisation!$C$74,5,IF(OR(C1046=1,C1046=2,C1046=3,C1046=4,C1046=5),C1046,"")))))))</f>
        <v/>
      </c>
      <c r="F1046" s="55" t="e">
        <f t="shared" si="58"/>
        <v>#VALUE!</v>
      </c>
      <c r="G1046" s="55" t="e">
        <f t="shared" si="59"/>
        <v>#VALUE!</v>
      </c>
    </row>
    <row r="1047" spans="4:7" x14ac:dyDescent="0.3">
      <c r="D1047" s="11" t="str">
        <f>(IF(B1047=Localisation!$C$64,1,IF(B1047=Localisation!$C$65,2,IF(B1047=Localisation!$C$66,3,IF(B1047=Localisation!$C$67,4,IF(B1047=Localisation!$C$68,5,IF(OR(B1047=1,B1047=2,B1047=3,B1047=4,B1047=5),B1047,"")))))))</f>
        <v/>
      </c>
      <c r="E1047" s="11" t="str">
        <f>(IF(C1047=Localisation!$C$70,1,IF(C1047=Localisation!$C$71,2,IF(C1047=Localisation!$C$72,3,IF(C1047=Localisation!$C$73,4,IF(C1047=Localisation!$C$74,5,IF(OR(C1047=1,C1047=2,C1047=3,C1047=4,C1047=5),C1047,"")))))))</f>
        <v/>
      </c>
      <c r="F1047" s="55" t="e">
        <f t="shared" si="58"/>
        <v>#VALUE!</v>
      </c>
      <c r="G1047" s="55" t="e">
        <f t="shared" si="59"/>
        <v>#VALUE!</v>
      </c>
    </row>
    <row r="1048" spans="4:7" x14ac:dyDescent="0.3">
      <c r="D1048" s="11" t="str">
        <f>(IF(B1048=Localisation!$C$64,1,IF(B1048=Localisation!$C$65,2,IF(B1048=Localisation!$C$66,3,IF(B1048=Localisation!$C$67,4,IF(B1048=Localisation!$C$68,5,IF(OR(B1048=1,B1048=2,B1048=3,B1048=4,B1048=5),B1048,"")))))))</f>
        <v/>
      </c>
      <c r="E1048" s="11" t="str">
        <f>(IF(C1048=Localisation!$C$70,1,IF(C1048=Localisation!$C$71,2,IF(C1048=Localisation!$C$72,3,IF(C1048=Localisation!$C$73,4,IF(C1048=Localisation!$C$74,5,IF(OR(C1048=1,C1048=2,C1048=3,C1048=4,C1048=5),C1048,"")))))))</f>
        <v/>
      </c>
      <c r="F1048" s="55" t="e">
        <f t="shared" si="58"/>
        <v>#VALUE!</v>
      </c>
      <c r="G1048" s="55" t="e">
        <f t="shared" si="59"/>
        <v>#VALUE!</v>
      </c>
    </row>
    <row r="1049" spans="4:7" x14ac:dyDescent="0.3">
      <c r="D1049" s="11" t="str">
        <f>(IF(B1049=Localisation!$C$64,1,IF(B1049=Localisation!$C$65,2,IF(B1049=Localisation!$C$66,3,IF(B1049=Localisation!$C$67,4,IF(B1049=Localisation!$C$68,5,IF(OR(B1049=1,B1049=2,B1049=3,B1049=4,B1049=5),B1049,"")))))))</f>
        <v/>
      </c>
      <c r="E1049" s="11" t="str">
        <f>(IF(C1049=Localisation!$C$70,1,IF(C1049=Localisation!$C$71,2,IF(C1049=Localisation!$C$72,3,IF(C1049=Localisation!$C$73,4,IF(C1049=Localisation!$C$74,5,IF(OR(C1049=1,C1049=2,C1049=3,C1049=4,C1049=5),C1049,"")))))))</f>
        <v/>
      </c>
      <c r="F1049" s="55" t="e">
        <f t="shared" si="58"/>
        <v>#VALUE!</v>
      </c>
      <c r="G1049" s="55" t="e">
        <f t="shared" si="59"/>
        <v>#VALUE!</v>
      </c>
    </row>
    <row r="1050" spans="4:7" x14ac:dyDescent="0.3">
      <c r="D1050" s="11" t="str">
        <f>(IF(B1050=Localisation!$C$64,1,IF(B1050=Localisation!$C$65,2,IF(B1050=Localisation!$C$66,3,IF(B1050=Localisation!$C$67,4,IF(B1050=Localisation!$C$68,5,IF(OR(B1050=1,B1050=2,B1050=3,B1050=4,B1050=5),B1050,"")))))))</f>
        <v/>
      </c>
      <c r="E1050" s="11" t="str">
        <f>(IF(C1050=Localisation!$C$70,1,IF(C1050=Localisation!$C$71,2,IF(C1050=Localisation!$C$72,3,IF(C1050=Localisation!$C$73,4,IF(C1050=Localisation!$C$74,5,IF(OR(C1050=1,C1050=2,C1050=3,C1050=4,C1050=5),C1050,"")))))))</f>
        <v/>
      </c>
      <c r="F1050" s="55" t="e">
        <f t="shared" si="58"/>
        <v>#VALUE!</v>
      </c>
      <c r="G1050" s="55" t="e">
        <f t="shared" si="59"/>
        <v>#VALUE!</v>
      </c>
    </row>
    <row r="1051" spans="4:7" x14ac:dyDescent="0.3">
      <c r="D1051" s="11" t="str">
        <f>(IF(B1051=Localisation!$C$64,1,IF(B1051=Localisation!$C$65,2,IF(B1051=Localisation!$C$66,3,IF(B1051=Localisation!$C$67,4,IF(B1051=Localisation!$C$68,5,IF(OR(B1051=1,B1051=2,B1051=3,B1051=4,B1051=5),B1051,"")))))))</f>
        <v/>
      </c>
      <c r="E1051" s="11" t="str">
        <f>(IF(C1051=Localisation!$C$70,1,IF(C1051=Localisation!$C$71,2,IF(C1051=Localisation!$C$72,3,IF(C1051=Localisation!$C$73,4,IF(C1051=Localisation!$C$74,5,IF(OR(C1051=1,C1051=2,C1051=3,C1051=4,C1051=5),C1051,"")))))))</f>
        <v/>
      </c>
      <c r="F1051" s="55" t="e">
        <f t="shared" si="58"/>
        <v>#VALUE!</v>
      </c>
      <c r="G1051" s="55" t="e">
        <f t="shared" si="59"/>
        <v>#VALUE!</v>
      </c>
    </row>
    <row r="1052" spans="4:7" x14ac:dyDescent="0.3">
      <c r="D1052" s="11" t="str">
        <f>(IF(B1052=Localisation!$C$64,1,IF(B1052=Localisation!$C$65,2,IF(B1052=Localisation!$C$66,3,IF(B1052=Localisation!$C$67,4,IF(B1052=Localisation!$C$68,5,IF(OR(B1052=1,B1052=2,B1052=3,B1052=4,B1052=5),B1052,"")))))))</f>
        <v/>
      </c>
      <c r="E1052" s="11" t="str">
        <f>(IF(C1052=Localisation!$C$70,1,IF(C1052=Localisation!$C$71,2,IF(C1052=Localisation!$C$72,3,IF(C1052=Localisation!$C$73,4,IF(C1052=Localisation!$C$74,5,IF(OR(C1052=1,C1052=2,C1052=3,C1052=4,C1052=5),C1052,"")))))))</f>
        <v/>
      </c>
      <c r="F1052" s="55" t="e">
        <f t="shared" si="58"/>
        <v>#VALUE!</v>
      </c>
      <c r="G1052" s="55" t="e">
        <f t="shared" si="59"/>
        <v>#VALUE!</v>
      </c>
    </row>
    <row r="1053" spans="4:7" x14ac:dyDescent="0.3">
      <c r="D1053" s="11" t="str">
        <f>(IF(B1053=Localisation!$C$64,1,IF(B1053=Localisation!$C$65,2,IF(B1053=Localisation!$C$66,3,IF(B1053=Localisation!$C$67,4,IF(B1053=Localisation!$C$68,5,IF(OR(B1053=1,B1053=2,B1053=3,B1053=4,B1053=5),B1053,"")))))))</f>
        <v/>
      </c>
      <c r="E1053" s="11" t="str">
        <f>(IF(C1053=Localisation!$C$70,1,IF(C1053=Localisation!$C$71,2,IF(C1053=Localisation!$C$72,3,IF(C1053=Localisation!$C$73,4,IF(C1053=Localisation!$C$74,5,IF(OR(C1053=1,C1053=2,C1053=3,C1053=4,C1053=5),C1053,"")))))))</f>
        <v/>
      </c>
      <c r="F1053" s="55" t="e">
        <f t="shared" si="58"/>
        <v>#VALUE!</v>
      </c>
      <c r="G1053" s="55" t="e">
        <f t="shared" si="59"/>
        <v>#VALUE!</v>
      </c>
    </row>
    <row r="1054" spans="4:7" x14ac:dyDescent="0.3">
      <c r="D1054" s="11" t="str">
        <f>(IF(B1054=Localisation!$C$64,1,IF(B1054=Localisation!$C$65,2,IF(B1054=Localisation!$C$66,3,IF(B1054=Localisation!$C$67,4,IF(B1054=Localisation!$C$68,5,IF(OR(B1054=1,B1054=2,B1054=3,B1054=4,B1054=5),B1054,"")))))))</f>
        <v/>
      </c>
      <c r="E1054" s="11" t="str">
        <f>(IF(C1054=Localisation!$C$70,1,IF(C1054=Localisation!$C$71,2,IF(C1054=Localisation!$C$72,3,IF(C1054=Localisation!$C$73,4,IF(C1054=Localisation!$C$74,5,IF(OR(C1054=1,C1054=2,C1054=3,C1054=4,C1054=5),C1054,"")))))))</f>
        <v/>
      </c>
      <c r="F1054" s="55" t="e">
        <f t="shared" si="58"/>
        <v>#VALUE!</v>
      </c>
      <c r="G1054" s="55" t="e">
        <f t="shared" si="59"/>
        <v>#VALUE!</v>
      </c>
    </row>
    <row r="1055" spans="4:7" x14ac:dyDescent="0.3">
      <c r="D1055" s="11" t="str">
        <f>(IF(B1055=Localisation!$C$64,1,IF(B1055=Localisation!$C$65,2,IF(B1055=Localisation!$C$66,3,IF(B1055=Localisation!$C$67,4,IF(B1055=Localisation!$C$68,5,IF(OR(B1055=1,B1055=2,B1055=3,B1055=4,B1055=5),B1055,"")))))))</f>
        <v/>
      </c>
      <c r="E1055" s="11" t="str">
        <f>(IF(C1055=Localisation!$C$70,1,IF(C1055=Localisation!$C$71,2,IF(C1055=Localisation!$C$72,3,IF(C1055=Localisation!$C$73,4,IF(C1055=Localisation!$C$74,5,IF(OR(C1055=1,C1055=2,C1055=3,C1055=4,C1055=5),C1055,"")))))))</f>
        <v/>
      </c>
      <c r="F1055" s="55" t="e">
        <f t="shared" si="58"/>
        <v>#VALUE!</v>
      </c>
      <c r="G1055" s="55" t="e">
        <f t="shared" si="59"/>
        <v>#VALUE!</v>
      </c>
    </row>
    <row r="1056" spans="4:7" x14ac:dyDescent="0.3">
      <c r="D1056" s="11" t="str">
        <f>(IF(B1056=Localisation!$C$64,1,IF(B1056=Localisation!$C$65,2,IF(B1056=Localisation!$C$66,3,IF(B1056=Localisation!$C$67,4,IF(B1056=Localisation!$C$68,5,IF(OR(B1056=1,B1056=2,B1056=3,B1056=4,B1056=5),B1056,"")))))))</f>
        <v/>
      </c>
      <c r="E1056" s="11" t="str">
        <f>(IF(C1056=Localisation!$C$70,1,IF(C1056=Localisation!$C$71,2,IF(C1056=Localisation!$C$72,3,IF(C1056=Localisation!$C$73,4,IF(C1056=Localisation!$C$74,5,IF(OR(C1056=1,C1056=2,C1056=3,C1056=4,C1056=5),C1056,"")))))))</f>
        <v/>
      </c>
      <c r="F1056" s="55" t="e">
        <f t="shared" si="58"/>
        <v>#VALUE!</v>
      </c>
      <c r="G1056" s="55" t="e">
        <f t="shared" si="59"/>
        <v>#VALUE!</v>
      </c>
    </row>
    <row r="1057" spans="4:7" x14ac:dyDescent="0.3">
      <c r="D1057" s="11" t="str">
        <f>(IF(B1057=Localisation!$C$64,1,IF(B1057=Localisation!$C$65,2,IF(B1057=Localisation!$C$66,3,IF(B1057=Localisation!$C$67,4,IF(B1057=Localisation!$C$68,5,IF(OR(B1057=1,B1057=2,B1057=3,B1057=4,B1057=5),B1057,"")))))))</f>
        <v/>
      </c>
      <c r="E1057" s="11" t="str">
        <f>(IF(C1057=Localisation!$C$70,1,IF(C1057=Localisation!$C$71,2,IF(C1057=Localisation!$C$72,3,IF(C1057=Localisation!$C$73,4,IF(C1057=Localisation!$C$74,5,IF(OR(C1057=1,C1057=2,C1057=3,C1057=4,C1057=5),C1057,"")))))))</f>
        <v/>
      </c>
      <c r="F1057" s="55" t="e">
        <f t="shared" si="58"/>
        <v>#VALUE!</v>
      </c>
      <c r="G1057" s="55" t="e">
        <f t="shared" si="59"/>
        <v>#VALUE!</v>
      </c>
    </row>
    <row r="1058" spans="4:7" x14ac:dyDescent="0.3">
      <c r="D1058" s="11" t="str">
        <f>(IF(B1058=Localisation!$C$64,1,IF(B1058=Localisation!$C$65,2,IF(B1058=Localisation!$C$66,3,IF(B1058=Localisation!$C$67,4,IF(B1058=Localisation!$C$68,5,IF(OR(B1058=1,B1058=2,B1058=3,B1058=4,B1058=5),B1058,"")))))))</f>
        <v/>
      </c>
      <c r="E1058" s="11" t="str">
        <f>(IF(C1058=Localisation!$C$70,1,IF(C1058=Localisation!$C$71,2,IF(C1058=Localisation!$C$72,3,IF(C1058=Localisation!$C$73,4,IF(C1058=Localisation!$C$74,5,IF(OR(C1058=1,C1058=2,C1058=3,C1058=4,C1058=5),C1058,"")))))))</f>
        <v/>
      </c>
      <c r="F1058" s="55" t="e">
        <f t="shared" ref="F1058:F1121" si="60">(((D1058+E1058)-2)/8)</f>
        <v>#VALUE!</v>
      </c>
      <c r="G1058" s="55" t="e">
        <f t="shared" ref="G1058:G1121" si="61">(0.65*(((D1058+E1058-2)*100)/8)+22.9)/100</f>
        <v>#VALUE!</v>
      </c>
    </row>
    <row r="1059" spans="4:7" x14ac:dyDescent="0.3">
      <c r="D1059" s="11" t="str">
        <f>(IF(B1059=Localisation!$C$64,1,IF(B1059=Localisation!$C$65,2,IF(B1059=Localisation!$C$66,3,IF(B1059=Localisation!$C$67,4,IF(B1059=Localisation!$C$68,5,IF(OR(B1059=1,B1059=2,B1059=3,B1059=4,B1059=5),B1059,"")))))))</f>
        <v/>
      </c>
      <c r="E1059" s="11" t="str">
        <f>(IF(C1059=Localisation!$C$70,1,IF(C1059=Localisation!$C$71,2,IF(C1059=Localisation!$C$72,3,IF(C1059=Localisation!$C$73,4,IF(C1059=Localisation!$C$74,5,IF(OR(C1059=1,C1059=2,C1059=3,C1059=4,C1059=5),C1059,"")))))))</f>
        <v/>
      </c>
      <c r="F1059" s="55" t="e">
        <f t="shared" si="60"/>
        <v>#VALUE!</v>
      </c>
      <c r="G1059" s="55" t="e">
        <f t="shared" si="61"/>
        <v>#VALUE!</v>
      </c>
    </row>
    <row r="1060" spans="4:7" x14ac:dyDescent="0.3">
      <c r="D1060" s="11" t="str">
        <f>(IF(B1060=Localisation!$C$64,1,IF(B1060=Localisation!$C$65,2,IF(B1060=Localisation!$C$66,3,IF(B1060=Localisation!$C$67,4,IF(B1060=Localisation!$C$68,5,IF(OR(B1060=1,B1060=2,B1060=3,B1060=4,B1060=5),B1060,"")))))))</f>
        <v/>
      </c>
      <c r="E1060" s="11" t="str">
        <f>(IF(C1060=Localisation!$C$70,1,IF(C1060=Localisation!$C$71,2,IF(C1060=Localisation!$C$72,3,IF(C1060=Localisation!$C$73,4,IF(C1060=Localisation!$C$74,5,IF(OR(C1060=1,C1060=2,C1060=3,C1060=4,C1060=5),C1060,"")))))))</f>
        <v/>
      </c>
      <c r="F1060" s="55" t="e">
        <f t="shared" si="60"/>
        <v>#VALUE!</v>
      </c>
      <c r="G1060" s="55" t="e">
        <f t="shared" si="61"/>
        <v>#VALUE!</v>
      </c>
    </row>
    <row r="1061" spans="4:7" x14ac:dyDescent="0.3">
      <c r="D1061" s="11" t="str">
        <f>(IF(B1061=Localisation!$C$64,1,IF(B1061=Localisation!$C$65,2,IF(B1061=Localisation!$C$66,3,IF(B1061=Localisation!$C$67,4,IF(B1061=Localisation!$C$68,5,IF(OR(B1061=1,B1061=2,B1061=3,B1061=4,B1061=5),B1061,"")))))))</f>
        <v/>
      </c>
      <c r="E1061" s="11" t="str">
        <f>(IF(C1061=Localisation!$C$70,1,IF(C1061=Localisation!$C$71,2,IF(C1061=Localisation!$C$72,3,IF(C1061=Localisation!$C$73,4,IF(C1061=Localisation!$C$74,5,IF(OR(C1061=1,C1061=2,C1061=3,C1061=4,C1061=5),C1061,"")))))))</f>
        <v/>
      </c>
      <c r="F1061" s="55" t="e">
        <f t="shared" si="60"/>
        <v>#VALUE!</v>
      </c>
      <c r="G1061" s="55" t="e">
        <f t="shared" si="61"/>
        <v>#VALUE!</v>
      </c>
    </row>
    <row r="1062" spans="4:7" x14ac:dyDescent="0.3">
      <c r="D1062" s="11" t="str">
        <f>(IF(B1062=Localisation!$C$64,1,IF(B1062=Localisation!$C$65,2,IF(B1062=Localisation!$C$66,3,IF(B1062=Localisation!$C$67,4,IF(B1062=Localisation!$C$68,5,IF(OR(B1062=1,B1062=2,B1062=3,B1062=4,B1062=5),B1062,"")))))))</f>
        <v/>
      </c>
      <c r="E1062" s="11" t="str">
        <f>(IF(C1062=Localisation!$C$70,1,IF(C1062=Localisation!$C$71,2,IF(C1062=Localisation!$C$72,3,IF(C1062=Localisation!$C$73,4,IF(C1062=Localisation!$C$74,5,IF(OR(C1062=1,C1062=2,C1062=3,C1062=4,C1062=5),C1062,"")))))))</f>
        <v/>
      </c>
      <c r="F1062" s="55" t="e">
        <f t="shared" si="60"/>
        <v>#VALUE!</v>
      </c>
      <c r="G1062" s="55" t="e">
        <f t="shared" si="61"/>
        <v>#VALUE!</v>
      </c>
    </row>
    <row r="1063" spans="4:7" x14ac:dyDescent="0.3">
      <c r="D1063" s="11" t="str">
        <f>(IF(B1063=Localisation!$C$64,1,IF(B1063=Localisation!$C$65,2,IF(B1063=Localisation!$C$66,3,IF(B1063=Localisation!$C$67,4,IF(B1063=Localisation!$C$68,5,IF(OR(B1063=1,B1063=2,B1063=3,B1063=4,B1063=5),B1063,"")))))))</f>
        <v/>
      </c>
      <c r="E1063" s="11" t="str">
        <f>(IF(C1063=Localisation!$C$70,1,IF(C1063=Localisation!$C$71,2,IF(C1063=Localisation!$C$72,3,IF(C1063=Localisation!$C$73,4,IF(C1063=Localisation!$C$74,5,IF(OR(C1063=1,C1063=2,C1063=3,C1063=4,C1063=5),C1063,"")))))))</f>
        <v/>
      </c>
      <c r="F1063" s="55" t="e">
        <f t="shared" si="60"/>
        <v>#VALUE!</v>
      </c>
      <c r="G1063" s="55" t="e">
        <f t="shared" si="61"/>
        <v>#VALUE!</v>
      </c>
    </row>
    <row r="1064" spans="4:7" x14ac:dyDescent="0.3">
      <c r="D1064" s="11" t="str">
        <f>(IF(B1064=Localisation!$C$64,1,IF(B1064=Localisation!$C$65,2,IF(B1064=Localisation!$C$66,3,IF(B1064=Localisation!$C$67,4,IF(B1064=Localisation!$C$68,5,IF(OR(B1064=1,B1064=2,B1064=3,B1064=4,B1064=5),B1064,"")))))))</f>
        <v/>
      </c>
      <c r="E1064" s="11" t="str">
        <f>(IF(C1064=Localisation!$C$70,1,IF(C1064=Localisation!$C$71,2,IF(C1064=Localisation!$C$72,3,IF(C1064=Localisation!$C$73,4,IF(C1064=Localisation!$C$74,5,IF(OR(C1064=1,C1064=2,C1064=3,C1064=4,C1064=5),C1064,"")))))))</f>
        <v/>
      </c>
      <c r="F1064" s="55" t="e">
        <f t="shared" si="60"/>
        <v>#VALUE!</v>
      </c>
      <c r="G1064" s="55" t="e">
        <f t="shared" si="61"/>
        <v>#VALUE!</v>
      </c>
    </row>
    <row r="1065" spans="4:7" x14ac:dyDescent="0.3">
      <c r="D1065" s="11" t="str">
        <f>(IF(B1065=Localisation!$C$64,1,IF(B1065=Localisation!$C$65,2,IF(B1065=Localisation!$C$66,3,IF(B1065=Localisation!$C$67,4,IF(B1065=Localisation!$C$68,5,IF(OR(B1065=1,B1065=2,B1065=3,B1065=4,B1065=5),B1065,"")))))))</f>
        <v/>
      </c>
      <c r="E1065" s="11" t="str">
        <f>(IF(C1065=Localisation!$C$70,1,IF(C1065=Localisation!$C$71,2,IF(C1065=Localisation!$C$72,3,IF(C1065=Localisation!$C$73,4,IF(C1065=Localisation!$C$74,5,IF(OR(C1065=1,C1065=2,C1065=3,C1065=4,C1065=5),C1065,"")))))))</f>
        <v/>
      </c>
      <c r="F1065" s="55" t="e">
        <f t="shared" si="60"/>
        <v>#VALUE!</v>
      </c>
      <c r="G1065" s="55" t="e">
        <f t="shared" si="61"/>
        <v>#VALUE!</v>
      </c>
    </row>
    <row r="1066" spans="4:7" x14ac:dyDescent="0.3">
      <c r="D1066" s="11" t="str">
        <f>(IF(B1066=Localisation!$C$64,1,IF(B1066=Localisation!$C$65,2,IF(B1066=Localisation!$C$66,3,IF(B1066=Localisation!$C$67,4,IF(B1066=Localisation!$C$68,5,IF(OR(B1066=1,B1066=2,B1066=3,B1066=4,B1066=5),B1066,"")))))))</f>
        <v/>
      </c>
      <c r="E1066" s="11" t="str">
        <f>(IF(C1066=Localisation!$C$70,1,IF(C1066=Localisation!$C$71,2,IF(C1066=Localisation!$C$72,3,IF(C1066=Localisation!$C$73,4,IF(C1066=Localisation!$C$74,5,IF(OR(C1066=1,C1066=2,C1066=3,C1066=4,C1066=5),C1066,"")))))))</f>
        <v/>
      </c>
      <c r="F1066" s="55" t="e">
        <f t="shared" si="60"/>
        <v>#VALUE!</v>
      </c>
      <c r="G1066" s="55" t="e">
        <f t="shared" si="61"/>
        <v>#VALUE!</v>
      </c>
    </row>
    <row r="1067" spans="4:7" x14ac:dyDescent="0.3">
      <c r="D1067" s="11" t="str">
        <f>(IF(B1067=Localisation!$C$64,1,IF(B1067=Localisation!$C$65,2,IF(B1067=Localisation!$C$66,3,IF(B1067=Localisation!$C$67,4,IF(B1067=Localisation!$C$68,5,IF(OR(B1067=1,B1067=2,B1067=3,B1067=4,B1067=5),B1067,"")))))))</f>
        <v/>
      </c>
      <c r="E1067" s="11" t="str">
        <f>(IF(C1067=Localisation!$C$70,1,IF(C1067=Localisation!$C$71,2,IF(C1067=Localisation!$C$72,3,IF(C1067=Localisation!$C$73,4,IF(C1067=Localisation!$C$74,5,IF(OR(C1067=1,C1067=2,C1067=3,C1067=4,C1067=5),C1067,"")))))))</f>
        <v/>
      </c>
      <c r="F1067" s="55" t="e">
        <f t="shared" si="60"/>
        <v>#VALUE!</v>
      </c>
      <c r="G1067" s="55" t="e">
        <f t="shared" si="61"/>
        <v>#VALUE!</v>
      </c>
    </row>
    <row r="1068" spans="4:7" x14ac:dyDescent="0.3">
      <c r="D1068" s="11" t="str">
        <f>(IF(B1068=Localisation!$C$64,1,IF(B1068=Localisation!$C$65,2,IF(B1068=Localisation!$C$66,3,IF(B1068=Localisation!$C$67,4,IF(B1068=Localisation!$C$68,5,IF(OR(B1068=1,B1068=2,B1068=3,B1068=4,B1068=5),B1068,"")))))))</f>
        <v/>
      </c>
      <c r="E1068" s="11" t="str">
        <f>(IF(C1068=Localisation!$C$70,1,IF(C1068=Localisation!$C$71,2,IF(C1068=Localisation!$C$72,3,IF(C1068=Localisation!$C$73,4,IF(C1068=Localisation!$C$74,5,IF(OR(C1068=1,C1068=2,C1068=3,C1068=4,C1068=5),C1068,"")))))))</f>
        <v/>
      </c>
      <c r="F1068" s="55" t="e">
        <f t="shared" si="60"/>
        <v>#VALUE!</v>
      </c>
      <c r="G1068" s="55" t="e">
        <f t="shared" si="61"/>
        <v>#VALUE!</v>
      </c>
    </row>
    <row r="1069" spans="4:7" x14ac:dyDescent="0.3">
      <c r="D1069" s="11" t="str">
        <f>(IF(B1069=Localisation!$C$64,1,IF(B1069=Localisation!$C$65,2,IF(B1069=Localisation!$C$66,3,IF(B1069=Localisation!$C$67,4,IF(B1069=Localisation!$C$68,5,IF(OR(B1069=1,B1069=2,B1069=3,B1069=4,B1069=5),B1069,"")))))))</f>
        <v/>
      </c>
      <c r="E1069" s="11" t="str">
        <f>(IF(C1069=Localisation!$C$70,1,IF(C1069=Localisation!$C$71,2,IF(C1069=Localisation!$C$72,3,IF(C1069=Localisation!$C$73,4,IF(C1069=Localisation!$C$74,5,IF(OR(C1069=1,C1069=2,C1069=3,C1069=4,C1069=5),C1069,"")))))))</f>
        <v/>
      </c>
      <c r="F1069" s="55" t="e">
        <f t="shared" si="60"/>
        <v>#VALUE!</v>
      </c>
      <c r="G1069" s="55" t="e">
        <f t="shared" si="61"/>
        <v>#VALUE!</v>
      </c>
    </row>
    <row r="1070" spans="4:7" x14ac:dyDescent="0.3">
      <c r="D1070" s="11" t="str">
        <f>(IF(B1070=Localisation!$C$64,1,IF(B1070=Localisation!$C$65,2,IF(B1070=Localisation!$C$66,3,IF(B1070=Localisation!$C$67,4,IF(B1070=Localisation!$C$68,5,IF(OR(B1070=1,B1070=2,B1070=3,B1070=4,B1070=5),B1070,"")))))))</f>
        <v/>
      </c>
      <c r="E1070" s="11" t="str">
        <f>(IF(C1070=Localisation!$C$70,1,IF(C1070=Localisation!$C$71,2,IF(C1070=Localisation!$C$72,3,IF(C1070=Localisation!$C$73,4,IF(C1070=Localisation!$C$74,5,IF(OR(C1070=1,C1070=2,C1070=3,C1070=4,C1070=5),C1070,"")))))))</f>
        <v/>
      </c>
      <c r="F1070" s="55" t="e">
        <f t="shared" si="60"/>
        <v>#VALUE!</v>
      </c>
      <c r="G1070" s="55" t="e">
        <f t="shared" si="61"/>
        <v>#VALUE!</v>
      </c>
    </row>
    <row r="1071" spans="4:7" x14ac:dyDescent="0.3">
      <c r="D1071" s="11" t="str">
        <f>(IF(B1071=Localisation!$C$64,1,IF(B1071=Localisation!$C$65,2,IF(B1071=Localisation!$C$66,3,IF(B1071=Localisation!$C$67,4,IF(B1071=Localisation!$C$68,5,IF(OR(B1071=1,B1071=2,B1071=3,B1071=4,B1071=5),B1071,"")))))))</f>
        <v/>
      </c>
      <c r="E1071" s="11" t="str">
        <f>(IF(C1071=Localisation!$C$70,1,IF(C1071=Localisation!$C$71,2,IF(C1071=Localisation!$C$72,3,IF(C1071=Localisation!$C$73,4,IF(C1071=Localisation!$C$74,5,IF(OR(C1071=1,C1071=2,C1071=3,C1071=4,C1071=5),C1071,"")))))))</f>
        <v/>
      </c>
      <c r="F1071" s="55" t="e">
        <f t="shared" si="60"/>
        <v>#VALUE!</v>
      </c>
      <c r="G1071" s="55" t="e">
        <f t="shared" si="61"/>
        <v>#VALUE!</v>
      </c>
    </row>
    <row r="1072" spans="4:7" x14ac:dyDescent="0.3">
      <c r="D1072" s="11" t="str">
        <f>(IF(B1072=Localisation!$C$64,1,IF(B1072=Localisation!$C$65,2,IF(B1072=Localisation!$C$66,3,IF(B1072=Localisation!$C$67,4,IF(B1072=Localisation!$C$68,5,IF(OR(B1072=1,B1072=2,B1072=3,B1072=4,B1072=5),B1072,"")))))))</f>
        <v/>
      </c>
      <c r="E1072" s="11" t="str">
        <f>(IF(C1072=Localisation!$C$70,1,IF(C1072=Localisation!$C$71,2,IF(C1072=Localisation!$C$72,3,IF(C1072=Localisation!$C$73,4,IF(C1072=Localisation!$C$74,5,IF(OR(C1072=1,C1072=2,C1072=3,C1072=4,C1072=5),C1072,"")))))))</f>
        <v/>
      </c>
      <c r="F1072" s="55" t="e">
        <f t="shared" si="60"/>
        <v>#VALUE!</v>
      </c>
      <c r="G1072" s="55" t="e">
        <f t="shared" si="61"/>
        <v>#VALUE!</v>
      </c>
    </row>
    <row r="1073" spans="4:7" x14ac:dyDescent="0.3">
      <c r="D1073" s="11" t="str">
        <f>(IF(B1073=Localisation!$C$64,1,IF(B1073=Localisation!$C$65,2,IF(B1073=Localisation!$C$66,3,IF(B1073=Localisation!$C$67,4,IF(B1073=Localisation!$C$68,5,IF(OR(B1073=1,B1073=2,B1073=3,B1073=4,B1073=5),B1073,"")))))))</f>
        <v/>
      </c>
      <c r="E1073" s="11" t="str">
        <f>(IF(C1073=Localisation!$C$70,1,IF(C1073=Localisation!$C$71,2,IF(C1073=Localisation!$C$72,3,IF(C1073=Localisation!$C$73,4,IF(C1073=Localisation!$C$74,5,IF(OR(C1073=1,C1073=2,C1073=3,C1073=4,C1073=5),C1073,"")))))))</f>
        <v/>
      </c>
      <c r="F1073" s="55" t="e">
        <f t="shared" si="60"/>
        <v>#VALUE!</v>
      </c>
      <c r="G1073" s="55" t="e">
        <f t="shared" si="61"/>
        <v>#VALUE!</v>
      </c>
    </row>
    <row r="1074" spans="4:7" x14ac:dyDescent="0.3">
      <c r="D1074" s="11" t="str">
        <f>(IF(B1074=Localisation!$C$64,1,IF(B1074=Localisation!$C$65,2,IF(B1074=Localisation!$C$66,3,IF(B1074=Localisation!$C$67,4,IF(B1074=Localisation!$C$68,5,IF(OR(B1074=1,B1074=2,B1074=3,B1074=4,B1074=5),B1074,"")))))))</f>
        <v/>
      </c>
      <c r="E1074" s="11" t="str">
        <f>(IF(C1074=Localisation!$C$70,1,IF(C1074=Localisation!$C$71,2,IF(C1074=Localisation!$C$72,3,IF(C1074=Localisation!$C$73,4,IF(C1074=Localisation!$C$74,5,IF(OR(C1074=1,C1074=2,C1074=3,C1074=4,C1074=5),C1074,"")))))))</f>
        <v/>
      </c>
      <c r="F1074" s="55" t="e">
        <f t="shared" si="60"/>
        <v>#VALUE!</v>
      </c>
      <c r="G1074" s="55" t="e">
        <f t="shared" si="61"/>
        <v>#VALUE!</v>
      </c>
    </row>
    <row r="1075" spans="4:7" x14ac:dyDescent="0.3">
      <c r="D1075" s="11" t="str">
        <f>(IF(B1075=Localisation!$C$64,1,IF(B1075=Localisation!$C$65,2,IF(B1075=Localisation!$C$66,3,IF(B1075=Localisation!$C$67,4,IF(B1075=Localisation!$C$68,5,IF(OR(B1075=1,B1075=2,B1075=3,B1075=4,B1075=5),B1075,"")))))))</f>
        <v/>
      </c>
      <c r="E1075" s="11" t="str">
        <f>(IF(C1075=Localisation!$C$70,1,IF(C1075=Localisation!$C$71,2,IF(C1075=Localisation!$C$72,3,IF(C1075=Localisation!$C$73,4,IF(C1075=Localisation!$C$74,5,IF(OR(C1075=1,C1075=2,C1075=3,C1075=4,C1075=5),C1075,"")))))))</f>
        <v/>
      </c>
      <c r="F1075" s="55" t="e">
        <f t="shared" si="60"/>
        <v>#VALUE!</v>
      </c>
      <c r="G1075" s="55" t="e">
        <f t="shared" si="61"/>
        <v>#VALUE!</v>
      </c>
    </row>
    <row r="1076" spans="4:7" x14ac:dyDescent="0.3">
      <c r="D1076" s="11" t="str">
        <f>(IF(B1076=Localisation!$C$64,1,IF(B1076=Localisation!$C$65,2,IF(B1076=Localisation!$C$66,3,IF(B1076=Localisation!$C$67,4,IF(B1076=Localisation!$C$68,5,IF(OR(B1076=1,B1076=2,B1076=3,B1076=4,B1076=5),B1076,"")))))))</f>
        <v/>
      </c>
      <c r="E1076" s="11" t="str">
        <f>(IF(C1076=Localisation!$C$70,1,IF(C1076=Localisation!$C$71,2,IF(C1076=Localisation!$C$72,3,IF(C1076=Localisation!$C$73,4,IF(C1076=Localisation!$C$74,5,IF(OR(C1076=1,C1076=2,C1076=3,C1076=4,C1076=5),C1076,"")))))))</f>
        <v/>
      </c>
      <c r="F1076" s="55" t="e">
        <f t="shared" si="60"/>
        <v>#VALUE!</v>
      </c>
      <c r="G1076" s="55" t="e">
        <f t="shared" si="61"/>
        <v>#VALUE!</v>
      </c>
    </row>
    <row r="1077" spans="4:7" x14ac:dyDescent="0.3">
      <c r="D1077" s="11" t="str">
        <f>(IF(B1077=Localisation!$C$64,1,IF(B1077=Localisation!$C$65,2,IF(B1077=Localisation!$C$66,3,IF(B1077=Localisation!$C$67,4,IF(B1077=Localisation!$C$68,5,IF(OR(B1077=1,B1077=2,B1077=3,B1077=4,B1077=5),B1077,"")))))))</f>
        <v/>
      </c>
      <c r="E1077" s="11" t="str">
        <f>(IF(C1077=Localisation!$C$70,1,IF(C1077=Localisation!$C$71,2,IF(C1077=Localisation!$C$72,3,IF(C1077=Localisation!$C$73,4,IF(C1077=Localisation!$C$74,5,IF(OR(C1077=1,C1077=2,C1077=3,C1077=4,C1077=5),C1077,"")))))))</f>
        <v/>
      </c>
      <c r="F1077" s="55" t="e">
        <f t="shared" si="60"/>
        <v>#VALUE!</v>
      </c>
      <c r="G1077" s="55" t="e">
        <f t="shared" si="61"/>
        <v>#VALUE!</v>
      </c>
    </row>
    <row r="1078" spans="4:7" x14ac:dyDescent="0.3">
      <c r="D1078" s="11" t="str">
        <f>(IF(B1078=Localisation!$C$64,1,IF(B1078=Localisation!$C$65,2,IF(B1078=Localisation!$C$66,3,IF(B1078=Localisation!$C$67,4,IF(B1078=Localisation!$C$68,5,IF(OR(B1078=1,B1078=2,B1078=3,B1078=4,B1078=5),B1078,"")))))))</f>
        <v/>
      </c>
      <c r="E1078" s="11" t="str">
        <f>(IF(C1078=Localisation!$C$70,1,IF(C1078=Localisation!$C$71,2,IF(C1078=Localisation!$C$72,3,IF(C1078=Localisation!$C$73,4,IF(C1078=Localisation!$C$74,5,IF(OR(C1078=1,C1078=2,C1078=3,C1078=4,C1078=5),C1078,"")))))))</f>
        <v/>
      </c>
      <c r="F1078" s="55" t="e">
        <f t="shared" si="60"/>
        <v>#VALUE!</v>
      </c>
      <c r="G1078" s="55" t="e">
        <f t="shared" si="61"/>
        <v>#VALUE!</v>
      </c>
    </row>
    <row r="1079" spans="4:7" x14ac:dyDescent="0.3">
      <c r="D1079" s="11" t="str">
        <f>(IF(B1079=Localisation!$C$64,1,IF(B1079=Localisation!$C$65,2,IF(B1079=Localisation!$C$66,3,IF(B1079=Localisation!$C$67,4,IF(B1079=Localisation!$C$68,5,IF(OR(B1079=1,B1079=2,B1079=3,B1079=4,B1079=5),B1079,"")))))))</f>
        <v/>
      </c>
      <c r="E1079" s="11" t="str">
        <f>(IF(C1079=Localisation!$C$70,1,IF(C1079=Localisation!$C$71,2,IF(C1079=Localisation!$C$72,3,IF(C1079=Localisation!$C$73,4,IF(C1079=Localisation!$C$74,5,IF(OR(C1079=1,C1079=2,C1079=3,C1079=4,C1079=5),C1079,"")))))))</f>
        <v/>
      </c>
      <c r="F1079" s="55" t="e">
        <f t="shared" si="60"/>
        <v>#VALUE!</v>
      </c>
      <c r="G1079" s="55" t="e">
        <f t="shared" si="61"/>
        <v>#VALUE!</v>
      </c>
    </row>
    <row r="1080" spans="4:7" x14ac:dyDescent="0.3">
      <c r="D1080" s="11" t="str">
        <f>(IF(B1080=Localisation!$C$64,1,IF(B1080=Localisation!$C$65,2,IF(B1080=Localisation!$C$66,3,IF(B1080=Localisation!$C$67,4,IF(B1080=Localisation!$C$68,5,IF(OR(B1080=1,B1080=2,B1080=3,B1080=4,B1080=5),B1080,"")))))))</f>
        <v/>
      </c>
      <c r="E1080" s="11" t="str">
        <f>(IF(C1080=Localisation!$C$70,1,IF(C1080=Localisation!$C$71,2,IF(C1080=Localisation!$C$72,3,IF(C1080=Localisation!$C$73,4,IF(C1080=Localisation!$C$74,5,IF(OR(C1080=1,C1080=2,C1080=3,C1080=4,C1080=5),C1080,"")))))))</f>
        <v/>
      </c>
      <c r="F1080" s="55" t="e">
        <f t="shared" si="60"/>
        <v>#VALUE!</v>
      </c>
      <c r="G1080" s="55" t="e">
        <f t="shared" si="61"/>
        <v>#VALUE!</v>
      </c>
    </row>
    <row r="1081" spans="4:7" x14ac:dyDescent="0.3">
      <c r="D1081" s="11" t="str">
        <f>(IF(B1081=Localisation!$C$64,1,IF(B1081=Localisation!$C$65,2,IF(B1081=Localisation!$C$66,3,IF(B1081=Localisation!$C$67,4,IF(B1081=Localisation!$C$68,5,IF(OR(B1081=1,B1081=2,B1081=3,B1081=4,B1081=5),B1081,"")))))))</f>
        <v/>
      </c>
      <c r="E1081" s="11" t="str">
        <f>(IF(C1081=Localisation!$C$70,1,IF(C1081=Localisation!$C$71,2,IF(C1081=Localisation!$C$72,3,IF(C1081=Localisation!$C$73,4,IF(C1081=Localisation!$C$74,5,IF(OR(C1081=1,C1081=2,C1081=3,C1081=4,C1081=5),C1081,"")))))))</f>
        <v/>
      </c>
      <c r="F1081" s="55" t="e">
        <f t="shared" si="60"/>
        <v>#VALUE!</v>
      </c>
      <c r="G1081" s="55" t="e">
        <f t="shared" si="61"/>
        <v>#VALUE!</v>
      </c>
    </row>
    <row r="1082" spans="4:7" x14ac:dyDescent="0.3">
      <c r="D1082" s="11" t="str">
        <f>(IF(B1082=Localisation!$C$64,1,IF(B1082=Localisation!$C$65,2,IF(B1082=Localisation!$C$66,3,IF(B1082=Localisation!$C$67,4,IF(B1082=Localisation!$C$68,5,IF(OR(B1082=1,B1082=2,B1082=3,B1082=4,B1082=5),B1082,"")))))))</f>
        <v/>
      </c>
      <c r="E1082" s="11" t="str">
        <f>(IF(C1082=Localisation!$C$70,1,IF(C1082=Localisation!$C$71,2,IF(C1082=Localisation!$C$72,3,IF(C1082=Localisation!$C$73,4,IF(C1082=Localisation!$C$74,5,IF(OR(C1082=1,C1082=2,C1082=3,C1082=4,C1082=5),C1082,"")))))))</f>
        <v/>
      </c>
      <c r="F1082" s="55" t="e">
        <f t="shared" si="60"/>
        <v>#VALUE!</v>
      </c>
      <c r="G1082" s="55" t="e">
        <f t="shared" si="61"/>
        <v>#VALUE!</v>
      </c>
    </row>
    <row r="1083" spans="4:7" x14ac:dyDescent="0.3">
      <c r="D1083" s="11" t="str">
        <f>(IF(B1083=Localisation!$C$64,1,IF(B1083=Localisation!$C$65,2,IF(B1083=Localisation!$C$66,3,IF(B1083=Localisation!$C$67,4,IF(B1083=Localisation!$C$68,5,IF(OR(B1083=1,B1083=2,B1083=3,B1083=4,B1083=5),B1083,"")))))))</f>
        <v/>
      </c>
      <c r="E1083" s="11" t="str">
        <f>(IF(C1083=Localisation!$C$70,1,IF(C1083=Localisation!$C$71,2,IF(C1083=Localisation!$C$72,3,IF(C1083=Localisation!$C$73,4,IF(C1083=Localisation!$C$74,5,IF(OR(C1083=1,C1083=2,C1083=3,C1083=4,C1083=5),C1083,"")))))))</f>
        <v/>
      </c>
      <c r="F1083" s="55" t="e">
        <f t="shared" si="60"/>
        <v>#VALUE!</v>
      </c>
      <c r="G1083" s="55" t="e">
        <f t="shared" si="61"/>
        <v>#VALUE!</v>
      </c>
    </row>
    <row r="1084" spans="4:7" x14ac:dyDescent="0.3">
      <c r="D1084" s="11" t="str">
        <f>(IF(B1084=Localisation!$C$64,1,IF(B1084=Localisation!$C$65,2,IF(B1084=Localisation!$C$66,3,IF(B1084=Localisation!$C$67,4,IF(B1084=Localisation!$C$68,5,IF(OR(B1084=1,B1084=2,B1084=3,B1084=4,B1084=5),B1084,"")))))))</f>
        <v/>
      </c>
      <c r="E1084" s="11" t="str">
        <f>(IF(C1084=Localisation!$C$70,1,IF(C1084=Localisation!$C$71,2,IF(C1084=Localisation!$C$72,3,IF(C1084=Localisation!$C$73,4,IF(C1084=Localisation!$C$74,5,IF(OR(C1084=1,C1084=2,C1084=3,C1084=4,C1084=5),C1084,"")))))))</f>
        <v/>
      </c>
      <c r="F1084" s="55" t="e">
        <f t="shared" si="60"/>
        <v>#VALUE!</v>
      </c>
      <c r="G1084" s="55" t="e">
        <f t="shared" si="61"/>
        <v>#VALUE!</v>
      </c>
    </row>
    <row r="1085" spans="4:7" x14ac:dyDescent="0.3">
      <c r="D1085" s="11" t="str">
        <f>(IF(B1085=Localisation!$C$64,1,IF(B1085=Localisation!$C$65,2,IF(B1085=Localisation!$C$66,3,IF(B1085=Localisation!$C$67,4,IF(B1085=Localisation!$C$68,5,IF(OR(B1085=1,B1085=2,B1085=3,B1085=4,B1085=5),B1085,"")))))))</f>
        <v/>
      </c>
      <c r="E1085" s="11" t="str">
        <f>(IF(C1085=Localisation!$C$70,1,IF(C1085=Localisation!$C$71,2,IF(C1085=Localisation!$C$72,3,IF(C1085=Localisation!$C$73,4,IF(C1085=Localisation!$C$74,5,IF(OR(C1085=1,C1085=2,C1085=3,C1085=4,C1085=5),C1085,"")))))))</f>
        <v/>
      </c>
      <c r="F1085" s="55" t="e">
        <f t="shared" si="60"/>
        <v>#VALUE!</v>
      </c>
      <c r="G1085" s="55" t="e">
        <f t="shared" si="61"/>
        <v>#VALUE!</v>
      </c>
    </row>
    <row r="1086" spans="4:7" x14ac:dyDescent="0.3">
      <c r="D1086" s="11" t="str">
        <f>(IF(B1086=Localisation!$C$64,1,IF(B1086=Localisation!$C$65,2,IF(B1086=Localisation!$C$66,3,IF(B1086=Localisation!$C$67,4,IF(B1086=Localisation!$C$68,5,IF(OR(B1086=1,B1086=2,B1086=3,B1086=4,B1086=5),B1086,"")))))))</f>
        <v/>
      </c>
      <c r="E1086" s="11" t="str">
        <f>(IF(C1086=Localisation!$C$70,1,IF(C1086=Localisation!$C$71,2,IF(C1086=Localisation!$C$72,3,IF(C1086=Localisation!$C$73,4,IF(C1086=Localisation!$C$74,5,IF(OR(C1086=1,C1086=2,C1086=3,C1086=4,C1086=5),C1086,"")))))))</f>
        <v/>
      </c>
      <c r="F1086" s="55" t="e">
        <f t="shared" si="60"/>
        <v>#VALUE!</v>
      </c>
      <c r="G1086" s="55" t="e">
        <f t="shared" si="61"/>
        <v>#VALUE!</v>
      </c>
    </row>
    <row r="1087" spans="4:7" x14ac:dyDescent="0.3">
      <c r="D1087" s="11" t="str">
        <f>(IF(B1087=Localisation!$C$64,1,IF(B1087=Localisation!$C$65,2,IF(B1087=Localisation!$C$66,3,IF(B1087=Localisation!$C$67,4,IF(B1087=Localisation!$C$68,5,IF(OR(B1087=1,B1087=2,B1087=3,B1087=4,B1087=5),B1087,"")))))))</f>
        <v/>
      </c>
      <c r="E1087" s="11" t="str">
        <f>(IF(C1087=Localisation!$C$70,1,IF(C1087=Localisation!$C$71,2,IF(C1087=Localisation!$C$72,3,IF(C1087=Localisation!$C$73,4,IF(C1087=Localisation!$C$74,5,IF(OR(C1087=1,C1087=2,C1087=3,C1087=4,C1087=5),C1087,"")))))))</f>
        <v/>
      </c>
      <c r="F1087" s="55" t="e">
        <f t="shared" si="60"/>
        <v>#VALUE!</v>
      </c>
      <c r="G1087" s="55" t="e">
        <f t="shared" si="61"/>
        <v>#VALUE!</v>
      </c>
    </row>
    <row r="1088" spans="4:7" x14ac:dyDescent="0.3">
      <c r="D1088" s="11" t="str">
        <f>(IF(B1088=Localisation!$C$64,1,IF(B1088=Localisation!$C$65,2,IF(B1088=Localisation!$C$66,3,IF(B1088=Localisation!$C$67,4,IF(B1088=Localisation!$C$68,5,IF(OR(B1088=1,B1088=2,B1088=3,B1088=4,B1088=5),B1088,"")))))))</f>
        <v/>
      </c>
      <c r="E1088" s="11" t="str">
        <f>(IF(C1088=Localisation!$C$70,1,IF(C1088=Localisation!$C$71,2,IF(C1088=Localisation!$C$72,3,IF(C1088=Localisation!$C$73,4,IF(C1088=Localisation!$C$74,5,IF(OR(C1088=1,C1088=2,C1088=3,C1088=4,C1088=5),C1088,"")))))))</f>
        <v/>
      </c>
      <c r="F1088" s="55" t="e">
        <f t="shared" si="60"/>
        <v>#VALUE!</v>
      </c>
      <c r="G1088" s="55" t="e">
        <f t="shared" si="61"/>
        <v>#VALUE!</v>
      </c>
    </row>
    <row r="1089" spans="4:7" x14ac:dyDescent="0.3">
      <c r="D1089" s="11" t="str">
        <f>(IF(B1089=Localisation!$C$64,1,IF(B1089=Localisation!$C$65,2,IF(B1089=Localisation!$C$66,3,IF(B1089=Localisation!$C$67,4,IF(B1089=Localisation!$C$68,5,IF(OR(B1089=1,B1089=2,B1089=3,B1089=4,B1089=5),B1089,"")))))))</f>
        <v/>
      </c>
      <c r="E1089" s="11" t="str">
        <f>(IF(C1089=Localisation!$C$70,1,IF(C1089=Localisation!$C$71,2,IF(C1089=Localisation!$C$72,3,IF(C1089=Localisation!$C$73,4,IF(C1089=Localisation!$C$74,5,IF(OR(C1089=1,C1089=2,C1089=3,C1089=4,C1089=5),C1089,"")))))))</f>
        <v/>
      </c>
      <c r="F1089" s="55" t="e">
        <f t="shared" si="60"/>
        <v>#VALUE!</v>
      </c>
      <c r="G1089" s="55" t="e">
        <f t="shared" si="61"/>
        <v>#VALUE!</v>
      </c>
    </row>
    <row r="1090" spans="4:7" x14ac:dyDescent="0.3">
      <c r="D1090" s="11" t="str">
        <f>(IF(B1090=Localisation!$C$64,1,IF(B1090=Localisation!$C$65,2,IF(B1090=Localisation!$C$66,3,IF(B1090=Localisation!$C$67,4,IF(B1090=Localisation!$C$68,5,IF(OR(B1090=1,B1090=2,B1090=3,B1090=4,B1090=5),B1090,"")))))))</f>
        <v/>
      </c>
      <c r="E1090" s="11" t="str">
        <f>(IF(C1090=Localisation!$C$70,1,IF(C1090=Localisation!$C$71,2,IF(C1090=Localisation!$C$72,3,IF(C1090=Localisation!$C$73,4,IF(C1090=Localisation!$C$74,5,IF(OR(C1090=1,C1090=2,C1090=3,C1090=4,C1090=5),C1090,"")))))))</f>
        <v/>
      </c>
      <c r="F1090" s="55" t="e">
        <f t="shared" si="60"/>
        <v>#VALUE!</v>
      </c>
      <c r="G1090" s="55" t="e">
        <f t="shared" si="61"/>
        <v>#VALUE!</v>
      </c>
    </row>
    <row r="1091" spans="4:7" x14ac:dyDescent="0.3">
      <c r="D1091" s="11" t="str">
        <f>(IF(B1091=Localisation!$C$64,1,IF(B1091=Localisation!$C$65,2,IF(B1091=Localisation!$C$66,3,IF(B1091=Localisation!$C$67,4,IF(B1091=Localisation!$C$68,5,IF(OR(B1091=1,B1091=2,B1091=3,B1091=4,B1091=5),B1091,"")))))))</f>
        <v/>
      </c>
      <c r="E1091" s="11" t="str">
        <f>(IF(C1091=Localisation!$C$70,1,IF(C1091=Localisation!$C$71,2,IF(C1091=Localisation!$C$72,3,IF(C1091=Localisation!$C$73,4,IF(C1091=Localisation!$C$74,5,IF(OR(C1091=1,C1091=2,C1091=3,C1091=4,C1091=5),C1091,"")))))))</f>
        <v/>
      </c>
      <c r="F1091" s="55" t="e">
        <f t="shared" si="60"/>
        <v>#VALUE!</v>
      </c>
      <c r="G1091" s="55" t="e">
        <f t="shared" si="61"/>
        <v>#VALUE!</v>
      </c>
    </row>
    <row r="1092" spans="4:7" x14ac:dyDescent="0.3">
      <c r="D1092" s="11" t="str">
        <f>(IF(B1092=Localisation!$C$64,1,IF(B1092=Localisation!$C$65,2,IF(B1092=Localisation!$C$66,3,IF(B1092=Localisation!$C$67,4,IF(B1092=Localisation!$C$68,5,IF(OR(B1092=1,B1092=2,B1092=3,B1092=4,B1092=5),B1092,"")))))))</f>
        <v/>
      </c>
      <c r="E1092" s="11" t="str">
        <f>(IF(C1092=Localisation!$C$70,1,IF(C1092=Localisation!$C$71,2,IF(C1092=Localisation!$C$72,3,IF(C1092=Localisation!$C$73,4,IF(C1092=Localisation!$C$74,5,IF(OR(C1092=1,C1092=2,C1092=3,C1092=4,C1092=5),C1092,"")))))))</f>
        <v/>
      </c>
      <c r="F1092" s="55" t="e">
        <f t="shared" si="60"/>
        <v>#VALUE!</v>
      </c>
      <c r="G1092" s="55" t="e">
        <f t="shared" si="61"/>
        <v>#VALUE!</v>
      </c>
    </row>
    <row r="1093" spans="4:7" x14ac:dyDescent="0.3">
      <c r="D1093" s="11" t="str">
        <f>(IF(B1093=Localisation!$C$64,1,IF(B1093=Localisation!$C$65,2,IF(B1093=Localisation!$C$66,3,IF(B1093=Localisation!$C$67,4,IF(B1093=Localisation!$C$68,5,IF(OR(B1093=1,B1093=2,B1093=3,B1093=4,B1093=5),B1093,"")))))))</f>
        <v/>
      </c>
      <c r="E1093" s="11" t="str">
        <f>(IF(C1093=Localisation!$C$70,1,IF(C1093=Localisation!$C$71,2,IF(C1093=Localisation!$C$72,3,IF(C1093=Localisation!$C$73,4,IF(C1093=Localisation!$C$74,5,IF(OR(C1093=1,C1093=2,C1093=3,C1093=4,C1093=5),C1093,"")))))))</f>
        <v/>
      </c>
      <c r="F1093" s="55" t="e">
        <f t="shared" si="60"/>
        <v>#VALUE!</v>
      </c>
      <c r="G1093" s="55" t="e">
        <f t="shared" si="61"/>
        <v>#VALUE!</v>
      </c>
    </row>
    <row r="1094" spans="4:7" x14ac:dyDescent="0.3">
      <c r="D1094" s="11" t="str">
        <f>(IF(B1094=Localisation!$C$64,1,IF(B1094=Localisation!$C$65,2,IF(B1094=Localisation!$C$66,3,IF(B1094=Localisation!$C$67,4,IF(B1094=Localisation!$C$68,5,IF(OR(B1094=1,B1094=2,B1094=3,B1094=4,B1094=5),B1094,"")))))))</f>
        <v/>
      </c>
      <c r="E1094" s="11" t="str">
        <f>(IF(C1094=Localisation!$C$70,1,IF(C1094=Localisation!$C$71,2,IF(C1094=Localisation!$C$72,3,IF(C1094=Localisation!$C$73,4,IF(C1094=Localisation!$C$74,5,IF(OR(C1094=1,C1094=2,C1094=3,C1094=4,C1094=5),C1094,"")))))))</f>
        <v/>
      </c>
      <c r="F1094" s="55" t="e">
        <f t="shared" si="60"/>
        <v>#VALUE!</v>
      </c>
      <c r="G1094" s="55" t="e">
        <f t="shared" si="61"/>
        <v>#VALUE!</v>
      </c>
    </row>
    <row r="1095" spans="4:7" x14ac:dyDescent="0.3">
      <c r="D1095" s="11" t="str">
        <f>(IF(B1095=Localisation!$C$64,1,IF(B1095=Localisation!$C$65,2,IF(B1095=Localisation!$C$66,3,IF(B1095=Localisation!$C$67,4,IF(B1095=Localisation!$C$68,5,IF(OR(B1095=1,B1095=2,B1095=3,B1095=4,B1095=5),B1095,"")))))))</f>
        <v/>
      </c>
      <c r="E1095" s="11" t="str">
        <f>(IF(C1095=Localisation!$C$70,1,IF(C1095=Localisation!$C$71,2,IF(C1095=Localisation!$C$72,3,IF(C1095=Localisation!$C$73,4,IF(C1095=Localisation!$C$74,5,IF(OR(C1095=1,C1095=2,C1095=3,C1095=4,C1095=5),C1095,"")))))))</f>
        <v/>
      </c>
      <c r="F1095" s="55" t="e">
        <f t="shared" si="60"/>
        <v>#VALUE!</v>
      </c>
      <c r="G1095" s="55" t="e">
        <f t="shared" si="61"/>
        <v>#VALUE!</v>
      </c>
    </row>
    <row r="1096" spans="4:7" x14ac:dyDescent="0.3">
      <c r="D1096" s="11" t="str">
        <f>(IF(B1096=Localisation!$C$64,1,IF(B1096=Localisation!$C$65,2,IF(B1096=Localisation!$C$66,3,IF(B1096=Localisation!$C$67,4,IF(B1096=Localisation!$C$68,5,IF(OR(B1096=1,B1096=2,B1096=3,B1096=4,B1096=5),B1096,"")))))))</f>
        <v/>
      </c>
      <c r="E1096" s="11" t="str">
        <f>(IF(C1096=Localisation!$C$70,1,IF(C1096=Localisation!$C$71,2,IF(C1096=Localisation!$C$72,3,IF(C1096=Localisation!$C$73,4,IF(C1096=Localisation!$C$74,5,IF(OR(C1096=1,C1096=2,C1096=3,C1096=4,C1096=5),C1096,"")))))))</f>
        <v/>
      </c>
      <c r="F1096" s="55" t="e">
        <f t="shared" si="60"/>
        <v>#VALUE!</v>
      </c>
      <c r="G1096" s="55" t="e">
        <f t="shared" si="61"/>
        <v>#VALUE!</v>
      </c>
    </row>
    <row r="1097" spans="4:7" x14ac:dyDescent="0.3">
      <c r="D1097" s="11" t="str">
        <f>(IF(B1097=Localisation!$C$64,1,IF(B1097=Localisation!$C$65,2,IF(B1097=Localisation!$C$66,3,IF(B1097=Localisation!$C$67,4,IF(B1097=Localisation!$C$68,5,IF(OR(B1097=1,B1097=2,B1097=3,B1097=4,B1097=5),B1097,"")))))))</f>
        <v/>
      </c>
      <c r="E1097" s="11" t="str">
        <f>(IF(C1097=Localisation!$C$70,1,IF(C1097=Localisation!$C$71,2,IF(C1097=Localisation!$C$72,3,IF(C1097=Localisation!$C$73,4,IF(C1097=Localisation!$C$74,5,IF(OR(C1097=1,C1097=2,C1097=3,C1097=4,C1097=5),C1097,"")))))))</f>
        <v/>
      </c>
      <c r="F1097" s="55" t="e">
        <f t="shared" si="60"/>
        <v>#VALUE!</v>
      </c>
      <c r="G1097" s="55" t="e">
        <f t="shared" si="61"/>
        <v>#VALUE!</v>
      </c>
    </row>
    <row r="1098" spans="4:7" x14ac:dyDescent="0.3">
      <c r="D1098" s="11" t="str">
        <f>(IF(B1098=Localisation!$C$64,1,IF(B1098=Localisation!$C$65,2,IF(B1098=Localisation!$C$66,3,IF(B1098=Localisation!$C$67,4,IF(B1098=Localisation!$C$68,5,IF(OR(B1098=1,B1098=2,B1098=3,B1098=4,B1098=5),B1098,"")))))))</f>
        <v/>
      </c>
      <c r="E1098" s="11" t="str">
        <f>(IF(C1098=Localisation!$C$70,1,IF(C1098=Localisation!$C$71,2,IF(C1098=Localisation!$C$72,3,IF(C1098=Localisation!$C$73,4,IF(C1098=Localisation!$C$74,5,IF(OR(C1098=1,C1098=2,C1098=3,C1098=4,C1098=5),C1098,"")))))))</f>
        <v/>
      </c>
      <c r="F1098" s="55" t="e">
        <f t="shared" si="60"/>
        <v>#VALUE!</v>
      </c>
      <c r="G1098" s="55" t="e">
        <f t="shared" si="61"/>
        <v>#VALUE!</v>
      </c>
    </row>
    <row r="1099" spans="4:7" x14ac:dyDescent="0.3">
      <c r="D1099" s="11" t="str">
        <f>(IF(B1099=Localisation!$C$64,1,IF(B1099=Localisation!$C$65,2,IF(B1099=Localisation!$C$66,3,IF(B1099=Localisation!$C$67,4,IF(B1099=Localisation!$C$68,5,IF(OR(B1099=1,B1099=2,B1099=3,B1099=4,B1099=5),B1099,"")))))))</f>
        <v/>
      </c>
      <c r="E1099" s="11" t="str">
        <f>(IF(C1099=Localisation!$C$70,1,IF(C1099=Localisation!$C$71,2,IF(C1099=Localisation!$C$72,3,IF(C1099=Localisation!$C$73,4,IF(C1099=Localisation!$C$74,5,IF(OR(C1099=1,C1099=2,C1099=3,C1099=4,C1099=5),C1099,"")))))))</f>
        <v/>
      </c>
      <c r="F1099" s="55" t="e">
        <f t="shared" si="60"/>
        <v>#VALUE!</v>
      </c>
      <c r="G1099" s="55" t="e">
        <f t="shared" si="61"/>
        <v>#VALUE!</v>
      </c>
    </row>
    <row r="1100" spans="4:7" x14ac:dyDescent="0.3">
      <c r="D1100" s="11" t="str">
        <f>(IF(B1100=Localisation!$C$64,1,IF(B1100=Localisation!$C$65,2,IF(B1100=Localisation!$C$66,3,IF(B1100=Localisation!$C$67,4,IF(B1100=Localisation!$C$68,5,IF(OR(B1100=1,B1100=2,B1100=3,B1100=4,B1100=5),B1100,"")))))))</f>
        <v/>
      </c>
      <c r="E1100" s="11" t="str">
        <f>(IF(C1100=Localisation!$C$70,1,IF(C1100=Localisation!$C$71,2,IF(C1100=Localisation!$C$72,3,IF(C1100=Localisation!$C$73,4,IF(C1100=Localisation!$C$74,5,IF(OR(C1100=1,C1100=2,C1100=3,C1100=4,C1100=5),C1100,"")))))))</f>
        <v/>
      </c>
      <c r="F1100" s="55" t="e">
        <f t="shared" si="60"/>
        <v>#VALUE!</v>
      </c>
      <c r="G1100" s="55" t="e">
        <f t="shared" si="61"/>
        <v>#VALUE!</v>
      </c>
    </row>
    <row r="1101" spans="4:7" x14ac:dyDescent="0.3">
      <c r="D1101" s="11" t="str">
        <f>(IF(B1101=Localisation!$C$64,1,IF(B1101=Localisation!$C$65,2,IF(B1101=Localisation!$C$66,3,IF(B1101=Localisation!$C$67,4,IF(B1101=Localisation!$C$68,5,IF(OR(B1101=1,B1101=2,B1101=3,B1101=4,B1101=5),B1101,"")))))))</f>
        <v/>
      </c>
      <c r="E1101" s="11" t="str">
        <f>(IF(C1101=Localisation!$C$70,1,IF(C1101=Localisation!$C$71,2,IF(C1101=Localisation!$C$72,3,IF(C1101=Localisation!$C$73,4,IF(C1101=Localisation!$C$74,5,IF(OR(C1101=1,C1101=2,C1101=3,C1101=4,C1101=5),C1101,"")))))))</f>
        <v/>
      </c>
      <c r="F1101" s="55" t="e">
        <f t="shared" si="60"/>
        <v>#VALUE!</v>
      </c>
      <c r="G1101" s="55" t="e">
        <f t="shared" si="61"/>
        <v>#VALUE!</v>
      </c>
    </row>
    <row r="1102" spans="4:7" x14ac:dyDescent="0.3">
      <c r="D1102" s="11" t="str">
        <f>(IF(B1102=Localisation!$C$64,1,IF(B1102=Localisation!$C$65,2,IF(B1102=Localisation!$C$66,3,IF(B1102=Localisation!$C$67,4,IF(B1102=Localisation!$C$68,5,IF(OR(B1102=1,B1102=2,B1102=3,B1102=4,B1102=5),B1102,"")))))))</f>
        <v/>
      </c>
      <c r="E1102" s="11" t="str">
        <f>(IF(C1102=Localisation!$C$70,1,IF(C1102=Localisation!$C$71,2,IF(C1102=Localisation!$C$72,3,IF(C1102=Localisation!$C$73,4,IF(C1102=Localisation!$C$74,5,IF(OR(C1102=1,C1102=2,C1102=3,C1102=4,C1102=5),C1102,"")))))))</f>
        <v/>
      </c>
      <c r="F1102" s="55" t="e">
        <f t="shared" si="60"/>
        <v>#VALUE!</v>
      </c>
      <c r="G1102" s="55" t="e">
        <f t="shared" si="61"/>
        <v>#VALUE!</v>
      </c>
    </row>
    <row r="1103" spans="4:7" x14ac:dyDescent="0.3">
      <c r="D1103" s="11" t="str">
        <f>(IF(B1103=Localisation!$C$64,1,IF(B1103=Localisation!$C$65,2,IF(B1103=Localisation!$C$66,3,IF(B1103=Localisation!$C$67,4,IF(B1103=Localisation!$C$68,5,IF(OR(B1103=1,B1103=2,B1103=3,B1103=4,B1103=5),B1103,"")))))))</f>
        <v/>
      </c>
      <c r="E1103" s="11" t="str">
        <f>(IF(C1103=Localisation!$C$70,1,IF(C1103=Localisation!$C$71,2,IF(C1103=Localisation!$C$72,3,IF(C1103=Localisation!$C$73,4,IF(C1103=Localisation!$C$74,5,IF(OR(C1103=1,C1103=2,C1103=3,C1103=4,C1103=5),C1103,"")))))))</f>
        <v/>
      </c>
      <c r="F1103" s="55" t="e">
        <f t="shared" si="60"/>
        <v>#VALUE!</v>
      </c>
      <c r="G1103" s="55" t="e">
        <f t="shared" si="61"/>
        <v>#VALUE!</v>
      </c>
    </row>
    <row r="1104" spans="4:7" x14ac:dyDescent="0.3">
      <c r="D1104" s="11" t="str">
        <f>(IF(B1104=Localisation!$C$64,1,IF(B1104=Localisation!$C$65,2,IF(B1104=Localisation!$C$66,3,IF(B1104=Localisation!$C$67,4,IF(B1104=Localisation!$C$68,5,IF(OR(B1104=1,B1104=2,B1104=3,B1104=4,B1104=5),B1104,"")))))))</f>
        <v/>
      </c>
      <c r="E1104" s="11" t="str">
        <f>(IF(C1104=Localisation!$C$70,1,IF(C1104=Localisation!$C$71,2,IF(C1104=Localisation!$C$72,3,IF(C1104=Localisation!$C$73,4,IF(C1104=Localisation!$C$74,5,IF(OR(C1104=1,C1104=2,C1104=3,C1104=4,C1104=5),C1104,"")))))))</f>
        <v/>
      </c>
      <c r="F1104" s="55" t="e">
        <f t="shared" si="60"/>
        <v>#VALUE!</v>
      </c>
      <c r="G1104" s="55" t="e">
        <f t="shared" si="61"/>
        <v>#VALUE!</v>
      </c>
    </row>
    <row r="1105" spans="4:7" x14ac:dyDescent="0.3">
      <c r="D1105" s="11" t="str">
        <f>(IF(B1105=Localisation!$C$64,1,IF(B1105=Localisation!$C$65,2,IF(B1105=Localisation!$C$66,3,IF(B1105=Localisation!$C$67,4,IF(B1105=Localisation!$C$68,5,IF(OR(B1105=1,B1105=2,B1105=3,B1105=4,B1105=5),B1105,"")))))))</f>
        <v/>
      </c>
      <c r="E1105" s="11" t="str">
        <f>(IF(C1105=Localisation!$C$70,1,IF(C1105=Localisation!$C$71,2,IF(C1105=Localisation!$C$72,3,IF(C1105=Localisation!$C$73,4,IF(C1105=Localisation!$C$74,5,IF(OR(C1105=1,C1105=2,C1105=3,C1105=4,C1105=5),C1105,"")))))))</f>
        <v/>
      </c>
      <c r="F1105" s="55" t="e">
        <f t="shared" si="60"/>
        <v>#VALUE!</v>
      </c>
      <c r="G1105" s="55" t="e">
        <f t="shared" si="61"/>
        <v>#VALUE!</v>
      </c>
    </row>
    <row r="1106" spans="4:7" x14ac:dyDescent="0.3">
      <c r="D1106" s="11" t="str">
        <f>(IF(B1106=Localisation!$C$64,1,IF(B1106=Localisation!$C$65,2,IF(B1106=Localisation!$C$66,3,IF(B1106=Localisation!$C$67,4,IF(B1106=Localisation!$C$68,5,IF(OR(B1106=1,B1106=2,B1106=3,B1106=4,B1106=5),B1106,"")))))))</f>
        <v/>
      </c>
      <c r="E1106" s="11" t="str">
        <f>(IF(C1106=Localisation!$C$70,1,IF(C1106=Localisation!$C$71,2,IF(C1106=Localisation!$C$72,3,IF(C1106=Localisation!$C$73,4,IF(C1106=Localisation!$C$74,5,IF(OR(C1106=1,C1106=2,C1106=3,C1106=4,C1106=5),C1106,"")))))))</f>
        <v/>
      </c>
      <c r="F1106" s="55" t="e">
        <f t="shared" si="60"/>
        <v>#VALUE!</v>
      </c>
      <c r="G1106" s="55" t="e">
        <f t="shared" si="61"/>
        <v>#VALUE!</v>
      </c>
    </row>
    <row r="1107" spans="4:7" x14ac:dyDescent="0.3">
      <c r="D1107" s="11" t="str">
        <f>(IF(B1107=Localisation!$C$64,1,IF(B1107=Localisation!$C$65,2,IF(B1107=Localisation!$C$66,3,IF(B1107=Localisation!$C$67,4,IF(B1107=Localisation!$C$68,5,IF(OR(B1107=1,B1107=2,B1107=3,B1107=4,B1107=5),B1107,"")))))))</f>
        <v/>
      </c>
      <c r="E1107" s="11" t="str">
        <f>(IF(C1107=Localisation!$C$70,1,IF(C1107=Localisation!$C$71,2,IF(C1107=Localisation!$C$72,3,IF(C1107=Localisation!$C$73,4,IF(C1107=Localisation!$C$74,5,IF(OR(C1107=1,C1107=2,C1107=3,C1107=4,C1107=5),C1107,"")))))))</f>
        <v/>
      </c>
      <c r="F1107" s="55" t="e">
        <f t="shared" si="60"/>
        <v>#VALUE!</v>
      </c>
      <c r="G1107" s="55" t="e">
        <f t="shared" si="61"/>
        <v>#VALUE!</v>
      </c>
    </row>
    <row r="1108" spans="4:7" x14ac:dyDescent="0.3">
      <c r="D1108" s="11" t="str">
        <f>(IF(B1108=Localisation!$C$64,1,IF(B1108=Localisation!$C$65,2,IF(B1108=Localisation!$C$66,3,IF(B1108=Localisation!$C$67,4,IF(B1108=Localisation!$C$68,5,IF(OR(B1108=1,B1108=2,B1108=3,B1108=4,B1108=5),B1108,"")))))))</f>
        <v/>
      </c>
      <c r="E1108" s="11" t="str">
        <f>(IF(C1108=Localisation!$C$70,1,IF(C1108=Localisation!$C$71,2,IF(C1108=Localisation!$C$72,3,IF(C1108=Localisation!$C$73,4,IF(C1108=Localisation!$C$74,5,IF(OR(C1108=1,C1108=2,C1108=3,C1108=4,C1108=5),C1108,"")))))))</f>
        <v/>
      </c>
      <c r="F1108" s="55" t="e">
        <f t="shared" si="60"/>
        <v>#VALUE!</v>
      </c>
      <c r="G1108" s="55" t="e">
        <f t="shared" si="61"/>
        <v>#VALUE!</v>
      </c>
    </row>
    <row r="1109" spans="4:7" x14ac:dyDescent="0.3">
      <c r="D1109" s="11" t="str">
        <f>(IF(B1109=Localisation!$C$64,1,IF(B1109=Localisation!$C$65,2,IF(B1109=Localisation!$C$66,3,IF(B1109=Localisation!$C$67,4,IF(B1109=Localisation!$C$68,5,IF(OR(B1109=1,B1109=2,B1109=3,B1109=4,B1109=5),B1109,"")))))))</f>
        <v/>
      </c>
      <c r="E1109" s="11" t="str">
        <f>(IF(C1109=Localisation!$C$70,1,IF(C1109=Localisation!$C$71,2,IF(C1109=Localisation!$C$72,3,IF(C1109=Localisation!$C$73,4,IF(C1109=Localisation!$C$74,5,IF(OR(C1109=1,C1109=2,C1109=3,C1109=4,C1109=5),C1109,"")))))))</f>
        <v/>
      </c>
      <c r="F1109" s="55" t="e">
        <f t="shared" si="60"/>
        <v>#VALUE!</v>
      </c>
      <c r="G1109" s="55" t="e">
        <f t="shared" si="61"/>
        <v>#VALUE!</v>
      </c>
    </row>
    <row r="1110" spans="4:7" x14ac:dyDescent="0.3">
      <c r="D1110" s="11" t="str">
        <f>(IF(B1110=Localisation!$C$64,1,IF(B1110=Localisation!$C$65,2,IF(B1110=Localisation!$C$66,3,IF(B1110=Localisation!$C$67,4,IF(B1110=Localisation!$C$68,5,IF(OR(B1110=1,B1110=2,B1110=3,B1110=4,B1110=5),B1110,"")))))))</f>
        <v/>
      </c>
      <c r="E1110" s="11" t="str">
        <f>(IF(C1110=Localisation!$C$70,1,IF(C1110=Localisation!$C$71,2,IF(C1110=Localisation!$C$72,3,IF(C1110=Localisation!$C$73,4,IF(C1110=Localisation!$C$74,5,IF(OR(C1110=1,C1110=2,C1110=3,C1110=4,C1110=5),C1110,"")))))))</f>
        <v/>
      </c>
      <c r="F1110" s="55" t="e">
        <f t="shared" si="60"/>
        <v>#VALUE!</v>
      </c>
      <c r="G1110" s="55" t="e">
        <f t="shared" si="61"/>
        <v>#VALUE!</v>
      </c>
    </row>
    <row r="1111" spans="4:7" x14ac:dyDescent="0.3">
      <c r="D1111" s="11" t="str">
        <f>(IF(B1111=Localisation!$C$64,1,IF(B1111=Localisation!$C$65,2,IF(B1111=Localisation!$C$66,3,IF(B1111=Localisation!$C$67,4,IF(B1111=Localisation!$C$68,5,IF(OR(B1111=1,B1111=2,B1111=3,B1111=4,B1111=5),B1111,"")))))))</f>
        <v/>
      </c>
      <c r="E1111" s="11" t="str">
        <f>(IF(C1111=Localisation!$C$70,1,IF(C1111=Localisation!$C$71,2,IF(C1111=Localisation!$C$72,3,IF(C1111=Localisation!$C$73,4,IF(C1111=Localisation!$C$74,5,IF(OR(C1111=1,C1111=2,C1111=3,C1111=4,C1111=5),C1111,"")))))))</f>
        <v/>
      </c>
      <c r="F1111" s="55" t="e">
        <f t="shared" si="60"/>
        <v>#VALUE!</v>
      </c>
      <c r="G1111" s="55" t="e">
        <f t="shared" si="61"/>
        <v>#VALUE!</v>
      </c>
    </row>
    <row r="1112" spans="4:7" x14ac:dyDescent="0.3">
      <c r="D1112" s="11" t="str">
        <f>(IF(B1112=Localisation!$C$64,1,IF(B1112=Localisation!$C$65,2,IF(B1112=Localisation!$C$66,3,IF(B1112=Localisation!$C$67,4,IF(B1112=Localisation!$C$68,5,IF(OR(B1112=1,B1112=2,B1112=3,B1112=4,B1112=5),B1112,"")))))))</f>
        <v/>
      </c>
      <c r="E1112" s="11" t="str">
        <f>(IF(C1112=Localisation!$C$70,1,IF(C1112=Localisation!$C$71,2,IF(C1112=Localisation!$C$72,3,IF(C1112=Localisation!$C$73,4,IF(C1112=Localisation!$C$74,5,IF(OR(C1112=1,C1112=2,C1112=3,C1112=4,C1112=5),C1112,"")))))))</f>
        <v/>
      </c>
      <c r="F1112" s="55" t="e">
        <f t="shared" si="60"/>
        <v>#VALUE!</v>
      </c>
      <c r="G1112" s="55" t="e">
        <f t="shared" si="61"/>
        <v>#VALUE!</v>
      </c>
    </row>
    <row r="1113" spans="4:7" x14ac:dyDescent="0.3">
      <c r="D1113" s="11" t="str">
        <f>(IF(B1113=Localisation!$C$64,1,IF(B1113=Localisation!$C$65,2,IF(B1113=Localisation!$C$66,3,IF(B1113=Localisation!$C$67,4,IF(B1113=Localisation!$C$68,5,IF(OR(B1113=1,B1113=2,B1113=3,B1113=4,B1113=5),B1113,"")))))))</f>
        <v/>
      </c>
      <c r="E1113" s="11" t="str">
        <f>(IF(C1113=Localisation!$C$70,1,IF(C1113=Localisation!$C$71,2,IF(C1113=Localisation!$C$72,3,IF(C1113=Localisation!$C$73,4,IF(C1113=Localisation!$C$74,5,IF(OR(C1113=1,C1113=2,C1113=3,C1113=4,C1113=5),C1113,"")))))))</f>
        <v/>
      </c>
      <c r="F1113" s="55" t="e">
        <f t="shared" si="60"/>
        <v>#VALUE!</v>
      </c>
      <c r="G1113" s="55" t="e">
        <f t="shared" si="61"/>
        <v>#VALUE!</v>
      </c>
    </row>
    <row r="1114" spans="4:7" x14ac:dyDescent="0.3">
      <c r="D1114" s="11" t="str">
        <f>(IF(B1114=Localisation!$C$64,1,IF(B1114=Localisation!$C$65,2,IF(B1114=Localisation!$C$66,3,IF(B1114=Localisation!$C$67,4,IF(B1114=Localisation!$C$68,5,IF(OR(B1114=1,B1114=2,B1114=3,B1114=4,B1114=5),B1114,"")))))))</f>
        <v/>
      </c>
      <c r="E1114" s="11" t="str">
        <f>(IF(C1114=Localisation!$C$70,1,IF(C1114=Localisation!$C$71,2,IF(C1114=Localisation!$C$72,3,IF(C1114=Localisation!$C$73,4,IF(C1114=Localisation!$C$74,5,IF(OR(C1114=1,C1114=2,C1114=3,C1114=4,C1114=5),C1114,"")))))))</f>
        <v/>
      </c>
      <c r="F1114" s="55" t="e">
        <f t="shared" si="60"/>
        <v>#VALUE!</v>
      </c>
      <c r="G1114" s="55" t="e">
        <f t="shared" si="61"/>
        <v>#VALUE!</v>
      </c>
    </row>
    <row r="1115" spans="4:7" x14ac:dyDescent="0.3">
      <c r="D1115" s="11" t="str">
        <f>(IF(B1115=Localisation!$C$64,1,IF(B1115=Localisation!$C$65,2,IF(B1115=Localisation!$C$66,3,IF(B1115=Localisation!$C$67,4,IF(B1115=Localisation!$C$68,5,IF(OR(B1115=1,B1115=2,B1115=3,B1115=4,B1115=5),B1115,"")))))))</f>
        <v/>
      </c>
      <c r="E1115" s="11" t="str">
        <f>(IF(C1115=Localisation!$C$70,1,IF(C1115=Localisation!$C$71,2,IF(C1115=Localisation!$C$72,3,IF(C1115=Localisation!$C$73,4,IF(C1115=Localisation!$C$74,5,IF(OR(C1115=1,C1115=2,C1115=3,C1115=4,C1115=5),C1115,"")))))))</f>
        <v/>
      </c>
      <c r="F1115" s="55" t="e">
        <f t="shared" si="60"/>
        <v>#VALUE!</v>
      </c>
      <c r="G1115" s="55" t="e">
        <f t="shared" si="61"/>
        <v>#VALUE!</v>
      </c>
    </row>
    <row r="1116" spans="4:7" x14ac:dyDescent="0.3">
      <c r="D1116" s="11" t="str">
        <f>(IF(B1116=Localisation!$C$64,1,IF(B1116=Localisation!$C$65,2,IF(B1116=Localisation!$C$66,3,IF(B1116=Localisation!$C$67,4,IF(B1116=Localisation!$C$68,5,IF(OR(B1116=1,B1116=2,B1116=3,B1116=4,B1116=5),B1116,"")))))))</f>
        <v/>
      </c>
      <c r="E1116" s="11" t="str">
        <f>(IF(C1116=Localisation!$C$70,1,IF(C1116=Localisation!$C$71,2,IF(C1116=Localisation!$C$72,3,IF(C1116=Localisation!$C$73,4,IF(C1116=Localisation!$C$74,5,IF(OR(C1116=1,C1116=2,C1116=3,C1116=4,C1116=5),C1116,"")))))))</f>
        <v/>
      </c>
      <c r="F1116" s="55" t="e">
        <f t="shared" si="60"/>
        <v>#VALUE!</v>
      </c>
      <c r="G1116" s="55" t="e">
        <f t="shared" si="61"/>
        <v>#VALUE!</v>
      </c>
    </row>
    <row r="1117" spans="4:7" x14ac:dyDescent="0.3">
      <c r="D1117" s="11" t="str">
        <f>(IF(B1117=Localisation!$C$64,1,IF(B1117=Localisation!$C$65,2,IF(B1117=Localisation!$C$66,3,IF(B1117=Localisation!$C$67,4,IF(B1117=Localisation!$C$68,5,IF(OR(B1117=1,B1117=2,B1117=3,B1117=4,B1117=5),B1117,"")))))))</f>
        <v/>
      </c>
      <c r="E1117" s="11" t="str">
        <f>(IF(C1117=Localisation!$C$70,1,IF(C1117=Localisation!$C$71,2,IF(C1117=Localisation!$C$72,3,IF(C1117=Localisation!$C$73,4,IF(C1117=Localisation!$C$74,5,IF(OR(C1117=1,C1117=2,C1117=3,C1117=4,C1117=5),C1117,"")))))))</f>
        <v/>
      </c>
      <c r="F1117" s="55" t="e">
        <f t="shared" si="60"/>
        <v>#VALUE!</v>
      </c>
      <c r="G1117" s="55" t="e">
        <f t="shared" si="61"/>
        <v>#VALUE!</v>
      </c>
    </row>
    <row r="1118" spans="4:7" x14ac:dyDescent="0.3">
      <c r="D1118" s="11" t="str">
        <f>(IF(B1118=Localisation!$C$64,1,IF(B1118=Localisation!$C$65,2,IF(B1118=Localisation!$C$66,3,IF(B1118=Localisation!$C$67,4,IF(B1118=Localisation!$C$68,5,IF(OR(B1118=1,B1118=2,B1118=3,B1118=4,B1118=5),B1118,"")))))))</f>
        <v/>
      </c>
      <c r="E1118" s="11" t="str">
        <f>(IF(C1118=Localisation!$C$70,1,IF(C1118=Localisation!$C$71,2,IF(C1118=Localisation!$C$72,3,IF(C1118=Localisation!$C$73,4,IF(C1118=Localisation!$C$74,5,IF(OR(C1118=1,C1118=2,C1118=3,C1118=4,C1118=5),C1118,"")))))))</f>
        <v/>
      </c>
      <c r="F1118" s="55" t="e">
        <f t="shared" si="60"/>
        <v>#VALUE!</v>
      </c>
      <c r="G1118" s="55" t="e">
        <f t="shared" si="61"/>
        <v>#VALUE!</v>
      </c>
    </row>
    <row r="1119" spans="4:7" x14ac:dyDescent="0.3">
      <c r="D1119" s="11" t="str">
        <f>(IF(B1119=Localisation!$C$64,1,IF(B1119=Localisation!$C$65,2,IF(B1119=Localisation!$C$66,3,IF(B1119=Localisation!$C$67,4,IF(B1119=Localisation!$C$68,5,IF(OR(B1119=1,B1119=2,B1119=3,B1119=4,B1119=5),B1119,"")))))))</f>
        <v/>
      </c>
      <c r="E1119" s="11" t="str">
        <f>(IF(C1119=Localisation!$C$70,1,IF(C1119=Localisation!$C$71,2,IF(C1119=Localisation!$C$72,3,IF(C1119=Localisation!$C$73,4,IF(C1119=Localisation!$C$74,5,IF(OR(C1119=1,C1119=2,C1119=3,C1119=4,C1119=5),C1119,"")))))))</f>
        <v/>
      </c>
      <c r="F1119" s="55" t="e">
        <f t="shared" si="60"/>
        <v>#VALUE!</v>
      </c>
      <c r="G1119" s="55" t="e">
        <f t="shared" si="61"/>
        <v>#VALUE!</v>
      </c>
    </row>
    <row r="1120" spans="4:7" x14ac:dyDescent="0.3">
      <c r="D1120" s="11" t="str">
        <f>(IF(B1120=Localisation!$C$64,1,IF(B1120=Localisation!$C$65,2,IF(B1120=Localisation!$C$66,3,IF(B1120=Localisation!$C$67,4,IF(B1120=Localisation!$C$68,5,IF(OR(B1120=1,B1120=2,B1120=3,B1120=4,B1120=5),B1120,"")))))))</f>
        <v/>
      </c>
      <c r="E1120" s="11" t="str">
        <f>(IF(C1120=Localisation!$C$70,1,IF(C1120=Localisation!$C$71,2,IF(C1120=Localisation!$C$72,3,IF(C1120=Localisation!$C$73,4,IF(C1120=Localisation!$C$74,5,IF(OR(C1120=1,C1120=2,C1120=3,C1120=4,C1120=5),C1120,"")))))))</f>
        <v/>
      </c>
      <c r="F1120" s="55" t="e">
        <f t="shared" si="60"/>
        <v>#VALUE!</v>
      </c>
      <c r="G1120" s="55" t="e">
        <f t="shared" si="61"/>
        <v>#VALUE!</v>
      </c>
    </row>
    <row r="1121" spans="4:7" x14ac:dyDescent="0.3">
      <c r="D1121" s="11" t="str">
        <f>(IF(B1121=Localisation!$C$64,1,IF(B1121=Localisation!$C$65,2,IF(B1121=Localisation!$C$66,3,IF(B1121=Localisation!$C$67,4,IF(B1121=Localisation!$C$68,5,IF(OR(B1121=1,B1121=2,B1121=3,B1121=4,B1121=5),B1121,"")))))))</f>
        <v/>
      </c>
      <c r="E1121" s="11" t="str">
        <f>(IF(C1121=Localisation!$C$70,1,IF(C1121=Localisation!$C$71,2,IF(C1121=Localisation!$C$72,3,IF(C1121=Localisation!$C$73,4,IF(C1121=Localisation!$C$74,5,IF(OR(C1121=1,C1121=2,C1121=3,C1121=4,C1121=5),C1121,"")))))))</f>
        <v/>
      </c>
      <c r="F1121" s="55" t="e">
        <f t="shared" si="60"/>
        <v>#VALUE!</v>
      </c>
      <c r="G1121" s="55" t="e">
        <f t="shared" si="61"/>
        <v>#VALUE!</v>
      </c>
    </row>
    <row r="1122" spans="4:7" x14ac:dyDescent="0.3">
      <c r="D1122" s="11" t="str">
        <f>(IF(B1122=Localisation!$C$64,1,IF(B1122=Localisation!$C$65,2,IF(B1122=Localisation!$C$66,3,IF(B1122=Localisation!$C$67,4,IF(B1122=Localisation!$C$68,5,IF(OR(B1122=1,B1122=2,B1122=3,B1122=4,B1122=5),B1122,"")))))))</f>
        <v/>
      </c>
      <c r="E1122" s="11" t="str">
        <f>(IF(C1122=Localisation!$C$70,1,IF(C1122=Localisation!$C$71,2,IF(C1122=Localisation!$C$72,3,IF(C1122=Localisation!$C$73,4,IF(C1122=Localisation!$C$74,5,IF(OR(C1122=1,C1122=2,C1122=3,C1122=4,C1122=5),C1122,"")))))))</f>
        <v/>
      </c>
      <c r="F1122" s="55" t="e">
        <f t="shared" ref="F1122:F1185" si="62">(((D1122+E1122)-2)/8)</f>
        <v>#VALUE!</v>
      </c>
      <c r="G1122" s="55" t="e">
        <f t="shared" ref="G1122:G1185" si="63">(0.65*(((D1122+E1122-2)*100)/8)+22.9)/100</f>
        <v>#VALUE!</v>
      </c>
    </row>
    <row r="1123" spans="4:7" x14ac:dyDescent="0.3">
      <c r="D1123" s="11" t="str">
        <f>(IF(B1123=Localisation!$C$64,1,IF(B1123=Localisation!$C$65,2,IF(B1123=Localisation!$C$66,3,IF(B1123=Localisation!$C$67,4,IF(B1123=Localisation!$C$68,5,IF(OR(B1123=1,B1123=2,B1123=3,B1123=4,B1123=5),B1123,"")))))))</f>
        <v/>
      </c>
      <c r="E1123" s="11" t="str">
        <f>(IF(C1123=Localisation!$C$70,1,IF(C1123=Localisation!$C$71,2,IF(C1123=Localisation!$C$72,3,IF(C1123=Localisation!$C$73,4,IF(C1123=Localisation!$C$74,5,IF(OR(C1123=1,C1123=2,C1123=3,C1123=4,C1123=5),C1123,"")))))))</f>
        <v/>
      </c>
      <c r="F1123" s="55" t="e">
        <f t="shared" si="62"/>
        <v>#VALUE!</v>
      </c>
      <c r="G1123" s="55" t="e">
        <f t="shared" si="63"/>
        <v>#VALUE!</v>
      </c>
    </row>
    <row r="1124" spans="4:7" x14ac:dyDescent="0.3">
      <c r="D1124" s="11" t="str">
        <f>(IF(B1124=Localisation!$C$64,1,IF(B1124=Localisation!$C$65,2,IF(B1124=Localisation!$C$66,3,IF(B1124=Localisation!$C$67,4,IF(B1124=Localisation!$C$68,5,IF(OR(B1124=1,B1124=2,B1124=3,B1124=4,B1124=5),B1124,"")))))))</f>
        <v/>
      </c>
      <c r="E1124" s="11" t="str">
        <f>(IF(C1124=Localisation!$C$70,1,IF(C1124=Localisation!$C$71,2,IF(C1124=Localisation!$C$72,3,IF(C1124=Localisation!$C$73,4,IF(C1124=Localisation!$C$74,5,IF(OR(C1124=1,C1124=2,C1124=3,C1124=4,C1124=5),C1124,"")))))))</f>
        <v/>
      </c>
      <c r="F1124" s="55" t="e">
        <f t="shared" si="62"/>
        <v>#VALUE!</v>
      </c>
      <c r="G1124" s="55" t="e">
        <f t="shared" si="63"/>
        <v>#VALUE!</v>
      </c>
    </row>
    <row r="1125" spans="4:7" x14ac:dyDescent="0.3">
      <c r="D1125" s="11" t="str">
        <f>(IF(B1125=Localisation!$C$64,1,IF(B1125=Localisation!$C$65,2,IF(B1125=Localisation!$C$66,3,IF(B1125=Localisation!$C$67,4,IF(B1125=Localisation!$C$68,5,IF(OR(B1125=1,B1125=2,B1125=3,B1125=4,B1125=5),B1125,"")))))))</f>
        <v/>
      </c>
      <c r="E1125" s="11" t="str">
        <f>(IF(C1125=Localisation!$C$70,1,IF(C1125=Localisation!$C$71,2,IF(C1125=Localisation!$C$72,3,IF(C1125=Localisation!$C$73,4,IF(C1125=Localisation!$C$74,5,IF(OR(C1125=1,C1125=2,C1125=3,C1125=4,C1125=5),C1125,"")))))))</f>
        <v/>
      </c>
      <c r="F1125" s="55" t="e">
        <f t="shared" si="62"/>
        <v>#VALUE!</v>
      </c>
      <c r="G1125" s="55" t="e">
        <f t="shared" si="63"/>
        <v>#VALUE!</v>
      </c>
    </row>
    <row r="1126" spans="4:7" x14ac:dyDescent="0.3">
      <c r="D1126" s="11" t="str">
        <f>(IF(B1126=Localisation!$C$64,1,IF(B1126=Localisation!$C$65,2,IF(B1126=Localisation!$C$66,3,IF(B1126=Localisation!$C$67,4,IF(B1126=Localisation!$C$68,5,IF(OR(B1126=1,B1126=2,B1126=3,B1126=4,B1126=5),B1126,"")))))))</f>
        <v/>
      </c>
      <c r="E1126" s="11" t="str">
        <f>(IF(C1126=Localisation!$C$70,1,IF(C1126=Localisation!$C$71,2,IF(C1126=Localisation!$C$72,3,IF(C1126=Localisation!$C$73,4,IF(C1126=Localisation!$C$74,5,IF(OR(C1126=1,C1126=2,C1126=3,C1126=4,C1126=5),C1126,"")))))))</f>
        <v/>
      </c>
      <c r="F1126" s="55" t="e">
        <f t="shared" si="62"/>
        <v>#VALUE!</v>
      </c>
      <c r="G1126" s="55" t="e">
        <f t="shared" si="63"/>
        <v>#VALUE!</v>
      </c>
    </row>
    <row r="1127" spans="4:7" x14ac:dyDescent="0.3">
      <c r="D1127" s="11" t="str">
        <f>(IF(B1127=Localisation!$C$64,1,IF(B1127=Localisation!$C$65,2,IF(B1127=Localisation!$C$66,3,IF(B1127=Localisation!$C$67,4,IF(B1127=Localisation!$C$68,5,IF(OR(B1127=1,B1127=2,B1127=3,B1127=4,B1127=5),B1127,"")))))))</f>
        <v/>
      </c>
      <c r="E1127" s="11" t="str">
        <f>(IF(C1127=Localisation!$C$70,1,IF(C1127=Localisation!$C$71,2,IF(C1127=Localisation!$C$72,3,IF(C1127=Localisation!$C$73,4,IF(C1127=Localisation!$C$74,5,IF(OR(C1127=1,C1127=2,C1127=3,C1127=4,C1127=5),C1127,"")))))))</f>
        <v/>
      </c>
      <c r="F1127" s="55" t="e">
        <f t="shared" si="62"/>
        <v>#VALUE!</v>
      </c>
      <c r="G1127" s="55" t="e">
        <f t="shared" si="63"/>
        <v>#VALUE!</v>
      </c>
    </row>
    <row r="1128" spans="4:7" x14ac:dyDescent="0.3">
      <c r="D1128" s="11" t="str">
        <f>(IF(B1128=Localisation!$C$64,1,IF(B1128=Localisation!$C$65,2,IF(B1128=Localisation!$C$66,3,IF(B1128=Localisation!$C$67,4,IF(B1128=Localisation!$C$68,5,IF(OR(B1128=1,B1128=2,B1128=3,B1128=4,B1128=5),B1128,"")))))))</f>
        <v/>
      </c>
      <c r="E1128" s="11" t="str">
        <f>(IF(C1128=Localisation!$C$70,1,IF(C1128=Localisation!$C$71,2,IF(C1128=Localisation!$C$72,3,IF(C1128=Localisation!$C$73,4,IF(C1128=Localisation!$C$74,5,IF(OR(C1128=1,C1128=2,C1128=3,C1128=4,C1128=5),C1128,"")))))))</f>
        <v/>
      </c>
      <c r="F1128" s="55" t="e">
        <f t="shared" si="62"/>
        <v>#VALUE!</v>
      </c>
      <c r="G1128" s="55" t="e">
        <f t="shared" si="63"/>
        <v>#VALUE!</v>
      </c>
    </row>
    <row r="1129" spans="4:7" x14ac:dyDescent="0.3">
      <c r="D1129" s="11" t="str">
        <f>(IF(B1129=Localisation!$C$64,1,IF(B1129=Localisation!$C$65,2,IF(B1129=Localisation!$C$66,3,IF(B1129=Localisation!$C$67,4,IF(B1129=Localisation!$C$68,5,IF(OR(B1129=1,B1129=2,B1129=3,B1129=4,B1129=5),B1129,"")))))))</f>
        <v/>
      </c>
      <c r="E1129" s="11" t="str">
        <f>(IF(C1129=Localisation!$C$70,1,IF(C1129=Localisation!$C$71,2,IF(C1129=Localisation!$C$72,3,IF(C1129=Localisation!$C$73,4,IF(C1129=Localisation!$C$74,5,IF(OR(C1129=1,C1129=2,C1129=3,C1129=4,C1129=5),C1129,"")))))))</f>
        <v/>
      </c>
      <c r="F1129" s="55" t="e">
        <f t="shared" si="62"/>
        <v>#VALUE!</v>
      </c>
      <c r="G1129" s="55" t="e">
        <f t="shared" si="63"/>
        <v>#VALUE!</v>
      </c>
    </row>
    <row r="1130" spans="4:7" x14ac:dyDescent="0.3">
      <c r="D1130" s="11" t="str">
        <f>(IF(B1130=Localisation!$C$64,1,IF(B1130=Localisation!$C$65,2,IF(B1130=Localisation!$C$66,3,IF(B1130=Localisation!$C$67,4,IF(B1130=Localisation!$C$68,5,IF(OR(B1130=1,B1130=2,B1130=3,B1130=4,B1130=5),B1130,"")))))))</f>
        <v/>
      </c>
      <c r="E1130" s="11" t="str">
        <f>(IF(C1130=Localisation!$C$70,1,IF(C1130=Localisation!$C$71,2,IF(C1130=Localisation!$C$72,3,IF(C1130=Localisation!$C$73,4,IF(C1130=Localisation!$C$74,5,IF(OR(C1130=1,C1130=2,C1130=3,C1130=4,C1130=5),C1130,"")))))))</f>
        <v/>
      </c>
      <c r="F1130" s="55" t="e">
        <f t="shared" si="62"/>
        <v>#VALUE!</v>
      </c>
      <c r="G1130" s="55" t="e">
        <f t="shared" si="63"/>
        <v>#VALUE!</v>
      </c>
    </row>
    <row r="1131" spans="4:7" x14ac:dyDescent="0.3">
      <c r="D1131" s="11" t="str">
        <f>(IF(B1131=Localisation!$C$64,1,IF(B1131=Localisation!$C$65,2,IF(B1131=Localisation!$C$66,3,IF(B1131=Localisation!$C$67,4,IF(B1131=Localisation!$C$68,5,IF(OR(B1131=1,B1131=2,B1131=3,B1131=4,B1131=5),B1131,"")))))))</f>
        <v/>
      </c>
      <c r="E1131" s="11" t="str">
        <f>(IF(C1131=Localisation!$C$70,1,IF(C1131=Localisation!$C$71,2,IF(C1131=Localisation!$C$72,3,IF(C1131=Localisation!$C$73,4,IF(C1131=Localisation!$C$74,5,IF(OR(C1131=1,C1131=2,C1131=3,C1131=4,C1131=5),C1131,"")))))))</f>
        <v/>
      </c>
      <c r="F1131" s="55" t="e">
        <f t="shared" si="62"/>
        <v>#VALUE!</v>
      </c>
      <c r="G1131" s="55" t="e">
        <f t="shared" si="63"/>
        <v>#VALUE!</v>
      </c>
    </row>
    <row r="1132" spans="4:7" x14ac:dyDescent="0.3">
      <c r="D1132" s="11" t="str">
        <f>(IF(B1132=Localisation!$C$64,1,IF(B1132=Localisation!$C$65,2,IF(B1132=Localisation!$C$66,3,IF(B1132=Localisation!$C$67,4,IF(B1132=Localisation!$C$68,5,IF(OR(B1132=1,B1132=2,B1132=3,B1132=4,B1132=5),B1132,"")))))))</f>
        <v/>
      </c>
      <c r="E1132" s="11" t="str">
        <f>(IF(C1132=Localisation!$C$70,1,IF(C1132=Localisation!$C$71,2,IF(C1132=Localisation!$C$72,3,IF(C1132=Localisation!$C$73,4,IF(C1132=Localisation!$C$74,5,IF(OR(C1132=1,C1132=2,C1132=3,C1132=4,C1132=5),C1132,"")))))))</f>
        <v/>
      </c>
      <c r="F1132" s="55" t="e">
        <f t="shared" si="62"/>
        <v>#VALUE!</v>
      </c>
      <c r="G1132" s="55" t="e">
        <f t="shared" si="63"/>
        <v>#VALUE!</v>
      </c>
    </row>
    <row r="1133" spans="4:7" x14ac:dyDescent="0.3">
      <c r="D1133" s="11" t="str">
        <f>(IF(B1133=Localisation!$C$64,1,IF(B1133=Localisation!$C$65,2,IF(B1133=Localisation!$C$66,3,IF(B1133=Localisation!$C$67,4,IF(B1133=Localisation!$C$68,5,IF(OR(B1133=1,B1133=2,B1133=3,B1133=4,B1133=5),B1133,"")))))))</f>
        <v/>
      </c>
      <c r="E1133" s="11" t="str">
        <f>(IF(C1133=Localisation!$C$70,1,IF(C1133=Localisation!$C$71,2,IF(C1133=Localisation!$C$72,3,IF(C1133=Localisation!$C$73,4,IF(C1133=Localisation!$C$74,5,IF(OR(C1133=1,C1133=2,C1133=3,C1133=4,C1133=5),C1133,"")))))))</f>
        <v/>
      </c>
      <c r="F1133" s="55" t="e">
        <f t="shared" si="62"/>
        <v>#VALUE!</v>
      </c>
      <c r="G1133" s="55" t="e">
        <f t="shared" si="63"/>
        <v>#VALUE!</v>
      </c>
    </row>
    <row r="1134" spans="4:7" x14ac:dyDescent="0.3">
      <c r="D1134" s="11" t="str">
        <f>(IF(B1134=Localisation!$C$64,1,IF(B1134=Localisation!$C$65,2,IF(B1134=Localisation!$C$66,3,IF(B1134=Localisation!$C$67,4,IF(B1134=Localisation!$C$68,5,IF(OR(B1134=1,B1134=2,B1134=3,B1134=4,B1134=5),B1134,"")))))))</f>
        <v/>
      </c>
      <c r="E1134" s="11" t="str">
        <f>(IF(C1134=Localisation!$C$70,1,IF(C1134=Localisation!$C$71,2,IF(C1134=Localisation!$C$72,3,IF(C1134=Localisation!$C$73,4,IF(C1134=Localisation!$C$74,5,IF(OR(C1134=1,C1134=2,C1134=3,C1134=4,C1134=5),C1134,"")))))))</f>
        <v/>
      </c>
      <c r="F1134" s="55" t="e">
        <f t="shared" si="62"/>
        <v>#VALUE!</v>
      </c>
      <c r="G1134" s="55" t="e">
        <f t="shared" si="63"/>
        <v>#VALUE!</v>
      </c>
    </row>
    <row r="1135" spans="4:7" x14ac:dyDescent="0.3">
      <c r="D1135" s="11" t="str">
        <f>(IF(B1135=Localisation!$C$64,1,IF(B1135=Localisation!$C$65,2,IF(B1135=Localisation!$C$66,3,IF(B1135=Localisation!$C$67,4,IF(B1135=Localisation!$C$68,5,IF(OR(B1135=1,B1135=2,B1135=3,B1135=4,B1135=5),B1135,"")))))))</f>
        <v/>
      </c>
      <c r="E1135" s="11" t="str">
        <f>(IF(C1135=Localisation!$C$70,1,IF(C1135=Localisation!$C$71,2,IF(C1135=Localisation!$C$72,3,IF(C1135=Localisation!$C$73,4,IF(C1135=Localisation!$C$74,5,IF(OR(C1135=1,C1135=2,C1135=3,C1135=4,C1135=5),C1135,"")))))))</f>
        <v/>
      </c>
      <c r="F1135" s="55" t="e">
        <f t="shared" si="62"/>
        <v>#VALUE!</v>
      </c>
      <c r="G1135" s="55" t="e">
        <f t="shared" si="63"/>
        <v>#VALUE!</v>
      </c>
    </row>
    <row r="1136" spans="4:7" x14ac:dyDescent="0.3">
      <c r="D1136" s="11" t="str">
        <f>(IF(B1136=Localisation!$C$64,1,IF(B1136=Localisation!$C$65,2,IF(B1136=Localisation!$C$66,3,IF(B1136=Localisation!$C$67,4,IF(B1136=Localisation!$C$68,5,IF(OR(B1136=1,B1136=2,B1136=3,B1136=4,B1136=5),B1136,"")))))))</f>
        <v/>
      </c>
      <c r="E1136" s="11" t="str">
        <f>(IF(C1136=Localisation!$C$70,1,IF(C1136=Localisation!$C$71,2,IF(C1136=Localisation!$C$72,3,IF(C1136=Localisation!$C$73,4,IF(C1136=Localisation!$C$74,5,IF(OR(C1136=1,C1136=2,C1136=3,C1136=4,C1136=5),C1136,"")))))))</f>
        <v/>
      </c>
      <c r="F1136" s="55" t="e">
        <f t="shared" si="62"/>
        <v>#VALUE!</v>
      </c>
      <c r="G1136" s="55" t="e">
        <f t="shared" si="63"/>
        <v>#VALUE!</v>
      </c>
    </row>
    <row r="1137" spans="4:7" x14ac:dyDescent="0.3">
      <c r="D1137" s="11" t="str">
        <f>(IF(B1137=Localisation!$C$64,1,IF(B1137=Localisation!$C$65,2,IF(B1137=Localisation!$C$66,3,IF(B1137=Localisation!$C$67,4,IF(B1137=Localisation!$C$68,5,IF(OR(B1137=1,B1137=2,B1137=3,B1137=4,B1137=5),B1137,"")))))))</f>
        <v/>
      </c>
      <c r="E1137" s="11" t="str">
        <f>(IF(C1137=Localisation!$C$70,1,IF(C1137=Localisation!$C$71,2,IF(C1137=Localisation!$C$72,3,IF(C1137=Localisation!$C$73,4,IF(C1137=Localisation!$C$74,5,IF(OR(C1137=1,C1137=2,C1137=3,C1137=4,C1137=5),C1137,"")))))))</f>
        <v/>
      </c>
      <c r="F1137" s="55" t="e">
        <f t="shared" si="62"/>
        <v>#VALUE!</v>
      </c>
      <c r="G1137" s="55" t="e">
        <f t="shared" si="63"/>
        <v>#VALUE!</v>
      </c>
    </row>
    <row r="1138" spans="4:7" x14ac:dyDescent="0.3">
      <c r="D1138" s="11" t="str">
        <f>(IF(B1138=Localisation!$C$64,1,IF(B1138=Localisation!$C$65,2,IF(B1138=Localisation!$C$66,3,IF(B1138=Localisation!$C$67,4,IF(B1138=Localisation!$C$68,5,IF(OR(B1138=1,B1138=2,B1138=3,B1138=4,B1138=5),B1138,"")))))))</f>
        <v/>
      </c>
      <c r="E1138" s="11" t="str">
        <f>(IF(C1138=Localisation!$C$70,1,IF(C1138=Localisation!$C$71,2,IF(C1138=Localisation!$C$72,3,IF(C1138=Localisation!$C$73,4,IF(C1138=Localisation!$C$74,5,IF(OR(C1138=1,C1138=2,C1138=3,C1138=4,C1138=5),C1138,"")))))))</f>
        <v/>
      </c>
      <c r="F1138" s="55" t="e">
        <f t="shared" si="62"/>
        <v>#VALUE!</v>
      </c>
      <c r="G1138" s="55" t="e">
        <f t="shared" si="63"/>
        <v>#VALUE!</v>
      </c>
    </row>
    <row r="1139" spans="4:7" x14ac:dyDescent="0.3">
      <c r="D1139" s="11" t="str">
        <f>(IF(B1139=Localisation!$C$64,1,IF(B1139=Localisation!$C$65,2,IF(B1139=Localisation!$C$66,3,IF(B1139=Localisation!$C$67,4,IF(B1139=Localisation!$C$68,5,IF(OR(B1139=1,B1139=2,B1139=3,B1139=4,B1139=5),B1139,"")))))))</f>
        <v/>
      </c>
      <c r="E1139" s="11" t="str">
        <f>(IF(C1139=Localisation!$C$70,1,IF(C1139=Localisation!$C$71,2,IF(C1139=Localisation!$C$72,3,IF(C1139=Localisation!$C$73,4,IF(C1139=Localisation!$C$74,5,IF(OR(C1139=1,C1139=2,C1139=3,C1139=4,C1139=5),C1139,"")))))))</f>
        <v/>
      </c>
      <c r="F1139" s="55" t="e">
        <f t="shared" si="62"/>
        <v>#VALUE!</v>
      </c>
      <c r="G1139" s="55" t="e">
        <f t="shared" si="63"/>
        <v>#VALUE!</v>
      </c>
    </row>
    <row r="1140" spans="4:7" x14ac:dyDescent="0.3">
      <c r="D1140" s="11" t="str">
        <f>(IF(B1140=Localisation!$C$64,1,IF(B1140=Localisation!$C$65,2,IF(B1140=Localisation!$C$66,3,IF(B1140=Localisation!$C$67,4,IF(B1140=Localisation!$C$68,5,IF(OR(B1140=1,B1140=2,B1140=3,B1140=4,B1140=5),B1140,"")))))))</f>
        <v/>
      </c>
      <c r="E1140" s="11" t="str">
        <f>(IF(C1140=Localisation!$C$70,1,IF(C1140=Localisation!$C$71,2,IF(C1140=Localisation!$C$72,3,IF(C1140=Localisation!$C$73,4,IF(C1140=Localisation!$C$74,5,IF(OR(C1140=1,C1140=2,C1140=3,C1140=4,C1140=5),C1140,"")))))))</f>
        <v/>
      </c>
      <c r="F1140" s="55" t="e">
        <f t="shared" si="62"/>
        <v>#VALUE!</v>
      </c>
      <c r="G1140" s="55" t="e">
        <f t="shared" si="63"/>
        <v>#VALUE!</v>
      </c>
    </row>
    <row r="1141" spans="4:7" x14ac:dyDescent="0.3">
      <c r="D1141" s="11" t="str">
        <f>(IF(B1141=Localisation!$C$64,1,IF(B1141=Localisation!$C$65,2,IF(B1141=Localisation!$C$66,3,IF(B1141=Localisation!$C$67,4,IF(B1141=Localisation!$C$68,5,IF(OR(B1141=1,B1141=2,B1141=3,B1141=4,B1141=5),B1141,"")))))))</f>
        <v/>
      </c>
      <c r="E1141" s="11" t="str">
        <f>(IF(C1141=Localisation!$C$70,1,IF(C1141=Localisation!$C$71,2,IF(C1141=Localisation!$C$72,3,IF(C1141=Localisation!$C$73,4,IF(C1141=Localisation!$C$74,5,IF(OR(C1141=1,C1141=2,C1141=3,C1141=4,C1141=5),C1141,"")))))))</f>
        <v/>
      </c>
      <c r="F1141" s="55" t="e">
        <f t="shared" si="62"/>
        <v>#VALUE!</v>
      </c>
      <c r="G1141" s="55" t="e">
        <f t="shared" si="63"/>
        <v>#VALUE!</v>
      </c>
    </row>
    <row r="1142" spans="4:7" x14ac:dyDescent="0.3">
      <c r="D1142" s="11" t="str">
        <f>(IF(B1142=Localisation!$C$64,1,IF(B1142=Localisation!$C$65,2,IF(B1142=Localisation!$C$66,3,IF(B1142=Localisation!$C$67,4,IF(B1142=Localisation!$C$68,5,IF(OR(B1142=1,B1142=2,B1142=3,B1142=4,B1142=5),B1142,"")))))))</f>
        <v/>
      </c>
      <c r="E1142" s="11" t="str">
        <f>(IF(C1142=Localisation!$C$70,1,IF(C1142=Localisation!$C$71,2,IF(C1142=Localisation!$C$72,3,IF(C1142=Localisation!$C$73,4,IF(C1142=Localisation!$C$74,5,IF(OR(C1142=1,C1142=2,C1142=3,C1142=4,C1142=5),C1142,"")))))))</f>
        <v/>
      </c>
      <c r="F1142" s="55" t="e">
        <f t="shared" si="62"/>
        <v>#VALUE!</v>
      </c>
      <c r="G1142" s="55" t="e">
        <f t="shared" si="63"/>
        <v>#VALUE!</v>
      </c>
    </row>
    <row r="1143" spans="4:7" x14ac:dyDescent="0.3">
      <c r="D1143" s="11" t="str">
        <f>(IF(B1143=Localisation!$C$64,1,IF(B1143=Localisation!$C$65,2,IF(B1143=Localisation!$C$66,3,IF(B1143=Localisation!$C$67,4,IF(B1143=Localisation!$C$68,5,IF(OR(B1143=1,B1143=2,B1143=3,B1143=4,B1143=5),B1143,"")))))))</f>
        <v/>
      </c>
      <c r="E1143" s="11" t="str">
        <f>(IF(C1143=Localisation!$C$70,1,IF(C1143=Localisation!$C$71,2,IF(C1143=Localisation!$C$72,3,IF(C1143=Localisation!$C$73,4,IF(C1143=Localisation!$C$74,5,IF(OR(C1143=1,C1143=2,C1143=3,C1143=4,C1143=5),C1143,"")))))))</f>
        <v/>
      </c>
      <c r="F1143" s="55" t="e">
        <f t="shared" si="62"/>
        <v>#VALUE!</v>
      </c>
      <c r="G1143" s="55" t="e">
        <f t="shared" si="63"/>
        <v>#VALUE!</v>
      </c>
    </row>
    <row r="1144" spans="4:7" x14ac:dyDescent="0.3">
      <c r="D1144" s="11" t="str">
        <f>(IF(B1144=Localisation!$C$64,1,IF(B1144=Localisation!$C$65,2,IF(B1144=Localisation!$C$66,3,IF(B1144=Localisation!$C$67,4,IF(B1144=Localisation!$C$68,5,IF(OR(B1144=1,B1144=2,B1144=3,B1144=4,B1144=5),B1144,"")))))))</f>
        <v/>
      </c>
      <c r="E1144" s="11" t="str">
        <f>(IF(C1144=Localisation!$C$70,1,IF(C1144=Localisation!$C$71,2,IF(C1144=Localisation!$C$72,3,IF(C1144=Localisation!$C$73,4,IF(C1144=Localisation!$C$74,5,IF(OR(C1144=1,C1144=2,C1144=3,C1144=4,C1144=5),C1144,"")))))))</f>
        <v/>
      </c>
      <c r="F1144" s="55" t="e">
        <f t="shared" si="62"/>
        <v>#VALUE!</v>
      </c>
      <c r="G1144" s="55" t="e">
        <f t="shared" si="63"/>
        <v>#VALUE!</v>
      </c>
    </row>
    <row r="1145" spans="4:7" x14ac:dyDescent="0.3">
      <c r="D1145" s="11" t="str">
        <f>(IF(B1145=Localisation!$C$64,1,IF(B1145=Localisation!$C$65,2,IF(B1145=Localisation!$C$66,3,IF(B1145=Localisation!$C$67,4,IF(B1145=Localisation!$C$68,5,IF(OR(B1145=1,B1145=2,B1145=3,B1145=4,B1145=5),B1145,"")))))))</f>
        <v/>
      </c>
      <c r="E1145" s="11" t="str">
        <f>(IF(C1145=Localisation!$C$70,1,IF(C1145=Localisation!$C$71,2,IF(C1145=Localisation!$C$72,3,IF(C1145=Localisation!$C$73,4,IF(C1145=Localisation!$C$74,5,IF(OR(C1145=1,C1145=2,C1145=3,C1145=4,C1145=5),C1145,"")))))))</f>
        <v/>
      </c>
      <c r="F1145" s="55" t="e">
        <f t="shared" si="62"/>
        <v>#VALUE!</v>
      </c>
      <c r="G1145" s="55" t="e">
        <f t="shared" si="63"/>
        <v>#VALUE!</v>
      </c>
    </row>
    <row r="1146" spans="4:7" x14ac:dyDescent="0.3">
      <c r="D1146" s="11" t="str">
        <f>(IF(B1146=Localisation!$C$64,1,IF(B1146=Localisation!$C$65,2,IF(B1146=Localisation!$C$66,3,IF(B1146=Localisation!$C$67,4,IF(B1146=Localisation!$C$68,5,IF(OR(B1146=1,B1146=2,B1146=3,B1146=4,B1146=5),B1146,"")))))))</f>
        <v/>
      </c>
      <c r="E1146" s="11" t="str">
        <f>(IF(C1146=Localisation!$C$70,1,IF(C1146=Localisation!$C$71,2,IF(C1146=Localisation!$C$72,3,IF(C1146=Localisation!$C$73,4,IF(C1146=Localisation!$C$74,5,IF(OR(C1146=1,C1146=2,C1146=3,C1146=4,C1146=5),C1146,"")))))))</f>
        <v/>
      </c>
      <c r="F1146" s="55" t="e">
        <f t="shared" si="62"/>
        <v>#VALUE!</v>
      </c>
      <c r="G1146" s="55" t="e">
        <f t="shared" si="63"/>
        <v>#VALUE!</v>
      </c>
    </row>
    <row r="1147" spans="4:7" x14ac:dyDescent="0.3">
      <c r="D1147" s="11" t="str">
        <f>(IF(B1147=Localisation!$C$64,1,IF(B1147=Localisation!$C$65,2,IF(B1147=Localisation!$C$66,3,IF(B1147=Localisation!$C$67,4,IF(B1147=Localisation!$C$68,5,IF(OR(B1147=1,B1147=2,B1147=3,B1147=4,B1147=5),B1147,"")))))))</f>
        <v/>
      </c>
      <c r="E1147" s="11" t="str">
        <f>(IF(C1147=Localisation!$C$70,1,IF(C1147=Localisation!$C$71,2,IF(C1147=Localisation!$C$72,3,IF(C1147=Localisation!$C$73,4,IF(C1147=Localisation!$C$74,5,IF(OR(C1147=1,C1147=2,C1147=3,C1147=4,C1147=5),C1147,"")))))))</f>
        <v/>
      </c>
      <c r="F1147" s="55" t="e">
        <f t="shared" si="62"/>
        <v>#VALUE!</v>
      </c>
      <c r="G1147" s="55" t="e">
        <f t="shared" si="63"/>
        <v>#VALUE!</v>
      </c>
    </row>
    <row r="1148" spans="4:7" x14ac:dyDescent="0.3">
      <c r="D1148" s="11" t="str">
        <f>(IF(B1148=Localisation!$C$64,1,IF(B1148=Localisation!$C$65,2,IF(B1148=Localisation!$C$66,3,IF(B1148=Localisation!$C$67,4,IF(B1148=Localisation!$C$68,5,IF(OR(B1148=1,B1148=2,B1148=3,B1148=4,B1148=5),B1148,"")))))))</f>
        <v/>
      </c>
      <c r="E1148" s="11" t="str">
        <f>(IF(C1148=Localisation!$C$70,1,IF(C1148=Localisation!$C$71,2,IF(C1148=Localisation!$C$72,3,IF(C1148=Localisation!$C$73,4,IF(C1148=Localisation!$C$74,5,IF(OR(C1148=1,C1148=2,C1148=3,C1148=4,C1148=5),C1148,"")))))))</f>
        <v/>
      </c>
      <c r="F1148" s="55" t="e">
        <f t="shared" si="62"/>
        <v>#VALUE!</v>
      </c>
      <c r="G1148" s="55" t="e">
        <f t="shared" si="63"/>
        <v>#VALUE!</v>
      </c>
    </row>
    <row r="1149" spans="4:7" x14ac:dyDescent="0.3">
      <c r="D1149" s="11" t="str">
        <f>(IF(B1149=Localisation!$C$64,1,IF(B1149=Localisation!$C$65,2,IF(B1149=Localisation!$C$66,3,IF(B1149=Localisation!$C$67,4,IF(B1149=Localisation!$C$68,5,IF(OR(B1149=1,B1149=2,B1149=3,B1149=4,B1149=5),B1149,"")))))))</f>
        <v/>
      </c>
      <c r="E1149" s="11" t="str">
        <f>(IF(C1149=Localisation!$C$70,1,IF(C1149=Localisation!$C$71,2,IF(C1149=Localisation!$C$72,3,IF(C1149=Localisation!$C$73,4,IF(C1149=Localisation!$C$74,5,IF(OR(C1149=1,C1149=2,C1149=3,C1149=4,C1149=5),C1149,"")))))))</f>
        <v/>
      </c>
      <c r="F1149" s="55" t="e">
        <f t="shared" si="62"/>
        <v>#VALUE!</v>
      </c>
      <c r="G1149" s="55" t="e">
        <f t="shared" si="63"/>
        <v>#VALUE!</v>
      </c>
    </row>
    <row r="1150" spans="4:7" x14ac:dyDescent="0.3">
      <c r="D1150" s="11" t="str">
        <f>(IF(B1150=Localisation!$C$64,1,IF(B1150=Localisation!$C$65,2,IF(B1150=Localisation!$C$66,3,IF(B1150=Localisation!$C$67,4,IF(B1150=Localisation!$C$68,5,IF(OR(B1150=1,B1150=2,B1150=3,B1150=4,B1150=5),B1150,"")))))))</f>
        <v/>
      </c>
      <c r="E1150" s="11" t="str">
        <f>(IF(C1150=Localisation!$C$70,1,IF(C1150=Localisation!$C$71,2,IF(C1150=Localisation!$C$72,3,IF(C1150=Localisation!$C$73,4,IF(C1150=Localisation!$C$74,5,IF(OR(C1150=1,C1150=2,C1150=3,C1150=4,C1150=5),C1150,"")))))))</f>
        <v/>
      </c>
      <c r="F1150" s="55" t="e">
        <f t="shared" si="62"/>
        <v>#VALUE!</v>
      </c>
      <c r="G1150" s="55" t="e">
        <f t="shared" si="63"/>
        <v>#VALUE!</v>
      </c>
    </row>
    <row r="1151" spans="4:7" x14ac:dyDescent="0.3">
      <c r="D1151" s="11" t="str">
        <f>(IF(B1151=Localisation!$C$64,1,IF(B1151=Localisation!$C$65,2,IF(B1151=Localisation!$C$66,3,IF(B1151=Localisation!$C$67,4,IF(B1151=Localisation!$C$68,5,IF(OR(B1151=1,B1151=2,B1151=3,B1151=4,B1151=5),B1151,"")))))))</f>
        <v/>
      </c>
      <c r="E1151" s="11" t="str">
        <f>(IF(C1151=Localisation!$C$70,1,IF(C1151=Localisation!$C$71,2,IF(C1151=Localisation!$C$72,3,IF(C1151=Localisation!$C$73,4,IF(C1151=Localisation!$C$74,5,IF(OR(C1151=1,C1151=2,C1151=3,C1151=4,C1151=5),C1151,"")))))))</f>
        <v/>
      </c>
      <c r="F1151" s="55" t="e">
        <f t="shared" si="62"/>
        <v>#VALUE!</v>
      </c>
      <c r="G1151" s="55" t="e">
        <f t="shared" si="63"/>
        <v>#VALUE!</v>
      </c>
    </row>
    <row r="1152" spans="4:7" x14ac:dyDescent="0.3">
      <c r="D1152" s="11" t="str">
        <f>(IF(B1152=Localisation!$C$64,1,IF(B1152=Localisation!$C$65,2,IF(B1152=Localisation!$C$66,3,IF(B1152=Localisation!$C$67,4,IF(B1152=Localisation!$C$68,5,IF(OR(B1152=1,B1152=2,B1152=3,B1152=4,B1152=5),B1152,"")))))))</f>
        <v/>
      </c>
      <c r="E1152" s="11" t="str">
        <f>(IF(C1152=Localisation!$C$70,1,IF(C1152=Localisation!$C$71,2,IF(C1152=Localisation!$C$72,3,IF(C1152=Localisation!$C$73,4,IF(C1152=Localisation!$C$74,5,IF(OR(C1152=1,C1152=2,C1152=3,C1152=4,C1152=5),C1152,"")))))))</f>
        <v/>
      </c>
      <c r="F1152" s="55" t="e">
        <f t="shared" si="62"/>
        <v>#VALUE!</v>
      </c>
      <c r="G1152" s="55" t="e">
        <f t="shared" si="63"/>
        <v>#VALUE!</v>
      </c>
    </row>
    <row r="1153" spans="4:7" x14ac:dyDescent="0.3">
      <c r="D1153" s="11" t="str">
        <f>(IF(B1153=Localisation!$C$64,1,IF(B1153=Localisation!$C$65,2,IF(B1153=Localisation!$C$66,3,IF(B1153=Localisation!$C$67,4,IF(B1153=Localisation!$C$68,5,IF(OR(B1153=1,B1153=2,B1153=3,B1153=4,B1153=5),B1153,"")))))))</f>
        <v/>
      </c>
      <c r="E1153" s="11" t="str">
        <f>(IF(C1153=Localisation!$C$70,1,IF(C1153=Localisation!$C$71,2,IF(C1153=Localisation!$C$72,3,IF(C1153=Localisation!$C$73,4,IF(C1153=Localisation!$C$74,5,IF(OR(C1153=1,C1153=2,C1153=3,C1153=4,C1153=5),C1153,"")))))))</f>
        <v/>
      </c>
      <c r="F1153" s="55" t="e">
        <f t="shared" si="62"/>
        <v>#VALUE!</v>
      </c>
      <c r="G1153" s="55" t="e">
        <f t="shared" si="63"/>
        <v>#VALUE!</v>
      </c>
    </row>
    <row r="1154" spans="4:7" x14ac:dyDescent="0.3">
      <c r="D1154" s="11" t="str">
        <f>(IF(B1154=Localisation!$C$64,1,IF(B1154=Localisation!$C$65,2,IF(B1154=Localisation!$C$66,3,IF(B1154=Localisation!$C$67,4,IF(B1154=Localisation!$C$68,5,IF(OR(B1154=1,B1154=2,B1154=3,B1154=4,B1154=5),B1154,"")))))))</f>
        <v/>
      </c>
      <c r="E1154" s="11" t="str">
        <f>(IF(C1154=Localisation!$C$70,1,IF(C1154=Localisation!$C$71,2,IF(C1154=Localisation!$C$72,3,IF(C1154=Localisation!$C$73,4,IF(C1154=Localisation!$C$74,5,IF(OR(C1154=1,C1154=2,C1154=3,C1154=4,C1154=5),C1154,"")))))))</f>
        <v/>
      </c>
      <c r="F1154" s="55" t="e">
        <f t="shared" si="62"/>
        <v>#VALUE!</v>
      </c>
      <c r="G1154" s="55" t="e">
        <f t="shared" si="63"/>
        <v>#VALUE!</v>
      </c>
    </row>
    <row r="1155" spans="4:7" x14ac:dyDescent="0.3">
      <c r="D1155" s="11" t="str">
        <f>(IF(B1155=Localisation!$C$64,1,IF(B1155=Localisation!$C$65,2,IF(B1155=Localisation!$C$66,3,IF(B1155=Localisation!$C$67,4,IF(B1155=Localisation!$C$68,5,IF(OR(B1155=1,B1155=2,B1155=3,B1155=4,B1155=5),B1155,"")))))))</f>
        <v/>
      </c>
      <c r="E1155" s="11" t="str">
        <f>(IF(C1155=Localisation!$C$70,1,IF(C1155=Localisation!$C$71,2,IF(C1155=Localisation!$C$72,3,IF(C1155=Localisation!$C$73,4,IF(C1155=Localisation!$C$74,5,IF(OR(C1155=1,C1155=2,C1155=3,C1155=4,C1155=5),C1155,"")))))))</f>
        <v/>
      </c>
      <c r="F1155" s="55" t="e">
        <f t="shared" si="62"/>
        <v>#VALUE!</v>
      </c>
      <c r="G1155" s="55" t="e">
        <f t="shared" si="63"/>
        <v>#VALUE!</v>
      </c>
    </row>
    <row r="1156" spans="4:7" x14ac:dyDescent="0.3">
      <c r="D1156" s="11" t="str">
        <f>(IF(B1156=Localisation!$C$64,1,IF(B1156=Localisation!$C$65,2,IF(B1156=Localisation!$C$66,3,IF(B1156=Localisation!$C$67,4,IF(B1156=Localisation!$C$68,5,IF(OR(B1156=1,B1156=2,B1156=3,B1156=4,B1156=5),B1156,"")))))))</f>
        <v/>
      </c>
      <c r="E1156" s="11" t="str">
        <f>(IF(C1156=Localisation!$C$70,1,IF(C1156=Localisation!$C$71,2,IF(C1156=Localisation!$C$72,3,IF(C1156=Localisation!$C$73,4,IF(C1156=Localisation!$C$74,5,IF(OR(C1156=1,C1156=2,C1156=3,C1156=4,C1156=5),C1156,"")))))))</f>
        <v/>
      </c>
      <c r="F1156" s="55" t="e">
        <f t="shared" si="62"/>
        <v>#VALUE!</v>
      </c>
      <c r="G1156" s="55" t="e">
        <f t="shared" si="63"/>
        <v>#VALUE!</v>
      </c>
    </row>
    <row r="1157" spans="4:7" x14ac:dyDescent="0.3">
      <c r="D1157" s="11" t="str">
        <f>(IF(B1157=Localisation!$C$64,1,IF(B1157=Localisation!$C$65,2,IF(B1157=Localisation!$C$66,3,IF(B1157=Localisation!$C$67,4,IF(B1157=Localisation!$C$68,5,IF(OR(B1157=1,B1157=2,B1157=3,B1157=4,B1157=5),B1157,"")))))))</f>
        <v/>
      </c>
      <c r="E1157" s="11" t="str">
        <f>(IF(C1157=Localisation!$C$70,1,IF(C1157=Localisation!$C$71,2,IF(C1157=Localisation!$C$72,3,IF(C1157=Localisation!$C$73,4,IF(C1157=Localisation!$C$74,5,IF(OR(C1157=1,C1157=2,C1157=3,C1157=4,C1157=5),C1157,"")))))))</f>
        <v/>
      </c>
      <c r="F1157" s="55" t="e">
        <f t="shared" si="62"/>
        <v>#VALUE!</v>
      </c>
      <c r="G1157" s="55" t="e">
        <f t="shared" si="63"/>
        <v>#VALUE!</v>
      </c>
    </row>
    <row r="1158" spans="4:7" x14ac:dyDescent="0.3">
      <c r="D1158" s="11" t="str">
        <f>(IF(B1158=Localisation!$C$64,1,IF(B1158=Localisation!$C$65,2,IF(B1158=Localisation!$C$66,3,IF(B1158=Localisation!$C$67,4,IF(B1158=Localisation!$C$68,5,IF(OR(B1158=1,B1158=2,B1158=3,B1158=4,B1158=5),B1158,"")))))))</f>
        <v/>
      </c>
      <c r="E1158" s="11" t="str">
        <f>(IF(C1158=Localisation!$C$70,1,IF(C1158=Localisation!$C$71,2,IF(C1158=Localisation!$C$72,3,IF(C1158=Localisation!$C$73,4,IF(C1158=Localisation!$C$74,5,IF(OR(C1158=1,C1158=2,C1158=3,C1158=4,C1158=5),C1158,"")))))))</f>
        <v/>
      </c>
      <c r="F1158" s="55" t="e">
        <f t="shared" si="62"/>
        <v>#VALUE!</v>
      </c>
      <c r="G1158" s="55" t="e">
        <f t="shared" si="63"/>
        <v>#VALUE!</v>
      </c>
    </row>
    <row r="1159" spans="4:7" x14ac:dyDescent="0.3">
      <c r="D1159" s="11" t="str">
        <f>(IF(B1159=Localisation!$C$64,1,IF(B1159=Localisation!$C$65,2,IF(B1159=Localisation!$C$66,3,IF(B1159=Localisation!$C$67,4,IF(B1159=Localisation!$C$68,5,IF(OR(B1159=1,B1159=2,B1159=3,B1159=4,B1159=5),B1159,"")))))))</f>
        <v/>
      </c>
      <c r="E1159" s="11" t="str">
        <f>(IF(C1159=Localisation!$C$70,1,IF(C1159=Localisation!$C$71,2,IF(C1159=Localisation!$C$72,3,IF(C1159=Localisation!$C$73,4,IF(C1159=Localisation!$C$74,5,IF(OR(C1159=1,C1159=2,C1159=3,C1159=4,C1159=5),C1159,"")))))))</f>
        <v/>
      </c>
      <c r="F1159" s="55" t="e">
        <f t="shared" si="62"/>
        <v>#VALUE!</v>
      </c>
      <c r="G1159" s="55" t="e">
        <f t="shared" si="63"/>
        <v>#VALUE!</v>
      </c>
    </row>
    <row r="1160" spans="4:7" x14ac:dyDescent="0.3">
      <c r="D1160" s="11" t="str">
        <f>(IF(B1160=Localisation!$C$64,1,IF(B1160=Localisation!$C$65,2,IF(B1160=Localisation!$C$66,3,IF(B1160=Localisation!$C$67,4,IF(B1160=Localisation!$C$68,5,IF(OR(B1160=1,B1160=2,B1160=3,B1160=4,B1160=5),B1160,"")))))))</f>
        <v/>
      </c>
      <c r="E1160" s="11" t="str">
        <f>(IF(C1160=Localisation!$C$70,1,IF(C1160=Localisation!$C$71,2,IF(C1160=Localisation!$C$72,3,IF(C1160=Localisation!$C$73,4,IF(C1160=Localisation!$C$74,5,IF(OR(C1160=1,C1160=2,C1160=3,C1160=4,C1160=5),C1160,"")))))))</f>
        <v/>
      </c>
      <c r="F1160" s="55" t="e">
        <f t="shared" si="62"/>
        <v>#VALUE!</v>
      </c>
      <c r="G1160" s="55" t="e">
        <f t="shared" si="63"/>
        <v>#VALUE!</v>
      </c>
    </row>
    <row r="1161" spans="4:7" x14ac:dyDescent="0.3">
      <c r="D1161" s="11" t="str">
        <f>(IF(B1161=Localisation!$C$64,1,IF(B1161=Localisation!$C$65,2,IF(B1161=Localisation!$C$66,3,IF(B1161=Localisation!$C$67,4,IF(B1161=Localisation!$C$68,5,IF(OR(B1161=1,B1161=2,B1161=3,B1161=4,B1161=5),B1161,"")))))))</f>
        <v/>
      </c>
      <c r="E1161" s="11" t="str">
        <f>(IF(C1161=Localisation!$C$70,1,IF(C1161=Localisation!$C$71,2,IF(C1161=Localisation!$C$72,3,IF(C1161=Localisation!$C$73,4,IF(C1161=Localisation!$C$74,5,IF(OR(C1161=1,C1161=2,C1161=3,C1161=4,C1161=5),C1161,"")))))))</f>
        <v/>
      </c>
      <c r="F1161" s="55" t="e">
        <f t="shared" si="62"/>
        <v>#VALUE!</v>
      </c>
      <c r="G1161" s="55" t="e">
        <f t="shared" si="63"/>
        <v>#VALUE!</v>
      </c>
    </row>
    <row r="1162" spans="4:7" x14ac:dyDescent="0.3">
      <c r="D1162" s="11" t="str">
        <f>(IF(B1162=Localisation!$C$64,1,IF(B1162=Localisation!$C$65,2,IF(B1162=Localisation!$C$66,3,IF(B1162=Localisation!$C$67,4,IF(B1162=Localisation!$C$68,5,IF(OR(B1162=1,B1162=2,B1162=3,B1162=4,B1162=5),B1162,"")))))))</f>
        <v/>
      </c>
      <c r="E1162" s="11" t="str">
        <f>(IF(C1162=Localisation!$C$70,1,IF(C1162=Localisation!$C$71,2,IF(C1162=Localisation!$C$72,3,IF(C1162=Localisation!$C$73,4,IF(C1162=Localisation!$C$74,5,IF(OR(C1162=1,C1162=2,C1162=3,C1162=4,C1162=5),C1162,"")))))))</f>
        <v/>
      </c>
      <c r="F1162" s="55" t="e">
        <f t="shared" si="62"/>
        <v>#VALUE!</v>
      </c>
      <c r="G1162" s="55" t="e">
        <f t="shared" si="63"/>
        <v>#VALUE!</v>
      </c>
    </row>
    <row r="1163" spans="4:7" x14ac:dyDescent="0.3">
      <c r="D1163" s="11" t="str">
        <f>(IF(B1163=Localisation!$C$64,1,IF(B1163=Localisation!$C$65,2,IF(B1163=Localisation!$C$66,3,IF(B1163=Localisation!$C$67,4,IF(B1163=Localisation!$C$68,5,IF(OR(B1163=1,B1163=2,B1163=3,B1163=4,B1163=5),B1163,"")))))))</f>
        <v/>
      </c>
      <c r="E1163" s="11" t="str">
        <f>(IF(C1163=Localisation!$C$70,1,IF(C1163=Localisation!$C$71,2,IF(C1163=Localisation!$C$72,3,IF(C1163=Localisation!$C$73,4,IF(C1163=Localisation!$C$74,5,IF(OR(C1163=1,C1163=2,C1163=3,C1163=4,C1163=5),C1163,"")))))))</f>
        <v/>
      </c>
      <c r="F1163" s="55" t="e">
        <f t="shared" si="62"/>
        <v>#VALUE!</v>
      </c>
      <c r="G1163" s="55" t="e">
        <f t="shared" si="63"/>
        <v>#VALUE!</v>
      </c>
    </row>
    <row r="1164" spans="4:7" x14ac:dyDescent="0.3">
      <c r="D1164" s="11" t="str">
        <f>(IF(B1164=Localisation!$C$64,1,IF(B1164=Localisation!$C$65,2,IF(B1164=Localisation!$C$66,3,IF(B1164=Localisation!$C$67,4,IF(B1164=Localisation!$C$68,5,IF(OR(B1164=1,B1164=2,B1164=3,B1164=4,B1164=5),B1164,"")))))))</f>
        <v/>
      </c>
      <c r="E1164" s="11" t="str">
        <f>(IF(C1164=Localisation!$C$70,1,IF(C1164=Localisation!$C$71,2,IF(C1164=Localisation!$C$72,3,IF(C1164=Localisation!$C$73,4,IF(C1164=Localisation!$C$74,5,IF(OR(C1164=1,C1164=2,C1164=3,C1164=4,C1164=5),C1164,"")))))))</f>
        <v/>
      </c>
      <c r="F1164" s="55" t="e">
        <f t="shared" si="62"/>
        <v>#VALUE!</v>
      </c>
      <c r="G1164" s="55" t="e">
        <f t="shared" si="63"/>
        <v>#VALUE!</v>
      </c>
    </row>
    <row r="1165" spans="4:7" x14ac:dyDescent="0.3">
      <c r="D1165" s="11" t="str">
        <f>(IF(B1165=Localisation!$C$64,1,IF(B1165=Localisation!$C$65,2,IF(B1165=Localisation!$C$66,3,IF(B1165=Localisation!$C$67,4,IF(B1165=Localisation!$C$68,5,IF(OR(B1165=1,B1165=2,B1165=3,B1165=4,B1165=5),B1165,"")))))))</f>
        <v/>
      </c>
      <c r="E1165" s="11" t="str">
        <f>(IF(C1165=Localisation!$C$70,1,IF(C1165=Localisation!$C$71,2,IF(C1165=Localisation!$C$72,3,IF(C1165=Localisation!$C$73,4,IF(C1165=Localisation!$C$74,5,IF(OR(C1165=1,C1165=2,C1165=3,C1165=4,C1165=5),C1165,"")))))))</f>
        <v/>
      </c>
      <c r="F1165" s="55" t="e">
        <f t="shared" si="62"/>
        <v>#VALUE!</v>
      </c>
      <c r="G1165" s="55" t="e">
        <f t="shared" si="63"/>
        <v>#VALUE!</v>
      </c>
    </row>
    <row r="1166" spans="4:7" x14ac:dyDescent="0.3">
      <c r="D1166" s="11" t="str">
        <f>(IF(B1166=Localisation!$C$64,1,IF(B1166=Localisation!$C$65,2,IF(B1166=Localisation!$C$66,3,IF(B1166=Localisation!$C$67,4,IF(B1166=Localisation!$C$68,5,IF(OR(B1166=1,B1166=2,B1166=3,B1166=4,B1166=5),B1166,"")))))))</f>
        <v/>
      </c>
      <c r="E1166" s="11" t="str">
        <f>(IF(C1166=Localisation!$C$70,1,IF(C1166=Localisation!$C$71,2,IF(C1166=Localisation!$C$72,3,IF(C1166=Localisation!$C$73,4,IF(C1166=Localisation!$C$74,5,IF(OR(C1166=1,C1166=2,C1166=3,C1166=4,C1166=5),C1166,"")))))))</f>
        <v/>
      </c>
      <c r="F1166" s="55" t="e">
        <f t="shared" si="62"/>
        <v>#VALUE!</v>
      </c>
      <c r="G1166" s="55" t="e">
        <f t="shared" si="63"/>
        <v>#VALUE!</v>
      </c>
    </row>
    <row r="1167" spans="4:7" x14ac:dyDescent="0.3">
      <c r="D1167" s="11" t="str">
        <f>(IF(B1167=Localisation!$C$64,1,IF(B1167=Localisation!$C$65,2,IF(B1167=Localisation!$C$66,3,IF(B1167=Localisation!$C$67,4,IF(B1167=Localisation!$C$68,5,IF(OR(B1167=1,B1167=2,B1167=3,B1167=4,B1167=5),B1167,"")))))))</f>
        <v/>
      </c>
      <c r="E1167" s="11" t="str">
        <f>(IF(C1167=Localisation!$C$70,1,IF(C1167=Localisation!$C$71,2,IF(C1167=Localisation!$C$72,3,IF(C1167=Localisation!$C$73,4,IF(C1167=Localisation!$C$74,5,IF(OR(C1167=1,C1167=2,C1167=3,C1167=4,C1167=5),C1167,"")))))))</f>
        <v/>
      </c>
      <c r="F1167" s="55" t="e">
        <f t="shared" si="62"/>
        <v>#VALUE!</v>
      </c>
      <c r="G1167" s="55" t="e">
        <f t="shared" si="63"/>
        <v>#VALUE!</v>
      </c>
    </row>
    <row r="1168" spans="4:7" x14ac:dyDescent="0.3">
      <c r="D1168" s="11" t="str">
        <f>(IF(B1168=Localisation!$C$64,1,IF(B1168=Localisation!$C$65,2,IF(B1168=Localisation!$C$66,3,IF(B1168=Localisation!$C$67,4,IF(B1168=Localisation!$C$68,5,IF(OR(B1168=1,B1168=2,B1168=3,B1168=4,B1168=5),B1168,"")))))))</f>
        <v/>
      </c>
      <c r="E1168" s="11" t="str">
        <f>(IF(C1168=Localisation!$C$70,1,IF(C1168=Localisation!$C$71,2,IF(C1168=Localisation!$C$72,3,IF(C1168=Localisation!$C$73,4,IF(C1168=Localisation!$C$74,5,IF(OR(C1168=1,C1168=2,C1168=3,C1168=4,C1168=5),C1168,"")))))))</f>
        <v/>
      </c>
      <c r="F1168" s="55" t="e">
        <f t="shared" si="62"/>
        <v>#VALUE!</v>
      </c>
      <c r="G1168" s="55" t="e">
        <f t="shared" si="63"/>
        <v>#VALUE!</v>
      </c>
    </row>
    <row r="1169" spans="4:7" x14ac:dyDescent="0.3">
      <c r="D1169" s="11" t="str">
        <f>(IF(B1169=Localisation!$C$64,1,IF(B1169=Localisation!$C$65,2,IF(B1169=Localisation!$C$66,3,IF(B1169=Localisation!$C$67,4,IF(B1169=Localisation!$C$68,5,IF(OR(B1169=1,B1169=2,B1169=3,B1169=4,B1169=5),B1169,"")))))))</f>
        <v/>
      </c>
      <c r="E1169" s="11" t="str">
        <f>(IF(C1169=Localisation!$C$70,1,IF(C1169=Localisation!$C$71,2,IF(C1169=Localisation!$C$72,3,IF(C1169=Localisation!$C$73,4,IF(C1169=Localisation!$C$74,5,IF(OR(C1169=1,C1169=2,C1169=3,C1169=4,C1169=5),C1169,"")))))))</f>
        <v/>
      </c>
      <c r="F1169" s="55" t="e">
        <f t="shared" si="62"/>
        <v>#VALUE!</v>
      </c>
      <c r="G1169" s="55" t="e">
        <f t="shared" si="63"/>
        <v>#VALUE!</v>
      </c>
    </row>
    <row r="1170" spans="4:7" x14ac:dyDescent="0.3">
      <c r="D1170" s="11" t="str">
        <f>(IF(B1170=Localisation!$C$64,1,IF(B1170=Localisation!$C$65,2,IF(B1170=Localisation!$C$66,3,IF(B1170=Localisation!$C$67,4,IF(B1170=Localisation!$C$68,5,IF(OR(B1170=1,B1170=2,B1170=3,B1170=4,B1170=5),B1170,"")))))))</f>
        <v/>
      </c>
      <c r="E1170" s="11" t="str">
        <f>(IF(C1170=Localisation!$C$70,1,IF(C1170=Localisation!$C$71,2,IF(C1170=Localisation!$C$72,3,IF(C1170=Localisation!$C$73,4,IF(C1170=Localisation!$C$74,5,IF(OR(C1170=1,C1170=2,C1170=3,C1170=4,C1170=5),C1170,"")))))))</f>
        <v/>
      </c>
      <c r="F1170" s="55" t="e">
        <f t="shared" si="62"/>
        <v>#VALUE!</v>
      </c>
      <c r="G1170" s="55" t="e">
        <f t="shared" si="63"/>
        <v>#VALUE!</v>
      </c>
    </row>
    <row r="1171" spans="4:7" x14ac:dyDescent="0.3">
      <c r="D1171" s="11" t="str">
        <f>(IF(B1171=Localisation!$C$64,1,IF(B1171=Localisation!$C$65,2,IF(B1171=Localisation!$C$66,3,IF(B1171=Localisation!$C$67,4,IF(B1171=Localisation!$C$68,5,IF(OR(B1171=1,B1171=2,B1171=3,B1171=4,B1171=5),B1171,"")))))))</f>
        <v/>
      </c>
      <c r="E1171" s="11" t="str">
        <f>(IF(C1171=Localisation!$C$70,1,IF(C1171=Localisation!$C$71,2,IF(C1171=Localisation!$C$72,3,IF(C1171=Localisation!$C$73,4,IF(C1171=Localisation!$C$74,5,IF(OR(C1171=1,C1171=2,C1171=3,C1171=4,C1171=5),C1171,"")))))))</f>
        <v/>
      </c>
      <c r="F1171" s="55" t="e">
        <f t="shared" si="62"/>
        <v>#VALUE!</v>
      </c>
      <c r="G1171" s="55" t="e">
        <f t="shared" si="63"/>
        <v>#VALUE!</v>
      </c>
    </row>
    <row r="1172" spans="4:7" x14ac:dyDescent="0.3">
      <c r="D1172" s="11" t="str">
        <f>(IF(B1172=Localisation!$C$64,1,IF(B1172=Localisation!$C$65,2,IF(B1172=Localisation!$C$66,3,IF(B1172=Localisation!$C$67,4,IF(B1172=Localisation!$C$68,5,IF(OR(B1172=1,B1172=2,B1172=3,B1172=4,B1172=5),B1172,"")))))))</f>
        <v/>
      </c>
      <c r="E1172" s="11" t="str">
        <f>(IF(C1172=Localisation!$C$70,1,IF(C1172=Localisation!$C$71,2,IF(C1172=Localisation!$C$72,3,IF(C1172=Localisation!$C$73,4,IF(C1172=Localisation!$C$74,5,IF(OR(C1172=1,C1172=2,C1172=3,C1172=4,C1172=5),C1172,"")))))))</f>
        <v/>
      </c>
      <c r="F1172" s="55" t="e">
        <f t="shared" si="62"/>
        <v>#VALUE!</v>
      </c>
      <c r="G1172" s="55" t="e">
        <f t="shared" si="63"/>
        <v>#VALUE!</v>
      </c>
    </row>
    <row r="1173" spans="4:7" x14ac:dyDescent="0.3">
      <c r="D1173" s="11" t="str">
        <f>(IF(B1173=Localisation!$C$64,1,IF(B1173=Localisation!$C$65,2,IF(B1173=Localisation!$C$66,3,IF(B1173=Localisation!$C$67,4,IF(B1173=Localisation!$C$68,5,IF(OR(B1173=1,B1173=2,B1173=3,B1173=4,B1173=5),B1173,"")))))))</f>
        <v/>
      </c>
      <c r="E1173" s="11" t="str">
        <f>(IF(C1173=Localisation!$C$70,1,IF(C1173=Localisation!$C$71,2,IF(C1173=Localisation!$C$72,3,IF(C1173=Localisation!$C$73,4,IF(C1173=Localisation!$C$74,5,IF(OR(C1173=1,C1173=2,C1173=3,C1173=4,C1173=5),C1173,"")))))))</f>
        <v/>
      </c>
      <c r="F1173" s="55" t="e">
        <f t="shared" si="62"/>
        <v>#VALUE!</v>
      </c>
      <c r="G1173" s="55" t="e">
        <f t="shared" si="63"/>
        <v>#VALUE!</v>
      </c>
    </row>
    <row r="1174" spans="4:7" x14ac:dyDescent="0.3">
      <c r="D1174" s="11" t="str">
        <f>(IF(B1174=Localisation!$C$64,1,IF(B1174=Localisation!$C$65,2,IF(B1174=Localisation!$C$66,3,IF(B1174=Localisation!$C$67,4,IF(B1174=Localisation!$C$68,5,IF(OR(B1174=1,B1174=2,B1174=3,B1174=4,B1174=5),B1174,"")))))))</f>
        <v/>
      </c>
      <c r="E1174" s="11" t="str">
        <f>(IF(C1174=Localisation!$C$70,1,IF(C1174=Localisation!$C$71,2,IF(C1174=Localisation!$C$72,3,IF(C1174=Localisation!$C$73,4,IF(C1174=Localisation!$C$74,5,IF(OR(C1174=1,C1174=2,C1174=3,C1174=4,C1174=5),C1174,"")))))))</f>
        <v/>
      </c>
      <c r="F1174" s="55" t="e">
        <f t="shared" si="62"/>
        <v>#VALUE!</v>
      </c>
      <c r="G1174" s="55" t="e">
        <f t="shared" si="63"/>
        <v>#VALUE!</v>
      </c>
    </row>
    <row r="1175" spans="4:7" x14ac:dyDescent="0.3">
      <c r="D1175" s="11" t="str">
        <f>(IF(B1175=Localisation!$C$64,1,IF(B1175=Localisation!$C$65,2,IF(B1175=Localisation!$C$66,3,IF(B1175=Localisation!$C$67,4,IF(B1175=Localisation!$C$68,5,IF(OR(B1175=1,B1175=2,B1175=3,B1175=4,B1175=5),B1175,"")))))))</f>
        <v/>
      </c>
      <c r="E1175" s="11" t="str">
        <f>(IF(C1175=Localisation!$C$70,1,IF(C1175=Localisation!$C$71,2,IF(C1175=Localisation!$C$72,3,IF(C1175=Localisation!$C$73,4,IF(C1175=Localisation!$C$74,5,IF(OR(C1175=1,C1175=2,C1175=3,C1175=4,C1175=5),C1175,"")))))))</f>
        <v/>
      </c>
      <c r="F1175" s="55" t="e">
        <f t="shared" si="62"/>
        <v>#VALUE!</v>
      </c>
      <c r="G1175" s="55" t="e">
        <f t="shared" si="63"/>
        <v>#VALUE!</v>
      </c>
    </row>
    <row r="1176" spans="4:7" x14ac:dyDescent="0.3">
      <c r="D1176" s="11" t="str">
        <f>(IF(B1176=Localisation!$C$64,1,IF(B1176=Localisation!$C$65,2,IF(B1176=Localisation!$C$66,3,IF(B1176=Localisation!$C$67,4,IF(B1176=Localisation!$C$68,5,IF(OR(B1176=1,B1176=2,B1176=3,B1176=4,B1176=5),B1176,"")))))))</f>
        <v/>
      </c>
      <c r="E1176" s="11" t="str">
        <f>(IF(C1176=Localisation!$C$70,1,IF(C1176=Localisation!$C$71,2,IF(C1176=Localisation!$C$72,3,IF(C1176=Localisation!$C$73,4,IF(C1176=Localisation!$C$74,5,IF(OR(C1176=1,C1176=2,C1176=3,C1176=4,C1176=5),C1176,"")))))))</f>
        <v/>
      </c>
      <c r="F1176" s="55" t="e">
        <f t="shared" si="62"/>
        <v>#VALUE!</v>
      </c>
      <c r="G1176" s="55" t="e">
        <f t="shared" si="63"/>
        <v>#VALUE!</v>
      </c>
    </row>
    <row r="1177" spans="4:7" x14ac:dyDescent="0.3">
      <c r="D1177" s="11" t="str">
        <f>(IF(B1177=Localisation!$C$64,1,IF(B1177=Localisation!$C$65,2,IF(B1177=Localisation!$C$66,3,IF(B1177=Localisation!$C$67,4,IF(B1177=Localisation!$C$68,5,IF(OR(B1177=1,B1177=2,B1177=3,B1177=4,B1177=5),B1177,"")))))))</f>
        <v/>
      </c>
      <c r="E1177" s="11" t="str">
        <f>(IF(C1177=Localisation!$C$70,1,IF(C1177=Localisation!$C$71,2,IF(C1177=Localisation!$C$72,3,IF(C1177=Localisation!$C$73,4,IF(C1177=Localisation!$C$74,5,IF(OR(C1177=1,C1177=2,C1177=3,C1177=4,C1177=5),C1177,"")))))))</f>
        <v/>
      </c>
      <c r="F1177" s="55" t="e">
        <f t="shared" si="62"/>
        <v>#VALUE!</v>
      </c>
      <c r="G1177" s="55" t="e">
        <f t="shared" si="63"/>
        <v>#VALUE!</v>
      </c>
    </row>
    <row r="1178" spans="4:7" x14ac:dyDescent="0.3">
      <c r="D1178" s="11" t="str">
        <f>(IF(B1178=Localisation!$C$64,1,IF(B1178=Localisation!$C$65,2,IF(B1178=Localisation!$C$66,3,IF(B1178=Localisation!$C$67,4,IF(B1178=Localisation!$C$68,5,IF(OR(B1178=1,B1178=2,B1178=3,B1178=4,B1178=5),B1178,"")))))))</f>
        <v/>
      </c>
      <c r="E1178" s="11" t="str">
        <f>(IF(C1178=Localisation!$C$70,1,IF(C1178=Localisation!$C$71,2,IF(C1178=Localisation!$C$72,3,IF(C1178=Localisation!$C$73,4,IF(C1178=Localisation!$C$74,5,IF(OR(C1178=1,C1178=2,C1178=3,C1178=4,C1178=5),C1178,"")))))))</f>
        <v/>
      </c>
      <c r="F1178" s="55" t="e">
        <f t="shared" si="62"/>
        <v>#VALUE!</v>
      </c>
      <c r="G1178" s="55" t="e">
        <f t="shared" si="63"/>
        <v>#VALUE!</v>
      </c>
    </row>
    <row r="1179" spans="4:7" x14ac:dyDescent="0.3">
      <c r="D1179" s="11" t="str">
        <f>(IF(B1179=Localisation!$C$64,1,IF(B1179=Localisation!$C$65,2,IF(B1179=Localisation!$C$66,3,IF(B1179=Localisation!$C$67,4,IF(B1179=Localisation!$C$68,5,IF(OR(B1179=1,B1179=2,B1179=3,B1179=4,B1179=5),B1179,"")))))))</f>
        <v/>
      </c>
      <c r="E1179" s="11" t="str">
        <f>(IF(C1179=Localisation!$C$70,1,IF(C1179=Localisation!$C$71,2,IF(C1179=Localisation!$C$72,3,IF(C1179=Localisation!$C$73,4,IF(C1179=Localisation!$C$74,5,IF(OR(C1179=1,C1179=2,C1179=3,C1179=4,C1179=5),C1179,"")))))))</f>
        <v/>
      </c>
      <c r="F1179" s="55" t="e">
        <f t="shared" si="62"/>
        <v>#VALUE!</v>
      </c>
      <c r="G1179" s="55" t="e">
        <f t="shared" si="63"/>
        <v>#VALUE!</v>
      </c>
    </row>
    <row r="1180" spans="4:7" x14ac:dyDescent="0.3">
      <c r="D1180" s="11" t="str">
        <f>(IF(B1180=Localisation!$C$64,1,IF(B1180=Localisation!$C$65,2,IF(B1180=Localisation!$C$66,3,IF(B1180=Localisation!$C$67,4,IF(B1180=Localisation!$C$68,5,IF(OR(B1180=1,B1180=2,B1180=3,B1180=4,B1180=5),B1180,"")))))))</f>
        <v/>
      </c>
      <c r="E1180" s="11" t="str">
        <f>(IF(C1180=Localisation!$C$70,1,IF(C1180=Localisation!$C$71,2,IF(C1180=Localisation!$C$72,3,IF(C1180=Localisation!$C$73,4,IF(C1180=Localisation!$C$74,5,IF(OR(C1180=1,C1180=2,C1180=3,C1180=4,C1180=5),C1180,"")))))))</f>
        <v/>
      </c>
      <c r="F1180" s="55" t="e">
        <f t="shared" si="62"/>
        <v>#VALUE!</v>
      </c>
      <c r="G1180" s="55" t="e">
        <f t="shared" si="63"/>
        <v>#VALUE!</v>
      </c>
    </row>
    <row r="1181" spans="4:7" x14ac:dyDescent="0.3">
      <c r="D1181" s="11" t="str">
        <f>(IF(B1181=Localisation!$C$64,1,IF(B1181=Localisation!$C$65,2,IF(B1181=Localisation!$C$66,3,IF(B1181=Localisation!$C$67,4,IF(B1181=Localisation!$C$68,5,IF(OR(B1181=1,B1181=2,B1181=3,B1181=4,B1181=5),B1181,"")))))))</f>
        <v/>
      </c>
      <c r="E1181" s="11" t="str">
        <f>(IF(C1181=Localisation!$C$70,1,IF(C1181=Localisation!$C$71,2,IF(C1181=Localisation!$C$72,3,IF(C1181=Localisation!$C$73,4,IF(C1181=Localisation!$C$74,5,IF(OR(C1181=1,C1181=2,C1181=3,C1181=4,C1181=5),C1181,"")))))))</f>
        <v/>
      </c>
      <c r="F1181" s="55" t="e">
        <f t="shared" si="62"/>
        <v>#VALUE!</v>
      </c>
      <c r="G1181" s="55" t="e">
        <f t="shared" si="63"/>
        <v>#VALUE!</v>
      </c>
    </row>
    <row r="1182" spans="4:7" x14ac:dyDescent="0.3">
      <c r="D1182" s="11" t="str">
        <f>(IF(B1182=Localisation!$C$64,1,IF(B1182=Localisation!$C$65,2,IF(B1182=Localisation!$C$66,3,IF(B1182=Localisation!$C$67,4,IF(B1182=Localisation!$C$68,5,IF(OR(B1182=1,B1182=2,B1182=3,B1182=4,B1182=5),B1182,"")))))))</f>
        <v/>
      </c>
      <c r="E1182" s="11" t="str">
        <f>(IF(C1182=Localisation!$C$70,1,IF(C1182=Localisation!$C$71,2,IF(C1182=Localisation!$C$72,3,IF(C1182=Localisation!$C$73,4,IF(C1182=Localisation!$C$74,5,IF(OR(C1182=1,C1182=2,C1182=3,C1182=4,C1182=5),C1182,"")))))))</f>
        <v/>
      </c>
      <c r="F1182" s="55" t="e">
        <f t="shared" si="62"/>
        <v>#VALUE!</v>
      </c>
      <c r="G1182" s="55" t="e">
        <f t="shared" si="63"/>
        <v>#VALUE!</v>
      </c>
    </row>
    <row r="1183" spans="4:7" x14ac:dyDescent="0.3">
      <c r="D1183" s="11" t="str">
        <f>(IF(B1183=Localisation!$C$64,1,IF(B1183=Localisation!$C$65,2,IF(B1183=Localisation!$C$66,3,IF(B1183=Localisation!$C$67,4,IF(B1183=Localisation!$C$68,5,IF(OR(B1183=1,B1183=2,B1183=3,B1183=4,B1183=5),B1183,"")))))))</f>
        <v/>
      </c>
      <c r="E1183" s="11" t="str">
        <f>(IF(C1183=Localisation!$C$70,1,IF(C1183=Localisation!$C$71,2,IF(C1183=Localisation!$C$72,3,IF(C1183=Localisation!$C$73,4,IF(C1183=Localisation!$C$74,5,IF(OR(C1183=1,C1183=2,C1183=3,C1183=4,C1183=5),C1183,"")))))))</f>
        <v/>
      </c>
      <c r="F1183" s="55" t="e">
        <f t="shared" si="62"/>
        <v>#VALUE!</v>
      </c>
      <c r="G1183" s="55" t="e">
        <f t="shared" si="63"/>
        <v>#VALUE!</v>
      </c>
    </row>
    <row r="1184" spans="4:7" x14ac:dyDescent="0.3">
      <c r="D1184" s="11" t="str">
        <f>(IF(B1184=Localisation!$C$64,1,IF(B1184=Localisation!$C$65,2,IF(B1184=Localisation!$C$66,3,IF(B1184=Localisation!$C$67,4,IF(B1184=Localisation!$C$68,5,IF(OR(B1184=1,B1184=2,B1184=3,B1184=4,B1184=5),B1184,"")))))))</f>
        <v/>
      </c>
      <c r="E1184" s="11" t="str">
        <f>(IF(C1184=Localisation!$C$70,1,IF(C1184=Localisation!$C$71,2,IF(C1184=Localisation!$C$72,3,IF(C1184=Localisation!$C$73,4,IF(C1184=Localisation!$C$74,5,IF(OR(C1184=1,C1184=2,C1184=3,C1184=4,C1184=5),C1184,"")))))))</f>
        <v/>
      </c>
      <c r="F1184" s="55" t="e">
        <f t="shared" si="62"/>
        <v>#VALUE!</v>
      </c>
      <c r="G1184" s="55" t="e">
        <f t="shared" si="63"/>
        <v>#VALUE!</v>
      </c>
    </row>
    <row r="1185" spans="4:7" x14ac:dyDescent="0.3">
      <c r="D1185" s="11" t="str">
        <f>(IF(B1185=Localisation!$C$64,1,IF(B1185=Localisation!$C$65,2,IF(B1185=Localisation!$C$66,3,IF(B1185=Localisation!$C$67,4,IF(B1185=Localisation!$C$68,5,IF(OR(B1185=1,B1185=2,B1185=3,B1185=4,B1185=5),B1185,"")))))))</f>
        <v/>
      </c>
      <c r="E1185" s="11" t="str">
        <f>(IF(C1185=Localisation!$C$70,1,IF(C1185=Localisation!$C$71,2,IF(C1185=Localisation!$C$72,3,IF(C1185=Localisation!$C$73,4,IF(C1185=Localisation!$C$74,5,IF(OR(C1185=1,C1185=2,C1185=3,C1185=4,C1185=5),C1185,"")))))))</f>
        <v/>
      </c>
      <c r="F1185" s="55" t="e">
        <f t="shared" si="62"/>
        <v>#VALUE!</v>
      </c>
      <c r="G1185" s="55" t="e">
        <f t="shared" si="63"/>
        <v>#VALUE!</v>
      </c>
    </row>
    <row r="1186" spans="4:7" x14ac:dyDescent="0.3">
      <c r="D1186" s="11" t="str">
        <f>(IF(B1186=Localisation!$C$64,1,IF(B1186=Localisation!$C$65,2,IF(B1186=Localisation!$C$66,3,IF(B1186=Localisation!$C$67,4,IF(B1186=Localisation!$C$68,5,IF(OR(B1186=1,B1186=2,B1186=3,B1186=4,B1186=5),B1186,"")))))))</f>
        <v/>
      </c>
      <c r="E1186" s="11" t="str">
        <f>(IF(C1186=Localisation!$C$70,1,IF(C1186=Localisation!$C$71,2,IF(C1186=Localisation!$C$72,3,IF(C1186=Localisation!$C$73,4,IF(C1186=Localisation!$C$74,5,IF(OR(C1186=1,C1186=2,C1186=3,C1186=4,C1186=5),C1186,"")))))))</f>
        <v/>
      </c>
      <c r="F1186" s="55" t="e">
        <f t="shared" ref="F1186:F1249" si="64">(((D1186+E1186)-2)/8)</f>
        <v>#VALUE!</v>
      </c>
      <c r="G1186" s="55" t="e">
        <f t="shared" ref="G1186:G1249" si="65">(0.65*(((D1186+E1186-2)*100)/8)+22.9)/100</f>
        <v>#VALUE!</v>
      </c>
    </row>
    <row r="1187" spans="4:7" x14ac:dyDescent="0.3">
      <c r="D1187" s="11" t="str">
        <f>(IF(B1187=Localisation!$C$64,1,IF(B1187=Localisation!$C$65,2,IF(B1187=Localisation!$C$66,3,IF(B1187=Localisation!$C$67,4,IF(B1187=Localisation!$C$68,5,IF(OR(B1187=1,B1187=2,B1187=3,B1187=4,B1187=5),B1187,"")))))))</f>
        <v/>
      </c>
      <c r="E1187" s="11" t="str">
        <f>(IF(C1187=Localisation!$C$70,1,IF(C1187=Localisation!$C$71,2,IF(C1187=Localisation!$C$72,3,IF(C1187=Localisation!$C$73,4,IF(C1187=Localisation!$C$74,5,IF(OR(C1187=1,C1187=2,C1187=3,C1187=4,C1187=5),C1187,"")))))))</f>
        <v/>
      </c>
      <c r="F1187" s="55" t="e">
        <f t="shared" si="64"/>
        <v>#VALUE!</v>
      </c>
      <c r="G1187" s="55" t="e">
        <f t="shared" si="65"/>
        <v>#VALUE!</v>
      </c>
    </row>
    <row r="1188" spans="4:7" x14ac:dyDescent="0.3">
      <c r="D1188" s="11" t="str">
        <f>(IF(B1188=Localisation!$C$64,1,IF(B1188=Localisation!$C$65,2,IF(B1188=Localisation!$C$66,3,IF(B1188=Localisation!$C$67,4,IF(B1188=Localisation!$C$68,5,IF(OR(B1188=1,B1188=2,B1188=3,B1188=4,B1188=5),B1188,"")))))))</f>
        <v/>
      </c>
      <c r="E1188" s="11" t="str">
        <f>(IF(C1188=Localisation!$C$70,1,IF(C1188=Localisation!$C$71,2,IF(C1188=Localisation!$C$72,3,IF(C1188=Localisation!$C$73,4,IF(C1188=Localisation!$C$74,5,IF(OR(C1188=1,C1188=2,C1188=3,C1188=4,C1188=5),C1188,"")))))))</f>
        <v/>
      </c>
      <c r="F1188" s="55" t="e">
        <f t="shared" si="64"/>
        <v>#VALUE!</v>
      </c>
      <c r="G1188" s="55" t="e">
        <f t="shared" si="65"/>
        <v>#VALUE!</v>
      </c>
    </row>
    <row r="1189" spans="4:7" x14ac:dyDescent="0.3">
      <c r="D1189" s="11" t="str">
        <f>(IF(B1189=Localisation!$C$64,1,IF(B1189=Localisation!$C$65,2,IF(B1189=Localisation!$C$66,3,IF(B1189=Localisation!$C$67,4,IF(B1189=Localisation!$C$68,5,IF(OR(B1189=1,B1189=2,B1189=3,B1189=4,B1189=5),B1189,"")))))))</f>
        <v/>
      </c>
      <c r="E1189" s="11" t="str">
        <f>(IF(C1189=Localisation!$C$70,1,IF(C1189=Localisation!$C$71,2,IF(C1189=Localisation!$C$72,3,IF(C1189=Localisation!$C$73,4,IF(C1189=Localisation!$C$74,5,IF(OR(C1189=1,C1189=2,C1189=3,C1189=4,C1189=5),C1189,"")))))))</f>
        <v/>
      </c>
      <c r="F1189" s="55" t="e">
        <f t="shared" si="64"/>
        <v>#VALUE!</v>
      </c>
      <c r="G1189" s="55" t="e">
        <f t="shared" si="65"/>
        <v>#VALUE!</v>
      </c>
    </row>
    <row r="1190" spans="4:7" x14ac:dyDescent="0.3">
      <c r="D1190" s="11" t="str">
        <f>(IF(B1190=Localisation!$C$64,1,IF(B1190=Localisation!$C$65,2,IF(B1190=Localisation!$C$66,3,IF(B1190=Localisation!$C$67,4,IF(B1190=Localisation!$C$68,5,IF(OR(B1190=1,B1190=2,B1190=3,B1190=4,B1190=5),B1190,"")))))))</f>
        <v/>
      </c>
      <c r="E1190" s="11" t="str">
        <f>(IF(C1190=Localisation!$C$70,1,IF(C1190=Localisation!$C$71,2,IF(C1190=Localisation!$C$72,3,IF(C1190=Localisation!$C$73,4,IF(C1190=Localisation!$C$74,5,IF(OR(C1190=1,C1190=2,C1190=3,C1190=4,C1190=5),C1190,"")))))))</f>
        <v/>
      </c>
      <c r="F1190" s="55" t="e">
        <f t="shared" si="64"/>
        <v>#VALUE!</v>
      </c>
      <c r="G1190" s="55" t="e">
        <f t="shared" si="65"/>
        <v>#VALUE!</v>
      </c>
    </row>
    <row r="1191" spans="4:7" x14ac:dyDescent="0.3">
      <c r="D1191" s="11" t="str">
        <f>(IF(B1191=Localisation!$C$64,1,IF(B1191=Localisation!$C$65,2,IF(B1191=Localisation!$C$66,3,IF(B1191=Localisation!$C$67,4,IF(B1191=Localisation!$C$68,5,IF(OR(B1191=1,B1191=2,B1191=3,B1191=4,B1191=5),B1191,"")))))))</f>
        <v/>
      </c>
      <c r="E1191" s="11" t="str">
        <f>(IF(C1191=Localisation!$C$70,1,IF(C1191=Localisation!$C$71,2,IF(C1191=Localisation!$C$72,3,IF(C1191=Localisation!$C$73,4,IF(C1191=Localisation!$C$74,5,IF(OR(C1191=1,C1191=2,C1191=3,C1191=4,C1191=5),C1191,"")))))))</f>
        <v/>
      </c>
      <c r="F1191" s="55" t="e">
        <f t="shared" si="64"/>
        <v>#VALUE!</v>
      </c>
      <c r="G1191" s="55" t="e">
        <f t="shared" si="65"/>
        <v>#VALUE!</v>
      </c>
    </row>
    <row r="1192" spans="4:7" x14ac:dyDescent="0.3">
      <c r="D1192" s="11" t="str">
        <f>(IF(B1192=Localisation!$C$64,1,IF(B1192=Localisation!$C$65,2,IF(B1192=Localisation!$C$66,3,IF(B1192=Localisation!$C$67,4,IF(B1192=Localisation!$C$68,5,IF(OR(B1192=1,B1192=2,B1192=3,B1192=4,B1192=5),B1192,"")))))))</f>
        <v/>
      </c>
      <c r="E1192" s="11" t="str">
        <f>(IF(C1192=Localisation!$C$70,1,IF(C1192=Localisation!$C$71,2,IF(C1192=Localisation!$C$72,3,IF(C1192=Localisation!$C$73,4,IF(C1192=Localisation!$C$74,5,IF(OR(C1192=1,C1192=2,C1192=3,C1192=4,C1192=5),C1192,"")))))))</f>
        <v/>
      </c>
      <c r="F1192" s="55" t="e">
        <f t="shared" si="64"/>
        <v>#VALUE!</v>
      </c>
      <c r="G1192" s="55" t="e">
        <f t="shared" si="65"/>
        <v>#VALUE!</v>
      </c>
    </row>
    <row r="1193" spans="4:7" x14ac:dyDescent="0.3">
      <c r="D1193" s="11" t="str">
        <f>(IF(B1193=Localisation!$C$64,1,IF(B1193=Localisation!$C$65,2,IF(B1193=Localisation!$C$66,3,IF(B1193=Localisation!$C$67,4,IF(B1193=Localisation!$C$68,5,IF(OR(B1193=1,B1193=2,B1193=3,B1193=4,B1193=5),B1193,"")))))))</f>
        <v/>
      </c>
      <c r="E1193" s="11" t="str">
        <f>(IF(C1193=Localisation!$C$70,1,IF(C1193=Localisation!$C$71,2,IF(C1193=Localisation!$C$72,3,IF(C1193=Localisation!$C$73,4,IF(C1193=Localisation!$C$74,5,IF(OR(C1193=1,C1193=2,C1193=3,C1193=4,C1193=5),C1193,"")))))))</f>
        <v/>
      </c>
      <c r="F1193" s="55" t="e">
        <f t="shared" si="64"/>
        <v>#VALUE!</v>
      </c>
      <c r="G1193" s="55" t="e">
        <f t="shared" si="65"/>
        <v>#VALUE!</v>
      </c>
    </row>
    <row r="1194" spans="4:7" x14ac:dyDescent="0.3">
      <c r="D1194" s="11" t="str">
        <f>(IF(B1194=Localisation!$C$64,1,IF(B1194=Localisation!$C$65,2,IF(B1194=Localisation!$C$66,3,IF(B1194=Localisation!$C$67,4,IF(B1194=Localisation!$C$68,5,IF(OR(B1194=1,B1194=2,B1194=3,B1194=4,B1194=5),B1194,"")))))))</f>
        <v/>
      </c>
      <c r="E1194" s="11" t="str">
        <f>(IF(C1194=Localisation!$C$70,1,IF(C1194=Localisation!$C$71,2,IF(C1194=Localisation!$C$72,3,IF(C1194=Localisation!$C$73,4,IF(C1194=Localisation!$C$74,5,IF(OR(C1194=1,C1194=2,C1194=3,C1194=4,C1194=5),C1194,"")))))))</f>
        <v/>
      </c>
      <c r="F1194" s="55" t="e">
        <f t="shared" si="64"/>
        <v>#VALUE!</v>
      </c>
      <c r="G1194" s="55" t="e">
        <f t="shared" si="65"/>
        <v>#VALUE!</v>
      </c>
    </row>
    <row r="1195" spans="4:7" x14ac:dyDescent="0.3">
      <c r="D1195" s="11" t="str">
        <f>(IF(B1195=Localisation!$C$64,1,IF(B1195=Localisation!$C$65,2,IF(B1195=Localisation!$C$66,3,IF(B1195=Localisation!$C$67,4,IF(B1195=Localisation!$C$68,5,IF(OR(B1195=1,B1195=2,B1195=3,B1195=4,B1195=5),B1195,"")))))))</f>
        <v/>
      </c>
      <c r="E1195" s="11" t="str">
        <f>(IF(C1195=Localisation!$C$70,1,IF(C1195=Localisation!$C$71,2,IF(C1195=Localisation!$C$72,3,IF(C1195=Localisation!$C$73,4,IF(C1195=Localisation!$C$74,5,IF(OR(C1195=1,C1195=2,C1195=3,C1195=4,C1195=5),C1195,"")))))))</f>
        <v/>
      </c>
      <c r="F1195" s="55" t="e">
        <f t="shared" si="64"/>
        <v>#VALUE!</v>
      </c>
      <c r="G1195" s="55" t="e">
        <f t="shared" si="65"/>
        <v>#VALUE!</v>
      </c>
    </row>
    <row r="1196" spans="4:7" x14ac:dyDescent="0.3">
      <c r="D1196" s="11" t="str">
        <f>(IF(B1196=Localisation!$C$64,1,IF(B1196=Localisation!$C$65,2,IF(B1196=Localisation!$C$66,3,IF(B1196=Localisation!$C$67,4,IF(B1196=Localisation!$C$68,5,IF(OR(B1196=1,B1196=2,B1196=3,B1196=4,B1196=5),B1196,"")))))))</f>
        <v/>
      </c>
      <c r="E1196" s="11" t="str">
        <f>(IF(C1196=Localisation!$C$70,1,IF(C1196=Localisation!$C$71,2,IF(C1196=Localisation!$C$72,3,IF(C1196=Localisation!$C$73,4,IF(C1196=Localisation!$C$74,5,IF(OR(C1196=1,C1196=2,C1196=3,C1196=4,C1196=5),C1196,"")))))))</f>
        <v/>
      </c>
      <c r="F1196" s="55" t="e">
        <f t="shared" si="64"/>
        <v>#VALUE!</v>
      </c>
      <c r="G1196" s="55" t="e">
        <f t="shared" si="65"/>
        <v>#VALUE!</v>
      </c>
    </row>
    <row r="1197" spans="4:7" x14ac:dyDescent="0.3">
      <c r="D1197" s="11" t="str">
        <f>(IF(B1197=Localisation!$C$64,1,IF(B1197=Localisation!$C$65,2,IF(B1197=Localisation!$C$66,3,IF(B1197=Localisation!$C$67,4,IF(B1197=Localisation!$C$68,5,IF(OR(B1197=1,B1197=2,B1197=3,B1197=4,B1197=5),B1197,"")))))))</f>
        <v/>
      </c>
      <c r="E1197" s="11" t="str">
        <f>(IF(C1197=Localisation!$C$70,1,IF(C1197=Localisation!$C$71,2,IF(C1197=Localisation!$C$72,3,IF(C1197=Localisation!$C$73,4,IF(C1197=Localisation!$C$74,5,IF(OR(C1197=1,C1197=2,C1197=3,C1197=4,C1197=5),C1197,"")))))))</f>
        <v/>
      </c>
      <c r="F1197" s="55" t="e">
        <f t="shared" si="64"/>
        <v>#VALUE!</v>
      </c>
      <c r="G1197" s="55" t="e">
        <f t="shared" si="65"/>
        <v>#VALUE!</v>
      </c>
    </row>
    <row r="1198" spans="4:7" x14ac:dyDescent="0.3">
      <c r="D1198" s="11" t="str">
        <f>(IF(B1198=Localisation!$C$64,1,IF(B1198=Localisation!$C$65,2,IF(B1198=Localisation!$C$66,3,IF(B1198=Localisation!$C$67,4,IF(B1198=Localisation!$C$68,5,IF(OR(B1198=1,B1198=2,B1198=3,B1198=4,B1198=5),B1198,"")))))))</f>
        <v/>
      </c>
      <c r="E1198" s="11" t="str">
        <f>(IF(C1198=Localisation!$C$70,1,IF(C1198=Localisation!$C$71,2,IF(C1198=Localisation!$C$72,3,IF(C1198=Localisation!$C$73,4,IF(C1198=Localisation!$C$74,5,IF(OR(C1198=1,C1198=2,C1198=3,C1198=4,C1198=5),C1198,"")))))))</f>
        <v/>
      </c>
      <c r="F1198" s="55" t="e">
        <f t="shared" si="64"/>
        <v>#VALUE!</v>
      </c>
      <c r="G1198" s="55" t="e">
        <f t="shared" si="65"/>
        <v>#VALUE!</v>
      </c>
    </row>
    <row r="1199" spans="4:7" x14ac:dyDescent="0.3">
      <c r="D1199" s="11" t="str">
        <f>(IF(B1199=Localisation!$C$64,1,IF(B1199=Localisation!$C$65,2,IF(B1199=Localisation!$C$66,3,IF(B1199=Localisation!$C$67,4,IF(B1199=Localisation!$C$68,5,IF(OR(B1199=1,B1199=2,B1199=3,B1199=4,B1199=5),B1199,"")))))))</f>
        <v/>
      </c>
      <c r="E1199" s="11" t="str">
        <f>(IF(C1199=Localisation!$C$70,1,IF(C1199=Localisation!$C$71,2,IF(C1199=Localisation!$C$72,3,IF(C1199=Localisation!$C$73,4,IF(C1199=Localisation!$C$74,5,IF(OR(C1199=1,C1199=2,C1199=3,C1199=4,C1199=5),C1199,"")))))))</f>
        <v/>
      </c>
      <c r="F1199" s="55" t="e">
        <f t="shared" si="64"/>
        <v>#VALUE!</v>
      </c>
      <c r="G1199" s="55" t="e">
        <f t="shared" si="65"/>
        <v>#VALUE!</v>
      </c>
    </row>
    <row r="1200" spans="4:7" x14ac:dyDescent="0.3">
      <c r="D1200" s="11" t="str">
        <f>(IF(B1200=Localisation!$C$64,1,IF(B1200=Localisation!$C$65,2,IF(B1200=Localisation!$C$66,3,IF(B1200=Localisation!$C$67,4,IF(B1200=Localisation!$C$68,5,IF(OR(B1200=1,B1200=2,B1200=3,B1200=4,B1200=5),B1200,"")))))))</f>
        <v/>
      </c>
      <c r="E1200" s="11" t="str">
        <f>(IF(C1200=Localisation!$C$70,1,IF(C1200=Localisation!$C$71,2,IF(C1200=Localisation!$C$72,3,IF(C1200=Localisation!$C$73,4,IF(C1200=Localisation!$C$74,5,IF(OR(C1200=1,C1200=2,C1200=3,C1200=4,C1200=5),C1200,"")))))))</f>
        <v/>
      </c>
      <c r="F1200" s="55" t="e">
        <f t="shared" si="64"/>
        <v>#VALUE!</v>
      </c>
      <c r="G1200" s="55" t="e">
        <f t="shared" si="65"/>
        <v>#VALUE!</v>
      </c>
    </row>
    <row r="1201" spans="4:7" x14ac:dyDescent="0.3">
      <c r="D1201" s="11" t="str">
        <f>(IF(B1201=Localisation!$C$64,1,IF(B1201=Localisation!$C$65,2,IF(B1201=Localisation!$C$66,3,IF(B1201=Localisation!$C$67,4,IF(B1201=Localisation!$C$68,5,IF(OR(B1201=1,B1201=2,B1201=3,B1201=4,B1201=5),B1201,"")))))))</f>
        <v/>
      </c>
      <c r="E1201" s="11" t="str">
        <f>(IF(C1201=Localisation!$C$70,1,IF(C1201=Localisation!$C$71,2,IF(C1201=Localisation!$C$72,3,IF(C1201=Localisation!$C$73,4,IF(C1201=Localisation!$C$74,5,IF(OR(C1201=1,C1201=2,C1201=3,C1201=4,C1201=5),C1201,"")))))))</f>
        <v/>
      </c>
      <c r="F1201" s="55" t="e">
        <f t="shared" si="64"/>
        <v>#VALUE!</v>
      </c>
      <c r="G1201" s="55" t="e">
        <f t="shared" si="65"/>
        <v>#VALUE!</v>
      </c>
    </row>
    <row r="1202" spans="4:7" x14ac:dyDescent="0.3">
      <c r="D1202" s="11" t="str">
        <f>(IF(B1202=Localisation!$C$64,1,IF(B1202=Localisation!$C$65,2,IF(B1202=Localisation!$C$66,3,IF(B1202=Localisation!$C$67,4,IF(B1202=Localisation!$C$68,5,IF(OR(B1202=1,B1202=2,B1202=3,B1202=4,B1202=5),B1202,"")))))))</f>
        <v/>
      </c>
      <c r="E1202" s="11" t="str">
        <f>(IF(C1202=Localisation!$C$70,1,IF(C1202=Localisation!$C$71,2,IF(C1202=Localisation!$C$72,3,IF(C1202=Localisation!$C$73,4,IF(C1202=Localisation!$C$74,5,IF(OR(C1202=1,C1202=2,C1202=3,C1202=4,C1202=5),C1202,"")))))))</f>
        <v/>
      </c>
      <c r="F1202" s="55" t="e">
        <f t="shared" si="64"/>
        <v>#VALUE!</v>
      </c>
      <c r="G1202" s="55" t="e">
        <f t="shared" si="65"/>
        <v>#VALUE!</v>
      </c>
    </row>
    <row r="1203" spans="4:7" x14ac:dyDescent="0.3">
      <c r="D1203" s="11" t="str">
        <f>(IF(B1203=Localisation!$C$64,1,IF(B1203=Localisation!$C$65,2,IF(B1203=Localisation!$C$66,3,IF(B1203=Localisation!$C$67,4,IF(B1203=Localisation!$C$68,5,IF(OR(B1203=1,B1203=2,B1203=3,B1203=4,B1203=5),B1203,"")))))))</f>
        <v/>
      </c>
      <c r="E1203" s="11" t="str">
        <f>(IF(C1203=Localisation!$C$70,1,IF(C1203=Localisation!$C$71,2,IF(C1203=Localisation!$C$72,3,IF(C1203=Localisation!$C$73,4,IF(C1203=Localisation!$C$74,5,IF(OR(C1203=1,C1203=2,C1203=3,C1203=4,C1203=5),C1203,"")))))))</f>
        <v/>
      </c>
      <c r="F1203" s="55" t="e">
        <f t="shared" si="64"/>
        <v>#VALUE!</v>
      </c>
      <c r="G1203" s="55" t="e">
        <f t="shared" si="65"/>
        <v>#VALUE!</v>
      </c>
    </row>
    <row r="1204" spans="4:7" x14ac:dyDescent="0.3">
      <c r="D1204" s="11" t="str">
        <f>(IF(B1204=Localisation!$C$64,1,IF(B1204=Localisation!$C$65,2,IF(B1204=Localisation!$C$66,3,IF(B1204=Localisation!$C$67,4,IF(B1204=Localisation!$C$68,5,IF(OR(B1204=1,B1204=2,B1204=3,B1204=4,B1204=5),B1204,"")))))))</f>
        <v/>
      </c>
      <c r="E1204" s="11" t="str">
        <f>(IF(C1204=Localisation!$C$70,1,IF(C1204=Localisation!$C$71,2,IF(C1204=Localisation!$C$72,3,IF(C1204=Localisation!$C$73,4,IF(C1204=Localisation!$C$74,5,IF(OR(C1204=1,C1204=2,C1204=3,C1204=4,C1204=5),C1204,"")))))))</f>
        <v/>
      </c>
      <c r="F1204" s="55" t="e">
        <f t="shared" si="64"/>
        <v>#VALUE!</v>
      </c>
      <c r="G1204" s="55" t="e">
        <f t="shared" si="65"/>
        <v>#VALUE!</v>
      </c>
    </row>
    <row r="1205" spans="4:7" x14ac:dyDescent="0.3">
      <c r="D1205" s="11" t="str">
        <f>(IF(B1205=Localisation!$C$64,1,IF(B1205=Localisation!$C$65,2,IF(B1205=Localisation!$C$66,3,IF(B1205=Localisation!$C$67,4,IF(B1205=Localisation!$C$68,5,IF(OR(B1205=1,B1205=2,B1205=3,B1205=4,B1205=5),B1205,"")))))))</f>
        <v/>
      </c>
      <c r="E1205" s="11" t="str">
        <f>(IF(C1205=Localisation!$C$70,1,IF(C1205=Localisation!$C$71,2,IF(C1205=Localisation!$C$72,3,IF(C1205=Localisation!$C$73,4,IF(C1205=Localisation!$C$74,5,IF(OR(C1205=1,C1205=2,C1205=3,C1205=4,C1205=5),C1205,"")))))))</f>
        <v/>
      </c>
      <c r="F1205" s="55" t="e">
        <f t="shared" si="64"/>
        <v>#VALUE!</v>
      </c>
      <c r="G1205" s="55" t="e">
        <f t="shared" si="65"/>
        <v>#VALUE!</v>
      </c>
    </row>
    <row r="1206" spans="4:7" x14ac:dyDescent="0.3">
      <c r="D1206" s="11" t="str">
        <f>(IF(B1206=Localisation!$C$64,1,IF(B1206=Localisation!$C$65,2,IF(B1206=Localisation!$C$66,3,IF(B1206=Localisation!$C$67,4,IF(B1206=Localisation!$C$68,5,IF(OR(B1206=1,B1206=2,B1206=3,B1206=4,B1206=5),B1206,"")))))))</f>
        <v/>
      </c>
      <c r="E1206" s="11" t="str">
        <f>(IF(C1206=Localisation!$C$70,1,IF(C1206=Localisation!$C$71,2,IF(C1206=Localisation!$C$72,3,IF(C1206=Localisation!$C$73,4,IF(C1206=Localisation!$C$74,5,IF(OR(C1206=1,C1206=2,C1206=3,C1206=4,C1206=5),C1206,"")))))))</f>
        <v/>
      </c>
      <c r="F1206" s="55" t="e">
        <f t="shared" si="64"/>
        <v>#VALUE!</v>
      </c>
      <c r="G1206" s="55" t="e">
        <f t="shared" si="65"/>
        <v>#VALUE!</v>
      </c>
    </row>
    <row r="1207" spans="4:7" x14ac:dyDescent="0.3">
      <c r="D1207" s="11" t="str">
        <f>(IF(B1207=Localisation!$C$64,1,IF(B1207=Localisation!$C$65,2,IF(B1207=Localisation!$C$66,3,IF(B1207=Localisation!$C$67,4,IF(B1207=Localisation!$C$68,5,IF(OR(B1207=1,B1207=2,B1207=3,B1207=4,B1207=5),B1207,"")))))))</f>
        <v/>
      </c>
      <c r="E1207" s="11" t="str">
        <f>(IF(C1207=Localisation!$C$70,1,IF(C1207=Localisation!$C$71,2,IF(C1207=Localisation!$C$72,3,IF(C1207=Localisation!$C$73,4,IF(C1207=Localisation!$C$74,5,IF(OR(C1207=1,C1207=2,C1207=3,C1207=4,C1207=5),C1207,"")))))))</f>
        <v/>
      </c>
      <c r="F1207" s="55" t="e">
        <f t="shared" si="64"/>
        <v>#VALUE!</v>
      </c>
      <c r="G1207" s="55" t="e">
        <f t="shared" si="65"/>
        <v>#VALUE!</v>
      </c>
    </row>
    <row r="1208" spans="4:7" x14ac:dyDescent="0.3">
      <c r="D1208" s="11" t="str">
        <f>(IF(B1208=Localisation!$C$64,1,IF(B1208=Localisation!$C$65,2,IF(B1208=Localisation!$C$66,3,IF(B1208=Localisation!$C$67,4,IF(B1208=Localisation!$C$68,5,IF(OR(B1208=1,B1208=2,B1208=3,B1208=4,B1208=5),B1208,"")))))))</f>
        <v/>
      </c>
      <c r="E1208" s="11" t="str">
        <f>(IF(C1208=Localisation!$C$70,1,IF(C1208=Localisation!$C$71,2,IF(C1208=Localisation!$C$72,3,IF(C1208=Localisation!$C$73,4,IF(C1208=Localisation!$C$74,5,IF(OR(C1208=1,C1208=2,C1208=3,C1208=4,C1208=5),C1208,"")))))))</f>
        <v/>
      </c>
      <c r="F1208" s="55" t="e">
        <f t="shared" si="64"/>
        <v>#VALUE!</v>
      </c>
      <c r="G1208" s="55" t="e">
        <f t="shared" si="65"/>
        <v>#VALUE!</v>
      </c>
    </row>
    <row r="1209" spans="4:7" x14ac:dyDescent="0.3">
      <c r="D1209" s="11" t="str">
        <f>(IF(B1209=Localisation!$C$64,1,IF(B1209=Localisation!$C$65,2,IF(B1209=Localisation!$C$66,3,IF(B1209=Localisation!$C$67,4,IF(B1209=Localisation!$C$68,5,IF(OR(B1209=1,B1209=2,B1209=3,B1209=4,B1209=5),B1209,"")))))))</f>
        <v/>
      </c>
      <c r="E1209" s="11" t="str">
        <f>(IF(C1209=Localisation!$C$70,1,IF(C1209=Localisation!$C$71,2,IF(C1209=Localisation!$C$72,3,IF(C1209=Localisation!$C$73,4,IF(C1209=Localisation!$C$74,5,IF(OR(C1209=1,C1209=2,C1209=3,C1209=4,C1209=5),C1209,"")))))))</f>
        <v/>
      </c>
      <c r="F1209" s="55" t="e">
        <f t="shared" si="64"/>
        <v>#VALUE!</v>
      </c>
      <c r="G1209" s="55" t="e">
        <f t="shared" si="65"/>
        <v>#VALUE!</v>
      </c>
    </row>
    <row r="1210" spans="4:7" x14ac:dyDescent="0.3">
      <c r="D1210" s="11" t="str">
        <f>(IF(B1210=Localisation!$C$64,1,IF(B1210=Localisation!$C$65,2,IF(B1210=Localisation!$C$66,3,IF(B1210=Localisation!$C$67,4,IF(B1210=Localisation!$C$68,5,IF(OR(B1210=1,B1210=2,B1210=3,B1210=4,B1210=5),B1210,"")))))))</f>
        <v/>
      </c>
      <c r="E1210" s="11" t="str">
        <f>(IF(C1210=Localisation!$C$70,1,IF(C1210=Localisation!$C$71,2,IF(C1210=Localisation!$C$72,3,IF(C1210=Localisation!$C$73,4,IF(C1210=Localisation!$C$74,5,IF(OR(C1210=1,C1210=2,C1210=3,C1210=4,C1210=5),C1210,"")))))))</f>
        <v/>
      </c>
      <c r="F1210" s="55" t="e">
        <f t="shared" si="64"/>
        <v>#VALUE!</v>
      </c>
      <c r="G1210" s="55" t="e">
        <f t="shared" si="65"/>
        <v>#VALUE!</v>
      </c>
    </row>
    <row r="1211" spans="4:7" x14ac:dyDescent="0.3">
      <c r="D1211" s="11" t="str">
        <f>(IF(B1211=Localisation!$C$64,1,IF(B1211=Localisation!$C$65,2,IF(B1211=Localisation!$C$66,3,IF(B1211=Localisation!$C$67,4,IF(B1211=Localisation!$C$68,5,IF(OR(B1211=1,B1211=2,B1211=3,B1211=4,B1211=5),B1211,"")))))))</f>
        <v/>
      </c>
      <c r="E1211" s="11" t="str">
        <f>(IF(C1211=Localisation!$C$70,1,IF(C1211=Localisation!$C$71,2,IF(C1211=Localisation!$C$72,3,IF(C1211=Localisation!$C$73,4,IF(C1211=Localisation!$C$74,5,IF(OR(C1211=1,C1211=2,C1211=3,C1211=4,C1211=5),C1211,"")))))))</f>
        <v/>
      </c>
      <c r="F1211" s="55" t="e">
        <f t="shared" si="64"/>
        <v>#VALUE!</v>
      </c>
      <c r="G1211" s="55" t="e">
        <f t="shared" si="65"/>
        <v>#VALUE!</v>
      </c>
    </row>
    <row r="1212" spans="4:7" x14ac:dyDescent="0.3">
      <c r="D1212" s="11" t="str">
        <f>(IF(B1212=Localisation!$C$64,1,IF(B1212=Localisation!$C$65,2,IF(B1212=Localisation!$C$66,3,IF(B1212=Localisation!$C$67,4,IF(B1212=Localisation!$C$68,5,IF(OR(B1212=1,B1212=2,B1212=3,B1212=4,B1212=5),B1212,"")))))))</f>
        <v/>
      </c>
      <c r="E1212" s="11" t="str">
        <f>(IF(C1212=Localisation!$C$70,1,IF(C1212=Localisation!$C$71,2,IF(C1212=Localisation!$C$72,3,IF(C1212=Localisation!$C$73,4,IF(C1212=Localisation!$C$74,5,IF(OR(C1212=1,C1212=2,C1212=3,C1212=4,C1212=5),C1212,"")))))))</f>
        <v/>
      </c>
      <c r="F1212" s="55" t="e">
        <f t="shared" si="64"/>
        <v>#VALUE!</v>
      </c>
      <c r="G1212" s="55" t="e">
        <f t="shared" si="65"/>
        <v>#VALUE!</v>
      </c>
    </row>
    <row r="1213" spans="4:7" x14ac:dyDescent="0.3">
      <c r="D1213" s="11" t="str">
        <f>(IF(B1213=Localisation!$C$64,1,IF(B1213=Localisation!$C$65,2,IF(B1213=Localisation!$C$66,3,IF(B1213=Localisation!$C$67,4,IF(B1213=Localisation!$C$68,5,IF(OR(B1213=1,B1213=2,B1213=3,B1213=4,B1213=5),B1213,"")))))))</f>
        <v/>
      </c>
      <c r="E1213" s="11" t="str">
        <f>(IF(C1213=Localisation!$C$70,1,IF(C1213=Localisation!$C$71,2,IF(C1213=Localisation!$C$72,3,IF(C1213=Localisation!$C$73,4,IF(C1213=Localisation!$C$74,5,IF(OR(C1213=1,C1213=2,C1213=3,C1213=4,C1213=5),C1213,"")))))))</f>
        <v/>
      </c>
      <c r="F1213" s="55" t="e">
        <f t="shared" si="64"/>
        <v>#VALUE!</v>
      </c>
      <c r="G1213" s="55" t="e">
        <f t="shared" si="65"/>
        <v>#VALUE!</v>
      </c>
    </row>
    <row r="1214" spans="4:7" x14ac:dyDescent="0.3">
      <c r="D1214" s="11" t="str">
        <f>(IF(B1214=Localisation!$C$64,1,IF(B1214=Localisation!$C$65,2,IF(B1214=Localisation!$C$66,3,IF(B1214=Localisation!$C$67,4,IF(B1214=Localisation!$C$68,5,IF(OR(B1214=1,B1214=2,B1214=3,B1214=4,B1214=5),B1214,"")))))))</f>
        <v/>
      </c>
      <c r="E1214" s="11" t="str">
        <f>(IF(C1214=Localisation!$C$70,1,IF(C1214=Localisation!$C$71,2,IF(C1214=Localisation!$C$72,3,IF(C1214=Localisation!$C$73,4,IF(C1214=Localisation!$C$74,5,IF(OR(C1214=1,C1214=2,C1214=3,C1214=4,C1214=5),C1214,"")))))))</f>
        <v/>
      </c>
      <c r="F1214" s="55" t="e">
        <f t="shared" si="64"/>
        <v>#VALUE!</v>
      </c>
      <c r="G1214" s="55" t="e">
        <f t="shared" si="65"/>
        <v>#VALUE!</v>
      </c>
    </row>
    <row r="1215" spans="4:7" x14ac:dyDescent="0.3">
      <c r="D1215" s="11" t="str">
        <f>(IF(B1215=Localisation!$C$64,1,IF(B1215=Localisation!$C$65,2,IF(B1215=Localisation!$C$66,3,IF(B1215=Localisation!$C$67,4,IF(B1215=Localisation!$C$68,5,IF(OR(B1215=1,B1215=2,B1215=3,B1215=4,B1215=5),B1215,"")))))))</f>
        <v/>
      </c>
      <c r="E1215" s="11" t="str">
        <f>(IF(C1215=Localisation!$C$70,1,IF(C1215=Localisation!$C$71,2,IF(C1215=Localisation!$C$72,3,IF(C1215=Localisation!$C$73,4,IF(C1215=Localisation!$C$74,5,IF(OR(C1215=1,C1215=2,C1215=3,C1215=4,C1215=5),C1215,"")))))))</f>
        <v/>
      </c>
      <c r="F1215" s="55" t="e">
        <f t="shared" si="64"/>
        <v>#VALUE!</v>
      </c>
      <c r="G1215" s="55" t="e">
        <f t="shared" si="65"/>
        <v>#VALUE!</v>
      </c>
    </row>
    <row r="1216" spans="4:7" x14ac:dyDescent="0.3">
      <c r="D1216" s="11" t="str">
        <f>(IF(B1216=Localisation!$C$64,1,IF(B1216=Localisation!$C$65,2,IF(B1216=Localisation!$C$66,3,IF(B1216=Localisation!$C$67,4,IF(B1216=Localisation!$C$68,5,IF(OR(B1216=1,B1216=2,B1216=3,B1216=4,B1216=5),B1216,"")))))))</f>
        <v/>
      </c>
      <c r="E1216" s="11" t="str">
        <f>(IF(C1216=Localisation!$C$70,1,IF(C1216=Localisation!$C$71,2,IF(C1216=Localisation!$C$72,3,IF(C1216=Localisation!$C$73,4,IF(C1216=Localisation!$C$74,5,IF(OR(C1216=1,C1216=2,C1216=3,C1216=4,C1216=5),C1216,"")))))))</f>
        <v/>
      </c>
      <c r="F1216" s="55" t="e">
        <f t="shared" si="64"/>
        <v>#VALUE!</v>
      </c>
      <c r="G1216" s="55" t="e">
        <f t="shared" si="65"/>
        <v>#VALUE!</v>
      </c>
    </row>
    <row r="1217" spans="4:7" x14ac:dyDescent="0.3">
      <c r="D1217" s="11" t="str">
        <f>(IF(B1217=Localisation!$C$64,1,IF(B1217=Localisation!$C$65,2,IF(B1217=Localisation!$C$66,3,IF(B1217=Localisation!$C$67,4,IF(B1217=Localisation!$C$68,5,IF(OR(B1217=1,B1217=2,B1217=3,B1217=4,B1217=5),B1217,"")))))))</f>
        <v/>
      </c>
      <c r="E1217" s="11" t="str">
        <f>(IF(C1217=Localisation!$C$70,1,IF(C1217=Localisation!$C$71,2,IF(C1217=Localisation!$C$72,3,IF(C1217=Localisation!$C$73,4,IF(C1217=Localisation!$C$74,5,IF(OR(C1217=1,C1217=2,C1217=3,C1217=4,C1217=5),C1217,"")))))))</f>
        <v/>
      </c>
      <c r="F1217" s="55" t="e">
        <f t="shared" si="64"/>
        <v>#VALUE!</v>
      </c>
      <c r="G1217" s="55" t="e">
        <f t="shared" si="65"/>
        <v>#VALUE!</v>
      </c>
    </row>
    <row r="1218" spans="4:7" x14ac:dyDescent="0.3">
      <c r="D1218" s="11" t="str">
        <f>(IF(B1218=Localisation!$C$64,1,IF(B1218=Localisation!$C$65,2,IF(B1218=Localisation!$C$66,3,IF(B1218=Localisation!$C$67,4,IF(B1218=Localisation!$C$68,5,IF(OR(B1218=1,B1218=2,B1218=3,B1218=4,B1218=5),B1218,"")))))))</f>
        <v/>
      </c>
      <c r="E1218" s="11" t="str">
        <f>(IF(C1218=Localisation!$C$70,1,IF(C1218=Localisation!$C$71,2,IF(C1218=Localisation!$C$72,3,IF(C1218=Localisation!$C$73,4,IF(C1218=Localisation!$C$74,5,IF(OR(C1218=1,C1218=2,C1218=3,C1218=4,C1218=5),C1218,"")))))))</f>
        <v/>
      </c>
      <c r="F1218" s="55" t="e">
        <f t="shared" si="64"/>
        <v>#VALUE!</v>
      </c>
      <c r="G1218" s="55" t="e">
        <f t="shared" si="65"/>
        <v>#VALUE!</v>
      </c>
    </row>
    <row r="1219" spans="4:7" x14ac:dyDescent="0.3">
      <c r="D1219" s="11" t="str">
        <f>(IF(B1219=Localisation!$C$64,1,IF(B1219=Localisation!$C$65,2,IF(B1219=Localisation!$C$66,3,IF(B1219=Localisation!$C$67,4,IF(B1219=Localisation!$C$68,5,IF(OR(B1219=1,B1219=2,B1219=3,B1219=4,B1219=5),B1219,"")))))))</f>
        <v/>
      </c>
      <c r="E1219" s="11" t="str">
        <f>(IF(C1219=Localisation!$C$70,1,IF(C1219=Localisation!$C$71,2,IF(C1219=Localisation!$C$72,3,IF(C1219=Localisation!$C$73,4,IF(C1219=Localisation!$C$74,5,IF(OR(C1219=1,C1219=2,C1219=3,C1219=4,C1219=5),C1219,"")))))))</f>
        <v/>
      </c>
      <c r="F1219" s="55" t="e">
        <f t="shared" si="64"/>
        <v>#VALUE!</v>
      </c>
      <c r="G1219" s="55" t="e">
        <f t="shared" si="65"/>
        <v>#VALUE!</v>
      </c>
    </row>
    <row r="1220" spans="4:7" x14ac:dyDescent="0.3">
      <c r="D1220" s="11" t="str">
        <f>(IF(B1220=Localisation!$C$64,1,IF(B1220=Localisation!$C$65,2,IF(B1220=Localisation!$C$66,3,IF(B1220=Localisation!$C$67,4,IF(B1220=Localisation!$C$68,5,IF(OR(B1220=1,B1220=2,B1220=3,B1220=4,B1220=5),B1220,"")))))))</f>
        <v/>
      </c>
      <c r="E1220" s="11" t="str">
        <f>(IF(C1220=Localisation!$C$70,1,IF(C1220=Localisation!$C$71,2,IF(C1220=Localisation!$C$72,3,IF(C1220=Localisation!$C$73,4,IF(C1220=Localisation!$C$74,5,IF(OR(C1220=1,C1220=2,C1220=3,C1220=4,C1220=5),C1220,"")))))))</f>
        <v/>
      </c>
      <c r="F1220" s="55" t="e">
        <f t="shared" si="64"/>
        <v>#VALUE!</v>
      </c>
      <c r="G1220" s="55" t="e">
        <f t="shared" si="65"/>
        <v>#VALUE!</v>
      </c>
    </row>
    <row r="1221" spans="4:7" x14ac:dyDescent="0.3">
      <c r="D1221" s="11" t="str">
        <f>(IF(B1221=Localisation!$C$64,1,IF(B1221=Localisation!$C$65,2,IF(B1221=Localisation!$C$66,3,IF(B1221=Localisation!$C$67,4,IF(B1221=Localisation!$C$68,5,IF(OR(B1221=1,B1221=2,B1221=3,B1221=4,B1221=5),B1221,"")))))))</f>
        <v/>
      </c>
      <c r="E1221" s="11" t="str">
        <f>(IF(C1221=Localisation!$C$70,1,IF(C1221=Localisation!$C$71,2,IF(C1221=Localisation!$C$72,3,IF(C1221=Localisation!$C$73,4,IF(C1221=Localisation!$C$74,5,IF(OR(C1221=1,C1221=2,C1221=3,C1221=4,C1221=5),C1221,"")))))))</f>
        <v/>
      </c>
      <c r="F1221" s="55" t="e">
        <f t="shared" si="64"/>
        <v>#VALUE!</v>
      </c>
      <c r="G1221" s="55" t="e">
        <f t="shared" si="65"/>
        <v>#VALUE!</v>
      </c>
    </row>
    <row r="1222" spans="4:7" x14ac:dyDescent="0.3">
      <c r="D1222" s="11" t="str">
        <f>(IF(B1222=Localisation!$C$64,1,IF(B1222=Localisation!$C$65,2,IF(B1222=Localisation!$C$66,3,IF(B1222=Localisation!$C$67,4,IF(B1222=Localisation!$C$68,5,IF(OR(B1222=1,B1222=2,B1222=3,B1222=4,B1222=5),B1222,"")))))))</f>
        <v/>
      </c>
      <c r="E1222" s="11" t="str">
        <f>(IF(C1222=Localisation!$C$70,1,IF(C1222=Localisation!$C$71,2,IF(C1222=Localisation!$C$72,3,IF(C1222=Localisation!$C$73,4,IF(C1222=Localisation!$C$74,5,IF(OR(C1222=1,C1222=2,C1222=3,C1222=4,C1222=5),C1222,"")))))))</f>
        <v/>
      </c>
      <c r="F1222" s="55" t="e">
        <f t="shared" si="64"/>
        <v>#VALUE!</v>
      </c>
      <c r="G1222" s="55" t="e">
        <f t="shared" si="65"/>
        <v>#VALUE!</v>
      </c>
    </row>
    <row r="1223" spans="4:7" x14ac:dyDescent="0.3">
      <c r="D1223" s="11" t="str">
        <f>(IF(B1223=Localisation!$C$64,1,IF(B1223=Localisation!$C$65,2,IF(B1223=Localisation!$C$66,3,IF(B1223=Localisation!$C$67,4,IF(B1223=Localisation!$C$68,5,IF(OR(B1223=1,B1223=2,B1223=3,B1223=4,B1223=5),B1223,"")))))))</f>
        <v/>
      </c>
      <c r="E1223" s="11" t="str">
        <f>(IF(C1223=Localisation!$C$70,1,IF(C1223=Localisation!$C$71,2,IF(C1223=Localisation!$C$72,3,IF(C1223=Localisation!$C$73,4,IF(C1223=Localisation!$C$74,5,IF(OR(C1223=1,C1223=2,C1223=3,C1223=4,C1223=5),C1223,"")))))))</f>
        <v/>
      </c>
      <c r="F1223" s="55" t="e">
        <f t="shared" si="64"/>
        <v>#VALUE!</v>
      </c>
      <c r="G1223" s="55" t="e">
        <f t="shared" si="65"/>
        <v>#VALUE!</v>
      </c>
    </row>
    <row r="1224" spans="4:7" x14ac:dyDescent="0.3">
      <c r="D1224" s="11" t="str">
        <f>(IF(B1224=Localisation!$C$64,1,IF(B1224=Localisation!$C$65,2,IF(B1224=Localisation!$C$66,3,IF(B1224=Localisation!$C$67,4,IF(B1224=Localisation!$C$68,5,IF(OR(B1224=1,B1224=2,B1224=3,B1224=4,B1224=5),B1224,"")))))))</f>
        <v/>
      </c>
      <c r="E1224" s="11" t="str">
        <f>(IF(C1224=Localisation!$C$70,1,IF(C1224=Localisation!$C$71,2,IF(C1224=Localisation!$C$72,3,IF(C1224=Localisation!$C$73,4,IF(C1224=Localisation!$C$74,5,IF(OR(C1224=1,C1224=2,C1224=3,C1224=4,C1224=5),C1224,"")))))))</f>
        <v/>
      </c>
      <c r="F1224" s="55" t="e">
        <f t="shared" si="64"/>
        <v>#VALUE!</v>
      </c>
      <c r="G1224" s="55" t="e">
        <f t="shared" si="65"/>
        <v>#VALUE!</v>
      </c>
    </row>
    <row r="1225" spans="4:7" x14ac:dyDescent="0.3">
      <c r="D1225" s="11" t="str">
        <f>(IF(B1225=Localisation!$C$64,1,IF(B1225=Localisation!$C$65,2,IF(B1225=Localisation!$C$66,3,IF(B1225=Localisation!$C$67,4,IF(B1225=Localisation!$C$68,5,IF(OR(B1225=1,B1225=2,B1225=3,B1225=4,B1225=5),B1225,"")))))))</f>
        <v/>
      </c>
      <c r="E1225" s="11" t="str">
        <f>(IF(C1225=Localisation!$C$70,1,IF(C1225=Localisation!$C$71,2,IF(C1225=Localisation!$C$72,3,IF(C1225=Localisation!$C$73,4,IF(C1225=Localisation!$C$74,5,IF(OR(C1225=1,C1225=2,C1225=3,C1225=4,C1225=5),C1225,"")))))))</f>
        <v/>
      </c>
      <c r="F1225" s="55" t="e">
        <f t="shared" si="64"/>
        <v>#VALUE!</v>
      </c>
      <c r="G1225" s="55" t="e">
        <f t="shared" si="65"/>
        <v>#VALUE!</v>
      </c>
    </row>
    <row r="1226" spans="4:7" x14ac:dyDescent="0.3">
      <c r="D1226" s="11" t="str">
        <f>(IF(B1226=Localisation!$C$64,1,IF(B1226=Localisation!$C$65,2,IF(B1226=Localisation!$C$66,3,IF(B1226=Localisation!$C$67,4,IF(B1226=Localisation!$C$68,5,IF(OR(B1226=1,B1226=2,B1226=3,B1226=4,B1226=5),B1226,"")))))))</f>
        <v/>
      </c>
      <c r="E1226" s="11" t="str">
        <f>(IF(C1226=Localisation!$C$70,1,IF(C1226=Localisation!$C$71,2,IF(C1226=Localisation!$C$72,3,IF(C1226=Localisation!$C$73,4,IF(C1226=Localisation!$C$74,5,IF(OR(C1226=1,C1226=2,C1226=3,C1226=4,C1226=5),C1226,"")))))))</f>
        <v/>
      </c>
      <c r="F1226" s="55" t="e">
        <f t="shared" si="64"/>
        <v>#VALUE!</v>
      </c>
      <c r="G1226" s="55" t="e">
        <f t="shared" si="65"/>
        <v>#VALUE!</v>
      </c>
    </row>
    <row r="1227" spans="4:7" x14ac:dyDescent="0.3">
      <c r="D1227" s="11" t="str">
        <f>(IF(B1227=Localisation!$C$64,1,IF(B1227=Localisation!$C$65,2,IF(B1227=Localisation!$C$66,3,IF(B1227=Localisation!$C$67,4,IF(B1227=Localisation!$C$68,5,IF(OR(B1227=1,B1227=2,B1227=3,B1227=4,B1227=5),B1227,"")))))))</f>
        <v/>
      </c>
      <c r="E1227" s="11" t="str">
        <f>(IF(C1227=Localisation!$C$70,1,IF(C1227=Localisation!$C$71,2,IF(C1227=Localisation!$C$72,3,IF(C1227=Localisation!$C$73,4,IF(C1227=Localisation!$C$74,5,IF(OR(C1227=1,C1227=2,C1227=3,C1227=4,C1227=5),C1227,"")))))))</f>
        <v/>
      </c>
      <c r="F1227" s="55" t="e">
        <f t="shared" si="64"/>
        <v>#VALUE!</v>
      </c>
      <c r="G1227" s="55" t="e">
        <f t="shared" si="65"/>
        <v>#VALUE!</v>
      </c>
    </row>
    <row r="1228" spans="4:7" x14ac:dyDescent="0.3">
      <c r="D1228" s="11" t="str">
        <f>(IF(B1228=Localisation!$C$64,1,IF(B1228=Localisation!$C$65,2,IF(B1228=Localisation!$C$66,3,IF(B1228=Localisation!$C$67,4,IF(B1228=Localisation!$C$68,5,IF(OR(B1228=1,B1228=2,B1228=3,B1228=4,B1228=5),B1228,"")))))))</f>
        <v/>
      </c>
      <c r="E1228" s="11" t="str">
        <f>(IF(C1228=Localisation!$C$70,1,IF(C1228=Localisation!$C$71,2,IF(C1228=Localisation!$C$72,3,IF(C1228=Localisation!$C$73,4,IF(C1228=Localisation!$C$74,5,IF(OR(C1228=1,C1228=2,C1228=3,C1228=4,C1228=5),C1228,"")))))))</f>
        <v/>
      </c>
      <c r="F1228" s="55" t="e">
        <f t="shared" si="64"/>
        <v>#VALUE!</v>
      </c>
      <c r="G1228" s="55" t="e">
        <f t="shared" si="65"/>
        <v>#VALUE!</v>
      </c>
    </row>
    <row r="1229" spans="4:7" x14ac:dyDescent="0.3">
      <c r="D1229" s="11" t="str">
        <f>(IF(B1229=Localisation!$C$64,1,IF(B1229=Localisation!$C$65,2,IF(B1229=Localisation!$C$66,3,IF(B1229=Localisation!$C$67,4,IF(B1229=Localisation!$C$68,5,IF(OR(B1229=1,B1229=2,B1229=3,B1229=4,B1229=5),B1229,"")))))))</f>
        <v/>
      </c>
      <c r="E1229" s="11" t="str">
        <f>(IF(C1229=Localisation!$C$70,1,IF(C1229=Localisation!$C$71,2,IF(C1229=Localisation!$C$72,3,IF(C1229=Localisation!$C$73,4,IF(C1229=Localisation!$C$74,5,IF(OR(C1229=1,C1229=2,C1229=3,C1229=4,C1229=5),C1229,"")))))))</f>
        <v/>
      </c>
      <c r="F1229" s="55" t="e">
        <f t="shared" si="64"/>
        <v>#VALUE!</v>
      </c>
      <c r="G1229" s="55" t="e">
        <f t="shared" si="65"/>
        <v>#VALUE!</v>
      </c>
    </row>
    <row r="1230" spans="4:7" x14ac:dyDescent="0.3">
      <c r="D1230" s="11" t="str">
        <f>(IF(B1230=Localisation!$C$64,1,IF(B1230=Localisation!$C$65,2,IF(B1230=Localisation!$C$66,3,IF(B1230=Localisation!$C$67,4,IF(B1230=Localisation!$C$68,5,IF(OR(B1230=1,B1230=2,B1230=3,B1230=4,B1230=5),B1230,"")))))))</f>
        <v/>
      </c>
      <c r="E1230" s="11" t="str">
        <f>(IF(C1230=Localisation!$C$70,1,IF(C1230=Localisation!$C$71,2,IF(C1230=Localisation!$C$72,3,IF(C1230=Localisation!$C$73,4,IF(C1230=Localisation!$C$74,5,IF(OR(C1230=1,C1230=2,C1230=3,C1230=4,C1230=5),C1230,"")))))))</f>
        <v/>
      </c>
      <c r="F1230" s="55" t="e">
        <f t="shared" si="64"/>
        <v>#VALUE!</v>
      </c>
      <c r="G1230" s="55" t="e">
        <f t="shared" si="65"/>
        <v>#VALUE!</v>
      </c>
    </row>
    <row r="1231" spans="4:7" x14ac:dyDescent="0.3">
      <c r="D1231" s="11" t="str">
        <f>(IF(B1231=Localisation!$C$64,1,IF(B1231=Localisation!$C$65,2,IF(B1231=Localisation!$C$66,3,IF(B1231=Localisation!$C$67,4,IF(B1231=Localisation!$C$68,5,IF(OR(B1231=1,B1231=2,B1231=3,B1231=4,B1231=5),B1231,"")))))))</f>
        <v/>
      </c>
      <c r="E1231" s="11" t="str">
        <f>(IF(C1231=Localisation!$C$70,1,IF(C1231=Localisation!$C$71,2,IF(C1231=Localisation!$C$72,3,IF(C1231=Localisation!$C$73,4,IF(C1231=Localisation!$C$74,5,IF(OR(C1231=1,C1231=2,C1231=3,C1231=4,C1231=5),C1231,"")))))))</f>
        <v/>
      </c>
      <c r="F1231" s="55" t="e">
        <f t="shared" si="64"/>
        <v>#VALUE!</v>
      </c>
      <c r="G1231" s="55" t="e">
        <f t="shared" si="65"/>
        <v>#VALUE!</v>
      </c>
    </row>
    <row r="1232" spans="4:7" x14ac:dyDescent="0.3">
      <c r="D1232" s="11" t="str">
        <f>(IF(B1232=Localisation!$C$64,1,IF(B1232=Localisation!$C$65,2,IF(B1232=Localisation!$C$66,3,IF(B1232=Localisation!$C$67,4,IF(B1232=Localisation!$C$68,5,IF(OR(B1232=1,B1232=2,B1232=3,B1232=4,B1232=5),B1232,"")))))))</f>
        <v/>
      </c>
      <c r="E1232" s="11" t="str">
        <f>(IF(C1232=Localisation!$C$70,1,IF(C1232=Localisation!$C$71,2,IF(C1232=Localisation!$C$72,3,IF(C1232=Localisation!$C$73,4,IF(C1232=Localisation!$C$74,5,IF(OR(C1232=1,C1232=2,C1232=3,C1232=4,C1232=5),C1232,"")))))))</f>
        <v/>
      </c>
      <c r="F1232" s="55" t="e">
        <f t="shared" si="64"/>
        <v>#VALUE!</v>
      </c>
      <c r="G1232" s="55" t="e">
        <f t="shared" si="65"/>
        <v>#VALUE!</v>
      </c>
    </row>
    <row r="1233" spans="4:7" x14ac:dyDescent="0.3">
      <c r="D1233" s="11" t="str">
        <f>(IF(B1233=Localisation!$C$64,1,IF(B1233=Localisation!$C$65,2,IF(B1233=Localisation!$C$66,3,IF(B1233=Localisation!$C$67,4,IF(B1233=Localisation!$C$68,5,IF(OR(B1233=1,B1233=2,B1233=3,B1233=4,B1233=5),B1233,"")))))))</f>
        <v/>
      </c>
      <c r="E1233" s="11" t="str">
        <f>(IF(C1233=Localisation!$C$70,1,IF(C1233=Localisation!$C$71,2,IF(C1233=Localisation!$C$72,3,IF(C1233=Localisation!$C$73,4,IF(C1233=Localisation!$C$74,5,IF(OR(C1233=1,C1233=2,C1233=3,C1233=4,C1233=5),C1233,"")))))))</f>
        <v/>
      </c>
      <c r="F1233" s="55" t="e">
        <f t="shared" si="64"/>
        <v>#VALUE!</v>
      </c>
      <c r="G1233" s="55" t="e">
        <f t="shared" si="65"/>
        <v>#VALUE!</v>
      </c>
    </row>
    <row r="1234" spans="4:7" x14ac:dyDescent="0.3">
      <c r="D1234" s="11" t="str">
        <f>(IF(B1234=Localisation!$C$64,1,IF(B1234=Localisation!$C$65,2,IF(B1234=Localisation!$C$66,3,IF(B1234=Localisation!$C$67,4,IF(B1234=Localisation!$C$68,5,IF(OR(B1234=1,B1234=2,B1234=3,B1234=4,B1234=5),B1234,"")))))))</f>
        <v/>
      </c>
      <c r="E1234" s="11" t="str">
        <f>(IF(C1234=Localisation!$C$70,1,IF(C1234=Localisation!$C$71,2,IF(C1234=Localisation!$C$72,3,IF(C1234=Localisation!$C$73,4,IF(C1234=Localisation!$C$74,5,IF(OR(C1234=1,C1234=2,C1234=3,C1234=4,C1234=5),C1234,"")))))))</f>
        <v/>
      </c>
      <c r="F1234" s="55" t="e">
        <f t="shared" si="64"/>
        <v>#VALUE!</v>
      </c>
      <c r="G1234" s="55" t="e">
        <f t="shared" si="65"/>
        <v>#VALUE!</v>
      </c>
    </row>
    <row r="1235" spans="4:7" x14ac:dyDescent="0.3">
      <c r="D1235" s="11" t="str">
        <f>(IF(B1235=Localisation!$C$64,1,IF(B1235=Localisation!$C$65,2,IF(B1235=Localisation!$C$66,3,IF(B1235=Localisation!$C$67,4,IF(B1235=Localisation!$C$68,5,IF(OR(B1235=1,B1235=2,B1235=3,B1235=4,B1235=5),B1235,"")))))))</f>
        <v/>
      </c>
      <c r="E1235" s="11" t="str">
        <f>(IF(C1235=Localisation!$C$70,1,IF(C1235=Localisation!$C$71,2,IF(C1235=Localisation!$C$72,3,IF(C1235=Localisation!$C$73,4,IF(C1235=Localisation!$C$74,5,IF(OR(C1235=1,C1235=2,C1235=3,C1235=4,C1235=5),C1235,"")))))))</f>
        <v/>
      </c>
      <c r="F1235" s="55" t="e">
        <f t="shared" si="64"/>
        <v>#VALUE!</v>
      </c>
      <c r="G1235" s="55" t="e">
        <f t="shared" si="65"/>
        <v>#VALUE!</v>
      </c>
    </row>
    <row r="1236" spans="4:7" x14ac:dyDescent="0.3">
      <c r="D1236" s="11" t="str">
        <f>(IF(B1236=Localisation!$C$64,1,IF(B1236=Localisation!$C$65,2,IF(B1236=Localisation!$C$66,3,IF(B1236=Localisation!$C$67,4,IF(B1236=Localisation!$C$68,5,IF(OR(B1236=1,B1236=2,B1236=3,B1236=4,B1236=5),B1236,"")))))))</f>
        <v/>
      </c>
      <c r="E1236" s="11" t="str">
        <f>(IF(C1236=Localisation!$C$70,1,IF(C1236=Localisation!$C$71,2,IF(C1236=Localisation!$C$72,3,IF(C1236=Localisation!$C$73,4,IF(C1236=Localisation!$C$74,5,IF(OR(C1236=1,C1236=2,C1236=3,C1236=4,C1236=5),C1236,"")))))))</f>
        <v/>
      </c>
      <c r="F1236" s="55" t="e">
        <f t="shared" si="64"/>
        <v>#VALUE!</v>
      </c>
      <c r="G1236" s="55" t="e">
        <f t="shared" si="65"/>
        <v>#VALUE!</v>
      </c>
    </row>
    <row r="1237" spans="4:7" x14ac:dyDescent="0.3">
      <c r="D1237" s="11" t="str">
        <f>(IF(B1237=Localisation!$C$64,1,IF(B1237=Localisation!$C$65,2,IF(B1237=Localisation!$C$66,3,IF(B1237=Localisation!$C$67,4,IF(B1237=Localisation!$C$68,5,IF(OR(B1237=1,B1237=2,B1237=3,B1237=4,B1237=5),B1237,"")))))))</f>
        <v/>
      </c>
      <c r="E1237" s="11" t="str">
        <f>(IF(C1237=Localisation!$C$70,1,IF(C1237=Localisation!$C$71,2,IF(C1237=Localisation!$C$72,3,IF(C1237=Localisation!$C$73,4,IF(C1237=Localisation!$C$74,5,IF(OR(C1237=1,C1237=2,C1237=3,C1237=4,C1237=5),C1237,"")))))))</f>
        <v/>
      </c>
      <c r="F1237" s="55" t="e">
        <f t="shared" si="64"/>
        <v>#VALUE!</v>
      </c>
      <c r="G1237" s="55" t="e">
        <f t="shared" si="65"/>
        <v>#VALUE!</v>
      </c>
    </row>
    <row r="1238" spans="4:7" x14ac:dyDescent="0.3">
      <c r="D1238" s="11" t="str">
        <f>(IF(B1238=Localisation!$C$64,1,IF(B1238=Localisation!$C$65,2,IF(B1238=Localisation!$C$66,3,IF(B1238=Localisation!$C$67,4,IF(B1238=Localisation!$C$68,5,IF(OR(B1238=1,B1238=2,B1238=3,B1238=4,B1238=5),B1238,"")))))))</f>
        <v/>
      </c>
      <c r="E1238" s="11" t="str">
        <f>(IF(C1238=Localisation!$C$70,1,IF(C1238=Localisation!$C$71,2,IF(C1238=Localisation!$C$72,3,IF(C1238=Localisation!$C$73,4,IF(C1238=Localisation!$C$74,5,IF(OR(C1238=1,C1238=2,C1238=3,C1238=4,C1238=5),C1238,"")))))))</f>
        <v/>
      </c>
      <c r="F1238" s="55" t="e">
        <f t="shared" si="64"/>
        <v>#VALUE!</v>
      </c>
      <c r="G1238" s="55" t="e">
        <f t="shared" si="65"/>
        <v>#VALUE!</v>
      </c>
    </row>
    <row r="1239" spans="4:7" x14ac:dyDescent="0.3">
      <c r="D1239" s="11" t="str">
        <f>(IF(B1239=Localisation!$C$64,1,IF(B1239=Localisation!$C$65,2,IF(B1239=Localisation!$C$66,3,IF(B1239=Localisation!$C$67,4,IF(B1239=Localisation!$C$68,5,IF(OR(B1239=1,B1239=2,B1239=3,B1239=4,B1239=5),B1239,"")))))))</f>
        <v/>
      </c>
      <c r="E1239" s="11" t="str">
        <f>(IF(C1239=Localisation!$C$70,1,IF(C1239=Localisation!$C$71,2,IF(C1239=Localisation!$C$72,3,IF(C1239=Localisation!$C$73,4,IF(C1239=Localisation!$C$74,5,IF(OR(C1239=1,C1239=2,C1239=3,C1239=4,C1239=5),C1239,"")))))))</f>
        <v/>
      </c>
      <c r="F1239" s="55" t="e">
        <f t="shared" si="64"/>
        <v>#VALUE!</v>
      </c>
      <c r="G1239" s="55" t="e">
        <f t="shared" si="65"/>
        <v>#VALUE!</v>
      </c>
    </row>
    <row r="1240" spans="4:7" x14ac:dyDescent="0.3">
      <c r="D1240" s="11" t="str">
        <f>(IF(B1240=Localisation!$C$64,1,IF(B1240=Localisation!$C$65,2,IF(B1240=Localisation!$C$66,3,IF(B1240=Localisation!$C$67,4,IF(B1240=Localisation!$C$68,5,IF(OR(B1240=1,B1240=2,B1240=3,B1240=4,B1240=5),B1240,"")))))))</f>
        <v/>
      </c>
      <c r="E1240" s="11" t="str">
        <f>(IF(C1240=Localisation!$C$70,1,IF(C1240=Localisation!$C$71,2,IF(C1240=Localisation!$C$72,3,IF(C1240=Localisation!$C$73,4,IF(C1240=Localisation!$C$74,5,IF(OR(C1240=1,C1240=2,C1240=3,C1240=4,C1240=5),C1240,"")))))))</f>
        <v/>
      </c>
      <c r="F1240" s="55" t="e">
        <f t="shared" si="64"/>
        <v>#VALUE!</v>
      </c>
      <c r="G1240" s="55" t="e">
        <f t="shared" si="65"/>
        <v>#VALUE!</v>
      </c>
    </row>
    <row r="1241" spans="4:7" x14ac:dyDescent="0.3">
      <c r="D1241" s="11" t="str">
        <f>(IF(B1241=Localisation!$C$64,1,IF(B1241=Localisation!$C$65,2,IF(B1241=Localisation!$C$66,3,IF(B1241=Localisation!$C$67,4,IF(B1241=Localisation!$C$68,5,IF(OR(B1241=1,B1241=2,B1241=3,B1241=4,B1241=5),B1241,"")))))))</f>
        <v/>
      </c>
      <c r="E1241" s="11" t="str">
        <f>(IF(C1241=Localisation!$C$70,1,IF(C1241=Localisation!$C$71,2,IF(C1241=Localisation!$C$72,3,IF(C1241=Localisation!$C$73,4,IF(C1241=Localisation!$C$74,5,IF(OR(C1241=1,C1241=2,C1241=3,C1241=4,C1241=5),C1241,"")))))))</f>
        <v/>
      </c>
      <c r="F1241" s="55" t="e">
        <f t="shared" si="64"/>
        <v>#VALUE!</v>
      </c>
      <c r="G1241" s="55" t="e">
        <f t="shared" si="65"/>
        <v>#VALUE!</v>
      </c>
    </row>
    <row r="1242" spans="4:7" x14ac:dyDescent="0.3">
      <c r="D1242" s="11" t="str">
        <f>(IF(B1242=Localisation!$C$64,1,IF(B1242=Localisation!$C$65,2,IF(B1242=Localisation!$C$66,3,IF(B1242=Localisation!$C$67,4,IF(B1242=Localisation!$C$68,5,IF(OR(B1242=1,B1242=2,B1242=3,B1242=4,B1242=5),B1242,"")))))))</f>
        <v/>
      </c>
      <c r="E1242" s="11" t="str">
        <f>(IF(C1242=Localisation!$C$70,1,IF(C1242=Localisation!$C$71,2,IF(C1242=Localisation!$C$72,3,IF(C1242=Localisation!$C$73,4,IF(C1242=Localisation!$C$74,5,IF(OR(C1242=1,C1242=2,C1242=3,C1242=4,C1242=5),C1242,"")))))))</f>
        <v/>
      </c>
      <c r="F1242" s="55" t="e">
        <f t="shared" si="64"/>
        <v>#VALUE!</v>
      </c>
      <c r="G1242" s="55" t="e">
        <f t="shared" si="65"/>
        <v>#VALUE!</v>
      </c>
    </row>
    <row r="1243" spans="4:7" x14ac:dyDescent="0.3">
      <c r="D1243" s="11" t="str">
        <f>(IF(B1243=Localisation!$C$64,1,IF(B1243=Localisation!$C$65,2,IF(B1243=Localisation!$C$66,3,IF(B1243=Localisation!$C$67,4,IF(B1243=Localisation!$C$68,5,IF(OR(B1243=1,B1243=2,B1243=3,B1243=4,B1243=5),B1243,"")))))))</f>
        <v/>
      </c>
      <c r="E1243" s="11" t="str">
        <f>(IF(C1243=Localisation!$C$70,1,IF(C1243=Localisation!$C$71,2,IF(C1243=Localisation!$C$72,3,IF(C1243=Localisation!$C$73,4,IF(C1243=Localisation!$C$74,5,IF(OR(C1243=1,C1243=2,C1243=3,C1243=4,C1243=5),C1243,"")))))))</f>
        <v/>
      </c>
      <c r="F1243" s="55" t="e">
        <f t="shared" si="64"/>
        <v>#VALUE!</v>
      </c>
      <c r="G1243" s="55" t="e">
        <f t="shared" si="65"/>
        <v>#VALUE!</v>
      </c>
    </row>
    <row r="1244" spans="4:7" x14ac:dyDescent="0.3">
      <c r="D1244" s="11" t="str">
        <f>(IF(B1244=Localisation!$C$64,1,IF(B1244=Localisation!$C$65,2,IF(B1244=Localisation!$C$66,3,IF(B1244=Localisation!$C$67,4,IF(B1244=Localisation!$C$68,5,IF(OR(B1244=1,B1244=2,B1244=3,B1244=4,B1244=5),B1244,"")))))))</f>
        <v/>
      </c>
      <c r="E1244" s="11" t="str">
        <f>(IF(C1244=Localisation!$C$70,1,IF(C1244=Localisation!$C$71,2,IF(C1244=Localisation!$C$72,3,IF(C1244=Localisation!$C$73,4,IF(C1244=Localisation!$C$74,5,IF(OR(C1244=1,C1244=2,C1244=3,C1244=4,C1244=5),C1244,"")))))))</f>
        <v/>
      </c>
      <c r="F1244" s="55" t="e">
        <f t="shared" si="64"/>
        <v>#VALUE!</v>
      </c>
      <c r="G1244" s="55" t="e">
        <f t="shared" si="65"/>
        <v>#VALUE!</v>
      </c>
    </row>
    <row r="1245" spans="4:7" x14ac:dyDescent="0.3">
      <c r="D1245" s="11" t="str">
        <f>(IF(B1245=Localisation!$C$64,1,IF(B1245=Localisation!$C$65,2,IF(B1245=Localisation!$C$66,3,IF(B1245=Localisation!$C$67,4,IF(B1245=Localisation!$C$68,5,IF(OR(B1245=1,B1245=2,B1245=3,B1245=4,B1245=5),B1245,"")))))))</f>
        <v/>
      </c>
      <c r="E1245" s="11" t="str">
        <f>(IF(C1245=Localisation!$C$70,1,IF(C1245=Localisation!$C$71,2,IF(C1245=Localisation!$C$72,3,IF(C1245=Localisation!$C$73,4,IF(C1245=Localisation!$C$74,5,IF(OR(C1245=1,C1245=2,C1245=3,C1245=4,C1245=5),C1245,"")))))))</f>
        <v/>
      </c>
      <c r="F1245" s="55" t="e">
        <f t="shared" si="64"/>
        <v>#VALUE!</v>
      </c>
      <c r="G1245" s="55" t="e">
        <f t="shared" si="65"/>
        <v>#VALUE!</v>
      </c>
    </row>
    <row r="1246" spans="4:7" x14ac:dyDescent="0.3">
      <c r="D1246" s="11" t="str">
        <f>(IF(B1246=Localisation!$C$64,1,IF(B1246=Localisation!$C$65,2,IF(B1246=Localisation!$C$66,3,IF(B1246=Localisation!$C$67,4,IF(B1246=Localisation!$C$68,5,IF(OR(B1246=1,B1246=2,B1246=3,B1246=4,B1246=5),B1246,"")))))))</f>
        <v/>
      </c>
      <c r="E1246" s="11" t="str">
        <f>(IF(C1246=Localisation!$C$70,1,IF(C1246=Localisation!$C$71,2,IF(C1246=Localisation!$C$72,3,IF(C1246=Localisation!$C$73,4,IF(C1246=Localisation!$C$74,5,IF(OR(C1246=1,C1246=2,C1246=3,C1246=4,C1246=5),C1246,"")))))))</f>
        <v/>
      </c>
      <c r="F1246" s="55" t="e">
        <f t="shared" si="64"/>
        <v>#VALUE!</v>
      </c>
      <c r="G1246" s="55" t="e">
        <f t="shared" si="65"/>
        <v>#VALUE!</v>
      </c>
    </row>
    <row r="1247" spans="4:7" x14ac:dyDescent="0.3">
      <c r="D1247" s="11" t="str">
        <f>(IF(B1247=Localisation!$C$64,1,IF(B1247=Localisation!$C$65,2,IF(B1247=Localisation!$C$66,3,IF(B1247=Localisation!$C$67,4,IF(B1247=Localisation!$C$68,5,IF(OR(B1247=1,B1247=2,B1247=3,B1247=4,B1247=5),B1247,"")))))))</f>
        <v/>
      </c>
      <c r="E1247" s="11" t="str">
        <f>(IF(C1247=Localisation!$C$70,1,IF(C1247=Localisation!$C$71,2,IF(C1247=Localisation!$C$72,3,IF(C1247=Localisation!$C$73,4,IF(C1247=Localisation!$C$74,5,IF(OR(C1247=1,C1247=2,C1247=3,C1247=4,C1247=5),C1247,"")))))))</f>
        <v/>
      </c>
      <c r="F1247" s="55" t="e">
        <f t="shared" si="64"/>
        <v>#VALUE!</v>
      </c>
      <c r="G1247" s="55" t="e">
        <f t="shared" si="65"/>
        <v>#VALUE!</v>
      </c>
    </row>
    <row r="1248" spans="4:7" x14ac:dyDescent="0.3">
      <c r="D1248" s="11" t="str">
        <f>(IF(B1248=Localisation!$C$64,1,IF(B1248=Localisation!$C$65,2,IF(B1248=Localisation!$C$66,3,IF(B1248=Localisation!$C$67,4,IF(B1248=Localisation!$C$68,5,IF(OR(B1248=1,B1248=2,B1248=3,B1248=4,B1248=5),B1248,"")))))))</f>
        <v/>
      </c>
      <c r="E1248" s="11" t="str">
        <f>(IF(C1248=Localisation!$C$70,1,IF(C1248=Localisation!$C$71,2,IF(C1248=Localisation!$C$72,3,IF(C1248=Localisation!$C$73,4,IF(C1248=Localisation!$C$74,5,IF(OR(C1248=1,C1248=2,C1248=3,C1248=4,C1248=5),C1248,"")))))))</f>
        <v/>
      </c>
      <c r="F1248" s="55" t="e">
        <f t="shared" si="64"/>
        <v>#VALUE!</v>
      </c>
      <c r="G1248" s="55" t="e">
        <f t="shared" si="65"/>
        <v>#VALUE!</v>
      </c>
    </row>
    <row r="1249" spans="4:7" x14ac:dyDescent="0.3">
      <c r="D1249" s="11" t="str">
        <f>(IF(B1249=Localisation!$C$64,1,IF(B1249=Localisation!$C$65,2,IF(B1249=Localisation!$C$66,3,IF(B1249=Localisation!$C$67,4,IF(B1249=Localisation!$C$68,5,IF(OR(B1249=1,B1249=2,B1249=3,B1249=4,B1249=5),B1249,"")))))))</f>
        <v/>
      </c>
      <c r="E1249" s="11" t="str">
        <f>(IF(C1249=Localisation!$C$70,1,IF(C1249=Localisation!$C$71,2,IF(C1249=Localisation!$C$72,3,IF(C1249=Localisation!$C$73,4,IF(C1249=Localisation!$C$74,5,IF(OR(C1249=1,C1249=2,C1249=3,C1249=4,C1249=5),C1249,"")))))))</f>
        <v/>
      </c>
      <c r="F1249" s="55" t="e">
        <f t="shared" si="64"/>
        <v>#VALUE!</v>
      </c>
      <c r="G1249" s="55" t="e">
        <f t="shared" si="65"/>
        <v>#VALUE!</v>
      </c>
    </row>
    <row r="1250" spans="4:7" x14ac:dyDescent="0.3">
      <c r="D1250" s="11" t="str">
        <f>(IF(B1250=Localisation!$C$64,1,IF(B1250=Localisation!$C$65,2,IF(B1250=Localisation!$C$66,3,IF(B1250=Localisation!$C$67,4,IF(B1250=Localisation!$C$68,5,IF(OR(B1250=1,B1250=2,B1250=3,B1250=4,B1250=5),B1250,"")))))))</f>
        <v/>
      </c>
      <c r="E1250" s="11" t="str">
        <f>(IF(C1250=Localisation!$C$70,1,IF(C1250=Localisation!$C$71,2,IF(C1250=Localisation!$C$72,3,IF(C1250=Localisation!$C$73,4,IF(C1250=Localisation!$C$74,5,IF(OR(C1250=1,C1250=2,C1250=3,C1250=4,C1250=5),C1250,"")))))))</f>
        <v/>
      </c>
      <c r="F1250" s="55" t="e">
        <f t="shared" ref="F1250:F1313" si="66">(((D1250+E1250)-2)/8)</f>
        <v>#VALUE!</v>
      </c>
      <c r="G1250" s="55" t="e">
        <f t="shared" ref="G1250:G1313" si="67">(0.65*(((D1250+E1250-2)*100)/8)+22.9)/100</f>
        <v>#VALUE!</v>
      </c>
    </row>
    <row r="1251" spans="4:7" x14ac:dyDescent="0.3">
      <c r="D1251" s="11" t="str">
        <f>(IF(B1251=Localisation!$C$64,1,IF(B1251=Localisation!$C$65,2,IF(B1251=Localisation!$C$66,3,IF(B1251=Localisation!$C$67,4,IF(B1251=Localisation!$C$68,5,IF(OR(B1251=1,B1251=2,B1251=3,B1251=4,B1251=5),B1251,"")))))))</f>
        <v/>
      </c>
      <c r="E1251" s="11" t="str">
        <f>(IF(C1251=Localisation!$C$70,1,IF(C1251=Localisation!$C$71,2,IF(C1251=Localisation!$C$72,3,IF(C1251=Localisation!$C$73,4,IF(C1251=Localisation!$C$74,5,IF(OR(C1251=1,C1251=2,C1251=3,C1251=4,C1251=5),C1251,"")))))))</f>
        <v/>
      </c>
      <c r="F1251" s="55" t="e">
        <f t="shared" si="66"/>
        <v>#VALUE!</v>
      </c>
      <c r="G1251" s="55" t="e">
        <f t="shared" si="67"/>
        <v>#VALUE!</v>
      </c>
    </row>
    <row r="1252" spans="4:7" x14ac:dyDescent="0.3">
      <c r="D1252" s="11" t="str">
        <f>(IF(B1252=Localisation!$C$64,1,IF(B1252=Localisation!$C$65,2,IF(B1252=Localisation!$C$66,3,IF(B1252=Localisation!$C$67,4,IF(B1252=Localisation!$C$68,5,IF(OR(B1252=1,B1252=2,B1252=3,B1252=4,B1252=5),B1252,"")))))))</f>
        <v/>
      </c>
      <c r="E1252" s="11" t="str">
        <f>(IF(C1252=Localisation!$C$70,1,IF(C1252=Localisation!$C$71,2,IF(C1252=Localisation!$C$72,3,IF(C1252=Localisation!$C$73,4,IF(C1252=Localisation!$C$74,5,IF(OR(C1252=1,C1252=2,C1252=3,C1252=4,C1252=5),C1252,"")))))))</f>
        <v/>
      </c>
      <c r="F1252" s="55" t="e">
        <f t="shared" si="66"/>
        <v>#VALUE!</v>
      </c>
      <c r="G1252" s="55" t="e">
        <f t="shared" si="67"/>
        <v>#VALUE!</v>
      </c>
    </row>
    <row r="1253" spans="4:7" x14ac:dyDescent="0.3">
      <c r="D1253" s="11" t="str">
        <f>(IF(B1253=Localisation!$C$64,1,IF(B1253=Localisation!$C$65,2,IF(B1253=Localisation!$C$66,3,IF(B1253=Localisation!$C$67,4,IF(B1253=Localisation!$C$68,5,IF(OR(B1253=1,B1253=2,B1253=3,B1253=4,B1253=5),B1253,"")))))))</f>
        <v/>
      </c>
      <c r="E1253" s="11" t="str">
        <f>(IF(C1253=Localisation!$C$70,1,IF(C1253=Localisation!$C$71,2,IF(C1253=Localisation!$C$72,3,IF(C1253=Localisation!$C$73,4,IF(C1253=Localisation!$C$74,5,IF(OR(C1253=1,C1253=2,C1253=3,C1253=4,C1253=5),C1253,"")))))))</f>
        <v/>
      </c>
      <c r="F1253" s="55" t="e">
        <f t="shared" si="66"/>
        <v>#VALUE!</v>
      </c>
      <c r="G1253" s="55" t="e">
        <f t="shared" si="67"/>
        <v>#VALUE!</v>
      </c>
    </row>
    <row r="1254" spans="4:7" x14ac:dyDescent="0.3">
      <c r="D1254" s="11" t="str">
        <f>(IF(B1254=Localisation!$C$64,1,IF(B1254=Localisation!$C$65,2,IF(B1254=Localisation!$C$66,3,IF(B1254=Localisation!$C$67,4,IF(B1254=Localisation!$C$68,5,IF(OR(B1254=1,B1254=2,B1254=3,B1254=4,B1254=5),B1254,"")))))))</f>
        <v/>
      </c>
      <c r="E1254" s="11" t="str">
        <f>(IF(C1254=Localisation!$C$70,1,IF(C1254=Localisation!$C$71,2,IF(C1254=Localisation!$C$72,3,IF(C1254=Localisation!$C$73,4,IF(C1254=Localisation!$C$74,5,IF(OR(C1254=1,C1254=2,C1254=3,C1254=4,C1254=5),C1254,"")))))))</f>
        <v/>
      </c>
      <c r="F1254" s="55" t="e">
        <f t="shared" si="66"/>
        <v>#VALUE!</v>
      </c>
      <c r="G1254" s="55" t="e">
        <f t="shared" si="67"/>
        <v>#VALUE!</v>
      </c>
    </row>
    <row r="1255" spans="4:7" x14ac:dyDescent="0.3">
      <c r="D1255" s="11" t="str">
        <f>(IF(B1255=Localisation!$C$64,1,IF(B1255=Localisation!$C$65,2,IF(B1255=Localisation!$C$66,3,IF(B1255=Localisation!$C$67,4,IF(B1255=Localisation!$C$68,5,IF(OR(B1255=1,B1255=2,B1255=3,B1255=4,B1255=5),B1255,"")))))))</f>
        <v/>
      </c>
      <c r="E1255" s="11" t="str">
        <f>(IF(C1255=Localisation!$C$70,1,IF(C1255=Localisation!$C$71,2,IF(C1255=Localisation!$C$72,3,IF(C1255=Localisation!$C$73,4,IF(C1255=Localisation!$C$74,5,IF(OR(C1255=1,C1255=2,C1255=3,C1255=4,C1255=5),C1255,"")))))))</f>
        <v/>
      </c>
      <c r="F1255" s="55" t="e">
        <f t="shared" si="66"/>
        <v>#VALUE!</v>
      </c>
      <c r="G1255" s="55" t="e">
        <f t="shared" si="67"/>
        <v>#VALUE!</v>
      </c>
    </row>
    <row r="1256" spans="4:7" x14ac:dyDescent="0.3">
      <c r="D1256" s="11" t="str">
        <f>(IF(B1256=Localisation!$C$64,1,IF(B1256=Localisation!$C$65,2,IF(B1256=Localisation!$C$66,3,IF(B1256=Localisation!$C$67,4,IF(B1256=Localisation!$C$68,5,IF(OR(B1256=1,B1256=2,B1256=3,B1256=4,B1256=5),B1256,"")))))))</f>
        <v/>
      </c>
      <c r="E1256" s="11" t="str">
        <f>(IF(C1256=Localisation!$C$70,1,IF(C1256=Localisation!$C$71,2,IF(C1256=Localisation!$C$72,3,IF(C1256=Localisation!$C$73,4,IF(C1256=Localisation!$C$74,5,IF(OR(C1256=1,C1256=2,C1256=3,C1256=4,C1256=5),C1256,"")))))))</f>
        <v/>
      </c>
      <c r="F1256" s="55" t="e">
        <f t="shared" si="66"/>
        <v>#VALUE!</v>
      </c>
      <c r="G1256" s="55" t="e">
        <f t="shared" si="67"/>
        <v>#VALUE!</v>
      </c>
    </row>
    <row r="1257" spans="4:7" x14ac:dyDescent="0.3">
      <c r="D1257" s="11" t="str">
        <f>(IF(B1257=Localisation!$C$64,1,IF(B1257=Localisation!$C$65,2,IF(B1257=Localisation!$C$66,3,IF(B1257=Localisation!$C$67,4,IF(B1257=Localisation!$C$68,5,IF(OR(B1257=1,B1257=2,B1257=3,B1257=4,B1257=5),B1257,"")))))))</f>
        <v/>
      </c>
      <c r="E1257" s="11" t="str">
        <f>(IF(C1257=Localisation!$C$70,1,IF(C1257=Localisation!$C$71,2,IF(C1257=Localisation!$C$72,3,IF(C1257=Localisation!$C$73,4,IF(C1257=Localisation!$C$74,5,IF(OR(C1257=1,C1257=2,C1257=3,C1257=4,C1257=5),C1257,"")))))))</f>
        <v/>
      </c>
      <c r="F1257" s="55" t="e">
        <f t="shared" si="66"/>
        <v>#VALUE!</v>
      </c>
      <c r="G1257" s="55" t="e">
        <f t="shared" si="67"/>
        <v>#VALUE!</v>
      </c>
    </row>
    <row r="1258" spans="4:7" x14ac:dyDescent="0.3">
      <c r="D1258" s="11" t="str">
        <f>(IF(B1258=Localisation!$C$64,1,IF(B1258=Localisation!$C$65,2,IF(B1258=Localisation!$C$66,3,IF(B1258=Localisation!$C$67,4,IF(B1258=Localisation!$C$68,5,IF(OR(B1258=1,B1258=2,B1258=3,B1258=4,B1258=5),B1258,"")))))))</f>
        <v/>
      </c>
      <c r="E1258" s="11" t="str">
        <f>(IF(C1258=Localisation!$C$70,1,IF(C1258=Localisation!$C$71,2,IF(C1258=Localisation!$C$72,3,IF(C1258=Localisation!$C$73,4,IF(C1258=Localisation!$C$74,5,IF(OR(C1258=1,C1258=2,C1258=3,C1258=4,C1258=5),C1258,"")))))))</f>
        <v/>
      </c>
      <c r="F1258" s="55" t="e">
        <f t="shared" si="66"/>
        <v>#VALUE!</v>
      </c>
      <c r="G1258" s="55" t="e">
        <f t="shared" si="67"/>
        <v>#VALUE!</v>
      </c>
    </row>
    <row r="1259" spans="4:7" x14ac:dyDescent="0.3">
      <c r="D1259" s="11" t="str">
        <f>(IF(B1259=Localisation!$C$64,1,IF(B1259=Localisation!$C$65,2,IF(B1259=Localisation!$C$66,3,IF(B1259=Localisation!$C$67,4,IF(B1259=Localisation!$C$68,5,IF(OR(B1259=1,B1259=2,B1259=3,B1259=4,B1259=5),B1259,"")))))))</f>
        <v/>
      </c>
      <c r="E1259" s="11" t="str">
        <f>(IF(C1259=Localisation!$C$70,1,IF(C1259=Localisation!$C$71,2,IF(C1259=Localisation!$C$72,3,IF(C1259=Localisation!$C$73,4,IF(C1259=Localisation!$C$74,5,IF(OR(C1259=1,C1259=2,C1259=3,C1259=4,C1259=5),C1259,"")))))))</f>
        <v/>
      </c>
      <c r="F1259" s="55" t="e">
        <f t="shared" si="66"/>
        <v>#VALUE!</v>
      </c>
      <c r="G1259" s="55" t="e">
        <f t="shared" si="67"/>
        <v>#VALUE!</v>
      </c>
    </row>
    <row r="1260" spans="4:7" x14ac:dyDescent="0.3">
      <c r="D1260" s="11" t="str">
        <f>(IF(B1260=Localisation!$C$64,1,IF(B1260=Localisation!$C$65,2,IF(B1260=Localisation!$C$66,3,IF(B1260=Localisation!$C$67,4,IF(B1260=Localisation!$C$68,5,IF(OR(B1260=1,B1260=2,B1260=3,B1260=4,B1260=5),B1260,"")))))))</f>
        <v/>
      </c>
      <c r="E1260" s="11" t="str">
        <f>(IF(C1260=Localisation!$C$70,1,IF(C1260=Localisation!$C$71,2,IF(C1260=Localisation!$C$72,3,IF(C1260=Localisation!$C$73,4,IF(C1260=Localisation!$C$74,5,IF(OR(C1260=1,C1260=2,C1260=3,C1260=4,C1260=5),C1260,"")))))))</f>
        <v/>
      </c>
      <c r="F1260" s="55" t="e">
        <f t="shared" si="66"/>
        <v>#VALUE!</v>
      </c>
      <c r="G1260" s="55" t="e">
        <f t="shared" si="67"/>
        <v>#VALUE!</v>
      </c>
    </row>
    <row r="1261" spans="4:7" x14ac:dyDescent="0.3">
      <c r="D1261" s="11" t="str">
        <f>(IF(B1261=Localisation!$C$64,1,IF(B1261=Localisation!$C$65,2,IF(B1261=Localisation!$C$66,3,IF(B1261=Localisation!$C$67,4,IF(B1261=Localisation!$C$68,5,IF(OR(B1261=1,B1261=2,B1261=3,B1261=4,B1261=5),B1261,"")))))))</f>
        <v/>
      </c>
      <c r="E1261" s="11" t="str">
        <f>(IF(C1261=Localisation!$C$70,1,IF(C1261=Localisation!$C$71,2,IF(C1261=Localisation!$C$72,3,IF(C1261=Localisation!$C$73,4,IF(C1261=Localisation!$C$74,5,IF(OR(C1261=1,C1261=2,C1261=3,C1261=4,C1261=5),C1261,"")))))))</f>
        <v/>
      </c>
      <c r="F1261" s="55" t="e">
        <f t="shared" si="66"/>
        <v>#VALUE!</v>
      </c>
      <c r="G1261" s="55" t="e">
        <f t="shared" si="67"/>
        <v>#VALUE!</v>
      </c>
    </row>
    <row r="1262" spans="4:7" x14ac:dyDescent="0.3">
      <c r="D1262" s="11" t="str">
        <f>(IF(B1262=Localisation!$C$64,1,IF(B1262=Localisation!$C$65,2,IF(B1262=Localisation!$C$66,3,IF(B1262=Localisation!$C$67,4,IF(B1262=Localisation!$C$68,5,IF(OR(B1262=1,B1262=2,B1262=3,B1262=4,B1262=5),B1262,"")))))))</f>
        <v/>
      </c>
      <c r="E1262" s="11" t="str">
        <f>(IF(C1262=Localisation!$C$70,1,IF(C1262=Localisation!$C$71,2,IF(C1262=Localisation!$C$72,3,IF(C1262=Localisation!$C$73,4,IF(C1262=Localisation!$C$74,5,IF(OR(C1262=1,C1262=2,C1262=3,C1262=4,C1262=5),C1262,"")))))))</f>
        <v/>
      </c>
      <c r="F1262" s="55" t="e">
        <f t="shared" si="66"/>
        <v>#VALUE!</v>
      </c>
      <c r="G1262" s="55" t="e">
        <f t="shared" si="67"/>
        <v>#VALUE!</v>
      </c>
    </row>
    <row r="1263" spans="4:7" x14ac:dyDescent="0.3">
      <c r="D1263" s="11" t="str">
        <f>(IF(B1263=Localisation!$C$64,1,IF(B1263=Localisation!$C$65,2,IF(B1263=Localisation!$C$66,3,IF(B1263=Localisation!$C$67,4,IF(B1263=Localisation!$C$68,5,IF(OR(B1263=1,B1263=2,B1263=3,B1263=4,B1263=5),B1263,"")))))))</f>
        <v/>
      </c>
      <c r="E1263" s="11" t="str">
        <f>(IF(C1263=Localisation!$C$70,1,IF(C1263=Localisation!$C$71,2,IF(C1263=Localisation!$C$72,3,IF(C1263=Localisation!$C$73,4,IF(C1263=Localisation!$C$74,5,IF(OR(C1263=1,C1263=2,C1263=3,C1263=4,C1263=5),C1263,"")))))))</f>
        <v/>
      </c>
      <c r="F1263" s="55" t="e">
        <f t="shared" si="66"/>
        <v>#VALUE!</v>
      </c>
      <c r="G1263" s="55" t="e">
        <f t="shared" si="67"/>
        <v>#VALUE!</v>
      </c>
    </row>
    <row r="1264" spans="4:7" x14ac:dyDescent="0.3">
      <c r="D1264" s="11" t="str">
        <f>(IF(B1264=Localisation!$C$64,1,IF(B1264=Localisation!$C$65,2,IF(B1264=Localisation!$C$66,3,IF(B1264=Localisation!$C$67,4,IF(B1264=Localisation!$C$68,5,IF(OR(B1264=1,B1264=2,B1264=3,B1264=4,B1264=5),B1264,"")))))))</f>
        <v/>
      </c>
      <c r="E1264" s="11" t="str">
        <f>(IF(C1264=Localisation!$C$70,1,IF(C1264=Localisation!$C$71,2,IF(C1264=Localisation!$C$72,3,IF(C1264=Localisation!$C$73,4,IF(C1264=Localisation!$C$74,5,IF(OR(C1264=1,C1264=2,C1264=3,C1264=4,C1264=5),C1264,"")))))))</f>
        <v/>
      </c>
      <c r="F1264" s="55" t="e">
        <f t="shared" si="66"/>
        <v>#VALUE!</v>
      </c>
      <c r="G1264" s="55" t="e">
        <f t="shared" si="67"/>
        <v>#VALUE!</v>
      </c>
    </row>
    <row r="1265" spans="4:7" x14ac:dyDescent="0.3">
      <c r="D1265" s="11" t="str">
        <f>(IF(B1265=Localisation!$C$64,1,IF(B1265=Localisation!$C$65,2,IF(B1265=Localisation!$C$66,3,IF(B1265=Localisation!$C$67,4,IF(B1265=Localisation!$C$68,5,IF(OR(B1265=1,B1265=2,B1265=3,B1265=4,B1265=5),B1265,"")))))))</f>
        <v/>
      </c>
      <c r="E1265" s="11" t="str">
        <f>(IF(C1265=Localisation!$C$70,1,IF(C1265=Localisation!$C$71,2,IF(C1265=Localisation!$C$72,3,IF(C1265=Localisation!$C$73,4,IF(C1265=Localisation!$C$74,5,IF(OR(C1265=1,C1265=2,C1265=3,C1265=4,C1265=5),C1265,"")))))))</f>
        <v/>
      </c>
      <c r="F1265" s="55" t="e">
        <f t="shared" si="66"/>
        <v>#VALUE!</v>
      </c>
      <c r="G1265" s="55" t="e">
        <f t="shared" si="67"/>
        <v>#VALUE!</v>
      </c>
    </row>
    <row r="1266" spans="4:7" x14ac:dyDescent="0.3">
      <c r="D1266" s="11" t="str">
        <f>(IF(B1266=Localisation!$C$64,1,IF(B1266=Localisation!$C$65,2,IF(B1266=Localisation!$C$66,3,IF(B1266=Localisation!$C$67,4,IF(B1266=Localisation!$C$68,5,IF(OR(B1266=1,B1266=2,B1266=3,B1266=4,B1266=5),B1266,"")))))))</f>
        <v/>
      </c>
      <c r="E1266" s="11" t="str">
        <f>(IF(C1266=Localisation!$C$70,1,IF(C1266=Localisation!$C$71,2,IF(C1266=Localisation!$C$72,3,IF(C1266=Localisation!$C$73,4,IF(C1266=Localisation!$C$74,5,IF(OR(C1266=1,C1266=2,C1266=3,C1266=4,C1266=5),C1266,"")))))))</f>
        <v/>
      </c>
      <c r="F1266" s="55" t="e">
        <f t="shared" si="66"/>
        <v>#VALUE!</v>
      </c>
      <c r="G1266" s="55" t="e">
        <f t="shared" si="67"/>
        <v>#VALUE!</v>
      </c>
    </row>
    <row r="1267" spans="4:7" x14ac:dyDescent="0.3">
      <c r="D1267" s="11" t="str">
        <f>(IF(B1267=Localisation!$C$64,1,IF(B1267=Localisation!$C$65,2,IF(B1267=Localisation!$C$66,3,IF(B1267=Localisation!$C$67,4,IF(B1267=Localisation!$C$68,5,IF(OR(B1267=1,B1267=2,B1267=3,B1267=4,B1267=5),B1267,"")))))))</f>
        <v/>
      </c>
      <c r="E1267" s="11" t="str">
        <f>(IF(C1267=Localisation!$C$70,1,IF(C1267=Localisation!$C$71,2,IF(C1267=Localisation!$C$72,3,IF(C1267=Localisation!$C$73,4,IF(C1267=Localisation!$C$74,5,IF(OR(C1267=1,C1267=2,C1267=3,C1267=4,C1267=5),C1267,"")))))))</f>
        <v/>
      </c>
      <c r="F1267" s="55" t="e">
        <f t="shared" si="66"/>
        <v>#VALUE!</v>
      </c>
      <c r="G1267" s="55" t="e">
        <f t="shared" si="67"/>
        <v>#VALUE!</v>
      </c>
    </row>
    <row r="1268" spans="4:7" x14ac:dyDescent="0.3">
      <c r="D1268" s="11" t="str">
        <f>(IF(B1268=Localisation!$C$64,1,IF(B1268=Localisation!$C$65,2,IF(B1268=Localisation!$C$66,3,IF(B1268=Localisation!$C$67,4,IF(B1268=Localisation!$C$68,5,IF(OR(B1268=1,B1268=2,B1268=3,B1268=4,B1268=5),B1268,"")))))))</f>
        <v/>
      </c>
      <c r="E1268" s="11" t="str">
        <f>(IF(C1268=Localisation!$C$70,1,IF(C1268=Localisation!$C$71,2,IF(C1268=Localisation!$C$72,3,IF(C1268=Localisation!$C$73,4,IF(C1268=Localisation!$C$74,5,IF(OR(C1268=1,C1268=2,C1268=3,C1268=4,C1268=5),C1268,"")))))))</f>
        <v/>
      </c>
      <c r="F1268" s="55" t="e">
        <f t="shared" si="66"/>
        <v>#VALUE!</v>
      </c>
      <c r="G1268" s="55" t="e">
        <f t="shared" si="67"/>
        <v>#VALUE!</v>
      </c>
    </row>
    <row r="1269" spans="4:7" x14ac:dyDescent="0.3">
      <c r="D1269" s="11" t="str">
        <f>(IF(B1269=Localisation!$C$64,1,IF(B1269=Localisation!$C$65,2,IF(B1269=Localisation!$C$66,3,IF(B1269=Localisation!$C$67,4,IF(B1269=Localisation!$C$68,5,IF(OR(B1269=1,B1269=2,B1269=3,B1269=4,B1269=5),B1269,"")))))))</f>
        <v/>
      </c>
      <c r="E1269" s="11" t="str">
        <f>(IF(C1269=Localisation!$C$70,1,IF(C1269=Localisation!$C$71,2,IF(C1269=Localisation!$C$72,3,IF(C1269=Localisation!$C$73,4,IF(C1269=Localisation!$C$74,5,IF(OR(C1269=1,C1269=2,C1269=3,C1269=4,C1269=5),C1269,"")))))))</f>
        <v/>
      </c>
      <c r="F1269" s="55" t="e">
        <f t="shared" si="66"/>
        <v>#VALUE!</v>
      </c>
      <c r="G1269" s="55" t="e">
        <f t="shared" si="67"/>
        <v>#VALUE!</v>
      </c>
    </row>
    <row r="1270" spans="4:7" x14ac:dyDescent="0.3">
      <c r="D1270" s="11" t="str">
        <f>(IF(B1270=Localisation!$C$64,1,IF(B1270=Localisation!$C$65,2,IF(B1270=Localisation!$C$66,3,IF(B1270=Localisation!$C$67,4,IF(B1270=Localisation!$C$68,5,IF(OR(B1270=1,B1270=2,B1270=3,B1270=4,B1270=5),B1270,"")))))))</f>
        <v/>
      </c>
      <c r="E1270" s="11" t="str">
        <f>(IF(C1270=Localisation!$C$70,1,IF(C1270=Localisation!$C$71,2,IF(C1270=Localisation!$C$72,3,IF(C1270=Localisation!$C$73,4,IF(C1270=Localisation!$C$74,5,IF(OR(C1270=1,C1270=2,C1270=3,C1270=4,C1270=5),C1270,"")))))))</f>
        <v/>
      </c>
      <c r="F1270" s="55" t="e">
        <f t="shared" si="66"/>
        <v>#VALUE!</v>
      </c>
      <c r="G1270" s="55" t="e">
        <f t="shared" si="67"/>
        <v>#VALUE!</v>
      </c>
    </row>
    <row r="1271" spans="4:7" x14ac:dyDescent="0.3">
      <c r="D1271" s="11" t="str">
        <f>(IF(B1271=Localisation!$C$64,1,IF(B1271=Localisation!$C$65,2,IF(B1271=Localisation!$C$66,3,IF(B1271=Localisation!$C$67,4,IF(B1271=Localisation!$C$68,5,IF(OR(B1271=1,B1271=2,B1271=3,B1271=4,B1271=5),B1271,"")))))))</f>
        <v/>
      </c>
      <c r="E1271" s="11" t="str">
        <f>(IF(C1271=Localisation!$C$70,1,IF(C1271=Localisation!$C$71,2,IF(C1271=Localisation!$C$72,3,IF(C1271=Localisation!$C$73,4,IF(C1271=Localisation!$C$74,5,IF(OR(C1271=1,C1271=2,C1271=3,C1271=4,C1271=5),C1271,"")))))))</f>
        <v/>
      </c>
      <c r="F1271" s="55" t="e">
        <f t="shared" si="66"/>
        <v>#VALUE!</v>
      </c>
      <c r="G1271" s="55" t="e">
        <f t="shared" si="67"/>
        <v>#VALUE!</v>
      </c>
    </row>
    <row r="1272" spans="4:7" x14ac:dyDescent="0.3">
      <c r="D1272" s="11" t="str">
        <f>(IF(B1272=Localisation!$C$64,1,IF(B1272=Localisation!$C$65,2,IF(B1272=Localisation!$C$66,3,IF(B1272=Localisation!$C$67,4,IF(B1272=Localisation!$C$68,5,IF(OR(B1272=1,B1272=2,B1272=3,B1272=4,B1272=5),B1272,"")))))))</f>
        <v/>
      </c>
      <c r="E1272" s="11" t="str">
        <f>(IF(C1272=Localisation!$C$70,1,IF(C1272=Localisation!$C$71,2,IF(C1272=Localisation!$C$72,3,IF(C1272=Localisation!$C$73,4,IF(C1272=Localisation!$C$74,5,IF(OR(C1272=1,C1272=2,C1272=3,C1272=4,C1272=5),C1272,"")))))))</f>
        <v/>
      </c>
      <c r="F1272" s="55" t="e">
        <f t="shared" si="66"/>
        <v>#VALUE!</v>
      </c>
      <c r="G1272" s="55" t="e">
        <f t="shared" si="67"/>
        <v>#VALUE!</v>
      </c>
    </row>
    <row r="1273" spans="4:7" x14ac:dyDescent="0.3">
      <c r="D1273" s="11" t="str">
        <f>(IF(B1273=Localisation!$C$64,1,IF(B1273=Localisation!$C$65,2,IF(B1273=Localisation!$C$66,3,IF(B1273=Localisation!$C$67,4,IF(B1273=Localisation!$C$68,5,IF(OR(B1273=1,B1273=2,B1273=3,B1273=4,B1273=5),B1273,"")))))))</f>
        <v/>
      </c>
      <c r="E1273" s="11" t="str">
        <f>(IF(C1273=Localisation!$C$70,1,IF(C1273=Localisation!$C$71,2,IF(C1273=Localisation!$C$72,3,IF(C1273=Localisation!$C$73,4,IF(C1273=Localisation!$C$74,5,IF(OR(C1273=1,C1273=2,C1273=3,C1273=4,C1273=5),C1273,"")))))))</f>
        <v/>
      </c>
      <c r="F1273" s="55" t="e">
        <f t="shared" si="66"/>
        <v>#VALUE!</v>
      </c>
      <c r="G1273" s="55" t="e">
        <f t="shared" si="67"/>
        <v>#VALUE!</v>
      </c>
    </row>
    <row r="1274" spans="4:7" x14ac:dyDescent="0.3">
      <c r="D1274" s="11" t="str">
        <f>(IF(B1274=Localisation!$C$64,1,IF(B1274=Localisation!$C$65,2,IF(B1274=Localisation!$C$66,3,IF(B1274=Localisation!$C$67,4,IF(B1274=Localisation!$C$68,5,IF(OR(B1274=1,B1274=2,B1274=3,B1274=4,B1274=5),B1274,"")))))))</f>
        <v/>
      </c>
      <c r="E1274" s="11" t="str">
        <f>(IF(C1274=Localisation!$C$70,1,IF(C1274=Localisation!$C$71,2,IF(C1274=Localisation!$C$72,3,IF(C1274=Localisation!$C$73,4,IF(C1274=Localisation!$C$74,5,IF(OR(C1274=1,C1274=2,C1274=3,C1274=4,C1274=5),C1274,"")))))))</f>
        <v/>
      </c>
      <c r="F1274" s="55" t="e">
        <f t="shared" si="66"/>
        <v>#VALUE!</v>
      </c>
      <c r="G1274" s="55" t="e">
        <f t="shared" si="67"/>
        <v>#VALUE!</v>
      </c>
    </row>
    <row r="1275" spans="4:7" x14ac:dyDescent="0.3">
      <c r="D1275" s="11" t="str">
        <f>(IF(B1275=Localisation!$C$64,1,IF(B1275=Localisation!$C$65,2,IF(B1275=Localisation!$C$66,3,IF(B1275=Localisation!$C$67,4,IF(B1275=Localisation!$C$68,5,IF(OR(B1275=1,B1275=2,B1275=3,B1275=4,B1275=5),B1275,"")))))))</f>
        <v/>
      </c>
      <c r="E1275" s="11" t="str">
        <f>(IF(C1275=Localisation!$C$70,1,IF(C1275=Localisation!$C$71,2,IF(C1275=Localisation!$C$72,3,IF(C1275=Localisation!$C$73,4,IF(C1275=Localisation!$C$74,5,IF(OR(C1275=1,C1275=2,C1275=3,C1275=4,C1275=5),C1275,"")))))))</f>
        <v/>
      </c>
      <c r="F1275" s="55" t="e">
        <f t="shared" si="66"/>
        <v>#VALUE!</v>
      </c>
      <c r="G1275" s="55" t="e">
        <f t="shared" si="67"/>
        <v>#VALUE!</v>
      </c>
    </row>
    <row r="1276" spans="4:7" x14ac:dyDescent="0.3">
      <c r="D1276" s="11" t="str">
        <f>(IF(B1276=Localisation!$C$64,1,IF(B1276=Localisation!$C$65,2,IF(B1276=Localisation!$C$66,3,IF(B1276=Localisation!$C$67,4,IF(B1276=Localisation!$C$68,5,IF(OR(B1276=1,B1276=2,B1276=3,B1276=4,B1276=5),B1276,"")))))))</f>
        <v/>
      </c>
      <c r="E1276" s="11" t="str">
        <f>(IF(C1276=Localisation!$C$70,1,IF(C1276=Localisation!$C$71,2,IF(C1276=Localisation!$C$72,3,IF(C1276=Localisation!$C$73,4,IF(C1276=Localisation!$C$74,5,IF(OR(C1276=1,C1276=2,C1276=3,C1276=4,C1276=5),C1276,"")))))))</f>
        <v/>
      </c>
      <c r="F1276" s="55" t="e">
        <f t="shared" si="66"/>
        <v>#VALUE!</v>
      </c>
      <c r="G1276" s="55" t="e">
        <f t="shared" si="67"/>
        <v>#VALUE!</v>
      </c>
    </row>
    <row r="1277" spans="4:7" x14ac:dyDescent="0.3">
      <c r="D1277" s="11" t="str">
        <f>(IF(B1277=Localisation!$C$64,1,IF(B1277=Localisation!$C$65,2,IF(B1277=Localisation!$C$66,3,IF(B1277=Localisation!$C$67,4,IF(B1277=Localisation!$C$68,5,IF(OR(B1277=1,B1277=2,B1277=3,B1277=4,B1277=5),B1277,"")))))))</f>
        <v/>
      </c>
      <c r="E1277" s="11" t="str">
        <f>(IF(C1277=Localisation!$C$70,1,IF(C1277=Localisation!$C$71,2,IF(C1277=Localisation!$C$72,3,IF(C1277=Localisation!$C$73,4,IF(C1277=Localisation!$C$74,5,IF(OR(C1277=1,C1277=2,C1277=3,C1277=4,C1277=5),C1277,"")))))))</f>
        <v/>
      </c>
      <c r="F1277" s="55" t="e">
        <f t="shared" si="66"/>
        <v>#VALUE!</v>
      </c>
      <c r="G1277" s="55" t="e">
        <f t="shared" si="67"/>
        <v>#VALUE!</v>
      </c>
    </row>
    <row r="1278" spans="4:7" x14ac:dyDescent="0.3">
      <c r="D1278" s="11" t="str">
        <f>(IF(B1278=Localisation!$C$64,1,IF(B1278=Localisation!$C$65,2,IF(B1278=Localisation!$C$66,3,IF(B1278=Localisation!$C$67,4,IF(B1278=Localisation!$C$68,5,IF(OR(B1278=1,B1278=2,B1278=3,B1278=4,B1278=5),B1278,"")))))))</f>
        <v/>
      </c>
      <c r="E1278" s="11" t="str">
        <f>(IF(C1278=Localisation!$C$70,1,IF(C1278=Localisation!$C$71,2,IF(C1278=Localisation!$C$72,3,IF(C1278=Localisation!$C$73,4,IF(C1278=Localisation!$C$74,5,IF(OR(C1278=1,C1278=2,C1278=3,C1278=4,C1278=5),C1278,"")))))))</f>
        <v/>
      </c>
      <c r="F1278" s="55" t="e">
        <f t="shared" si="66"/>
        <v>#VALUE!</v>
      </c>
      <c r="G1278" s="55" t="e">
        <f t="shared" si="67"/>
        <v>#VALUE!</v>
      </c>
    </row>
    <row r="1279" spans="4:7" x14ac:dyDescent="0.3">
      <c r="D1279" s="11" t="str">
        <f>(IF(B1279=Localisation!$C$64,1,IF(B1279=Localisation!$C$65,2,IF(B1279=Localisation!$C$66,3,IF(B1279=Localisation!$C$67,4,IF(B1279=Localisation!$C$68,5,IF(OR(B1279=1,B1279=2,B1279=3,B1279=4,B1279=5),B1279,"")))))))</f>
        <v/>
      </c>
      <c r="E1279" s="11" t="str">
        <f>(IF(C1279=Localisation!$C$70,1,IF(C1279=Localisation!$C$71,2,IF(C1279=Localisation!$C$72,3,IF(C1279=Localisation!$C$73,4,IF(C1279=Localisation!$C$74,5,IF(OR(C1279=1,C1279=2,C1279=3,C1279=4,C1279=5),C1279,"")))))))</f>
        <v/>
      </c>
      <c r="F1279" s="55" t="e">
        <f t="shared" si="66"/>
        <v>#VALUE!</v>
      </c>
      <c r="G1279" s="55" t="e">
        <f t="shared" si="67"/>
        <v>#VALUE!</v>
      </c>
    </row>
    <row r="1280" spans="4:7" x14ac:dyDescent="0.3">
      <c r="D1280" s="11" t="str">
        <f>(IF(B1280=Localisation!$C$64,1,IF(B1280=Localisation!$C$65,2,IF(B1280=Localisation!$C$66,3,IF(B1280=Localisation!$C$67,4,IF(B1280=Localisation!$C$68,5,IF(OR(B1280=1,B1280=2,B1280=3,B1280=4,B1280=5),B1280,"")))))))</f>
        <v/>
      </c>
      <c r="E1280" s="11" t="str">
        <f>(IF(C1280=Localisation!$C$70,1,IF(C1280=Localisation!$C$71,2,IF(C1280=Localisation!$C$72,3,IF(C1280=Localisation!$C$73,4,IF(C1280=Localisation!$C$74,5,IF(OR(C1280=1,C1280=2,C1280=3,C1280=4,C1280=5),C1280,"")))))))</f>
        <v/>
      </c>
      <c r="F1280" s="55" t="e">
        <f t="shared" si="66"/>
        <v>#VALUE!</v>
      </c>
      <c r="G1280" s="55" t="e">
        <f t="shared" si="67"/>
        <v>#VALUE!</v>
      </c>
    </row>
    <row r="1281" spans="4:7" x14ac:dyDescent="0.3">
      <c r="D1281" s="11" t="str">
        <f>(IF(B1281=Localisation!$C$64,1,IF(B1281=Localisation!$C$65,2,IF(B1281=Localisation!$C$66,3,IF(B1281=Localisation!$C$67,4,IF(B1281=Localisation!$C$68,5,IF(OR(B1281=1,B1281=2,B1281=3,B1281=4,B1281=5),B1281,"")))))))</f>
        <v/>
      </c>
      <c r="E1281" s="11" t="str">
        <f>(IF(C1281=Localisation!$C$70,1,IF(C1281=Localisation!$C$71,2,IF(C1281=Localisation!$C$72,3,IF(C1281=Localisation!$C$73,4,IF(C1281=Localisation!$C$74,5,IF(OR(C1281=1,C1281=2,C1281=3,C1281=4,C1281=5),C1281,"")))))))</f>
        <v/>
      </c>
      <c r="F1281" s="55" t="e">
        <f t="shared" si="66"/>
        <v>#VALUE!</v>
      </c>
      <c r="G1281" s="55" t="e">
        <f t="shared" si="67"/>
        <v>#VALUE!</v>
      </c>
    </row>
    <row r="1282" spans="4:7" x14ac:dyDescent="0.3">
      <c r="D1282" s="11" t="str">
        <f>(IF(B1282=Localisation!$C$64,1,IF(B1282=Localisation!$C$65,2,IF(B1282=Localisation!$C$66,3,IF(B1282=Localisation!$C$67,4,IF(B1282=Localisation!$C$68,5,IF(OR(B1282=1,B1282=2,B1282=3,B1282=4,B1282=5),B1282,"")))))))</f>
        <v/>
      </c>
      <c r="E1282" s="11" t="str">
        <f>(IF(C1282=Localisation!$C$70,1,IF(C1282=Localisation!$C$71,2,IF(C1282=Localisation!$C$72,3,IF(C1282=Localisation!$C$73,4,IF(C1282=Localisation!$C$74,5,IF(OR(C1282=1,C1282=2,C1282=3,C1282=4,C1282=5),C1282,"")))))))</f>
        <v/>
      </c>
      <c r="F1282" s="55" t="e">
        <f t="shared" si="66"/>
        <v>#VALUE!</v>
      </c>
      <c r="G1282" s="55" t="e">
        <f t="shared" si="67"/>
        <v>#VALUE!</v>
      </c>
    </row>
    <row r="1283" spans="4:7" x14ac:dyDescent="0.3">
      <c r="D1283" s="11" t="str">
        <f>(IF(B1283=Localisation!$C$64,1,IF(B1283=Localisation!$C$65,2,IF(B1283=Localisation!$C$66,3,IF(B1283=Localisation!$C$67,4,IF(B1283=Localisation!$C$68,5,IF(OR(B1283=1,B1283=2,B1283=3,B1283=4,B1283=5),B1283,"")))))))</f>
        <v/>
      </c>
      <c r="E1283" s="11" t="str">
        <f>(IF(C1283=Localisation!$C$70,1,IF(C1283=Localisation!$C$71,2,IF(C1283=Localisation!$C$72,3,IF(C1283=Localisation!$C$73,4,IF(C1283=Localisation!$C$74,5,IF(OR(C1283=1,C1283=2,C1283=3,C1283=4,C1283=5),C1283,"")))))))</f>
        <v/>
      </c>
      <c r="F1283" s="55" t="e">
        <f t="shared" si="66"/>
        <v>#VALUE!</v>
      </c>
      <c r="G1283" s="55" t="e">
        <f t="shared" si="67"/>
        <v>#VALUE!</v>
      </c>
    </row>
    <row r="1284" spans="4:7" x14ac:dyDescent="0.3">
      <c r="D1284" s="11" t="str">
        <f>(IF(B1284=Localisation!$C$64,1,IF(B1284=Localisation!$C$65,2,IF(B1284=Localisation!$C$66,3,IF(B1284=Localisation!$C$67,4,IF(B1284=Localisation!$C$68,5,IF(OR(B1284=1,B1284=2,B1284=3,B1284=4,B1284=5),B1284,"")))))))</f>
        <v/>
      </c>
      <c r="E1284" s="11" t="str">
        <f>(IF(C1284=Localisation!$C$70,1,IF(C1284=Localisation!$C$71,2,IF(C1284=Localisation!$C$72,3,IF(C1284=Localisation!$C$73,4,IF(C1284=Localisation!$C$74,5,IF(OR(C1284=1,C1284=2,C1284=3,C1284=4,C1284=5),C1284,"")))))))</f>
        <v/>
      </c>
      <c r="F1284" s="55" t="e">
        <f t="shared" si="66"/>
        <v>#VALUE!</v>
      </c>
      <c r="G1284" s="55" t="e">
        <f t="shared" si="67"/>
        <v>#VALUE!</v>
      </c>
    </row>
    <row r="1285" spans="4:7" x14ac:dyDescent="0.3">
      <c r="D1285" s="11" t="str">
        <f>(IF(B1285=Localisation!$C$64,1,IF(B1285=Localisation!$C$65,2,IF(B1285=Localisation!$C$66,3,IF(B1285=Localisation!$C$67,4,IF(B1285=Localisation!$C$68,5,IF(OR(B1285=1,B1285=2,B1285=3,B1285=4,B1285=5),B1285,"")))))))</f>
        <v/>
      </c>
      <c r="E1285" s="11" t="str">
        <f>(IF(C1285=Localisation!$C$70,1,IF(C1285=Localisation!$C$71,2,IF(C1285=Localisation!$C$72,3,IF(C1285=Localisation!$C$73,4,IF(C1285=Localisation!$C$74,5,IF(OR(C1285=1,C1285=2,C1285=3,C1285=4,C1285=5),C1285,"")))))))</f>
        <v/>
      </c>
      <c r="F1285" s="55" t="e">
        <f t="shared" si="66"/>
        <v>#VALUE!</v>
      </c>
      <c r="G1285" s="55" t="e">
        <f t="shared" si="67"/>
        <v>#VALUE!</v>
      </c>
    </row>
    <row r="1286" spans="4:7" x14ac:dyDescent="0.3">
      <c r="D1286" s="11" t="str">
        <f>(IF(B1286=Localisation!$C$64,1,IF(B1286=Localisation!$C$65,2,IF(B1286=Localisation!$C$66,3,IF(B1286=Localisation!$C$67,4,IF(B1286=Localisation!$C$68,5,IF(OR(B1286=1,B1286=2,B1286=3,B1286=4,B1286=5),B1286,"")))))))</f>
        <v/>
      </c>
      <c r="E1286" s="11" t="str">
        <f>(IF(C1286=Localisation!$C$70,1,IF(C1286=Localisation!$C$71,2,IF(C1286=Localisation!$C$72,3,IF(C1286=Localisation!$C$73,4,IF(C1286=Localisation!$C$74,5,IF(OR(C1286=1,C1286=2,C1286=3,C1286=4,C1286=5),C1286,"")))))))</f>
        <v/>
      </c>
      <c r="F1286" s="55" t="e">
        <f t="shared" si="66"/>
        <v>#VALUE!</v>
      </c>
      <c r="G1286" s="55" t="e">
        <f t="shared" si="67"/>
        <v>#VALUE!</v>
      </c>
    </row>
    <row r="1287" spans="4:7" x14ac:dyDescent="0.3">
      <c r="D1287" s="11" t="str">
        <f>(IF(B1287=Localisation!$C$64,1,IF(B1287=Localisation!$C$65,2,IF(B1287=Localisation!$C$66,3,IF(B1287=Localisation!$C$67,4,IF(B1287=Localisation!$C$68,5,IF(OR(B1287=1,B1287=2,B1287=3,B1287=4,B1287=5),B1287,"")))))))</f>
        <v/>
      </c>
      <c r="E1287" s="11" t="str">
        <f>(IF(C1287=Localisation!$C$70,1,IF(C1287=Localisation!$C$71,2,IF(C1287=Localisation!$C$72,3,IF(C1287=Localisation!$C$73,4,IF(C1287=Localisation!$C$74,5,IF(OR(C1287=1,C1287=2,C1287=3,C1287=4,C1287=5),C1287,"")))))))</f>
        <v/>
      </c>
      <c r="F1287" s="55" t="e">
        <f t="shared" si="66"/>
        <v>#VALUE!</v>
      </c>
      <c r="G1287" s="55" t="e">
        <f t="shared" si="67"/>
        <v>#VALUE!</v>
      </c>
    </row>
    <row r="1288" spans="4:7" x14ac:dyDescent="0.3">
      <c r="D1288" s="11" t="str">
        <f>(IF(B1288=Localisation!$C$64,1,IF(B1288=Localisation!$C$65,2,IF(B1288=Localisation!$C$66,3,IF(B1288=Localisation!$C$67,4,IF(B1288=Localisation!$C$68,5,IF(OR(B1288=1,B1288=2,B1288=3,B1288=4,B1288=5),B1288,"")))))))</f>
        <v/>
      </c>
      <c r="E1288" s="11" t="str">
        <f>(IF(C1288=Localisation!$C$70,1,IF(C1288=Localisation!$C$71,2,IF(C1288=Localisation!$C$72,3,IF(C1288=Localisation!$C$73,4,IF(C1288=Localisation!$C$74,5,IF(OR(C1288=1,C1288=2,C1288=3,C1288=4,C1288=5),C1288,"")))))))</f>
        <v/>
      </c>
      <c r="F1288" s="55" t="e">
        <f t="shared" si="66"/>
        <v>#VALUE!</v>
      </c>
      <c r="G1288" s="55" t="e">
        <f t="shared" si="67"/>
        <v>#VALUE!</v>
      </c>
    </row>
    <row r="1289" spans="4:7" x14ac:dyDescent="0.3">
      <c r="D1289" s="11" t="str">
        <f>(IF(B1289=Localisation!$C$64,1,IF(B1289=Localisation!$C$65,2,IF(B1289=Localisation!$C$66,3,IF(B1289=Localisation!$C$67,4,IF(B1289=Localisation!$C$68,5,IF(OR(B1289=1,B1289=2,B1289=3,B1289=4,B1289=5),B1289,"")))))))</f>
        <v/>
      </c>
      <c r="E1289" s="11" t="str">
        <f>(IF(C1289=Localisation!$C$70,1,IF(C1289=Localisation!$C$71,2,IF(C1289=Localisation!$C$72,3,IF(C1289=Localisation!$C$73,4,IF(C1289=Localisation!$C$74,5,IF(OR(C1289=1,C1289=2,C1289=3,C1289=4,C1289=5),C1289,"")))))))</f>
        <v/>
      </c>
      <c r="F1289" s="55" t="e">
        <f t="shared" si="66"/>
        <v>#VALUE!</v>
      </c>
      <c r="G1289" s="55" t="e">
        <f t="shared" si="67"/>
        <v>#VALUE!</v>
      </c>
    </row>
    <row r="1290" spans="4:7" x14ac:dyDescent="0.3">
      <c r="D1290" s="11" t="str">
        <f>(IF(B1290=Localisation!$C$64,1,IF(B1290=Localisation!$C$65,2,IF(B1290=Localisation!$C$66,3,IF(B1290=Localisation!$C$67,4,IF(B1290=Localisation!$C$68,5,IF(OR(B1290=1,B1290=2,B1290=3,B1290=4,B1290=5),B1290,"")))))))</f>
        <v/>
      </c>
      <c r="E1290" s="11" t="str">
        <f>(IF(C1290=Localisation!$C$70,1,IF(C1290=Localisation!$C$71,2,IF(C1290=Localisation!$C$72,3,IF(C1290=Localisation!$C$73,4,IF(C1290=Localisation!$C$74,5,IF(OR(C1290=1,C1290=2,C1290=3,C1290=4,C1290=5),C1290,"")))))))</f>
        <v/>
      </c>
      <c r="F1290" s="55" t="e">
        <f t="shared" si="66"/>
        <v>#VALUE!</v>
      </c>
      <c r="G1290" s="55" t="e">
        <f t="shared" si="67"/>
        <v>#VALUE!</v>
      </c>
    </row>
    <row r="1291" spans="4:7" x14ac:dyDescent="0.3">
      <c r="D1291" s="11" t="str">
        <f>(IF(B1291=Localisation!$C$64,1,IF(B1291=Localisation!$C$65,2,IF(B1291=Localisation!$C$66,3,IF(B1291=Localisation!$C$67,4,IF(B1291=Localisation!$C$68,5,IF(OR(B1291=1,B1291=2,B1291=3,B1291=4,B1291=5),B1291,"")))))))</f>
        <v/>
      </c>
      <c r="E1291" s="11" t="str">
        <f>(IF(C1291=Localisation!$C$70,1,IF(C1291=Localisation!$C$71,2,IF(C1291=Localisation!$C$72,3,IF(C1291=Localisation!$C$73,4,IF(C1291=Localisation!$C$74,5,IF(OR(C1291=1,C1291=2,C1291=3,C1291=4,C1291=5),C1291,"")))))))</f>
        <v/>
      </c>
      <c r="F1291" s="55" t="e">
        <f t="shared" si="66"/>
        <v>#VALUE!</v>
      </c>
      <c r="G1291" s="55" t="e">
        <f t="shared" si="67"/>
        <v>#VALUE!</v>
      </c>
    </row>
    <row r="1292" spans="4:7" x14ac:dyDescent="0.3">
      <c r="D1292" s="11" t="str">
        <f>(IF(B1292=Localisation!$C$64,1,IF(B1292=Localisation!$C$65,2,IF(B1292=Localisation!$C$66,3,IF(B1292=Localisation!$C$67,4,IF(B1292=Localisation!$C$68,5,IF(OR(B1292=1,B1292=2,B1292=3,B1292=4,B1292=5),B1292,"")))))))</f>
        <v/>
      </c>
      <c r="E1292" s="11" t="str">
        <f>(IF(C1292=Localisation!$C$70,1,IF(C1292=Localisation!$C$71,2,IF(C1292=Localisation!$C$72,3,IF(C1292=Localisation!$C$73,4,IF(C1292=Localisation!$C$74,5,IF(OR(C1292=1,C1292=2,C1292=3,C1292=4,C1292=5),C1292,"")))))))</f>
        <v/>
      </c>
      <c r="F1292" s="55" t="e">
        <f t="shared" si="66"/>
        <v>#VALUE!</v>
      </c>
      <c r="G1292" s="55" t="e">
        <f t="shared" si="67"/>
        <v>#VALUE!</v>
      </c>
    </row>
    <row r="1293" spans="4:7" x14ac:dyDescent="0.3">
      <c r="D1293" s="11" t="str">
        <f>(IF(B1293=Localisation!$C$64,1,IF(B1293=Localisation!$C$65,2,IF(B1293=Localisation!$C$66,3,IF(B1293=Localisation!$C$67,4,IF(B1293=Localisation!$C$68,5,IF(OR(B1293=1,B1293=2,B1293=3,B1293=4,B1293=5),B1293,"")))))))</f>
        <v/>
      </c>
      <c r="E1293" s="11" t="str">
        <f>(IF(C1293=Localisation!$C$70,1,IF(C1293=Localisation!$C$71,2,IF(C1293=Localisation!$C$72,3,IF(C1293=Localisation!$C$73,4,IF(C1293=Localisation!$C$74,5,IF(OR(C1293=1,C1293=2,C1293=3,C1293=4,C1293=5),C1293,"")))))))</f>
        <v/>
      </c>
      <c r="F1293" s="55" t="e">
        <f t="shared" si="66"/>
        <v>#VALUE!</v>
      </c>
      <c r="G1293" s="55" t="e">
        <f t="shared" si="67"/>
        <v>#VALUE!</v>
      </c>
    </row>
    <row r="1294" spans="4:7" x14ac:dyDescent="0.3">
      <c r="D1294" s="11" t="str">
        <f>(IF(B1294=Localisation!$C$64,1,IF(B1294=Localisation!$C$65,2,IF(B1294=Localisation!$C$66,3,IF(B1294=Localisation!$C$67,4,IF(B1294=Localisation!$C$68,5,IF(OR(B1294=1,B1294=2,B1294=3,B1294=4,B1294=5),B1294,"")))))))</f>
        <v/>
      </c>
      <c r="E1294" s="11" t="str">
        <f>(IF(C1294=Localisation!$C$70,1,IF(C1294=Localisation!$C$71,2,IF(C1294=Localisation!$C$72,3,IF(C1294=Localisation!$C$73,4,IF(C1294=Localisation!$C$74,5,IF(OR(C1294=1,C1294=2,C1294=3,C1294=4,C1294=5),C1294,"")))))))</f>
        <v/>
      </c>
      <c r="F1294" s="55" t="e">
        <f t="shared" si="66"/>
        <v>#VALUE!</v>
      </c>
      <c r="G1294" s="55" t="e">
        <f t="shared" si="67"/>
        <v>#VALUE!</v>
      </c>
    </row>
    <row r="1295" spans="4:7" x14ac:dyDescent="0.3">
      <c r="D1295" s="11" t="str">
        <f>(IF(B1295=Localisation!$C$64,1,IF(B1295=Localisation!$C$65,2,IF(B1295=Localisation!$C$66,3,IF(B1295=Localisation!$C$67,4,IF(B1295=Localisation!$C$68,5,IF(OR(B1295=1,B1295=2,B1295=3,B1295=4,B1295=5),B1295,"")))))))</f>
        <v/>
      </c>
      <c r="E1295" s="11" t="str">
        <f>(IF(C1295=Localisation!$C$70,1,IF(C1295=Localisation!$C$71,2,IF(C1295=Localisation!$C$72,3,IF(C1295=Localisation!$C$73,4,IF(C1295=Localisation!$C$74,5,IF(OR(C1295=1,C1295=2,C1295=3,C1295=4,C1295=5),C1295,"")))))))</f>
        <v/>
      </c>
      <c r="F1295" s="55" t="e">
        <f t="shared" si="66"/>
        <v>#VALUE!</v>
      </c>
      <c r="G1295" s="55" t="e">
        <f t="shared" si="67"/>
        <v>#VALUE!</v>
      </c>
    </row>
    <row r="1296" spans="4:7" x14ac:dyDescent="0.3">
      <c r="D1296" s="11" t="str">
        <f>(IF(B1296=Localisation!$C$64,1,IF(B1296=Localisation!$C$65,2,IF(B1296=Localisation!$C$66,3,IF(B1296=Localisation!$C$67,4,IF(B1296=Localisation!$C$68,5,IF(OR(B1296=1,B1296=2,B1296=3,B1296=4,B1296=5),B1296,"")))))))</f>
        <v/>
      </c>
      <c r="E1296" s="11" t="str">
        <f>(IF(C1296=Localisation!$C$70,1,IF(C1296=Localisation!$C$71,2,IF(C1296=Localisation!$C$72,3,IF(C1296=Localisation!$C$73,4,IF(C1296=Localisation!$C$74,5,IF(OR(C1296=1,C1296=2,C1296=3,C1296=4,C1296=5),C1296,"")))))))</f>
        <v/>
      </c>
      <c r="F1296" s="55" t="e">
        <f t="shared" si="66"/>
        <v>#VALUE!</v>
      </c>
      <c r="G1296" s="55" t="e">
        <f t="shared" si="67"/>
        <v>#VALUE!</v>
      </c>
    </row>
    <row r="1297" spans="4:7" x14ac:dyDescent="0.3">
      <c r="D1297" s="11" t="str">
        <f>(IF(B1297=Localisation!$C$64,1,IF(B1297=Localisation!$C$65,2,IF(B1297=Localisation!$C$66,3,IF(B1297=Localisation!$C$67,4,IF(B1297=Localisation!$C$68,5,IF(OR(B1297=1,B1297=2,B1297=3,B1297=4,B1297=5),B1297,"")))))))</f>
        <v/>
      </c>
      <c r="E1297" s="11" t="str">
        <f>(IF(C1297=Localisation!$C$70,1,IF(C1297=Localisation!$C$71,2,IF(C1297=Localisation!$C$72,3,IF(C1297=Localisation!$C$73,4,IF(C1297=Localisation!$C$74,5,IF(OR(C1297=1,C1297=2,C1297=3,C1297=4,C1297=5),C1297,"")))))))</f>
        <v/>
      </c>
      <c r="F1297" s="55" t="e">
        <f t="shared" si="66"/>
        <v>#VALUE!</v>
      </c>
      <c r="G1297" s="55" t="e">
        <f t="shared" si="67"/>
        <v>#VALUE!</v>
      </c>
    </row>
    <row r="1298" spans="4:7" x14ac:dyDescent="0.3">
      <c r="D1298" s="11" t="str">
        <f>(IF(B1298=Localisation!$C$64,1,IF(B1298=Localisation!$C$65,2,IF(B1298=Localisation!$C$66,3,IF(B1298=Localisation!$C$67,4,IF(B1298=Localisation!$C$68,5,IF(OR(B1298=1,B1298=2,B1298=3,B1298=4,B1298=5),B1298,"")))))))</f>
        <v/>
      </c>
      <c r="E1298" s="11" t="str">
        <f>(IF(C1298=Localisation!$C$70,1,IF(C1298=Localisation!$C$71,2,IF(C1298=Localisation!$C$72,3,IF(C1298=Localisation!$C$73,4,IF(C1298=Localisation!$C$74,5,IF(OR(C1298=1,C1298=2,C1298=3,C1298=4,C1298=5),C1298,"")))))))</f>
        <v/>
      </c>
      <c r="F1298" s="55" t="e">
        <f t="shared" si="66"/>
        <v>#VALUE!</v>
      </c>
      <c r="G1298" s="55" t="e">
        <f t="shared" si="67"/>
        <v>#VALUE!</v>
      </c>
    </row>
    <row r="1299" spans="4:7" x14ac:dyDescent="0.3">
      <c r="D1299" s="11" t="str">
        <f>(IF(B1299=Localisation!$C$64,1,IF(B1299=Localisation!$C$65,2,IF(B1299=Localisation!$C$66,3,IF(B1299=Localisation!$C$67,4,IF(B1299=Localisation!$C$68,5,IF(OR(B1299=1,B1299=2,B1299=3,B1299=4,B1299=5),B1299,"")))))))</f>
        <v/>
      </c>
      <c r="E1299" s="11" t="str">
        <f>(IF(C1299=Localisation!$C$70,1,IF(C1299=Localisation!$C$71,2,IF(C1299=Localisation!$C$72,3,IF(C1299=Localisation!$C$73,4,IF(C1299=Localisation!$C$74,5,IF(OR(C1299=1,C1299=2,C1299=3,C1299=4,C1299=5),C1299,"")))))))</f>
        <v/>
      </c>
      <c r="F1299" s="55" t="e">
        <f t="shared" si="66"/>
        <v>#VALUE!</v>
      </c>
      <c r="G1299" s="55" t="e">
        <f t="shared" si="67"/>
        <v>#VALUE!</v>
      </c>
    </row>
    <row r="1300" spans="4:7" x14ac:dyDescent="0.3">
      <c r="D1300" s="11" t="str">
        <f>(IF(B1300=Localisation!$C$64,1,IF(B1300=Localisation!$C$65,2,IF(B1300=Localisation!$C$66,3,IF(B1300=Localisation!$C$67,4,IF(B1300=Localisation!$C$68,5,IF(OR(B1300=1,B1300=2,B1300=3,B1300=4,B1300=5),B1300,"")))))))</f>
        <v/>
      </c>
      <c r="E1300" s="11" t="str">
        <f>(IF(C1300=Localisation!$C$70,1,IF(C1300=Localisation!$C$71,2,IF(C1300=Localisation!$C$72,3,IF(C1300=Localisation!$C$73,4,IF(C1300=Localisation!$C$74,5,IF(OR(C1300=1,C1300=2,C1300=3,C1300=4,C1300=5),C1300,"")))))))</f>
        <v/>
      </c>
      <c r="F1300" s="55" t="e">
        <f t="shared" si="66"/>
        <v>#VALUE!</v>
      </c>
      <c r="G1300" s="55" t="e">
        <f t="shared" si="67"/>
        <v>#VALUE!</v>
      </c>
    </row>
    <row r="1301" spans="4:7" x14ac:dyDescent="0.3">
      <c r="D1301" s="11" t="str">
        <f>(IF(B1301=Localisation!$C$64,1,IF(B1301=Localisation!$C$65,2,IF(B1301=Localisation!$C$66,3,IF(B1301=Localisation!$C$67,4,IF(B1301=Localisation!$C$68,5,IF(OR(B1301=1,B1301=2,B1301=3,B1301=4,B1301=5),B1301,"")))))))</f>
        <v/>
      </c>
      <c r="E1301" s="11" t="str">
        <f>(IF(C1301=Localisation!$C$70,1,IF(C1301=Localisation!$C$71,2,IF(C1301=Localisation!$C$72,3,IF(C1301=Localisation!$C$73,4,IF(C1301=Localisation!$C$74,5,IF(OR(C1301=1,C1301=2,C1301=3,C1301=4,C1301=5),C1301,"")))))))</f>
        <v/>
      </c>
      <c r="F1301" s="55" t="e">
        <f t="shared" si="66"/>
        <v>#VALUE!</v>
      </c>
      <c r="G1301" s="55" t="e">
        <f t="shared" si="67"/>
        <v>#VALUE!</v>
      </c>
    </row>
    <row r="1302" spans="4:7" x14ac:dyDescent="0.3">
      <c r="D1302" s="11" t="str">
        <f>(IF(B1302=Localisation!$C$64,1,IF(B1302=Localisation!$C$65,2,IF(B1302=Localisation!$C$66,3,IF(B1302=Localisation!$C$67,4,IF(B1302=Localisation!$C$68,5,IF(OR(B1302=1,B1302=2,B1302=3,B1302=4,B1302=5),B1302,"")))))))</f>
        <v/>
      </c>
      <c r="E1302" s="11" t="str">
        <f>(IF(C1302=Localisation!$C$70,1,IF(C1302=Localisation!$C$71,2,IF(C1302=Localisation!$C$72,3,IF(C1302=Localisation!$C$73,4,IF(C1302=Localisation!$C$74,5,IF(OR(C1302=1,C1302=2,C1302=3,C1302=4,C1302=5),C1302,"")))))))</f>
        <v/>
      </c>
      <c r="F1302" s="55" t="e">
        <f t="shared" si="66"/>
        <v>#VALUE!</v>
      </c>
      <c r="G1302" s="55" t="e">
        <f t="shared" si="67"/>
        <v>#VALUE!</v>
      </c>
    </row>
    <row r="1303" spans="4:7" x14ac:dyDescent="0.3">
      <c r="D1303" s="11" t="str">
        <f>(IF(B1303=Localisation!$C$64,1,IF(B1303=Localisation!$C$65,2,IF(B1303=Localisation!$C$66,3,IF(B1303=Localisation!$C$67,4,IF(B1303=Localisation!$C$68,5,IF(OR(B1303=1,B1303=2,B1303=3,B1303=4,B1303=5),B1303,"")))))))</f>
        <v/>
      </c>
      <c r="E1303" s="11" t="str">
        <f>(IF(C1303=Localisation!$C$70,1,IF(C1303=Localisation!$C$71,2,IF(C1303=Localisation!$C$72,3,IF(C1303=Localisation!$C$73,4,IF(C1303=Localisation!$C$74,5,IF(OR(C1303=1,C1303=2,C1303=3,C1303=4,C1303=5),C1303,"")))))))</f>
        <v/>
      </c>
      <c r="F1303" s="55" t="e">
        <f t="shared" si="66"/>
        <v>#VALUE!</v>
      </c>
      <c r="G1303" s="55" t="e">
        <f t="shared" si="67"/>
        <v>#VALUE!</v>
      </c>
    </row>
    <row r="1304" spans="4:7" x14ac:dyDescent="0.3">
      <c r="D1304" s="11" t="str">
        <f>(IF(B1304=Localisation!$C$64,1,IF(B1304=Localisation!$C$65,2,IF(B1304=Localisation!$C$66,3,IF(B1304=Localisation!$C$67,4,IF(B1304=Localisation!$C$68,5,IF(OR(B1304=1,B1304=2,B1304=3,B1304=4,B1304=5),B1304,"")))))))</f>
        <v/>
      </c>
      <c r="E1304" s="11" t="str">
        <f>(IF(C1304=Localisation!$C$70,1,IF(C1304=Localisation!$C$71,2,IF(C1304=Localisation!$C$72,3,IF(C1304=Localisation!$C$73,4,IF(C1304=Localisation!$C$74,5,IF(OR(C1304=1,C1304=2,C1304=3,C1304=4,C1304=5),C1304,"")))))))</f>
        <v/>
      </c>
      <c r="F1304" s="55" t="e">
        <f t="shared" si="66"/>
        <v>#VALUE!</v>
      </c>
      <c r="G1304" s="55" t="e">
        <f t="shared" si="67"/>
        <v>#VALUE!</v>
      </c>
    </row>
    <row r="1305" spans="4:7" x14ac:dyDescent="0.3">
      <c r="D1305" s="11" t="str">
        <f>(IF(B1305=Localisation!$C$64,1,IF(B1305=Localisation!$C$65,2,IF(B1305=Localisation!$C$66,3,IF(B1305=Localisation!$C$67,4,IF(B1305=Localisation!$C$68,5,IF(OR(B1305=1,B1305=2,B1305=3,B1305=4,B1305=5),B1305,"")))))))</f>
        <v/>
      </c>
      <c r="E1305" s="11" t="str">
        <f>(IF(C1305=Localisation!$C$70,1,IF(C1305=Localisation!$C$71,2,IF(C1305=Localisation!$C$72,3,IF(C1305=Localisation!$C$73,4,IF(C1305=Localisation!$C$74,5,IF(OR(C1305=1,C1305=2,C1305=3,C1305=4,C1305=5),C1305,"")))))))</f>
        <v/>
      </c>
      <c r="F1305" s="55" t="e">
        <f t="shared" si="66"/>
        <v>#VALUE!</v>
      </c>
      <c r="G1305" s="55" t="e">
        <f t="shared" si="67"/>
        <v>#VALUE!</v>
      </c>
    </row>
    <row r="1306" spans="4:7" x14ac:dyDescent="0.3">
      <c r="D1306" s="11" t="str">
        <f>(IF(B1306=Localisation!$C$64,1,IF(B1306=Localisation!$C$65,2,IF(B1306=Localisation!$C$66,3,IF(B1306=Localisation!$C$67,4,IF(B1306=Localisation!$C$68,5,IF(OR(B1306=1,B1306=2,B1306=3,B1306=4,B1306=5),B1306,"")))))))</f>
        <v/>
      </c>
      <c r="E1306" s="11" t="str">
        <f>(IF(C1306=Localisation!$C$70,1,IF(C1306=Localisation!$C$71,2,IF(C1306=Localisation!$C$72,3,IF(C1306=Localisation!$C$73,4,IF(C1306=Localisation!$C$74,5,IF(OR(C1306=1,C1306=2,C1306=3,C1306=4,C1306=5),C1306,"")))))))</f>
        <v/>
      </c>
      <c r="F1306" s="55" t="e">
        <f t="shared" si="66"/>
        <v>#VALUE!</v>
      </c>
      <c r="G1306" s="55" t="e">
        <f t="shared" si="67"/>
        <v>#VALUE!</v>
      </c>
    </row>
    <row r="1307" spans="4:7" x14ac:dyDescent="0.3">
      <c r="D1307" s="11" t="str">
        <f>(IF(B1307=Localisation!$C$64,1,IF(B1307=Localisation!$C$65,2,IF(B1307=Localisation!$C$66,3,IF(B1307=Localisation!$C$67,4,IF(B1307=Localisation!$C$68,5,IF(OR(B1307=1,B1307=2,B1307=3,B1307=4,B1307=5),B1307,"")))))))</f>
        <v/>
      </c>
      <c r="E1307" s="11" t="str">
        <f>(IF(C1307=Localisation!$C$70,1,IF(C1307=Localisation!$C$71,2,IF(C1307=Localisation!$C$72,3,IF(C1307=Localisation!$C$73,4,IF(C1307=Localisation!$C$74,5,IF(OR(C1307=1,C1307=2,C1307=3,C1307=4,C1307=5),C1307,"")))))))</f>
        <v/>
      </c>
      <c r="F1307" s="55" t="e">
        <f t="shared" si="66"/>
        <v>#VALUE!</v>
      </c>
      <c r="G1307" s="55" t="e">
        <f t="shared" si="67"/>
        <v>#VALUE!</v>
      </c>
    </row>
    <row r="1308" spans="4:7" x14ac:dyDescent="0.3">
      <c r="D1308" s="11" t="str">
        <f>(IF(B1308=Localisation!$C$64,1,IF(B1308=Localisation!$C$65,2,IF(B1308=Localisation!$C$66,3,IF(B1308=Localisation!$C$67,4,IF(B1308=Localisation!$C$68,5,IF(OR(B1308=1,B1308=2,B1308=3,B1308=4,B1308=5),B1308,"")))))))</f>
        <v/>
      </c>
      <c r="E1308" s="11" t="str">
        <f>(IF(C1308=Localisation!$C$70,1,IF(C1308=Localisation!$C$71,2,IF(C1308=Localisation!$C$72,3,IF(C1308=Localisation!$C$73,4,IF(C1308=Localisation!$C$74,5,IF(OR(C1308=1,C1308=2,C1308=3,C1308=4,C1308=5),C1308,"")))))))</f>
        <v/>
      </c>
      <c r="F1308" s="55" t="e">
        <f t="shared" si="66"/>
        <v>#VALUE!</v>
      </c>
      <c r="G1308" s="55" t="e">
        <f t="shared" si="67"/>
        <v>#VALUE!</v>
      </c>
    </row>
    <row r="1309" spans="4:7" x14ac:dyDescent="0.3">
      <c r="D1309" s="11" t="str">
        <f>(IF(B1309=Localisation!$C$64,1,IF(B1309=Localisation!$C$65,2,IF(B1309=Localisation!$C$66,3,IF(B1309=Localisation!$C$67,4,IF(B1309=Localisation!$C$68,5,IF(OR(B1309=1,B1309=2,B1309=3,B1309=4,B1309=5),B1309,"")))))))</f>
        <v/>
      </c>
      <c r="E1309" s="11" t="str">
        <f>(IF(C1309=Localisation!$C$70,1,IF(C1309=Localisation!$C$71,2,IF(C1309=Localisation!$C$72,3,IF(C1309=Localisation!$C$73,4,IF(C1309=Localisation!$C$74,5,IF(OR(C1309=1,C1309=2,C1309=3,C1309=4,C1309=5),C1309,"")))))))</f>
        <v/>
      </c>
      <c r="F1309" s="55" t="e">
        <f t="shared" si="66"/>
        <v>#VALUE!</v>
      </c>
      <c r="G1309" s="55" t="e">
        <f t="shared" si="67"/>
        <v>#VALUE!</v>
      </c>
    </row>
    <row r="1310" spans="4:7" x14ac:dyDescent="0.3">
      <c r="D1310" s="11" t="str">
        <f>(IF(B1310=Localisation!$C$64,1,IF(B1310=Localisation!$C$65,2,IF(B1310=Localisation!$C$66,3,IF(B1310=Localisation!$C$67,4,IF(B1310=Localisation!$C$68,5,IF(OR(B1310=1,B1310=2,B1310=3,B1310=4,B1310=5),B1310,"")))))))</f>
        <v/>
      </c>
      <c r="E1310" s="11" t="str">
        <f>(IF(C1310=Localisation!$C$70,1,IF(C1310=Localisation!$C$71,2,IF(C1310=Localisation!$C$72,3,IF(C1310=Localisation!$C$73,4,IF(C1310=Localisation!$C$74,5,IF(OR(C1310=1,C1310=2,C1310=3,C1310=4,C1310=5),C1310,"")))))))</f>
        <v/>
      </c>
      <c r="F1310" s="55" t="e">
        <f t="shared" si="66"/>
        <v>#VALUE!</v>
      </c>
      <c r="G1310" s="55" t="e">
        <f t="shared" si="67"/>
        <v>#VALUE!</v>
      </c>
    </row>
    <row r="1311" spans="4:7" x14ac:dyDescent="0.3">
      <c r="D1311" s="11" t="str">
        <f>(IF(B1311=Localisation!$C$64,1,IF(B1311=Localisation!$C$65,2,IF(B1311=Localisation!$C$66,3,IF(B1311=Localisation!$C$67,4,IF(B1311=Localisation!$C$68,5,IF(OR(B1311=1,B1311=2,B1311=3,B1311=4,B1311=5),B1311,"")))))))</f>
        <v/>
      </c>
      <c r="E1311" s="11" t="str">
        <f>(IF(C1311=Localisation!$C$70,1,IF(C1311=Localisation!$C$71,2,IF(C1311=Localisation!$C$72,3,IF(C1311=Localisation!$C$73,4,IF(C1311=Localisation!$C$74,5,IF(OR(C1311=1,C1311=2,C1311=3,C1311=4,C1311=5),C1311,"")))))))</f>
        <v/>
      </c>
      <c r="F1311" s="55" t="e">
        <f t="shared" si="66"/>
        <v>#VALUE!</v>
      </c>
      <c r="G1311" s="55" t="e">
        <f t="shared" si="67"/>
        <v>#VALUE!</v>
      </c>
    </row>
    <row r="1312" spans="4:7" x14ac:dyDescent="0.3">
      <c r="D1312" s="11" t="str">
        <f>(IF(B1312=Localisation!$C$64,1,IF(B1312=Localisation!$C$65,2,IF(B1312=Localisation!$C$66,3,IF(B1312=Localisation!$C$67,4,IF(B1312=Localisation!$C$68,5,IF(OR(B1312=1,B1312=2,B1312=3,B1312=4,B1312=5),B1312,"")))))))</f>
        <v/>
      </c>
      <c r="E1312" s="11" t="str">
        <f>(IF(C1312=Localisation!$C$70,1,IF(C1312=Localisation!$C$71,2,IF(C1312=Localisation!$C$72,3,IF(C1312=Localisation!$C$73,4,IF(C1312=Localisation!$C$74,5,IF(OR(C1312=1,C1312=2,C1312=3,C1312=4,C1312=5),C1312,"")))))))</f>
        <v/>
      </c>
      <c r="F1312" s="55" t="e">
        <f t="shared" si="66"/>
        <v>#VALUE!</v>
      </c>
      <c r="G1312" s="55" t="e">
        <f t="shared" si="67"/>
        <v>#VALUE!</v>
      </c>
    </row>
    <row r="1313" spans="4:7" x14ac:dyDescent="0.3">
      <c r="D1313" s="11" t="str">
        <f>(IF(B1313=Localisation!$C$64,1,IF(B1313=Localisation!$C$65,2,IF(B1313=Localisation!$C$66,3,IF(B1313=Localisation!$C$67,4,IF(B1313=Localisation!$C$68,5,IF(OR(B1313=1,B1313=2,B1313=3,B1313=4,B1313=5),B1313,"")))))))</f>
        <v/>
      </c>
      <c r="E1313" s="11" t="str">
        <f>(IF(C1313=Localisation!$C$70,1,IF(C1313=Localisation!$C$71,2,IF(C1313=Localisation!$C$72,3,IF(C1313=Localisation!$C$73,4,IF(C1313=Localisation!$C$74,5,IF(OR(C1313=1,C1313=2,C1313=3,C1313=4,C1313=5),C1313,"")))))))</f>
        <v/>
      </c>
      <c r="F1313" s="55" t="e">
        <f t="shared" si="66"/>
        <v>#VALUE!</v>
      </c>
      <c r="G1313" s="55" t="e">
        <f t="shared" si="67"/>
        <v>#VALUE!</v>
      </c>
    </row>
    <row r="1314" spans="4:7" x14ac:dyDescent="0.3">
      <c r="D1314" s="11" t="str">
        <f>(IF(B1314=Localisation!$C$64,1,IF(B1314=Localisation!$C$65,2,IF(B1314=Localisation!$C$66,3,IF(B1314=Localisation!$C$67,4,IF(B1314=Localisation!$C$68,5,IF(OR(B1314=1,B1314=2,B1314=3,B1314=4,B1314=5),B1314,"")))))))</f>
        <v/>
      </c>
      <c r="E1314" s="11" t="str">
        <f>(IF(C1314=Localisation!$C$70,1,IF(C1314=Localisation!$C$71,2,IF(C1314=Localisation!$C$72,3,IF(C1314=Localisation!$C$73,4,IF(C1314=Localisation!$C$74,5,IF(OR(C1314=1,C1314=2,C1314=3,C1314=4,C1314=5),C1314,"")))))))</f>
        <v/>
      </c>
      <c r="F1314" s="55" t="e">
        <f t="shared" ref="F1314:F1377" si="68">(((D1314+E1314)-2)/8)</f>
        <v>#VALUE!</v>
      </c>
      <c r="G1314" s="55" t="e">
        <f t="shared" ref="G1314:G1377" si="69">(0.65*(((D1314+E1314-2)*100)/8)+22.9)/100</f>
        <v>#VALUE!</v>
      </c>
    </row>
    <row r="1315" spans="4:7" x14ac:dyDescent="0.3">
      <c r="D1315" s="11" t="str">
        <f>(IF(B1315=Localisation!$C$64,1,IF(B1315=Localisation!$C$65,2,IF(B1315=Localisation!$C$66,3,IF(B1315=Localisation!$C$67,4,IF(B1315=Localisation!$C$68,5,IF(OR(B1315=1,B1315=2,B1315=3,B1315=4,B1315=5),B1315,"")))))))</f>
        <v/>
      </c>
      <c r="E1315" s="11" t="str">
        <f>(IF(C1315=Localisation!$C$70,1,IF(C1315=Localisation!$C$71,2,IF(C1315=Localisation!$C$72,3,IF(C1315=Localisation!$C$73,4,IF(C1315=Localisation!$C$74,5,IF(OR(C1315=1,C1315=2,C1315=3,C1315=4,C1315=5),C1315,"")))))))</f>
        <v/>
      </c>
      <c r="F1315" s="55" t="e">
        <f t="shared" si="68"/>
        <v>#VALUE!</v>
      </c>
      <c r="G1315" s="55" t="e">
        <f t="shared" si="69"/>
        <v>#VALUE!</v>
      </c>
    </row>
    <row r="1316" spans="4:7" x14ac:dyDescent="0.3">
      <c r="D1316" s="11" t="str">
        <f>(IF(B1316=Localisation!$C$64,1,IF(B1316=Localisation!$C$65,2,IF(B1316=Localisation!$C$66,3,IF(B1316=Localisation!$C$67,4,IF(B1316=Localisation!$C$68,5,IF(OR(B1316=1,B1316=2,B1316=3,B1316=4,B1316=5),B1316,"")))))))</f>
        <v/>
      </c>
      <c r="E1316" s="11" t="str">
        <f>(IF(C1316=Localisation!$C$70,1,IF(C1316=Localisation!$C$71,2,IF(C1316=Localisation!$C$72,3,IF(C1316=Localisation!$C$73,4,IF(C1316=Localisation!$C$74,5,IF(OR(C1316=1,C1316=2,C1316=3,C1316=4,C1316=5),C1316,"")))))))</f>
        <v/>
      </c>
      <c r="F1316" s="55" t="e">
        <f t="shared" si="68"/>
        <v>#VALUE!</v>
      </c>
      <c r="G1316" s="55" t="e">
        <f t="shared" si="69"/>
        <v>#VALUE!</v>
      </c>
    </row>
    <row r="1317" spans="4:7" x14ac:dyDescent="0.3">
      <c r="D1317" s="11" t="str">
        <f>(IF(B1317=Localisation!$C$64,1,IF(B1317=Localisation!$C$65,2,IF(B1317=Localisation!$C$66,3,IF(B1317=Localisation!$C$67,4,IF(B1317=Localisation!$C$68,5,IF(OR(B1317=1,B1317=2,B1317=3,B1317=4,B1317=5),B1317,"")))))))</f>
        <v/>
      </c>
      <c r="E1317" s="11" t="str">
        <f>(IF(C1317=Localisation!$C$70,1,IF(C1317=Localisation!$C$71,2,IF(C1317=Localisation!$C$72,3,IF(C1317=Localisation!$C$73,4,IF(C1317=Localisation!$C$74,5,IF(OR(C1317=1,C1317=2,C1317=3,C1317=4,C1317=5),C1317,"")))))))</f>
        <v/>
      </c>
      <c r="F1317" s="55" t="e">
        <f t="shared" si="68"/>
        <v>#VALUE!</v>
      </c>
      <c r="G1317" s="55" t="e">
        <f t="shared" si="69"/>
        <v>#VALUE!</v>
      </c>
    </row>
    <row r="1318" spans="4:7" x14ac:dyDescent="0.3">
      <c r="D1318" s="11" t="str">
        <f>(IF(B1318=Localisation!$C$64,1,IF(B1318=Localisation!$C$65,2,IF(B1318=Localisation!$C$66,3,IF(B1318=Localisation!$C$67,4,IF(B1318=Localisation!$C$68,5,IF(OR(B1318=1,B1318=2,B1318=3,B1318=4,B1318=5),B1318,"")))))))</f>
        <v/>
      </c>
      <c r="E1318" s="11" t="str">
        <f>(IF(C1318=Localisation!$C$70,1,IF(C1318=Localisation!$C$71,2,IF(C1318=Localisation!$C$72,3,IF(C1318=Localisation!$C$73,4,IF(C1318=Localisation!$C$74,5,IF(OR(C1318=1,C1318=2,C1318=3,C1318=4,C1318=5),C1318,"")))))))</f>
        <v/>
      </c>
      <c r="F1318" s="55" t="e">
        <f t="shared" si="68"/>
        <v>#VALUE!</v>
      </c>
      <c r="G1318" s="55" t="e">
        <f t="shared" si="69"/>
        <v>#VALUE!</v>
      </c>
    </row>
    <row r="1319" spans="4:7" x14ac:dyDescent="0.3">
      <c r="D1319" s="11" t="str">
        <f>(IF(B1319=Localisation!$C$64,1,IF(B1319=Localisation!$C$65,2,IF(B1319=Localisation!$C$66,3,IF(B1319=Localisation!$C$67,4,IF(B1319=Localisation!$C$68,5,IF(OR(B1319=1,B1319=2,B1319=3,B1319=4,B1319=5),B1319,"")))))))</f>
        <v/>
      </c>
      <c r="E1319" s="11" t="str">
        <f>(IF(C1319=Localisation!$C$70,1,IF(C1319=Localisation!$C$71,2,IF(C1319=Localisation!$C$72,3,IF(C1319=Localisation!$C$73,4,IF(C1319=Localisation!$C$74,5,IF(OR(C1319=1,C1319=2,C1319=3,C1319=4,C1319=5),C1319,"")))))))</f>
        <v/>
      </c>
      <c r="F1319" s="55" t="e">
        <f t="shared" si="68"/>
        <v>#VALUE!</v>
      </c>
      <c r="G1319" s="55" t="e">
        <f t="shared" si="69"/>
        <v>#VALUE!</v>
      </c>
    </row>
    <row r="1320" spans="4:7" x14ac:dyDescent="0.3">
      <c r="D1320" s="11" t="str">
        <f>(IF(B1320=Localisation!$C$64,1,IF(B1320=Localisation!$C$65,2,IF(B1320=Localisation!$C$66,3,IF(B1320=Localisation!$C$67,4,IF(B1320=Localisation!$C$68,5,IF(OR(B1320=1,B1320=2,B1320=3,B1320=4,B1320=5),B1320,"")))))))</f>
        <v/>
      </c>
      <c r="E1320" s="11" t="str">
        <f>(IF(C1320=Localisation!$C$70,1,IF(C1320=Localisation!$C$71,2,IF(C1320=Localisation!$C$72,3,IF(C1320=Localisation!$C$73,4,IF(C1320=Localisation!$C$74,5,IF(OR(C1320=1,C1320=2,C1320=3,C1320=4,C1320=5),C1320,"")))))))</f>
        <v/>
      </c>
      <c r="F1320" s="55" t="e">
        <f t="shared" si="68"/>
        <v>#VALUE!</v>
      </c>
      <c r="G1320" s="55" t="e">
        <f t="shared" si="69"/>
        <v>#VALUE!</v>
      </c>
    </row>
    <row r="1321" spans="4:7" x14ac:dyDescent="0.3">
      <c r="D1321" s="11" t="str">
        <f>(IF(B1321=Localisation!$C$64,1,IF(B1321=Localisation!$C$65,2,IF(B1321=Localisation!$C$66,3,IF(B1321=Localisation!$C$67,4,IF(B1321=Localisation!$C$68,5,IF(OR(B1321=1,B1321=2,B1321=3,B1321=4,B1321=5),B1321,"")))))))</f>
        <v/>
      </c>
      <c r="E1321" s="11" t="str">
        <f>(IF(C1321=Localisation!$C$70,1,IF(C1321=Localisation!$C$71,2,IF(C1321=Localisation!$C$72,3,IF(C1321=Localisation!$C$73,4,IF(C1321=Localisation!$C$74,5,IF(OR(C1321=1,C1321=2,C1321=3,C1321=4,C1321=5),C1321,"")))))))</f>
        <v/>
      </c>
      <c r="F1321" s="55" t="e">
        <f t="shared" si="68"/>
        <v>#VALUE!</v>
      </c>
      <c r="G1321" s="55" t="e">
        <f t="shared" si="69"/>
        <v>#VALUE!</v>
      </c>
    </row>
    <row r="1322" spans="4:7" x14ac:dyDescent="0.3">
      <c r="D1322" s="11" t="str">
        <f>(IF(B1322=Localisation!$C$64,1,IF(B1322=Localisation!$C$65,2,IF(B1322=Localisation!$C$66,3,IF(B1322=Localisation!$C$67,4,IF(B1322=Localisation!$C$68,5,IF(OR(B1322=1,B1322=2,B1322=3,B1322=4,B1322=5),B1322,"")))))))</f>
        <v/>
      </c>
      <c r="E1322" s="11" t="str">
        <f>(IF(C1322=Localisation!$C$70,1,IF(C1322=Localisation!$C$71,2,IF(C1322=Localisation!$C$72,3,IF(C1322=Localisation!$C$73,4,IF(C1322=Localisation!$C$74,5,IF(OR(C1322=1,C1322=2,C1322=3,C1322=4,C1322=5),C1322,"")))))))</f>
        <v/>
      </c>
      <c r="F1322" s="55" t="e">
        <f t="shared" si="68"/>
        <v>#VALUE!</v>
      </c>
      <c r="G1322" s="55" t="e">
        <f t="shared" si="69"/>
        <v>#VALUE!</v>
      </c>
    </row>
    <row r="1323" spans="4:7" x14ac:dyDescent="0.3">
      <c r="D1323" s="11" t="str">
        <f>(IF(B1323=Localisation!$C$64,1,IF(B1323=Localisation!$C$65,2,IF(B1323=Localisation!$C$66,3,IF(B1323=Localisation!$C$67,4,IF(B1323=Localisation!$C$68,5,IF(OR(B1323=1,B1323=2,B1323=3,B1323=4,B1323=5),B1323,"")))))))</f>
        <v/>
      </c>
      <c r="E1323" s="11" t="str">
        <f>(IF(C1323=Localisation!$C$70,1,IF(C1323=Localisation!$C$71,2,IF(C1323=Localisation!$C$72,3,IF(C1323=Localisation!$C$73,4,IF(C1323=Localisation!$C$74,5,IF(OR(C1323=1,C1323=2,C1323=3,C1323=4,C1323=5),C1323,"")))))))</f>
        <v/>
      </c>
      <c r="F1323" s="55" t="e">
        <f t="shared" si="68"/>
        <v>#VALUE!</v>
      </c>
      <c r="G1323" s="55" t="e">
        <f t="shared" si="69"/>
        <v>#VALUE!</v>
      </c>
    </row>
    <row r="1324" spans="4:7" x14ac:dyDescent="0.3">
      <c r="D1324" s="11" t="str">
        <f>(IF(B1324=Localisation!$C$64,1,IF(B1324=Localisation!$C$65,2,IF(B1324=Localisation!$C$66,3,IF(B1324=Localisation!$C$67,4,IF(B1324=Localisation!$C$68,5,IF(OR(B1324=1,B1324=2,B1324=3,B1324=4,B1324=5),B1324,"")))))))</f>
        <v/>
      </c>
      <c r="E1324" s="11" t="str">
        <f>(IF(C1324=Localisation!$C$70,1,IF(C1324=Localisation!$C$71,2,IF(C1324=Localisation!$C$72,3,IF(C1324=Localisation!$C$73,4,IF(C1324=Localisation!$C$74,5,IF(OR(C1324=1,C1324=2,C1324=3,C1324=4,C1324=5),C1324,"")))))))</f>
        <v/>
      </c>
      <c r="F1324" s="55" t="e">
        <f t="shared" si="68"/>
        <v>#VALUE!</v>
      </c>
      <c r="G1324" s="55" t="e">
        <f t="shared" si="69"/>
        <v>#VALUE!</v>
      </c>
    </row>
    <row r="1325" spans="4:7" x14ac:dyDescent="0.3">
      <c r="D1325" s="11" t="str">
        <f>(IF(B1325=Localisation!$C$64,1,IF(B1325=Localisation!$C$65,2,IF(B1325=Localisation!$C$66,3,IF(B1325=Localisation!$C$67,4,IF(B1325=Localisation!$C$68,5,IF(OR(B1325=1,B1325=2,B1325=3,B1325=4,B1325=5),B1325,"")))))))</f>
        <v/>
      </c>
      <c r="E1325" s="11" t="str">
        <f>(IF(C1325=Localisation!$C$70,1,IF(C1325=Localisation!$C$71,2,IF(C1325=Localisation!$C$72,3,IF(C1325=Localisation!$C$73,4,IF(C1325=Localisation!$C$74,5,IF(OR(C1325=1,C1325=2,C1325=3,C1325=4,C1325=5),C1325,"")))))))</f>
        <v/>
      </c>
      <c r="F1325" s="55" t="e">
        <f t="shared" si="68"/>
        <v>#VALUE!</v>
      </c>
      <c r="G1325" s="55" t="e">
        <f t="shared" si="69"/>
        <v>#VALUE!</v>
      </c>
    </row>
    <row r="1326" spans="4:7" x14ac:dyDescent="0.3">
      <c r="D1326" s="11" t="str">
        <f>(IF(B1326=Localisation!$C$64,1,IF(B1326=Localisation!$C$65,2,IF(B1326=Localisation!$C$66,3,IF(B1326=Localisation!$C$67,4,IF(B1326=Localisation!$C$68,5,IF(OR(B1326=1,B1326=2,B1326=3,B1326=4,B1326=5),B1326,"")))))))</f>
        <v/>
      </c>
      <c r="E1326" s="11" t="str">
        <f>(IF(C1326=Localisation!$C$70,1,IF(C1326=Localisation!$C$71,2,IF(C1326=Localisation!$C$72,3,IF(C1326=Localisation!$C$73,4,IF(C1326=Localisation!$C$74,5,IF(OR(C1326=1,C1326=2,C1326=3,C1326=4,C1326=5),C1326,"")))))))</f>
        <v/>
      </c>
      <c r="F1326" s="55" t="e">
        <f t="shared" si="68"/>
        <v>#VALUE!</v>
      </c>
      <c r="G1326" s="55" t="e">
        <f t="shared" si="69"/>
        <v>#VALUE!</v>
      </c>
    </row>
    <row r="1327" spans="4:7" x14ac:dyDescent="0.3">
      <c r="D1327" s="11" t="str">
        <f>(IF(B1327=Localisation!$C$64,1,IF(B1327=Localisation!$C$65,2,IF(B1327=Localisation!$C$66,3,IF(B1327=Localisation!$C$67,4,IF(B1327=Localisation!$C$68,5,IF(OR(B1327=1,B1327=2,B1327=3,B1327=4,B1327=5),B1327,"")))))))</f>
        <v/>
      </c>
      <c r="E1327" s="11" t="str">
        <f>(IF(C1327=Localisation!$C$70,1,IF(C1327=Localisation!$C$71,2,IF(C1327=Localisation!$C$72,3,IF(C1327=Localisation!$C$73,4,IF(C1327=Localisation!$C$74,5,IF(OR(C1327=1,C1327=2,C1327=3,C1327=4,C1327=5),C1327,"")))))))</f>
        <v/>
      </c>
      <c r="F1327" s="55" t="e">
        <f t="shared" si="68"/>
        <v>#VALUE!</v>
      </c>
      <c r="G1327" s="55" t="e">
        <f t="shared" si="69"/>
        <v>#VALUE!</v>
      </c>
    </row>
    <row r="1328" spans="4:7" x14ac:dyDescent="0.3">
      <c r="D1328" s="11" t="str">
        <f>(IF(B1328=Localisation!$C$64,1,IF(B1328=Localisation!$C$65,2,IF(B1328=Localisation!$C$66,3,IF(B1328=Localisation!$C$67,4,IF(B1328=Localisation!$C$68,5,IF(OR(B1328=1,B1328=2,B1328=3,B1328=4,B1328=5),B1328,"")))))))</f>
        <v/>
      </c>
      <c r="E1328" s="11" t="str">
        <f>(IF(C1328=Localisation!$C$70,1,IF(C1328=Localisation!$C$71,2,IF(C1328=Localisation!$C$72,3,IF(C1328=Localisation!$C$73,4,IF(C1328=Localisation!$C$74,5,IF(OR(C1328=1,C1328=2,C1328=3,C1328=4,C1328=5),C1328,"")))))))</f>
        <v/>
      </c>
      <c r="F1328" s="55" t="e">
        <f t="shared" si="68"/>
        <v>#VALUE!</v>
      </c>
      <c r="G1328" s="55" t="e">
        <f t="shared" si="69"/>
        <v>#VALUE!</v>
      </c>
    </row>
    <row r="1329" spans="4:7" x14ac:dyDescent="0.3">
      <c r="D1329" s="11" t="str">
        <f>(IF(B1329=Localisation!$C$64,1,IF(B1329=Localisation!$C$65,2,IF(B1329=Localisation!$C$66,3,IF(B1329=Localisation!$C$67,4,IF(B1329=Localisation!$C$68,5,IF(OR(B1329=1,B1329=2,B1329=3,B1329=4,B1329=5),B1329,"")))))))</f>
        <v/>
      </c>
      <c r="E1329" s="11" t="str">
        <f>(IF(C1329=Localisation!$C$70,1,IF(C1329=Localisation!$C$71,2,IF(C1329=Localisation!$C$72,3,IF(C1329=Localisation!$C$73,4,IF(C1329=Localisation!$C$74,5,IF(OR(C1329=1,C1329=2,C1329=3,C1329=4,C1329=5),C1329,"")))))))</f>
        <v/>
      </c>
      <c r="F1329" s="55" t="e">
        <f t="shared" si="68"/>
        <v>#VALUE!</v>
      </c>
      <c r="G1329" s="55" t="e">
        <f t="shared" si="69"/>
        <v>#VALUE!</v>
      </c>
    </row>
    <row r="1330" spans="4:7" x14ac:dyDescent="0.3">
      <c r="D1330" s="11" t="str">
        <f>(IF(B1330=Localisation!$C$64,1,IF(B1330=Localisation!$C$65,2,IF(B1330=Localisation!$C$66,3,IF(B1330=Localisation!$C$67,4,IF(B1330=Localisation!$C$68,5,IF(OR(B1330=1,B1330=2,B1330=3,B1330=4,B1330=5),B1330,"")))))))</f>
        <v/>
      </c>
      <c r="E1330" s="11" t="str">
        <f>(IF(C1330=Localisation!$C$70,1,IF(C1330=Localisation!$C$71,2,IF(C1330=Localisation!$C$72,3,IF(C1330=Localisation!$C$73,4,IF(C1330=Localisation!$C$74,5,IF(OR(C1330=1,C1330=2,C1330=3,C1330=4,C1330=5),C1330,"")))))))</f>
        <v/>
      </c>
      <c r="F1330" s="55" t="e">
        <f t="shared" si="68"/>
        <v>#VALUE!</v>
      </c>
      <c r="G1330" s="55" t="e">
        <f t="shared" si="69"/>
        <v>#VALUE!</v>
      </c>
    </row>
    <row r="1331" spans="4:7" x14ac:dyDescent="0.3">
      <c r="D1331" s="11" t="str">
        <f>(IF(B1331=Localisation!$C$64,1,IF(B1331=Localisation!$C$65,2,IF(B1331=Localisation!$C$66,3,IF(B1331=Localisation!$C$67,4,IF(B1331=Localisation!$C$68,5,IF(OR(B1331=1,B1331=2,B1331=3,B1331=4,B1331=5),B1331,"")))))))</f>
        <v/>
      </c>
      <c r="E1331" s="11" t="str">
        <f>(IF(C1331=Localisation!$C$70,1,IF(C1331=Localisation!$C$71,2,IF(C1331=Localisation!$C$72,3,IF(C1331=Localisation!$C$73,4,IF(C1331=Localisation!$C$74,5,IF(OR(C1331=1,C1331=2,C1331=3,C1331=4,C1331=5),C1331,"")))))))</f>
        <v/>
      </c>
      <c r="F1331" s="55" t="e">
        <f t="shared" si="68"/>
        <v>#VALUE!</v>
      </c>
      <c r="G1331" s="55" t="e">
        <f t="shared" si="69"/>
        <v>#VALUE!</v>
      </c>
    </row>
    <row r="1332" spans="4:7" x14ac:dyDescent="0.3">
      <c r="D1332" s="11" t="str">
        <f>(IF(B1332=Localisation!$C$64,1,IF(B1332=Localisation!$C$65,2,IF(B1332=Localisation!$C$66,3,IF(B1332=Localisation!$C$67,4,IF(B1332=Localisation!$C$68,5,IF(OR(B1332=1,B1332=2,B1332=3,B1332=4,B1332=5),B1332,"")))))))</f>
        <v/>
      </c>
      <c r="E1332" s="11" t="str">
        <f>(IF(C1332=Localisation!$C$70,1,IF(C1332=Localisation!$C$71,2,IF(C1332=Localisation!$C$72,3,IF(C1332=Localisation!$C$73,4,IF(C1332=Localisation!$C$74,5,IF(OR(C1332=1,C1332=2,C1332=3,C1332=4,C1332=5),C1332,"")))))))</f>
        <v/>
      </c>
      <c r="F1332" s="55" t="e">
        <f t="shared" si="68"/>
        <v>#VALUE!</v>
      </c>
      <c r="G1332" s="55" t="e">
        <f t="shared" si="69"/>
        <v>#VALUE!</v>
      </c>
    </row>
    <row r="1333" spans="4:7" x14ac:dyDescent="0.3">
      <c r="D1333" s="11" t="str">
        <f>(IF(B1333=Localisation!$C$64,1,IF(B1333=Localisation!$C$65,2,IF(B1333=Localisation!$C$66,3,IF(B1333=Localisation!$C$67,4,IF(B1333=Localisation!$C$68,5,IF(OR(B1333=1,B1333=2,B1333=3,B1333=4,B1333=5),B1333,"")))))))</f>
        <v/>
      </c>
      <c r="E1333" s="11" t="str">
        <f>(IF(C1333=Localisation!$C$70,1,IF(C1333=Localisation!$C$71,2,IF(C1333=Localisation!$C$72,3,IF(C1333=Localisation!$C$73,4,IF(C1333=Localisation!$C$74,5,IF(OR(C1333=1,C1333=2,C1333=3,C1333=4,C1333=5),C1333,"")))))))</f>
        <v/>
      </c>
      <c r="F1333" s="55" t="e">
        <f t="shared" si="68"/>
        <v>#VALUE!</v>
      </c>
      <c r="G1333" s="55" t="e">
        <f t="shared" si="69"/>
        <v>#VALUE!</v>
      </c>
    </row>
    <row r="1334" spans="4:7" x14ac:dyDescent="0.3">
      <c r="D1334" s="11" t="str">
        <f>(IF(B1334=Localisation!$C$64,1,IF(B1334=Localisation!$C$65,2,IF(B1334=Localisation!$C$66,3,IF(B1334=Localisation!$C$67,4,IF(B1334=Localisation!$C$68,5,IF(OR(B1334=1,B1334=2,B1334=3,B1334=4,B1334=5),B1334,"")))))))</f>
        <v/>
      </c>
      <c r="E1334" s="11" t="str">
        <f>(IF(C1334=Localisation!$C$70,1,IF(C1334=Localisation!$C$71,2,IF(C1334=Localisation!$C$72,3,IF(C1334=Localisation!$C$73,4,IF(C1334=Localisation!$C$74,5,IF(OR(C1334=1,C1334=2,C1334=3,C1334=4,C1334=5),C1334,"")))))))</f>
        <v/>
      </c>
      <c r="F1334" s="55" t="e">
        <f t="shared" si="68"/>
        <v>#VALUE!</v>
      </c>
      <c r="G1334" s="55" t="e">
        <f t="shared" si="69"/>
        <v>#VALUE!</v>
      </c>
    </row>
    <row r="1335" spans="4:7" x14ac:dyDescent="0.3">
      <c r="D1335" s="11" t="str">
        <f>(IF(B1335=Localisation!$C$64,1,IF(B1335=Localisation!$C$65,2,IF(B1335=Localisation!$C$66,3,IF(B1335=Localisation!$C$67,4,IF(B1335=Localisation!$C$68,5,IF(OR(B1335=1,B1335=2,B1335=3,B1335=4,B1335=5),B1335,"")))))))</f>
        <v/>
      </c>
      <c r="E1335" s="11" t="str">
        <f>(IF(C1335=Localisation!$C$70,1,IF(C1335=Localisation!$C$71,2,IF(C1335=Localisation!$C$72,3,IF(C1335=Localisation!$C$73,4,IF(C1335=Localisation!$C$74,5,IF(OR(C1335=1,C1335=2,C1335=3,C1335=4,C1335=5),C1335,"")))))))</f>
        <v/>
      </c>
      <c r="F1335" s="55" t="e">
        <f t="shared" si="68"/>
        <v>#VALUE!</v>
      </c>
      <c r="G1335" s="55" t="e">
        <f t="shared" si="69"/>
        <v>#VALUE!</v>
      </c>
    </row>
    <row r="1336" spans="4:7" x14ac:dyDescent="0.3">
      <c r="D1336" s="11" t="str">
        <f>(IF(B1336=Localisation!$C$64,1,IF(B1336=Localisation!$C$65,2,IF(B1336=Localisation!$C$66,3,IF(B1336=Localisation!$C$67,4,IF(B1336=Localisation!$C$68,5,IF(OR(B1336=1,B1336=2,B1336=3,B1336=4,B1336=5),B1336,"")))))))</f>
        <v/>
      </c>
      <c r="E1336" s="11" t="str">
        <f>(IF(C1336=Localisation!$C$70,1,IF(C1336=Localisation!$C$71,2,IF(C1336=Localisation!$C$72,3,IF(C1336=Localisation!$C$73,4,IF(C1336=Localisation!$C$74,5,IF(OR(C1336=1,C1336=2,C1336=3,C1336=4,C1336=5),C1336,"")))))))</f>
        <v/>
      </c>
      <c r="F1336" s="55" t="e">
        <f t="shared" si="68"/>
        <v>#VALUE!</v>
      </c>
      <c r="G1336" s="55" t="e">
        <f t="shared" si="69"/>
        <v>#VALUE!</v>
      </c>
    </row>
    <row r="1337" spans="4:7" x14ac:dyDescent="0.3">
      <c r="D1337" s="11" t="str">
        <f>(IF(B1337=Localisation!$C$64,1,IF(B1337=Localisation!$C$65,2,IF(B1337=Localisation!$C$66,3,IF(B1337=Localisation!$C$67,4,IF(B1337=Localisation!$C$68,5,IF(OR(B1337=1,B1337=2,B1337=3,B1337=4,B1337=5),B1337,"")))))))</f>
        <v/>
      </c>
      <c r="E1337" s="11" t="str">
        <f>(IF(C1337=Localisation!$C$70,1,IF(C1337=Localisation!$C$71,2,IF(C1337=Localisation!$C$72,3,IF(C1337=Localisation!$C$73,4,IF(C1337=Localisation!$C$74,5,IF(OR(C1337=1,C1337=2,C1337=3,C1337=4,C1337=5),C1337,"")))))))</f>
        <v/>
      </c>
      <c r="F1337" s="55" t="e">
        <f t="shared" si="68"/>
        <v>#VALUE!</v>
      </c>
      <c r="G1337" s="55" t="e">
        <f t="shared" si="69"/>
        <v>#VALUE!</v>
      </c>
    </row>
    <row r="1338" spans="4:7" x14ac:dyDescent="0.3">
      <c r="D1338" s="11" t="str">
        <f>(IF(B1338=Localisation!$C$64,1,IF(B1338=Localisation!$C$65,2,IF(B1338=Localisation!$C$66,3,IF(B1338=Localisation!$C$67,4,IF(B1338=Localisation!$C$68,5,IF(OR(B1338=1,B1338=2,B1338=3,B1338=4,B1338=5),B1338,"")))))))</f>
        <v/>
      </c>
      <c r="E1338" s="11" t="str">
        <f>(IF(C1338=Localisation!$C$70,1,IF(C1338=Localisation!$C$71,2,IF(C1338=Localisation!$C$72,3,IF(C1338=Localisation!$C$73,4,IF(C1338=Localisation!$C$74,5,IF(OR(C1338=1,C1338=2,C1338=3,C1338=4,C1338=5),C1338,"")))))))</f>
        <v/>
      </c>
      <c r="F1338" s="55" t="e">
        <f t="shared" si="68"/>
        <v>#VALUE!</v>
      </c>
      <c r="G1338" s="55" t="e">
        <f t="shared" si="69"/>
        <v>#VALUE!</v>
      </c>
    </row>
    <row r="1339" spans="4:7" x14ac:dyDescent="0.3">
      <c r="D1339" s="11" t="str">
        <f>(IF(B1339=Localisation!$C$64,1,IF(B1339=Localisation!$C$65,2,IF(B1339=Localisation!$C$66,3,IF(B1339=Localisation!$C$67,4,IF(B1339=Localisation!$C$68,5,IF(OR(B1339=1,B1339=2,B1339=3,B1339=4,B1339=5),B1339,"")))))))</f>
        <v/>
      </c>
      <c r="E1339" s="11" t="str">
        <f>(IF(C1339=Localisation!$C$70,1,IF(C1339=Localisation!$C$71,2,IF(C1339=Localisation!$C$72,3,IF(C1339=Localisation!$C$73,4,IF(C1339=Localisation!$C$74,5,IF(OR(C1339=1,C1339=2,C1339=3,C1339=4,C1339=5),C1339,"")))))))</f>
        <v/>
      </c>
      <c r="F1339" s="55" t="e">
        <f t="shared" si="68"/>
        <v>#VALUE!</v>
      </c>
      <c r="G1339" s="55" t="e">
        <f t="shared" si="69"/>
        <v>#VALUE!</v>
      </c>
    </row>
    <row r="1340" spans="4:7" x14ac:dyDescent="0.3">
      <c r="D1340" s="11" t="str">
        <f>(IF(B1340=Localisation!$C$64,1,IF(B1340=Localisation!$C$65,2,IF(B1340=Localisation!$C$66,3,IF(B1340=Localisation!$C$67,4,IF(B1340=Localisation!$C$68,5,IF(OR(B1340=1,B1340=2,B1340=3,B1340=4,B1340=5),B1340,"")))))))</f>
        <v/>
      </c>
      <c r="E1340" s="11" t="str">
        <f>(IF(C1340=Localisation!$C$70,1,IF(C1340=Localisation!$C$71,2,IF(C1340=Localisation!$C$72,3,IF(C1340=Localisation!$C$73,4,IF(C1340=Localisation!$C$74,5,IF(OR(C1340=1,C1340=2,C1340=3,C1340=4,C1340=5),C1340,"")))))))</f>
        <v/>
      </c>
      <c r="F1340" s="55" t="e">
        <f t="shared" si="68"/>
        <v>#VALUE!</v>
      </c>
      <c r="G1340" s="55" t="e">
        <f t="shared" si="69"/>
        <v>#VALUE!</v>
      </c>
    </row>
    <row r="1341" spans="4:7" x14ac:dyDescent="0.3">
      <c r="D1341" s="11" t="str">
        <f>(IF(B1341=Localisation!$C$64,1,IF(B1341=Localisation!$C$65,2,IF(B1341=Localisation!$C$66,3,IF(B1341=Localisation!$C$67,4,IF(B1341=Localisation!$C$68,5,IF(OR(B1341=1,B1341=2,B1341=3,B1341=4,B1341=5),B1341,"")))))))</f>
        <v/>
      </c>
      <c r="E1341" s="11" t="str">
        <f>(IF(C1341=Localisation!$C$70,1,IF(C1341=Localisation!$C$71,2,IF(C1341=Localisation!$C$72,3,IF(C1341=Localisation!$C$73,4,IF(C1341=Localisation!$C$74,5,IF(OR(C1341=1,C1341=2,C1341=3,C1341=4,C1341=5),C1341,"")))))))</f>
        <v/>
      </c>
      <c r="F1341" s="55" t="e">
        <f t="shared" si="68"/>
        <v>#VALUE!</v>
      </c>
      <c r="G1341" s="55" t="e">
        <f t="shared" si="69"/>
        <v>#VALUE!</v>
      </c>
    </row>
    <row r="1342" spans="4:7" x14ac:dyDescent="0.3">
      <c r="D1342" s="11" t="str">
        <f>(IF(B1342=Localisation!$C$64,1,IF(B1342=Localisation!$C$65,2,IF(B1342=Localisation!$C$66,3,IF(B1342=Localisation!$C$67,4,IF(B1342=Localisation!$C$68,5,IF(OR(B1342=1,B1342=2,B1342=3,B1342=4,B1342=5),B1342,"")))))))</f>
        <v/>
      </c>
      <c r="E1342" s="11" t="str">
        <f>(IF(C1342=Localisation!$C$70,1,IF(C1342=Localisation!$C$71,2,IF(C1342=Localisation!$C$72,3,IF(C1342=Localisation!$C$73,4,IF(C1342=Localisation!$C$74,5,IF(OR(C1342=1,C1342=2,C1342=3,C1342=4,C1342=5),C1342,"")))))))</f>
        <v/>
      </c>
      <c r="F1342" s="55" t="e">
        <f t="shared" si="68"/>
        <v>#VALUE!</v>
      </c>
      <c r="G1342" s="55" t="e">
        <f t="shared" si="69"/>
        <v>#VALUE!</v>
      </c>
    </row>
    <row r="1343" spans="4:7" x14ac:dyDescent="0.3">
      <c r="D1343" s="11" t="str">
        <f>(IF(B1343=Localisation!$C$64,1,IF(B1343=Localisation!$C$65,2,IF(B1343=Localisation!$C$66,3,IF(B1343=Localisation!$C$67,4,IF(B1343=Localisation!$C$68,5,IF(OR(B1343=1,B1343=2,B1343=3,B1343=4,B1343=5),B1343,"")))))))</f>
        <v/>
      </c>
      <c r="E1343" s="11" t="str">
        <f>(IF(C1343=Localisation!$C$70,1,IF(C1343=Localisation!$C$71,2,IF(C1343=Localisation!$C$72,3,IF(C1343=Localisation!$C$73,4,IF(C1343=Localisation!$C$74,5,IF(OR(C1343=1,C1343=2,C1343=3,C1343=4,C1343=5),C1343,"")))))))</f>
        <v/>
      </c>
      <c r="F1343" s="55" t="e">
        <f t="shared" si="68"/>
        <v>#VALUE!</v>
      </c>
      <c r="G1343" s="55" t="e">
        <f t="shared" si="69"/>
        <v>#VALUE!</v>
      </c>
    </row>
    <row r="1344" spans="4:7" x14ac:dyDescent="0.3">
      <c r="D1344" s="11" t="str">
        <f>(IF(B1344=Localisation!$C$64,1,IF(B1344=Localisation!$C$65,2,IF(B1344=Localisation!$C$66,3,IF(B1344=Localisation!$C$67,4,IF(B1344=Localisation!$C$68,5,IF(OR(B1344=1,B1344=2,B1344=3,B1344=4,B1344=5),B1344,"")))))))</f>
        <v/>
      </c>
      <c r="E1344" s="11" t="str">
        <f>(IF(C1344=Localisation!$C$70,1,IF(C1344=Localisation!$C$71,2,IF(C1344=Localisation!$C$72,3,IF(C1344=Localisation!$C$73,4,IF(C1344=Localisation!$C$74,5,IF(OR(C1344=1,C1344=2,C1344=3,C1344=4,C1344=5),C1344,"")))))))</f>
        <v/>
      </c>
      <c r="F1344" s="55" t="e">
        <f t="shared" si="68"/>
        <v>#VALUE!</v>
      </c>
      <c r="G1344" s="55" t="e">
        <f t="shared" si="69"/>
        <v>#VALUE!</v>
      </c>
    </row>
    <row r="1345" spans="4:7" x14ac:dyDescent="0.3">
      <c r="D1345" s="11" t="str">
        <f>(IF(B1345=Localisation!$C$64,1,IF(B1345=Localisation!$C$65,2,IF(B1345=Localisation!$C$66,3,IF(B1345=Localisation!$C$67,4,IF(B1345=Localisation!$C$68,5,IF(OR(B1345=1,B1345=2,B1345=3,B1345=4,B1345=5),B1345,"")))))))</f>
        <v/>
      </c>
      <c r="E1345" s="11" t="str">
        <f>(IF(C1345=Localisation!$C$70,1,IF(C1345=Localisation!$C$71,2,IF(C1345=Localisation!$C$72,3,IF(C1345=Localisation!$C$73,4,IF(C1345=Localisation!$C$74,5,IF(OR(C1345=1,C1345=2,C1345=3,C1345=4,C1345=5),C1345,"")))))))</f>
        <v/>
      </c>
      <c r="F1345" s="55" t="e">
        <f t="shared" si="68"/>
        <v>#VALUE!</v>
      </c>
      <c r="G1345" s="55" t="e">
        <f t="shared" si="69"/>
        <v>#VALUE!</v>
      </c>
    </row>
    <row r="1346" spans="4:7" x14ac:dyDescent="0.3">
      <c r="D1346" s="11" t="str">
        <f>(IF(B1346=Localisation!$C$64,1,IF(B1346=Localisation!$C$65,2,IF(B1346=Localisation!$C$66,3,IF(B1346=Localisation!$C$67,4,IF(B1346=Localisation!$C$68,5,IF(OR(B1346=1,B1346=2,B1346=3,B1346=4,B1346=5),B1346,"")))))))</f>
        <v/>
      </c>
      <c r="E1346" s="11" t="str">
        <f>(IF(C1346=Localisation!$C$70,1,IF(C1346=Localisation!$C$71,2,IF(C1346=Localisation!$C$72,3,IF(C1346=Localisation!$C$73,4,IF(C1346=Localisation!$C$74,5,IF(OR(C1346=1,C1346=2,C1346=3,C1346=4,C1346=5),C1346,"")))))))</f>
        <v/>
      </c>
      <c r="F1346" s="55" t="e">
        <f t="shared" si="68"/>
        <v>#VALUE!</v>
      </c>
      <c r="G1346" s="55" t="e">
        <f t="shared" si="69"/>
        <v>#VALUE!</v>
      </c>
    </row>
    <row r="1347" spans="4:7" x14ac:dyDescent="0.3">
      <c r="D1347" s="11" t="str">
        <f>(IF(B1347=Localisation!$C$64,1,IF(B1347=Localisation!$C$65,2,IF(B1347=Localisation!$C$66,3,IF(B1347=Localisation!$C$67,4,IF(B1347=Localisation!$C$68,5,IF(OR(B1347=1,B1347=2,B1347=3,B1347=4,B1347=5),B1347,"")))))))</f>
        <v/>
      </c>
      <c r="E1347" s="11" t="str">
        <f>(IF(C1347=Localisation!$C$70,1,IF(C1347=Localisation!$C$71,2,IF(C1347=Localisation!$C$72,3,IF(C1347=Localisation!$C$73,4,IF(C1347=Localisation!$C$74,5,IF(OR(C1347=1,C1347=2,C1347=3,C1347=4,C1347=5),C1347,"")))))))</f>
        <v/>
      </c>
      <c r="F1347" s="55" t="e">
        <f t="shared" si="68"/>
        <v>#VALUE!</v>
      </c>
      <c r="G1347" s="55" t="e">
        <f t="shared" si="69"/>
        <v>#VALUE!</v>
      </c>
    </row>
    <row r="1348" spans="4:7" x14ac:dyDescent="0.3">
      <c r="D1348" s="11" t="str">
        <f>(IF(B1348=Localisation!$C$64,1,IF(B1348=Localisation!$C$65,2,IF(B1348=Localisation!$C$66,3,IF(B1348=Localisation!$C$67,4,IF(B1348=Localisation!$C$68,5,IF(OR(B1348=1,B1348=2,B1348=3,B1348=4,B1348=5),B1348,"")))))))</f>
        <v/>
      </c>
      <c r="E1348" s="11" t="str">
        <f>(IF(C1348=Localisation!$C$70,1,IF(C1348=Localisation!$C$71,2,IF(C1348=Localisation!$C$72,3,IF(C1348=Localisation!$C$73,4,IF(C1348=Localisation!$C$74,5,IF(OR(C1348=1,C1348=2,C1348=3,C1348=4,C1348=5),C1348,"")))))))</f>
        <v/>
      </c>
      <c r="F1348" s="55" t="e">
        <f t="shared" si="68"/>
        <v>#VALUE!</v>
      </c>
      <c r="G1348" s="55" t="e">
        <f t="shared" si="69"/>
        <v>#VALUE!</v>
      </c>
    </row>
    <row r="1349" spans="4:7" x14ac:dyDescent="0.3">
      <c r="D1349" s="11" t="str">
        <f>(IF(B1349=Localisation!$C$64,1,IF(B1349=Localisation!$C$65,2,IF(B1349=Localisation!$C$66,3,IF(B1349=Localisation!$C$67,4,IF(B1349=Localisation!$C$68,5,IF(OR(B1349=1,B1349=2,B1349=3,B1349=4,B1349=5),B1349,"")))))))</f>
        <v/>
      </c>
      <c r="E1349" s="11" t="str">
        <f>(IF(C1349=Localisation!$C$70,1,IF(C1349=Localisation!$C$71,2,IF(C1349=Localisation!$C$72,3,IF(C1349=Localisation!$C$73,4,IF(C1349=Localisation!$C$74,5,IF(OR(C1349=1,C1349=2,C1349=3,C1349=4,C1349=5),C1349,"")))))))</f>
        <v/>
      </c>
      <c r="F1349" s="55" t="e">
        <f t="shared" si="68"/>
        <v>#VALUE!</v>
      </c>
      <c r="G1349" s="55" t="e">
        <f t="shared" si="69"/>
        <v>#VALUE!</v>
      </c>
    </row>
    <row r="1350" spans="4:7" x14ac:dyDescent="0.3">
      <c r="D1350" s="11" t="str">
        <f>(IF(B1350=Localisation!$C$64,1,IF(B1350=Localisation!$C$65,2,IF(B1350=Localisation!$C$66,3,IF(B1350=Localisation!$C$67,4,IF(B1350=Localisation!$C$68,5,IF(OR(B1350=1,B1350=2,B1350=3,B1350=4,B1350=5),B1350,"")))))))</f>
        <v/>
      </c>
      <c r="E1350" s="11" t="str">
        <f>(IF(C1350=Localisation!$C$70,1,IF(C1350=Localisation!$C$71,2,IF(C1350=Localisation!$C$72,3,IF(C1350=Localisation!$C$73,4,IF(C1350=Localisation!$C$74,5,IF(OR(C1350=1,C1350=2,C1350=3,C1350=4,C1350=5),C1350,"")))))))</f>
        <v/>
      </c>
      <c r="F1350" s="55" t="e">
        <f t="shared" si="68"/>
        <v>#VALUE!</v>
      </c>
      <c r="G1350" s="55" t="e">
        <f t="shared" si="69"/>
        <v>#VALUE!</v>
      </c>
    </row>
    <row r="1351" spans="4:7" x14ac:dyDescent="0.3">
      <c r="D1351" s="11" t="str">
        <f>(IF(B1351=Localisation!$C$64,1,IF(B1351=Localisation!$C$65,2,IF(B1351=Localisation!$C$66,3,IF(B1351=Localisation!$C$67,4,IF(B1351=Localisation!$C$68,5,IF(OR(B1351=1,B1351=2,B1351=3,B1351=4,B1351=5),B1351,"")))))))</f>
        <v/>
      </c>
      <c r="E1351" s="11" t="str">
        <f>(IF(C1351=Localisation!$C$70,1,IF(C1351=Localisation!$C$71,2,IF(C1351=Localisation!$C$72,3,IF(C1351=Localisation!$C$73,4,IF(C1351=Localisation!$C$74,5,IF(OR(C1351=1,C1351=2,C1351=3,C1351=4,C1351=5),C1351,"")))))))</f>
        <v/>
      </c>
      <c r="F1351" s="55" t="e">
        <f t="shared" si="68"/>
        <v>#VALUE!</v>
      </c>
      <c r="G1351" s="55" t="e">
        <f t="shared" si="69"/>
        <v>#VALUE!</v>
      </c>
    </row>
    <row r="1352" spans="4:7" x14ac:dyDescent="0.3">
      <c r="D1352" s="11" t="str">
        <f>(IF(B1352=Localisation!$C$64,1,IF(B1352=Localisation!$C$65,2,IF(B1352=Localisation!$C$66,3,IF(B1352=Localisation!$C$67,4,IF(B1352=Localisation!$C$68,5,IF(OR(B1352=1,B1352=2,B1352=3,B1352=4,B1352=5),B1352,"")))))))</f>
        <v/>
      </c>
      <c r="E1352" s="11" t="str">
        <f>(IF(C1352=Localisation!$C$70,1,IF(C1352=Localisation!$C$71,2,IF(C1352=Localisation!$C$72,3,IF(C1352=Localisation!$C$73,4,IF(C1352=Localisation!$C$74,5,IF(OR(C1352=1,C1352=2,C1352=3,C1352=4,C1352=5),C1352,"")))))))</f>
        <v/>
      </c>
      <c r="F1352" s="55" t="e">
        <f t="shared" si="68"/>
        <v>#VALUE!</v>
      </c>
      <c r="G1352" s="55" t="e">
        <f t="shared" si="69"/>
        <v>#VALUE!</v>
      </c>
    </row>
    <row r="1353" spans="4:7" x14ac:dyDescent="0.3">
      <c r="D1353" s="11" t="str">
        <f>(IF(B1353=Localisation!$C$64,1,IF(B1353=Localisation!$C$65,2,IF(B1353=Localisation!$C$66,3,IF(B1353=Localisation!$C$67,4,IF(B1353=Localisation!$C$68,5,IF(OR(B1353=1,B1353=2,B1353=3,B1353=4,B1353=5),B1353,"")))))))</f>
        <v/>
      </c>
      <c r="E1353" s="11" t="str">
        <f>(IF(C1353=Localisation!$C$70,1,IF(C1353=Localisation!$C$71,2,IF(C1353=Localisation!$C$72,3,IF(C1353=Localisation!$C$73,4,IF(C1353=Localisation!$C$74,5,IF(OR(C1353=1,C1353=2,C1353=3,C1353=4,C1353=5),C1353,"")))))))</f>
        <v/>
      </c>
      <c r="F1353" s="55" t="e">
        <f t="shared" si="68"/>
        <v>#VALUE!</v>
      </c>
      <c r="G1353" s="55" t="e">
        <f t="shared" si="69"/>
        <v>#VALUE!</v>
      </c>
    </row>
    <row r="1354" spans="4:7" x14ac:dyDescent="0.3">
      <c r="D1354" s="11" t="str">
        <f>(IF(B1354=Localisation!$C$64,1,IF(B1354=Localisation!$C$65,2,IF(B1354=Localisation!$C$66,3,IF(B1354=Localisation!$C$67,4,IF(B1354=Localisation!$C$68,5,IF(OR(B1354=1,B1354=2,B1354=3,B1354=4,B1354=5),B1354,"")))))))</f>
        <v/>
      </c>
      <c r="E1354" s="11" t="str">
        <f>(IF(C1354=Localisation!$C$70,1,IF(C1354=Localisation!$C$71,2,IF(C1354=Localisation!$C$72,3,IF(C1354=Localisation!$C$73,4,IF(C1354=Localisation!$C$74,5,IF(OR(C1354=1,C1354=2,C1354=3,C1354=4,C1354=5),C1354,"")))))))</f>
        <v/>
      </c>
      <c r="F1354" s="55" t="e">
        <f t="shared" si="68"/>
        <v>#VALUE!</v>
      </c>
      <c r="G1354" s="55" t="e">
        <f t="shared" si="69"/>
        <v>#VALUE!</v>
      </c>
    </row>
    <row r="1355" spans="4:7" x14ac:dyDescent="0.3">
      <c r="D1355" s="11" t="str">
        <f>(IF(B1355=Localisation!$C$64,1,IF(B1355=Localisation!$C$65,2,IF(B1355=Localisation!$C$66,3,IF(B1355=Localisation!$C$67,4,IF(B1355=Localisation!$C$68,5,IF(OR(B1355=1,B1355=2,B1355=3,B1355=4,B1355=5),B1355,"")))))))</f>
        <v/>
      </c>
      <c r="E1355" s="11" t="str">
        <f>(IF(C1355=Localisation!$C$70,1,IF(C1355=Localisation!$C$71,2,IF(C1355=Localisation!$C$72,3,IF(C1355=Localisation!$C$73,4,IF(C1355=Localisation!$C$74,5,IF(OR(C1355=1,C1355=2,C1355=3,C1355=4,C1355=5),C1355,"")))))))</f>
        <v/>
      </c>
      <c r="F1355" s="55" t="e">
        <f t="shared" si="68"/>
        <v>#VALUE!</v>
      </c>
      <c r="G1355" s="55" t="e">
        <f t="shared" si="69"/>
        <v>#VALUE!</v>
      </c>
    </row>
    <row r="1356" spans="4:7" x14ac:dyDescent="0.3">
      <c r="D1356" s="11" t="str">
        <f>(IF(B1356=Localisation!$C$64,1,IF(B1356=Localisation!$C$65,2,IF(B1356=Localisation!$C$66,3,IF(B1356=Localisation!$C$67,4,IF(B1356=Localisation!$C$68,5,IF(OR(B1356=1,B1356=2,B1356=3,B1356=4,B1356=5),B1356,"")))))))</f>
        <v/>
      </c>
      <c r="E1356" s="11" t="str">
        <f>(IF(C1356=Localisation!$C$70,1,IF(C1356=Localisation!$C$71,2,IF(C1356=Localisation!$C$72,3,IF(C1356=Localisation!$C$73,4,IF(C1356=Localisation!$C$74,5,IF(OR(C1356=1,C1356=2,C1356=3,C1356=4,C1356=5),C1356,"")))))))</f>
        <v/>
      </c>
      <c r="F1356" s="55" t="e">
        <f t="shared" si="68"/>
        <v>#VALUE!</v>
      </c>
      <c r="G1356" s="55" t="e">
        <f t="shared" si="69"/>
        <v>#VALUE!</v>
      </c>
    </row>
    <row r="1357" spans="4:7" x14ac:dyDescent="0.3">
      <c r="D1357" s="11" t="str">
        <f>(IF(B1357=Localisation!$C$64,1,IF(B1357=Localisation!$C$65,2,IF(B1357=Localisation!$C$66,3,IF(B1357=Localisation!$C$67,4,IF(B1357=Localisation!$C$68,5,IF(OR(B1357=1,B1357=2,B1357=3,B1357=4,B1357=5),B1357,"")))))))</f>
        <v/>
      </c>
      <c r="E1357" s="11" t="str">
        <f>(IF(C1357=Localisation!$C$70,1,IF(C1357=Localisation!$C$71,2,IF(C1357=Localisation!$C$72,3,IF(C1357=Localisation!$C$73,4,IF(C1357=Localisation!$C$74,5,IF(OR(C1357=1,C1357=2,C1357=3,C1357=4,C1357=5),C1357,"")))))))</f>
        <v/>
      </c>
      <c r="F1357" s="55" t="e">
        <f t="shared" si="68"/>
        <v>#VALUE!</v>
      </c>
      <c r="G1357" s="55" t="e">
        <f t="shared" si="69"/>
        <v>#VALUE!</v>
      </c>
    </row>
    <row r="1358" spans="4:7" x14ac:dyDescent="0.3">
      <c r="D1358" s="11" t="str">
        <f>(IF(B1358=Localisation!$C$64,1,IF(B1358=Localisation!$C$65,2,IF(B1358=Localisation!$C$66,3,IF(B1358=Localisation!$C$67,4,IF(B1358=Localisation!$C$68,5,IF(OR(B1358=1,B1358=2,B1358=3,B1358=4,B1358=5),B1358,"")))))))</f>
        <v/>
      </c>
      <c r="E1358" s="11" t="str">
        <f>(IF(C1358=Localisation!$C$70,1,IF(C1358=Localisation!$C$71,2,IF(C1358=Localisation!$C$72,3,IF(C1358=Localisation!$C$73,4,IF(C1358=Localisation!$C$74,5,IF(OR(C1358=1,C1358=2,C1358=3,C1358=4,C1358=5),C1358,"")))))))</f>
        <v/>
      </c>
      <c r="F1358" s="55" t="e">
        <f t="shared" si="68"/>
        <v>#VALUE!</v>
      </c>
      <c r="G1358" s="55" t="e">
        <f t="shared" si="69"/>
        <v>#VALUE!</v>
      </c>
    </row>
    <row r="1359" spans="4:7" x14ac:dyDescent="0.3">
      <c r="D1359" s="11" t="str">
        <f>(IF(B1359=Localisation!$C$64,1,IF(B1359=Localisation!$C$65,2,IF(B1359=Localisation!$C$66,3,IF(B1359=Localisation!$C$67,4,IF(B1359=Localisation!$C$68,5,IF(OR(B1359=1,B1359=2,B1359=3,B1359=4,B1359=5),B1359,"")))))))</f>
        <v/>
      </c>
      <c r="E1359" s="11" t="str">
        <f>(IF(C1359=Localisation!$C$70,1,IF(C1359=Localisation!$C$71,2,IF(C1359=Localisation!$C$72,3,IF(C1359=Localisation!$C$73,4,IF(C1359=Localisation!$C$74,5,IF(OR(C1359=1,C1359=2,C1359=3,C1359=4,C1359=5),C1359,"")))))))</f>
        <v/>
      </c>
      <c r="F1359" s="55" t="e">
        <f t="shared" si="68"/>
        <v>#VALUE!</v>
      </c>
      <c r="G1359" s="55" t="e">
        <f t="shared" si="69"/>
        <v>#VALUE!</v>
      </c>
    </row>
    <row r="1360" spans="4:7" x14ac:dyDescent="0.3">
      <c r="D1360" s="11" t="str">
        <f>(IF(B1360=Localisation!$C$64,1,IF(B1360=Localisation!$C$65,2,IF(B1360=Localisation!$C$66,3,IF(B1360=Localisation!$C$67,4,IF(B1360=Localisation!$C$68,5,IF(OR(B1360=1,B1360=2,B1360=3,B1360=4,B1360=5),B1360,"")))))))</f>
        <v/>
      </c>
      <c r="E1360" s="11" t="str">
        <f>(IF(C1360=Localisation!$C$70,1,IF(C1360=Localisation!$C$71,2,IF(C1360=Localisation!$C$72,3,IF(C1360=Localisation!$C$73,4,IF(C1360=Localisation!$C$74,5,IF(OR(C1360=1,C1360=2,C1360=3,C1360=4,C1360=5),C1360,"")))))))</f>
        <v/>
      </c>
      <c r="F1360" s="55" t="e">
        <f t="shared" si="68"/>
        <v>#VALUE!</v>
      </c>
      <c r="G1360" s="55" t="e">
        <f t="shared" si="69"/>
        <v>#VALUE!</v>
      </c>
    </row>
    <row r="1361" spans="4:7" x14ac:dyDescent="0.3">
      <c r="D1361" s="11" t="str">
        <f>(IF(B1361=Localisation!$C$64,1,IF(B1361=Localisation!$C$65,2,IF(B1361=Localisation!$C$66,3,IF(B1361=Localisation!$C$67,4,IF(B1361=Localisation!$C$68,5,IF(OR(B1361=1,B1361=2,B1361=3,B1361=4,B1361=5),B1361,"")))))))</f>
        <v/>
      </c>
      <c r="E1361" s="11" t="str">
        <f>(IF(C1361=Localisation!$C$70,1,IF(C1361=Localisation!$C$71,2,IF(C1361=Localisation!$C$72,3,IF(C1361=Localisation!$C$73,4,IF(C1361=Localisation!$C$74,5,IF(OR(C1361=1,C1361=2,C1361=3,C1361=4,C1361=5),C1361,"")))))))</f>
        <v/>
      </c>
      <c r="F1361" s="55" t="e">
        <f t="shared" si="68"/>
        <v>#VALUE!</v>
      </c>
      <c r="G1361" s="55" t="e">
        <f t="shared" si="69"/>
        <v>#VALUE!</v>
      </c>
    </row>
    <row r="1362" spans="4:7" x14ac:dyDescent="0.3">
      <c r="D1362" s="11" t="str">
        <f>(IF(B1362=Localisation!$C$64,1,IF(B1362=Localisation!$C$65,2,IF(B1362=Localisation!$C$66,3,IF(B1362=Localisation!$C$67,4,IF(B1362=Localisation!$C$68,5,IF(OR(B1362=1,B1362=2,B1362=3,B1362=4,B1362=5),B1362,"")))))))</f>
        <v/>
      </c>
      <c r="E1362" s="11" t="str">
        <f>(IF(C1362=Localisation!$C$70,1,IF(C1362=Localisation!$C$71,2,IF(C1362=Localisation!$C$72,3,IF(C1362=Localisation!$C$73,4,IF(C1362=Localisation!$C$74,5,IF(OR(C1362=1,C1362=2,C1362=3,C1362=4,C1362=5),C1362,"")))))))</f>
        <v/>
      </c>
      <c r="F1362" s="55" t="e">
        <f t="shared" si="68"/>
        <v>#VALUE!</v>
      </c>
      <c r="G1362" s="55" t="e">
        <f t="shared" si="69"/>
        <v>#VALUE!</v>
      </c>
    </row>
    <row r="1363" spans="4:7" x14ac:dyDescent="0.3">
      <c r="D1363" s="11" t="str">
        <f>(IF(B1363=Localisation!$C$64,1,IF(B1363=Localisation!$C$65,2,IF(B1363=Localisation!$C$66,3,IF(B1363=Localisation!$C$67,4,IF(B1363=Localisation!$C$68,5,IF(OR(B1363=1,B1363=2,B1363=3,B1363=4,B1363=5),B1363,"")))))))</f>
        <v/>
      </c>
      <c r="E1363" s="11" t="str">
        <f>(IF(C1363=Localisation!$C$70,1,IF(C1363=Localisation!$C$71,2,IF(C1363=Localisation!$C$72,3,IF(C1363=Localisation!$C$73,4,IF(C1363=Localisation!$C$74,5,IF(OR(C1363=1,C1363=2,C1363=3,C1363=4,C1363=5),C1363,"")))))))</f>
        <v/>
      </c>
      <c r="F1363" s="55" t="e">
        <f t="shared" si="68"/>
        <v>#VALUE!</v>
      </c>
      <c r="G1363" s="55" t="e">
        <f t="shared" si="69"/>
        <v>#VALUE!</v>
      </c>
    </row>
    <row r="1364" spans="4:7" x14ac:dyDescent="0.3">
      <c r="D1364" s="11" t="str">
        <f>(IF(B1364=Localisation!$C$64,1,IF(B1364=Localisation!$C$65,2,IF(B1364=Localisation!$C$66,3,IF(B1364=Localisation!$C$67,4,IF(B1364=Localisation!$C$68,5,IF(OR(B1364=1,B1364=2,B1364=3,B1364=4,B1364=5),B1364,"")))))))</f>
        <v/>
      </c>
      <c r="E1364" s="11" t="str">
        <f>(IF(C1364=Localisation!$C$70,1,IF(C1364=Localisation!$C$71,2,IF(C1364=Localisation!$C$72,3,IF(C1364=Localisation!$C$73,4,IF(C1364=Localisation!$C$74,5,IF(OR(C1364=1,C1364=2,C1364=3,C1364=4,C1364=5),C1364,"")))))))</f>
        <v/>
      </c>
      <c r="F1364" s="55" t="e">
        <f t="shared" si="68"/>
        <v>#VALUE!</v>
      </c>
      <c r="G1364" s="55" t="e">
        <f t="shared" si="69"/>
        <v>#VALUE!</v>
      </c>
    </row>
    <row r="1365" spans="4:7" x14ac:dyDescent="0.3">
      <c r="D1365" s="11" t="str">
        <f>(IF(B1365=Localisation!$C$64,1,IF(B1365=Localisation!$C$65,2,IF(B1365=Localisation!$C$66,3,IF(B1365=Localisation!$C$67,4,IF(B1365=Localisation!$C$68,5,IF(OR(B1365=1,B1365=2,B1365=3,B1365=4,B1365=5),B1365,"")))))))</f>
        <v/>
      </c>
      <c r="E1365" s="11" t="str">
        <f>(IF(C1365=Localisation!$C$70,1,IF(C1365=Localisation!$C$71,2,IF(C1365=Localisation!$C$72,3,IF(C1365=Localisation!$C$73,4,IF(C1365=Localisation!$C$74,5,IF(OR(C1365=1,C1365=2,C1365=3,C1365=4,C1365=5),C1365,"")))))))</f>
        <v/>
      </c>
      <c r="F1365" s="55" t="e">
        <f t="shared" si="68"/>
        <v>#VALUE!</v>
      </c>
      <c r="G1365" s="55" t="e">
        <f t="shared" si="69"/>
        <v>#VALUE!</v>
      </c>
    </row>
    <row r="1366" spans="4:7" x14ac:dyDescent="0.3">
      <c r="D1366" s="11" t="str">
        <f>(IF(B1366=Localisation!$C$64,1,IF(B1366=Localisation!$C$65,2,IF(B1366=Localisation!$C$66,3,IF(B1366=Localisation!$C$67,4,IF(B1366=Localisation!$C$68,5,IF(OR(B1366=1,B1366=2,B1366=3,B1366=4,B1366=5),B1366,"")))))))</f>
        <v/>
      </c>
      <c r="E1366" s="11" t="str">
        <f>(IF(C1366=Localisation!$C$70,1,IF(C1366=Localisation!$C$71,2,IF(C1366=Localisation!$C$72,3,IF(C1366=Localisation!$C$73,4,IF(C1366=Localisation!$C$74,5,IF(OR(C1366=1,C1366=2,C1366=3,C1366=4,C1366=5),C1366,"")))))))</f>
        <v/>
      </c>
      <c r="F1366" s="55" t="e">
        <f t="shared" si="68"/>
        <v>#VALUE!</v>
      </c>
      <c r="G1366" s="55" t="e">
        <f t="shared" si="69"/>
        <v>#VALUE!</v>
      </c>
    </row>
    <row r="1367" spans="4:7" x14ac:dyDescent="0.3">
      <c r="D1367" s="11" t="str">
        <f>(IF(B1367=Localisation!$C$64,1,IF(B1367=Localisation!$C$65,2,IF(B1367=Localisation!$C$66,3,IF(B1367=Localisation!$C$67,4,IF(B1367=Localisation!$C$68,5,IF(OR(B1367=1,B1367=2,B1367=3,B1367=4,B1367=5),B1367,"")))))))</f>
        <v/>
      </c>
      <c r="E1367" s="11" t="str">
        <f>(IF(C1367=Localisation!$C$70,1,IF(C1367=Localisation!$C$71,2,IF(C1367=Localisation!$C$72,3,IF(C1367=Localisation!$C$73,4,IF(C1367=Localisation!$C$74,5,IF(OR(C1367=1,C1367=2,C1367=3,C1367=4,C1367=5),C1367,"")))))))</f>
        <v/>
      </c>
      <c r="F1367" s="55" t="e">
        <f t="shared" si="68"/>
        <v>#VALUE!</v>
      </c>
      <c r="G1367" s="55" t="e">
        <f t="shared" si="69"/>
        <v>#VALUE!</v>
      </c>
    </row>
    <row r="1368" spans="4:7" x14ac:dyDescent="0.3">
      <c r="D1368" s="11" t="str">
        <f>(IF(B1368=Localisation!$C$64,1,IF(B1368=Localisation!$C$65,2,IF(B1368=Localisation!$C$66,3,IF(B1368=Localisation!$C$67,4,IF(B1368=Localisation!$C$68,5,IF(OR(B1368=1,B1368=2,B1368=3,B1368=4,B1368=5),B1368,"")))))))</f>
        <v/>
      </c>
      <c r="E1368" s="11" t="str">
        <f>(IF(C1368=Localisation!$C$70,1,IF(C1368=Localisation!$C$71,2,IF(C1368=Localisation!$C$72,3,IF(C1368=Localisation!$C$73,4,IF(C1368=Localisation!$C$74,5,IF(OR(C1368=1,C1368=2,C1368=3,C1368=4,C1368=5),C1368,"")))))))</f>
        <v/>
      </c>
      <c r="F1368" s="55" t="e">
        <f t="shared" si="68"/>
        <v>#VALUE!</v>
      </c>
      <c r="G1368" s="55" t="e">
        <f t="shared" si="69"/>
        <v>#VALUE!</v>
      </c>
    </row>
    <row r="1369" spans="4:7" x14ac:dyDescent="0.3">
      <c r="D1369" s="11" t="str">
        <f>(IF(B1369=Localisation!$C$64,1,IF(B1369=Localisation!$C$65,2,IF(B1369=Localisation!$C$66,3,IF(B1369=Localisation!$C$67,4,IF(B1369=Localisation!$C$68,5,IF(OR(B1369=1,B1369=2,B1369=3,B1369=4,B1369=5),B1369,"")))))))</f>
        <v/>
      </c>
      <c r="E1369" s="11" t="str">
        <f>(IF(C1369=Localisation!$C$70,1,IF(C1369=Localisation!$C$71,2,IF(C1369=Localisation!$C$72,3,IF(C1369=Localisation!$C$73,4,IF(C1369=Localisation!$C$74,5,IF(OR(C1369=1,C1369=2,C1369=3,C1369=4,C1369=5),C1369,"")))))))</f>
        <v/>
      </c>
      <c r="F1369" s="55" t="e">
        <f t="shared" si="68"/>
        <v>#VALUE!</v>
      </c>
      <c r="G1369" s="55" t="e">
        <f t="shared" si="69"/>
        <v>#VALUE!</v>
      </c>
    </row>
    <row r="1370" spans="4:7" x14ac:dyDescent="0.3">
      <c r="D1370" s="11" t="str">
        <f>(IF(B1370=Localisation!$C$64,1,IF(B1370=Localisation!$C$65,2,IF(B1370=Localisation!$C$66,3,IF(B1370=Localisation!$C$67,4,IF(B1370=Localisation!$C$68,5,IF(OR(B1370=1,B1370=2,B1370=3,B1370=4,B1370=5),B1370,"")))))))</f>
        <v/>
      </c>
      <c r="E1370" s="11" t="str">
        <f>(IF(C1370=Localisation!$C$70,1,IF(C1370=Localisation!$C$71,2,IF(C1370=Localisation!$C$72,3,IF(C1370=Localisation!$C$73,4,IF(C1370=Localisation!$C$74,5,IF(OR(C1370=1,C1370=2,C1370=3,C1370=4,C1370=5),C1370,"")))))))</f>
        <v/>
      </c>
      <c r="F1370" s="55" t="e">
        <f t="shared" si="68"/>
        <v>#VALUE!</v>
      </c>
      <c r="G1370" s="55" t="e">
        <f t="shared" si="69"/>
        <v>#VALUE!</v>
      </c>
    </row>
    <row r="1371" spans="4:7" x14ac:dyDescent="0.3">
      <c r="D1371" s="11" t="str">
        <f>(IF(B1371=Localisation!$C$64,1,IF(B1371=Localisation!$C$65,2,IF(B1371=Localisation!$C$66,3,IF(B1371=Localisation!$C$67,4,IF(B1371=Localisation!$C$68,5,IF(OR(B1371=1,B1371=2,B1371=3,B1371=4,B1371=5),B1371,"")))))))</f>
        <v/>
      </c>
      <c r="E1371" s="11" t="str">
        <f>(IF(C1371=Localisation!$C$70,1,IF(C1371=Localisation!$C$71,2,IF(C1371=Localisation!$C$72,3,IF(C1371=Localisation!$C$73,4,IF(C1371=Localisation!$C$74,5,IF(OR(C1371=1,C1371=2,C1371=3,C1371=4,C1371=5),C1371,"")))))))</f>
        <v/>
      </c>
      <c r="F1371" s="55" t="e">
        <f t="shared" si="68"/>
        <v>#VALUE!</v>
      </c>
      <c r="G1371" s="55" t="e">
        <f t="shared" si="69"/>
        <v>#VALUE!</v>
      </c>
    </row>
    <row r="1372" spans="4:7" x14ac:dyDescent="0.3">
      <c r="D1372" s="11" t="str">
        <f>(IF(B1372=Localisation!$C$64,1,IF(B1372=Localisation!$C$65,2,IF(B1372=Localisation!$C$66,3,IF(B1372=Localisation!$C$67,4,IF(B1372=Localisation!$C$68,5,IF(OR(B1372=1,B1372=2,B1372=3,B1372=4,B1372=5),B1372,"")))))))</f>
        <v/>
      </c>
      <c r="E1372" s="11" t="str">
        <f>(IF(C1372=Localisation!$C$70,1,IF(C1372=Localisation!$C$71,2,IF(C1372=Localisation!$C$72,3,IF(C1372=Localisation!$C$73,4,IF(C1372=Localisation!$C$74,5,IF(OR(C1372=1,C1372=2,C1372=3,C1372=4,C1372=5),C1372,"")))))))</f>
        <v/>
      </c>
      <c r="F1372" s="55" t="e">
        <f t="shared" si="68"/>
        <v>#VALUE!</v>
      </c>
      <c r="G1372" s="55" t="e">
        <f t="shared" si="69"/>
        <v>#VALUE!</v>
      </c>
    </row>
    <row r="1373" spans="4:7" x14ac:dyDescent="0.3">
      <c r="D1373" s="11" t="str">
        <f>(IF(B1373=Localisation!$C$64,1,IF(B1373=Localisation!$C$65,2,IF(B1373=Localisation!$C$66,3,IF(B1373=Localisation!$C$67,4,IF(B1373=Localisation!$C$68,5,IF(OR(B1373=1,B1373=2,B1373=3,B1373=4,B1373=5),B1373,"")))))))</f>
        <v/>
      </c>
      <c r="E1373" s="11" t="str">
        <f>(IF(C1373=Localisation!$C$70,1,IF(C1373=Localisation!$C$71,2,IF(C1373=Localisation!$C$72,3,IF(C1373=Localisation!$C$73,4,IF(C1373=Localisation!$C$74,5,IF(OR(C1373=1,C1373=2,C1373=3,C1373=4,C1373=5),C1373,"")))))))</f>
        <v/>
      </c>
      <c r="F1373" s="55" t="e">
        <f t="shared" si="68"/>
        <v>#VALUE!</v>
      </c>
      <c r="G1373" s="55" t="e">
        <f t="shared" si="69"/>
        <v>#VALUE!</v>
      </c>
    </row>
    <row r="1374" spans="4:7" x14ac:dyDescent="0.3">
      <c r="D1374" s="11" t="str">
        <f>(IF(B1374=Localisation!$C$64,1,IF(B1374=Localisation!$C$65,2,IF(B1374=Localisation!$C$66,3,IF(B1374=Localisation!$C$67,4,IF(B1374=Localisation!$C$68,5,IF(OR(B1374=1,B1374=2,B1374=3,B1374=4,B1374=5),B1374,"")))))))</f>
        <v/>
      </c>
      <c r="E1374" s="11" t="str">
        <f>(IF(C1374=Localisation!$C$70,1,IF(C1374=Localisation!$C$71,2,IF(C1374=Localisation!$C$72,3,IF(C1374=Localisation!$C$73,4,IF(C1374=Localisation!$C$74,5,IF(OR(C1374=1,C1374=2,C1374=3,C1374=4,C1374=5),C1374,"")))))))</f>
        <v/>
      </c>
      <c r="F1374" s="55" t="e">
        <f t="shared" si="68"/>
        <v>#VALUE!</v>
      </c>
      <c r="G1374" s="55" t="e">
        <f t="shared" si="69"/>
        <v>#VALUE!</v>
      </c>
    </row>
    <row r="1375" spans="4:7" x14ac:dyDescent="0.3">
      <c r="D1375" s="11" t="str">
        <f>(IF(B1375=Localisation!$C$64,1,IF(B1375=Localisation!$C$65,2,IF(B1375=Localisation!$C$66,3,IF(B1375=Localisation!$C$67,4,IF(B1375=Localisation!$C$68,5,IF(OR(B1375=1,B1375=2,B1375=3,B1375=4,B1375=5),B1375,"")))))))</f>
        <v/>
      </c>
      <c r="E1375" s="11" t="str">
        <f>(IF(C1375=Localisation!$C$70,1,IF(C1375=Localisation!$C$71,2,IF(C1375=Localisation!$C$72,3,IF(C1375=Localisation!$C$73,4,IF(C1375=Localisation!$C$74,5,IF(OR(C1375=1,C1375=2,C1375=3,C1375=4,C1375=5),C1375,"")))))))</f>
        <v/>
      </c>
      <c r="F1375" s="55" t="e">
        <f t="shared" si="68"/>
        <v>#VALUE!</v>
      </c>
      <c r="G1375" s="55" t="e">
        <f t="shared" si="69"/>
        <v>#VALUE!</v>
      </c>
    </row>
    <row r="1376" spans="4:7" x14ac:dyDescent="0.3">
      <c r="D1376" s="11" t="str">
        <f>(IF(B1376=Localisation!$C$64,1,IF(B1376=Localisation!$C$65,2,IF(B1376=Localisation!$C$66,3,IF(B1376=Localisation!$C$67,4,IF(B1376=Localisation!$C$68,5,IF(OR(B1376=1,B1376=2,B1376=3,B1376=4,B1376=5),B1376,"")))))))</f>
        <v/>
      </c>
      <c r="E1376" s="11" t="str">
        <f>(IF(C1376=Localisation!$C$70,1,IF(C1376=Localisation!$C$71,2,IF(C1376=Localisation!$C$72,3,IF(C1376=Localisation!$C$73,4,IF(C1376=Localisation!$C$74,5,IF(OR(C1376=1,C1376=2,C1376=3,C1376=4,C1376=5),C1376,"")))))))</f>
        <v/>
      </c>
      <c r="F1376" s="55" t="e">
        <f t="shared" si="68"/>
        <v>#VALUE!</v>
      </c>
      <c r="G1376" s="55" t="e">
        <f t="shared" si="69"/>
        <v>#VALUE!</v>
      </c>
    </row>
    <row r="1377" spans="4:7" x14ac:dyDescent="0.3">
      <c r="D1377" s="11" t="str">
        <f>(IF(B1377=Localisation!$C$64,1,IF(B1377=Localisation!$C$65,2,IF(B1377=Localisation!$C$66,3,IF(B1377=Localisation!$C$67,4,IF(B1377=Localisation!$C$68,5,IF(OR(B1377=1,B1377=2,B1377=3,B1377=4,B1377=5),B1377,"")))))))</f>
        <v/>
      </c>
      <c r="E1377" s="11" t="str">
        <f>(IF(C1377=Localisation!$C$70,1,IF(C1377=Localisation!$C$71,2,IF(C1377=Localisation!$C$72,3,IF(C1377=Localisation!$C$73,4,IF(C1377=Localisation!$C$74,5,IF(OR(C1377=1,C1377=2,C1377=3,C1377=4,C1377=5),C1377,"")))))))</f>
        <v/>
      </c>
      <c r="F1377" s="55" t="e">
        <f t="shared" si="68"/>
        <v>#VALUE!</v>
      </c>
      <c r="G1377" s="55" t="e">
        <f t="shared" si="69"/>
        <v>#VALUE!</v>
      </c>
    </row>
    <row r="1378" spans="4:7" x14ac:dyDescent="0.3">
      <c r="D1378" s="11" t="str">
        <f>(IF(B1378=Localisation!$C$64,1,IF(B1378=Localisation!$C$65,2,IF(B1378=Localisation!$C$66,3,IF(B1378=Localisation!$C$67,4,IF(B1378=Localisation!$C$68,5,IF(OR(B1378=1,B1378=2,B1378=3,B1378=4,B1378=5),B1378,"")))))))</f>
        <v/>
      </c>
      <c r="E1378" s="11" t="str">
        <f>(IF(C1378=Localisation!$C$70,1,IF(C1378=Localisation!$C$71,2,IF(C1378=Localisation!$C$72,3,IF(C1378=Localisation!$C$73,4,IF(C1378=Localisation!$C$74,5,IF(OR(C1378=1,C1378=2,C1378=3,C1378=4,C1378=5),C1378,"")))))))</f>
        <v/>
      </c>
      <c r="F1378" s="55" t="e">
        <f t="shared" ref="F1378:F1441" si="70">(((D1378+E1378)-2)/8)</f>
        <v>#VALUE!</v>
      </c>
      <c r="G1378" s="55" t="e">
        <f t="shared" ref="G1378:G1441" si="71">(0.65*(((D1378+E1378-2)*100)/8)+22.9)/100</f>
        <v>#VALUE!</v>
      </c>
    </row>
    <row r="1379" spans="4:7" x14ac:dyDescent="0.3">
      <c r="D1379" s="11" t="str">
        <f>(IF(B1379=Localisation!$C$64,1,IF(B1379=Localisation!$C$65,2,IF(B1379=Localisation!$C$66,3,IF(B1379=Localisation!$C$67,4,IF(B1379=Localisation!$C$68,5,IF(OR(B1379=1,B1379=2,B1379=3,B1379=4,B1379=5),B1379,"")))))))</f>
        <v/>
      </c>
      <c r="E1379" s="11" t="str">
        <f>(IF(C1379=Localisation!$C$70,1,IF(C1379=Localisation!$C$71,2,IF(C1379=Localisation!$C$72,3,IF(C1379=Localisation!$C$73,4,IF(C1379=Localisation!$C$74,5,IF(OR(C1379=1,C1379=2,C1379=3,C1379=4,C1379=5),C1379,"")))))))</f>
        <v/>
      </c>
      <c r="F1379" s="55" t="e">
        <f t="shared" si="70"/>
        <v>#VALUE!</v>
      </c>
      <c r="G1379" s="55" t="e">
        <f t="shared" si="71"/>
        <v>#VALUE!</v>
      </c>
    </row>
    <row r="1380" spans="4:7" x14ac:dyDescent="0.3">
      <c r="D1380" s="11" t="str">
        <f>(IF(B1380=Localisation!$C$64,1,IF(B1380=Localisation!$C$65,2,IF(B1380=Localisation!$C$66,3,IF(B1380=Localisation!$C$67,4,IF(B1380=Localisation!$C$68,5,IF(OR(B1380=1,B1380=2,B1380=3,B1380=4,B1380=5),B1380,"")))))))</f>
        <v/>
      </c>
      <c r="E1380" s="11" t="str">
        <f>(IF(C1380=Localisation!$C$70,1,IF(C1380=Localisation!$C$71,2,IF(C1380=Localisation!$C$72,3,IF(C1380=Localisation!$C$73,4,IF(C1380=Localisation!$C$74,5,IF(OR(C1380=1,C1380=2,C1380=3,C1380=4,C1380=5),C1380,"")))))))</f>
        <v/>
      </c>
      <c r="F1380" s="55" t="e">
        <f t="shared" si="70"/>
        <v>#VALUE!</v>
      </c>
      <c r="G1380" s="55" t="e">
        <f t="shared" si="71"/>
        <v>#VALUE!</v>
      </c>
    </row>
    <row r="1381" spans="4:7" x14ac:dyDescent="0.3">
      <c r="D1381" s="11" t="str">
        <f>(IF(B1381=Localisation!$C$64,1,IF(B1381=Localisation!$C$65,2,IF(B1381=Localisation!$C$66,3,IF(B1381=Localisation!$C$67,4,IF(B1381=Localisation!$C$68,5,IF(OR(B1381=1,B1381=2,B1381=3,B1381=4,B1381=5),B1381,"")))))))</f>
        <v/>
      </c>
      <c r="E1381" s="11" t="str">
        <f>(IF(C1381=Localisation!$C$70,1,IF(C1381=Localisation!$C$71,2,IF(C1381=Localisation!$C$72,3,IF(C1381=Localisation!$C$73,4,IF(C1381=Localisation!$C$74,5,IF(OR(C1381=1,C1381=2,C1381=3,C1381=4,C1381=5),C1381,"")))))))</f>
        <v/>
      </c>
      <c r="F1381" s="55" t="e">
        <f t="shared" si="70"/>
        <v>#VALUE!</v>
      </c>
      <c r="G1381" s="55" t="e">
        <f t="shared" si="71"/>
        <v>#VALUE!</v>
      </c>
    </row>
    <row r="1382" spans="4:7" x14ac:dyDescent="0.3">
      <c r="D1382" s="11" t="str">
        <f>(IF(B1382=Localisation!$C$64,1,IF(B1382=Localisation!$C$65,2,IF(B1382=Localisation!$C$66,3,IF(B1382=Localisation!$C$67,4,IF(B1382=Localisation!$C$68,5,IF(OR(B1382=1,B1382=2,B1382=3,B1382=4,B1382=5),B1382,"")))))))</f>
        <v/>
      </c>
      <c r="E1382" s="11" t="str">
        <f>(IF(C1382=Localisation!$C$70,1,IF(C1382=Localisation!$C$71,2,IF(C1382=Localisation!$C$72,3,IF(C1382=Localisation!$C$73,4,IF(C1382=Localisation!$C$74,5,IF(OR(C1382=1,C1382=2,C1382=3,C1382=4,C1382=5),C1382,"")))))))</f>
        <v/>
      </c>
      <c r="F1382" s="55" t="e">
        <f t="shared" si="70"/>
        <v>#VALUE!</v>
      </c>
      <c r="G1382" s="55" t="e">
        <f t="shared" si="71"/>
        <v>#VALUE!</v>
      </c>
    </row>
    <row r="1383" spans="4:7" x14ac:dyDescent="0.3">
      <c r="D1383" s="11" t="str">
        <f>(IF(B1383=Localisation!$C$64,1,IF(B1383=Localisation!$C$65,2,IF(B1383=Localisation!$C$66,3,IF(B1383=Localisation!$C$67,4,IF(B1383=Localisation!$C$68,5,IF(OR(B1383=1,B1383=2,B1383=3,B1383=4,B1383=5),B1383,"")))))))</f>
        <v/>
      </c>
      <c r="E1383" s="11" t="str">
        <f>(IF(C1383=Localisation!$C$70,1,IF(C1383=Localisation!$C$71,2,IF(C1383=Localisation!$C$72,3,IF(C1383=Localisation!$C$73,4,IF(C1383=Localisation!$C$74,5,IF(OR(C1383=1,C1383=2,C1383=3,C1383=4,C1383=5),C1383,"")))))))</f>
        <v/>
      </c>
      <c r="F1383" s="55" t="e">
        <f t="shared" si="70"/>
        <v>#VALUE!</v>
      </c>
      <c r="G1383" s="55" t="e">
        <f t="shared" si="71"/>
        <v>#VALUE!</v>
      </c>
    </row>
    <row r="1384" spans="4:7" x14ac:dyDescent="0.3">
      <c r="D1384" s="11" t="str">
        <f>(IF(B1384=Localisation!$C$64,1,IF(B1384=Localisation!$C$65,2,IF(B1384=Localisation!$C$66,3,IF(B1384=Localisation!$C$67,4,IF(B1384=Localisation!$C$68,5,IF(OR(B1384=1,B1384=2,B1384=3,B1384=4,B1384=5),B1384,"")))))))</f>
        <v/>
      </c>
      <c r="E1384" s="11" t="str">
        <f>(IF(C1384=Localisation!$C$70,1,IF(C1384=Localisation!$C$71,2,IF(C1384=Localisation!$C$72,3,IF(C1384=Localisation!$C$73,4,IF(C1384=Localisation!$C$74,5,IF(OR(C1384=1,C1384=2,C1384=3,C1384=4,C1384=5),C1384,"")))))))</f>
        <v/>
      </c>
      <c r="F1384" s="55" t="e">
        <f t="shared" si="70"/>
        <v>#VALUE!</v>
      </c>
      <c r="G1384" s="55" t="e">
        <f t="shared" si="71"/>
        <v>#VALUE!</v>
      </c>
    </row>
    <row r="1385" spans="4:7" x14ac:dyDescent="0.3">
      <c r="D1385" s="11" t="str">
        <f>(IF(B1385=Localisation!$C$64,1,IF(B1385=Localisation!$C$65,2,IF(B1385=Localisation!$C$66,3,IF(B1385=Localisation!$C$67,4,IF(B1385=Localisation!$C$68,5,IF(OR(B1385=1,B1385=2,B1385=3,B1385=4,B1385=5),B1385,"")))))))</f>
        <v/>
      </c>
      <c r="E1385" s="11" t="str">
        <f>(IF(C1385=Localisation!$C$70,1,IF(C1385=Localisation!$C$71,2,IF(C1385=Localisation!$C$72,3,IF(C1385=Localisation!$C$73,4,IF(C1385=Localisation!$C$74,5,IF(OR(C1385=1,C1385=2,C1385=3,C1385=4,C1385=5),C1385,"")))))))</f>
        <v/>
      </c>
      <c r="F1385" s="55" t="e">
        <f t="shared" si="70"/>
        <v>#VALUE!</v>
      </c>
      <c r="G1385" s="55" t="e">
        <f t="shared" si="71"/>
        <v>#VALUE!</v>
      </c>
    </row>
    <row r="1386" spans="4:7" x14ac:dyDescent="0.3">
      <c r="D1386" s="11" t="str">
        <f>(IF(B1386=Localisation!$C$64,1,IF(B1386=Localisation!$C$65,2,IF(B1386=Localisation!$C$66,3,IF(B1386=Localisation!$C$67,4,IF(B1386=Localisation!$C$68,5,IF(OR(B1386=1,B1386=2,B1386=3,B1386=4,B1386=5),B1386,"")))))))</f>
        <v/>
      </c>
      <c r="E1386" s="11" t="str">
        <f>(IF(C1386=Localisation!$C$70,1,IF(C1386=Localisation!$C$71,2,IF(C1386=Localisation!$C$72,3,IF(C1386=Localisation!$C$73,4,IF(C1386=Localisation!$C$74,5,IF(OR(C1386=1,C1386=2,C1386=3,C1386=4,C1386=5),C1386,"")))))))</f>
        <v/>
      </c>
      <c r="F1386" s="55" t="e">
        <f t="shared" si="70"/>
        <v>#VALUE!</v>
      </c>
      <c r="G1386" s="55" t="e">
        <f t="shared" si="71"/>
        <v>#VALUE!</v>
      </c>
    </row>
    <row r="1387" spans="4:7" x14ac:dyDescent="0.3">
      <c r="D1387" s="11" t="str">
        <f>(IF(B1387=Localisation!$C$64,1,IF(B1387=Localisation!$C$65,2,IF(B1387=Localisation!$C$66,3,IF(B1387=Localisation!$C$67,4,IF(B1387=Localisation!$C$68,5,IF(OR(B1387=1,B1387=2,B1387=3,B1387=4,B1387=5),B1387,"")))))))</f>
        <v/>
      </c>
      <c r="E1387" s="11" t="str">
        <f>(IF(C1387=Localisation!$C$70,1,IF(C1387=Localisation!$C$71,2,IF(C1387=Localisation!$C$72,3,IF(C1387=Localisation!$C$73,4,IF(C1387=Localisation!$C$74,5,IF(OR(C1387=1,C1387=2,C1387=3,C1387=4,C1387=5),C1387,"")))))))</f>
        <v/>
      </c>
      <c r="F1387" s="55" t="e">
        <f t="shared" si="70"/>
        <v>#VALUE!</v>
      </c>
      <c r="G1387" s="55" t="e">
        <f t="shared" si="71"/>
        <v>#VALUE!</v>
      </c>
    </row>
    <row r="1388" spans="4:7" x14ac:dyDescent="0.3">
      <c r="D1388" s="11" t="str">
        <f>(IF(B1388=Localisation!$C$64,1,IF(B1388=Localisation!$C$65,2,IF(B1388=Localisation!$C$66,3,IF(B1388=Localisation!$C$67,4,IF(B1388=Localisation!$C$68,5,IF(OR(B1388=1,B1388=2,B1388=3,B1388=4,B1388=5),B1388,"")))))))</f>
        <v/>
      </c>
      <c r="E1388" s="11" t="str">
        <f>(IF(C1388=Localisation!$C$70,1,IF(C1388=Localisation!$C$71,2,IF(C1388=Localisation!$C$72,3,IF(C1388=Localisation!$C$73,4,IF(C1388=Localisation!$C$74,5,IF(OR(C1388=1,C1388=2,C1388=3,C1388=4,C1388=5),C1388,"")))))))</f>
        <v/>
      </c>
      <c r="F1388" s="55" t="e">
        <f t="shared" si="70"/>
        <v>#VALUE!</v>
      </c>
      <c r="G1388" s="55" t="e">
        <f t="shared" si="71"/>
        <v>#VALUE!</v>
      </c>
    </row>
    <row r="1389" spans="4:7" x14ac:dyDescent="0.3">
      <c r="D1389" s="11" t="str">
        <f>(IF(B1389=Localisation!$C$64,1,IF(B1389=Localisation!$C$65,2,IF(B1389=Localisation!$C$66,3,IF(B1389=Localisation!$C$67,4,IF(B1389=Localisation!$C$68,5,IF(OR(B1389=1,B1389=2,B1389=3,B1389=4,B1389=5),B1389,"")))))))</f>
        <v/>
      </c>
      <c r="E1389" s="11" t="str">
        <f>(IF(C1389=Localisation!$C$70,1,IF(C1389=Localisation!$C$71,2,IF(C1389=Localisation!$C$72,3,IF(C1389=Localisation!$C$73,4,IF(C1389=Localisation!$C$74,5,IF(OR(C1389=1,C1389=2,C1389=3,C1389=4,C1389=5),C1389,"")))))))</f>
        <v/>
      </c>
      <c r="F1389" s="55" t="e">
        <f t="shared" si="70"/>
        <v>#VALUE!</v>
      </c>
      <c r="G1389" s="55" t="e">
        <f t="shared" si="71"/>
        <v>#VALUE!</v>
      </c>
    </row>
    <row r="1390" spans="4:7" x14ac:dyDescent="0.3">
      <c r="D1390" s="11" t="str">
        <f>(IF(B1390=Localisation!$C$64,1,IF(B1390=Localisation!$C$65,2,IF(B1390=Localisation!$C$66,3,IF(B1390=Localisation!$C$67,4,IF(B1390=Localisation!$C$68,5,IF(OR(B1390=1,B1390=2,B1390=3,B1390=4,B1390=5),B1390,"")))))))</f>
        <v/>
      </c>
      <c r="E1390" s="11" t="str">
        <f>(IF(C1390=Localisation!$C$70,1,IF(C1390=Localisation!$C$71,2,IF(C1390=Localisation!$C$72,3,IF(C1390=Localisation!$C$73,4,IF(C1390=Localisation!$C$74,5,IF(OR(C1390=1,C1390=2,C1390=3,C1390=4,C1390=5),C1390,"")))))))</f>
        <v/>
      </c>
      <c r="F1390" s="55" t="e">
        <f t="shared" si="70"/>
        <v>#VALUE!</v>
      </c>
      <c r="G1390" s="55" t="e">
        <f t="shared" si="71"/>
        <v>#VALUE!</v>
      </c>
    </row>
    <row r="1391" spans="4:7" x14ac:dyDescent="0.3">
      <c r="D1391" s="11" t="str">
        <f>(IF(B1391=Localisation!$C$64,1,IF(B1391=Localisation!$C$65,2,IF(B1391=Localisation!$C$66,3,IF(B1391=Localisation!$C$67,4,IF(B1391=Localisation!$C$68,5,IF(OR(B1391=1,B1391=2,B1391=3,B1391=4,B1391=5),B1391,"")))))))</f>
        <v/>
      </c>
      <c r="E1391" s="11" t="str">
        <f>(IF(C1391=Localisation!$C$70,1,IF(C1391=Localisation!$C$71,2,IF(C1391=Localisation!$C$72,3,IF(C1391=Localisation!$C$73,4,IF(C1391=Localisation!$C$74,5,IF(OR(C1391=1,C1391=2,C1391=3,C1391=4,C1391=5),C1391,"")))))))</f>
        <v/>
      </c>
      <c r="F1391" s="55" t="e">
        <f t="shared" si="70"/>
        <v>#VALUE!</v>
      </c>
      <c r="G1391" s="55" t="e">
        <f t="shared" si="71"/>
        <v>#VALUE!</v>
      </c>
    </row>
    <row r="1392" spans="4:7" x14ac:dyDescent="0.3">
      <c r="D1392" s="11" t="str">
        <f>(IF(B1392=Localisation!$C$64,1,IF(B1392=Localisation!$C$65,2,IF(B1392=Localisation!$C$66,3,IF(B1392=Localisation!$C$67,4,IF(B1392=Localisation!$C$68,5,IF(OR(B1392=1,B1392=2,B1392=3,B1392=4,B1392=5),B1392,"")))))))</f>
        <v/>
      </c>
      <c r="E1392" s="11" t="str">
        <f>(IF(C1392=Localisation!$C$70,1,IF(C1392=Localisation!$C$71,2,IF(C1392=Localisation!$C$72,3,IF(C1392=Localisation!$C$73,4,IF(C1392=Localisation!$C$74,5,IF(OR(C1392=1,C1392=2,C1392=3,C1392=4,C1392=5),C1392,"")))))))</f>
        <v/>
      </c>
      <c r="F1392" s="55" t="e">
        <f t="shared" si="70"/>
        <v>#VALUE!</v>
      </c>
      <c r="G1392" s="55" t="e">
        <f t="shared" si="71"/>
        <v>#VALUE!</v>
      </c>
    </row>
    <row r="1393" spans="4:7" x14ac:dyDescent="0.3">
      <c r="D1393" s="11" t="str">
        <f>(IF(B1393=Localisation!$C$64,1,IF(B1393=Localisation!$C$65,2,IF(B1393=Localisation!$C$66,3,IF(B1393=Localisation!$C$67,4,IF(B1393=Localisation!$C$68,5,IF(OR(B1393=1,B1393=2,B1393=3,B1393=4,B1393=5),B1393,"")))))))</f>
        <v/>
      </c>
      <c r="E1393" s="11" t="str">
        <f>(IF(C1393=Localisation!$C$70,1,IF(C1393=Localisation!$C$71,2,IF(C1393=Localisation!$C$72,3,IF(C1393=Localisation!$C$73,4,IF(C1393=Localisation!$C$74,5,IF(OR(C1393=1,C1393=2,C1393=3,C1393=4,C1393=5),C1393,"")))))))</f>
        <v/>
      </c>
      <c r="F1393" s="55" t="e">
        <f t="shared" si="70"/>
        <v>#VALUE!</v>
      </c>
      <c r="G1393" s="55" t="e">
        <f t="shared" si="71"/>
        <v>#VALUE!</v>
      </c>
    </row>
    <row r="1394" spans="4:7" x14ac:dyDescent="0.3">
      <c r="D1394" s="11" t="str">
        <f>(IF(B1394=Localisation!$C$64,1,IF(B1394=Localisation!$C$65,2,IF(B1394=Localisation!$C$66,3,IF(B1394=Localisation!$C$67,4,IF(B1394=Localisation!$C$68,5,IF(OR(B1394=1,B1394=2,B1394=3,B1394=4,B1394=5),B1394,"")))))))</f>
        <v/>
      </c>
      <c r="E1394" s="11" t="str">
        <f>(IF(C1394=Localisation!$C$70,1,IF(C1394=Localisation!$C$71,2,IF(C1394=Localisation!$C$72,3,IF(C1394=Localisation!$C$73,4,IF(C1394=Localisation!$C$74,5,IF(OR(C1394=1,C1394=2,C1394=3,C1394=4,C1394=5),C1394,"")))))))</f>
        <v/>
      </c>
      <c r="F1394" s="55" t="e">
        <f t="shared" si="70"/>
        <v>#VALUE!</v>
      </c>
      <c r="G1394" s="55" t="e">
        <f t="shared" si="71"/>
        <v>#VALUE!</v>
      </c>
    </row>
    <row r="1395" spans="4:7" x14ac:dyDescent="0.3">
      <c r="D1395" s="11" t="str">
        <f>(IF(B1395=Localisation!$C$64,1,IF(B1395=Localisation!$C$65,2,IF(B1395=Localisation!$C$66,3,IF(B1395=Localisation!$C$67,4,IF(B1395=Localisation!$C$68,5,IF(OR(B1395=1,B1395=2,B1395=3,B1395=4,B1395=5),B1395,"")))))))</f>
        <v/>
      </c>
      <c r="E1395" s="11" t="str">
        <f>(IF(C1395=Localisation!$C$70,1,IF(C1395=Localisation!$C$71,2,IF(C1395=Localisation!$C$72,3,IF(C1395=Localisation!$C$73,4,IF(C1395=Localisation!$C$74,5,IF(OR(C1395=1,C1395=2,C1395=3,C1395=4,C1395=5),C1395,"")))))))</f>
        <v/>
      </c>
      <c r="F1395" s="55" t="e">
        <f t="shared" si="70"/>
        <v>#VALUE!</v>
      </c>
      <c r="G1395" s="55" t="e">
        <f t="shared" si="71"/>
        <v>#VALUE!</v>
      </c>
    </row>
    <row r="1396" spans="4:7" x14ac:dyDescent="0.3">
      <c r="D1396" s="11" t="str">
        <f>(IF(B1396=Localisation!$C$64,1,IF(B1396=Localisation!$C$65,2,IF(B1396=Localisation!$C$66,3,IF(B1396=Localisation!$C$67,4,IF(B1396=Localisation!$C$68,5,IF(OR(B1396=1,B1396=2,B1396=3,B1396=4,B1396=5),B1396,"")))))))</f>
        <v/>
      </c>
      <c r="E1396" s="11" t="str">
        <f>(IF(C1396=Localisation!$C$70,1,IF(C1396=Localisation!$C$71,2,IF(C1396=Localisation!$C$72,3,IF(C1396=Localisation!$C$73,4,IF(C1396=Localisation!$C$74,5,IF(OR(C1396=1,C1396=2,C1396=3,C1396=4,C1396=5),C1396,"")))))))</f>
        <v/>
      </c>
      <c r="F1396" s="55" t="e">
        <f t="shared" si="70"/>
        <v>#VALUE!</v>
      </c>
      <c r="G1396" s="55" t="e">
        <f t="shared" si="71"/>
        <v>#VALUE!</v>
      </c>
    </row>
    <row r="1397" spans="4:7" x14ac:dyDescent="0.3">
      <c r="D1397" s="11" t="str">
        <f>(IF(B1397=Localisation!$C$64,1,IF(B1397=Localisation!$C$65,2,IF(B1397=Localisation!$C$66,3,IF(B1397=Localisation!$C$67,4,IF(B1397=Localisation!$C$68,5,IF(OR(B1397=1,B1397=2,B1397=3,B1397=4,B1397=5),B1397,"")))))))</f>
        <v/>
      </c>
      <c r="E1397" s="11" t="str">
        <f>(IF(C1397=Localisation!$C$70,1,IF(C1397=Localisation!$C$71,2,IF(C1397=Localisation!$C$72,3,IF(C1397=Localisation!$C$73,4,IF(C1397=Localisation!$C$74,5,IF(OR(C1397=1,C1397=2,C1397=3,C1397=4,C1397=5),C1397,"")))))))</f>
        <v/>
      </c>
      <c r="F1397" s="55" t="e">
        <f t="shared" si="70"/>
        <v>#VALUE!</v>
      </c>
      <c r="G1397" s="55" t="e">
        <f t="shared" si="71"/>
        <v>#VALUE!</v>
      </c>
    </row>
    <row r="1398" spans="4:7" x14ac:dyDescent="0.3">
      <c r="D1398" s="11" t="str">
        <f>(IF(B1398=Localisation!$C$64,1,IF(B1398=Localisation!$C$65,2,IF(B1398=Localisation!$C$66,3,IF(B1398=Localisation!$C$67,4,IF(B1398=Localisation!$C$68,5,IF(OR(B1398=1,B1398=2,B1398=3,B1398=4,B1398=5),B1398,"")))))))</f>
        <v/>
      </c>
      <c r="E1398" s="11" t="str">
        <f>(IF(C1398=Localisation!$C$70,1,IF(C1398=Localisation!$C$71,2,IF(C1398=Localisation!$C$72,3,IF(C1398=Localisation!$C$73,4,IF(C1398=Localisation!$C$74,5,IF(OR(C1398=1,C1398=2,C1398=3,C1398=4,C1398=5),C1398,"")))))))</f>
        <v/>
      </c>
      <c r="F1398" s="55" t="e">
        <f t="shared" si="70"/>
        <v>#VALUE!</v>
      </c>
      <c r="G1398" s="55" t="e">
        <f t="shared" si="71"/>
        <v>#VALUE!</v>
      </c>
    </row>
    <row r="1399" spans="4:7" x14ac:dyDescent="0.3">
      <c r="D1399" s="11" t="str">
        <f>(IF(B1399=Localisation!$C$64,1,IF(B1399=Localisation!$C$65,2,IF(B1399=Localisation!$C$66,3,IF(B1399=Localisation!$C$67,4,IF(B1399=Localisation!$C$68,5,IF(OR(B1399=1,B1399=2,B1399=3,B1399=4,B1399=5),B1399,"")))))))</f>
        <v/>
      </c>
      <c r="E1399" s="11" t="str">
        <f>(IF(C1399=Localisation!$C$70,1,IF(C1399=Localisation!$C$71,2,IF(C1399=Localisation!$C$72,3,IF(C1399=Localisation!$C$73,4,IF(C1399=Localisation!$C$74,5,IF(OR(C1399=1,C1399=2,C1399=3,C1399=4,C1399=5),C1399,"")))))))</f>
        <v/>
      </c>
      <c r="F1399" s="55" t="e">
        <f t="shared" si="70"/>
        <v>#VALUE!</v>
      </c>
      <c r="G1399" s="55" t="e">
        <f t="shared" si="71"/>
        <v>#VALUE!</v>
      </c>
    </row>
    <row r="1400" spans="4:7" x14ac:dyDescent="0.3">
      <c r="D1400" s="11" t="str">
        <f>(IF(B1400=Localisation!$C$64,1,IF(B1400=Localisation!$C$65,2,IF(B1400=Localisation!$C$66,3,IF(B1400=Localisation!$C$67,4,IF(B1400=Localisation!$C$68,5,IF(OR(B1400=1,B1400=2,B1400=3,B1400=4,B1400=5),B1400,"")))))))</f>
        <v/>
      </c>
      <c r="E1400" s="11" t="str">
        <f>(IF(C1400=Localisation!$C$70,1,IF(C1400=Localisation!$C$71,2,IF(C1400=Localisation!$C$72,3,IF(C1400=Localisation!$C$73,4,IF(C1400=Localisation!$C$74,5,IF(OR(C1400=1,C1400=2,C1400=3,C1400=4,C1400=5),C1400,"")))))))</f>
        <v/>
      </c>
      <c r="F1400" s="55" t="e">
        <f t="shared" si="70"/>
        <v>#VALUE!</v>
      </c>
      <c r="G1400" s="55" t="e">
        <f t="shared" si="71"/>
        <v>#VALUE!</v>
      </c>
    </row>
    <row r="1401" spans="4:7" x14ac:dyDescent="0.3">
      <c r="D1401" s="11" t="str">
        <f>(IF(B1401=Localisation!$C$64,1,IF(B1401=Localisation!$C$65,2,IF(B1401=Localisation!$C$66,3,IF(B1401=Localisation!$C$67,4,IF(B1401=Localisation!$C$68,5,IF(OR(B1401=1,B1401=2,B1401=3,B1401=4,B1401=5),B1401,"")))))))</f>
        <v/>
      </c>
      <c r="E1401" s="11" t="str">
        <f>(IF(C1401=Localisation!$C$70,1,IF(C1401=Localisation!$C$71,2,IF(C1401=Localisation!$C$72,3,IF(C1401=Localisation!$C$73,4,IF(C1401=Localisation!$C$74,5,IF(OR(C1401=1,C1401=2,C1401=3,C1401=4,C1401=5),C1401,"")))))))</f>
        <v/>
      </c>
      <c r="F1401" s="55" t="e">
        <f t="shared" si="70"/>
        <v>#VALUE!</v>
      </c>
      <c r="G1401" s="55" t="e">
        <f t="shared" si="71"/>
        <v>#VALUE!</v>
      </c>
    </row>
    <row r="1402" spans="4:7" x14ac:dyDescent="0.3">
      <c r="D1402" s="11" t="str">
        <f>(IF(B1402=Localisation!$C$64,1,IF(B1402=Localisation!$C$65,2,IF(B1402=Localisation!$C$66,3,IF(B1402=Localisation!$C$67,4,IF(B1402=Localisation!$C$68,5,IF(OR(B1402=1,B1402=2,B1402=3,B1402=4,B1402=5),B1402,"")))))))</f>
        <v/>
      </c>
      <c r="E1402" s="11" t="str">
        <f>(IF(C1402=Localisation!$C$70,1,IF(C1402=Localisation!$C$71,2,IF(C1402=Localisation!$C$72,3,IF(C1402=Localisation!$C$73,4,IF(C1402=Localisation!$C$74,5,IF(OR(C1402=1,C1402=2,C1402=3,C1402=4,C1402=5),C1402,"")))))))</f>
        <v/>
      </c>
      <c r="F1402" s="55" t="e">
        <f t="shared" si="70"/>
        <v>#VALUE!</v>
      </c>
      <c r="G1402" s="55" t="e">
        <f t="shared" si="71"/>
        <v>#VALUE!</v>
      </c>
    </row>
    <row r="1403" spans="4:7" x14ac:dyDescent="0.3">
      <c r="D1403" s="11" t="str">
        <f>(IF(B1403=Localisation!$C$64,1,IF(B1403=Localisation!$C$65,2,IF(B1403=Localisation!$C$66,3,IF(B1403=Localisation!$C$67,4,IF(B1403=Localisation!$C$68,5,IF(OR(B1403=1,B1403=2,B1403=3,B1403=4,B1403=5),B1403,"")))))))</f>
        <v/>
      </c>
      <c r="E1403" s="11" t="str">
        <f>(IF(C1403=Localisation!$C$70,1,IF(C1403=Localisation!$C$71,2,IF(C1403=Localisation!$C$72,3,IF(C1403=Localisation!$C$73,4,IF(C1403=Localisation!$C$74,5,IF(OR(C1403=1,C1403=2,C1403=3,C1403=4,C1403=5),C1403,"")))))))</f>
        <v/>
      </c>
      <c r="F1403" s="55" t="e">
        <f t="shared" si="70"/>
        <v>#VALUE!</v>
      </c>
      <c r="G1403" s="55" t="e">
        <f t="shared" si="71"/>
        <v>#VALUE!</v>
      </c>
    </row>
    <row r="1404" spans="4:7" x14ac:dyDescent="0.3">
      <c r="D1404" s="11" t="str">
        <f>(IF(B1404=Localisation!$C$64,1,IF(B1404=Localisation!$C$65,2,IF(B1404=Localisation!$C$66,3,IF(B1404=Localisation!$C$67,4,IF(B1404=Localisation!$C$68,5,IF(OR(B1404=1,B1404=2,B1404=3,B1404=4,B1404=5),B1404,"")))))))</f>
        <v/>
      </c>
      <c r="E1404" s="11" t="str">
        <f>(IF(C1404=Localisation!$C$70,1,IF(C1404=Localisation!$C$71,2,IF(C1404=Localisation!$C$72,3,IF(C1404=Localisation!$C$73,4,IF(C1404=Localisation!$C$74,5,IF(OR(C1404=1,C1404=2,C1404=3,C1404=4,C1404=5),C1404,"")))))))</f>
        <v/>
      </c>
      <c r="F1404" s="55" t="e">
        <f t="shared" si="70"/>
        <v>#VALUE!</v>
      </c>
      <c r="G1404" s="55" t="e">
        <f t="shared" si="71"/>
        <v>#VALUE!</v>
      </c>
    </row>
    <row r="1405" spans="4:7" x14ac:dyDescent="0.3">
      <c r="D1405" s="11" t="str">
        <f>(IF(B1405=Localisation!$C$64,1,IF(B1405=Localisation!$C$65,2,IF(B1405=Localisation!$C$66,3,IF(B1405=Localisation!$C$67,4,IF(B1405=Localisation!$C$68,5,IF(OR(B1405=1,B1405=2,B1405=3,B1405=4,B1405=5),B1405,"")))))))</f>
        <v/>
      </c>
      <c r="E1405" s="11" t="str">
        <f>(IF(C1405=Localisation!$C$70,1,IF(C1405=Localisation!$C$71,2,IF(C1405=Localisation!$C$72,3,IF(C1405=Localisation!$C$73,4,IF(C1405=Localisation!$C$74,5,IF(OR(C1405=1,C1405=2,C1405=3,C1405=4,C1405=5),C1405,"")))))))</f>
        <v/>
      </c>
      <c r="F1405" s="55" t="e">
        <f t="shared" si="70"/>
        <v>#VALUE!</v>
      </c>
      <c r="G1405" s="55" t="e">
        <f t="shared" si="71"/>
        <v>#VALUE!</v>
      </c>
    </row>
    <row r="1406" spans="4:7" x14ac:dyDescent="0.3">
      <c r="D1406" s="11" t="str">
        <f>(IF(B1406=Localisation!$C$64,1,IF(B1406=Localisation!$C$65,2,IF(B1406=Localisation!$C$66,3,IF(B1406=Localisation!$C$67,4,IF(B1406=Localisation!$C$68,5,IF(OR(B1406=1,B1406=2,B1406=3,B1406=4,B1406=5),B1406,"")))))))</f>
        <v/>
      </c>
      <c r="E1406" s="11" t="str">
        <f>(IF(C1406=Localisation!$C$70,1,IF(C1406=Localisation!$C$71,2,IF(C1406=Localisation!$C$72,3,IF(C1406=Localisation!$C$73,4,IF(C1406=Localisation!$C$74,5,IF(OR(C1406=1,C1406=2,C1406=3,C1406=4,C1406=5),C1406,"")))))))</f>
        <v/>
      </c>
      <c r="F1406" s="55" t="e">
        <f t="shared" si="70"/>
        <v>#VALUE!</v>
      </c>
      <c r="G1406" s="55" t="e">
        <f t="shared" si="71"/>
        <v>#VALUE!</v>
      </c>
    </row>
    <row r="1407" spans="4:7" x14ac:dyDescent="0.3">
      <c r="D1407" s="11" t="str">
        <f>(IF(B1407=Localisation!$C$64,1,IF(B1407=Localisation!$C$65,2,IF(B1407=Localisation!$C$66,3,IF(B1407=Localisation!$C$67,4,IF(B1407=Localisation!$C$68,5,IF(OR(B1407=1,B1407=2,B1407=3,B1407=4,B1407=5),B1407,"")))))))</f>
        <v/>
      </c>
      <c r="E1407" s="11" t="str">
        <f>(IF(C1407=Localisation!$C$70,1,IF(C1407=Localisation!$C$71,2,IF(C1407=Localisation!$C$72,3,IF(C1407=Localisation!$C$73,4,IF(C1407=Localisation!$C$74,5,IF(OR(C1407=1,C1407=2,C1407=3,C1407=4,C1407=5),C1407,"")))))))</f>
        <v/>
      </c>
      <c r="F1407" s="55" t="e">
        <f t="shared" si="70"/>
        <v>#VALUE!</v>
      </c>
      <c r="G1407" s="55" t="e">
        <f t="shared" si="71"/>
        <v>#VALUE!</v>
      </c>
    </row>
    <row r="1408" spans="4:7" x14ac:dyDescent="0.3">
      <c r="D1408" s="11" t="str">
        <f>(IF(B1408=Localisation!$C$64,1,IF(B1408=Localisation!$C$65,2,IF(B1408=Localisation!$C$66,3,IF(B1408=Localisation!$C$67,4,IF(B1408=Localisation!$C$68,5,IF(OR(B1408=1,B1408=2,B1408=3,B1408=4,B1408=5),B1408,"")))))))</f>
        <v/>
      </c>
      <c r="E1408" s="11" t="str">
        <f>(IF(C1408=Localisation!$C$70,1,IF(C1408=Localisation!$C$71,2,IF(C1408=Localisation!$C$72,3,IF(C1408=Localisation!$C$73,4,IF(C1408=Localisation!$C$74,5,IF(OR(C1408=1,C1408=2,C1408=3,C1408=4,C1408=5),C1408,"")))))))</f>
        <v/>
      </c>
      <c r="F1408" s="55" t="e">
        <f t="shared" si="70"/>
        <v>#VALUE!</v>
      </c>
      <c r="G1408" s="55" t="e">
        <f t="shared" si="71"/>
        <v>#VALUE!</v>
      </c>
    </row>
    <row r="1409" spans="4:7" x14ac:dyDescent="0.3">
      <c r="D1409" s="11" t="str">
        <f>(IF(B1409=Localisation!$C$64,1,IF(B1409=Localisation!$C$65,2,IF(B1409=Localisation!$C$66,3,IF(B1409=Localisation!$C$67,4,IF(B1409=Localisation!$C$68,5,IF(OR(B1409=1,B1409=2,B1409=3,B1409=4,B1409=5),B1409,"")))))))</f>
        <v/>
      </c>
      <c r="E1409" s="11" t="str">
        <f>(IF(C1409=Localisation!$C$70,1,IF(C1409=Localisation!$C$71,2,IF(C1409=Localisation!$C$72,3,IF(C1409=Localisation!$C$73,4,IF(C1409=Localisation!$C$74,5,IF(OR(C1409=1,C1409=2,C1409=3,C1409=4,C1409=5),C1409,"")))))))</f>
        <v/>
      </c>
      <c r="F1409" s="55" t="e">
        <f t="shared" si="70"/>
        <v>#VALUE!</v>
      </c>
      <c r="G1409" s="55" t="e">
        <f t="shared" si="71"/>
        <v>#VALUE!</v>
      </c>
    </row>
    <row r="1410" spans="4:7" x14ac:dyDescent="0.3">
      <c r="D1410" s="11" t="str">
        <f>(IF(B1410=Localisation!$C$64,1,IF(B1410=Localisation!$C$65,2,IF(B1410=Localisation!$C$66,3,IF(B1410=Localisation!$C$67,4,IF(B1410=Localisation!$C$68,5,IF(OR(B1410=1,B1410=2,B1410=3,B1410=4,B1410=5),B1410,"")))))))</f>
        <v/>
      </c>
      <c r="E1410" s="11" t="str">
        <f>(IF(C1410=Localisation!$C$70,1,IF(C1410=Localisation!$C$71,2,IF(C1410=Localisation!$C$72,3,IF(C1410=Localisation!$C$73,4,IF(C1410=Localisation!$C$74,5,IF(OR(C1410=1,C1410=2,C1410=3,C1410=4,C1410=5),C1410,"")))))))</f>
        <v/>
      </c>
      <c r="F1410" s="55" t="e">
        <f t="shared" si="70"/>
        <v>#VALUE!</v>
      </c>
      <c r="G1410" s="55" t="e">
        <f t="shared" si="71"/>
        <v>#VALUE!</v>
      </c>
    </row>
    <row r="1411" spans="4:7" x14ac:dyDescent="0.3">
      <c r="D1411" s="11" t="str">
        <f>(IF(B1411=Localisation!$C$64,1,IF(B1411=Localisation!$C$65,2,IF(B1411=Localisation!$C$66,3,IF(B1411=Localisation!$C$67,4,IF(B1411=Localisation!$C$68,5,IF(OR(B1411=1,B1411=2,B1411=3,B1411=4,B1411=5),B1411,"")))))))</f>
        <v/>
      </c>
      <c r="E1411" s="11" t="str">
        <f>(IF(C1411=Localisation!$C$70,1,IF(C1411=Localisation!$C$71,2,IF(C1411=Localisation!$C$72,3,IF(C1411=Localisation!$C$73,4,IF(C1411=Localisation!$C$74,5,IF(OR(C1411=1,C1411=2,C1411=3,C1411=4,C1411=5),C1411,"")))))))</f>
        <v/>
      </c>
      <c r="F1411" s="55" t="e">
        <f t="shared" si="70"/>
        <v>#VALUE!</v>
      </c>
      <c r="G1411" s="55" t="e">
        <f t="shared" si="71"/>
        <v>#VALUE!</v>
      </c>
    </row>
    <row r="1412" spans="4:7" x14ac:dyDescent="0.3">
      <c r="D1412" s="11" t="str">
        <f>(IF(B1412=Localisation!$C$64,1,IF(B1412=Localisation!$C$65,2,IF(B1412=Localisation!$C$66,3,IF(B1412=Localisation!$C$67,4,IF(B1412=Localisation!$C$68,5,IF(OR(B1412=1,B1412=2,B1412=3,B1412=4,B1412=5),B1412,"")))))))</f>
        <v/>
      </c>
      <c r="E1412" s="11" t="str">
        <f>(IF(C1412=Localisation!$C$70,1,IF(C1412=Localisation!$C$71,2,IF(C1412=Localisation!$C$72,3,IF(C1412=Localisation!$C$73,4,IF(C1412=Localisation!$C$74,5,IF(OR(C1412=1,C1412=2,C1412=3,C1412=4,C1412=5),C1412,"")))))))</f>
        <v/>
      </c>
      <c r="F1412" s="55" t="e">
        <f t="shared" si="70"/>
        <v>#VALUE!</v>
      </c>
      <c r="G1412" s="55" t="e">
        <f t="shared" si="71"/>
        <v>#VALUE!</v>
      </c>
    </row>
    <row r="1413" spans="4:7" x14ac:dyDescent="0.3">
      <c r="D1413" s="11" t="str">
        <f>(IF(B1413=Localisation!$C$64,1,IF(B1413=Localisation!$C$65,2,IF(B1413=Localisation!$C$66,3,IF(B1413=Localisation!$C$67,4,IF(B1413=Localisation!$C$68,5,IF(OR(B1413=1,B1413=2,B1413=3,B1413=4,B1413=5),B1413,"")))))))</f>
        <v/>
      </c>
      <c r="E1413" s="11" t="str">
        <f>(IF(C1413=Localisation!$C$70,1,IF(C1413=Localisation!$C$71,2,IF(C1413=Localisation!$C$72,3,IF(C1413=Localisation!$C$73,4,IF(C1413=Localisation!$C$74,5,IF(OR(C1413=1,C1413=2,C1413=3,C1413=4,C1413=5),C1413,"")))))))</f>
        <v/>
      </c>
      <c r="F1413" s="55" t="e">
        <f t="shared" si="70"/>
        <v>#VALUE!</v>
      </c>
      <c r="G1413" s="55" t="e">
        <f t="shared" si="71"/>
        <v>#VALUE!</v>
      </c>
    </row>
    <row r="1414" spans="4:7" x14ac:dyDescent="0.3">
      <c r="D1414" s="11" t="str">
        <f>(IF(B1414=Localisation!$C$64,1,IF(B1414=Localisation!$C$65,2,IF(B1414=Localisation!$C$66,3,IF(B1414=Localisation!$C$67,4,IF(B1414=Localisation!$C$68,5,IF(OR(B1414=1,B1414=2,B1414=3,B1414=4,B1414=5),B1414,"")))))))</f>
        <v/>
      </c>
      <c r="E1414" s="11" t="str">
        <f>(IF(C1414=Localisation!$C$70,1,IF(C1414=Localisation!$C$71,2,IF(C1414=Localisation!$C$72,3,IF(C1414=Localisation!$C$73,4,IF(C1414=Localisation!$C$74,5,IF(OR(C1414=1,C1414=2,C1414=3,C1414=4,C1414=5),C1414,"")))))))</f>
        <v/>
      </c>
      <c r="F1414" s="55" t="e">
        <f t="shared" si="70"/>
        <v>#VALUE!</v>
      </c>
      <c r="G1414" s="55" t="e">
        <f t="shared" si="71"/>
        <v>#VALUE!</v>
      </c>
    </row>
    <row r="1415" spans="4:7" x14ac:dyDescent="0.3">
      <c r="D1415" s="11" t="str">
        <f>(IF(B1415=Localisation!$C$64,1,IF(B1415=Localisation!$C$65,2,IF(B1415=Localisation!$C$66,3,IF(B1415=Localisation!$C$67,4,IF(B1415=Localisation!$C$68,5,IF(OR(B1415=1,B1415=2,B1415=3,B1415=4,B1415=5),B1415,"")))))))</f>
        <v/>
      </c>
      <c r="E1415" s="11" t="str">
        <f>(IF(C1415=Localisation!$C$70,1,IF(C1415=Localisation!$C$71,2,IF(C1415=Localisation!$C$72,3,IF(C1415=Localisation!$C$73,4,IF(C1415=Localisation!$C$74,5,IF(OR(C1415=1,C1415=2,C1415=3,C1415=4,C1415=5),C1415,"")))))))</f>
        <v/>
      </c>
      <c r="F1415" s="55" t="e">
        <f t="shared" si="70"/>
        <v>#VALUE!</v>
      </c>
      <c r="G1415" s="55" t="e">
        <f t="shared" si="71"/>
        <v>#VALUE!</v>
      </c>
    </row>
    <row r="1416" spans="4:7" x14ac:dyDescent="0.3">
      <c r="D1416" s="11" t="str">
        <f>(IF(B1416=Localisation!$C$64,1,IF(B1416=Localisation!$C$65,2,IF(B1416=Localisation!$C$66,3,IF(B1416=Localisation!$C$67,4,IF(B1416=Localisation!$C$68,5,IF(OR(B1416=1,B1416=2,B1416=3,B1416=4,B1416=5),B1416,"")))))))</f>
        <v/>
      </c>
      <c r="E1416" s="11" t="str">
        <f>(IF(C1416=Localisation!$C$70,1,IF(C1416=Localisation!$C$71,2,IF(C1416=Localisation!$C$72,3,IF(C1416=Localisation!$C$73,4,IF(C1416=Localisation!$C$74,5,IF(OR(C1416=1,C1416=2,C1416=3,C1416=4,C1416=5),C1416,"")))))))</f>
        <v/>
      </c>
      <c r="F1416" s="55" t="e">
        <f t="shared" si="70"/>
        <v>#VALUE!</v>
      </c>
      <c r="G1416" s="55" t="e">
        <f t="shared" si="71"/>
        <v>#VALUE!</v>
      </c>
    </row>
    <row r="1417" spans="4:7" x14ac:dyDescent="0.3">
      <c r="D1417" s="11" t="str">
        <f>(IF(B1417=Localisation!$C$64,1,IF(B1417=Localisation!$C$65,2,IF(B1417=Localisation!$C$66,3,IF(B1417=Localisation!$C$67,4,IF(B1417=Localisation!$C$68,5,IF(OR(B1417=1,B1417=2,B1417=3,B1417=4,B1417=5),B1417,"")))))))</f>
        <v/>
      </c>
      <c r="E1417" s="11" t="str">
        <f>(IF(C1417=Localisation!$C$70,1,IF(C1417=Localisation!$C$71,2,IF(C1417=Localisation!$C$72,3,IF(C1417=Localisation!$C$73,4,IF(C1417=Localisation!$C$74,5,IF(OR(C1417=1,C1417=2,C1417=3,C1417=4,C1417=5),C1417,"")))))))</f>
        <v/>
      </c>
      <c r="F1417" s="55" t="e">
        <f t="shared" si="70"/>
        <v>#VALUE!</v>
      </c>
      <c r="G1417" s="55" t="e">
        <f t="shared" si="71"/>
        <v>#VALUE!</v>
      </c>
    </row>
    <row r="1418" spans="4:7" x14ac:dyDescent="0.3">
      <c r="D1418" s="11" t="str">
        <f>(IF(B1418=Localisation!$C$64,1,IF(B1418=Localisation!$C$65,2,IF(B1418=Localisation!$C$66,3,IF(B1418=Localisation!$C$67,4,IF(B1418=Localisation!$C$68,5,IF(OR(B1418=1,B1418=2,B1418=3,B1418=4,B1418=5),B1418,"")))))))</f>
        <v/>
      </c>
      <c r="E1418" s="11" t="str">
        <f>(IF(C1418=Localisation!$C$70,1,IF(C1418=Localisation!$C$71,2,IF(C1418=Localisation!$C$72,3,IF(C1418=Localisation!$C$73,4,IF(C1418=Localisation!$C$74,5,IF(OR(C1418=1,C1418=2,C1418=3,C1418=4,C1418=5),C1418,"")))))))</f>
        <v/>
      </c>
      <c r="F1418" s="55" t="e">
        <f t="shared" si="70"/>
        <v>#VALUE!</v>
      </c>
      <c r="G1418" s="55" t="e">
        <f t="shared" si="71"/>
        <v>#VALUE!</v>
      </c>
    </row>
    <row r="1419" spans="4:7" x14ac:dyDescent="0.3">
      <c r="D1419" s="11" t="str">
        <f>(IF(B1419=Localisation!$C$64,1,IF(B1419=Localisation!$C$65,2,IF(B1419=Localisation!$C$66,3,IF(B1419=Localisation!$C$67,4,IF(B1419=Localisation!$C$68,5,IF(OR(B1419=1,B1419=2,B1419=3,B1419=4,B1419=5),B1419,"")))))))</f>
        <v/>
      </c>
      <c r="E1419" s="11" t="str">
        <f>(IF(C1419=Localisation!$C$70,1,IF(C1419=Localisation!$C$71,2,IF(C1419=Localisation!$C$72,3,IF(C1419=Localisation!$C$73,4,IF(C1419=Localisation!$C$74,5,IF(OR(C1419=1,C1419=2,C1419=3,C1419=4,C1419=5),C1419,"")))))))</f>
        <v/>
      </c>
      <c r="F1419" s="55" t="e">
        <f t="shared" si="70"/>
        <v>#VALUE!</v>
      </c>
      <c r="G1419" s="55" t="e">
        <f t="shared" si="71"/>
        <v>#VALUE!</v>
      </c>
    </row>
    <row r="1420" spans="4:7" x14ac:dyDescent="0.3">
      <c r="D1420" s="11" t="str">
        <f>(IF(B1420=Localisation!$C$64,1,IF(B1420=Localisation!$C$65,2,IF(B1420=Localisation!$C$66,3,IF(B1420=Localisation!$C$67,4,IF(B1420=Localisation!$C$68,5,IF(OR(B1420=1,B1420=2,B1420=3,B1420=4,B1420=5),B1420,"")))))))</f>
        <v/>
      </c>
      <c r="E1420" s="11" t="str">
        <f>(IF(C1420=Localisation!$C$70,1,IF(C1420=Localisation!$C$71,2,IF(C1420=Localisation!$C$72,3,IF(C1420=Localisation!$C$73,4,IF(C1420=Localisation!$C$74,5,IF(OR(C1420=1,C1420=2,C1420=3,C1420=4,C1420=5),C1420,"")))))))</f>
        <v/>
      </c>
      <c r="F1420" s="55" t="e">
        <f t="shared" si="70"/>
        <v>#VALUE!</v>
      </c>
      <c r="G1420" s="55" t="e">
        <f t="shared" si="71"/>
        <v>#VALUE!</v>
      </c>
    </row>
    <row r="1421" spans="4:7" x14ac:dyDescent="0.3">
      <c r="D1421" s="11" t="str">
        <f>(IF(B1421=Localisation!$C$64,1,IF(B1421=Localisation!$C$65,2,IF(B1421=Localisation!$C$66,3,IF(B1421=Localisation!$C$67,4,IF(B1421=Localisation!$C$68,5,IF(OR(B1421=1,B1421=2,B1421=3,B1421=4,B1421=5),B1421,"")))))))</f>
        <v/>
      </c>
      <c r="E1421" s="11" t="str">
        <f>(IF(C1421=Localisation!$C$70,1,IF(C1421=Localisation!$C$71,2,IF(C1421=Localisation!$C$72,3,IF(C1421=Localisation!$C$73,4,IF(C1421=Localisation!$C$74,5,IF(OR(C1421=1,C1421=2,C1421=3,C1421=4,C1421=5),C1421,"")))))))</f>
        <v/>
      </c>
      <c r="F1421" s="55" t="e">
        <f t="shared" si="70"/>
        <v>#VALUE!</v>
      </c>
      <c r="G1421" s="55" t="e">
        <f t="shared" si="71"/>
        <v>#VALUE!</v>
      </c>
    </row>
    <row r="1422" spans="4:7" x14ac:dyDescent="0.3">
      <c r="D1422" s="11" t="str">
        <f>(IF(B1422=Localisation!$C$64,1,IF(B1422=Localisation!$C$65,2,IF(B1422=Localisation!$C$66,3,IF(B1422=Localisation!$C$67,4,IF(B1422=Localisation!$C$68,5,IF(OR(B1422=1,B1422=2,B1422=3,B1422=4,B1422=5),B1422,"")))))))</f>
        <v/>
      </c>
      <c r="E1422" s="11" t="str">
        <f>(IF(C1422=Localisation!$C$70,1,IF(C1422=Localisation!$C$71,2,IF(C1422=Localisation!$C$72,3,IF(C1422=Localisation!$C$73,4,IF(C1422=Localisation!$C$74,5,IF(OR(C1422=1,C1422=2,C1422=3,C1422=4,C1422=5),C1422,"")))))))</f>
        <v/>
      </c>
      <c r="F1422" s="55" t="e">
        <f t="shared" si="70"/>
        <v>#VALUE!</v>
      </c>
      <c r="G1422" s="55" t="e">
        <f t="shared" si="71"/>
        <v>#VALUE!</v>
      </c>
    </row>
    <row r="1423" spans="4:7" x14ac:dyDescent="0.3">
      <c r="D1423" s="11" t="str">
        <f>(IF(B1423=Localisation!$C$64,1,IF(B1423=Localisation!$C$65,2,IF(B1423=Localisation!$C$66,3,IF(B1423=Localisation!$C$67,4,IF(B1423=Localisation!$C$68,5,IF(OR(B1423=1,B1423=2,B1423=3,B1423=4,B1423=5),B1423,"")))))))</f>
        <v/>
      </c>
      <c r="E1423" s="11" t="str">
        <f>(IF(C1423=Localisation!$C$70,1,IF(C1423=Localisation!$C$71,2,IF(C1423=Localisation!$C$72,3,IF(C1423=Localisation!$C$73,4,IF(C1423=Localisation!$C$74,5,IF(OR(C1423=1,C1423=2,C1423=3,C1423=4,C1423=5),C1423,"")))))))</f>
        <v/>
      </c>
      <c r="F1423" s="55" t="e">
        <f t="shared" si="70"/>
        <v>#VALUE!</v>
      </c>
      <c r="G1423" s="55" t="e">
        <f t="shared" si="71"/>
        <v>#VALUE!</v>
      </c>
    </row>
    <row r="1424" spans="4:7" x14ac:dyDescent="0.3">
      <c r="D1424" s="11" t="str">
        <f>(IF(B1424=Localisation!$C$64,1,IF(B1424=Localisation!$C$65,2,IF(B1424=Localisation!$C$66,3,IF(B1424=Localisation!$C$67,4,IF(B1424=Localisation!$C$68,5,IF(OR(B1424=1,B1424=2,B1424=3,B1424=4,B1424=5),B1424,"")))))))</f>
        <v/>
      </c>
      <c r="E1424" s="11" t="str">
        <f>(IF(C1424=Localisation!$C$70,1,IF(C1424=Localisation!$C$71,2,IF(C1424=Localisation!$C$72,3,IF(C1424=Localisation!$C$73,4,IF(C1424=Localisation!$C$74,5,IF(OR(C1424=1,C1424=2,C1424=3,C1424=4,C1424=5),C1424,"")))))))</f>
        <v/>
      </c>
      <c r="F1424" s="55" t="e">
        <f t="shared" si="70"/>
        <v>#VALUE!</v>
      </c>
      <c r="G1424" s="55" t="e">
        <f t="shared" si="71"/>
        <v>#VALUE!</v>
      </c>
    </row>
    <row r="1425" spans="4:7" x14ac:dyDescent="0.3">
      <c r="D1425" s="11" t="str">
        <f>(IF(B1425=Localisation!$C$64,1,IF(B1425=Localisation!$C$65,2,IF(B1425=Localisation!$C$66,3,IF(B1425=Localisation!$C$67,4,IF(B1425=Localisation!$C$68,5,IF(OR(B1425=1,B1425=2,B1425=3,B1425=4,B1425=5),B1425,"")))))))</f>
        <v/>
      </c>
      <c r="E1425" s="11" t="str">
        <f>(IF(C1425=Localisation!$C$70,1,IF(C1425=Localisation!$C$71,2,IF(C1425=Localisation!$C$72,3,IF(C1425=Localisation!$C$73,4,IF(C1425=Localisation!$C$74,5,IF(OR(C1425=1,C1425=2,C1425=3,C1425=4,C1425=5),C1425,"")))))))</f>
        <v/>
      </c>
      <c r="F1425" s="55" t="e">
        <f t="shared" si="70"/>
        <v>#VALUE!</v>
      </c>
      <c r="G1425" s="55" t="e">
        <f t="shared" si="71"/>
        <v>#VALUE!</v>
      </c>
    </row>
    <row r="1426" spans="4:7" x14ac:dyDescent="0.3">
      <c r="D1426" s="11" t="str">
        <f>(IF(B1426=Localisation!$C$64,1,IF(B1426=Localisation!$C$65,2,IF(B1426=Localisation!$C$66,3,IF(B1426=Localisation!$C$67,4,IF(B1426=Localisation!$C$68,5,IF(OR(B1426=1,B1426=2,B1426=3,B1426=4,B1426=5),B1426,"")))))))</f>
        <v/>
      </c>
      <c r="E1426" s="11" t="str">
        <f>(IF(C1426=Localisation!$C$70,1,IF(C1426=Localisation!$C$71,2,IF(C1426=Localisation!$C$72,3,IF(C1426=Localisation!$C$73,4,IF(C1426=Localisation!$C$74,5,IF(OR(C1426=1,C1426=2,C1426=3,C1426=4,C1426=5),C1426,"")))))))</f>
        <v/>
      </c>
      <c r="F1426" s="55" t="e">
        <f t="shared" si="70"/>
        <v>#VALUE!</v>
      </c>
      <c r="G1426" s="55" t="e">
        <f t="shared" si="71"/>
        <v>#VALUE!</v>
      </c>
    </row>
    <row r="1427" spans="4:7" x14ac:dyDescent="0.3">
      <c r="D1427" s="11" t="str">
        <f>(IF(B1427=Localisation!$C$64,1,IF(B1427=Localisation!$C$65,2,IF(B1427=Localisation!$C$66,3,IF(B1427=Localisation!$C$67,4,IF(B1427=Localisation!$C$68,5,IF(OR(B1427=1,B1427=2,B1427=3,B1427=4,B1427=5),B1427,"")))))))</f>
        <v/>
      </c>
      <c r="E1427" s="11" t="str">
        <f>(IF(C1427=Localisation!$C$70,1,IF(C1427=Localisation!$C$71,2,IF(C1427=Localisation!$C$72,3,IF(C1427=Localisation!$C$73,4,IF(C1427=Localisation!$C$74,5,IF(OR(C1427=1,C1427=2,C1427=3,C1427=4,C1427=5),C1427,"")))))))</f>
        <v/>
      </c>
      <c r="F1427" s="55" t="e">
        <f t="shared" si="70"/>
        <v>#VALUE!</v>
      </c>
      <c r="G1427" s="55" t="e">
        <f t="shared" si="71"/>
        <v>#VALUE!</v>
      </c>
    </row>
    <row r="1428" spans="4:7" x14ac:dyDescent="0.3">
      <c r="D1428" s="11" t="str">
        <f>(IF(B1428=Localisation!$C$64,1,IF(B1428=Localisation!$C$65,2,IF(B1428=Localisation!$C$66,3,IF(B1428=Localisation!$C$67,4,IF(B1428=Localisation!$C$68,5,IF(OR(B1428=1,B1428=2,B1428=3,B1428=4,B1428=5),B1428,"")))))))</f>
        <v/>
      </c>
      <c r="E1428" s="11" t="str">
        <f>(IF(C1428=Localisation!$C$70,1,IF(C1428=Localisation!$C$71,2,IF(C1428=Localisation!$C$72,3,IF(C1428=Localisation!$C$73,4,IF(C1428=Localisation!$C$74,5,IF(OR(C1428=1,C1428=2,C1428=3,C1428=4,C1428=5),C1428,"")))))))</f>
        <v/>
      </c>
      <c r="F1428" s="55" t="e">
        <f t="shared" si="70"/>
        <v>#VALUE!</v>
      </c>
      <c r="G1428" s="55" t="e">
        <f t="shared" si="71"/>
        <v>#VALUE!</v>
      </c>
    </row>
    <row r="1429" spans="4:7" x14ac:dyDescent="0.3">
      <c r="D1429" s="11" t="str">
        <f>(IF(B1429=Localisation!$C$64,1,IF(B1429=Localisation!$C$65,2,IF(B1429=Localisation!$C$66,3,IF(B1429=Localisation!$C$67,4,IF(B1429=Localisation!$C$68,5,IF(OR(B1429=1,B1429=2,B1429=3,B1429=4,B1429=5),B1429,"")))))))</f>
        <v/>
      </c>
      <c r="E1429" s="11" t="str">
        <f>(IF(C1429=Localisation!$C$70,1,IF(C1429=Localisation!$C$71,2,IF(C1429=Localisation!$C$72,3,IF(C1429=Localisation!$C$73,4,IF(C1429=Localisation!$C$74,5,IF(OR(C1429=1,C1429=2,C1429=3,C1429=4,C1429=5),C1429,"")))))))</f>
        <v/>
      </c>
      <c r="F1429" s="55" t="e">
        <f t="shared" si="70"/>
        <v>#VALUE!</v>
      </c>
      <c r="G1429" s="55" t="e">
        <f t="shared" si="71"/>
        <v>#VALUE!</v>
      </c>
    </row>
    <row r="1430" spans="4:7" x14ac:dyDescent="0.3">
      <c r="D1430" s="11" t="str">
        <f>(IF(B1430=Localisation!$C$64,1,IF(B1430=Localisation!$C$65,2,IF(B1430=Localisation!$C$66,3,IF(B1430=Localisation!$C$67,4,IF(B1430=Localisation!$C$68,5,IF(OR(B1430=1,B1430=2,B1430=3,B1430=4,B1430=5),B1430,"")))))))</f>
        <v/>
      </c>
      <c r="E1430" s="11" t="str">
        <f>(IF(C1430=Localisation!$C$70,1,IF(C1430=Localisation!$C$71,2,IF(C1430=Localisation!$C$72,3,IF(C1430=Localisation!$C$73,4,IF(C1430=Localisation!$C$74,5,IF(OR(C1430=1,C1430=2,C1430=3,C1430=4,C1430=5),C1430,"")))))))</f>
        <v/>
      </c>
      <c r="F1430" s="55" t="e">
        <f t="shared" si="70"/>
        <v>#VALUE!</v>
      </c>
      <c r="G1430" s="55" t="e">
        <f t="shared" si="71"/>
        <v>#VALUE!</v>
      </c>
    </row>
    <row r="1431" spans="4:7" x14ac:dyDescent="0.3">
      <c r="D1431" s="11" t="str">
        <f>(IF(B1431=Localisation!$C$64,1,IF(B1431=Localisation!$C$65,2,IF(B1431=Localisation!$C$66,3,IF(B1431=Localisation!$C$67,4,IF(B1431=Localisation!$C$68,5,IF(OR(B1431=1,B1431=2,B1431=3,B1431=4,B1431=5),B1431,"")))))))</f>
        <v/>
      </c>
      <c r="E1431" s="11" t="str">
        <f>(IF(C1431=Localisation!$C$70,1,IF(C1431=Localisation!$C$71,2,IF(C1431=Localisation!$C$72,3,IF(C1431=Localisation!$C$73,4,IF(C1431=Localisation!$C$74,5,IF(OR(C1431=1,C1431=2,C1431=3,C1431=4,C1431=5),C1431,"")))))))</f>
        <v/>
      </c>
      <c r="F1431" s="55" t="e">
        <f t="shared" si="70"/>
        <v>#VALUE!</v>
      </c>
      <c r="G1431" s="55" t="e">
        <f t="shared" si="71"/>
        <v>#VALUE!</v>
      </c>
    </row>
    <row r="1432" spans="4:7" x14ac:dyDescent="0.3">
      <c r="D1432" s="11" t="str">
        <f>(IF(B1432=Localisation!$C$64,1,IF(B1432=Localisation!$C$65,2,IF(B1432=Localisation!$C$66,3,IF(B1432=Localisation!$C$67,4,IF(B1432=Localisation!$C$68,5,IF(OR(B1432=1,B1432=2,B1432=3,B1432=4,B1432=5),B1432,"")))))))</f>
        <v/>
      </c>
      <c r="E1432" s="11" t="str">
        <f>(IF(C1432=Localisation!$C$70,1,IF(C1432=Localisation!$C$71,2,IF(C1432=Localisation!$C$72,3,IF(C1432=Localisation!$C$73,4,IF(C1432=Localisation!$C$74,5,IF(OR(C1432=1,C1432=2,C1432=3,C1432=4,C1432=5),C1432,"")))))))</f>
        <v/>
      </c>
      <c r="F1432" s="55" t="e">
        <f t="shared" si="70"/>
        <v>#VALUE!</v>
      </c>
      <c r="G1432" s="55" t="e">
        <f t="shared" si="71"/>
        <v>#VALUE!</v>
      </c>
    </row>
    <row r="1433" spans="4:7" x14ac:dyDescent="0.3">
      <c r="D1433" s="11" t="str">
        <f>(IF(B1433=Localisation!$C$64,1,IF(B1433=Localisation!$C$65,2,IF(B1433=Localisation!$C$66,3,IF(B1433=Localisation!$C$67,4,IF(B1433=Localisation!$C$68,5,IF(OR(B1433=1,B1433=2,B1433=3,B1433=4,B1433=5),B1433,"")))))))</f>
        <v/>
      </c>
      <c r="E1433" s="11" t="str">
        <f>(IF(C1433=Localisation!$C$70,1,IF(C1433=Localisation!$C$71,2,IF(C1433=Localisation!$C$72,3,IF(C1433=Localisation!$C$73,4,IF(C1433=Localisation!$C$74,5,IF(OR(C1433=1,C1433=2,C1433=3,C1433=4,C1433=5),C1433,"")))))))</f>
        <v/>
      </c>
      <c r="F1433" s="55" t="e">
        <f t="shared" si="70"/>
        <v>#VALUE!</v>
      </c>
      <c r="G1433" s="55" t="e">
        <f t="shared" si="71"/>
        <v>#VALUE!</v>
      </c>
    </row>
    <row r="1434" spans="4:7" x14ac:dyDescent="0.3">
      <c r="D1434" s="11" t="str">
        <f>(IF(B1434=Localisation!$C$64,1,IF(B1434=Localisation!$C$65,2,IF(B1434=Localisation!$C$66,3,IF(B1434=Localisation!$C$67,4,IF(B1434=Localisation!$C$68,5,IF(OR(B1434=1,B1434=2,B1434=3,B1434=4,B1434=5),B1434,"")))))))</f>
        <v/>
      </c>
      <c r="E1434" s="11" t="str">
        <f>(IF(C1434=Localisation!$C$70,1,IF(C1434=Localisation!$C$71,2,IF(C1434=Localisation!$C$72,3,IF(C1434=Localisation!$C$73,4,IF(C1434=Localisation!$C$74,5,IF(OR(C1434=1,C1434=2,C1434=3,C1434=4,C1434=5),C1434,"")))))))</f>
        <v/>
      </c>
      <c r="F1434" s="55" t="e">
        <f t="shared" si="70"/>
        <v>#VALUE!</v>
      </c>
      <c r="G1434" s="55" t="e">
        <f t="shared" si="71"/>
        <v>#VALUE!</v>
      </c>
    </row>
    <row r="1435" spans="4:7" x14ac:dyDescent="0.3">
      <c r="D1435" s="11" t="str">
        <f>(IF(B1435=Localisation!$C$64,1,IF(B1435=Localisation!$C$65,2,IF(B1435=Localisation!$C$66,3,IF(B1435=Localisation!$C$67,4,IF(B1435=Localisation!$C$68,5,IF(OR(B1435=1,B1435=2,B1435=3,B1435=4,B1435=5),B1435,"")))))))</f>
        <v/>
      </c>
      <c r="E1435" s="11" t="str">
        <f>(IF(C1435=Localisation!$C$70,1,IF(C1435=Localisation!$C$71,2,IF(C1435=Localisation!$C$72,3,IF(C1435=Localisation!$C$73,4,IF(C1435=Localisation!$C$74,5,IF(OR(C1435=1,C1435=2,C1435=3,C1435=4,C1435=5),C1435,"")))))))</f>
        <v/>
      </c>
      <c r="F1435" s="55" t="e">
        <f t="shared" si="70"/>
        <v>#VALUE!</v>
      </c>
      <c r="G1435" s="55" t="e">
        <f t="shared" si="71"/>
        <v>#VALUE!</v>
      </c>
    </row>
    <row r="1436" spans="4:7" x14ac:dyDescent="0.3">
      <c r="D1436" s="11" t="str">
        <f>(IF(B1436=Localisation!$C$64,1,IF(B1436=Localisation!$C$65,2,IF(B1436=Localisation!$C$66,3,IF(B1436=Localisation!$C$67,4,IF(B1436=Localisation!$C$68,5,IF(OR(B1436=1,B1436=2,B1436=3,B1436=4,B1436=5),B1436,"")))))))</f>
        <v/>
      </c>
      <c r="E1436" s="11" t="str">
        <f>(IF(C1436=Localisation!$C$70,1,IF(C1436=Localisation!$C$71,2,IF(C1436=Localisation!$C$72,3,IF(C1436=Localisation!$C$73,4,IF(C1436=Localisation!$C$74,5,IF(OR(C1436=1,C1436=2,C1436=3,C1436=4,C1436=5),C1436,"")))))))</f>
        <v/>
      </c>
      <c r="F1436" s="55" t="e">
        <f t="shared" si="70"/>
        <v>#VALUE!</v>
      </c>
      <c r="G1436" s="55" t="e">
        <f t="shared" si="71"/>
        <v>#VALUE!</v>
      </c>
    </row>
    <row r="1437" spans="4:7" x14ac:dyDescent="0.3">
      <c r="D1437" s="11" t="str">
        <f>(IF(B1437=Localisation!$C$64,1,IF(B1437=Localisation!$C$65,2,IF(B1437=Localisation!$C$66,3,IF(B1437=Localisation!$C$67,4,IF(B1437=Localisation!$C$68,5,IF(OR(B1437=1,B1437=2,B1437=3,B1437=4,B1437=5),B1437,"")))))))</f>
        <v/>
      </c>
      <c r="E1437" s="11" t="str">
        <f>(IF(C1437=Localisation!$C$70,1,IF(C1437=Localisation!$C$71,2,IF(C1437=Localisation!$C$72,3,IF(C1437=Localisation!$C$73,4,IF(C1437=Localisation!$C$74,5,IF(OR(C1437=1,C1437=2,C1437=3,C1437=4,C1437=5),C1437,"")))))))</f>
        <v/>
      </c>
      <c r="F1437" s="55" t="e">
        <f t="shared" si="70"/>
        <v>#VALUE!</v>
      </c>
      <c r="G1437" s="55" t="e">
        <f t="shared" si="71"/>
        <v>#VALUE!</v>
      </c>
    </row>
    <row r="1438" spans="4:7" x14ac:dyDescent="0.3">
      <c r="D1438" s="11" t="str">
        <f>(IF(B1438=Localisation!$C$64,1,IF(B1438=Localisation!$C$65,2,IF(B1438=Localisation!$C$66,3,IF(B1438=Localisation!$C$67,4,IF(B1438=Localisation!$C$68,5,IF(OR(B1438=1,B1438=2,B1438=3,B1438=4,B1438=5),B1438,"")))))))</f>
        <v/>
      </c>
      <c r="E1438" s="11" t="str">
        <f>(IF(C1438=Localisation!$C$70,1,IF(C1438=Localisation!$C$71,2,IF(C1438=Localisation!$C$72,3,IF(C1438=Localisation!$C$73,4,IF(C1438=Localisation!$C$74,5,IF(OR(C1438=1,C1438=2,C1438=3,C1438=4,C1438=5),C1438,"")))))))</f>
        <v/>
      </c>
      <c r="F1438" s="55" t="e">
        <f t="shared" si="70"/>
        <v>#VALUE!</v>
      </c>
      <c r="G1438" s="55" t="e">
        <f t="shared" si="71"/>
        <v>#VALUE!</v>
      </c>
    </row>
    <row r="1439" spans="4:7" x14ac:dyDescent="0.3">
      <c r="D1439" s="11" t="str">
        <f>(IF(B1439=Localisation!$C$64,1,IF(B1439=Localisation!$C$65,2,IF(B1439=Localisation!$C$66,3,IF(B1439=Localisation!$C$67,4,IF(B1439=Localisation!$C$68,5,IF(OR(B1439=1,B1439=2,B1439=3,B1439=4,B1439=5),B1439,"")))))))</f>
        <v/>
      </c>
      <c r="E1439" s="11" t="str">
        <f>(IF(C1439=Localisation!$C$70,1,IF(C1439=Localisation!$C$71,2,IF(C1439=Localisation!$C$72,3,IF(C1439=Localisation!$C$73,4,IF(C1439=Localisation!$C$74,5,IF(OR(C1439=1,C1439=2,C1439=3,C1439=4,C1439=5),C1439,"")))))))</f>
        <v/>
      </c>
      <c r="F1439" s="55" t="e">
        <f t="shared" si="70"/>
        <v>#VALUE!</v>
      </c>
      <c r="G1439" s="55" t="e">
        <f t="shared" si="71"/>
        <v>#VALUE!</v>
      </c>
    </row>
    <row r="1440" spans="4:7" x14ac:dyDescent="0.3">
      <c r="D1440" s="11" t="str">
        <f>(IF(B1440=Localisation!$C$64,1,IF(B1440=Localisation!$C$65,2,IF(B1440=Localisation!$C$66,3,IF(B1440=Localisation!$C$67,4,IF(B1440=Localisation!$C$68,5,IF(OR(B1440=1,B1440=2,B1440=3,B1440=4,B1440=5),B1440,"")))))))</f>
        <v/>
      </c>
      <c r="E1440" s="11" t="str">
        <f>(IF(C1440=Localisation!$C$70,1,IF(C1440=Localisation!$C$71,2,IF(C1440=Localisation!$C$72,3,IF(C1440=Localisation!$C$73,4,IF(C1440=Localisation!$C$74,5,IF(OR(C1440=1,C1440=2,C1440=3,C1440=4,C1440=5),C1440,"")))))))</f>
        <v/>
      </c>
      <c r="F1440" s="55" t="e">
        <f t="shared" si="70"/>
        <v>#VALUE!</v>
      </c>
      <c r="G1440" s="55" t="e">
        <f t="shared" si="71"/>
        <v>#VALUE!</v>
      </c>
    </row>
    <row r="1441" spans="4:7" x14ac:dyDescent="0.3">
      <c r="D1441" s="11" t="str">
        <f>(IF(B1441=Localisation!$C$64,1,IF(B1441=Localisation!$C$65,2,IF(B1441=Localisation!$C$66,3,IF(B1441=Localisation!$C$67,4,IF(B1441=Localisation!$C$68,5,IF(OR(B1441=1,B1441=2,B1441=3,B1441=4,B1441=5),B1441,"")))))))</f>
        <v/>
      </c>
      <c r="E1441" s="11" t="str">
        <f>(IF(C1441=Localisation!$C$70,1,IF(C1441=Localisation!$C$71,2,IF(C1441=Localisation!$C$72,3,IF(C1441=Localisation!$C$73,4,IF(C1441=Localisation!$C$74,5,IF(OR(C1441=1,C1441=2,C1441=3,C1441=4,C1441=5),C1441,"")))))))</f>
        <v/>
      </c>
      <c r="F1441" s="55" t="e">
        <f t="shared" si="70"/>
        <v>#VALUE!</v>
      </c>
      <c r="G1441" s="55" t="e">
        <f t="shared" si="71"/>
        <v>#VALUE!</v>
      </c>
    </row>
    <row r="1442" spans="4:7" x14ac:dyDescent="0.3">
      <c r="D1442" s="11" t="str">
        <f>(IF(B1442=Localisation!$C$64,1,IF(B1442=Localisation!$C$65,2,IF(B1442=Localisation!$C$66,3,IF(B1442=Localisation!$C$67,4,IF(B1442=Localisation!$C$68,5,IF(OR(B1442=1,B1442=2,B1442=3,B1442=4,B1442=5),B1442,"")))))))</f>
        <v/>
      </c>
      <c r="E1442" s="11" t="str">
        <f>(IF(C1442=Localisation!$C$70,1,IF(C1442=Localisation!$C$71,2,IF(C1442=Localisation!$C$72,3,IF(C1442=Localisation!$C$73,4,IF(C1442=Localisation!$C$74,5,IF(OR(C1442=1,C1442=2,C1442=3,C1442=4,C1442=5),C1442,"")))))))</f>
        <v/>
      </c>
      <c r="F1442" s="55" t="e">
        <f t="shared" ref="F1442:F1505" si="72">(((D1442+E1442)-2)/8)</f>
        <v>#VALUE!</v>
      </c>
      <c r="G1442" s="55" t="e">
        <f t="shared" ref="G1442:G1505" si="73">(0.65*(((D1442+E1442-2)*100)/8)+22.9)/100</f>
        <v>#VALUE!</v>
      </c>
    </row>
    <row r="1443" spans="4:7" x14ac:dyDescent="0.3">
      <c r="D1443" s="11" t="str">
        <f>(IF(B1443=Localisation!$C$64,1,IF(B1443=Localisation!$C$65,2,IF(B1443=Localisation!$C$66,3,IF(B1443=Localisation!$C$67,4,IF(B1443=Localisation!$C$68,5,IF(OR(B1443=1,B1443=2,B1443=3,B1443=4,B1443=5),B1443,"")))))))</f>
        <v/>
      </c>
      <c r="E1443" s="11" t="str">
        <f>(IF(C1443=Localisation!$C$70,1,IF(C1443=Localisation!$C$71,2,IF(C1443=Localisation!$C$72,3,IF(C1443=Localisation!$C$73,4,IF(C1443=Localisation!$C$74,5,IF(OR(C1443=1,C1443=2,C1443=3,C1443=4,C1443=5),C1443,"")))))))</f>
        <v/>
      </c>
      <c r="F1443" s="55" t="e">
        <f t="shared" si="72"/>
        <v>#VALUE!</v>
      </c>
      <c r="G1443" s="55" t="e">
        <f t="shared" si="73"/>
        <v>#VALUE!</v>
      </c>
    </row>
    <row r="1444" spans="4:7" x14ac:dyDescent="0.3">
      <c r="D1444" s="11" t="str">
        <f>(IF(B1444=Localisation!$C$64,1,IF(B1444=Localisation!$C$65,2,IF(B1444=Localisation!$C$66,3,IF(B1444=Localisation!$C$67,4,IF(B1444=Localisation!$C$68,5,IF(OR(B1444=1,B1444=2,B1444=3,B1444=4,B1444=5),B1444,"")))))))</f>
        <v/>
      </c>
      <c r="E1444" s="11" t="str">
        <f>(IF(C1444=Localisation!$C$70,1,IF(C1444=Localisation!$C$71,2,IF(C1444=Localisation!$C$72,3,IF(C1444=Localisation!$C$73,4,IF(C1444=Localisation!$C$74,5,IF(OR(C1444=1,C1444=2,C1444=3,C1444=4,C1444=5),C1444,"")))))))</f>
        <v/>
      </c>
      <c r="F1444" s="55" t="e">
        <f t="shared" si="72"/>
        <v>#VALUE!</v>
      </c>
      <c r="G1444" s="55" t="e">
        <f t="shared" si="73"/>
        <v>#VALUE!</v>
      </c>
    </row>
    <row r="1445" spans="4:7" x14ac:dyDescent="0.3">
      <c r="D1445" s="11" t="str">
        <f>(IF(B1445=Localisation!$C$64,1,IF(B1445=Localisation!$C$65,2,IF(B1445=Localisation!$C$66,3,IF(B1445=Localisation!$C$67,4,IF(B1445=Localisation!$C$68,5,IF(OR(B1445=1,B1445=2,B1445=3,B1445=4,B1445=5),B1445,"")))))))</f>
        <v/>
      </c>
      <c r="E1445" s="11" t="str">
        <f>(IF(C1445=Localisation!$C$70,1,IF(C1445=Localisation!$C$71,2,IF(C1445=Localisation!$C$72,3,IF(C1445=Localisation!$C$73,4,IF(C1445=Localisation!$C$74,5,IF(OR(C1445=1,C1445=2,C1445=3,C1445=4,C1445=5),C1445,"")))))))</f>
        <v/>
      </c>
      <c r="F1445" s="55" t="e">
        <f t="shared" si="72"/>
        <v>#VALUE!</v>
      </c>
      <c r="G1445" s="55" t="e">
        <f t="shared" si="73"/>
        <v>#VALUE!</v>
      </c>
    </row>
    <row r="1446" spans="4:7" x14ac:dyDescent="0.3">
      <c r="D1446" s="11" t="str">
        <f>(IF(B1446=Localisation!$C$64,1,IF(B1446=Localisation!$C$65,2,IF(B1446=Localisation!$C$66,3,IF(B1446=Localisation!$C$67,4,IF(B1446=Localisation!$C$68,5,IF(OR(B1446=1,B1446=2,B1446=3,B1446=4,B1446=5),B1446,"")))))))</f>
        <v/>
      </c>
      <c r="E1446" s="11" t="str">
        <f>(IF(C1446=Localisation!$C$70,1,IF(C1446=Localisation!$C$71,2,IF(C1446=Localisation!$C$72,3,IF(C1446=Localisation!$C$73,4,IF(C1446=Localisation!$C$74,5,IF(OR(C1446=1,C1446=2,C1446=3,C1446=4,C1446=5),C1446,"")))))))</f>
        <v/>
      </c>
      <c r="F1446" s="55" t="e">
        <f t="shared" si="72"/>
        <v>#VALUE!</v>
      </c>
      <c r="G1446" s="55" t="e">
        <f t="shared" si="73"/>
        <v>#VALUE!</v>
      </c>
    </row>
    <row r="1447" spans="4:7" x14ac:dyDescent="0.3">
      <c r="D1447" s="11" t="str">
        <f>(IF(B1447=Localisation!$C$64,1,IF(B1447=Localisation!$C$65,2,IF(B1447=Localisation!$C$66,3,IF(B1447=Localisation!$C$67,4,IF(B1447=Localisation!$C$68,5,IF(OR(B1447=1,B1447=2,B1447=3,B1447=4,B1447=5),B1447,"")))))))</f>
        <v/>
      </c>
      <c r="E1447" s="11" t="str">
        <f>(IF(C1447=Localisation!$C$70,1,IF(C1447=Localisation!$C$71,2,IF(C1447=Localisation!$C$72,3,IF(C1447=Localisation!$C$73,4,IF(C1447=Localisation!$C$74,5,IF(OR(C1447=1,C1447=2,C1447=3,C1447=4,C1447=5),C1447,"")))))))</f>
        <v/>
      </c>
      <c r="F1447" s="55" t="e">
        <f t="shared" si="72"/>
        <v>#VALUE!</v>
      </c>
      <c r="G1447" s="55" t="e">
        <f t="shared" si="73"/>
        <v>#VALUE!</v>
      </c>
    </row>
    <row r="1448" spans="4:7" x14ac:dyDescent="0.3">
      <c r="D1448" s="11" t="str">
        <f>(IF(B1448=Localisation!$C$64,1,IF(B1448=Localisation!$C$65,2,IF(B1448=Localisation!$C$66,3,IF(B1448=Localisation!$C$67,4,IF(B1448=Localisation!$C$68,5,IF(OR(B1448=1,B1448=2,B1448=3,B1448=4,B1448=5),B1448,"")))))))</f>
        <v/>
      </c>
      <c r="E1448" s="11" t="str">
        <f>(IF(C1448=Localisation!$C$70,1,IF(C1448=Localisation!$C$71,2,IF(C1448=Localisation!$C$72,3,IF(C1448=Localisation!$C$73,4,IF(C1448=Localisation!$C$74,5,IF(OR(C1448=1,C1448=2,C1448=3,C1448=4,C1448=5),C1448,"")))))))</f>
        <v/>
      </c>
      <c r="F1448" s="55" t="e">
        <f t="shared" si="72"/>
        <v>#VALUE!</v>
      </c>
      <c r="G1448" s="55" t="e">
        <f t="shared" si="73"/>
        <v>#VALUE!</v>
      </c>
    </row>
    <row r="1449" spans="4:7" x14ac:dyDescent="0.3">
      <c r="D1449" s="11" t="str">
        <f>(IF(B1449=Localisation!$C$64,1,IF(B1449=Localisation!$C$65,2,IF(B1449=Localisation!$C$66,3,IF(B1449=Localisation!$C$67,4,IF(B1449=Localisation!$C$68,5,IF(OR(B1449=1,B1449=2,B1449=3,B1449=4,B1449=5),B1449,"")))))))</f>
        <v/>
      </c>
      <c r="E1449" s="11" t="str">
        <f>(IF(C1449=Localisation!$C$70,1,IF(C1449=Localisation!$C$71,2,IF(C1449=Localisation!$C$72,3,IF(C1449=Localisation!$C$73,4,IF(C1449=Localisation!$C$74,5,IF(OR(C1449=1,C1449=2,C1449=3,C1449=4,C1449=5),C1449,"")))))))</f>
        <v/>
      </c>
      <c r="F1449" s="55" t="e">
        <f t="shared" si="72"/>
        <v>#VALUE!</v>
      </c>
      <c r="G1449" s="55" t="e">
        <f t="shared" si="73"/>
        <v>#VALUE!</v>
      </c>
    </row>
    <row r="1450" spans="4:7" x14ac:dyDescent="0.3">
      <c r="D1450" s="11" t="str">
        <f>(IF(B1450=Localisation!$C$64,1,IF(B1450=Localisation!$C$65,2,IF(B1450=Localisation!$C$66,3,IF(B1450=Localisation!$C$67,4,IF(B1450=Localisation!$C$68,5,IF(OR(B1450=1,B1450=2,B1450=3,B1450=4,B1450=5),B1450,"")))))))</f>
        <v/>
      </c>
      <c r="E1450" s="11" t="str">
        <f>(IF(C1450=Localisation!$C$70,1,IF(C1450=Localisation!$C$71,2,IF(C1450=Localisation!$C$72,3,IF(C1450=Localisation!$C$73,4,IF(C1450=Localisation!$C$74,5,IF(OR(C1450=1,C1450=2,C1450=3,C1450=4,C1450=5),C1450,"")))))))</f>
        <v/>
      </c>
      <c r="F1450" s="55" t="e">
        <f t="shared" si="72"/>
        <v>#VALUE!</v>
      </c>
      <c r="G1450" s="55" t="e">
        <f t="shared" si="73"/>
        <v>#VALUE!</v>
      </c>
    </row>
    <row r="1451" spans="4:7" x14ac:dyDescent="0.3">
      <c r="D1451" s="11" t="str">
        <f>(IF(B1451=Localisation!$C$64,1,IF(B1451=Localisation!$C$65,2,IF(B1451=Localisation!$C$66,3,IF(B1451=Localisation!$C$67,4,IF(B1451=Localisation!$C$68,5,IF(OR(B1451=1,B1451=2,B1451=3,B1451=4,B1451=5),B1451,"")))))))</f>
        <v/>
      </c>
      <c r="E1451" s="11" t="str">
        <f>(IF(C1451=Localisation!$C$70,1,IF(C1451=Localisation!$C$71,2,IF(C1451=Localisation!$C$72,3,IF(C1451=Localisation!$C$73,4,IF(C1451=Localisation!$C$74,5,IF(OR(C1451=1,C1451=2,C1451=3,C1451=4,C1451=5),C1451,"")))))))</f>
        <v/>
      </c>
      <c r="F1451" s="55" t="e">
        <f t="shared" si="72"/>
        <v>#VALUE!</v>
      </c>
      <c r="G1451" s="55" t="e">
        <f t="shared" si="73"/>
        <v>#VALUE!</v>
      </c>
    </row>
    <row r="1452" spans="4:7" x14ac:dyDescent="0.3">
      <c r="D1452" s="11" t="str">
        <f>(IF(B1452=Localisation!$C$64,1,IF(B1452=Localisation!$C$65,2,IF(B1452=Localisation!$C$66,3,IF(B1452=Localisation!$C$67,4,IF(B1452=Localisation!$C$68,5,IF(OR(B1452=1,B1452=2,B1452=3,B1452=4,B1452=5),B1452,"")))))))</f>
        <v/>
      </c>
      <c r="E1452" s="11" t="str">
        <f>(IF(C1452=Localisation!$C$70,1,IF(C1452=Localisation!$C$71,2,IF(C1452=Localisation!$C$72,3,IF(C1452=Localisation!$C$73,4,IF(C1452=Localisation!$C$74,5,IF(OR(C1452=1,C1452=2,C1452=3,C1452=4,C1452=5),C1452,"")))))))</f>
        <v/>
      </c>
      <c r="F1452" s="55" t="e">
        <f t="shared" si="72"/>
        <v>#VALUE!</v>
      </c>
      <c r="G1452" s="55" t="e">
        <f t="shared" si="73"/>
        <v>#VALUE!</v>
      </c>
    </row>
    <row r="1453" spans="4:7" x14ac:dyDescent="0.3">
      <c r="D1453" s="11" t="str">
        <f>(IF(B1453=Localisation!$C$64,1,IF(B1453=Localisation!$C$65,2,IF(B1453=Localisation!$C$66,3,IF(B1453=Localisation!$C$67,4,IF(B1453=Localisation!$C$68,5,IF(OR(B1453=1,B1453=2,B1453=3,B1453=4,B1453=5),B1453,"")))))))</f>
        <v/>
      </c>
      <c r="E1453" s="11" t="str">
        <f>(IF(C1453=Localisation!$C$70,1,IF(C1453=Localisation!$C$71,2,IF(C1453=Localisation!$C$72,3,IF(C1453=Localisation!$C$73,4,IF(C1453=Localisation!$C$74,5,IF(OR(C1453=1,C1453=2,C1453=3,C1453=4,C1453=5),C1453,"")))))))</f>
        <v/>
      </c>
      <c r="F1453" s="55" t="e">
        <f t="shared" si="72"/>
        <v>#VALUE!</v>
      </c>
      <c r="G1453" s="55" t="e">
        <f t="shared" si="73"/>
        <v>#VALUE!</v>
      </c>
    </row>
    <row r="1454" spans="4:7" x14ac:dyDescent="0.3">
      <c r="D1454" s="11" t="str">
        <f>(IF(B1454=Localisation!$C$64,1,IF(B1454=Localisation!$C$65,2,IF(B1454=Localisation!$C$66,3,IF(B1454=Localisation!$C$67,4,IF(B1454=Localisation!$C$68,5,IF(OR(B1454=1,B1454=2,B1454=3,B1454=4,B1454=5),B1454,"")))))))</f>
        <v/>
      </c>
      <c r="E1454" s="11" t="str">
        <f>(IF(C1454=Localisation!$C$70,1,IF(C1454=Localisation!$C$71,2,IF(C1454=Localisation!$C$72,3,IF(C1454=Localisation!$C$73,4,IF(C1454=Localisation!$C$74,5,IF(OR(C1454=1,C1454=2,C1454=3,C1454=4,C1454=5),C1454,"")))))))</f>
        <v/>
      </c>
      <c r="F1454" s="55" t="e">
        <f t="shared" si="72"/>
        <v>#VALUE!</v>
      </c>
      <c r="G1454" s="55" t="e">
        <f t="shared" si="73"/>
        <v>#VALUE!</v>
      </c>
    </row>
    <row r="1455" spans="4:7" x14ac:dyDescent="0.3">
      <c r="D1455" s="11" t="str">
        <f>(IF(B1455=Localisation!$C$64,1,IF(B1455=Localisation!$C$65,2,IF(B1455=Localisation!$C$66,3,IF(B1455=Localisation!$C$67,4,IF(B1455=Localisation!$C$68,5,IF(OR(B1455=1,B1455=2,B1455=3,B1455=4,B1455=5),B1455,"")))))))</f>
        <v/>
      </c>
      <c r="E1455" s="11" t="str">
        <f>(IF(C1455=Localisation!$C$70,1,IF(C1455=Localisation!$C$71,2,IF(C1455=Localisation!$C$72,3,IF(C1455=Localisation!$C$73,4,IF(C1455=Localisation!$C$74,5,IF(OR(C1455=1,C1455=2,C1455=3,C1455=4,C1455=5),C1455,"")))))))</f>
        <v/>
      </c>
      <c r="F1455" s="55" t="e">
        <f t="shared" si="72"/>
        <v>#VALUE!</v>
      </c>
      <c r="G1455" s="55" t="e">
        <f t="shared" si="73"/>
        <v>#VALUE!</v>
      </c>
    </row>
    <row r="1456" spans="4:7" x14ac:dyDescent="0.3">
      <c r="D1456" s="11" t="str">
        <f>(IF(B1456=Localisation!$C$64,1,IF(B1456=Localisation!$C$65,2,IF(B1456=Localisation!$C$66,3,IF(B1456=Localisation!$C$67,4,IF(B1456=Localisation!$C$68,5,IF(OR(B1456=1,B1456=2,B1456=3,B1456=4,B1456=5),B1456,"")))))))</f>
        <v/>
      </c>
      <c r="E1456" s="11" t="str">
        <f>(IF(C1456=Localisation!$C$70,1,IF(C1456=Localisation!$C$71,2,IF(C1456=Localisation!$C$72,3,IF(C1456=Localisation!$C$73,4,IF(C1456=Localisation!$C$74,5,IF(OR(C1456=1,C1456=2,C1456=3,C1456=4,C1456=5),C1456,"")))))))</f>
        <v/>
      </c>
      <c r="F1456" s="55" t="e">
        <f t="shared" si="72"/>
        <v>#VALUE!</v>
      </c>
      <c r="G1456" s="55" t="e">
        <f t="shared" si="73"/>
        <v>#VALUE!</v>
      </c>
    </row>
    <row r="1457" spans="4:7" x14ac:dyDescent="0.3">
      <c r="D1457" s="11" t="str">
        <f>(IF(B1457=Localisation!$C$64,1,IF(B1457=Localisation!$C$65,2,IF(B1457=Localisation!$C$66,3,IF(B1457=Localisation!$C$67,4,IF(B1457=Localisation!$C$68,5,IF(OR(B1457=1,B1457=2,B1457=3,B1457=4,B1457=5),B1457,"")))))))</f>
        <v/>
      </c>
      <c r="E1457" s="11" t="str">
        <f>(IF(C1457=Localisation!$C$70,1,IF(C1457=Localisation!$C$71,2,IF(C1457=Localisation!$C$72,3,IF(C1457=Localisation!$C$73,4,IF(C1457=Localisation!$C$74,5,IF(OR(C1457=1,C1457=2,C1457=3,C1457=4,C1457=5),C1457,"")))))))</f>
        <v/>
      </c>
      <c r="F1457" s="55" t="e">
        <f t="shared" si="72"/>
        <v>#VALUE!</v>
      </c>
      <c r="G1457" s="55" t="e">
        <f t="shared" si="73"/>
        <v>#VALUE!</v>
      </c>
    </row>
    <row r="1458" spans="4:7" x14ac:dyDescent="0.3">
      <c r="D1458" s="11" t="str">
        <f>(IF(B1458=Localisation!$C$64,1,IF(B1458=Localisation!$C$65,2,IF(B1458=Localisation!$C$66,3,IF(B1458=Localisation!$C$67,4,IF(B1458=Localisation!$C$68,5,IF(OR(B1458=1,B1458=2,B1458=3,B1458=4,B1458=5),B1458,"")))))))</f>
        <v/>
      </c>
      <c r="E1458" s="11" t="str">
        <f>(IF(C1458=Localisation!$C$70,1,IF(C1458=Localisation!$C$71,2,IF(C1458=Localisation!$C$72,3,IF(C1458=Localisation!$C$73,4,IF(C1458=Localisation!$C$74,5,IF(OR(C1458=1,C1458=2,C1458=3,C1458=4,C1458=5),C1458,"")))))))</f>
        <v/>
      </c>
      <c r="F1458" s="55" t="e">
        <f t="shared" si="72"/>
        <v>#VALUE!</v>
      </c>
      <c r="G1458" s="55" t="e">
        <f t="shared" si="73"/>
        <v>#VALUE!</v>
      </c>
    </row>
    <row r="1459" spans="4:7" x14ac:dyDescent="0.3">
      <c r="D1459" s="11" t="str">
        <f>(IF(B1459=Localisation!$C$64,1,IF(B1459=Localisation!$C$65,2,IF(B1459=Localisation!$C$66,3,IF(B1459=Localisation!$C$67,4,IF(B1459=Localisation!$C$68,5,IF(OR(B1459=1,B1459=2,B1459=3,B1459=4,B1459=5),B1459,"")))))))</f>
        <v/>
      </c>
      <c r="E1459" s="11" t="str">
        <f>(IF(C1459=Localisation!$C$70,1,IF(C1459=Localisation!$C$71,2,IF(C1459=Localisation!$C$72,3,IF(C1459=Localisation!$C$73,4,IF(C1459=Localisation!$C$74,5,IF(OR(C1459=1,C1459=2,C1459=3,C1459=4,C1459=5),C1459,"")))))))</f>
        <v/>
      </c>
      <c r="F1459" s="55" t="e">
        <f t="shared" si="72"/>
        <v>#VALUE!</v>
      </c>
      <c r="G1459" s="55" t="e">
        <f t="shared" si="73"/>
        <v>#VALUE!</v>
      </c>
    </row>
    <row r="1460" spans="4:7" x14ac:dyDescent="0.3">
      <c r="D1460" s="11" t="str">
        <f>(IF(B1460=Localisation!$C$64,1,IF(B1460=Localisation!$C$65,2,IF(B1460=Localisation!$C$66,3,IF(B1460=Localisation!$C$67,4,IF(B1460=Localisation!$C$68,5,IF(OR(B1460=1,B1460=2,B1460=3,B1460=4,B1460=5),B1460,"")))))))</f>
        <v/>
      </c>
      <c r="E1460" s="11" t="str">
        <f>(IF(C1460=Localisation!$C$70,1,IF(C1460=Localisation!$C$71,2,IF(C1460=Localisation!$C$72,3,IF(C1460=Localisation!$C$73,4,IF(C1460=Localisation!$C$74,5,IF(OR(C1460=1,C1460=2,C1460=3,C1460=4,C1460=5),C1460,"")))))))</f>
        <v/>
      </c>
      <c r="F1460" s="55" t="e">
        <f t="shared" si="72"/>
        <v>#VALUE!</v>
      </c>
      <c r="G1460" s="55" t="e">
        <f t="shared" si="73"/>
        <v>#VALUE!</v>
      </c>
    </row>
    <row r="1461" spans="4:7" x14ac:dyDescent="0.3">
      <c r="D1461" s="11" t="str">
        <f>(IF(B1461=Localisation!$C$64,1,IF(B1461=Localisation!$C$65,2,IF(B1461=Localisation!$C$66,3,IF(B1461=Localisation!$C$67,4,IF(B1461=Localisation!$C$68,5,IF(OR(B1461=1,B1461=2,B1461=3,B1461=4,B1461=5),B1461,"")))))))</f>
        <v/>
      </c>
      <c r="E1461" s="11" t="str">
        <f>(IF(C1461=Localisation!$C$70,1,IF(C1461=Localisation!$C$71,2,IF(C1461=Localisation!$C$72,3,IF(C1461=Localisation!$C$73,4,IF(C1461=Localisation!$C$74,5,IF(OR(C1461=1,C1461=2,C1461=3,C1461=4,C1461=5),C1461,"")))))))</f>
        <v/>
      </c>
      <c r="F1461" s="55" t="e">
        <f t="shared" si="72"/>
        <v>#VALUE!</v>
      </c>
      <c r="G1461" s="55" t="e">
        <f t="shared" si="73"/>
        <v>#VALUE!</v>
      </c>
    </row>
    <row r="1462" spans="4:7" x14ac:dyDescent="0.3">
      <c r="D1462" s="11" t="str">
        <f>(IF(B1462=Localisation!$C$64,1,IF(B1462=Localisation!$C$65,2,IF(B1462=Localisation!$C$66,3,IF(B1462=Localisation!$C$67,4,IF(B1462=Localisation!$C$68,5,IF(OR(B1462=1,B1462=2,B1462=3,B1462=4,B1462=5),B1462,"")))))))</f>
        <v/>
      </c>
      <c r="E1462" s="11" t="str">
        <f>(IF(C1462=Localisation!$C$70,1,IF(C1462=Localisation!$C$71,2,IF(C1462=Localisation!$C$72,3,IF(C1462=Localisation!$C$73,4,IF(C1462=Localisation!$C$74,5,IF(OR(C1462=1,C1462=2,C1462=3,C1462=4,C1462=5),C1462,"")))))))</f>
        <v/>
      </c>
      <c r="F1462" s="55" t="e">
        <f t="shared" si="72"/>
        <v>#VALUE!</v>
      </c>
      <c r="G1462" s="55" t="e">
        <f t="shared" si="73"/>
        <v>#VALUE!</v>
      </c>
    </row>
    <row r="1463" spans="4:7" x14ac:dyDescent="0.3">
      <c r="D1463" s="11" t="str">
        <f>(IF(B1463=Localisation!$C$64,1,IF(B1463=Localisation!$C$65,2,IF(B1463=Localisation!$C$66,3,IF(B1463=Localisation!$C$67,4,IF(B1463=Localisation!$C$68,5,IF(OR(B1463=1,B1463=2,B1463=3,B1463=4,B1463=5),B1463,"")))))))</f>
        <v/>
      </c>
      <c r="E1463" s="11" t="str">
        <f>(IF(C1463=Localisation!$C$70,1,IF(C1463=Localisation!$C$71,2,IF(C1463=Localisation!$C$72,3,IF(C1463=Localisation!$C$73,4,IF(C1463=Localisation!$C$74,5,IF(OR(C1463=1,C1463=2,C1463=3,C1463=4,C1463=5),C1463,"")))))))</f>
        <v/>
      </c>
      <c r="F1463" s="55" t="e">
        <f t="shared" si="72"/>
        <v>#VALUE!</v>
      </c>
      <c r="G1463" s="55" t="e">
        <f t="shared" si="73"/>
        <v>#VALUE!</v>
      </c>
    </row>
    <row r="1464" spans="4:7" x14ac:dyDescent="0.3">
      <c r="D1464" s="11" t="str">
        <f>(IF(B1464=Localisation!$C$64,1,IF(B1464=Localisation!$C$65,2,IF(B1464=Localisation!$C$66,3,IF(B1464=Localisation!$C$67,4,IF(B1464=Localisation!$C$68,5,IF(OR(B1464=1,B1464=2,B1464=3,B1464=4,B1464=5),B1464,"")))))))</f>
        <v/>
      </c>
      <c r="E1464" s="11" t="str">
        <f>(IF(C1464=Localisation!$C$70,1,IF(C1464=Localisation!$C$71,2,IF(C1464=Localisation!$C$72,3,IF(C1464=Localisation!$C$73,4,IF(C1464=Localisation!$C$74,5,IF(OR(C1464=1,C1464=2,C1464=3,C1464=4,C1464=5),C1464,"")))))))</f>
        <v/>
      </c>
      <c r="F1464" s="55" t="e">
        <f t="shared" si="72"/>
        <v>#VALUE!</v>
      </c>
      <c r="G1464" s="55" t="e">
        <f t="shared" si="73"/>
        <v>#VALUE!</v>
      </c>
    </row>
    <row r="1465" spans="4:7" x14ac:dyDescent="0.3">
      <c r="D1465" s="11" t="str">
        <f>(IF(B1465=Localisation!$C$64,1,IF(B1465=Localisation!$C$65,2,IF(B1465=Localisation!$C$66,3,IF(B1465=Localisation!$C$67,4,IF(B1465=Localisation!$C$68,5,IF(OR(B1465=1,B1465=2,B1465=3,B1465=4,B1465=5),B1465,"")))))))</f>
        <v/>
      </c>
      <c r="E1465" s="11" t="str">
        <f>(IF(C1465=Localisation!$C$70,1,IF(C1465=Localisation!$C$71,2,IF(C1465=Localisation!$C$72,3,IF(C1465=Localisation!$C$73,4,IF(C1465=Localisation!$C$74,5,IF(OR(C1465=1,C1465=2,C1465=3,C1465=4,C1465=5),C1465,"")))))))</f>
        <v/>
      </c>
      <c r="F1465" s="55" t="e">
        <f t="shared" si="72"/>
        <v>#VALUE!</v>
      </c>
      <c r="G1465" s="55" t="e">
        <f t="shared" si="73"/>
        <v>#VALUE!</v>
      </c>
    </row>
    <row r="1466" spans="4:7" x14ac:dyDescent="0.3">
      <c r="D1466" s="11" t="str">
        <f>(IF(B1466=Localisation!$C$64,1,IF(B1466=Localisation!$C$65,2,IF(B1466=Localisation!$C$66,3,IF(B1466=Localisation!$C$67,4,IF(B1466=Localisation!$C$68,5,IF(OR(B1466=1,B1466=2,B1466=3,B1466=4,B1466=5),B1466,"")))))))</f>
        <v/>
      </c>
      <c r="E1466" s="11" t="str">
        <f>(IF(C1466=Localisation!$C$70,1,IF(C1466=Localisation!$C$71,2,IF(C1466=Localisation!$C$72,3,IF(C1466=Localisation!$C$73,4,IF(C1466=Localisation!$C$74,5,IF(OR(C1466=1,C1466=2,C1466=3,C1466=4,C1466=5),C1466,"")))))))</f>
        <v/>
      </c>
      <c r="F1466" s="55" t="e">
        <f t="shared" si="72"/>
        <v>#VALUE!</v>
      </c>
      <c r="G1466" s="55" t="e">
        <f t="shared" si="73"/>
        <v>#VALUE!</v>
      </c>
    </row>
    <row r="1467" spans="4:7" x14ac:dyDescent="0.3">
      <c r="D1467" s="11" t="str">
        <f>(IF(B1467=Localisation!$C$64,1,IF(B1467=Localisation!$C$65,2,IF(B1467=Localisation!$C$66,3,IF(B1467=Localisation!$C$67,4,IF(B1467=Localisation!$C$68,5,IF(OR(B1467=1,B1467=2,B1467=3,B1467=4,B1467=5),B1467,"")))))))</f>
        <v/>
      </c>
      <c r="E1467" s="11" t="str">
        <f>(IF(C1467=Localisation!$C$70,1,IF(C1467=Localisation!$C$71,2,IF(C1467=Localisation!$C$72,3,IF(C1467=Localisation!$C$73,4,IF(C1467=Localisation!$C$74,5,IF(OR(C1467=1,C1467=2,C1467=3,C1467=4,C1467=5),C1467,"")))))))</f>
        <v/>
      </c>
      <c r="F1467" s="55" t="e">
        <f t="shared" si="72"/>
        <v>#VALUE!</v>
      </c>
      <c r="G1467" s="55" t="e">
        <f t="shared" si="73"/>
        <v>#VALUE!</v>
      </c>
    </row>
    <row r="1468" spans="4:7" x14ac:dyDescent="0.3">
      <c r="D1468" s="11" t="str">
        <f>(IF(B1468=Localisation!$C$64,1,IF(B1468=Localisation!$C$65,2,IF(B1468=Localisation!$C$66,3,IF(B1468=Localisation!$C$67,4,IF(B1468=Localisation!$C$68,5,IF(OR(B1468=1,B1468=2,B1468=3,B1468=4,B1468=5),B1468,"")))))))</f>
        <v/>
      </c>
      <c r="E1468" s="11" t="str">
        <f>(IF(C1468=Localisation!$C$70,1,IF(C1468=Localisation!$C$71,2,IF(C1468=Localisation!$C$72,3,IF(C1468=Localisation!$C$73,4,IF(C1468=Localisation!$C$74,5,IF(OR(C1468=1,C1468=2,C1468=3,C1468=4,C1468=5),C1468,"")))))))</f>
        <v/>
      </c>
      <c r="F1468" s="55" t="e">
        <f t="shared" si="72"/>
        <v>#VALUE!</v>
      </c>
      <c r="G1468" s="55" t="e">
        <f t="shared" si="73"/>
        <v>#VALUE!</v>
      </c>
    </row>
    <row r="1469" spans="4:7" x14ac:dyDescent="0.3">
      <c r="D1469" s="11" t="str">
        <f>(IF(B1469=Localisation!$C$64,1,IF(B1469=Localisation!$C$65,2,IF(B1469=Localisation!$C$66,3,IF(B1469=Localisation!$C$67,4,IF(B1469=Localisation!$C$68,5,IF(OR(B1469=1,B1469=2,B1469=3,B1469=4,B1469=5),B1469,"")))))))</f>
        <v/>
      </c>
      <c r="E1469" s="11" t="str">
        <f>(IF(C1469=Localisation!$C$70,1,IF(C1469=Localisation!$C$71,2,IF(C1469=Localisation!$C$72,3,IF(C1469=Localisation!$C$73,4,IF(C1469=Localisation!$C$74,5,IF(OR(C1469=1,C1469=2,C1469=3,C1469=4,C1469=5),C1469,"")))))))</f>
        <v/>
      </c>
      <c r="F1469" s="55" t="e">
        <f t="shared" si="72"/>
        <v>#VALUE!</v>
      </c>
      <c r="G1469" s="55" t="e">
        <f t="shared" si="73"/>
        <v>#VALUE!</v>
      </c>
    </row>
    <row r="1470" spans="4:7" x14ac:dyDescent="0.3">
      <c r="D1470" s="11" t="str">
        <f>(IF(B1470=Localisation!$C$64,1,IF(B1470=Localisation!$C$65,2,IF(B1470=Localisation!$C$66,3,IF(B1470=Localisation!$C$67,4,IF(B1470=Localisation!$C$68,5,IF(OR(B1470=1,B1470=2,B1470=3,B1470=4,B1470=5),B1470,"")))))))</f>
        <v/>
      </c>
      <c r="E1470" s="11" t="str">
        <f>(IF(C1470=Localisation!$C$70,1,IF(C1470=Localisation!$C$71,2,IF(C1470=Localisation!$C$72,3,IF(C1470=Localisation!$C$73,4,IF(C1470=Localisation!$C$74,5,IF(OR(C1470=1,C1470=2,C1470=3,C1470=4,C1470=5),C1470,"")))))))</f>
        <v/>
      </c>
      <c r="F1470" s="55" t="e">
        <f t="shared" si="72"/>
        <v>#VALUE!</v>
      </c>
      <c r="G1470" s="55" t="e">
        <f t="shared" si="73"/>
        <v>#VALUE!</v>
      </c>
    </row>
    <row r="1471" spans="4:7" x14ac:dyDescent="0.3">
      <c r="D1471" s="11" t="str">
        <f>(IF(B1471=Localisation!$C$64,1,IF(B1471=Localisation!$C$65,2,IF(B1471=Localisation!$C$66,3,IF(B1471=Localisation!$C$67,4,IF(B1471=Localisation!$C$68,5,IF(OR(B1471=1,B1471=2,B1471=3,B1471=4,B1471=5),B1471,"")))))))</f>
        <v/>
      </c>
      <c r="E1471" s="11" t="str">
        <f>(IF(C1471=Localisation!$C$70,1,IF(C1471=Localisation!$C$71,2,IF(C1471=Localisation!$C$72,3,IF(C1471=Localisation!$C$73,4,IF(C1471=Localisation!$C$74,5,IF(OR(C1471=1,C1471=2,C1471=3,C1471=4,C1471=5),C1471,"")))))))</f>
        <v/>
      </c>
      <c r="F1471" s="55" t="e">
        <f t="shared" si="72"/>
        <v>#VALUE!</v>
      </c>
      <c r="G1471" s="55" t="e">
        <f t="shared" si="73"/>
        <v>#VALUE!</v>
      </c>
    </row>
    <row r="1472" spans="4:7" x14ac:dyDescent="0.3">
      <c r="D1472" s="11" t="str">
        <f>(IF(B1472=Localisation!$C$64,1,IF(B1472=Localisation!$C$65,2,IF(B1472=Localisation!$C$66,3,IF(B1472=Localisation!$C$67,4,IF(B1472=Localisation!$C$68,5,IF(OR(B1472=1,B1472=2,B1472=3,B1472=4,B1472=5),B1472,"")))))))</f>
        <v/>
      </c>
      <c r="E1472" s="11" t="str">
        <f>(IF(C1472=Localisation!$C$70,1,IF(C1472=Localisation!$C$71,2,IF(C1472=Localisation!$C$72,3,IF(C1472=Localisation!$C$73,4,IF(C1472=Localisation!$C$74,5,IF(OR(C1472=1,C1472=2,C1472=3,C1472=4,C1472=5),C1472,"")))))))</f>
        <v/>
      </c>
      <c r="F1472" s="55" t="e">
        <f t="shared" si="72"/>
        <v>#VALUE!</v>
      </c>
      <c r="G1472" s="55" t="e">
        <f t="shared" si="73"/>
        <v>#VALUE!</v>
      </c>
    </row>
    <row r="1473" spans="4:7" x14ac:dyDescent="0.3">
      <c r="D1473" s="11" t="str">
        <f>(IF(B1473=Localisation!$C$64,1,IF(B1473=Localisation!$C$65,2,IF(B1473=Localisation!$C$66,3,IF(B1473=Localisation!$C$67,4,IF(B1473=Localisation!$C$68,5,IF(OR(B1473=1,B1473=2,B1473=3,B1473=4,B1473=5),B1473,"")))))))</f>
        <v/>
      </c>
      <c r="E1473" s="11" t="str">
        <f>(IF(C1473=Localisation!$C$70,1,IF(C1473=Localisation!$C$71,2,IF(C1473=Localisation!$C$72,3,IF(C1473=Localisation!$C$73,4,IF(C1473=Localisation!$C$74,5,IF(OR(C1473=1,C1473=2,C1473=3,C1473=4,C1473=5),C1473,"")))))))</f>
        <v/>
      </c>
      <c r="F1473" s="55" t="e">
        <f t="shared" si="72"/>
        <v>#VALUE!</v>
      </c>
      <c r="G1473" s="55" t="e">
        <f t="shared" si="73"/>
        <v>#VALUE!</v>
      </c>
    </row>
    <row r="1474" spans="4:7" x14ac:dyDescent="0.3">
      <c r="D1474" s="11" t="str">
        <f>(IF(B1474=Localisation!$C$64,1,IF(B1474=Localisation!$C$65,2,IF(B1474=Localisation!$C$66,3,IF(B1474=Localisation!$C$67,4,IF(B1474=Localisation!$C$68,5,IF(OR(B1474=1,B1474=2,B1474=3,B1474=4,B1474=5),B1474,"")))))))</f>
        <v/>
      </c>
      <c r="E1474" s="11" t="str">
        <f>(IF(C1474=Localisation!$C$70,1,IF(C1474=Localisation!$C$71,2,IF(C1474=Localisation!$C$72,3,IF(C1474=Localisation!$C$73,4,IF(C1474=Localisation!$C$74,5,IF(OR(C1474=1,C1474=2,C1474=3,C1474=4,C1474=5),C1474,"")))))))</f>
        <v/>
      </c>
      <c r="F1474" s="55" t="e">
        <f t="shared" si="72"/>
        <v>#VALUE!</v>
      </c>
      <c r="G1474" s="55" t="e">
        <f t="shared" si="73"/>
        <v>#VALUE!</v>
      </c>
    </row>
    <row r="1475" spans="4:7" x14ac:dyDescent="0.3">
      <c r="D1475" s="11" t="str">
        <f>(IF(B1475=Localisation!$C$64,1,IF(B1475=Localisation!$C$65,2,IF(B1475=Localisation!$C$66,3,IF(B1475=Localisation!$C$67,4,IF(B1475=Localisation!$C$68,5,IF(OR(B1475=1,B1475=2,B1475=3,B1475=4,B1475=5),B1475,"")))))))</f>
        <v/>
      </c>
      <c r="E1475" s="11" t="str">
        <f>(IF(C1475=Localisation!$C$70,1,IF(C1475=Localisation!$C$71,2,IF(C1475=Localisation!$C$72,3,IF(C1475=Localisation!$C$73,4,IF(C1475=Localisation!$C$74,5,IF(OR(C1475=1,C1475=2,C1475=3,C1475=4,C1475=5),C1475,"")))))))</f>
        <v/>
      </c>
      <c r="F1475" s="55" t="e">
        <f t="shared" si="72"/>
        <v>#VALUE!</v>
      </c>
      <c r="G1475" s="55" t="e">
        <f t="shared" si="73"/>
        <v>#VALUE!</v>
      </c>
    </row>
    <row r="1476" spans="4:7" x14ac:dyDescent="0.3">
      <c r="D1476" s="11" t="str">
        <f>(IF(B1476=Localisation!$C$64,1,IF(B1476=Localisation!$C$65,2,IF(B1476=Localisation!$C$66,3,IF(B1476=Localisation!$C$67,4,IF(B1476=Localisation!$C$68,5,IF(OR(B1476=1,B1476=2,B1476=3,B1476=4,B1476=5),B1476,"")))))))</f>
        <v/>
      </c>
      <c r="E1476" s="11" t="str">
        <f>(IF(C1476=Localisation!$C$70,1,IF(C1476=Localisation!$C$71,2,IF(C1476=Localisation!$C$72,3,IF(C1476=Localisation!$C$73,4,IF(C1476=Localisation!$C$74,5,IF(OR(C1476=1,C1476=2,C1476=3,C1476=4,C1476=5),C1476,"")))))))</f>
        <v/>
      </c>
      <c r="F1476" s="55" t="e">
        <f t="shared" si="72"/>
        <v>#VALUE!</v>
      </c>
      <c r="G1476" s="55" t="e">
        <f t="shared" si="73"/>
        <v>#VALUE!</v>
      </c>
    </row>
    <row r="1477" spans="4:7" x14ac:dyDescent="0.3">
      <c r="D1477" s="11" t="str">
        <f>(IF(B1477=Localisation!$C$64,1,IF(B1477=Localisation!$C$65,2,IF(B1477=Localisation!$C$66,3,IF(B1477=Localisation!$C$67,4,IF(B1477=Localisation!$C$68,5,IF(OR(B1477=1,B1477=2,B1477=3,B1477=4,B1477=5),B1477,"")))))))</f>
        <v/>
      </c>
      <c r="E1477" s="11" t="str">
        <f>(IF(C1477=Localisation!$C$70,1,IF(C1477=Localisation!$C$71,2,IF(C1477=Localisation!$C$72,3,IF(C1477=Localisation!$C$73,4,IF(C1477=Localisation!$C$74,5,IF(OR(C1477=1,C1477=2,C1477=3,C1477=4,C1477=5),C1477,"")))))))</f>
        <v/>
      </c>
      <c r="F1477" s="55" t="e">
        <f t="shared" si="72"/>
        <v>#VALUE!</v>
      </c>
      <c r="G1477" s="55" t="e">
        <f t="shared" si="73"/>
        <v>#VALUE!</v>
      </c>
    </row>
    <row r="1478" spans="4:7" x14ac:dyDescent="0.3">
      <c r="D1478" s="11" t="str">
        <f>(IF(B1478=Localisation!$C$64,1,IF(B1478=Localisation!$C$65,2,IF(B1478=Localisation!$C$66,3,IF(B1478=Localisation!$C$67,4,IF(B1478=Localisation!$C$68,5,IF(OR(B1478=1,B1478=2,B1478=3,B1478=4,B1478=5),B1478,"")))))))</f>
        <v/>
      </c>
      <c r="E1478" s="11" t="str">
        <f>(IF(C1478=Localisation!$C$70,1,IF(C1478=Localisation!$C$71,2,IF(C1478=Localisation!$C$72,3,IF(C1478=Localisation!$C$73,4,IF(C1478=Localisation!$C$74,5,IF(OR(C1478=1,C1478=2,C1478=3,C1478=4,C1478=5),C1478,"")))))))</f>
        <v/>
      </c>
      <c r="F1478" s="55" t="e">
        <f t="shared" si="72"/>
        <v>#VALUE!</v>
      </c>
      <c r="G1478" s="55" t="e">
        <f t="shared" si="73"/>
        <v>#VALUE!</v>
      </c>
    </row>
    <row r="1479" spans="4:7" x14ac:dyDescent="0.3">
      <c r="D1479" s="11" t="str">
        <f>(IF(B1479=Localisation!$C$64,1,IF(B1479=Localisation!$C$65,2,IF(B1479=Localisation!$C$66,3,IF(B1479=Localisation!$C$67,4,IF(B1479=Localisation!$C$68,5,IF(OR(B1479=1,B1479=2,B1479=3,B1479=4,B1479=5),B1479,"")))))))</f>
        <v/>
      </c>
      <c r="E1479" s="11" t="str">
        <f>(IF(C1479=Localisation!$C$70,1,IF(C1479=Localisation!$C$71,2,IF(C1479=Localisation!$C$72,3,IF(C1479=Localisation!$C$73,4,IF(C1479=Localisation!$C$74,5,IF(OR(C1479=1,C1479=2,C1479=3,C1479=4,C1479=5),C1479,"")))))))</f>
        <v/>
      </c>
      <c r="F1479" s="55" t="e">
        <f t="shared" si="72"/>
        <v>#VALUE!</v>
      </c>
      <c r="G1479" s="55" t="e">
        <f t="shared" si="73"/>
        <v>#VALUE!</v>
      </c>
    </row>
    <row r="1480" spans="4:7" x14ac:dyDescent="0.3">
      <c r="D1480" s="11" t="str">
        <f>(IF(B1480=Localisation!$C$64,1,IF(B1480=Localisation!$C$65,2,IF(B1480=Localisation!$C$66,3,IF(B1480=Localisation!$C$67,4,IF(B1480=Localisation!$C$68,5,IF(OR(B1480=1,B1480=2,B1480=3,B1480=4,B1480=5),B1480,"")))))))</f>
        <v/>
      </c>
      <c r="E1480" s="11" t="str">
        <f>(IF(C1480=Localisation!$C$70,1,IF(C1480=Localisation!$C$71,2,IF(C1480=Localisation!$C$72,3,IF(C1480=Localisation!$C$73,4,IF(C1480=Localisation!$C$74,5,IF(OR(C1480=1,C1480=2,C1480=3,C1480=4,C1480=5),C1480,"")))))))</f>
        <v/>
      </c>
      <c r="F1480" s="55" t="e">
        <f t="shared" si="72"/>
        <v>#VALUE!</v>
      </c>
      <c r="G1480" s="55" t="e">
        <f t="shared" si="73"/>
        <v>#VALUE!</v>
      </c>
    </row>
    <row r="1481" spans="4:7" x14ac:dyDescent="0.3">
      <c r="D1481" s="11" t="str">
        <f>(IF(B1481=Localisation!$C$64,1,IF(B1481=Localisation!$C$65,2,IF(B1481=Localisation!$C$66,3,IF(B1481=Localisation!$C$67,4,IF(B1481=Localisation!$C$68,5,IF(OR(B1481=1,B1481=2,B1481=3,B1481=4,B1481=5),B1481,"")))))))</f>
        <v/>
      </c>
      <c r="E1481" s="11" t="str">
        <f>(IF(C1481=Localisation!$C$70,1,IF(C1481=Localisation!$C$71,2,IF(C1481=Localisation!$C$72,3,IF(C1481=Localisation!$C$73,4,IF(C1481=Localisation!$C$74,5,IF(OR(C1481=1,C1481=2,C1481=3,C1481=4,C1481=5),C1481,"")))))))</f>
        <v/>
      </c>
      <c r="F1481" s="55" t="e">
        <f t="shared" si="72"/>
        <v>#VALUE!</v>
      </c>
      <c r="G1481" s="55" t="e">
        <f t="shared" si="73"/>
        <v>#VALUE!</v>
      </c>
    </row>
    <row r="1482" spans="4:7" x14ac:dyDescent="0.3">
      <c r="D1482" s="11" t="str">
        <f>(IF(B1482=Localisation!$C$64,1,IF(B1482=Localisation!$C$65,2,IF(B1482=Localisation!$C$66,3,IF(B1482=Localisation!$C$67,4,IF(B1482=Localisation!$C$68,5,IF(OR(B1482=1,B1482=2,B1482=3,B1482=4,B1482=5),B1482,"")))))))</f>
        <v/>
      </c>
      <c r="E1482" s="11" t="str">
        <f>(IF(C1482=Localisation!$C$70,1,IF(C1482=Localisation!$C$71,2,IF(C1482=Localisation!$C$72,3,IF(C1482=Localisation!$C$73,4,IF(C1482=Localisation!$C$74,5,IF(OR(C1482=1,C1482=2,C1482=3,C1482=4,C1482=5),C1482,"")))))))</f>
        <v/>
      </c>
      <c r="F1482" s="55" t="e">
        <f t="shared" si="72"/>
        <v>#VALUE!</v>
      </c>
      <c r="G1482" s="55" t="e">
        <f t="shared" si="73"/>
        <v>#VALUE!</v>
      </c>
    </row>
    <row r="1483" spans="4:7" x14ac:dyDescent="0.3">
      <c r="D1483" s="11" t="str">
        <f>(IF(B1483=Localisation!$C$64,1,IF(B1483=Localisation!$C$65,2,IF(B1483=Localisation!$C$66,3,IF(B1483=Localisation!$C$67,4,IF(B1483=Localisation!$C$68,5,IF(OR(B1483=1,B1483=2,B1483=3,B1483=4,B1483=5),B1483,"")))))))</f>
        <v/>
      </c>
      <c r="E1483" s="11" t="str">
        <f>(IF(C1483=Localisation!$C$70,1,IF(C1483=Localisation!$C$71,2,IF(C1483=Localisation!$C$72,3,IF(C1483=Localisation!$C$73,4,IF(C1483=Localisation!$C$74,5,IF(OR(C1483=1,C1483=2,C1483=3,C1483=4,C1483=5),C1483,"")))))))</f>
        <v/>
      </c>
      <c r="F1483" s="55" t="e">
        <f t="shared" si="72"/>
        <v>#VALUE!</v>
      </c>
      <c r="G1483" s="55" t="e">
        <f t="shared" si="73"/>
        <v>#VALUE!</v>
      </c>
    </row>
    <row r="1484" spans="4:7" x14ac:dyDescent="0.3">
      <c r="D1484" s="11" t="str">
        <f>(IF(B1484=Localisation!$C$64,1,IF(B1484=Localisation!$C$65,2,IF(B1484=Localisation!$C$66,3,IF(B1484=Localisation!$C$67,4,IF(B1484=Localisation!$C$68,5,IF(OR(B1484=1,B1484=2,B1484=3,B1484=4,B1484=5),B1484,"")))))))</f>
        <v/>
      </c>
      <c r="E1484" s="11" t="str">
        <f>(IF(C1484=Localisation!$C$70,1,IF(C1484=Localisation!$C$71,2,IF(C1484=Localisation!$C$72,3,IF(C1484=Localisation!$C$73,4,IF(C1484=Localisation!$C$74,5,IF(OR(C1484=1,C1484=2,C1484=3,C1484=4,C1484=5),C1484,"")))))))</f>
        <v/>
      </c>
      <c r="F1484" s="55" t="e">
        <f t="shared" si="72"/>
        <v>#VALUE!</v>
      </c>
      <c r="G1484" s="55" t="e">
        <f t="shared" si="73"/>
        <v>#VALUE!</v>
      </c>
    </row>
    <row r="1485" spans="4:7" x14ac:dyDescent="0.3">
      <c r="D1485" s="11" t="str">
        <f>(IF(B1485=Localisation!$C$64,1,IF(B1485=Localisation!$C$65,2,IF(B1485=Localisation!$C$66,3,IF(B1485=Localisation!$C$67,4,IF(B1485=Localisation!$C$68,5,IF(OR(B1485=1,B1485=2,B1485=3,B1485=4,B1485=5),B1485,"")))))))</f>
        <v/>
      </c>
      <c r="E1485" s="11" t="str">
        <f>(IF(C1485=Localisation!$C$70,1,IF(C1485=Localisation!$C$71,2,IF(C1485=Localisation!$C$72,3,IF(C1485=Localisation!$C$73,4,IF(C1485=Localisation!$C$74,5,IF(OR(C1485=1,C1485=2,C1485=3,C1485=4,C1485=5),C1485,"")))))))</f>
        <v/>
      </c>
      <c r="F1485" s="55" t="e">
        <f t="shared" si="72"/>
        <v>#VALUE!</v>
      </c>
      <c r="G1485" s="55" t="e">
        <f t="shared" si="73"/>
        <v>#VALUE!</v>
      </c>
    </row>
    <row r="1486" spans="4:7" x14ac:dyDescent="0.3">
      <c r="D1486" s="11" t="str">
        <f>(IF(B1486=Localisation!$C$64,1,IF(B1486=Localisation!$C$65,2,IF(B1486=Localisation!$C$66,3,IF(B1486=Localisation!$C$67,4,IF(B1486=Localisation!$C$68,5,IF(OR(B1486=1,B1486=2,B1486=3,B1486=4,B1486=5),B1486,"")))))))</f>
        <v/>
      </c>
      <c r="E1486" s="11" t="str">
        <f>(IF(C1486=Localisation!$C$70,1,IF(C1486=Localisation!$C$71,2,IF(C1486=Localisation!$C$72,3,IF(C1486=Localisation!$C$73,4,IF(C1486=Localisation!$C$74,5,IF(OR(C1486=1,C1486=2,C1486=3,C1486=4,C1486=5),C1486,"")))))))</f>
        <v/>
      </c>
      <c r="F1486" s="55" t="e">
        <f t="shared" si="72"/>
        <v>#VALUE!</v>
      </c>
      <c r="G1486" s="55" t="e">
        <f t="shared" si="73"/>
        <v>#VALUE!</v>
      </c>
    </row>
    <row r="1487" spans="4:7" x14ac:dyDescent="0.3">
      <c r="D1487" s="11" t="str">
        <f>(IF(B1487=Localisation!$C$64,1,IF(B1487=Localisation!$C$65,2,IF(B1487=Localisation!$C$66,3,IF(B1487=Localisation!$C$67,4,IF(B1487=Localisation!$C$68,5,IF(OR(B1487=1,B1487=2,B1487=3,B1487=4,B1487=5),B1487,"")))))))</f>
        <v/>
      </c>
      <c r="E1487" s="11" t="str">
        <f>(IF(C1487=Localisation!$C$70,1,IF(C1487=Localisation!$C$71,2,IF(C1487=Localisation!$C$72,3,IF(C1487=Localisation!$C$73,4,IF(C1487=Localisation!$C$74,5,IF(OR(C1487=1,C1487=2,C1487=3,C1487=4,C1487=5),C1487,"")))))))</f>
        <v/>
      </c>
      <c r="F1487" s="55" t="e">
        <f t="shared" si="72"/>
        <v>#VALUE!</v>
      </c>
      <c r="G1487" s="55" t="e">
        <f t="shared" si="73"/>
        <v>#VALUE!</v>
      </c>
    </row>
    <row r="1488" spans="4:7" x14ac:dyDescent="0.3">
      <c r="D1488" s="11" t="str">
        <f>(IF(B1488=Localisation!$C$64,1,IF(B1488=Localisation!$C$65,2,IF(B1488=Localisation!$C$66,3,IF(B1488=Localisation!$C$67,4,IF(B1488=Localisation!$C$68,5,IF(OR(B1488=1,B1488=2,B1488=3,B1488=4,B1488=5),B1488,"")))))))</f>
        <v/>
      </c>
      <c r="E1488" s="11" t="str">
        <f>(IF(C1488=Localisation!$C$70,1,IF(C1488=Localisation!$C$71,2,IF(C1488=Localisation!$C$72,3,IF(C1488=Localisation!$C$73,4,IF(C1488=Localisation!$C$74,5,IF(OR(C1488=1,C1488=2,C1488=3,C1488=4,C1488=5),C1488,"")))))))</f>
        <v/>
      </c>
      <c r="F1488" s="55" t="e">
        <f t="shared" si="72"/>
        <v>#VALUE!</v>
      </c>
      <c r="G1488" s="55" t="e">
        <f t="shared" si="73"/>
        <v>#VALUE!</v>
      </c>
    </row>
    <row r="1489" spans="4:7" x14ac:dyDescent="0.3">
      <c r="D1489" s="11" t="str">
        <f>(IF(B1489=Localisation!$C$64,1,IF(B1489=Localisation!$C$65,2,IF(B1489=Localisation!$C$66,3,IF(B1489=Localisation!$C$67,4,IF(B1489=Localisation!$C$68,5,IF(OR(B1489=1,B1489=2,B1489=3,B1489=4,B1489=5),B1489,"")))))))</f>
        <v/>
      </c>
      <c r="E1489" s="11" t="str">
        <f>(IF(C1489=Localisation!$C$70,1,IF(C1489=Localisation!$C$71,2,IF(C1489=Localisation!$C$72,3,IF(C1489=Localisation!$C$73,4,IF(C1489=Localisation!$C$74,5,IF(OR(C1489=1,C1489=2,C1489=3,C1489=4,C1489=5),C1489,"")))))))</f>
        <v/>
      </c>
      <c r="F1489" s="55" t="e">
        <f t="shared" si="72"/>
        <v>#VALUE!</v>
      </c>
      <c r="G1489" s="55" t="e">
        <f t="shared" si="73"/>
        <v>#VALUE!</v>
      </c>
    </row>
    <row r="1490" spans="4:7" x14ac:dyDescent="0.3">
      <c r="D1490" s="11" t="str">
        <f>(IF(B1490=Localisation!$C$64,1,IF(B1490=Localisation!$C$65,2,IF(B1490=Localisation!$C$66,3,IF(B1490=Localisation!$C$67,4,IF(B1490=Localisation!$C$68,5,IF(OR(B1490=1,B1490=2,B1490=3,B1490=4,B1490=5),B1490,"")))))))</f>
        <v/>
      </c>
      <c r="E1490" s="11" t="str">
        <f>(IF(C1490=Localisation!$C$70,1,IF(C1490=Localisation!$C$71,2,IF(C1490=Localisation!$C$72,3,IF(C1490=Localisation!$C$73,4,IF(C1490=Localisation!$C$74,5,IF(OR(C1490=1,C1490=2,C1490=3,C1490=4,C1490=5),C1490,"")))))))</f>
        <v/>
      </c>
      <c r="F1490" s="55" t="e">
        <f t="shared" si="72"/>
        <v>#VALUE!</v>
      </c>
      <c r="G1490" s="55" t="e">
        <f t="shared" si="73"/>
        <v>#VALUE!</v>
      </c>
    </row>
    <row r="1491" spans="4:7" x14ac:dyDescent="0.3">
      <c r="D1491" s="11" t="str">
        <f>(IF(B1491=Localisation!$C$64,1,IF(B1491=Localisation!$C$65,2,IF(B1491=Localisation!$C$66,3,IF(B1491=Localisation!$C$67,4,IF(B1491=Localisation!$C$68,5,IF(OR(B1491=1,B1491=2,B1491=3,B1491=4,B1491=5),B1491,"")))))))</f>
        <v/>
      </c>
      <c r="E1491" s="11" t="str">
        <f>(IF(C1491=Localisation!$C$70,1,IF(C1491=Localisation!$C$71,2,IF(C1491=Localisation!$C$72,3,IF(C1491=Localisation!$C$73,4,IF(C1491=Localisation!$C$74,5,IF(OR(C1491=1,C1491=2,C1491=3,C1491=4,C1491=5),C1491,"")))))))</f>
        <v/>
      </c>
      <c r="F1491" s="55" t="e">
        <f t="shared" si="72"/>
        <v>#VALUE!</v>
      </c>
      <c r="G1491" s="55" t="e">
        <f t="shared" si="73"/>
        <v>#VALUE!</v>
      </c>
    </row>
    <row r="1492" spans="4:7" x14ac:dyDescent="0.3">
      <c r="D1492" s="11" t="str">
        <f>(IF(B1492=Localisation!$C$64,1,IF(B1492=Localisation!$C$65,2,IF(B1492=Localisation!$C$66,3,IF(B1492=Localisation!$C$67,4,IF(B1492=Localisation!$C$68,5,IF(OR(B1492=1,B1492=2,B1492=3,B1492=4,B1492=5),B1492,"")))))))</f>
        <v/>
      </c>
      <c r="E1492" s="11" t="str">
        <f>(IF(C1492=Localisation!$C$70,1,IF(C1492=Localisation!$C$71,2,IF(C1492=Localisation!$C$72,3,IF(C1492=Localisation!$C$73,4,IF(C1492=Localisation!$C$74,5,IF(OR(C1492=1,C1492=2,C1492=3,C1492=4,C1492=5),C1492,"")))))))</f>
        <v/>
      </c>
      <c r="F1492" s="55" t="e">
        <f t="shared" si="72"/>
        <v>#VALUE!</v>
      </c>
      <c r="G1492" s="55" t="e">
        <f t="shared" si="73"/>
        <v>#VALUE!</v>
      </c>
    </row>
    <row r="1493" spans="4:7" x14ac:dyDescent="0.3">
      <c r="D1493" s="11" t="str">
        <f>(IF(B1493=Localisation!$C$64,1,IF(B1493=Localisation!$C$65,2,IF(B1493=Localisation!$C$66,3,IF(B1493=Localisation!$C$67,4,IF(B1493=Localisation!$C$68,5,IF(OR(B1493=1,B1493=2,B1493=3,B1493=4,B1493=5),B1493,"")))))))</f>
        <v/>
      </c>
      <c r="E1493" s="11" t="str">
        <f>(IF(C1493=Localisation!$C$70,1,IF(C1493=Localisation!$C$71,2,IF(C1493=Localisation!$C$72,3,IF(C1493=Localisation!$C$73,4,IF(C1493=Localisation!$C$74,5,IF(OR(C1493=1,C1493=2,C1493=3,C1493=4,C1493=5),C1493,"")))))))</f>
        <v/>
      </c>
      <c r="F1493" s="55" t="e">
        <f t="shared" si="72"/>
        <v>#VALUE!</v>
      </c>
      <c r="G1493" s="55" t="e">
        <f t="shared" si="73"/>
        <v>#VALUE!</v>
      </c>
    </row>
    <row r="1494" spans="4:7" x14ac:dyDescent="0.3">
      <c r="D1494" s="11" t="str">
        <f>(IF(B1494=Localisation!$C$64,1,IF(B1494=Localisation!$C$65,2,IF(B1494=Localisation!$C$66,3,IF(B1494=Localisation!$C$67,4,IF(B1494=Localisation!$C$68,5,IF(OR(B1494=1,B1494=2,B1494=3,B1494=4,B1494=5),B1494,"")))))))</f>
        <v/>
      </c>
      <c r="E1494" s="11" t="str">
        <f>(IF(C1494=Localisation!$C$70,1,IF(C1494=Localisation!$C$71,2,IF(C1494=Localisation!$C$72,3,IF(C1494=Localisation!$C$73,4,IF(C1494=Localisation!$C$74,5,IF(OR(C1494=1,C1494=2,C1494=3,C1494=4,C1494=5),C1494,"")))))))</f>
        <v/>
      </c>
      <c r="F1494" s="55" t="e">
        <f t="shared" si="72"/>
        <v>#VALUE!</v>
      </c>
      <c r="G1494" s="55" t="e">
        <f t="shared" si="73"/>
        <v>#VALUE!</v>
      </c>
    </row>
    <row r="1495" spans="4:7" x14ac:dyDescent="0.3">
      <c r="D1495" s="11" t="str">
        <f>(IF(B1495=Localisation!$C$64,1,IF(B1495=Localisation!$C$65,2,IF(B1495=Localisation!$C$66,3,IF(B1495=Localisation!$C$67,4,IF(B1495=Localisation!$C$68,5,IF(OR(B1495=1,B1495=2,B1495=3,B1495=4,B1495=5),B1495,"")))))))</f>
        <v/>
      </c>
      <c r="E1495" s="11" t="str">
        <f>(IF(C1495=Localisation!$C$70,1,IF(C1495=Localisation!$C$71,2,IF(C1495=Localisation!$C$72,3,IF(C1495=Localisation!$C$73,4,IF(C1495=Localisation!$C$74,5,IF(OR(C1495=1,C1495=2,C1495=3,C1495=4,C1495=5),C1495,"")))))))</f>
        <v/>
      </c>
      <c r="F1495" s="55" t="e">
        <f t="shared" si="72"/>
        <v>#VALUE!</v>
      </c>
      <c r="G1495" s="55" t="e">
        <f t="shared" si="73"/>
        <v>#VALUE!</v>
      </c>
    </row>
    <row r="1496" spans="4:7" x14ac:dyDescent="0.3">
      <c r="D1496" s="11" t="str">
        <f>(IF(B1496=Localisation!$C$64,1,IF(B1496=Localisation!$C$65,2,IF(B1496=Localisation!$C$66,3,IF(B1496=Localisation!$C$67,4,IF(B1496=Localisation!$C$68,5,IF(OR(B1496=1,B1496=2,B1496=3,B1496=4,B1496=5),B1496,"")))))))</f>
        <v/>
      </c>
      <c r="E1496" s="11" t="str">
        <f>(IF(C1496=Localisation!$C$70,1,IF(C1496=Localisation!$C$71,2,IF(C1496=Localisation!$C$72,3,IF(C1496=Localisation!$C$73,4,IF(C1496=Localisation!$C$74,5,IF(OR(C1496=1,C1496=2,C1496=3,C1496=4,C1496=5),C1496,"")))))))</f>
        <v/>
      </c>
      <c r="F1496" s="55" t="e">
        <f t="shared" si="72"/>
        <v>#VALUE!</v>
      </c>
      <c r="G1496" s="55" t="e">
        <f t="shared" si="73"/>
        <v>#VALUE!</v>
      </c>
    </row>
    <row r="1497" spans="4:7" x14ac:dyDescent="0.3">
      <c r="D1497" s="11" t="str">
        <f>(IF(B1497=Localisation!$C$64,1,IF(B1497=Localisation!$C$65,2,IF(B1497=Localisation!$C$66,3,IF(B1497=Localisation!$C$67,4,IF(B1497=Localisation!$C$68,5,IF(OR(B1497=1,B1497=2,B1497=3,B1497=4,B1497=5),B1497,"")))))))</f>
        <v/>
      </c>
      <c r="E1497" s="11" t="str">
        <f>(IF(C1497=Localisation!$C$70,1,IF(C1497=Localisation!$C$71,2,IF(C1497=Localisation!$C$72,3,IF(C1497=Localisation!$C$73,4,IF(C1497=Localisation!$C$74,5,IF(OR(C1497=1,C1497=2,C1497=3,C1497=4,C1497=5),C1497,"")))))))</f>
        <v/>
      </c>
      <c r="F1497" s="55" t="e">
        <f t="shared" si="72"/>
        <v>#VALUE!</v>
      </c>
      <c r="G1497" s="55" t="e">
        <f t="shared" si="73"/>
        <v>#VALUE!</v>
      </c>
    </row>
    <row r="1498" spans="4:7" x14ac:dyDescent="0.3">
      <c r="D1498" s="11" t="str">
        <f>(IF(B1498=Localisation!$C$64,1,IF(B1498=Localisation!$C$65,2,IF(B1498=Localisation!$C$66,3,IF(B1498=Localisation!$C$67,4,IF(B1498=Localisation!$C$68,5,IF(OR(B1498=1,B1498=2,B1498=3,B1498=4,B1498=5),B1498,"")))))))</f>
        <v/>
      </c>
      <c r="E1498" s="11" t="str">
        <f>(IF(C1498=Localisation!$C$70,1,IF(C1498=Localisation!$C$71,2,IF(C1498=Localisation!$C$72,3,IF(C1498=Localisation!$C$73,4,IF(C1498=Localisation!$C$74,5,IF(OR(C1498=1,C1498=2,C1498=3,C1498=4,C1498=5),C1498,"")))))))</f>
        <v/>
      </c>
      <c r="F1498" s="55" t="e">
        <f t="shared" si="72"/>
        <v>#VALUE!</v>
      </c>
      <c r="G1498" s="55" t="e">
        <f t="shared" si="73"/>
        <v>#VALUE!</v>
      </c>
    </row>
    <row r="1499" spans="4:7" x14ac:dyDescent="0.3">
      <c r="D1499" s="11" t="str">
        <f>(IF(B1499=Localisation!$C$64,1,IF(B1499=Localisation!$C$65,2,IF(B1499=Localisation!$C$66,3,IF(B1499=Localisation!$C$67,4,IF(B1499=Localisation!$C$68,5,IF(OR(B1499=1,B1499=2,B1499=3,B1499=4,B1499=5),B1499,"")))))))</f>
        <v/>
      </c>
      <c r="E1499" s="11" t="str">
        <f>(IF(C1499=Localisation!$C$70,1,IF(C1499=Localisation!$C$71,2,IF(C1499=Localisation!$C$72,3,IF(C1499=Localisation!$C$73,4,IF(C1499=Localisation!$C$74,5,IF(OR(C1499=1,C1499=2,C1499=3,C1499=4,C1499=5),C1499,"")))))))</f>
        <v/>
      </c>
      <c r="F1499" s="55" t="e">
        <f t="shared" si="72"/>
        <v>#VALUE!</v>
      </c>
      <c r="G1499" s="55" t="e">
        <f t="shared" si="73"/>
        <v>#VALUE!</v>
      </c>
    </row>
    <row r="1500" spans="4:7" x14ac:dyDescent="0.3">
      <c r="D1500" s="11" t="str">
        <f>(IF(B1500=Localisation!$C$64,1,IF(B1500=Localisation!$C$65,2,IF(B1500=Localisation!$C$66,3,IF(B1500=Localisation!$C$67,4,IF(B1500=Localisation!$C$68,5,IF(OR(B1500=1,B1500=2,B1500=3,B1500=4,B1500=5),B1500,"")))))))</f>
        <v/>
      </c>
      <c r="E1500" s="11" t="str">
        <f>(IF(C1500=Localisation!$C$70,1,IF(C1500=Localisation!$C$71,2,IF(C1500=Localisation!$C$72,3,IF(C1500=Localisation!$C$73,4,IF(C1500=Localisation!$C$74,5,IF(OR(C1500=1,C1500=2,C1500=3,C1500=4,C1500=5),C1500,"")))))))</f>
        <v/>
      </c>
      <c r="F1500" s="55" t="e">
        <f t="shared" si="72"/>
        <v>#VALUE!</v>
      </c>
      <c r="G1500" s="55" t="e">
        <f t="shared" si="73"/>
        <v>#VALUE!</v>
      </c>
    </row>
    <row r="1501" spans="4:7" x14ac:dyDescent="0.3">
      <c r="D1501" s="11" t="str">
        <f>(IF(B1501=Localisation!$C$64,1,IF(B1501=Localisation!$C$65,2,IF(B1501=Localisation!$C$66,3,IF(B1501=Localisation!$C$67,4,IF(B1501=Localisation!$C$68,5,IF(OR(B1501=1,B1501=2,B1501=3,B1501=4,B1501=5),B1501,"")))))))</f>
        <v/>
      </c>
      <c r="E1501" s="11" t="str">
        <f>(IF(C1501=Localisation!$C$70,1,IF(C1501=Localisation!$C$71,2,IF(C1501=Localisation!$C$72,3,IF(C1501=Localisation!$C$73,4,IF(C1501=Localisation!$C$74,5,IF(OR(C1501=1,C1501=2,C1501=3,C1501=4,C1501=5),C1501,"")))))))</f>
        <v/>
      </c>
      <c r="F1501" s="55" t="e">
        <f t="shared" si="72"/>
        <v>#VALUE!</v>
      </c>
      <c r="G1501" s="55" t="e">
        <f t="shared" si="73"/>
        <v>#VALUE!</v>
      </c>
    </row>
    <row r="1502" spans="4:7" x14ac:dyDescent="0.3">
      <c r="D1502" s="11" t="str">
        <f>(IF(B1502=Localisation!$C$64,1,IF(B1502=Localisation!$C$65,2,IF(B1502=Localisation!$C$66,3,IF(B1502=Localisation!$C$67,4,IF(B1502=Localisation!$C$68,5,IF(OR(B1502=1,B1502=2,B1502=3,B1502=4,B1502=5),B1502,"")))))))</f>
        <v/>
      </c>
      <c r="E1502" s="11" t="str">
        <f>(IF(C1502=Localisation!$C$70,1,IF(C1502=Localisation!$C$71,2,IF(C1502=Localisation!$C$72,3,IF(C1502=Localisation!$C$73,4,IF(C1502=Localisation!$C$74,5,IF(OR(C1502=1,C1502=2,C1502=3,C1502=4,C1502=5),C1502,"")))))))</f>
        <v/>
      </c>
      <c r="F1502" s="55" t="e">
        <f t="shared" si="72"/>
        <v>#VALUE!</v>
      </c>
      <c r="G1502" s="55" t="e">
        <f t="shared" si="73"/>
        <v>#VALUE!</v>
      </c>
    </row>
    <row r="1503" spans="4:7" x14ac:dyDescent="0.3">
      <c r="D1503" s="11" t="str">
        <f>(IF(B1503=Localisation!$C$64,1,IF(B1503=Localisation!$C$65,2,IF(B1503=Localisation!$C$66,3,IF(B1503=Localisation!$C$67,4,IF(B1503=Localisation!$C$68,5,IF(OR(B1503=1,B1503=2,B1503=3,B1503=4,B1503=5),B1503,"")))))))</f>
        <v/>
      </c>
      <c r="E1503" s="11" t="str">
        <f>(IF(C1503=Localisation!$C$70,1,IF(C1503=Localisation!$C$71,2,IF(C1503=Localisation!$C$72,3,IF(C1503=Localisation!$C$73,4,IF(C1503=Localisation!$C$74,5,IF(OR(C1503=1,C1503=2,C1503=3,C1503=4,C1503=5),C1503,"")))))))</f>
        <v/>
      </c>
      <c r="F1503" s="55" t="e">
        <f t="shared" si="72"/>
        <v>#VALUE!</v>
      </c>
      <c r="G1503" s="55" t="e">
        <f t="shared" si="73"/>
        <v>#VALUE!</v>
      </c>
    </row>
    <row r="1504" spans="4:7" x14ac:dyDescent="0.3">
      <c r="D1504" s="11" t="str">
        <f>(IF(B1504=Localisation!$C$64,1,IF(B1504=Localisation!$C$65,2,IF(B1504=Localisation!$C$66,3,IF(B1504=Localisation!$C$67,4,IF(B1504=Localisation!$C$68,5,IF(OR(B1504=1,B1504=2,B1504=3,B1504=4,B1504=5),B1504,"")))))))</f>
        <v/>
      </c>
      <c r="E1504" s="11" t="str">
        <f>(IF(C1504=Localisation!$C$70,1,IF(C1504=Localisation!$C$71,2,IF(C1504=Localisation!$C$72,3,IF(C1504=Localisation!$C$73,4,IF(C1504=Localisation!$C$74,5,IF(OR(C1504=1,C1504=2,C1504=3,C1504=4,C1504=5),C1504,"")))))))</f>
        <v/>
      </c>
      <c r="F1504" s="55" t="e">
        <f t="shared" si="72"/>
        <v>#VALUE!</v>
      </c>
      <c r="G1504" s="55" t="e">
        <f t="shared" si="73"/>
        <v>#VALUE!</v>
      </c>
    </row>
    <row r="1505" spans="4:7" x14ac:dyDescent="0.3">
      <c r="D1505" s="11" t="str">
        <f>(IF(B1505=Localisation!$C$64,1,IF(B1505=Localisation!$C$65,2,IF(B1505=Localisation!$C$66,3,IF(B1505=Localisation!$C$67,4,IF(B1505=Localisation!$C$68,5,IF(OR(B1505=1,B1505=2,B1505=3,B1505=4,B1505=5),B1505,"")))))))</f>
        <v/>
      </c>
      <c r="E1505" s="11" t="str">
        <f>(IF(C1505=Localisation!$C$70,1,IF(C1505=Localisation!$C$71,2,IF(C1505=Localisation!$C$72,3,IF(C1505=Localisation!$C$73,4,IF(C1505=Localisation!$C$74,5,IF(OR(C1505=1,C1505=2,C1505=3,C1505=4,C1505=5),C1505,"")))))))</f>
        <v/>
      </c>
      <c r="F1505" s="55" t="e">
        <f t="shared" si="72"/>
        <v>#VALUE!</v>
      </c>
      <c r="G1505" s="55" t="e">
        <f t="shared" si="73"/>
        <v>#VALUE!</v>
      </c>
    </row>
    <row r="1506" spans="4:7" x14ac:dyDescent="0.3">
      <c r="D1506" s="11" t="str">
        <f>(IF(B1506=Localisation!$C$64,1,IF(B1506=Localisation!$C$65,2,IF(B1506=Localisation!$C$66,3,IF(B1506=Localisation!$C$67,4,IF(B1506=Localisation!$C$68,5,IF(OR(B1506=1,B1506=2,B1506=3,B1506=4,B1506=5),B1506,"")))))))</f>
        <v/>
      </c>
      <c r="E1506" s="11" t="str">
        <f>(IF(C1506=Localisation!$C$70,1,IF(C1506=Localisation!$C$71,2,IF(C1506=Localisation!$C$72,3,IF(C1506=Localisation!$C$73,4,IF(C1506=Localisation!$C$74,5,IF(OR(C1506=1,C1506=2,C1506=3,C1506=4,C1506=5),C1506,"")))))))</f>
        <v/>
      </c>
      <c r="F1506" s="55" t="e">
        <f t="shared" ref="F1506:F1569" si="74">(((D1506+E1506)-2)/8)</f>
        <v>#VALUE!</v>
      </c>
      <c r="G1506" s="55" t="e">
        <f t="shared" ref="G1506:G1569" si="75">(0.65*(((D1506+E1506-2)*100)/8)+22.9)/100</f>
        <v>#VALUE!</v>
      </c>
    </row>
    <row r="1507" spans="4:7" x14ac:dyDescent="0.3">
      <c r="D1507" s="11" t="str">
        <f>(IF(B1507=Localisation!$C$64,1,IF(B1507=Localisation!$C$65,2,IF(B1507=Localisation!$C$66,3,IF(B1507=Localisation!$C$67,4,IF(B1507=Localisation!$C$68,5,IF(OR(B1507=1,B1507=2,B1507=3,B1507=4,B1507=5),B1507,"")))))))</f>
        <v/>
      </c>
      <c r="E1507" s="11" t="str">
        <f>(IF(C1507=Localisation!$C$70,1,IF(C1507=Localisation!$C$71,2,IF(C1507=Localisation!$C$72,3,IF(C1507=Localisation!$C$73,4,IF(C1507=Localisation!$C$74,5,IF(OR(C1507=1,C1507=2,C1507=3,C1507=4,C1507=5),C1507,"")))))))</f>
        <v/>
      </c>
      <c r="F1507" s="55" t="e">
        <f t="shared" si="74"/>
        <v>#VALUE!</v>
      </c>
      <c r="G1507" s="55" t="e">
        <f t="shared" si="75"/>
        <v>#VALUE!</v>
      </c>
    </row>
    <row r="1508" spans="4:7" x14ac:dyDescent="0.3">
      <c r="D1508" s="11" t="str">
        <f>(IF(B1508=Localisation!$C$64,1,IF(B1508=Localisation!$C$65,2,IF(B1508=Localisation!$C$66,3,IF(B1508=Localisation!$C$67,4,IF(B1508=Localisation!$C$68,5,IF(OR(B1508=1,B1508=2,B1508=3,B1508=4,B1508=5),B1508,"")))))))</f>
        <v/>
      </c>
      <c r="E1508" s="11" t="str">
        <f>(IF(C1508=Localisation!$C$70,1,IF(C1508=Localisation!$C$71,2,IF(C1508=Localisation!$C$72,3,IF(C1508=Localisation!$C$73,4,IF(C1508=Localisation!$C$74,5,IF(OR(C1508=1,C1508=2,C1508=3,C1508=4,C1508=5),C1508,"")))))))</f>
        <v/>
      </c>
      <c r="F1508" s="55" t="e">
        <f t="shared" si="74"/>
        <v>#VALUE!</v>
      </c>
      <c r="G1508" s="55" t="e">
        <f t="shared" si="75"/>
        <v>#VALUE!</v>
      </c>
    </row>
    <row r="1509" spans="4:7" x14ac:dyDescent="0.3">
      <c r="D1509" s="11" t="str">
        <f>(IF(B1509=Localisation!$C$64,1,IF(B1509=Localisation!$C$65,2,IF(B1509=Localisation!$C$66,3,IF(B1509=Localisation!$C$67,4,IF(B1509=Localisation!$C$68,5,IF(OR(B1509=1,B1509=2,B1509=3,B1509=4,B1509=5),B1509,"")))))))</f>
        <v/>
      </c>
      <c r="E1509" s="11" t="str">
        <f>(IF(C1509=Localisation!$C$70,1,IF(C1509=Localisation!$C$71,2,IF(C1509=Localisation!$C$72,3,IF(C1509=Localisation!$C$73,4,IF(C1509=Localisation!$C$74,5,IF(OR(C1509=1,C1509=2,C1509=3,C1509=4,C1509=5),C1509,"")))))))</f>
        <v/>
      </c>
      <c r="F1509" s="55" t="e">
        <f t="shared" si="74"/>
        <v>#VALUE!</v>
      </c>
      <c r="G1509" s="55" t="e">
        <f t="shared" si="75"/>
        <v>#VALUE!</v>
      </c>
    </row>
    <row r="1510" spans="4:7" x14ac:dyDescent="0.3">
      <c r="D1510" s="11" t="str">
        <f>(IF(B1510=Localisation!$C$64,1,IF(B1510=Localisation!$C$65,2,IF(B1510=Localisation!$C$66,3,IF(B1510=Localisation!$C$67,4,IF(B1510=Localisation!$C$68,5,IF(OR(B1510=1,B1510=2,B1510=3,B1510=4,B1510=5),B1510,"")))))))</f>
        <v/>
      </c>
      <c r="E1510" s="11" t="str">
        <f>(IF(C1510=Localisation!$C$70,1,IF(C1510=Localisation!$C$71,2,IF(C1510=Localisation!$C$72,3,IF(C1510=Localisation!$C$73,4,IF(C1510=Localisation!$C$74,5,IF(OR(C1510=1,C1510=2,C1510=3,C1510=4,C1510=5),C1510,"")))))))</f>
        <v/>
      </c>
      <c r="F1510" s="55" t="e">
        <f t="shared" si="74"/>
        <v>#VALUE!</v>
      </c>
      <c r="G1510" s="55" t="e">
        <f t="shared" si="75"/>
        <v>#VALUE!</v>
      </c>
    </row>
    <row r="1511" spans="4:7" x14ac:dyDescent="0.3">
      <c r="D1511" s="11" t="str">
        <f>(IF(B1511=Localisation!$C$64,1,IF(B1511=Localisation!$C$65,2,IF(B1511=Localisation!$C$66,3,IF(B1511=Localisation!$C$67,4,IF(B1511=Localisation!$C$68,5,IF(OR(B1511=1,B1511=2,B1511=3,B1511=4,B1511=5),B1511,"")))))))</f>
        <v/>
      </c>
      <c r="E1511" s="11" t="str">
        <f>(IF(C1511=Localisation!$C$70,1,IF(C1511=Localisation!$C$71,2,IF(C1511=Localisation!$C$72,3,IF(C1511=Localisation!$C$73,4,IF(C1511=Localisation!$C$74,5,IF(OR(C1511=1,C1511=2,C1511=3,C1511=4,C1511=5),C1511,"")))))))</f>
        <v/>
      </c>
      <c r="F1511" s="55" t="e">
        <f t="shared" si="74"/>
        <v>#VALUE!</v>
      </c>
      <c r="G1511" s="55" t="e">
        <f t="shared" si="75"/>
        <v>#VALUE!</v>
      </c>
    </row>
    <row r="1512" spans="4:7" x14ac:dyDescent="0.3">
      <c r="D1512" s="11" t="str">
        <f>(IF(B1512=Localisation!$C$64,1,IF(B1512=Localisation!$C$65,2,IF(B1512=Localisation!$C$66,3,IF(B1512=Localisation!$C$67,4,IF(B1512=Localisation!$C$68,5,IF(OR(B1512=1,B1512=2,B1512=3,B1512=4,B1512=5),B1512,"")))))))</f>
        <v/>
      </c>
      <c r="E1512" s="11" t="str">
        <f>(IF(C1512=Localisation!$C$70,1,IF(C1512=Localisation!$C$71,2,IF(C1512=Localisation!$C$72,3,IF(C1512=Localisation!$C$73,4,IF(C1512=Localisation!$C$74,5,IF(OR(C1512=1,C1512=2,C1512=3,C1512=4,C1512=5),C1512,"")))))))</f>
        <v/>
      </c>
      <c r="F1512" s="55" t="e">
        <f t="shared" si="74"/>
        <v>#VALUE!</v>
      </c>
      <c r="G1512" s="55" t="e">
        <f t="shared" si="75"/>
        <v>#VALUE!</v>
      </c>
    </row>
    <row r="1513" spans="4:7" x14ac:dyDescent="0.3">
      <c r="D1513" s="11" t="str">
        <f>(IF(B1513=Localisation!$C$64,1,IF(B1513=Localisation!$C$65,2,IF(B1513=Localisation!$C$66,3,IF(B1513=Localisation!$C$67,4,IF(B1513=Localisation!$C$68,5,IF(OR(B1513=1,B1513=2,B1513=3,B1513=4,B1513=5),B1513,"")))))))</f>
        <v/>
      </c>
      <c r="E1513" s="11" t="str">
        <f>(IF(C1513=Localisation!$C$70,1,IF(C1513=Localisation!$C$71,2,IF(C1513=Localisation!$C$72,3,IF(C1513=Localisation!$C$73,4,IF(C1513=Localisation!$C$74,5,IF(OR(C1513=1,C1513=2,C1513=3,C1513=4,C1513=5),C1513,"")))))))</f>
        <v/>
      </c>
      <c r="F1513" s="55" t="e">
        <f t="shared" si="74"/>
        <v>#VALUE!</v>
      </c>
      <c r="G1513" s="55" t="e">
        <f t="shared" si="75"/>
        <v>#VALUE!</v>
      </c>
    </row>
    <row r="1514" spans="4:7" x14ac:dyDescent="0.3">
      <c r="D1514" s="11" t="str">
        <f>(IF(B1514=Localisation!$C$64,1,IF(B1514=Localisation!$C$65,2,IF(B1514=Localisation!$C$66,3,IF(B1514=Localisation!$C$67,4,IF(B1514=Localisation!$C$68,5,IF(OR(B1514=1,B1514=2,B1514=3,B1514=4,B1514=5),B1514,"")))))))</f>
        <v/>
      </c>
      <c r="E1514" s="11" t="str">
        <f>(IF(C1514=Localisation!$C$70,1,IF(C1514=Localisation!$C$71,2,IF(C1514=Localisation!$C$72,3,IF(C1514=Localisation!$C$73,4,IF(C1514=Localisation!$C$74,5,IF(OR(C1514=1,C1514=2,C1514=3,C1514=4,C1514=5),C1514,"")))))))</f>
        <v/>
      </c>
      <c r="F1514" s="55" t="e">
        <f t="shared" si="74"/>
        <v>#VALUE!</v>
      </c>
      <c r="G1514" s="55" t="e">
        <f t="shared" si="75"/>
        <v>#VALUE!</v>
      </c>
    </row>
    <row r="1515" spans="4:7" x14ac:dyDescent="0.3">
      <c r="D1515" s="11" t="str">
        <f>(IF(B1515=Localisation!$C$64,1,IF(B1515=Localisation!$C$65,2,IF(B1515=Localisation!$C$66,3,IF(B1515=Localisation!$C$67,4,IF(B1515=Localisation!$C$68,5,IF(OR(B1515=1,B1515=2,B1515=3,B1515=4,B1515=5),B1515,"")))))))</f>
        <v/>
      </c>
      <c r="E1515" s="11" t="str">
        <f>(IF(C1515=Localisation!$C$70,1,IF(C1515=Localisation!$C$71,2,IF(C1515=Localisation!$C$72,3,IF(C1515=Localisation!$C$73,4,IF(C1515=Localisation!$C$74,5,IF(OR(C1515=1,C1515=2,C1515=3,C1515=4,C1515=5),C1515,"")))))))</f>
        <v/>
      </c>
      <c r="F1515" s="55" t="e">
        <f t="shared" si="74"/>
        <v>#VALUE!</v>
      </c>
      <c r="G1515" s="55" t="e">
        <f t="shared" si="75"/>
        <v>#VALUE!</v>
      </c>
    </row>
    <row r="1516" spans="4:7" x14ac:dyDescent="0.3">
      <c r="D1516" s="11" t="str">
        <f>(IF(B1516=Localisation!$C$64,1,IF(B1516=Localisation!$C$65,2,IF(B1516=Localisation!$C$66,3,IF(B1516=Localisation!$C$67,4,IF(B1516=Localisation!$C$68,5,IF(OR(B1516=1,B1516=2,B1516=3,B1516=4,B1516=5),B1516,"")))))))</f>
        <v/>
      </c>
      <c r="E1516" s="11" t="str">
        <f>(IF(C1516=Localisation!$C$70,1,IF(C1516=Localisation!$C$71,2,IF(C1516=Localisation!$C$72,3,IF(C1516=Localisation!$C$73,4,IF(C1516=Localisation!$C$74,5,IF(OR(C1516=1,C1516=2,C1516=3,C1516=4,C1516=5),C1516,"")))))))</f>
        <v/>
      </c>
      <c r="F1516" s="55" t="e">
        <f t="shared" si="74"/>
        <v>#VALUE!</v>
      </c>
      <c r="G1516" s="55" t="e">
        <f t="shared" si="75"/>
        <v>#VALUE!</v>
      </c>
    </row>
    <row r="1517" spans="4:7" x14ac:dyDescent="0.3">
      <c r="D1517" s="11" t="str">
        <f>(IF(B1517=Localisation!$C$64,1,IF(B1517=Localisation!$C$65,2,IF(B1517=Localisation!$C$66,3,IF(B1517=Localisation!$C$67,4,IF(B1517=Localisation!$C$68,5,IF(OR(B1517=1,B1517=2,B1517=3,B1517=4,B1517=5),B1517,"")))))))</f>
        <v/>
      </c>
      <c r="E1517" s="11" t="str">
        <f>(IF(C1517=Localisation!$C$70,1,IF(C1517=Localisation!$C$71,2,IF(C1517=Localisation!$C$72,3,IF(C1517=Localisation!$C$73,4,IF(C1517=Localisation!$C$74,5,IF(OR(C1517=1,C1517=2,C1517=3,C1517=4,C1517=5),C1517,"")))))))</f>
        <v/>
      </c>
      <c r="F1517" s="55" t="e">
        <f t="shared" si="74"/>
        <v>#VALUE!</v>
      </c>
      <c r="G1517" s="55" t="e">
        <f t="shared" si="75"/>
        <v>#VALUE!</v>
      </c>
    </row>
    <row r="1518" spans="4:7" x14ac:dyDescent="0.3">
      <c r="D1518" s="11" t="str">
        <f>(IF(B1518=Localisation!$C$64,1,IF(B1518=Localisation!$C$65,2,IF(B1518=Localisation!$C$66,3,IF(B1518=Localisation!$C$67,4,IF(B1518=Localisation!$C$68,5,IF(OR(B1518=1,B1518=2,B1518=3,B1518=4,B1518=5),B1518,"")))))))</f>
        <v/>
      </c>
      <c r="E1518" s="11" t="str">
        <f>(IF(C1518=Localisation!$C$70,1,IF(C1518=Localisation!$C$71,2,IF(C1518=Localisation!$C$72,3,IF(C1518=Localisation!$C$73,4,IF(C1518=Localisation!$C$74,5,IF(OR(C1518=1,C1518=2,C1518=3,C1518=4,C1518=5),C1518,"")))))))</f>
        <v/>
      </c>
      <c r="F1518" s="55" t="e">
        <f t="shared" si="74"/>
        <v>#VALUE!</v>
      </c>
      <c r="G1518" s="55" t="e">
        <f t="shared" si="75"/>
        <v>#VALUE!</v>
      </c>
    </row>
    <row r="1519" spans="4:7" x14ac:dyDescent="0.3">
      <c r="D1519" s="11" t="str">
        <f>(IF(B1519=Localisation!$C$64,1,IF(B1519=Localisation!$C$65,2,IF(B1519=Localisation!$C$66,3,IF(B1519=Localisation!$C$67,4,IF(B1519=Localisation!$C$68,5,IF(OR(B1519=1,B1519=2,B1519=3,B1519=4,B1519=5),B1519,"")))))))</f>
        <v/>
      </c>
      <c r="E1519" s="11" t="str">
        <f>(IF(C1519=Localisation!$C$70,1,IF(C1519=Localisation!$C$71,2,IF(C1519=Localisation!$C$72,3,IF(C1519=Localisation!$C$73,4,IF(C1519=Localisation!$C$74,5,IF(OR(C1519=1,C1519=2,C1519=3,C1519=4,C1519=5),C1519,"")))))))</f>
        <v/>
      </c>
      <c r="F1519" s="55" t="e">
        <f t="shared" si="74"/>
        <v>#VALUE!</v>
      </c>
      <c r="G1519" s="55" t="e">
        <f t="shared" si="75"/>
        <v>#VALUE!</v>
      </c>
    </row>
    <row r="1520" spans="4:7" x14ac:dyDescent="0.3">
      <c r="D1520" s="11" t="str">
        <f>(IF(B1520=Localisation!$C$64,1,IF(B1520=Localisation!$C$65,2,IF(B1520=Localisation!$C$66,3,IF(B1520=Localisation!$C$67,4,IF(B1520=Localisation!$C$68,5,IF(OR(B1520=1,B1520=2,B1520=3,B1520=4,B1520=5),B1520,"")))))))</f>
        <v/>
      </c>
      <c r="E1520" s="11" t="str">
        <f>(IF(C1520=Localisation!$C$70,1,IF(C1520=Localisation!$C$71,2,IF(C1520=Localisation!$C$72,3,IF(C1520=Localisation!$C$73,4,IF(C1520=Localisation!$C$74,5,IF(OR(C1520=1,C1520=2,C1520=3,C1520=4,C1520=5),C1520,"")))))))</f>
        <v/>
      </c>
      <c r="F1520" s="55" t="e">
        <f t="shared" si="74"/>
        <v>#VALUE!</v>
      </c>
      <c r="G1520" s="55" t="e">
        <f t="shared" si="75"/>
        <v>#VALUE!</v>
      </c>
    </row>
    <row r="1521" spans="4:7" x14ac:dyDescent="0.3">
      <c r="D1521" s="11" t="str">
        <f>(IF(B1521=Localisation!$C$64,1,IF(B1521=Localisation!$C$65,2,IF(B1521=Localisation!$C$66,3,IF(B1521=Localisation!$C$67,4,IF(B1521=Localisation!$C$68,5,IF(OR(B1521=1,B1521=2,B1521=3,B1521=4,B1521=5),B1521,"")))))))</f>
        <v/>
      </c>
      <c r="E1521" s="11" t="str">
        <f>(IF(C1521=Localisation!$C$70,1,IF(C1521=Localisation!$C$71,2,IF(C1521=Localisation!$C$72,3,IF(C1521=Localisation!$C$73,4,IF(C1521=Localisation!$C$74,5,IF(OR(C1521=1,C1521=2,C1521=3,C1521=4,C1521=5),C1521,"")))))))</f>
        <v/>
      </c>
      <c r="F1521" s="55" t="e">
        <f t="shared" si="74"/>
        <v>#VALUE!</v>
      </c>
      <c r="G1521" s="55" t="e">
        <f t="shared" si="75"/>
        <v>#VALUE!</v>
      </c>
    </row>
    <row r="1522" spans="4:7" x14ac:dyDescent="0.3">
      <c r="D1522" s="11" t="str">
        <f>(IF(B1522=Localisation!$C$64,1,IF(B1522=Localisation!$C$65,2,IF(B1522=Localisation!$C$66,3,IF(B1522=Localisation!$C$67,4,IF(B1522=Localisation!$C$68,5,IF(OR(B1522=1,B1522=2,B1522=3,B1522=4,B1522=5),B1522,"")))))))</f>
        <v/>
      </c>
      <c r="E1522" s="11" t="str">
        <f>(IF(C1522=Localisation!$C$70,1,IF(C1522=Localisation!$C$71,2,IF(C1522=Localisation!$C$72,3,IF(C1522=Localisation!$C$73,4,IF(C1522=Localisation!$C$74,5,IF(OR(C1522=1,C1522=2,C1522=3,C1522=4,C1522=5),C1522,"")))))))</f>
        <v/>
      </c>
      <c r="F1522" s="55" t="e">
        <f t="shared" si="74"/>
        <v>#VALUE!</v>
      </c>
      <c r="G1522" s="55" t="e">
        <f t="shared" si="75"/>
        <v>#VALUE!</v>
      </c>
    </row>
    <row r="1523" spans="4:7" x14ac:dyDescent="0.3">
      <c r="D1523" s="11" t="str">
        <f>(IF(B1523=Localisation!$C$64,1,IF(B1523=Localisation!$C$65,2,IF(B1523=Localisation!$C$66,3,IF(B1523=Localisation!$C$67,4,IF(B1523=Localisation!$C$68,5,IF(OR(B1523=1,B1523=2,B1523=3,B1523=4,B1523=5),B1523,"")))))))</f>
        <v/>
      </c>
      <c r="E1523" s="11" t="str">
        <f>(IF(C1523=Localisation!$C$70,1,IF(C1523=Localisation!$C$71,2,IF(C1523=Localisation!$C$72,3,IF(C1523=Localisation!$C$73,4,IF(C1523=Localisation!$C$74,5,IF(OR(C1523=1,C1523=2,C1523=3,C1523=4,C1523=5),C1523,"")))))))</f>
        <v/>
      </c>
      <c r="F1523" s="55" t="e">
        <f t="shared" si="74"/>
        <v>#VALUE!</v>
      </c>
      <c r="G1523" s="55" t="e">
        <f t="shared" si="75"/>
        <v>#VALUE!</v>
      </c>
    </row>
    <row r="1524" spans="4:7" x14ac:dyDescent="0.3">
      <c r="D1524" s="11" t="str">
        <f>(IF(B1524=Localisation!$C$64,1,IF(B1524=Localisation!$C$65,2,IF(B1524=Localisation!$C$66,3,IF(B1524=Localisation!$C$67,4,IF(B1524=Localisation!$C$68,5,IF(OR(B1524=1,B1524=2,B1524=3,B1524=4,B1524=5),B1524,"")))))))</f>
        <v/>
      </c>
      <c r="E1524" s="11" t="str">
        <f>(IF(C1524=Localisation!$C$70,1,IF(C1524=Localisation!$C$71,2,IF(C1524=Localisation!$C$72,3,IF(C1524=Localisation!$C$73,4,IF(C1524=Localisation!$C$74,5,IF(OR(C1524=1,C1524=2,C1524=3,C1524=4,C1524=5),C1524,"")))))))</f>
        <v/>
      </c>
      <c r="F1524" s="55" t="e">
        <f t="shared" si="74"/>
        <v>#VALUE!</v>
      </c>
      <c r="G1524" s="55" t="e">
        <f t="shared" si="75"/>
        <v>#VALUE!</v>
      </c>
    </row>
    <row r="1525" spans="4:7" x14ac:dyDescent="0.3">
      <c r="D1525" s="11" t="str">
        <f>(IF(B1525=Localisation!$C$64,1,IF(B1525=Localisation!$C$65,2,IF(B1525=Localisation!$C$66,3,IF(B1525=Localisation!$C$67,4,IF(B1525=Localisation!$C$68,5,IF(OR(B1525=1,B1525=2,B1525=3,B1525=4,B1525=5),B1525,"")))))))</f>
        <v/>
      </c>
      <c r="E1525" s="11" t="str">
        <f>(IF(C1525=Localisation!$C$70,1,IF(C1525=Localisation!$C$71,2,IF(C1525=Localisation!$C$72,3,IF(C1525=Localisation!$C$73,4,IF(C1525=Localisation!$C$74,5,IF(OR(C1525=1,C1525=2,C1525=3,C1525=4,C1525=5),C1525,"")))))))</f>
        <v/>
      </c>
      <c r="F1525" s="55" t="e">
        <f t="shared" si="74"/>
        <v>#VALUE!</v>
      </c>
      <c r="G1525" s="55" t="e">
        <f t="shared" si="75"/>
        <v>#VALUE!</v>
      </c>
    </row>
    <row r="1526" spans="4:7" x14ac:dyDescent="0.3">
      <c r="D1526" s="11" t="str">
        <f>(IF(B1526=Localisation!$C$64,1,IF(B1526=Localisation!$C$65,2,IF(B1526=Localisation!$C$66,3,IF(B1526=Localisation!$C$67,4,IF(B1526=Localisation!$C$68,5,IF(OR(B1526=1,B1526=2,B1526=3,B1526=4,B1526=5),B1526,"")))))))</f>
        <v/>
      </c>
      <c r="E1526" s="11" t="str">
        <f>(IF(C1526=Localisation!$C$70,1,IF(C1526=Localisation!$C$71,2,IF(C1526=Localisation!$C$72,3,IF(C1526=Localisation!$C$73,4,IF(C1526=Localisation!$C$74,5,IF(OR(C1526=1,C1526=2,C1526=3,C1526=4,C1526=5),C1526,"")))))))</f>
        <v/>
      </c>
      <c r="F1526" s="55" t="e">
        <f t="shared" si="74"/>
        <v>#VALUE!</v>
      </c>
      <c r="G1526" s="55" t="e">
        <f t="shared" si="75"/>
        <v>#VALUE!</v>
      </c>
    </row>
    <row r="1527" spans="4:7" x14ac:dyDescent="0.3">
      <c r="D1527" s="11" t="str">
        <f>(IF(B1527=Localisation!$C$64,1,IF(B1527=Localisation!$C$65,2,IF(B1527=Localisation!$C$66,3,IF(B1527=Localisation!$C$67,4,IF(B1527=Localisation!$C$68,5,IF(OR(B1527=1,B1527=2,B1527=3,B1527=4,B1527=5),B1527,"")))))))</f>
        <v/>
      </c>
      <c r="E1527" s="11" t="str">
        <f>(IF(C1527=Localisation!$C$70,1,IF(C1527=Localisation!$C$71,2,IF(C1527=Localisation!$C$72,3,IF(C1527=Localisation!$C$73,4,IF(C1527=Localisation!$C$74,5,IF(OR(C1527=1,C1527=2,C1527=3,C1527=4,C1527=5),C1527,"")))))))</f>
        <v/>
      </c>
      <c r="F1527" s="55" t="e">
        <f t="shared" si="74"/>
        <v>#VALUE!</v>
      </c>
      <c r="G1527" s="55" t="e">
        <f t="shared" si="75"/>
        <v>#VALUE!</v>
      </c>
    </row>
    <row r="1528" spans="4:7" x14ac:dyDescent="0.3">
      <c r="D1528" s="11" t="str">
        <f>(IF(B1528=Localisation!$C$64,1,IF(B1528=Localisation!$C$65,2,IF(B1528=Localisation!$C$66,3,IF(B1528=Localisation!$C$67,4,IF(B1528=Localisation!$C$68,5,IF(OR(B1528=1,B1528=2,B1528=3,B1528=4,B1528=5),B1528,"")))))))</f>
        <v/>
      </c>
      <c r="E1528" s="11" t="str">
        <f>(IF(C1528=Localisation!$C$70,1,IF(C1528=Localisation!$C$71,2,IF(C1528=Localisation!$C$72,3,IF(C1528=Localisation!$C$73,4,IF(C1528=Localisation!$C$74,5,IF(OR(C1528=1,C1528=2,C1528=3,C1528=4,C1528=5),C1528,"")))))))</f>
        <v/>
      </c>
      <c r="F1528" s="55" t="e">
        <f t="shared" si="74"/>
        <v>#VALUE!</v>
      </c>
      <c r="G1528" s="55" t="e">
        <f t="shared" si="75"/>
        <v>#VALUE!</v>
      </c>
    </row>
    <row r="1529" spans="4:7" x14ac:dyDescent="0.3">
      <c r="D1529" s="11" t="str">
        <f>(IF(B1529=Localisation!$C$64,1,IF(B1529=Localisation!$C$65,2,IF(B1529=Localisation!$C$66,3,IF(B1529=Localisation!$C$67,4,IF(B1529=Localisation!$C$68,5,IF(OR(B1529=1,B1529=2,B1529=3,B1529=4,B1529=5),B1529,"")))))))</f>
        <v/>
      </c>
      <c r="E1529" s="11" t="str">
        <f>(IF(C1529=Localisation!$C$70,1,IF(C1529=Localisation!$C$71,2,IF(C1529=Localisation!$C$72,3,IF(C1529=Localisation!$C$73,4,IF(C1529=Localisation!$C$74,5,IF(OR(C1529=1,C1529=2,C1529=3,C1529=4,C1529=5),C1529,"")))))))</f>
        <v/>
      </c>
      <c r="F1529" s="55" t="e">
        <f t="shared" si="74"/>
        <v>#VALUE!</v>
      </c>
      <c r="G1529" s="55" t="e">
        <f t="shared" si="75"/>
        <v>#VALUE!</v>
      </c>
    </row>
    <row r="1530" spans="4:7" x14ac:dyDescent="0.3">
      <c r="D1530" s="11" t="str">
        <f>(IF(B1530=Localisation!$C$64,1,IF(B1530=Localisation!$C$65,2,IF(B1530=Localisation!$C$66,3,IF(B1530=Localisation!$C$67,4,IF(B1530=Localisation!$C$68,5,IF(OR(B1530=1,B1530=2,B1530=3,B1530=4,B1530=5),B1530,"")))))))</f>
        <v/>
      </c>
      <c r="E1530" s="11" t="str">
        <f>(IF(C1530=Localisation!$C$70,1,IF(C1530=Localisation!$C$71,2,IF(C1530=Localisation!$C$72,3,IF(C1530=Localisation!$C$73,4,IF(C1530=Localisation!$C$74,5,IF(OR(C1530=1,C1530=2,C1530=3,C1530=4,C1530=5),C1530,"")))))))</f>
        <v/>
      </c>
      <c r="F1530" s="55" t="e">
        <f t="shared" si="74"/>
        <v>#VALUE!</v>
      </c>
      <c r="G1530" s="55" t="e">
        <f t="shared" si="75"/>
        <v>#VALUE!</v>
      </c>
    </row>
    <row r="1531" spans="4:7" x14ac:dyDescent="0.3">
      <c r="D1531" s="11" t="str">
        <f>(IF(B1531=Localisation!$C$64,1,IF(B1531=Localisation!$C$65,2,IF(B1531=Localisation!$C$66,3,IF(B1531=Localisation!$C$67,4,IF(B1531=Localisation!$C$68,5,IF(OR(B1531=1,B1531=2,B1531=3,B1531=4,B1531=5),B1531,"")))))))</f>
        <v/>
      </c>
      <c r="E1531" s="11" t="str">
        <f>(IF(C1531=Localisation!$C$70,1,IF(C1531=Localisation!$C$71,2,IF(C1531=Localisation!$C$72,3,IF(C1531=Localisation!$C$73,4,IF(C1531=Localisation!$C$74,5,IF(OR(C1531=1,C1531=2,C1531=3,C1531=4,C1531=5),C1531,"")))))))</f>
        <v/>
      </c>
      <c r="F1531" s="55" t="e">
        <f t="shared" si="74"/>
        <v>#VALUE!</v>
      </c>
      <c r="G1531" s="55" t="e">
        <f t="shared" si="75"/>
        <v>#VALUE!</v>
      </c>
    </row>
    <row r="1532" spans="4:7" x14ac:dyDescent="0.3">
      <c r="D1532" s="11" t="str">
        <f>(IF(B1532=Localisation!$C$64,1,IF(B1532=Localisation!$C$65,2,IF(B1532=Localisation!$C$66,3,IF(B1532=Localisation!$C$67,4,IF(B1532=Localisation!$C$68,5,IF(OR(B1532=1,B1532=2,B1532=3,B1532=4,B1532=5),B1532,"")))))))</f>
        <v/>
      </c>
      <c r="E1532" s="11" t="str">
        <f>(IF(C1532=Localisation!$C$70,1,IF(C1532=Localisation!$C$71,2,IF(C1532=Localisation!$C$72,3,IF(C1532=Localisation!$C$73,4,IF(C1532=Localisation!$C$74,5,IF(OR(C1532=1,C1532=2,C1532=3,C1532=4,C1532=5),C1532,"")))))))</f>
        <v/>
      </c>
      <c r="F1532" s="55" t="e">
        <f t="shared" si="74"/>
        <v>#VALUE!</v>
      </c>
      <c r="G1532" s="55" t="e">
        <f t="shared" si="75"/>
        <v>#VALUE!</v>
      </c>
    </row>
    <row r="1533" spans="4:7" x14ac:dyDescent="0.3">
      <c r="D1533" s="11" t="str">
        <f>(IF(B1533=Localisation!$C$64,1,IF(B1533=Localisation!$C$65,2,IF(B1533=Localisation!$C$66,3,IF(B1533=Localisation!$C$67,4,IF(B1533=Localisation!$C$68,5,IF(OR(B1533=1,B1533=2,B1533=3,B1533=4,B1533=5),B1533,"")))))))</f>
        <v/>
      </c>
      <c r="E1533" s="11" t="str">
        <f>(IF(C1533=Localisation!$C$70,1,IF(C1533=Localisation!$C$71,2,IF(C1533=Localisation!$C$72,3,IF(C1533=Localisation!$C$73,4,IF(C1533=Localisation!$C$74,5,IF(OR(C1533=1,C1533=2,C1533=3,C1533=4,C1533=5),C1533,"")))))))</f>
        <v/>
      </c>
      <c r="F1533" s="55" t="e">
        <f t="shared" si="74"/>
        <v>#VALUE!</v>
      </c>
      <c r="G1533" s="55" t="e">
        <f t="shared" si="75"/>
        <v>#VALUE!</v>
      </c>
    </row>
    <row r="1534" spans="4:7" x14ac:dyDescent="0.3">
      <c r="D1534" s="11" t="str">
        <f>(IF(B1534=Localisation!$C$64,1,IF(B1534=Localisation!$C$65,2,IF(B1534=Localisation!$C$66,3,IF(B1534=Localisation!$C$67,4,IF(B1534=Localisation!$C$68,5,IF(OR(B1534=1,B1534=2,B1534=3,B1534=4,B1534=5),B1534,"")))))))</f>
        <v/>
      </c>
      <c r="E1534" s="11" t="str">
        <f>(IF(C1534=Localisation!$C$70,1,IF(C1534=Localisation!$C$71,2,IF(C1534=Localisation!$C$72,3,IF(C1534=Localisation!$C$73,4,IF(C1534=Localisation!$C$74,5,IF(OR(C1534=1,C1534=2,C1534=3,C1534=4,C1534=5),C1534,"")))))))</f>
        <v/>
      </c>
      <c r="F1534" s="55" t="e">
        <f t="shared" si="74"/>
        <v>#VALUE!</v>
      </c>
      <c r="G1534" s="55" t="e">
        <f t="shared" si="75"/>
        <v>#VALUE!</v>
      </c>
    </row>
    <row r="1535" spans="4:7" x14ac:dyDescent="0.3">
      <c r="D1535" s="11" t="str">
        <f>(IF(B1535=Localisation!$C$64,1,IF(B1535=Localisation!$C$65,2,IF(B1535=Localisation!$C$66,3,IF(B1535=Localisation!$C$67,4,IF(B1535=Localisation!$C$68,5,IF(OR(B1535=1,B1535=2,B1535=3,B1535=4,B1535=5),B1535,"")))))))</f>
        <v/>
      </c>
      <c r="E1535" s="11" t="str">
        <f>(IF(C1535=Localisation!$C$70,1,IF(C1535=Localisation!$C$71,2,IF(C1535=Localisation!$C$72,3,IF(C1535=Localisation!$C$73,4,IF(C1535=Localisation!$C$74,5,IF(OR(C1535=1,C1535=2,C1535=3,C1535=4,C1535=5),C1535,"")))))))</f>
        <v/>
      </c>
      <c r="F1535" s="55" t="e">
        <f t="shared" si="74"/>
        <v>#VALUE!</v>
      </c>
      <c r="G1535" s="55" t="e">
        <f t="shared" si="75"/>
        <v>#VALUE!</v>
      </c>
    </row>
    <row r="1536" spans="4:7" x14ac:dyDescent="0.3">
      <c r="D1536" s="11" t="str">
        <f>(IF(B1536=Localisation!$C$64,1,IF(B1536=Localisation!$C$65,2,IF(B1536=Localisation!$C$66,3,IF(B1536=Localisation!$C$67,4,IF(B1536=Localisation!$C$68,5,IF(OR(B1536=1,B1536=2,B1536=3,B1536=4,B1536=5),B1536,"")))))))</f>
        <v/>
      </c>
      <c r="E1536" s="11" t="str">
        <f>(IF(C1536=Localisation!$C$70,1,IF(C1536=Localisation!$C$71,2,IF(C1536=Localisation!$C$72,3,IF(C1536=Localisation!$C$73,4,IF(C1536=Localisation!$C$74,5,IF(OR(C1536=1,C1536=2,C1536=3,C1536=4,C1536=5),C1536,"")))))))</f>
        <v/>
      </c>
      <c r="F1536" s="55" t="e">
        <f t="shared" si="74"/>
        <v>#VALUE!</v>
      </c>
      <c r="G1536" s="55" t="e">
        <f t="shared" si="75"/>
        <v>#VALUE!</v>
      </c>
    </row>
    <row r="1537" spans="4:7" x14ac:dyDescent="0.3">
      <c r="D1537" s="11" t="str">
        <f>(IF(B1537=Localisation!$C$64,1,IF(B1537=Localisation!$C$65,2,IF(B1537=Localisation!$C$66,3,IF(B1537=Localisation!$C$67,4,IF(B1537=Localisation!$C$68,5,IF(OR(B1537=1,B1537=2,B1537=3,B1537=4,B1537=5),B1537,"")))))))</f>
        <v/>
      </c>
      <c r="E1537" s="11" t="str">
        <f>(IF(C1537=Localisation!$C$70,1,IF(C1537=Localisation!$C$71,2,IF(C1537=Localisation!$C$72,3,IF(C1537=Localisation!$C$73,4,IF(C1537=Localisation!$C$74,5,IF(OR(C1537=1,C1537=2,C1537=3,C1537=4,C1537=5),C1537,"")))))))</f>
        <v/>
      </c>
      <c r="F1537" s="55" t="e">
        <f t="shared" si="74"/>
        <v>#VALUE!</v>
      </c>
      <c r="G1537" s="55" t="e">
        <f t="shared" si="75"/>
        <v>#VALUE!</v>
      </c>
    </row>
    <row r="1538" spans="4:7" x14ac:dyDescent="0.3">
      <c r="D1538" s="11" t="str">
        <f>(IF(B1538=Localisation!$C$64,1,IF(B1538=Localisation!$C$65,2,IF(B1538=Localisation!$C$66,3,IF(B1538=Localisation!$C$67,4,IF(B1538=Localisation!$C$68,5,IF(OR(B1538=1,B1538=2,B1538=3,B1538=4,B1538=5),B1538,"")))))))</f>
        <v/>
      </c>
      <c r="E1538" s="11" t="str">
        <f>(IF(C1538=Localisation!$C$70,1,IF(C1538=Localisation!$C$71,2,IF(C1538=Localisation!$C$72,3,IF(C1538=Localisation!$C$73,4,IF(C1538=Localisation!$C$74,5,IF(OR(C1538=1,C1538=2,C1538=3,C1538=4,C1538=5),C1538,"")))))))</f>
        <v/>
      </c>
      <c r="F1538" s="55" t="e">
        <f t="shared" si="74"/>
        <v>#VALUE!</v>
      </c>
      <c r="G1538" s="55" t="e">
        <f t="shared" si="75"/>
        <v>#VALUE!</v>
      </c>
    </row>
    <row r="1539" spans="4:7" x14ac:dyDescent="0.3">
      <c r="D1539" s="11" t="str">
        <f>(IF(B1539=Localisation!$C$64,1,IF(B1539=Localisation!$C$65,2,IF(B1539=Localisation!$C$66,3,IF(B1539=Localisation!$C$67,4,IF(B1539=Localisation!$C$68,5,IF(OR(B1539=1,B1539=2,B1539=3,B1539=4,B1539=5),B1539,"")))))))</f>
        <v/>
      </c>
      <c r="E1539" s="11" t="str">
        <f>(IF(C1539=Localisation!$C$70,1,IF(C1539=Localisation!$C$71,2,IF(C1539=Localisation!$C$72,3,IF(C1539=Localisation!$C$73,4,IF(C1539=Localisation!$C$74,5,IF(OR(C1539=1,C1539=2,C1539=3,C1539=4,C1539=5),C1539,"")))))))</f>
        <v/>
      </c>
      <c r="F1539" s="55" t="e">
        <f t="shared" si="74"/>
        <v>#VALUE!</v>
      </c>
      <c r="G1539" s="55" t="e">
        <f t="shared" si="75"/>
        <v>#VALUE!</v>
      </c>
    </row>
    <row r="1540" spans="4:7" x14ac:dyDescent="0.3">
      <c r="D1540" s="11" t="str">
        <f>(IF(B1540=Localisation!$C$64,1,IF(B1540=Localisation!$C$65,2,IF(B1540=Localisation!$C$66,3,IF(B1540=Localisation!$C$67,4,IF(B1540=Localisation!$C$68,5,IF(OR(B1540=1,B1540=2,B1540=3,B1540=4,B1540=5),B1540,"")))))))</f>
        <v/>
      </c>
      <c r="E1540" s="11" t="str">
        <f>(IF(C1540=Localisation!$C$70,1,IF(C1540=Localisation!$C$71,2,IF(C1540=Localisation!$C$72,3,IF(C1540=Localisation!$C$73,4,IF(C1540=Localisation!$C$74,5,IF(OR(C1540=1,C1540=2,C1540=3,C1540=4,C1540=5),C1540,"")))))))</f>
        <v/>
      </c>
      <c r="F1540" s="55" t="e">
        <f t="shared" si="74"/>
        <v>#VALUE!</v>
      </c>
      <c r="G1540" s="55" t="e">
        <f t="shared" si="75"/>
        <v>#VALUE!</v>
      </c>
    </row>
    <row r="1541" spans="4:7" x14ac:dyDescent="0.3">
      <c r="D1541" s="11" t="str">
        <f>(IF(B1541=Localisation!$C$64,1,IF(B1541=Localisation!$C$65,2,IF(B1541=Localisation!$C$66,3,IF(B1541=Localisation!$C$67,4,IF(B1541=Localisation!$C$68,5,IF(OR(B1541=1,B1541=2,B1541=3,B1541=4,B1541=5),B1541,"")))))))</f>
        <v/>
      </c>
      <c r="E1541" s="11" t="str">
        <f>(IF(C1541=Localisation!$C$70,1,IF(C1541=Localisation!$C$71,2,IF(C1541=Localisation!$C$72,3,IF(C1541=Localisation!$C$73,4,IF(C1541=Localisation!$C$74,5,IF(OR(C1541=1,C1541=2,C1541=3,C1541=4,C1541=5),C1541,"")))))))</f>
        <v/>
      </c>
      <c r="F1541" s="55" t="e">
        <f t="shared" si="74"/>
        <v>#VALUE!</v>
      </c>
      <c r="G1541" s="55" t="e">
        <f t="shared" si="75"/>
        <v>#VALUE!</v>
      </c>
    </row>
    <row r="1542" spans="4:7" x14ac:dyDescent="0.3">
      <c r="D1542" s="11" t="str">
        <f>(IF(B1542=Localisation!$C$64,1,IF(B1542=Localisation!$C$65,2,IF(B1542=Localisation!$C$66,3,IF(B1542=Localisation!$C$67,4,IF(B1542=Localisation!$C$68,5,IF(OR(B1542=1,B1542=2,B1542=3,B1542=4,B1542=5),B1542,"")))))))</f>
        <v/>
      </c>
      <c r="E1542" s="11" t="str">
        <f>(IF(C1542=Localisation!$C$70,1,IF(C1542=Localisation!$C$71,2,IF(C1542=Localisation!$C$72,3,IF(C1542=Localisation!$C$73,4,IF(C1542=Localisation!$C$74,5,IF(OR(C1542=1,C1542=2,C1542=3,C1542=4,C1542=5),C1542,"")))))))</f>
        <v/>
      </c>
      <c r="F1542" s="55" t="e">
        <f t="shared" si="74"/>
        <v>#VALUE!</v>
      </c>
      <c r="G1542" s="55" t="e">
        <f t="shared" si="75"/>
        <v>#VALUE!</v>
      </c>
    </row>
    <row r="1543" spans="4:7" x14ac:dyDescent="0.3">
      <c r="D1543" s="11" t="str">
        <f>(IF(B1543=Localisation!$C$64,1,IF(B1543=Localisation!$C$65,2,IF(B1543=Localisation!$C$66,3,IF(B1543=Localisation!$C$67,4,IF(B1543=Localisation!$C$68,5,IF(OR(B1543=1,B1543=2,B1543=3,B1543=4,B1543=5),B1543,"")))))))</f>
        <v/>
      </c>
      <c r="E1543" s="11" t="str">
        <f>(IF(C1543=Localisation!$C$70,1,IF(C1543=Localisation!$C$71,2,IF(C1543=Localisation!$C$72,3,IF(C1543=Localisation!$C$73,4,IF(C1543=Localisation!$C$74,5,IF(OR(C1543=1,C1543=2,C1543=3,C1543=4,C1543=5),C1543,"")))))))</f>
        <v/>
      </c>
      <c r="F1543" s="55" t="e">
        <f t="shared" si="74"/>
        <v>#VALUE!</v>
      </c>
      <c r="G1543" s="55" t="e">
        <f t="shared" si="75"/>
        <v>#VALUE!</v>
      </c>
    </row>
    <row r="1544" spans="4:7" x14ac:dyDescent="0.3">
      <c r="D1544" s="11" t="str">
        <f>(IF(B1544=Localisation!$C$64,1,IF(B1544=Localisation!$C$65,2,IF(B1544=Localisation!$C$66,3,IF(B1544=Localisation!$C$67,4,IF(B1544=Localisation!$C$68,5,IF(OR(B1544=1,B1544=2,B1544=3,B1544=4,B1544=5),B1544,"")))))))</f>
        <v/>
      </c>
      <c r="E1544" s="11" t="str">
        <f>(IF(C1544=Localisation!$C$70,1,IF(C1544=Localisation!$C$71,2,IF(C1544=Localisation!$C$72,3,IF(C1544=Localisation!$C$73,4,IF(C1544=Localisation!$C$74,5,IF(OR(C1544=1,C1544=2,C1544=3,C1544=4,C1544=5),C1544,"")))))))</f>
        <v/>
      </c>
      <c r="F1544" s="55" t="e">
        <f t="shared" si="74"/>
        <v>#VALUE!</v>
      </c>
      <c r="G1544" s="55" t="e">
        <f t="shared" si="75"/>
        <v>#VALUE!</v>
      </c>
    </row>
    <row r="1545" spans="4:7" x14ac:dyDescent="0.3">
      <c r="D1545" s="11" t="str">
        <f>(IF(B1545=Localisation!$C$64,1,IF(B1545=Localisation!$C$65,2,IF(B1545=Localisation!$C$66,3,IF(B1545=Localisation!$C$67,4,IF(B1545=Localisation!$C$68,5,IF(OR(B1545=1,B1545=2,B1545=3,B1545=4,B1545=5),B1545,"")))))))</f>
        <v/>
      </c>
      <c r="E1545" s="11" t="str">
        <f>(IF(C1545=Localisation!$C$70,1,IF(C1545=Localisation!$C$71,2,IF(C1545=Localisation!$C$72,3,IF(C1545=Localisation!$C$73,4,IF(C1545=Localisation!$C$74,5,IF(OR(C1545=1,C1545=2,C1545=3,C1545=4,C1545=5),C1545,"")))))))</f>
        <v/>
      </c>
      <c r="F1545" s="55" t="e">
        <f t="shared" si="74"/>
        <v>#VALUE!</v>
      </c>
      <c r="G1545" s="55" t="e">
        <f t="shared" si="75"/>
        <v>#VALUE!</v>
      </c>
    </row>
    <row r="1546" spans="4:7" x14ac:dyDescent="0.3">
      <c r="D1546" s="11" t="str">
        <f>(IF(B1546=Localisation!$C$64,1,IF(B1546=Localisation!$C$65,2,IF(B1546=Localisation!$C$66,3,IF(B1546=Localisation!$C$67,4,IF(B1546=Localisation!$C$68,5,IF(OR(B1546=1,B1546=2,B1546=3,B1546=4,B1546=5),B1546,"")))))))</f>
        <v/>
      </c>
      <c r="E1546" s="11" t="str">
        <f>(IF(C1546=Localisation!$C$70,1,IF(C1546=Localisation!$C$71,2,IF(C1546=Localisation!$C$72,3,IF(C1546=Localisation!$C$73,4,IF(C1546=Localisation!$C$74,5,IF(OR(C1546=1,C1546=2,C1546=3,C1546=4,C1546=5),C1546,"")))))))</f>
        <v/>
      </c>
      <c r="F1546" s="55" t="e">
        <f t="shared" si="74"/>
        <v>#VALUE!</v>
      </c>
      <c r="G1546" s="55" t="e">
        <f t="shared" si="75"/>
        <v>#VALUE!</v>
      </c>
    </row>
    <row r="1547" spans="4:7" x14ac:dyDescent="0.3">
      <c r="D1547" s="11" t="str">
        <f>(IF(B1547=Localisation!$C$64,1,IF(B1547=Localisation!$C$65,2,IF(B1547=Localisation!$C$66,3,IF(B1547=Localisation!$C$67,4,IF(B1547=Localisation!$C$68,5,IF(OR(B1547=1,B1547=2,B1547=3,B1547=4,B1547=5),B1547,"")))))))</f>
        <v/>
      </c>
      <c r="E1547" s="11" t="str">
        <f>(IF(C1547=Localisation!$C$70,1,IF(C1547=Localisation!$C$71,2,IF(C1547=Localisation!$C$72,3,IF(C1547=Localisation!$C$73,4,IF(C1547=Localisation!$C$74,5,IF(OR(C1547=1,C1547=2,C1547=3,C1547=4,C1547=5),C1547,"")))))))</f>
        <v/>
      </c>
      <c r="F1547" s="55" t="e">
        <f t="shared" si="74"/>
        <v>#VALUE!</v>
      </c>
      <c r="G1547" s="55" t="e">
        <f t="shared" si="75"/>
        <v>#VALUE!</v>
      </c>
    </row>
    <row r="1548" spans="4:7" x14ac:dyDescent="0.3">
      <c r="D1548" s="11" t="str">
        <f>(IF(B1548=Localisation!$C$64,1,IF(B1548=Localisation!$C$65,2,IF(B1548=Localisation!$C$66,3,IF(B1548=Localisation!$C$67,4,IF(B1548=Localisation!$C$68,5,IF(OR(B1548=1,B1548=2,B1548=3,B1548=4,B1548=5),B1548,"")))))))</f>
        <v/>
      </c>
      <c r="E1548" s="11" t="str">
        <f>(IF(C1548=Localisation!$C$70,1,IF(C1548=Localisation!$C$71,2,IF(C1548=Localisation!$C$72,3,IF(C1548=Localisation!$C$73,4,IF(C1548=Localisation!$C$74,5,IF(OR(C1548=1,C1548=2,C1548=3,C1548=4,C1548=5),C1548,"")))))))</f>
        <v/>
      </c>
      <c r="F1548" s="55" t="e">
        <f t="shared" si="74"/>
        <v>#VALUE!</v>
      </c>
      <c r="G1548" s="55" t="e">
        <f t="shared" si="75"/>
        <v>#VALUE!</v>
      </c>
    </row>
    <row r="1549" spans="4:7" x14ac:dyDescent="0.3">
      <c r="D1549" s="11" t="str">
        <f>(IF(B1549=Localisation!$C$64,1,IF(B1549=Localisation!$C$65,2,IF(B1549=Localisation!$C$66,3,IF(B1549=Localisation!$C$67,4,IF(B1549=Localisation!$C$68,5,IF(OR(B1549=1,B1549=2,B1549=3,B1549=4,B1549=5),B1549,"")))))))</f>
        <v/>
      </c>
      <c r="E1549" s="11" t="str">
        <f>(IF(C1549=Localisation!$C$70,1,IF(C1549=Localisation!$C$71,2,IF(C1549=Localisation!$C$72,3,IF(C1549=Localisation!$C$73,4,IF(C1549=Localisation!$C$74,5,IF(OR(C1549=1,C1549=2,C1549=3,C1549=4,C1549=5),C1549,"")))))))</f>
        <v/>
      </c>
      <c r="F1549" s="55" t="e">
        <f t="shared" si="74"/>
        <v>#VALUE!</v>
      </c>
      <c r="G1549" s="55" t="e">
        <f t="shared" si="75"/>
        <v>#VALUE!</v>
      </c>
    </row>
    <row r="1550" spans="4:7" x14ac:dyDescent="0.3">
      <c r="D1550" s="11" t="str">
        <f>(IF(B1550=Localisation!$C$64,1,IF(B1550=Localisation!$C$65,2,IF(B1550=Localisation!$C$66,3,IF(B1550=Localisation!$C$67,4,IF(B1550=Localisation!$C$68,5,IF(OR(B1550=1,B1550=2,B1550=3,B1550=4,B1550=5),B1550,"")))))))</f>
        <v/>
      </c>
      <c r="E1550" s="11" t="str">
        <f>(IF(C1550=Localisation!$C$70,1,IF(C1550=Localisation!$C$71,2,IF(C1550=Localisation!$C$72,3,IF(C1550=Localisation!$C$73,4,IF(C1550=Localisation!$C$74,5,IF(OR(C1550=1,C1550=2,C1550=3,C1550=4,C1550=5),C1550,"")))))))</f>
        <v/>
      </c>
      <c r="F1550" s="55" t="e">
        <f t="shared" si="74"/>
        <v>#VALUE!</v>
      </c>
      <c r="G1550" s="55" t="e">
        <f t="shared" si="75"/>
        <v>#VALUE!</v>
      </c>
    </row>
    <row r="1551" spans="4:7" x14ac:dyDescent="0.3">
      <c r="D1551" s="11" t="str">
        <f>(IF(B1551=Localisation!$C$64,1,IF(B1551=Localisation!$C$65,2,IF(B1551=Localisation!$C$66,3,IF(B1551=Localisation!$C$67,4,IF(B1551=Localisation!$C$68,5,IF(OR(B1551=1,B1551=2,B1551=3,B1551=4,B1551=5),B1551,"")))))))</f>
        <v/>
      </c>
      <c r="E1551" s="11" t="str">
        <f>(IF(C1551=Localisation!$C$70,1,IF(C1551=Localisation!$C$71,2,IF(C1551=Localisation!$C$72,3,IF(C1551=Localisation!$C$73,4,IF(C1551=Localisation!$C$74,5,IF(OR(C1551=1,C1551=2,C1551=3,C1551=4,C1551=5),C1551,"")))))))</f>
        <v/>
      </c>
      <c r="F1551" s="55" t="e">
        <f t="shared" si="74"/>
        <v>#VALUE!</v>
      </c>
      <c r="G1551" s="55" t="e">
        <f t="shared" si="75"/>
        <v>#VALUE!</v>
      </c>
    </row>
    <row r="1552" spans="4:7" x14ac:dyDescent="0.3">
      <c r="D1552" s="11" t="str">
        <f>(IF(B1552=Localisation!$C$64,1,IF(B1552=Localisation!$C$65,2,IF(B1552=Localisation!$C$66,3,IF(B1552=Localisation!$C$67,4,IF(B1552=Localisation!$C$68,5,IF(OR(B1552=1,B1552=2,B1552=3,B1552=4,B1552=5),B1552,"")))))))</f>
        <v/>
      </c>
      <c r="E1552" s="11" t="str">
        <f>(IF(C1552=Localisation!$C$70,1,IF(C1552=Localisation!$C$71,2,IF(C1552=Localisation!$C$72,3,IF(C1552=Localisation!$C$73,4,IF(C1552=Localisation!$C$74,5,IF(OR(C1552=1,C1552=2,C1552=3,C1552=4,C1552=5),C1552,"")))))))</f>
        <v/>
      </c>
      <c r="F1552" s="55" t="e">
        <f t="shared" si="74"/>
        <v>#VALUE!</v>
      </c>
      <c r="G1552" s="55" t="e">
        <f t="shared" si="75"/>
        <v>#VALUE!</v>
      </c>
    </row>
    <row r="1553" spans="4:7" x14ac:dyDescent="0.3">
      <c r="D1553" s="11" t="str">
        <f>(IF(B1553=Localisation!$C$64,1,IF(B1553=Localisation!$C$65,2,IF(B1553=Localisation!$C$66,3,IF(B1553=Localisation!$C$67,4,IF(B1553=Localisation!$C$68,5,IF(OR(B1553=1,B1553=2,B1553=3,B1553=4,B1553=5),B1553,"")))))))</f>
        <v/>
      </c>
      <c r="E1553" s="11" t="str">
        <f>(IF(C1553=Localisation!$C$70,1,IF(C1553=Localisation!$C$71,2,IF(C1553=Localisation!$C$72,3,IF(C1553=Localisation!$C$73,4,IF(C1553=Localisation!$C$74,5,IF(OR(C1553=1,C1553=2,C1553=3,C1553=4,C1553=5),C1553,"")))))))</f>
        <v/>
      </c>
      <c r="F1553" s="55" t="e">
        <f t="shared" si="74"/>
        <v>#VALUE!</v>
      </c>
      <c r="G1553" s="55" t="e">
        <f t="shared" si="75"/>
        <v>#VALUE!</v>
      </c>
    </row>
    <row r="1554" spans="4:7" x14ac:dyDescent="0.3">
      <c r="D1554" s="11" t="str">
        <f>(IF(B1554=Localisation!$C$64,1,IF(B1554=Localisation!$C$65,2,IF(B1554=Localisation!$C$66,3,IF(B1554=Localisation!$C$67,4,IF(B1554=Localisation!$C$68,5,IF(OR(B1554=1,B1554=2,B1554=3,B1554=4,B1554=5),B1554,"")))))))</f>
        <v/>
      </c>
      <c r="E1554" s="11" t="str">
        <f>(IF(C1554=Localisation!$C$70,1,IF(C1554=Localisation!$C$71,2,IF(C1554=Localisation!$C$72,3,IF(C1554=Localisation!$C$73,4,IF(C1554=Localisation!$C$74,5,IF(OR(C1554=1,C1554=2,C1554=3,C1554=4,C1554=5),C1554,"")))))))</f>
        <v/>
      </c>
      <c r="F1554" s="55" t="e">
        <f t="shared" si="74"/>
        <v>#VALUE!</v>
      </c>
      <c r="G1554" s="55" t="e">
        <f t="shared" si="75"/>
        <v>#VALUE!</v>
      </c>
    </row>
    <row r="1555" spans="4:7" x14ac:dyDescent="0.3">
      <c r="D1555" s="11" t="str">
        <f>(IF(B1555=Localisation!$C$64,1,IF(B1555=Localisation!$C$65,2,IF(B1555=Localisation!$C$66,3,IF(B1555=Localisation!$C$67,4,IF(B1555=Localisation!$C$68,5,IF(OR(B1555=1,B1555=2,B1555=3,B1555=4,B1555=5),B1555,"")))))))</f>
        <v/>
      </c>
      <c r="E1555" s="11" t="str">
        <f>(IF(C1555=Localisation!$C$70,1,IF(C1555=Localisation!$C$71,2,IF(C1555=Localisation!$C$72,3,IF(C1555=Localisation!$C$73,4,IF(C1555=Localisation!$C$74,5,IF(OR(C1555=1,C1555=2,C1555=3,C1555=4,C1555=5),C1555,"")))))))</f>
        <v/>
      </c>
      <c r="F1555" s="55" t="e">
        <f t="shared" si="74"/>
        <v>#VALUE!</v>
      </c>
      <c r="G1555" s="55" t="e">
        <f t="shared" si="75"/>
        <v>#VALUE!</v>
      </c>
    </row>
    <row r="1556" spans="4:7" x14ac:dyDescent="0.3">
      <c r="D1556" s="11" t="str">
        <f>(IF(B1556=Localisation!$C$64,1,IF(B1556=Localisation!$C$65,2,IF(B1556=Localisation!$C$66,3,IF(B1556=Localisation!$C$67,4,IF(B1556=Localisation!$C$68,5,IF(OR(B1556=1,B1556=2,B1556=3,B1556=4,B1556=5),B1556,"")))))))</f>
        <v/>
      </c>
      <c r="E1556" s="11" t="str">
        <f>(IF(C1556=Localisation!$C$70,1,IF(C1556=Localisation!$C$71,2,IF(C1556=Localisation!$C$72,3,IF(C1556=Localisation!$C$73,4,IF(C1556=Localisation!$C$74,5,IF(OR(C1556=1,C1556=2,C1556=3,C1556=4,C1556=5),C1556,"")))))))</f>
        <v/>
      </c>
      <c r="F1556" s="55" t="e">
        <f t="shared" si="74"/>
        <v>#VALUE!</v>
      </c>
      <c r="G1556" s="55" t="e">
        <f t="shared" si="75"/>
        <v>#VALUE!</v>
      </c>
    </row>
    <row r="1557" spans="4:7" x14ac:dyDescent="0.3">
      <c r="D1557" s="11" t="str">
        <f>(IF(B1557=Localisation!$C$64,1,IF(B1557=Localisation!$C$65,2,IF(B1557=Localisation!$C$66,3,IF(B1557=Localisation!$C$67,4,IF(B1557=Localisation!$C$68,5,IF(OR(B1557=1,B1557=2,B1557=3,B1557=4,B1557=5),B1557,"")))))))</f>
        <v/>
      </c>
      <c r="E1557" s="11" t="str">
        <f>(IF(C1557=Localisation!$C$70,1,IF(C1557=Localisation!$C$71,2,IF(C1557=Localisation!$C$72,3,IF(C1557=Localisation!$C$73,4,IF(C1557=Localisation!$C$74,5,IF(OR(C1557=1,C1557=2,C1557=3,C1557=4,C1557=5),C1557,"")))))))</f>
        <v/>
      </c>
      <c r="F1557" s="55" t="e">
        <f t="shared" si="74"/>
        <v>#VALUE!</v>
      </c>
      <c r="G1557" s="55" t="e">
        <f t="shared" si="75"/>
        <v>#VALUE!</v>
      </c>
    </row>
    <row r="1558" spans="4:7" x14ac:dyDescent="0.3">
      <c r="D1558" s="11" t="str">
        <f>(IF(B1558=Localisation!$C$64,1,IF(B1558=Localisation!$C$65,2,IF(B1558=Localisation!$C$66,3,IF(B1558=Localisation!$C$67,4,IF(B1558=Localisation!$C$68,5,IF(OR(B1558=1,B1558=2,B1558=3,B1558=4,B1558=5),B1558,"")))))))</f>
        <v/>
      </c>
      <c r="E1558" s="11" t="str">
        <f>(IF(C1558=Localisation!$C$70,1,IF(C1558=Localisation!$C$71,2,IF(C1558=Localisation!$C$72,3,IF(C1558=Localisation!$C$73,4,IF(C1558=Localisation!$C$74,5,IF(OR(C1558=1,C1558=2,C1558=3,C1558=4,C1558=5),C1558,"")))))))</f>
        <v/>
      </c>
      <c r="F1558" s="55" t="e">
        <f t="shared" si="74"/>
        <v>#VALUE!</v>
      </c>
      <c r="G1558" s="55" t="e">
        <f t="shared" si="75"/>
        <v>#VALUE!</v>
      </c>
    </row>
    <row r="1559" spans="4:7" x14ac:dyDescent="0.3">
      <c r="D1559" s="11" t="str">
        <f>(IF(B1559=Localisation!$C$64,1,IF(B1559=Localisation!$C$65,2,IF(B1559=Localisation!$C$66,3,IF(B1559=Localisation!$C$67,4,IF(B1559=Localisation!$C$68,5,IF(OR(B1559=1,B1559=2,B1559=3,B1559=4,B1559=5),B1559,"")))))))</f>
        <v/>
      </c>
      <c r="E1559" s="11" t="str">
        <f>(IF(C1559=Localisation!$C$70,1,IF(C1559=Localisation!$C$71,2,IF(C1559=Localisation!$C$72,3,IF(C1559=Localisation!$C$73,4,IF(C1559=Localisation!$C$74,5,IF(OR(C1559=1,C1559=2,C1559=3,C1559=4,C1559=5),C1559,"")))))))</f>
        <v/>
      </c>
      <c r="F1559" s="55" t="e">
        <f t="shared" si="74"/>
        <v>#VALUE!</v>
      </c>
      <c r="G1559" s="55" t="e">
        <f t="shared" si="75"/>
        <v>#VALUE!</v>
      </c>
    </row>
    <row r="1560" spans="4:7" x14ac:dyDescent="0.3">
      <c r="D1560" s="11" t="str">
        <f>(IF(B1560=Localisation!$C$64,1,IF(B1560=Localisation!$C$65,2,IF(B1560=Localisation!$C$66,3,IF(B1560=Localisation!$C$67,4,IF(B1560=Localisation!$C$68,5,IF(OR(B1560=1,B1560=2,B1560=3,B1560=4,B1560=5),B1560,"")))))))</f>
        <v/>
      </c>
      <c r="E1560" s="11" t="str">
        <f>(IF(C1560=Localisation!$C$70,1,IF(C1560=Localisation!$C$71,2,IF(C1560=Localisation!$C$72,3,IF(C1560=Localisation!$C$73,4,IF(C1560=Localisation!$C$74,5,IF(OR(C1560=1,C1560=2,C1560=3,C1560=4,C1560=5),C1560,"")))))))</f>
        <v/>
      </c>
      <c r="F1560" s="55" t="e">
        <f t="shared" si="74"/>
        <v>#VALUE!</v>
      </c>
      <c r="G1560" s="55" t="e">
        <f t="shared" si="75"/>
        <v>#VALUE!</v>
      </c>
    </row>
    <row r="1561" spans="4:7" x14ac:dyDescent="0.3">
      <c r="D1561" s="11" t="str">
        <f>(IF(B1561=Localisation!$C$64,1,IF(B1561=Localisation!$C$65,2,IF(B1561=Localisation!$C$66,3,IF(B1561=Localisation!$C$67,4,IF(B1561=Localisation!$C$68,5,IF(OR(B1561=1,B1561=2,B1561=3,B1561=4,B1561=5),B1561,"")))))))</f>
        <v/>
      </c>
      <c r="E1561" s="11" t="str">
        <f>(IF(C1561=Localisation!$C$70,1,IF(C1561=Localisation!$C$71,2,IF(C1561=Localisation!$C$72,3,IF(C1561=Localisation!$C$73,4,IF(C1561=Localisation!$C$74,5,IF(OR(C1561=1,C1561=2,C1561=3,C1561=4,C1561=5),C1561,"")))))))</f>
        <v/>
      </c>
      <c r="F1561" s="55" t="e">
        <f t="shared" si="74"/>
        <v>#VALUE!</v>
      </c>
      <c r="G1561" s="55" t="e">
        <f t="shared" si="75"/>
        <v>#VALUE!</v>
      </c>
    </row>
    <row r="1562" spans="4:7" x14ac:dyDescent="0.3">
      <c r="D1562" s="11" t="str">
        <f>(IF(B1562=Localisation!$C$64,1,IF(B1562=Localisation!$C$65,2,IF(B1562=Localisation!$C$66,3,IF(B1562=Localisation!$C$67,4,IF(B1562=Localisation!$C$68,5,IF(OR(B1562=1,B1562=2,B1562=3,B1562=4,B1562=5),B1562,"")))))))</f>
        <v/>
      </c>
      <c r="E1562" s="11" t="str">
        <f>(IF(C1562=Localisation!$C$70,1,IF(C1562=Localisation!$C$71,2,IF(C1562=Localisation!$C$72,3,IF(C1562=Localisation!$C$73,4,IF(C1562=Localisation!$C$74,5,IF(OR(C1562=1,C1562=2,C1562=3,C1562=4,C1562=5),C1562,"")))))))</f>
        <v/>
      </c>
      <c r="F1562" s="55" t="e">
        <f t="shared" si="74"/>
        <v>#VALUE!</v>
      </c>
      <c r="G1562" s="55" t="e">
        <f t="shared" si="75"/>
        <v>#VALUE!</v>
      </c>
    </row>
    <row r="1563" spans="4:7" x14ac:dyDescent="0.3">
      <c r="D1563" s="11" t="str">
        <f>(IF(B1563=Localisation!$C$64,1,IF(B1563=Localisation!$C$65,2,IF(B1563=Localisation!$C$66,3,IF(B1563=Localisation!$C$67,4,IF(B1563=Localisation!$C$68,5,IF(OR(B1563=1,B1563=2,B1563=3,B1563=4,B1563=5),B1563,"")))))))</f>
        <v/>
      </c>
      <c r="E1563" s="11" t="str">
        <f>(IF(C1563=Localisation!$C$70,1,IF(C1563=Localisation!$C$71,2,IF(C1563=Localisation!$C$72,3,IF(C1563=Localisation!$C$73,4,IF(C1563=Localisation!$C$74,5,IF(OR(C1563=1,C1563=2,C1563=3,C1563=4,C1563=5),C1563,"")))))))</f>
        <v/>
      </c>
      <c r="F1563" s="55" t="e">
        <f t="shared" si="74"/>
        <v>#VALUE!</v>
      </c>
      <c r="G1563" s="55" t="e">
        <f t="shared" si="75"/>
        <v>#VALUE!</v>
      </c>
    </row>
    <row r="1564" spans="4:7" x14ac:dyDescent="0.3">
      <c r="D1564" s="11" t="str">
        <f>(IF(B1564=Localisation!$C$64,1,IF(B1564=Localisation!$C$65,2,IF(B1564=Localisation!$C$66,3,IF(B1564=Localisation!$C$67,4,IF(B1564=Localisation!$C$68,5,IF(OR(B1564=1,B1564=2,B1564=3,B1564=4,B1564=5),B1564,"")))))))</f>
        <v/>
      </c>
      <c r="E1564" s="11" t="str">
        <f>(IF(C1564=Localisation!$C$70,1,IF(C1564=Localisation!$C$71,2,IF(C1564=Localisation!$C$72,3,IF(C1564=Localisation!$C$73,4,IF(C1564=Localisation!$C$74,5,IF(OR(C1564=1,C1564=2,C1564=3,C1564=4,C1564=5),C1564,"")))))))</f>
        <v/>
      </c>
      <c r="F1564" s="55" t="e">
        <f t="shared" si="74"/>
        <v>#VALUE!</v>
      </c>
      <c r="G1564" s="55" t="e">
        <f t="shared" si="75"/>
        <v>#VALUE!</v>
      </c>
    </row>
    <row r="1565" spans="4:7" x14ac:dyDescent="0.3">
      <c r="D1565" s="11" t="str">
        <f>(IF(B1565=Localisation!$C$64,1,IF(B1565=Localisation!$C$65,2,IF(B1565=Localisation!$C$66,3,IF(B1565=Localisation!$C$67,4,IF(B1565=Localisation!$C$68,5,IF(OR(B1565=1,B1565=2,B1565=3,B1565=4,B1565=5),B1565,"")))))))</f>
        <v/>
      </c>
      <c r="E1565" s="11" t="str">
        <f>(IF(C1565=Localisation!$C$70,1,IF(C1565=Localisation!$C$71,2,IF(C1565=Localisation!$C$72,3,IF(C1565=Localisation!$C$73,4,IF(C1565=Localisation!$C$74,5,IF(OR(C1565=1,C1565=2,C1565=3,C1565=4,C1565=5),C1565,"")))))))</f>
        <v/>
      </c>
      <c r="F1565" s="55" t="e">
        <f t="shared" si="74"/>
        <v>#VALUE!</v>
      </c>
      <c r="G1565" s="55" t="e">
        <f t="shared" si="75"/>
        <v>#VALUE!</v>
      </c>
    </row>
    <row r="1566" spans="4:7" x14ac:dyDescent="0.3">
      <c r="D1566" s="11" t="str">
        <f>(IF(B1566=Localisation!$C$64,1,IF(B1566=Localisation!$C$65,2,IF(B1566=Localisation!$C$66,3,IF(B1566=Localisation!$C$67,4,IF(B1566=Localisation!$C$68,5,IF(OR(B1566=1,B1566=2,B1566=3,B1566=4,B1566=5),B1566,"")))))))</f>
        <v/>
      </c>
      <c r="E1566" s="11" t="str">
        <f>(IF(C1566=Localisation!$C$70,1,IF(C1566=Localisation!$C$71,2,IF(C1566=Localisation!$C$72,3,IF(C1566=Localisation!$C$73,4,IF(C1566=Localisation!$C$74,5,IF(OR(C1566=1,C1566=2,C1566=3,C1566=4,C1566=5),C1566,"")))))))</f>
        <v/>
      </c>
      <c r="F1566" s="55" t="e">
        <f t="shared" si="74"/>
        <v>#VALUE!</v>
      </c>
      <c r="G1566" s="55" t="e">
        <f t="shared" si="75"/>
        <v>#VALUE!</v>
      </c>
    </row>
    <row r="1567" spans="4:7" x14ac:dyDescent="0.3">
      <c r="D1567" s="11" t="str">
        <f>(IF(B1567=Localisation!$C$64,1,IF(B1567=Localisation!$C$65,2,IF(B1567=Localisation!$C$66,3,IF(B1567=Localisation!$C$67,4,IF(B1567=Localisation!$C$68,5,IF(OR(B1567=1,B1567=2,B1567=3,B1567=4,B1567=5),B1567,"")))))))</f>
        <v/>
      </c>
      <c r="E1567" s="11" t="str">
        <f>(IF(C1567=Localisation!$C$70,1,IF(C1567=Localisation!$C$71,2,IF(C1567=Localisation!$C$72,3,IF(C1567=Localisation!$C$73,4,IF(C1567=Localisation!$C$74,5,IF(OR(C1567=1,C1567=2,C1567=3,C1567=4,C1567=5),C1567,"")))))))</f>
        <v/>
      </c>
      <c r="F1567" s="55" t="e">
        <f t="shared" si="74"/>
        <v>#VALUE!</v>
      </c>
      <c r="G1567" s="55" t="e">
        <f t="shared" si="75"/>
        <v>#VALUE!</v>
      </c>
    </row>
    <row r="1568" spans="4:7" x14ac:dyDescent="0.3">
      <c r="D1568" s="11" t="str">
        <f>(IF(B1568=Localisation!$C$64,1,IF(B1568=Localisation!$C$65,2,IF(B1568=Localisation!$C$66,3,IF(B1568=Localisation!$C$67,4,IF(B1568=Localisation!$C$68,5,IF(OR(B1568=1,B1568=2,B1568=3,B1568=4,B1568=5),B1568,"")))))))</f>
        <v/>
      </c>
      <c r="E1568" s="11" t="str">
        <f>(IF(C1568=Localisation!$C$70,1,IF(C1568=Localisation!$C$71,2,IF(C1568=Localisation!$C$72,3,IF(C1568=Localisation!$C$73,4,IF(C1568=Localisation!$C$74,5,IF(OR(C1568=1,C1568=2,C1568=3,C1568=4,C1568=5),C1568,"")))))))</f>
        <v/>
      </c>
      <c r="F1568" s="55" t="e">
        <f t="shared" si="74"/>
        <v>#VALUE!</v>
      </c>
      <c r="G1568" s="55" t="e">
        <f t="shared" si="75"/>
        <v>#VALUE!</v>
      </c>
    </row>
    <row r="1569" spans="4:7" x14ac:dyDescent="0.3">
      <c r="D1569" s="11" t="str">
        <f>(IF(B1569=Localisation!$C$64,1,IF(B1569=Localisation!$C$65,2,IF(B1569=Localisation!$C$66,3,IF(B1569=Localisation!$C$67,4,IF(B1569=Localisation!$C$68,5,IF(OR(B1569=1,B1569=2,B1569=3,B1569=4,B1569=5),B1569,"")))))))</f>
        <v/>
      </c>
      <c r="E1569" s="11" t="str">
        <f>(IF(C1569=Localisation!$C$70,1,IF(C1569=Localisation!$C$71,2,IF(C1569=Localisation!$C$72,3,IF(C1569=Localisation!$C$73,4,IF(C1569=Localisation!$C$74,5,IF(OR(C1569=1,C1569=2,C1569=3,C1569=4,C1569=5),C1569,"")))))))</f>
        <v/>
      </c>
      <c r="F1569" s="55" t="e">
        <f t="shared" si="74"/>
        <v>#VALUE!</v>
      </c>
      <c r="G1569" s="55" t="e">
        <f t="shared" si="75"/>
        <v>#VALUE!</v>
      </c>
    </row>
    <row r="1570" spans="4:7" x14ac:dyDescent="0.3">
      <c r="D1570" s="11" t="str">
        <f>(IF(B1570=Localisation!$C$64,1,IF(B1570=Localisation!$C$65,2,IF(B1570=Localisation!$C$66,3,IF(B1570=Localisation!$C$67,4,IF(B1570=Localisation!$C$68,5,IF(OR(B1570=1,B1570=2,B1570=3,B1570=4,B1570=5),B1570,"")))))))</f>
        <v/>
      </c>
      <c r="E1570" s="11" t="str">
        <f>(IF(C1570=Localisation!$C$70,1,IF(C1570=Localisation!$C$71,2,IF(C1570=Localisation!$C$72,3,IF(C1570=Localisation!$C$73,4,IF(C1570=Localisation!$C$74,5,IF(OR(C1570=1,C1570=2,C1570=3,C1570=4,C1570=5),C1570,"")))))))</f>
        <v/>
      </c>
      <c r="F1570" s="55" t="e">
        <f t="shared" ref="F1570:F1633" si="76">(((D1570+E1570)-2)/8)</f>
        <v>#VALUE!</v>
      </c>
      <c r="G1570" s="55" t="e">
        <f t="shared" ref="G1570:G1633" si="77">(0.65*(((D1570+E1570-2)*100)/8)+22.9)/100</f>
        <v>#VALUE!</v>
      </c>
    </row>
    <row r="1571" spans="4:7" x14ac:dyDescent="0.3">
      <c r="D1571" s="11" t="str">
        <f>(IF(B1571=Localisation!$C$64,1,IF(B1571=Localisation!$C$65,2,IF(B1571=Localisation!$C$66,3,IF(B1571=Localisation!$C$67,4,IF(B1571=Localisation!$C$68,5,IF(OR(B1571=1,B1571=2,B1571=3,B1571=4,B1571=5),B1571,"")))))))</f>
        <v/>
      </c>
      <c r="E1571" s="11" t="str">
        <f>(IF(C1571=Localisation!$C$70,1,IF(C1571=Localisation!$C$71,2,IF(C1571=Localisation!$C$72,3,IF(C1571=Localisation!$C$73,4,IF(C1571=Localisation!$C$74,5,IF(OR(C1571=1,C1571=2,C1571=3,C1571=4,C1571=5),C1571,"")))))))</f>
        <v/>
      </c>
      <c r="F1571" s="55" t="e">
        <f t="shared" si="76"/>
        <v>#VALUE!</v>
      </c>
      <c r="G1571" s="55" t="e">
        <f t="shared" si="77"/>
        <v>#VALUE!</v>
      </c>
    </row>
    <row r="1572" spans="4:7" x14ac:dyDescent="0.3">
      <c r="D1572" s="11" t="str">
        <f>(IF(B1572=Localisation!$C$64,1,IF(B1572=Localisation!$C$65,2,IF(B1572=Localisation!$C$66,3,IF(B1572=Localisation!$C$67,4,IF(B1572=Localisation!$C$68,5,IF(OR(B1572=1,B1572=2,B1572=3,B1572=4,B1572=5),B1572,"")))))))</f>
        <v/>
      </c>
      <c r="E1572" s="11" t="str">
        <f>(IF(C1572=Localisation!$C$70,1,IF(C1572=Localisation!$C$71,2,IF(C1572=Localisation!$C$72,3,IF(C1572=Localisation!$C$73,4,IF(C1572=Localisation!$C$74,5,IF(OR(C1572=1,C1572=2,C1572=3,C1572=4,C1572=5),C1572,"")))))))</f>
        <v/>
      </c>
      <c r="F1572" s="55" t="e">
        <f t="shared" si="76"/>
        <v>#VALUE!</v>
      </c>
      <c r="G1572" s="55" t="e">
        <f t="shared" si="77"/>
        <v>#VALUE!</v>
      </c>
    </row>
    <row r="1573" spans="4:7" x14ac:dyDescent="0.3">
      <c r="D1573" s="11" t="str">
        <f>(IF(B1573=Localisation!$C$64,1,IF(B1573=Localisation!$C$65,2,IF(B1573=Localisation!$C$66,3,IF(B1573=Localisation!$C$67,4,IF(B1573=Localisation!$C$68,5,IF(OR(B1573=1,B1573=2,B1573=3,B1573=4,B1573=5),B1573,"")))))))</f>
        <v/>
      </c>
      <c r="E1573" s="11" t="str">
        <f>(IF(C1573=Localisation!$C$70,1,IF(C1573=Localisation!$C$71,2,IF(C1573=Localisation!$C$72,3,IF(C1573=Localisation!$C$73,4,IF(C1573=Localisation!$C$74,5,IF(OR(C1573=1,C1573=2,C1573=3,C1573=4,C1573=5),C1573,"")))))))</f>
        <v/>
      </c>
      <c r="F1573" s="55" t="e">
        <f t="shared" si="76"/>
        <v>#VALUE!</v>
      </c>
      <c r="G1573" s="55" t="e">
        <f t="shared" si="77"/>
        <v>#VALUE!</v>
      </c>
    </row>
    <row r="1574" spans="4:7" x14ac:dyDescent="0.3">
      <c r="D1574" s="11" t="str">
        <f>(IF(B1574=Localisation!$C$64,1,IF(B1574=Localisation!$C$65,2,IF(B1574=Localisation!$C$66,3,IF(B1574=Localisation!$C$67,4,IF(B1574=Localisation!$C$68,5,IF(OR(B1574=1,B1574=2,B1574=3,B1574=4,B1574=5),B1574,"")))))))</f>
        <v/>
      </c>
      <c r="E1574" s="11" t="str">
        <f>(IF(C1574=Localisation!$C$70,1,IF(C1574=Localisation!$C$71,2,IF(C1574=Localisation!$C$72,3,IF(C1574=Localisation!$C$73,4,IF(C1574=Localisation!$C$74,5,IF(OR(C1574=1,C1574=2,C1574=3,C1574=4,C1574=5),C1574,"")))))))</f>
        <v/>
      </c>
      <c r="F1574" s="55" t="e">
        <f t="shared" si="76"/>
        <v>#VALUE!</v>
      </c>
      <c r="G1574" s="55" t="e">
        <f t="shared" si="77"/>
        <v>#VALUE!</v>
      </c>
    </row>
    <row r="1575" spans="4:7" x14ac:dyDescent="0.3">
      <c r="D1575" s="11" t="str">
        <f>(IF(B1575=Localisation!$C$64,1,IF(B1575=Localisation!$C$65,2,IF(B1575=Localisation!$C$66,3,IF(B1575=Localisation!$C$67,4,IF(B1575=Localisation!$C$68,5,IF(OR(B1575=1,B1575=2,B1575=3,B1575=4,B1575=5),B1575,"")))))))</f>
        <v/>
      </c>
      <c r="E1575" s="11" t="str">
        <f>(IF(C1575=Localisation!$C$70,1,IF(C1575=Localisation!$C$71,2,IF(C1575=Localisation!$C$72,3,IF(C1575=Localisation!$C$73,4,IF(C1575=Localisation!$C$74,5,IF(OR(C1575=1,C1575=2,C1575=3,C1575=4,C1575=5),C1575,"")))))))</f>
        <v/>
      </c>
      <c r="F1575" s="55" t="e">
        <f t="shared" si="76"/>
        <v>#VALUE!</v>
      </c>
      <c r="G1575" s="55" t="e">
        <f t="shared" si="77"/>
        <v>#VALUE!</v>
      </c>
    </row>
    <row r="1576" spans="4:7" x14ac:dyDescent="0.3">
      <c r="D1576" s="11" t="str">
        <f>(IF(B1576=Localisation!$C$64,1,IF(B1576=Localisation!$C$65,2,IF(B1576=Localisation!$C$66,3,IF(B1576=Localisation!$C$67,4,IF(B1576=Localisation!$C$68,5,IF(OR(B1576=1,B1576=2,B1576=3,B1576=4,B1576=5),B1576,"")))))))</f>
        <v/>
      </c>
      <c r="E1576" s="11" t="str">
        <f>(IF(C1576=Localisation!$C$70,1,IF(C1576=Localisation!$C$71,2,IF(C1576=Localisation!$C$72,3,IF(C1576=Localisation!$C$73,4,IF(C1576=Localisation!$C$74,5,IF(OR(C1576=1,C1576=2,C1576=3,C1576=4,C1576=5),C1576,"")))))))</f>
        <v/>
      </c>
      <c r="F1576" s="55" t="e">
        <f t="shared" si="76"/>
        <v>#VALUE!</v>
      </c>
      <c r="G1576" s="55" t="e">
        <f t="shared" si="77"/>
        <v>#VALUE!</v>
      </c>
    </row>
    <row r="1577" spans="4:7" x14ac:dyDescent="0.3">
      <c r="D1577" s="11" t="str">
        <f>(IF(B1577=Localisation!$C$64,1,IF(B1577=Localisation!$C$65,2,IF(B1577=Localisation!$C$66,3,IF(B1577=Localisation!$C$67,4,IF(B1577=Localisation!$C$68,5,IF(OR(B1577=1,B1577=2,B1577=3,B1577=4,B1577=5),B1577,"")))))))</f>
        <v/>
      </c>
      <c r="E1577" s="11" t="str">
        <f>(IF(C1577=Localisation!$C$70,1,IF(C1577=Localisation!$C$71,2,IF(C1577=Localisation!$C$72,3,IF(C1577=Localisation!$C$73,4,IF(C1577=Localisation!$C$74,5,IF(OR(C1577=1,C1577=2,C1577=3,C1577=4,C1577=5),C1577,"")))))))</f>
        <v/>
      </c>
      <c r="F1577" s="55" t="e">
        <f t="shared" si="76"/>
        <v>#VALUE!</v>
      </c>
      <c r="G1577" s="55" t="e">
        <f t="shared" si="77"/>
        <v>#VALUE!</v>
      </c>
    </row>
    <row r="1578" spans="4:7" x14ac:dyDescent="0.3">
      <c r="D1578" s="11" t="str">
        <f>(IF(B1578=Localisation!$C$64,1,IF(B1578=Localisation!$C$65,2,IF(B1578=Localisation!$C$66,3,IF(B1578=Localisation!$C$67,4,IF(B1578=Localisation!$C$68,5,IF(OR(B1578=1,B1578=2,B1578=3,B1578=4,B1578=5),B1578,"")))))))</f>
        <v/>
      </c>
      <c r="E1578" s="11" t="str">
        <f>(IF(C1578=Localisation!$C$70,1,IF(C1578=Localisation!$C$71,2,IF(C1578=Localisation!$C$72,3,IF(C1578=Localisation!$C$73,4,IF(C1578=Localisation!$C$74,5,IF(OR(C1578=1,C1578=2,C1578=3,C1578=4,C1578=5),C1578,"")))))))</f>
        <v/>
      </c>
      <c r="F1578" s="55" t="e">
        <f t="shared" si="76"/>
        <v>#VALUE!</v>
      </c>
      <c r="G1578" s="55" t="e">
        <f t="shared" si="77"/>
        <v>#VALUE!</v>
      </c>
    </row>
    <row r="1579" spans="4:7" x14ac:dyDescent="0.3">
      <c r="D1579" s="11" t="str">
        <f>(IF(B1579=Localisation!$C$64,1,IF(B1579=Localisation!$C$65,2,IF(B1579=Localisation!$C$66,3,IF(B1579=Localisation!$C$67,4,IF(B1579=Localisation!$C$68,5,IF(OR(B1579=1,B1579=2,B1579=3,B1579=4,B1579=5),B1579,"")))))))</f>
        <v/>
      </c>
      <c r="E1579" s="11" t="str">
        <f>(IF(C1579=Localisation!$C$70,1,IF(C1579=Localisation!$C$71,2,IF(C1579=Localisation!$C$72,3,IF(C1579=Localisation!$C$73,4,IF(C1579=Localisation!$C$74,5,IF(OR(C1579=1,C1579=2,C1579=3,C1579=4,C1579=5),C1579,"")))))))</f>
        <v/>
      </c>
      <c r="F1579" s="55" t="e">
        <f t="shared" si="76"/>
        <v>#VALUE!</v>
      </c>
      <c r="G1579" s="55" t="e">
        <f t="shared" si="77"/>
        <v>#VALUE!</v>
      </c>
    </row>
    <row r="1580" spans="4:7" x14ac:dyDescent="0.3">
      <c r="D1580" s="11" t="str">
        <f>(IF(B1580=Localisation!$C$64,1,IF(B1580=Localisation!$C$65,2,IF(B1580=Localisation!$C$66,3,IF(B1580=Localisation!$C$67,4,IF(B1580=Localisation!$C$68,5,IF(OR(B1580=1,B1580=2,B1580=3,B1580=4,B1580=5),B1580,"")))))))</f>
        <v/>
      </c>
      <c r="E1580" s="11" t="str">
        <f>(IF(C1580=Localisation!$C$70,1,IF(C1580=Localisation!$C$71,2,IF(C1580=Localisation!$C$72,3,IF(C1580=Localisation!$C$73,4,IF(C1580=Localisation!$C$74,5,IF(OR(C1580=1,C1580=2,C1580=3,C1580=4,C1580=5),C1580,"")))))))</f>
        <v/>
      </c>
      <c r="F1580" s="55" t="e">
        <f t="shared" si="76"/>
        <v>#VALUE!</v>
      </c>
      <c r="G1580" s="55" t="e">
        <f t="shared" si="77"/>
        <v>#VALUE!</v>
      </c>
    </row>
    <row r="1581" spans="4:7" x14ac:dyDescent="0.3">
      <c r="D1581" s="11" t="str">
        <f>(IF(B1581=Localisation!$C$64,1,IF(B1581=Localisation!$C$65,2,IF(B1581=Localisation!$C$66,3,IF(B1581=Localisation!$C$67,4,IF(B1581=Localisation!$C$68,5,IF(OR(B1581=1,B1581=2,B1581=3,B1581=4,B1581=5),B1581,"")))))))</f>
        <v/>
      </c>
      <c r="E1581" s="11" t="str">
        <f>(IF(C1581=Localisation!$C$70,1,IF(C1581=Localisation!$C$71,2,IF(C1581=Localisation!$C$72,3,IF(C1581=Localisation!$C$73,4,IF(C1581=Localisation!$C$74,5,IF(OR(C1581=1,C1581=2,C1581=3,C1581=4,C1581=5),C1581,"")))))))</f>
        <v/>
      </c>
      <c r="F1581" s="55" t="e">
        <f t="shared" si="76"/>
        <v>#VALUE!</v>
      </c>
      <c r="G1581" s="55" t="e">
        <f t="shared" si="77"/>
        <v>#VALUE!</v>
      </c>
    </row>
    <row r="1582" spans="4:7" x14ac:dyDescent="0.3">
      <c r="D1582" s="11" t="str">
        <f>(IF(B1582=Localisation!$C$64,1,IF(B1582=Localisation!$C$65,2,IF(B1582=Localisation!$C$66,3,IF(B1582=Localisation!$C$67,4,IF(B1582=Localisation!$C$68,5,IF(OR(B1582=1,B1582=2,B1582=3,B1582=4,B1582=5),B1582,"")))))))</f>
        <v/>
      </c>
      <c r="E1582" s="11" t="str">
        <f>(IF(C1582=Localisation!$C$70,1,IF(C1582=Localisation!$C$71,2,IF(C1582=Localisation!$C$72,3,IF(C1582=Localisation!$C$73,4,IF(C1582=Localisation!$C$74,5,IF(OR(C1582=1,C1582=2,C1582=3,C1582=4,C1582=5),C1582,"")))))))</f>
        <v/>
      </c>
      <c r="F1582" s="55" t="e">
        <f t="shared" si="76"/>
        <v>#VALUE!</v>
      </c>
      <c r="G1582" s="55" t="e">
        <f t="shared" si="77"/>
        <v>#VALUE!</v>
      </c>
    </row>
    <row r="1583" spans="4:7" x14ac:dyDescent="0.3">
      <c r="D1583" s="11" t="str">
        <f>(IF(B1583=Localisation!$C$64,1,IF(B1583=Localisation!$C$65,2,IF(B1583=Localisation!$C$66,3,IF(B1583=Localisation!$C$67,4,IF(B1583=Localisation!$C$68,5,IF(OR(B1583=1,B1583=2,B1583=3,B1583=4,B1583=5),B1583,"")))))))</f>
        <v/>
      </c>
      <c r="E1583" s="11" t="str">
        <f>(IF(C1583=Localisation!$C$70,1,IF(C1583=Localisation!$C$71,2,IF(C1583=Localisation!$C$72,3,IF(C1583=Localisation!$C$73,4,IF(C1583=Localisation!$C$74,5,IF(OR(C1583=1,C1583=2,C1583=3,C1583=4,C1583=5),C1583,"")))))))</f>
        <v/>
      </c>
      <c r="F1583" s="55" t="e">
        <f t="shared" si="76"/>
        <v>#VALUE!</v>
      </c>
      <c r="G1583" s="55" t="e">
        <f t="shared" si="77"/>
        <v>#VALUE!</v>
      </c>
    </row>
    <row r="1584" spans="4:7" x14ac:dyDescent="0.3">
      <c r="D1584" s="11" t="str">
        <f>(IF(B1584=Localisation!$C$64,1,IF(B1584=Localisation!$C$65,2,IF(B1584=Localisation!$C$66,3,IF(B1584=Localisation!$C$67,4,IF(B1584=Localisation!$C$68,5,IF(OR(B1584=1,B1584=2,B1584=3,B1584=4,B1584=5),B1584,"")))))))</f>
        <v/>
      </c>
      <c r="E1584" s="11" t="str">
        <f>(IF(C1584=Localisation!$C$70,1,IF(C1584=Localisation!$C$71,2,IF(C1584=Localisation!$C$72,3,IF(C1584=Localisation!$C$73,4,IF(C1584=Localisation!$C$74,5,IF(OR(C1584=1,C1584=2,C1584=3,C1584=4,C1584=5),C1584,"")))))))</f>
        <v/>
      </c>
      <c r="F1584" s="55" t="e">
        <f t="shared" si="76"/>
        <v>#VALUE!</v>
      </c>
      <c r="G1584" s="55" t="e">
        <f t="shared" si="77"/>
        <v>#VALUE!</v>
      </c>
    </row>
    <row r="1585" spans="4:7" x14ac:dyDescent="0.3">
      <c r="D1585" s="11" t="str">
        <f>(IF(B1585=Localisation!$C$64,1,IF(B1585=Localisation!$C$65,2,IF(B1585=Localisation!$C$66,3,IF(B1585=Localisation!$C$67,4,IF(B1585=Localisation!$C$68,5,IF(OR(B1585=1,B1585=2,B1585=3,B1585=4,B1585=5),B1585,"")))))))</f>
        <v/>
      </c>
      <c r="E1585" s="11" t="str">
        <f>(IF(C1585=Localisation!$C$70,1,IF(C1585=Localisation!$C$71,2,IF(C1585=Localisation!$C$72,3,IF(C1585=Localisation!$C$73,4,IF(C1585=Localisation!$C$74,5,IF(OR(C1585=1,C1585=2,C1585=3,C1585=4,C1585=5),C1585,"")))))))</f>
        <v/>
      </c>
      <c r="F1585" s="55" t="e">
        <f t="shared" si="76"/>
        <v>#VALUE!</v>
      </c>
      <c r="G1585" s="55" t="e">
        <f t="shared" si="77"/>
        <v>#VALUE!</v>
      </c>
    </row>
    <row r="1586" spans="4:7" x14ac:dyDescent="0.3">
      <c r="D1586" s="11" t="str">
        <f>(IF(B1586=Localisation!$C$64,1,IF(B1586=Localisation!$C$65,2,IF(B1586=Localisation!$C$66,3,IF(B1586=Localisation!$C$67,4,IF(B1586=Localisation!$C$68,5,IF(OR(B1586=1,B1586=2,B1586=3,B1586=4,B1586=5),B1586,"")))))))</f>
        <v/>
      </c>
      <c r="E1586" s="11" t="str">
        <f>(IF(C1586=Localisation!$C$70,1,IF(C1586=Localisation!$C$71,2,IF(C1586=Localisation!$C$72,3,IF(C1586=Localisation!$C$73,4,IF(C1586=Localisation!$C$74,5,IF(OR(C1586=1,C1586=2,C1586=3,C1586=4,C1586=5),C1586,"")))))))</f>
        <v/>
      </c>
      <c r="F1586" s="55" t="e">
        <f t="shared" si="76"/>
        <v>#VALUE!</v>
      </c>
      <c r="G1586" s="55" t="e">
        <f t="shared" si="77"/>
        <v>#VALUE!</v>
      </c>
    </row>
    <row r="1587" spans="4:7" x14ac:dyDescent="0.3">
      <c r="D1587" s="11" t="str">
        <f>(IF(B1587=Localisation!$C$64,1,IF(B1587=Localisation!$C$65,2,IF(B1587=Localisation!$C$66,3,IF(B1587=Localisation!$C$67,4,IF(B1587=Localisation!$C$68,5,IF(OR(B1587=1,B1587=2,B1587=3,B1587=4,B1587=5),B1587,"")))))))</f>
        <v/>
      </c>
      <c r="E1587" s="11" t="str">
        <f>(IF(C1587=Localisation!$C$70,1,IF(C1587=Localisation!$C$71,2,IF(C1587=Localisation!$C$72,3,IF(C1587=Localisation!$C$73,4,IF(C1587=Localisation!$C$74,5,IF(OR(C1587=1,C1587=2,C1587=3,C1587=4,C1587=5),C1587,"")))))))</f>
        <v/>
      </c>
      <c r="F1587" s="55" t="e">
        <f t="shared" si="76"/>
        <v>#VALUE!</v>
      </c>
      <c r="G1587" s="55" t="e">
        <f t="shared" si="77"/>
        <v>#VALUE!</v>
      </c>
    </row>
    <row r="1588" spans="4:7" x14ac:dyDescent="0.3">
      <c r="D1588" s="11" t="str">
        <f>(IF(B1588=Localisation!$C$64,1,IF(B1588=Localisation!$C$65,2,IF(B1588=Localisation!$C$66,3,IF(B1588=Localisation!$C$67,4,IF(B1588=Localisation!$C$68,5,IF(OR(B1588=1,B1588=2,B1588=3,B1588=4,B1588=5),B1588,"")))))))</f>
        <v/>
      </c>
      <c r="E1588" s="11" t="str">
        <f>(IF(C1588=Localisation!$C$70,1,IF(C1588=Localisation!$C$71,2,IF(C1588=Localisation!$C$72,3,IF(C1588=Localisation!$C$73,4,IF(C1588=Localisation!$C$74,5,IF(OR(C1588=1,C1588=2,C1588=3,C1588=4,C1588=5),C1588,"")))))))</f>
        <v/>
      </c>
      <c r="F1588" s="55" t="e">
        <f t="shared" si="76"/>
        <v>#VALUE!</v>
      </c>
      <c r="G1588" s="55" t="e">
        <f t="shared" si="77"/>
        <v>#VALUE!</v>
      </c>
    </row>
    <row r="1589" spans="4:7" x14ac:dyDescent="0.3">
      <c r="D1589" s="11" t="str">
        <f>(IF(B1589=Localisation!$C$64,1,IF(B1589=Localisation!$C$65,2,IF(B1589=Localisation!$C$66,3,IF(B1589=Localisation!$C$67,4,IF(B1589=Localisation!$C$68,5,IF(OR(B1589=1,B1589=2,B1589=3,B1589=4,B1589=5),B1589,"")))))))</f>
        <v/>
      </c>
      <c r="E1589" s="11" t="str">
        <f>(IF(C1589=Localisation!$C$70,1,IF(C1589=Localisation!$C$71,2,IF(C1589=Localisation!$C$72,3,IF(C1589=Localisation!$C$73,4,IF(C1589=Localisation!$C$74,5,IF(OR(C1589=1,C1589=2,C1589=3,C1589=4,C1589=5),C1589,"")))))))</f>
        <v/>
      </c>
      <c r="F1589" s="55" t="e">
        <f t="shared" si="76"/>
        <v>#VALUE!</v>
      </c>
      <c r="G1589" s="55" t="e">
        <f t="shared" si="77"/>
        <v>#VALUE!</v>
      </c>
    </row>
    <row r="1590" spans="4:7" x14ac:dyDescent="0.3">
      <c r="D1590" s="11" t="str">
        <f>(IF(B1590=Localisation!$C$64,1,IF(B1590=Localisation!$C$65,2,IF(B1590=Localisation!$C$66,3,IF(B1590=Localisation!$C$67,4,IF(B1590=Localisation!$C$68,5,IF(OR(B1590=1,B1590=2,B1590=3,B1590=4,B1590=5),B1590,"")))))))</f>
        <v/>
      </c>
      <c r="E1590" s="11" t="str">
        <f>(IF(C1590=Localisation!$C$70,1,IF(C1590=Localisation!$C$71,2,IF(C1590=Localisation!$C$72,3,IF(C1590=Localisation!$C$73,4,IF(C1590=Localisation!$C$74,5,IF(OR(C1590=1,C1590=2,C1590=3,C1590=4,C1590=5),C1590,"")))))))</f>
        <v/>
      </c>
      <c r="F1590" s="55" t="e">
        <f t="shared" si="76"/>
        <v>#VALUE!</v>
      </c>
      <c r="G1590" s="55" t="e">
        <f t="shared" si="77"/>
        <v>#VALUE!</v>
      </c>
    </row>
    <row r="1591" spans="4:7" x14ac:dyDescent="0.3">
      <c r="D1591" s="11" t="str">
        <f>(IF(B1591=Localisation!$C$64,1,IF(B1591=Localisation!$C$65,2,IF(B1591=Localisation!$C$66,3,IF(B1591=Localisation!$C$67,4,IF(B1591=Localisation!$C$68,5,IF(OR(B1591=1,B1591=2,B1591=3,B1591=4,B1591=5),B1591,"")))))))</f>
        <v/>
      </c>
      <c r="E1591" s="11" t="str">
        <f>(IF(C1591=Localisation!$C$70,1,IF(C1591=Localisation!$C$71,2,IF(C1591=Localisation!$C$72,3,IF(C1591=Localisation!$C$73,4,IF(C1591=Localisation!$C$74,5,IF(OR(C1591=1,C1591=2,C1591=3,C1591=4,C1591=5),C1591,"")))))))</f>
        <v/>
      </c>
      <c r="F1591" s="55" t="e">
        <f t="shared" si="76"/>
        <v>#VALUE!</v>
      </c>
      <c r="G1591" s="55" t="e">
        <f t="shared" si="77"/>
        <v>#VALUE!</v>
      </c>
    </row>
    <row r="1592" spans="4:7" x14ac:dyDescent="0.3">
      <c r="D1592" s="11" t="str">
        <f>(IF(B1592=Localisation!$C$64,1,IF(B1592=Localisation!$C$65,2,IF(B1592=Localisation!$C$66,3,IF(B1592=Localisation!$C$67,4,IF(B1592=Localisation!$C$68,5,IF(OR(B1592=1,B1592=2,B1592=3,B1592=4,B1592=5),B1592,"")))))))</f>
        <v/>
      </c>
      <c r="E1592" s="11" t="str">
        <f>(IF(C1592=Localisation!$C$70,1,IF(C1592=Localisation!$C$71,2,IF(C1592=Localisation!$C$72,3,IF(C1592=Localisation!$C$73,4,IF(C1592=Localisation!$C$74,5,IF(OR(C1592=1,C1592=2,C1592=3,C1592=4,C1592=5),C1592,"")))))))</f>
        <v/>
      </c>
      <c r="F1592" s="55" t="e">
        <f t="shared" si="76"/>
        <v>#VALUE!</v>
      </c>
      <c r="G1592" s="55" t="e">
        <f t="shared" si="77"/>
        <v>#VALUE!</v>
      </c>
    </row>
    <row r="1593" spans="4:7" x14ac:dyDescent="0.3">
      <c r="D1593" s="11" t="str">
        <f>(IF(B1593=Localisation!$C$64,1,IF(B1593=Localisation!$C$65,2,IF(B1593=Localisation!$C$66,3,IF(B1593=Localisation!$C$67,4,IF(B1593=Localisation!$C$68,5,IF(OR(B1593=1,B1593=2,B1593=3,B1593=4,B1593=5),B1593,"")))))))</f>
        <v/>
      </c>
      <c r="E1593" s="11" t="str">
        <f>(IF(C1593=Localisation!$C$70,1,IF(C1593=Localisation!$C$71,2,IF(C1593=Localisation!$C$72,3,IF(C1593=Localisation!$C$73,4,IF(C1593=Localisation!$C$74,5,IF(OR(C1593=1,C1593=2,C1593=3,C1593=4,C1593=5),C1593,"")))))))</f>
        <v/>
      </c>
      <c r="F1593" s="55" t="e">
        <f t="shared" si="76"/>
        <v>#VALUE!</v>
      </c>
      <c r="G1593" s="55" t="e">
        <f t="shared" si="77"/>
        <v>#VALUE!</v>
      </c>
    </row>
    <row r="1594" spans="4:7" x14ac:dyDescent="0.3">
      <c r="D1594" s="11" t="str">
        <f>(IF(B1594=Localisation!$C$64,1,IF(B1594=Localisation!$C$65,2,IF(B1594=Localisation!$C$66,3,IF(B1594=Localisation!$C$67,4,IF(B1594=Localisation!$C$68,5,IF(OR(B1594=1,B1594=2,B1594=3,B1594=4,B1594=5),B1594,"")))))))</f>
        <v/>
      </c>
      <c r="E1594" s="11" t="str">
        <f>(IF(C1594=Localisation!$C$70,1,IF(C1594=Localisation!$C$71,2,IF(C1594=Localisation!$C$72,3,IF(C1594=Localisation!$C$73,4,IF(C1594=Localisation!$C$74,5,IF(OR(C1594=1,C1594=2,C1594=3,C1594=4,C1594=5),C1594,"")))))))</f>
        <v/>
      </c>
      <c r="F1594" s="55" t="e">
        <f t="shared" si="76"/>
        <v>#VALUE!</v>
      </c>
      <c r="G1594" s="55" t="e">
        <f t="shared" si="77"/>
        <v>#VALUE!</v>
      </c>
    </row>
    <row r="1595" spans="4:7" x14ac:dyDescent="0.3">
      <c r="D1595" s="11" t="str">
        <f>(IF(B1595=Localisation!$C$64,1,IF(B1595=Localisation!$C$65,2,IF(B1595=Localisation!$C$66,3,IF(B1595=Localisation!$C$67,4,IF(B1595=Localisation!$C$68,5,IF(OR(B1595=1,B1595=2,B1595=3,B1595=4,B1595=5),B1595,"")))))))</f>
        <v/>
      </c>
      <c r="E1595" s="11" t="str">
        <f>(IF(C1595=Localisation!$C$70,1,IF(C1595=Localisation!$C$71,2,IF(C1595=Localisation!$C$72,3,IF(C1595=Localisation!$C$73,4,IF(C1595=Localisation!$C$74,5,IF(OR(C1595=1,C1595=2,C1595=3,C1595=4,C1595=5),C1595,"")))))))</f>
        <v/>
      </c>
      <c r="F1595" s="55" t="e">
        <f t="shared" si="76"/>
        <v>#VALUE!</v>
      </c>
      <c r="G1595" s="55" t="e">
        <f t="shared" si="77"/>
        <v>#VALUE!</v>
      </c>
    </row>
    <row r="1596" spans="4:7" x14ac:dyDescent="0.3">
      <c r="D1596" s="11" t="str">
        <f>(IF(B1596=Localisation!$C$64,1,IF(B1596=Localisation!$C$65,2,IF(B1596=Localisation!$C$66,3,IF(B1596=Localisation!$C$67,4,IF(B1596=Localisation!$C$68,5,IF(OR(B1596=1,B1596=2,B1596=3,B1596=4,B1596=5),B1596,"")))))))</f>
        <v/>
      </c>
      <c r="E1596" s="11" t="str">
        <f>(IF(C1596=Localisation!$C$70,1,IF(C1596=Localisation!$C$71,2,IF(C1596=Localisation!$C$72,3,IF(C1596=Localisation!$C$73,4,IF(C1596=Localisation!$C$74,5,IF(OR(C1596=1,C1596=2,C1596=3,C1596=4,C1596=5),C1596,"")))))))</f>
        <v/>
      </c>
      <c r="F1596" s="55" t="e">
        <f t="shared" si="76"/>
        <v>#VALUE!</v>
      </c>
      <c r="G1596" s="55" t="e">
        <f t="shared" si="77"/>
        <v>#VALUE!</v>
      </c>
    </row>
    <row r="1597" spans="4:7" x14ac:dyDescent="0.3">
      <c r="D1597" s="11" t="str">
        <f>(IF(B1597=Localisation!$C$64,1,IF(B1597=Localisation!$C$65,2,IF(B1597=Localisation!$C$66,3,IF(B1597=Localisation!$C$67,4,IF(B1597=Localisation!$C$68,5,IF(OR(B1597=1,B1597=2,B1597=3,B1597=4,B1597=5),B1597,"")))))))</f>
        <v/>
      </c>
      <c r="E1597" s="11" t="str">
        <f>(IF(C1597=Localisation!$C$70,1,IF(C1597=Localisation!$C$71,2,IF(C1597=Localisation!$C$72,3,IF(C1597=Localisation!$C$73,4,IF(C1597=Localisation!$C$74,5,IF(OR(C1597=1,C1597=2,C1597=3,C1597=4,C1597=5),C1597,"")))))))</f>
        <v/>
      </c>
      <c r="F1597" s="55" t="e">
        <f t="shared" si="76"/>
        <v>#VALUE!</v>
      </c>
      <c r="G1597" s="55" t="e">
        <f t="shared" si="77"/>
        <v>#VALUE!</v>
      </c>
    </row>
    <row r="1598" spans="4:7" x14ac:dyDescent="0.3">
      <c r="D1598" s="11" t="str">
        <f>(IF(B1598=Localisation!$C$64,1,IF(B1598=Localisation!$C$65,2,IF(B1598=Localisation!$C$66,3,IF(B1598=Localisation!$C$67,4,IF(B1598=Localisation!$C$68,5,IF(OR(B1598=1,B1598=2,B1598=3,B1598=4,B1598=5),B1598,"")))))))</f>
        <v/>
      </c>
      <c r="E1598" s="11" t="str">
        <f>(IF(C1598=Localisation!$C$70,1,IF(C1598=Localisation!$C$71,2,IF(C1598=Localisation!$C$72,3,IF(C1598=Localisation!$C$73,4,IF(C1598=Localisation!$C$74,5,IF(OR(C1598=1,C1598=2,C1598=3,C1598=4,C1598=5),C1598,"")))))))</f>
        <v/>
      </c>
      <c r="F1598" s="55" t="e">
        <f t="shared" si="76"/>
        <v>#VALUE!</v>
      </c>
      <c r="G1598" s="55" t="e">
        <f t="shared" si="77"/>
        <v>#VALUE!</v>
      </c>
    </row>
    <row r="1599" spans="4:7" x14ac:dyDescent="0.3">
      <c r="D1599" s="11" t="str">
        <f>(IF(B1599=Localisation!$C$64,1,IF(B1599=Localisation!$C$65,2,IF(B1599=Localisation!$C$66,3,IF(B1599=Localisation!$C$67,4,IF(B1599=Localisation!$C$68,5,IF(OR(B1599=1,B1599=2,B1599=3,B1599=4,B1599=5),B1599,"")))))))</f>
        <v/>
      </c>
      <c r="E1599" s="11" t="str">
        <f>(IF(C1599=Localisation!$C$70,1,IF(C1599=Localisation!$C$71,2,IF(C1599=Localisation!$C$72,3,IF(C1599=Localisation!$C$73,4,IF(C1599=Localisation!$C$74,5,IF(OR(C1599=1,C1599=2,C1599=3,C1599=4,C1599=5),C1599,"")))))))</f>
        <v/>
      </c>
      <c r="F1599" s="55" t="e">
        <f t="shared" si="76"/>
        <v>#VALUE!</v>
      </c>
      <c r="G1599" s="55" t="e">
        <f t="shared" si="77"/>
        <v>#VALUE!</v>
      </c>
    </row>
    <row r="1600" spans="4:7" x14ac:dyDescent="0.3">
      <c r="D1600" s="11" t="str">
        <f>(IF(B1600=Localisation!$C$64,1,IF(B1600=Localisation!$C$65,2,IF(B1600=Localisation!$C$66,3,IF(B1600=Localisation!$C$67,4,IF(B1600=Localisation!$C$68,5,IF(OR(B1600=1,B1600=2,B1600=3,B1600=4,B1600=5),B1600,"")))))))</f>
        <v/>
      </c>
      <c r="E1600" s="11" t="str">
        <f>(IF(C1600=Localisation!$C$70,1,IF(C1600=Localisation!$C$71,2,IF(C1600=Localisation!$C$72,3,IF(C1600=Localisation!$C$73,4,IF(C1600=Localisation!$C$74,5,IF(OR(C1600=1,C1600=2,C1600=3,C1600=4,C1600=5),C1600,"")))))))</f>
        <v/>
      </c>
      <c r="F1600" s="55" t="e">
        <f t="shared" si="76"/>
        <v>#VALUE!</v>
      </c>
      <c r="G1600" s="55" t="e">
        <f t="shared" si="77"/>
        <v>#VALUE!</v>
      </c>
    </row>
    <row r="1601" spans="4:7" x14ac:dyDescent="0.3">
      <c r="D1601" s="11" t="str">
        <f>(IF(B1601=Localisation!$C$64,1,IF(B1601=Localisation!$C$65,2,IF(B1601=Localisation!$C$66,3,IF(B1601=Localisation!$C$67,4,IF(B1601=Localisation!$C$68,5,IF(OR(B1601=1,B1601=2,B1601=3,B1601=4,B1601=5),B1601,"")))))))</f>
        <v/>
      </c>
      <c r="E1601" s="11" t="str">
        <f>(IF(C1601=Localisation!$C$70,1,IF(C1601=Localisation!$C$71,2,IF(C1601=Localisation!$C$72,3,IF(C1601=Localisation!$C$73,4,IF(C1601=Localisation!$C$74,5,IF(OR(C1601=1,C1601=2,C1601=3,C1601=4,C1601=5),C1601,"")))))))</f>
        <v/>
      </c>
      <c r="F1601" s="55" t="e">
        <f t="shared" si="76"/>
        <v>#VALUE!</v>
      </c>
      <c r="G1601" s="55" t="e">
        <f t="shared" si="77"/>
        <v>#VALUE!</v>
      </c>
    </row>
    <row r="1602" spans="4:7" x14ac:dyDescent="0.3">
      <c r="D1602" s="11" t="str">
        <f>(IF(B1602=Localisation!$C$64,1,IF(B1602=Localisation!$C$65,2,IF(B1602=Localisation!$C$66,3,IF(B1602=Localisation!$C$67,4,IF(B1602=Localisation!$C$68,5,IF(OR(B1602=1,B1602=2,B1602=3,B1602=4,B1602=5),B1602,"")))))))</f>
        <v/>
      </c>
      <c r="E1602" s="11" t="str">
        <f>(IF(C1602=Localisation!$C$70,1,IF(C1602=Localisation!$C$71,2,IF(C1602=Localisation!$C$72,3,IF(C1602=Localisation!$C$73,4,IF(C1602=Localisation!$C$74,5,IF(OR(C1602=1,C1602=2,C1602=3,C1602=4,C1602=5),C1602,"")))))))</f>
        <v/>
      </c>
      <c r="F1602" s="55" t="e">
        <f t="shared" si="76"/>
        <v>#VALUE!</v>
      </c>
      <c r="G1602" s="55" t="e">
        <f t="shared" si="77"/>
        <v>#VALUE!</v>
      </c>
    </row>
    <row r="1603" spans="4:7" x14ac:dyDescent="0.3">
      <c r="D1603" s="11" t="str">
        <f>(IF(B1603=Localisation!$C$64,1,IF(B1603=Localisation!$C$65,2,IF(B1603=Localisation!$C$66,3,IF(B1603=Localisation!$C$67,4,IF(B1603=Localisation!$C$68,5,IF(OR(B1603=1,B1603=2,B1603=3,B1603=4,B1603=5),B1603,"")))))))</f>
        <v/>
      </c>
      <c r="E1603" s="11" t="str">
        <f>(IF(C1603=Localisation!$C$70,1,IF(C1603=Localisation!$C$71,2,IF(C1603=Localisation!$C$72,3,IF(C1603=Localisation!$C$73,4,IF(C1603=Localisation!$C$74,5,IF(OR(C1603=1,C1603=2,C1603=3,C1603=4,C1603=5),C1603,"")))))))</f>
        <v/>
      </c>
      <c r="F1603" s="55" t="e">
        <f t="shared" si="76"/>
        <v>#VALUE!</v>
      </c>
      <c r="G1603" s="55" t="e">
        <f t="shared" si="77"/>
        <v>#VALUE!</v>
      </c>
    </row>
    <row r="1604" spans="4:7" x14ac:dyDescent="0.3">
      <c r="D1604" s="11" t="str">
        <f>(IF(B1604=Localisation!$C$64,1,IF(B1604=Localisation!$C$65,2,IF(B1604=Localisation!$C$66,3,IF(B1604=Localisation!$C$67,4,IF(B1604=Localisation!$C$68,5,IF(OR(B1604=1,B1604=2,B1604=3,B1604=4,B1604=5),B1604,"")))))))</f>
        <v/>
      </c>
      <c r="E1604" s="11" t="str">
        <f>(IF(C1604=Localisation!$C$70,1,IF(C1604=Localisation!$C$71,2,IF(C1604=Localisation!$C$72,3,IF(C1604=Localisation!$C$73,4,IF(C1604=Localisation!$C$74,5,IF(OR(C1604=1,C1604=2,C1604=3,C1604=4,C1604=5),C1604,"")))))))</f>
        <v/>
      </c>
      <c r="F1604" s="55" t="e">
        <f t="shared" si="76"/>
        <v>#VALUE!</v>
      </c>
      <c r="G1604" s="55" t="e">
        <f t="shared" si="77"/>
        <v>#VALUE!</v>
      </c>
    </row>
    <row r="1605" spans="4:7" x14ac:dyDescent="0.3">
      <c r="D1605" s="11" t="str">
        <f>(IF(B1605=Localisation!$C$64,1,IF(B1605=Localisation!$C$65,2,IF(B1605=Localisation!$C$66,3,IF(B1605=Localisation!$C$67,4,IF(B1605=Localisation!$C$68,5,IF(OR(B1605=1,B1605=2,B1605=3,B1605=4,B1605=5),B1605,"")))))))</f>
        <v/>
      </c>
      <c r="E1605" s="11" t="str">
        <f>(IF(C1605=Localisation!$C$70,1,IF(C1605=Localisation!$C$71,2,IF(C1605=Localisation!$C$72,3,IF(C1605=Localisation!$C$73,4,IF(C1605=Localisation!$C$74,5,IF(OR(C1605=1,C1605=2,C1605=3,C1605=4,C1605=5),C1605,"")))))))</f>
        <v/>
      </c>
      <c r="F1605" s="55" t="e">
        <f t="shared" si="76"/>
        <v>#VALUE!</v>
      </c>
      <c r="G1605" s="55" t="e">
        <f t="shared" si="77"/>
        <v>#VALUE!</v>
      </c>
    </row>
    <row r="1606" spans="4:7" x14ac:dyDescent="0.3">
      <c r="D1606" s="11" t="str">
        <f>(IF(B1606=Localisation!$C$64,1,IF(B1606=Localisation!$C$65,2,IF(B1606=Localisation!$C$66,3,IF(B1606=Localisation!$C$67,4,IF(B1606=Localisation!$C$68,5,IF(OR(B1606=1,B1606=2,B1606=3,B1606=4,B1606=5),B1606,"")))))))</f>
        <v/>
      </c>
      <c r="E1606" s="11" t="str">
        <f>(IF(C1606=Localisation!$C$70,1,IF(C1606=Localisation!$C$71,2,IF(C1606=Localisation!$C$72,3,IF(C1606=Localisation!$C$73,4,IF(C1606=Localisation!$C$74,5,IF(OR(C1606=1,C1606=2,C1606=3,C1606=4,C1606=5),C1606,"")))))))</f>
        <v/>
      </c>
      <c r="F1606" s="55" t="e">
        <f t="shared" si="76"/>
        <v>#VALUE!</v>
      </c>
      <c r="G1606" s="55" t="e">
        <f t="shared" si="77"/>
        <v>#VALUE!</v>
      </c>
    </row>
    <row r="1607" spans="4:7" x14ac:dyDescent="0.3">
      <c r="D1607" s="11" t="str">
        <f>(IF(B1607=Localisation!$C$64,1,IF(B1607=Localisation!$C$65,2,IF(B1607=Localisation!$C$66,3,IF(B1607=Localisation!$C$67,4,IF(B1607=Localisation!$C$68,5,IF(OR(B1607=1,B1607=2,B1607=3,B1607=4,B1607=5),B1607,"")))))))</f>
        <v/>
      </c>
      <c r="E1607" s="11" t="str">
        <f>(IF(C1607=Localisation!$C$70,1,IF(C1607=Localisation!$C$71,2,IF(C1607=Localisation!$C$72,3,IF(C1607=Localisation!$C$73,4,IF(C1607=Localisation!$C$74,5,IF(OR(C1607=1,C1607=2,C1607=3,C1607=4,C1607=5),C1607,"")))))))</f>
        <v/>
      </c>
      <c r="F1607" s="55" t="e">
        <f t="shared" si="76"/>
        <v>#VALUE!</v>
      </c>
      <c r="G1607" s="55" t="e">
        <f t="shared" si="77"/>
        <v>#VALUE!</v>
      </c>
    </row>
    <row r="1608" spans="4:7" x14ac:dyDescent="0.3">
      <c r="D1608" s="11" t="str">
        <f>(IF(B1608=Localisation!$C$64,1,IF(B1608=Localisation!$C$65,2,IF(B1608=Localisation!$C$66,3,IF(B1608=Localisation!$C$67,4,IF(B1608=Localisation!$C$68,5,IF(OR(B1608=1,B1608=2,B1608=3,B1608=4,B1608=5),B1608,"")))))))</f>
        <v/>
      </c>
      <c r="E1608" s="11" t="str">
        <f>(IF(C1608=Localisation!$C$70,1,IF(C1608=Localisation!$C$71,2,IF(C1608=Localisation!$C$72,3,IF(C1608=Localisation!$C$73,4,IF(C1608=Localisation!$C$74,5,IF(OR(C1608=1,C1608=2,C1608=3,C1608=4,C1608=5),C1608,"")))))))</f>
        <v/>
      </c>
      <c r="F1608" s="55" t="e">
        <f t="shared" si="76"/>
        <v>#VALUE!</v>
      </c>
      <c r="G1608" s="55" t="e">
        <f t="shared" si="77"/>
        <v>#VALUE!</v>
      </c>
    </row>
    <row r="1609" spans="4:7" x14ac:dyDescent="0.3">
      <c r="D1609" s="11" t="str">
        <f>(IF(B1609=Localisation!$C$64,1,IF(B1609=Localisation!$C$65,2,IF(B1609=Localisation!$C$66,3,IF(B1609=Localisation!$C$67,4,IF(B1609=Localisation!$C$68,5,IF(OR(B1609=1,B1609=2,B1609=3,B1609=4,B1609=5),B1609,"")))))))</f>
        <v/>
      </c>
      <c r="E1609" s="11" t="str">
        <f>(IF(C1609=Localisation!$C$70,1,IF(C1609=Localisation!$C$71,2,IF(C1609=Localisation!$C$72,3,IF(C1609=Localisation!$C$73,4,IF(C1609=Localisation!$C$74,5,IF(OR(C1609=1,C1609=2,C1609=3,C1609=4,C1609=5),C1609,"")))))))</f>
        <v/>
      </c>
      <c r="F1609" s="55" t="e">
        <f t="shared" si="76"/>
        <v>#VALUE!</v>
      </c>
      <c r="G1609" s="55" t="e">
        <f t="shared" si="77"/>
        <v>#VALUE!</v>
      </c>
    </row>
    <row r="1610" spans="4:7" x14ac:dyDescent="0.3">
      <c r="D1610" s="11" t="str">
        <f>(IF(B1610=Localisation!$C$64,1,IF(B1610=Localisation!$C$65,2,IF(B1610=Localisation!$C$66,3,IF(B1610=Localisation!$C$67,4,IF(B1610=Localisation!$C$68,5,IF(OR(B1610=1,B1610=2,B1610=3,B1610=4,B1610=5),B1610,"")))))))</f>
        <v/>
      </c>
      <c r="E1610" s="11" t="str">
        <f>(IF(C1610=Localisation!$C$70,1,IF(C1610=Localisation!$C$71,2,IF(C1610=Localisation!$C$72,3,IF(C1610=Localisation!$C$73,4,IF(C1610=Localisation!$C$74,5,IF(OR(C1610=1,C1610=2,C1610=3,C1610=4,C1610=5),C1610,"")))))))</f>
        <v/>
      </c>
      <c r="F1610" s="55" t="e">
        <f t="shared" si="76"/>
        <v>#VALUE!</v>
      </c>
      <c r="G1610" s="55" t="e">
        <f t="shared" si="77"/>
        <v>#VALUE!</v>
      </c>
    </row>
    <row r="1611" spans="4:7" x14ac:dyDescent="0.3">
      <c r="D1611" s="11" t="str">
        <f>(IF(B1611=Localisation!$C$64,1,IF(B1611=Localisation!$C$65,2,IF(B1611=Localisation!$C$66,3,IF(B1611=Localisation!$C$67,4,IF(B1611=Localisation!$C$68,5,IF(OR(B1611=1,B1611=2,B1611=3,B1611=4,B1611=5),B1611,"")))))))</f>
        <v/>
      </c>
      <c r="E1611" s="11" t="str">
        <f>(IF(C1611=Localisation!$C$70,1,IF(C1611=Localisation!$C$71,2,IF(C1611=Localisation!$C$72,3,IF(C1611=Localisation!$C$73,4,IF(C1611=Localisation!$C$74,5,IF(OR(C1611=1,C1611=2,C1611=3,C1611=4,C1611=5),C1611,"")))))))</f>
        <v/>
      </c>
      <c r="F1611" s="55" t="e">
        <f t="shared" si="76"/>
        <v>#VALUE!</v>
      </c>
      <c r="G1611" s="55" t="e">
        <f t="shared" si="77"/>
        <v>#VALUE!</v>
      </c>
    </row>
    <row r="1612" spans="4:7" x14ac:dyDescent="0.3">
      <c r="D1612" s="11" t="str">
        <f>(IF(B1612=Localisation!$C$64,1,IF(B1612=Localisation!$C$65,2,IF(B1612=Localisation!$C$66,3,IF(B1612=Localisation!$C$67,4,IF(B1612=Localisation!$C$68,5,IF(OR(B1612=1,B1612=2,B1612=3,B1612=4,B1612=5),B1612,"")))))))</f>
        <v/>
      </c>
      <c r="E1612" s="11" t="str">
        <f>(IF(C1612=Localisation!$C$70,1,IF(C1612=Localisation!$C$71,2,IF(C1612=Localisation!$C$72,3,IF(C1612=Localisation!$C$73,4,IF(C1612=Localisation!$C$74,5,IF(OR(C1612=1,C1612=2,C1612=3,C1612=4,C1612=5),C1612,"")))))))</f>
        <v/>
      </c>
      <c r="F1612" s="55" t="e">
        <f t="shared" si="76"/>
        <v>#VALUE!</v>
      </c>
      <c r="G1612" s="55" t="e">
        <f t="shared" si="77"/>
        <v>#VALUE!</v>
      </c>
    </row>
    <row r="1613" spans="4:7" x14ac:dyDescent="0.3">
      <c r="D1613" s="11" t="str">
        <f>(IF(B1613=Localisation!$C$64,1,IF(B1613=Localisation!$C$65,2,IF(B1613=Localisation!$C$66,3,IF(B1613=Localisation!$C$67,4,IF(B1613=Localisation!$C$68,5,IF(OR(B1613=1,B1613=2,B1613=3,B1613=4,B1613=5),B1613,"")))))))</f>
        <v/>
      </c>
      <c r="E1613" s="11" t="str">
        <f>(IF(C1613=Localisation!$C$70,1,IF(C1613=Localisation!$C$71,2,IF(C1613=Localisation!$C$72,3,IF(C1613=Localisation!$C$73,4,IF(C1613=Localisation!$C$74,5,IF(OR(C1613=1,C1613=2,C1613=3,C1613=4,C1613=5),C1613,"")))))))</f>
        <v/>
      </c>
      <c r="F1613" s="55" t="e">
        <f t="shared" si="76"/>
        <v>#VALUE!</v>
      </c>
      <c r="G1613" s="55" t="e">
        <f t="shared" si="77"/>
        <v>#VALUE!</v>
      </c>
    </row>
    <row r="1614" spans="4:7" x14ac:dyDescent="0.3">
      <c r="D1614" s="11" t="str">
        <f>(IF(B1614=Localisation!$C$64,1,IF(B1614=Localisation!$C$65,2,IF(B1614=Localisation!$C$66,3,IF(B1614=Localisation!$C$67,4,IF(B1614=Localisation!$C$68,5,IF(OR(B1614=1,B1614=2,B1614=3,B1614=4,B1614=5),B1614,"")))))))</f>
        <v/>
      </c>
      <c r="E1614" s="11" t="str">
        <f>(IF(C1614=Localisation!$C$70,1,IF(C1614=Localisation!$C$71,2,IF(C1614=Localisation!$C$72,3,IF(C1614=Localisation!$C$73,4,IF(C1614=Localisation!$C$74,5,IF(OR(C1614=1,C1614=2,C1614=3,C1614=4,C1614=5),C1614,"")))))))</f>
        <v/>
      </c>
      <c r="F1614" s="55" t="e">
        <f t="shared" si="76"/>
        <v>#VALUE!</v>
      </c>
      <c r="G1614" s="55" t="e">
        <f t="shared" si="77"/>
        <v>#VALUE!</v>
      </c>
    </row>
    <row r="1615" spans="4:7" x14ac:dyDescent="0.3">
      <c r="D1615" s="11" t="str">
        <f>(IF(B1615=Localisation!$C$64,1,IF(B1615=Localisation!$C$65,2,IF(B1615=Localisation!$C$66,3,IF(B1615=Localisation!$C$67,4,IF(B1615=Localisation!$C$68,5,IF(OR(B1615=1,B1615=2,B1615=3,B1615=4,B1615=5),B1615,"")))))))</f>
        <v/>
      </c>
      <c r="E1615" s="11" t="str">
        <f>(IF(C1615=Localisation!$C$70,1,IF(C1615=Localisation!$C$71,2,IF(C1615=Localisation!$C$72,3,IF(C1615=Localisation!$C$73,4,IF(C1615=Localisation!$C$74,5,IF(OR(C1615=1,C1615=2,C1615=3,C1615=4,C1615=5),C1615,"")))))))</f>
        <v/>
      </c>
      <c r="F1615" s="55" t="e">
        <f t="shared" si="76"/>
        <v>#VALUE!</v>
      </c>
      <c r="G1615" s="55" t="e">
        <f t="shared" si="77"/>
        <v>#VALUE!</v>
      </c>
    </row>
    <row r="1616" spans="4:7" x14ac:dyDescent="0.3">
      <c r="D1616" s="11" t="str">
        <f>(IF(B1616=Localisation!$C$64,1,IF(B1616=Localisation!$C$65,2,IF(B1616=Localisation!$C$66,3,IF(B1616=Localisation!$C$67,4,IF(B1616=Localisation!$C$68,5,IF(OR(B1616=1,B1616=2,B1616=3,B1616=4,B1616=5),B1616,"")))))))</f>
        <v/>
      </c>
      <c r="E1616" s="11" t="str">
        <f>(IF(C1616=Localisation!$C$70,1,IF(C1616=Localisation!$C$71,2,IF(C1616=Localisation!$C$72,3,IF(C1616=Localisation!$C$73,4,IF(C1616=Localisation!$C$74,5,IF(OR(C1616=1,C1616=2,C1616=3,C1616=4,C1616=5),C1616,"")))))))</f>
        <v/>
      </c>
      <c r="F1616" s="55" t="e">
        <f t="shared" si="76"/>
        <v>#VALUE!</v>
      </c>
      <c r="G1616" s="55" t="e">
        <f t="shared" si="77"/>
        <v>#VALUE!</v>
      </c>
    </row>
    <row r="1617" spans="4:7" x14ac:dyDescent="0.3">
      <c r="D1617" s="11" t="str">
        <f>(IF(B1617=Localisation!$C$64,1,IF(B1617=Localisation!$C$65,2,IF(B1617=Localisation!$C$66,3,IF(B1617=Localisation!$C$67,4,IF(B1617=Localisation!$C$68,5,IF(OR(B1617=1,B1617=2,B1617=3,B1617=4,B1617=5),B1617,"")))))))</f>
        <v/>
      </c>
      <c r="E1617" s="11" t="str">
        <f>(IF(C1617=Localisation!$C$70,1,IF(C1617=Localisation!$C$71,2,IF(C1617=Localisation!$C$72,3,IF(C1617=Localisation!$C$73,4,IF(C1617=Localisation!$C$74,5,IF(OR(C1617=1,C1617=2,C1617=3,C1617=4,C1617=5),C1617,"")))))))</f>
        <v/>
      </c>
      <c r="F1617" s="55" t="e">
        <f t="shared" si="76"/>
        <v>#VALUE!</v>
      </c>
      <c r="G1617" s="55" t="e">
        <f t="shared" si="77"/>
        <v>#VALUE!</v>
      </c>
    </row>
    <row r="1618" spans="4:7" x14ac:dyDescent="0.3">
      <c r="D1618" s="11" t="str">
        <f>(IF(B1618=Localisation!$C$64,1,IF(B1618=Localisation!$C$65,2,IF(B1618=Localisation!$C$66,3,IF(B1618=Localisation!$C$67,4,IF(B1618=Localisation!$C$68,5,IF(OR(B1618=1,B1618=2,B1618=3,B1618=4,B1618=5),B1618,"")))))))</f>
        <v/>
      </c>
      <c r="E1618" s="11" t="str">
        <f>(IF(C1618=Localisation!$C$70,1,IF(C1618=Localisation!$C$71,2,IF(C1618=Localisation!$C$72,3,IF(C1618=Localisation!$C$73,4,IF(C1618=Localisation!$C$74,5,IF(OR(C1618=1,C1618=2,C1618=3,C1618=4,C1618=5),C1618,"")))))))</f>
        <v/>
      </c>
      <c r="F1618" s="55" t="e">
        <f t="shared" si="76"/>
        <v>#VALUE!</v>
      </c>
      <c r="G1618" s="55" t="e">
        <f t="shared" si="77"/>
        <v>#VALUE!</v>
      </c>
    </row>
    <row r="1619" spans="4:7" x14ac:dyDescent="0.3">
      <c r="D1619" s="11" t="str">
        <f>(IF(B1619=Localisation!$C$64,1,IF(B1619=Localisation!$C$65,2,IF(B1619=Localisation!$C$66,3,IF(B1619=Localisation!$C$67,4,IF(B1619=Localisation!$C$68,5,IF(OR(B1619=1,B1619=2,B1619=3,B1619=4,B1619=5),B1619,"")))))))</f>
        <v/>
      </c>
      <c r="E1619" s="11" t="str">
        <f>(IF(C1619=Localisation!$C$70,1,IF(C1619=Localisation!$C$71,2,IF(C1619=Localisation!$C$72,3,IF(C1619=Localisation!$C$73,4,IF(C1619=Localisation!$C$74,5,IF(OR(C1619=1,C1619=2,C1619=3,C1619=4,C1619=5),C1619,"")))))))</f>
        <v/>
      </c>
      <c r="F1619" s="55" t="e">
        <f t="shared" si="76"/>
        <v>#VALUE!</v>
      </c>
      <c r="G1619" s="55" t="e">
        <f t="shared" si="77"/>
        <v>#VALUE!</v>
      </c>
    </row>
    <row r="1620" spans="4:7" x14ac:dyDescent="0.3">
      <c r="D1620" s="11" t="str">
        <f>(IF(B1620=Localisation!$C$64,1,IF(B1620=Localisation!$C$65,2,IF(B1620=Localisation!$C$66,3,IF(B1620=Localisation!$C$67,4,IF(B1620=Localisation!$C$68,5,IF(OR(B1620=1,B1620=2,B1620=3,B1620=4,B1620=5),B1620,"")))))))</f>
        <v/>
      </c>
      <c r="E1620" s="11" t="str">
        <f>(IF(C1620=Localisation!$C$70,1,IF(C1620=Localisation!$C$71,2,IF(C1620=Localisation!$C$72,3,IF(C1620=Localisation!$C$73,4,IF(C1620=Localisation!$C$74,5,IF(OR(C1620=1,C1620=2,C1620=3,C1620=4,C1620=5),C1620,"")))))))</f>
        <v/>
      </c>
      <c r="F1620" s="55" t="e">
        <f t="shared" si="76"/>
        <v>#VALUE!</v>
      </c>
      <c r="G1620" s="55" t="e">
        <f t="shared" si="77"/>
        <v>#VALUE!</v>
      </c>
    </row>
    <row r="1621" spans="4:7" x14ac:dyDescent="0.3">
      <c r="D1621" s="11" t="str">
        <f>(IF(B1621=Localisation!$C$64,1,IF(B1621=Localisation!$C$65,2,IF(B1621=Localisation!$C$66,3,IF(B1621=Localisation!$C$67,4,IF(B1621=Localisation!$C$68,5,IF(OR(B1621=1,B1621=2,B1621=3,B1621=4,B1621=5),B1621,"")))))))</f>
        <v/>
      </c>
      <c r="E1621" s="11" t="str">
        <f>(IF(C1621=Localisation!$C$70,1,IF(C1621=Localisation!$C$71,2,IF(C1621=Localisation!$C$72,3,IF(C1621=Localisation!$C$73,4,IF(C1621=Localisation!$C$74,5,IF(OR(C1621=1,C1621=2,C1621=3,C1621=4,C1621=5),C1621,"")))))))</f>
        <v/>
      </c>
      <c r="F1621" s="55" t="e">
        <f t="shared" si="76"/>
        <v>#VALUE!</v>
      </c>
      <c r="G1621" s="55" t="e">
        <f t="shared" si="77"/>
        <v>#VALUE!</v>
      </c>
    </row>
    <row r="1622" spans="4:7" x14ac:dyDescent="0.3">
      <c r="D1622" s="11" t="str">
        <f>(IF(B1622=Localisation!$C$64,1,IF(B1622=Localisation!$C$65,2,IF(B1622=Localisation!$C$66,3,IF(B1622=Localisation!$C$67,4,IF(B1622=Localisation!$C$68,5,IF(OR(B1622=1,B1622=2,B1622=3,B1622=4,B1622=5),B1622,"")))))))</f>
        <v/>
      </c>
      <c r="E1622" s="11" t="str">
        <f>(IF(C1622=Localisation!$C$70,1,IF(C1622=Localisation!$C$71,2,IF(C1622=Localisation!$C$72,3,IF(C1622=Localisation!$C$73,4,IF(C1622=Localisation!$C$74,5,IF(OR(C1622=1,C1622=2,C1622=3,C1622=4,C1622=5),C1622,"")))))))</f>
        <v/>
      </c>
      <c r="F1622" s="55" t="e">
        <f t="shared" si="76"/>
        <v>#VALUE!</v>
      </c>
      <c r="G1622" s="55" t="e">
        <f t="shared" si="77"/>
        <v>#VALUE!</v>
      </c>
    </row>
    <row r="1623" spans="4:7" x14ac:dyDescent="0.3">
      <c r="D1623" s="11" t="str">
        <f>(IF(B1623=Localisation!$C$64,1,IF(B1623=Localisation!$C$65,2,IF(B1623=Localisation!$C$66,3,IF(B1623=Localisation!$C$67,4,IF(B1623=Localisation!$C$68,5,IF(OR(B1623=1,B1623=2,B1623=3,B1623=4,B1623=5),B1623,"")))))))</f>
        <v/>
      </c>
      <c r="E1623" s="11" t="str">
        <f>(IF(C1623=Localisation!$C$70,1,IF(C1623=Localisation!$C$71,2,IF(C1623=Localisation!$C$72,3,IF(C1623=Localisation!$C$73,4,IF(C1623=Localisation!$C$74,5,IF(OR(C1623=1,C1623=2,C1623=3,C1623=4,C1623=5),C1623,"")))))))</f>
        <v/>
      </c>
      <c r="F1623" s="55" t="e">
        <f t="shared" si="76"/>
        <v>#VALUE!</v>
      </c>
      <c r="G1623" s="55" t="e">
        <f t="shared" si="77"/>
        <v>#VALUE!</v>
      </c>
    </row>
    <row r="1624" spans="4:7" x14ac:dyDescent="0.3">
      <c r="D1624" s="11" t="str">
        <f>(IF(B1624=Localisation!$C$64,1,IF(B1624=Localisation!$C$65,2,IF(B1624=Localisation!$C$66,3,IF(B1624=Localisation!$C$67,4,IF(B1624=Localisation!$C$68,5,IF(OR(B1624=1,B1624=2,B1624=3,B1624=4,B1624=5),B1624,"")))))))</f>
        <v/>
      </c>
      <c r="E1624" s="11" t="str">
        <f>(IF(C1624=Localisation!$C$70,1,IF(C1624=Localisation!$C$71,2,IF(C1624=Localisation!$C$72,3,IF(C1624=Localisation!$C$73,4,IF(C1624=Localisation!$C$74,5,IF(OR(C1624=1,C1624=2,C1624=3,C1624=4,C1624=5),C1624,"")))))))</f>
        <v/>
      </c>
      <c r="F1624" s="55" t="e">
        <f t="shared" si="76"/>
        <v>#VALUE!</v>
      </c>
      <c r="G1624" s="55" t="e">
        <f t="shared" si="77"/>
        <v>#VALUE!</v>
      </c>
    </row>
    <row r="1625" spans="4:7" x14ac:dyDescent="0.3">
      <c r="D1625" s="11" t="str">
        <f>(IF(B1625=Localisation!$C$64,1,IF(B1625=Localisation!$C$65,2,IF(B1625=Localisation!$C$66,3,IF(B1625=Localisation!$C$67,4,IF(B1625=Localisation!$C$68,5,IF(OR(B1625=1,B1625=2,B1625=3,B1625=4,B1625=5),B1625,"")))))))</f>
        <v/>
      </c>
      <c r="E1625" s="11" t="str">
        <f>(IF(C1625=Localisation!$C$70,1,IF(C1625=Localisation!$C$71,2,IF(C1625=Localisation!$C$72,3,IF(C1625=Localisation!$C$73,4,IF(C1625=Localisation!$C$74,5,IF(OR(C1625=1,C1625=2,C1625=3,C1625=4,C1625=5),C1625,"")))))))</f>
        <v/>
      </c>
      <c r="F1625" s="55" t="e">
        <f t="shared" si="76"/>
        <v>#VALUE!</v>
      </c>
      <c r="G1625" s="55" t="e">
        <f t="shared" si="77"/>
        <v>#VALUE!</v>
      </c>
    </row>
    <row r="1626" spans="4:7" x14ac:dyDescent="0.3">
      <c r="D1626" s="11" t="str">
        <f>(IF(B1626=Localisation!$C$64,1,IF(B1626=Localisation!$C$65,2,IF(B1626=Localisation!$C$66,3,IF(B1626=Localisation!$C$67,4,IF(B1626=Localisation!$C$68,5,IF(OR(B1626=1,B1626=2,B1626=3,B1626=4,B1626=5),B1626,"")))))))</f>
        <v/>
      </c>
      <c r="E1626" s="11" t="str">
        <f>(IF(C1626=Localisation!$C$70,1,IF(C1626=Localisation!$C$71,2,IF(C1626=Localisation!$C$72,3,IF(C1626=Localisation!$C$73,4,IF(C1626=Localisation!$C$74,5,IF(OR(C1626=1,C1626=2,C1626=3,C1626=4,C1626=5),C1626,"")))))))</f>
        <v/>
      </c>
      <c r="F1626" s="55" t="e">
        <f t="shared" si="76"/>
        <v>#VALUE!</v>
      </c>
      <c r="G1626" s="55" t="e">
        <f t="shared" si="77"/>
        <v>#VALUE!</v>
      </c>
    </row>
    <row r="1627" spans="4:7" x14ac:dyDescent="0.3">
      <c r="D1627" s="11" t="str">
        <f>(IF(B1627=Localisation!$C$64,1,IF(B1627=Localisation!$C$65,2,IF(B1627=Localisation!$C$66,3,IF(B1627=Localisation!$C$67,4,IF(B1627=Localisation!$C$68,5,IF(OR(B1627=1,B1627=2,B1627=3,B1627=4,B1627=5),B1627,"")))))))</f>
        <v/>
      </c>
      <c r="E1627" s="11" t="str">
        <f>(IF(C1627=Localisation!$C$70,1,IF(C1627=Localisation!$C$71,2,IF(C1627=Localisation!$C$72,3,IF(C1627=Localisation!$C$73,4,IF(C1627=Localisation!$C$74,5,IF(OR(C1627=1,C1627=2,C1627=3,C1627=4,C1627=5),C1627,"")))))))</f>
        <v/>
      </c>
      <c r="F1627" s="55" t="e">
        <f t="shared" si="76"/>
        <v>#VALUE!</v>
      </c>
      <c r="G1627" s="55" t="e">
        <f t="shared" si="77"/>
        <v>#VALUE!</v>
      </c>
    </row>
    <row r="1628" spans="4:7" x14ac:dyDescent="0.3">
      <c r="D1628" s="11" t="str">
        <f>(IF(B1628=Localisation!$C$64,1,IF(B1628=Localisation!$C$65,2,IF(B1628=Localisation!$C$66,3,IF(B1628=Localisation!$C$67,4,IF(B1628=Localisation!$C$68,5,IF(OR(B1628=1,B1628=2,B1628=3,B1628=4,B1628=5),B1628,"")))))))</f>
        <v/>
      </c>
      <c r="E1628" s="11" t="str">
        <f>(IF(C1628=Localisation!$C$70,1,IF(C1628=Localisation!$C$71,2,IF(C1628=Localisation!$C$72,3,IF(C1628=Localisation!$C$73,4,IF(C1628=Localisation!$C$74,5,IF(OR(C1628=1,C1628=2,C1628=3,C1628=4,C1628=5),C1628,"")))))))</f>
        <v/>
      </c>
      <c r="F1628" s="55" t="e">
        <f t="shared" si="76"/>
        <v>#VALUE!</v>
      </c>
      <c r="G1628" s="55" t="e">
        <f t="shared" si="77"/>
        <v>#VALUE!</v>
      </c>
    </row>
    <row r="1629" spans="4:7" x14ac:dyDescent="0.3">
      <c r="D1629" s="11" t="str">
        <f>(IF(B1629=Localisation!$C$64,1,IF(B1629=Localisation!$C$65,2,IF(B1629=Localisation!$C$66,3,IF(B1629=Localisation!$C$67,4,IF(B1629=Localisation!$C$68,5,IF(OR(B1629=1,B1629=2,B1629=3,B1629=4,B1629=5),B1629,"")))))))</f>
        <v/>
      </c>
      <c r="E1629" s="11" t="str">
        <f>(IF(C1629=Localisation!$C$70,1,IF(C1629=Localisation!$C$71,2,IF(C1629=Localisation!$C$72,3,IF(C1629=Localisation!$C$73,4,IF(C1629=Localisation!$C$74,5,IF(OR(C1629=1,C1629=2,C1629=3,C1629=4,C1629=5),C1629,"")))))))</f>
        <v/>
      </c>
      <c r="F1629" s="55" t="e">
        <f t="shared" si="76"/>
        <v>#VALUE!</v>
      </c>
      <c r="G1629" s="55" t="e">
        <f t="shared" si="77"/>
        <v>#VALUE!</v>
      </c>
    </row>
    <row r="1630" spans="4:7" x14ac:dyDescent="0.3">
      <c r="D1630" s="11" t="str">
        <f>(IF(B1630=Localisation!$C$64,1,IF(B1630=Localisation!$C$65,2,IF(B1630=Localisation!$C$66,3,IF(B1630=Localisation!$C$67,4,IF(B1630=Localisation!$C$68,5,IF(OR(B1630=1,B1630=2,B1630=3,B1630=4,B1630=5),B1630,"")))))))</f>
        <v/>
      </c>
      <c r="E1630" s="11" t="str">
        <f>(IF(C1630=Localisation!$C$70,1,IF(C1630=Localisation!$C$71,2,IF(C1630=Localisation!$C$72,3,IF(C1630=Localisation!$C$73,4,IF(C1630=Localisation!$C$74,5,IF(OR(C1630=1,C1630=2,C1630=3,C1630=4,C1630=5),C1630,"")))))))</f>
        <v/>
      </c>
      <c r="F1630" s="55" t="e">
        <f t="shared" si="76"/>
        <v>#VALUE!</v>
      </c>
      <c r="G1630" s="55" t="e">
        <f t="shared" si="77"/>
        <v>#VALUE!</v>
      </c>
    </row>
    <row r="1631" spans="4:7" x14ac:dyDescent="0.3">
      <c r="D1631" s="11" t="str">
        <f>(IF(B1631=Localisation!$C$64,1,IF(B1631=Localisation!$C$65,2,IF(B1631=Localisation!$C$66,3,IF(B1631=Localisation!$C$67,4,IF(B1631=Localisation!$C$68,5,IF(OR(B1631=1,B1631=2,B1631=3,B1631=4,B1631=5),B1631,"")))))))</f>
        <v/>
      </c>
      <c r="E1631" s="11" t="str">
        <f>(IF(C1631=Localisation!$C$70,1,IF(C1631=Localisation!$C$71,2,IF(C1631=Localisation!$C$72,3,IF(C1631=Localisation!$C$73,4,IF(C1631=Localisation!$C$74,5,IF(OR(C1631=1,C1631=2,C1631=3,C1631=4,C1631=5),C1631,"")))))))</f>
        <v/>
      </c>
      <c r="F1631" s="55" t="e">
        <f t="shared" si="76"/>
        <v>#VALUE!</v>
      </c>
      <c r="G1631" s="55" t="e">
        <f t="shared" si="77"/>
        <v>#VALUE!</v>
      </c>
    </row>
    <row r="1632" spans="4:7" x14ac:dyDescent="0.3">
      <c r="D1632" s="11" t="str">
        <f>(IF(B1632=Localisation!$C$64,1,IF(B1632=Localisation!$C$65,2,IF(B1632=Localisation!$C$66,3,IF(B1632=Localisation!$C$67,4,IF(B1632=Localisation!$C$68,5,IF(OR(B1632=1,B1632=2,B1632=3,B1632=4,B1632=5),B1632,"")))))))</f>
        <v/>
      </c>
      <c r="E1632" s="11" t="str">
        <f>(IF(C1632=Localisation!$C$70,1,IF(C1632=Localisation!$C$71,2,IF(C1632=Localisation!$C$72,3,IF(C1632=Localisation!$C$73,4,IF(C1632=Localisation!$C$74,5,IF(OR(C1632=1,C1632=2,C1632=3,C1632=4,C1632=5),C1632,"")))))))</f>
        <v/>
      </c>
      <c r="F1632" s="55" t="e">
        <f t="shared" si="76"/>
        <v>#VALUE!</v>
      </c>
      <c r="G1632" s="55" t="e">
        <f t="shared" si="77"/>
        <v>#VALUE!</v>
      </c>
    </row>
    <row r="1633" spans="4:7" x14ac:dyDescent="0.3">
      <c r="D1633" s="11" t="str">
        <f>(IF(B1633=Localisation!$C$64,1,IF(B1633=Localisation!$C$65,2,IF(B1633=Localisation!$C$66,3,IF(B1633=Localisation!$C$67,4,IF(B1633=Localisation!$C$68,5,IF(OR(B1633=1,B1633=2,B1633=3,B1633=4,B1633=5),B1633,"")))))))</f>
        <v/>
      </c>
      <c r="E1633" s="11" t="str">
        <f>(IF(C1633=Localisation!$C$70,1,IF(C1633=Localisation!$C$71,2,IF(C1633=Localisation!$C$72,3,IF(C1633=Localisation!$C$73,4,IF(C1633=Localisation!$C$74,5,IF(OR(C1633=1,C1633=2,C1633=3,C1633=4,C1633=5),C1633,"")))))))</f>
        <v/>
      </c>
      <c r="F1633" s="55" t="e">
        <f t="shared" si="76"/>
        <v>#VALUE!</v>
      </c>
      <c r="G1633" s="55" t="e">
        <f t="shared" si="77"/>
        <v>#VALUE!</v>
      </c>
    </row>
    <row r="1634" spans="4:7" x14ac:dyDescent="0.3">
      <c r="D1634" s="11" t="str">
        <f>(IF(B1634=Localisation!$C$64,1,IF(B1634=Localisation!$C$65,2,IF(B1634=Localisation!$C$66,3,IF(B1634=Localisation!$C$67,4,IF(B1634=Localisation!$C$68,5,IF(OR(B1634=1,B1634=2,B1634=3,B1634=4,B1634=5),B1634,"")))))))</f>
        <v/>
      </c>
      <c r="E1634" s="11" t="str">
        <f>(IF(C1634=Localisation!$C$70,1,IF(C1634=Localisation!$C$71,2,IF(C1634=Localisation!$C$72,3,IF(C1634=Localisation!$C$73,4,IF(C1634=Localisation!$C$74,5,IF(OR(C1634=1,C1634=2,C1634=3,C1634=4,C1634=5),C1634,"")))))))</f>
        <v/>
      </c>
      <c r="F1634" s="55" t="e">
        <f t="shared" ref="F1634:F1697" si="78">(((D1634+E1634)-2)/8)</f>
        <v>#VALUE!</v>
      </c>
      <c r="G1634" s="55" t="e">
        <f t="shared" ref="G1634:G1697" si="79">(0.65*(((D1634+E1634-2)*100)/8)+22.9)/100</f>
        <v>#VALUE!</v>
      </c>
    </row>
    <row r="1635" spans="4:7" x14ac:dyDescent="0.3">
      <c r="D1635" s="11" t="str">
        <f>(IF(B1635=Localisation!$C$64,1,IF(B1635=Localisation!$C$65,2,IF(B1635=Localisation!$C$66,3,IF(B1635=Localisation!$C$67,4,IF(B1635=Localisation!$C$68,5,IF(OR(B1635=1,B1635=2,B1635=3,B1635=4,B1635=5),B1635,"")))))))</f>
        <v/>
      </c>
      <c r="E1635" s="11" t="str">
        <f>(IF(C1635=Localisation!$C$70,1,IF(C1635=Localisation!$C$71,2,IF(C1635=Localisation!$C$72,3,IF(C1635=Localisation!$C$73,4,IF(C1635=Localisation!$C$74,5,IF(OR(C1635=1,C1635=2,C1635=3,C1635=4,C1635=5),C1635,"")))))))</f>
        <v/>
      </c>
      <c r="F1635" s="55" t="e">
        <f t="shared" si="78"/>
        <v>#VALUE!</v>
      </c>
      <c r="G1635" s="55" t="e">
        <f t="shared" si="79"/>
        <v>#VALUE!</v>
      </c>
    </row>
    <row r="1636" spans="4:7" x14ac:dyDescent="0.3">
      <c r="D1636" s="11" t="str">
        <f>(IF(B1636=Localisation!$C$64,1,IF(B1636=Localisation!$C$65,2,IF(B1636=Localisation!$C$66,3,IF(B1636=Localisation!$C$67,4,IF(B1636=Localisation!$C$68,5,IF(OR(B1636=1,B1636=2,B1636=3,B1636=4,B1636=5),B1636,"")))))))</f>
        <v/>
      </c>
      <c r="E1636" s="11" t="str">
        <f>(IF(C1636=Localisation!$C$70,1,IF(C1636=Localisation!$C$71,2,IF(C1636=Localisation!$C$72,3,IF(C1636=Localisation!$C$73,4,IF(C1636=Localisation!$C$74,5,IF(OR(C1636=1,C1636=2,C1636=3,C1636=4,C1636=5),C1636,"")))))))</f>
        <v/>
      </c>
      <c r="F1636" s="55" t="e">
        <f t="shared" si="78"/>
        <v>#VALUE!</v>
      </c>
      <c r="G1636" s="55" t="e">
        <f t="shared" si="79"/>
        <v>#VALUE!</v>
      </c>
    </row>
    <row r="1637" spans="4:7" x14ac:dyDescent="0.3">
      <c r="D1637" s="11" t="str">
        <f>(IF(B1637=Localisation!$C$64,1,IF(B1637=Localisation!$C$65,2,IF(B1637=Localisation!$C$66,3,IF(B1637=Localisation!$C$67,4,IF(B1637=Localisation!$C$68,5,IF(OR(B1637=1,B1637=2,B1637=3,B1637=4,B1637=5),B1637,"")))))))</f>
        <v/>
      </c>
      <c r="E1637" s="11" t="str">
        <f>(IF(C1637=Localisation!$C$70,1,IF(C1637=Localisation!$C$71,2,IF(C1637=Localisation!$C$72,3,IF(C1637=Localisation!$C$73,4,IF(C1637=Localisation!$C$74,5,IF(OR(C1637=1,C1637=2,C1637=3,C1637=4,C1637=5),C1637,"")))))))</f>
        <v/>
      </c>
      <c r="F1637" s="55" t="e">
        <f t="shared" si="78"/>
        <v>#VALUE!</v>
      </c>
      <c r="G1637" s="55" t="e">
        <f t="shared" si="79"/>
        <v>#VALUE!</v>
      </c>
    </row>
    <row r="1638" spans="4:7" x14ac:dyDescent="0.3">
      <c r="D1638" s="11" t="str">
        <f>(IF(B1638=Localisation!$C$64,1,IF(B1638=Localisation!$C$65,2,IF(B1638=Localisation!$C$66,3,IF(B1638=Localisation!$C$67,4,IF(B1638=Localisation!$C$68,5,IF(OR(B1638=1,B1638=2,B1638=3,B1638=4,B1638=5),B1638,"")))))))</f>
        <v/>
      </c>
      <c r="E1638" s="11" t="str">
        <f>(IF(C1638=Localisation!$C$70,1,IF(C1638=Localisation!$C$71,2,IF(C1638=Localisation!$C$72,3,IF(C1638=Localisation!$C$73,4,IF(C1638=Localisation!$C$74,5,IF(OR(C1638=1,C1638=2,C1638=3,C1638=4,C1638=5),C1638,"")))))))</f>
        <v/>
      </c>
      <c r="F1638" s="55" t="e">
        <f t="shared" si="78"/>
        <v>#VALUE!</v>
      </c>
      <c r="G1638" s="55" t="e">
        <f t="shared" si="79"/>
        <v>#VALUE!</v>
      </c>
    </row>
    <row r="1639" spans="4:7" x14ac:dyDescent="0.3">
      <c r="D1639" s="11" t="str">
        <f>(IF(B1639=Localisation!$C$64,1,IF(B1639=Localisation!$C$65,2,IF(B1639=Localisation!$C$66,3,IF(B1639=Localisation!$C$67,4,IF(B1639=Localisation!$C$68,5,IF(OR(B1639=1,B1639=2,B1639=3,B1639=4,B1639=5),B1639,"")))))))</f>
        <v/>
      </c>
      <c r="E1639" s="11" t="str">
        <f>(IF(C1639=Localisation!$C$70,1,IF(C1639=Localisation!$C$71,2,IF(C1639=Localisation!$C$72,3,IF(C1639=Localisation!$C$73,4,IF(C1639=Localisation!$C$74,5,IF(OR(C1639=1,C1639=2,C1639=3,C1639=4,C1639=5),C1639,"")))))))</f>
        <v/>
      </c>
      <c r="F1639" s="55" t="e">
        <f t="shared" si="78"/>
        <v>#VALUE!</v>
      </c>
      <c r="G1639" s="55" t="e">
        <f t="shared" si="79"/>
        <v>#VALUE!</v>
      </c>
    </row>
    <row r="1640" spans="4:7" x14ac:dyDescent="0.3">
      <c r="D1640" s="11" t="str">
        <f>(IF(B1640=Localisation!$C$64,1,IF(B1640=Localisation!$C$65,2,IF(B1640=Localisation!$C$66,3,IF(B1640=Localisation!$C$67,4,IF(B1640=Localisation!$C$68,5,IF(OR(B1640=1,B1640=2,B1640=3,B1640=4,B1640=5),B1640,"")))))))</f>
        <v/>
      </c>
      <c r="E1640" s="11" t="str">
        <f>(IF(C1640=Localisation!$C$70,1,IF(C1640=Localisation!$C$71,2,IF(C1640=Localisation!$C$72,3,IF(C1640=Localisation!$C$73,4,IF(C1640=Localisation!$C$74,5,IF(OR(C1640=1,C1640=2,C1640=3,C1640=4,C1640=5),C1640,"")))))))</f>
        <v/>
      </c>
      <c r="F1640" s="55" t="e">
        <f t="shared" si="78"/>
        <v>#VALUE!</v>
      </c>
      <c r="G1640" s="55" t="e">
        <f t="shared" si="79"/>
        <v>#VALUE!</v>
      </c>
    </row>
    <row r="1641" spans="4:7" x14ac:dyDescent="0.3">
      <c r="D1641" s="11" t="str">
        <f>(IF(B1641=Localisation!$C$64,1,IF(B1641=Localisation!$C$65,2,IF(B1641=Localisation!$C$66,3,IF(B1641=Localisation!$C$67,4,IF(B1641=Localisation!$C$68,5,IF(OR(B1641=1,B1641=2,B1641=3,B1641=4,B1641=5),B1641,"")))))))</f>
        <v/>
      </c>
      <c r="E1641" s="11" t="str">
        <f>(IF(C1641=Localisation!$C$70,1,IF(C1641=Localisation!$C$71,2,IF(C1641=Localisation!$C$72,3,IF(C1641=Localisation!$C$73,4,IF(C1641=Localisation!$C$74,5,IF(OR(C1641=1,C1641=2,C1641=3,C1641=4,C1641=5),C1641,"")))))))</f>
        <v/>
      </c>
      <c r="F1641" s="55" t="e">
        <f t="shared" si="78"/>
        <v>#VALUE!</v>
      </c>
      <c r="G1641" s="55" t="e">
        <f t="shared" si="79"/>
        <v>#VALUE!</v>
      </c>
    </row>
    <row r="1642" spans="4:7" x14ac:dyDescent="0.3">
      <c r="D1642" s="11" t="str">
        <f>(IF(B1642=Localisation!$C$64,1,IF(B1642=Localisation!$C$65,2,IF(B1642=Localisation!$C$66,3,IF(B1642=Localisation!$C$67,4,IF(B1642=Localisation!$C$68,5,IF(OR(B1642=1,B1642=2,B1642=3,B1642=4,B1642=5),B1642,"")))))))</f>
        <v/>
      </c>
      <c r="E1642" s="11" t="str">
        <f>(IF(C1642=Localisation!$C$70,1,IF(C1642=Localisation!$C$71,2,IF(C1642=Localisation!$C$72,3,IF(C1642=Localisation!$C$73,4,IF(C1642=Localisation!$C$74,5,IF(OR(C1642=1,C1642=2,C1642=3,C1642=4,C1642=5),C1642,"")))))))</f>
        <v/>
      </c>
      <c r="F1642" s="55" t="e">
        <f t="shared" si="78"/>
        <v>#VALUE!</v>
      </c>
      <c r="G1642" s="55" t="e">
        <f t="shared" si="79"/>
        <v>#VALUE!</v>
      </c>
    </row>
    <row r="1643" spans="4:7" x14ac:dyDescent="0.3">
      <c r="D1643" s="11" t="str">
        <f>(IF(B1643=Localisation!$C$64,1,IF(B1643=Localisation!$C$65,2,IF(B1643=Localisation!$C$66,3,IF(B1643=Localisation!$C$67,4,IF(B1643=Localisation!$C$68,5,IF(OR(B1643=1,B1643=2,B1643=3,B1643=4,B1643=5),B1643,"")))))))</f>
        <v/>
      </c>
      <c r="E1643" s="11" t="str">
        <f>(IF(C1643=Localisation!$C$70,1,IF(C1643=Localisation!$C$71,2,IF(C1643=Localisation!$C$72,3,IF(C1643=Localisation!$C$73,4,IF(C1643=Localisation!$C$74,5,IF(OR(C1643=1,C1643=2,C1643=3,C1643=4,C1643=5),C1643,"")))))))</f>
        <v/>
      </c>
      <c r="F1643" s="55" t="e">
        <f t="shared" si="78"/>
        <v>#VALUE!</v>
      </c>
      <c r="G1643" s="55" t="e">
        <f t="shared" si="79"/>
        <v>#VALUE!</v>
      </c>
    </row>
    <row r="1644" spans="4:7" x14ac:dyDescent="0.3">
      <c r="D1644" s="11" t="str">
        <f>(IF(B1644=Localisation!$C$64,1,IF(B1644=Localisation!$C$65,2,IF(B1644=Localisation!$C$66,3,IF(B1644=Localisation!$C$67,4,IF(B1644=Localisation!$C$68,5,IF(OR(B1644=1,B1644=2,B1644=3,B1644=4,B1644=5),B1644,"")))))))</f>
        <v/>
      </c>
      <c r="E1644" s="11" t="str">
        <f>(IF(C1644=Localisation!$C$70,1,IF(C1644=Localisation!$C$71,2,IF(C1644=Localisation!$C$72,3,IF(C1644=Localisation!$C$73,4,IF(C1644=Localisation!$C$74,5,IF(OR(C1644=1,C1644=2,C1644=3,C1644=4,C1644=5),C1644,"")))))))</f>
        <v/>
      </c>
      <c r="F1644" s="55" t="e">
        <f t="shared" si="78"/>
        <v>#VALUE!</v>
      </c>
      <c r="G1644" s="55" t="e">
        <f t="shared" si="79"/>
        <v>#VALUE!</v>
      </c>
    </row>
    <row r="1645" spans="4:7" x14ac:dyDescent="0.3">
      <c r="D1645" s="11" t="str">
        <f>(IF(B1645=Localisation!$C$64,1,IF(B1645=Localisation!$C$65,2,IF(B1645=Localisation!$C$66,3,IF(B1645=Localisation!$C$67,4,IF(B1645=Localisation!$C$68,5,IF(OR(B1645=1,B1645=2,B1645=3,B1645=4,B1645=5),B1645,"")))))))</f>
        <v/>
      </c>
      <c r="E1645" s="11" t="str">
        <f>(IF(C1645=Localisation!$C$70,1,IF(C1645=Localisation!$C$71,2,IF(C1645=Localisation!$C$72,3,IF(C1645=Localisation!$C$73,4,IF(C1645=Localisation!$C$74,5,IF(OR(C1645=1,C1645=2,C1645=3,C1645=4,C1645=5),C1645,"")))))))</f>
        <v/>
      </c>
      <c r="F1645" s="55" t="e">
        <f t="shared" si="78"/>
        <v>#VALUE!</v>
      </c>
      <c r="G1645" s="55" t="e">
        <f t="shared" si="79"/>
        <v>#VALUE!</v>
      </c>
    </row>
    <row r="1646" spans="4:7" x14ac:dyDescent="0.3">
      <c r="D1646" s="11" t="str">
        <f>(IF(B1646=Localisation!$C$64,1,IF(B1646=Localisation!$C$65,2,IF(B1646=Localisation!$C$66,3,IF(B1646=Localisation!$C$67,4,IF(B1646=Localisation!$C$68,5,IF(OR(B1646=1,B1646=2,B1646=3,B1646=4,B1646=5),B1646,"")))))))</f>
        <v/>
      </c>
      <c r="E1646" s="11" t="str">
        <f>(IF(C1646=Localisation!$C$70,1,IF(C1646=Localisation!$C$71,2,IF(C1646=Localisation!$C$72,3,IF(C1646=Localisation!$C$73,4,IF(C1646=Localisation!$C$74,5,IF(OR(C1646=1,C1646=2,C1646=3,C1646=4,C1646=5),C1646,"")))))))</f>
        <v/>
      </c>
      <c r="F1646" s="55" t="e">
        <f t="shared" si="78"/>
        <v>#VALUE!</v>
      </c>
      <c r="G1646" s="55" t="e">
        <f t="shared" si="79"/>
        <v>#VALUE!</v>
      </c>
    </row>
    <row r="1647" spans="4:7" x14ac:dyDescent="0.3">
      <c r="D1647" s="11" t="str">
        <f>(IF(B1647=Localisation!$C$64,1,IF(B1647=Localisation!$C$65,2,IF(B1647=Localisation!$C$66,3,IF(B1647=Localisation!$C$67,4,IF(B1647=Localisation!$C$68,5,IF(OR(B1647=1,B1647=2,B1647=3,B1647=4,B1647=5),B1647,"")))))))</f>
        <v/>
      </c>
      <c r="E1647" s="11" t="str">
        <f>(IF(C1647=Localisation!$C$70,1,IF(C1647=Localisation!$C$71,2,IF(C1647=Localisation!$C$72,3,IF(C1647=Localisation!$C$73,4,IF(C1647=Localisation!$C$74,5,IF(OR(C1647=1,C1647=2,C1647=3,C1647=4,C1647=5),C1647,"")))))))</f>
        <v/>
      </c>
      <c r="F1647" s="55" t="e">
        <f t="shared" si="78"/>
        <v>#VALUE!</v>
      </c>
      <c r="G1647" s="55" t="e">
        <f t="shared" si="79"/>
        <v>#VALUE!</v>
      </c>
    </row>
    <row r="1648" spans="4:7" x14ac:dyDescent="0.3">
      <c r="D1648" s="11" t="str">
        <f>(IF(B1648=Localisation!$C$64,1,IF(B1648=Localisation!$C$65,2,IF(B1648=Localisation!$C$66,3,IF(B1648=Localisation!$C$67,4,IF(B1648=Localisation!$C$68,5,IF(OR(B1648=1,B1648=2,B1648=3,B1648=4,B1648=5),B1648,"")))))))</f>
        <v/>
      </c>
      <c r="E1648" s="11" t="str">
        <f>(IF(C1648=Localisation!$C$70,1,IF(C1648=Localisation!$C$71,2,IF(C1648=Localisation!$C$72,3,IF(C1648=Localisation!$C$73,4,IF(C1648=Localisation!$C$74,5,IF(OR(C1648=1,C1648=2,C1648=3,C1648=4,C1648=5),C1648,"")))))))</f>
        <v/>
      </c>
      <c r="F1648" s="55" t="e">
        <f t="shared" si="78"/>
        <v>#VALUE!</v>
      </c>
      <c r="G1648" s="55" t="e">
        <f t="shared" si="79"/>
        <v>#VALUE!</v>
      </c>
    </row>
    <row r="1649" spans="4:7" x14ac:dyDescent="0.3">
      <c r="D1649" s="11" t="str">
        <f>(IF(B1649=Localisation!$C$64,1,IF(B1649=Localisation!$C$65,2,IF(B1649=Localisation!$C$66,3,IF(B1649=Localisation!$C$67,4,IF(B1649=Localisation!$C$68,5,IF(OR(B1649=1,B1649=2,B1649=3,B1649=4,B1649=5),B1649,"")))))))</f>
        <v/>
      </c>
      <c r="E1649" s="11" t="str">
        <f>(IF(C1649=Localisation!$C$70,1,IF(C1649=Localisation!$C$71,2,IF(C1649=Localisation!$C$72,3,IF(C1649=Localisation!$C$73,4,IF(C1649=Localisation!$C$74,5,IF(OR(C1649=1,C1649=2,C1649=3,C1649=4,C1649=5),C1649,"")))))))</f>
        <v/>
      </c>
      <c r="F1649" s="55" t="e">
        <f t="shared" si="78"/>
        <v>#VALUE!</v>
      </c>
      <c r="G1649" s="55" t="e">
        <f t="shared" si="79"/>
        <v>#VALUE!</v>
      </c>
    </row>
    <row r="1650" spans="4:7" x14ac:dyDescent="0.3">
      <c r="D1650" s="11" t="str">
        <f>(IF(B1650=Localisation!$C$64,1,IF(B1650=Localisation!$C$65,2,IF(B1650=Localisation!$C$66,3,IF(B1650=Localisation!$C$67,4,IF(B1650=Localisation!$C$68,5,IF(OR(B1650=1,B1650=2,B1650=3,B1650=4,B1650=5),B1650,"")))))))</f>
        <v/>
      </c>
      <c r="E1650" s="11" t="str">
        <f>(IF(C1650=Localisation!$C$70,1,IF(C1650=Localisation!$C$71,2,IF(C1650=Localisation!$C$72,3,IF(C1650=Localisation!$C$73,4,IF(C1650=Localisation!$C$74,5,IF(OR(C1650=1,C1650=2,C1650=3,C1650=4,C1650=5),C1650,"")))))))</f>
        <v/>
      </c>
      <c r="F1650" s="55" t="e">
        <f t="shared" si="78"/>
        <v>#VALUE!</v>
      </c>
      <c r="G1650" s="55" t="e">
        <f t="shared" si="79"/>
        <v>#VALUE!</v>
      </c>
    </row>
    <row r="1651" spans="4:7" x14ac:dyDescent="0.3">
      <c r="D1651" s="11" t="str">
        <f>(IF(B1651=Localisation!$C$64,1,IF(B1651=Localisation!$C$65,2,IF(B1651=Localisation!$C$66,3,IF(B1651=Localisation!$C$67,4,IF(B1651=Localisation!$C$68,5,IF(OR(B1651=1,B1651=2,B1651=3,B1651=4,B1651=5),B1651,"")))))))</f>
        <v/>
      </c>
      <c r="E1651" s="11" t="str">
        <f>(IF(C1651=Localisation!$C$70,1,IF(C1651=Localisation!$C$71,2,IF(C1651=Localisation!$C$72,3,IF(C1651=Localisation!$C$73,4,IF(C1651=Localisation!$C$74,5,IF(OR(C1651=1,C1651=2,C1651=3,C1651=4,C1651=5),C1651,"")))))))</f>
        <v/>
      </c>
      <c r="F1651" s="55" t="e">
        <f t="shared" si="78"/>
        <v>#VALUE!</v>
      </c>
      <c r="G1651" s="55" t="e">
        <f t="shared" si="79"/>
        <v>#VALUE!</v>
      </c>
    </row>
    <row r="1652" spans="4:7" x14ac:dyDescent="0.3">
      <c r="D1652" s="11" t="str">
        <f>(IF(B1652=Localisation!$C$64,1,IF(B1652=Localisation!$C$65,2,IF(B1652=Localisation!$C$66,3,IF(B1652=Localisation!$C$67,4,IF(B1652=Localisation!$C$68,5,IF(OR(B1652=1,B1652=2,B1652=3,B1652=4,B1652=5),B1652,"")))))))</f>
        <v/>
      </c>
      <c r="E1652" s="11" t="str">
        <f>(IF(C1652=Localisation!$C$70,1,IF(C1652=Localisation!$C$71,2,IF(C1652=Localisation!$C$72,3,IF(C1652=Localisation!$C$73,4,IF(C1652=Localisation!$C$74,5,IF(OR(C1652=1,C1652=2,C1652=3,C1652=4,C1652=5),C1652,"")))))))</f>
        <v/>
      </c>
      <c r="F1652" s="55" t="e">
        <f t="shared" si="78"/>
        <v>#VALUE!</v>
      </c>
      <c r="G1652" s="55" t="e">
        <f t="shared" si="79"/>
        <v>#VALUE!</v>
      </c>
    </row>
    <row r="1653" spans="4:7" x14ac:dyDescent="0.3">
      <c r="D1653" s="11" t="str">
        <f>(IF(B1653=Localisation!$C$64,1,IF(B1653=Localisation!$C$65,2,IF(B1653=Localisation!$C$66,3,IF(B1653=Localisation!$C$67,4,IF(B1653=Localisation!$C$68,5,IF(OR(B1653=1,B1653=2,B1653=3,B1653=4,B1653=5),B1653,"")))))))</f>
        <v/>
      </c>
      <c r="E1653" s="11" t="str">
        <f>(IF(C1653=Localisation!$C$70,1,IF(C1653=Localisation!$C$71,2,IF(C1653=Localisation!$C$72,3,IF(C1653=Localisation!$C$73,4,IF(C1653=Localisation!$C$74,5,IF(OR(C1653=1,C1653=2,C1653=3,C1653=4,C1653=5),C1653,"")))))))</f>
        <v/>
      </c>
      <c r="F1653" s="55" t="e">
        <f t="shared" si="78"/>
        <v>#VALUE!</v>
      </c>
      <c r="G1653" s="55" t="e">
        <f t="shared" si="79"/>
        <v>#VALUE!</v>
      </c>
    </row>
    <row r="1654" spans="4:7" x14ac:dyDescent="0.3">
      <c r="D1654" s="11" t="str">
        <f>(IF(B1654=Localisation!$C$64,1,IF(B1654=Localisation!$C$65,2,IF(B1654=Localisation!$C$66,3,IF(B1654=Localisation!$C$67,4,IF(B1654=Localisation!$C$68,5,IF(OR(B1654=1,B1654=2,B1654=3,B1654=4,B1654=5),B1654,"")))))))</f>
        <v/>
      </c>
      <c r="E1654" s="11" t="str">
        <f>(IF(C1654=Localisation!$C$70,1,IF(C1654=Localisation!$C$71,2,IF(C1654=Localisation!$C$72,3,IF(C1654=Localisation!$C$73,4,IF(C1654=Localisation!$C$74,5,IF(OR(C1654=1,C1654=2,C1654=3,C1654=4,C1654=5),C1654,"")))))))</f>
        <v/>
      </c>
      <c r="F1654" s="55" t="e">
        <f t="shared" si="78"/>
        <v>#VALUE!</v>
      </c>
      <c r="G1654" s="55" t="e">
        <f t="shared" si="79"/>
        <v>#VALUE!</v>
      </c>
    </row>
    <row r="1655" spans="4:7" x14ac:dyDescent="0.3">
      <c r="D1655" s="11" t="str">
        <f>(IF(B1655=Localisation!$C$64,1,IF(B1655=Localisation!$C$65,2,IF(B1655=Localisation!$C$66,3,IF(B1655=Localisation!$C$67,4,IF(B1655=Localisation!$C$68,5,IF(OR(B1655=1,B1655=2,B1655=3,B1655=4,B1655=5),B1655,"")))))))</f>
        <v/>
      </c>
      <c r="E1655" s="11" t="str">
        <f>(IF(C1655=Localisation!$C$70,1,IF(C1655=Localisation!$C$71,2,IF(C1655=Localisation!$C$72,3,IF(C1655=Localisation!$C$73,4,IF(C1655=Localisation!$C$74,5,IF(OR(C1655=1,C1655=2,C1655=3,C1655=4,C1655=5),C1655,"")))))))</f>
        <v/>
      </c>
      <c r="F1655" s="55" t="e">
        <f t="shared" si="78"/>
        <v>#VALUE!</v>
      </c>
      <c r="G1655" s="55" t="e">
        <f t="shared" si="79"/>
        <v>#VALUE!</v>
      </c>
    </row>
    <row r="1656" spans="4:7" x14ac:dyDescent="0.3">
      <c r="D1656" s="11" t="str">
        <f>(IF(B1656=Localisation!$C$64,1,IF(B1656=Localisation!$C$65,2,IF(B1656=Localisation!$C$66,3,IF(B1656=Localisation!$C$67,4,IF(B1656=Localisation!$C$68,5,IF(OR(B1656=1,B1656=2,B1656=3,B1656=4,B1656=5),B1656,"")))))))</f>
        <v/>
      </c>
      <c r="E1656" s="11" t="str">
        <f>(IF(C1656=Localisation!$C$70,1,IF(C1656=Localisation!$C$71,2,IF(C1656=Localisation!$C$72,3,IF(C1656=Localisation!$C$73,4,IF(C1656=Localisation!$C$74,5,IF(OR(C1656=1,C1656=2,C1656=3,C1656=4,C1656=5),C1656,"")))))))</f>
        <v/>
      </c>
      <c r="F1656" s="55" t="e">
        <f t="shared" si="78"/>
        <v>#VALUE!</v>
      </c>
      <c r="G1656" s="55" t="e">
        <f t="shared" si="79"/>
        <v>#VALUE!</v>
      </c>
    </row>
    <row r="1657" spans="4:7" x14ac:dyDescent="0.3">
      <c r="D1657" s="11" t="str">
        <f>(IF(B1657=Localisation!$C$64,1,IF(B1657=Localisation!$C$65,2,IF(B1657=Localisation!$C$66,3,IF(B1657=Localisation!$C$67,4,IF(B1657=Localisation!$C$68,5,IF(OR(B1657=1,B1657=2,B1657=3,B1657=4,B1657=5),B1657,"")))))))</f>
        <v/>
      </c>
      <c r="E1657" s="11" t="str">
        <f>(IF(C1657=Localisation!$C$70,1,IF(C1657=Localisation!$C$71,2,IF(C1657=Localisation!$C$72,3,IF(C1657=Localisation!$C$73,4,IF(C1657=Localisation!$C$74,5,IF(OR(C1657=1,C1657=2,C1657=3,C1657=4,C1657=5),C1657,"")))))))</f>
        <v/>
      </c>
      <c r="F1657" s="55" t="e">
        <f t="shared" si="78"/>
        <v>#VALUE!</v>
      </c>
      <c r="G1657" s="55" t="e">
        <f t="shared" si="79"/>
        <v>#VALUE!</v>
      </c>
    </row>
    <row r="1658" spans="4:7" x14ac:dyDescent="0.3">
      <c r="D1658" s="11" t="str">
        <f>(IF(B1658=Localisation!$C$64,1,IF(B1658=Localisation!$C$65,2,IF(B1658=Localisation!$C$66,3,IF(B1658=Localisation!$C$67,4,IF(B1658=Localisation!$C$68,5,IF(OR(B1658=1,B1658=2,B1658=3,B1658=4,B1658=5),B1658,"")))))))</f>
        <v/>
      </c>
      <c r="E1658" s="11" t="str">
        <f>(IF(C1658=Localisation!$C$70,1,IF(C1658=Localisation!$C$71,2,IF(C1658=Localisation!$C$72,3,IF(C1658=Localisation!$C$73,4,IF(C1658=Localisation!$C$74,5,IF(OR(C1658=1,C1658=2,C1658=3,C1658=4,C1658=5),C1658,"")))))))</f>
        <v/>
      </c>
      <c r="F1658" s="55" t="e">
        <f t="shared" si="78"/>
        <v>#VALUE!</v>
      </c>
      <c r="G1658" s="55" t="e">
        <f t="shared" si="79"/>
        <v>#VALUE!</v>
      </c>
    </row>
    <row r="1659" spans="4:7" x14ac:dyDescent="0.3">
      <c r="D1659" s="11" t="str">
        <f>(IF(B1659=Localisation!$C$64,1,IF(B1659=Localisation!$C$65,2,IF(B1659=Localisation!$C$66,3,IF(B1659=Localisation!$C$67,4,IF(B1659=Localisation!$C$68,5,IF(OR(B1659=1,B1659=2,B1659=3,B1659=4,B1659=5),B1659,"")))))))</f>
        <v/>
      </c>
      <c r="E1659" s="11" t="str">
        <f>(IF(C1659=Localisation!$C$70,1,IF(C1659=Localisation!$C$71,2,IF(C1659=Localisation!$C$72,3,IF(C1659=Localisation!$C$73,4,IF(C1659=Localisation!$C$74,5,IF(OR(C1659=1,C1659=2,C1659=3,C1659=4,C1659=5),C1659,"")))))))</f>
        <v/>
      </c>
      <c r="F1659" s="55" t="e">
        <f t="shared" si="78"/>
        <v>#VALUE!</v>
      </c>
      <c r="G1659" s="55" t="e">
        <f t="shared" si="79"/>
        <v>#VALUE!</v>
      </c>
    </row>
    <row r="1660" spans="4:7" x14ac:dyDescent="0.3">
      <c r="D1660" s="11" t="str">
        <f>(IF(B1660=Localisation!$C$64,1,IF(B1660=Localisation!$C$65,2,IF(B1660=Localisation!$C$66,3,IF(B1660=Localisation!$C$67,4,IF(B1660=Localisation!$C$68,5,IF(OR(B1660=1,B1660=2,B1660=3,B1660=4,B1660=5),B1660,"")))))))</f>
        <v/>
      </c>
      <c r="E1660" s="11" t="str">
        <f>(IF(C1660=Localisation!$C$70,1,IF(C1660=Localisation!$C$71,2,IF(C1660=Localisation!$C$72,3,IF(C1660=Localisation!$C$73,4,IF(C1660=Localisation!$C$74,5,IF(OR(C1660=1,C1660=2,C1660=3,C1660=4,C1660=5),C1660,"")))))))</f>
        <v/>
      </c>
      <c r="F1660" s="55" t="e">
        <f t="shared" si="78"/>
        <v>#VALUE!</v>
      </c>
      <c r="G1660" s="55" t="e">
        <f t="shared" si="79"/>
        <v>#VALUE!</v>
      </c>
    </row>
    <row r="1661" spans="4:7" x14ac:dyDescent="0.3">
      <c r="D1661" s="11" t="str">
        <f>(IF(B1661=Localisation!$C$64,1,IF(B1661=Localisation!$C$65,2,IF(B1661=Localisation!$C$66,3,IF(B1661=Localisation!$C$67,4,IF(B1661=Localisation!$C$68,5,IF(OR(B1661=1,B1661=2,B1661=3,B1661=4,B1661=5),B1661,"")))))))</f>
        <v/>
      </c>
      <c r="E1661" s="11" t="str">
        <f>(IF(C1661=Localisation!$C$70,1,IF(C1661=Localisation!$C$71,2,IF(C1661=Localisation!$C$72,3,IF(C1661=Localisation!$C$73,4,IF(C1661=Localisation!$C$74,5,IF(OR(C1661=1,C1661=2,C1661=3,C1661=4,C1661=5),C1661,"")))))))</f>
        <v/>
      </c>
      <c r="F1661" s="55" t="e">
        <f t="shared" si="78"/>
        <v>#VALUE!</v>
      </c>
      <c r="G1661" s="55" t="e">
        <f t="shared" si="79"/>
        <v>#VALUE!</v>
      </c>
    </row>
    <row r="1662" spans="4:7" x14ac:dyDescent="0.3">
      <c r="D1662" s="11" t="str">
        <f>(IF(B1662=Localisation!$C$64,1,IF(B1662=Localisation!$C$65,2,IF(B1662=Localisation!$C$66,3,IF(B1662=Localisation!$C$67,4,IF(B1662=Localisation!$C$68,5,IF(OR(B1662=1,B1662=2,B1662=3,B1662=4,B1662=5),B1662,"")))))))</f>
        <v/>
      </c>
      <c r="E1662" s="11" t="str">
        <f>(IF(C1662=Localisation!$C$70,1,IF(C1662=Localisation!$C$71,2,IF(C1662=Localisation!$C$72,3,IF(C1662=Localisation!$C$73,4,IF(C1662=Localisation!$C$74,5,IF(OR(C1662=1,C1662=2,C1662=3,C1662=4,C1662=5),C1662,"")))))))</f>
        <v/>
      </c>
      <c r="F1662" s="55" t="e">
        <f t="shared" si="78"/>
        <v>#VALUE!</v>
      </c>
      <c r="G1662" s="55" t="e">
        <f t="shared" si="79"/>
        <v>#VALUE!</v>
      </c>
    </row>
    <row r="1663" spans="4:7" x14ac:dyDescent="0.3">
      <c r="D1663" s="11" t="str">
        <f>(IF(B1663=Localisation!$C$64,1,IF(B1663=Localisation!$C$65,2,IF(B1663=Localisation!$C$66,3,IF(B1663=Localisation!$C$67,4,IF(B1663=Localisation!$C$68,5,IF(OR(B1663=1,B1663=2,B1663=3,B1663=4,B1663=5),B1663,"")))))))</f>
        <v/>
      </c>
      <c r="E1663" s="11" t="str">
        <f>(IF(C1663=Localisation!$C$70,1,IF(C1663=Localisation!$C$71,2,IF(C1663=Localisation!$C$72,3,IF(C1663=Localisation!$C$73,4,IF(C1663=Localisation!$C$74,5,IF(OR(C1663=1,C1663=2,C1663=3,C1663=4,C1663=5),C1663,"")))))))</f>
        <v/>
      </c>
      <c r="F1663" s="55" t="e">
        <f t="shared" si="78"/>
        <v>#VALUE!</v>
      </c>
      <c r="G1663" s="55" t="e">
        <f t="shared" si="79"/>
        <v>#VALUE!</v>
      </c>
    </row>
    <row r="1664" spans="4:7" x14ac:dyDescent="0.3">
      <c r="D1664" s="11" t="str">
        <f>(IF(B1664=Localisation!$C$64,1,IF(B1664=Localisation!$C$65,2,IF(B1664=Localisation!$C$66,3,IF(B1664=Localisation!$C$67,4,IF(B1664=Localisation!$C$68,5,IF(OR(B1664=1,B1664=2,B1664=3,B1664=4,B1664=5),B1664,"")))))))</f>
        <v/>
      </c>
      <c r="E1664" s="11" t="str">
        <f>(IF(C1664=Localisation!$C$70,1,IF(C1664=Localisation!$C$71,2,IF(C1664=Localisation!$C$72,3,IF(C1664=Localisation!$C$73,4,IF(C1664=Localisation!$C$74,5,IF(OR(C1664=1,C1664=2,C1664=3,C1664=4,C1664=5),C1664,"")))))))</f>
        <v/>
      </c>
      <c r="F1664" s="55" t="e">
        <f t="shared" si="78"/>
        <v>#VALUE!</v>
      </c>
      <c r="G1664" s="55" t="e">
        <f t="shared" si="79"/>
        <v>#VALUE!</v>
      </c>
    </row>
    <row r="1665" spans="4:7" x14ac:dyDescent="0.3">
      <c r="D1665" s="11" t="str">
        <f>(IF(B1665=Localisation!$C$64,1,IF(B1665=Localisation!$C$65,2,IF(B1665=Localisation!$C$66,3,IF(B1665=Localisation!$C$67,4,IF(B1665=Localisation!$C$68,5,IF(OR(B1665=1,B1665=2,B1665=3,B1665=4,B1665=5),B1665,"")))))))</f>
        <v/>
      </c>
      <c r="E1665" s="11" t="str">
        <f>(IF(C1665=Localisation!$C$70,1,IF(C1665=Localisation!$C$71,2,IF(C1665=Localisation!$C$72,3,IF(C1665=Localisation!$C$73,4,IF(C1665=Localisation!$C$74,5,IF(OR(C1665=1,C1665=2,C1665=3,C1665=4,C1665=5),C1665,"")))))))</f>
        <v/>
      </c>
      <c r="F1665" s="55" t="e">
        <f t="shared" si="78"/>
        <v>#VALUE!</v>
      </c>
      <c r="G1665" s="55" t="e">
        <f t="shared" si="79"/>
        <v>#VALUE!</v>
      </c>
    </row>
    <row r="1666" spans="4:7" x14ac:dyDescent="0.3">
      <c r="D1666" s="11" t="str">
        <f>(IF(B1666=Localisation!$C$64,1,IF(B1666=Localisation!$C$65,2,IF(B1666=Localisation!$C$66,3,IF(B1666=Localisation!$C$67,4,IF(B1666=Localisation!$C$68,5,IF(OR(B1666=1,B1666=2,B1666=3,B1666=4,B1666=5),B1666,"")))))))</f>
        <v/>
      </c>
      <c r="E1666" s="11" t="str">
        <f>(IF(C1666=Localisation!$C$70,1,IF(C1666=Localisation!$C$71,2,IF(C1666=Localisation!$C$72,3,IF(C1666=Localisation!$C$73,4,IF(C1666=Localisation!$C$74,5,IF(OR(C1666=1,C1666=2,C1666=3,C1666=4,C1666=5),C1666,"")))))))</f>
        <v/>
      </c>
      <c r="F1666" s="55" t="e">
        <f t="shared" si="78"/>
        <v>#VALUE!</v>
      </c>
      <c r="G1666" s="55" t="e">
        <f t="shared" si="79"/>
        <v>#VALUE!</v>
      </c>
    </row>
    <row r="1667" spans="4:7" x14ac:dyDescent="0.3">
      <c r="D1667" s="11" t="str">
        <f>(IF(B1667=Localisation!$C$64,1,IF(B1667=Localisation!$C$65,2,IF(B1667=Localisation!$C$66,3,IF(B1667=Localisation!$C$67,4,IF(B1667=Localisation!$C$68,5,IF(OR(B1667=1,B1667=2,B1667=3,B1667=4,B1667=5),B1667,"")))))))</f>
        <v/>
      </c>
      <c r="E1667" s="11" t="str">
        <f>(IF(C1667=Localisation!$C$70,1,IF(C1667=Localisation!$C$71,2,IF(C1667=Localisation!$C$72,3,IF(C1667=Localisation!$C$73,4,IF(C1667=Localisation!$C$74,5,IF(OR(C1667=1,C1667=2,C1667=3,C1667=4,C1667=5),C1667,"")))))))</f>
        <v/>
      </c>
      <c r="F1667" s="55" t="e">
        <f t="shared" si="78"/>
        <v>#VALUE!</v>
      </c>
      <c r="G1667" s="55" t="e">
        <f t="shared" si="79"/>
        <v>#VALUE!</v>
      </c>
    </row>
    <row r="1668" spans="4:7" x14ac:dyDescent="0.3">
      <c r="D1668" s="11" t="str">
        <f>(IF(B1668=Localisation!$C$64,1,IF(B1668=Localisation!$C$65,2,IF(B1668=Localisation!$C$66,3,IF(B1668=Localisation!$C$67,4,IF(B1668=Localisation!$C$68,5,IF(OR(B1668=1,B1668=2,B1668=3,B1668=4,B1668=5),B1668,"")))))))</f>
        <v/>
      </c>
      <c r="E1668" s="11" t="str">
        <f>(IF(C1668=Localisation!$C$70,1,IF(C1668=Localisation!$C$71,2,IF(C1668=Localisation!$C$72,3,IF(C1668=Localisation!$C$73,4,IF(C1668=Localisation!$C$74,5,IF(OR(C1668=1,C1668=2,C1668=3,C1668=4,C1668=5),C1668,"")))))))</f>
        <v/>
      </c>
      <c r="F1668" s="55" t="e">
        <f t="shared" si="78"/>
        <v>#VALUE!</v>
      </c>
      <c r="G1668" s="55" t="e">
        <f t="shared" si="79"/>
        <v>#VALUE!</v>
      </c>
    </row>
    <row r="1669" spans="4:7" x14ac:dyDescent="0.3">
      <c r="D1669" s="11" t="str">
        <f>(IF(B1669=Localisation!$C$64,1,IF(B1669=Localisation!$C$65,2,IF(B1669=Localisation!$C$66,3,IF(B1669=Localisation!$C$67,4,IF(B1669=Localisation!$C$68,5,IF(OR(B1669=1,B1669=2,B1669=3,B1669=4,B1669=5),B1669,"")))))))</f>
        <v/>
      </c>
      <c r="E1669" s="11" t="str">
        <f>(IF(C1669=Localisation!$C$70,1,IF(C1669=Localisation!$C$71,2,IF(C1669=Localisation!$C$72,3,IF(C1669=Localisation!$C$73,4,IF(C1669=Localisation!$C$74,5,IF(OR(C1669=1,C1669=2,C1669=3,C1669=4,C1669=5),C1669,"")))))))</f>
        <v/>
      </c>
      <c r="F1669" s="55" t="e">
        <f t="shared" si="78"/>
        <v>#VALUE!</v>
      </c>
      <c r="G1669" s="55" t="e">
        <f t="shared" si="79"/>
        <v>#VALUE!</v>
      </c>
    </row>
    <row r="1670" spans="4:7" x14ac:dyDescent="0.3">
      <c r="D1670" s="11" t="str">
        <f>(IF(B1670=Localisation!$C$64,1,IF(B1670=Localisation!$C$65,2,IF(B1670=Localisation!$C$66,3,IF(B1670=Localisation!$C$67,4,IF(B1670=Localisation!$C$68,5,IF(OR(B1670=1,B1670=2,B1670=3,B1670=4,B1670=5),B1670,"")))))))</f>
        <v/>
      </c>
      <c r="E1670" s="11" t="str">
        <f>(IF(C1670=Localisation!$C$70,1,IF(C1670=Localisation!$C$71,2,IF(C1670=Localisation!$C$72,3,IF(C1670=Localisation!$C$73,4,IF(C1670=Localisation!$C$74,5,IF(OR(C1670=1,C1670=2,C1670=3,C1670=4,C1670=5),C1670,"")))))))</f>
        <v/>
      </c>
      <c r="F1670" s="55" t="e">
        <f t="shared" si="78"/>
        <v>#VALUE!</v>
      </c>
      <c r="G1670" s="55" t="e">
        <f t="shared" si="79"/>
        <v>#VALUE!</v>
      </c>
    </row>
    <row r="1671" spans="4:7" x14ac:dyDescent="0.3">
      <c r="D1671" s="11" t="str">
        <f>(IF(B1671=Localisation!$C$64,1,IF(B1671=Localisation!$C$65,2,IF(B1671=Localisation!$C$66,3,IF(B1671=Localisation!$C$67,4,IF(B1671=Localisation!$C$68,5,IF(OR(B1671=1,B1671=2,B1671=3,B1671=4,B1671=5),B1671,"")))))))</f>
        <v/>
      </c>
      <c r="E1671" s="11" t="str">
        <f>(IF(C1671=Localisation!$C$70,1,IF(C1671=Localisation!$C$71,2,IF(C1671=Localisation!$C$72,3,IF(C1671=Localisation!$C$73,4,IF(C1671=Localisation!$C$74,5,IF(OR(C1671=1,C1671=2,C1671=3,C1671=4,C1671=5),C1671,"")))))))</f>
        <v/>
      </c>
      <c r="F1671" s="55" t="e">
        <f t="shared" si="78"/>
        <v>#VALUE!</v>
      </c>
      <c r="G1671" s="55" t="e">
        <f t="shared" si="79"/>
        <v>#VALUE!</v>
      </c>
    </row>
    <row r="1672" spans="4:7" x14ac:dyDescent="0.3">
      <c r="D1672" s="11" t="str">
        <f>(IF(B1672=Localisation!$C$64,1,IF(B1672=Localisation!$C$65,2,IF(B1672=Localisation!$C$66,3,IF(B1672=Localisation!$C$67,4,IF(B1672=Localisation!$C$68,5,IF(OR(B1672=1,B1672=2,B1672=3,B1672=4,B1672=5),B1672,"")))))))</f>
        <v/>
      </c>
      <c r="E1672" s="11" t="str">
        <f>(IF(C1672=Localisation!$C$70,1,IF(C1672=Localisation!$C$71,2,IF(C1672=Localisation!$C$72,3,IF(C1672=Localisation!$C$73,4,IF(C1672=Localisation!$C$74,5,IF(OR(C1672=1,C1672=2,C1672=3,C1672=4,C1672=5),C1672,"")))))))</f>
        <v/>
      </c>
      <c r="F1672" s="55" t="e">
        <f t="shared" si="78"/>
        <v>#VALUE!</v>
      </c>
      <c r="G1672" s="55" t="e">
        <f t="shared" si="79"/>
        <v>#VALUE!</v>
      </c>
    </row>
    <row r="1673" spans="4:7" x14ac:dyDescent="0.3">
      <c r="D1673" s="11" t="str">
        <f>(IF(B1673=Localisation!$C$64,1,IF(B1673=Localisation!$C$65,2,IF(B1673=Localisation!$C$66,3,IF(B1673=Localisation!$C$67,4,IF(B1673=Localisation!$C$68,5,IF(OR(B1673=1,B1673=2,B1673=3,B1673=4,B1673=5),B1673,"")))))))</f>
        <v/>
      </c>
      <c r="E1673" s="11" t="str">
        <f>(IF(C1673=Localisation!$C$70,1,IF(C1673=Localisation!$C$71,2,IF(C1673=Localisation!$C$72,3,IF(C1673=Localisation!$C$73,4,IF(C1673=Localisation!$C$74,5,IF(OR(C1673=1,C1673=2,C1673=3,C1673=4,C1673=5),C1673,"")))))))</f>
        <v/>
      </c>
      <c r="F1673" s="55" t="e">
        <f t="shared" si="78"/>
        <v>#VALUE!</v>
      </c>
      <c r="G1673" s="55" t="e">
        <f t="shared" si="79"/>
        <v>#VALUE!</v>
      </c>
    </row>
    <row r="1674" spans="4:7" x14ac:dyDescent="0.3">
      <c r="D1674" s="11" t="str">
        <f>(IF(B1674=Localisation!$C$64,1,IF(B1674=Localisation!$C$65,2,IF(B1674=Localisation!$C$66,3,IF(B1674=Localisation!$C$67,4,IF(B1674=Localisation!$C$68,5,IF(OR(B1674=1,B1674=2,B1674=3,B1674=4,B1674=5),B1674,"")))))))</f>
        <v/>
      </c>
      <c r="E1674" s="11" t="str">
        <f>(IF(C1674=Localisation!$C$70,1,IF(C1674=Localisation!$C$71,2,IF(C1674=Localisation!$C$72,3,IF(C1674=Localisation!$C$73,4,IF(C1674=Localisation!$C$74,5,IF(OR(C1674=1,C1674=2,C1674=3,C1674=4,C1674=5),C1674,"")))))))</f>
        <v/>
      </c>
      <c r="F1674" s="55" t="e">
        <f t="shared" si="78"/>
        <v>#VALUE!</v>
      </c>
      <c r="G1674" s="55" t="e">
        <f t="shared" si="79"/>
        <v>#VALUE!</v>
      </c>
    </row>
    <row r="1675" spans="4:7" x14ac:dyDescent="0.3">
      <c r="D1675" s="11" t="str">
        <f>(IF(B1675=Localisation!$C$64,1,IF(B1675=Localisation!$C$65,2,IF(B1675=Localisation!$C$66,3,IF(B1675=Localisation!$C$67,4,IF(B1675=Localisation!$C$68,5,IF(OR(B1675=1,B1675=2,B1675=3,B1675=4,B1675=5),B1675,"")))))))</f>
        <v/>
      </c>
      <c r="E1675" s="11" t="str">
        <f>(IF(C1675=Localisation!$C$70,1,IF(C1675=Localisation!$C$71,2,IF(C1675=Localisation!$C$72,3,IF(C1675=Localisation!$C$73,4,IF(C1675=Localisation!$C$74,5,IF(OR(C1675=1,C1675=2,C1675=3,C1675=4,C1675=5),C1675,"")))))))</f>
        <v/>
      </c>
      <c r="F1675" s="55" t="e">
        <f t="shared" si="78"/>
        <v>#VALUE!</v>
      </c>
      <c r="G1675" s="55" t="e">
        <f t="shared" si="79"/>
        <v>#VALUE!</v>
      </c>
    </row>
    <row r="1676" spans="4:7" x14ac:dyDescent="0.3">
      <c r="D1676" s="11" t="str">
        <f>(IF(B1676=Localisation!$C$64,1,IF(B1676=Localisation!$C$65,2,IF(B1676=Localisation!$C$66,3,IF(B1676=Localisation!$C$67,4,IF(B1676=Localisation!$C$68,5,IF(OR(B1676=1,B1676=2,B1676=3,B1676=4,B1676=5),B1676,"")))))))</f>
        <v/>
      </c>
      <c r="E1676" s="11" t="str">
        <f>(IF(C1676=Localisation!$C$70,1,IF(C1676=Localisation!$C$71,2,IF(C1676=Localisation!$C$72,3,IF(C1676=Localisation!$C$73,4,IF(C1676=Localisation!$C$74,5,IF(OR(C1676=1,C1676=2,C1676=3,C1676=4,C1676=5),C1676,"")))))))</f>
        <v/>
      </c>
      <c r="F1676" s="55" t="e">
        <f t="shared" si="78"/>
        <v>#VALUE!</v>
      </c>
      <c r="G1676" s="55" t="e">
        <f t="shared" si="79"/>
        <v>#VALUE!</v>
      </c>
    </row>
    <row r="1677" spans="4:7" x14ac:dyDescent="0.3">
      <c r="D1677" s="11" t="str">
        <f>(IF(B1677=Localisation!$C$64,1,IF(B1677=Localisation!$C$65,2,IF(B1677=Localisation!$C$66,3,IF(B1677=Localisation!$C$67,4,IF(B1677=Localisation!$C$68,5,IF(OR(B1677=1,B1677=2,B1677=3,B1677=4,B1677=5),B1677,"")))))))</f>
        <v/>
      </c>
      <c r="E1677" s="11" t="str">
        <f>(IF(C1677=Localisation!$C$70,1,IF(C1677=Localisation!$C$71,2,IF(C1677=Localisation!$C$72,3,IF(C1677=Localisation!$C$73,4,IF(C1677=Localisation!$C$74,5,IF(OR(C1677=1,C1677=2,C1677=3,C1677=4,C1677=5),C1677,"")))))))</f>
        <v/>
      </c>
      <c r="F1677" s="55" t="e">
        <f t="shared" si="78"/>
        <v>#VALUE!</v>
      </c>
      <c r="G1677" s="55" t="e">
        <f t="shared" si="79"/>
        <v>#VALUE!</v>
      </c>
    </row>
    <row r="1678" spans="4:7" x14ac:dyDescent="0.3">
      <c r="D1678" s="11" t="str">
        <f>(IF(B1678=Localisation!$C$64,1,IF(B1678=Localisation!$C$65,2,IF(B1678=Localisation!$C$66,3,IF(B1678=Localisation!$C$67,4,IF(B1678=Localisation!$C$68,5,IF(OR(B1678=1,B1678=2,B1678=3,B1678=4,B1678=5),B1678,"")))))))</f>
        <v/>
      </c>
      <c r="E1678" s="11" t="str">
        <f>(IF(C1678=Localisation!$C$70,1,IF(C1678=Localisation!$C$71,2,IF(C1678=Localisation!$C$72,3,IF(C1678=Localisation!$C$73,4,IF(C1678=Localisation!$C$74,5,IF(OR(C1678=1,C1678=2,C1678=3,C1678=4,C1678=5),C1678,"")))))))</f>
        <v/>
      </c>
      <c r="F1678" s="55" t="e">
        <f t="shared" si="78"/>
        <v>#VALUE!</v>
      </c>
      <c r="G1678" s="55" t="e">
        <f t="shared" si="79"/>
        <v>#VALUE!</v>
      </c>
    </row>
    <row r="1679" spans="4:7" x14ac:dyDescent="0.3">
      <c r="D1679" s="11" t="str">
        <f>(IF(B1679=Localisation!$C$64,1,IF(B1679=Localisation!$C$65,2,IF(B1679=Localisation!$C$66,3,IF(B1679=Localisation!$C$67,4,IF(B1679=Localisation!$C$68,5,IF(OR(B1679=1,B1679=2,B1679=3,B1679=4,B1679=5),B1679,"")))))))</f>
        <v/>
      </c>
      <c r="E1679" s="11" t="str">
        <f>(IF(C1679=Localisation!$C$70,1,IF(C1679=Localisation!$C$71,2,IF(C1679=Localisation!$C$72,3,IF(C1679=Localisation!$C$73,4,IF(C1679=Localisation!$C$74,5,IF(OR(C1679=1,C1679=2,C1679=3,C1679=4,C1679=5),C1679,"")))))))</f>
        <v/>
      </c>
      <c r="F1679" s="55" t="e">
        <f t="shared" si="78"/>
        <v>#VALUE!</v>
      </c>
      <c r="G1679" s="55" t="e">
        <f t="shared" si="79"/>
        <v>#VALUE!</v>
      </c>
    </row>
    <row r="1680" spans="4:7" x14ac:dyDescent="0.3">
      <c r="D1680" s="11" t="str">
        <f>(IF(B1680=Localisation!$C$64,1,IF(B1680=Localisation!$C$65,2,IF(B1680=Localisation!$C$66,3,IF(B1680=Localisation!$C$67,4,IF(B1680=Localisation!$C$68,5,IF(OR(B1680=1,B1680=2,B1680=3,B1680=4,B1680=5),B1680,"")))))))</f>
        <v/>
      </c>
      <c r="E1680" s="11" t="str">
        <f>(IF(C1680=Localisation!$C$70,1,IF(C1680=Localisation!$C$71,2,IF(C1680=Localisation!$C$72,3,IF(C1680=Localisation!$C$73,4,IF(C1680=Localisation!$C$74,5,IF(OR(C1680=1,C1680=2,C1680=3,C1680=4,C1680=5),C1680,"")))))))</f>
        <v/>
      </c>
      <c r="F1680" s="55" t="e">
        <f t="shared" si="78"/>
        <v>#VALUE!</v>
      </c>
      <c r="G1680" s="55" t="e">
        <f t="shared" si="79"/>
        <v>#VALUE!</v>
      </c>
    </row>
    <row r="1681" spans="4:7" x14ac:dyDescent="0.3">
      <c r="D1681" s="11" t="str">
        <f>(IF(B1681=Localisation!$C$64,1,IF(B1681=Localisation!$C$65,2,IF(B1681=Localisation!$C$66,3,IF(B1681=Localisation!$C$67,4,IF(B1681=Localisation!$C$68,5,IF(OR(B1681=1,B1681=2,B1681=3,B1681=4,B1681=5),B1681,"")))))))</f>
        <v/>
      </c>
      <c r="E1681" s="11" t="str">
        <f>(IF(C1681=Localisation!$C$70,1,IF(C1681=Localisation!$C$71,2,IF(C1681=Localisation!$C$72,3,IF(C1681=Localisation!$C$73,4,IF(C1681=Localisation!$C$74,5,IF(OR(C1681=1,C1681=2,C1681=3,C1681=4,C1681=5),C1681,"")))))))</f>
        <v/>
      </c>
      <c r="F1681" s="55" t="e">
        <f t="shared" si="78"/>
        <v>#VALUE!</v>
      </c>
      <c r="G1681" s="55" t="e">
        <f t="shared" si="79"/>
        <v>#VALUE!</v>
      </c>
    </row>
    <row r="1682" spans="4:7" x14ac:dyDescent="0.3">
      <c r="D1682" s="11" t="str">
        <f>(IF(B1682=Localisation!$C$64,1,IF(B1682=Localisation!$C$65,2,IF(B1682=Localisation!$C$66,3,IF(B1682=Localisation!$C$67,4,IF(B1682=Localisation!$C$68,5,IF(OR(B1682=1,B1682=2,B1682=3,B1682=4,B1682=5),B1682,"")))))))</f>
        <v/>
      </c>
      <c r="E1682" s="11" t="str">
        <f>(IF(C1682=Localisation!$C$70,1,IF(C1682=Localisation!$C$71,2,IF(C1682=Localisation!$C$72,3,IF(C1682=Localisation!$C$73,4,IF(C1682=Localisation!$C$74,5,IF(OR(C1682=1,C1682=2,C1682=3,C1682=4,C1682=5),C1682,"")))))))</f>
        <v/>
      </c>
      <c r="F1682" s="55" t="e">
        <f t="shared" si="78"/>
        <v>#VALUE!</v>
      </c>
      <c r="G1682" s="55" t="e">
        <f t="shared" si="79"/>
        <v>#VALUE!</v>
      </c>
    </row>
    <row r="1683" spans="4:7" x14ac:dyDescent="0.3">
      <c r="D1683" s="11" t="str">
        <f>(IF(B1683=Localisation!$C$64,1,IF(B1683=Localisation!$C$65,2,IF(B1683=Localisation!$C$66,3,IF(B1683=Localisation!$C$67,4,IF(B1683=Localisation!$C$68,5,IF(OR(B1683=1,B1683=2,B1683=3,B1683=4,B1683=5),B1683,"")))))))</f>
        <v/>
      </c>
      <c r="E1683" s="11" t="str">
        <f>(IF(C1683=Localisation!$C$70,1,IF(C1683=Localisation!$C$71,2,IF(C1683=Localisation!$C$72,3,IF(C1683=Localisation!$C$73,4,IF(C1683=Localisation!$C$74,5,IF(OR(C1683=1,C1683=2,C1683=3,C1683=4,C1683=5),C1683,"")))))))</f>
        <v/>
      </c>
      <c r="F1683" s="55" t="e">
        <f t="shared" si="78"/>
        <v>#VALUE!</v>
      </c>
      <c r="G1683" s="55" t="e">
        <f t="shared" si="79"/>
        <v>#VALUE!</v>
      </c>
    </row>
    <row r="1684" spans="4:7" x14ac:dyDescent="0.3">
      <c r="D1684" s="11" t="str">
        <f>(IF(B1684=Localisation!$C$64,1,IF(B1684=Localisation!$C$65,2,IF(B1684=Localisation!$C$66,3,IF(B1684=Localisation!$C$67,4,IF(B1684=Localisation!$C$68,5,IF(OR(B1684=1,B1684=2,B1684=3,B1684=4,B1684=5),B1684,"")))))))</f>
        <v/>
      </c>
      <c r="E1684" s="11" t="str">
        <f>(IF(C1684=Localisation!$C$70,1,IF(C1684=Localisation!$C$71,2,IF(C1684=Localisation!$C$72,3,IF(C1684=Localisation!$C$73,4,IF(C1684=Localisation!$C$74,5,IF(OR(C1684=1,C1684=2,C1684=3,C1684=4,C1684=5),C1684,"")))))))</f>
        <v/>
      </c>
      <c r="F1684" s="55" t="e">
        <f t="shared" si="78"/>
        <v>#VALUE!</v>
      </c>
      <c r="G1684" s="55" t="e">
        <f t="shared" si="79"/>
        <v>#VALUE!</v>
      </c>
    </row>
    <row r="1685" spans="4:7" x14ac:dyDescent="0.3">
      <c r="D1685" s="11" t="str">
        <f>(IF(B1685=Localisation!$C$64,1,IF(B1685=Localisation!$C$65,2,IF(B1685=Localisation!$C$66,3,IF(B1685=Localisation!$C$67,4,IF(B1685=Localisation!$C$68,5,IF(OR(B1685=1,B1685=2,B1685=3,B1685=4,B1685=5),B1685,"")))))))</f>
        <v/>
      </c>
      <c r="E1685" s="11" t="str">
        <f>(IF(C1685=Localisation!$C$70,1,IF(C1685=Localisation!$C$71,2,IF(C1685=Localisation!$C$72,3,IF(C1685=Localisation!$C$73,4,IF(C1685=Localisation!$C$74,5,IF(OR(C1685=1,C1685=2,C1685=3,C1685=4,C1685=5),C1685,"")))))))</f>
        <v/>
      </c>
      <c r="F1685" s="55" t="e">
        <f t="shared" si="78"/>
        <v>#VALUE!</v>
      </c>
      <c r="G1685" s="55" t="e">
        <f t="shared" si="79"/>
        <v>#VALUE!</v>
      </c>
    </row>
    <row r="1686" spans="4:7" x14ac:dyDescent="0.3">
      <c r="D1686" s="11" t="str">
        <f>(IF(B1686=Localisation!$C$64,1,IF(B1686=Localisation!$C$65,2,IF(B1686=Localisation!$C$66,3,IF(B1686=Localisation!$C$67,4,IF(B1686=Localisation!$C$68,5,IF(OR(B1686=1,B1686=2,B1686=3,B1686=4,B1686=5),B1686,"")))))))</f>
        <v/>
      </c>
      <c r="E1686" s="11" t="str">
        <f>(IF(C1686=Localisation!$C$70,1,IF(C1686=Localisation!$C$71,2,IF(C1686=Localisation!$C$72,3,IF(C1686=Localisation!$C$73,4,IF(C1686=Localisation!$C$74,5,IF(OR(C1686=1,C1686=2,C1686=3,C1686=4,C1686=5),C1686,"")))))))</f>
        <v/>
      </c>
      <c r="F1686" s="55" t="e">
        <f t="shared" si="78"/>
        <v>#VALUE!</v>
      </c>
      <c r="G1686" s="55" t="e">
        <f t="shared" si="79"/>
        <v>#VALUE!</v>
      </c>
    </row>
    <row r="1687" spans="4:7" x14ac:dyDescent="0.3">
      <c r="D1687" s="11" t="str">
        <f>(IF(B1687=Localisation!$C$64,1,IF(B1687=Localisation!$C$65,2,IF(B1687=Localisation!$C$66,3,IF(B1687=Localisation!$C$67,4,IF(B1687=Localisation!$C$68,5,IF(OR(B1687=1,B1687=2,B1687=3,B1687=4,B1687=5),B1687,"")))))))</f>
        <v/>
      </c>
      <c r="E1687" s="11" t="str">
        <f>(IF(C1687=Localisation!$C$70,1,IF(C1687=Localisation!$C$71,2,IF(C1687=Localisation!$C$72,3,IF(C1687=Localisation!$C$73,4,IF(C1687=Localisation!$C$74,5,IF(OR(C1687=1,C1687=2,C1687=3,C1687=4,C1687=5),C1687,"")))))))</f>
        <v/>
      </c>
      <c r="F1687" s="55" t="e">
        <f t="shared" si="78"/>
        <v>#VALUE!</v>
      </c>
      <c r="G1687" s="55" t="e">
        <f t="shared" si="79"/>
        <v>#VALUE!</v>
      </c>
    </row>
    <row r="1688" spans="4:7" x14ac:dyDescent="0.3">
      <c r="D1688" s="11" t="str">
        <f>(IF(B1688=Localisation!$C$64,1,IF(B1688=Localisation!$C$65,2,IF(B1688=Localisation!$C$66,3,IF(B1688=Localisation!$C$67,4,IF(B1688=Localisation!$C$68,5,IF(OR(B1688=1,B1688=2,B1688=3,B1688=4,B1688=5),B1688,"")))))))</f>
        <v/>
      </c>
      <c r="E1688" s="11" t="str">
        <f>(IF(C1688=Localisation!$C$70,1,IF(C1688=Localisation!$C$71,2,IF(C1688=Localisation!$C$72,3,IF(C1688=Localisation!$C$73,4,IF(C1688=Localisation!$C$74,5,IF(OR(C1688=1,C1688=2,C1688=3,C1688=4,C1688=5),C1688,"")))))))</f>
        <v/>
      </c>
      <c r="F1688" s="55" t="e">
        <f t="shared" si="78"/>
        <v>#VALUE!</v>
      </c>
      <c r="G1688" s="55" t="e">
        <f t="shared" si="79"/>
        <v>#VALUE!</v>
      </c>
    </row>
    <row r="1689" spans="4:7" x14ac:dyDescent="0.3">
      <c r="D1689" s="11" t="str">
        <f>(IF(B1689=Localisation!$C$64,1,IF(B1689=Localisation!$C$65,2,IF(B1689=Localisation!$C$66,3,IF(B1689=Localisation!$C$67,4,IF(B1689=Localisation!$C$68,5,IF(OR(B1689=1,B1689=2,B1689=3,B1689=4,B1689=5),B1689,"")))))))</f>
        <v/>
      </c>
      <c r="E1689" s="11" t="str">
        <f>(IF(C1689=Localisation!$C$70,1,IF(C1689=Localisation!$C$71,2,IF(C1689=Localisation!$C$72,3,IF(C1689=Localisation!$C$73,4,IF(C1689=Localisation!$C$74,5,IF(OR(C1689=1,C1689=2,C1689=3,C1689=4,C1689=5),C1689,"")))))))</f>
        <v/>
      </c>
      <c r="F1689" s="55" t="e">
        <f t="shared" si="78"/>
        <v>#VALUE!</v>
      </c>
      <c r="G1689" s="55" t="e">
        <f t="shared" si="79"/>
        <v>#VALUE!</v>
      </c>
    </row>
    <row r="1690" spans="4:7" x14ac:dyDescent="0.3">
      <c r="D1690" s="11" t="str">
        <f>(IF(B1690=Localisation!$C$64,1,IF(B1690=Localisation!$C$65,2,IF(B1690=Localisation!$C$66,3,IF(B1690=Localisation!$C$67,4,IF(B1690=Localisation!$C$68,5,IF(OR(B1690=1,B1690=2,B1690=3,B1690=4,B1690=5),B1690,"")))))))</f>
        <v/>
      </c>
      <c r="E1690" s="11" t="str">
        <f>(IF(C1690=Localisation!$C$70,1,IF(C1690=Localisation!$C$71,2,IF(C1690=Localisation!$C$72,3,IF(C1690=Localisation!$C$73,4,IF(C1690=Localisation!$C$74,5,IF(OR(C1690=1,C1690=2,C1690=3,C1690=4,C1690=5),C1690,"")))))))</f>
        <v/>
      </c>
      <c r="F1690" s="55" t="e">
        <f t="shared" si="78"/>
        <v>#VALUE!</v>
      </c>
      <c r="G1690" s="55" t="e">
        <f t="shared" si="79"/>
        <v>#VALUE!</v>
      </c>
    </row>
    <row r="1691" spans="4:7" x14ac:dyDescent="0.3">
      <c r="D1691" s="11" t="str">
        <f>(IF(B1691=Localisation!$C$64,1,IF(B1691=Localisation!$C$65,2,IF(B1691=Localisation!$C$66,3,IF(B1691=Localisation!$C$67,4,IF(B1691=Localisation!$C$68,5,IF(OR(B1691=1,B1691=2,B1691=3,B1691=4,B1691=5),B1691,"")))))))</f>
        <v/>
      </c>
      <c r="E1691" s="11" t="str">
        <f>(IF(C1691=Localisation!$C$70,1,IF(C1691=Localisation!$C$71,2,IF(C1691=Localisation!$C$72,3,IF(C1691=Localisation!$C$73,4,IF(C1691=Localisation!$C$74,5,IF(OR(C1691=1,C1691=2,C1691=3,C1691=4,C1691=5),C1691,"")))))))</f>
        <v/>
      </c>
      <c r="F1691" s="55" t="e">
        <f t="shared" si="78"/>
        <v>#VALUE!</v>
      </c>
      <c r="G1691" s="55" t="e">
        <f t="shared" si="79"/>
        <v>#VALUE!</v>
      </c>
    </row>
    <row r="1692" spans="4:7" x14ac:dyDescent="0.3">
      <c r="D1692" s="11" t="str">
        <f>(IF(B1692=Localisation!$C$64,1,IF(B1692=Localisation!$C$65,2,IF(B1692=Localisation!$C$66,3,IF(B1692=Localisation!$C$67,4,IF(B1692=Localisation!$C$68,5,IF(OR(B1692=1,B1692=2,B1692=3,B1692=4,B1692=5),B1692,"")))))))</f>
        <v/>
      </c>
      <c r="E1692" s="11" t="str">
        <f>(IF(C1692=Localisation!$C$70,1,IF(C1692=Localisation!$C$71,2,IF(C1692=Localisation!$C$72,3,IF(C1692=Localisation!$C$73,4,IF(C1692=Localisation!$C$74,5,IF(OR(C1692=1,C1692=2,C1692=3,C1692=4,C1692=5),C1692,"")))))))</f>
        <v/>
      </c>
      <c r="F1692" s="55" t="e">
        <f t="shared" si="78"/>
        <v>#VALUE!</v>
      </c>
      <c r="G1692" s="55" t="e">
        <f t="shared" si="79"/>
        <v>#VALUE!</v>
      </c>
    </row>
    <row r="1693" spans="4:7" x14ac:dyDescent="0.3">
      <c r="D1693" s="11" t="str">
        <f>(IF(B1693=Localisation!$C$64,1,IF(B1693=Localisation!$C$65,2,IF(B1693=Localisation!$C$66,3,IF(B1693=Localisation!$C$67,4,IF(B1693=Localisation!$C$68,5,IF(OR(B1693=1,B1693=2,B1693=3,B1693=4,B1693=5),B1693,"")))))))</f>
        <v/>
      </c>
      <c r="E1693" s="11" t="str">
        <f>(IF(C1693=Localisation!$C$70,1,IF(C1693=Localisation!$C$71,2,IF(C1693=Localisation!$C$72,3,IF(C1693=Localisation!$C$73,4,IF(C1693=Localisation!$C$74,5,IF(OR(C1693=1,C1693=2,C1693=3,C1693=4,C1693=5),C1693,"")))))))</f>
        <v/>
      </c>
      <c r="F1693" s="55" t="e">
        <f t="shared" si="78"/>
        <v>#VALUE!</v>
      </c>
      <c r="G1693" s="55" t="e">
        <f t="shared" si="79"/>
        <v>#VALUE!</v>
      </c>
    </row>
    <row r="1694" spans="4:7" x14ac:dyDescent="0.3">
      <c r="D1694" s="11" t="str">
        <f>(IF(B1694=Localisation!$C$64,1,IF(B1694=Localisation!$C$65,2,IF(B1694=Localisation!$C$66,3,IF(B1694=Localisation!$C$67,4,IF(B1694=Localisation!$C$68,5,IF(OR(B1694=1,B1694=2,B1694=3,B1694=4,B1694=5),B1694,"")))))))</f>
        <v/>
      </c>
      <c r="E1694" s="11" t="str">
        <f>(IF(C1694=Localisation!$C$70,1,IF(C1694=Localisation!$C$71,2,IF(C1694=Localisation!$C$72,3,IF(C1694=Localisation!$C$73,4,IF(C1694=Localisation!$C$74,5,IF(OR(C1694=1,C1694=2,C1694=3,C1694=4,C1694=5),C1694,"")))))))</f>
        <v/>
      </c>
      <c r="F1694" s="55" t="e">
        <f t="shared" si="78"/>
        <v>#VALUE!</v>
      </c>
      <c r="G1694" s="55" t="e">
        <f t="shared" si="79"/>
        <v>#VALUE!</v>
      </c>
    </row>
    <row r="1695" spans="4:7" x14ac:dyDescent="0.3">
      <c r="D1695" s="11" t="str">
        <f>(IF(B1695=Localisation!$C$64,1,IF(B1695=Localisation!$C$65,2,IF(B1695=Localisation!$C$66,3,IF(B1695=Localisation!$C$67,4,IF(B1695=Localisation!$C$68,5,IF(OR(B1695=1,B1695=2,B1695=3,B1695=4,B1695=5),B1695,"")))))))</f>
        <v/>
      </c>
      <c r="E1695" s="11" t="str">
        <f>(IF(C1695=Localisation!$C$70,1,IF(C1695=Localisation!$C$71,2,IF(C1695=Localisation!$C$72,3,IF(C1695=Localisation!$C$73,4,IF(C1695=Localisation!$C$74,5,IF(OR(C1695=1,C1695=2,C1695=3,C1695=4,C1695=5),C1695,"")))))))</f>
        <v/>
      </c>
      <c r="F1695" s="55" t="e">
        <f t="shared" si="78"/>
        <v>#VALUE!</v>
      </c>
      <c r="G1695" s="55" t="e">
        <f t="shared" si="79"/>
        <v>#VALUE!</v>
      </c>
    </row>
    <row r="1696" spans="4:7" x14ac:dyDescent="0.3">
      <c r="D1696" s="11" t="str">
        <f>(IF(B1696=Localisation!$C$64,1,IF(B1696=Localisation!$C$65,2,IF(B1696=Localisation!$C$66,3,IF(B1696=Localisation!$C$67,4,IF(B1696=Localisation!$C$68,5,IF(OR(B1696=1,B1696=2,B1696=3,B1696=4,B1696=5),B1696,"")))))))</f>
        <v/>
      </c>
      <c r="E1696" s="11" t="str">
        <f>(IF(C1696=Localisation!$C$70,1,IF(C1696=Localisation!$C$71,2,IF(C1696=Localisation!$C$72,3,IF(C1696=Localisation!$C$73,4,IF(C1696=Localisation!$C$74,5,IF(OR(C1696=1,C1696=2,C1696=3,C1696=4,C1696=5),C1696,"")))))))</f>
        <v/>
      </c>
      <c r="F1696" s="55" t="e">
        <f t="shared" si="78"/>
        <v>#VALUE!</v>
      </c>
      <c r="G1696" s="55" t="e">
        <f t="shared" si="79"/>
        <v>#VALUE!</v>
      </c>
    </row>
    <row r="1697" spans="4:7" x14ac:dyDescent="0.3">
      <c r="D1697" s="11" t="str">
        <f>(IF(B1697=Localisation!$C$64,1,IF(B1697=Localisation!$C$65,2,IF(B1697=Localisation!$C$66,3,IF(B1697=Localisation!$C$67,4,IF(B1697=Localisation!$C$68,5,IF(OR(B1697=1,B1697=2,B1697=3,B1697=4,B1697=5),B1697,"")))))))</f>
        <v/>
      </c>
      <c r="E1697" s="11" t="str">
        <f>(IF(C1697=Localisation!$C$70,1,IF(C1697=Localisation!$C$71,2,IF(C1697=Localisation!$C$72,3,IF(C1697=Localisation!$C$73,4,IF(C1697=Localisation!$C$74,5,IF(OR(C1697=1,C1697=2,C1697=3,C1697=4,C1697=5),C1697,"")))))))</f>
        <v/>
      </c>
      <c r="F1697" s="55" t="e">
        <f t="shared" si="78"/>
        <v>#VALUE!</v>
      </c>
      <c r="G1697" s="55" t="e">
        <f t="shared" si="79"/>
        <v>#VALUE!</v>
      </c>
    </row>
    <row r="1698" spans="4:7" x14ac:dyDescent="0.3">
      <c r="D1698" s="11" t="str">
        <f>(IF(B1698=Localisation!$C$64,1,IF(B1698=Localisation!$C$65,2,IF(B1698=Localisation!$C$66,3,IF(B1698=Localisation!$C$67,4,IF(B1698=Localisation!$C$68,5,IF(OR(B1698=1,B1698=2,B1698=3,B1698=4,B1698=5),B1698,"")))))))</f>
        <v/>
      </c>
      <c r="E1698" s="11" t="str">
        <f>(IF(C1698=Localisation!$C$70,1,IF(C1698=Localisation!$C$71,2,IF(C1698=Localisation!$C$72,3,IF(C1698=Localisation!$C$73,4,IF(C1698=Localisation!$C$74,5,IF(OR(C1698=1,C1698=2,C1698=3,C1698=4,C1698=5),C1698,"")))))))</f>
        <v/>
      </c>
      <c r="F1698" s="55" t="e">
        <f t="shared" ref="F1698:F1761" si="80">(((D1698+E1698)-2)/8)</f>
        <v>#VALUE!</v>
      </c>
      <c r="G1698" s="55" t="e">
        <f t="shared" ref="G1698:G1761" si="81">(0.65*(((D1698+E1698-2)*100)/8)+22.9)/100</f>
        <v>#VALUE!</v>
      </c>
    </row>
    <row r="1699" spans="4:7" x14ac:dyDescent="0.3">
      <c r="D1699" s="11" t="str">
        <f>(IF(B1699=Localisation!$C$64,1,IF(B1699=Localisation!$C$65,2,IF(B1699=Localisation!$C$66,3,IF(B1699=Localisation!$C$67,4,IF(B1699=Localisation!$C$68,5,IF(OR(B1699=1,B1699=2,B1699=3,B1699=4,B1699=5),B1699,"")))))))</f>
        <v/>
      </c>
      <c r="E1699" s="11" t="str">
        <f>(IF(C1699=Localisation!$C$70,1,IF(C1699=Localisation!$C$71,2,IF(C1699=Localisation!$C$72,3,IF(C1699=Localisation!$C$73,4,IF(C1699=Localisation!$C$74,5,IF(OR(C1699=1,C1699=2,C1699=3,C1699=4,C1699=5),C1699,"")))))))</f>
        <v/>
      </c>
      <c r="F1699" s="55" t="e">
        <f t="shared" si="80"/>
        <v>#VALUE!</v>
      </c>
      <c r="G1699" s="55" t="e">
        <f t="shared" si="81"/>
        <v>#VALUE!</v>
      </c>
    </row>
    <row r="1700" spans="4:7" x14ac:dyDescent="0.3">
      <c r="D1700" s="11" t="str">
        <f>(IF(B1700=Localisation!$C$64,1,IF(B1700=Localisation!$C$65,2,IF(B1700=Localisation!$C$66,3,IF(B1700=Localisation!$C$67,4,IF(B1700=Localisation!$C$68,5,IF(OR(B1700=1,B1700=2,B1700=3,B1700=4,B1700=5),B1700,"")))))))</f>
        <v/>
      </c>
      <c r="E1700" s="11" t="str">
        <f>(IF(C1700=Localisation!$C$70,1,IF(C1700=Localisation!$C$71,2,IF(C1700=Localisation!$C$72,3,IF(C1700=Localisation!$C$73,4,IF(C1700=Localisation!$C$74,5,IF(OR(C1700=1,C1700=2,C1700=3,C1700=4,C1700=5),C1700,"")))))))</f>
        <v/>
      </c>
      <c r="F1700" s="55" t="e">
        <f t="shared" si="80"/>
        <v>#VALUE!</v>
      </c>
      <c r="G1700" s="55" t="e">
        <f t="shared" si="81"/>
        <v>#VALUE!</v>
      </c>
    </row>
    <row r="1701" spans="4:7" x14ac:dyDescent="0.3">
      <c r="D1701" s="11" t="str">
        <f>(IF(B1701=Localisation!$C$64,1,IF(B1701=Localisation!$C$65,2,IF(B1701=Localisation!$C$66,3,IF(B1701=Localisation!$C$67,4,IF(B1701=Localisation!$C$68,5,IF(OR(B1701=1,B1701=2,B1701=3,B1701=4,B1701=5),B1701,"")))))))</f>
        <v/>
      </c>
      <c r="E1701" s="11" t="str">
        <f>(IF(C1701=Localisation!$C$70,1,IF(C1701=Localisation!$C$71,2,IF(C1701=Localisation!$C$72,3,IF(C1701=Localisation!$C$73,4,IF(C1701=Localisation!$C$74,5,IF(OR(C1701=1,C1701=2,C1701=3,C1701=4,C1701=5),C1701,"")))))))</f>
        <v/>
      </c>
      <c r="F1701" s="55" t="e">
        <f t="shared" si="80"/>
        <v>#VALUE!</v>
      </c>
      <c r="G1701" s="55" t="e">
        <f t="shared" si="81"/>
        <v>#VALUE!</v>
      </c>
    </row>
    <row r="1702" spans="4:7" x14ac:dyDescent="0.3">
      <c r="D1702" s="11" t="str">
        <f>(IF(B1702=Localisation!$C$64,1,IF(B1702=Localisation!$C$65,2,IF(B1702=Localisation!$C$66,3,IF(B1702=Localisation!$C$67,4,IF(B1702=Localisation!$C$68,5,IF(OR(B1702=1,B1702=2,B1702=3,B1702=4,B1702=5),B1702,"")))))))</f>
        <v/>
      </c>
      <c r="E1702" s="11" t="str">
        <f>(IF(C1702=Localisation!$C$70,1,IF(C1702=Localisation!$C$71,2,IF(C1702=Localisation!$C$72,3,IF(C1702=Localisation!$C$73,4,IF(C1702=Localisation!$C$74,5,IF(OR(C1702=1,C1702=2,C1702=3,C1702=4,C1702=5),C1702,"")))))))</f>
        <v/>
      </c>
      <c r="F1702" s="55" t="e">
        <f t="shared" si="80"/>
        <v>#VALUE!</v>
      </c>
      <c r="G1702" s="55" t="e">
        <f t="shared" si="81"/>
        <v>#VALUE!</v>
      </c>
    </row>
    <row r="1703" spans="4:7" x14ac:dyDescent="0.3">
      <c r="D1703" s="11" t="str">
        <f>(IF(B1703=Localisation!$C$64,1,IF(B1703=Localisation!$C$65,2,IF(B1703=Localisation!$C$66,3,IF(B1703=Localisation!$C$67,4,IF(B1703=Localisation!$C$68,5,IF(OR(B1703=1,B1703=2,B1703=3,B1703=4,B1703=5),B1703,"")))))))</f>
        <v/>
      </c>
      <c r="E1703" s="11" t="str">
        <f>(IF(C1703=Localisation!$C$70,1,IF(C1703=Localisation!$C$71,2,IF(C1703=Localisation!$C$72,3,IF(C1703=Localisation!$C$73,4,IF(C1703=Localisation!$C$74,5,IF(OR(C1703=1,C1703=2,C1703=3,C1703=4,C1703=5),C1703,"")))))))</f>
        <v/>
      </c>
      <c r="F1703" s="55" t="e">
        <f t="shared" si="80"/>
        <v>#VALUE!</v>
      </c>
      <c r="G1703" s="55" t="e">
        <f t="shared" si="81"/>
        <v>#VALUE!</v>
      </c>
    </row>
    <row r="1704" spans="4:7" x14ac:dyDescent="0.3">
      <c r="D1704" s="11" t="str">
        <f>(IF(B1704=Localisation!$C$64,1,IF(B1704=Localisation!$C$65,2,IF(B1704=Localisation!$C$66,3,IF(B1704=Localisation!$C$67,4,IF(B1704=Localisation!$C$68,5,IF(OR(B1704=1,B1704=2,B1704=3,B1704=4,B1704=5),B1704,"")))))))</f>
        <v/>
      </c>
      <c r="E1704" s="11" t="str">
        <f>(IF(C1704=Localisation!$C$70,1,IF(C1704=Localisation!$C$71,2,IF(C1704=Localisation!$C$72,3,IF(C1704=Localisation!$C$73,4,IF(C1704=Localisation!$C$74,5,IF(OR(C1704=1,C1704=2,C1704=3,C1704=4,C1704=5),C1704,"")))))))</f>
        <v/>
      </c>
      <c r="F1704" s="55" t="e">
        <f t="shared" si="80"/>
        <v>#VALUE!</v>
      </c>
      <c r="G1704" s="55" t="e">
        <f t="shared" si="81"/>
        <v>#VALUE!</v>
      </c>
    </row>
    <row r="1705" spans="4:7" x14ac:dyDescent="0.3">
      <c r="D1705" s="11" t="str">
        <f>(IF(B1705=Localisation!$C$64,1,IF(B1705=Localisation!$C$65,2,IF(B1705=Localisation!$C$66,3,IF(B1705=Localisation!$C$67,4,IF(B1705=Localisation!$C$68,5,IF(OR(B1705=1,B1705=2,B1705=3,B1705=4,B1705=5),B1705,"")))))))</f>
        <v/>
      </c>
      <c r="E1705" s="11" t="str">
        <f>(IF(C1705=Localisation!$C$70,1,IF(C1705=Localisation!$C$71,2,IF(C1705=Localisation!$C$72,3,IF(C1705=Localisation!$C$73,4,IF(C1705=Localisation!$C$74,5,IF(OR(C1705=1,C1705=2,C1705=3,C1705=4,C1705=5),C1705,"")))))))</f>
        <v/>
      </c>
      <c r="F1705" s="55" t="e">
        <f t="shared" si="80"/>
        <v>#VALUE!</v>
      </c>
      <c r="G1705" s="55" t="e">
        <f t="shared" si="81"/>
        <v>#VALUE!</v>
      </c>
    </row>
    <row r="1706" spans="4:7" x14ac:dyDescent="0.3">
      <c r="D1706" s="11" t="str">
        <f>(IF(B1706=Localisation!$C$64,1,IF(B1706=Localisation!$C$65,2,IF(B1706=Localisation!$C$66,3,IF(B1706=Localisation!$C$67,4,IF(B1706=Localisation!$C$68,5,IF(OR(B1706=1,B1706=2,B1706=3,B1706=4,B1706=5),B1706,"")))))))</f>
        <v/>
      </c>
      <c r="E1706" s="11" t="str">
        <f>(IF(C1706=Localisation!$C$70,1,IF(C1706=Localisation!$C$71,2,IF(C1706=Localisation!$C$72,3,IF(C1706=Localisation!$C$73,4,IF(C1706=Localisation!$C$74,5,IF(OR(C1706=1,C1706=2,C1706=3,C1706=4,C1706=5),C1706,"")))))))</f>
        <v/>
      </c>
      <c r="F1706" s="55" t="e">
        <f t="shared" si="80"/>
        <v>#VALUE!</v>
      </c>
      <c r="G1706" s="55" t="e">
        <f t="shared" si="81"/>
        <v>#VALUE!</v>
      </c>
    </row>
    <row r="1707" spans="4:7" x14ac:dyDescent="0.3">
      <c r="D1707" s="11" t="str">
        <f>(IF(B1707=Localisation!$C$64,1,IF(B1707=Localisation!$C$65,2,IF(B1707=Localisation!$C$66,3,IF(B1707=Localisation!$C$67,4,IF(B1707=Localisation!$C$68,5,IF(OR(B1707=1,B1707=2,B1707=3,B1707=4,B1707=5),B1707,"")))))))</f>
        <v/>
      </c>
      <c r="E1707" s="11" t="str">
        <f>(IF(C1707=Localisation!$C$70,1,IF(C1707=Localisation!$C$71,2,IF(C1707=Localisation!$C$72,3,IF(C1707=Localisation!$C$73,4,IF(C1707=Localisation!$C$74,5,IF(OR(C1707=1,C1707=2,C1707=3,C1707=4,C1707=5),C1707,"")))))))</f>
        <v/>
      </c>
      <c r="F1707" s="55" t="e">
        <f t="shared" si="80"/>
        <v>#VALUE!</v>
      </c>
      <c r="G1707" s="55" t="e">
        <f t="shared" si="81"/>
        <v>#VALUE!</v>
      </c>
    </row>
    <row r="1708" spans="4:7" x14ac:dyDescent="0.3">
      <c r="D1708" s="11" t="str">
        <f>(IF(B1708=Localisation!$C$64,1,IF(B1708=Localisation!$C$65,2,IF(B1708=Localisation!$C$66,3,IF(B1708=Localisation!$C$67,4,IF(B1708=Localisation!$C$68,5,IF(OR(B1708=1,B1708=2,B1708=3,B1708=4,B1708=5),B1708,"")))))))</f>
        <v/>
      </c>
      <c r="E1708" s="11" t="str">
        <f>(IF(C1708=Localisation!$C$70,1,IF(C1708=Localisation!$C$71,2,IF(C1708=Localisation!$C$72,3,IF(C1708=Localisation!$C$73,4,IF(C1708=Localisation!$C$74,5,IF(OR(C1708=1,C1708=2,C1708=3,C1708=4,C1708=5),C1708,"")))))))</f>
        <v/>
      </c>
      <c r="F1708" s="55" t="e">
        <f t="shared" si="80"/>
        <v>#VALUE!</v>
      </c>
      <c r="G1708" s="55" t="e">
        <f t="shared" si="81"/>
        <v>#VALUE!</v>
      </c>
    </row>
    <row r="1709" spans="4:7" x14ac:dyDescent="0.3">
      <c r="D1709" s="11" t="str">
        <f>(IF(B1709=Localisation!$C$64,1,IF(B1709=Localisation!$C$65,2,IF(B1709=Localisation!$C$66,3,IF(B1709=Localisation!$C$67,4,IF(B1709=Localisation!$C$68,5,IF(OR(B1709=1,B1709=2,B1709=3,B1709=4,B1709=5),B1709,"")))))))</f>
        <v/>
      </c>
      <c r="E1709" s="11" t="str">
        <f>(IF(C1709=Localisation!$C$70,1,IF(C1709=Localisation!$C$71,2,IF(C1709=Localisation!$C$72,3,IF(C1709=Localisation!$C$73,4,IF(C1709=Localisation!$C$74,5,IF(OR(C1709=1,C1709=2,C1709=3,C1709=4,C1709=5),C1709,"")))))))</f>
        <v/>
      </c>
      <c r="F1709" s="55" t="e">
        <f t="shared" si="80"/>
        <v>#VALUE!</v>
      </c>
      <c r="G1709" s="55" t="e">
        <f t="shared" si="81"/>
        <v>#VALUE!</v>
      </c>
    </row>
    <row r="1710" spans="4:7" x14ac:dyDescent="0.3">
      <c r="D1710" s="11" t="str">
        <f>(IF(B1710=Localisation!$C$64,1,IF(B1710=Localisation!$C$65,2,IF(B1710=Localisation!$C$66,3,IF(B1710=Localisation!$C$67,4,IF(B1710=Localisation!$C$68,5,IF(OR(B1710=1,B1710=2,B1710=3,B1710=4,B1710=5),B1710,"")))))))</f>
        <v/>
      </c>
      <c r="E1710" s="11" t="str">
        <f>(IF(C1710=Localisation!$C$70,1,IF(C1710=Localisation!$C$71,2,IF(C1710=Localisation!$C$72,3,IF(C1710=Localisation!$C$73,4,IF(C1710=Localisation!$C$74,5,IF(OR(C1710=1,C1710=2,C1710=3,C1710=4,C1710=5),C1710,"")))))))</f>
        <v/>
      </c>
      <c r="F1710" s="55" t="e">
        <f t="shared" si="80"/>
        <v>#VALUE!</v>
      </c>
      <c r="G1710" s="55" t="e">
        <f t="shared" si="81"/>
        <v>#VALUE!</v>
      </c>
    </row>
    <row r="1711" spans="4:7" x14ac:dyDescent="0.3">
      <c r="D1711" s="11" t="str">
        <f>(IF(B1711=Localisation!$C$64,1,IF(B1711=Localisation!$C$65,2,IF(B1711=Localisation!$C$66,3,IF(B1711=Localisation!$C$67,4,IF(B1711=Localisation!$C$68,5,IF(OR(B1711=1,B1711=2,B1711=3,B1711=4,B1711=5),B1711,"")))))))</f>
        <v/>
      </c>
      <c r="E1711" s="11" t="str">
        <f>(IF(C1711=Localisation!$C$70,1,IF(C1711=Localisation!$C$71,2,IF(C1711=Localisation!$C$72,3,IF(C1711=Localisation!$C$73,4,IF(C1711=Localisation!$C$74,5,IF(OR(C1711=1,C1711=2,C1711=3,C1711=4,C1711=5),C1711,"")))))))</f>
        <v/>
      </c>
      <c r="F1711" s="55" t="e">
        <f t="shared" si="80"/>
        <v>#VALUE!</v>
      </c>
      <c r="G1711" s="55" t="e">
        <f t="shared" si="81"/>
        <v>#VALUE!</v>
      </c>
    </row>
    <row r="1712" spans="4:7" x14ac:dyDescent="0.3">
      <c r="D1712" s="11" t="str">
        <f>(IF(B1712=Localisation!$C$64,1,IF(B1712=Localisation!$C$65,2,IF(B1712=Localisation!$C$66,3,IF(B1712=Localisation!$C$67,4,IF(B1712=Localisation!$C$68,5,IF(OR(B1712=1,B1712=2,B1712=3,B1712=4,B1712=5),B1712,"")))))))</f>
        <v/>
      </c>
      <c r="E1712" s="11" t="str">
        <f>(IF(C1712=Localisation!$C$70,1,IF(C1712=Localisation!$C$71,2,IF(C1712=Localisation!$C$72,3,IF(C1712=Localisation!$C$73,4,IF(C1712=Localisation!$C$74,5,IF(OR(C1712=1,C1712=2,C1712=3,C1712=4,C1712=5),C1712,"")))))))</f>
        <v/>
      </c>
      <c r="F1712" s="55" t="e">
        <f t="shared" si="80"/>
        <v>#VALUE!</v>
      </c>
      <c r="G1712" s="55" t="e">
        <f t="shared" si="81"/>
        <v>#VALUE!</v>
      </c>
    </row>
    <row r="1713" spans="4:7" x14ac:dyDescent="0.3">
      <c r="D1713" s="11" t="str">
        <f>(IF(B1713=Localisation!$C$64,1,IF(B1713=Localisation!$C$65,2,IF(B1713=Localisation!$C$66,3,IF(B1713=Localisation!$C$67,4,IF(B1713=Localisation!$C$68,5,IF(OR(B1713=1,B1713=2,B1713=3,B1713=4,B1713=5),B1713,"")))))))</f>
        <v/>
      </c>
      <c r="E1713" s="11" t="str">
        <f>(IF(C1713=Localisation!$C$70,1,IF(C1713=Localisation!$C$71,2,IF(C1713=Localisation!$C$72,3,IF(C1713=Localisation!$C$73,4,IF(C1713=Localisation!$C$74,5,IF(OR(C1713=1,C1713=2,C1713=3,C1713=4,C1713=5),C1713,"")))))))</f>
        <v/>
      </c>
      <c r="F1713" s="55" t="e">
        <f t="shared" si="80"/>
        <v>#VALUE!</v>
      </c>
      <c r="G1713" s="55" t="e">
        <f t="shared" si="81"/>
        <v>#VALUE!</v>
      </c>
    </row>
    <row r="1714" spans="4:7" x14ac:dyDescent="0.3">
      <c r="D1714" s="11" t="str">
        <f>(IF(B1714=Localisation!$C$64,1,IF(B1714=Localisation!$C$65,2,IF(B1714=Localisation!$C$66,3,IF(B1714=Localisation!$C$67,4,IF(B1714=Localisation!$C$68,5,IF(OR(B1714=1,B1714=2,B1714=3,B1714=4,B1714=5),B1714,"")))))))</f>
        <v/>
      </c>
      <c r="E1714" s="11" t="str">
        <f>(IF(C1714=Localisation!$C$70,1,IF(C1714=Localisation!$C$71,2,IF(C1714=Localisation!$C$72,3,IF(C1714=Localisation!$C$73,4,IF(C1714=Localisation!$C$74,5,IF(OR(C1714=1,C1714=2,C1714=3,C1714=4,C1714=5),C1714,"")))))))</f>
        <v/>
      </c>
      <c r="F1714" s="55" t="e">
        <f t="shared" si="80"/>
        <v>#VALUE!</v>
      </c>
      <c r="G1714" s="55" t="e">
        <f t="shared" si="81"/>
        <v>#VALUE!</v>
      </c>
    </row>
    <row r="1715" spans="4:7" x14ac:dyDescent="0.3">
      <c r="D1715" s="11" t="str">
        <f>(IF(B1715=Localisation!$C$64,1,IF(B1715=Localisation!$C$65,2,IF(B1715=Localisation!$C$66,3,IF(B1715=Localisation!$C$67,4,IF(B1715=Localisation!$C$68,5,IF(OR(B1715=1,B1715=2,B1715=3,B1715=4,B1715=5),B1715,"")))))))</f>
        <v/>
      </c>
      <c r="E1715" s="11" t="str">
        <f>(IF(C1715=Localisation!$C$70,1,IF(C1715=Localisation!$C$71,2,IF(C1715=Localisation!$C$72,3,IF(C1715=Localisation!$C$73,4,IF(C1715=Localisation!$C$74,5,IF(OR(C1715=1,C1715=2,C1715=3,C1715=4,C1715=5),C1715,"")))))))</f>
        <v/>
      </c>
      <c r="F1715" s="55" t="e">
        <f t="shared" si="80"/>
        <v>#VALUE!</v>
      </c>
      <c r="G1715" s="55" t="e">
        <f t="shared" si="81"/>
        <v>#VALUE!</v>
      </c>
    </row>
    <row r="1716" spans="4:7" x14ac:dyDescent="0.3">
      <c r="D1716" s="11" t="str">
        <f>(IF(B1716=Localisation!$C$64,1,IF(B1716=Localisation!$C$65,2,IF(B1716=Localisation!$C$66,3,IF(B1716=Localisation!$C$67,4,IF(B1716=Localisation!$C$68,5,IF(OR(B1716=1,B1716=2,B1716=3,B1716=4,B1716=5),B1716,"")))))))</f>
        <v/>
      </c>
      <c r="E1716" s="11" t="str">
        <f>(IF(C1716=Localisation!$C$70,1,IF(C1716=Localisation!$C$71,2,IF(C1716=Localisation!$C$72,3,IF(C1716=Localisation!$C$73,4,IF(C1716=Localisation!$C$74,5,IF(OR(C1716=1,C1716=2,C1716=3,C1716=4,C1716=5),C1716,"")))))))</f>
        <v/>
      </c>
      <c r="F1716" s="55" t="e">
        <f t="shared" si="80"/>
        <v>#VALUE!</v>
      </c>
      <c r="G1716" s="55" t="e">
        <f t="shared" si="81"/>
        <v>#VALUE!</v>
      </c>
    </row>
    <row r="1717" spans="4:7" x14ac:dyDescent="0.3">
      <c r="D1717" s="11" t="str">
        <f>(IF(B1717=Localisation!$C$64,1,IF(B1717=Localisation!$C$65,2,IF(B1717=Localisation!$C$66,3,IF(B1717=Localisation!$C$67,4,IF(B1717=Localisation!$C$68,5,IF(OR(B1717=1,B1717=2,B1717=3,B1717=4,B1717=5),B1717,"")))))))</f>
        <v/>
      </c>
      <c r="E1717" s="11" t="str">
        <f>(IF(C1717=Localisation!$C$70,1,IF(C1717=Localisation!$C$71,2,IF(C1717=Localisation!$C$72,3,IF(C1717=Localisation!$C$73,4,IF(C1717=Localisation!$C$74,5,IF(OR(C1717=1,C1717=2,C1717=3,C1717=4,C1717=5),C1717,"")))))))</f>
        <v/>
      </c>
      <c r="F1717" s="55" t="e">
        <f t="shared" si="80"/>
        <v>#VALUE!</v>
      </c>
      <c r="G1717" s="55" t="e">
        <f t="shared" si="81"/>
        <v>#VALUE!</v>
      </c>
    </row>
    <row r="1718" spans="4:7" x14ac:dyDescent="0.3">
      <c r="D1718" s="11" t="str">
        <f>(IF(B1718=Localisation!$C$64,1,IF(B1718=Localisation!$C$65,2,IF(B1718=Localisation!$C$66,3,IF(B1718=Localisation!$C$67,4,IF(B1718=Localisation!$C$68,5,IF(OR(B1718=1,B1718=2,B1718=3,B1718=4,B1718=5),B1718,"")))))))</f>
        <v/>
      </c>
      <c r="E1718" s="11" t="str">
        <f>(IF(C1718=Localisation!$C$70,1,IF(C1718=Localisation!$C$71,2,IF(C1718=Localisation!$C$72,3,IF(C1718=Localisation!$C$73,4,IF(C1718=Localisation!$C$74,5,IF(OR(C1718=1,C1718=2,C1718=3,C1718=4,C1718=5),C1718,"")))))))</f>
        <v/>
      </c>
      <c r="F1718" s="55" t="e">
        <f t="shared" si="80"/>
        <v>#VALUE!</v>
      </c>
      <c r="G1718" s="55" t="e">
        <f t="shared" si="81"/>
        <v>#VALUE!</v>
      </c>
    </row>
    <row r="1719" spans="4:7" x14ac:dyDescent="0.3">
      <c r="D1719" s="11" t="str">
        <f>(IF(B1719=Localisation!$C$64,1,IF(B1719=Localisation!$C$65,2,IF(B1719=Localisation!$C$66,3,IF(B1719=Localisation!$C$67,4,IF(B1719=Localisation!$C$68,5,IF(OR(B1719=1,B1719=2,B1719=3,B1719=4,B1719=5),B1719,"")))))))</f>
        <v/>
      </c>
      <c r="E1719" s="11" t="str">
        <f>(IF(C1719=Localisation!$C$70,1,IF(C1719=Localisation!$C$71,2,IF(C1719=Localisation!$C$72,3,IF(C1719=Localisation!$C$73,4,IF(C1719=Localisation!$C$74,5,IF(OR(C1719=1,C1719=2,C1719=3,C1719=4,C1719=5),C1719,"")))))))</f>
        <v/>
      </c>
      <c r="F1719" s="55" t="e">
        <f t="shared" si="80"/>
        <v>#VALUE!</v>
      </c>
      <c r="G1719" s="55" t="e">
        <f t="shared" si="81"/>
        <v>#VALUE!</v>
      </c>
    </row>
    <row r="1720" spans="4:7" x14ac:dyDescent="0.3">
      <c r="D1720" s="11" t="str">
        <f>(IF(B1720=Localisation!$C$64,1,IF(B1720=Localisation!$C$65,2,IF(B1720=Localisation!$C$66,3,IF(B1720=Localisation!$C$67,4,IF(B1720=Localisation!$C$68,5,IF(OR(B1720=1,B1720=2,B1720=3,B1720=4,B1720=5),B1720,"")))))))</f>
        <v/>
      </c>
      <c r="E1720" s="11" t="str">
        <f>(IF(C1720=Localisation!$C$70,1,IF(C1720=Localisation!$C$71,2,IF(C1720=Localisation!$C$72,3,IF(C1720=Localisation!$C$73,4,IF(C1720=Localisation!$C$74,5,IF(OR(C1720=1,C1720=2,C1720=3,C1720=4,C1720=5),C1720,"")))))))</f>
        <v/>
      </c>
      <c r="F1720" s="55" t="e">
        <f t="shared" si="80"/>
        <v>#VALUE!</v>
      </c>
      <c r="G1720" s="55" t="e">
        <f t="shared" si="81"/>
        <v>#VALUE!</v>
      </c>
    </row>
    <row r="1721" spans="4:7" x14ac:dyDescent="0.3">
      <c r="D1721" s="11" t="str">
        <f>(IF(B1721=Localisation!$C$64,1,IF(B1721=Localisation!$C$65,2,IF(B1721=Localisation!$C$66,3,IF(B1721=Localisation!$C$67,4,IF(B1721=Localisation!$C$68,5,IF(OR(B1721=1,B1721=2,B1721=3,B1721=4,B1721=5),B1721,"")))))))</f>
        <v/>
      </c>
      <c r="E1721" s="11" t="str">
        <f>(IF(C1721=Localisation!$C$70,1,IF(C1721=Localisation!$C$71,2,IF(C1721=Localisation!$C$72,3,IF(C1721=Localisation!$C$73,4,IF(C1721=Localisation!$C$74,5,IF(OR(C1721=1,C1721=2,C1721=3,C1721=4,C1721=5),C1721,"")))))))</f>
        <v/>
      </c>
      <c r="F1721" s="55" t="e">
        <f t="shared" si="80"/>
        <v>#VALUE!</v>
      </c>
      <c r="G1721" s="55" t="e">
        <f t="shared" si="81"/>
        <v>#VALUE!</v>
      </c>
    </row>
    <row r="1722" spans="4:7" x14ac:dyDescent="0.3">
      <c r="D1722" s="11" t="str">
        <f>(IF(B1722=Localisation!$C$64,1,IF(B1722=Localisation!$C$65,2,IF(B1722=Localisation!$C$66,3,IF(B1722=Localisation!$C$67,4,IF(B1722=Localisation!$C$68,5,IF(OR(B1722=1,B1722=2,B1722=3,B1722=4,B1722=5),B1722,"")))))))</f>
        <v/>
      </c>
      <c r="E1722" s="11" t="str">
        <f>(IF(C1722=Localisation!$C$70,1,IF(C1722=Localisation!$C$71,2,IF(C1722=Localisation!$C$72,3,IF(C1722=Localisation!$C$73,4,IF(C1722=Localisation!$C$74,5,IF(OR(C1722=1,C1722=2,C1722=3,C1722=4,C1722=5),C1722,"")))))))</f>
        <v/>
      </c>
      <c r="F1722" s="55" t="e">
        <f t="shared" si="80"/>
        <v>#VALUE!</v>
      </c>
      <c r="G1722" s="55" t="e">
        <f t="shared" si="81"/>
        <v>#VALUE!</v>
      </c>
    </row>
    <row r="1723" spans="4:7" x14ac:dyDescent="0.3">
      <c r="D1723" s="11" t="str">
        <f>(IF(B1723=Localisation!$C$64,1,IF(B1723=Localisation!$C$65,2,IF(B1723=Localisation!$C$66,3,IF(B1723=Localisation!$C$67,4,IF(B1723=Localisation!$C$68,5,IF(OR(B1723=1,B1723=2,B1723=3,B1723=4,B1723=5),B1723,"")))))))</f>
        <v/>
      </c>
      <c r="E1723" s="11" t="str">
        <f>(IF(C1723=Localisation!$C$70,1,IF(C1723=Localisation!$C$71,2,IF(C1723=Localisation!$C$72,3,IF(C1723=Localisation!$C$73,4,IF(C1723=Localisation!$C$74,5,IF(OR(C1723=1,C1723=2,C1723=3,C1723=4,C1723=5),C1723,"")))))))</f>
        <v/>
      </c>
      <c r="F1723" s="55" t="e">
        <f t="shared" si="80"/>
        <v>#VALUE!</v>
      </c>
      <c r="G1723" s="55" t="e">
        <f t="shared" si="81"/>
        <v>#VALUE!</v>
      </c>
    </row>
    <row r="1724" spans="4:7" x14ac:dyDescent="0.3">
      <c r="D1724" s="11" t="str">
        <f>(IF(B1724=Localisation!$C$64,1,IF(B1724=Localisation!$C$65,2,IF(B1724=Localisation!$C$66,3,IF(B1724=Localisation!$C$67,4,IF(B1724=Localisation!$C$68,5,IF(OR(B1724=1,B1724=2,B1724=3,B1724=4,B1724=5),B1724,"")))))))</f>
        <v/>
      </c>
      <c r="E1724" s="11" t="str">
        <f>(IF(C1724=Localisation!$C$70,1,IF(C1724=Localisation!$C$71,2,IF(C1724=Localisation!$C$72,3,IF(C1724=Localisation!$C$73,4,IF(C1724=Localisation!$C$74,5,IF(OR(C1724=1,C1724=2,C1724=3,C1724=4,C1724=5),C1724,"")))))))</f>
        <v/>
      </c>
      <c r="F1724" s="55" t="e">
        <f t="shared" si="80"/>
        <v>#VALUE!</v>
      </c>
      <c r="G1724" s="55" t="e">
        <f t="shared" si="81"/>
        <v>#VALUE!</v>
      </c>
    </row>
    <row r="1725" spans="4:7" x14ac:dyDescent="0.3">
      <c r="D1725" s="11" t="str">
        <f>(IF(B1725=Localisation!$C$64,1,IF(B1725=Localisation!$C$65,2,IF(B1725=Localisation!$C$66,3,IF(B1725=Localisation!$C$67,4,IF(B1725=Localisation!$C$68,5,IF(OR(B1725=1,B1725=2,B1725=3,B1725=4,B1725=5),B1725,"")))))))</f>
        <v/>
      </c>
      <c r="E1725" s="11" t="str">
        <f>(IF(C1725=Localisation!$C$70,1,IF(C1725=Localisation!$C$71,2,IF(C1725=Localisation!$C$72,3,IF(C1725=Localisation!$C$73,4,IF(C1725=Localisation!$C$74,5,IF(OR(C1725=1,C1725=2,C1725=3,C1725=4,C1725=5),C1725,"")))))))</f>
        <v/>
      </c>
      <c r="F1725" s="55" t="e">
        <f t="shared" si="80"/>
        <v>#VALUE!</v>
      </c>
      <c r="G1725" s="55" t="e">
        <f t="shared" si="81"/>
        <v>#VALUE!</v>
      </c>
    </row>
    <row r="1726" spans="4:7" x14ac:dyDescent="0.3">
      <c r="D1726" s="11" t="str">
        <f>(IF(B1726=Localisation!$C$64,1,IF(B1726=Localisation!$C$65,2,IF(B1726=Localisation!$C$66,3,IF(B1726=Localisation!$C$67,4,IF(B1726=Localisation!$C$68,5,IF(OR(B1726=1,B1726=2,B1726=3,B1726=4,B1726=5),B1726,"")))))))</f>
        <v/>
      </c>
      <c r="E1726" s="11" t="str">
        <f>(IF(C1726=Localisation!$C$70,1,IF(C1726=Localisation!$C$71,2,IF(C1726=Localisation!$C$72,3,IF(C1726=Localisation!$C$73,4,IF(C1726=Localisation!$C$74,5,IF(OR(C1726=1,C1726=2,C1726=3,C1726=4,C1726=5),C1726,"")))))))</f>
        <v/>
      </c>
      <c r="F1726" s="55" t="e">
        <f t="shared" si="80"/>
        <v>#VALUE!</v>
      </c>
      <c r="G1726" s="55" t="e">
        <f t="shared" si="81"/>
        <v>#VALUE!</v>
      </c>
    </row>
    <row r="1727" spans="4:7" x14ac:dyDescent="0.3">
      <c r="D1727" s="11" t="str">
        <f>(IF(B1727=Localisation!$C$64,1,IF(B1727=Localisation!$C$65,2,IF(B1727=Localisation!$C$66,3,IF(B1727=Localisation!$C$67,4,IF(B1727=Localisation!$C$68,5,IF(OR(B1727=1,B1727=2,B1727=3,B1727=4,B1727=5),B1727,"")))))))</f>
        <v/>
      </c>
      <c r="E1727" s="11" t="str">
        <f>(IF(C1727=Localisation!$C$70,1,IF(C1727=Localisation!$C$71,2,IF(C1727=Localisation!$C$72,3,IF(C1727=Localisation!$C$73,4,IF(C1727=Localisation!$C$74,5,IF(OR(C1727=1,C1727=2,C1727=3,C1727=4,C1727=5),C1727,"")))))))</f>
        <v/>
      </c>
      <c r="F1727" s="55" t="e">
        <f t="shared" si="80"/>
        <v>#VALUE!</v>
      </c>
      <c r="G1727" s="55" t="e">
        <f t="shared" si="81"/>
        <v>#VALUE!</v>
      </c>
    </row>
    <row r="1728" spans="4:7" x14ac:dyDescent="0.3">
      <c r="D1728" s="11" t="str">
        <f>(IF(B1728=Localisation!$C$64,1,IF(B1728=Localisation!$C$65,2,IF(B1728=Localisation!$C$66,3,IF(B1728=Localisation!$C$67,4,IF(B1728=Localisation!$C$68,5,IF(OR(B1728=1,B1728=2,B1728=3,B1728=4,B1728=5),B1728,"")))))))</f>
        <v/>
      </c>
      <c r="E1728" s="11" t="str">
        <f>(IF(C1728=Localisation!$C$70,1,IF(C1728=Localisation!$C$71,2,IF(C1728=Localisation!$C$72,3,IF(C1728=Localisation!$C$73,4,IF(C1728=Localisation!$C$74,5,IF(OR(C1728=1,C1728=2,C1728=3,C1728=4,C1728=5),C1728,"")))))))</f>
        <v/>
      </c>
      <c r="F1728" s="55" t="e">
        <f t="shared" si="80"/>
        <v>#VALUE!</v>
      </c>
      <c r="G1728" s="55" t="e">
        <f t="shared" si="81"/>
        <v>#VALUE!</v>
      </c>
    </row>
    <row r="1729" spans="4:7" x14ac:dyDescent="0.3">
      <c r="D1729" s="11" t="str">
        <f>(IF(B1729=Localisation!$C$64,1,IF(B1729=Localisation!$C$65,2,IF(B1729=Localisation!$C$66,3,IF(B1729=Localisation!$C$67,4,IF(B1729=Localisation!$C$68,5,IF(OR(B1729=1,B1729=2,B1729=3,B1729=4,B1729=5),B1729,"")))))))</f>
        <v/>
      </c>
      <c r="E1729" s="11" t="str">
        <f>(IF(C1729=Localisation!$C$70,1,IF(C1729=Localisation!$C$71,2,IF(C1729=Localisation!$C$72,3,IF(C1729=Localisation!$C$73,4,IF(C1729=Localisation!$C$74,5,IF(OR(C1729=1,C1729=2,C1729=3,C1729=4,C1729=5),C1729,"")))))))</f>
        <v/>
      </c>
      <c r="F1729" s="55" t="e">
        <f t="shared" si="80"/>
        <v>#VALUE!</v>
      </c>
      <c r="G1729" s="55" t="e">
        <f t="shared" si="81"/>
        <v>#VALUE!</v>
      </c>
    </row>
    <row r="1730" spans="4:7" x14ac:dyDescent="0.3">
      <c r="D1730" s="11" t="str">
        <f>(IF(B1730=Localisation!$C$64,1,IF(B1730=Localisation!$C$65,2,IF(B1730=Localisation!$C$66,3,IF(B1730=Localisation!$C$67,4,IF(B1730=Localisation!$C$68,5,IF(OR(B1730=1,B1730=2,B1730=3,B1730=4,B1730=5),B1730,"")))))))</f>
        <v/>
      </c>
      <c r="E1730" s="11" t="str">
        <f>(IF(C1730=Localisation!$C$70,1,IF(C1730=Localisation!$C$71,2,IF(C1730=Localisation!$C$72,3,IF(C1730=Localisation!$C$73,4,IF(C1730=Localisation!$C$74,5,IF(OR(C1730=1,C1730=2,C1730=3,C1730=4,C1730=5),C1730,"")))))))</f>
        <v/>
      </c>
      <c r="F1730" s="55" t="e">
        <f t="shared" si="80"/>
        <v>#VALUE!</v>
      </c>
      <c r="G1730" s="55" t="e">
        <f t="shared" si="81"/>
        <v>#VALUE!</v>
      </c>
    </row>
    <row r="1731" spans="4:7" x14ac:dyDescent="0.3">
      <c r="D1731" s="11" t="str">
        <f>(IF(B1731=Localisation!$C$64,1,IF(B1731=Localisation!$C$65,2,IF(B1731=Localisation!$C$66,3,IF(B1731=Localisation!$C$67,4,IF(B1731=Localisation!$C$68,5,IF(OR(B1731=1,B1731=2,B1731=3,B1731=4,B1731=5),B1731,"")))))))</f>
        <v/>
      </c>
      <c r="E1731" s="11" t="str">
        <f>(IF(C1731=Localisation!$C$70,1,IF(C1731=Localisation!$C$71,2,IF(C1731=Localisation!$C$72,3,IF(C1731=Localisation!$C$73,4,IF(C1731=Localisation!$C$74,5,IF(OR(C1731=1,C1731=2,C1731=3,C1731=4,C1731=5),C1731,"")))))))</f>
        <v/>
      </c>
      <c r="F1731" s="55" t="e">
        <f t="shared" si="80"/>
        <v>#VALUE!</v>
      </c>
      <c r="G1731" s="55" t="e">
        <f t="shared" si="81"/>
        <v>#VALUE!</v>
      </c>
    </row>
    <row r="1732" spans="4:7" x14ac:dyDescent="0.3">
      <c r="D1732" s="11" t="str">
        <f>(IF(B1732=Localisation!$C$64,1,IF(B1732=Localisation!$C$65,2,IF(B1732=Localisation!$C$66,3,IF(B1732=Localisation!$C$67,4,IF(B1732=Localisation!$C$68,5,IF(OR(B1732=1,B1732=2,B1732=3,B1732=4,B1732=5),B1732,"")))))))</f>
        <v/>
      </c>
      <c r="E1732" s="11" t="str">
        <f>(IF(C1732=Localisation!$C$70,1,IF(C1732=Localisation!$C$71,2,IF(C1732=Localisation!$C$72,3,IF(C1732=Localisation!$C$73,4,IF(C1732=Localisation!$C$74,5,IF(OR(C1732=1,C1732=2,C1732=3,C1732=4,C1732=5),C1732,"")))))))</f>
        <v/>
      </c>
      <c r="F1732" s="55" t="e">
        <f t="shared" si="80"/>
        <v>#VALUE!</v>
      </c>
      <c r="G1732" s="55" t="e">
        <f t="shared" si="81"/>
        <v>#VALUE!</v>
      </c>
    </row>
    <row r="1733" spans="4:7" x14ac:dyDescent="0.3">
      <c r="D1733" s="11" t="str">
        <f>(IF(B1733=Localisation!$C$64,1,IF(B1733=Localisation!$C$65,2,IF(B1733=Localisation!$C$66,3,IF(B1733=Localisation!$C$67,4,IF(B1733=Localisation!$C$68,5,IF(OR(B1733=1,B1733=2,B1733=3,B1733=4,B1733=5),B1733,"")))))))</f>
        <v/>
      </c>
      <c r="E1733" s="11" t="str">
        <f>(IF(C1733=Localisation!$C$70,1,IF(C1733=Localisation!$C$71,2,IF(C1733=Localisation!$C$72,3,IF(C1733=Localisation!$C$73,4,IF(C1733=Localisation!$C$74,5,IF(OR(C1733=1,C1733=2,C1733=3,C1733=4,C1733=5),C1733,"")))))))</f>
        <v/>
      </c>
      <c r="F1733" s="55" t="e">
        <f t="shared" si="80"/>
        <v>#VALUE!</v>
      </c>
      <c r="G1733" s="55" t="e">
        <f t="shared" si="81"/>
        <v>#VALUE!</v>
      </c>
    </row>
    <row r="1734" spans="4:7" x14ac:dyDescent="0.3">
      <c r="D1734" s="11" t="str">
        <f>(IF(B1734=Localisation!$C$64,1,IF(B1734=Localisation!$C$65,2,IF(B1734=Localisation!$C$66,3,IF(B1734=Localisation!$C$67,4,IF(B1734=Localisation!$C$68,5,IF(OR(B1734=1,B1734=2,B1734=3,B1734=4,B1734=5),B1734,"")))))))</f>
        <v/>
      </c>
      <c r="E1734" s="11" t="str">
        <f>(IF(C1734=Localisation!$C$70,1,IF(C1734=Localisation!$C$71,2,IF(C1734=Localisation!$C$72,3,IF(C1734=Localisation!$C$73,4,IF(C1734=Localisation!$C$74,5,IF(OR(C1734=1,C1734=2,C1734=3,C1734=4,C1734=5),C1734,"")))))))</f>
        <v/>
      </c>
      <c r="F1734" s="55" t="e">
        <f t="shared" si="80"/>
        <v>#VALUE!</v>
      </c>
      <c r="G1734" s="55" t="e">
        <f t="shared" si="81"/>
        <v>#VALUE!</v>
      </c>
    </row>
    <row r="1735" spans="4:7" x14ac:dyDescent="0.3">
      <c r="D1735" s="11" t="str">
        <f>(IF(B1735=Localisation!$C$64,1,IF(B1735=Localisation!$C$65,2,IF(B1735=Localisation!$C$66,3,IF(B1735=Localisation!$C$67,4,IF(B1735=Localisation!$C$68,5,IF(OR(B1735=1,B1735=2,B1735=3,B1735=4,B1735=5),B1735,"")))))))</f>
        <v/>
      </c>
      <c r="E1735" s="11" t="str">
        <f>(IF(C1735=Localisation!$C$70,1,IF(C1735=Localisation!$C$71,2,IF(C1735=Localisation!$C$72,3,IF(C1735=Localisation!$C$73,4,IF(C1735=Localisation!$C$74,5,IF(OR(C1735=1,C1735=2,C1735=3,C1735=4,C1735=5),C1735,"")))))))</f>
        <v/>
      </c>
      <c r="F1735" s="55" t="e">
        <f t="shared" si="80"/>
        <v>#VALUE!</v>
      </c>
      <c r="G1735" s="55" t="e">
        <f t="shared" si="81"/>
        <v>#VALUE!</v>
      </c>
    </row>
    <row r="1736" spans="4:7" x14ac:dyDescent="0.3">
      <c r="D1736" s="11" t="str">
        <f>(IF(B1736=Localisation!$C$64,1,IF(B1736=Localisation!$C$65,2,IF(B1736=Localisation!$C$66,3,IF(B1736=Localisation!$C$67,4,IF(B1736=Localisation!$C$68,5,IF(OR(B1736=1,B1736=2,B1736=3,B1736=4,B1736=5),B1736,"")))))))</f>
        <v/>
      </c>
      <c r="E1736" s="11" t="str">
        <f>(IF(C1736=Localisation!$C$70,1,IF(C1736=Localisation!$C$71,2,IF(C1736=Localisation!$C$72,3,IF(C1736=Localisation!$C$73,4,IF(C1736=Localisation!$C$74,5,IF(OR(C1736=1,C1736=2,C1736=3,C1736=4,C1736=5),C1736,"")))))))</f>
        <v/>
      </c>
      <c r="F1736" s="55" t="e">
        <f t="shared" si="80"/>
        <v>#VALUE!</v>
      </c>
      <c r="G1736" s="55" t="e">
        <f t="shared" si="81"/>
        <v>#VALUE!</v>
      </c>
    </row>
    <row r="1737" spans="4:7" x14ac:dyDescent="0.3">
      <c r="D1737" s="11" t="str">
        <f>(IF(B1737=Localisation!$C$64,1,IF(B1737=Localisation!$C$65,2,IF(B1737=Localisation!$C$66,3,IF(B1737=Localisation!$C$67,4,IF(B1737=Localisation!$C$68,5,IF(OR(B1737=1,B1737=2,B1737=3,B1737=4,B1737=5),B1737,"")))))))</f>
        <v/>
      </c>
      <c r="E1737" s="11" t="str">
        <f>(IF(C1737=Localisation!$C$70,1,IF(C1737=Localisation!$C$71,2,IF(C1737=Localisation!$C$72,3,IF(C1737=Localisation!$C$73,4,IF(C1737=Localisation!$C$74,5,IF(OR(C1737=1,C1737=2,C1737=3,C1737=4,C1737=5),C1737,"")))))))</f>
        <v/>
      </c>
      <c r="F1737" s="55" t="e">
        <f t="shared" si="80"/>
        <v>#VALUE!</v>
      </c>
      <c r="G1737" s="55" t="e">
        <f t="shared" si="81"/>
        <v>#VALUE!</v>
      </c>
    </row>
    <row r="1738" spans="4:7" x14ac:dyDescent="0.3">
      <c r="D1738" s="11" t="str">
        <f>(IF(B1738=Localisation!$C$64,1,IF(B1738=Localisation!$C$65,2,IF(B1738=Localisation!$C$66,3,IF(B1738=Localisation!$C$67,4,IF(B1738=Localisation!$C$68,5,IF(OR(B1738=1,B1738=2,B1738=3,B1738=4,B1738=5),B1738,"")))))))</f>
        <v/>
      </c>
      <c r="E1738" s="11" t="str">
        <f>(IF(C1738=Localisation!$C$70,1,IF(C1738=Localisation!$C$71,2,IF(C1738=Localisation!$C$72,3,IF(C1738=Localisation!$C$73,4,IF(C1738=Localisation!$C$74,5,IF(OR(C1738=1,C1738=2,C1738=3,C1738=4,C1738=5),C1738,"")))))))</f>
        <v/>
      </c>
      <c r="F1738" s="55" t="e">
        <f t="shared" si="80"/>
        <v>#VALUE!</v>
      </c>
      <c r="G1738" s="55" t="e">
        <f t="shared" si="81"/>
        <v>#VALUE!</v>
      </c>
    </row>
    <row r="1739" spans="4:7" x14ac:dyDescent="0.3">
      <c r="D1739" s="11" t="str">
        <f>(IF(B1739=Localisation!$C$64,1,IF(B1739=Localisation!$C$65,2,IF(B1739=Localisation!$C$66,3,IF(B1739=Localisation!$C$67,4,IF(B1739=Localisation!$C$68,5,IF(OR(B1739=1,B1739=2,B1739=3,B1739=4,B1739=5),B1739,"")))))))</f>
        <v/>
      </c>
      <c r="E1739" s="11" t="str">
        <f>(IF(C1739=Localisation!$C$70,1,IF(C1739=Localisation!$C$71,2,IF(C1739=Localisation!$C$72,3,IF(C1739=Localisation!$C$73,4,IF(C1739=Localisation!$C$74,5,IF(OR(C1739=1,C1739=2,C1739=3,C1739=4,C1739=5),C1739,"")))))))</f>
        <v/>
      </c>
      <c r="F1739" s="55" t="e">
        <f t="shared" si="80"/>
        <v>#VALUE!</v>
      </c>
      <c r="G1739" s="55" t="e">
        <f t="shared" si="81"/>
        <v>#VALUE!</v>
      </c>
    </row>
    <row r="1740" spans="4:7" x14ac:dyDescent="0.3">
      <c r="D1740" s="11" t="str">
        <f>(IF(B1740=Localisation!$C$64,1,IF(B1740=Localisation!$C$65,2,IF(B1740=Localisation!$C$66,3,IF(B1740=Localisation!$C$67,4,IF(B1740=Localisation!$C$68,5,IF(OR(B1740=1,B1740=2,B1740=3,B1740=4,B1740=5),B1740,"")))))))</f>
        <v/>
      </c>
      <c r="E1740" s="11" t="str">
        <f>(IF(C1740=Localisation!$C$70,1,IF(C1740=Localisation!$C$71,2,IF(C1740=Localisation!$C$72,3,IF(C1740=Localisation!$C$73,4,IF(C1740=Localisation!$C$74,5,IF(OR(C1740=1,C1740=2,C1740=3,C1740=4,C1740=5),C1740,"")))))))</f>
        <v/>
      </c>
      <c r="F1740" s="55" t="e">
        <f t="shared" si="80"/>
        <v>#VALUE!</v>
      </c>
      <c r="G1740" s="55" t="e">
        <f t="shared" si="81"/>
        <v>#VALUE!</v>
      </c>
    </row>
    <row r="1741" spans="4:7" x14ac:dyDescent="0.3">
      <c r="D1741" s="11" t="str">
        <f>(IF(B1741=Localisation!$C$64,1,IF(B1741=Localisation!$C$65,2,IF(B1741=Localisation!$C$66,3,IF(B1741=Localisation!$C$67,4,IF(B1741=Localisation!$C$68,5,IF(OR(B1741=1,B1741=2,B1741=3,B1741=4,B1741=5),B1741,"")))))))</f>
        <v/>
      </c>
      <c r="E1741" s="11" t="str">
        <f>(IF(C1741=Localisation!$C$70,1,IF(C1741=Localisation!$C$71,2,IF(C1741=Localisation!$C$72,3,IF(C1741=Localisation!$C$73,4,IF(C1741=Localisation!$C$74,5,IF(OR(C1741=1,C1741=2,C1741=3,C1741=4,C1741=5),C1741,"")))))))</f>
        <v/>
      </c>
      <c r="F1741" s="55" t="e">
        <f t="shared" si="80"/>
        <v>#VALUE!</v>
      </c>
      <c r="G1741" s="55" t="e">
        <f t="shared" si="81"/>
        <v>#VALUE!</v>
      </c>
    </row>
    <row r="1742" spans="4:7" x14ac:dyDescent="0.3">
      <c r="D1742" s="11" t="str">
        <f>(IF(B1742=Localisation!$C$64,1,IF(B1742=Localisation!$C$65,2,IF(B1742=Localisation!$C$66,3,IF(B1742=Localisation!$C$67,4,IF(B1742=Localisation!$C$68,5,IF(OR(B1742=1,B1742=2,B1742=3,B1742=4,B1742=5),B1742,"")))))))</f>
        <v/>
      </c>
      <c r="E1742" s="11" t="str">
        <f>(IF(C1742=Localisation!$C$70,1,IF(C1742=Localisation!$C$71,2,IF(C1742=Localisation!$C$72,3,IF(C1742=Localisation!$C$73,4,IF(C1742=Localisation!$C$74,5,IF(OR(C1742=1,C1742=2,C1742=3,C1742=4,C1742=5),C1742,"")))))))</f>
        <v/>
      </c>
      <c r="F1742" s="55" t="e">
        <f t="shared" si="80"/>
        <v>#VALUE!</v>
      </c>
      <c r="G1742" s="55" t="e">
        <f t="shared" si="81"/>
        <v>#VALUE!</v>
      </c>
    </row>
    <row r="1743" spans="4:7" x14ac:dyDescent="0.3">
      <c r="D1743" s="11" t="str">
        <f>(IF(B1743=Localisation!$C$64,1,IF(B1743=Localisation!$C$65,2,IF(B1743=Localisation!$C$66,3,IF(B1743=Localisation!$C$67,4,IF(B1743=Localisation!$C$68,5,IF(OR(B1743=1,B1743=2,B1743=3,B1743=4,B1743=5),B1743,"")))))))</f>
        <v/>
      </c>
      <c r="E1743" s="11" t="str">
        <f>(IF(C1743=Localisation!$C$70,1,IF(C1743=Localisation!$C$71,2,IF(C1743=Localisation!$C$72,3,IF(C1743=Localisation!$C$73,4,IF(C1743=Localisation!$C$74,5,IF(OR(C1743=1,C1743=2,C1743=3,C1743=4,C1743=5),C1743,"")))))))</f>
        <v/>
      </c>
      <c r="F1743" s="55" t="e">
        <f t="shared" si="80"/>
        <v>#VALUE!</v>
      </c>
      <c r="G1743" s="55" t="e">
        <f t="shared" si="81"/>
        <v>#VALUE!</v>
      </c>
    </row>
    <row r="1744" spans="4:7" x14ac:dyDescent="0.3">
      <c r="D1744" s="11" t="str">
        <f>(IF(B1744=Localisation!$C$64,1,IF(B1744=Localisation!$C$65,2,IF(B1744=Localisation!$C$66,3,IF(B1744=Localisation!$C$67,4,IF(B1744=Localisation!$C$68,5,IF(OR(B1744=1,B1744=2,B1744=3,B1744=4,B1744=5),B1744,"")))))))</f>
        <v/>
      </c>
      <c r="E1744" s="11" t="str">
        <f>(IF(C1744=Localisation!$C$70,1,IF(C1744=Localisation!$C$71,2,IF(C1744=Localisation!$C$72,3,IF(C1744=Localisation!$C$73,4,IF(C1744=Localisation!$C$74,5,IF(OR(C1744=1,C1744=2,C1744=3,C1744=4,C1744=5),C1744,"")))))))</f>
        <v/>
      </c>
      <c r="F1744" s="55" t="e">
        <f t="shared" si="80"/>
        <v>#VALUE!</v>
      </c>
      <c r="G1744" s="55" t="e">
        <f t="shared" si="81"/>
        <v>#VALUE!</v>
      </c>
    </row>
    <row r="1745" spans="4:7" x14ac:dyDescent="0.3">
      <c r="D1745" s="11" t="str">
        <f>(IF(B1745=Localisation!$C$64,1,IF(B1745=Localisation!$C$65,2,IF(B1745=Localisation!$C$66,3,IF(B1745=Localisation!$C$67,4,IF(B1745=Localisation!$C$68,5,IF(OR(B1745=1,B1745=2,B1745=3,B1745=4,B1745=5),B1745,"")))))))</f>
        <v/>
      </c>
      <c r="E1745" s="11" t="str">
        <f>(IF(C1745=Localisation!$C$70,1,IF(C1745=Localisation!$C$71,2,IF(C1745=Localisation!$C$72,3,IF(C1745=Localisation!$C$73,4,IF(C1745=Localisation!$C$74,5,IF(OR(C1745=1,C1745=2,C1745=3,C1745=4,C1745=5),C1745,"")))))))</f>
        <v/>
      </c>
      <c r="F1745" s="55" t="e">
        <f t="shared" si="80"/>
        <v>#VALUE!</v>
      </c>
      <c r="G1745" s="55" t="e">
        <f t="shared" si="81"/>
        <v>#VALUE!</v>
      </c>
    </row>
    <row r="1746" spans="4:7" x14ac:dyDescent="0.3">
      <c r="D1746" s="11" t="str">
        <f>(IF(B1746=Localisation!$C$64,1,IF(B1746=Localisation!$C$65,2,IF(B1746=Localisation!$C$66,3,IF(B1746=Localisation!$C$67,4,IF(B1746=Localisation!$C$68,5,IF(OR(B1746=1,B1746=2,B1746=3,B1746=4,B1746=5),B1746,"")))))))</f>
        <v/>
      </c>
      <c r="E1746" s="11" t="str">
        <f>(IF(C1746=Localisation!$C$70,1,IF(C1746=Localisation!$C$71,2,IF(C1746=Localisation!$C$72,3,IF(C1746=Localisation!$C$73,4,IF(C1746=Localisation!$C$74,5,IF(OR(C1746=1,C1746=2,C1746=3,C1746=4,C1746=5),C1746,"")))))))</f>
        <v/>
      </c>
      <c r="F1746" s="55" t="e">
        <f t="shared" si="80"/>
        <v>#VALUE!</v>
      </c>
      <c r="G1746" s="55" t="e">
        <f t="shared" si="81"/>
        <v>#VALUE!</v>
      </c>
    </row>
    <row r="1747" spans="4:7" x14ac:dyDescent="0.3">
      <c r="D1747" s="11" t="str">
        <f>(IF(B1747=Localisation!$C$64,1,IF(B1747=Localisation!$C$65,2,IF(B1747=Localisation!$C$66,3,IF(B1747=Localisation!$C$67,4,IF(B1747=Localisation!$C$68,5,IF(OR(B1747=1,B1747=2,B1747=3,B1747=4,B1747=5),B1747,"")))))))</f>
        <v/>
      </c>
      <c r="E1747" s="11" t="str">
        <f>(IF(C1747=Localisation!$C$70,1,IF(C1747=Localisation!$C$71,2,IF(C1747=Localisation!$C$72,3,IF(C1747=Localisation!$C$73,4,IF(C1747=Localisation!$C$74,5,IF(OR(C1747=1,C1747=2,C1747=3,C1747=4,C1747=5),C1747,"")))))))</f>
        <v/>
      </c>
      <c r="F1747" s="55" t="e">
        <f t="shared" si="80"/>
        <v>#VALUE!</v>
      </c>
      <c r="G1747" s="55" t="e">
        <f t="shared" si="81"/>
        <v>#VALUE!</v>
      </c>
    </row>
    <row r="1748" spans="4:7" x14ac:dyDescent="0.3">
      <c r="D1748" s="11" t="str">
        <f>(IF(B1748=Localisation!$C$64,1,IF(B1748=Localisation!$C$65,2,IF(B1748=Localisation!$C$66,3,IF(B1748=Localisation!$C$67,4,IF(B1748=Localisation!$C$68,5,IF(OR(B1748=1,B1748=2,B1748=3,B1748=4,B1748=5),B1748,"")))))))</f>
        <v/>
      </c>
      <c r="E1748" s="11" t="str">
        <f>(IF(C1748=Localisation!$C$70,1,IF(C1748=Localisation!$C$71,2,IF(C1748=Localisation!$C$72,3,IF(C1748=Localisation!$C$73,4,IF(C1748=Localisation!$C$74,5,IF(OR(C1748=1,C1748=2,C1748=3,C1748=4,C1748=5),C1748,"")))))))</f>
        <v/>
      </c>
      <c r="F1748" s="55" t="e">
        <f t="shared" si="80"/>
        <v>#VALUE!</v>
      </c>
      <c r="G1748" s="55" t="e">
        <f t="shared" si="81"/>
        <v>#VALUE!</v>
      </c>
    </row>
    <row r="1749" spans="4:7" x14ac:dyDescent="0.3">
      <c r="D1749" s="11" t="str">
        <f>(IF(B1749=Localisation!$C$64,1,IF(B1749=Localisation!$C$65,2,IF(B1749=Localisation!$C$66,3,IF(B1749=Localisation!$C$67,4,IF(B1749=Localisation!$C$68,5,IF(OR(B1749=1,B1749=2,B1749=3,B1749=4,B1749=5),B1749,"")))))))</f>
        <v/>
      </c>
      <c r="E1749" s="11" t="str">
        <f>(IF(C1749=Localisation!$C$70,1,IF(C1749=Localisation!$C$71,2,IF(C1749=Localisation!$C$72,3,IF(C1749=Localisation!$C$73,4,IF(C1749=Localisation!$C$74,5,IF(OR(C1749=1,C1749=2,C1749=3,C1749=4,C1749=5),C1749,"")))))))</f>
        <v/>
      </c>
      <c r="F1749" s="55" t="e">
        <f t="shared" si="80"/>
        <v>#VALUE!</v>
      </c>
      <c r="G1749" s="55" t="e">
        <f t="shared" si="81"/>
        <v>#VALUE!</v>
      </c>
    </row>
    <row r="1750" spans="4:7" x14ac:dyDescent="0.3">
      <c r="D1750" s="11" t="str">
        <f>(IF(B1750=Localisation!$C$64,1,IF(B1750=Localisation!$C$65,2,IF(B1750=Localisation!$C$66,3,IF(B1750=Localisation!$C$67,4,IF(B1750=Localisation!$C$68,5,IF(OR(B1750=1,B1750=2,B1750=3,B1750=4,B1750=5),B1750,"")))))))</f>
        <v/>
      </c>
      <c r="E1750" s="11" t="str">
        <f>(IF(C1750=Localisation!$C$70,1,IF(C1750=Localisation!$C$71,2,IF(C1750=Localisation!$C$72,3,IF(C1750=Localisation!$C$73,4,IF(C1750=Localisation!$C$74,5,IF(OR(C1750=1,C1750=2,C1750=3,C1750=4,C1750=5),C1750,"")))))))</f>
        <v/>
      </c>
      <c r="F1750" s="55" t="e">
        <f t="shared" si="80"/>
        <v>#VALUE!</v>
      </c>
      <c r="G1750" s="55" t="e">
        <f t="shared" si="81"/>
        <v>#VALUE!</v>
      </c>
    </row>
    <row r="1751" spans="4:7" x14ac:dyDescent="0.3">
      <c r="D1751" s="11" t="str">
        <f>(IF(B1751=Localisation!$C$64,1,IF(B1751=Localisation!$C$65,2,IF(B1751=Localisation!$C$66,3,IF(B1751=Localisation!$C$67,4,IF(B1751=Localisation!$C$68,5,IF(OR(B1751=1,B1751=2,B1751=3,B1751=4,B1751=5),B1751,"")))))))</f>
        <v/>
      </c>
      <c r="E1751" s="11" t="str">
        <f>(IF(C1751=Localisation!$C$70,1,IF(C1751=Localisation!$C$71,2,IF(C1751=Localisation!$C$72,3,IF(C1751=Localisation!$C$73,4,IF(C1751=Localisation!$C$74,5,IF(OR(C1751=1,C1751=2,C1751=3,C1751=4,C1751=5),C1751,"")))))))</f>
        <v/>
      </c>
      <c r="F1751" s="55" t="e">
        <f t="shared" si="80"/>
        <v>#VALUE!</v>
      </c>
      <c r="G1751" s="55" t="e">
        <f t="shared" si="81"/>
        <v>#VALUE!</v>
      </c>
    </row>
    <row r="1752" spans="4:7" x14ac:dyDescent="0.3">
      <c r="D1752" s="11" t="str">
        <f>(IF(B1752=Localisation!$C$64,1,IF(B1752=Localisation!$C$65,2,IF(B1752=Localisation!$C$66,3,IF(B1752=Localisation!$C$67,4,IF(B1752=Localisation!$C$68,5,IF(OR(B1752=1,B1752=2,B1752=3,B1752=4,B1752=5),B1752,"")))))))</f>
        <v/>
      </c>
      <c r="E1752" s="11" t="str">
        <f>(IF(C1752=Localisation!$C$70,1,IF(C1752=Localisation!$C$71,2,IF(C1752=Localisation!$C$72,3,IF(C1752=Localisation!$C$73,4,IF(C1752=Localisation!$C$74,5,IF(OR(C1752=1,C1752=2,C1752=3,C1752=4,C1752=5),C1752,"")))))))</f>
        <v/>
      </c>
      <c r="F1752" s="55" t="e">
        <f t="shared" si="80"/>
        <v>#VALUE!</v>
      </c>
      <c r="G1752" s="55" t="e">
        <f t="shared" si="81"/>
        <v>#VALUE!</v>
      </c>
    </row>
    <row r="1753" spans="4:7" x14ac:dyDescent="0.3">
      <c r="D1753" s="11" t="str">
        <f>(IF(B1753=Localisation!$C$64,1,IF(B1753=Localisation!$C$65,2,IF(B1753=Localisation!$C$66,3,IF(B1753=Localisation!$C$67,4,IF(B1753=Localisation!$C$68,5,IF(OR(B1753=1,B1753=2,B1753=3,B1753=4,B1753=5),B1753,"")))))))</f>
        <v/>
      </c>
      <c r="E1753" s="11" t="str">
        <f>(IF(C1753=Localisation!$C$70,1,IF(C1753=Localisation!$C$71,2,IF(C1753=Localisation!$C$72,3,IF(C1753=Localisation!$C$73,4,IF(C1753=Localisation!$C$74,5,IF(OR(C1753=1,C1753=2,C1753=3,C1753=4,C1753=5),C1753,"")))))))</f>
        <v/>
      </c>
      <c r="F1753" s="55" t="e">
        <f t="shared" si="80"/>
        <v>#VALUE!</v>
      </c>
      <c r="G1753" s="55" t="e">
        <f t="shared" si="81"/>
        <v>#VALUE!</v>
      </c>
    </row>
    <row r="1754" spans="4:7" x14ac:dyDescent="0.3">
      <c r="D1754" s="11" t="str">
        <f>(IF(B1754=Localisation!$C$64,1,IF(B1754=Localisation!$C$65,2,IF(B1754=Localisation!$C$66,3,IF(B1754=Localisation!$C$67,4,IF(B1754=Localisation!$C$68,5,IF(OR(B1754=1,B1754=2,B1754=3,B1754=4,B1754=5),B1754,"")))))))</f>
        <v/>
      </c>
      <c r="E1754" s="11" t="str">
        <f>(IF(C1754=Localisation!$C$70,1,IF(C1754=Localisation!$C$71,2,IF(C1754=Localisation!$C$72,3,IF(C1754=Localisation!$C$73,4,IF(C1754=Localisation!$C$74,5,IF(OR(C1754=1,C1754=2,C1754=3,C1754=4,C1754=5),C1754,"")))))))</f>
        <v/>
      </c>
      <c r="F1754" s="55" t="e">
        <f t="shared" si="80"/>
        <v>#VALUE!</v>
      </c>
      <c r="G1754" s="55" t="e">
        <f t="shared" si="81"/>
        <v>#VALUE!</v>
      </c>
    </row>
    <row r="1755" spans="4:7" x14ac:dyDescent="0.3">
      <c r="D1755" s="11" t="str">
        <f>(IF(B1755=Localisation!$C$64,1,IF(B1755=Localisation!$C$65,2,IF(B1755=Localisation!$C$66,3,IF(B1755=Localisation!$C$67,4,IF(B1755=Localisation!$C$68,5,IF(OR(B1755=1,B1755=2,B1755=3,B1755=4,B1755=5),B1755,"")))))))</f>
        <v/>
      </c>
      <c r="E1755" s="11" t="str">
        <f>(IF(C1755=Localisation!$C$70,1,IF(C1755=Localisation!$C$71,2,IF(C1755=Localisation!$C$72,3,IF(C1755=Localisation!$C$73,4,IF(C1755=Localisation!$C$74,5,IF(OR(C1755=1,C1755=2,C1755=3,C1755=4,C1755=5),C1755,"")))))))</f>
        <v/>
      </c>
      <c r="F1755" s="55" t="e">
        <f t="shared" si="80"/>
        <v>#VALUE!</v>
      </c>
      <c r="G1755" s="55" t="e">
        <f t="shared" si="81"/>
        <v>#VALUE!</v>
      </c>
    </row>
    <row r="1756" spans="4:7" x14ac:dyDescent="0.3">
      <c r="D1756" s="11" t="str">
        <f>(IF(B1756=Localisation!$C$64,1,IF(B1756=Localisation!$C$65,2,IF(B1756=Localisation!$C$66,3,IF(B1756=Localisation!$C$67,4,IF(B1756=Localisation!$C$68,5,IF(OR(B1756=1,B1756=2,B1756=3,B1756=4,B1756=5),B1756,"")))))))</f>
        <v/>
      </c>
      <c r="E1756" s="11" t="str">
        <f>(IF(C1756=Localisation!$C$70,1,IF(C1756=Localisation!$C$71,2,IF(C1756=Localisation!$C$72,3,IF(C1756=Localisation!$C$73,4,IF(C1756=Localisation!$C$74,5,IF(OR(C1756=1,C1756=2,C1756=3,C1756=4,C1756=5),C1756,"")))))))</f>
        <v/>
      </c>
      <c r="F1756" s="55" t="e">
        <f t="shared" si="80"/>
        <v>#VALUE!</v>
      </c>
      <c r="G1756" s="55" t="e">
        <f t="shared" si="81"/>
        <v>#VALUE!</v>
      </c>
    </row>
    <row r="1757" spans="4:7" x14ac:dyDescent="0.3">
      <c r="D1757" s="11" t="str">
        <f>(IF(B1757=Localisation!$C$64,1,IF(B1757=Localisation!$C$65,2,IF(B1757=Localisation!$C$66,3,IF(B1757=Localisation!$C$67,4,IF(B1757=Localisation!$C$68,5,IF(OR(B1757=1,B1757=2,B1757=3,B1757=4,B1757=5),B1757,"")))))))</f>
        <v/>
      </c>
      <c r="E1757" s="11" t="str">
        <f>(IF(C1757=Localisation!$C$70,1,IF(C1757=Localisation!$C$71,2,IF(C1757=Localisation!$C$72,3,IF(C1757=Localisation!$C$73,4,IF(C1757=Localisation!$C$74,5,IF(OR(C1757=1,C1757=2,C1757=3,C1757=4,C1757=5),C1757,"")))))))</f>
        <v/>
      </c>
      <c r="F1757" s="55" t="e">
        <f t="shared" si="80"/>
        <v>#VALUE!</v>
      </c>
      <c r="G1757" s="55" t="e">
        <f t="shared" si="81"/>
        <v>#VALUE!</v>
      </c>
    </row>
    <row r="1758" spans="4:7" x14ac:dyDescent="0.3">
      <c r="D1758" s="11" t="str">
        <f>(IF(B1758=Localisation!$C$64,1,IF(B1758=Localisation!$C$65,2,IF(B1758=Localisation!$C$66,3,IF(B1758=Localisation!$C$67,4,IF(B1758=Localisation!$C$68,5,IF(OR(B1758=1,B1758=2,B1758=3,B1758=4,B1758=5),B1758,"")))))))</f>
        <v/>
      </c>
      <c r="E1758" s="11" t="str">
        <f>(IF(C1758=Localisation!$C$70,1,IF(C1758=Localisation!$C$71,2,IF(C1758=Localisation!$C$72,3,IF(C1758=Localisation!$C$73,4,IF(C1758=Localisation!$C$74,5,IF(OR(C1758=1,C1758=2,C1758=3,C1758=4,C1758=5),C1758,"")))))))</f>
        <v/>
      </c>
      <c r="F1758" s="55" t="e">
        <f t="shared" si="80"/>
        <v>#VALUE!</v>
      </c>
      <c r="G1758" s="55" t="e">
        <f t="shared" si="81"/>
        <v>#VALUE!</v>
      </c>
    </row>
    <row r="1759" spans="4:7" x14ac:dyDescent="0.3">
      <c r="D1759" s="11" t="str">
        <f>(IF(B1759=Localisation!$C$64,1,IF(B1759=Localisation!$C$65,2,IF(B1759=Localisation!$C$66,3,IF(B1759=Localisation!$C$67,4,IF(B1759=Localisation!$C$68,5,IF(OR(B1759=1,B1759=2,B1759=3,B1759=4,B1759=5),B1759,"")))))))</f>
        <v/>
      </c>
      <c r="E1759" s="11" t="str">
        <f>(IF(C1759=Localisation!$C$70,1,IF(C1759=Localisation!$C$71,2,IF(C1759=Localisation!$C$72,3,IF(C1759=Localisation!$C$73,4,IF(C1759=Localisation!$C$74,5,IF(OR(C1759=1,C1759=2,C1759=3,C1759=4,C1759=5),C1759,"")))))))</f>
        <v/>
      </c>
      <c r="F1759" s="55" t="e">
        <f t="shared" si="80"/>
        <v>#VALUE!</v>
      </c>
      <c r="G1759" s="55" t="e">
        <f t="shared" si="81"/>
        <v>#VALUE!</v>
      </c>
    </row>
    <row r="1760" spans="4:7" x14ac:dyDescent="0.3">
      <c r="D1760" s="11" t="str">
        <f>(IF(B1760=Localisation!$C$64,1,IF(B1760=Localisation!$C$65,2,IF(B1760=Localisation!$C$66,3,IF(B1760=Localisation!$C$67,4,IF(B1760=Localisation!$C$68,5,IF(OR(B1760=1,B1760=2,B1760=3,B1760=4,B1760=5),B1760,"")))))))</f>
        <v/>
      </c>
      <c r="E1760" s="11" t="str">
        <f>(IF(C1760=Localisation!$C$70,1,IF(C1760=Localisation!$C$71,2,IF(C1760=Localisation!$C$72,3,IF(C1760=Localisation!$C$73,4,IF(C1760=Localisation!$C$74,5,IF(OR(C1760=1,C1760=2,C1760=3,C1760=4,C1760=5),C1760,"")))))))</f>
        <v/>
      </c>
      <c r="F1760" s="55" t="e">
        <f t="shared" si="80"/>
        <v>#VALUE!</v>
      </c>
      <c r="G1760" s="55" t="e">
        <f t="shared" si="81"/>
        <v>#VALUE!</v>
      </c>
    </row>
    <row r="1761" spans="4:7" x14ac:dyDescent="0.3">
      <c r="D1761" s="11" t="str">
        <f>(IF(B1761=Localisation!$C$64,1,IF(B1761=Localisation!$C$65,2,IF(B1761=Localisation!$C$66,3,IF(B1761=Localisation!$C$67,4,IF(B1761=Localisation!$C$68,5,IF(OR(B1761=1,B1761=2,B1761=3,B1761=4,B1761=5),B1761,"")))))))</f>
        <v/>
      </c>
      <c r="E1761" s="11" t="str">
        <f>(IF(C1761=Localisation!$C$70,1,IF(C1761=Localisation!$C$71,2,IF(C1761=Localisation!$C$72,3,IF(C1761=Localisation!$C$73,4,IF(C1761=Localisation!$C$74,5,IF(OR(C1761=1,C1761=2,C1761=3,C1761=4,C1761=5),C1761,"")))))))</f>
        <v/>
      </c>
      <c r="F1761" s="55" t="e">
        <f t="shared" si="80"/>
        <v>#VALUE!</v>
      </c>
      <c r="G1761" s="55" t="e">
        <f t="shared" si="81"/>
        <v>#VALUE!</v>
      </c>
    </row>
    <row r="1762" spans="4:7" x14ac:dyDescent="0.3">
      <c r="D1762" s="11" t="str">
        <f>(IF(B1762=Localisation!$C$64,1,IF(B1762=Localisation!$C$65,2,IF(B1762=Localisation!$C$66,3,IF(B1762=Localisation!$C$67,4,IF(B1762=Localisation!$C$68,5,IF(OR(B1762=1,B1762=2,B1762=3,B1762=4,B1762=5),B1762,"")))))))</f>
        <v/>
      </c>
      <c r="E1762" s="11" t="str">
        <f>(IF(C1762=Localisation!$C$70,1,IF(C1762=Localisation!$C$71,2,IF(C1762=Localisation!$C$72,3,IF(C1762=Localisation!$C$73,4,IF(C1762=Localisation!$C$74,5,IF(OR(C1762=1,C1762=2,C1762=3,C1762=4,C1762=5),C1762,"")))))))</f>
        <v/>
      </c>
      <c r="F1762" s="55" t="e">
        <f t="shared" ref="F1762:F1825" si="82">(((D1762+E1762)-2)/8)</f>
        <v>#VALUE!</v>
      </c>
      <c r="G1762" s="55" t="e">
        <f t="shared" ref="G1762:G1825" si="83">(0.65*(((D1762+E1762-2)*100)/8)+22.9)/100</f>
        <v>#VALUE!</v>
      </c>
    </row>
    <row r="1763" spans="4:7" x14ac:dyDescent="0.3">
      <c r="D1763" s="11" t="str">
        <f>(IF(B1763=Localisation!$C$64,1,IF(B1763=Localisation!$C$65,2,IF(B1763=Localisation!$C$66,3,IF(B1763=Localisation!$C$67,4,IF(B1763=Localisation!$C$68,5,IF(OR(B1763=1,B1763=2,B1763=3,B1763=4,B1763=5),B1763,"")))))))</f>
        <v/>
      </c>
      <c r="E1763" s="11" t="str">
        <f>(IF(C1763=Localisation!$C$70,1,IF(C1763=Localisation!$C$71,2,IF(C1763=Localisation!$C$72,3,IF(C1763=Localisation!$C$73,4,IF(C1763=Localisation!$C$74,5,IF(OR(C1763=1,C1763=2,C1763=3,C1763=4,C1763=5),C1763,"")))))))</f>
        <v/>
      </c>
      <c r="F1763" s="55" t="e">
        <f t="shared" si="82"/>
        <v>#VALUE!</v>
      </c>
      <c r="G1763" s="55" t="e">
        <f t="shared" si="83"/>
        <v>#VALUE!</v>
      </c>
    </row>
    <row r="1764" spans="4:7" x14ac:dyDescent="0.3">
      <c r="D1764" s="11" t="str">
        <f>(IF(B1764=Localisation!$C$64,1,IF(B1764=Localisation!$C$65,2,IF(B1764=Localisation!$C$66,3,IF(B1764=Localisation!$C$67,4,IF(B1764=Localisation!$C$68,5,IF(OR(B1764=1,B1764=2,B1764=3,B1764=4,B1764=5),B1764,"")))))))</f>
        <v/>
      </c>
      <c r="E1764" s="11" t="str">
        <f>(IF(C1764=Localisation!$C$70,1,IF(C1764=Localisation!$C$71,2,IF(C1764=Localisation!$C$72,3,IF(C1764=Localisation!$C$73,4,IF(C1764=Localisation!$C$74,5,IF(OR(C1764=1,C1764=2,C1764=3,C1764=4,C1764=5),C1764,"")))))))</f>
        <v/>
      </c>
      <c r="F1764" s="55" t="e">
        <f t="shared" si="82"/>
        <v>#VALUE!</v>
      </c>
      <c r="G1764" s="55" t="e">
        <f t="shared" si="83"/>
        <v>#VALUE!</v>
      </c>
    </row>
    <row r="1765" spans="4:7" x14ac:dyDescent="0.3">
      <c r="D1765" s="11" t="str">
        <f>(IF(B1765=Localisation!$C$64,1,IF(B1765=Localisation!$C$65,2,IF(B1765=Localisation!$C$66,3,IF(B1765=Localisation!$C$67,4,IF(B1765=Localisation!$C$68,5,IF(OR(B1765=1,B1765=2,B1765=3,B1765=4,B1765=5),B1765,"")))))))</f>
        <v/>
      </c>
      <c r="E1765" s="11" t="str">
        <f>(IF(C1765=Localisation!$C$70,1,IF(C1765=Localisation!$C$71,2,IF(C1765=Localisation!$C$72,3,IF(C1765=Localisation!$C$73,4,IF(C1765=Localisation!$C$74,5,IF(OR(C1765=1,C1765=2,C1765=3,C1765=4,C1765=5),C1765,"")))))))</f>
        <v/>
      </c>
      <c r="F1765" s="55" t="e">
        <f t="shared" si="82"/>
        <v>#VALUE!</v>
      </c>
      <c r="G1765" s="55" t="e">
        <f t="shared" si="83"/>
        <v>#VALUE!</v>
      </c>
    </row>
    <row r="1766" spans="4:7" x14ac:dyDescent="0.3">
      <c r="D1766" s="11" t="str">
        <f>(IF(B1766=Localisation!$C$64,1,IF(B1766=Localisation!$C$65,2,IF(B1766=Localisation!$C$66,3,IF(B1766=Localisation!$C$67,4,IF(B1766=Localisation!$C$68,5,IF(OR(B1766=1,B1766=2,B1766=3,B1766=4,B1766=5),B1766,"")))))))</f>
        <v/>
      </c>
      <c r="E1766" s="11" t="str">
        <f>(IF(C1766=Localisation!$C$70,1,IF(C1766=Localisation!$C$71,2,IF(C1766=Localisation!$C$72,3,IF(C1766=Localisation!$C$73,4,IF(C1766=Localisation!$C$74,5,IF(OR(C1766=1,C1766=2,C1766=3,C1766=4,C1766=5),C1766,"")))))))</f>
        <v/>
      </c>
      <c r="F1766" s="55" t="e">
        <f t="shared" si="82"/>
        <v>#VALUE!</v>
      </c>
      <c r="G1766" s="55" t="e">
        <f t="shared" si="83"/>
        <v>#VALUE!</v>
      </c>
    </row>
    <row r="1767" spans="4:7" x14ac:dyDescent="0.3">
      <c r="D1767" s="11" t="str">
        <f>(IF(B1767=Localisation!$C$64,1,IF(B1767=Localisation!$C$65,2,IF(B1767=Localisation!$C$66,3,IF(B1767=Localisation!$C$67,4,IF(B1767=Localisation!$C$68,5,IF(OR(B1767=1,B1767=2,B1767=3,B1767=4,B1767=5),B1767,"")))))))</f>
        <v/>
      </c>
      <c r="E1767" s="11" t="str">
        <f>(IF(C1767=Localisation!$C$70,1,IF(C1767=Localisation!$C$71,2,IF(C1767=Localisation!$C$72,3,IF(C1767=Localisation!$C$73,4,IF(C1767=Localisation!$C$74,5,IF(OR(C1767=1,C1767=2,C1767=3,C1767=4,C1767=5),C1767,"")))))))</f>
        <v/>
      </c>
      <c r="F1767" s="55" t="e">
        <f t="shared" si="82"/>
        <v>#VALUE!</v>
      </c>
      <c r="G1767" s="55" t="e">
        <f t="shared" si="83"/>
        <v>#VALUE!</v>
      </c>
    </row>
    <row r="1768" spans="4:7" x14ac:dyDescent="0.3">
      <c r="D1768" s="11" t="str">
        <f>(IF(B1768=Localisation!$C$64,1,IF(B1768=Localisation!$C$65,2,IF(B1768=Localisation!$C$66,3,IF(B1768=Localisation!$C$67,4,IF(B1768=Localisation!$C$68,5,IF(OR(B1768=1,B1768=2,B1768=3,B1768=4,B1768=5),B1768,"")))))))</f>
        <v/>
      </c>
      <c r="E1768" s="11" t="str">
        <f>(IF(C1768=Localisation!$C$70,1,IF(C1768=Localisation!$C$71,2,IF(C1768=Localisation!$C$72,3,IF(C1768=Localisation!$C$73,4,IF(C1768=Localisation!$C$74,5,IF(OR(C1768=1,C1768=2,C1768=3,C1768=4,C1768=5),C1768,"")))))))</f>
        <v/>
      </c>
      <c r="F1768" s="55" t="e">
        <f t="shared" si="82"/>
        <v>#VALUE!</v>
      </c>
      <c r="G1768" s="55" t="e">
        <f t="shared" si="83"/>
        <v>#VALUE!</v>
      </c>
    </row>
    <row r="1769" spans="4:7" x14ac:dyDescent="0.3">
      <c r="D1769" s="11" t="str">
        <f>(IF(B1769=Localisation!$C$64,1,IF(B1769=Localisation!$C$65,2,IF(B1769=Localisation!$C$66,3,IF(B1769=Localisation!$C$67,4,IF(B1769=Localisation!$C$68,5,IF(OR(B1769=1,B1769=2,B1769=3,B1769=4,B1769=5),B1769,"")))))))</f>
        <v/>
      </c>
      <c r="E1769" s="11" t="str">
        <f>(IF(C1769=Localisation!$C$70,1,IF(C1769=Localisation!$C$71,2,IF(C1769=Localisation!$C$72,3,IF(C1769=Localisation!$C$73,4,IF(C1769=Localisation!$C$74,5,IF(OR(C1769=1,C1769=2,C1769=3,C1769=4,C1769=5),C1769,"")))))))</f>
        <v/>
      </c>
      <c r="F1769" s="55" t="e">
        <f t="shared" si="82"/>
        <v>#VALUE!</v>
      </c>
      <c r="G1769" s="55" t="e">
        <f t="shared" si="83"/>
        <v>#VALUE!</v>
      </c>
    </row>
    <row r="1770" spans="4:7" x14ac:dyDescent="0.3">
      <c r="D1770" s="11" t="str">
        <f>(IF(B1770=Localisation!$C$64,1,IF(B1770=Localisation!$C$65,2,IF(B1770=Localisation!$C$66,3,IF(B1770=Localisation!$C$67,4,IF(B1770=Localisation!$C$68,5,IF(OR(B1770=1,B1770=2,B1770=3,B1770=4,B1770=5),B1770,"")))))))</f>
        <v/>
      </c>
      <c r="E1770" s="11" t="str">
        <f>(IF(C1770=Localisation!$C$70,1,IF(C1770=Localisation!$C$71,2,IF(C1770=Localisation!$C$72,3,IF(C1770=Localisation!$C$73,4,IF(C1770=Localisation!$C$74,5,IF(OR(C1770=1,C1770=2,C1770=3,C1770=4,C1770=5),C1770,"")))))))</f>
        <v/>
      </c>
      <c r="F1770" s="55" t="e">
        <f t="shared" si="82"/>
        <v>#VALUE!</v>
      </c>
      <c r="G1770" s="55" t="e">
        <f t="shared" si="83"/>
        <v>#VALUE!</v>
      </c>
    </row>
    <row r="1771" spans="4:7" x14ac:dyDescent="0.3">
      <c r="D1771" s="11" t="str">
        <f>(IF(B1771=Localisation!$C$64,1,IF(B1771=Localisation!$C$65,2,IF(B1771=Localisation!$C$66,3,IF(B1771=Localisation!$C$67,4,IF(B1771=Localisation!$C$68,5,IF(OR(B1771=1,B1771=2,B1771=3,B1771=4,B1771=5),B1771,"")))))))</f>
        <v/>
      </c>
      <c r="E1771" s="11" t="str">
        <f>(IF(C1771=Localisation!$C$70,1,IF(C1771=Localisation!$C$71,2,IF(C1771=Localisation!$C$72,3,IF(C1771=Localisation!$C$73,4,IF(C1771=Localisation!$C$74,5,IF(OR(C1771=1,C1771=2,C1771=3,C1771=4,C1771=5),C1771,"")))))))</f>
        <v/>
      </c>
      <c r="F1771" s="55" t="e">
        <f t="shared" si="82"/>
        <v>#VALUE!</v>
      </c>
      <c r="G1771" s="55" t="e">
        <f t="shared" si="83"/>
        <v>#VALUE!</v>
      </c>
    </row>
    <row r="1772" spans="4:7" x14ac:dyDescent="0.3">
      <c r="D1772" s="11" t="str">
        <f>(IF(B1772=Localisation!$C$64,1,IF(B1772=Localisation!$C$65,2,IF(B1772=Localisation!$C$66,3,IF(B1772=Localisation!$C$67,4,IF(B1772=Localisation!$C$68,5,IF(OR(B1772=1,B1772=2,B1772=3,B1772=4,B1772=5),B1772,"")))))))</f>
        <v/>
      </c>
      <c r="E1772" s="11" t="str">
        <f>(IF(C1772=Localisation!$C$70,1,IF(C1772=Localisation!$C$71,2,IF(C1772=Localisation!$C$72,3,IF(C1772=Localisation!$C$73,4,IF(C1772=Localisation!$C$74,5,IF(OR(C1772=1,C1772=2,C1772=3,C1772=4,C1772=5),C1772,"")))))))</f>
        <v/>
      </c>
      <c r="F1772" s="55" t="e">
        <f t="shared" si="82"/>
        <v>#VALUE!</v>
      </c>
      <c r="G1772" s="55" t="e">
        <f t="shared" si="83"/>
        <v>#VALUE!</v>
      </c>
    </row>
    <row r="1773" spans="4:7" x14ac:dyDescent="0.3">
      <c r="D1773" s="11" t="str">
        <f>(IF(B1773=Localisation!$C$64,1,IF(B1773=Localisation!$C$65,2,IF(B1773=Localisation!$C$66,3,IF(B1773=Localisation!$C$67,4,IF(B1773=Localisation!$C$68,5,IF(OR(B1773=1,B1773=2,B1773=3,B1773=4,B1773=5),B1773,"")))))))</f>
        <v/>
      </c>
      <c r="E1773" s="11" t="str">
        <f>(IF(C1773=Localisation!$C$70,1,IF(C1773=Localisation!$C$71,2,IF(C1773=Localisation!$C$72,3,IF(C1773=Localisation!$C$73,4,IF(C1773=Localisation!$C$74,5,IF(OR(C1773=1,C1773=2,C1773=3,C1773=4,C1773=5),C1773,"")))))))</f>
        <v/>
      </c>
      <c r="F1773" s="55" t="e">
        <f t="shared" si="82"/>
        <v>#VALUE!</v>
      </c>
      <c r="G1773" s="55" t="e">
        <f t="shared" si="83"/>
        <v>#VALUE!</v>
      </c>
    </row>
    <row r="1774" spans="4:7" x14ac:dyDescent="0.3">
      <c r="D1774" s="11" t="str">
        <f>(IF(B1774=Localisation!$C$64,1,IF(B1774=Localisation!$C$65,2,IF(B1774=Localisation!$C$66,3,IF(B1774=Localisation!$C$67,4,IF(B1774=Localisation!$C$68,5,IF(OR(B1774=1,B1774=2,B1774=3,B1774=4,B1774=5),B1774,"")))))))</f>
        <v/>
      </c>
      <c r="E1774" s="11" t="str">
        <f>(IF(C1774=Localisation!$C$70,1,IF(C1774=Localisation!$C$71,2,IF(C1774=Localisation!$C$72,3,IF(C1774=Localisation!$C$73,4,IF(C1774=Localisation!$C$74,5,IF(OR(C1774=1,C1774=2,C1774=3,C1774=4,C1774=5),C1774,"")))))))</f>
        <v/>
      </c>
      <c r="F1774" s="55" t="e">
        <f t="shared" si="82"/>
        <v>#VALUE!</v>
      </c>
      <c r="G1774" s="55" t="e">
        <f t="shared" si="83"/>
        <v>#VALUE!</v>
      </c>
    </row>
    <row r="1775" spans="4:7" x14ac:dyDescent="0.3">
      <c r="D1775" s="11" t="str">
        <f>(IF(B1775=Localisation!$C$64,1,IF(B1775=Localisation!$C$65,2,IF(B1775=Localisation!$C$66,3,IF(B1775=Localisation!$C$67,4,IF(B1775=Localisation!$C$68,5,IF(OR(B1775=1,B1775=2,B1775=3,B1775=4,B1775=5),B1775,"")))))))</f>
        <v/>
      </c>
      <c r="E1775" s="11" t="str">
        <f>(IF(C1775=Localisation!$C$70,1,IF(C1775=Localisation!$C$71,2,IF(C1775=Localisation!$C$72,3,IF(C1775=Localisation!$C$73,4,IF(C1775=Localisation!$C$74,5,IF(OR(C1775=1,C1775=2,C1775=3,C1775=4,C1775=5),C1775,"")))))))</f>
        <v/>
      </c>
      <c r="F1775" s="55" t="e">
        <f t="shared" si="82"/>
        <v>#VALUE!</v>
      </c>
      <c r="G1775" s="55" t="e">
        <f t="shared" si="83"/>
        <v>#VALUE!</v>
      </c>
    </row>
    <row r="1776" spans="4:7" x14ac:dyDescent="0.3">
      <c r="D1776" s="11" t="str">
        <f>(IF(B1776=Localisation!$C$64,1,IF(B1776=Localisation!$C$65,2,IF(B1776=Localisation!$C$66,3,IF(B1776=Localisation!$C$67,4,IF(B1776=Localisation!$C$68,5,IF(OR(B1776=1,B1776=2,B1776=3,B1776=4,B1776=5),B1776,"")))))))</f>
        <v/>
      </c>
      <c r="E1776" s="11" t="str">
        <f>(IF(C1776=Localisation!$C$70,1,IF(C1776=Localisation!$C$71,2,IF(C1776=Localisation!$C$72,3,IF(C1776=Localisation!$C$73,4,IF(C1776=Localisation!$C$74,5,IF(OR(C1776=1,C1776=2,C1776=3,C1776=4,C1776=5),C1776,"")))))))</f>
        <v/>
      </c>
      <c r="F1776" s="55" t="e">
        <f t="shared" si="82"/>
        <v>#VALUE!</v>
      </c>
      <c r="G1776" s="55" t="e">
        <f t="shared" si="83"/>
        <v>#VALUE!</v>
      </c>
    </row>
    <row r="1777" spans="4:7" x14ac:dyDescent="0.3">
      <c r="D1777" s="11" t="str">
        <f>(IF(B1777=Localisation!$C$64,1,IF(B1777=Localisation!$C$65,2,IF(B1777=Localisation!$C$66,3,IF(B1777=Localisation!$C$67,4,IF(B1777=Localisation!$C$68,5,IF(OR(B1777=1,B1777=2,B1777=3,B1777=4,B1777=5),B1777,"")))))))</f>
        <v/>
      </c>
      <c r="E1777" s="11" t="str">
        <f>(IF(C1777=Localisation!$C$70,1,IF(C1777=Localisation!$C$71,2,IF(C1777=Localisation!$C$72,3,IF(C1777=Localisation!$C$73,4,IF(C1777=Localisation!$C$74,5,IF(OR(C1777=1,C1777=2,C1777=3,C1777=4,C1777=5),C1777,"")))))))</f>
        <v/>
      </c>
      <c r="F1777" s="55" t="e">
        <f t="shared" si="82"/>
        <v>#VALUE!</v>
      </c>
      <c r="G1777" s="55" t="e">
        <f t="shared" si="83"/>
        <v>#VALUE!</v>
      </c>
    </row>
    <row r="1778" spans="4:7" x14ac:dyDescent="0.3">
      <c r="D1778" s="11" t="str">
        <f>(IF(B1778=Localisation!$C$64,1,IF(B1778=Localisation!$C$65,2,IF(B1778=Localisation!$C$66,3,IF(B1778=Localisation!$C$67,4,IF(B1778=Localisation!$C$68,5,IF(OR(B1778=1,B1778=2,B1778=3,B1778=4,B1778=5),B1778,"")))))))</f>
        <v/>
      </c>
      <c r="E1778" s="11" t="str">
        <f>(IF(C1778=Localisation!$C$70,1,IF(C1778=Localisation!$C$71,2,IF(C1778=Localisation!$C$72,3,IF(C1778=Localisation!$C$73,4,IF(C1778=Localisation!$C$74,5,IF(OR(C1778=1,C1778=2,C1778=3,C1778=4,C1778=5),C1778,"")))))))</f>
        <v/>
      </c>
      <c r="F1778" s="55" t="e">
        <f t="shared" si="82"/>
        <v>#VALUE!</v>
      </c>
      <c r="G1778" s="55" t="e">
        <f t="shared" si="83"/>
        <v>#VALUE!</v>
      </c>
    </row>
    <row r="1779" spans="4:7" x14ac:dyDescent="0.3">
      <c r="D1779" s="11" t="str">
        <f>(IF(B1779=Localisation!$C$64,1,IF(B1779=Localisation!$C$65,2,IF(B1779=Localisation!$C$66,3,IF(B1779=Localisation!$C$67,4,IF(B1779=Localisation!$C$68,5,IF(OR(B1779=1,B1779=2,B1779=3,B1779=4,B1779=5),B1779,"")))))))</f>
        <v/>
      </c>
      <c r="E1779" s="11" t="str">
        <f>(IF(C1779=Localisation!$C$70,1,IF(C1779=Localisation!$C$71,2,IF(C1779=Localisation!$C$72,3,IF(C1779=Localisation!$C$73,4,IF(C1779=Localisation!$C$74,5,IF(OR(C1779=1,C1779=2,C1779=3,C1779=4,C1779=5),C1779,"")))))))</f>
        <v/>
      </c>
      <c r="F1779" s="55" t="e">
        <f t="shared" si="82"/>
        <v>#VALUE!</v>
      </c>
      <c r="G1779" s="55" t="e">
        <f t="shared" si="83"/>
        <v>#VALUE!</v>
      </c>
    </row>
    <row r="1780" spans="4:7" x14ac:dyDescent="0.3">
      <c r="D1780" s="11" t="str">
        <f>(IF(B1780=Localisation!$C$64,1,IF(B1780=Localisation!$C$65,2,IF(B1780=Localisation!$C$66,3,IF(B1780=Localisation!$C$67,4,IF(B1780=Localisation!$C$68,5,IF(OR(B1780=1,B1780=2,B1780=3,B1780=4,B1780=5),B1780,"")))))))</f>
        <v/>
      </c>
      <c r="E1780" s="11" t="str">
        <f>(IF(C1780=Localisation!$C$70,1,IF(C1780=Localisation!$C$71,2,IF(C1780=Localisation!$C$72,3,IF(C1780=Localisation!$C$73,4,IF(C1780=Localisation!$C$74,5,IF(OR(C1780=1,C1780=2,C1780=3,C1780=4,C1780=5),C1780,"")))))))</f>
        <v/>
      </c>
      <c r="F1780" s="55" t="e">
        <f t="shared" si="82"/>
        <v>#VALUE!</v>
      </c>
      <c r="G1780" s="55" t="e">
        <f t="shared" si="83"/>
        <v>#VALUE!</v>
      </c>
    </row>
    <row r="1781" spans="4:7" x14ac:dyDescent="0.3">
      <c r="D1781" s="11" t="str">
        <f>(IF(B1781=Localisation!$C$64,1,IF(B1781=Localisation!$C$65,2,IF(B1781=Localisation!$C$66,3,IF(B1781=Localisation!$C$67,4,IF(B1781=Localisation!$C$68,5,IF(OR(B1781=1,B1781=2,B1781=3,B1781=4,B1781=5),B1781,"")))))))</f>
        <v/>
      </c>
      <c r="E1781" s="11" t="str">
        <f>(IF(C1781=Localisation!$C$70,1,IF(C1781=Localisation!$C$71,2,IF(C1781=Localisation!$C$72,3,IF(C1781=Localisation!$C$73,4,IF(C1781=Localisation!$C$74,5,IF(OR(C1781=1,C1781=2,C1781=3,C1781=4,C1781=5),C1781,"")))))))</f>
        <v/>
      </c>
      <c r="F1781" s="55" t="e">
        <f t="shared" si="82"/>
        <v>#VALUE!</v>
      </c>
      <c r="G1781" s="55" t="e">
        <f t="shared" si="83"/>
        <v>#VALUE!</v>
      </c>
    </row>
    <row r="1782" spans="4:7" x14ac:dyDescent="0.3">
      <c r="D1782" s="11" t="str">
        <f>(IF(B1782=Localisation!$C$64,1,IF(B1782=Localisation!$C$65,2,IF(B1782=Localisation!$C$66,3,IF(B1782=Localisation!$C$67,4,IF(B1782=Localisation!$C$68,5,IF(OR(B1782=1,B1782=2,B1782=3,B1782=4,B1782=5),B1782,"")))))))</f>
        <v/>
      </c>
      <c r="E1782" s="11" t="str">
        <f>(IF(C1782=Localisation!$C$70,1,IF(C1782=Localisation!$C$71,2,IF(C1782=Localisation!$C$72,3,IF(C1782=Localisation!$C$73,4,IF(C1782=Localisation!$C$74,5,IF(OR(C1782=1,C1782=2,C1782=3,C1782=4,C1782=5),C1782,"")))))))</f>
        <v/>
      </c>
      <c r="F1782" s="55" t="e">
        <f t="shared" si="82"/>
        <v>#VALUE!</v>
      </c>
      <c r="G1782" s="55" t="e">
        <f t="shared" si="83"/>
        <v>#VALUE!</v>
      </c>
    </row>
    <row r="1783" spans="4:7" x14ac:dyDescent="0.3">
      <c r="D1783" s="11" t="str">
        <f>(IF(B1783=Localisation!$C$64,1,IF(B1783=Localisation!$C$65,2,IF(B1783=Localisation!$C$66,3,IF(B1783=Localisation!$C$67,4,IF(B1783=Localisation!$C$68,5,IF(OR(B1783=1,B1783=2,B1783=3,B1783=4,B1783=5),B1783,"")))))))</f>
        <v/>
      </c>
      <c r="E1783" s="11" t="str">
        <f>(IF(C1783=Localisation!$C$70,1,IF(C1783=Localisation!$C$71,2,IF(C1783=Localisation!$C$72,3,IF(C1783=Localisation!$C$73,4,IF(C1783=Localisation!$C$74,5,IF(OR(C1783=1,C1783=2,C1783=3,C1783=4,C1783=5),C1783,"")))))))</f>
        <v/>
      </c>
      <c r="F1783" s="55" t="e">
        <f t="shared" si="82"/>
        <v>#VALUE!</v>
      </c>
      <c r="G1783" s="55" t="e">
        <f t="shared" si="83"/>
        <v>#VALUE!</v>
      </c>
    </row>
    <row r="1784" spans="4:7" x14ac:dyDescent="0.3">
      <c r="D1784" s="11" t="str">
        <f>(IF(B1784=Localisation!$C$64,1,IF(B1784=Localisation!$C$65,2,IF(B1784=Localisation!$C$66,3,IF(B1784=Localisation!$C$67,4,IF(B1784=Localisation!$C$68,5,IF(OR(B1784=1,B1784=2,B1784=3,B1784=4,B1784=5),B1784,"")))))))</f>
        <v/>
      </c>
      <c r="E1784" s="11" t="str">
        <f>(IF(C1784=Localisation!$C$70,1,IF(C1784=Localisation!$C$71,2,IF(C1784=Localisation!$C$72,3,IF(C1784=Localisation!$C$73,4,IF(C1784=Localisation!$C$74,5,IF(OR(C1784=1,C1784=2,C1784=3,C1784=4,C1784=5),C1784,"")))))))</f>
        <v/>
      </c>
      <c r="F1784" s="55" t="e">
        <f t="shared" si="82"/>
        <v>#VALUE!</v>
      </c>
      <c r="G1784" s="55" t="e">
        <f t="shared" si="83"/>
        <v>#VALUE!</v>
      </c>
    </row>
    <row r="1785" spans="4:7" x14ac:dyDescent="0.3">
      <c r="D1785" s="11" t="str">
        <f>(IF(B1785=Localisation!$C$64,1,IF(B1785=Localisation!$C$65,2,IF(B1785=Localisation!$C$66,3,IF(B1785=Localisation!$C$67,4,IF(B1785=Localisation!$C$68,5,IF(OR(B1785=1,B1785=2,B1785=3,B1785=4,B1785=5),B1785,"")))))))</f>
        <v/>
      </c>
      <c r="E1785" s="11" t="str">
        <f>(IF(C1785=Localisation!$C$70,1,IF(C1785=Localisation!$C$71,2,IF(C1785=Localisation!$C$72,3,IF(C1785=Localisation!$C$73,4,IF(C1785=Localisation!$C$74,5,IF(OR(C1785=1,C1785=2,C1785=3,C1785=4,C1785=5),C1785,"")))))))</f>
        <v/>
      </c>
      <c r="F1785" s="55" t="e">
        <f t="shared" si="82"/>
        <v>#VALUE!</v>
      </c>
      <c r="G1785" s="55" t="e">
        <f t="shared" si="83"/>
        <v>#VALUE!</v>
      </c>
    </row>
    <row r="1786" spans="4:7" x14ac:dyDescent="0.3">
      <c r="D1786" s="11" t="str">
        <f>(IF(B1786=Localisation!$C$64,1,IF(B1786=Localisation!$C$65,2,IF(B1786=Localisation!$C$66,3,IF(B1786=Localisation!$C$67,4,IF(B1786=Localisation!$C$68,5,IF(OR(B1786=1,B1786=2,B1786=3,B1786=4,B1786=5),B1786,"")))))))</f>
        <v/>
      </c>
      <c r="E1786" s="11" t="str">
        <f>(IF(C1786=Localisation!$C$70,1,IF(C1786=Localisation!$C$71,2,IF(C1786=Localisation!$C$72,3,IF(C1786=Localisation!$C$73,4,IF(C1786=Localisation!$C$74,5,IF(OR(C1786=1,C1786=2,C1786=3,C1786=4,C1786=5),C1786,"")))))))</f>
        <v/>
      </c>
      <c r="F1786" s="55" t="e">
        <f t="shared" si="82"/>
        <v>#VALUE!</v>
      </c>
      <c r="G1786" s="55" t="e">
        <f t="shared" si="83"/>
        <v>#VALUE!</v>
      </c>
    </row>
    <row r="1787" spans="4:7" x14ac:dyDescent="0.3">
      <c r="D1787" s="11" t="str">
        <f>(IF(B1787=Localisation!$C$64,1,IF(B1787=Localisation!$C$65,2,IF(B1787=Localisation!$C$66,3,IF(B1787=Localisation!$C$67,4,IF(B1787=Localisation!$C$68,5,IF(OR(B1787=1,B1787=2,B1787=3,B1787=4,B1787=5),B1787,"")))))))</f>
        <v/>
      </c>
      <c r="E1787" s="11" t="str">
        <f>(IF(C1787=Localisation!$C$70,1,IF(C1787=Localisation!$C$71,2,IF(C1787=Localisation!$C$72,3,IF(C1787=Localisation!$C$73,4,IF(C1787=Localisation!$C$74,5,IF(OR(C1787=1,C1787=2,C1787=3,C1787=4,C1787=5),C1787,"")))))))</f>
        <v/>
      </c>
      <c r="F1787" s="55" t="e">
        <f t="shared" si="82"/>
        <v>#VALUE!</v>
      </c>
      <c r="G1787" s="55" t="e">
        <f t="shared" si="83"/>
        <v>#VALUE!</v>
      </c>
    </row>
    <row r="1788" spans="4:7" x14ac:dyDescent="0.3">
      <c r="D1788" s="11" t="str">
        <f>(IF(B1788=Localisation!$C$64,1,IF(B1788=Localisation!$C$65,2,IF(B1788=Localisation!$C$66,3,IF(B1788=Localisation!$C$67,4,IF(B1788=Localisation!$C$68,5,IF(OR(B1788=1,B1788=2,B1788=3,B1788=4,B1788=5),B1788,"")))))))</f>
        <v/>
      </c>
      <c r="E1788" s="11" t="str">
        <f>(IF(C1788=Localisation!$C$70,1,IF(C1788=Localisation!$C$71,2,IF(C1788=Localisation!$C$72,3,IF(C1788=Localisation!$C$73,4,IF(C1788=Localisation!$C$74,5,IF(OR(C1788=1,C1788=2,C1788=3,C1788=4,C1788=5),C1788,"")))))))</f>
        <v/>
      </c>
      <c r="F1788" s="55" t="e">
        <f t="shared" si="82"/>
        <v>#VALUE!</v>
      </c>
      <c r="G1788" s="55" t="e">
        <f t="shared" si="83"/>
        <v>#VALUE!</v>
      </c>
    </row>
    <row r="1789" spans="4:7" x14ac:dyDescent="0.3">
      <c r="D1789" s="11" t="str">
        <f>(IF(B1789=Localisation!$C$64,1,IF(B1789=Localisation!$C$65,2,IF(B1789=Localisation!$C$66,3,IF(B1789=Localisation!$C$67,4,IF(B1789=Localisation!$C$68,5,IF(OR(B1789=1,B1789=2,B1789=3,B1789=4,B1789=5),B1789,"")))))))</f>
        <v/>
      </c>
      <c r="E1789" s="11" t="str">
        <f>(IF(C1789=Localisation!$C$70,1,IF(C1789=Localisation!$C$71,2,IF(C1789=Localisation!$C$72,3,IF(C1789=Localisation!$C$73,4,IF(C1789=Localisation!$C$74,5,IF(OR(C1789=1,C1789=2,C1789=3,C1789=4,C1789=5),C1789,"")))))))</f>
        <v/>
      </c>
      <c r="F1789" s="55" t="e">
        <f t="shared" si="82"/>
        <v>#VALUE!</v>
      </c>
      <c r="G1789" s="55" t="e">
        <f t="shared" si="83"/>
        <v>#VALUE!</v>
      </c>
    </row>
    <row r="1790" spans="4:7" x14ac:dyDescent="0.3">
      <c r="D1790" s="11" t="str">
        <f>(IF(B1790=Localisation!$C$64,1,IF(B1790=Localisation!$C$65,2,IF(B1790=Localisation!$C$66,3,IF(B1790=Localisation!$C$67,4,IF(B1790=Localisation!$C$68,5,IF(OR(B1790=1,B1790=2,B1790=3,B1790=4,B1790=5),B1790,"")))))))</f>
        <v/>
      </c>
      <c r="E1790" s="11" t="str">
        <f>(IF(C1790=Localisation!$C$70,1,IF(C1790=Localisation!$C$71,2,IF(C1790=Localisation!$C$72,3,IF(C1790=Localisation!$C$73,4,IF(C1790=Localisation!$C$74,5,IF(OR(C1790=1,C1790=2,C1790=3,C1790=4,C1790=5),C1790,"")))))))</f>
        <v/>
      </c>
      <c r="F1790" s="55" t="e">
        <f t="shared" si="82"/>
        <v>#VALUE!</v>
      </c>
      <c r="G1790" s="55" t="e">
        <f t="shared" si="83"/>
        <v>#VALUE!</v>
      </c>
    </row>
    <row r="1791" spans="4:7" x14ac:dyDescent="0.3">
      <c r="D1791" s="11" t="str">
        <f>(IF(B1791=Localisation!$C$64,1,IF(B1791=Localisation!$C$65,2,IF(B1791=Localisation!$C$66,3,IF(B1791=Localisation!$C$67,4,IF(B1791=Localisation!$C$68,5,IF(OR(B1791=1,B1791=2,B1791=3,B1791=4,B1791=5),B1791,"")))))))</f>
        <v/>
      </c>
      <c r="E1791" s="11" t="str">
        <f>(IF(C1791=Localisation!$C$70,1,IF(C1791=Localisation!$C$71,2,IF(C1791=Localisation!$C$72,3,IF(C1791=Localisation!$C$73,4,IF(C1791=Localisation!$C$74,5,IF(OR(C1791=1,C1791=2,C1791=3,C1791=4,C1791=5),C1791,"")))))))</f>
        <v/>
      </c>
      <c r="F1791" s="55" t="e">
        <f t="shared" si="82"/>
        <v>#VALUE!</v>
      </c>
      <c r="G1791" s="55" t="e">
        <f t="shared" si="83"/>
        <v>#VALUE!</v>
      </c>
    </row>
    <row r="1792" spans="4:7" x14ac:dyDescent="0.3">
      <c r="D1792" s="11" t="str">
        <f>(IF(B1792=Localisation!$C$64,1,IF(B1792=Localisation!$C$65,2,IF(B1792=Localisation!$C$66,3,IF(B1792=Localisation!$C$67,4,IF(B1792=Localisation!$C$68,5,IF(OR(B1792=1,B1792=2,B1792=3,B1792=4,B1792=5),B1792,"")))))))</f>
        <v/>
      </c>
      <c r="E1792" s="11" t="str">
        <f>(IF(C1792=Localisation!$C$70,1,IF(C1792=Localisation!$C$71,2,IF(C1792=Localisation!$C$72,3,IF(C1792=Localisation!$C$73,4,IF(C1792=Localisation!$C$74,5,IF(OR(C1792=1,C1792=2,C1792=3,C1792=4,C1792=5),C1792,"")))))))</f>
        <v/>
      </c>
      <c r="F1792" s="55" t="e">
        <f t="shared" si="82"/>
        <v>#VALUE!</v>
      </c>
      <c r="G1792" s="55" t="e">
        <f t="shared" si="83"/>
        <v>#VALUE!</v>
      </c>
    </row>
    <row r="1793" spans="4:7" x14ac:dyDescent="0.3">
      <c r="D1793" s="11" t="str">
        <f>(IF(B1793=Localisation!$C$64,1,IF(B1793=Localisation!$C$65,2,IF(B1793=Localisation!$C$66,3,IF(B1793=Localisation!$C$67,4,IF(B1793=Localisation!$C$68,5,IF(OR(B1793=1,B1793=2,B1793=3,B1793=4,B1793=5),B1793,"")))))))</f>
        <v/>
      </c>
      <c r="E1793" s="11" t="str">
        <f>(IF(C1793=Localisation!$C$70,1,IF(C1793=Localisation!$C$71,2,IF(C1793=Localisation!$C$72,3,IF(C1793=Localisation!$C$73,4,IF(C1793=Localisation!$C$74,5,IF(OR(C1793=1,C1793=2,C1793=3,C1793=4,C1793=5),C1793,"")))))))</f>
        <v/>
      </c>
      <c r="F1793" s="55" t="e">
        <f t="shared" si="82"/>
        <v>#VALUE!</v>
      </c>
      <c r="G1793" s="55" t="e">
        <f t="shared" si="83"/>
        <v>#VALUE!</v>
      </c>
    </row>
    <row r="1794" spans="4:7" x14ac:dyDescent="0.3">
      <c r="D1794" s="11" t="str">
        <f>(IF(B1794=Localisation!$C$64,1,IF(B1794=Localisation!$C$65,2,IF(B1794=Localisation!$C$66,3,IF(B1794=Localisation!$C$67,4,IF(B1794=Localisation!$C$68,5,IF(OR(B1794=1,B1794=2,B1794=3,B1794=4,B1794=5),B1794,"")))))))</f>
        <v/>
      </c>
      <c r="E1794" s="11" t="str">
        <f>(IF(C1794=Localisation!$C$70,1,IF(C1794=Localisation!$C$71,2,IF(C1794=Localisation!$C$72,3,IF(C1794=Localisation!$C$73,4,IF(C1794=Localisation!$C$74,5,IF(OR(C1794=1,C1794=2,C1794=3,C1794=4,C1794=5),C1794,"")))))))</f>
        <v/>
      </c>
      <c r="F1794" s="55" t="e">
        <f t="shared" si="82"/>
        <v>#VALUE!</v>
      </c>
      <c r="G1794" s="55" t="e">
        <f t="shared" si="83"/>
        <v>#VALUE!</v>
      </c>
    </row>
    <row r="1795" spans="4:7" x14ac:dyDescent="0.3">
      <c r="D1795" s="11" t="str">
        <f>(IF(B1795=Localisation!$C$64,1,IF(B1795=Localisation!$C$65,2,IF(B1795=Localisation!$C$66,3,IF(B1795=Localisation!$C$67,4,IF(B1795=Localisation!$C$68,5,IF(OR(B1795=1,B1795=2,B1795=3,B1795=4,B1795=5),B1795,"")))))))</f>
        <v/>
      </c>
      <c r="E1795" s="11" t="str">
        <f>(IF(C1795=Localisation!$C$70,1,IF(C1795=Localisation!$C$71,2,IF(C1795=Localisation!$C$72,3,IF(C1795=Localisation!$C$73,4,IF(C1795=Localisation!$C$74,5,IF(OR(C1795=1,C1795=2,C1795=3,C1795=4,C1795=5),C1795,"")))))))</f>
        <v/>
      </c>
      <c r="F1795" s="55" t="e">
        <f t="shared" si="82"/>
        <v>#VALUE!</v>
      </c>
      <c r="G1795" s="55" t="e">
        <f t="shared" si="83"/>
        <v>#VALUE!</v>
      </c>
    </row>
    <row r="1796" spans="4:7" x14ac:dyDescent="0.3">
      <c r="D1796" s="11" t="str">
        <f>(IF(B1796=Localisation!$C$64,1,IF(B1796=Localisation!$C$65,2,IF(B1796=Localisation!$C$66,3,IF(B1796=Localisation!$C$67,4,IF(B1796=Localisation!$C$68,5,IF(OR(B1796=1,B1796=2,B1796=3,B1796=4,B1796=5),B1796,"")))))))</f>
        <v/>
      </c>
      <c r="E1796" s="11" t="str">
        <f>(IF(C1796=Localisation!$C$70,1,IF(C1796=Localisation!$C$71,2,IF(C1796=Localisation!$C$72,3,IF(C1796=Localisation!$C$73,4,IF(C1796=Localisation!$C$74,5,IF(OR(C1796=1,C1796=2,C1796=3,C1796=4,C1796=5),C1796,"")))))))</f>
        <v/>
      </c>
      <c r="F1796" s="55" t="e">
        <f t="shared" si="82"/>
        <v>#VALUE!</v>
      </c>
      <c r="G1796" s="55" t="e">
        <f t="shared" si="83"/>
        <v>#VALUE!</v>
      </c>
    </row>
    <row r="1797" spans="4:7" x14ac:dyDescent="0.3">
      <c r="D1797" s="11" t="str">
        <f>(IF(B1797=Localisation!$C$64,1,IF(B1797=Localisation!$C$65,2,IF(B1797=Localisation!$C$66,3,IF(B1797=Localisation!$C$67,4,IF(B1797=Localisation!$C$68,5,IF(OR(B1797=1,B1797=2,B1797=3,B1797=4,B1797=5),B1797,"")))))))</f>
        <v/>
      </c>
      <c r="E1797" s="11" t="str">
        <f>(IF(C1797=Localisation!$C$70,1,IF(C1797=Localisation!$C$71,2,IF(C1797=Localisation!$C$72,3,IF(C1797=Localisation!$C$73,4,IF(C1797=Localisation!$C$74,5,IF(OR(C1797=1,C1797=2,C1797=3,C1797=4,C1797=5),C1797,"")))))))</f>
        <v/>
      </c>
      <c r="F1797" s="55" t="e">
        <f t="shared" si="82"/>
        <v>#VALUE!</v>
      </c>
      <c r="G1797" s="55" t="e">
        <f t="shared" si="83"/>
        <v>#VALUE!</v>
      </c>
    </row>
    <row r="1798" spans="4:7" x14ac:dyDescent="0.3">
      <c r="D1798" s="11" t="str">
        <f>(IF(B1798=Localisation!$C$64,1,IF(B1798=Localisation!$C$65,2,IF(B1798=Localisation!$C$66,3,IF(B1798=Localisation!$C$67,4,IF(B1798=Localisation!$C$68,5,IF(OR(B1798=1,B1798=2,B1798=3,B1798=4,B1798=5),B1798,"")))))))</f>
        <v/>
      </c>
      <c r="E1798" s="11" t="str">
        <f>(IF(C1798=Localisation!$C$70,1,IF(C1798=Localisation!$C$71,2,IF(C1798=Localisation!$C$72,3,IF(C1798=Localisation!$C$73,4,IF(C1798=Localisation!$C$74,5,IF(OR(C1798=1,C1798=2,C1798=3,C1798=4,C1798=5),C1798,"")))))))</f>
        <v/>
      </c>
      <c r="F1798" s="55" t="e">
        <f t="shared" si="82"/>
        <v>#VALUE!</v>
      </c>
      <c r="G1798" s="55" t="e">
        <f t="shared" si="83"/>
        <v>#VALUE!</v>
      </c>
    </row>
    <row r="1799" spans="4:7" x14ac:dyDescent="0.3">
      <c r="D1799" s="11" t="str">
        <f>(IF(B1799=Localisation!$C$64,1,IF(B1799=Localisation!$C$65,2,IF(B1799=Localisation!$C$66,3,IF(B1799=Localisation!$C$67,4,IF(B1799=Localisation!$C$68,5,IF(OR(B1799=1,B1799=2,B1799=3,B1799=4,B1799=5),B1799,"")))))))</f>
        <v/>
      </c>
      <c r="E1799" s="11" t="str">
        <f>(IF(C1799=Localisation!$C$70,1,IF(C1799=Localisation!$C$71,2,IF(C1799=Localisation!$C$72,3,IF(C1799=Localisation!$C$73,4,IF(C1799=Localisation!$C$74,5,IF(OR(C1799=1,C1799=2,C1799=3,C1799=4,C1799=5),C1799,"")))))))</f>
        <v/>
      </c>
      <c r="F1799" s="55" t="e">
        <f t="shared" si="82"/>
        <v>#VALUE!</v>
      </c>
      <c r="G1799" s="55" t="e">
        <f t="shared" si="83"/>
        <v>#VALUE!</v>
      </c>
    </row>
    <row r="1800" spans="4:7" x14ac:dyDescent="0.3">
      <c r="D1800" s="11" t="str">
        <f>(IF(B1800=Localisation!$C$64,1,IF(B1800=Localisation!$C$65,2,IF(B1800=Localisation!$C$66,3,IF(B1800=Localisation!$C$67,4,IF(B1800=Localisation!$C$68,5,IF(OR(B1800=1,B1800=2,B1800=3,B1800=4,B1800=5),B1800,"")))))))</f>
        <v/>
      </c>
      <c r="E1800" s="11" t="str">
        <f>(IF(C1800=Localisation!$C$70,1,IF(C1800=Localisation!$C$71,2,IF(C1800=Localisation!$C$72,3,IF(C1800=Localisation!$C$73,4,IF(C1800=Localisation!$C$74,5,IF(OR(C1800=1,C1800=2,C1800=3,C1800=4,C1800=5),C1800,"")))))))</f>
        <v/>
      </c>
      <c r="F1800" s="55" t="e">
        <f t="shared" si="82"/>
        <v>#VALUE!</v>
      </c>
      <c r="G1800" s="55" t="e">
        <f t="shared" si="83"/>
        <v>#VALUE!</v>
      </c>
    </row>
    <row r="1801" spans="4:7" x14ac:dyDescent="0.3">
      <c r="D1801" s="11" t="str">
        <f>(IF(B1801=Localisation!$C$64,1,IF(B1801=Localisation!$C$65,2,IF(B1801=Localisation!$C$66,3,IF(B1801=Localisation!$C$67,4,IF(B1801=Localisation!$C$68,5,IF(OR(B1801=1,B1801=2,B1801=3,B1801=4,B1801=5),B1801,"")))))))</f>
        <v/>
      </c>
      <c r="E1801" s="11" t="str">
        <f>(IF(C1801=Localisation!$C$70,1,IF(C1801=Localisation!$C$71,2,IF(C1801=Localisation!$C$72,3,IF(C1801=Localisation!$C$73,4,IF(C1801=Localisation!$C$74,5,IF(OR(C1801=1,C1801=2,C1801=3,C1801=4,C1801=5),C1801,"")))))))</f>
        <v/>
      </c>
      <c r="F1801" s="55" t="e">
        <f t="shared" si="82"/>
        <v>#VALUE!</v>
      </c>
      <c r="G1801" s="55" t="e">
        <f t="shared" si="83"/>
        <v>#VALUE!</v>
      </c>
    </row>
    <row r="1802" spans="4:7" x14ac:dyDescent="0.3">
      <c r="D1802" s="11" t="str">
        <f>(IF(B1802=Localisation!$C$64,1,IF(B1802=Localisation!$C$65,2,IF(B1802=Localisation!$C$66,3,IF(B1802=Localisation!$C$67,4,IF(B1802=Localisation!$C$68,5,IF(OR(B1802=1,B1802=2,B1802=3,B1802=4,B1802=5),B1802,"")))))))</f>
        <v/>
      </c>
      <c r="E1802" s="11" t="str">
        <f>(IF(C1802=Localisation!$C$70,1,IF(C1802=Localisation!$C$71,2,IF(C1802=Localisation!$C$72,3,IF(C1802=Localisation!$C$73,4,IF(C1802=Localisation!$C$74,5,IF(OR(C1802=1,C1802=2,C1802=3,C1802=4,C1802=5),C1802,"")))))))</f>
        <v/>
      </c>
      <c r="F1802" s="55" t="e">
        <f t="shared" si="82"/>
        <v>#VALUE!</v>
      </c>
      <c r="G1802" s="55" t="e">
        <f t="shared" si="83"/>
        <v>#VALUE!</v>
      </c>
    </row>
    <row r="1803" spans="4:7" x14ac:dyDescent="0.3">
      <c r="D1803" s="11" t="str">
        <f>(IF(B1803=Localisation!$C$64,1,IF(B1803=Localisation!$C$65,2,IF(B1803=Localisation!$C$66,3,IF(B1803=Localisation!$C$67,4,IF(B1803=Localisation!$C$68,5,IF(OR(B1803=1,B1803=2,B1803=3,B1803=4,B1803=5),B1803,"")))))))</f>
        <v/>
      </c>
      <c r="E1803" s="11" t="str">
        <f>(IF(C1803=Localisation!$C$70,1,IF(C1803=Localisation!$C$71,2,IF(C1803=Localisation!$C$72,3,IF(C1803=Localisation!$C$73,4,IF(C1803=Localisation!$C$74,5,IF(OR(C1803=1,C1803=2,C1803=3,C1803=4,C1803=5),C1803,"")))))))</f>
        <v/>
      </c>
      <c r="F1803" s="55" t="e">
        <f t="shared" si="82"/>
        <v>#VALUE!</v>
      </c>
      <c r="G1803" s="55" t="e">
        <f t="shared" si="83"/>
        <v>#VALUE!</v>
      </c>
    </row>
    <row r="1804" spans="4:7" x14ac:dyDescent="0.3">
      <c r="D1804" s="11" t="str">
        <f>(IF(B1804=Localisation!$C$64,1,IF(B1804=Localisation!$C$65,2,IF(B1804=Localisation!$C$66,3,IF(B1804=Localisation!$C$67,4,IF(B1804=Localisation!$C$68,5,IF(OR(B1804=1,B1804=2,B1804=3,B1804=4,B1804=5),B1804,"")))))))</f>
        <v/>
      </c>
      <c r="E1804" s="11" t="str">
        <f>(IF(C1804=Localisation!$C$70,1,IF(C1804=Localisation!$C$71,2,IF(C1804=Localisation!$C$72,3,IF(C1804=Localisation!$C$73,4,IF(C1804=Localisation!$C$74,5,IF(OR(C1804=1,C1804=2,C1804=3,C1804=4,C1804=5),C1804,"")))))))</f>
        <v/>
      </c>
      <c r="F1804" s="55" t="e">
        <f t="shared" si="82"/>
        <v>#VALUE!</v>
      </c>
      <c r="G1804" s="55" t="e">
        <f t="shared" si="83"/>
        <v>#VALUE!</v>
      </c>
    </row>
    <row r="1805" spans="4:7" x14ac:dyDescent="0.3">
      <c r="D1805" s="11" t="str">
        <f>(IF(B1805=Localisation!$C$64,1,IF(B1805=Localisation!$C$65,2,IF(B1805=Localisation!$C$66,3,IF(B1805=Localisation!$C$67,4,IF(B1805=Localisation!$C$68,5,IF(OR(B1805=1,B1805=2,B1805=3,B1805=4,B1805=5),B1805,"")))))))</f>
        <v/>
      </c>
      <c r="E1805" s="11" t="str">
        <f>(IF(C1805=Localisation!$C$70,1,IF(C1805=Localisation!$C$71,2,IF(C1805=Localisation!$C$72,3,IF(C1805=Localisation!$C$73,4,IF(C1805=Localisation!$C$74,5,IF(OR(C1805=1,C1805=2,C1805=3,C1805=4,C1805=5),C1805,"")))))))</f>
        <v/>
      </c>
      <c r="F1805" s="55" t="e">
        <f t="shared" si="82"/>
        <v>#VALUE!</v>
      </c>
      <c r="G1805" s="55" t="e">
        <f t="shared" si="83"/>
        <v>#VALUE!</v>
      </c>
    </row>
    <row r="1806" spans="4:7" x14ac:dyDescent="0.3">
      <c r="D1806" s="11" t="str">
        <f>(IF(B1806=Localisation!$C$64,1,IF(B1806=Localisation!$C$65,2,IF(B1806=Localisation!$C$66,3,IF(B1806=Localisation!$C$67,4,IF(B1806=Localisation!$C$68,5,IF(OR(B1806=1,B1806=2,B1806=3,B1806=4,B1806=5),B1806,"")))))))</f>
        <v/>
      </c>
      <c r="E1806" s="11" t="str">
        <f>(IF(C1806=Localisation!$C$70,1,IF(C1806=Localisation!$C$71,2,IF(C1806=Localisation!$C$72,3,IF(C1806=Localisation!$C$73,4,IF(C1806=Localisation!$C$74,5,IF(OR(C1806=1,C1806=2,C1806=3,C1806=4,C1806=5),C1806,"")))))))</f>
        <v/>
      </c>
      <c r="F1806" s="55" t="e">
        <f t="shared" si="82"/>
        <v>#VALUE!</v>
      </c>
      <c r="G1806" s="55" t="e">
        <f t="shared" si="83"/>
        <v>#VALUE!</v>
      </c>
    </row>
    <row r="1807" spans="4:7" x14ac:dyDescent="0.3">
      <c r="D1807" s="11" t="str">
        <f>(IF(B1807=Localisation!$C$64,1,IF(B1807=Localisation!$C$65,2,IF(B1807=Localisation!$C$66,3,IF(B1807=Localisation!$C$67,4,IF(B1807=Localisation!$C$68,5,IF(OR(B1807=1,B1807=2,B1807=3,B1807=4,B1807=5),B1807,"")))))))</f>
        <v/>
      </c>
      <c r="E1807" s="11" t="str">
        <f>(IF(C1807=Localisation!$C$70,1,IF(C1807=Localisation!$C$71,2,IF(C1807=Localisation!$C$72,3,IF(C1807=Localisation!$C$73,4,IF(C1807=Localisation!$C$74,5,IF(OR(C1807=1,C1807=2,C1807=3,C1807=4,C1807=5),C1807,"")))))))</f>
        <v/>
      </c>
      <c r="F1807" s="55" t="e">
        <f t="shared" si="82"/>
        <v>#VALUE!</v>
      </c>
      <c r="G1807" s="55" t="e">
        <f t="shared" si="83"/>
        <v>#VALUE!</v>
      </c>
    </row>
    <row r="1808" spans="4:7" x14ac:dyDescent="0.3">
      <c r="D1808" s="11" t="str">
        <f>(IF(B1808=Localisation!$C$64,1,IF(B1808=Localisation!$C$65,2,IF(B1808=Localisation!$C$66,3,IF(B1808=Localisation!$C$67,4,IF(B1808=Localisation!$C$68,5,IF(OR(B1808=1,B1808=2,B1808=3,B1808=4,B1808=5),B1808,"")))))))</f>
        <v/>
      </c>
      <c r="E1808" s="11" t="str">
        <f>(IF(C1808=Localisation!$C$70,1,IF(C1808=Localisation!$C$71,2,IF(C1808=Localisation!$C$72,3,IF(C1808=Localisation!$C$73,4,IF(C1808=Localisation!$C$74,5,IF(OR(C1808=1,C1808=2,C1808=3,C1808=4,C1808=5),C1808,"")))))))</f>
        <v/>
      </c>
      <c r="F1808" s="55" t="e">
        <f t="shared" si="82"/>
        <v>#VALUE!</v>
      </c>
      <c r="G1808" s="55" t="e">
        <f t="shared" si="83"/>
        <v>#VALUE!</v>
      </c>
    </row>
    <row r="1809" spans="4:7" x14ac:dyDescent="0.3">
      <c r="D1809" s="11" t="str">
        <f>(IF(B1809=Localisation!$C$64,1,IF(B1809=Localisation!$C$65,2,IF(B1809=Localisation!$C$66,3,IF(B1809=Localisation!$C$67,4,IF(B1809=Localisation!$C$68,5,IF(OR(B1809=1,B1809=2,B1809=3,B1809=4,B1809=5),B1809,"")))))))</f>
        <v/>
      </c>
      <c r="E1809" s="11" t="str">
        <f>(IF(C1809=Localisation!$C$70,1,IF(C1809=Localisation!$C$71,2,IF(C1809=Localisation!$C$72,3,IF(C1809=Localisation!$C$73,4,IF(C1809=Localisation!$C$74,5,IF(OR(C1809=1,C1809=2,C1809=3,C1809=4,C1809=5),C1809,"")))))))</f>
        <v/>
      </c>
      <c r="F1809" s="55" t="e">
        <f t="shared" si="82"/>
        <v>#VALUE!</v>
      </c>
      <c r="G1809" s="55" t="e">
        <f t="shared" si="83"/>
        <v>#VALUE!</v>
      </c>
    </row>
    <row r="1810" spans="4:7" x14ac:dyDescent="0.3">
      <c r="D1810" s="11" t="str">
        <f>(IF(B1810=Localisation!$C$64,1,IF(B1810=Localisation!$C$65,2,IF(B1810=Localisation!$C$66,3,IF(B1810=Localisation!$C$67,4,IF(B1810=Localisation!$C$68,5,IF(OR(B1810=1,B1810=2,B1810=3,B1810=4,B1810=5),B1810,"")))))))</f>
        <v/>
      </c>
      <c r="E1810" s="11" t="str">
        <f>(IF(C1810=Localisation!$C$70,1,IF(C1810=Localisation!$C$71,2,IF(C1810=Localisation!$C$72,3,IF(C1810=Localisation!$C$73,4,IF(C1810=Localisation!$C$74,5,IF(OR(C1810=1,C1810=2,C1810=3,C1810=4,C1810=5),C1810,"")))))))</f>
        <v/>
      </c>
      <c r="F1810" s="55" t="e">
        <f t="shared" si="82"/>
        <v>#VALUE!</v>
      </c>
      <c r="G1810" s="55" t="e">
        <f t="shared" si="83"/>
        <v>#VALUE!</v>
      </c>
    </row>
    <row r="1811" spans="4:7" x14ac:dyDescent="0.3">
      <c r="D1811" s="11" t="str">
        <f>(IF(B1811=Localisation!$C$64,1,IF(B1811=Localisation!$C$65,2,IF(B1811=Localisation!$C$66,3,IF(B1811=Localisation!$C$67,4,IF(B1811=Localisation!$C$68,5,IF(OR(B1811=1,B1811=2,B1811=3,B1811=4,B1811=5),B1811,"")))))))</f>
        <v/>
      </c>
      <c r="E1811" s="11" t="str">
        <f>(IF(C1811=Localisation!$C$70,1,IF(C1811=Localisation!$C$71,2,IF(C1811=Localisation!$C$72,3,IF(C1811=Localisation!$C$73,4,IF(C1811=Localisation!$C$74,5,IF(OR(C1811=1,C1811=2,C1811=3,C1811=4,C1811=5),C1811,"")))))))</f>
        <v/>
      </c>
      <c r="F1811" s="55" t="e">
        <f t="shared" si="82"/>
        <v>#VALUE!</v>
      </c>
      <c r="G1811" s="55" t="e">
        <f t="shared" si="83"/>
        <v>#VALUE!</v>
      </c>
    </row>
    <row r="1812" spans="4:7" x14ac:dyDescent="0.3">
      <c r="D1812" s="11" t="str">
        <f>(IF(B1812=Localisation!$C$64,1,IF(B1812=Localisation!$C$65,2,IF(B1812=Localisation!$C$66,3,IF(B1812=Localisation!$C$67,4,IF(B1812=Localisation!$C$68,5,IF(OR(B1812=1,B1812=2,B1812=3,B1812=4,B1812=5),B1812,"")))))))</f>
        <v/>
      </c>
      <c r="E1812" s="11" t="str">
        <f>(IF(C1812=Localisation!$C$70,1,IF(C1812=Localisation!$C$71,2,IF(C1812=Localisation!$C$72,3,IF(C1812=Localisation!$C$73,4,IF(C1812=Localisation!$C$74,5,IF(OR(C1812=1,C1812=2,C1812=3,C1812=4,C1812=5),C1812,"")))))))</f>
        <v/>
      </c>
      <c r="F1812" s="55" t="e">
        <f t="shared" si="82"/>
        <v>#VALUE!</v>
      </c>
      <c r="G1812" s="55" t="e">
        <f t="shared" si="83"/>
        <v>#VALUE!</v>
      </c>
    </row>
    <row r="1813" spans="4:7" x14ac:dyDescent="0.3">
      <c r="D1813" s="11" t="str">
        <f>(IF(B1813=Localisation!$C$64,1,IF(B1813=Localisation!$C$65,2,IF(B1813=Localisation!$C$66,3,IF(B1813=Localisation!$C$67,4,IF(B1813=Localisation!$C$68,5,IF(OR(B1813=1,B1813=2,B1813=3,B1813=4,B1813=5),B1813,"")))))))</f>
        <v/>
      </c>
      <c r="E1813" s="11" t="str">
        <f>(IF(C1813=Localisation!$C$70,1,IF(C1813=Localisation!$C$71,2,IF(C1813=Localisation!$C$72,3,IF(C1813=Localisation!$C$73,4,IF(C1813=Localisation!$C$74,5,IF(OR(C1813=1,C1813=2,C1813=3,C1813=4,C1813=5),C1813,"")))))))</f>
        <v/>
      </c>
      <c r="F1813" s="55" t="e">
        <f t="shared" si="82"/>
        <v>#VALUE!</v>
      </c>
      <c r="G1813" s="55" t="e">
        <f t="shared" si="83"/>
        <v>#VALUE!</v>
      </c>
    </row>
    <row r="1814" spans="4:7" x14ac:dyDescent="0.3">
      <c r="D1814" s="11" t="str">
        <f>(IF(B1814=Localisation!$C$64,1,IF(B1814=Localisation!$C$65,2,IF(B1814=Localisation!$C$66,3,IF(B1814=Localisation!$C$67,4,IF(B1814=Localisation!$C$68,5,IF(OR(B1814=1,B1814=2,B1814=3,B1814=4,B1814=5),B1814,"")))))))</f>
        <v/>
      </c>
      <c r="E1814" s="11" t="str">
        <f>(IF(C1814=Localisation!$C$70,1,IF(C1814=Localisation!$C$71,2,IF(C1814=Localisation!$C$72,3,IF(C1814=Localisation!$C$73,4,IF(C1814=Localisation!$C$74,5,IF(OR(C1814=1,C1814=2,C1814=3,C1814=4,C1814=5),C1814,"")))))))</f>
        <v/>
      </c>
      <c r="F1814" s="55" t="e">
        <f t="shared" si="82"/>
        <v>#VALUE!</v>
      </c>
      <c r="G1814" s="55" t="e">
        <f t="shared" si="83"/>
        <v>#VALUE!</v>
      </c>
    </row>
    <row r="1815" spans="4:7" x14ac:dyDescent="0.3">
      <c r="D1815" s="11" t="str">
        <f>(IF(B1815=Localisation!$C$64,1,IF(B1815=Localisation!$C$65,2,IF(B1815=Localisation!$C$66,3,IF(B1815=Localisation!$C$67,4,IF(B1815=Localisation!$C$68,5,IF(OR(B1815=1,B1815=2,B1815=3,B1815=4,B1815=5),B1815,"")))))))</f>
        <v/>
      </c>
      <c r="E1815" s="11" t="str">
        <f>(IF(C1815=Localisation!$C$70,1,IF(C1815=Localisation!$C$71,2,IF(C1815=Localisation!$C$72,3,IF(C1815=Localisation!$C$73,4,IF(C1815=Localisation!$C$74,5,IF(OR(C1815=1,C1815=2,C1815=3,C1815=4,C1815=5),C1815,"")))))))</f>
        <v/>
      </c>
      <c r="F1815" s="55" t="e">
        <f t="shared" si="82"/>
        <v>#VALUE!</v>
      </c>
      <c r="G1815" s="55" t="e">
        <f t="shared" si="83"/>
        <v>#VALUE!</v>
      </c>
    </row>
    <row r="1816" spans="4:7" x14ac:dyDescent="0.3">
      <c r="D1816" s="11" t="str">
        <f>(IF(B1816=Localisation!$C$64,1,IF(B1816=Localisation!$C$65,2,IF(B1816=Localisation!$C$66,3,IF(B1816=Localisation!$C$67,4,IF(B1816=Localisation!$C$68,5,IF(OR(B1816=1,B1816=2,B1816=3,B1816=4,B1816=5),B1816,"")))))))</f>
        <v/>
      </c>
      <c r="E1816" s="11" t="str">
        <f>(IF(C1816=Localisation!$C$70,1,IF(C1816=Localisation!$C$71,2,IF(C1816=Localisation!$C$72,3,IF(C1816=Localisation!$C$73,4,IF(C1816=Localisation!$C$74,5,IF(OR(C1816=1,C1816=2,C1816=3,C1816=4,C1816=5),C1816,"")))))))</f>
        <v/>
      </c>
      <c r="F1816" s="55" t="e">
        <f t="shared" si="82"/>
        <v>#VALUE!</v>
      </c>
      <c r="G1816" s="55" t="e">
        <f t="shared" si="83"/>
        <v>#VALUE!</v>
      </c>
    </row>
    <row r="1817" spans="4:7" x14ac:dyDescent="0.3">
      <c r="D1817" s="11" t="str">
        <f>(IF(B1817=Localisation!$C$64,1,IF(B1817=Localisation!$C$65,2,IF(B1817=Localisation!$C$66,3,IF(B1817=Localisation!$C$67,4,IF(B1817=Localisation!$C$68,5,IF(OR(B1817=1,B1817=2,B1817=3,B1817=4,B1817=5),B1817,"")))))))</f>
        <v/>
      </c>
      <c r="E1817" s="11" t="str">
        <f>(IF(C1817=Localisation!$C$70,1,IF(C1817=Localisation!$C$71,2,IF(C1817=Localisation!$C$72,3,IF(C1817=Localisation!$C$73,4,IF(C1817=Localisation!$C$74,5,IF(OR(C1817=1,C1817=2,C1817=3,C1817=4,C1817=5),C1817,"")))))))</f>
        <v/>
      </c>
      <c r="F1817" s="55" t="e">
        <f t="shared" si="82"/>
        <v>#VALUE!</v>
      </c>
      <c r="G1817" s="55" t="e">
        <f t="shared" si="83"/>
        <v>#VALUE!</v>
      </c>
    </row>
    <row r="1818" spans="4:7" x14ac:dyDescent="0.3">
      <c r="D1818" s="11" t="str">
        <f>(IF(B1818=Localisation!$C$64,1,IF(B1818=Localisation!$C$65,2,IF(B1818=Localisation!$C$66,3,IF(B1818=Localisation!$C$67,4,IF(B1818=Localisation!$C$68,5,IF(OR(B1818=1,B1818=2,B1818=3,B1818=4,B1818=5),B1818,"")))))))</f>
        <v/>
      </c>
      <c r="E1818" s="11" t="str">
        <f>(IF(C1818=Localisation!$C$70,1,IF(C1818=Localisation!$C$71,2,IF(C1818=Localisation!$C$72,3,IF(C1818=Localisation!$C$73,4,IF(C1818=Localisation!$C$74,5,IF(OR(C1818=1,C1818=2,C1818=3,C1818=4,C1818=5),C1818,"")))))))</f>
        <v/>
      </c>
      <c r="F1818" s="55" t="e">
        <f t="shared" si="82"/>
        <v>#VALUE!</v>
      </c>
      <c r="G1818" s="55" t="e">
        <f t="shared" si="83"/>
        <v>#VALUE!</v>
      </c>
    </row>
    <row r="1819" spans="4:7" x14ac:dyDescent="0.3">
      <c r="D1819" s="11" t="str">
        <f>(IF(B1819=Localisation!$C$64,1,IF(B1819=Localisation!$C$65,2,IF(B1819=Localisation!$C$66,3,IF(B1819=Localisation!$C$67,4,IF(B1819=Localisation!$C$68,5,IF(OR(B1819=1,B1819=2,B1819=3,B1819=4,B1819=5),B1819,"")))))))</f>
        <v/>
      </c>
      <c r="E1819" s="11" t="str">
        <f>(IF(C1819=Localisation!$C$70,1,IF(C1819=Localisation!$C$71,2,IF(C1819=Localisation!$C$72,3,IF(C1819=Localisation!$C$73,4,IF(C1819=Localisation!$C$74,5,IF(OR(C1819=1,C1819=2,C1819=3,C1819=4,C1819=5),C1819,"")))))))</f>
        <v/>
      </c>
      <c r="F1819" s="55" t="e">
        <f t="shared" si="82"/>
        <v>#VALUE!</v>
      </c>
      <c r="G1819" s="55" t="e">
        <f t="shared" si="83"/>
        <v>#VALUE!</v>
      </c>
    </row>
    <row r="1820" spans="4:7" x14ac:dyDescent="0.3">
      <c r="D1820" s="11" t="str">
        <f>(IF(B1820=Localisation!$C$64,1,IF(B1820=Localisation!$C$65,2,IF(B1820=Localisation!$C$66,3,IF(B1820=Localisation!$C$67,4,IF(B1820=Localisation!$C$68,5,IF(OR(B1820=1,B1820=2,B1820=3,B1820=4,B1820=5),B1820,"")))))))</f>
        <v/>
      </c>
      <c r="E1820" s="11" t="str">
        <f>(IF(C1820=Localisation!$C$70,1,IF(C1820=Localisation!$C$71,2,IF(C1820=Localisation!$C$72,3,IF(C1820=Localisation!$C$73,4,IF(C1820=Localisation!$C$74,5,IF(OR(C1820=1,C1820=2,C1820=3,C1820=4,C1820=5),C1820,"")))))))</f>
        <v/>
      </c>
      <c r="F1820" s="55" t="e">
        <f t="shared" si="82"/>
        <v>#VALUE!</v>
      </c>
      <c r="G1820" s="55" t="e">
        <f t="shared" si="83"/>
        <v>#VALUE!</v>
      </c>
    </row>
    <row r="1821" spans="4:7" x14ac:dyDescent="0.3">
      <c r="D1821" s="11" t="str">
        <f>(IF(B1821=Localisation!$C$64,1,IF(B1821=Localisation!$C$65,2,IF(B1821=Localisation!$C$66,3,IF(B1821=Localisation!$C$67,4,IF(B1821=Localisation!$C$68,5,IF(OR(B1821=1,B1821=2,B1821=3,B1821=4,B1821=5),B1821,"")))))))</f>
        <v/>
      </c>
      <c r="E1821" s="11" t="str">
        <f>(IF(C1821=Localisation!$C$70,1,IF(C1821=Localisation!$C$71,2,IF(C1821=Localisation!$C$72,3,IF(C1821=Localisation!$C$73,4,IF(C1821=Localisation!$C$74,5,IF(OR(C1821=1,C1821=2,C1821=3,C1821=4,C1821=5),C1821,"")))))))</f>
        <v/>
      </c>
      <c r="F1821" s="55" t="e">
        <f t="shared" si="82"/>
        <v>#VALUE!</v>
      </c>
      <c r="G1821" s="55" t="e">
        <f t="shared" si="83"/>
        <v>#VALUE!</v>
      </c>
    </row>
    <row r="1822" spans="4:7" x14ac:dyDescent="0.3">
      <c r="D1822" s="11" t="str">
        <f>(IF(B1822=Localisation!$C$64,1,IF(B1822=Localisation!$C$65,2,IF(B1822=Localisation!$C$66,3,IF(B1822=Localisation!$C$67,4,IF(B1822=Localisation!$C$68,5,IF(OR(B1822=1,B1822=2,B1822=3,B1822=4,B1822=5),B1822,"")))))))</f>
        <v/>
      </c>
      <c r="E1822" s="11" t="str">
        <f>(IF(C1822=Localisation!$C$70,1,IF(C1822=Localisation!$C$71,2,IF(C1822=Localisation!$C$72,3,IF(C1822=Localisation!$C$73,4,IF(C1822=Localisation!$C$74,5,IF(OR(C1822=1,C1822=2,C1822=3,C1822=4,C1822=5),C1822,"")))))))</f>
        <v/>
      </c>
      <c r="F1822" s="55" t="e">
        <f t="shared" si="82"/>
        <v>#VALUE!</v>
      </c>
      <c r="G1822" s="55" t="e">
        <f t="shared" si="83"/>
        <v>#VALUE!</v>
      </c>
    </row>
    <row r="1823" spans="4:7" x14ac:dyDescent="0.3">
      <c r="D1823" s="11" t="str">
        <f>(IF(B1823=Localisation!$C$64,1,IF(B1823=Localisation!$C$65,2,IF(B1823=Localisation!$C$66,3,IF(B1823=Localisation!$C$67,4,IF(B1823=Localisation!$C$68,5,IF(OR(B1823=1,B1823=2,B1823=3,B1823=4,B1823=5),B1823,"")))))))</f>
        <v/>
      </c>
      <c r="E1823" s="11" t="str">
        <f>(IF(C1823=Localisation!$C$70,1,IF(C1823=Localisation!$C$71,2,IF(C1823=Localisation!$C$72,3,IF(C1823=Localisation!$C$73,4,IF(C1823=Localisation!$C$74,5,IF(OR(C1823=1,C1823=2,C1823=3,C1823=4,C1823=5),C1823,"")))))))</f>
        <v/>
      </c>
      <c r="F1823" s="55" t="e">
        <f t="shared" si="82"/>
        <v>#VALUE!</v>
      </c>
      <c r="G1823" s="55" t="e">
        <f t="shared" si="83"/>
        <v>#VALUE!</v>
      </c>
    </row>
    <row r="1824" spans="4:7" x14ac:dyDescent="0.3">
      <c r="D1824" s="11" t="str">
        <f>(IF(B1824=Localisation!$C$64,1,IF(B1824=Localisation!$C$65,2,IF(B1824=Localisation!$C$66,3,IF(B1824=Localisation!$C$67,4,IF(B1824=Localisation!$C$68,5,IF(OR(B1824=1,B1824=2,B1824=3,B1824=4,B1824=5),B1824,"")))))))</f>
        <v/>
      </c>
      <c r="E1824" s="11" t="str">
        <f>(IF(C1824=Localisation!$C$70,1,IF(C1824=Localisation!$C$71,2,IF(C1824=Localisation!$C$72,3,IF(C1824=Localisation!$C$73,4,IF(C1824=Localisation!$C$74,5,IF(OR(C1824=1,C1824=2,C1824=3,C1824=4,C1824=5),C1824,"")))))))</f>
        <v/>
      </c>
      <c r="F1824" s="55" t="e">
        <f t="shared" si="82"/>
        <v>#VALUE!</v>
      </c>
      <c r="G1824" s="55" t="e">
        <f t="shared" si="83"/>
        <v>#VALUE!</v>
      </c>
    </row>
    <row r="1825" spans="4:7" x14ac:dyDescent="0.3">
      <c r="D1825" s="11" t="str">
        <f>(IF(B1825=Localisation!$C$64,1,IF(B1825=Localisation!$C$65,2,IF(B1825=Localisation!$C$66,3,IF(B1825=Localisation!$C$67,4,IF(B1825=Localisation!$C$68,5,IF(OR(B1825=1,B1825=2,B1825=3,B1825=4,B1825=5),B1825,"")))))))</f>
        <v/>
      </c>
      <c r="E1825" s="11" t="str">
        <f>(IF(C1825=Localisation!$C$70,1,IF(C1825=Localisation!$C$71,2,IF(C1825=Localisation!$C$72,3,IF(C1825=Localisation!$C$73,4,IF(C1825=Localisation!$C$74,5,IF(OR(C1825=1,C1825=2,C1825=3,C1825=4,C1825=5),C1825,"")))))))</f>
        <v/>
      </c>
      <c r="F1825" s="55" t="e">
        <f t="shared" si="82"/>
        <v>#VALUE!</v>
      </c>
      <c r="G1825" s="55" t="e">
        <f t="shared" si="83"/>
        <v>#VALUE!</v>
      </c>
    </row>
    <row r="1826" spans="4:7" x14ac:dyDescent="0.3">
      <c r="D1826" s="11" t="str">
        <f>(IF(B1826=Localisation!$C$64,1,IF(B1826=Localisation!$C$65,2,IF(B1826=Localisation!$C$66,3,IF(B1826=Localisation!$C$67,4,IF(B1826=Localisation!$C$68,5,IF(OR(B1826=1,B1826=2,B1826=3,B1826=4,B1826=5),B1826,"")))))))</f>
        <v/>
      </c>
      <c r="E1826" s="11" t="str">
        <f>(IF(C1826=Localisation!$C$70,1,IF(C1826=Localisation!$C$71,2,IF(C1826=Localisation!$C$72,3,IF(C1826=Localisation!$C$73,4,IF(C1826=Localisation!$C$74,5,IF(OR(C1826=1,C1826=2,C1826=3,C1826=4,C1826=5),C1826,"")))))))</f>
        <v/>
      </c>
      <c r="F1826" s="55" t="e">
        <f t="shared" ref="F1826:F1889" si="84">(((D1826+E1826)-2)/8)</f>
        <v>#VALUE!</v>
      </c>
      <c r="G1826" s="55" t="e">
        <f t="shared" ref="G1826:G1889" si="85">(0.65*(((D1826+E1826-2)*100)/8)+22.9)/100</f>
        <v>#VALUE!</v>
      </c>
    </row>
    <row r="1827" spans="4:7" x14ac:dyDescent="0.3">
      <c r="D1827" s="11" t="str">
        <f>(IF(B1827=Localisation!$C$64,1,IF(B1827=Localisation!$C$65,2,IF(B1827=Localisation!$C$66,3,IF(B1827=Localisation!$C$67,4,IF(B1827=Localisation!$C$68,5,IF(OR(B1827=1,B1827=2,B1827=3,B1827=4,B1827=5),B1827,"")))))))</f>
        <v/>
      </c>
      <c r="E1827" s="11" t="str">
        <f>(IF(C1827=Localisation!$C$70,1,IF(C1827=Localisation!$C$71,2,IF(C1827=Localisation!$C$72,3,IF(C1827=Localisation!$C$73,4,IF(C1827=Localisation!$C$74,5,IF(OR(C1827=1,C1827=2,C1827=3,C1827=4,C1827=5),C1827,"")))))))</f>
        <v/>
      </c>
      <c r="F1827" s="55" t="e">
        <f t="shared" si="84"/>
        <v>#VALUE!</v>
      </c>
      <c r="G1827" s="55" t="e">
        <f t="shared" si="85"/>
        <v>#VALUE!</v>
      </c>
    </row>
    <row r="1828" spans="4:7" x14ac:dyDescent="0.3">
      <c r="D1828" s="11" t="str">
        <f>(IF(B1828=Localisation!$C$64,1,IF(B1828=Localisation!$C$65,2,IF(B1828=Localisation!$C$66,3,IF(B1828=Localisation!$C$67,4,IF(B1828=Localisation!$C$68,5,IF(OR(B1828=1,B1828=2,B1828=3,B1828=4,B1828=5),B1828,"")))))))</f>
        <v/>
      </c>
      <c r="E1828" s="11" t="str">
        <f>(IF(C1828=Localisation!$C$70,1,IF(C1828=Localisation!$C$71,2,IF(C1828=Localisation!$C$72,3,IF(C1828=Localisation!$C$73,4,IF(C1828=Localisation!$C$74,5,IF(OR(C1828=1,C1828=2,C1828=3,C1828=4,C1828=5),C1828,"")))))))</f>
        <v/>
      </c>
      <c r="F1828" s="55" t="e">
        <f t="shared" si="84"/>
        <v>#VALUE!</v>
      </c>
      <c r="G1828" s="55" t="e">
        <f t="shared" si="85"/>
        <v>#VALUE!</v>
      </c>
    </row>
    <row r="1829" spans="4:7" x14ac:dyDescent="0.3">
      <c r="D1829" s="11" t="str">
        <f>(IF(B1829=Localisation!$C$64,1,IF(B1829=Localisation!$C$65,2,IF(B1829=Localisation!$C$66,3,IF(B1829=Localisation!$C$67,4,IF(B1829=Localisation!$C$68,5,IF(OR(B1829=1,B1829=2,B1829=3,B1829=4,B1829=5),B1829,"")))))))</f>
        <v/>
      </c>
      <c r="E1829" s="11" t="str">
        <f>(IF(C1829=Localisation!$C$70,1,IF(C1829=Localisation!$C$71,2,IF(C1829=Localisation!$C$72,3,IF(C1829=Localisation!$C$73,4,IF(C1829=Localisation!$C$74,5,IF(OR(C1829=1,C1829=2,C1829=3,C1829=4,C1829=5),C1829,"")))))))</f>
        <v/>
      </c>
      <c r="F1829" s="55" t="e">
        <f t="shared" si="84"/>
        <v>#VALUE!</v>
      </c>
      <c r="G1829" s="55" t="e">
        <f t="shared" si="85"/>
        <v>#VALUE!</v>
      </c>
    </row>
    <row r="1830" spans="4:7" x14ac:dyDescent="0.3">
      <c r="D1830" s="11" t="str">
        <f>(IF(B1830=Localisation!$C$64,1,IF(B1830=Localisation!$C$65,2,IF(B1830=Localisation!$C$66,3,IF(B1830=Localisation!$C$67,4,IF(B1830=Localisation!$C$68,5,IF(OR(B1830=1,B1830=2,B1830=3,B1830=4,B1830=5),B1830,"")))))))</f>
        <v/>
      </c>
      <c r="E1830" s="11" t="str">
        <f>(IF(C1830=Localisation!$C$70,1,IF(C1830=Localisation!$C$71,2,IF(C1830=Localisation!$C$72,3,IF(C1830=Localisation!$C$73,4,IF(C1830=Localisation!$C$74,5,IF(OR(C1830=1,C1830=2,C1830=3,C1830=4,C1830=5),C1830,"")))))))</f>
        <v/>
      </c>
      <c r="F1830" s="55" t="e">
        <f t="shared" si="84"/>
        <v>#VALUE!</v>
      </c>
      <c r="G1830" s="55" t="e">
        <f t="shared" si="85"/>
        <v>#VALUE!</v>
      </c>
    </row>
    <row r="1831" spans="4:7" x14ac:dyDescent="0.3">
      <c r="D1831" s="11" t="str">
        <f>(IF(B1831=Localisation!$C$64,1,IF(B1831=Localisation!$C$65,2,IF(B1831=Localisation!$C$66,3,IF(B1831=Localisation!$C$67,4,IF(B1831=Localisation!$C$68,5,IF(OR(B1831=1,B1831=2,B1831=3,B1831=4,B1831=5),B1831,"")))))))</f>
        <v/>
      </c>
      <c r="E1831" s="11" t="str">
        <f>(IF(C1831=Localisation!$C$70,1,IF(C1831=Localisation!$C$71,2,IF(C1831=Localisation!$C$72,3,IF(C1831=Localisation!$C$73,4,IF(C1831=Localisation!$C$74,5,IF(OR(C1831=1,C1831=2,C1831=3,C1831=4,C1831=5),C1831,"")))))))</f>
        <v/>
      </c>
      <c r="F1831" s="55" t="e">
        <f t="shared" si="84"/>
        <v>#VALUE!</v>
      </c>
      <c r="G1831" s="55" t="e">
        <f t="shared" si="85"/>
        <v>#VALUE!</v>
      </c>
    </row>
    <row r="1832" spans="4:7" x14ac:dyDescent="0.3">
      <c r="D1832" s="11" t="str">
        <f>(IF(B1832=Localisation!$C$64,1,IF(B1832=Localisation!$C$65,2,IF(B1832=Localisation!$C$66,3,IF(B1832=Localisation!$C$67,4,IF(B1832=Localisation!$C$68,5,IF(OR(B1832=1,B1832=2,B1832=3,B1832=4,B1832=5),B1832,"")))))))</f>
        <v/>
      </c>
      <c r="E1832" s="11" t="str">
        <f>(IF(C1832=Localisation!$C$70,1,IF(C1832=Localisation!$C$71,2,IF(C1832=Localisation!$C$72,3,IF(C1832=Localisation!$C$73,4,IF(C1832=Localisation!$C$74,5,IF(OR(C1832=1,C1832=2,C1832=3,C1832=4,C1832=5),C1832,"")))))))</f>
        <v/>
      </c>
      <c r="F1832" s="55" t="e">
        <f t="shared" si="84"/>
        <v>#VALUE!</v>
      </c>
      <c r="G1832" s="55" t="e">
        <f t="shared" si="85"/>
        <v>#VALUE!</v>
      </c>
    </row>
    <row r="1833" spans="4:7" x14ac:dyDescent="0.3">
      <c r="D1833" s="11" t="str">
        <f>(IF(B1833=Localisation!$C$64,1,IF(B1833=Localisation!$C$65,2,IF(B1833=Localisation!$C$66,3,IF(B1833=Localisation!$C$67,4,IF(B1833=Localisation!$C$68,5,IF(OR(B1833=1,B1833=2,B1833=3,B1833=4,B1833=5),B1833,"")))))))</f>
        <v/>
      </c>
      <c r="E1833" s="11" t="str">
        <f>(IF(C1833=Localisation!$C$70,1,IF(C1833=Localisation!$C$71,2,IF(C1833=Localisation!$C$72,3,IF(C1833=Localisation!$C$73,4,IF(C1833=Localisation!$C$74,5,IF(OR(C1833=1,C1833=2,C1833=3,C1833=4,C1833=5),C1833,"")))))))</f>
        <v/>
      </c>
      <c r="F1833" s="55" t="e">
        <f t="shared" si="84"/>
        <v>#VALUE!</v>
      </c>
      <c r="G1833" s="55" t="e">
        <f t="shared" si="85"/>
        <v>#VALUE!</v>
      </c>
    </row>
    <row r="1834" spans="4:7" x14ac:dyDescent="0.3">
      <c r="D1834" s="11" t="str">
        <f>(IF(B1834=Localisation!$C$64,1,IF(B1834=Localisation!$C$65,2,IF(B1834=Localisation!$C$66,3,IF(B1834=Localisation!$C$67,4,IF(B1834=Localisation!$C$68,5,IF(OR(B1834=1,B1834=2,B1834=3,B1834=4,B1834=5),B1834,"")))))))</f>
        <v/>
      </c>
      <c r="E1834" s="11" t="str">
        <f>(IF(C1834=Localisation!$C$70,1,IF(C1834=Localisation!$C$71,2,IF(C1834=Localisation!$C$72,3,IF(C1834=Localisation!$C$73,4,IF(C1834=Localisation!$C$74,5,IF(OR(C1834=1,C1834=2,C1834=3,C1834=4,C1834=5),C1834,"")))))))</f>
        <v/>
      </c>
      <c r="F1834" s="55" t="e">
        <f t="shared" si="84"/>
        <v>#VALUE!</v>
      </c>
      <c r="G1834" s="55" t="e">
        <f t="shared" si="85"/>
        <v>#VALUE!</v>
      </c>
    </row>
    <row r="1835" spans="4:7" x14ac:dyDescent="0.3">
      <c r="D1835" s="11" t="str">
        <f>(IF(B1835=Localisation!$C$64,1,IF(B1835=Localisation!$C$65,2,IF(B1835=Localisation!$C$66,3,IF(B1835=Localisation!$C$67,4,IF(B1835=Localisation!$C$68,5,IF(OR(B1835=1,B1835=2,B1835=3,B1835=4,B1835=5),B1835,"")))))))</f>
        <v/>
      </c>
      <c r="E1835" s="11" t="str">
        <f>(IF(C1835=Localisation!$C$70,1,IF(C1835=Localisation!$C$71,2,IF(C1835=Localisation!$C$72,3,IF(C1835=Localisation!$C$73,4,IF(C1835=Localisation!$C$74,5,IF(OR(C1835=1,C1835=2,C1835=3,C1835=4,C1835=5),C1835,"")))))))</f>
        <v/>
      </c>
      <c r="F1835" s="55" t="e">
        <f t="shared" si="84"/>
        <v>#VALUE!</v>
      </c>
      <c r="G1835" s="55" t="e">
        <f t="shared" si="85"/>
        <v>#VALUE!</v>
      </c>
    </row>
    <row r="1836" spans="4:7" x14ac:dyDescent="0.3">
      <c r="D1836" s="11" t="str">
        <f>(IF(B1836=Localisation!$C$64,1,IF(B1836=Localisation!$C$65,2,IF(B1836=Localisation!$C$66,3,IF(B1836=Localisation!$C$67,4,IF(B1836=Localisation!$C$68,5,IF(OR(B1836=1,B1836=2,B1836=3,B1836=4,B1836=5),B1836,"")))))))</f>
        <v/>
      </c>
      <c r="E1836" s="11" t="str">
        <f>(IF(C1836=Localisation!$C$70,1,IF(C1836=Localisation!$C$71,2,IF(C1836=Localisation!$C$72,3,IF(C1836=Localisation!$C$73,4,IF(C1836=Localisation!$C$74,5,IF(OR(C1836=1,C1836=2,C1836=3,C1836=4,C1836=5),C1836,"")))))))</f>
        <v/>
      </c>
      <c r="F1836" s="55" t="e">
        <f t="shared" si="84"/>
        <v>#VALUE!</v>
      </c>
      <c r="G1836" s="55" t="e">
        <f t="shared" si="85"/>
        <v>#VALUE!</v>
      </c>
    </row>
    <row r="1837" spans="4:7" x14ac:dyDescent="0.3">
      <c r="D1837" s="11" t="str">
        <f>(IF(B1837=Localisation!$C$64,1,IF(B1837=Localisation!$C$65,2,IF(B1837=Localisation!$C$66,3,IF(B1837=Localisation!$C$67,4,IF(B1837=Localisation!$C$68,5,IF(OR(B1837=1,B1837=2,B1837=3,B1837=4,B1837=5),B1837,"")))))))</f>
        <v/>
      </c>
      <c r="E1837" s="11" t="str">
        <f>(IF(C1837=Localisation!$C$70,1,IF(C1837=Localisation!$C$71,2,IF(C1837=Localisation!$C$72,3,IF(C1837=Localisation!$C$73,4,IF(C1837=Localisation!$C$74,5,IF(OR(C1837=1,C1837=2,C1837=3,C1837=4,C1837=5),C1837,"")))))))</f>
        <v/>
      </c>
      <c r="F1837" s="55" t="e">
        <f t="shared" si="84"/>
        <v>#VALUE!</v>
      </c>
      <c r="G1837" s="55" t="e">
        <f t="shared" si="85"/>
        <v>#VALUE!</v>
      </c>
    </row>
    <row r="1838" spans="4:7" x14ac:dyDescent="0.3">
      <c r="D1838" s="11" t="str">
        <f>(IF(B1838=Localisation!$C$64,1,IF(B1838=Localisation!$C$65,2,IF(B1838=Localisation!$C$66,3,IF(B1838=Localisation!$C$67,4,IF(B1838=Localisation!$C$68,5,IF(OR(B1838=1,B1838=2,B1838=3,B1838=4,B1838=5),B1838,"")))))))</f>
        <v/>
      </c>
      <c r="E1838" s="11" t="str">
        <f>(IF(C1838=Localisation!$C$70,1,IF(C1838=Localisation!$C$71,2,IF(C1838=Localisation!$C$72,3,IF(C1838=Localisation!$C$73,4,IF(C1838=Localisation!$C$74,5,IF(OR(C1838=1,C1838=2,C1838=3,C1838=4,C1838=5),C1838,"")))))))</f>
        <v/>
      </c>
      <c r="F1838" s="55" t="e">
        <f t="shared" si="84"/>
        <v>#VALUE!</v>
      </c>
      <c r="G1838" s="55" t="e">
        <f t="shared" si="85"/>
        <v>#VALUE!</v>
      </c>
    </row>
    <row r="1839" spans="4:7" x14ac:dyDescent="0.3">
      <c r="D1839" s="11" t="str">
        <f>(IF(B1839=Localisation!$C$64,1,IF(B1839=Localisation!$C$65,2,IF(B1839=Localisation!$C$66,3,IF(B1839=Localisation!$C$67,4,IF(B1839=Localisation!$C$68,5,IF(OR(B1839=1,B1839=2,B1839=3,B1839=4,B1839=5),B1839,"")))))))</f>
        <v/>
      </c>
      <c r="E1839" s="11" t="str">
        <f>(IF(C1839=Localisation!$C$70,1,IF(C1839=Localisation!$C$71,2,IF(C1839=Localisation!$C$72,3,IF(C1839=Localisation!$C$73,4,IF(C1839=Localisation!$C$74,5,IF(OR(C1839=1,C1839=2,C1839=3,C1839=4,C1839=5),C1839,"")))))))</f>
        <v/>
      </c>
      <c r="F1839" s="55" t="e">
        <f t="shared" si="84"/>
        <v>#VALUE!</v>
      </c>
      <c r="G1839" s="55" t="e">
        <f t="shared" si="85"/>
        <v>#VALUE!</v>
      </c>
    </row>
    <row r="1840" spans="4:7" x14ac:dyDescent="0.3">
      <c r="D1840" s="11" t="str">
        <f>(IF(B1840=Localisation!$C$64,1,IF(B1840=Localisation!$C$65,2,IF(B1840=Localisation!$C$66,3,IF(B1840=Localisation!$C$67,4,IF(B1840=Localisation!$C$68,5,IF(OR(B1840=1,B1840=2,B1840=3,B1840=4,B1840=5),B1840,"")))))))</f>
        <v/>
      </c>
      <c r="E1840" s="11" t="str">
        <f>(IF(C1840=Localisation!$C$70,1,IF(C1840=Localisation!$C$71,2,IF(C1840=Localisation!$C$72,3,IF(C1840=Localisation!$C$73,4,IF(C1840=Localisation!$C$74,5,IF(OR(C1840=1,C1840=2,C1840=3,C1840=4,C1840=5),C1840,"")))))))</f>
        <v/>
      </c>
      <c r="F1840" s="55" t="e">
        <f t="shared" si="84"/>
        <v>#VALUE!</v>
      </c>
      <c r="G1840" s="55" t="e">
        <f t="shared" si="85"/>
        <v>#VALUE!</v>
      </c>
    </row>
    <row r="1841" spans="4:7" x14ac:dyDescent="0.3">
      <c r="D1841" s="11" t="str">
        <f>(IF(B1841=Localisation!$C$64,1,IF(B1841=Localisation!$C$65,2,IF(B1841=Localisation!$C$66,3,IF(B1841=Localisation!$C$67,4,IF(B1841=Localisation!$C$68,5,IF(OR(B1841=1,B1841=2,B1841=3,B1841=4,B1841=5),B1841,"")))))))</f>
        <v/>
      </c>
      <c r="E1841" s="11" t="str">
        <f>(IF(C1841=Localisation!$C$70,1,IF(C1841=Localisation!$C$71,2,IF(C1841=Localisation!$C$72,3,IF(C1841=Localisation!$C$73,4,IF(C1841=Localisation!$C$74,5,IF(OR(C1841=1,C1841=2,C1841=3,C1841=4,C1841=5),C1841,"")))))))</f>
        <v/>
      </c>
      <c r="F1841" s="55" t="e">
        <f t="shared" si="84"/>
        <v>#VALUE!</v>
      </c>
      <c r="G1841" s="55" t="e">
        <f t="shared" si="85"/>
        <v>#VALUE!</v>
      </c>
    </row>
    <row r="1842" spans="4:7" x14ac:dyDescent="0.3">
      <c r="D1842" s="11" t="str">
        <f>(IF(B1842=Localisation!$C$64,1,IF(B1842=Localisation!$C$65,2,IF(B1842=Localisation!$C$66,3,IF(B1842=Localisation!$C$67,4,IF(B1842=Localisation!$C$68,5,IF(OR(B1842=1,B1842=2,B1842=3,B1842=4,B1842=5),B1842,"")))))))</f>
        <v/>
      </c>
      <c r="E1842" s="11" t="str">
        <f>(IF(C1842=Localisation!$C$70,1,IF(C1842=Localisation!$C$71,2,IF(C1842=Localisation!$C$72,3,IF(C1842=Localisation!$C$73,4,IF(C1842=Localisation!$C$74,5,IF(OR(C1842=1,C1842=2,C1842=3,C1842=4,C1842=5),C1842,"")))))))</f>
        <v/>
      </c>
      <c r="F1842" s="55" t="e">
        <f t="shared" si="84"/>
        <v>#VALUE!</v>
      </c>
      <c r="G1842" s="55" t="e">
        <f t="shared" si="85"/>
        <v>#VALUE!</v>
      </c>
    </row>
    <row r="1843" spans="4:7" x14ac:dyDescent="0.3">
      <c r="D1843" s="11" t="str">
        <f>(IF(B1843=Localisation!$C$64,1,IF(B1843=Localisation!$C$65,2,IF(B1843=Localisation!$C$66,3,IF(B1843=Localisation!$C$67,4,IF(B1843=Localisation!$C$68,5,IF(OR(B1843=1,B1843=2,B1843=3,B1843=4,B1843=5),B1843,"")))))))</f>
        <v/>
      </c>
      <c r="E1843" s="11" t="str">
        <f>(IF(C1843=Localisation!$C$70,1,IF(C1843=Localisation!$C$71,2,IF(C1843=Localisation!$C$72,3,IF(C1843=Localisation!$C$73,4,IF(C1843=Localisation!$C$74,5,IF(OR(C1843=1,C1843=2,C1843=3,C1843=4,C1843=5),C1843,"")))))))</f>
        <v/>
      </c>
      <c r="F1843" s="55" t="e">
        <f t="shared" si="84"/>
        <v>#VALUE!</v>
      </c>
      <c r="G1843" s="55" t="e">
        <f t="shared" si="85"/>
        <v>#VALUE!</v>
      </c>
    </row>
    <row r="1844" spans="4:7" x14ac:dyDescent="0.3">
      <c r="D1844" s="11" t="str">
        <f>(IF(B1844=Localisation!$C$64,1,IF(B1844=Localisation!$C$65,2,IF(B1844=Localisation!$C$66,3,IF(B1844=Localisation!$C$67,4,IF(B1844=Localisation!$C$68,5,IF(OR(B1844=1,B1844=2,B1844=3,B1844=4,B1844=5),B1844,"")))))))</f>
        <v/>
      </c>
      <c r="E1844" s="11" t="str">
        <f>(IF(C1844=Localisation!$C$70,1,IF(C1844=Localisation!$C$71,2,IF(C1844=Localisation!$C$72,3,IF(C1844=Localisation!$C$73,4,IF(C1844=Localisation!$C$74,5,IF(OR(C1844=1,C1844=2,C1844=3,C1844=4,C1844=5),C1844,"")))))))</f>
        <v/>
      </c>
      <c r="F1844" s="55" t="e">
        <f t="shared" si="84"/>
        <v>#VALUE!</v>
      </c>
      <c r="G1844" s="55" t="e">
        <f t="shared" si="85"/>
        <v>#VALUE!</v>
      </c>
    </row>
    <row r="1845" spans="4:7" x14ac:dyDescent="0.3">
      <c r="D1845" s="11" t="str">
        <f>(IF(B1845=Localisation!$C$64,1,IF(B1845=Localisation!$C$65,2,IF(B1845=Localisation!$C$66,3,IF(B1845=Localisation!$C$67,4,IF(B1845=Localisation!$C$68,5,IF(OR(B1845=1,B1845=2,B1845=3,B1845=4,B1845=5),B1845,"")))))))</f>
        <v/>
      </c>
      <c r="E1845" s="11" t="str">
        <f>(IF(C1845=Localisation!$C$70,1,IF(C1845=Localisation!$C$71,2,IF(C1845=Localisation!$C$72,3,IF(C1845=Localisation!$C$73,4,IF(C1845=Localisation!$C$74,5,IF(OR(C1845=1,C1845=2,C1845=3,C1845=4,C1845=5),C1845,"")))))))</f>
        <v/>
      </c>
      <c r="F1845" s="55" t="e">
        <f t="shared" si="84"/>
        <v>#VALUE!</v>
      </c>
      <c r="G1845" s="55" t="e">
        <f t="shared" si="85"/>
        <v>#VALUE!</v>
      </c>
    </row>
    <row r="1846" spans="4:7" x14ac:dyDescent="0.3">
      <c r="D1846" s="11" t="str">
        <f>(IF(B1846=Localisation!$C$64,1,IF(B1846=Localisation!$C$65,2,IF(B1846=Localisation!$C$66,3,IF(B1846=Localisation!$C$67,4,IF(B1846=Localisation!$C$68,5,IF(OR(B1846=1,B1846=2,B1846=3,B1846=4,B1846=5),B1846,"")))))))</f>
        <v/>
      </c>
      <c r="E1846" s="11" t="str">
        <f>(IF(C1846=Localisation!$C$70,1,IF(C1846=Localisation!$C$71,2,IF(C1846=Localisation!$C$72,3,IF(C1846=Localisation!$C$73,4,IF(C1846=Localisation!$C$74,5,IF(OR(C1846=1,C1846=2,C1846=3,C1846=4,C1846=5),C1846,"")))))))</f>
        <v/>
      </c>
      <c r="F1846" s="55" t="e">
        <f t="shared" si="84"/>
        <v>#VALUE!</v>
      </c>
      <c r="G1846" s="55" t="e">
        <f t="shared" si="85"/>
        <v>#VALUE!</v>
      </c>
    </row>
    <row r="1847" spans="4:7" x14ac:dyDescent="0.3">
      <c r="D1847" s="11" t="str">
        <f>(IF(B1847=Localisation!$C$64,1,IF(B1847=Localisation!$C$65,2,IF(B1847=Localisation!$C$66,3,IF(B1847=Localisation!$C$67,4,IF(B1847=Localisation!$C$68,5,IF(OR(B1847=1,B1847=2,B1847=3,B1847=4,B1847=5),B1847,"")))))))</f>
        <v/>
      </c>
      <c r="E1847" s="11" t="str">
        <f>(IF(C1847=Localisation!$C$70,1,IF(C1847=Localisation!$C$71,2,IF(C1847=Localisation!$C$72,3,IF(C1847=Localisation!$C$73,4,IF(C1847=Localisation!$C$74,5,IF(OR(C1847=1,C1847=2,C1847=3,C1847=4,C1847=5),C1847,"")))))))</f>
        <v/>
      </c>
      <c r="F1847" s="55" t="e">
        <f t="shared" si="84"/>
        <v>#VALUE!</v>
      </c>
      <c r="G1847" s="55" t="e">
        <f t="shared" si="85"/>
        <v>#VALUE!</v>
      </c>
    </row>
    <row r="1848" spans="4:7" x14ac:dyDescent="0.3">
      <c r="D1848" s="11" t="str">
        <f>(IF(B1848=Localisation!$C$64,1,IF(B1848=Localisation!$C$65,2,IF(B1848=Localisation!$C$66,3,IF(B1848=Localisation!$C$67,4,IF(B1848=Localisation!$C$68,5,IF(OR(B1848=1,B1848=2,B1848=3,B1848=4,B1848=5),B1848,"")))))))</f>
        <v/>
      </c>
      <c r="E1848" s="11" t="str">
        <f>(IF(C1848=Localisation!$C$70,1,IF(C1848=Localisation!$C$71,2,IF(C1848=Localisation!$C$72,3,IF(C1848=Localisation!$C$73,4,IF(C1848=Localisation!$C$74,5,IF(OR(C1848=1,C1848=2,C1848=3,C1848=4,C1848=5),C1848,"")))))))</f>
        <v/>
      </c>
      <c r="F1848" s="55" t="e">
        <f t="shared" si="84"/>
        <v>#VALUE!</v>
      </c>
      <c r="G1848" s="55" t="e">
        <f t="shared" si="85"/>
        <v>#VALUE!</v>
      </c>
    </row>
    <row r="1849" spans="4:7" x14ac:dyDescent="0.3">
      <c r="D1849" s="11" t="str">
        <f>(IF(B1849=Localisation!$C$64,1,IF(B1849=Localisation!$C$65,2,IF(B1849=Localisation!$C$66,3,IF(B1849=Localisation!$C$67,4,IF(B1849=Localisation!$C$68,5,IF(OR(B1849=1,B1849=2,B1849=3,B1849=4,B1849=5),B1849,"")))))))</f>
        <v/>
      </c>
      <c r="E1849" s="11" t="str">
        <f>(IF(C1849=Localisation!$C$70,1,IF(C1849=Localisation!$C$71,2,IF(C1849=Localisation!$C$72,3,IF(C1849=Localisation!$C$73,4,IF(C1849=Localisation!$C$74,5,IF(OR(C1849=1,C1849=2,C1849=3,C1849=4,C1849=5),C1849,"")))))))</f>
        <v/>
      </c>
      <c r="F1849" s="55" t="e">
        <f t="shared" si="84"/>
        <v>#VALUE!</v>
      </c>
      <c r="G1849" s="55" t="e">
        <f t="shared" si="85"/>
        <v>#VALUE!</v>
      </c>
    </row>
    <row r="1850" spans="4:7" x14ac:dyDescent="0.3">
      <c r="D1850" s="11" t="str">
        <f>(IF(B1850=Localisation!$C$64,1,IF(B1850=Localisation!$C$65,2,IF(B1850=Localisation!$C$66,3,IF(B1850=Localisation!$C$67,4,IF(B1850=Localisation!$C$68,5,IF(OR(B1850=1,B1850=2,B1850=3,B1850=4,B1850=5),B1850,"")))))))</f>
        <v/>
      </c>
      <c r="E1850" s="11" t="str">
        <f>(IF(C1850=Localisation!$C$70,1,IF(C1850=Localisation!$C$71,2,IF(C1850=Localisation!$C$72,3,IF(C1850=Localisation!$C$73,4,IF(C1850=Localisation!$C$74,5,IF(OR(C1850=1,C1850=2,C1850=3,C1850=4,C1850=5),C1850,"")))))))</f>
        <v/>
      </c>
      <c r="F1850" s="55" t="e">
        <f t="shared" si="84"/>
        <v>#VALUE!</v>
      </c>
      <c r="G1850" s="55" t="e">
        <f t="shared" si="85"/>
        <v>#VALUE!</v>
      </c>
    </row>
    <row r="1851" spans="4:7" x14ac:dyDescent="0.3">
      <c r="D1851" s="11" t="str">
        <f>(IF(B1851=Localisation!$C$64,1,IF(B1851=Localisation!$C$65,2,IF(B1851=Localisation!$C$66,3,IF(B1851=Localisation!$C$67,4,IF(B1851=Localisation!$C$68,5,IF(OR(B1851=1,B1851=2,B1851=3,B1851=4,B1851=5),B1851,"")))))))</f>
        <v/>
      </c>
      <c r="E1851" s="11" t="str">
        <f>(IF(C1851=Localisation!$C$70,1,IF(C1851=Localisation!$C$71,2,IF(C1851=Localisation!$C$72,3,IF(C1851=Localisation!$C$73,4,IF(C1851=Localisation!$C$74,5,IF(OR(C1851=1,C1851=2,C1851=3,C1851=4,C1851=5),C1851,"")))))))</f>
        <v/>
      </c>
      <c r="F1851" s="55" t="e">
        <f t="shared" si="84"/>
        <v>#VALUE!</v>
      </c>
      <c r="G1851" s="55" t="e">
        <f t="shared" si="85"/>
        <v>#VALUE!</v>
      </c>
    </row>
    <row r="1852" spans="4:7" x14ac:dyDescent="0.3">
      <c r="D1852" s="11" t="str">
        <f>(IF(B1852=Localisation!$C$64,1,IF(B1852=Localisation!$C$65,2,IF(B1852=Localisation!$C$66,3,IF(B1852=Localisation!$C$67,4,IF(B1852=Localisation!$C$68,5,IF(OR(B1852=1,B1852=2,B1852=3,B1852=4,B1852=5),B1852,"")))))))</f>
        <v/>
      </c>
      <c r="E1852" s="11" t="str">
        <f>(IF(C1852=Localisation!$C$70,1,IF(C1852=Localisation!$C$71,2,IF(C1852=Localisation!$C$72,3,IF(C1852=Localisation!$C$73,4,IF(C1852=Localisation!$C$74,5,IF(OR(C1852=1,C1852=2,C1852=3,C1852=4,C1852=5),C1852,"")))))))</f>
        <v/>
      </c>
      <c r="F1852" s="55" t="e">
        <f t="shared" si="84"/>
        <v>#VALUE!</v>
      </c>
      <c r="G1852" s="55" t="e">
        <f t="shared" si="85"/>
        <v>#VALUE!</v>
      </c>
    </row>
    <row r="1853" spans="4:7" x14ac:dyDescent="0.3">
      <c r="D1853" s="11" t="str">
        <f>(IF(B1853=Localisation!$C$64,1,IF(B1853=Localisation!$C$65,2,IF(B1853=Localisation!$C$66,3,IF(B1853=Localisation!$C$67,4,IF(B1853=Localisation!$C$68,5,IF(OR(B1853=1,B1853=2,B1853=3,B1853=4,B1853=5),B1853,"")))))))</f>
        <v/>
      </c>
      <c r="E1853" s="11" t="str">
        <f>(IF(C1853=Localisation!$C$70,1,IF(C1853=Localisation!$C$71,2,IF(C1853=Localisation!$C$72,3,IF(C1853=Localisation!$C$73,4,IF(C1853=Localisation!$C$74,5,IF(OR(C1853=1,C1853=2,C1853=3,C1853=4,C1853=5),C1853,"")))))))</f>
        <v/>
      </c>
      <c r="F1853" s="55" t="e">
        <f t="shared" si="84"/>
        <v>#VALUE!</v>
      </c>
      <c r="G1853" s="55" t="e">
        <f t="shared" si="85"/>
        <v>#VALUE!</v>
      </c>
    </row>
    <row r="1854" spans="4:7" x14ac:dyDescent="0.3">
      <c r="D1854" s="11" t="str">
        <f>(IF(B1854=Localisation!$C$64,1,IF(B1854=Localisation!$C$65,2,IF(B1854=Localisation!$C$66,3,IF(B1854=Localisation!$C$67,4,IF(B1854=Localisation!$C$68,5,IF(OR(B1854=1,B1854=2,B1854=3,B1854=4,B1854=5),B1854,"")))))))</f>
        <v/>
      </c>
      <c r="E1854" s="11" t="str">
        <f>(IF(C1854=Localisation!$C$70,1,IF(C1854=Localisation!$C$71,2,IF(C1854=Localisation!$C$72,3,IF(C1854=Localisation!$C$73,4,IF(C1854=Localisation!$C$74,5,IF(OR(C1854=1,C1854=2,C1854=3,C1854=4,C1854=5),C1854,"")))))))</f>
        <v/>
      </c>
      <c r="F1854" s="55" t="e">
        <f t="shared" si="84"/>
        <v>#VALUE!</v>
      </c>
      <c r="G1854" s="55" t="e">
        <f t="shared" si="85"/>
        <v>#VALUE!</v>
      </c>
    </row>
    <row r="1855" spans="4:7" x14ac:dyDescent="0.3">
      <c r="D1855" s="11" t="str">
        <f>(IF(B1855=Localisation!$C$64,1,IF(B1855=Localisation!$C$65,2,IF(B1855=Localisation!$C$66,3,IF(B1855=Localisation!$C$67,4,IF(B1855=Localisation!$C$68,5,IF(OR(B1855=1,B1855=2,B1855=3,B1855=4,B1855=5),B1855,"")))))))</f>
        <v/>
      </c>
      <c r="E1855" s="11" t="str">
        <f>(IF(C1855=Localisation!$C$70,1,IF(C1855=Localisation!$C$71,2,IF(C1855=Localisation!$C$72,3,IF(C1855=Localisation!$C$73,4,IF(C1855=Localisation!$C$74,5,IF(OR(C1855=1,C1855=2,C1855=3,C1855=4,C1855=5),C1855,"")))))))</f>
        <v/>
      </c>
      <c r="F1855" s="55" t="e">
        <f t="shared" si="84"/>
        <v>#VALUE!</v>
      </c>
      <c r="G1855" s="55" t="e">
        <f t="shared" si="85"/>
        <v>#VALUE!</v>
      </c>
    </row>
    <row r="1856" spans="4:7" x14ac:dyDescent="0.3">
      <c r="D1856" s="11" t="str">
        <f>(IF(B1856=Localisation!$C$64,1,IF(B1856=Localisation!$C$65,2,IF(B1856=Localisation!$C$66,3,IF(B1856=Localisation!$C$67,4,IF(B1856=Localisation!$C$68,5,IF(OR(B1856=1,B1856=2,B1856=3,B1856=4,B1856=5),B1856,"")))))))</f>
        <v/>
      </c>
      <c r="E1856" s="11" t="str">
        <f>(IF(C1856=Localisation!$C$70,1,IF(C1856=Localisation!$C$71,2,IF(C1856=Localisation!$C$72,3,IF(C1856=Localisation!$C$73,4,IF(C1856=Localisation!$C$74,5,IF(OR(C1856=1,C1856=2,C1856=3,C1856=4,C1856=5),C1856,"")))))))</f>
        <v/>
      </c>
      <c r="F1856" s="55" t="e">
        <f t="shared" si="84"/>
        <v>#VALUE!</v>
      </c>
      <c r="G1856" s="55" t="e">
        <f t="shared" si="85"/>
        <v>#VALUE!</v>
      </c>
    </row>
    <row r="1857" spans="4:7" x14ac:dyDescent="0.3">
      <c r="D1857" s="11" t="str">
        <f>(IF(B1857=Localisation!$C$64,1,IF(B1857=Localisation!$C$65,2,IF(B1857=Localisation!$C$66,3,IF(B1857=Localisation!$C$67,4,IF(B1857=Localisation!$C$68,5,IF(OR(B1857=1,B1857=2,B1857=3,B1857=4,B1857=5),B1857,"")))))))</f>
        <v/>
      </c>
      <c r="E1857" s="11" t="str">
        <f>(IF(C1857=Localisation!$C$70,1,IF(C1857=Localisation!$C$71,2,IF(C1857=Localisation!$C$72,3,IF(C1857=Localisation!$C$73,4,IF(C1857=Localisation!$C$74,5,IF(OR(C1857=1,C1857=2,C1857=3,C1857=4,C1857=5),C1857,"")))))))</f>
        <v/>
      </c>
      <c r="F1857" s="55" t="e">
        <f t="shared" si="84"/>
        <v>#VALUE!</v>
      </c>
      <c r="G1857" s="55" t="e">
        <f t="shared" si="85"/>
        <v>#VALUE!</v>
      </c>
    </row>
    <row r="1858" spans="4:7" x14ac:dyDescent="0.3">
      <c r="D1858" s="11" t="str">
        <f>(IF(B1858=Localisation!$C$64,1,IF(B1858=Localisation!$C$65,2,IF(B1858=Localisation!$C$66,3,IF(B1858=Localisation!$C$67,4,IF(B1858=Localisation!$C$68,5,IF(OR(B1858=1,B1858=2,B1858=3,B1858=4,B1858=5),B1858,"")))))))</f>
        <v/>
      </c>
      <c r="E1858" s="11" t="str">
        <f>(IF(C1858=Localisation!$C$70,1,IF(C1858=Localisation!$C$71,2,IF(C1858=Localisation!$C$72,3,IF(C1858=Localisation!$C$73,4,IF(C1858=Localisation!$C$74,5,IF(OR(C1858=1,C1858=2,C1858=3,C1858=4,C1858=5),C1858,"")))))))</f>
        <v/>
      </c>
      <c r="F1858" s="55" t="e">
        <f t="shared" si="84"/>
        <v>#VALUE!</v>
      </c>
      <c r="G1858" s="55" t="e">
        <f t="shared" si="85"/>
        <v>#VALUE!</v>
      </c>
    </row>
    <row r="1859" spans="4:7" x14ac:dyDescent="0.3">
      <c r="D1859" s="11" t="str">
        <f>(IF(B1859=Localisation!$C$64,1,IF(B1859=Localisation!$C$65,2,IF(B1859=Localisation!$C$66,3,IF(B1859=Localisation!$C$67,4,IF(B1859=Localisation!$C$68,5,IF(OR(B1859=1,B1859=2,B1859=3,B1859=4,B1859=5),B1859,"")))))))</f>
        <v/>
      </c>
      <c r="E1859" s="11" t="str">
        <f>(IF(C1859=Localisation!$C$70,1,IF(C1859=Localisation!$C$71,2,IF(C1859=Localisation!$C$72,3,IF(C1859=Localisation!$C$73,4,IF(C1859=Localisation!$C$74,5,IF(OR(C1859=1,C1859=2,C1859=3,C1859=4,C1859=5),C1859,"")))))))</f>
        <v/>
      </c>
      <c r="F1859" s="55" t="e">
        <f t="shared" si="84"/>
        <v>#VALUE!</v>
      </c>
      <c r="G1859" s="55" t="e">
        <f t="shared" si="85"/>
        <v>#VALUE!</v>
      </c>
    </row>
    <row r="1860" spans="4:7" x14ac:dyDescent="0.3">
      <c r="D1860" s="11" t="str">
        <f>(IF(B1860=Localisation!$C$64,1,IF(B1860=Localisation!$C$65,2,IF(B1860=Localisation!$C$66,3,IF(B1860=Localisation!$C$67,4,IF(B1860=Localisation!$C$68,5,IF(OR(B1860=1,B1860=2,B1860=3,B1860=4,B1860=5),B1860,"")))))))</f>
        <v/>
      </c>
      <c r="E1860" s="11" t="str">
        <f>(IF(C1860=Localisation!$C$70,1,IF(C1860=Localisation!$C$71,2,IF(C1860=Localisation!$C$72,3,IF(C1860=Localisation!$C$73,4,IF(C1860=Localisation!$C$74,5,IF(OR(C1860=1,C1860=2,C1860=3,C1860=4,C1860=5),C1860,"")))))))</f>
        <v/>
      </c>
      <c r="F1860" s="55" t="e">
        <f t="shared" si="84"/>
        <v>#VALUE!</v>
      </c>
      <c r="G1860" s="55" t="e">
        <f t="shared" si="85"/>
        <v>#VALUE!</v>
      </c>
    </row>
    <row r="1861" spans="4:7" x14ac:dyDescent="0.3">
      <c r="D1861" s="11" t="str">
        <f>(IF(B1861=Localisation!$C$64,1,IF(B1861=Localisation!$C$65,2,IF(B1861=Localisation!$C$66,3,IF(B1861=Localisation!$C$67,4,IF(B1861=Localisation!$C$68,5,IF(OR(B1861=1,B1861=2,B1861=3,B1861=4,B1861=5),B1861,"")))))))</f>
        <v/>
      </c>
      <c r="E1861" s="11" t="str">
        <f>(IF(C1861=Localisation!$C$70,1,IF(C1861=Localisation!$C$71,2,IF(C1861=Localisation!$C$72,3,IF(C1861=Localisation!$C$73,4,IF(C1861=Localisation!$C$74,5,IF(OR(C1861=1,C1861=2,C1861=3,C1861=4,C1861=5),C1861,"")))))))</f>
        <v/>
      </c>
      <c r="F1861" s="55" t="e">
        <f t="shared" si="84"/>
        <v>#VALUE!</v>
      </c>
      <c r="G1861" s="55" t="e">
        <f t="shared" si="85"/>
        <v>#VALUE!</v>
      </c>
    </row>
    <row r="1862" spans="4:7" x14ac:dyDescent="0.3">
      <c r="D1862" s="11" t="str">
        <f>(IF(B1862=Localisation!$C$64,1,IF(B1862=Localisation!$C$65,2,IF(B1862=Localisation!$C$66,3,IF(B1862=Localisation!$C$67,4,IF(B1862=Localisation!$C$68,5,IF(OR(B1862=1,B1862=2,B1862=3,B1862=4,B1862=5),B1862,"")))))))</f>
        <v/>
      </c>
      <c r="E1862" s="11" t="str">
        <f>(IF(C1862=Localisation!$C$70,1,IF(C1862=Localisation!$C$71,2,IF(C1862=Localisation!$C$72,3,IF(C1862=Localisation!$C$73,4,IF(C1862=Localisation!$C$74,5,IF(OR(C1862=1,C1862=2,C1862=3,C1862=4,C1862=5),C1862,"")))))))</f>
        <v/>
      </c>
      <c r="F1862" s="55" t="e">
        <f t="shared" si="84"/>
        <v>#VALUE!</v>
      </c>
      <c r="G1862" s="55" t="e">
        <f t="shared" si="85"/>
        <v>#VALUE!</v>
      </c>
    </row>
    <row r="1863" spans="4:7" x14ac:dyDescent="0.3">
      <c r="D1863" s="11" t="str">
        <f>(IF(B1863=Localisation!$C$64,1,IF(B1863=Localisation!$C$65,2,IF(B1863=Localisation!$C$66,3,IF(B1863=Localisation!$C$67,4,IF(B1863=Localisation!$C$68,5,IF(OR(B1863=1,B1863=2,B1863=3,B1863=4,B1863=5),B1863,"")))))))</f>
        <v/>
      </c>
      <c r="E1863" s="11" t="str">
        <f>(IF(C1863=Localisation!$C$70,1,IF(C1863=Localisation!$C$71,2,IF(C1863=Localisation!$C$72,3,IF(C1863=Localisation!$C$73,4,IF(C1863=Localisation!$C$74,5,IF(OR(C1863=1,C1863=2,C1863=3,C1863=4,C1863=5),C1863,"")))))))</f>
        <v/>
      </c>
      <c r="F1863" s="55" t="e">
        <f t="shared" si="84"/>
        <v>#VALUE!</v>
      </c>
      <c r="G1863" s="55" t="e">
        <f t="shared" si="85"/>
        <v>#VALUE!</v>
      </c>
    </row>
    <row r="1864" spans="4:7" x14ac:dyDescent="0.3">
      <c r="D1864" s="11" t="str">
        <f>(IF(B1864=Localisation!$C$64,1,IF(B1864=Localisation!$C$65,2,IF(B1864=Localisation!$C$66,3,IF(B1864=Localisation!$C$67,4,IF(B1864=Localisation!$C$68,5,IF(OR(B1864=1,B1864=2,B1864=3,B1864=4,B1864=5),B1864,"")))))))</f>
        <v/>
      </c>
      <c r="E1864" s="11" t="str">
        <f>(IF(C1864=Localisation!$C$70,1,IF(C1864=Localisation!$C$71,2,IF(C1864=Localisation!$C$72,3,IF(C1864=Localisation!$C$73,4,IF(C1864=Localisation!$C$74,5,IF(OR(C1864=1,C1864=2,C1864=3,C1864=4,C1864=5),C1864,"")))))))</f>
        <v/>
      </c>
      <c r="F1864" s="55" t="e">
        <f t="shared" si="84"/>
        <v>#VALUE!</v>
      </c>
      <c r="G1864" s="55" t="e">
        <f t="shared" si="85"/>
        <v>#VALUE!</v>
      </c>
    </row>
    <row r="1865" spans="4:7" x14ac:dyDescent="0.3">
      <c r="D1865" s="11" t="str">
        <f>(IF(B1865=Localisation!$C$64,1,IF(B1865=Localisation!$C$65,2,IF(B1865=Localisation!$C$66,3,IF(B1865=Localisation!$C$67,4,IF(B1865=Localisation!$C$68,5,IF(OR(B1865=1,B1865=2,B1865=3,B1865=4,B1865=5),B1865,"")))))))</f>
        <v/>
      </c>
      <c r="E1865" s="11" t="str">
        <f>(IF(C1865=Localisation!$C$70,1,IF(C1865=Localisation!$C$71,2,IF(C1865=Localisation!$C$72,3,IF(C1865=Localisation!$C$73,4,IF(C1865=Localisation!$C$74,5,IF(OR(C1865=1,C1865=2,C1865=3,C1865=4,C1865=5),C1865,"")))))))</f>
        <v/>
      </c>
      <c r="F1865" s="55" t="e">
        <f t="shared" si="84"/>
        <v>#VALUE!</v>
      </c>
      <c r="G1865" s="55" t="e">
        <f t="shared" si="85"/>
        <v>#VALUE!</v>
      </c>
    </row>
    <row r="1866" spans="4:7" x14ac:dyDescent="0.3">
      <c r="D1866" s="11" t="str">
        <f>(IF(B1866=Localisation!$C$64,1,IF(B1866=Localisation!$C$65,2,IF(B1866=Localisation!$C$66,3,IF(B1866=Localisation!$C$67,4,IF(B1866=Localisation!$C$68,5,IF(OR(B1866=1,B1866=2,B1866=3,B1866=4,B1866=5),B1866,"")))))))</f>
        <v/>
      </c>
      <c r="E1866" s="11" t="str">
        <f>(IF(C1866=Localisation!$C$70,1,IF(C1866=Localisation!$C$71,2,IF(C1866=Localisation!$C$72,3,IF(C1866=Localisation!$C$73,4,IF(C1866=Localisation!$C$74,5,IF(OR(C1866=1,C1866=2,C1866=3,C1866=4,C1866=5),C1866,"")))))))</f>
        <v/>
      </c>
      <c r="F1866" s="55" t="e">
        <f t="shared" si="84"/>
        <v>#VALUE!</v>
      </c>
      <c r="G1866" s="55" t="e">
        <f t="shared" si="85"/>
        <v>#VALUE!</v>
      </c>
    </row>
    <row r="1867" spans="4:7" x14ac:dyDescent="0.3">
      <c r="D1867" s="11" t="str">
        <f>(IF(B1867=Localisation!$C$64,1,IF(B1867=Localisation!$C$65,2,IF(B1867=Localisation!$C$66,3,IF(B1867=Localisation!$C$67,4,IF(B1867=Localisation!$C$68,5,IF(OR(B1867=1,B1867=2,B1867=3,B1867=4,B1867=5),B1867,"")))))))</f>
        <v/>
      </c>
      <c r="E1867" s="11" t="str">
        <f>(IF(C1867=Localisation!$C$70,1,IF(C1867=Localisation!$C$71,2,IF(C1867=Localisation!$C$72,3,IF(C1867=Localisation!$C$73,4,IF(C1867=Localisation!$C$74,5,IF(OR(C1867=1,C1867=2,C1867=3,C1867=4,C1867=5),C1867,"")))))))</f>
        <v/>
      </c>
      <c r="F1867" s="55" t="e">
        <f t="shared" si="84"/>
        <v>#VALUE!</v>
      </c>
      <c r="G1867" s="55" t="e">
        <f t="shared" si="85"/>
        <v>#VALUE!</v>
      </c>
    </row>
    <row r="1868" spans="4:7" x14ac:dyDescent="0.3">
      <c r="D1868" s="11" t="str">
        <f>(IF(B1868=Localisation!$C$64,1,IF(B1868=Localisation!$C$65,2,IF(B1868=Localisation!$C$66,3,IF(B1868=Localisation!$C$67,4,IF(B1868=Localisation!$C$68,5,IF(OR(B1868=1,B1868=2,B1868=3,B1868=4,B1868=5),B1868,"")))))))</f>
        <v/>
      </c>
      <c r="E1868" s="11" t="str">
        <f>(IF(C1868=Localisation!$C$70,1,IF(C1868=Localisation!$C$71,2,IF(C1868=Localisation!$C$72,3,IF(C1868=Localisation!$C$73,4,IF(C1868=Localisation!$C$74,5,IF(OR(C1868=1,C1868=2,C1868=3,C1868=4,C1868=5),C1868,"")))))))</f>
        <v/>
      </c>
      <c r="F1868" s="55" t="e">
        <f t="shared" si="84"/>
        <v>#VALUE!</v>
      </c>
      <c r="G1868" s="55" t="e">
        <f t="shared" si="85"/>
        <v>#VALUE!</v>
      </c>
    </row>
    <row r="1869" spans="4:7" x14ac:dyDescent="0.3">
      <c r="D1869" s="11" t="str">
        <f>(IF(B1869=Localisation!$C$64,1,IF(B1869=Localisation!$C$65,2,IF(B1869=Localisation!$C$66,3,IF(B1869=Localisation!$C$67,4,IF(B1869=Localisation!$C$68,5,IF(OR(B1869=1,B1869=2,B1869=3,B1869=4,B1869=5),B1869,"")))))))</f>
        <v/>
      </c>
      <c r="E1869" s="11" t="str">
        <f>(IF(C1869=Localisation!$C$70,1,IF(C1869=Localisation!$C$71,2,IF(C1869=Localisation!$C$72,3,IF(C1869=Localisation!$C$73,4,IF(C1869=Localisation!$C$74,5,IF(OR(C1869=1,C1869=2,C1869=3,C1869=4,C1869=5),C1869,"")))))))</f>
        <v/>
      </c>
      <c r="F1869" s="55" t="e">
        <f t="shared" si="84"/>
        <v>#VALUE!</v>
      </c>
      <c r="G1869" s="55" t="e">
        <f t="shared" si="85"/>
        <v>#VALUE!</v>
      </c>
    </row>
    <row r="1870" spans="4:7" x14ac:dyDescent="0.3">
      <c r="D1870" s="11" t="str">
        <f>(IF(B1870=Localisation!$C$64,1,IF(B1870=Localisation!$C$65,2,IF(B1870=Localisation!$C$66,3,IF(B1870=Localisation!$C$67,4,IF(B1870=Localisation!$C$68,5,IF(OR(B1870=1,B1870=2,B1870=3,B1870=4,B1870=5),B1870,"")))))))</f>
        <v/>
      </c>
      <c r="E1870" s="11" t="str">
        <f>(IF(C1870=Localisation!$C$70,1,IF(C1870=Localisation!$C$71,2,IF(C1870=Localisation!$C$72,3,IF(C1870=Localisation!$C$73,4,IF(C1870=Localisation!$C$74,5,IF(OR(C1870=1,C1870=2,C1870=3,C1870=4,C1870=5),C1870,"")))))))</f>
        <v/>
      </c>
      <c r="F1870" s="55" t="e">
        <f t="shared" si="84"/>
        <v>#VALUE!</v>
      </c>
      <c r="G1870" s="55" t="e">
        <f t="shared" si="85"/>
        <v>#VALUE!</v>
      </c>
    </row>
    <row r="1871" spans="4:7" x14ac:dyDescent="0.3">
      <c r="D1871" s="11" t="str">
        <f>(IF(B1871=Localisation!$C$64,1,IF(B1871=Localisation!$C$65,2,IF(B1871=Localisation!$C$66,3,IF(B1871=Localisation!$C$67,4,IF(B1871=Localisation!$C$68,5,IF(OR(B1871=1,B1871=2,B1871=3,B1871=4,B1871=5),B1871,"")))))))</f>
        <v/>
      </c>
      <c r="E1871" s="11" t="str">
        <f>(IF(C1871=Localisation!$C$70,1,IF(C1871=Localisation!$C$71,2,IF(C1871=Localisation!$C$72,3,IF(C1871=Localisation!$C$73,4,IF(C1871=Localisation!$C$74,5,IF(OR(C1871=1,C1871=2,C1871=3,C1871=4,C1871=5),C1871,"")))))))</f>
        <v/>
      </c>
      <c r="F1871" s="55" t="e">
        <f t="shared" si="84"/>
        <v>#VALUE!</v>
      </c>
      <c r="G1871" s="55" t="e">
        <f t="shared" si="85"/>
        <v>#VALUE!</v>
      </c>
    </row>
    <row r="1872" spans="4:7" x14ac:dyDescent="0.3">
      <c r="D1872" s="11" t="str">
        <f>(IF(B1872=Localisation!$C$64,1,IF(B1872=Localisation!$C$65,2,IF(B1872=Localisation!$C$66,3,IF(B1872=Localisation!$C$67,4,IF(B1872=Localisation!$C$68,5,IF(OR(B1872=1,B1872=2,B1872=3,B1872=4,B1872=5),B1872,"")))))))</f>
        <v/>
      </c>
      <c r="E1872" s="11" t="str">
        <f>(IF(C1872=Localisation!$C$70,1,IF(C1872=Localisation!$C$71,2,IF(C1872=Localisation!$C$72,3,IF(C1872=Localisation!$C$73,4,IF(C1872=Localisation!$C$74,5,IF(OR(C1872=1,C1872=2,C1872=3,C1872=4,C1872=5),C1872,"")))))))</f>
        <v/>
      </c>
      <c r="F1872" s="55" t="e">
        <f t="shared" si="84"/>
        <v>#VALUE!</v>
      </c>
      <c r="G1872" s="55" t="e">
        <f t="shared" si="85"/>
        <v>#VALUE!</v>
      </c>
    </row>
    <row r="1873" spans="4:7" x14ac:dyDescent="0.3">
      <c r="D1873" s="11" t="str">
        <f>(IF(B1873=Localisation!$C$64,1,IF(B1873=Localisation!$C$65,2,IF(B1873=Localisation!$C$66,3,IF(B1873=Localisation!$C$67,4,IF(B1873=Localisation!$C$68,5,IF(OR(B1873=1,B1873=2,B1873=3,B1873=4,B1873=5),B1873,"")))))))</f>
        <v/>
      </c>
      <c r="E1873" s="11" t="str">
        <f>(IF(C1873=Localisation!$C$70,1,IF(C1873=Localisation!$C$71,2,IF(C1873=Localisation!$C$72,3,IF(C1873=Localisation!$C$73,4,IF(C1873=Localisation!$C$74,5,IF(OR(C1873=1,C1873=2,C1873=3,C1873=4,C1873=5),C1873,"")))))))</f>
        <v/>
      </c>
      <c r="F1873" s="55" t="e">
        <f t="shared" si="84"/>
        <v>#VALUE!</v>
      </c>
      <c r="G1873" s="55" t="e">
        <f t="shared" si="85"/>
        <v>#VALUE!</v>
      </c>
    </row>
    <row r="1874" spans="4:7" x14ac:dyDescent="0.3">
      <c r="D1874" s="11" t="str">
        <f>(IF(B1874=Localisation!$C$64,1,IF(B1874=Localisation!$C$65,2,IF(B1874=Localisation!$C$66,3,IF(B1874=Localisation!$C$67,4,IF(B1874=Localisation!$C$68,5,IF(OR(B1874=1,B1874=2,B1874=3,B1874=4,B1874=5),B1874,"")))))))</f>
        <v/>
      </c>
      <c r="E1874" s="11" t="str">
        <f>(IF(C1874=Localisation!$C$70,1,IF(C1874=Localisation!$C$71,2,IF(C1874=Localisation!$C$72,3,IF(C1874=Localisation!$C$73,4,IF(C1874=Localisation!$C$74,5,IF(OR(C1874=1,C1874=2,C1874=3,C1874=4,C1874=5),C1874,"")))))))</f>
        <v/>
      </c>
      <c r="F1874" s="55" t="e">
        <f t="shared" si="84"/>
        <v>#VALUE!</v>
      </c>
      <c r="G1874" s="55" t="e">
        <f t="shared" si="85"/>
        <v>#VALUE!</v>
      </c>
    </row>
    <row r="1875" spans="4:7" x14ac:dyDescent="0.3">
      <c r="D1875" s="11" t="str">
        <f>(IF(B1875=Localisation!$C$64,1,IF(B1875=Localisation!$C$65,2,IF(B1875=Localisation!$C$66,3,IF(B1875=Localisation!$C$67,4,IF(B1875=Localisation!$C$68,5,IF(OR(B1875=1,B1875=2,B1875=3,B1875=4,B1875=5),B1875,"")))))))</f>
        <v/>
      </c>
      <c r="E1875" s="11" t="str">
        <f>(IF(C1875=Localisation!$C$70,1,IF(C1875=Localisation!$C$71,2,IF(C1875=Localisation!$C$72,3,IF(C1875=Localisation!$C$73,4,IF(C1875=Localisation!$C$74,5,IF(OR(C1875=1,C1875=2,C1875=3,C1875=4,C1875=5),C1875,"")))))))</f>
        <v/>
      </c>
      <c r="F1875" s="55" t="e">
        <f t="shared" si="84"/>
        <v>#VALUE!</v>
      </c>
      <c r="G1875" s="55" t="e">
        <f t="shared" si="85"/>
        <v>#VALUE!</v>
      </c>
    </row>
    <row r="1876" spans="4:7" x14ac:dyDescent="0.3">
      <c r="D1876" s="11" t="str">
        <f>(IF(B1876=Localisation!$C$64,1,IF(B1876=Localisation!$C$65,2,IF(B1876=Localisation!$C$66,3,IF(B1876=Localisation!$C$67,4,IF(B1876=Localisation!$C$68,5,IF(OR(B1876=1,B1876=2,B1876=3,B1876=4,B1876=5),B1876,"")))))))</f>
        <v/>
      </c>
      <c r="E1876" s="11" t="str">
        <f>(IF(C1876=Localisation!$C$70,1,IF(C1876=Localisation!$C$71,2,IF(C1876=Localisation!$C$72,3,IF(C1876=Localisation!$C$73,4,IF(C1876=Localisation!$C$74,5,IF(OR(C1876=1,C1876=2,C1876=3,C1876=4,C1876=5),C1876,"")))))))</f>
        <v/>
      </c>
      <c r="F1876" s="55" t="e">
        <f t="shared" si="84"/>
        <v>#VALUE!</v>
      </c>
      <c r="G1876" s="55" t="e">
        <f t="shared" si="85"/>
        <v>#VALUE!</v>
      </c>
    </row>
    <row r="1877" spans="4:7" x14ac:dyDescent="0.3">
      <c r="D1877" s="11" t="str">
        <f>(IF(B1877=Localisation!$C$64,1,IF(B1877=Localisation!$C$65,2,IF(B1877=Localisation!$C$66,3,IF(B1877=Localisation!$C$67,4,IF(B1877=Localisation!$C$68,5,IF(OR(B1877=1,B1877=2,B1877=3,B1877=4,B1877=5),B1877,"")))))))</f>
        <v/>
      </c>
      <c r="E1877" s="11" t="str">
        <f>(IF(C1877=Localisation!$C$70,1,IF(C1877=Localisation!$C$71,2,IF(C1877=Localisation!$C$72,3,IF(C1877=Localisation!$C$73,4,IF(C1877=Localisation!$C$74,5,IF(OR(C1877=1,C1877=2,C1877=3,C1877=4,C1877=5),C1877,"")))))))</f>
        <v/>
      </c>
      <c r="F1877" s="55" t="e">
        <f t="shared" si="84"/>
        <v>#VALUE!</v>
      </c>
      <c r="G1877" s="55" t="e">
        <f t="shared" si="85"/>
        <v>#VALUE!</v>
      </c>
    </row>
    <row r="1878" spans="4:7" x14ac:dyDescent="0.3">
      <c r="D1878" s="11" t="str">
        <f>(IF(B1878=Localisation!$C$64,1,IF(B1878=Localisation!$C$65,2,IF(B1878=Localisation!$C$66,3,IF(B1878=Localisation!$C$67,4,IF(B1878=Localisation!$C$68,5,IF(OR(B1878=1,B1878=2,B1878=3,B1878=4,B1878=5),B1878,"")))))))</f>
        <v/>
      </c>
      <c r="E1878" s="11" t="str">
        <f>(IF(C1878=Localisation!$C$70,1,IF(C1878=Localisation!$C$71,2,IF(C1878=Localisation!$C$72,3,IF(C1878=Localisation!$C$73,4,IF(C1878=Localisation!$C$74,5,IF(OR(C1878=1,C1878=2,C1878=3,C1878=4,C1878=5),C1878,"")))))))</f>
        <v/>
      </c>
      <c r="F1878" s="55" t="e">
        <f t="shared" si="84"/>
        <v>#VALUE!</v>
      </c>
      <c r="G1878" s="55" t="e">
        <f t="shared" si="85"/>
        <v>#VALUE!</v>
      </c>
    </row>
    <row r="1879" spans="4:7" x14ac:dyDescent="0.3">
      <c r="D1879" s="11" t="str">
        <f>(IF(B1879=Localisation!$C$64,1,IF(B1879=Localisation!$C$65,2,IF(B1879=Localisation!$C$66,3,IF(B1879=Localisation!$C$67,4,IF(B1879=Localisation!$C$68,5,IF(OR(B1879=1,B1879=2,B1879=3,B1879=4,B1879=5),B1879,"")))))))</f>
        <v/>
      </c>
      <c r="E1879" s="11" t="str">
        <f>(IF(C1879=Localisation!$C$70,1,IF(C1879=Localisation!$C$71,2,IF(C1879=Localisation!$C$72,3,IF(C1879=Localisation!$C$73,4,IF(C1879=Localisation!$C$74,5,IF(OR(C1879=1,C1879=2,C1879=3,C1879=4,C1879=5),C1879,"")))))))</f>
        <v/>
      </c>
      <c r="F1879" s="55" t="e">
        <f t="shared" si="84"/>
        <v>#VALUE!</v>
      </c>
      <c r="G1879" s="55" t="e">
        <f t="shared" si="85"/>
        <v>#VALUE!</v>
      </c>
    </row>
    <row r="1880" spans="4:7" x14ac:dyDescent="0.3">
      <c r="D1880" s="11" t="str">
        <f>(IF(B1880=Localisation!$C$64,1,IF(B1880=Localisation!$C$65,2,IF(B1880=Localisation!$C$66,3,IF(B1880=Localisation!$C$67,4,IF(B1880=Localisation!$C$68,5,IF(OR(B1880=1,B1880=2,B1880=3,B1880=4,B1880=5),B1880,"")))))))</f>
        <v/>
      </c>
      <c r="E1880" s="11" t="str">
        <f>(IF(C1880=Localisation!$C$70,1,IF(C1880=Localisation!$C$71,2,IF(C1880=Localisation!$C$72,3,IF(C1880=Localisation!$C$73,4,IF(C1880=Localisation!$C$74,5,IF(OR(C1880=1,C1880=2,C1880=3,C1880=4,C1880=5),C1880,"")))))))</f>
        <v/>
      </c>
      <c r="F1880" s="55" t="e">
        <f t="shared" si="84"/>
        <v>#VALUE!</v>
      </c>
      <c r="G1880" s="55" t="e">
        <f t="shared" si="85"/>
        <v>#VALUE!</v>
      </c>
    </row>
    <row r="1881" spans="4:7" x14ac:dyDescent="0.3">
      <c r="D1881" s="11" t="str">
        <f>(IF(B1881=Localisation!$C$64,1,IF(B1881=Localisation!$C$65,2,IF(B1881=Localisation!$C$66,3,IF(B1881=Localisation!$C$67,4,IF(B1881=Localisation!$C$68,5,IF(OR(B1881=1,B1881=2,B1881=3,B1881=4,B1881=5),B1881,"")))))))</f>
        <v/>
      </c>
      <c r="E1881" s="11" t="str">
        <f>(IF(C1881=Localisation!$C$70,1,IF(C1881=Localisation!$C$71,2,IF(C1881=Localisation!$C$72,3,IF(C1881=Localisation!$C$73,4,IF(C1881=Localisation!$C$74,5,IF(OR(C1881=1,C1881=2,C1881=3,C1881=4,C1881=5),C1881,"")))))))</f>
        <v/>
      </c>
      <c r="F1881" s="55" t="e">
        <f t="shared" si="84"/>
        <v>#VALUE!</v>
      </c>
      <c r="G1881" s="55" t="e">
        <f t="shared" si="85"/>
        <v>#VALUE!</v>
      </c>
    </row>
    <row r="1882" spans="4:7" x14ac:dyDescent="0.3">
      <c r="D1882" s="11" t="str">
        <f>(IF(B1882=Localisation!$C$64,1,IF(B1882=Localisation!$C$65,2,IF(B1882=Localisation!$C$66,3,IF(B1882=Localisation!$C$67,4,IF(B1882=Localisation!$C$68,5,IF(OR(B1882=1,B1882=2,B1882=3,B1882=4,B1882=5),B1882,"")))))))</f>
        <v/>
      </c>
      <c r="E1882" s="11" t="str">
        <f>(IF(C1882=Localisation!$C$70,1,IF(C1882=Localisation!$C$71,2,IF(C1882=Localisation!$C$72,3,IF(C1882=Localisation!$C$73,4,IF(C1882=Localisation!$C$74,5,IF(OR(C1882=1,C1882=2,C1882=3,C1882=4,C1882=5),C1882,"")))))))</f>
        <v/>
      </c>
      <c r="F1882" s="55" t="e">
        <f t="shared" si="84"/>
        <v>#VALUE!</v>
      </c>
      <c r="G1882" s="55" t="e">
        <f t="shared" si="85"/>
        <v>#VALUE!</v>
      </c>
    </row>
    <row r="1883" spans="4:7" x14ac:dyDescent="0.3">
      <c r="D1883" s="11" t="str">
        <f>(IF(B1883=Localisation!$C$64,1,IF(B1883=Localisation!$C$65,2,IF(B1883=Localisation!$C$66,3,IF(B1883=Localisation!$C$67,4,IF(B1883=Localisation!$C$68,5,IF(OR(B1883=1,B1883=2,B1883=3,B1883=4,B1883=5),B1883,"")))))))</f>
        <v/>
      </c>
      <c r="E1883" s="11" t="str">
        <f>(IF(C1883=Localisation!$C$70,1,IF(C1883=Localisation!$C$71,2,IF(C1883=Localisation!$C$72,3,IF(C1883=Localisation!$C$73,4,IF(C1883=Localisation!$C$74,5,IF(OR(C1883=1,C1883=2,C1883=3,C1883=4,C1883=5),C1883,"")))))))</f>
        <v/>
      </c>
      <c r="F1883" s="55" t="e">
        <f t="shared" si="84"/>
        <v>#VALUE!</v>
      </c>
      <c r="G1883" s="55" t="e">
        <f t="shared" si="85"/>
        <v>#VALUE!</v>
      </c>
    </row>
    <row r="1884" spans="4:7" x14ac:dyDescent="0.3">
      <c r="D1884" s="11" t="str">
        <f>(IF(B1884=Localisation!$C$64,1,IF(B1884=Localisation!$C$65,2,IF(B1884=Localisation!$C$66,3,IF(B1884=Localisation!$C$67,4,IF(B1884=Localisation!$C$68,5,IF(OR(B1884=1,B1884=2,B1884=3,B1884=4,B1884=5),B1884,"")))))))</f>
        <v/>
      </c>
      <c r="E1884" s="11" t="str">
        <f>(IF(C1884=Localisation!$C$70,1,IF(C1884=Localisation!$C$71,2,IF(C1884=Localisation!$C$72,3,IF(C1884=Localisation!$C$73,4,IF(C1884=Localisation!$C$74,5,IF(OR(C1884=1,C1884=2,C1884=3,C1884=4,C1884=5),C1884,"")))))))</f>
        <v/>
      </c>
      <c r="F1884" s="55" t="e">
        <f t="shared" si="84"/>
        <v>#VALUE!</v>
      </c>
      <c r="G1884" s="55" t="e">
        <f t="shared" si="85"/>
        <v>#VALUE!</v>
      </c>
    </row>
    <row r="1885" spans="4:7" x14ac:dyDescent="0.3">
      <c r="D1885" s="11" t="str">
        <f>(IF(B1885=Localisation!$C$64,1,IF(B1885=Localisation!$C$65,2,IF(B1885=Localisation!$C$66,3,IF(B1885=Localisation!$C$67,4,IF(B1885=Localisation!$C$68,5,IF(OR(B1885=1,B1885=2,B1885=3,B1885=4,B1885=5),B1885,"")))))))</f>
        <v/>
      </c>
      <c r="E1885" s="11" t="str">
        <f>(IF(C1885=Localisation!$C$70,1,IF(C1885=Localisation!$C$71,2,IF(C1885=Localisation!$C$72,3,IF(C1885=Localisation!$C$73,4,IF(C1885=Localisation!$C$74,5,IF(OR(C1885=1,C1885=2,C1885=3,C1885=4,C1885=5),C1885,"")))))))</f>
        <v/>
      </c>
      <c r="F1885" s="55" t="e">
        <f t="shared" si="84"/>
        <v>#VALUE!</v>
      </c>
      <c r="G1885" s="55" t="e">
        <f t="shared" si="85"/>
        <v>#VALUE!</v>
      </c>
    </row>
    <row r="1886" spans="4:7" x14ac:dyDescent="0.3">
      <c r="D1886" s="11" t="str">
        <f>(IF(B1886=Localisation!$C$64,1,IF(B1886=Localisation!$C$65,2,IF(B1886=Localisation!$C$66,3,IF(B1886=Localisation!$C$67,4,IF(B1886=Localisation!$C$68,5,IF(OR(B1886=1,B1886=2,B1886=3,B1886=4,B1886=5),B1886,"")))))))</f>
        <v/>
      </c>
      <c r="E1886" s="11" t="str">
        <f>(IF(C1886=Localisation!$C$70,1,IF(C1886=Localisation!$C$71,2,IF(C1886=Localisation!$C$72,3,IF(C1886=Localisation!$C$73,4,IF(C1886=Localisation!$C$74,5,IF(OR(C1886=1,C1886=2,C1886=3,C1886=4,C1886=5),C1886,"")))))))</f>
        <v/>
      </c>
      <c r="F1886" s="55" t="e">
        <f t="shared" si="84"/>
        <v>#VALUE!</v>
      </c>
      <c r="G1886" s="55" t="e">
        <f t="shared" si="85"/>
        <v>#VALUE!</v>
      </c>
    </row>
    <row r="1887" spans="4:7" x14ac:dyDescent="0.3">
      <c r="D1887" s="11" t="str">
        <f>(IF(B1887=Localisation!$C$64,1,IF(B1887=Localisation!$C$65,2,IF(B1887=Localisation!$C$66,3,IF(B1887=Localisation!$C$67,4,IF(B1887=Localisation!$C$68,5,IF(OR(B1887=1,B1887=2,B1887=3,B1887=4,B1887=5),B1887,"")))))))</f>
        <v/>
      </c>
      <c r="E1887" s="11" t="str">
        <f>(IF(C1887=Localisation!$C$70,1,IF(C1887=Localisation!$C$71,2,IF(C1887=Localisation!$C$72,3,IF(C1887=Localisation!$C$73,4,IF(C1887=Localisation!$C$74,5,IF(OR(C1887=1,C1887=2,C1887=3,C1887=4,C1887=5),C1887,"")))))))</f>
        <v/>
      </c>
      <c r="F1887" s="55" t="e">
        <f t="shared" si="84"/>
        <v>#VALUE!</v>
      </c>
      <c r="G1887" s="55" t="e">
        <f t="shared" si="85"/>
        <v>#VALUE!</v>
      </c>
    </row>
    <row r="1888" spans="4:7" x14ac:dyDescent="0.3">
      <c r="D1888" s="11" t="str">
        <f>(IF(B1888=Localisation!$C$64,1,IF(B1888=Localisation!$C$65,2,IF(B1888=Localisation!$C$66,3,IF(B1888=Localisation!$C$67,4,IF(B1888=Localisation!$C$68,5,IF(OR(B1888=1,B1888=2,B1888=3,B1888=4,B1888=5),B1888,"")))))))</f>
        <v/>
      </c>
      <c r="E1888" s="11" t="str">
        <f>(IF(C1888=Localisation!$C$70,1,IF(C1888=Localisation!$C$71,2,IF(C1888=Localisation!$C$72,3,IF(C1888=Localisation!$C$73,4,IF(C1888=Localisation!$C$74,5,IF(OR(C1888=1,C1888=2,C1888=3,C1888=4,C1888=5),C1888,"")))))))</f>
        <v/>
      </c>
      <c r="F1888" s="55" t="e">
        <f t="shared" si="84"/>
        <v>#VALUE!</v>
      </c>
      <c r="G1888" s="55" t="e">
        <f t="shared" si="85"/>
        <v>#VALUE!</v>
      </c>
    </row>
    <row r="1889" spans="4:7" x14ac:dyDescent="0.3">
      <c r="D1889" s="11" t="str">
        <f>(IF(B1889=Localisation!$C$64,1,IF(B1889=Localisation!$C$65,2,IF(B1889=Localisation!$C$66,3,IF(B1889=Localisation!$C$67,4,IF(B1889=Localisation!$C$68,5,IF(OR(B1889=1,B1889=2,B1889=3,B1889=4,B1889=5),B1889,"")))))))</f>
        <v/>
      </c>
      <c r="E1889" s="11" t="str">
        <f>(IF(C1889=Localisation!$C$70,1,IF(C1889=Localisation!$C$71,2,IF(C1889=Localisation!$C$72,3,IF(C1889=Localisation!$C$73,4,IF(C1889=Localisation!$C$74,5,IF(OR(C1889=1,C1889=2,C1889=3,C1889=4,C1889=5),C1889,"")))))))</f>
        <v/>
      </c>
      <c r="F1889" s="55" t="e">
        <f t="shared" si="84"/>
        <v>#VALUE!</v>
      </c>
      <c r="G1889" s="55" t="e">
        <f t="shared" si="85"/>
        <v>#VALUE!</v>
      </c>
    </row>
    <row r="1890" spans="4:7" x14ac:dyDescent="0.3">
      <c r="D1890" s="11" t="str">
        <f>(IF(B1890=Localisation!$C$64,1,IF(B1890=Localisation!$C$65,2,IF(B1890=Localisation!$C$66,3,IF(B1890=Localisation!$C$67,4,IF(B1890=Localisation!$C$68,5,IF(OR(B1890=1,B1890=2,B1890=3,B1890=4,B1890=5),B1890,"")))))))</f>
        <v/>
      </c>
      <c r="E1890" s="11" t="str">
        <f>(IF(C1890=Localisation!$C$70,1,IF(C1890=Localisation!$C$71,2,IF(C1890=Localisation!$C$72,3,IF(C1890=Localisation!$C$73,4,IF(C1890=Localisation!$C$74,5,IF(OR(C1890=1,C1890=2,C1890=3,C1890=4,C1890=5),C1890,"")))))))</f>
        <v/>
      </c>
      <c r="F1890" s="55" t="e">
        <f t="shared" ref="F1890:F1953" si="86">(((D1890+E1890)-2)/8)</f>
        <v>#VALUE!</v>
      </c>
      <c r="G1890" s="55" t="e">
        <f t="shared" ref="G1890:G1953" si="87">(0.65*(((D1890+E1890-2)*100)/8)+22.9)/100</f>
        <v>#VALUE!</v>
      </c>
    </row>
    <row r="1891" spans="4:7" x14ac:dyDescent="0.3">
      <c r="D1891" s="11" t="str">
        <f>(IF(B1891=Localisation!$C$64,1,IF(B1891=Localisation!$C$65,2,IF(B1891=Localisation!$C$66,3,IF(B1891=Localisation!$C$67,4,IF(B1891=Localisation!$C$68,5,IF(OR(B1891=1,B1891=2,B1891=3,B1891=4,B1891=5),B1891,"")))))))</f>
        <v/>
      </c>
      <c r="E1891" s="11" t="str">
        <f>(IF(C1891=Localisation!$C$70,1,IF(C1891=Localisation!$C$71,2,IF(C1891=Localisation!$C$72,3,IF(C1891=Localisation!$C$73,4,IF(C1891=Localisation!$C$74,5,IF(OR(C1891=1,C1891=2,C1891=3,C1891=4,C1891=5),C1891,"")))))))</f>
        <v/>
      </c>
      <c r="F1891" s="55" t="e">
        <f t="shared" si="86"/>
        <v>#VALUE!</v>
      </c>
      <c r="G1891" s="55" t="e">
        <f t="shared" si="87"/>
        <v>#VALUE!</v>
      </c>
    </row>
    <row r="1892" spans="4:7" x14ac:dyDescent="0.3">
      <c r="D1892" s="11" t="str">
        <f>(IF(B1892=Localisation!$C$64,1,IF(B1892=Localisation!$C$65,2,IF(B1892=Localisation!$C$66,3,IF(B1892=Localisation!$C$67,4,IF(B1892=Localisation!$C$68,5,IF(OR(B1892=1,B1892=2,B1892=3,B1892=4,B1892=5),B1892,"")))))))</f>
        <v/>
      </c>
      <c r="E1892" s="11" t="str">
        <f>(IF(C1892=Localisation!$C$70,1,IF(C1892=Localisation!$C$71,2,IF(C1892=Localisation!$C$72,3,IF(C1892=Localisation!$C$73,4,IF(C1892=Localisation!$C$74,5,IF(OR(C1892=1,C1892=2,C1892=3,C1892=4,C1892=5),C1892,"")))))))</f>
        <v/>
      </c>
      <c r="F1892" s="55" t="e">
        <f t="shared" si="86"/>
        <v>#VALUE!</v>
      </c>
      <c r="G1892" s="55" t="e">
        <f t="shared" si="87"/>
        <v>#VALUE!</v>
      </c>
    </row>
    <row r="1893" spans="4:7" x14ac:dyDescent="0.3">
      <c r="D1893" s="11" t="str">
        <f>(IF(B1893=Localisation!$C$64,1,IF(B1893=Localisation!$C$65,2,IF(B1893=Localisation!$C$66,3,IF(B1893=Localisation!$C$67,4,IF(B1893=Localisation!$C$68,5,IF(OR(B1893=1,B1893=2,B1893=3,B1893=4,B1893=5),B1893,"")))))))</f>
        <v/>
      </c>
      <c r="E1893" s="11" t="str">
        <f>(IF(C1893=Localisation!$C$70,1,IF(C1893=Localisation!$C$71,2,IF(C1893=Localisation!$C$72,3,IF(C1893=Localisation!$C$73,4,IF(C1893=Localisation!$C$74,5,IF(OR(C1893=1,C1893=2,C1893=3,C1893=4,C1893=5),C1893,"")))))))</f>
        <v/>
      </c>
      <c r="F1893" s="55" t="e">
        <f t="shared" si="86"/>
        <v>#VALUE!</v>
      </c>
      <c r="G1893" s="55" t="e">
        <f t="shared" si="87"/>
        <v>#VALUE!</v>
      </c>
    </row>
    <row r="1894" spans="4:7" x14ac:dyDescent="0.3">
      <c r="D1894" s="11" t="str">
        <f>(IF(B1894=Localisation!$C$64,1,IF(B1894=Localisation!$C$65,2,IF(B1894=Localisation!$C$66,3,IF(B1894=Localisation!$C$67,4,IF(B1894=Localisation!$C$68,5,IF(OR(B1894=1,B1894=2,B1894=3,B1894=4,B1894=5),B1894,"")))))))</f>
        <v/>
      </c>
      <c r="E1894" s="11" t="str">
        <f>(IF(C1894=Localisation!$C$70,1,IF(C1894=Localisation!$C$71,2,IF(C1894=Localisation!$C$72,3,IF(C1894=Localisation!$C$73,4,IF(C1894=Localisation!$C$74,5,IF(OR(C1894=1,C1894=2,C1894=3,C1894=4,C1894=5),C1894,"")))))))</f>
        <v/>
      </c>
      <c r="F1894" s="55" t="e">
        <f t="shared" si="86"/>
        <v>#VALUE!</v>
      </c>
      <c r="G1894" s="55" t="e">
        <f t="shared" si="87"/>
        <v>#VALUE!</v>
      </c>
    </row>
    <row r="1895" spans="4:7" x14ac:dyDescent="0.3">
      <c r="D1895" s="11" t="str">
        <f>(IF(B1895=Localisation!$C$64,1,IF(B1895=Localisation!$C$65,2,IF(B1895=Localisation!$C$66,3,IF(B1895=Localisation!$C$67,4,IF(B1895=Localisation!$C$68,5,IF(OR(B1895=1,B1895=2,B1895=3,B1895=4,B1895=5),B1895,"")))))))</f>
        <v/>
      </c>
      <c r="E1895" s="11" t="str">
        <f>(IF(C1895=Localisation!$C$70,1,IF(C1895=Localisation!$C$71,2,IF(C1895=Localisation!$C$72,3,IF(C1895=Localisation!$C$73,4,IF(C1895=Localisation!$C$74,5,IF(OR(C1895=1,C1895=2,C1895=3,C1895=4,C1895=5),C1895,"")))))))</f>
        <v/>
      </c>
      <c r="F1895" s="55" t="e">
        <f t="shared" si="86"/>
        <v>#VALUE!</v>
      </c>
      <c r="G1895" s="55" t="e">
        <f t="shared" si="87"/>
        <v>#VALUE!</v>
      </c>
    </row>
    <row r="1896" spans="4:7" x14ac:dyDescent="0.3">
      <c r="D1896" s="11" t="str">
        <f>(IF(B1896=Localisation!$C$64,1,IF(B1896=Localisation!$C$65,2,IF(B1896=Localisation!$C$66,3,IF(B1896=Localisation!$C$67,4,IF(B1896=Localisation!$C$68,5,IF(OR(B1896=1,B1896=2,B1896=3,B1896=4,B1896=5),B1896,"")))))))</f>
        <v/>
      </c>
      <c r="E1896" s="11" t="str">
        <f>(IF(C1896=Localisation!$C$70,1,IF(C1896=Localisation!$C$71,2,IF(C1896=Localisation!$C$72,3,IF(C1896=Localisation!$C$73,4,IF(C1896=Localisation!$C$74,5,IF(OR(C1896=1,C1896=2,C1896=3,C1896=4,C1896=5),C1896,"")))))))</f>
        <v/>
      </c>
      <c r="F1896" s="55" t="e">
        <f t="shared" si="86"/>
        <v>#VALUE!</v>
      </c>
      <c r="G1896" s="55" t="e">
        <f t="shared" si="87"/>
        <v>#VALUE!</v>
      </c>
    </row>
    <row r="1897" spans="4:7" x14ac:dyDescent="0.3">
      <c r="D1897" s="11" t="str">
        <f>(IF(B1897=Localisation!$C$64,1,IF(B1897=Localisation!$C$65,2,IF(B1897=Localisation!$C$66,3,IF(B1897=Localisation!$C$67,4,IF(B1897=Localisation!$C$68,5,IF(OR(B1897=1,B1897=2,B1897=3,B1897=4,B1897=5),B1897,"")))))))</f>
        <v/>
      </c>
      <c r="E1897" s="11" t="str">
        <f>(IF(C1897=Localisation!$C$70,1,IF(C1897=Localisation!$C$71,2,IF(C1897=Localisation!$C$72,3,IF(C1897=Localisation!$C$73,4,IF(C1897=Localisation!$C$74,5,IF(OR(C1897=1,C1897=2,C1897=3,C1897=4,C1897=5),C1897,"")))))))</f>
        <v/>
      </c>
      <c r="F1897" s="55" t="e">
        <f t="shared" si="86"/>
        <v>#VALUE!</v>
      </c>
      <c r="G1897" s="55" t="e">
        <f t="shared" si="87"/>
        <v>#VALUE!</v>
      </c>
    </row>
    <row r="1898" spans="4:7" x14ac:dyDescent="0.3">
      <c r="D1898" s="11" t="str">
        <f>(IF(B1898=Localisation!$C$64,1,IF(B1898=Localisation!$C$65,2,IF(B1898=Localisation!$C$66,3,IF(B1898=Localisation!$C$67,4,IF(B1898=Localisation!$C$68,5,IF(OR(B1898=1,B1898=2,B1898=3,B1898=4,B1898=5),B1898,"")))))))</f>
        <v/>
      </c>
      <c r="E1898" s="11" t="str">
        <f>(IF(C1898=Localisation!$C$70,1,IF(C1898=Localisation!$C$71,2,IF(C1898=Localisation!$C$72,3,IF(C1898=Localisation!$C$73,4,IF(C1898=Localisation!$C$74,5,IF(OR(C1898=1,C1898=2,C1898=3,C1898=4,C1898=5),C1898,"")))))))</f>
        <v/>
      </c>
      <c r="F1898" s="55" t="e">
        <f t="shared" si="86"/>
        <v>#VALUE!</v>
      </c>
      <c r="G1898" s="55" t="e">
        <f t="shared" si="87"/>
        <v>#VALUE!</v>
      </c>
    </row>
    <row r="1899" spans="4:7" x14ac:dyDescent="0.3">
      <c r="D1899" s="11" t="str">
        <f>(IF(B1899=Localisation!$C$64,1,IF(B1899=Localisation!$C$65,2,IF(B1899=Localisation!$C$66,3,IF(B1899=Localisation!$C$67,4,IF(B1899=Localisation!$C$68,5,IF(OR(B1899=1,B1899=2,B1899=3,B1899=4,B1899=5),B1899,"")))))))</f>
        <v/>
      </c>
      <c r="E1899" s="11" t="str">
        <f>(IF(C1899=Localisation!$C$70,1,IF(C1899=Localisation!$C$71,2,IF(C1899=Localisation!$C$72,3,IF(C1899=Localisation!$C$73,4,IF(C1899=Localisation!$C$74,5,IF(OR(C1899=1,C1899=2,C1899=3,C1899=4,C1899=5),C1899,"")))))))</f>
        <v/>
      </c>
      <c r="F1899" s="55" t="e">
        <f t="shared" si="86"/>
        <v>#VALUE!</v>
      </c>
      <c r="G1899" s="55" t="e">
        <f t="shared" si="87"/>
        <v>#VALUE!</v>
      </c>
    </row>
    <row r="1900" spans="4:7" x14ac:dyDescent="0.3">
      <c r="D1900" s="11" t="str">
        <f>(IF(B1900=Localisation!$C$64,1,IF(B1900=Localisation!$C$65,2,IF(B1900=Localisation!$C$66,3,IF(B1900=Localisation!$C$67,4,IF(B1900=Localisation!$C$68,5,IF(OR(B1900=1,B1900=2,B1900=3,B1900=4,B1900=5),B1900,"")))))))</f>
        <v/>
      </c>
      <c r="E1900" s="11" t="str">
        <f>(IF(C1900=Localisation!$C$70,1,IF(C1900=Localisation!$C$71,2,IF(C1900=Localisation!$C$72,3,IF(C1900=Localisation!$C$73,4,IF(C1900=Localisation!$C$74,5,IF(OR(C1900=1,C1900=2,C1900=3,C1900=4,C1900=5),C1900,"")))))))</f>
        <v/>
      </c>
      <c r="F1900" s="55" t="e">
        <f t="shared" si="86"/>
        <v>#VALUE!</v>
      </c>
      <c r="G1900" s="55" t="e">
        <f t="shared" si="87"/>
        <v>#VALUE!</v>
      </c>
    </row>
    <row r="1901" spans="4:7" x14ac:dyDescent="0.3">
      <c r="D1901" s="11" t="str">
        <f>(IF(B1901=Localisation!$C$64,1,IF(B1901=Localisation!$C$65,2,IF(B1901=Localisation!$C$66,3,IF(B1901=Localisation!$C$67,4,IF(B1901=Localisation!$C$68,5,IF(OR(B1901=1,B1901=2,B1901=3,B1901=4,B1901=5),B1901,"")))))))</f>
        <v/>
      </c>
      <c r="E1901" s="11" t="str">
        <f>(IF(C1901=Localisation!$C$70,1,IF(C1901=Localisation!$C$71,2,IF(C1901=Localisation!$C$72,3,IF(C1901=Localisation!$C$73,4,IF(C1901=Localisation!$C$74,5,IF(OR(C1901=1,C1901=2,C1901=3,C1901=4,C1901=5),C1901,"")))))))</f>
        <v/>
      </c>
      <c r="F1901" s="55" t="e">
        <f t="shared" si="86"/>
        <v>#VALUE!</v>
      </c>
      <c r="G1901" s="55" t="e">
        <f t="shared" si="87"/>
        <v>#VALUE!</v>
      </c>
    </row>
    <row r="1902" spans="4:7" x14ac:dyDescent="0.3">
      <c r="D1902" s="11" t="str">
        <f>(IF(B1902=Localisation!$C$64,1,IF(B1902=Localisation!$C$65,2,IF(B1902=Localisation!$C$66,3,IF(B1902=Localisation!$C$67,4,IF(B1902=Localisation!$C$68,5,IF(OR(B1902=1,B1902=2,B1902=3,B1902=4,B1902=5),B1902,"")))))))</f>
        <v/>
      </c>
      <c r="E1902" s="11" t="str">
        <f>(IF(C1902=Localisation!$C$70,1,IF(C1902=Localisation!$C$71,2,IF(C1902=Localisation!$C$72,3,IF(C1902=Localisation!$C$73,4,IF(C1902=Localisation!$C$74,5,IF(OR(C1902=1,C1902=2,C1902=3,C1902=4,C1902=5),C1902,"")))))))</f>
        <v/>
      </c>
      <c r="F1902" s="55" t="e">
        <f t="shared" si="86"/>
        <v>#VALUE!</v>
      </c>
      <c r="G1902" s="55" t="e">
        <f t="shared" si="87"/>
        <v>#VALUE!</v>
      </c>
    </row>
    <row r="1903" spans="4:7" x14ac:dyDescent="0.3">
      <c r="D1903" s="11" t="str">
        <f>(IF(B1903=Localisation!$C$64,1,IF(B1903=Localisation!$C$65,2,IF(B1903=Localisation!$C$66,3,IF(B1903=Localisation!$C$67,4,IF(B1903=Localisation!$C$68,5,IF(OR(B1903=1,B1903=2,B1903=3,B1903=4,B1903=5),B1903,"")))))))</f>
        <v/>
      </c>
      <c r="E1903" s="11" t="str">
        <f>(IF(C1903=Localisation!$C$70,1,IF(C1903=Localisation!$C$71,2,IF(C1903=Localisation!$C$72,3,IF(C1903=Localisation!$C$73,4,IF(C1903=Localisation!$C$74,5,IF(OR(C1903=1,C1903=2,C1903=3,C1903=4,C1903=5),C1903,"")))))))</f>
        <v/>
      </c>
      <c r="F1903" s="55" t="e">
        <f t="shared" si="86"/>
        <v>#VALUE!</v>
      </c>
      <c r="G1903" s="55" t="e">
        <f t="shared" si="87"/>
        <v>#VALUE!</v>
      </c>
    </row>
    <row r="1904" spans="4:7" x14ac:dyDescent="0.3">
      <c r="D1904" s="11" t="str">
        <f>(IF(B1904=Localisation!$C$64,1,IF(B1904=Localisation!$C$65,2,IF(B1904=Localisation!$C$66,3,IF(B1904=Localisation!$C$67,4,IF(B1904=Localisation!$C$68,5,IF(OR(B1904=1,B1904=2,B1904=3,B1904=4,B1904=5),B1904,"")))))))</f>
        <v/>
      </c>
      <c r="E1904" s="11" t="str">
        <f>(IF(C1904=Localisation!$C$70,1,IF(C1904=Localisation!$C$71,2,IF(C1904=Localisation!$C$72,3,IF(C1904=Localisation!$C$73,4,IF(C1904=Localisation!$C$74,5,IF(OR(C1904=1,C1904=2,C1904=3,C1904=4,C1904=5),C1904,"")))))))</f>
        <v/>
      </c>
      <c r="F1904" s="55" t="e">
        <f t="shared" si="86"/>
        <v>#VALUE!</v>
      </c>
      <c r="G1904" s="55" t="e">
        <f t="shared" si="87"/>
        <v>#VALUE!</v>
      </c>
    </row>
    <row r="1905" spans="4:7" x14ac:dyDescent="0.3">
      <c r="D1905" s="11" t="str">
        <f>(IF(B1905=Localisation!$C$64,1,IF(B1905=Localisation!$C$65,2,IF(B1905=Localisation!$C$66,3,IF(B1905=Localisation!$C$67,4,IF(B1905=Localisation!$C$68,5,IF(OR(B1905=1,B1905=2,B1905=3,B1905=4,B1905=5),B1905,"")))))))</f>
        <v/>
      </c>
      <c r="E1905" s="11" t="str">
        <f>(IF(C1905=Localisation!$C$70,1,IF(C1905=Localisation!$C$71,2,IF(C1905=Localisation!$C$72,3,IF(C1905=Localisation!$C$73,4,IF(C1905=Localisation!$C$74,5,IF(OR(C1905=1,C1905=2,C1905=3,C1905=4,C1905=5),C1905,"")))))))</f>
        <v/>
      </c>
      <c r="F1905" s="55" t="e">
        <f t="shared" si="86"/>
        <v>#VALUE!</v>
      </c>
      <c r="G1905" s="55" t="e">
        <f t="shared" si="87"/>
        <v>#VALUE!</v>
      </c>
    </row>
    <row r="1906" spans="4:7" x14ac:dyDescent="0.3">
      <c r="D1906" s="11" t="str">
        <f>(IF(B1906=Localisation!$C$64,1,IF(B1906=Localisation!$C$65,2,IF(B1906=Localisation!$C$66,3,IF(B1906=Localisation!$C$67,4,IF(B1906=Localisation!$C$68,5,IF(OR(B1906=1,B1906=2,B1906=3,B1906=4,B1906=5),B1906,"")))))))</f>
        <v/>
      </c>
      <c r="E1906" s="11" t="str">
        <f>(IF(C1906=Localisation!$C$70,1,IF(C1906=Localisation!$C$71,2,IF(C1906=Localisation!$C$72,3,IF(C1906=Localisation!$C$73,4,IF(C1906=Localisation!$C$74,5,IF(OR(C1906=1,C1906=2,C1906=3,C1906=4,C1906=5),C1906,"")))))))</f>
        <v/>
      </c>
      <c r="F1906" s="55" t="e">
        <f t="shared" si="86"/>
        <v>#VALUE!</v>
      </c>
      <c r="G1906" s="55" t="e">
        <f t="shared" si="87"/>
        <v>#VALUE!</v>
      </c>
    </row>
    <row r="1907" spans="4:7" x14ac:dyDescent="0.3">
      <c r="D1907" s="11" t="str">
        <f>(IF(B1907=Localisation!$C$64,1,IF(B1907=Localisation!$C$65,2,IF(B1907=Localisation!$C$66,3,IF(B1907=Localisation!$C$67,4,IF(B1907=Localisation!$C$68,5,IF(OR(B1907=1,B1907=2,B1907=3,B1907=4,B1907=5),B1907,"")))))))</f>
        <v/>
      </c>
      <c r="E1907" s="11" t="str">
        <f>(IF(C1907=Localisation!$C$70,1,IF(C1907=Localisation!$C$71,2,IF(C1907=Localisation!$C$72,3,IF(C1907=Localisation!$C$73,4,IF(C1907=Localisation!$C$74,5,IF(OR(C1907=1,C1907=2,C1907=3,C1907=4,C1907=5),C1907,"")))))))</f>
        <v/>
      </c>
      <c r="F1907" s="55" t="e">
        <f t="shared" si="86"/>
        <v>#VALUE!</v>
      </c>
      <c r="G1907" s="55" t="e">
        <f t="shared" si="87"/>
        <v>#VALUE!</v>
      </c>
    </row>
    <row r="1908" spans="4:7" x14ac:dyDescent="0.3">
      <c r="D1908" s="11" t="str">
        <f>(IF(B1908=Localisation!$C$64,1,IF(B1908=Localisation!$C$65,2,IF(B1908=Localisation!$C$66,3,IF(B1908=Localisation!$C$67,4,IF(B1908=Localisation!$C$68,5,IF(OR(B1908=1,B1908=2,B1908=3,B1908=4,B1908=5),B1908,"")))))))</f>
        <v/>
      </c>
      <c r="E1908" s="11" t="str">
        <f>(IF(C1908=Localisation!$C$70,1,IF(C1908=Localisation!$C$71,2,IF(C1908=Localisation!$C$72,3,IF(C1908=Localisation!$C$73,4,IF(C1908=Localisation!$C$74,5,IF(OR(C1908=1,C1908=2,C1908=3,C1908=4,C1908=5),C1908,"")))))))</f>
        <v/>
      </c>
      <c r="F1908" s="55" t="e">
        <f t="shared" si="86"/>
        <v>#VALUE!</v>
      </c>
      <c r="G1908" s="55" t="e">
        <f t="shared" si="87"/>
        <v>#VALUE!</v>
      </c>
    </row>
    <row r="1909" spans="4:7" x14ac:dyDescent="0.3">
      <c r="D1909" s="11" t="str">
        <f>(IF(B1909=Localisation!$C$64,1,IF(B1909=Localisation!$C$65,2,IF(B1909=Localisation!$C$66,3,IF(B1909=Localisation!$C$67,4,IF(B1909=Localisation!$C$68,5,IF(OR(B1909=1,B1909=2,B1909=3,B1909=4,B1909=5),B1909,"")))))))</f>
        <v/>
      </c>
      <c r="E1909" s="11" t="str">
        <f>(IF(C1909=Localisation!$C$70,1,IF(C1909=Localisation!$C$71,2,IF(C1909=Localisation!$C$72,3,IF(C1909=Localisation!$C$73,4,IF(C1909=Localisation!$C$74,5,IF(OR(C1909=1,C1909=2,C1909=3,C1909=4,C1909=5),C1909,"")))))))</f>
        <v/>
      </c>
      <c r="F1909" s="55" t="e">
        <f t="shared" si="86"/>
        <v>#VALUE!</v>
      </c>
      <c r="G1909" s="55" t="e">
        <f t="shared" si="87"/>
        <v>#VALUE!</v>
      </c>
    </row>
    <row r="1910" spans="4:7" x14ac:dyDescent="0.3">
      <c r="D1910" s="11" t="str">
        <f>(IF(B1910=Localisation!$C$64,1,IF(B1910=Localisation!$C$65,2,IF(B1910=Localisation!$C$66,3,IF(B1910=Localisation!$C$67,4,IF(B1910=Localisation!$C$68,5,IF(OR(B1910=1,B1910=2,B1910=3,B1910=4,B1910=5),B1910,"")))))))</f>
        <v/>
      </c>
      <c r="E1910" s="11" t="str">
        <f>(IF(C1910=Localisation!$C$70,1,IF(C1910=Localisation!$C$71,2,IF(C1910=Localisation!$C$72,3,IF(C1910=Localisation!$C$73,4,IF(C1910=Localisation!$C$74,5,IF(OR(C1910=1,C1910=2,C1910=3,C1910=4,C1910=5),C1910,"")))))))</f>
        <v/>
      </c>
      <c r="F1910" s="55" t="e">
        <f t="shared" si="86"/>
        <v>#VALUE!</v>
      </c>
      <c r="G1910" s="55" t="e">
        <f t="shared" si="87"/>
        <v>#VALUE!</v>
      </c>
    </row>
    <row r="1911" spans="4:7" x14ac:dyDescent="0.3">
      <c r="D1911" s="11" t="str">
        <f>(IF(B1911=Localisation!$C$64,1,IF(B1911=Localisation!$C$65,2,IF(B1911=Localisation!$C$66,3,IF(B1911=Localisation!$C$67,4,IF(B1911=Localisation!$C$68,5,IF(OR(B1911=1,B1911=2,B1911=3,B1911=4,B1911=5),B1911,"")))))))</f>
        <v/>
      </c>
      <c r="E1911" s="11" t="str">
        <f>(IF(C1911=Localisation!$C$70,1,IF(C1911=Localisation!$C$71,2,IF(C1911=Localisation!$C$72,3,IF(C1911=Localisation!$C$73,4,IF(C1911=Localisation!$C$74,5,IF(OR(C1911=1,C1911=2,C1911=3,C1911=4,C1911=5),C1911,"")))))))</f>
        <v/>
      </c>
      <c r="F1911" s="55" t="e">
        <f t="shared" si="86"/>
        <v>#VALUE!</v>
      </c>
      <c r="G1911" s="55" t="e">
        <f t="shared" si="87"/>
        <v>#VALUE!</v>
      </c>
    </row>
    <row r="1912" spans="4:7" x14ac:dyDescent="0.3">
      <c r="D1912" s="11" t="str">
        <f>(IF(B1912=Localisation!$C$64,1,IF(B1912=Localisation!$C$65,2,IF(B1912=Localisation!$C$66,3,IF(B1912=Localisation!$C$67,4,IF(B1912=Localisation!$C$68,5,IF(OR(B1912=1,B1912=2,B1912=3,B1912=4,B1912=5),B1912,"")))))))</f>
        <v/>
      </c>
      <c r="E1912" s="11" t="str">
        <f>(IF(C1912=Localisation!$C$70,1,IF(C1912=Localisation!$C$71,2,IF(C1912=Localisation!$C$72,3,IF(C1912=Localisation!$C$73,4,IF(C1912=Localisation!$C$74,5,IF(OR(C1912=1,C1912=2,C1912=3,C1912=4,C1912=5),C1912,"")))))))</f>
        <v/>
      </c>
      <c r="F1912" s="55" t="e">
        <f t="shared" si="86"/>
        <v>#VALUE!</v>
      </c>
      <c r="G1912" s="55" t="e">
        <f t="shared" si="87"/>
        <v>#VALUE!</v>
      </c>
    </row>
    <row r="1913" spans="4:7" x14ac:dyDescent="0.3">
      <c r="D1913" s="11" t="str">
        <f>(IF(B1913=Localisation!$C$64,1,IF(B1913=Localisation!$C$65,2,IF(B1913=Localisation!$C$66,3,IF(B1913=Localisation!$C$67,4,IF(B1913=Localisation!$C$68,5,IF(OR(B1913=1,B1913=2,B1913=3,B1913=4,B1913=5),B1913,"")))))))</f>
        <v/>
      </c>
      <c r="E1913" s="11" t="str">
        <f>(IF(C1913=Localisation!$C$70,1,IF(C1913=Localisation!$C$71,2,IF(C1913=Localisation!$C$72,3,IF(C1913=Localisation!$C$73,4,IF(C1913=Localisation!$C$74,5,IF(OR(C1913=1,C1913=2,C1913=3,C1913=4,C1913=5),C1913,"")))))))</f>
        <v/>
      </c>
      <c r="F1913" s="55" t="e">
        <f t="shared" si="86"/>
        <v>#VALUE!</v>
      </c>
      <c r="G1913" s="55" t="e">
        <f t="shared" si="87"/>
        <v>#VALUE!</v>
      </c>
    </row>
    <row r="1914" spans="4:7" x14ac:dyDescent="0.3">
      <c r="D1914" s="11" t="str">
        <f>(IF(B1914=Localisation!$C$64,1,IF(B1914=Localisation!$C$65,2,IF(B1914=Localisation!$C$66,3,IF(B1914=Localisation!$C$67,4,IF(B1914=Localisation!$C$68,5,IF(OR(B1914=1,B1914=2,B1914=3,B1914=4,B1914=5),B1914,"")))))))</f>
        <v/>
      </c>
      <c r="E1914" s="11" t="str">
        <f>(IF(C1914=Localisation!$C$70,1,IF(C1914=Localisation!$C$71,2,IF(C1914=Localisation!$C$72,3,IF(C1914=Localisation!$C$73,4,IF(C1914=Localisation!$C$74,5,IF(OR(C1914=1,C1914=2,C1914=3,C1914=4,C1914=5),C1914,"")))))))</f>
        <v/>
      </c>
      <c r="F1914" s="55" t="e">
        <f t="shared" si="86"/>
        <v>#VALUE!</v>
      </c>
      <c r="G1914" s="55" t="e">
        <f t="shared" si="87"/>
        <v>#VALUE!</v>
      </c>
    </row>
    <row r="1915" spans="4:7" x14ac:dyDescent="0.3">
      <c r="D1915" s="11" t="str">
        <f>(IF(B1915=Localisation!$C$64,1,IF(B1915=Localisation!$C$65,2,IF(B1915=Localisation!$C$66,3,IF(B1915=Localisation!$C$67,4,IF(B1915=Localisation!$C$68,5,IF(OR(B1915=1,B1915=2,B1915=3,B1915=4,B1915=5),B1915,"")))))))</f>
        <v/>
      </c>
      <c r="E1915" s="11" t="str">
        <f>(IF(C1915=Localisation!$C$70,1,IF(C1915=Localisation!$C$71,2,IF(C1915=Localisation!$C$72,3,IF(C1915=Localisation!$C$73,4,IF(C1915=Localisation!$C$74,5,IF(OR(C1915=1,C1915=2,C1915=3,C1915=4,C1915=5),C1915,"")))))))</f>
        <v/>
      </c>
      <c r="F1915" s="55" t="e">
        <f t="shared" si="86"/>
        <v>#VALUE!</v>
      </c>
      <c r="G1915" s="55" t="e">
        <f t="shared" si="87"/>
        <v>#VALUE!</v>
      </c>
    </row>
    <row r="1916" spans="4:7" x14ac:dyDescent="0.3">
      <c r="D1916" s="11" t="str">
        <f>(IF(B1916=Localisation!$C$64,1,IF(B1916=Localisation!$C$65,2,IF(B1916=Localisation!$C$66,3,IF(B1916=Localisation!$C$67,4,IF(B1916=Localisation!$C$68,5,IF(OR(B1916=1,B1916=2,B1916=3,B1916=4,B1916=5),B1916,"")))))))</f>
        <v/>
      </c>
      <c r="E1916" s="11" t="str">
        <f>(IF(C1916=Localisation!$C$70,1,IF(C1916=Localisation!$C$71,2,IF(C1916=Localisation!$C$72,3,IF(C1916=Localisation!$C$73,4,IF(C1916=Localisation!$C$74,5,IF(OR(C1916=1,C1916=2,C1916=3,C1916=4,C1916=5),C1916,"")))))))</f>
        <v/>
      </c>
      <c r="F1916" s="55" t="e">
        <f t="shared" si="86"/>
        <v>#VALUE!</v>
      </c>
      <c r="G1916" s="55" t="e">
        <f t="shared" si="87"/>
        <v>#VALUE!</v>
      </c>
    </row>
    <row r="1917" spans="4:7" x14ac:dyDescent="0.3">
      <c r="D1917" s="11" t="str">
        <f>(IF(B1917=Localisation!$C$64,1,IF(B1917=Localisation!$C$65,2,IF(B1917=Localisation!$C$66,3,IF(B1917=Localisation!$C$67,4,IF(B1917=Localisation!$C$68,5,IF(OR(B1917=1,B1917=2,B1917=3,B1917=4,B1917=5),B1917,"")))))))</f>
        <v/>
      </c>
      <c r="E1917" s="11" t="str">
        <f>(IF(C1917=Localisation!$C$70,1,IF(C1917=Localisation!$C$71,2,IF(C1917=Localisation!$C$72,3,IF(C1917=Localisation!$C$73,4,IF(C1917=Localisation!$C$74,5,IF(OR(C1917=1,C1917=2,C1917=3,C1917=4,C1917=5),C1917,"")))))))</f>
        <v/>
      </c>
      <c r="F1917" s="55" t="e">
        <f t="shared" si="86"/>
        <v>#VALUE!</v>
      </c>
      <c r="G1917" s="55" t="e">
        <f t="shared" si="87"/>
        <v>#VALUE!</v>
      </c>
    </row>
    <row r="1918" spans="4:7" x14ac:dyDescent="0.3">
      <c r="D1918" s="11" t="str">
        <f>(IF(B1918=Localisation!$C$64,1,IF(B1918=Localisation!$C$65,2,IF(B1918=Localisation!$C$66,3,IF(B1918=Localisation!$C$67,4,IF(B1918=Localisation!$C$68,5,IF(OR(B1918=1,B1918=2,B1918=3,B1918=4,B1918=5),B1918,"")))))))</f>
        <v/>
      </c>
      <c r="E1918" s="11" t="str">
        <f>(IF(C1918=Localisation!$C$70,1,IF(C1918=Localisation!$C$71,2,IF(C1918=Localisation!$C$72,3,IF(C1918=Localisation!$C$73,4,IF(C1918=Localisation!$C$74,5,IF(OR(C1918=1,C1918=2,C1918=3,C1918=4,C1918=5),C1918,"")))))))</f>
        <v/>
      </c>
      <c r="F1918" s="55" t="e">
        <f t="shared" si="86"/>
        <v>#VALUE!</v>
      </c>
      <c r="G1918" s="55" t="e">
        <f t="shared" si="87"/>
        <v>#VALUE!</v>
      </c>
    </row>
    <row r="1919" spans="4:7" x14ac:dyDescent="0.3">
      <c r="D1919" s="11" t="str">
        <f>(IF(B1919=Localisation!$C$64,1,IF(B1919=Localisation!$C$65,2,IF(B1919=Localisation!$C$66,3,IF(B1919=Localisation!$C$67,4,IF(B1919=Localisation!$C$68,5,IF(OR(B1919=1,B1919=2,B1919=3,B1919=4,B1919=5),B1919,"")))))))</f>
        <v/>
      </c>
      <c r="E1919" s="11" t="str">
        <f>(IF(C1919=Localisation!$C$70,1,IF(C1919=Localisation!$C$71,2,IF(C1919=Localisation!$C$72,3,IF(C1919=Localisation!$C$73,4,IF(C1919=Localisation!$C$74,5,IF(OR(C1919=1,C1919=2,C1919=3,C1919=4,C1919=5),C1919,"")))))))</f>
        <v/>
      </c>
      <c r="F1919" s="55" t="e">
        <f t="shared" si="86"/>
        <v>#VALUE!</v>
      </c>
      <c r="G1919" s="55" t="e">
        <f t="shared" si="87"/>
        <v>#VALUE!</v>
      </c>
    </row>
    <row r="1920" spans="4:7" x14ac:dyDescent="0.3">
      <c r="D1920" s="11" t="str">
        <f>(IF(B1920=Localisation!$C$64,1,IF(B1920=Localisation!$C$65,2,IF(B1920=Localisation!$C$66,3,IF(B1920=Localisation!$C$67,4,IF(B1920=Localisation!$C$68,5,IF(OR(B1920=1,B1920=2,B1920=3,B1920=4,B1920=5),B1920,"")))))))</f>
        <v/>
      </c>
      <c r="E1920" s="11" t="str">
        <f>(IF(C1920=Localisation!$C$70,1,IF(C1920=Localisation!$C$71,2,IF(C1920=Localisation!$C$72,3,IF(C1920=Localisation!$C$73,4,IF(C1920=Localisation!$C$74,5,IF(OR(C1920=1,C1920=2,C1920=3,C1920=4,C1920=5),C1920,"")))))))</f>
        <v/>
      </c>
      <c r="F1920" s="55" t="e">
        <f t="shared" si="86"/>
        <v>#VALUE!</v>
      </c>
      <c r="G1920" s="55" t="e">
        <f t="shared" si="87"/>
        <v>#VALUE!</v>
      </c>
    </row>
    <row r="1921" spans="4:7" x14ac:dyDescent="0.3">
      <c r="D1921" s="11" t="str">
        <f>(IF(B1921=Localisation!$C$64,1,IF(B1921=Localisation!$C$65,2,IF(B1921=Localisation!$C$66,3,IF(B1921=Localisation!$C$67,4,IF(B1921=Localisation!$C$68,5,IF(OR(B1921=1,B1921=2,B1921=3,B1921=4,B1921=5),B1921,"")))))))</f>
        <v/>
      </c>
      <c r="E1921" s="11" t="str">
        <f>(IF(C1921=Localisation!$C$70,1,IF(C1921=Localisation!$C$71,2,IF(C1921=Localisation!$C$72,3,IF(C1921=Localisation!$C$73,4,IF(C1921=Localisation!$C$74,5,IF(OR(C1921=1,C1921=2,C1921=3,C1921=4,C1921=5),C1921,"")))))))</f>
        <v/>
      </c>
      <c r="F1921" s="55" t="e">
        <f t="shared" si="86"/>
        <v>#VALUE!</v>
      </c>
      <c r="G1921" s="55" t="e">
        <f t="shared" si="87"/>
        <v>#VALUE!</v>
      </c>
    </row>
    <row r="1922" spans="4:7" x14ac:dyDescent="0.3">
      <c r="D1922" s="11" t="str">
        <f>(IF(B1922=Localisation!$C$64,1,IF(B1922=Localisation!$C$65,2,IF(B1922=Localisation!$C$66,3,IF(B1922=Localisation!$C$67,4,IF(B1922=Localisation!$C$68,5,IF(OR(B1922=1,B1922=2,B1922=3,B1922=4,B1922=5),B1922,"")))))))</f>
        <v/>
      </c>
      <c r="E1922" s="11" t="str">
        <f>(IF(C1922=Localisation!$C$70,1,IF(C1922=Localisation!$C$71,2,IF(C1922=Localisation!$C$72,3,IF(C1922=Localisation!$C$73,4,IF(C1922=Localisation!$C$74,5,IF(OR(C1922=1,C1922=2,C1922=3,C1922=4,C1922=5),C1922,"")))))))</f>
        <v/>
      </c>
      <c r="F1922" s="55" t="e">
        <f t="shared" si="86"/>
        <v>#VALUE!</v>
      </c>
      <c r="G1922" s="55" t="e">
        <f t="shared" si="87"/>
        <v>#VALUE!</v>
      </c>
    </row>
    <row r="1923" spans="4:7" x14ac:dyDescent="0.3">
      <c r="D1923" s="11" t="str">
        <f>(IF(B1923=Localisation!$C$64,1,IF(B1923=Localisation!$C$65,2,IF(B1923=Localisation!$C$66,3,IF(B1923=Localisation!$C$67,4,IF(B1923=Localisation!$C$68,5,IF(OR(B1923=1,B1923=2,B1923=3,B1923=4,B1923=5),B1923,"")))))))</f>
        <v/>
      </c>
      <c r="E1923" s="11" t="str">
        <f>(IF(C1923=Localisation!$C$70,1,IF(C1923=Localisation!$C$71,2,IF(C1923=Localisation!$C$72,3,IF(C1923=Localisation!$C$73,4,IF(C1923=Localisation!$C$74,5,IF(OR(C1923=1,C1923=2,C1923=3,C1923=4,C1923=5),C1923,"")))))))</f>
        <v/>
      </c>
      <c r="F1923" s="55" t="e">
        <f t="shared" si="86"/>
        <v>#VALUE!</v>
      </c>
      <c r="G1923" s="55" t="e">
        <f t="shared" si="87"/>
        <v>#VALUE!</v>
      </c>
    </row>
    <row r="1924" spans="4:7" x14ac:dyDescent="0.3">
      <c r="D1924" s="11" t="str">
        <f>(IF(B1924=Localisation!$C$64,1,IF(B1924=Localisation!$C$65,2,IF(B1924=Localisation!$C$66,3,IF(B1924=Localisation!$C$67,4,IF(B1924=Localisation!$C$68,5,IF(OR(B1924=1,B1924=2,B1924=3,B1924=4,B1924=5),B1924,"")))))))</f>
        <v/>
      </c>
      <c r="E1924" s="11" t="str">
        <f>(IF(C1924=Localisation!$C$70,1,IF(C1924=Localisation!$C$71,2,IF(C1924=Localisation!$C$72,3,IF(C1924=Localisation!$C$73,4,IF(C1924=Localisation!$C$74,5,IF(OR(C1924=1,C1924=2,C1924=3,C1924=4,C1924=5),C1924,"")))))))</f>
        <v/>
      </c>
      <c r="F1924" s="55" t="e">
        <f t="shared" si="86"/>
        <v>#VALUE!</v>
      </c>
      <c r="G1924" s="55" t="e">
        <f t="shared" si="87"/>
        <v>#VALUE!</v>
      </c>
    </row>
    <row r="1925" spans="4:7" x14ac:dyDescent="0.3">
      <c r="D1925" s="11" t="str">
        <f>(IF(B1925=Localisation!$C$64,1,IF(B1925=Localisation!$C$65,2,IF(B1925=Localisation!$C$66,3,IF(B1925=Localisation!$C$67,4,IF(B1925=Localisation!$C$68,5,IF(OR(B1925=1,B1925=2,B1925=3,B1925=4,B1925=5),B1925,"")))))))</f>
        <v/>
      </c>
      <c r="E1925" s="11" t="str">
        <f>(IF(C1925=Localisation!$C$70,1,IF(C1925=Localisation!$C$71,2,IF(C1925=Localisation!$C$72,3,IF(C1925=Localisation!$C$73,4,IF(C1925=Localisation!$C$74,5,IF(OR(C1925=1,C1925=2,C1925=3,C1925=4,C1925=5),C1925,"")))))))</f>
        <v/>
      </c>
      <c r="F1925" s="55" t="e">
        <f t="shared" si="86"/>
        <v>#VALUE!</v>
      </c>
      <c r="G1925" s="55" t="e">
        <f t="shared" si="87"/>
        <v>#VALUE!</v>
      </c>
    </row>
    <row r="1926" spans="4:7" x14ac:dyDescent="0.3">
      <c r="D1926" s="11" t="str">
        <f>(IF(B1926=Localisation!$C$64,1,IF(B1926=Localisation!$C$65,2,IF(B1926=Localisation!$C$66,3,IF(B1926=Localisation!$C$67,4,IF(B1926=Localisation!$C$68,5,IF(OR(B1926=1,B1926=2,B1926=3,B1926=4,B1926=5),B1926,"")))))))</f>
        <v/>
      </c>
      <c r="E1926" s="11" t="str">
        <f>(IF(C1926=Localisation!$C$70,1,IF(C1926=Localisation!$C$71,2,IF(C1926=Localisation!$C$72,3,IF(C1926=Localisation!$C$73,4,IF(C1926=Localisation!$C$74,5,IF(OR(C1926=1,C1926=2,C1926=3,C1926=4,C1926=5),C1926,"")))))))</f>
        <v/>
      </c>
      <c r="F1926" s="55" t="e">
        <f t="shared" si="86"/>
        <v>#VALUE!</v>
      </c>
      <c r="G1926" s="55" t="e">
        <f t="shared" si="87"/>
        <v>#VALUE!</v>
      </c>
    </row>
    <row r="1927" spans="4:7" x14ac:dyDescent="0.3">
      <c r="D1927" s="11" t="str">
        <f>(IF(B1927=Localisation!$C$64,1,IF(B1927=Localisation!$C$65,2,IF(B1927=Localisation!$C$66,3,IF(B1927=Localisation!$C$67,4,IF(B1927=Localisation!$C$68,5,IF(OR(B1927=1,B1927=2,B1927=3,B1927=4,B1927=5),B1927,"")))))))</f>
        <v/>
      </c>
      <c r="E1927" s="11" t="str">
        <f>(IF(C1927=Localisation!$C$70,1,IF(C1927=Localisation!$C$71,2,IF(C1927=Localisation!$C$72,3,IF(C1927=Localisation!$C$73,4,IF(C1927=Localisation!$C$74,5,IF(OR(C1927=1,C1927=2,C1927=3,C1927=4,C1927=5),C1927,"")))))))</f>
        <v/>
      </c>
      <c r="F1927" s="55" t="e">
        <f t="shared" si="86"/>
        <v>#VALUE!</v>
      </c>
      <c r="G1927" s="55" t="e">
        <f t="shared" si="87"/>
        <v>#VALUE!</v>
      </c>
    </row>
    <row r="1928" spans="4:7" x14ac:dyDescent="0.3">
      <c r="D1928" s="11" t="str">
        <f>(IF(B1928=Localisation!$C$64,1,IF(B1928=Localisation!$C$65,2,IF(B1928=Localisation!$C$66,3,IF(B1928=Localisation!$C$67,4,IF(B1928=Localisation!$C$68,5,IF(OR(B1928=1,B1928=2,B1928=3,B1928=4,B1928=5),B1928,"")))))))</f>
        <v/>
      </c>
      <c r="E1928" s="11" t="str">
        <f>(IF(C1928=Localisation!$C$70,1,IF(C1928=Localisation!$C$71,2,IF(C1928=Localisation!$C$72,3,IF(C1928=Localisation!$C$73,4,IF(C1928=Localisation!$C$74,5,IF(OR(C1928=1,C1928=2,C1928=3,C1928=4,C1928=5),C1928,"")))))))</f>
        <v/>
      </c>
      <c r="F1928" s="55" t="e">
        <f t="shared" si="86"/>
        <v>#VALUE!</v>
      </c>
      <c r="G1928" s="55" t="e">
        <f t="shared" si="87"/>
        <v>#VALUE!</v>
      </c>
    </row>
    <row r="1929" spans="4:7" x14ac:dyDescent="0.3">
      <c r="D1929" s="11" t="str">
        <f>(IF(B1929=Localisation!$C$64,1,IF(B1929=Localisation!$C$65,2,IF(B1929=Localisation!$C$66,3,IF(B1929=Localisation!$C$67,4,IF(B1929=Localisation!$C$68,5,IF(OR(B1929=1,B1929=2,B1929=3,B1929=4,B1929=5),B1929,"")))))))</f>
        <v/>
      </c>
      <c r="E1929" s="11" t="str">
        <f>(IF(C1929=Localisation!$C$70,1,IF(C1929=Localisation!$C$71,2,IF(C1929=Localisation!$C$72,3,IF(C1929=Localisation!$C$73,4,IF(C1929=Localisation!$C$74,5,IF(OR(C1929=1,C1929=2,C1929=3,C1929=4,C1929=5),C1929,"")))))))</f>
        <v/>
      </c>
      <c r="F1929" s="55" t="e">
        <f t="shared" si="86"/>
        <v>#VALUE!</v>
      </c>
      <c r="G1929" s="55" t="e">
        <f t="shared" si="87"/>
        <v>#VALUE!</v>
      </c>
    </row>
    <row r="1930" spans="4:7" x14ac:dyDescent="0.3">
      <c r="D1930" s="11" t="str">
        <f>(IF(B1930=Localisation!$C$64,1,IF(B1930=Localisation!$C$65,2,IF(B1930=Localisation!$C$66,3,IF(B1930=Localisation!$C$67,4,IF(B1930=Localisation!$C$68,5,IF(OR(B1930=1,B1930=2,B1930=3,B1930=4,B1930=5),B1930,"")))))))</f>
        <v/>
      </c>
      <c r="E1930" s="11" t="str">
        <f>(IF(C1930=Localisation!$C$70,1,IF(C1930=Localisation!$C$71,2,IF(C1930=Localisation!$C$72,3,IF(C1930=Localisation!$C$73,4,IF(C1930=Localisation!$C$74,5,IF(OR(C1930=1,C1930=2,C1930=3,C1930=4,C1930=5),C1930,"")))))))</f>
        <v/>
      </c>
      <c r="F1930" s="55" t="e">
        <f t="shared" si="86"/>
        <v>#VALUE!</v>
      </c>
      <c r="G1930" s="55" t="e">
        <f t="shared" si="87"/>
        <v>#VALUE!</v>
      </c>
    </row>
    <row r="1931" spans="4:7" x14ac:dyDescent="0.3">
      <c r="D1931" s="11" t="str">
        <f>(IF(B1931=Localisation!$C$64,1,IF(B1931=Localisation!$C$65,2,IF(B1931=Localisation!$C$66,3,IF(B1931=Localisation!$C$67,4,IF(B1931=Localisation!$C$68,5,IF(OR(B1931=1,B1931=2,B1931=3,B1931=4,B1931=5),B1931,"")))))))</f>
        <v/>
      </c>
      <c r="E1931" s="11" t="str">
        <f>(IF(C1931=Localisation!$C$70,1,IF(C1931=Localisation!$C$71,2,IF(C1931=Localisation!$C$72,3,IF(C1931=Localisation!$C$73,4,IF(C1931=Localisation!$C$74,5,IF(OR(C1931=1,C1931=2,C1931=3,C1931=4,C1931=5),C1931,"")))))))</f>
        <v/>
      </c>
      <c r="F1931" s="55" t="e">
        <f t="shared" si="86"/>
        <v>#VALUE!</v>
      </c>
      <c r="G1931" s="55" t="e">
        <f t="shared" si="87"/>
        <v>#VALUE!</v>
      </c>
    </row>
    <row r="1932" spans="4:7" x14ac:dyDescent="0.3">
      <c r="D1932" s="11" t="str">
        <f>(IF(B1932=Localisation!$C$64,1,IF(B1932=Localisation!$C$65,2,IF(B1932=Localisation!$C$66,3,IF(B1932=Localisation!$C$67,4,IF(B1932=Localisation!$C$68,5,IF(OR(B1932=1,B1932=2,B1932=3,B1932=4,B1932=5),B1932,"")))))))</f>
        <v/>
      </c>
      <c r="E1932" s="11" t="str">
        <f>(IF(C1932=Localisation!$C$70,1,IF(C1932=Localisation!$C$71,2,IF(C1932=Localisation!$C$72,3,IF(C1932=Localisation!$C$73,4,IF(C1932=Localisation!$C$74,5,IF(OR(C1932=1,C1932=2,C1932=3,C1932=4,C1932=5),C1932,"")))))))</f>
        <v/>
      </c>
      <c r="F1932" s="55" t="e">
        <f t="shared" si="86"/>
        <v>#VALUE!</v>
      </c>
      <c r="G1932" s="55" t="e">
        <f t="shared" si="87"/>
        <v>#VALUE!</v>
      </c>
    </row>
    <row r="1933" spans="4:7" x14ac:dyDescent="0.3">
      <c r="D1933" s="11" t="str">
        <f>(IF(B1933=Localisation!$C$64,1,IF(B1933=Localisation!$C$65,2,IF(B1933=Localisation!$C$66,3,IF(B1933=Localisation!$C$67,4,IF(B1933=Localisation!$C$68,5,IF(OR(B1933=1,B1933=2,B1933=3,B1933=4,B1933=5),B1933,"")))))))</f>
        <v/>
      </c>
      <c r="E1933" s="11" t="str">
        <f>(IF(C1933=Localisation!$C$70,1,IF(C1933=Localisation!$C$71,2,IF(C1933=Localisation!$C$72,3,IF(C1933=Localisation!$C$73,4,IF(C1933=Localisation!$C$74,5,IF(OR(C1933=1,C1933=2,C1933=3,C1933=4,C1933=5),C1933,"")))))))</f>
        <v/>
      </c>
      <c r="F1933" s="55" t="e">
        <f t="shared" si="86"/>
        <v>#VALUE!</v>
      </c>
      <c r="G1933" s="55" t="e">
        <f t="shared" si="87"/>
        <v>#VALUE!</v>
      </c>
    </row>
    <row r="1934" spans="4:7" x14ac:dyDescent="0.3">
      <c r="D1934" s="11" t="str">
        <f>(IF(B1934=Localisation!$C$64,1,IF(B1934=Localisation!$C$65,2,IF(B1934=Localisation!$C$66,3,IF(B1934=Localisation!$C$67,4,IF(B1934=Localisation!$C$68,5,IF(OR(B1934=1,B1934=2,B1934=3,B1934=4,B1934=5),B1934,"")))))))</f>
        <v/>
      </c>
      <c r="E1934" s="11" t="str">
        <f>(IF(C1934=Localisation!$C$70,1,IF(C1934=Localisation!$C$71,2,IF(C1934=Localisation!$C$72,3,IF(C1934=Localisation!$C$73,4,IF(C1934=Localisation!$C$74,5,IF(OR(C1934=1,C1934=2,C1934=3,C1934=4,C1934=5),C1934,"")))))))</f>
        <v/>
      </c>
      <c r="F1934" s="55" t="e">
        <f t="shared" si="86"/>
        <v>#VALUE!</v>
      </c>
      <c r="G1934" s="55" t="e">
        <f t="shared" si="87"/>
        <v>#VALUE!</v>
      </c>
    </row>
    <row r="1935" spans="4:7" x14ac:dyDescent="0.3">
      <c r="D1935" s="11" t="str">
        <f>(IF(B1935=Localisation!$C$64,1,IF(B1935=Localisation!$C$65,2,IF(B1935=Localisation!$C$66,3,IF(B1935=Localisation!$C$67,4,IF(B1935=Localisation!$C$68,5,IF(OR(B1935=1,B1935=2,B1935=3,B1935=4,B1935=5),B1935,"")))))))</f>
        <v/>
      </c>
      <c r="E1935" s="11" t="str">
        <f>(IF(C1935=Localisation!$C$70,1,IF(C1935=Localisation!$C$71,2,IF(C1935=Localisation!$C$72,3,IF(C1935=Localisation!$C$73,4,IF(C1935=Localisation!$C$74,5,IF(OR(C1935=1,C1935=2,C1935=3,C1935=4,C1935=5),C1935,"")))))))</f>
        <v/>
      </c>
      <c r="F1935" s="55" t="e">
        <f t="shared" si="86"/>
        <v>#VALUE!</v>
      </c>
      <c r="G1935" s="55" t="e">
        <f t="shared" si="87"/>
        <v>#VALUE!</v>
      </c>
    </row>
    <row r="1936" spans="4:7" x14ac:dyDescent="0.3">
      <c r="D1936" s="11" t="str">
        <f>(IF(B1936=Localisation!$C$64,1,IF(B1936=Localisation!$C$65,2,IF(B1936=Localisation!$C$66,3,IF(B1936=Localisation!$C$67,4,IF(B1936=Localisation!$C$68,5,IF(OR(B1936=1,B1936=2,B1936=3,B1936=4,B1936=5),B1936,"")))))))</f>
        <v/>
      </c>
      <c r="E1936" s="11" t="str">
        <f>(IF(C1936=Localisation!$C$70,1,IF(C1936=Localisation!$C$71,2,IF(C1936=Localisation!$C$72,3,IF(C1936=Localisation!$C$73,4,IF(C1936=Localisation!$C$74,5,IF(OR(C1936=1,C1936=2,C1936=3,C1936=4,C1936=5),C1936,"")))))))</f>
        <v/>
      </c>
      <c r="F1936" s="55" t="e">
        <f t="shared" si="86"/>
        <v>#VALUE!</v>
      </c>
      <c r="G1936" s="55" t="e">
        <f t="shared" si="87"/>
        <v>#VALUE!</v>
      </c>
    </row>
    <row r="1937" spans="4:7" x14ac:dyDescent="0.3">
      <c r="D1937" s="11" t="str">
        <f>(IF(B1937=Localisation!$C$64,1,IF(B1937=Localisation!$C$65,2,IF(B1937=Localisation!$C$66,3,IF(B1937=Localisation!$C$67,4,IF(B1937=Localisation!$C$68,5,IF(OR(B1937=1,B1937=2,B1937=3,B1937=4,B1937=5),B1937,"")))))))</f>
        <v/>
      </c>
      <c r="E1937" s="11" t="str">
        <f>(IF(C1937=Localisation!$C$70,1,IF(C1937=Localisation!$C$71,2,IF(C1937=Localisation!$C$72,3,IF(C1937=Localisation!$C$73,4,IF(C1937=Localisation!$C$74,5,IF(OR(C1937=1,C1937=2,C1937=3,C1937=4,C1937=5),C1937,"")))))))</f>
        <v/>
      </c>
      <c r="F1937" s="55" t="e">
        <f t="shared" si="86"/>
        <v>#VALUE!</v>
      </c>
      <c r="G1937" s="55" t="e">
        <f t="shared" si="87"/>
        <v>#VALUE!</v>
      </c>
    </row>
    <row r="1938" spans="4:7" x14ac:dyDescent="0.3">
      <c r="D1938" s="11" t="str">
        <f>(IF(B1938=Localisation!$C$64,1,IF(B1938=Localisation!$C$65,2,IF(B1938=Localisation!$C$66,3,IF(B1938=Localisation!$C$67,4,IF(B1938=Localisation!$C$68,5,IF(OR(B1938=1,B1938=2,B1938=3,B1938=4,B1938=5),B1938,"")))))))</f>
        <v/>
      </c>
      <c r="E1938" s="11" t="str">
        <f>(IF(C1938=Localisation!$C$70,1,IF(C1938=Localisation!$C$71,2,IF(C1938=Localisation!$C$72,3,IF(C1938=Localisation!$C$73,4,IF(C1938=Localisation!$C$74,5,IF(OR(C1938=1,C1938=2,C1938=3,C1938=4,C1938=5),C1938,"")))))))</f>
        <v/>
      </c>
      <c r="F1938" s="55" t="e">
        <f t="shared" si="86"/>
        <v>#VALUE!</v>
      </c>
      <c r="G1938" s="55" t="e">
        <f t="shared" si="87"/>
        <v>#VALUE!</v>
      </c>
    </row>
    <row r="1939" spans="4:7" x14ac:dyDescent="0.3">
      <c r="D1939" s="11" t="str">
        <f>(IF(B1939=Localisation!$C$64,1,IF(B1939=Localisation!$C$65,2,IF(B1939=Localisation!$C$66,3,IF(B1939=Localisation!$C$67,4,IF(B1939=Localisation!$C$68,5,IF(OR(B1939=1,B1939=2,B1939=3,B1939=4,B1939=5),B1939,"")))))))</f>
        <v/>
      </c>
      <c r="E1939" s="11" t="str">
        <f>(IF(C1939=Localisation!$C$70,1,IF(C1939=Localisation!$C$71,2,IF(C1939=Localisation!$C$72,3,IF(C1939=Localisation!$C$73,4,IF(C1939=Localisation!$C$74,5,IF(OR(C1939=1,C1939=2,C1939=3,C1939=4,C1939=5),C1939,"")))))))</f>
        <v/>
      </c>
      <c r="F1939" s="55" t="e">
        <f t="shared" si="86"/>
        <v>#VALUE!</v>
      </c>
      <c r="G1939" s="55" t="e">
        <f t="shared" si="87"/>
        <v>#VALUE!</v>
      </c>
    </row>
    <row r="1940" spans="4:7" x14ac:dyDescent="0.3">
      <c r="D1940" s="11" t="str">
        <f>(IF(B1940=Localisation!$C$64,1,IF(B1940=Localisation!$C$65,2,IF(B1940=Localisation!$C$66,3,IF(B1940=Localisation!$C$67,4,IF(B1940=Localisation!$C$68,5,IF(OR(B1940=1,B1940=2,B1940=3,B1940=4,B1940=5),B1940,"")))))))</f>
        <v/>
      </c>
      <c r="E1940" s="11" t="str">
        <f>(IF(C1940=Localisation!$C$70,1,IF(C1940=Localisation!$C$71,2,IF(C1940=Localisation!$C$72,3,IF(C1940=Localisation!$C$73,4,IF(C1940=Localisation!$C$74,5,IF(OR(C1940=1,C1940=2,C1940=3,C1940=4,C1940=5),C1940,"")))))))</f>
        <v/>
      </c>
      <c r="F1940" s="55" t="e">
        <f t="shared" si="86"/>
        <v>#VALUE!</v>
      </c>
      <c r="G1940" s="55" t="e">
        <f t="shared" si="87"/>
        <v>#VALUE!</v>
      </c>
    </row>
    <row r="1941" spans="4:7" x14ac:dyDescent="0.3">
      <c r="D1941" s="11" t="str">
        <f>(IF(B1941=Localisation!$C$64,1,IF(B1941=Localisation!$C$65,2,IF(B1941=Localisation!$C$66,3,IF(B1941=Localisation!$C$67,4,IF(B1941=Localisation!$C$68,5,IF(OR(B1941=1,B1941=2,B1941=3,B1941=4,B1941=5),B1941,"")))))))</f>
        <v/>
      </c>
      <c r="E1941" s="11" t="str">
        <f>(IF(C1941=Localisation!$C$70,1,IF(C1941=Localisation!$C$71,2,IF(C1941=Localisation!$C$72,3,IF(C1941=Localisation!$C$73,4,IF(C1941=Localisation!$C$74,5,IF(OR(C1941=1,C1941=2,C1941=3,C1941=4,C1941=5),C1941,"")))))))</f>
        <v/>
      </c>
      <c r="F1941" s="55" t="e">
        <f t="shared" si="86"/>
        <v>#VALUE!</v>
      </c>
      <c r="G1941" s="55" t="e">
        <f t="shared" si="87"/>
        <v>#VALUE!</v>
      </c>
    </row>
    <row r="1942" spans="4:7" x14ac:dyDescent="0.3">
      <c r="D1942" s="11" t="str">
        <f>(IF(B1942=Localisation!$C$64,1,IF(B1942=Localisation!$C$65,2,IF(B1942=Localisation!$C$66,3,IF(B1942=Localisation!$C$67,4,IF(B1942=Localisation!$C$68,5,IF(OR(B1942=1,B1942=2,B1942=3,B1942=4,B1942=5),B1942,"")))))))</f>
        <v/>
      </c>
      <c r="E1942" s="11" t="str">
        <f>(IF(C1942=Localisation!$C$70,1,IF(C1942=Localisation!$C$71,2,IF(C1942=Localisation!$C$72,3,IF(C1942=Localisation!$C$73,4,IF(C1942=Localisation!$C$74,5,IF(OR(C1942=1,C1942=2,C1942=3,C1942=4,C1942=5),C1942,"")))))))</f>
        <v/>
      </c>
      <c r="F1942" s="55" t="e">
        <f t="shared" si="86"/>
        <v>#VALUE!</v>
      </c>
      <c r="G1942" s="55" t="e">
        <f t="shared" si="87"/>
        <v>#VALUE!</v>
      </c>
    </row>
    <row r="1943" spans="4:7" x14ac:dyDescent="0.3">
      <c r="D1943" s="11" t="str">
        <f>(IF(B1943=Localisation!$C$64,1,IF(B1943=Localisation!$C$65,2,IF(B1943=Localisation!$C$66,3,IF(B1943=Localisation!$C$67,4,IF(B1943=Localisation!$C$68,5,IF(OR(B1943=1,B1943=2,B1943=3,B1943=4,B1943=5),B1943,"")))))))</f>
        <v/>
      </c>
      <c r="E1943" s="11" t="str">
        <f>(IF(C1943=Localisation!$C$70,1,IF(C1943=Localisation!$C$71,2,IF(C1943=Localisation!$C$72,3,IF(C1943=Localisation!$C$73,4,IF(C1943=Localisation!$C$74,5,IF(OR(C1943=1,C1943=2,C1943=3,C1943=4,C1943=5),C1943,"")))))))</f>
        <v/>
      </c>
      <c r="F1943" s="55" t="e">
        <f t="shared" si="86"/>
        <v>#VALUE!</v>
      </c>
      <c r="G1943" s="55" t="e">
        <f t="shared" si="87"/>
        <v>#VALUE!</v>
      </c>
    </row>
    <row r="1944" spans="4:7" x14ac:dyDescent="0.3">
      <c r="D1944" s="11" t="str">
        <f>(IF(B1944=Localisation!$C$64,1,IF(B1944=Localisation!$C$65,2,IF(B1944=Localisation!$C$66,3,IF(B1944=Localisation!$C$67,4,IF(B1944=Localisation!$C$68,5,IF(OR(B1944=1,B1944=2,B1944=3,B1944=4,B1944=5),B1944,"")))))))</f>
        <v/>
      </c>
      <c r="E1944" s="11" t="str">
        <f>(IF(C1944=Localisation!$C$70,1,IF(C1944=Localisation!$C$71,2,IF(C1944=Localisation!$C$72,3,IF(C1944=Localisation!$C$73,4,IF(C1944=Localisation!$C$74,5,IF(OR(C1944=1,C1944=2,C1944=3,C1944=4,C1944=5),C1944,"")))))))</f>
        <v/>
      </c>
      <c r="F1944" s="55" t="e">
        <f t="shared" si="86"/>
        <v>#VALUE!</v>
      </c>
      <c r="G1944" s="55" t="e">
        <f t="shared" si="87"/>
        <v>#VALUE!</v>
      </c>
    </row>
    <row r="1945" spans="4:7" x14ac:dyDescent="0.3">
      <c r="D1945" s="11" t="str">
        <f>(IF(B1945=Localisation!$C$64,1,IF(B1945=Localisation!$C$65,2,IF(B1945=Localisation!$C$66,3,IF(B1945=Localisation!$C$67,4,IF(B1945=Localisation!$C$68,5,IF(OR(B1945=1,B1945=2,B1945=3,B1945=4,B1945=5),B1945,"")))))))</f>
        <v/>
      </c>
      <c r="E1945" s="11" t="str">
        <f>(IF(C1945=Localisation!$C$70,1,IF(C1945=Localisation!$C$71,2,IF(C1945=Localisation!$C$72,3,IF(C1945=Localisation!$C$73,4,IF(C1945=Localisation!$C$74,5,IF(OR(C1945=1,C1945=2,C1945=3,C1945=4,C1945=5),C1945,"")))))))</f>
        <v/>
      </c>
      <c r="F1945" s="55" t="e">
        <f t="shared" si="86"/>
        <v>#VALUE!</v>
      </c>
      <c r="G1945" s="55" t="e">
        <f t="shared" si="87"/>
        <v>#VALUE!</v>
      </c>
    </row>
    <row r="1946" spans="4:7" x14ac:dyDescent="0.3">
      <c r="D1946" s="11" t="str">
        <f>(IF(B1946=Localisation!$C$64,1,IF(B1946=Localisation!$C$65,2,IF(B1946=Localisation!$C$66,3,IF(B1946=Localisation!$C$67,4,IF(B1946=Localisation!$C$68,5,IF(OR(B1946=1,B1946=2,B1946=3,B1946=4,B1946=5),B1946,"")))))))</f>
        <v/>
      </c>
      <c r="E1946" s="11" t="str">
        <f>(IF(C1946=Localisation!$C$70,1,IF(C1946=Localisation!$C$71,2,IF(C1946=Localisation!$C$72,3,IF(C1946=Localisation!$C$73,4,IF(C1946=Localisation!$C$74,5,IF(OR(C1946=1,C1946=2,C1946=3,C1946=4,C1946=5),C1946,"")))))))</f>
        <v/>
      </c>
      <c r="F1946" s="55" t="e">
        <f t="shared" si="86"/>
        <v>#VALUE!</v>
      </c>
      <c r="G1946" s="55" t="e">
        <f t="shared" si="87"/>
        <v>#VALUE!</v>
      </c>
    </row>
    <row r="1947" spans="4:7" x14ac:dyDescent="0.3">
      <c r="D1947" s="11" t="str">
        <f>(IF(B1947=Localisation!$C$64,1,IF(B1947=Localisation!$C$65,2,IF(B1947=Localisation!$C$66,3,IF(B1947=Localisation!$C$67,4,IF(B1947=Localisation!$C$68,5,IF(OR(B1947=1,B1947=2,B1947=3,B1947=4,B1947=5),B1947,"")))))))</f>
        <v/>
      </c>
      <c r="E1947" s="11" t="str">
        <f>(IF(C1947=Localisation!$C$70,1,IF(C1947=Localisation!$C$71,2,IF(C1947=Localisation!$C$72,3,IF(C1947=Localisation!$C$73,4,IF(C1947=Localisation!$C$74,5,IF(OR(C1947=1,C1947=2,C1947=3,C1947=4,C1947=5),C1947,"")))))))</f>
        <v/>
      </c>
      <c r="F1947" s="55" t="e">
        <f t="shared" si="86"/>
        <v>#VALUE!</v>
      </c>
      <c r="G1947" s="55" t="e">
        <f t="shared" si="87"/>
        <v>#VALUE!</v>
      </c>
    </row>
    <row r="1948" spans="4:7" x14ac:dyDescent="0.3">
      <c r="D1948" s="11" t="str">
        <f>(IF(B1948=Localisation!$C$64,1,IF(B1948=Localisation!$C$65,2,IF(B1948=Localisation!$C$66,3,IF(B1948=Localisation!$C$67,4,IF(B1948=Localisation!$C$68,5,IF(OR(B1948=1,B1948=2,B1948=3,B1948=4,B1948=5),B1948,"")))))))</f>
        <v/>
      </c>
      <c r="E1948" s="11" t="str">
        <f>(IF(C1948=Localisation!$C$70,1,IF(C1948=Localisation!$C$71,2,IF(C1948=Localisation!$C$72,3,IF(C1948=Localisation!$C$73,4,IF(C1948=Localisation!$C$74,5,IF(OR(C1948=1,C1948=2,C1948=3,C1948=4,C1948=5),C1948,"")))))))</f>
        <v/>
      </c>
      <c r="F1948" s="55" t="e">
        <f t="shared" si="86"/>
        <v>#VALUE!</v>
      </c>
      <c r="G1948" s="55" t="e">
        <f t="shared" si="87"/>
        <v>#VALUE!</v>
      </c>
    </row>
    <row r="1949" spans="4:7" x14ac:dyDescent="0.3">
      <c r="D1949" s="11" t="str">
        <f>(IF(B1949=Localisation!$C$64,1,IF(B1949=Localisation!$C$65,2,IF(B1949=Localisation!$C$66,3,IF(B1949=Localisation!$C$67,4,IF(B1949=Localisation!$C$68,5,IF(OR(B1949=1,B1949=2,B1949=3,B1949=4,B1949=5),B1949,"")))))))</f>
        <v/>
      </c>
      <c r="E1949" s="11" t="str">
        <f>(IF(C1949=Localisation!$C$70,1,IF(C1949=Localisation!$C$71,2,IF(C1949=Localisation!$C$72,3,IF(C1949=Localisation!$C$73,4,IF(C1949=Localisation!$C$74,5,IF(OR(C1949=1,C1949=2,C1949=3,C1949=4,C1949=5),C1949,"")))))))</f>
        <v/>
      </c>
      <c r="F1949" s="55" t="e">
        <f t="shared" si="86"/>
        <v>#VALUE!</v>
      </c>
      <c r="G1949" s="55" t="e">
        <f t="shared" si="87"/>
        <v>#VALUE!</v>
      </c>
    </row>
    <row r="1950" spans="4:7" x14ac:dyDescent="0.3">
      <c r="D1950" s="11" t="str">
        <f>(IF(B1950=Localisation!$C$64,1,IF(B1950=Localisation!$C$65,2,IF(B1950=Localisation!$C$66,3,IF(B1950=Localisation!$C$67,4,IF(B1950=Localisation!$C$68,5,IF(OR(B1950=1,B1950=2,B1950=3,B1950=4,B1950=5),B1950,"")))))))</f>
        <v/>
      </c>
      <c r="E1950" s="11" t="str">
        <f>(IF(C1950=Localisation!$C$70,1,IF(C1950=Localisation!$C$71,2,IF(C1950=Localisation!$C$72,3,IF(C1950=Localisation!$C$73,4,IF(C1950=Localisation!$C$74,5,IF(OR(C1950=1,C1950=2,C1950=3,C1950=4,C1950=5),C1950,"")))))))</f>
        <v/>
      </c>
      <c r="F1950" s="55" t="e">
        <f t="shared" si="86"/>
        <v>#VALUE!</v>
      </c>
      <c r="G1950" s="55" t="e">
        <f t="shared" si="87"/>
        <v>#VALUE!</v>
      </c>
    </row>
    <row r="1951" spans="4:7" x14ac:dyDescent="0.3">
      <c r="D1951" s="11" t="str">
        <f>(IF(B1951=Localisation!$C$64,1,IF(B1951=Localisation!$C$65,2,IF(B1951=Localisation!$C$66,3,IF(B1951=Localisation!$C$67,4,IF(B1951=Localisation!$C$68,5,IF(OR(B1951=1,B1951=2,B1951=3,B1951=4,B1951=5),B1951,"")))))))</f>
        <v/>
      </c>
      <c r="E1951" s="11" t="str">
        <f>(IF(C1951=Localisation!$C$70,1,IF(C1951=Localisation!$C$71,2,IF(C1951=Localisation!$C$72,3,IF(C1951=Localisation!$C$73,4,IF(C1951=Localisation!$C$74,5,IF(OR(C1951=1,C1951=2,C1951=3,C1951=4,C1951=5),C1951,"")))))))</f>
        <v/>
      </c>
      <c r="F1951" s="55" t="e">
        <f t="shared" si="86"/>
        <v>#VALUE!</v>
      </c>
      <c r="G1951" s="55" t="e">
        <f t="shared" si="87"/>
        <v>#VALUE!</v>
      </c>
    </row>
    <row r="1952" spans="4:7" x14ac:dyDescent="0.3">
      <c r="D1952" s="11" t="str">
        <f>(IF(B1952=Localisation!$C$64,1,IF(B1952=Localisation!$C$65,2,IF(B1952=Localisation!$C$66,3,IF(B1952=Localisation!$C$67,4,IF(B1952=Localisation!$C$68,5,IF(OR(B1952=1,B1952=2,B1952=3,B1952=4,B1952=5),B1952,"")))))))</f>
        <v/>
      </c>
      <c r="E1952" s="11" t="str">
        <f>(IF(C1952=Localisation!$C$70,1,IF(C1952=Localisation!$C$71,2,IF(C1952=Localisation!$C$72,3,IF(C1952=Localisation!$C$73,4,IF(C1952=Localisation!$C$74,5,IF(OR(C1952=1,C1952=2,C1952=3,C1952=4,C1952=5),C1952,"")))))))</f>
        <v/>
      </c>
      <c r="F1952" s="55" t="e">
        <f t="shared" si="86"/>
        <v>#VALUE!</v>
      </c>
      <c r="G1952" s="55" t="e">
        <f t="shared" si="87"/>
        <v>#VALUE!</v>
      </c>
    </row>
    <row r="1953" spans="4:7" x14ac:dyDescent="0.3">
      <c r="D1953" s="11" t="str">
        <f>(IF(B1953=Localisation!$C$64,1,IF(B1953=Localisation!$C$65,2,IF(B1953=Localisation!$C$66,3,IF(B1953=Localisation!$C$67,4,IF(B1953=Localisation!$C$68,5,IF(OR(B1953=1,B1953=2,B1953=3,B1953=4,B1953=5),B1953,"")))))))</f>
        <v/>
      </c>
      <c r="E1953" s="11" t="str">
        <f>(IF(C1953=Localisation!$C$70,1,IF(C1953=Localisation!$C$71,2,IF(C1953=Localisation!$C$72,3,IF(C1953=Localisation!$C$73,4,IF(C1953=Localisation!$C$74,5,IF(OR(C1953=1,C1953=2,C1953=3,C1953=4,C1953=5),C1953,"")))))))</f>
        <v/>
      </c>
      <c r="F1953" s="55" t="e">
        <f t="shared" si="86"/>
        <v>#VALUE!</v>
      </c>
      <c r="G1953" s="55" t="e">
        <f t="shared" si="87"/>
        <v>#VALUE!</v>
      </c>
    </row>
    <row r="1954" spans="4:7" x14ac:dyDescent="0.3">
      <c r="D1954" s="11" t="str">
        <f>(IF(B1954=Localisation!$C$64,1,IF(B1954=Localisation!$C$65,2,IF(B1954=Localisation!$C$66,3,IF(B1954=Localisation!$C$67,4,IF(B1954=Localisation!$C$68,5,IF(OR(B1954=1,B1954=2,B1954=3,B1954=4,B1954=5),B1954,"")))))))</f>
        <v/>
      </c>
      <c r="E1954" s="11" t="str">
        <f>(IF(C1954=Localisation!$C$70,1,IF(C1954=Localisation!$C$71,2,IF(C1954=Localisation!$C$72,3,IF(C1954=Localisation!$C$73,4,IF(C1954=Localisation!$C$74,5,IF(OR(C1954=1,C1954=2,C1954=3,C1954=4,C1954=5),C1954,"")))))))</f>
        <v/>
      </c>
      <c r="F1954" s="55" t="e">
        <f t="shared" ref="F1954:F2017" si="88">(((D1954+E1954)-2)/8)</f>
        <v>#VALUE!</v>
      </c>
      <c r="G1954" s="55" t="e">
        <f t="shared" ref="G1954:G2017" si="89">(0.65*(((D1954+E1954-2)*100)/8)+22.9)/100</f>
        <v>#VALUE!</v>
      </c>
    </row>
    <row r="1955" spans="4:7" x14ac:dyDescent="0.3">
      <c r="D1955" s="11" t="str">
        <f>(IF(B1955=Localisation!$C$64,1,IF(B1955=Localisation!$C$65,2,IF(B1955=Localisation!$C$66,3,IF(B1955=Localisation!$C$67,4,IF(B1955=Localisation!$C$68,5,IF(OR(B1955=1,B1955=2,B1955=3,B1955=4,B1955=5),B1955,"")))))))</f>
        <v/>
      </c>
      <c r="E1955" s="11" t="str">
        <f>(IF(C1955=Localisation!$C$70,1,IF(C1955=Localisation!$C$71,2,IF(C1955=Localisation!$C$72,3,IF(C1955=Localisation!$C$73,4,IF(C1955=Localisation!$C$74,5,IF(OR(C1955=1,C1955=2,C1955=3,C1955=4,C1955=5),C1955,"")))))))</f>
        <v/>
      </c>
      <c r="F1955" s="55" t="e">
        <f t="shared" si="88"/>
        <v>#VALUE!</v>
      </c>
      <c r="G1955" s="55" t="e">
        <f t="shared" si="89"/>
        <v>#VALUE!</v>
      </c>
    </row>
    <row r="1956" spans="4:7" x14ac:dyDescent="0.3">
      <c r="D1956" s="11" t="str">
        <f>(IF(B1956=Localisation!$C$64,1,IF(B1956=Localisation!$C$65,2,IF(B1956=Localisation!$C$66,3,IF(B1956=Localisation!$C$67,4,IF(B1956=Localisation!$C$68,5,IF(OR(B1956=1,B1956=2,B1956=3,B1956=4,B1956=5),B1956,"")))))))</f>
        <v/>
      </c>
      <c r="E1956" s="11" t="str">
        <f>(IF(C1956=Localisation!$C$70,1,IF(C1956=Localisation!$C$71,2,IF(C1956=Localisation!$C$72,3,IF(C1956=Localisation!$C$73,4,IF(C1956=Localisation!$C$74,5,IF(OR(C1956=1,C1956=2,C1956=3,C1956=4,C1956=5),C1956,"")))))))</f>
        <v/>
      </c>
      <c r="F1956" s="55" t="e">
        <f t="shared" si="88"/>
        <v>#VALUE!</v>
      </c>
      <c r="G1956" s="55" t="e">
        <f t="shared" si="89"/>
        <v>#VALUE!</v>
      </c>
    </row>
    <row r="1957" spans="4:7" x14ac:dyDescent="0.3">
      <c r="D1957" s="11" t="str">
        <f>(IF(B1957=Localisation!$C$64,1,IF(B1957=Localisation!$C$65,2,IF(B1957=Localisation!$C$66,3,IF(B1957=Localisation!$C$67,4,IF(B1957=Localisation!$C$68,5,IF(OR(B1957=1,B1957=2,B1957=3,B1957=4,B1957=5),B1957,"")))))))</f>
        <v/>
      </c>
      <c r="E1957" s="11" t="str">
        <f>(IF(C1957=Localisation!$C$70,1,IF(C1957=Localisation!$C$71,2,IF(C1957=Localisation!$C$72,3,IF(C1957=Localisation!$C$73,4,IF(C1957=Localisation!$C$74,5,IF(OR(C1957=1,C1957=2,C1957=3,C1957=4,C1957=5),C1957,"")))))))</f>
        <v/>
      </c>
      <c r="F1957" s="55" t="e">
        <f t="shared" si="88"/>
        <v>#VALUE!</v>
      </c>
      <c r="G1957" s="55" t="e">
        <f t="shared" si="89"/>
        <v>#VALUE!</v>
      </c>
    </row>
    <row r="1958" spans="4:7" x14ac:dyDescent="0.3">
      <c r="D1958" s="11" t="str">
        <f>(IF(B1958=Localisation!$C$64,1,IF(B1958=Localisation!$C$65,2,IF(B1958=Localisation!$C$66,3,IF(B1958=Localisation!$C$67,4,IF(B1958=Localisation!$C$68,5,IF(OR(B1958=1,B1958=2,B1958=3,B1958=4,B1958=5),B1958,"")))))))</f>
        <v/>
      </c>
      <c r="E1958" s="11" t="str">
        <f>(IF(C1958=Localisation!$C$70,1,IF(C1958=Localisation!$C$71,2,IF(C1958=Localisation!$C$72,3,IF(C1958=Localisation!$C$73,4,IF(C1958=Localisation!$C$74,5,IF(OR(C1958=1,C1958=2,C1958=3,C1958=4,C1958=5),C1958,"")))))))</f>
        <v/>
      </c>
      <c r="F1958" s="55" t="e">
        <f t="shared" si="88"/>
        <v>#VALUE!</v>
      </c>
      <c r="G1958" s="55" t="e">
        <f t="shared" si="89"/>
        <v>#VALUE!</v>
      </c>
    </row>
    <row r="1959" spans="4:7" x14ac:dyDescent="0.3">
      <c r="D1959" s="11" t="str">
        <f>(IF(B1959=Localisation!$C$64,1,IF(B1959=Localisation!$C$65,2,IF(B1959=Localisation!$C$66,3,IF(B1959=Localisation!$C$67,4,IF(B1959=Localisation!$C$68,5,IF(OR(B1959=1,B1959=2,B1959=3,B1959=4,B1959=5),B1959,"")))))))</f>
        <v/>
      </c>
      <c r="E1959" s="11" t="str">
        <f>(IF(C1959=Localisation!$C$70,1,IF(C1959=Localisation!$C$71,2,IF(C1959=Localisation!$C$72,3,IF(C1959=Localisation!$C$73,4,IF(C1959=Localisation!$C$74,5,IF(OR(C1959=1,C1959=2,C1959=3,C1959=4,C1959=5),C1959,"")))))))</f>
        <v/>
      </c>
      <c r="F1959" s="55" t="e">
        <f t="shared" si="88"/>
        <v>#VALUE!</v>
      </c>
      <c r="G1959" s="55" t="e">
        <f t="shared" si="89"/>
        <v>#VALUE!</v>
      </c>
    </row>
    <row r="1960" spans="4:7" x14ac:dyDescent="0.3">
      <c r="D1960" s="11" t="str">
        <f>(IF(B1960=Localisation!$C$64,1,IF(B1960=Localisation!$C$65,2,IF(B1960=Localisation!$C$66,3,IF(B1960=Localisation!$C$67,4,IF(B1960=Localisation!$C$68,5,IF(OR(B1960=1,B1960=2,B1960=3,B1960=4,B1960=5),B1960,"")))))))</f>
        <v/>
      </c>
      <c r="E1960" s="11" t="str">
        <f>(IF(C1960=Localisation!$C$70,1,IF(C1960=Localisation!$C$71,2,IF(C1960=Localisation!$C$72,3,IF(C1960=Localisation!$C$73,4,IF(C1960=Localisation!$C$74,5,IF(OR(C1960=1,C1960=2,C1960=3,C1960=4,C1960=5),C1960,"")))))))</f>
        <v/>
      </c>
      <c r="F1960" s="55" t="e">
        <f t="shared" si="88"/>
        <v>#VALUE!</v>
      </c>
      <c r="G1960" s="55" t="e">
        <f t="shared" si="89"/>
        <v>#VALUE!</v>
      </c>
    </row>
    <row r="1961" spans="4:7" x14ac:dyDescent="0.3">
      <c r="D1961" s="11" t="str">
        <f>(IF(B1961=Localisation!$C$64,1,IF(B1961=Localisation!$C$65,2,IF(B1961=Localisation!$C$66,3,IF(B1961=Localisation!$C$67,4,IF(B1961=Localisation!$C$68,5,IF(OR(B1961=1,B1961=2,B1961=3,B1961=4,B1961=5),B1961,"")))))))</f>
        <v/>
      </c>
      <c r="E1961" s="11" t="str">
        <f>(IF(C1961=Localisation!$C$70,1,IF(C1961=Localisation!$C$71,2,IF(C1961=Localisation!$C$72,3,IF(C1961=Localisation!$C$73,4,IF(C1961=Localisation!$C$74,5,IF(OR(C1961=1,C1961=2,C1961=3,C1961=4,C1961=5),C1961,"")))))))</f>
        <v/>
      </c>
      <c r="F1961" s="55" t="e">
        <f t="shared" si="88"/>
        <v>#VALUE!</v>
      </c>
      <c r="G1961" s="55" t="e">
        <f t="shared" si="89"/>
        <v>#VALUE!</v>
      </c>
    </row>
    <row r="1962" spans="4:7" x14ac:dyDescent="0.3">
      <c r="D1962" s="11" t="str">
        <f>(IF(B1962=Localisation!$C$64,1,IF(B1962=Localisation!$C$65,2,IF(B1962=Localisation!$C$66,3,IF(B1962=Localisation!$C$67,4,IF(B1962=Localisation!$C$68,5,IF(OR(B1962=1,B1962=2,B1962=3,B1962=4,B1962=5),B1962,"")))))))</f>
        <v/>
      </c>
      <c r="E1962" s="11" t="str">
        <f>(IF(C1962=Localisation!$C$70,1,IF(C1962=Localisation!$C$71,2,IF(C1962=Localisation!$C$72,3,IF(C1962=Localisation!$C$73,4,IF(C1962=Localisation!$C$74,5,IF(OR(C1962=1,C1962=2,C1962=3,C1962=4,C1962=5),C1962,"")))))))</f>
        <v/>
      </c>
      <c r="F1962" s="55" t="e">
        <f t="shared" si="88"/>
        <v>#VALUE!</v>
      </c>
      <c r="G1962" s="55" t="e">
        <f t="shared" si="89"/>
        <v>#VALUE!</v>
      </c>
    </row>
    <row r="1963" spans="4:7" x14ac:dyDescent="0.3">
      <c r="D1963" s="11" t="str">
        <f>(IF(B1963=Localisation!$C$64,1,IF(B1963=Localisation!$C$65,2,IF(B1963=Localisation!$C$66,3,IF(B1963=Localisation!$C$67,4,IF(B1963=Localisation!$C$68,5,IF(OR(B1963=1,B1963=2,B1963=3,B1963=4,B1963=5),B1963,"")))))))</f>
        <v/>
      </c>
      <c r="E1963" s="11" t="str">
        <f>(IF(C1963=Localisation!$C$70,1,IF(C1963=Localisation!$C$71,2,IF(C1963=Localisation!$C$72,3,IF(C1963=Localisation!$C$73,4,IF(C1963=Localisation!$C$74,5,IF(OR(C1963=1,C1963=2,C1963=3,C1963=4,C1963=5),C1963,"")))))))</f>
        <v/>
      </c>
      <c r="F1963" s="55" t="e">
        <f t="shared" si="88"/>
        <v>#VALUE!</v>
      </c>
      <c r="G1963" s="55" t="e">
        <f t="shared" si="89"/>
        <v>#VALUE!</v>
      </c>
    </row>
    <row r="1964" spans="4:7" x14ac:dyDescent="0.3">
      <c r="D1964" s="11" t="str">
        <f>(IF(B1964=Localisation!$C$64,1,IF(B1964=Localisation!$C$65,2,IF(B1964=Localisation!$C$66,3,IF(B1964=Localisation!$C$67,4,IF(B1964=Localisation!$C$68,5,IF(OR(B1964=1,B1964=2,B1964=3,B1964=4,B1964=5),B1964,"")))))))</f>
        <v/>
      </c>
      <c r="E1964" s="11" t="str">
        <f>(IF(C1964=Localisation!$C$70,1,IF(C1964=Localisation!$C$71,2,IF(C1964=Localisation!$C$72,3,IF(C1964=Localisation!$C$73,4,IF(C1964=Localisation!$C$74,5,IF(OR(C1964=1,C1964=2,C1964=3,C1964=4,C1964=5),C1964,"")))))))</f>
        <v/>
      </c>
      <c r="F1964" s="55" t="e">
        <f t="shared" si="88"/>
        <v>#VALUE!</v>
      </c>
      <c r="G1964" s="55" t="e">
        <f t="shared" si="89"/>
        <v>#VALUE!</v>
      </c>
    </row>
    <row r="1965" spans="4:7" x14ac:dyDescent="0.3">
      <c r="D1965" s="11" t="str">
        <f>(IF(B1965=Localisation!$C$64,1,IF(B1965=Localisation!$C$65,2,IF(B1965=Localisation!$C$66,3,IF(B1965=Localisation!$C$67,4,IF(B1965=Localisation!$C$68,5,IF(OR(B1965=1,B1965=2,B1965=3,B1965=4,B1965=5),B1965,"")))))))</f>
        <v/>
      </c>
      <c r="E1965" s="11" t="str">
        <f>(IF(C1965=Localisation!$C$70,1,IF(C1965=Localisation!$C$71,2,IF(C1965=Localisation!$C$72,3,IF(C1965=Localisation!$C$73,4,IF(C1965=Localisation!$C$74,5,IF(OR(C1965=1,C1965=2,C1965=3,C1965=4,C1965=5),C1965,"")))))))</f>
        <v/>
      </c>
      <c r="F1965" s="55" t="e">
        <f t="shared" si="88"/>
        <v>#VALUE!</v>
      </c>
      <c r="G1965" s="55" t="e">
        <f t="shared" si="89"/>
        <v>#VALUE!</v>
      </c>
    </row>
    <row r="1966" spans="4:7" x14ac:dyDescent="0.3">
      <c r="D1966" s="11" t="str">
        <f>(IF(B1966=Localisation!$C$64,1,IF(B1966=Localisation!$C$65,2,IF(B1966=Localisation!$C$66,3,IF(B1966=Localisation!$C$67,4,IF(B1966=Localisation!$C$68,5,IF(OR(B1966=1,B1966=2,B1966=3,B1966=4,B1966=5),B1966,"")))))))</f>
        <v/>
      </c>
      <c r="E1966" s="11" t="str">
        <f>(IF(C1966=Localisation!$C$70,1,IF(C1966=Localisation!$C$71,2,IF(C1966=Localisation!$C$72,3,IF(C1966=Localisation!$C$73,4,IF(C1966=Localisation!$C$74,5,IF(OR(C1966=1,C1966=2,C1966=3,C1966=4,C1966=5),C1966,"")))))))</f>
        <v/>
      </c>
      <c r="F1966" s="55" t="e">
        <f t="shared" si="88"/>
        <v>#VALUE!</v>
      </c>
      <c r="G1966" s="55" t="e">
        <f t="shared" si="89"/>
        <v>#VALUE!</v>
      </c>
    </row>
    <row r="1967" spans="4:7" x14ac:dyDescent="0.3">
      <c r="D1967" s="11" t="str">
        <f>(IF(B1967=Localisation!$C$64,1,IF(B1967=Localisation!$C$65,2,IF(B1967=Localisation!$C$66,3,IF(B1967=Localisation!$C$67,4,IF(B1967=Localisation!$C$68,5,IF(OR(B1967=1,B1967=2,B1967=3,B1967=4,B1967=5),B1967,"")))))))</f>
        <v/>
      </c>
      <c r="E1967" s="11" t="str">
        <f>(IF(C1967=Localisation!$C$70,1,IF(C1967=Localisation!$C$71,2,IF(C1967=Localisation!$C$72,3,IF(C1967=Localisation!$C$73,4,IF(C1967=Localisation!$C$74,5,IF(OR(C1967=1,C1967=2,C1967=3,C1967=4,C1967=5),C1967,"")))))))</f>
        <v/>
      </c>
      <c r="F1967" s="55" t="e">
        <f t="shared" si="88"/>
        <v>#VALUE!</v>
      </c>
      <c r="G1967" s="55" t="e">
        <f t="shared" si="89"/>
        <v>#VALUE!</v>
      </c>
    </row>
    <row r="1968" spans="4:7" x14ac:dyDescent="0.3">
      <c r="D1968" s="11" t="str">
        <f>(IF(B1968=Localisation!$C$64,1,IF(B1968=Localisation!$C$65,2,IF(B1968=Localisation!$C$66,3,IF(B1968=Localisation!$C$67,4,IF(B1968=Localisation!$C$68,5,IF(OR(B1968=1,B1968=2,B1968=3,B1968=4,B1968=5),B1968,"")))))))</f>
        <v/>
      </c>
      <c r="E1968" s="11" t="str">
        <f>(IF(C1968=Localisation!$C$70,1,IF(C1968=Localisation!$C$71,2,IF(C1968=Localisation!$C$72,3,IF(C1968=Localisation!$C$73,4,IF(C1968=Localisation!$C$74,5,IF(OR(C1968=1,C1968=2,C1968=3,C1968=4,C1968=5),C1968,"")))))))</f>
        <v/>
      </c>
      <c r="F1968" s="55" t="e">
        <f t="shared" si="88"/>
        <v>#VALUE!</v>
      </c>
      <c r="G1968" s="55" t="e">
        <f t="shared" si="89"/>
        <v>#VALUE!</v>
      </c>
    </row>
    <row r="1969" spans="4:7" x14ac:dyDescent="0.3">
      <c r="D1969" s="11" t="str">
        <f>(IF(B1969=Localisation!$C$64,1,IF(B1969=Localisation!$C$65,2,IF(B1969=Localisation!$C$66,3,IF(B1969=Localisation!$C$67,4,IF(B1969=Localisation!$C$68,5,IF(OR(B1969=1,B1969=2,B1969=3,B1969=4,B1969=5),B1969,"")))))))</f>
        <v/>
      </c>
      <c r="E1969" s="11" t="str">
        <f>(IF(C1969=Localisation!$C$70,1,IF(C1969=Localisation!$C$71,2,IF(C1969=Localisation!$C$72,3,IF(C1969=Localisation!$C$73,4,IF(C1969=Localisation!$C$74,5,IF(OR(C1969=1,C1969=2,C1969=3,C1969=4,C1969=5),C1969,"")))))))</f>
        <v/>
      </c>
      <c r="F1969" s="55" t="e">
        <f t="shared" si="88"/>
        <v>#VALUE!</v>
      </c>
      <c r="G1969" s="55" t="e">
        <f t="shared" si="89"/>
        <v>#VALUE!</v>
      </c>
    </row>
    <row r="1970" spans="4:7" x14ac:dyDescent="0.3">
      <c r="D1970" s="11" t="str">
        <f>(IF(B1970=Localisation!$C$64,1,IF(B1970=Localisation!$C$65,2,IF(B1970=Localisation!$C$66,3,IF(B1970=Localisation!$C$67,4,IF(B1970=Localisation!$C$68,5,IF(OR(B1970=1,B1970=2,B1970=3,B1970=4,B1970=5),B1970,"")))))))</f>
        <v/>
      </c>
      <c r="E1970" s="11" t="str">
        <f>(IF(C1970=Localisation!$C$70,1,IF(C1970=Localisation!$C$71,2,IF(C1970=Localisation!$C$72,3,IF(C1970=Localisation!$C$73,4,IF(C1970=Localisation!$C$74,5,IF(OR(C1970=1,C1970=2,C1970=3,C1970=4,C1970=5),C1970,"")))))))</f>
        <v/>
      </c>
      <c r="F1970" s="55" t="e">
        <f t="shared" si="88"/>
        <v>#VALUE!</v>
      </c>
      <c r="G1970" s="55" t="e">
        <f t="shared" si="89"/>
        <v>#VALUE!</v>
      </c>
    </row>
    <row r="1971" spans="4:7" x14ac:dyDescent="0.3">
      <c r="D1971" s="11" t="str">
        <f>(IF(B1971=Localisation!$C$64,1,IF(B1971=Localisation!$C$65,2,IF(B1971=Localisation!$C$66,3,IF(B1971=Localisation!$C$67,4,IF(B1971=Localisation!$C$68,5,IF(OR(B1971=1,B1971=2,B1971=3,B1971=4,B1971=5),B1971,"")))))))</f>
        <v/>
      </c>
      <c r="E1971" s="11" t="str">
        <f>(IF(C1971=Localisation!$C$70,1,IF(C1971=Localisation!$C$71,2,IF(C1971=Localisation!$C$72,3,IF(C1971=Localisation!$C$73,4,IF(C1971=Localisation!$C$74,5,IF(OR(C1971=1,C1971=2,C1971=3,C1971=4,C1971=5),C1971,"")))))))</f>
        <v/>
      </c>
      <c r="F1971" s="55" t="e">
        <f t="shared" si="88"/>
        <v>#VALUE!</v>
      </c>
      <c r="G1971" s="55" t="e">
        <f t="shared" si="89"/>
        <v>#VALUE!</v>
      </c>
    </row>
    <row r="1972" spans="4:7" x14ac:dyDescent="0.3">
      <c r="D1972" s="11" t="str">
        <f>(IF(B1972=Localisation!$C$64,1,IF(B1972=Localisation!$C$65,2,IF(B1972=Localisation!$C$66,3,IF(B1972=Localisation!$C$67,4,IF(B1972=Localisation!$C$68,5,IF(OR(B1972=1,B1972=2,B1972=3,B1972=4,B1972=5),B1972,"")))))))</f>
        <v/>
      </c>
      <c r="E1972" s="11" t="str">
        <f>(IF(C1972=Localisation!$C$70,1,IF(C1972=Localisation!$C$71,2,IF(C1972=Localisation!$C$72,3,IF(C1972=Localisation!$C$73,4,IF(C1972=Localisation!$C$74,5,IF(OR(C1972=1,C1972=2,C1972=3,C1972=4,C1972=5),C1972,"")))))))</f>
        <v/>
      </c>
      <c r="F1972" s="55" t="e">
        <f t="shared" si="88"/>
        <v>#VALUE!</v>
      </c>
      <c r="G1972" s="55" t="e">
        <f t="shared" si="89"/>
        <v>#VALUE!</v>
      </c>
    </row>
    <row r="1973" spans="4:7" x14ac:dyDescent="0.3">
      <c r="D1973" s="11" t="str">
        <f>(IF(B1973=Localisation!$C$64,1,IF(B1973=Localisation!$C$65,2,IF(B1973=Localisation!$C$66,3,IF(B1973=Localisation!$C$67,4,IF(B1973=Localisation!$C$68,5,IF(OR(B1973=1,B1973=2,B1973=3,B1973=4,B1973=5),B1973,"")))))))</f>
        <v/>
      </c>
      <c r="E1973" s="11" t="str">
        <f>(IF(C1973=Localisation!$C$70,1,IF(C1973=Localisation!$C$71,2,IF(C1973=Localisation!$C$72,3,IF(C1973=Localisation!$C$73,4,IF(C1973=Localisation!$C$74,5,IF(OR(C1973=1,C1973=2,C1973=3,C1973=4,C1973=5),C1973,"")))))))</f>
        <v/>
      </c>
      <c r="F1973" s="55" t="e">
        <f t="shared" si="88"/>
        <v>#VALUE!</v>
      </c>
      <c r="G1973" s="55" t="e">
        <f t="shared" si="89"/>
        <v>#VALUE!</v>
      </c>
    </row>
    <row r="1974" spans="4:7" x14ac:dyDescent="0.3">
      <c r="D1974" s="11" t="str">
        <f>(IF(B1974=Localisation!$C$64,1,IF(B1974=Localisation!$C$65,2,IF(B1974=Localisation!$C$66,3,IF(B1974=Localisation!$C$67,4,IF(B1974=Localisation!$C$68,5,IF(OR(B1974=1,B1974=2,B1974=3,B1974=4,B1974=5),B1974,"")))))))</f>
        <v/>
      </c>
      <c r="E1974" s="11" t="str">
        <f>(IF(C1974=Localisation!$C$70,1,IF(C1974=Localisation!$C$71,2,IF(C1974=Localisation!$C$72,3,IF(C1974=Localisation!$C$73,4,IF(C1974=Localisation!$C$74,5,IF(OR(C1974=1,C1974=2,C1974=3,C1974=4,C1974=5),C1974,"")))))))</f>
        <v/>
      </c>
      <c r="F1974" s="55" t="e">
        <f t="shared" si="88"/>
        <v>#VALUE!</v>
      </c>
      <c r="G1974" s="55" t="e">
        <f t="shared" si="89"/>
        <v>#VALUE!</v>
      </c>
    </row>
    <row r="1975" spans="4:7" x14ac:dyDescent="0.3">
      <c r="D1975" s="11" t="str">
        <f>(IF(B1975=Localisation!$C$64,1,IF(B1975=Localisation!$C$65,2,IF(B1975=Localisation!$C$66,3,IF(B1975=Localisation!$C$67,4,IF(B1975=Localisation!$C$68,5,IF(OR(B1975=1,B1975=2,B1975=3,B1975=4,B1975=5),B1975,"")))))))</f>
        <v/>
      </c>
      <c r="E1975" s="11" t="str">
        <f>(IF(C1975=Localisation!$C$70,1,IF(C1975=Localisation!$C$71,2,IF(C1975=Localisation!$C$72,3,IF(C1975=Localisation!$C$73,4,IF(C1975=Localisation!$C$74,5,IF(OR(C1975=1,C1975=2,C1975=3,C1975=4,C1975=5),C1975,"")))))))</f>
        <v/>
      </c>
      <c r="F1975" s="55" t="e">
        <f t="shared" si="88"/>
        <v>#VALUE!</v>
      </c>
      <c r="G1975" s="55" t="e">
        <f t="shared" si="89"/>
        <v>#VALUE!</v>
      </c>
    </row>
    <row r="1976" spans="4:7" x14ac:dyDescent="0.3">
      <c r="D1976" s="11" t="str">
        <f>(IF(B1976=Localisation!$C$64,1,IF(B1976=Localisation!$C$65,2,IF(B1976=Localisation!$C$66,3,IF(B1976=Localisation!$C$67,4,IF(B1976=Localisation!$C$68,5,IF(OR(B1976=1,B1976=2,B1976=3,B1976=4,B1976=5),B1976,"")))))))</f>
        <v/>
      </c>
      <c r="E1976" s="11" t="str">
        <f>(IF(C1976=Localisation!$C$70,1,IF(C1976=Localisation!$C$71,2,IF(C1976=Localisation!$C$72,3,IF(C1976=Localisation!$C$73,4,IF(C1976=Localisation!$C$74,5,IF(OR(C1976=1,C1976=2,C1976=3,C1976=4,C1976=5),C1976,"")))))))</f>
        <v/>
      </c>
      <c r="F1976" s="55" t="e">
        <f t="shared" si="88"/>
        <v>#VALUE!</v>
      </c>
      <c r="G1976" s="55" t="e">
        <f t="shared" si="89"/>
        <v>#VALUE!</v>
      </c>
    </row>
    <row r="1977" spans="4:7" x14ac:dyDescent="0.3">
      <c r="D1977" s="11" t="str">
        <f>(IF(B1977=Localisation!$C$64,1,IF(B1977=Localisation!$C$65,2,IF(B1977=Localisation!$C$66,3,IF(B1977=Localisation!$C$67,4,IF(B1977=Localisation!$C$68,5,IF(OR(B1977=1,B1977=2,B1977=3,B1977=4,B1977=5),B1977,"")))))))</f>
        <v/>
      </c>
      <c r="E1977" s="11" t="str">
        <f>(IF(C1977=Localisation!$C$70,1,IF(C1977=Localisation!$C$71,2,IF(C1977=Localisation!$C$72,3,IF(C1977=Localisation!$C$73,4,IF(C1977=Localisation!$C$74,5,IF(OR(C1977=1,C1977=2,C1977=3,C1977=4,C1977=5),C1977,"")))))))</f>
        <v/>
      </c>
      <c r="F1977" s="55" t="e">
        <f t="shared" si="88"/>
        <v>#VALUE!</v>
      </c>
      <c r="G1977" s="55" t="e">
        <f t="shared" si="89"/>
        <v>#VALUE!</v>
      </c>
    </row>
    <row r="1978" spans="4:7" x14ac:dyDescent="0.3">
      <c r="D1978" s="11" t="str">
        <f>(IF(B1978=Localisation!$C$64,1,IF(B1978=Localisation!$C$65,2,IF(B1978=Localisation!$C$66,3,IF(B1978=Localisation!$C$67,4,IF(B1978=Localisation!$C$68,5,IF(OR(B1978=1,B1978=2,B1978=3,B1978=4,B1978=5),B1978,"")))))))</f>
        <v/>
      </c>
      <c r="E1978" s="11" t="str">
        <f>(IF(C1978=Localisation!$C$70,1,IF(C1978=Localisation!$C$71,2,IF(C1978=Localisation!$C$72,3,IF(C1978=Localisation!$C$73,4,IF(C1978=Localisation!$C$74,5,IF(OR(C1978=1,C1978=2,C1978=3,C1978=4,C1978=5),C1978,"")))))))</f>
        <v/>
      </c>
      <c r="F1978" s="55" t="e">
        <f t="shared" si="88"/>
        <v>#VALUE!</v>
      </c>
      <c r="G1978" s="55" t="e">
        <f t="shared" si="89"/>
        <v>#VALUE!</v>
      </c>
    </row>
    <row r="1979" spans="4:7" x14ac:dyDescent="0.3">
      <c r="D1979" s="11" t="str">
        <f>(IF(B1979=Localisation!$C$64,1,IF(B1979=Localisation!$C$65,2,IF(B1979=Localisation!$C$66,3,IF(B1979=Localisation!$C$67,4,IF(B1979=Localisation!$C$68,5,IF(OR(B1979=1,B1979=2,B1979=3,B1979=4,B1979=5),B1979,"")))))))</f>
        <v/>
      </c>
      <c r="E1979" s="11" t="str">
        <f>(IF(C1979=Localisation!$C$70,1,IF(C1979=Localisation!$C$71,2,IF(C1979=Localisation!$C$72,3,IF(C1979=Localisation!$C$73,4,IF(C1979=Localisation!$C$74,5,IF(OR(C1979=1,C1979=2,C1979=3,C1979=4,C1979=5),C1979,"")))))))</f>
        <v/>
      </c>
      <c r="F1979" s="55" t="e">
        <f t="shared" si="88"/>
        <v>#VALUE!</v>
      </c>
      <c r="G1979" s="55" t="e">
        <f t="shared" si="89"/>
        <v>#VALUE!</v>
      </c>
    </row>
    <row r="1980" spans="4:7" x14ac:dyDescent="0.3">
      <c r="D1980" s="11" t="str">
        <f>(IF(B1980=Localisation!$C$64,1,IF(B1980=Localisation!$C$65,2,IF(B1980=Localisation!$C$66,3,IF(B1980=Localisation!$C$67,4,IF(B1980=Localisation!$C$68,5,IF(OR(B1980=1,B1980=2,B1980=3,B1980=4,B1980=5),B1980,"")))))))</f>
        <v/>
      </c>
      <c r="E1980" s="11" t="str">
        <f>(IF(C1980=Localisation!$C$70,1,IF(C1980=Localisation!$C$71,2,IF(C1980=Localisation!$C$72,3,IF(C1980=Localisation!$C$73,4,IF(C1980=Localisation!$C$74,5,IF(OR(C1980=1,C1980=2,C1980=3,C1980=4,C1980=5),C1980,"")))))))</f>
        <v/>
      </c>
      <c r="F1980" s="55" t="e">
        <f t="shared" si="88"/>
        <v>#VALUE!</v>
      </c>
      <c r="G1980" s="55" t="e">
        <f t="shared" si="89"/>
        <v>#VALUE!</v>
      </c>
    </row>
    <row r="1981" spans="4:7" x14ac:dyDescent="0.3">
      <c r="D1981" s="11" t="str">
        <f>(IF(B1981=Localisation!$C$64,1,IF(B1981=Localisation!$C$65,2,IF(B1981=Localisation!$C$66,3,IF(B1981=Localisation!$C$67,4,IF(B1981=Localisation!$C$68,5,IF(OR(B1981=1,B1981=2,B1981=3,B1981=4,B1981=5),B1981,"")))))))</f>
        <v/>
      </c>
      <c r="E1981" s="11" t="str">
        <f>(IF(C1981=Localisation!$C$70,1,IF(C1981=Localisation!$C$71,2,IF(C1981=Localisation!$C$72,3,IF(C1981=Localisation!$C$73,4,IF(C1981=Localisation!$C$74,5,IF(OR(C1981=1,C1981=2,C1981=3,C1981=4,C1981=5),C1981,"")))))))</f>
        <v/>
      </c>
      <c r="F1981" s="55" t="e">
        <f t="shared" si="88"/>
        <v>#VALUE!</v>
      </c>
      <c r="G1981" s="55" t="e">
        <f t="shared" si="89"/>
        <v>#VALUE!</v>
      </c>
    </row>
    <row r="1982" spans="4:7" x14ac:dyDescent="0.3">
      <c r="D1982" s="11" t="str">
        <f>(IF(B1982=Localisation!$C$64,1,IF(B1982=Localisation!$C$65,2,IF(B1982=Localisation!$C$66,3,IF(B1982=Localisation!$C$67,4,IF(B1982=Localisation!$C$68,5,IF(OR(B1982=1,B1982=2,B1982=3,B1982=4,B1982=5),B1982,"")))))))</f>
        <v/>
      </c>
      <c r="E1982" s="11" t="str">
        <f>(IF(C1982=Localisation!$C$70,1,IF(C1982=Localisation!$C$71,2,IF(C1982=Localisation!$C$72,3,IF(C1982=Localisation!$C$73,4,IF(C1982=Localisation!$C$74,5,IF(OR(C1982=1,C1982=2,C1982=3,C1982=4,C1982=5),C1982,"")))))))</f>
        <v/>
      </c>
      <c r="F1982" s="55" t="e">
        <f t="shared" si="88"/>
        <v>#VALUE!</v>
      </c>
      <c r="G1982" s="55" t="e">
        <f t="shared" si="89"/>
        <v>#VALUE!</v>
      </c>
    </row>
    <row r="1983" spans="4:7" x14ac:dyDescent="0.3">
      <c r="D1983" s="11" t="str">
        <f>(IF(B1983=Localisation!$C$64,1,IF(B1983=Localisation!$C$65,2,IF(B1983=Localisation!$C$66,3,IF(B1983=Localisation!$C$67,4,IF(B1983=Localisation!$C$68,5,IF(OR(B1983=1,B1983=2,B1983=3,B1983=4,B1983=5),B1983,"")))))))</f>
        <v/>
      </c>
      <c r="E1983" s="11" t="str">
        <f>(IF(C1983=Localisation!$C$70,1,IF(C1983=Localisation!$C$71,2,IF(C1983=Localisation!$C$72,3,IF(C1983=Localisation!$C$73,4,IF(C1983=Localisation!$C$74,5,IF(OR(C1983=1,C1983=2,C1983=3,C1983=4,C1983=5),C1983,"")))))))</f>
        <v/>
      </c>
      <c r="F1983" s="55" t="e">
        <f t="shared" si="88"/>
        <v>#VALUE!</v>
      </c>
      <c r="G1983" s="55" t="e">
        <f t="shared" si="89"/>
        <v>#VALUE!</v>
      </c>
    </row>
    <row r="1984" spans="4:7" x14ac:dyDescent="0.3">
      <c r="D1984" s="11" t="str">
        <f>(IF(B1984=Localisation!$C$64,1,IF(B1984=Localisation!$C$65,2,IF(B1984=Localisation!$C$66,3,IF(B1984=Localisation!$C$67,4,IF(B1984=Localisation!$C$68,5,IF(OR(B1984=1,B1984=2,B1984=3,B1984=4,B1984=5),B1984,"")))))))</f>
        <v/>
      </c>
      <c r="E1984" s="11" t="str">
        <f>(IF(C1984=Localisation!$C$70,1,IF(C1984=Localisation!$C$71,2,IF(C1984=Localisation!$C$72,3,IF(C1984=Localisation!$C$73,4,IF(C1984=Localisation!$C$74,5,IF(OR(C1984=1,C1984=2,C1984=3,C1984=4,C1984=5),C1984,"")))))))</f>
        <v/>
      </c>
      <c r="F1984" s="55" t="e">
        <f t="shared" si="88"/>
        <v>#VALUE!</v>
      </c>
      <c r="G1984" s="55" t="e">
        <f t="shared" si="89"/>
        <v>#VALUE!</v>
      </c>
    </row>
    <row r="1985" spans="4:7" x14ac:dyDescent="0.3">
      <c r="D1985" s="11" t="str">
        <f>(IF(B1985=Localisation!$C$64,1,IF(B1985=Localisation!$C$65,2,IF(B1985=Localisation!$C$66,3,IF(B1985=Localisation!$C$67,4,IF(B1985=Localisation!$C$68,5,IF(OR(B1985=1,B1985=2,B1985=3,B1985=4,B1985=5),B1985,"")))))))</f>
        <v/>
      </c>
      <c r="E1985" s="11" t="str">
        <f>(IF(C1985=Localisation!$C$70,1,IF(C1985=Localisation!$C$71,2,IF(C1985=Localisation!$C$72,3,IF(C1985=Localisation!$C$73,4,IF(C1985=Localisation!$C$74,5,IF(OR(C1985=1,C1985=2,C1985=3,C1985=4,C1985=5),C1985,"")))))))</f>
        <v/>
      </c>
      <c r="F1985" s="55" t="e">
        <f t="shared" si="88"/>
        <v>#VALUE!</v>
      </c>
      <c r="G1985" s="55" t="e">
        <f t="shared" si="89"/>
        <v>#VALUE!</v>
      </c>
    </row>
    <row r="1986" spans="4:7" x14ac:dyDescent="0.3">
      <c r="D1986" s="11" t="str">
        <f>(IF(B1986=Localisation!$C$64,1,IF(B1986=Localisation!$C$65,2,IF(B1986=Localisation!$C$66,3,IF(B1986=Localisation!$C$67,4,IF(B1986=Localisation!$C$68,5,IF(OR(B1986=1,B1986=2,B1986=3,B1986=4,B1986=5),B1986,"")))))))</f>
        <v/>
      </c>
      <c r="E1986" s="11" t="str">
        <f>(IF(C1986=Localisation!$C$70,1,IF(C1986=Localisation!$C$71,2,IF(C1986=Localisation!$C$72,3,IF(C1986=Localisation!$C$73,4,IF(C1986=Localisation!$C$74,5,IF(OR(C1986=1,C1986=2,C1986=3,C1986=4,C1986=5),C1986,"")))))))</f>
        <v/>
      </c>
      <c r="F1986" s="55" t="e">
        <f t="shared" si="88"/>
        <v>#VALUE!</v>
      </c>
      <c r="G1986" s="55" t="e">
        <f t="shared" si="89"/>
        <v>#VALUE!</v>
      </c>
    </row>
    <row r="1987" spans="4:7" x14ac:dyDescent="0.3">
      <c r="D1987" s="11" t="str">
        <f>(IF(B1987=Localisation!$C$64,1,IF(B1987=Localisation!$C$65,2,IF(B1987=Localisation!$C$66,3,IF(B1987=Localisation!$C$67,4,IF(B1987=Localisation!$C$68,5,IF(OR(B1987=1,B1987=2,B1987=3,B1987=4,B1987=5),B1987,"")))))))</f>
        <v/>
      </c>
      <c r="E1987" s="11" t="str">
        <f>(IF(C1987=Localisation!$C$70,1,IF(C1987=Localisation!$C$71,2,IF(C1987=Localisation!$C$72,3,IF(C1987=Localisation!$C$73,4,IF(C1987=Localisation!$C$74,5,IF(OR(C1987=1,C1987=2,C1987=3,C1987=4,C1987=5),C1987,"")))))))</f>
        <v/>
      </c>
      <c r="F1987" s="55" t="e">
        <f t="shared" si="88"/>
        <v>#VALUE!</v>
      </c>
      <c r="G1987" s="55" t="e">
        <f t="shared" si="89"/>
        <v>#VALUE!</v>
      </c>
    </row>
    <row r="1988" spans="4:7" x14ac:dyDescent="0.3">
      <c r="D1988" s="11" t="str">
        <f>(IF(B1988=Localisation!$C$64,1,IF(B1988=Localisation!$C$65,2,IF(B1988=Localisation!$C$66,3,IF(B1988=Localisation!$C$67,4,IF(B1988=Localisation!$C$68,5,IF(OR(B1988=1,B1988=2,B1988=3,B1988=4,B1988=5),B1988,"")))))))</f>
        <v/>
      </c>
      <c r="E1988" s="11" t="str">
        <f>(IF(C1988=Localisation!$C$70,1,IF(C1988=Localisation!$C$71,2,IF(C1988=Localisation!$C$72,3,IF(C1988=Localisation!$C$73,4,IF(C1988=Localisation!$C$74,5,IF(OR(C1988=1,C1988=2,C1988=3,C1988=4,C1988=5),C1988,"")))))))</f>
        <v/>
      </c>
      <c r="F1988" s="55" t="e">
        <f t="shared" si="88"/>
        <v>#VALUE!</v>
      </c>
      <c r="G1988" s="55" t="e">
        <f t="shared" si="89"/>
        <v>#VALUE!</v>
      </c>
    </row>
    <row r="1989" spans="4:7" x14ac:dyDescent="0.3">
      <c r="D1989" s="11" t="str">
        <f>(IF(B1989=Localisation!$C$64,1,IF(B1989=Localisation!$C$65,2,IF(B1989=Localisation!$C$66,3,IF(B1989=Localisation!$C$67,4,IF(B1989=Localisation!$C$68,5,IF(OR(B1989=1,B1989=2,B1989=3,B1989=4,B1989=5),B1989,"")))))))</f>
        <v/>
      </c>
      <c r="E1989" s="11" t="str">
        <f>(IF(C1989=Localisation!$C$70,1,IF(C1989=Localisation!$C$71,2,IF(C1989=Localisation!$C$72,3,IF(C1989=Localisation!$C$73,4,IF(C1989=Localisation!$C$74,5,IF(OR(C1989=1,C1989=2,C1989=3,C1989=4,C1989=5),C1989,"")))))))</f>
        <v/>
      </c>
      <c r="F1989" s="55" t="e">
        <f t="shared" si="88"/>
        <v>#VALUE!</v>
      </c>
      <c r="G1989" s="55" t="e">
        <f t="shared" si="89"/>
        <v>#VALUE!</v>
      </c>
    </row>
    <row r="1990" spans="4:7" x14ac:dyDescent="0.3">
      <c r="D1990" s="11" t="str">
        <f>(IF(B1990=Localisation!$C$64,1,IF(B1990=Localisation!$C$65,2,IF(B1990=Localisation!$C$66,3,IF(B1990=Localisation!$C$67,4,IF(B1990=Localisation!$C$68,5,IF(OR(B1990=1,B1990=2,B1990=3,B1990=4,B1990=5),B1990,"")))))))</f>
        <v/>
      </c>
      <c r="E1990" s="11" t="str">
        <f>(IF(C1990=Localisation!$C$70,1,IF(C1990=Localisation!$C$71,2,IF(C1990=Localisation!$C$72,3,IF(C1990=Localisation!$C$73,4,IF(C1990=Localisation!$C$74,5,IF(OR(C1990=1,C1990=2,C1990=3,C1990=4,C1990=5),C1990,"")))))))</f>
        <v/>
      </c>
      <c r="F1990" s="55" t="e">
        <f t="shared" si="88"/>
        <v>#VALUE!</v>
      </c>
      <c r="G1990" s="55" t="e">
        <f t="shared" si="89"/>
        <v>#VALUE!</v>
      </c>
    </row>
    <row r="1991" spans="4:7" x14ac:dyDescent="0.3">
      <c r="D1991" s="11" t="str">
        <f>(IF(B1991=Localisation!$C$64,1,IF(B1991=Localisation!$C$65,2,IF(B1991=Localisation!$C$66,3,IF(B1991=Localisation!$C$67,4,IF(B1991=Localisation!$C$68,5,IF(OR(B1991=1,B1991=2,B1991=3,B1991=4,B1991=5),B1991,"")))))))</f>
        <v/>
      </c>
      <c r="E1991" s="11" t="str">
        <f>(IF(C1991=Localisation!$C$70,1,IF(C1991=Localisation!$C$71,2,IF(C1991=Localisation!$C$72,3,IF(C1991=Localisation!$C$73,4,IF(C1991=Localisation!$C$74,5,IF(OR(C1991=1,C1991=2,C1991=3,C1991=4,C1991=5),C1991,"")))))))</f>
        <v/>
      </c>
      <c r="F1991" s="55" t="e">
        <f t="shared" si="88"/>
        <v>#VALUE!</v>
      </c>
      <c r="G1991" s="55" t="e">
        <f t="shared" si="89"/>
        <v>#VALUE!</v>
      </c>
    </row>
    <row r="1992" spans="4:7" x14ac:dyDescent="0.3">
      <c r="D1992" s="11" t="str">
        <f>(IF(B1992=Localisation!$C$64,1,IF(B1992=Localisation!$C$65,2,IF(B1992=Localisation!$C$66,3,IF(B1992=Localisation!$C$67,4,IF(B1992=Localisation!$C$68,5,IF(OR(B1992=1,B1992=2,B1992=3,B1992=4,B1992=5),B1992,"")))))))</f>
        <v/>
      </c>
      <c r="E1992" s="11" t="str">
        <f>(IF(C1992=Localisation!$C$70,1,IF(C1992=Localisation!$C$71,2,IF(C1992=Localisation!$C$72,3,IF(C1992=Localisation!$C$73,4,IF(C1992=Localisation!$C$74,5,IF(OR(C1992=1,C1992=2,C1992=3,C1992=4,C1992=5),C1992,"")))))))</f>
        <v/>
      </c>
      <c r="F1992" s="55" t="e">
        <f t="shared" si="88"/>
        <v>#VALUE!</v>
      </c>
      <c r="G1992" s="55" t="e">
        <f t="shared" si="89"/>
        <v>#VALUE!</v>
      </c>
    </row>
    <row r="1993" spans="4:7" x14ac:dyDescent="0.3">
      <c r="D1993" s="11" t="str">
        <f>(IF(B1993=Localisation!$C$64,1,IF(B1993=Localisation!$C$65,2,IF(B1993=Localisation!$C$66,3,IF(B1993=Localisation!$C$67,4,IF(B1993=Localisation!$C$68,5,IF(OR(B1993=1,B1993=2,B1993=3,B1993=4,B1993=5),B1993,"")))))))</f>
        <v/>
      </c>
      <c r="E1993" s="11" t="str">
        <f>(IF(C1993=Localisation!$C$70,1,IF(C1993=Localisation!$C$71,2,IF(C1993=Localisation!$C$72,3,IF(C1993=Localisation!$C$73,4,IF(C1993=Localisation!$C$74,5,IF(OR(C1993=1,C1993=2,C1993=3,C1993=4,C1993=5),C1993,"")))))))</f>
        <v/>
      </c>
      <c r="F1993" s="55" t="e">
        <f t="shared" si="88"/>
        <v>#VALUE!</v>
      </c>
      <c r="G1993" s="55" t="e">
        <f t="shared" si="89"/>
        <v>#VALUE!</v>
      </c>
    </row>
    <row r="1994" spans="4:7" x14ac:dyDescent="0.3">
      <c r="D1994" s="11" t="str">
        <f>(IF(B1994=Localisation!$C$64,1,IF(B1994=Localisation!$C$65,2,IF(B1994=Localisation!$C$66,3,IF(B1994=Localisation!$C$67,4,IF(B1994=Localisation!$C$68,5,IF(OR(B1994=1,B1994=2,B1994=3,B1994=4,B1994=5),B1994,"")))))))</f>
        <v/>
      </c>
      <c r="E1994" s="11" t="str">
        <f>(IF(C1994=Localisation!$C$70,1,IF(C1994=Localisation!$C$71,2,IF(C1994=Localisation!$C$72,3,IF(C1994=Localisation!$C$73,4,IF(C1994=Localisation!$C$74,5,IF(OR(C1994=1,C1994=2,C1994=3,C1994=4,C1994=5),C1994,"")))))))</f>
        <v/>
      </c>
      <c r="F1994" s="55" t="e">
        <f t="shared" si="88"/>
        <v>#VALUE!</v>
      </c>
      <c r="G1994" s="55" t="e">
        <f t="shared" si="89"/>
        <v>#VALUE!</v>
      </c>
    </row>
    <row r="1995" spans="4:7" x14ac:dyDescent="0.3">
      <c r="D1995" s="11" t="str">
        <f>(IF(B1995=Localisation!$C$64,1,IF(B1995=Localisation!$C$65,2,IF(B1995=Localisation!$C$66,3,IF(B1995=Localisation!$C$67,4,IF(B1995=Localisation!$C$68,5,IF(OR(B1995=1,B1995=2,B1995=3,B1995=4,B1995=5),B1995,"")))))))</f>
        <v/>
      </c>
      <c r="E1995" s="11" t="str">
        <f>(IF(C1995=Localisation!$C$70,1,IF(C1995=Localisation!$C$71,2,IF(C1995=Localisation!$C$72,3,IF(C1995=Localisation!$C$73,4,IF(C1995=Localisation!$C$74,5,IF(OR(C1995=1,C1995=2,C1995=3,C1995=4,C1995=5),C1995,"")))))))</f>
        <v/>
      </c>
      <c r="F1995" s="55" t="e">
        <f t="shared" si="88"/>
        <v>#VALUE!</v>
      </c>
      <c r="G1995" s="55" t="e">
        <f t="shared" si="89"/>
        <v>#VALUE!</v>
      </c>
    </row>
    <row r="1996" spans="4:7" x14ac:dyDescent="0.3">
      <c r="D1996" s="11" t="str">
        <f>(IF(B1996=Localisation!$C$64,1,IF(B1996=Localisation!$C$65,2,IF(B1996=Localisation!$C$66,3,IF(B1996=Localisation!$C$67,4,IF(B1996=Localisation!$C$68,5,IF(OR(B1996=1,B1996=2,B1996=3,B1996=4,B1996=5),B1996,"")))))))</f>
        <v/>
      </c>
      <c r="E1996" s="11" t="str">
        <f>(IF(C1996=Localisation!$C$70,1,IF(C1996=Localisation!$C$71,2,IF(C1996=Localisation!$C$72,3,IF(C1996=Localisation!$C$73,4,IF(C1996=Localisation!$C$74,5,IF(OR(C1996=1,C1996=2,C1996=3,C1996=4,C1996=5),C1996,"")))))))</f>
        <v/>
      </c>
      <c r="F1996" s="55" t="e">
        <f t="shared" si="88"/>
        <v>#VALUE!</v>
      </c>
      <c r="G1996" s="55" t="e">
        <f t="shared" si="89"/>
        <v>#VALUE!</v>
      </c>
    </row>
    <row r="1997" spans="4:7" x14ac:dyDescent="0.3">
      <c r="D1997" s="11" t="str">
        <f>(IF(B1997=Localisation!$C$64,1,IF(B1997=Localisation!$C$65,2,IF(B1997=Localisation!$C$66,3,IF(B1997=Localisation!$C$67,4,IF(B1997=Localisation!$C$68,5,IF(OR(B1997=1,B1997=2,B1997=3,B1997=4,B1997=5),B1997,"")))))))</f>
        <v/>
      </c>
      <c r="E1997" s="11" t="str">
        <f>(IF(C1997=Localisation!$C$70,1,IF(C1997=Localisation!$C$71,2,IF(C1997=Localisation!$C$72,3,IF(C1997=Localisation!$C$73,4,IF(C1997=Localisation!$C$74,5,IF(OR(C1997=1,C1997=2,C1997=3,C1997=4,C1997=5),C1997,"")))))))</f>
        <v/>
      </c>
      <c r="F1997" s="55" t="e">
        <f t="shared" si="88"/>
        <v>#VALUE!</v>
      </c>
      <c r="G1997" s="55" t="e">
        <f t="shared" si="89"/>
        <v>#VALUE!</v>
      </c>
    </row>
    <row r="1998" spans="4:7" x14ac:dyDescent="0.3">
      <c r="D1998" s="11" t="str">
        <f>(IF(B1998=Localisation!$C$64,1,IF(B1998=Localisation!$C$65,2,IF(B1998=Localisation!$C$66,3,IF(B1998=Localisation!$C$67,4,IF(B1998=Localisation!$C$68,5,IF(OR(B1998=1,B1998=2,B1998=3,B1998=4,B1998=5),B1998,"")))))))</f>
        <v/>
      </c>
      <c r="E1998" s="11" t="str">
        <f>(IF(C1998=Localisation!$C$70,1,IF(C1998=Localisation!$C$71,2,IF(C1998=Localisation!$C$72,3,IF(C1998=Localisation!$C$73,4,IF(C1998=Localisation!$C$74,5,IF(OR(C1998=1,C1998=2,C1998=3,C1998=4,C1998=5),C1998,"")))))))</f>
        <v/>
      </c>
      <c r="F1998" s="55" t="e">
        <f t="shared" si="88"/>
        <v>#VALUE!</v>
      </c>
      <c r="G1998" s="55" t="e">
        <f t="shared" si="89"/>
        <v>#VALUE!</v>
      </c>
    </row>
    <row r="1999" spans="4:7" x14ac:dyDescent="0.3">
      <c r="D1999" s="11" t="str">
        <f>(IF(B1999=Localisation!$C$64,1,IF(B1999=Localisation!$C$65,2,IF(B1999=Localisation!$C$66,3,IF(B1999=Localisation!$C$67,4,IF(B1999=Localisation!$C$68,5,IF(OR(B1999=1,B1999=2,B1999=3,B1999=4,B1999=5),B1999,"")))))))</f>
        <v/>
      </c>
      <c r="E1999" s="11" t="str">
        <f>(IF(C1999=Localisation!$C$70,1,IF(C1999=Localisation!$C$71,2,IF(C1999=Localisation!$C$72,3,IF(C1999=Localisation!$C$73,4,IF(C1999=Localisation!$C$74,5,IF(OR(C1999=1,C1999=2,C1999=3,C1999=4,C1999=5),C1999,"")))))))</f>
        <v/>
      </c>
      <c r="F1999" s="55" t="e">
        <f t="shared" si="88"/>
        <v>#VALUE!</v>
      </c>
      <c r="G1999" s="55" t="e">
        <f t="shared" si="89"/>
        <v>#VALUE!</v>
      </c>
    </row>
    <row r="2000" spans="4:7" x14ac:dyDescent="0.3">
      <c r="D2000" s="11" t="str">
        <f>(IF(B2000=Localisation!$C$64,1,IF(B2000=Localisation!$C$65,2,IF(B2000=Localisation!$C$66,3,IF(B2000=Localisation!$C$67,4,IF(B2000=Localisation!$C$68,5,IF(OR(B2000=1,B2000=2,B2000=3,B2000=4,B2000=5),B2000,"")))))))</f>
        <v/>
      </c>
      <c r="E2000" s="11" t="str">
        <f>(IF(C2000=Localisation!$C$70,1,IF(C2000=Localisation!$C$71,2,IF(C2000=Localisation!$C$72,3,IF(C2000=Localisation!$C$73,4,IF(C2000=Localisation!$C$74,5,IF(OR(C2000=1,C2000=2,C2000=3,C2000=4,C2000=5),C2000,"")))))))</f>
        <v/>
      </c>
      <c r="F2000" s="55" t="e">
        <f t="shared" si="88"/>
        <v>#VALUE!</v>
      </c>
      <c r="G2000" s="55" t="e">
        <f t="shared" si="89"/>
        <v>#VALUE!</v>
      </c>
    </row>
    <row r="2001" spans="4:7" x14ac:dyDescent="0.3">
      <c r="D2001" s="11" t="str">
        <f>(IF(B2001=Localisation!$C$64,1,IF(B2001=Localisation!$C$65,2,IF(B2001=Localisation!$C$66,3,IF(B2001=Localisation!$C$67,4,IF(B2001=Localisation!$C$68,5,IF(OR(B2001=1,B2001=2,B2001=3,B2001=4,B2001=5),B2001,"")))))))</f>
        <v/>
      </c>
      <c r="E2001" s="11" t="str">
        <f>(IF(C2001=Localisation!$C$70,1,IF(C2001=Localisation!$C$71,2,IF(C2001=Localisation!$C$72,3,IF(C2001=Localisation!$C$73,4,IF(C2001=Localisation!$C$74,5,IF(OR(C2001=1,C2001=2,C2001=3,C2001=4,C2001=5),C2001,"")))))))</f>
        <v/>
      </c>
      <c r="F2001" s="55" t="e">
        <f t="shared" si="88"/>
        <v>#VALUE!</v>
      </c>
      <c r="G2001" s="55" t="e">
        <f t="shared" si="89"/>
        <v>#VALUE!</v>
      </c>
    </row>
    <row r="2002" spans="4:7" x14ac:dyDescent="0.3">
      <c r="D2002" s="11" t="str">
        <f>(IF(B2002=Localisation!$C$64,1,IF(B2002=Localisation!$C$65,2,IF(B2002=Localisation!$C$66,3,IF(B2002=Localisation!$C$67,4,IF(B2002=Localisation!$C$68,5,IF(OR(B2002=1,B2002=2,B2002=3,B2002=4,B2002=5),B2002,"")))))))</f>
        <v/>
      </c>
      <c r="E2002" s="11" t="str">
        <f>(IF(C2002=Localisation!$C$70,1,IF(C2002=Localisation!$C$71,2,IF(C2002=Localisation!$C$72,3,IF(C2002=Localisation!$C$73,4,IF(C2002=Localisation!$C$74,5,IF(OR(C2002=1,C2002=2,C2002=3,C2002=4,C2002=5),C2002,"")))))))</f>
        <v/>
      </c>
      <c r="F2002" s="55" t="e">
        <f t="shared" si="88"/>
        <v>#VALUE!</v>
      </c>
      <c r="G2002" s="55" t="e">
        <f t="shared" si="89"/>
        <v>#VALUE!</v>
      </c>
    </row>
    <row r="2003" spans="4:7" x14ac:dyDescent="0.3">
      <c r="D2003" s="11" t="str">
        <f>(IF(B2003=Localisation!$C$64,1,IF(B2003=Localisation!$C$65,2,IF(B2003=Localisation!$C$66,3,IF(B2003=Localisation!$C$67,4,IF(B2003=Localisation!$C$68,5,IF(OR(B2003=1,B2003=2,B2003=3,B2003=4,B2003=5),B2003,"")))))))</f>
        <v/>
      </c>
      <c r="E2003" s="11" t="str">
        <f>(IF(C2003=Localisation!$C$70,1,IF(C2003=Localisation!$C$71,2,IF(C2003=Localisation!$C$72,3,IF(C2003=Localisation!$C$73,4,IF(C2003=Localisation!$C$74,5,IF(OR(C2003=1,C2003=2,C2003=3,C2003=4,C2003=5),C2003,"")))))))</f>
        <v/>
      </c>
      <c r="F2003" s="55" t="e">
        <f t="shared" si="88"/>
        <v>#VALUE!</v>
      </c>
      <c r="G2003" s="55" t="e">
        <f t="shared" si="89"/>
        <v>#VALUE!</v>
      </c>
    </row>
    <row r="2004" spans="4:7" x14ac:dyDescent="0.3">
      <c r="D2004" s="11" t="str">
        <f>(IF(B2004=Localisation!$C$64,1,IF(B2004=Localisation!$C$65,2,IF(B2004=Localisation!$C$66,3,IF(B2004=Localisation!$C$67,4,IF(B2004=Localisation!$C$68,5,IF(OR(B2004=1,B2004=2,B2004=3,B2004=4,B2004=5),B2004,"")))))))</f>
        <v/>
      </c>
      <c r="E2004" s="11" t="str">
        <f>(IF(C2004=Localisation!$C$70,1,IF(C2004=Localisation!$C$71,2,IF(C2004=Localisation!$C$72,3,IF(C2004=Localisation!$C$73,4,IF(C2004=Localisation!$C$74,5,IF(OR(C2004=1,C2004=2,C2004=3,C2004=4,C2004=5),C2004,"")))))))</f>
        <v/>
      </c>
      <c r="F2004" s="55" t="e">
        <f t="shared" si="88"/>
        <v>#VALUE!</v>
      </c>
      <c r="G2004" s="55" t="e">
        <f t="shared" si="89"/>
        <v>#VALUE!</v>
      </c>
    </row>
    <row r="2005" spans="4:7" x14ac:dyDescent="0.3">
      <c r="D2005" s="11" t="str">
        <f>(IF(B2005=Localisation!$C$64,1,IF(B2005=Localisation!$C$65,2,IF(B2005=Localisation!$C$66,3,IF(B2005=Localisation!$C$67,4,IF(B2005=Localisation!$C$68,5,IF(OR(B2005=1,B2005=2,B2005=3,B2005=4,B2005=5),B2005,"")))))))</f>
        <v/>
      </c>
      <c r="E2005" s="11" t="str">
        <f>(IF(C2005=Localisation!$C$70,1,IF(C2005=Localisation!$C$71,2,IF(C2005=Localisation!$C$72,3,IF(C2005=Localisation!$C$73,4,IF(C2005=Localisation!$C$74,5,IF(OR(C2005=1,C2005=2,C2005=3,C2005=4,C2005=5),C2005,"")))))))</f>
        <v/>
      </c>
      <c r="F2005" s="55" t="e">
        <f t="shared" si="88"/>
        <v>#VALUE!</v>
      </c>
      <c r="G2005" s="55" t="e">
        <f t="shared" si="89"/>
        <v>#VALUE!</v>
      </c>
    </row>
    <row r="2006" spans="4:7" x14ac:dyDescent="0.3">
      <c r="D2006" s="11" t="str">
        <f>(IF(B2006=Localisation!$C$64,1,IF(B2006=Localisation!$C$65,2,IF(B2006=Localisation!$C$66,3,IF(B2006=Localisation!$C$67,4,IF(B2006=Localisation!$C$68,5,IF(OR(B2006=1,B2006=2,B2006=3,B2006=4,B2006=5),B2006,"")))))))</f>
        <v/>
      </c>
      <c r="E2006" s="11" t="str">
        <f>(IF(C2006=Localisation!$C$70,1,IF(C2006=Localisation!$C$71,2,IF(C2006=Localisation!$C$72,3,IF(C2006=Localisation!$C$73,4,IF(C2006=Localisation!$C$74,5,IF(OR(C2006=1,C2006=2,C2006=3,C2006=4,C2006=5),C2006,"")))))))</f>
        <v/>
      </c>
      <c r="F2006" s="55" t="e">
        <f t="shared" si="88"/>
        <v>#VALUE!</v>
      </c>
      <c r="G2006" s="55" t="e">
        <f t="shared" si="89"/>
        <v>#VALUE!</v>
      </c>
    </row>
    <row r="2007" spans="4:7" x14ac:dyDescent="0.3">
      <c r="D2007" s="11" t="str">
        <f>(IF(B2007=Localisation!$C$64,1,IF(B2007=Localisation!$C$65,2,IF(B2007=Localisation!$C$66,3,IF(B2007=Localisation!$C$67,4,IF(B2007=Localisation!$C$68,5,IF(OR(B2007=1,B2007=2,B2007=3,B2007=4,B2007=5),B2007,"")))))))</f>
        <v/>
      </c>
      <c r="E2007" s="11" t="str">
        <f>(IF(C2007=Localisation!$C$70,1,IF(C2007=Localisation!$C$71,2,IF(C2007=Localisation!$C$72,3,IF(C2007=Localisation!$C$73,4,IF(C2007=Localisation!$C$74,5,IF(OR(C2007=1,C2007=2,C2007=3,C2007=4,C2007=5),C2007,"")))))))</f>
        <v/>
      </c>
      <c r="F2007" s="55" t="e">
        <f t="shared" si="88"/>
        <v>#VALUE!</v>
      </c>
      <c r="G2007" s="55" t="e">
        <f t="shared" si="89"/>
        <v>#VALUE!</v>
      </c>
    </row>
    <row r="2008" spans="4:7" x14ac:dyDescent="0.3">
      <c r="D2008" s="11" t="str">
        <f>(IF(B2008=Localisation!$C$64,1,IF(B2008=Localisation!$C$65,2,IF(B2008=Localisation!$C$66,3,IF(B2008=Localisation!$C$67,4,IF(B2008=Localisation!$C$68,5,IF(OR(B2008=1,B2008=2,B2008=3,B2008=4,B2008=5),B2008,"")))))))</f>
        <v/>
      </c>
      <c r="E2008" s="11" t="str">
        <f>(IF(C2008=Localisation!$C$70,1,IF(C2008=Localisation!$C$71,2,IF(C2008=Localisation!$C$72,3,IF(C2008=Localisation!$C$73,4,IF(C2008=Localisation!$C$74,5,IF(OR(C2008=1,C2008=2,C2008=3,C2008=4,C2008=5),C2008,"")))))))</f>
        <v/>
      </c>
      <c r="F2008" s="55" t="e">
        <f t="shared" si="88"/>
        <v>#VALUE!</v>
      </c>
      <c r="G2008" s="55" t="e">
        <f t="shared" si="89"/>
        <v>#VALUE!</v>
      </c>
    </row>
    <row r="2009" spans="4:7" x14ac:dyDescent="0.3">
      <c r="D2009" s="11" t="str">
        <f>(IF(B2009=Localisation!$C$64,1,IF(B2009=Localisation!$C$65,2,IF(B2009=Localisation!$C$66,3,IF(B2009=Localisation!$C$67,4,IF(B2009=Localisation!$C$68,5,IF(OR(B2009=1,B2009=2,B2009=3,B2009=4,B2009=5),B2009,"")))))))</f>
        <v/>
      </c>
      <c r="E2009" s="11" t="str">
        <f>(IF(C2009=Localisation!$C$70,1,IF(C2009=Localisation!$C$71,2,IF(C2009=Localisation!$C$72,3,IF(C2009=Localisation!$C$73,4,IF(C2009=Localisation!$C$74,5,IF(OR(C2009=1,C2009=2,C2009=3,C2009=4,C2009=5),C2009,"")))))))</f>
        <v/>
      </c>
      <c r="F2009" s="55" t="e">
        <f t="shared" si="88"/>
        <v>#VALUE!</v>
      </c>
      <c r="G2009" s="55" t="e">
        <f t="shared" si="89"/>
        <v>#VALUE!</v>
      </c>
    </row>
    <row r="2010" spans="4:7" x14ac:dyDescent="0.3">
      <c r="D2010" s="11" t="str">
        <f>(IF(B2010=Localisation!$C$64,1,IF(B2010=Localisation!$C$65,2,IF(B2010=Localisation!$C$66,3,IF(B2010=Localisation!$C$67,4,IF(B2010=Localisation!$C$68,5,IF(OR(B2010=1,B2010=2,B2010=3,B2010=4,B2010=5),B2010,"")))))))</f>
        <v/>
      </c>
      <c r="E2010" s="11" t="str">
        <f>(IF(C2010=Localisation!$C$70,1,IF(C2010=Localisation!$C$71,2,IF(C2010=Localisation!$C$72,3,IF(C2010=Localisation!$C$73,4,IF(C2010=Localisation!$C$74,5,IF(OR(C2010=1,C2010=2,C2010=3,C2010=4,C2010=5),C2010,"")))))))</f>
        <v/>
      </c>
      <c r="F2010" s="55" t="e">
        <f t="shared" si="88"/>
        <v>#VALUE!</v>
      </c>
      <c r="G2010" s="55" t="e">
        <f t="shared" si="89"/>
        <v>#VALUE!</v>
      </c>
    </row>
    <row r="2011" spans="4:7" x14ac:dyDescent="0.3">
      <c r="D2011" s="11" t="str">
        <f>(IF(B2011=Localisation!$C$64,1,IF(B2011=Localisation!$C$65,2,IF(B2011=Localisation!$C$66,3,IF(B2011=Localisation!$C$67,4,IF(B2011=Localisation!$C$68,5,IF(OR(B2011=1,B2011=2,B2011=3,B2011=4,B2011=5),B2011,"")))))))</f>
        <v/>
      </c>
      <c r="E2011" s="11" t="str">
        <f>(IF(C2011=Localisation!$C$70,1,IF(C2011=Localisation!$C$71,2,IF(C2011=Localisation!$C$72,3,IF(C2011=Localisation!$C$73,4,IF(C2011=Localisation!$C$74,5,IF(OR(C2011=1,C2011=2,C2011=3,C2011=4,C2011=5),C2011,"")))))))</f>
        <v/>
      </c>
      <c r="F2011" s="55" t="e">
        <f t="shared" si="88"/>
        <v>#VALUE!</v>
      </c>
      <c r="G2011" s="55" t="e">
        <f t="shared" si="89"/>
        <v>#VALUE!</v>
      </c>
    </row>
    <row r="2012" spans="4:7" x14ac:dyDescent="0.3">
      <c r="D2012" s="11" t="str">
        <f>(IF(B2012=Localisation!$C$64,1,IF(B2012=Localisation!$C$65,2,IF(B2012=Localisation!$C$66,3,IF(B2012=Localisation!$C$67,4,IF(B2012=Localisation!$C$68,5,IF(OR(B2012=1,B2012=2,B2012=3,B2012=4,B2012=5),B2012,"")))))))</f>
        <v/>
      </c>
      <c r="E2012" s="11" t="str">
        <f>(IF(C2012=Localisation!$C$70,1,IF(C2012=Localisation!$C$71,2,IF(C2012=Localisation!$C$72,3,IF(C2012=Localisation!$C$73,4,IF(C2012=Localisation!$C$74,5,IF(OR(C2012=1,C2012=2,C2012=3,C2012=4,C2012=5),C2012,"")))))))</f>
        <v/>
      </c>
      <c r="F2012" s="55" t="e">
        <f t="shared" si="88"/>
        <v>#VALUE!</v>
      </c>
      <c r="G2012" s="55" t="e">
        <f t="shared" si="89"/>
        <v>#VALUE!</v>
      </c>
    </row>
    <row r="2013" spans="4:7" x14ac:dyDescent="0.3">
      <c r="D2013" s="11" t="str">
        <f>(IF(B2013=Localisation!$C$64,1,IF(B2013=Localisation!$C$65,2,IF(B2013=Localisation!$C$66,3,IF(B2013=Localisation!$C$67,4,IF(B2013=Localisation!$C$68,5,IF(OR(B2013=1,B2013=2,B2013=3,B2013=4,B2013=5),B2013,"")))))))</f>
        <v/>
      </c>
      <c r="E2013" s="11" t="str">
        <f>(IF(C2013=Localisation!$C$70,1,IF(C2013=Localisation!$C$71,2,IF(C2013=Localisation!$C$72,3,IF(C2013=Localisation!$C$73,4,IF(C2013=Localisation!$C$74,5,IF(OR(C2013=1,C2013=2,C2013=3,C2013=4,C2013=5),C2013,"")))))))</f>
        <v/>
      </c>
      <c r="F2013" s="55" t="e">
        <f t="shared" si="88"/>
        <v>#VALUE!</v>
      </c>
      <c r="G2013" s="55" t="e">
        <f t="shared" si="89"/>
        <v>#VALUE!</v>
      </c>
    </row>
    <row r="2014" spans="4:7" x14ac:dyDescent="0.3">
      <c r="D2014" s="11" t="str">
        <f>(IF(B2014=Localisation!$C$64,1,IF(B2014=Localisation!$C$65,2,IF(B2014=Localisation!$C$66,3,IF(B2014=Localisation!$C$67,4,IF(B2014=Localisation!$C$68,5,IF(OR(B2014=1,B2014=2,B2014=3,B2014=4,B2014=5),B2014,"")))))))</f>
        <v/>
      </c>
      <c r="E2014" s="11" t="str">
        <f>(IF(C2014=Localisation!$C$70,1,IF(C2014=Localisation!$C$71,2,IF(C2014=Localisation!$C$72,3,IF(C2014=Localisation!$C$73,4,IF(C2014=Localisation!$C$74,5,IF(OR(C2014=1,C2014=2,C2014=3,C2014=4,C2014=5),C2014,"")))))))</f>
        <v/>
      </c>
      <c r="F2014" s="55" t="e">
        <f t="shared" si="88"/>
        <v>#VALUE!</v>
      </c>
      <c r="G2014" s="55" t="e">
        <f t="shared" si="89"/>
        <v>#VALUE!</v>
      </c>
    </row>
    <row r="2015" spans="4:7" x14ac:dyDescent="0.3">
      <c r="D2015" s="11" t="str">
        <f>(IF(B2015=Localisation!$C$64,1,IF(B2015=Localisation!$C$65,2,IF(B2015=Localisation!$C$66,3,IF(B2015=Localisation!$C$67,4,IF(B2015=Localisation!$C$68,5,IF(OR(B2015=1,B2015=2,B2015=3,B2015=4,B2015=5),B2015,"")))))))</f>
        <v/>
      </c>
      <c r="E2015" s="11" t="str">
        <f>(IF(C2015=Localisation!$C$70,1,IF(C2015=Localisation!$C$71,2,IF(C2015=Localisation!$C$72,3,IF(C2015=Localisation!$C$73,4,IF(C2015=Localisation!$C$74,5,IF(OR(C2015=1,C2015=2,C2015=3,C2015=4,C2015=5),C2015,"")))))))</f>
        <v/>
      </c>
      <c r="F2015" s="55" t="e">
        <f t="shared" si="88"/>
        <v>#VALUE!</v>
      </c>
      <c r="G2015" s="55" t="e">
        <f t="shared" si="89"/>
        <v>#VALUE!</v>
      </c>
    </row>
    <row r="2016" spans="4:7" x14ac:dyDescent="0.3">
      <c r="D2016" s="11" t="str">
        <f>(IF(B2016=Localisation!$C$64,1,IF(B2016=Localisation!$C$65,2,IF(B2016=Localisation!$C$66,3,IF(B2016=Localisation!$C$67,4,IF(B2016=Localisation!$C$68,5,IF(OR(B2016=1,B2016=2,B2016=3,B2016=4,B2016=5),B2016,"")))))))</f>
        <v/>
      </c>
      <c r="E2016" s="11" t="str">
        <f>(IF(C2016=Localisation!$C$70,1,IF(C2016=Localisation!$C$71,2,IF(C2016=Localisation!$C$72,3,IF(C2016=Localisation!$C$73,4,IF(C2016=Localisation!$C$74,5,IF(OR(C2016=1,C2016=2,C2016=3,C2016=4,C2016=5),C2016,"")))))))</f>
        <v/>
      </c>
      <c r="F2016" s="55" t="e">
        <f t="shared" si="88"/>
        <v>#VALUE!</v>
      </c>
      <c r="G2016" s="55" t="e">
        <f t="shared" si="89"/>
        <v>#VALUE!</v>
      </c>
    </row>
    <row r="2017" spans="4:7" x14ac:dyDescent="0.3">
      <c r="D2017" s="11" t="str">
        <f>(IF(B2017=Localisation!$C$64,1,IF(B2017=Localisation!$C$65,2,IF(B2017=Localisation!$C$66,3,IF(B2017=Localisation!$C$67,4,IF(B2017=Localisation!$C$68,5,IF(OR(B2017=1,B2017=2,B2017=3,B2017=4,B2017=5),B2017,"")))))))</f>
        <v/>
      </c>
      <c r="E2017" s="11" t="str">
        <f>(IF(C2017=Localisation!$C$70,1,IF(C2017=Localisation!$C$71,2,IF(C2017=Localisation!$C$72,3,IF(C2017=Localisation!$C$73,4,IF(C2017=Localisation!$C$74,5,IF(OR(C2017=1,C2017=2,C2017=3,C2017=4,C2017=5),C2017,"")))))))</f>
        <v/>
      </c>
      <c r="F2017" s="55" t="e">
        <f t="shared" si="88"/>
        <v>#VALUE!</v>
      </c>
      <c r="G2017" s="55" t="e">
        <f t="shared" si="89"/>
        <v>#VALUE!</v>
      </c>
    </row>
    <row r="2018" spans="4:7" x14ac:dyDescent="0.3">
      <c r="D2018" s="11" t="str">
        <f>(IF(B2018=Localisation!$C$64,1,IF(B2018=Localisation!$C$65,2,IF(B2018=Localisation!$C$66,3,IF(B2018=Localisation!$C$67,4,IF(B2018=Localisation!$C$68,5,IF(OR(B2018=1,B2018=2,B2018=3,B2018=4,B2018=5),B2018,"")))))))</f>
        <v/>
      </c>
      <c r="E2018" s="11" t="str">
        <f>(IF(C2018=Localisation!$C$70,1,IF(C2018=Localisation!$C$71,2,IF(C2018=Localisation!$C$72,3,IF(C2018=Localisation!$C$73,4,IF(C2018=Localisation!$C$74,5,IF(OR(C2018=1,C2018=2,C2018=3,C2018=4,C2018=5),C2018,"")))))))</f>
        <v/>
      </c>
      <c r="F2018" s="55" t="e">
        <f t="shared" ref="F2018:F2081" si="90">(((D2018+E2018)-2)/8)</f>
        <v>#VALUE!</v>
      </c>
      <c r="G2018" s="55" t="e">
        <f t="shared" ref="G2018:G2081" si="91">(0.65*(((D2018+E2018-2)*100)/8)+22.9)/100</f>
        <v>#VALUE!</v>
      </c>
    </row>
    <row r="2019" spans="4:7" x14ac:dyDescent="0.3">
      <c r="D2019" s="11" t="str">
        <f>(IF(B2019=Localisation!$C$64,1,IF(B2019=Localisation!$C$65,2,IF(B2019=Localisation!$C$66,3,IF(B2019=Localisation!$C$67,4,IF(B2019=Localisation!$C$68,5,IF(OR(B2019=1,B2019=2,B2019=3,B2019=4,B2019=5),B2019,"")))))))</f>
        <v/>
      </c>
      <c r="E2019" s="11" t="str">
        <f>(IF(C2019=Localisation!$C$70,1,IF(C2019=Localisation!$C$71,2,IF(C2019=Localisation!$C$72,3,IF(C2019=Localisation!$C$73,4,IF(C2019=Localisation!$C$74,5,IF(OR(C2019=1,C2019=2,C2019=3,C2019=4,C2019=5),C2019,"")))))))</f>
        <v/>
      </c>
      <c r="F2019" s="55" t="e">
        <f t="shared" si="90"/>
        <v>#VALUE!</v>
      </c>
      <c r="G2019" s="55" t="e">
        <f t="shared" si="91"/>
        <v>#VALUE!</v>
      </c>
    </row>
    <row r="2020" spans="4:7" x14ac:dyDescent="0.3">
      <c r="D2020" s="11" t="str">
        <f>(IF(B2020=Localisation!$C$64,1,IF(B2020=Localisation!$C$65,2,IF(B2020=Localisation!$C$66,3,IF(B2020=Localisation!$C$67,4,IF(B2020=Localisation!$C$68,5,IF(OR(B2020=1,B2020=2,B2020=3,B2020=4,B2020=5),B2020,"")))))))</f>
        <v/>
      </c>
      <c r="E2020" s="11" t="str">
        <f>(IF(C2020=Localisation!$C$70,1,IF(C2020=Localisation!$C$71,2,IF(C2020=Localisation!$C$72,3,IF(C2020=Localisation!$C$73,4,IF(C2020=Localisation!$C$74,5,IF(OR(C2020=1,C2020=2,C2020=3,C2020=4,C2020=5),C2020,"")))))))</f>
        <v/>
      </c>
      <c r="F2020" s="55" t="e">
        <f t="shared" si="90"/>
        <v>#VALUE!</v>
      </c>
      <c r="G2020" s="55" t="e">
        <f t="shared" si="91"/>
        <v>#VALUE!</v>
      </c>
    </row>
    <row r="2021" spans="4:7" x14ac:dyDescent="0.3">
      <c r="D2021" s="11" t="str">
        <f>(IF(B2021=Localisation!$C$64,1,IF(B2021=Localisation!$C$65,2,IF(B2021=Localisation!$C$66,3,IF(B2021=Localisation!$C$67,4,IF(B2021=Localisation!$C$68,5,IF(OR(B2021=1,B2021=2,B2021=3,B2021=4,B2021=5),B2021,"")))))))</f>
        <v/>
      </c>
      <c r="E2021" s="11" t="str">
        <f>(IF(C2021=Localisation!$C$70,1,IF(C2021=Localisation!$C$71,2,IF(C2021=Localisation!$C$72,3,IF(C2021=Localisation!$C$73,4,IF(C2021=Localisation!$C$74,5,IF(OR(C2021=1,C2021=2,C2021=3,C2021=4,C2021=5),C2021,"")))))))</f>
        <v/>
      </c>
      <c r="F2021" s="55" t="e">
        <f t="shared" si="90"/>
        <v>#VALUE!</v>
      </c>
      <c r="G2021" s="55" t="e">
        <f t="shared" si="91"/>
        <v>#VALUE!</v>
      </c>
    </row>
    <row r="2022" spans="4:7" x14ac:dyDescent="0.3">
      <c r="D2022" s="11" t="str">
        <f>(IF(B2022=Localisation!$C$64,1,IF(B2022=Localisation!$C$65,2,IF(B2022=Localisation!$C$66,3,IF(B2022=Localisation!$C$67,4,IF(B2022=Localisation!$C$68,5,IF(OR(B2022=1,B2022=2,B2022=3,B2022=4,B2022=5),B2022,"")))))))</f>
        <v/>
      </c>
      <c r="E2022" s="11" t="str">
        <f>(IF(C2022=Localisation!$C$70,1,IF(C2022=Localisation!$C$71,2,IF(C2022=Localisation!$C$72,3,IF(C2022=Localisation!$C$73,4,IF(C2022=Localisation!$C$74,5,IF(OR(C2022=1,C2022=2,C2022=3,C2022=4,C2022=5),C2022,"")))))))</f>
        <v/>
      </c>
      <c r="F2022" s="55" t="e">
        <f t="shared" si="90"/>
        <v>#VALUE!</v>
      </c>
      <c r="G2022" s="55" t="e">
        <f t="shared" si="91"/>
        <v>#VALUE!</v>
      </c>
    </row>
    <row r="2023" spans="4:7" x14ac:dyDescent="0.3">
      <c r="D2023" s="11" t="str">
        <f>(IF(B2023=Localisation!$C$64,1,IF(B2023=Localisation!$C$65,2,IF(B2023=Localisation!$C$66,3,IF(B2023=Localisation!$C$67,4,IF(B2023=Localisation!$C$68,5,IF(OR(B2023=1,B2023=2,B2023=3,B2023=4,B2023=5),B2023,"")))))))</f>
        <v/>
      </c>
      <c r="E2023" s="11" t="str">
        <f>(IF(C2023=Localisation!$C$70,1,IF(C2023=Localisation!$C$71,2,IF(C2023=Localisation!$C$72,3,IF(C2023=Localisation!$C$73,4,IF(C2023=Localisation!$C$74,5,IF(OR(C2023=1,C2023=2,C2023=3,C2023=4,C2023=5),C2023,"")))))))</f>
        <v/>
      </c>
      <c r="F2023" s="55" t="e">
        <f t="shared" si="90"/>
        <v>#VALUE!</v>
      </c>
      <c r="G2023" s="55" t="e">
        <f t="shared" si="91"/>
        <v>#VALUE!</v>
      </c>
    </row>
    <row r="2024" spans="4:7" x14ac:dyDescent="0.3">
      <c r="D2024" s="11" t="str">
        <f>(IF(B2024=Localisation!$C$64,1,IF(B2024=Localisation!$C$65,2,IF(B2024=Localisation!$C$66,3,IF(B2024=Localisation!$C$67,4,IF(B2024=Localisation!$C$68,5,IF(OR(B2024=1,B2024=2,B2024=3,B2024=4,B2024=5),B2024,"")))))))</f>
        <v/>
      </c>
      <c r="E2024" s="11" t="str">
        <f>(IF(C2024=Localisation!$C$70,1,IF(C2024=Localisation!$C$71,2,IF(C2024=Localisation!$C$72,3,IF(C2024=Localisation!$C$73,4,IF(C2024=Localisation!$C$74,5,IF(OR(C2024=1,C2024=2,C2024=3,C2024=4,C2024=5),C2024,"")))))))</f>
        <v/>
      </c>
      <c r="F2024" s="55" t="e">
        <f t="shared" si="90"/>
        <v>#VALUE!</v>
      </c>
      <c r="G2024" s="55" t="e">
        <f t="shared" si="91"/>
        <v>#VALUE!</v>
      </c>
    </row>
    <row r="2025" spans="4:7" x14ac:dyDescent="0.3">
      <c r="D2025" s="11" t="str">
        <f>(IF(B2025=Localisation!$C$64,1,IF(B2025=Localisation!$C$65,2,IF(B2025=Localisation!$C$66,3,IF(B2025=Localisation!$C$67,4,IF(B2025=Localisation!$C$68,5,IF(OR(B2025=1,B2025=2,B2025=3,B2025=4,B2025=5),B2025,"")))))))</f>
        <v/>
      </c>
      <c r="E2025" s="11" t="str">
        <f>(IF(C2025=Localisation!$C$70,1,IF(C2025=Localisation!$C$71,2,IF(C2025=Localisation!$C$72,3,IF(C2025=Localisation!$C$73,4,IF(C2025=Localisation!$C$74,5,IF(OR(C2025=1,C2025=2,C2025=3,C2025=4,C2025=5),C2025,"")))))))</f>
        <v/>
      </c>
      <c r="F2025" s="55" t="e">
        <f t="shared" si="90"/>
        <v>#VALUE!</v>
      </c>
      <c r="G2025" s="55" t="e">
        <f t="shared" si="91"/>
        <v>#VALUE!</v>
      </c>
    </row>
    <row r="2026" spans="4:7" x14ac:dyDescent="0.3">
      <c r="D2026" s="11" t="str">
        <f>(IF(B2026=Localisation!$C$64,1,IF(B2026=Localisation!$C$65,2,IF(B2026=Localisation!$C$66,3,IF(B2026=Localisation!$C$67,4,IF(B2026=Localisation!$C$68,5,IF(OR(B2026=1,B2026=2,B2026=3,B2026=4,B2026=5),B2026,"")))))))</f>
        <v/>
      </c>
      <c r="E2026" s="11" t="str">
        <f>(IF(C2026=Localisation!$C$70,1,IF(C2026=Localisation!$C$71,2,IF(C2026=Localisation!$C$72,3,IF(C2026=Localisation!$C$73,4,IF(C2026=Localisation!$C$74,5,IF(OR(C2026=1,C2026=2,C2026=3,C2026=4,C2026=5),C2026,"")))))))</f>
        <v/>
      </c>
      <c r="F2026" s="55" t="e">
        <f t="shared" si="90"/>
        <v>#VALUE!</v>
      </c>
      <c r="G2026" s="55" t="e">
        <f t="shared" si="91"/>
        <v>#VALUE!</v>
      </c>
    </row>
    <row r="2027" spans="4:7" x14ac:dyDescent="0.3">
      <c r="D2027" s="11" t="str">
        <f>(IF(B2027=Localisation!$C$64,1,IF(B2027=Localisation!$C$65,2,IF(B2027=Localisation!$C$66,3,IF(B2027=Localisation!$C$67,4,IF(B2027=Localisation!$C$68,5,IF(OR(B2027=1,B2027=2,B2027=3,B2027=4,B2027=5),B2027,"")))))))</f>
        <v/>
      </c>
      <c r="E2027" s="11" t="str">
        <f>(IF(C2027=Localisation!$C$70,1,IF(C2027=Localisation!$C$71,2,IF(C2027=Localisation!$C$72,3,IF(C2027=Localisation!$C$73,4,IF(C2027=Localisation!$C$74,5,IF(OR(C2027=1,C2027=2,C2027=3,C2027=4,C2027=5),C2027,"")))))))</f>
        <v/>
      </c>
      <c r="F2027" s="55" t="e">
        <f t="shared" si="90"/>
        <v>#VALUE!</v>
      </c>
      <c r="G2027" s="55" t="e">
        <f t="shared" si="91"/>
        <v>#VALUE!</v>
      </c>
    </row>
    <row r="2028" spans="4:7" x14ac:dyDescent="0.3">
      <c r="D2028" s="11" t="str">
        <f>(IF(B2028=Localisation!$C$64,1,IF(B2028=Localisation!$C$65,2,IF(B2028=Localisation!$C$66,3,IF(B2028=Localisation!$C$67,4,IF(B2028=Localisation!$C$68,5,IF(OR(B2028=1,B2028=2,B2028=3,B2028=4,B2028=5),B2028,"")))))))</f>
        <v/>
      </c>
      <c r="E2028" s="11" t="str">
        <f>(IF(C2028=Localisation!$C$70,1,IF(C2028=Localisation!$C$71,2,IF(C2028=Localisation!$C$72,3,IF(C2028=Localisation!$C$73,4,IF(C2028=Localisation!$C$74,5,IF(OR(C2028=1,C2028=2,C2028=3,C2028=4,C2028=5),C2028,"")))))))</f>
        <v/>
      </c>
      <c r="F2028" s="55" t="e">
        <f t="shared" si="90"/>
        <v>#VALUE!</v>
      </c>
      <c r="G2028" s="55" t="e">
        <f t="shared" si="91"/>
        <v>#VALUE!</v>
      </c>
    </row>
    <row r="2029" spans="4:7" x14ac:dyDescent="0.3">
      <c r="D2029" s="11" t="str">
        <f>(IF(B2029=Localisation!$C$64,1,IF(B2029=Localisation!$C$65,2,IF(B2029=Localisation!$C$66,3,IF(B2029=Localisation!$C$67,4,IF(B2029=Localisation!$C$68,5,IF(OR(B2029=1,B2029=2,B2029=3,B2029=4,B2029=5),B2029,"")))))))</f>
        <v/>
      </c>
      <c r="E2029" s="11" t="str">
        <f>(IF(C2029=Localisation!$C$70,1,IF(C2029=Localisation!$C$71,2,IF(C2029=Localisation!$C$72,3,IF(C2029=Localisation!$C$73,4,IF(C2029=Localisation!$C$74,5,IF(OR(C2029=1,C2029=2,C2029=3,C2029=4,C2029=5),C2029,"")))))))</f>
        <v/>
      </c>
      <c r="F2029" s="55" t="e">
        <f t="shared" si="90"/>
        <v>#VALUE!</v>
      </c>
      <c r="G2029" s="55" t="e">
        <f t="shared" si="91"/>
        <v>#VALUE!</v>
      </c>
    </row>
    <row r="2030" spans="4:7" x14ac:dyDescent="0.3">
      <c r="D2030" s="11" t="str">
        <f>(IF(B2030=Localisation!$C$64,1,IF(B2030=Localisation!$C$65,2,IF(B2030=Localisation!$C$66,3,IF(B2030=Localisation!$C$67,4,IF(B2030=Localisation!$C$68,5,IF(OR(B2030=1,B2030=2,B2030=3,B2030=4,B2030=5),B2030,"")))))))</f>
        <v/>
      </c>
      <c r="E2030" s="11" t="str">
        <f>(IF(C2030=Localisation!$C$70,1,IF(C2030=Localisation!$C$71,2,IF(C2030=Localisation!$C$72,3,IF(C2030=Localisation!$C$73,4,IF(C2030=Localisation!$C$74,5,IF(OR(C2030=1,C2030=2,C2030=3,C2030=4,C2030=5),C2030,"")))))))</f>
        <v/>
      </c>
      <c r="F2030" s="55" t="e">
        <f t="shared" si="90"/>
        <v>#VALUE!</v>
      </c>
      <c r="G2030" s="55" t="e">
        <f t="shared" si="91"/>
        <v>#VALUE!</v>
      </c>
    </row>
    <row r="2031" spans="4:7" x14ac:dyDescent="0.3">
      <c r="D2031" s="11" t="str">
        <f>(IF(B2031=Localisation!$C$64,1,IF(B2031=Localisation!$C$65,2,IF(B2031=Localisation!$C$66,3,IF(B2031=Localisation!$C$67,4,IF(B2031=Localisation!$C$68,5,IF(OR(B2031=1,B2031=2,B2031=3,B2031=4,B2031=5),B2031,"")))))))</f>
        <v/>
      </c>
      <c r="E2031" s="11" t="str">
        <f>(IF(C2031=Localisation!$C$70,1,IF(C2031=Localisation!$C$71,2,IF(C2031=Localisation!$C$72,3,IF(C2031=Localisation!$C$73,4,IF(C2031=Localisation!$C$74,5,IF(OR(C2031=1,C2031=2,C2031=3,C2031=4,C2031=5),C2031,"")))))))</f>
        <v/>
      </c>
      <c r="F2031" s="55" t="e">
        <f t="shared" si="90"/>
        <v>#VALUE!</v>
      </c>
      <c r="G2031" s="55" t="e">
        <f t="shared" si="91"/>
        <v>#VALUE!</v>
      </c>
    </row>
    <row r="2032" spans="4:7" x14ac:dyDescent="0.3">
      <c r="D2032" s="11" t="str">
        <f>(IF(B2032=Localisation!$C$64,1,IF(B2032=Localisation!$C$65,2,IF(B2032=Localisation!$C$66,3,IF(B2032=Localisation!$C$67,4,IF(B2032=Localisation!$C$68,5,IF(OR(B2032=1,B2032=2,B2032=3,B2032=4,B2032=5),B2032,"")))))))</f>
        <v/>
      </c>
      <c r="E2032" s="11" t="str">
        <f>(IF(C2032=Localisation!$C$70,1,IF(C2032=Localisation!$C$71,2,IF(C2032=Localisation!$C$72,3,IF(C2032=Localisation!$C$73,4,IF(C2032=Localisation!$C$74,5,IF(OR(C2032=1,C2032=2,C2032=3,C2032=4,C2032=5),C2032,"")))))))</f>
        <v/>
      </c>
      <c r="F2032" s="55" t="e">
        <f t="shared" si="90"/>
        <v>#VALUE!</v>
      </c>
      <c r="G2032" s="55" t="e">
        <f t="shared" si="91"/>
        <v>#VALUE!</v>
      </c>
    </row>
    <row r="2033" spans="4:7" x14ac:dyDescent="0.3">
      <c r="D2033" s="11" t="str">
        <f>(IF(B2033=Localisation!$C$64,1,IF(B2033=Localisation!$C$65,2,IF(B2033=Localisation!$C$66,3,IF(B2033=Localisation!$C$67,4,IF(B2033=Localisation!$C$68,5,IF(OR(B2033=1,B2033=2,B2033=3,B2033=4,B2033=5),B2033,"")))))))</f>
        <v/>
      </c>
      <c r="E2033" s="11" t="str">
        <f>(IF(C2033=Localisation!$C$70,1,IF(C2033=Localisation!$C$71,2,IF(C2033=Localisation!$C$72,3,IF(C2033=Localisation!$C$73,4,IF(C2033=Localisation!$C$74,5,IF(OR(C2033=1,C2033=2,C2033=3,C2033=4,C2033=5),C2033,"")))))))</f>
        <v/>
      </c>
      <c r="F2033" s="55" t="e">
        <f t="shared" si="90"/>
        <v>#VALUE!</v>
      </c>
      <c r="G2033" s="55" t="e">
        <f t="shared" si="91"/>
        <v>#VALUE!</v>
      </c>
    </row>
    <row r="2034" spans="4:7" x14ac:dyDescent="0.3">
      <c r="D2034" s="11" t="str">
        <f>(IF(B2034=Localisation!$C$64,1,IF(B2034=Localisation!$C$65,2,IF(B2034=Localisation!$C$66,3,IF(B2034=Localisation!$C$67,4,IF(B2034=Localisation!$C$68,5,IF(OR(B2034=1,B2034=2,B2034=3,B2034=4,B2034=5),B2034,"")))))))</f>
        <v/>
      </c>
      <c r="E2034" s="11" t="str">
        <f>(IF(C2034=Localisation!$C$70,1,IF(C2034=Localisation!$C$71,2,IF(C2034=Localisation!$C$72,3,IF(C2034=Localisation!$C$73,4,IF(C2034=Localisation!$C$74,5,IF(OR(C2034=1,C2034=2,C2034=3,C2034=4,C2034=5),C2034,"")))))))</f>
        <v/>
      </c>
      <c r="F2034" s="55" t="e">
        <f t="shared" si="90"/>
        <v>#VALUE!</v>
      </c>
      <c r="G2034" s="55" t="e">
        <f t="shared" si="91"/>
        <v>#VALUE!</v>
      </c>
    </row>
    <row r="2035" spans="4:7" x14ac:dyDescent="0.3">
      <c r="D2035" s="11" t="str">
        <f>(IF(B2035=Localisation!$C$64,1,IF(B2035=Localisation!$C$65,2,IF(B2035=Localisation!$C$66,3,IF(B2035=Localisation!$C$67,4,IF(B2035=Localisation!$C$68,5,IF(OR(B2035=1,B2035=2,B2035=3,B2035=4,B2035=5),B2035,"")))))))</f>
        <v/>
      </c>
      <c r="E2035" s="11" t="str">
        <f>(IF(C2035=Localisation!$C$70,1,IF(C2035=Localisation!$C$71,2,IF(C2035=Localisation!$C$72,3,IF(C2035=Localisation!$C$73,4,IF(C2035=Localisation!$C$74,5,IF(OR(C2035=1,C2035=2,C2035=3,C2035=4,C2035=5),C2035,"")))))))</f>
        <v/>
      </c>
      <c r="F2035" s="55" t="e">
        <f t="shared" si="90"/>
        <v>#VALUE!</v>
      </c>
      <c r="G2035" s="55" t="e">
        <f t="shared" si="91"/>
        <v>#VALUE!</v>
      </c>
    </row>
    <row r="2036" spans="4:7" x14ac:dyDescent="0.3">
      <c r="D2036" s="11" t="str">
        <f>(IF(B2036=Localisation!$C$64,1,IF(B2036=Localisation!$C$65,2,IF(B2036=Localisation!$C$66,3,IF(B2036=Localisation!$C$67,4,IF(B2036=Localisation!$C$68,5,IF(OR(B2036=1,B2036=2,B2036=3,B2036=4,B2036=5),B2036,"")))))))</f>
        <v/>
      </c>
      <c r="E2036" s="11" t="str">
        <f>(IF(C2036=Localisation!$C$70,1,IF(C2036=Localisation!$C$71,2,IF(C2036=Localisation!$C$72,3,IF(C2036=Localisation!$C$73,4,IF(C2036=Localisation!$C$74,5,IF(OR(C2036=1,C2036=2,C2036=3,C2036=4,C2036=5),C2036,"")))))))</f>
        <v/>
      </c>
      <c r="F2036" s="55" t="e">
        <f t="shared" si="90"/>
        <v>#VALUE!</v>
      </c>
      <c r="G2036" s="55" t="e">
        <f t="shared" si="91"/>
        <v>#VALUE!</v>
      </c>
    </row>
    <row r="2037" spans="4:7" x14ac:dyDescent="0.3">
      <c r="D2037" s="11" t="str">
        <f>(IF(B2037=Localisation!$C$64,1,IF(B2037=Localisation!$C$65,2,IF(B2037=Localisation!$C$66,3,IF(B2037=Localisation!$C$67,4,IF(B2037=Localisation!$C$68,5,IF(OR(B2037=1,B2037=2,B2037=3,B2037=4,B2037=5),B2037,"")))))))</f>
        <v/>
      </c>
      <c r="E2037" s="11" t="str">
        <f>(IF(C2037=Localisation!$C$70,1,IF(C2037=Localisation!$C$71,2,IF(C2037=Localisation!$C$72,3,IF(C2037=Localisation!$C$73,4,IF(C2037=Localisation!$C$74,5,IF(OR(C2037=1,C2037=2,C2037=3,C2037=4,C2037=5),C2037,"")))))))</f>
        <v/>
      </c>
      <c r="F2037" s="55" t="e">
        <f t="shared" si="90"/>
        <v>#VALUE!</v>
      </c>
      <c r="G2037" s="55" t="e">
        <f t="shared" si="91"/>
        <v>#VALUE!</v>
      </c>
    </row>
    <row r="2038" spans="4:7" x14ac:dyDescent="0.3">
      <c r="D2038" s="11" t="str">
        <f>(IF(B2038=Localisation!$C$64,1,IF(B2038=Localisation!$C$65,2,IF(B2038=Localisation!$C$66,3,IF(B2038=Localisation!$C$67,4,IF(B2038=Localisation!$C$68,5,IF(OR(B2038=1,B2038=2,B2038=3,B2038=4,B2038=5),B2038,"")))))))</f>
        <v/>
      </c>
      <c r="E2038" s="11" t="str">
        <f>(IF(C2038=Localisation!$C$70,1,IF(C2038=Localisation!$C$71,2,IF(C2038=Localisation!$C$72,3,IF(C2038=Localisation!$C$73,4,IF(C2038=Localisation!$C$74,5,IF(OR(C2038=1,C2038=2,C2038=3,C2038=4,C2038=5),C2038,"")))))))</f>
        <v/>
      </c>
      <c r="F2038" s="55" t="e">
        <f t="shared" si="90"/>
        <v>#VALUE!</v>
      </c>
      <c r="G2038" s="55" t="e">
        <f t="shared" si="91"/>
        <v>#VALUE!</v>
      </c>
    </row>
    <row r="2039" spans="4:7" x14ac:dyDescent="0.3">
      <c r="D2039" s="11" t="str">
        <f>(IF(B2039=Localisation!$C$64,1,IF(B2039=Localisation!$C$65,2,IF(B2039=Localisation!$C$66,3,IF(B2039=Localisation!$C$67,4,IF(B2039=Localisation!$C$68,5,IF(OR(B2039=1,B2039=2,B2039=3,B2039=4,B2039=5),B2039,"")))))))</f>
        <v/>
      </c>
      <c r="E2039" s="11" t="str">
        <f>(IF(C2039=Localisation!$C$70,1,IF(C2039=Localisation!$C$71,2,IF(C2039=Localisation!$C$72,3,IF(C2039=Localisation!$C$73,4,IF(C2039=Localisation!$C$74,5,IF(OR(C2039=1,C2039=2,C2039=3,C2039=4,C2039=5),C2039,"")))))))</f>
        <v/>
      </c>
      <c r="F2039" s="55" t="e">
        <f t="shared" si="90"/>
        <v>#VALUE!</v>
      </c>
      <c r="G2039" s="55" t="e">
        <f t="shared" si="91"/>
        <v>#VALUE!</v>
      </c>
    </row>
    <row r="2040" spans="4:7" x14ac:dyDescent="0.3">
      <c r="D2040" s="11" t="str">
        <f>(IF(B2040=Localisation!$C$64,1,IF(B2040=Localisation!$C$65,2,IF(B2040=Localisation!$C$66,3,IF(B2040=Localisation!$C$67,4,IF(B2040=Localisation!$C$68,5,IF(OR(B2040=1,B2040=2,B2040=3,B2040=4,B2040=5),B2040,"")))))))</f>
        <v/>
      </c>
      <c r="E2040" s="11" t="str">
        <f>(IF(C2040=Localisation!$C$70,1,IF(C2040=Localisation!$C$71,2,IF(C2040=Localisation!$C$72,3,IF(C2040=Localisation!$C$73,4,IF(C2040=Localisation!$C$74,5,IF(OR(C2040=1,C2040=2,C2040=3,C2040=4,C2040=5),C2040,"")))))))</f>
        <v/>
      </c>
      <c r="F2040" s="55" t="e">
        <f t="shared" si="90"/>
        <v>#VALUE!</v>
      </c>
      <c r="G2040" s="55" t="e">
        <f t="shared" si="91"/>
        <v>#VALUE!</v>
      </c>
    </row>
    <row r="2041" spans="4:7" x14ac:dyDescent="0.3">
      <c r="D2041" s="11" t="str">
        <f>(IF(B2041=Localisation!$C$64,1,IF(B2041=Localisation!$C$65,2,IF(B2041=Localisation!$C$66,3,IF(B2041=Localisation!$C$67,4,IF(B2041=Localisation!$C$68,5,IF(OR(B2041=1,B2041=2,B2041=3,B2041=4,B2041=5),B2041,"")))))))</f>
        <v/>
      </c>
      <c r="E2041" s="11" t="str">
        <f>(IF(C2041=Localisation!$C$70,1,IF(C2041=Localisation!$C$71,2,IF(C2041=Localisation!$C$72,3,IF(C2041=Localisation!$C$73,4,IF(C2041=Localisation!$C$74,5,IF(OR(C2041=1,C2041=2,C2041=3,C2041=4,C2041=5),C2041,"")))))))</f>
        <v/>
      </c>
      <c r="F2041" s="55" t="e">
        <f t="shared" si="90"/>
        <v>#VALUE!</v>
      </c>
      <c r="G2041" s="55" t="e">
        <f t="shared" si="91"/>
        <v>#VALUE!</v>
      </c>
    </row>
    <row r="2042" spans="4:7" x14ac:dyDescent="0.3">
      <c r="D2042" s="11" t="str">
        <f>(IF(B2042=Localisation!$C$64,1,IF(B2042=Localisation!$C$65,2,IF(B2042=Localisation!$C$66,3,IF(B2042=Localisation!$C$67,4,IF(B2042=Localisation!$C$68,5,IF(OR(B2042=1,B2042=2,B2042=3,B2042=4,B2042=5),B2042,"")))))))</f>
        <v/>
      </c>
      <c r="E2042" s="11" t="str">
        <f>(IF(C2042=Localisation!$C$70,1,IF(C2042=Localisation!$C$71,2,IF(C2042=Localisation!$C$72,3,IF(C2042=Localisation!$C$73,4,IF(C2042=Localisation!$C$74,5,IF(OR(C2042=1,C2042=2,C2042=3,C2042=4,C2042=5),C2042,"")))))))</f>
        <v/>
      </c>
      <c r="F2042" s="55" t="e">
        <f t="shared" si="90"/>
        <v>#VALUE!</v>
      </c>
      <c r="G2042" s="55" t="e">
        <f t="shared" si="91"/>
        <v>#VALUE!</v>
      </c>
    </row>
    <row r="2043" spans="4:7" x14ac:dyDescent="0.3">
      <c r="D2043" s="11" t="str">
        <f>(IF(B2043=Localisation!$C$64,1,IF(B2043=Localisation!$C$65,2,IF(B2043=Localisation!$C$66,3,IF(B2043=Localisation!$C$67,4,IF(B2043=Localisation!$C$68,5,IF(OR(B2043=1,B2043=2,B2043=3,B2043=4,B2043=5),B2043,"")))))))</f>
        <v/>
      </c>
      <c r="E2043" s="11" t="str">
        <f>(IF(C2043=Localisation!$C$70,1,IF(C2043=Localisation!$C$71,2,IF(C2043=Localisation!$C$72,3,IF(C2043=Localisation!$C$73,4,IF(C2043=Localisation!$C$74,5,IF(OR(C2043=1,C2043=2,C2043=3,C2043=4,C2043=5),C2043,"")))))))</f>
        <v/>
      </c>
      <c r="F2043" s="55" t="e">
        <f t="shared" si="90"/>
        <v>#VALUE!</v>
      </c>
      <c r="G2043" s="55" t="e">
        <f t="shared" si="91"/>
        <v>#VALUE!</v>
      </c>
    </row>
    <row r="2044" spans="4:7" x14ac:dyDescent="0.3">
      <c r="D2044" s="11" t="str">
        <f>(IF(B2044=Localisation!$C$64,1,IF(B2044=Localisation!$C$65,2,IF(B2044=Localisation!$C$66,3,IF(B2044=Localisation!$C$67,4,IF(B2044=Localisation!$C$68,5,IF(OR(B2044=1,B2044=2,B2044=3,B2044=4,B2044=5),B2044,"")))))))</f>
        <v/>
      </c>
      <c r="E2044" s="11" t="str">
        <f>(IF(C2044=Localisation!$C$70,1,IF(C2044=Localisation!$C$71,2,IF(C2044=Localisation!$C$72,3,IF(C2044=Localisation!$C$73,4,IF(C2044=Localisation!$C$74,5,IF(OR(C2044=1,C2044=2,C2044=3,C2044=4,C2044=5),C2044,"")))))))</f>
        <v/>
      </c>
      <c r="F2044" s="55" t="e">
        <f t="shared" si="90"/>
        <v>#VALUE!</v>
      </c>
      <c r="G2044" s="55" t="e">
        <f t="shared" si="91"/>
        <v>#VALUE!</v>
      </c>
    </row>
    <row r="2045" spans="4:7" x14ac:dyDescent="0.3">
      <c r="D2045" s="11" t="str">
        <f>(IF(B2045=Localisation!$C$64,1,IF(B2045=Localisation!$C$65,2,IF(B2045=Localisation!$C$66,3,IF(B2045=Localisation!$C$67,4,IF(B2045=Localisation!$C$68,5,IF(OR(B2045=1,B2045=2,B2045=3,B2045=4,B2045=5),B2045,"")))))))</f>
        <v/>
      </c>
      <c r="E2045" s="11" t="str">
        <f>(IF(C2045=Localisation!$C$70,1,IF(C2045=Localisation!$C$71,2,IF(C2045=Localisation!$C$72,3,IF(C2045=Localisation!$C$73,4,IF(C2045=Localisation!$C$74,5,IF(OR(C2045=1,C2045=2,C2045=3,C2045=4,C2045=5),C2045,"")))))))</f>
        <v/>
      </c>
      <c r="F2045" s="55" t="e">
        <f t="shared" si="90"/>
        <v>#VALUE!</v>
      </c>
      <c r="G2045" s="55" t="e">
        <f t="shared" si="91"/>
        <v>#VALUE!</v>
      </c>
    </row>
    <row r="2046" spans="4:7" x14ac:dyDescent="0.3">
      <c r="D2046" s="11" t="str">
        <f>(IF(B2046=Localisation!$C$64,1,IF(B2046=Localisation!$C$65,2,IF(B2046=Localisation!$C$66,3,IF(B2046=Localisation!$C$67,4,IF(B2046=Localisation!$C$68,5,IF(OR(B2046=1,B2046=2,B2046=3,B2046=4,B2046=5),B2046,"")))))))</f>
        <v/>
      </c>
      <c r="E2046" s="11" t="str">
        <f>(IF(C2046=Localisation!$C$70,1,IF(C2046=Localisation!$C$71,2,IF(C2046=Localisation!$C$72,3,IF(C2046=Localisation!$C$73,4,IF(C2046=Localisation!$C$74,5,IF(OR(C2046=1,C2046=2,C2046=3,C2046=4,C2046=5),C2046,"")))))))</f>
        <v/>
      </c>
      <c r="F2046" s="55" t="e">
        <f t="shared" si="90"/>
        <v>#VALUE!</v>
      </c>
      <c r="G2046" s="55" t="e">
        <f t="shared" si="91"/>
        <v>#VALUE!</v>
      </c>
    </row>
    <row r="2047" spans="4:7" x14ac:dyDescent="0.3">
      <c r="D2047" s="11" t="str">
        <f>(IF(B2047=Localisation!$C$64,1,IF(B2047=Localisation!$C$65,2,IF(B2047=Localisation!$C$66,3,IF(B2047=Localisation!$C$67,4,IF(B2047=Localisation!$C$68,5,IF(OR(B2047=1,B2047=2,B2047=3,B2047=4,B2047=5),B2047,"")))))))</f>
        <v/>
      </c>
      <c r="E2047" s="11" t="str">
        <f>(IF(C2047=Localisation!$C$70,1,IF(C2047=Localisation!$C$71,2,IF(C2047=Localisation!$C$72,3,IF(C2047=Localisation!$C$73,4,IF(C2047=Localisation!$C$74,5,IF(OR(C2047=1,C2047=2,C2047=3,C2047=4,C2047=5),C2047,"")))))))</f>
        <v/>
      </c>
      <c r="F2047" s="55" t="e">
        <f t="shared" si="90"/>
        <v>#VALUE!</v>
      </c>
      <c r="G2047" s="55" t="e">
        <f t="shared" si="91"/>
        <v>#VALUE!</v>
      </c>
    </row>
    <row r="2048" spans="4:7" x14ac:dyDescent="0.3">
      <c r="D2048" s="11" t="str">
        <f>(IF(B2048=Localisation!$C$64,1,IF(B2048=Localisation!$C$65,2,IF(B2048=Localisation!$C$66,3,IF(B2048=Localisation!$C$67,4,IF(B2048=Localisation!$C$68,5,IF(OR(B2048=1,B2048=2,B2048=3,B2048=4,B2048=5),B2048,"")))))))</f>
        <v/>
      </c>
      <c r="E2048" s="11" t="str">
        <f>(IF(C2048=Localisation!$C$70,1,IF(C2048=Localisation!$C$71,2,IF(C2048=Localisation!$C$72,3,IF(C2048=Localisation!$C$73,4,IF(C2048=Localisation!$C$74,5,IF(OR(C2048=1,C2048=2,C2048=3,C2048=4,C2048=5),C2048,"")))))))</f>
        <v/>
      </c>
      <c r="F2048" s="55" t="e">
        <f t="shared" si="90"/>
        <v>#VALUE!</v>
      </c>
      <c r="G2048" s="55" t="e">
        <f t="shared" si="91"/>
        <v>#VALUE!</v>
      </c>
    </row>
    <row r="2049" spans="4:7" x14ac:dyDescent="0.3">
      <c r="D2049" s="11" t="str">
        <f>(IF(B2049=Localisation!$C$64,1,IF(B2049=Localisation!$C$65,2,IF(B2049=Localisation!$C$66,3,IF(B2049=Localisation!$C$67,4,IF(B2049=Localisation!$C$68,5,IF(OR(B2049=1,B2049=2,B2049=3,B2049=4,B2049=5),B2049,"")))))))</f>
        <v/>
      </c>
      <c r="E2049" s="11" t="str">
        <f>(IF(C2049=Localisation!$C$70,1,IF(C2049=Localisation!$C$71,2,IF(C2049=Localisation!$C$72,3,IF(C2049=Localisation!$C$73,4,IF(C2049=Localisation!$C$74,5,IF(OR(C2049=1,C2049=2,C2049=3,C2049=4,C2049=5),C2049,"")))))))</f>
        <v/>
      </c>
      <c r="F2049" s="55" t="e">
        <f t="shared" si="90"/>
        <v>#VALUE!</v>
      </c>
      <c r="G2049" s="55" t="e">
        <f t="shared" si="91"/>
        <v>#VALUE!</v>
      </c>
    </row>
    <row r="2050" spans="4:7" x14ac:dyDescent="0.3">
      <c r="D2050" s="11" t="str">
        <f>(IF(B2050=Localisation!$C$64,1,IF(B2050=Localisation!$C$65,2,IF(B2050=Localisation!$C$66,3,IF(B2050=Localisation!$C$67,4,IF(B2050=Localisation!$C$68,5,IF(OR(B2050=1,B2050=2,B2050=3,B2050=4,B2050=5),B2050,"")))))))</f>
        <v/>
      </c>
      <c r="E2050" s="11" t="str">
        <f>(IF(C2050=Localisation!$C$70,1,IF(C2050=Localisation!$C$71,2,IF(C2050=Localisation!$C$72,3,IF(C2050=Localisation!$C$73,4,IF(C2050=Localisation!$C$74,5,IF(OR(C2050=1,C2050=2,C2050=3,C2050=4,C2050=5),C2050,"")))))))</f>
        <v/>
      </c>
      <c r="F2050" s="55" t="e">
        <f t="shared" si="90"/>
        <v>#VALUE!</v>
      </c>
      <c r="G2050" s="55" t="e">
        <f t="shared" si="91"/>
        <v>#VALUE!</v>
      </c>
    </row>
    <row r="2051" spans="4:7" x14ac:dyDescent="0.3">
      <c r="D2051" s="11" t="str">
        <f>(IF(B2051=Localisation!$C$64,1,IF(B2051=Localisation!$C$65,2,IF(B2051=Localisation!$C$66,3,IF(B2051=Localisation!$C$67,4,IF(B2051=Localisation!$C$68,5,IF(OR(B2051=1,B2051=2,B2051=3,B2051=4,B2051=5),B2051,"")))))))</f>
        <v/>
      </c>
      <c r="E2051" s="11" t="str">
        <f>(IF(C2051=Localisation!$C$70,1,IF(C2051=Localisation!$C$71,2,IF(C2051=Localisation!$C$72,3,IF(C2051=Localisation!$C$73,4,IF(C2051=Localisation!$C$74,5,IF(OR(C2051=1,C2051=2,C2051=3,C2051=4,C2051=5),C2051,"")))))))</f>
        <v/>
      </c>
      <c r="F2051" s="55" t="e">
        <f t="shared" si="90"/>
        <v>#VALUE!</v>
      </c>
      <c r="G2051" s="55" t="e">
        <f t="shared" si="91"/>
        <v>#VALUE!</v>
      </c>
    </row>
    <row r="2052" spans="4:7" x14ac:dyDescent="0.3">
      <c r="D2052" s="11" t="str">
        <f>(IF(B2052=Localisation!$C$64,1,IF(B2052=Localisation!$C$65,2,IF(B2052=Localisation!$C$66,3,IF(B2052=Localisation!$C$67,4,IF(B2052=Localisation!$C$68,5,IF(OR(B2052=1,B2052=2,B2052=3,B2052=4,B2052=5),B2052,"")))))))</f>
        <v/>
      </c>
      <c r="E2052" s="11" t="str">
        <f>(IF(C2052=Localisation!$C$70,1,IF(C2052=Localisation!$C$71,2,IF(C2052=Localisation!$C$72,3,IF(C2052=Localisation!$C$73,4,IF(C2052=Localisation!$C$74,5,IF(OR(C2052=1,C2052=2,C2052=3,C2052=4,C2052=5),C2052,"")))))))</f>
        <v/>
      </c>
      <c r="F2052" s="55" t="e">
        <f t="shared" si="90"/>
        <v>#VALUE!</v>
      </c>
      <c r="G2052" s="55" t="e">
        <f t="shared" si="91"/>
        <v>#VALUE!</v>
      </c>
    </row>
    <row r="2053" spans="4:7" x14ac:dyDescent="0.3">
      <c r="D2053" s="11" t="str">
        <f>(IF(B2053=Localisation!$C$64,1,IF(B2053=Localisation!$C$65,2,IF(B2053=Localisation!$C$66,3,IF(B2053=Localisation!$C$67,4,IF(B2053=Localisation!$C$68,5,IF(OR(B2053=1,B2053=2,B2053=3,B2053=4,B2053=5),B2053,"")))))))</f>
        <v/>
      </c>
      <c r="E2053" s="11" t="str">
        <f>(IF(C2053=Localisation!$C$70,1,IF(C2053=Localisation!$C$71,2,IF(C2053=Localisation!$C$72,3,IF(C2053=Localisation!$C$73,4,IF(C2053=Localisation!$C$74,5,IF(OR(C2053=1,C2053=2,C2053=3,C2053=4,C2053=5),C2053,"")))))))</f>
        <v/>
      </c>
      <c r="F2053" s="55" t="e">
        <f t="shared" si="90"/>
        <v>#VALUE!</v>
      </c>
      <c r="G2053" s="55" t="e">
        <f t="shared" si="91"/>
        <v>#VALUE!</v>
      </c>
    </row>
    <row r="2054" spans="4:7" x14ac:dyDescent="0.3">
      <c r="D2054" s="11" t="str">
        <f>(IF(B2054=Localisation!$C$64,1,IF(B2054=Localisation!$C$65,2,IF(B2054=Localisation!$C$66,3,IF(B2054=Localisation!$C$67,4,IF(B2054=Localisation!$C$68,5,IF(OR(B2054=1,B2054=2,B2054=3,B2054=4,B2054=5),B2054,"")))))))</f>
        <v/>
      </c>
      <c r="E2054" s="11" t="str">
        <f>(IF(C2054=Localisation!$C$70,1,IF(C2054=Localisation!$C$71,2,IF(C2054=Localisation!$C$72,3,IF(C2054=Localisation!$C$73,4,IF(C2054=Localisation!$C$74,5,IF(OR(C2054=1,C2054=2,C2054=3,C2054=4,C2054=5),C2054,"")))))))</f>
        <v/>
      </c>
      <c r="F2054" s="55" t="e">
        <f t="shared" si="90"/>
        <v>#VALUE!</v>
      </c>
      <c r="G2054" s="55" t="e">
        <f t="shared" si="91"/>
        <v>#VALUE!</v>
      </c>
    </row>
    <row r="2055" spans="4:7" x14ac:dyDescent="0.3">
      <c r="D2055" s="11" t="str">
        <f>(IF(B2055=Localisation!$C$64,1,IF(B2055=Localisation!$C$65,2,IF(B2055=Localisation!$C$66,3,IF(B2055=Localisation!$C$67,4,IF(B2055=Localisation!$C$68,5,IF(OR(B2055=1,B2055=2,B2055=3,B2055=4,B2055=5),B2055,"")))))))</f>
        <v/>
      </c>
      <c r="E2055" s="11" t="str">
        <f>(IF(C2055=Localisation!$C$70,1,IF(C2055=Localisation!$C$71,2,IF(C2055=Localisation!$C$72,3,IF(C2055=Localisation!$C$73,4,IF(C2055=Localisation!$C$74,5,IF(OR(C2055=1,C2055=2,C2055=3,C2055=4,C2055=5),C2055,"")))))))</f>
        <v/>
      </c>
      <c r="F2055" s="55" t="e">
        <f t="shared" si="90"/>
        <v>#VALUE!</v>
      </c>
      <c r="G2055" s="55" t="e">
        <f t="shared" si="91"/>
        <v>#VALUE!</v>
      </c>
    </row>
    <row r="2056" spans="4:7" x14ac:dyDescent="0.3">
      <c r="D2056" s="11" t="str">
        <f>(IF(B2056=Localisation!$C$64,1,IF(B2056=Localisation!$C$65,2,IF(B2056=Localisation!$C$66,3,IF(B2056=Localisation!$C$67,4,IF(B2056=Localisation!$C$68,5,IF(OR(B2056=1,B2056=2,B2056=3,B2056=4,B2056=5),B2056,"")))))))</f>
        <v/>
      </c>
      <c r="E2056" s="11" t="str">
        <f>(IF(C2056=Localisation!$C$70,1,IF(C2056=Localisation!$C$71,2,IF(C2056=Localisation!$C$72,3,IF(C2056=Localisation!$C$73,4,IF(C2056=Localisation!$C$74,5,IF(OR(C2056=1,C2056=2,C2056=3,C2056=4,C2056=5),C2056,"")))))))</f>
        <v/>
      </c>
      <c r="F2056" s="55" t="e">
        <f t="shared" si="90"/>
        <v>#VALUE!</v>
      </c>
      <c r="G2056" s="55" t="e">
        <f t="shared" si="91"/>
        <v>#VALUE!</v>
      </c>
    </row>
    <row r="2057" spans="4:7" x14ac:dyDescent="0.3">
      <c r="D2057" s="11" t="str">
        <f>(IF(B2057=Localisation!$C$64,1,IF(B2057=Localisation!$C$65,2,IF(B2057=Localisation!$C$66,3,IF(B2057=Localisation!$C$67,4,IF(B2057=Localisation!$C$68,5,IF(OR(B2057=1,B2057=2,B2057=3,B2057=4,B2057=5),B2057,"")))))))</f>
        <v/>
      </c>
      <c r="E2057" s="11" t="str">
        <f>(IF(C2057=Localisation!$C$70,1,IF(C2057=Localisation!$C$71,2,IF(C2057=Localisation!$C$72,3,IF(C2057=Localisation!$C$73,4,IF(C2057=Localisation!$C$74,5,IF(OR(C2057=1,C2057=2,C2057=3,C2057=4,C2057=5),C2057,"")))))))</f>
        <v/>
      </c>
      <c r="F2057" s="55" t="e">
        <f t="shared" si="90"/>
        <v>#VALUE!</v>
      </c>
      <c r="G2057" s="55" t="e">
        <f t="shared" si="91"/>
        <v>#VALUE!</v>
      </c>
    </row>
    <row r="2058" spans="4:7" x14ac:dyDescent="0.3">
      <c r="D2058" s="11" t="str">
        <f>(IF(B2058=Localisation!$C$64,1,IF(B2058=Localisation!$C$65,2,IF(B2058=Localisation!$C$66,3,IF(B2058=Localisation!$C$67,4,IF(B2058=Localisation!$C$68,5,IF(OR(B2058=1,B2058=2,B2058=3,B2058=4,B2058=5),B2058,"")))))))</f>
        <v/>
      </c>
      <c r="E2058" s="11" t="str">
        <f>(IF(C2058=Localisation!$C$70,1,IF(C2058=Localisation!$C$71,2,IF(C2058=Localisation!$C$72,3,IF(C2058=Localisation!$C$73,4,IF(C2058=Localisation!$C$74,5,IF(OR(C2058=1,C2058=2,C2058=3,C2058=4,C2058=5),C2058,"")))))))</f>
        <v/>
      </c>
      <c r="F2058" s="55" t="e">
        <f t="shared" si="90"/>
        <v>#VALUE!</v>
      </c>
      <c r="G2058" s="55" t="e">
        <f t="shared" si="91"/>
        <v>#VALUE!</v>
      </c>
    </row>
    <row r="2059" spans="4:7" x14ac:dyDescent="0.3">
      <c r="D2059" s="11" t="str">
        <f>(IF(B2059=Localisation!$C$64,1,IF(B2059=Localisation!$C$65,2,IF(B2059=Localisation!$C$66,3,IF(B2059=Localisation!$C$67,4,IF(B2059=Localisation!$C$68,5,IF(OR(B2059=1,B2059=2,B2059=3,B2059=4,B2059=5),B2059,"")))))))</f>
        <v/>
      </c>
      <c r="E2059" s="11" t="str">
        <f>(IF(C2059=Localisation!$C$70,1,IF(C2059=Localisation!$C$71,2,IF(C2059=Localisation!$C$72,3,IF(C2059=Localisation!$C$73,4,IF(C2059=Localisation!$C$74,5,IF(OR(C2059=1,C2059=2,C2059=3,C2059=4,C2059=5),C2059,"")))))))</f>
        <v/>
      </c>
      <c r="F2059" s="55" t="e">
        <f t="shared" si="90"/>
        <v>#VALUE!</v>
      </c>
      <c r="G2059" s="55" t="e">
        <f t="shared" si="91"/>
        <v>#VALUE!</v>
      </c>
    </row>
    <row r="2060" spans="4:7" x14ac:dyDescent="0.3">
      <c r="D2060" s="11" t="str">
        <f>(IF(B2060=Localisation!$C$64,1,IF(B2060=Localisation!$C$65,2,IF(B2060=Localisation!$C$66,3,IF(B2060=Localisation!$C$67,4,IF(B2060=Localisation!$C$68,5,IF(OR(B2060=1,B2060=2,B2060=3,B2060=4,B2060=5),B2060,"")))))))</f>
        <v/>
      </c>
      <c r="E2060" s="11" t="str">
        <f>(IF(C2060=Localisation!$C$70,1,IF(C2060=Localisation!$C$71,2,IF(C2060=Localisation!$C$72,3,IF(C2060=Localisation!$C$73,4,IF(C2060=Localisation!$C$74,5,IF(OR(C2060=1,C2060=2,C2060=3,C2060=4,C2060=5),C2060,"")))))))</f>
        <v/>
      </c>
      <c r="F2060" s="55" t="e">
        <f t="shared" si="90"/>
        <v>#VALUE!</v>
      </c>
      <c r="G2060" s="55" t="e">
        <f t="shared" si="91"/>
        <v>#VALUE!</v>
      </c>
    </row>
    <row r="2061" spans="4:7" x14ac:dyDescent="0.3">
      <c r="D2061" s="11" t="str">
        <f>(IF(B2061=Localisation!$C$64,1,IF(B2061=Localisation!$C$65,2,IF(B2061=Localisation!$C$66,3,IF(B2061=Localisation!$C$67,4,IF(B2061=Localisation!$C$68,5,IF(OR(B2061=1,B2061=2,B2061=3,B2061=4,B2061=5),B2061,"")))))))</f>
        <v/>
      </c>
      <c r="E2061" s="11" t="str">
        <f>(IF(C2061=Localisation!$C$70,1,IF(C2061=Localisation!$C$71,2,IF(C2061=Localisation!$C$72,3,IF(C2061=Localisation!$C$73,4,IF(C2061=Localisation!$C$74,5,IF(OR(C2061=1,C2061=2,C2061=3,C2061=4,C2061=5),C2061,"")))))))</f>
        <v/>
      </c>
      <c r="F2061" s="55" t="e">
        <f t="shared" si="90"/>
        <v>#VALUE!</v>
      </c>
      <c r="G2061" s="55" t="e">
        <f t="shared" si="91"/>
        <v>#VALUE!</v>
      </c>
    </row>
    <row r="2062" spans="4:7" x14ac:dyDescent="0.3">
      <c r="D2062" s="11" t="str">
        <f>(IF(B2062=Localisation!$C$64,1,IF(B2062=Localisation!$C$65,2,IF(B2062=Localisation!$C$66,3,IF(B2062=Localisation!$C$67,4,IF(B2062=Localisation!$C$68,5,IF(OR(B2062=1,B2062=2,B2062=3,B2062=4,B2062=5),B2062,"")))))))</f>
        <v/>
      </c>
      <c r="E2062" s="11" t="str">
        <f>(IF(C2062=Localisation!$C$70,1,IF(C2062=Localisation!$C$71,2,IF(C2062=Localisation!$C$72,3,IF(C2062=Localisation!$C$73,4,IF(C2062=Localisation!$C$74,5,IF(OR(C2062=1,C2062=2,C2062=3,C2062=4,C2062=5),C2062,"")))))))</f>
        <v/>
      </c>
      <c r="F2062" s="55" t="e">
        <f t="shared" si="90"/>
        <v>#VALUE!</v>
      </c>
      <c r="G2062" s="55" t="e">
        <f t="shared" si="91"/>
        <v>#VALUE!</v>
      </c>
    </row>
    <row r="2063" spans="4:7" x14ac:dyDescent="0.3">
      <c r="D2063" s="11" t="str">
        <f>(IF(B2063=Localisation!$C$64,1,IF(B2063=Localisation!$C$65,2,IF(B2063=Localisation!$C$66,3,IF(B2063=Localisation!$C$67,4,IF(B2063=Localisation!$C$68,5,IF(OR(B2063=1,B2063=2,B2063=3,B2063=4,B2063=5),B2063,"")))))))</f>
        <v/>
      </c>
      <c r="E2063" s="11" t="str">
        <f>(IF(C2063=Localisation!$C$70,1,IF(C2063=Localisation!$C$71,2,IF(C2063=Localisation!$C$72,3,IF(C2063=Localisation!$C$73,4,IF(C2063=Localisation!$C$74,5,IF(OR(C2063=1,C2063=2,C2063=3,C2063=4,C2063=5),C2063,"")))))))</f>
        <v/>
      </c>
      <c r="F2063" s="55" t="e">
        <f t="shared" si="90"/>
        <v>#VALUE!</v>
      </c>
      <c r="G2063" s="55" t="e">
        <f t="shared" si="91"/>
        <v>#VALUE!</v>
      </c>
    </row>
    <row r="2064" spans="4:7" x14ac:dyDescent="0.3">
      <c r="D2064" s="11" t="str">
        <f>(IF(B2064=Localisation!$C$64,1,IF(B2064=Localisation!$C$65,2,IF(B2064=Localisation!$C$66,3,IF(B2064=Localisation!$C$67,4,IF(B2064=Localisation!$C$68,5,IF(OR(B2064=1,B2064=2,B2064=3,B2064=4,B2064=5),B2064,"")))))))</f>
        <v/>
      </c>
      <c r="E2064" s="11" t="str">
        <f>(IF(C2064=Localisation!$C$70,1,IF(C2064=Localisation!$C$71,2,IF(C2064=Localisation!$C$72,3,IF(C2064=Localisation!$C$73,4,IF(C2064=Localisation!$C$74,5,IF(OR(C2064=1,C2064=2,C2064=3,C2064=4,C2064=5),C2064,"")))))))</f>
        <v/>
      </c>
      <c r="F2064" s="55" t="e">
        <f t="shared" si="90"/>
        <v>#VALUE!</v>
      </c>
      <c r="G2064" s="55" t="e">
        <f t="shared" si="91"/>
        <v>#VALUE!</v>
      </c>
    </row>
    <row r="2065" spans="4:7" x14ac:dyDescent="0.3">
      <c r="D2065" s="11" t="str">
        <f>(IF(B2065=Localisation!$C$64,1,IF(B2065=Localisation!$C$65,2,IF(B2065=Localisation!$C$66,3,IF(B2065=Localisation!$C$67,4,IF(B2065=Localisation!$C$68,5,IF(OR(B2065=1,B2065=2,B2065=3,B2065=4,B2065=5),B2065,"")))))))</f>
        <v/>
      </c>
      <c r="E2065" s="11" t="str">
        <f>(IF(C2065=Localisation!$C$70,1,IF(C2065=Localisation!$C$71,2,IF(C2065=Localisation!$C$72,3,IF(C2065=Localisation!$C$73,4,IF(C2065=Localisation!$C$74,5,IF(OR(C2065=1,C2065=2,C2065=3,C2065=4,C2065=5),C2065,"")))))))</f>
        <v/>
      </c>
      <c r="F2065" s="55" t="e">
        <f t="shared" si="90"/>
        <v>#VALUE!</v>
      </c>
      <c r="G2065" s="55" t="e">
        <f t="shared" si="91"/>
        <v>#VALUE!</v>
      </c>
    </row>
    <row r="2066" spans="4:7" x14ac:dyDescent="0.3">
      <c r="D2066" s="11" t="str">
        <f>(IF(B2066=Localisation!$C$64,1,IF(B2066=Localisation!$C$65,2,IF(B2066=Localisation!$C$66,3,IF(B2066=Localisation!$C$67,4,IF(B2066=Localisation!$C$68,5,IF(OR(B2066=1,B2066=2,B2066=3,B2066=4,B2066=5),B2066,"")))))))</f>
        <v/>
      </c>
      <c r="E2066" s="11" t="str">
        <f>(IF(C2066=Localisation!$C$70,1,IF(C2066=Localisation!$C$71,2,IF(C2066=Localisation!$C$72,3,IF(C2066=Localisation!$C$73,4,IF(C2066=Localisation!$C$74,5,IF(OR(C2066=1,C2066=2,C2066=3,C2066=4,C2066=5),C2066,"")))))))</f>
        <v/>
      </c>
      <c r="F2066" s="55" t="e">
        <f t="shared" si="90"/>
        <v>#VALUE!</v>
      </c>
      <c r="G2066" s="55" t="e">
        <f t="shared" si="91"/>
        <v>#VALUE!</v>
      </c>
    </row>
    <row r="2067" spans="4:7" x14ac:dyDescent="0.3">
      <c r="D2067" s="11" t="str">
        <f>(IF(B2067=Localisation!$C$64,1,IF(B2067=Localisation!$C$65,2,IF(B2067=Localisation!$C$66,3,IF(B2067=Localisation!$C$67,4,IF(B2067=Localisation!$C$68,5,IF(OR(B2067=1,B2067=2,B2067=3,B2067=4,B2067=5),B2067,"")))))))</f>
        <v/>
      </c>
      <c r="E2067" s="11" t="str">
        <f>(IF(C2067=Localisation!$C$70,1,IF(C2067=Localisation!$C$71,2,IF(C2067=Localisation!$C$72,3,IF(C2067=Localisation!$C$73,4,IF(C2067=Localisation!$C$74,5,IF(OR(C2067=1,C2067=2,C2067=3,C2067=4,C2067=5),C2067,"")))))))</f>
        <v/>
      </c>
      <c r="F2067" s="55" t="e">
        <f t="shared" si="90"/>
        <v>#VALUE!</v>
      </c>
      <c r="G2067" s="55" t="e">
        <f t="shared" si="91"/>
        <v>#VALUE!</v>
      </c>
    </row>
    <row r="2068" spans="4:7" x14ac:dyDescent="0.3">
      <c r="D2068" s="11" t="str">
        <f>(IF(B2068=Localisation!$C$64,1,IF(B2068=Localisation!$C$65,2,IF(B2068=Localisation!$C$66,3,IF(B2068=Localisation!$C$67,4,IF(B2068=Localisation!$C$68,5,IF(OR(B2068=1,B2068=2,B2068=3,B2068=4,B2068=5),B2068,"")))))))</f>
        <v/>
      </c>
      <c r="E2068" s="11" t="str">
        <f>(IF(C2068=Localisation!$C$70,1,IF(C2068=Localisation!$C$71,2,IF(C2068=Localisation!$C$72,3,IF(C2068=Localisation!$C$73,4,IF(C2068=Localisation!$C$74,5,IF(OR(C2068=1,C2068=2,C2068=3,C2068=4,C2068=5),C2068,"")))))))</f>
        <v/>
      </c>
      <c r="F2068" s="55" t="e">
        <f t="shared" si="90"/>
        <v>#VALUE!</v>
      </c>
      <c r="G2068" s="55" t="e">
        <f t="shared" si="91"/>
        <v>#VALUE!</v>
      </c>
    </row>
    <row r="2069" spans="4:7" x14ac:dyDescent="0.3">
      <c r="D2069" s="11" t="str">
        <f>(IF(B2069=Localisation!$C$64,1,IF(B2069=Localisation!$C$65,2,IF(B2069=Localisation!$C$66,3,IF(B2069=Localisation!$C$67,4,IF(B2069=Localisation!$C$68,5,IF(OR(B2069=1,B2069=2,B2069=3,B2069=4,B2069=5),B2069,"")))))))</f>
        <v/>
      </c>
      <c r="E2069" s="11" t="str">
        <f>(IF(C2069=Localisation!$C$70,1,IF(C2069=Localisation!$C$71,2,IF(C2069=Localisation!$C$72,3,IF(C2069=Localisation!$C$73,4,IF(C2069=Localisation!$C$74,5,IF(OR(C2069=1,C2069=2,C2069=3,C2069=4,C2069=5),C2069,"")))))))</f>
        <v/>
      </c>
      <c r="F2069" s="55" t="e">
        <f t="shared" si="90"/>
        <v>#VALUE!</v>
      </c>
      <c r="G2069" s="55" t="e">
        <f t="shared" si="91"/>
        <v>#VALUE!</v>
      </c>
    </row>
    <row r="2070" spans="4:7" x14ac:dyDescent="0.3">
      <c r="D2070" s="11" t="str">
        <f>(IF(B2070=Localisation!$C$64,1,IF(B2070=Localisation!$C$65,2,IF(B2070=Localisation!$C$66,3,IF(B2070=Localisation!$C$67,4,IF(B2070=Localisation!$C$68,5,IF(OR(B2070=1,B2070=2,B2070=3,B2070=4,B2070=5),B2070,"")))))))</f>
        <v/>
      </c>
      <c r="E2070" s="11" t="str">
        <f>(IF(C2070=Localisation!$C$70,1,IF(C2070=Localisation!$C$71,2,IF(C2070=Localisation!$C$72,3,IF(C2070=Localisation!$C$73,4,IF(C2070=Localisation!$C$74,5,IF(OR(C2070=1,C2070=2,C2070=3,C2070=4,C2070=5),C2070,"")))))))</f>
        <v/>
      </c>
      <c r="F2070" s="55" t="e">
        <f t="shared" si="90"/>
        <v>#VALUE!</v>
      </c>
      <c r="G2070" s="55" t="e">
        <f t="shared" si="91"/>
        <v>#VALUE!</v>
      </c>
    </row>
    <row r="2071" spans="4:7" x14ac:dyDescent="0.3">
      <c r="D2071" s="11" t="str">
        <f>(IF(B2071=Localisation!$C$64,1,IF(B2071=Localisation!$C$65,2,IF(B2071=Localisation!$C$66,3,IF(B2071=Localisation!$C$67,4,IF(B2071=Localisation!$C$68,5,IF(OR(B2071=1,B2071=2,B2071=3,B2071=4,B2071=5),B2071,"")))))))</f>
        <v/>
      </c>
      <c r="E2071" s="11" t="str">
        <f>(IF(C2071=Localisation!$C$70,1,IF(C2071=Localisation!$C$71,2,IF(C2071=Localisation!$C$72,3,IF(C2071=Localisation!$C$73,4,IF(C2071=Localisation!$C$74,5,IF(OR(C2071=1,C2071=2,C2071=3,C2071=4,C2071=5),C2071,"")))))))</f>
        <v/>
      </c>
      <c r="F2071" s="55" t="e">
        <f t="shared" si="90"/>
        <v>#VALUE!</v>
      </c>
      <c r="G2071" s="55" t="e">
        <f t="shared" si="91"/>
        <v>#VALUE!</v>
      </c>
    </row>
    <row r="2072" spans="4:7" x14ac:dyDescent="0.3">
      <c r="D2072" s="11" t="str">
        <f>(IF(B2072=Localisation!$C$64,1,IF(B2072=Localisation!$C$65,2,IF(B2072=Localisation!$C$66,3,IF(B2072=Localisation!$C$67,4,IF(B2072=Localisation!$C$68,5,IF(OR(B2072=1,B2072=2,B2072=3,B2072=4,B2072=5),B2072,"")))))))</f>
        <v/>
      </c>
      <c r="E2072" s="11" t="str">
        <f>(IF(C2072=Localisation!$C$70,1,IF(C2072=Localisation!$C$71,2,IF(C2072=Localisation!$C$72,3,IF(C2072=Localisation!$C$73,4,IF(C2072=Localisation!$C$74,5,IF(OR(C2072=1,C2072=2,C2072=3,C2072=4,C2072=5),C2072,"")))))))</f>
        <v/>
      </c>
      <c r="F2072" s="55" t="e">
        <f t="shared" si="90"/>
        <v>#VALUE!</v>
      </c>
      <c r="G2072" s="55" t="e">
        <f t="shared" si="91"/>
        <v>#VALUE!</v>
      </c>
    </row>
    <row r="2073" spans="4:7" x14ac:dyDescent="0.3">
      <c r="D2073" s="11" t="str">
        <f>(IF(B2073=Localisation!$C$64,1,IF(B2073=Localisation!$C$65,2,IF(B2073=Localisation!$C$66,3,IF(B2073=Localisation!$C$67,4,IF(B2073=Localisation!$C$68,5,IF(OR(B2073=1,B2073=2,B2073=3,B2073=4,B2073=5),B2073,"")))))))</f>
        <v/>
      </c>
      <c r="E2073" s="11" t="str">
        <f>(IF(C2073=Localisation!$C$70,1,IF(C2073=Localisation!$C$71,2,IF(C2073=Localisation!$C$72,3,IF(C2073=Localisation!$C$73,4,IF(C2073=Localisation!$C$74,5,IF(OR(C2073=1,C2073=2,C2073=3,C2073=4,C2073=5),C2073,"")))))))</f>
        <v/>
      </c>
      <c r="F2073" s="55" t="e">
        <f t="shared" si="90"/>
        <v>#VALUE!</v>
      </c>
      <c r="G2073" s="55" t="e">
        <f t="shared" si="91"/>
        <v>#VALUE!</v>
      </c>
    </row>
    <row r="2074" spans="4:7" x14ac:dyDescent="0.3">
      <c r="D2074" s="11" t="str">
        <f>(IF(B2074=Localisation!$C$64,1,IF(B2074=Localisation!$C$65,2,IF(B2074=Localisation!$C$66,3,IF(B2074=Localisation!$C$67,4,IF(B2074=Localisation!$C$68,5,IF(OR(B2074=1,B2074=2,B2074=3,B2074=4,B2074=5),B2074,"")))))))</f>
        <v/>
      </c>
      <c r="E2074" s="11" t="str">
        <f>(IF(C2074=Localisation!$C$70,1,IF(C2074=Localisation!$C$71,2,IF(C2074=Localisation!$C$72,3,IF(C2074=Localisation!$C$73,4,IF(C2074=Localisation!$C$74,5,IF(OR(C2074=1,C2074=2,C2074=3,C2074=4,C2074=5),C2074,"")))))))</f>
        <v/>
      </c>
      <c r="F2074" s="55" t="e">
        <f t="shared" si="90"/>
        <v>#VALUE!</v>
      </c>
      <c r="G2074" s="55" t="e">
        <f t="shared" si="91"/>
        <v>#VALUE!</v>
      </c>
    </row>
    <row r="2075" spans="4:7" x14ac:dyDescent="0.3">
      <c r="D2075" s="11" t="str">
        <f>(IF(B2075=Localisation!$C$64,1,IF(B2075=Localisation!$C$65,2,IF(B2075=Localisation!$C$66,3,IF(B2075=Localisation!$C$67,4,IF(B2075=Localisation!$C$68,5,IF(OR(B2075=1,B2075=2,B2075=3,B2075=4,B2075=5),B2075,"")))))))</f>
        <v/>
      </c>
      <c r="E2075" s="11" t="str">
        <f>(IF(C2075=Localisation!$C$70,1,IF(C2075=Localisation!$C$71,2,IF(C2075=Localisation!$C$72,3,IF(C2075=Localisation!$C$73,4,IF(C2075=Localisation!$C$74,5,IF(OR(C2075=1,C2075=2,C2075=3,C2075=4,C2075=5),C2075,"")))))))</f>
        <v/>
      </c>
      <c r="F2075" s="55" t="e">
        <f t="shared" si="90"/>
        <v>#VALUE!</v>
      </c>
      <c r="G2075" s="55" t="e">
        <f t="shared" si="91"/>
        <v>#VALUE!</v>
      </c>
    </row>
    <row r="2076" spans="4:7" x14ac:dyDescent="0.3">
      <c r="D2076" s="11" t="str">
        <f>(IF(B2076=Localisation!$C$64,1,IF(B2076=Localisation!$C$65,2,IF(B2076=Localisation!$C$66,3,IF(B2076=Localisation!$C$67,4,IF(B2076=Localisation!$C$68,5,IF(OR(B2076=1,B2076=2,B2076=3,B2076=4,B2076=5),B2076,"")))))))</f>
        <v/>
      </c>
      <c r="E2076" s="11" t="str">
        <f>(IF(C2076=Localisation!$C$70,1,IF(C2076=Localisation!$C$71,2,IF(C2076=Localisation!$C$72,3,IF(C2076=Localisation!$C$73,4,IF(C2076=Localisation!$C$74,5,IF(OR(C2076=1,C2076=2,C2076=3,C2076=4,C2076=5),C2076,"")))))))</f>
        <v/>
      </c>
      <c r="F2076" s="55" t="e">
        <f t="shared" si="90"/>
        <v>#VALUE!</v>
      </c>
      <c r="G2076" s="55" t="e">
        <f t="shared" si="91"/>
        <v>#VALUE!</v>
      </c>
    </row>
    <row r="2077" spans="4:7" x14ac:dyDescent="0.3">
      <c r="D2077" s="11" t="str">
        <f>(IF(B2077=Localisation!$C$64,1,IF(B2077=Localisation!$C$65,2,IF(B2077=Localisation!$C$66,3,IF(B2077=Localisation!$C$67,4,IF(B2077=Localisation!$C$68,5,IF(OR(B2077=1,B2077=2,B2077=3,B2077=4,B2077=5),B2077,"")))))))</f>
        <v/>
      </c>
      <c r="E2077" s="11" t="str">
        <f>(IF(C2077=Localisation!$C$70,1,IF(C2077=Localisation!$C$71,2,IF(C2077=Localisation!$C$72,3,IF(C2077=Localisation!$C$73,4,IF(C2077=Localisation!$C$74,5,IF(OR(C2077=1,C2077=2,C2077=3,C2077=4,C2077=5),C2077,"")))))))</f>
        <v/>
      </c>
      <c r="F2077" s="55" t="e">
        <f t="shared" si="90"/>
        <v>#VALUE!</v>
      </c>
      <c r="G2077" s="55" t="e">
        <f t="shared" si="91"/>
        <v>#VALUE!</v>
      </c>
    </row>
    <row r="2078" spans="4:7" x14ac:dyDescent="0.3">
      <c r="D2078" s="11" t="str">
        <f>(IF(B2078=Localisation!$C$64,1,IF(B2078=Localisation!$C$65,2,IF(B2078=Localisation!$C$66,3,IF(B2078=Localisation!$C$67,4,IF(B2078=Localisation!$C$68,5,IF(OR(B2078=1,B2078=2,B2078=3,B2078=4,B2078=5),B2078,"")))))))</f>
        <v/>
      </c>
      <c r="E2078" s="11" t="str">
        <f>(IF(C2078=Localisation!$C$70,1,IF(C2078=Localisation!$C$71,2,IF(C2078=Localisation!$C$72,3,IF(C2078=Localisation!$C$73,4,IF(C2078=Localisation!$C$74,5,IF(OR(C2078=1,C2078=2,C2078=3,C2078=4,C2078=5),C2078,"")))))))</f>
        <v/>
      </c>
      <c r="F2078" s="55" t="e">
        <f t="shared" si="90"/>
        <v>#VALUE!</v>
      </c>
      <c r="G2078" s="55" t="e">
        <f t="shared" si="91"/>
        <v>#VALUE!</v>
      </c>
    </row>
    <row r="2079" spans="4:7" x14ac:dyDescent="0.3">
      <c r="D2079" s="11" t="str">
        <f>(IF(B2079=Localisation!$C$64,1,IF(B2079=Localisation!$C$65,2,IF(B2079=Localisation!$C$66,3,IF(B2079=Localisation!$C$67,4,IF(B2079=Localisation!$C$68,5,IF(OR(B2079=1,B2079=2,B2079=3,B2079=4,B2079=5),B2079,"")))))))</f>
        <v/>
      </c>
      <c r="E2079" s="11" t="str">
        <f>(IF(C2079=Localisation!$C$70,1,IF(C2079=Localisation!$C$71,2,IF(C2079=Localisation!$C$72,3,IF(C2079=Localisation!$C$73,4,IF(C2079=Localisation!$C$74,5,IF(OR(C2079=1,C2079=2,C2079=3,C2079=4,C2079=5),C2079,"")))))))</f>
        <v/>
      </c>
      <c r="F2079" s="55" t="e">
        <f t="shared" si="90"/>
        <v>#VALUE!</v>
      </c>
      <c r="G2079" s="55" t="e">
        <f t="shared" si="91"/>
        <v>#VALUE!</v>
      </c>
    </row>
    <row r="2080" spans="4:7" x14ac:dyDescent="0.3">
      <c r="D2080" s="11" t="str">
        <f>(IF(B2080=Localisation!$C$64,1,IF(B2080=Localisation!$C$65,2,IF(B2080=Localisation!$C$66,3,IF(B2080=Localisation!$C$67,4,IF(B2080=Localisation!$C$68,5,IF(OR(B2080=1,B2080=2,B2080=3,B2080=4,B2080=5),B2080,"")))))))</f>
        <v/>
      </c>
      <c r="E2080" s="11" t="str">
        <f>(IF(C2080=Localisation!$C$70,1,IF(C2080=Localisation!$C$71,2,IF(C2080=Localisation!$C$72,3,IF(C2080=Localisation!$C$73,4,IF(C2080=Localisation!$C$74,5,IF(OR(C2080=1,C2080=2,C2080=3,C2080=4,C2080=5),C2080,"")))))))</f>
        <v/>
      </c>
      <c r="F2080" s="55" t="e">
        <f t="shared" si="90"/>
        <v>#VALUE!</v>
      </c>
      <c r="G2080" s="55" t="e">
        <f t="shared" si="91"/>
        <v>#VALUE!</v>
      </c>
    </row>
    <row r="2081" spans="4:7" x14ac:dyDescent="0.3">
      <c r="D2081" s="11" t="str">
        <f>(IF(B2081=Localisation!$C$64,1,IF(B2081=Localisation!$C$65,2,IF(B2081=Localisation!$C$66,3,IF(B2081=Localisation!$C$67,4,IF(B2081=Localisation!$C$68,5,IF(OR(B2081=1,B2081=2,B2081=3,B2081=4,B2081=5),B2081,"")))))))</f>
        <v/>
      </c>
      <c r="E2081" s="11" t="str">
        <f>(IF(C2081=Localisation!$C$70,1,IF(C2081=Localisation!$C$71,2,IF(C2081=Localisation!$C$72,3,IF(C2081=Localisation!$C$73,4,IF(C2081=Localisation!$C$74,5,IF(OR(C2081=1,C2081=2,C2081=3,C2081=4,C2081=5),C2081,"")))))))</f>
        <v/>
      </c>
      <c r="F2081" s="55" t="e">
        <f t="shared" si="90"/>
        <v>#VALUE!</v>
      </c>
      <c r="G2081" s="55" t="e">
        <f t="shared" si="91"/>
        <v>#VALUE!</v>
      </c>
    </row>
    <row r="2082" spans="4:7" x14ac:dyDescent="0.3">
      <c r="D2082" s="11" t="str">
        <f>(IF(B2082=Localisation!$C$64,1,IF(B2082=Localisation!$C$65,2,IF(B2082=Localisation!$C$66,3,IF(B2082=Localisation!$C$67,4,IF(B2082=Localisation!$C$68,5,IF(OR(B2082=1,B2082=2,B2082=3,B2082=4,B2082=5),B2082,"")))))))</f>
        <v/>
      </c>
      <c r="E2082" s="11" t="str">
        <f>(IF(C2082=Localisation!$C$70,1,IF(C2082=Localisation!$C$71,2,IF(C2082=Localisation!$C$72,3,IF(C2082=Localisation!$C$73,4,IF(C2082=Localisation!$C$74,5,IF(OR(C2082=1,C2082=2,C2082=3,C2082=4,C2082=5),C2082,"")))))))</f>
        <v/>
      </c>
      <c r="F2082" s="55" t="e">
        <f t="shared" ref="F2082:F2145" si="92">(((D2082+E2082)-2)/8)</f>
        <v>#VALUE!</v>
      </c>
      <c r="G2082" s="55" t="e">
        <f t="shared" ref="G2082:G2145" si="93">(0.65*(((D2082+E2082-2)*100)/8)+22.9)/100</f>
        <v>#VALUE!</v>
      </c>
    </row>
    <row r="2083" spans="4:7" x14ac:dyDescent="0.3">
      <c r="D2083" s="11" t="str">
        <f>(IF(B2083=Localisation!$C$64,1,IF(B2083=Localisation!$C$65,2,IF(B2083=Localisation!$C$66,3,IF(B2083=Localisation!$C$67,4,IF(B2083=Localisation!$C$68,5,IF(OR(B2083=1,B2083=2,B2083=3,B2083=4,B2083=5),B2083,"")))))))</f>
        <v/>
      </c>
      <c r="E2083" s="11" t="str">
        <f>(IF(C2083=Localisation!$C$70,1,IF(C2083=Localisation!$C$71,2,IF(C2083=Localisation!$C$72,3,IF(C2083=Localisation!$C$73,4,IF(C2083=Localisation!$C$74,5,IF(OR(C2083=1,C2083=2,C2083=3,C2083=4,C2083=5),C2083,"")))))))</f>
        <v/>
      </c>
      <c r="F2083" s="55" t="e">
        <f t="shared" si="92"/>
        <v>#VALUE!</v>
      </c>
      <c r="G2083" s="55" t="e">
        <f t="shared" si="93"/>
        <v>#VALUE!</v>
      </c>
    </row>
    <row r="2084" spans="4:7" x14ac:dyDescent="0.3">
      <c r="D2084" s="11" t="str">
        <f>(IF(B2084=Localisation!$C$64,1,IF(B2084=Localisation!$C$65,2,IF(B2084=Localisation!$C$66,3,IF(B2084=Localisation!$C$67,4,IF(B2084=Localisation!$C$68,5,IF(OR(B2084=1,B2084=2,B2084=3,B2084=4,B2084=5),B2084,"")))))))</f>
        <v/>
      </c>
      <c r="E2084" s="11" t="str">
        <f>(IF(C2084=Localisation!$C$70,1,IF(C2084=Localisation!$C$71,2,IF(C2084=Localisation!$C$72,3,IF(C2084=Localisation!$C$73,4,IF(C2084=Localisation!$C$74,5,IF(OR(C2084=1,C2084=2,C2084=3,C2084=4,C2084=5),C2084,"")))))))</f>
        <v/>
      </c>
      <c r="F2084" s="55" t="e">
        <f t="shared" si="92"/>
        <v>#VALUE!</v>
      </c>
      <c r="G2084" s="55" t="e">
        <f t="shared" si="93"/>
        <v>#VALUE!</v>
      </c>
    </row>
    <row r="2085" spans="4:7" x14ac:dyDescent="0.3">
      <c r="D2085" s="11" t="str">
        <f>(IF(B2085=Localisation!$C$64,1,IF(B2085=Localisation!$C$65,2,IF(B2085=Localisation!$C$66,3,IF(B2085=Localisation!$C$67,4,IF(B2085=Localisation!$C$68,5,IF(OR(B2085=1,B2085=2,B2085=3,B2085=4,B2085=5),B2085,"")))))))</f>
        <v/>
      </c>
      <c r="E2085" s="11" t="str">
        <f>(IF(C2085=Localisation!$C$70,1,IF(C2085=Localisation!$C$71,2,IF(C2085=Localisation!$C$72,3,IF(C2085=Localisation!$C$73,4,IF(C2085=Localisation!$C$74,5,IF(OR(C2085=1,C2085=2,C2085=3,C2085=4,C2085=5),C2085,"")))))))</f>
        <v/>
      </c>
      <c r="F2085" s="55" t="e">
        <f t="shared" si="92"/>
        <v>#VALUE!</v>
      </c>
      <c r="G2085" s="55" t="e">
        <f t="shared" si="93"/>
        <v>#VALUE!</v>
      </c>
    </row>
    <row r="2086" spans="4:7" x14ac:dyDescent="0.3">
      <c r="D2086" s="11" t="str">
        <f>(IF(B2086=Localisation!$C$64,1,IF(B2086=Localisation!$C$65,2,IF(B2086=Localisation!$C$66,3,IF(B2086=Localisation!$C$67,4,IF(B2086=Localisation!$C$68,5,IF(OR(B2086=1,B2086=2,B2086=3,B2086=4,B2086=5),B2086,"")))))))</f>
        <v/>
      </c>
      <c r="E2086" s="11" t="str">
        <f>(IF(C2086=Localisation!$C$70,1,IF(C2086=Localisation!$C$71,2,IF(C2086=Localisation!$C$72,3,IF(C2086=Localisation!$C$73,4,IF(C2086=Localisation!$C$74,5,IF(OR(C2086=1,C2086=2,C2086=3,C2086=4,C2086=5),C2086,"")))))))</f>
        <v/>
      </c>
      <c r="F2086" s="55" t="e">
        <f t="shared" si="92"/>
        <v>#VALUE!</v>
      </c>
      <c r="G2086" s="55" t="e">
        <f t="shared" si="93"/>
        <v>#VALUE!</v>
      </c>
    </row>
    <row r="2087" spans="4:7" x14ac:dyDescent="0.3">
      <c r="D2087" s="11" t="str">
        <f>(IF(B2087=Localisation!$C$64,1,IF(B2087=Localisation!$C$65,2,IF(B2087=Localisation!$C$66,3,IF(B2087=Localisation!$C$67,4,IF(B2087=Localisation!$C$68,5,IF(OR(B2087=1,B2087=2,B2087=3,B2087=4,B2087=5),B2087,"")))))))</f>
        <v/>
      </c>
      <c r="E2087" s="11" t="str">
        <f>(IF(C2087=Localisation!$C$70,1,IF(C2087=Localisation!$C$71,2,IF(C2087=Localisation!$C$72,3,IF(C2087=Localisation!$C$73,4,IF(C2087=Localisation!$C$74,5,IF(OR(C2087=1,C2087=2,C2087=3,C2087=4,C2087=5),C2087,"")))))))</f>
        <v/>
      </c>
      <c r="F2087" s="55" t="e">
        <f t="shared" si="92"/>
        <v>#VALUE!</v>
      </c>
      <c r="G2087" s="55" t="e">
        <f t="shared" si="93"/>
        <v>#VALUE!</v>
      </c>
    </row>
    <row r="2088" spans="4:7" x14ac:dyDescent="0.3">
      <c r="D2088" s="11" t="str">
        <f>(IF(B2088=Localisation!$C$64,1,IF(B2088=Localisation!$C$65,2,IF(B2088=Localisation!$C$66,3,IF(B2088=Localisation!$C$67,4,IF(B2088=Localisation!$C$68,5,IF(OR(B2088=1,B2088=2,B2088=3,B2088=4,B2088=5),B2088,"")))))))</f>
        <v/>
      </c>
      <c r="E2088" s="11" t="str">
        <f>(IF(C2088=Localisation!$C$70,1,IF(C2088=Localisation!$C$71,2,IF(C2088=Localisation!$C$72,3,IF(C2088=Localisation!$C$73,4,IF(C2088=Localisation!$C$74,5,IF(OR(C2088=1,C2088=2,C2088=3,C2088=4,C2088=5),C2088,"")))))))</f>
        <v/>
      </c>
      <c r="F2088" s="55" t="e">
        <f t="shared" si="92"/>
        <v>#VALUE!</v>
      </c>
      <c r="G2088" s="55" t="e">
        <f t="shared" si="93"/>
        <v>#VALUE!</v>
      </c>
    </row>
    <row r="2089" spans="4:7" x14ac:dyDescent="0.3">
      <c r="D2089" s="11" t="str">
        <f>(IF(B2089=Localisation!$C$64,1,IF(B2089=Localisation!$C$65,2,IF(B2089=Localisation!$C$66,3,IF(B2089=Localisation!$C$67,4,IF(B2089=Localisation!$C$68,5,IF(OR(B2089=1,B2089=2,B2089=3,B2089=4,B2089=5),B2089,"")))))))</f>
        <v/>
      </c>
      <c r="E2089" s="11" t="str">
        <f>(IF(C2089=Localisation!$C$70,1,IF(C2089=Localisation!$C$71,2,IF(C2089=Localisation!$C$72,3,IF(C2089=Localisation!$C$73,4,IF(C2089=Localisation!$C$74,5,IF(OR(C2089=1,C2089=2,C2089=3,C2089=4,C2089=5),C2089,"")))))))</f>
        <v/>
      </c>
      <c r="F2089" s="55" t="e">
        <f t="shared" si="92"/>
        <v>#VALUE!</v>
      </c>
      <c r="G2089" s="55" t="e">
        <f t="shared" si="93"/>
        <v>#VALUE!</v>
      </c>
    </row>
    <row r="2090" spans="4:7" x14ac:dyDescent="0.3">
      <c r="D2090" s="11" t="str">
        <f>(IF(B2090=Localisation!$C$64,1,IF(B2090=Localisation!$C$65,2,IF(B2090=Localisation!$C$66,3,IF(B2090=Localisation!$C$67,4,IF(B2090=Localisation!$C$68,5,IF(OR(B2090=1,B2090=2,B2090=3,B2090=4,B2090=5),B2090,"")))))))</f>
        <v/>
      </c>
      <c r="E2090" s="11" t="str">
        <f>(IF(C2090=Localisation!$C$70,1,IF(C2090=Localisation!$C$71,2,IF(C2090=Localisation!$C$72,3,IF(C2090=Localisation!$C$73,4,IF(C2090=Localisation!$C$74,5,IF(OR(C2090=1,C2090=2,C2090=3,C2090=4,C2090=5),C2090,"")))))))</f>
        <v/>
      </c>
      <c r="F2090" s="55" t="e">
        <f t="shared" si="92"/>
        <v>#VALUE!</v>
      </c>
      <c r="G2090" s="55" t="e">
        <f t="shared" si="93"/>
        <v>#VALUE!</v>
      </c>
    </row>
    <row r="2091" spans="4:7" x14ac:dyDescent="0.3">
      <c r="D2091" s="11" t="str">
        <f>(IF(B2091=Localisation!$C$64,1,IF(B2091=Localisation!$C$65,2,IF(B2091=Localisation!$C$66,3,IF(B2091=Localisation!$C$67,4,IF(B2091=Localisation!$C$68,5,IF(OR(B2091=1,B2091=2,B2091=3,B2091=4,B2091=5),B2091,"")))))))</f>
        <v/>
      </c>
      <c r="E2091" s="11" t="str">
        <f>(IF(C2091=Localisation!$C$70,1,IF(C2091=Localisation!$C$71,2,IF(C2091=Localisation!$C$72,3,IF(C2091=Localisation!$C$73,4,IF(C2091=Localisation!$C$74,5,IF(OR(C2091=1,C2091=2,C2091=3,C2091=4,C2091=5),C2091,"")))))))</f>
        <v/>
      </c>
      <c r="F2091" s="55" t="e">
        <f t="shared" si="92"/>
        <v>#VALUE!</v>
      </c>
      <c r="G2091" s="55" t="e">
        <f t="shared" si="93"/>
        <v>#VALUE!</v>
      </c>
    </row>
    <row r="2092" spans="4:7" x14ac:dyDescent="0.3">
      <c r="D2092" s="11" t="str">
        <f>(IF(B2092=Localisation!$C$64,1,IF(B2092=Localisation!$C$65,2,IF(B2092=Localisation!$C$66,3,IF(B2092=Localisation!$C$67,4,IF(B2092=Localisation!$C$68,5,IF(OR(B2092=1,B2092=2,B2092=3,B2092=4,B2092=5),B2092,"")))))))</f>
        <v/>
      </c>
      <c r="E2092" s="11" t="str">
        <f>(IF(C2092=Localisation!$C$70,1,IF(C2092=Localisation!$C$71,2,IF(C2092=Localisation!$C$72,3,IF(C2092=Localisation!$C$73,4,IF(C2092=Localisation!$C$74,5,IF(OR(C2092=1,C2092=2,C2092=3,C2092=4,C2092=5),C2092,"")))))))</f>
        <v/>
      </c>
      <c r="F2092" s="55" t="e">
        <f t="shared" si="92"/>
        <v>#VALUE!</v>
      </c>
      <c r="G2092" s="55" t="e">
        <f t="shared" si="93"/>
        <v>#VALUE!</v>
      </c>
    </row>
    <row r="2093" spans="4:7" x14ac:dyDescent="0.3">
      <c r="D2093" s="11" t="str">
        <f>(IF(B2093=Localisation!$C$64,1,IF(B2093=Localisation!$C$65,2,IF(B2093=Localisation!$C$66,3,IF(B2093=Localisation!$C$67,4,IF(B2093=Localisation!$C$68,5,IF(OR(B2093=1,B2093=2,B2093=3,B2093=4,B2093=5),B2093,"")))))))</f>
        <v/>
      </c>
      <c r="E2093" s="11" t="str">
        <f>(IF(C2093=Localisation!$C$70,1,IF(C2093=Localisation!$C$71,2,IF(C2093=Localisation!$C$72,3,IF(C2093=Localisation!$C$73,4,IF(C2093=Localisation!$C$74,5,IF(OR(C2093=1,C2093=2,C2093=3,C2093=4,C2093=5),C2093,"")))))))</f>
        <v/>
      </c>
      <c r="F2093" s="55" t="e">
        <f t="shared" si="92"/>
        <v>#VALUE!</v>
      </c>
      <c r="G2093" s="55" t="e">
        <f t="shared" si="93"/>
        <v>#VALUE!</v>
      </c>
    </row>
    <row r="2094" spans="4:7" x14ac:dyDescent="0.3">
      <c r="D2094" s="11" t="str">
        <f>(IF(B2094=Localisation!$C$64,1,IF(B2094=Localisation!$C$65,2,IF(B2094=Localisation!$C$66,3,IF(B2094=Localisation!$C$67,4,IF(B2094=Localisation!$C$68,5,IF(OR(B2094=1,B2094=2,B2094=3,B2094=4,B2094=5),B2094,"")))))))</f>
        <v/>
      </c>
      <c r="E2094" s="11" t="str">
        <f>(IF(C2094=Localisation!$C$70,1,IF(C2094=Localisation!$C$71,2,IF(C2094=Localisation!$C$72,3,IF(C2094=Localisation!$C$73,4,IF(C2094=Localisation!$C$74,5,IF(OR(C2094=1,C2094=2,C2094=3,C2094=4,C2094=5),C2094,"")))))))</f>
        <v/>
      </c>
      <c r="F2094" s="55" t="e">
        <f t="shared" si="92"/>
        <v>#VALUE!</v>
      </c>
      <c r="G2094" s="55" t="e">
        <f t="shared" si="93"/>
        <v>#VALUE!</v>
      </c>
    </row>
    <row r="2095" spans="4:7" x14ac:dyDescent="0.3">
      <c r="D2095" s="11" t="str">
        <f>(IF(B2095=Localisation!$C$64,1,IF(B2095=Localisation!$C$65,2,IF(B2095=Localisation!$C$66,3,IF(B2095=Localisation!$C$67,4,IF(B2095=Localisation!$C$68,5,IF(OR(B2095=1,B2095=2,B2095=3,B2095=4,B2095=5),B2095,"")))))))</f>
        <v/>
      </c>
      <c r="E2095" s="11" t="str">
        <f>(IF(C2095=Localisation!$C$70,1,IF(C2095=Localisation!$C$71,2,IF(C2095=Localisation!$C$72,3,IF(C2095=Localisation!$C$73,4,IF(C2095=Localisation!$C$74,5,IF(OR(C2095=1,C2095=2,C2095=3,C2095=4,C2095=5),C2095,"")))))))</f>
        <v/>
      </c>
      <c r="F2095" s="55" t="e">
        <f t="shared" si="92"/>
        <v>#VALUE!</v>
      </c>
      <c r="G2095" s="55" t="e">
        <f t="shared" si="93"/>
        <v>#VALUE!</v>
      </c>
    </row>
    <row r="2096" spans="4:7" x14ac:dyDescent="0.3">
      <c r="D2096" s="11" t="str">
        <f>(IF(B2096=Localisation!$C$64,1,IF(B2096=Localisation!$C$65,2,IF(B2096=Localisation!$C$66,3,IF(B2096=Localisation!$C$67,4,IF(B2096=Localisation!$C$68,5,IF(OR(B2096=1,B2096=2,B2096=3,B2096=4,B2096=5),B2096,"")))))))</f>
        <v/>
      </c>
      <c r="E2096" s="11" t="str">
        <f>(IF(C2096=Localisation!$C$70,1,IF(C2096=Localisation!$C$71,2,IF(C2096=Localisation!$C$72,3,IF(C2096=Localisation!$C$73,4,IF(C2096=Localisation!$C$74,5,IF(OR(C2096=1,C2096=2,C2096=3,C2096=4,C2096=5),C2096,"")))))))</f>
        <v/>
      </c>
      <c r="F2096" s="55" t="e">
        <f t="shared" si="92"/>
        <v>#VALUE!</v>
      </c>
      <c r="G2096" s="55" t="e">
        <f t="shared" si="93"/>
        <v>#VALUE!</v>
      </c>
    </row>
    <row r="2097" spans="4:7" x14ac:dyDescent="0.3">
      <c r="D2097" s="11" t="str">
        <f>(IF(B2097=Localisation!$C$64,1,IF(B2097=Localisation!$C$65,2,IF(B2097=Localisation!$C$66,3,IF(B2097=Localisation!$C$67,4,IF(B2097=Localisation!$C$68,5,IF(OR(B2097=1,B2097=2,B2097=3,B2097=4,B2097=5),B2097,"")))))))</f>
        <v/>
      </c>
      <c r="E2097" s="11" t="str">
        <f>(IF(C2097=Localisation!$C$70,1,IF(C2097=Localisation!$C$71,2,IF(C2097=Localisation!$C$72,3,IF(C2097=Localisation!$C$73,4,IF(C2097=Localisation!$C$74,5,IF(OR(C2097=1,C2097=2,C2097=3,C2097=4,C2097=5),C2097,"")))))))</f>
        <v/>
      </c>
      <c r="F2097" s="55" t="e">
        <f t="shared" si="92"/>
        <v>#VALUE!</v>
      </c>
      <c r="G2097" s="55" t="e">
        <f t="shared" si="93"/>
        <v>#VALUE!</v>
      </c>
    </row>
    <row r="2098" spans="4:7" x14ac:dyDescent="0.3">
      <c r="D2098" s="11" t="str">
        <f>(IF(B2098=Localisation!$C$64,1,IF(B2098=Localisation!$C$65,2,IF(B2098=Localisation!$C$66,3,IF(B2098=Localisation!$C$67,4,IF(B2098=Localisation!$C$68,5,IF(OR(B2098=1,B2098=2,B2098=3,B2098=4,B2098=5),B2098,"")))))))</f>
        <v/>
      </c>
      <c r="E2098" s="11" t="str">
        <f>(IF(C2098=Localisation!$C$70,1,IF(C2098=Localisation!$C$71,2,IF(C2098=Localisation!$C$72,3,IF(C2098=Localisation!$C$73,4,IF(C2098=Localisation!$C$74,5,IF(OR(C2098=1,C2098=2,C2098=3,C2098=4,C2098=5),C2098,"")))))))</f>
        <v/>
      </c>
      <c r="F2098" s="55" t="e">
        <f t="shared" si="92"/>
        <v>#VALUE!</v>
      </c>
      <c r="G2098" s="55" t="e">
        <f t="shared" si="93"/>
        <v>#VALUE!</v>
      </c>
    </row>
    <row r="2099" spans="4:7" x14ac:dyDescent="0.3">
      <c r="D2099" s="11" t="str">
        <f>(IF(B2099=Localisation!$C$64,1,IF(B2099=Localisation!$C$65,2,IF(B2099=Localisation!$C$66,3,IF(B2099=Localisation!$C$67,4,IF(B2099=Localisation!$C$68,5,IF(OR(B2099=1,B2099=2,B2099=3,B2099=4,B2099=5),B2099,"")))))))</f>
        <v/>
      </c>
      <c r="E2099" s="11" t="str">
        <f>(IF(C2099=Localisation!$C$70,1,IF(C2099=Localisation!$C$71,2,IF(C2099=Localisation!$C$72,3,IF(C2099=Localisation!$C$73,4,IF(C2099=Localisation!$C$74,5,IF(OR(C2099=1,C2099=2,C2099=3,C2099=4,C2099=5),C2099,"")))))))</f>
        <v/>
      </c>
      <c r="F2099" s="55" t="e">
        <f t="shared" si="92"/>
        <v>#VALUE!</v>
      </c>
      <c r="G2099" s="55" t="e">
        <f t="shared" si="93"/>
        <v>#VALUE!</v>
      </c>
    </row>
    <row r="2100" spans="4:7" x14ac:dyDescent="0.3">
      <c r="D2100" s="11" t="str">
        <f>(IF(B2100=Localisation!$C$64,1,IF(B2100=Localisation!$C$65,2,IF(B2100=Localisation!$C$66,3,IF(B2100=Localisation!$C$67,4,IF(B2100=Localisation!$C$68,5,IF(OR(B2100=1,B2100=2,B2100=3,B2100=4,B2100=5),B2100,"")))))))</f>
        <v/>
      </c>
      <c r="E2100" s="11" t="str">
        <f>(IF(C2100=Localisation!$C$70,1,IF(C2100=Localisation!$C$71,2,IF(C2100=Localisation!$C$72,3,IF(C2100=Localisation!$C$73,4,IF(C2100=Localisation!$C$74,5,IF(OR(C2100=1,C2100=2,C2100=3,C2100=4,C2100=5),C2100,"")))))))</f>
        <v/>
      </c>
      <c r="F2100" s="55" t="e">
        <f t="shared" si="92"/>
        <v>#VALUE!</v>
      </c>
      <c r="G2100" s="55" t="e">
        <f t="shared" si="93"/>
        <v>#VALUE!</v>
      </c>
    </row>
    <row r="2101" spans="4:7" x14ac:dyDescent="0.3">
      <c r="D2101" s="11" t="str">
        <f>(IF(B2101=Localisation!$C$64,1,IF(B2101=Localisation!$C$65,2,IF(B2101=Localisation!$C$66,3,IF(B2101=Localisation!$C$67,4,IF(B2101=Localisation!$C$68,5,IF(OR(B2101=1,B2101=2,B2101=3,B2101=4,B2101=5),B2101,"")))))))</f>
        <v/>
      </c>
      <c r="E2101" s="11" t="str">
        <f>(IF(C2101=Localisation!$C$70,1,IF(C2101=Localisation!$C$71,2,IF(C2101=Localisation!$C$72,3,IF(C2101=Localisation!$C$73,4,IF(C2101=Localisation!$C$74,5,IF(OR(C2101=1,C2101=2,C2101=3,C2101=4,C2101=5),C2101,"")))))))</f>
        <v/>
      </c>
      <c r="F2101" s="55" t="e">
        <f t="shared" si="92"/>
        <v>#VALUE!</v>
      </c>
      <c r="G2101" s="55" t="e">
        <f t="shared" si="93"/>
        <v>#VALUE!</v>
      </c>
    </row>
    <row r="2102" spans="4:7" x14ac:dyDescent="0.3">
      <c r="D2102" s="11" t="str">
        <f>(IF(B2102=Localisation!$C$64,1,IF(B2102=Localisation!$C$65,2,IF(B2102=Localisation!$C$66,3,IF(B2102=Localisation!$C$67,4,IF(B2102=Localisation!$C$68,5,IF(OR(B2102=1,B2102=2,B2102=3,B2102=4,B2102=5),B2102,"")))))))</f>
        <v/>
      </c>
      <c r="E2102" s="11" t="str">
        <f>(IF(C2102=Localisation!$C$70,1,IF(C2102=Localisation!$C$71,2,IF(C2102=Localisation!$C$72,3,IF(C2102=Localisation!$C$73,4,IF(C2102=Localisation!$C$74,5,IF(OR(C2102=1,C2102=2,C2102=3,C2102=4,C2102=5),C2102,"")))))))</f>
        <v/>
      </c>
      <c r="F2102" s="55" t="e">
        <f t="shared" si="92"/>
        <v>#VALUE!</v>
      </c>
      <c r="G2102" s="55" t="e">
        <f t="shared" si="93"/>
        <v>#VALUE!</v>
      </c>
    </row>
    <row r="2103" spans="4:7" x14ac:dyDescent="0.3">
      <c r="D2103" s="11" t="str">
        <f>(IF(B2103=Localisation!$C$64,1,IF(B2103=Localisation!$C$65,2,IF(B2103=Localisation!$C$66,3,IF(B2103=Localisation!$C$67,4,IF(B2103=Localisation!$C$68,5,IF(OR(B2103=1,B2103=2,B2103=3,B2103=4,B2103=5),B2103,"")))))))</f>
        <v/>
      </c>
      <c r="E2103" s="11" t="str">
        <f>(IF(C2103=Localisation!$C$70,1,IF(C2103=Localisation!$C$71,2,IF(C2103=Localisation!$C$72,3,IF(C2103=Localisation!$C$73,4,IF(C2103=Localisation!$C$74,5,IF(OR(C2103=1,C2103=2,C2103=3,C2103=4,C2103=5),C2103,"")))))))</f>
        <v/>
      </c>
      <c r="F2103" s="55" t="e">
        <f t="shared" si="92"/>
        <v>#VALUE!</v>
      </c>
      <c r="G2103" s="55" t="e">
        <f t="shared" si="93"/>
        <v>#VALUE!</v>
      </c>
    </row>
    <row r="2104" spans="4:7" x14ac:dyDescent="0.3">
      <c r="D2104" s="11" t="str">
        <f>(IF(B2104=Localisation!$C$64,1,IF(B2104=Localisation!$C$65,2,IF(B2104=Localisation!$C$66,3,IF(B2104=Localisation!$C$67,4,IF(B2104=Localisation!$C$68,5,IF(OR(B2104=1,B2104=2,B2104=3,B2104=4,B2104=5),B2104,"")))))))</f>
        <v/>
      </c>
      <c r="E2104" s="11" t="str">
        <f>(IF(C2104=Localisation!$C$70,1,IF(C2104=Localisation!$C$71,2,IF(C2104=Localisation!$C$72,3,IF(C2104=Localisation!$C$73,4,IF(C2104=Localisation!$C$74,5,IF(OR(C2104=1,C2104=2,C2104=3,C2104=4,C2104=5),C2104,"")))))))</f>
        <v/>
      </c>
      <c r="F2104" s="55" t="e">
        <f t="shared" si="92"/>
        <v>#VALUE!</v>
      </c>
      <c r="G2104" s="55" t="e">
        <f t="shared" si="93"/>
        <v>#VALUE!</v>
      </c>
    </row>
    <row r="2105" spans="4:7" x14ac:dyDescent="0.3">
      <c r="D2105" s="11" t="str">
        <f>(IF(B2105=Localisation!$C$64,1,IF(B2105=Localisation!$C$65,2,IF(B2105=Localisation!$C$66,3,IF(B2105=Localisation!$C$67,4,IF(B2105=Localisation!$C$68,5,IF(OR(B2105=1,B2105=2,B2105=3,B2105=4,B2105=5),B2105,"")))))))</f>
        <v/>
      </c>
      <c r="E2105" s="11" t="str">
        <f>(IF(C2105=Localisation!$C$70,1,IF(C2105=Localisation!$C$71,2,IF(C2105=Localisation!$C$72,3,IF(C2105=Localisation!$C$73,4,IF(C2105=Localisation!$C$74,5,IF(OR(C2105=1,C2105=2,C2105=3,C2105=4,C2105=5),C2105,"")))))))</f>
        <v/>
      </c>
      <c r="F2105" s="55" t="e">
        <f t="shared" si="92"/>
        <v>#VALUE!</v>
      </c>
      <c r="G2105" s="55" t="e">
        <f t="shared" si="93"/>
        <v>#VALUE!</v>
      </c>
    </row>
    <row r="2106" spans="4:7" x14ac:dyDescent="0.3">
      <c r="D2106" s="11" t="str">
        <f>(IF(B2106=Localisation!$C$64,1,IF(B2106=Localisation!$C$65,2,IF(B2106=Localisation!$C$66,3,IF(B2106=Localisation!$C$67,4,IF(B2106=Localisation!$C$68,5,IF(OR(B2106=1,B2106=2,B2106=3,B2106=4,B2106=5),B2106,"")))))))</f>
        <v/>
      </c>
      <c r="E2106" s="11" t="str">
        <f>(IF(C2106=Localisation!$C$70,1,IF(C2106=Localisation!$C$71,2,IF(C2106=Localisation!$C$72,3,IF(C2106=Localisation!$C$73,4,IF(C2106=Localisation!$C$74,5,IF(OR(C2106=1,C2106=2,C2106=3,C2106=4,C2106=5),C2106,"")))))))</f>
        <v/>
      </c>
      <c r="F2106" s="55" t="e">
        <f t="shared" si="92"/>
        <v>#VALUE!</v>
      </c>
      <c r="G2106" s="55" t="e">
        <f t="shared" si="93"/>
        <v>#VALUE!</v>
      </c>
    </row>
    <row r="2107" spans="4:7" x14ac:dyDescent="0.3">
      <c r="D2107" s="11" t="str">
        <f>(IF(B2107=Localisation!$C$64,1,IF(B2107=Localisation!$C$65,2,IF(B2107=Localisation!$C$66,3,IF(B2107=Localisation!$C$67,4,IF(B2107=Localisation!$C$68,5,IF(OR(B2107=1,B2107=2,B2107=3,B2107=4,B2107=5),B2107,"")))))))</f>
        <v/>
      </c>
      <c r="E2107" s="11" t="str">
        <f>(IF(C2107=Localisation!$C$70,1,IF(C2107=Localisation!$C$71,2,IF(C2107=Localisation!$C$72,3,IF(C2107=Localisation!$C$73,4,IF(C2107=Localisation!$C$74,5,IF(OR(C2107=1,C2107=2,C2107=3,C2107=4,C2107=5),C2107,"")))))))</f>
        <v/>
      </c>
      <c r="F2107" s="55" t="e">
        <f t="shared" si="92"/>
        <v>#VALUE!</v>
      </c>
      <c r="G2107" s="55" t="e">
        <f t="shared" si="93"/>
        <v>#VALUE!</v>
      </c>
    </row>
    <row r="2108" spans="4:7" x14ac:dyDescent="0.3">
      <c r="D2108" s="11" t="str">
        <f>(IF(B2108=Localisation!$C$64,1,IF(B2108=Localisation!$C$65,2,IF(B2108=Localisation!$C$66,3,IF(B2108=Localisation!$C$67,4,IF(B2108=Localisation!$C$68,5,IF(OR(B2108=1,B2108=2,B2108=3,B2108=4,B2108=5),B2108,"")))))))</f>
        <v/>
      </c>
      <c r="E2108" s="11" t="str">
        <f>(IF(C2108=Localisation!$C$70,1,IF(C2108=Localisation!$C$71,2,IF(C2108=Localisation!$C$72,3,IF(C2108=Localisation!$C$73,4,IF(C2108=Localisation!$C$74,5,IF(OR(C2108=1,C2108=2,C2108=3,C2108=4,C2108=5),C2108,"")))))))</f>
        <v/>
      </c>
      <c r="F2108" s="55" t="e">
        <f t="shared" si="92"/>
        <v>#VALUE!</v>
      </c>
      <c r="G2108" s="55" t="e">
        <f t="shared" si="93"/>
        <v>#VALUE!</v>
      </c>
    </row>
    <row r="2109" spans="4:7" x14ac:dyDescent="0.3">
      <c r="D2109" s="11" t="str">
        <f>(IF(B2109=Localisation!$C$64,1,IF(B2109=Localisation!$C$65,2,IF(B2109=Localisation!$C$66,3,IF(B2109=Localisation!$C$67,4,IF(B2109=Localisation!$C$68,5,IF(OR(B2109=1,B2109=2,B2109=3,B2109=4,B2109=5),B2109,"")))))))</f>
        <v/>
      </c>
      <c r="E2109" s="11" t="str">
        <f>(IF(C2109=Localisation!$C$70,1,IF(C2109=Localisation!$C$71,2,IF(C2109=Localisation!$C$72,3,IF(C2109=Localisation!$C$73,4,IF(C2109=Localisation!$C$74,5,IF(OR(C2109=1,C2109=2,C2109=3,C2109=4,C2109=5),C2109,"")))))))</f>
        <v/>
      </c>
      <c r="F2109" s="55" t="e">
        <f t="shared" si="92"/>
        <v>#VALUE!</v>
      </c>
      <c r="G2109" s="55" t="e">
        <f t="shared" si="93"/>
        <v>#VALUE!</v>
      </c>
    </row>
    <row r="2110" spans="4:7" x14ac:dyDescent="0.3">
      <c r="D2110" s="11" t="str">
        <f>(IF(B2110=Localisation!$C$64,1,IF(B2110=Localisation!$C$65,2,IF(B2110=Localisation!$C$66,3,IF(B2110=Localisation!$C$67,4,IF(B2110=Localisation!$C$68,5,IF(OR(B2110=1,B2110=2,B2110=3,B2110=4,B2110=5),B2110,"")))))))</f>
        <v/>
      </c>
      <c r="E2110" s="11" t="str">
        <f>(IF(C2110=Localisation!$C$70,1,IF(C2110=Localisation!$C$71,2,IF(C2110=Localisation!$C$72,3,IF(C2110=Localisation!$C$73,4,IF(C2110=Localisation!$C$74,5,IF(OR(C2110=1,C2110=2,C2110=3,C2110=4,C2110=5),C2110,"")))))))</f>
        <v/>
      </c>
      <c r="F2110" s="55" t="e">
        <f t="shared" si="92"/>
        <v>#VALUE!</v>
      </c>
      <c r="G2110" s="55" t="e">
        <f t="shared" si="93"/>
        <v>#VALUE!</v>
      </c>
    </row>
    <row r="2111" spans="4:7" x14ac:dyDescent="0.3">
      <c r="D2111" s="11" t="str">
        <f>(IF(B2111=Localisation!$C$64,1,IF(B2111=Localisation!$C$65,2,IF(B2111=Localisation!$C$66,3,IF(B2111=Localisation!$C$67,4,IF(B2111=Localisation!$C$68,5,IF(OR(B2111=1,B2111=2,B2111=3,B2111=4,B2111=5),B2111,"")))))))</f>
        <v/>
      </c>
      <c r="E2111" s="11" t="str">
        <f>(IF(C2111=Localisation!$C$70,1,IF(C2111=Localisation!$C$71,2,IF(C2111=Localisation!$C$72,3,IF(C2111=Localisation!$C$73,4,IF(C2111=Localisation!$C$74,5,IF(OR(C2111=1,C2111=2,C2111=3,C2111=4,C2111=5),C2111,"")))))))</f>
        <v/>
      </c>
      <c r="F2111" s="55" t="e">
        <f t="shared" si="92"/>
        <v>#VALUE!</v>
      </c>
      <c r="G2111" s="55" t="e">
        <f t="shared" si="93"/>
        <v>#VALUE!</v>
      </c>
    </row>
    <row r="2112" spans="4:7" x14ac:dyDescent="0.3">
      <c r="D2112" s="11" t="str">
        <f>(IF(B2112=Localisation!$C$64,1,IF(B2112=Localisation!$C$65,2,IF(B2112=Localisation!$C$66,3,IF(B2112=Localisation!$C$67,4,IF(B2112=Localisation!$C$68,5,IF(OR(B2112=1,B2112=2,B2112=3,B2112=4,B2112=5),B2112,"")))))))</f>
        <v/>
      </c>
      <c r="E2112" s="11" t="str">
        <f>(IF(C2112=Localisation!$C$70,1,IF(C2112=Localisation!$C$71,2,IF(C2112=Localisation!$C$72,3,IF(C2112=Localisation!$C$73,4,IF(C2112=Localisation!$C$74,5,IF(OR(C2112=1,C2112=2,C2112=3,C2112=4,C2112=5),C2112,"")))))))</f>
        <v/>
      </c>
      <c r="F2112" s="55" t="e">
        <f t="shared" si="92"/>
        <v>#VALUE!</v>
      </c>
      <c r="G2112" s="55" t="e">
        <f t="shared" si="93"/>
        <v>#VALUE!</v>
      </c>
    </row>
    <row r="2113" spans="4:7" x14ac:dyDescent="0.3">
      <c r="D2113" s="11" t="str">
        <f>(IF(B2113=Localisation!$C$64,1,IF(B2113=Localisation!$C$65,2,IF(B2113=Localisation!$C$66,3,IF(B2113=Localisation!$C$67,4,IF(B2113=Localisation!$C$68,5,IF(OR(B2113=1,B2113=2,B2113=3,B2113=4,B2113=5),B2113,"")))))))</f>
        <v/>
      </c>
      <c r="E2113" s="11" t="str">
        <f>(IF(C2113=Localisation!$C$70,1,IF(C2113=Localisation!$C$71,2,IF(C2113=Localisation!$C$72,3,IF(C2113=Localisation!$C$73,4,IF(C2113=Localisation!$C$74,5,IF(OR(C2113=1,C2113=2,C2113=3,C2113=4,C2113=5),C2113,"")))))))</f>
        <v/>
      </c>
      <c r="F2113" s="55" t="e">
        <f t="shared" si="92"/>
        <v>#VALUE!</v>
      </c>
      <c r="G2113" s="55" t="e">
        <f t="shared" si="93"/>
        <v>#VALUE!</v>
      </c>
    </row>
    <row r="2114" spans="4:7" x14ac:dyDescent="0.3">
      <c r="D2114" s="11" t="str">
        <f>(IF(B2114=Localisation!$C$64,1,IF(B2114=Localisation!$C$65,2,IF(B2114=Localisation!$C$66,3,IF(B2114=Localisation!$C$67,4,IF(B2114=Localisation!$C$68,5,IF(OR(B2114=1,B2114=2,B2114=3,B2114=4,B2114=5),B2114,"")))))))</f>
        <v/>
      </c>
      <c r="E2114" s="11" t="str">
        <f>(IF(C2114=Localisation!$C$70,1,IF(C2114=Localisation!$C$71,2,IF(C2114=Localisation!$C$72,3,IF(C2114=Localisation!$C$73,4,IF(C2114=Localisation!$C$74,5,IF(OR(C2114=1,C2114=2,C2114=3,C2114=4,C2114=5),C2114,"")))))))</f>
        <v/>
      </c>
      <c r="F2114" s="55" t="e">
        <f t="shared" si="92"/>
        <v>#VALUE!</v>
      </c>
      <c r="G2114" s="55" t="e">
        <f t="shared" si="93"/>
        <v>#VALUE!</v>
      </c>
    </row>
    <row r="2115" spans="4:7" x14ac:dyDescent="0.3">
      <c r="D2115" s="11" t="str">
        <f>(IF(B2115=Localisation!$C$64,1,IF(B2115=Localisation!$C$65,2,IF(B2115=Localisation!$C$66,3,IF(B2115=Localisation!$C$67,4,IF(B2115=Localisation!$C$68,5,IF(OR(B2115=1,B2115=2,B2115=3,B2115=4,B2115=5),B2115,"")))))))</f>
        <v/>
      </c>
      <c r="E2115" s="11" t="str">
        <f>(IF(C2115=Localisation!$C$70,1,IF(C2115=Localisation!$C$71,2,IF(C2115=Localisation!$C$72,3,IF(C2115=Localisation!$C$73,4,IF(C2115=Localisation!$C$74,5,IF(OR(C2115=1,C2115=2,C2115=3,C2115=4,C2115=5),C2115,"")))))))</f>
        <v/>
      </c>
      <c r="F2115" s="55" t="e">
        <f t="shared" si="92"/>
        <v>#VALUE!</v>
      </c>
      <c r="G2115" s="55" t="e">
        <f t="shared" si="93"/>
        <v>#VALUE!</v>
      </c>
    </row>
    <row r="2116" spans="4:7" x14ac:dyDescent="0.3">
      <c r="D2116" s="11" t="str">
        <f>(IF(B2116=Localisation!$C$64,1,IF(B2116=Localisation!$C$65,2,IF(B2116=Localisation!$C$66,3,IF(B2116=Localisation!$C$67,4,IF(B2116=Localisation!$C$68,5,IF(OR(B2116=1,B2116=2,B2116=3,B2116=4,B2116=5),B2116,"")))))))</f>
        <v/>
      </c>
      <c r="E2116" s="11" t="str">
        <f>(IF(C2116=Localisation!$C$70,1,IF(C2116=Localisation!$C$71,2,IF(C2116=Localisation!$C$72,3,IF(C2116=Localisation!$C$73,4,IF(C2116=Localisation!$C$74,5,IF(OR(C2116=1,C2116=2,C2116=3,C2116=4,C2116=5),C2116,"")))))))</f>
        <v/>
      </c>
      <c r="F2116" s="55" t="e">
        <f t="shared" si="92"/>
        <v>#VALUE!</v>
      </c>
      <c r="G2116" s="55" t="e">
        <f t="shared" si="93"/>
        <v>#VALUE!</v>
      </c>
    </row>
    <row r="2117" spans="4:7" x14ac:dyDescent="0.3">
      <c r="D2117" s="11" t="str">
        <f>(IF(B2117=Localisation!$C$64,1,IF(B2117=Localisation!$C$65,2,IF(B2117=Localisation!$C$66,3,IF(B2117=Localisation!$C$67,4,IF(B2117=Localisation!$C$68,5,IF(OR(B2117=1,B2117=2,B2117=3,B2117=4,B2117=5),B2117,"")))))))</f>
        <v/>
      </c>
      <c r="E2117" s="11" t="str">
        <f>(IF(C2117=Localisation!$C$70,1,IF(C2117=Localisation!$C$71,2,IF(C2117=Localisation!$C$72,3,IF(C2117=Localisation!$C$73,4,IF(C2117=Localisation!$C$74,5,IF(OR(C2117=1,C2117=2,C2117=3,C2117=4,C2117=5),C2117,"")))))))</f>
        <v/>
      </c>
      <c r="F2117" s="55" t="e">
        <f t="shared" si="92"/>
        <v>#VALUE!</v>
      </c>
      <c r="G2117" s="55" t="e">
        <f t="shared" si="93"/>
        <v>#VALUE!</v>
      </c>
    </row>
    <row r="2118" spans="4:7" x14ac:dyDescent="0.3">
      <c r="D2118" s="11" t="str">
        <f>(IF(B2118=Localisation!$C$64,1,IF(B2118=Localisation!$C$65,2,IF(B2118=Localisation!$C$66,3,IF(B2118=Localisation!$C$67,4,IF(B2118=Localisation!$C$68,5,IF(OR(B2118=1,B2118=2,B2118=3,B2118=4,B2118=5),B2118,"")))))))</f>
        <v/>
      </c>
      <c r="E2118" s="11" t="str">
        <f>(IF(C2118=Localisation!$C$70,1,IF(C2118=Localisation!$C$71,2,IF(C2118=Localisation!$C$72,3,IF(C2118=Localisation!$C$73,4,IF(C2118=Localisation!$C$74,5,IF(OR(C2118=1,C2118=2,C2118=3,C2118=4,C2118=5),C2118,"")))))))</f>
        <v/>
      </c>
      <c r="F2118" s="55" t="e">
        <f t="shared" si="92"/>
        <v>#VALUE!</v>
      </c>
      <c r="G2118" s="55" t="e">
        <f t="shared" si="93"/>
        <v>#VALUE!</v>
      </c>
    </row>
    <row r="2119" spans="4:7" x14ac:dyDescent="0.3">
      <c r="D2119" s="11" t="str">
        <f>(IF(B2119=Localisation!$C$64,1,IF(B2119=Localisation!$C$65,2,IF(B2119=Localisation!$C$66,3,IF(B2119=Localisation!$C$67,4,IF(B2119=Localisation!$C$68,5,IF(OR(B2119=1,B2119=2,B2119=3,B2119=4,B2119=5),B2119,"")))))))</f>
        <v/>
      </c>
      <c r="E2119" s="11" t="str">
        <f>(IF(C2119=Localisation!$C$70,1,IF(C2119=Localisation!$C$71,2,IF(C2119=Localisation!$C$72,3,IF(C2119=Localisation!$C$73,4,IF(C2119=Localisation!$C$74,5,IF(OR(C2119=1,C2119=2,C2119=3,C2119=4,C2119=5),C2119,"")))))))</f>
        <v/>
      </c>
      <c r="F2119" s="55" t="e">
        <f t="shared" si="92"/>
        <v>#VALUE!</v>
      </c>
      <c r="G2119" s="55" t="e">
        <f t="shared" si="93"/>
        <v>#VALUE!</v>
      </c>
    </row>
    <row r="2120" spans="4:7" x14ac:dyDescent="0.3">
      <c r="D2120" s="11" t="str">
        <f>(IF(B2120=Localisation!$C$64,1,IF(B2120=Localisation!$C$65,2,IF(B2120=Localisation!$C$66,3,IF(B2120=Localisation!$C$67,4,IF(B2120=Localisation!$C$68,5,IF(OR(B2120=1,B2120=2,B2120=3,B2120=4,B2120=5),B2120,"")))))))</f>
        <v/>
      </c>
      <c r="E2120" s="11" t="str">
        <f>(IF(C2120=Localisation!$C$70,1,IF(C2120=Localisation!$C$71,2,IF(C2120=Localisation!$C$72,3,IF(C2120=Localisation!$C$73,4,IF(C2120=Localisation!$C$74,5,IF(OR(C2120=1,C2120=2,C2120=3,C2120=4,C2120=5),C2120,"")))))))</f>
        <v/>
      </c>
      <c r="F2120" s="55" t="e">
        <f t="shared" si="92"/>
        <v>#VALUE!</v>
      </c>
      <c r="G2120" s="55" t="e">
        <f t="shared" si="93"/>
        <v>#VALUE!</v>
      </c>
    </row>
    <row r="2121" spans="4:7" x14ac:dyDescent="0.3">
      <c r="D2121" s="11" t="str">
        <f>(IF(B2121=Localisation!$C$64,1,IF(B2121=Localisation!$C$65,2,IF(B2121=Localisation!$C$66,3,IF(B2121=Localisation!$C$67,4,IF(B2121=Localisation!$C$68,5,IF(OR(B2121=1,B2121=2,B2121=3,B2121=4,B2121=5),B2121,"")))))))</f>
        <v/>
      </c>
      <c r="E2121" s="11" t="str">
        <f>(IF(C2121=Localisation!$C$70,1,IF(C2121=Localisation!$C$71,2,IF(C2121=Localisation!$C$72,3,IF(C2121=Localisation!$C$73,4,IF(C2121=Localisation!$C$74,5,IF(OR(C2121=1,C2121=2,C2121=3,C2121=4,C2121=5),C2121,"")))))))</f>
        <v/>
      </c>
      <c r="F2121" s="55" t="e">
        <f t="shared" si="92"/>
        <v>#VALUE!</v>
      </c>
      <c r="G2121" s="55" t="e">
        <f t="shared" si="93"/>
        <v>#VALUE!</v>
      </c>
    </row>
    <row r="2122" spans="4:7" x14ac:dyDescent="0.3">
      <c r="D2122" s="11" t="str">
        <f>(IF(B2122=Localisation!$C$64,1,IF(B2122=Localisation!$C$65,2,IF(B2122=Localisation!$C$66,3,IF(B2122=Localisation!$C$67,4,IF(B2122=Localisation!$C$68,5,IF(OR(B2122=1,B2122=2,B2122=3,B2122=4,B2122=5),B2122,"")))))))</f>
        <v/>
      </c>
      <c r="E2122" s="11" t="str">
        <f>(IF(C2122=Localisation!$C$70,1,IF(C2122=Localisation!$C$71,2,IF(C2122=Localisation!$C$72,3,IF(C2122=Localisation!$C$73,4,IF(C2122=Localisation!$C$74,5,IF(OR(C2122=1,C2122=2,C2122=3,C2122=4,C2122=5),C2122,"")))))))</f>
        <v/>
      </c>
      <c r="F2122" s="55" t="e">
        <f t="shared" si="92"/>
        <v>#VALUE!</v>
      </c>
      <c r="G2122" s="55" t="e">
        <f t="shared" si="93"/>
        <v>#VALUE!</v>
      </c>
    </row>
    <row r="2123" spans="4:7" x14ac:dyDescent="0.3">
      <c r="D2123" s="11" t="str">
        <f>(IF(B2123=Localisation!$C$64,1,IF(B2123=Localisation!$C$65,2,IF(B2123=Localisation!$C$66,3,IF(B2123=Localisation!$C$67,4,IF(B2123=Localisation!$C$68,5,IF(OR(B2123=1,B2123=2,B2123=3,B2123=4,B2123=5),B2123,"")))))))</f>
        <v/>
      </c>
      <c r="E2123" s="11" t="str">
        <f>(IF(C2123=Localisation!$C$70,1,IF(C2123=Localisation!$C$71,2,IF(C2123=Localisation!$C$72,3,IF(C2123=Localisation!$C$73,4,IF(C2123=Localisation!$C$74,5,IF(OR(C2123=1,C2123=2,C2123=3,C2123=4,C2123=5),C2123,"")))))))</f>
        <v/>
      </c>
      <c r="F2123" s="55" t="e">
        <f t="shared" si="92"/>
        <v>#VALUE!</v>
      </c>
      <c r="G2123" s="55" t="e">
        <f t="shared" si="93"/>
        <v>#VALUE!</v>
      </c>
    </row>
    <row r="2124" spans="4:7" x14ac:dyDescent="0.3">
      <c r="D2124" s="11" t="str">
        <f>(IF(B2124=Localisation!$C$64,1,IF(B2124=Localisation!$C$65,2,IF(B2124=Localisation!$C$66,3,IF(B2124=Localisation!$C$67,4,IF(B2124=Localisation!$C$68,5,IF(OR(B2124=1,B2124=2,B2124=3,B2124=4,B2124=5),B2124,"")))))))</f>
        <v/>
      </c>
      <c r="E2124" s="11" t="str">
        <f>(IF(C2124=Localisation!$C$70,1,IF(C2124=Localisation!$C$71,2,IF(C2124=Localisation!$C$72,3,IF(C2124=Localisation!$C$73,4,IF(C2124=Localisation!$C$74,5,IF(OR(C2124=1,C2124=2,C2124=3,C2124=4,C2124=5),C2124,"")))))))</f>
        <v/>
      </c>
      <c r="F2124" s="55" t="e">
        <f t="shared" si="92"/>
        <v>#VALUE!</v>
      </c>
      <c r="G2124" s="55" t="e">
        <f t="shared" si="93"/>
        <v>#VALUE!</v>
      </c>
    </row>
    <row r="2125" spans="4:7" x14ac:dyDescent="0.3">
      <c r="D2125" s="11" t="str">
        <f>(IF(B2125=Localisation!$C$64,1,IF(B2125=Localisation!$C$65,2,IF(B2125=Localisation!$C$66,3,IF(B2125=Localisation!$C$67,4,IF(B2125=Localisation!$C$68,5,IF(OR(B2125=1,B2125=2,B2125=3,B2125=4,B2125=5),B2125,"")))))))</f>
        <v/>
      </c>
      <c r="E2125" s="11" t="str">
        <f>(IF(C2125=Localisation!$C$70,1,IF(C2125=Localisation!$C$71,2,IF(C2125=Localisation!$C$72,3,IF(C2125=Localisation!$C$73,4,IF(C2125=Localisation!$C$74,5,IF(OR(C2125=1,C2125=2,C2125=3,C2125=4,C2125=5),C2125,"")))))))</f>
        <v/>
      </c>
      <c r="F2125" s="55" t="e">
        <f t="shared" si="92"/>
        <v>#VALUE!</v>
      </c>
      <c r="G2125" s="55" t="e">
        <f t="shared" si="93"/>
        <v>#VALUE!</v>
      </c>
    </row>
    <row r="2126" spans="4:7" x14ac:dyDescent="0.3">
      <c r="D2126" s="11" t="str">
        <f>(IF(B2126=Localisation!$C$64,1,IF(B2126=Localisation!$C$65,2,IF(B2126=Localisation!$C$66,3,IF(B2126=Localisation!$C$67,4,IF(B2126=Localisation!$C$68,5,IF(OR(B2126=1,B2126=2,B2126=3,B2126=4,B2126=5),B2126,"")))))))</f>
        <v/>
      </c>
      <c r="E2126" s="11" t="str">
        <f>(IF(C2126=Localisation!$C$70,1,IF(C2126=Localisation!$C$71,2,IF(C2126=Localisation!$C$72,3,IF(C2126=Localisation!$C$73,4,IF(C2126=Localisation!$C$74,5,IF(OR(C2126=1,C2126=2,C2126=3,C2126=4,C2126=5),C2126,"")))))))</f>
        <v/>
      </c>
      <c r="F2126" s="55" t="e">
        <f t="shared" si="92"/>
        <v>#VALUE!</v>
      </c>
      <c r="G2126" s="55" t="e">
        <f t="shared" si="93"/>
        <v>#VALUE!</v>
      </c>
    </row>
    <row r="2127" spans="4:7" x14ac:dyDescent="0.3">
      <c r="D2127" s="11" t="str">
        <f>(IF(B2127=Localisation!$C$64,1,IF(B2127=Localisation!$C$65,2,IF(B2127=Localisation!$C$66,3,IF(B2127=Localisation!$C$67,4,IF(B2127=Localisation!$C$68,5,IF(OR(B2127=1,B2127=2,B2127=3,B2127=4,B2127=5),B2127,"")))))))</f>
        <v/>
      </c>
      <c r="E2127" s="11" t="str">
        <f>(IF(C2127=Localisation!$C$70,1,IF(C2127=Localisation!$C$71,2,IF(C2127=Localisation!$C$72,3,IF(C2127=Localisation!$C$73,4,IF(C2127=Localisation!$C$74,5,IF(OR(C2127=1,C2127=2,C2127=3,C2127=4,C2127=5),C2127,"")))))))</f>
        <v/>
      </c>
      <c r="F2127" s="55" t="e">
        <f t="shared" si="92"/>
        <v>#VALUE!</v>
      </c>
      <c r="G2127" s="55" t="e">
        <f t="shared" si="93"/>
        <v>#VALUE!</v>
      </c>
    </row>
    <row r="2128" spans="4:7" x14ac:dyDescent="0.3">
      <c r="D2128" s="11" t="str">
        <f>(IF(B2128=Localisation!$C$64,1,IF(B2128=Localisation!$C$65,2,IF(B2128=Localisation!$C$66,3,IF(B2128=Localisation!$C$67,4,IF(B2128=Localisation!$C$68,5,IF(OR(B2128=1,B2128=2,B2128=3,B2128=4,B2128=5),B2128,"")))))))</f>
        <v/>
      </c>
      <c r="E2128" s="11" t="str">
        <f>(IF(C2128=Localisation!$C$70,1,IF(C2128=Localisation!$C$71,2,IF(C2128=Localisation!$C$72,3,IF(C2128=Localisation!$C$73,4,IF(C2128=Localisation!$C$74,5,IF(OR(C2128=1,C2128=2,C2128=3,C2128=4,C2128=5),C2128,"")))))))</f>
        <v/>
      </c>
      <c r="F2128" s="55" t="e">
        <f t="shared" si="92"/>
        <v>#VALUE!</v>
      </c>
      <c r="G2128" s="55" t="e">
        <f t="shared" si="93"/>
        <v>#VALUE!</v>
      </c>
    </row>
    <row r="2129" spans="4:7" x14ac:dyDescent="0.3">
      <c r="D2129" s="11" t="str">
        <f>(IF(B2129=Localisation!$C$64,1,IF(B2129=Localisation!$C$65,2,IF(B2129=Localisation!$C$66,3,IF(B2129=Localisation!$C$67,4,IF(B2129=Localisation!$C$68,5,IF(OR(B2129=1,B2129=2,B2129=3,B2129=4,B2129=5),B2129,"")))))))</f>
        <v/>
      </c>
      <c r="E2129" s="11" t="str">
        <f>(IF(C2129=Localisation!$C$70,1,IF(C2129=Localisation!$C$71,2,IF(C2129=Localisation!$C$72,3,IF(C2129=Localisation!$C$73,4,IF(C2129=Localisation!$C$74,5,IF(OR(C2129=1,C2129=2,C2129=3,C2129=4,C2129=5),C2129,"")))))))</f>
        <v/>
      </c>
      <c r="F2129" s="55" t="e">
        <f t="shared" si="92"/>
        <v>#VALUE!</v>
      </c>
      <c r="G2129" s="55" t="e">
        <f t="shared" si="93"/>
        <v>#VALUE!</v>
      </c>
    </row>
    <row r="2130" spans="4:7" x14ac:dyDescent="0.3">
      <c r="D2130" s="11" t="str">
        <f>(IF(B2130=Localisation!$C$64,1,IF(B2130=Localisation!$C$65,2,IF(B2130=Localisation!$C$66,3,IF(B2130=Localisation!$C$67,4,IF(B2130=Localisation!$C$68,5,IF(OR(B2130=1,B2130=2,B2130=3,B2130=4,B2130=5),B2130,"")))))))</f>
        <v/>
      </c>
      <c r="E2130" s="11" t="str">
        <f>(IF(C2130=Localisation!$C$70,1,IF(C2130=Localisation!$C$71,2,IF(C2130=Localisation!$C$72,3,IF(C2130=Localisation!$C$73,4,IF(C2130=Localisation!$C$74,5,IF(OR(C2130=1,C2130=2,C2130=3,C2130=4,C2130=5),C2130,"")))))))</f>
        <v/>
      </c>
      <c r="F2130" s="55" t="e">
        <f t="shared" si="92"/>
        <v>#VALUE!</v>
      </c>
      <c r="G2130" s="55" t="e">
        <f t="shared" si="93"/>
        <v>#VALUE!</v>
      </c>
    </row>
    <row r="2131" spans="4:7" x14ac:dyDescent="0.3">
      <c r="D2131" s="11" t="str">
        <f>(IF(B2131=Localisation!$C$64,1,IF(B2131=Localisation!$C$65,2,IF(B2131=Localisation!$C$66,3,IF(B2131=Localisation!$C$67,4,IF(B2131=Localisation!$C$68,5,IF(OR(B2131=1,B2131=2,B2131=3,B2131=4,B2131=5),B2131,"")))))))</f>
        <v/>
      </c>
      <c r="E2131" s="11" t="str">
        <f>(IF(C2131=Localisation!$C$70,1,IF(C2131=Localisation!$C$71,2,IF(C2131=Localisation!$C$72,3,IF(C2131=Localisation!$C$73,4,IF(C2131=Localisation!$C$74,5,IF(OR(C2131=1,C2131=2,C2131=3,C2131=4,C2131=5),C2131,"")))))))</f>
        <v/>
      </c>
      <c r="F2131" s="55" t="e">
        <f t="shared" si="92"/>
        <v>#VALUE!</v>
      </c>
      <c r="G2131" s="55" t="e">
        <f t="shared" si="93"/>
        <v>#VALUE!</v>
      </c>
    </row>
    <row r="2132" spans="4:7" x14ac:dyDescent="0.3">
      <c r="D2132" s="11" t="str">
        <f>(IF(B2132=Localisation!$C$64,1,IF(B2132=Localisation!$C$65,2,IF(B2132=Localisation!$C$66,3,IF(B2132=Localisation!$C$67,4,IF(B2132=Localisation!$C$68,5,IF(OR(B2132=1,B2132=2,B2132=3,B2132=4,B2132=5),B2132,"")))))))</f>
        <v/>
      </c>
      <c r="E2132" s="11" t="str">
        <f>(IF(C2132=Localisation!$C$70,1,IF(C2132=Localisation!$C$71,2,IF(C2132=Localisation!$C$72,3,IF(C2132=Localisation!$C$73,4,IF(C2132=Localisation!$C$74,5,IF(OR(C2132=1,C2132=2,C2132=3,C2132=4,C2132=5),C2132,"")))))))</f>
        <v/>
      </c>
      <c r="F2132" s="55" t="e">
        <f t="shared" si="92"/>
        <v>#VALUE!</v>
      </c>
      <c r="G2132" s="55" t="e">
        <f t="shared" si="93"/>
        <v>#VALUE!</v>
      </c>
    </row>
    <row r="2133" spans="4:7" x14ac:dyDescent="0.3">
      <c r="D2133" s="11" t="str">
        <f>(IF(B2133=Localisation!$C$64,1,IF(B2133=Localisation!$C$65,2,IF(B2133=Localisation!$C$66,3,IF(B2133=Localisation!$C$67,4,IF(B2133=Localisation!$C$68,5,IF(OR(B2133=1,B2133=2,B2133=3,B2133=4,B2133=5),B2133,"")))))))</f>
        <v/>
      </c>
      <c r="E2133" s="11" t="str">
        <f>(IF(C2133=Localisation!$C$70,1,IF(C2133=Localisation!$C$71,2,IF(C2133=Localisation!$C$72,3,IF(C2133=Localisation!$C$73,4,IF(C2133=Localisation!$C$74,5,IF(OR(C2133=1,C2133=2,C2133=3,C2133=4,C2133=5),C2133,"")))))))</f>
        <v/>
      </c>
      <c r="F2133" s="55" t="e">
        <f t="shared" si="92"/>
        <v>#VALUE!</v>
      </c>
      <c r="G2133" s="55" t="e">
        <f t="shared" si="93"/>
        <v>#VALUE!</v>
      </c>
    </row>
    <row r="2134" spans="4:7" x14ac:dyDescent="0.3">
      <c r="D2134" s="11" t="str">
        <f>(IF(B2134=Localisation!$C$64,1,IF(B2134=Localisation!$C$65,2,IF(B2134=Localisation!$C$66,3,IF(B2134=Localisation!$C$67,4,IF(B2134=Localisation!$C$68,5,IF(OR(B2134=1,B2134=2,B2134=3,B2134=4,B2134=5),B2134,"")))))))</f>
        <v/>
      </c>
      <c r="E2134" s="11" t="str">
        <f>(IF(C2134=Localisation!$C$70,1,IF(C2134=Localisation!$C$71,2,IF(C2134=Localisation!$C$72,3,IF(C2134=Localisation!$C$73,4,IF(C2134=Localisation!$C$74,5,IF(OR(C2134=1,C2134=2,C2134=3,C2134=4,C2134=5),C2134,"")))))))</f>
        <v/>
      </c>
      <c r="F2134" s="55" t="e">
        <f t="shared" si="92"/>
        <v>#VALUE!</v>
      </c>
      <c r="G2134" s="55" t="e">
        <f t="shared" si="93"/>
        <v>#VALUE!</v>
      </c>
    </row>
    <row r="2135" spans="4:7" x14ac:dyDescent="0.3">
      <c r="D2135" s="11" t="str">
        <f>(IF(B2135=Localisation!$C$64,1,IF(B2135=Localisation!$C$65,2,IF(B2135=Localisation!$C$66,3,IF(B2135=Localisation!$C$67,4,IF(B2135=Localisation!$C$68,5,IF(OR(B2135=1,B2135=2,B2135=3,B2135=4,B2135=5),B2135,"")))))))</f>
        <v/>
      </c>
      <c r="E2135" s="11" t="str">
        <f>(IF(C2135=Localisation!$C$70,1,IF(C2135=Localisation!$C$71,2,IF(C2135=Localisation!$C$72,3,IF(C2135=Localisation!$C$73,4,IF(C2135=Localisation!$C$74,5,IF(OR(C2135=1,C2135=2,C2135=3,C2135=4,C2135=5),C2135,"")))))))</f>
        <v/>
      </c>
      <c r="F2135" s="55" t="e">
        <f t="shared" si="92"/>
        <v>#VALUE!</v>
      </c>
      <c r="G2135" s="55" t="e">
        <f t="shared" si="93"/>
        <v>#VALUE!</v>
      </c>
    </row>
    <row r="2136" spans="4:7" x14ac:dyDescent="0.3">
      <c r="D2136" s="11" t="str">
        <f>(IF(B2136=Localisation!$C$64,1,IF(B2136=Localisation!$C$65,2,IF(B2136=Localisation!$C$66,3,IF(B2136=Localisation!$C$67,4,IF(B2136=Localisation!$C$68,5,IF(OR(B2136=1,B2136=2,B2136=3,B2136=4,B2136=5),B2136,"")))))))</f>
        <v/>
      </c>
      <c r="E2136" s="11" t="str">
        <f>(IF(C2136=Localisation!$C$70,1,IF(C2136=Localisation!$C$71,2,IF(C2136=Localisation!$C$72,3,IF(C2136=Localisation!$C$73,4,IF(C2136=Localisation!$C$74,5,IF(OR(C2136=1,C2136=2,C2136=3,C2136=4,C2136=5),C2136,"")))))))</f>
        <v/>
      </c>
      <c r="F2136" s="55" t="e">
        <f t="shared" si="92"/>
        <v>#VALUE!</v>
      </c>
      <c r="G2136" s="55" t="e">
        <f t="shared" si="93"/>
        <v>#VALUE!</v>
      </c>
    </row>
    <row r="2137" spans="4:7" x14ac:dyDescent="0.3">
      <c r="D2137" s="11" t="str">
        <f>(IF(B2137=Localisation!$C$64,1,IF(B2137=Localisation!$C$65,2,IF(B2137=Localisation!$C$66,3,IF(B2137=Localisation!$C$67,4,IF(B2137=Localisation!$C$68,5,IF(OR(B2137=1,B2137=2,B2137=3,B2137=4,B2137=5),B2137,"")))))))</f>
        <v/>
      </c>
      <c r="E2137" s="11" t="str">
        <f>(IF(C2137=Localisation!$C$70,1,IF(C2137=Localisation!$C$71,2,IF(C2137=Localisation!$C$72,3,IF(C2137=Localisation!$C$73,4,IF(C2137=Localisation!$C$74,5,IF(OR(C2137=1,C2137=2,C2137=3,C2137=4,C2137=5),C2137,"")))))))</f>
        <v/>
      </c>
      <c r="F2137" s="55" t="e">
        <f t="shared" si="92"/>
        <v>#VALUE!</v>
      </c>
      <c r="G2137" s="55" t="e">
        <f t="shared" si="93"/>
        <v>#VALUE!</v>
      </c>
    </row>
    <row r="2138" spans="4:7" x14ac:dyDescent="0.3">
      <c r="D2138" s="11" t="str">
        <f>(IF(B2138=Localisation!$C$64,1,IF(B2138=Localisation!$C$65,2,IF(B2138=Localisation!$C$66,3,IF(B2138=Localisation!$C$67,4,IF(B2138=Localisation!$C$68,5,IF(OR(B2138=1,B2138=2,B2138=3,B2138=4,B2138=5),B2138,"")))))))</f>
        <v/>
      </c>
      <c r="E2138" s="11" t="str">
        <f>(IF(C2138=Localisation!$C$70,1,IF(C2138=Localisation!$C$71,2,IF(C2138=Localisation!$C$72,3,IF(C2138=Localisation!$C$73,4,IF(C2138=Localisation!$C$74,5,IF(OR(C2138=1,C2138=2,C2138=3,C2138=4,C2138=5),C2138,"")))))))</f>
        <v/>
      </c>
      <c r="F2138" s="55" t="e">
        <f t="shared" si="92"/>
        <v>#VALUE!</v>
      </c>
      <c r="G2138" s="55" t="e">
        <f t="shared" si="93"/>
        <v>#VALUE!</v>
      </c>
    </row>
    <row r="2139" spans="4:7" x14ac:dyDescent="0.3">
      <c r="D2139" s="11" t="str">
        <f>(IF(B2139=Localisation!$C$64,1,IF(B2139=Localisation!$C$65,2,IF(B2139=Localisation!$C$66,3,IF(B2139=Localisation!$C$67,4,IF(B2139=Localisation!$C$68,5,IF(OR(B2139=1,B2139=2,B2139=3,B2139=4,B2139=5),B2139,"")))))))</f>
        <v/>
      </c>
      <c r="E2139" s="11" t="str">
        <f>(IF(C2139=Localisation!$C$70,1,IF(C2139=Localisation!$C$71,2,IF(C2139=Localisation!$C$72,3,IF(C2139=Localisation!$C$73,4,IF(C2139=Localisation!$C$74,5,IF(OR(C2139=1,C2139=2,C2139=3,C2139=4,C2139=5),C2139,"")))))))</f>
        <v/>
      </c>
      <c r="F2139" s="55" t="e">
        <f t="shared" si="92"/>
        <v>#VALUE!</v>
      </c>
      <c r="G2139" s="55" t="e">
        <f t="shared" si="93"/>
        <v>#VALUE!</v>
      </c>
    </row>
    <row r="2140" spans="4:7" x14ac:dyDescent="0.3">
      <c r="D2140" s="11" t="str">
        <f>(IF(B2140=Localisation!$C$64,1,IF(B2140=Localisation!$C$65,2,IF(B2140=Localisation!$C$66,3,IF(B2140=Localisation!$C$67,4,IF(B2140=Localisation!$C$68,5,IF(OR(B2140=1,B2140=2,B2140=3,B2140=4,B2140=5),B2140,"")))))))</f>
        <v/>
      </c>
      <c r="E2140" s="11" t="str">
        <f>(IF(C2140=Localisation!$C$70,1,IF(C2140=Localisation!$C$71,2,IF(C2140=Localisation!$C$72,3,IF(C2140=Localisation!$C$73,4,IF(C2140=Localisation!$C$74,5,IF(OR(C2140=1,C2140=2,C2140=3,C2140=4,C2140=5),C2140,"")))))))</f>
        <v/>
      </c>
      <c r="F2140" s="55" t="e">
        <f t="shared" si="92"/>
        <v>#VALUE!</v>
      </c>
      <c r="G2140" s="55" t="e">
        <f t="shared" si="93"/>
        <v>#VALUE!</v>
      </c>
    </row>
    <row r="2141" spans="4:7" x14ac:dyDescent="0.3">
      <c r="D2141" s="11" t="str">
        <f>(IF(B2141=Localisation!$C$64,1,IF(B2141=Localisation!$C$65,2,IF(B2141=Localisation!$C$66,3,IF(B2141=Localisation!$C$67,4,IF(B2141=Localisation!$C$68,5,IF(OR(B2141=1,B2141=2,B2141=3,B2141=4,B2141=5),B2141,"")))))))</f>
        <v/>
      </c>
      <c r="E2141" s="11" t="str">
        <f>(IF(C2141=Localisation!$C$70,1,IF(C2141=Localisation!$C$71,2,IF(C2141=Localisation!$C$72,3,IF(C2141=Localisation!$C$73,4,IF(C2141=Localisation!$C$74,5,IF(OR(C2141=1,C2141=2,C2141=3,C2141=4,C2141=5),C2141,"")))))))</f>
        <v/>
      </c>
      <c r="F2141" s="55" t="e">
        <f t="shared" si="92"/>
        <v>#VALUE!</v>
      </c>
      <c r="G2141" s="55" t="e">
        <f t="shared" si="93"/>
        <v>#VALUE!</v>
      </c>
    </row>
    <row r="2142" spans="4:7" x14ac:dyDescent="0.3">
      <c r="D2142" s="11" t="str">
        <f>(IF(B2142=Localisation!$C$64,1,IF(B2142=Localisation!$C$65,2,IF(B2142=Localisation!$C$66,3,IF(B2142=Localisation!$C$67,4,IF(B2142=Localisation!$C$68,5,IF(OR(B2142=1,B2142=2,B2142=3,B2142=4,B2142=5),B2142,"")))))))</f>
        <v/>
      </c>
      <c r="E2142" s="11" t="str">
        <f>(IF(C2142=Localisation!$C$70,1,IF(C2142=Localisation!$C$71,2,IF(C2142=Localisation!$C$72,3,IF(C2142=Localisation!$C$73,4,IF(C2142=Localisation!$C$74,5,IF(OR(C2142=1,C2142=2,C2142=3,C2142=4,C2142=5),C2142,"")))))))</f>
        <v/>
      </c>
      <c r="F2142" s="55" t="e">
        <f t="shared" si="92"/>
        <v>#VALUE!</v>
      </c>
      <c r="G2142" s="55" t="e">
        <f t="shared" si="93"/>
        <v>#VALUE!</v>
      </c>
    </row>
    <row r="2143" spans="4:7" x14ac:dyDescent="0.3">
      <c r="D2143" s="11" t="str">
        <f>(IF(B2143=Localisation!$C$64,1,IF(B2143=Localisation!$C$65,2,IF(B2143=Localisation!$C$66,3,IF(B2143=Localisation!$C$67,4,IF(B2143=Localisation!$C$68,5,IF(OR(B2143=1,B2143=2,B2143=3,B2143=4,B2143=5),B2143,"")))))))</f>
        <v/>
      </c>
      <c r="E2143" s="11" t="str">
        <f>(IF(C2143=Localisation!$C$70,1,IF(C2143=Localisation!$C$71,2,IF(C2143=Localisation!$C$72,3,IF(C2143=Localisation!$C$73,4,IF(C2143=Localisation!$C$74,5,IF(OR(C2143=1,C2143=2,C2143=3,C2143=4,C2143=5),C2143,"")))))))</f>
        <v/>
      </c>
      <c r="F2143" s="55" t="e">
        <f t="shared" si="92"/>
        <v>#VALUE!</v>
      </c>
      <c r="G2143" s="55" t="e">
        <f t="shared" si="93"/>
        <v>#VALUE!</v>
      </c>
    </row>
    <row r="2144" spans="4:7" x14ac:dyDescent="0.3">
      <c r="D2144" s="11" t="str">
        <f>(IF(B2144=Localisation!$C$64,1,IF(B2144=Localisation!$C$65,2,IF(B2144=Localisation!$C$66,3,IF(B2144=Localisation!$C$67,4,IF(B2144=Localisation!$C$68,5,IF(OR(B2144=1,B2144=2,B2144=3,B2144=4,B2144=5),B2144,"")))))))</f>
        <v/>
      </c>
      <c r="E2144" s="11" t="str">
        <f>(IF(C2144=Localisation!$C$70,1,IF(C2144=Localisation!$C$71,2,IF(C2144=Localisation!$C$72,3,IF(C2144=Localisation!$C$73,4,IF(C2144=Localisation!$C$74,5,IF(OR(C2144=1,C2144=2,C2144=3,C2144=4,C2144=5),C2144,"")))))))</f>
        <v/>
      </c>
      <c r="F2144" s="55" t="e">
        <f t="shared" si="92"/>
        <v>#VALUE!</v>
      </c>
      <c r="G2144" s="55" t="e">
        <f t="shared" si="93"/>
        <v>#VALUE!</v>
      </c>
    </row>
    <row r="2145" spans="4:7" x14ac:dyDescent="0.3">
      <c r="D2145" s="11" t="str">
        <f>(IF(B2145=Localisation!$C$64,1,IF(B2145=Localisation!$C$65,2,IF(B2145=Localisation!$C$66,3,IF(B2145=Localisation!$C$67,4,IF(B2145=Localisation!$C$68,5,IF(OR(B2145=1,B2145=2,B2145=3,B2145=4,B2145=5),B2145,"")))))))</f>
        <v/>
      </c>
      <c r="E2145" s="11" t="str">
        <f>(IF(C2145=Localisation!$C$70,1,IF(C2145=Localisation!$C$71,2,IF(C2145=Localisation!$C$72,3,IF(C2145=Localisation!$C$73,4,IF(C2145=Localisation!$C$74,5,IF(OR(C2145=1,C2145=2,C2145=3,C2145=4,C2145=5),C2145,"")))))))</f>
        <v/>
      </c>
      <c r="F2145" s="55" t="e">
        <f t="shared" si="92"/>
        <v>#VALUE!</v>
      </c>
      <c r="G2145" s="55" t="e">
        <f t="shared" si="93"/>
        <v>#VALUE!</v>
      </c>
    </row>
    <row r="2146" spans="4:7" x14ac:dyDescent="0.3">
      <c r="D2146" s="11" t="str">
        <f>(IF(B2146=Localisation!$C$64,1,IF(B2146=Localisation!$C$65,2,IF(B2146=Localisation!$C$66,3,IF(B2146=Localisation!$C$67,4,IF(B2146=Localisation!$C$68,5,IF(OR(B2146=1,B2146=2,B2146=3,B2146=4,B2146=5),B2146,"")))))))</f>
        <v/>
      </c>
      <c r="E2146" s="11" t="str">
        <f>(IF(C2146=Localisation!$C$70,1,IF(C2146=Localisation!$C$71,2,IF(C2146=Localisation!$C$72,3,IF(C2146=Localisation!$C$73,4,IF(C2146=Localisation!$C$74,5,IF(OR(C2146=1,C2146=2,C2146=3,C2146=4,C2146=5),C2146,"")))))))</f>
        <v/>
      </c>
      <c r="F2146" s="55" t="e">
        <f t="shared" ref="F2146:F2209" si="94">(((D2146+E2146)-2)/8)</f>
        <v>#VALUE!</v>
      </c>
      <c r="G2146" s="55" t="e">
        <f t="shared" ref="G2146:G2209" si="95">(0.65*(((D2146+E2146-2)*100)/8)+22.9)/100</f>
        <v>#VALUE!</v>
      </c>
    </row>
    <row r="2147" spans="4:7" x14ac:dyDescent="0.3">
      <c r="D2147" s="11" t="str">
        <f>(IF(B2147=Localisation!$C$64,1,IF(B2147=Localisation!$C$65,2,IF(B2147=Localisation!$C$66,3,IF(B2147=Localisation!$C$67,4,IF(B2147=Localisation!$C$68,5,IF(OR(B2147=1,B2147=2,B2147=3,B2147=4,B2147=5),B2147,"")))))))</f>
        <v/>
      </c>
      <c r="E2147" s="11" t="str">
        <f>(IF(C2147=Localisation!$C$70,1,IF(C2147=Localisation!$C$71,2,IF(C2147=Localisation!$C$72,3,IF(C2147=Localisation!$C$73,4,IF(C2147=Localisation!$C$74,5,IF(OR(C2147=1,C2147=2,C2147=3,C2147=4,C2147=5),C2147,"")))))))</f>
        <v/>
      </c>
      <c r="F2147" s="55" t="e">
        <f t="shared" si="94"/>
        <v>#VALUE!</v>
      </c>
      <c r="G2147" s="55" t="e">
        <f t="shared" si="95"/>
        <v>#VALUE!</v>
      </c>
    </row>
    <row r="2148" spans="4:7" x14ac:dyDescent="0.3">
      <c r="D2148" s="11" t="str">
        <f>(IF(B2148=Localisation!$C$64,1,IF(B2148=Localisation!$C$65,2,IF(B2148=Localisation!$C$66,3,IF(B2148=Localisation!$C$67,4,IF(B2148=Localisation!$C$68,5,IF(OR(B2148=1,B2148=2,B2148=3,B2148=4,B2148=5),B2148,"")))))))</f>
        <v/>
      </c>
      <c r="E2148" s="11" t="str">
        <f>(IF(C2148=Localisation!$C$70,1,IF(C2148=Localisation!$C$71,2,IF(C2148=Localisation!$C$72,3,IF(C2148=Localisation!$C$73,4,IF(C2148=Localisation!$C$74,5,IF(OR(C2148=1,C2148=2,C2148=3,C2148=4,C2148=5),C2148,"")))))))</f>
        <v/>
      </c>
      <c r="F2148" s="55" t="e">
        <f t="shared" si="94"/>
        <v>#VALUE!</v>
      </c>
      <c r="G2148" s="55" t="e">
        <f t="shared" si="95"/>
        <v>#VALUE!</v>
      </c>
    </row>
    <row r="2149" spans="4:7" x14ac:dyDescent="0.3">
      <c r="D2149" s="11" t="str">
        <f>(IF(B2149=Localisation!$C$64,1,IF(B2149=Localisation!$C$65,2,IF(B2149=Localisation!$C$66,3,IF(B2149=Localisation!$C$67,4,IF(B2149=Localisation!$C$68,5,IF(OR(B2149=1,B2149=2,B2149=3,B2149=4,B2149=5),B2149,"")))))))</f>
        <v/>
      </c>
      <c r="E2149" s="11" t="str">
        <f>(IF(C2149=Localisation!$C$70,1,IF(C2149=Localisation!$C$71,2,IF(C2149=Localisation!$C$72,3,IF(C2149=Localisation!$C$73,4,IF(C2149=Localisation!$C$74,5,IF(OR(C2149=1,C2149=2,C2149=3,C2149=4,C2149=5),C2149,"")))))))</f>
        <v/>
      </c>
      <c r="F2149" s="55" t="e">
        <f t="shared" si="94"/>
        <v>#VALUE!</v>
      </c>
      <c r="G2149" s="55" t="e">
        <f t="shared" si="95"/>
        <v>#VALUE!</v>
      </c>
    </row>
    <row r="2150" spans="4:7" x14ac:dyDescent="0.3">
      <c r="D2150" s="11" t="str">
        <f>(IF(B2150=Localisation!$C$64,1,IF(B2150=Localisation!$C$65,2,IF(B2150=Localisation!$C$66,3,IF(B2150=Localisation!$C$67,4,IF(B2150=Localisation!$C$68,5,IF(OR(B2150=1,B2150=2,B2150=3,B2150=4,B2150=5),B2150,"")))))))</f>
        <v/>
      </c>
      <c r="E2150" s="11" t="str">
        <f>(IF(C2150=Localisation!$C$70,1,IF(C2150=Localisation!$C$71,2,IF(C2150=Localisation!$C$72,3,IF(C2150=Localisation!$C$73,4,IF(C2150=Localisation!$C$74,5,IF(OR(C2150=1,C2150=2,C2150=3,C2150=4,C2150=5),C2150,"")))))))</f>
        <v/>
      </c>
      <c r="F2150" s="55" t="e">
        <f t="shared" si="94"/>
        <v>#VALUE!</v>
      </c>
      <c r="G2150" s="55" t="e">
        <f t="shared" si="95"/>
        <v>#VALUE!</v>
      </c>
    </row>
    <row r="2151" spans="4:7" x14ac:dyDescent="0.3">
      <c r="D2151" s="11" t="str">
        <f>(IF(B2151=Localisation!$C$64,1,IF(B2151=Localisation!$C$65,2,IF(B2151=Localisation!$C$66,3,IF(B2151=Localisation!$C$67,4,IF(B2151=Localisation!$C$68,5,IF(OR(B2151=1,B2151=2,B2151=3,B2151=4,B2151=5),B2151,"")))))))</f>
        <v/>
      </c>
      <c r="E2151" s="11" t="str">
        <f>(IF(C2151=Localisation!$C$70,1,IF(C2151=Localisation!$C$71,2,IF(C2151=Localisation!$C$72,3,IF(C2151=Localisation!$C$73,4,IF(C2151=Localisation!$C$74,5,IF(OR(C2151=1,C2151=2,C2151=3,C2151=4,C2151=5),C2151,"")))))))</f>
        <v/>
      </c>
      <c r="F2151" s="55" t="e">
        <f t="shared" si="94"/>
        <v>#VALUE!</v>
      </c>
      <c r="G2151" s="55" t="e">
        <f t="shared" si="95"/>
        <v>#VALUE!</v>
      </c>
    </row>
    <row r="2152" spans="4:7" x14ac:dyDescent="0.3">
      <c r="D2152" s="11" t="str">
        <f>(IF(B2152=Localisation!$C$64,1,IF(B2152=Localisation!$C$65,2,IF(B2152=Localisation!$C$66,3,IF(B2152=Localisation!$C$67,4,IF(B2152=Localisation!$C$68,5,IF(OR(B2152=1,B2152=2,B2152=3,B2152=4,B2152=5),B2152,"")))))))</f>
        <v/>
      </c>
      <c r="E2152" s="11" t="str">
        <f>(IF(C2152=Localisation!$C$70,1,IF(C2152=Localisation!$C$71,2,IF(C2152=Localisation!$C$72,3,IF(C2152=Localisation!$C$73,4,IF(C2152=Localisation!$C$74,5,IF(OR(C2152=1,C2152=2,C2152=3,C2152=4,C2152=5),C2152,"")))))))</f>
        <v/>
      </c>
      <c r="F2152" s="55" t="e">
        <f t="shared" si="94"/>
        <v>#VALUE!</v>
      </c>
      <c r="G2152" s="55" t="e">
        <f t="shared" si="95"/>
        <v>#VALUE!</v>
      </c>
    </row>
    <row r="2153" spans="4:7" x14ac:dyDescent="0.3">
      <c r="D2153" s="11" t="str">
        <f>(IF(B2153=Localisation!$C$64,1,IF(B2153=Localisation!$C$65,2,IF(B2153=Localisation!$C$66,3,IF(B2153=Localisation!$C$67,4,IF(B2153=Localisation!$C$68,5,IF(OR(B2153=1,B2153=2,B2153=3,B2153=4,B2153=5),B2153,"")))))))</f>
        <v/>
      </c>
      <c r="E2153" s="11" t="str">
        <f>(IF(C2153=Localisation!$C$70,1,IF(C2153=Localisation!$C$71,2,IF(C2153=Localisation!$C$72,3,IF(C2153=Localisation!$C$73,4,IF(C2153=Localisation!$C$74,5,IF(OR(C2153=1,C2153=2,C2153=3,C2153=4,C2153=5),C2153,"")))))))</f>
        <v/>
      </c>
      <c r="F2153" s="55" t="e">
        <f t="shared" si="94"/>
        <v>#VALUE!</v>
      </c>
      <c r="G2153" s="55" t="e">
        <f t="shared" si="95"/>
        <v>#VALUE!</v>
      </c>
    </row>
    <row r="2154" spans="4:7" x14ac:dyDescent="0.3">
      <c r="D2154" s="11" t="str">
        <f>(IF(B2154=Localisation!$C$64,1,IF(B2154=Localisation!$C$65,2,IF(B2154=Localisation!$C$66,3,IF(B2154=Localisation!$C$67,4,IF(B2154=Localisation!$C$68,5,IF(OR(B2154=1,B2154=2,B2154=3,B2154=4,B2154=5),B2154,"")))))))</f>
        <v/>
      </c>
      <c r="E2154" s="11" t="str">
        <f>(IF(C2154=Localisation!$C$70,1,IF(C2154=Localisation!$C$71,2,IF(C2154=Localisation!$C$72,3,IF(C2154=Localisation!$C$73,4,IF(C2154=Localisation!$C$74,5,IF(OR(C2154=1,C2154=2,C2154=3,C2154=4,C2154=5),C2154,"")))))))</f>
        <v/>
      </c>
      <c r="F2154" s="55" t="e">
        <f t="shared" si="94"/>
        <v>#VALUE!</v>
      </c>
      <c r="G2154" s="55" t="e">
        <f t="shared" si="95"/>
        <v>#VALUE!</v>
      </c>
    </row>
    <row r="2155" spans="4:7" x14ac:dyDescent="0.3">
      <c r="D2155" s="11" t="str">
        <f>(IF(B2155=Localisation!$C$64,1,IF(B2155=Localisation!$C$65,2,IF(B2155=Localisation!$C$66,3,IF(B2155=Localisation!$C$67,4,IF(B2155=Localisation!$C$68,5,IF(OR(B2155=1,B2155=2,B2155=3,B2155=4,B2155=5),B2155,"")))))))</f>
        <v/>
      </c>
      <c r="E2155" s="11" t="str">
        <f>(IF(C2155=Localisation!$C$70,1,IF(C2155=Localisation!$C$71,2,IF(C2155=Localisation!$C$72,3,IF(C2155=Localisation!$C$73,4,IF(C2155=Localisation!$C$74,5,IF(OR(C2155=1,C2155=2,C2155=3,C2155=4,C2155=5),C2155,"")))))))</f>
        <v/>
      </c>
      <c r="F2155" s="55" t="e">
        <f t="shared" si="94"/>
        <v>#VALUE!</v>
      </c>
      <c r="G2155" s="55" t="e">
        <f t="shared" si="95"/>
        <v>#VALUE!</v>
      </c>
    </row>
    <row r="2156" spans="4:7" x14ac:dyDescent="0.3">
      <c r="D2156" s="11" t="str">
        <f>(IF(B2156=Localisation!$C$64,1,IF(B2156=Localisation!$C$65,2,IF(B2156=Localisation!$C$66,3,IF(B2156=Localisation!$C$67,4,IF(B2156=Localisation!$C$68,5,IF(OR(B2156=1,B2156=2,B2156=3,B2156=4,B2156=5),B2156,"")))))))</f>
        <v/>
      </c>
      <c r="E2156" s="11" t="str">
        <f>(IF(C2156=Localisation!$C$70,1,IF(C2156=Localisation!$C$71,2,IF(C2156=Localisation!$C$72,3,IF(C2156=Localisation!$C$73,4,IF(C2156=Localisation!$C$74,5,IF(OR(C2156=1,C2156=2,C2156=3,C2156=4,C2156=5),C2156,"")))))))</f>
        <v/>
      </c>
      <c r="F2156" s="55" t="e">
        <f t="shared" si="94"/>
        <v>#VALUE!</v>
      </c>
      <c r="G2156" s="55" t="e">
        <f t="shared" si="95"/>
        <v>#VALUE!</v>
      </c>
    </row>
    <row r="2157" spans="4:7" x14ac:dyDescent="0.3">
      <c r="D2157" s="11" t="str">
        <f>(IF(B2157=Localisation!$C$64,1,IF(B2157=Localisation!$C$65,2,IF(B2157=Localisation!$C$66,3,IF(B2157=Localisation!$C$67,4,IF(B2157=Localisation!$C$68,5,IF(OR(B2157=1,B2157=2,B2157=3,B2157=4,B2157=5),B2157,"")))))))</f>
        <v/>
      </c>
      <c r="E2157" s="11" t="str">
        <f>(IF(C2157=Localisation!$C$70,1,IF(C2157=Localisation!$C$71,2,IF(C2157=Localisation!$C$72,3,IF(C2157=Localisation!$C$73,4,IF(C2157=Localisation!$C$74,5,IF(OR(C2157=1,C2157=2,C2157=3,C2157=4,C2157=5),C2157,"")))))))</f>
        <v/>
      </c>
      <c r="F2157" s="55" t="e">
        <f t="shared" si="94"/>
        <v>#VALUE!</v>
      </c>
      <c r="G2157" s="55" t="e">
        <f t="shared" si="95"/>
        <v>#VALUE!</v>
      </c>
    </row>
    <row r="2158" spans="4:7" x14ac:dyDescent="0.3">
      <c r="D2158" s="11" t="str">
        <f>(IF(B2158=Localisation!$C$64,1,IF(B2158=Localisation!$C$65,2,IF(B2158=Localisation!$C$66,3,IF(B2158=Localisation!$C$67,4,IF(B2158=Localisation!$C$68,5,IF(OR(B2158=1,B2158=2,B2158=3,B2158=4,B2158=5),B2158,"")))))))</f>
        <v/>
      </c>
      <c r="E2158" s="11" t="str">
        <f>(IF(C2158=Localisation!$C$70,1,IF(C2158=Localisation!$C$71,2,IF(C2158=Localisation!$C$72,3,IF(C2158=Localisation!$C$73,4,IF(C2158=Localisation!$C$74,5,IF(OR(C2158=1,C2158=2,C2158=3,C2158=4,C2158=5),C2158,"")))))))</f>
        <v/>
      </c>
      <c r="F2158" s="55" t="e">
        <f t="shared" si="94"/>
        <v>#VALUE!</v>
      </c>
      <c r="G2158" s="55" t="e">
        <f t="shared" si="95"/>
        <v>#VALUE!</v>
      </c>
    </row>
    <row r="2159" spans="4:7" x14ac:dyDescent="0.3">
      <c r="D2159" s="11" t="str">
        <f>(IF(B2159=Localisation!$C$64,1,IF(B2159=Localisation!$C$65,2,IF(B2159=Localisation!$C$66,3,IF(B2159=Localisation!$C$67,4,IF(B2159=Localisation!$C$68,5,IF(OR(B2159=1,B2159=2,B2159=3,B2159=4,B2159=5),B2159,"")))))))</f>
        <v/>
      </c>
      <c r="E2159" s="11" t="str">
        <f>(IF(C2159=Localisation!$C$70,1,IF(C2159=Localisation!$C$71,2,IF(C2159=Localisation!$C$72,3,IF(C2159=Localisation!$C$73,4,IF(C2159=Localisation!$C$74,5,IF(OR(C2159=1,C2159=2,C2159=3,C2159=4,C2159=5),C2159,"")))))))</f>
        <v/>
      </c>
      <c r="F2159" s="55" t="e">
        <f t="shared" si="94"/>
        <v>#VALUE!</v>
      </c>
      <c r="G2159" s="55" t="e">
        <f t="shared" si="95"/>
        <v>#VALUE!</v>
      </c>
    </row>
    <row r="2160" spans="4:7" x14ac:dyDescent="0.3">
      <c r="D2160" s="11" t="str">
        <f>(IF(B2160=Localisation!$C$64,1,IF(B2160=Localisation!$C$65,2,IF(B2160=Localisation!$C$66,3,IF(B2160=Localisation!$C$67,4,IF(B2160=Localisation!$C$68,5,IF(OR(B2160=1,B2160=2,B2160=3,B2160=4,B2160=5),B2160,"")))))))</f>
        <v/>
      </c>
      <c r="E2160" s="11" t="str">
        <f>(IF(C2160=Localisation!$C$70,1,IF(C2160=Localisation!$C$71,2,IF(C2160=Localisation!$C$72,3,IF(C2160=Localisation!$C$73,4,IF(C2160=Localisation!$C$74,5,IF(OR(C2160=1,C2160=2,C2160=3,C2160=4,C2160=5),C2160,"")))))))</f>
        <v/>
      </c>
      <c r="F2160" s="55" t="e">
        <f t="shared" si="94"/>
        <v>#VALUE!</v>
      </c>
      <c r="G2160" s="55" t="e">
        <f t="shared" si="95"/>
        <v>#VALUE!</v>
      </c>
    </row>
    <row r="2161" spans="4:7" x14ac:dyDescent="0.3">
      <c r="D2161" s="11" t="str">
        <f>(IF(B2161=Localisation!$C$64,1,IF(B2161=Localisation!$C$65,2,IF(B2161=Localisation!$C$66,3,IF(B2161=Localisation!$C$67,4,IF(B2161=Localisation!$C$68,5,IF(OR(B2161=1,B2161=2,B2161=3,B2161=4,B2161=5),B2161,"")))))))</f>
        <v/>
      </c>
      <c r="E2161" s="11" t="str">
        <f>(IF(C2161=Localisation!$C$70,1,IF(C2161=Localisation!$C$71,2,IF(C2161=Localisation!$C$72,3,IF(C2161=Localisation!$C$73,4,IF(C2161=Localisation!$C$74,5,IF(OR(C2161=1,C2161=2,C2161=3,C2161=4,C2161=5),C2161,"")))))))</f>
        <v/>
      </c>
      <c r="F2161" s="55" t="e">
        <f t="shared" si="94"/>
        <v>#VALUE!</v>
      </c>
      <c r="G2161" s="55" t="e">
        <f t="shared" si="95"/>
        <v>#VALUE!</v>
      </c>
    </row>
    <row r="2162" spans="4:7" x14ac:dyDescent="0.3">
      <c r="D2162" s="11" t="str">
        <f>(IF(B2162=Localisation!$C$64,1,IF(B2162=Localisation!$C$65,2,IF(B2162=Localisation!$C$66,3,IF(B2162=Localisation!$C$67,4,IF(B2162=Localisation!$C$68,5,IF(OR(B2162=1,B2162=2,B2162=3,B2162=4,B2162=5),B2162,"")))))))</f>
        <v/>
      </c>
      <c r="E2162" s="11" t="str">
        <f>(IF(C2162=Localisation!$C$70,1,IF(C2162=Localisation!$C$71,2,IF(C2162=Localisation!$C$72,3,IF(C2162=Localisation!$C$73,4,IF(C2162=Localisation!$C$74,5,IF(OR(C2162=1,C2162=2,C2162=3,C2162=4,C2162=5),C2162,"")))))))</f>
        <v/>
      </c>
      <c r="F2162" s="55" t="e">
        <f t="shared" si="94"/>
        <v>#VALUE!</v>
      </c>
      <c r="G2162" s="55" t="e">
        <f t="shared" si="95"/>
        <v>#VALUE!</v>
      </c>
    </row>
    <row r="2163" spans="4:7" x14ac:dyDescent="0.3">
      <c r="D2163" s="11" t="str">
        <f>(IF(B2163=Localisation!$C$64,1,IF(B2163=Localisation!$C$65,2,IF(B2163=Localisation!$C$66,3,IF(B2163=Localisation!$C$67,4,IF(B2163=Localisation!$C$68,5,IF(OR(B2163=1,B2163=2,B2163=3,B2163=4,B2163=5),B2163,"")))))))</f>
        <v/>
      </c>
      <c r="E2163" s="11" t="str">
        <f>(IF(C2163=Localisation!$C$70,1,IF(C2163=Localisation!$C$71,2,IF(C2163=Localisation!$C$72,3,IF(C2163=Localisation!$C$73,4,IF(C2163=Localisation!$C$74,5,IF(OR(C2163=1,C2163=2,C2163=3,C2163=4,C2163=5),C2163,"")))))))</f>
        <v/>
      </c>
      <c r="F2163" s="55" t="e">
        <f t="shared" si="94"/>
        <v>#VALUE!</v>
      </c>
      <c r="G2163" s="55" t="e">
        <f t="shared" si="95"/>
        <v>#VALUE!</v>
      </c>
    </row>
    <row r="2164" spans="4:7" x14ac:dyDescent="0.3">
      <c r="D2164" s="11" t="str">
        <f>(IF(B2164=Localisation!$C$64,1,IF(B2164=Localisation!$C$65,2,IF(B2164=Localisation!$C$66,3,IF(B2164=Localisation!$C$67,4,IF(B2164=Localisation!$C$68,5,IF(OR(B2164=1,B2164=2,B2164=3,B2164=4,B2164=5),B2164,"")))))))</f>
        <v/>
      </c>
      <c r="E2164" s="11" t="str">
        <f>(IF(C2164=Localisation!$C$70,1,IF(C2164=Localisation!$C$71,2,IF(C2164=Localisation!$C$72,3,IF(C2164=Localisation!$C$73,4,IF(C2164=Localisation!$C$74,5,IF(OR(C2164=1,C2164=2,C2164=3,C2164=4,C2164=5),C2164,"")))))))</f>
        <v/>
      </c>
      <c r="F2164" s="55" t="e">
        <f t="shared" si="94"/>
        <v>#VALUE!</v>
      </c>
      <c r="G2164" s="55" t="e">
        <f t="shared" si="95"/>
        <v>#VALUE!</v>
      </c>
    </row>
    <row r="2165" spans="4:7" x14ac:dyDescent="0.3">
      <c r="D2165" s="11" t="str">
        <f>(IF(B2165=Localisation!$C$64,1,IF(B2165=Localisation!$C$65,2,IF(B2165=Localisation!$C$66,3,IF(B2165=Localisation!$C$67,4,IF(B2165=Localisation!$C$68,5,IF(OR(B2165=1,B2165=2,B2165=3,B2165=4,B2165=5),B2165,"")))))))</f>
        <v/>
      </c>
      <c r="E2165" s="11" t="str">
        <f>(IF(C2165=Localisation!$C$70,1,IF(C2165=Localisation!$C$71,2,IF(C2165=Localisation!$C$72,3,IF(C2165=Localisation!$C$73,4,IF(C2165=Localisation!$C$74,5,IF(OR(C2165=1,C2165=2,C2165=3,C2165=4,C2165=5),C2165,"")))))))</f>
        <v/>
      </c>
      <c r="F2165" s="55" t="e">
        <f t="shared" si="94"/>
        <v>#VALUE!</v>
      </c>
      <c r="G2165" s="55" t="e">
        <f t="shared" si="95"/>
        <v>#VALUE!</v>
      </c>
    </row>
    <row r="2166" spans="4:7" x14ac:dyDescent="0.3">
      <c r="D2166" s="11" t="str">
        <f>(IF(B2166=Localisation!$C$64,1,IF(B2166=Localisation!$C$65,2,IF(B2166=Localisation!$C$66,3,IF(B2166=Localisation!$C$67,4,IF(B2166=Localisation!$C$68,5,IF(OR(B2166=1,B2166=2,B2166=3,B2166=4,B2166=5),B2166,"")))))))</f>
        <v/>
      </c>
      <c r="E2166" s="11" t="str">
        <f>(IF(C2166=Localisation!$C$70,1,IF(C2166=Localisation!$C$71,2,IF(C2166=Localisation!$C$72,3,IF(C2166=Localisation!$C$73,4,IF(C2166=Localisation!$C$74,5,IF(OR(C2166=1,C2166=2,C2166=3,C2166=4,C2166=5),C2166,"")))))))</f>
        <v/>
      </c>
      <c r="F2166" s="55" t="e">
        <f t="shared" si="94"/>
        <v>#VALUE!</v>
      </c>
      <c r="G2166" s="55" t="e">
        <f t="shared" si="95"/>
        <v>#VALUE!</v>
      </c>
    </row>
    <row r="2167" spans="4:7" x14ac:dyDescent="0.3">
      <c r="D2167" s="11" t="str">
        <f>(IF(B2167=Localisation!$C$64,1,IF(B2167=Localisation!$C$65,2,IF(B2167=Localisation!$C$66,3,IF(B2167=Localisation!$C$67,4,IF(B2167=Localisation!$C$68,5,IF(OR(B2167=1,B2167=2,B2167=3,B2167=4,B2167=5),B2167,"")))))))</f>
        <v/>
      </c>
      <c r="E2167" s="11" t="str">
        <f>(IF(C2167=Localisation!$C$70,1,IF(C2167=Localisation!$C$71,2,IF(C2167=Localisation!$C$72,3,IF(C2167=Localisation!$C$73,4,IF(C2167=Localisation!$C$74,5,IF(OR(C2167=1,C2167=2,C2167=3,C2167=4,C2167=5),C2167,"")))))))</f>
        <v/>
      </c>
      <c r="F2167" s="55" t="e">
        <f t="shared" si="94"/>
        <v>#VALUE!</v>
      </c>
      <c r="G2167" s="55" t="e">
        <f t="shared" si="95"/>
        <v>#VALUE!</v>
      </c>
    </row>
    <row r="2168" spans="4:7" x14ac:dyDescent="0.3">
      <c r="D2168" s="11" t="str">
        <f>(IF(B2168=Localisation!$C$64,1,IF(B2168=Localisation!$C$65,2,IF(B2168=Localisation!$C$66,3,IF(B2168=Localisation!$C$67,4,IF(B2168=Localisation!$C$68,5,IF(OR(B2168=1,B2168=2,B2168=3,B2168=4,B2168=5),B2168,"")))))))</f>
        <v/>
      </c>
      <c r="E2168" s="11" t="str">
        <f>(IF(C2168=Localisation!$C$70,1,IF(C2168=Localisation!$C$71,2,IF(C2168=Localisation!$C$72,3,IF(C2168=Localisation!$C$73,4,IF(C2168=Localisation!$C$74,5,IF(OR(C2168=1,C2168=2,C2168=3,C2168=4,C2168=5),C2168,"")))))))</f>
        <v/>
      </c>
      <c r="F2168" s="55" t="e">
        <f t="shared" si="94"/>
        <v>#VALUE!</v>
      </c>
      <c r="G2168" s="55" t="e">
        <f t="shared" si="95"/>
        <v>#VALUE!</v>
      </c>
    </row>
    <row r="2169" spans="4:7" x14ac:dyDescent="0.3">
      <c r="D2169" s="11" t="str">
        <f>(IF(B2169=Localisation!$C$64,1,IF(B2169=Localisation!$C$65,2,IF(B2169=Localisation!$C$66,3,IF(B2169=Localisation!$C$67,4,IF(B2169=Localisation!$C$68,5,IF(OR(B2169=1,B2169=2,B2169=3,B2169=4,B2169=5),B2169,"")))))))</f>
        <v/>
      </c>
      <c r="E2169" s="11" t="str">
        <f>(IF(C2169=Localisation!$C$70,1,IF(C2169=Localisation!$C$71,2,IF(C2169=Localisation!$C$72,3,IF(C2169=Localisation!$C$73,4,IF(C2169=Localisation!$C$74,5,IF(OR(C2169=1,C2169=2,C2169=3,C2169=4,C2169=5),C2169,"")))))))</f>
        <v/>
      </c>
      <c r="F2169" s="55" t="e">
        <f t="shared" si="94"/>
        <v>#VALUE!</v>
      </c>
      <c r="G2169" s="55" t="e">
        <f t="shared" si="95"/>
        <v>#VALUE!</v>
      </c>
    </row>
    <row r="2170" spans="4:7" x14ac:dyDescent="0.3">
      <c r="D2170" s="11" t="str">
        <f>(IF(B2170=Localisation!$C$64,1,IF(B2170=Localisation!$C$65,2,IF(B2170=Localisation!$C$66,3,IF(B2170=Localisation!$C$67,4,IF(B2170=Localisation!$C$68,5,IF(OR(B2170=1,B2170=2,B2170=3,B2170=4,B2170=5),B2170,"")))))))</f>
        <v/>
      </c>
      <c r="E2170" s="11" t="str">
        <f>(IF(C2170=Localisation!$C$70,1,IF(C2170=Localisation!$C$71,2,IF(C2170=Localisation!$C$72,3,IF(C2170=Localisation!$C$73,4,IF(C2170=Localisation!$C$74,5,IF(OR(C2170=1,C2170=2,C2170=3,C2170=4,C2170=5),C2170,"")))))))</f>
        <v/>
      </c>
      <c r="F2170" s="55" t="e">
        <f t="shared" si="94"/>
        <v>#VALUE!</v>
      </c>
      <c r="G2170" s="55" t="e">
        <f t="shared" si="95"/>
        <v>#VALUE!</v>
      </c>
    </row>
    <row r="2171" spans="4:7" x14ac:dyDescent="0.3">
      <c r="D2171" s="11" t="str">
        <f>(IF(B2171=Localisation!$C$64,1,IF(B2171=Localisation!$C$65,2,IF(B2171=Localisation!$C$66,3,IF(B2171=Localisation!$C$67,4,IF(B2171=Localisation!$C$68,5,IF(OR(B2171=1,B2171=2,B2171=3,B2171=4,B2171=5),B2171,"")))))))</f>
        <v/>
      </c>
      <c r="E2171" s="11" t="str">
        <f>(IF(C2171=Localisation!$C$70,1,IF(C2171=Localisation!$C$71,2,IF(C2171=Localisation!$C$72,3,IF(C2171=Localisation!$C$73,4,IF(C2171=Localisation!$C$74,5,IF(OR(C2171=1,C2171=2,C2171=3,C2171=4,C2171=5),C2171,"")))))))</f>
        <v/>
      </c>
      <c r="F2171" s="55" t="e">
        <f t="shared" si="94"/>
        <v>#VALUE!</v>
      </c>
      <c r="G2171" s="55" t="e">
        <f t="shared" si="95"/>
        <v>#VALUE!</v>
      </c>
    </row>
    <row r="2172" spans="4:7" x14ac:dyDescent="0.3">
      <c r="D2172" s="11" t="str">
        <f>(IF(B2172=Localisation!$C$64,1,IF(B2172=Localisation!$C$65,2,IF(B2172=Localisation!$C$66,3,IF(B2172=Localisation!$C$67,4,IF(B2172=Localisation!$C$68,5,IF(OR(B2172=1,B2172=2,B2172=3,B2172=4,B2172=5),B2172,"")))))))</f>
        <v/>
      </c>
      <c r="E2172" s="11" t="str">
        <f>(IF(C2172=Localisation!$C$70,1,IF(C2172=Localisation!$C$71,2,IF(C2172=Localisation!$C$72,3,IF(C2172=Localisation!$C$73,4,IF(C2172=Localisation!$C$74,5,IF(OR(C2172=1,C2172=2,C2172=3,C2172=4,C2172=5),C2172,"")))))))</f>
        <v/>
      </c>
      <c r="F2172" s="55" t="e">
        <f t="shared" si="94"/>
        <v>#VALUE!</v>
      </c>
      <c r="G2172" s="55" t="e">
        <f t="shared" si="95"/>
        <v>#VALUE!</v>
      </c>
    </row>
    <row r="2173" spans="4:7" x14ac:dyDescent="0.3">
      <c r="D2173" s="11" t="str">
        <f>(IF(B2173=Localisation!$C$64,1,IF(B2173=Localisation!$C$65,2,IF(B2173=Localisation!$C$66,3,IF(B2173=Localisation!$C$67,4,IF(B2173=Localisation!$C$68,5,IF(OR(B2173=1,B2173=2,B2173=3,B2173=4,B2173=5),B2173,"")))))))</f>
        <v/>
      </c>
      <c r="E2173" s="11" t="str">
        <f>(IF(C2173=Localisation!$C$70,1,IF(C2173=Localisation!$C$71,2,IF(C2173=Localisation!$C$72,3,IF(C2173=Localisation!$C$73,4,IF(C2173=Localisation!$C$74,5,IF(OR(C2173=1,C2173=2,C2173=3,C2173=4,C2173=5),C2173,"")))))))</f>
        <v/>
      </c>
      <c r="F2173" s="55" t="e">
        <f t="shared" si="94"/>
        <v>#VALUE!</v>
      </c>
      <c r="G2173" s="55" t="e">
        <f t="shared" si="95"/>
        <v>#VALUE!</v>
      </c>
    </row>
    <row r="2174" spans="4:7" x14ac:dyDescent="0.3">
      <c r="D2174" s="11" t="str">
        <f>(IF(B2174=Localisation!$C$64,1,IF(B2174=Localisation!$C$65,2,IF(B2174=Localisation!$C$66,3,IF(B2174=Localisation!$C$67,4,IF(B2174=Localisation!$C$68,5,IF(OR(B2174=1,B2174=2,B2174=3,B2174=4,B2174=5),B2174,"")))))))</f>
        <v/>
      </c>
      <c r="E2174" s="11" t="str">
        <f>(IF(C2174=Localisation!$C$70,1,IF(C2174=Localisation!$C$71,2,IF(C2174=Localisation!$C$72,3,IF(C2174=Localisation!$C$73,4,IF(C2174=Localisation!$C$74,5,IF(OR(C2174=1,C2174=2,C2174=3,C2174=4,C2174=5),C2174,"")))))))</f>
        <v/>
      </c>
      <c r="F2174" s="55" t="e">
        <f t="shared" si="94"/>
        <v>#VALUE!</v>
      </c>
      <c r="G2174" s="55" t="e">
        <f t="shared" si="95"/>
        <v>#VALUE!</v>
      </c>
    </row>
    <row r="2175" spans="4:7" x14ac:dyDescent="0.3">
      <c r="D2175" s="11" t="str">
        <f>(IF(B2175=Localisation!$C$64,1,IF(B2175=Localisation!$C$65,2,IF(B2175=Localisation!$C$66,3,IF(B2175=Localisation!$C$67,4,IF(B2175=Localisation!$C$68,5,IF(OR(B2175=1,B2175=2,B2175=3,B2175=4,B2175=5),B2175,"")))))))</f>
        <v/>
      </c>
      <c r="E2175" s="11" t="str">
        <f>(IF(C2175=Localisation!$C$70,1,IF(C2175=Localisation!$C$71,2,IF(C2175=Localisation!$C$72,3,IF(C2175=Localisation!$C$73,4,IF(C2175=Localisation!$C$74,5,IF(OR(C2175=1,C2175=2,C2175=3,C2175=4,C2175=5),C2175,"")))))))</f>
        <v/>
      </c>
      <c r="F2175" s="55" t="e">
        <f t="shared" si="94"/>
        <v>#VALUE!</v>
      </c>
      <c r="G2175" s="55" t="e">
        <f t="shared" si="95"/>
        <v>#VALUE!</v>
      </c>
    </row>
    <row r="2176" spans="4:7" x14ac:dyDescent="0.3">
      <c r="D2176" s="11" t="str">
        <f>(IF(B2176=Localisation!$C$64,1,IF(B2176=Localisation!$C$65,2,IF(B2176=Localisation!$C$66,3,IF(B2176=Localisation!$C$67,4,IF(B2176=Localisation!$C$68,5,IF(OR(B2176=1,B2176=2,B2176=3,B2176=4,B2176=5),B2176,"")))))))</f>
        <v/>
      </c>
      <c r="E2176" s="11" t="str">
        <f>(IF(C2176=Localisation!$C$70,1,IF(C2176=Localisation!$C$71,2,IF(C2176=Localisation!$C$72,3,IF(C2176=Localisation!$C$73,4,IF(C2176=Localisation!$C$74,5,IF(OR(C2176=1,C2176=2,C2176=3,C2176=4,C2176=5),C2176,"")))))))</f>
        <v/>
      </c>
      <c r="F2176" s="55" t="e">
        <f t="shared" si="94"/>
        <v>#VALUE!</v>
      </c>
      <c r="G2176" s="55" t="e">
        <f t="shared" si="95"/>
        <v>#VALUE!</v>
      </c>
    </row>
    <row r="2177" spans="4:7" x14ac:dyDescent="0.3">
      <c r="D2177" s="11" t="str">
        <f>(IF(B2177=Localisation!$C$64,1,IF(B2177=Localisation!$C$65,2,IF(B2177=Localisation!$C$66,3,IF(B2177=Localisation!$C$67,4,IF(B2177=Localisation!$C$68,5,IF(OR(B2177=1,B2177=2,B2177=3,B2177=4,B2177=5),B2177,"")))))))</f>
        <v/>
      </c>
      <c r="E2177" s="11" t="str">
        <f>(IF(C2177=Localisation!$C$70,1,IF(C2177=Localisation!$C$71,2,IF(C2177=Localisation!$C$72,3,IF(C2177=Localisation!$C$73,4,IF(C2177=Localisation!$C$74,5,IF(OR(C2177=1,C2177=2,C2177=3,C2177=4,C2177=5),C2177,"")))))))</f>
        <v/>
      </c>
      <c r="F2177" s="55" t="e">
        <f t="shared" si="94"/>
        <v>#VALUE!</v>
      </c>
      <c r="G2177" s="55" t="e">
        <f t="shared" si="95"/>
        <v>#VALUE!</v>
      </c>
    </row>
    <row r="2178" spans="4:7" x14ac:dyDescent="0.3">
      <c r="D2178" s="11" t="str">
        <f>(IF(B2178=Localisation!$C$64,1,IF(B2178=Localisation!$C$65,2,IF(B2178=Localisation!$C$66,3,IF(B2178=Localisation!$C$67,4,IF(B2178=Localisation!$C$68,5,IF(OR(B2178=1,B2178=2,B2178=3,B2178=4,B2178=5),B2178,"")))))))</f>
        <v/>
      </c>
      <c r="E2178" s="11" t="str">
        <f>(IF(C2178=Localisation!$C$70,1,IF(C2178=Localisation!$C$71,2,IF(C2178=Localisation!$C$72,3,IF(C2178=Localisation!$C$73,4,IF(C2178=Localisation!$C$74,5,IF(OR(C2178=1,C2178=2,C2178=3,C2178=4,C2178=5),C2178,"")))))))</f>
        <v/>
      </c>
      <c r="F2178" s="55" t="e">
        <f t="shared" si="94"/>
        <v>#VALUE!</v>
      </c>
      <c r="G2178" s="55" t="e">
        <f t="shared" si="95"/>
        <v>#VALUE!</v>
      </c>
    </row>
    <row r="2179" spans="4:7" x14ac:dyDescent="0.3">
      <c r="D2179" s="11" t="str">
        <f>(IF(B2179=Localisation!$C$64,1,IF(B2179=Localisation!$C$65,2,IF(B2179=Localisation!$C$66,3,IF(B2179=Localisation!$C$67,4,IF(B2179=Localisation!$C$68,5,IF(OR(B2179=1,B2179=2,B2179=3,B2179=4,B2179=5),B2179,"")))))))</f>
        <v/>
      </c>
      <c r="E2179" s="11" t="str">
        <f>(IF(C2179=Localisation!$C$70,1,IF(C2179=Localisation!$C$71,2,IF(C2179=Localisation!$C$72,3,IF(C2179=Localisation!$C$73,4,IF(C2179=Localisation!$C$74,5,IF(OR(C2179=1,C2179=2,C2179=3,C2179=4,C2179=5),C2179,"")))))))</f>
        <v/>
      </c>
      <c r="F2179" s="55" t="e">
        <f t="shared" si="94"/>
        <v>#VALUE!</v>
      </c>
      <c r="G2179" s="55" t="e">
        <f t="shared" si="95"/>
        <v>#VALUE!</v>
      </c>
    </row>
    <row r="2180" spans="4:7" x14ac:dyDescent="0.3">
      <c r="D2180" s="11" t="str">
        <f>(IF(B2180=Localisation!$C$64,1,IF(B2180=Localisation!$C$65,2,IF(B2180=Localisation!$C$66,3,IF(B2180=Localisation!$C$67,4,IF(B2180=Localisation!$C$68,5,IF(OR(B2180=1,B2180=2,B2180=3,B2180=4,B2180=5),B2180,"")))))))</f>
        <v/>
      </c>
      <c r="E2180" s="11" t="str">
        <f>(IF(C2180=Localisation!$C$70,1,IF(C2180=Localisation!$C$71,2,IF(C2180=Localisation!$C$72,3,IF(C2180=Localisation!$C$73,4,IF(C2180=Localisation!$C$74,5,IF(OR(C2180=1,C2180=2,C2180=3,C2180=4,C2180=5),C2180,"")))))))</f>
        <v/>
      </c>
      <c r="F2180" s="55" t="e">
        <f t="shared" si="94"/>
        <v>#VALUE!</v>
      </c>
      <c r="G2180" s="55" t="e">
        <f t="shared" si="95"/>
        <v>#VALUE!</v>
      </c>
    </row>
    <row r="2181" spans="4:7" x14ac:dyDescent="0.3">
      <c r="D2181" s="11" t="str">
        <f>(IF(B2181=Localisation!$C$64,1,IF(B2181=Localisation!$C$65,2,IF(B2181=Localisation!$C$66,3,IF(B2181=Localisation!$C$67,4,IF(B2181=Localisation!$C$68,5,IF(OR(B2181=1,B2181=2,B2181=3,B2181=4,B2181=5),B2181,"")))))))</f>
        <v/>
      </c>
      <c r="E2181" s="11" t="str">
        <f>(IF(C2181=Localisation!$C$70,1,IF(C2181=Localisation!$C$71,2,IF(C2181=Localisation!$C$72,3,IF(C2181=Localisation!$C$73,4,IF(C2181=Localisation!$C$74,5,IF(OR(C2181=1,C2181=2,C2181=3,C2181=4,C2181=5),C2181,"")))))))</f>
        <v/>
      </c>
      <c r="F2181" s="55" t="e">
        <f t="shared" si="94"/>
        <v>#VALUE!</v>
      </c>
      <c r="G2181" s="55" t="e">
        <f t="shared" si="95"/>
        <v>#VALUE!</v>
      </c>
    </row>
    <row r="2182" spans="4:7" x14ac:dyDescent="0.3">
      <c r="D2182" s="11" t="str">
        <f>(IF(B2182=Localisation!$C$64,1,IF(B2182=Localisation!$C$65,2,IF(B2182=Localisation!$C$66,3,IF(B2182=Localisation!$C$67,4,IF(B2182=Localisation!$C$68,5,IF(OR(B2182=1,B2182=2,B2182=3,B2182=4,B2182=5),B2182,"")))))))</f>
        <v/>
      </c>
      <c r="E2182" s="11" t="str">
        <f>(IF(C2182=Localisation!$C$70,1,IF(C2182=Localisation!$C$71,2,IF(C2182=Localisation!$C$72,3,IF(C2182=Localisation!$C$73,4,IF(C2182=Localisation!$C$74,5,IF(OR(C2182=1,C2182=2,C2182=3,C2182=4,C2182=5),C2182,"")))))))</f>
        <v/>
      </c>
      <c r="F2182" s="55" t="e">
        <f t="shared" si="94"/>
        <v>#VALUE!</v>
      </c>
      <c r="G2182" s="55" t="e">
        <f t="shared" si="95"/>
        <v>#VALUE!</v>
      </c>
    </row>
    <row r="2183" spans="4:7" x14ac:dyDescent="0.3">
      <c r="D2183" s="11" t="str">
        <f>(IF(B2183=Localisation!$C$64,1,IF(B2183=Localisation!$C$65,2,IF(B2183=Localisation!$C$66,3,IF(B2183=Localisation!$C$67,4,IF(B2183=Localisation!$C$68,5,IF(OR(B2183=1,B2183=2,B2183=3,B2183=4,B2183=5),B2183,"")))))))</f>
        <v/>
      </c>
      <c r="E2183" s="11" t="str">
        <f>(IF(C2183=Localisation!$C$70,1,IF(C2183=Localisation!$C$71,2,IF(C2183=Localisation!$C$72,3,IF(C2183=Localisation!$C$73,4,IF(C2183=Localisation!$C$74,5,IF(OR(C2183=1,C2183=2,C2183=3,C2183=4,C2183=5),C2183,"")))))))</f>
        <v/>
      </c>
      <c r="F2183" s="55" t="e">
        <f t="shared" si="94"/>
        <v>#VALUE!</v>
      </c>
      <c r="G2183" s="55" t="e">
        <f t="shared" si="95"/>
        <v>#VALUE!</v>
      </c>
    </row>
    <row r="2184" spans="4:7" x14ac:dyDescent="0.3">
      <c r="D2184" s="11" t="str">
        <f>(IF(B2184=Localisation!$C$64,1,IF(B2184=Localisation!$C$65,2,IF(B2184=Localisation!$C$66,3,IF(B2184=Localisation!$C$67,4,IF(B2184=Localisation!$C$68,5,IF(OR(B2184=1,B2184=2,B2184=3,B2184=4,B2184=5),B2184,"")))))))</f>
        <v/>
      </c>
      <c r="E2184" s="11" t="str">
        <f>(IF(C2184=Localisation!$C$70,1,IF(C2184=Localisation!$C$71,2,IF(C2184=Localisation!$C$72,3,IF(C2184=Localisation!$C$73,4,IF(C2184=Localisation!$C$74,5,IF(OR(C2184=1,C2184=2,C2184=3,C2184=4,C2184=5),C2184,"")))))))</f>
        <v/>
      </c>
      <c r="F2184" s="55" t="e">
        <f t="shared" si="94"/>
        <v>#VALUE!</v>
      </c>
      <c r="G2184" s="55" t="e">
        <f t="shared" si="95"/>
        <v>#VALUE!</v>
      </c>
    </row>
    <row r="2185" spans="4:7" x14ac:dyDescent="0.3">
      <c r="D2185" s="11" t="str">
        <f>(IF(B2185=Localisation!$C$64,1,IF(B2185=Localisation!$C$65,2,IF(B2185=Localisation!$C$66,3,IF(B2185=Localisation!$C$67,4,IF(B2185=Localisation!$C$68,5,IF(OR(B2185=1,B2185=2,B2185=3,B2185=4,B2185=5),B2185,"")))))))</f>
        <v/>
      </c>
      <c r="E2185" s="11" t="str">
        <f>(IF(C2185=Localisation!$C$70,1,IF(C2185=Localisation!$C$71,2,IF(C2185=Localisation!$C$72,3,IF(C2185=Localisation!$C$73,4,IF(C2185=Localisation!$C$74,5,IF(OR(C2185=1,C2185=2,C2185=3,C2185=4,C2185=5),C2185,"")))))))</f>
        <v/>
      </c>
      <c r="F2185" s="55" t="e">
        <f t="shared" si="94"/>
        <v>#VALUE!</v>
      </c>
      <c r="G2185" s="55" t="e">
        <f t="shared" si="95"/>
        <v>#VALUE!</v>
      </c>
    </row>
    <row r="2186" spans="4:7" x14ac:dyDescent="0.3">
      <c r="D2186" s="11" t="str">
        <f>(IF(B2186=Localisation!$C$64,1,IF(B2186=Localisation!$C$65,2,IF(B2186=Localisation!$C$66,3,IF(B2186=Localisation!$C$67,4,IF(B2186=Localisation!$C$68,5,IF(OR(B2186=1,B2186=2,B2186=3,B2186=4,B2186=5),B2186,"")))))))</f>
        <v/>
      </c>
      <c r="E2186" s="11" t="str">
        <f>(IF(C2186=Localisation!$C$70,1,IF(C2186=Localisation!$C$71,2,IF(C2186=Localisation!$C$72,3,IF(C2186=Localisation!$C$73,4,IF(C2186=Localisation!$C$74,5,IF(OR(C2186=1,C2186=2,C2186=3,C2186=4,C2186=5),C2186,"")))))))</f>
        <v/>
      </c>
      <c r="F2186" s="55" t="e">
        <f t="shared" si="94"/>
        <v>#VALUE!</v>
      </c>
      <c r="G2186" s="55" t="e">
        <f t="shared" si="95"/>
        <v>#VALUE!</v>
      </c>
    </row>
    <row r="2187" spans="4:7" x14ac:dyDescent="0.3">
      <c r="D2187" s="11" t="str">
        <f>(IF(B2187=Localisation!$C$64,1,IF(B2187=Localisation!$C$65,2,IF(B2187=Localisation!$C$66,3,IF(B2187=Localisation!$C$67,4,IF(B2187=Localisation!$C$68,5,IF(OR(B2187=1,B2187=2,B2187=3,B2187=4,B2187=5),B2187,"")))))))</f>
        <v/>
      </c>
      <c r="E2187" s="11" t="str">
        <f>(IF(C2187=Localisation!$C$70,1,IF(C2187=Localisation!$C$71,2,IF(C2187=Localisation!$C$72,3,IF(C2187=Localisation!$C$73,4,IF(C2187=Localisation!$C$74,5,IF(OR(C2187=1,C2187=2,C2187=3,C2187=4,C2187=5),C2187,"")))))))</f>
        <v/>
      </c>
      <c r="F2187" s="55" t="e">
        <f t="shared" si="94"/>
        <v>#VALUE!</v>
      </c>
      <c r="G2187" s="55" t="e">
        <f t="shared" si="95"/>
        <v>#VALUE!</v>
      </c>
    </row>
    <row r="2188" spans="4:7" x14ac:dyDescent="0.3">
      <c r="D2188" s="11" t="str">
        <f>(IF(B2188=Localisation!$C$64,1,IF(B2188=Localisation!$C$65,2,IF(B2188=Localisation!$C$66,3,IF(B2188=Localisation!$C$67,4,IF(B2188=Localisation!$C$68,5,IF(OR(B2188=1,B2188=2,B2188=3,B2188=4,B2188=5),B2188,"")))))))</f>
        <v/>
      </c>
      <c r="E2188" s="11" t="str">
        <f>(IF(C2188=Localisation!$C$70,1,IF(C2188=Localisation!$C$71,2,IF(C2188=Localisation!$C$72,3,IF(C2188=Localisation!$C$73,4,IF(C2188=Localisation!$C$74,5,IF(OR(C2188=1,C2188=2,C2188=3,C2188=4,C2188=5),C2188,"")))))))</f>
        <v/>
      </c>
      <c r="F2188" s="55" t="e">
        <f t="shared" si="94"/>
        <v>#VALUE!</v>
      </c>
      <c r="G2188" s="55" t="e">
        <f t="shared" si="95"/>
        <v>#VALUE!</v>
      </c>
    </row>
    <row r="2189" spans="4:7" x14ac:dyDescent="0.3">
      <c r="D2189" s="11" t="str">
        <f>(IF(B2189=Localisation!$C$64,1,IF(B2189=Localisation!$C$65,2,IF(B2189=Localisation!$C$66,3,IF(B2189=Localisation!$C$67,4,IF(B2189=Localisation!$C$68,5,IF(OR(B2189=1,B2189=2,B2189=3,B2189=4,B2189=5),B2189,"")))))))</f>
        <v/>
      </c>
      <c r="E2189" s="11" t="str">
        <f>(IF(C2189=Localisation!$C$70,1,IF(C2189=Localisation!$C$71,2,IF(C2189=Localisation!$C$72,3,IF(C2189=Localisation!$C$73,4,IF(C2189=Localisation!$C$74,5,IF(OR(C2189=1,C2189=2,C2189=3,C2189=4,C2189=5),C2189,"")))))))</f>
        <v/>
      </c>
      <c r="F2189" s="55" t="e">
        <f t="shared" si="94"/>
        <v>#VALUE!</v>
      </c>
      <c r="G2189" s="55" t="e">
        <f t="shared" si="95"/>
        <v>#VALUE!</v>
      </c>
    </row>
    <row r="2190" spans="4:7" x14ac:dyDescent="0.3">
      <c r="D2190" s="11" t="str">
        <f>(IF(B2190=Localisation!$C$64,1,IF(B2190=Localisation!$C$65,2,IF(B2190=Localisation!$C$66,3,IF(B2190=Localisation!$C$67,4,IF(B2190=Localisation!$C$68,5,IF(OR(B2190=1,B2190=2,B2190=3,B2190=4,B2190=5),B2190,"")))))))</f>
        <v/>
      </c>
      <c r="E2190" s="11" t="str">
        <f>(IF(C2190=Localisation!$C$70,1,IF(C2190=Localisation!$C$71,2,IF(C2190=Localisation!$C$72,3,IF(C2190=Localisation!$C$73,4,IF(C2190=Localisation!$C$74,5,IF(OR(C2190=1,C2190=2,C2190=3,C2190=4,C2190=5),C2190,"")))))))</f>
        <v/>
      </c>
      <c r="F2190" s="55" t="e">
        <f t="shared" si="94"/>
        <v>#VALUE!</v>
      </c>
      <c r="G2190" s="55" t="e">
        <f t="shared" si="95"/>
        <v>#VALUE!</v>
      </c>
    </row>
    <row r="2191" spans="4:7" x14ac:dyDescent="0.3">
      <c r="D2191" s="11" t="str">
        <f>(IF(B2191=Localisation!$C$64,1,IF(B2191=Localisation!$C$65,2,IF(B2191=Localisation!$C$66,3,IF(B2191=Localisation!$C$67,4,IF(B2191=Localisation!$C$68,5,IF(OR(B2191=1,B2191=2,B2191=3,B2191=4,B2191=5),B2191,"")))))))</f>
        <v/>
      </c>
      <c r="E2191" s="11" t="str">
        <f>(IF(C2191=Localisation!$C$70,1,IF(C2191=Localisation!$C$71,2,IF(C2191=Localisation!$C$72,3,IF(C2191=Localisation!$C$73,4,IF(C2191=Localisation!$C$74,5,IF(OR(C2191=1,C2191=2,C2191=3,C2191=4,C2191=5),C2191,"")))))))</f>
        <v/>
      </c>
      <c r="F2191" s="55" t="e">
        <f t="shared" si="94"/>
        <v>#VALUE!</v>
      </c>
      <c r="G2191" s="55" t="e">
        <f t="shared" si="95"/>
        <v>#VALUE!</v>
      </c>
    </row>
    <row r="2192" spans="4:7" x14ac:dyDescent="0.3">
      <c r="D2192" s="11" t="str">
        <f>(IF(B2192=Localisation!$C$64,1,IF(B2192=Localisation!$C$65,2,IF(B2192=Localisation!$C$66,3,IF(B2192=Localisation!$C$67,4,IF(B2192=Localisation!$C$68,5,IF(OR(B2192=1,B2192=2,B2192=3,B2192=4,B2192=5),B2192,"")))))))</f>
        <v/>
      </c>
      <c r="E2192" s="11" t="str">
        <f>(IF(C2192=Localisation!$C$70,1,IF(C2192=Localisation!$C$71,2,IF(C2192=Localisation!$C$72,3,IF(C2192=Localisation!$C$73,4,IF(C2192=Localisation!$C$74,5,IF(OR(C2192=1,C2192=2,C2192=3,C2192=4,C2192=5),C2192,"")))))))</f>
        <v/>
      </c>
      <c r="F2192" s="55" t="e">
        <f t="shared" si="94"/>
        <v>#VALUE!</v>
      </c>
      <c r="G2192" s="55" t="e">
        <f t="shared" si="95"/>
        <v>#VALUE!</v>
      </c>
    </row>
    <row r="2193" spans="4:7" x14ac:dyDescent="0.3">
      <c r="D2193" s="11" t="str">
        <f>(IF(B2193=Localisation!$C$64,1,IF(B2193=Localisation!$C$65,2,IF(B2193=Localisation!$C$66,3,IF(B2193=Localisation!$C$67,4,IF(B2193=Localisation!$C$68,5,IF(OR(B2193=1,B2193=2,B2193=3,B2193=4,B2193=5),B2193,"")))))))</f>
        <v/>
      </c>
      <c r="E2193" s="11" t="str">
        <f>(IF(C2193=Localisation!$C$70,1,IF(C2193=Localisation!$C$71,2,IF(C2193=Localisation!$C$72,3,IF(C2193=Localisation!$C$73,4,IF(C2193=Localisation!$C$74,5,IF(OR(C2193=1,C2193=2,C2193=3,C2193=4,C2193=5),C2193,"")))))))</f>
        <v/>
      </c>
      <c r="F2193" s="55" t="e">
        <f t="shared" si="94"/>
        <v>#VALUE!</v>
      </c>
      <c r="G2193" s="55" t="e">
        <f t="shared" si="95"/>
        <v>#VALUE!</v>
      </c>
    </row>
    <row r="2194" spans="4:7" x14ac:dyDescent="0.3">
      <c r="D2194" s="11" t="str">
        <f>(IF(B2194=Localisation!$C$64,1,IF(B2194=Localisation!$C$65,2,IF(B2194=Localisation!$C$66,3,IF(B2194=Localisation!$C$67,4,IF(B2194=Localisation!$C$68,5,IF(OR(B2194=1,B2194=2,B2194=3,B2194=4,B2194=5),B2194,"")))))))</f>
        <v/>
      </c>
      <c r="E2194" s="11" t="str">
        <f>(IF(C2194=Localisation!$C$70,1,IF(C2194=Localisation!$C$71,2,IF(C2194=Localisation!$C$72,3,IF(C2194=Localisation!$C$73,4,IF(C2194=Localisation!$C$74,5,IF(OR(C2194=1,C2194=2,C2194=3,C2194=4,C2194=5),C2194,"")))))))</f>
        <v/>
      </c>
      <c r="F2194" s="55" t="e">
        <f t="shared" si="94"/>
        <v>#VALUE!</v>
      </c>
      <c r="G2194" s="55" t="e">
        <f t="shared" si="95"/>
        <v>#VALUE!</v>
      </c>
    </row>
    <row r="2195" spans="4:7" x14ac:dyDescent="0.3">
      <c r="D2195" s="11" t="str">
        <f>(IF(B2195=Localisation!$C$64,1,IF(B2195=Localisation!$C$65,2,IF(B2195=Localisation!$C$66,3,IF(B2195=Localisation!$C$67,4,IF(B2195=Localisation!$C$68,5,IF(OR(B2195=1,B2195=2,B2195=3,B2195=4,B2195=5),B2195,"")))))))</f>
        <v/>
      </c>
      <c r="E2195" s="11" t="str">
        <f>(IF(C2195=Localisation!$C$70,1,IF(C2195=Localisation!$C$71,2,IF(C2195=Localisation!$C$72,3,IF(C2195=Localisation!$C$73,4,IF(C2195=Localisation!$C$74,5,IF(OR(C2195=1,C2195=2,C2195=3,C2195=4,C2195=5),C2195,"")))))))</f>
        <v/>
      </c>
      <c r="F2195" s="55" t="e">
        <f t="shared" si="94"/>
        <v>#VALUE!</v>
      </c>
      <c r="G2195" s="55" t="e">
        <f t="shared" si="95"/>
        <v>#VALUE!</v>
      </c>
    </row>
    <row r="2196" spans="4:7" x14ac:dyDescent="0.3">
      <c r="D2196" s="11" t="str">
        <f>(IF(B2196=Localisation!$C$64,1,IF(B2196=Localisation!$C$65,2,IF(B2196=Localisation!$C$66,3,IF(B2196=Localisation!$C$67,4,IF(B2196=Localisation!$C$68,5,IF(OR(B2196=1,B2196=2,B2196=3,B2196=4,B2196=5),B2196,"")))))))</f>
        <v/>
      </c>
      <c r="E2196" s="11" t="str">
        <f>(IF(C2196=Localisation!$C$70,1,IF(C2196=Localisation!$C$71,2,IF(C2196=Localisation!$C$72,3,IF(C2196=Localisation!$C$73,4,IF(C2196=Localisation!$C$74,5,IF(OR(C2196=1,C2196=2,C2196=3,C2196=4,C2196=5),C2196,"")))))))</f>
        <v/>
      </c>
      <c r="F2196" s="55" t="e">
        <f t="shared" si="94"/>
        <v>#VALUE!</v>
      </c>
      <c r="G2196" s="55" t="e">
        <f t="shared" si="95"/>
        <v>#VALUE!</v>
      </c>
    </row>
    <row r="2197" spans="4:7" x14ac:dyDescent="0.3">
      <c r="D2197" s="11" t="str">
        <f>(IF(B2197=Localisation!$C$64,1,IF(B2197=Localisation!$C$65,2,IF(B2197=Localisation!$C$66,3,IF(B2197=Localisation!$C$67,4,IF(B2197=Localisation!$C$68,5,IF(OR(B2197=1,B2197=2,B2197=3,B2197=4,B2197=5),B2197,"")))))))</f>
        <v/>
      </c>
      <c r="E2197" s="11" t="str">
        <f>(IF(C2197=Localisation!$C$70,1,IF(C2197=Localisation!$C$71,2,IF(C2197=Localisation!$C$72,3,IF(C2197=Localisation!$C$73,4,IF(C2197=Localisation!$C$74,5,IF(OR(C2197=1,C2197=2,C2197=3,C2197=4,C2197=5),C2197,"")))))))</f>
        <v/>
      </c>
      <c r="F2197" s="55" t="e">
        <f t="shared" si="94"/>
        <v>#VALUE!</v>
      </c>
      <c r="G2197" s="55" t="e">
        <f t="shared" si="95"/>
        <v>#VALUE!</v>
      </c>
    </row>
    <row r="2198" spans="4:7" x14ac:dyDescent="0.3">
      <c r="D2198" s="11" t="str">
        <f>(IF(B2198=Localisation!$C$64,1,IF(B2198=Localisation!$C$65,2,IF(B2198=Localisation!$C$66,3,IF(B2198=Localisation!$C$67,4,IF(B2198=Localisation!$C$68,5,IF(OR(B2198=1,B2198=2,B2198=3,B2198=4,B2198=5),B2198,"")))))))</f>
        <v/>
      </c>
      <c r="E2198" s="11" t="str">
        <f>(IF(C2198=Localisation!$C$70,1,IF(C2198=Localisation!$C$71,2,IF(C2198=Localisation!$C$72,3,IF(C2198=Localisation!$C$73,4,IF(C2198=Localisation!$C$74,5,IF(OR(C2198=1,C2198=2,C2198=3,C2198=4,C2198=5),C2198,"")))))))</f>
        <v/>
      </c>
      <c r="F2198" s="55" t="e">
        <f t="shared" si="94"/>
        <v>#VALUE!</v>
      </c>
      <c r="G2198" s="55" t="e">
        <f t="shared" si="95"/>
        <v>#VALUE!</v>
      </c>
    </row>
    <row r="2199" spans="4:7" x14ac:dyDescent="0.3">
      <c r="D2199" s="11" t="str">
        <f>(IF(B2199=Localisation!$C$64,1,IF(B2199=Localisation!$C$65,2,IF(B2199=Localisation!$C$66,3,IF(B2199=Localisation!$C$67,4,IF(B2199=Localisation!$C$68,5,IF(OR(B2199=1,B2199=2,B2199=3,B2199=4,B2199=5),B2199,"")))))))</f>
        <v/>
      </c>
      <c r="E2199" s="11" t="str">
        <f>(IF(C2199=Localisation!$C$70,1,IF(C2199=Localisation!$C$71,2,IF(C2199=Localisation!$C$72,3,IF(C2199=Localisation!$C$73,4,IF(C2199=Localisation!$C$74,5,IF(OR(C2199=1,C2199=2,C2199=3,C2199=4,C2199=5),C2199,"")))))))</f>
        <v/>
      </c>
      <c r="F2199" s="55" t="e">
        <f t="shared" si="94"/>
        <v>#VALUE!</v>
      </c>
      <c r="G2199" s="55" t="e">
        <f t="shared" si="95"/>
        <v>#VALUE!</v>
      </c>
    </row>
    <row r="2200" spans="4:7" x14ac:dyDescent="0.3">
      <c r="D2200" s="11" t="str">
        <f>(IF(B2200=Localisation!$C$64,1,IF(B2200=Localisation!$C$65,2,IF(B2200=Localisation!$C$66,3,IF(B2200=Localisation!$C$67,4,IF(B2200=Localisation!$C$68,5,IF(OR(B2200=1,B2200=2,B2200=3,B2200=4,B2200=5),B2200,"")))))))</f>
        <v/>
      </c>
      <c r="E2200" s="11" t="str">
        <f>(IF(C2200=Localisation!$C$70,1,IF(C2200=Localisation!$C$71,2,IF(C2200=Localisation!$C$72,3,IF(C2200=Localisation!$C$73,4,IF(C2200=Localisation!$C$74,5,IF(OR(C2200=1,C2200=2,C2200=3,C2200=4,C2200=5),C2200,"")))))))</f>
        <v/>
      </c>
      <c r="F2200" s="55" t="e">
        <f t="shared" si="94"/>
        <v>#VALUE!</v>
      </c>
      <c r="G2200" s="55" t="e">
        <f t="shared" si="95"/>
        <v>#VALUE!</v>
      </c>
    </row>
    <row r="2201" spans="4:7" x14ac:dyDescent="0.3">
      <c r="D2201" s="11" t="str">
        <f>(IF(B2201=Localisation!$C$64,1,IF(B2201=Localisation!$C$65,2,IF(B2201=Localisation!$C$66,3,IF(B2201=Localisation!$C$67,4,IF(B2201=Localisation!$C$68,5,IF(OR(B2201=1,B2201=2,B2201=3,B2201=4,B2201=5),B2201,"")))))))</f>
        <v/>
      </c>
      <c r="E2201" s="11" t="str">
        <f>(IF(C2201=Localisation!$C$70,1,IF(C2201=Localisation!$C$71,2,IF(C2201=Localisation!$C$72,3,IF(C2201=Localisation!$C$73,4,IF(C2201=Localisation!$C$74,5,IF(OR(C2201=1,C2201=2,C2201=3,C2201=4,C2201=5),C2201,"")))))))</f>
        <v/>
      </c>
      <c r="F2201" s="55" t="e">
        <f t="shared" si="94"/>
        <v>#VALUE!</v>
      </c>
      <c r="G2201" s="55" t="e">
        <f t="shared" si="95"/>
        <v>#VALUE!</v>
      </c>
    </row>
    <row r="2202" spans="4:7" x14ac:dyDescent="0.3">
      <c r="D2202" s="11" t="str">
        <f>(IF(B2202=Localisation!$C$64,1,IF(B2202=Localisation!$C$65,2,IF(B2202=Localisation!$C$66,3,IF(B2202=Localisation!$C$67,4,IF(B2202=Localisation!$C$68,5,IF(OR(B2202=1,B2202=2,B2202=3,B2202=4,B2202=5),B2202,"")))))))</f>
        <v/>
      </c>
      <c r="E2202" s="11" t="str">
        <f>(IF(C2202=Localisation!$C$70,1,IF(C2202=Localisation!$C$71,2,IF(C2202=Localisation!$C$72,3,IF(C2202=Localisation!$C$73,4,IF(C2202=Localisation!$C$74,5,IF(OR(C2202=1,C2202=2,C2202=3,C2202=4,C2202=5),C2202,"")))))))</f>
        <v/>
      </c>
      <c r="F2202" s="55" t="e">
        <f t="shared" si="94"/>
        <v>#VALUE!</v>
      </c>
      <c r="G2202" s="55" t="e">
        <f t="shared" si="95"/>
        <v>#VALUE!</v>
      </c>
    </row>
    <row r="2203" spans="4:7" x14ac:dyDescent="0.3">
      <c r="D2203" s="11" t="str">
        <f>(IF(B2203=Localisation!$C$64,1,IF(B2203=Localisation!$C$65,2,IF(B2203=Localisation!$C$66,3,IF(B2203=Localisation!$C$67,4,IF(B2203=Localisation!$C$68,5,IF(OR(B2203=1,B2203=2,B2203=3,B2203=4,B2203=5),B2203,"")))))))</f>
        <v/>
      </c>
      <c r="E2203" s="11" t="str">
        <f>(IF(C2203=Localisation!$C$70,1,IF(C2203=Localisation!$C$71,2,IF(C2203=Localisation!$C$72,3,IF(C2203=Localisation!$C$73,4,IF(C2203=Localisation!$C$74,5,IF(OR(C2203=1,C2203=2,C2203=3,C2203=4,C2203=5),C2203,"")))))))</f>
        <v/>
      </c>
      <c r="F2203" s="55" t="e">
        <f t="shared" si="94"/>
        <v>#VALUE!</v>
      </c>
      <c r="G2203" s="55" t="e">
        <f t="shared" si="95"/>
        <v>#VALUE!</v>
      </c>
    </row>
    <row r="2204" spans="4:7" x14ac:dyDescent="0.3">
      <c r="D2204" s="11" t="str">
        <f>(IF(B2204=Localisation!$C$64,1,IF(B2204=Localisation!$C$65,2,IF(B2204=Localisation!$C$66,3,IF(B2204=Localisation!$C$67,4,IF(B2204=Localisation!$C$68,5,IF(OR(B2204=1,B2204=2,B2204=3,B2204=4,B2204=5),B2204,"")))))))</f>
        <v/>
      </c>
      <c r="E2204" s="11" t="str">
        <f>(IF(C2204=Localisation!$C$70,1,IF(C2204=Localisation!$C$71,2,IF(C2204=Localisation!$C$72,3,IF(C2204=Localisation!$C$73,4,IF(C2204=Localisation!$C$74,5,IF(OR(C2204=1,C2204=2,C2204=3,C2204=4,C2204=5),C2204,"")))))))</f>
        <v/>
      </c>
      <c r="F2204" s="55" t="e">
        <f t="shared" si="94"/>
        <v>#VALUE!</v>
      </c>
      <c r="G2204" s="55" t="e">
        <f t="shared" si="95"/>
        <v>#VALUE!</v>
      </c>
    </row>
    <row r="2205" spans="4:7" x14ac:dyDescent="0.3">
      <c r="D2205" s="11" t="str">
        <f>(IF(B2205=Localisation!$C$64,1,IF(B2205=Localisation!$C$65,2,IF(B2205=Localisation!$C$66,3,IF(B2205=Localisation!$C$67,4,IF(B2205=Localisation!$C$68,5,IF(OR(B2205=1,B2205=2,B2205=3,B2205=4,B2205=5),B2205,"")))))))</f>
        <v/>
      </c>
      <c r="E2205" s="11" t="str">
        <f>(IF(C2205=Localisation!$C$70,1,IF(C2205=Localisation!$C$71,2,IF(C2205=Localisation!$C$72,3,IF(C2205=Localisation!$C$73,4,IF(C2205=Localisation!$C$74,5,IF(OR(C2205=1,C2205=2,C2205=3,C2205=4,C2205=5),C2205,"")))))))</f>
        <v/>
      </c>
      <c r="F2205" s="55" t="e">
        <f t="shared" si="94"/>
        <v>#VALUE!</v>
      </c>
      <c r="G2205" s="55" t="e">
        <f t="shared" si="95"/>
        <v>#VALUE!</v>
      </c>
    </row>
    <row r="2206" spans="4:7" x14ac:dyDescent="0.3">
      <c r="D2206" s="11" t="str">
        <f>(IF(B2206=Localisation!$C$64,1,IF(B2206=Localisation!$C$65,2,IF(B2206=Localisation!$C$66,3,IF(B2206=Localisation!$C$67,4,IF(B2206=Localisation!$C$68,5,IF(OR(B2206=1,B2206=2,B2206=3,B2206=4,B2206=5),B2206,"")))))))</f>
        <v/>
      </c>
      <c r="E2206" s="11" t="str">
        <f>(IF(C2206=Localisation!$C$70,1,IF(C2206=Localisation!$C$71,2,IF(C2206=Localisation!$C$72,3,IF(C2206=Localisation!$C$73,4,IF(C2206=Localisation!$C$74,5,IF(OR(C2206=1,C2206=2,C2206=3,C2206=4,C2206=5),C2206,"")))))))</f>
        <v/>
      </c>
      <c r="F2206" s="55" t="e">
        <f t="shared" si="94"/>
        <v>#VALUE!</v>
      </c>
      <c r="G2206" s="55" t="e">
        <f t="shared" si="95"/>
        <v>#VALUE!</v>
      </c>
    </row>
    <row r="2207" spans="4:7" x14ac:dyDescent="0.3">
      <c r="D2207" s="11" t="str">
        <f>(IF(B2207=Localisation!$C$64,1,IF(B2207=Localisation!$C$65,2,IF(B2207=Localisation!$C$66,3,IF(B2207=Localisation!$C$67,4,IF(B2207=Localisation!$C$68,5,IF(OR(B2207=1,B2207=2,B2207=3,B2207=4,B2207=5),B2207,"")))))))</f>
        <v/>
      </c>
      <c r="E2207" s="11" t="str">
        <f>(IF(C2207=Localisation!$C$70,1,IF(C2207=Localisation!$C$71,2,IF(C2207=Localisation!$C$72,3,IF(C2207=Localisation!$C$73,4,IF(C2207=Localisation!$C$74,5,IF(OR(C2207=1,C2207=2,C2207=3,C2207=4,C2207=5),C2207,"")))))))</f>
        <v/>
      </c>
      <c r="F2207" s="55" t="e">
        <f t="shared" si="94"/>
        <v>#VALUE!</v>
      </c>
      <c r="G2207" s="55" t="e">
        <f t="shared" si="95"/>
        <v>#VALUE!</v>
      </c>
    </row>
    <row r="2208" spans="4:7" x14ac:dyDescent="0.3">
      <c r="D2208" s="11" t="str">
        <f>(IF(B2208=Localisation!$C$64,1,IF(B2208=Localisation!$C$65,2,IF(B2208=Localisation!$C$66,3,IF(B2208=Localisation!$C$67,4,IF(B2208=Localisation!$C$68,5,IF(OR(B2208=1,B2208=2,B2208=3,B2208=4,B2208=5),B2208,"")))))))</f>
        <v/>
      </c>
      <c r="E2208" s="11" t="str">
        <f>(IF(C2208=Localisation!$C$70,1,IF(C2208=Localisation!$C$71,2,IF(C2208=Localisation!$C$72,3,IF(C2208=Localisation!$C$73,4,IF(C2208=Localisation!$C$74,5,IF(OR(C2208=1,C2208=2,C2208=3,C2208=4,C2208=5),C2208,"")))))))</f>
        <v/>
      </c>
      <c r="F2208" s="55" t="e">
        <f t="shared" si="94"/>
        <v>#VALUE!</v>
      </c>
      <c r="G2208" s="55" t="e">
        <f t="shared" si="95"/>
        <v>#VALUE!</v>
      </c>
    </row>
    <row r="2209" spans="4:7" x14ac:dyDescent="0.3">
      <c r="D2209" s="11" t="str">
        <f>(IF(B2209=Localisation!$C$64,1,IF(B2209=Localisation!$C$65,2,IF(B2209=Localisation!$C$66,3,IF(B2209=Localisation!$C$67,4,IF(B2209=Localisation!$C$68,5,IF(OR(B2209=1,B2209=2,B2209=3,B2209=4,B2209=5),B2209,"")))))))</f>
        <v/>
      </c>
      <c r="E2209" s="11" t="str">
        <f>(IF(C2209=Localisation!$C$70,1,IF(C2209=Localisation!$C$71,2,IF(C2209=Localisation!$C$72,3,IF(C2209=Localisation!$C$73,4,IF(C2209=Localisation!$C$74,5,IF(OR(C2209=1,C2209=2,C2209=3,C2209=4,C2209=5),C2209,"")))))))</f>
        <v/>
      </c>
      <c r="F2209" s="55" t="e">
        <f t="shared" si="94"/>
        <v>#VALUE!</v>
      </c>
      <c r="G2209" s="55" t="e">
        <f t="shared" si="95"/>
        <v>#VALUE!</v>
      </c>
    </row>
    <row r="2210" spans="4:7" x14ac:dyDescent="0.3">
      <c r="D2210" s="11" t="str">
        <f>(IF(B2210=Localisation!$C$64,1,IF(B2210=Localisation!$C$65,2,IF(B2210=Localisation!$C$66,3,IF(B2210=Localisation!$C$67,4,IF(B2210=Localisation!$C$68,5,IF(OR(B2210=1,B2210=2,B2210=3,B2210=4,B2210=5),B2210,"")))))))</f>
        <v/>
      </c>
      <c r="E2210" s="11" t="str">
        <f>(IF(C2210=Localisation!$C$70,1,IF(C2210=Localisation!$C$71,2,IF(C2210=Localisation!$C$72,3,IF(C2210=Localisation!$C$73,4,IF(C2210=Localisation!$C$74,5,IF(OR(C2210=1,C2210=2,C2210=3,C2210=4,C2210=5),C2210,"")))))))</f>
        <v/>
      </c>
      <c r="F2210" s="55" t="e">
        <f t="shared" ref="F2210:F2273" si="96">(((D2210+E2210)-2)/8)</f>
        <v>#VALUE!</v>
      </c>
      <c r="G2210" s="55" t="e">
        <f t="shared" ref="G2210:G2273" si="97">(0.65*(((D2210+E2210-2)*100)/8)+22.9)/100</f>
        <v>#VALUE!</v>
      </c>
    </row>
    <row r="2211" spans="4:7" x14ac:dyDescent="0.3">
      <c r="D2211" s="11" t="str">
        <f>(IF(B2211=Localisation!$C$64,1,IF(B2211=Localisation!$C$65,2,IF(B2211=Localisation!$C$66,3,IF(B2211=Localisation!$C$67,4,IF(B2211=Localisation!$C$68,5,IF(OR(B2211=1,B2211=2,B2211=3,B2211=4,B2211=5),B2211,"")))))))</f>
        <v/>
      </c>
      <c r="E2211" s="11" t="str">
        <f>(IF(C2211=Localisation!$C$70,1,IF(C2211=Localisation!$C$71,2,IF(C2211=Localisation!$C$72,3,IF(C2211=Localisation!$C$73,4,IF(C2211=Localisation!$C$74,5,IF(OR(C2211=1,C2211=2,C2211=3,C2211=4,C2211=5),C2211,"")))))))</f>
        <v/>
      </c>
      <c r="F2211" s="55" t="e">
        <f t="shared" si="96"/>
        <v>#VALUE!</v>
      </c>
      <c r="G2211" s="55" t="e">
        <f t="shared" si="97"/>
        <v>#VALUE!</v>
      </c>
    </row>
    <row r="2212" spans="4:7" x14ac:dyDescent="0.3">
      <c r="D2212" s="11" t="str">
        <f>(IF(B2212=Localisation!$C$64,1,IF(B2212=Localisation!$C$65,2,IF(B2212=Localisation!$C$66,3,IF(B2212=Localisation!$C$67,4,IF(B2212=Localisation!$C$68,5,IF(OR(B2212=1,B2212=2,B2212=3,B2212=4,B2212=5),B2212,"")))))))</f>
        <v/>
      </c>
      <c r="E2212" s="11" t="str">
        <f>(IF(C2212=Localisation!$C$70,1,IF(C2212=Localisation!$C$71,2,IF(C2212=Localisation!$C$72,3,IF(C2212=Localisation!$C$73,4,IF(C2212=Localisation!$C$74,5,IF(OR(C2212=1,C2212=2,C2212=3,C2212=4,C2212=5),C2212,"")))))))</f>
        <v/>
      </c>
      <c r="F2212" s="55" t="e">
        <f t="shared" si="96"/>
        <v>#VALUE!</v>
      </c>
      <c r="G2212" s="55" t="e">
        <f t="shared" si="97"/>
        <v>#VALUE!</v>
      </c>
    </row>
    <row r="2213" spans="4:7" x14ac:dyDescent="0.3">
      <c r="D2213" s="11" t="str">
        <f>(IF(B2213=Localisation!$C$64,1,IF(B2213=Localisation!$C$65,2,IF(B2213=Localisation!$C$66,3,IF(B2213=Localisation!$C$67,4,IF(B2213=Localisation!$C$68,5,IF(OR(B2213=1,B2213=2,B2213=3,B2213=4,B2213=5),B2213,"")))))))</f>
        <v/>
      </c>
      <c r="E2213" s="11" t="str">
        <f>(IF(C2213=Localisation!$C$70,1,IF(C2213=Localisation!$C$71,2,IF(C2213=Localisation!$C$72,3,IF(C2213=Localisation!$C$73,4,IF(C2213=Localisation!$C$74,5,IF(OR(C2213=1,C2213=2,C2213=3,C2213=4,C2213=5),C2213,"")))))))</f>
        <v/>
      </c>
      <c r="F2213" s="55" t="e">
        <f t="shared" si="96"/>
        <v>#VALUE!</v>
      </c>
      <c r="G2213" s="55" t="e">
        <f t="shared" si="97"/>
        <v>#VALUE!</v>
      </c>
    </row>
    <row r="2214" spans="4:7" x14ac:dyDescent="0.3">
      <c r="D2214" s="11" t="str">
        <f>(IF(B2214=Localisation!$C$64,1,IF(B2214=Localisation!$C$65,2,IF(B2214=Localisation!$C$66,3,IF(B2214=Localisation!$C$67,4,IF(B2214=Localisation!$C$68,5,IF(OR(B2214=1,B2214=2,B2214=3,B2214=4,B2214=5),B2214,"")))))))</f>
        <v/>
      </c>
      <c r="E2214" s="11" t="str">
        <f>(IF(C2214=Localisation!$C$70,1,IF(C2214=Localisation!$C$71,2,IF(C2214=Localisation!$C$72,3,IF(C2214=Localisation!$C$73,4,IF(C2214=Localisation!$C$74,5,IF(OR(C2214=1,C2214=2,C2214=3,C2214=4,C2214=5),C2214,"")))))))</f>
        <v/>
      </c>
      <c r="F2214" s="55" t="e">
        <f t="shared" si="96"/>
        <v>#VALUE!</v>
      </c>
      <c r="G2214" s="55" t="e">
        <f t="shared" si="97"/>
        <v>#VALUE!</v>
      </c>
    </row>
    <row r="2215" spans="4:7" x14ac:dyDescent="0.3">
      <c r="D2215" s="11" t="str">
        <f>(IF(B2215=Localisation!$C$64,1,IF(B2215=Localisation!$C$65,2,IF(B2215=Localisation!$C$66,3,IF(B2215=Localisation!$C$67,4,IF(B2215=Localisation!$C$68,5,IF(OR(B2215=1,B2215=2,B2215=3,B2215=4,B2215=5),B2215,"")))))))</f>
        <v/>
      </c>
      <c r="E2215" s="11" t="str">
        <f>(IF(C2215=Localisation!$C$70,1,IF(C2215=Localisation!$C$71,2,IF(C2215=Localisation!$C$72,3,IF(C2215=Localisation!$C$73,4,IF(C2215=Localisation!$C$74,5,IF(OR(C2215=1,C2215=2,C2215=3,C2215=4,C2215=5),C2215,"")))))))</f>
        <v/>
      </c>
      <c r="F2215" s="55" t="e">
        <f t="shared" si="96"/>
        <v>#VALUE!</v>
      </c>
      <c r="G2215" s="55" t="e">
        <f t="shared" si="97"/>
        <v>#VALUE!</v>
      </c>
    </row>
    <row r="2216" spans="4:7" x14ac:dyDescent="0.3">
      <c r="D2216" s="11" t="str">
        <f>(IF(B2216=Localisation!$C$64,1,IF(B2216=Localisation!$C$65,2,IF(B2216=Localisation!$C$66,3,IF(B2216=Localisation!$C$67,4,IF(B2216=Localisation!$C$68,5,IF(OR(B2216=1,B2216=2,B2216=3,B2216=4,B2216=5),B2216,"")))))))</f>
        <v/>
      </c>
      <c r="E2216" s="11" t="str">
        <f>(IF(C2216=Localisation!$C$70,1,IF(C2216=Localisation!$C$71,2,IF(C2216=Localisation!$C$72,3,IF(C2216=Localisation!$C$73,4,IF(C2216=Localisation!$C$74,5,IF(OR(C2216=1,C2216=2,C2216=3,C2216=4,C2216=5),C2216,"")))))))</f>
        <v/>
      </c>
      <c r="F2216" s="55" t="e">
        <f t="shared" si="96"/>
        <v>#VALUE!</v>
      </c>
      <c r="G2216" s="55" t="e">
        <f t="shared" si="97"/>
        <v>#VALUE!</v>
      </c>
    </row>
    <row r="2217" spans="4:7" x14ac:dyDescent="0.3">
      <c r="D2217" s="11" t="str">
        <f>(IF(B2217=Localisation!$C$64,1,IF(B2217=Localisation!$C$65,2,IF(B2217=Localisation!$C$66,3,IF(B2217=Localisation!$C$67,4,IF(B2217=Localisation!$C$68,5,IF(OR(B2217=1,B2217=2,B2217=3,B2217=4,B2217=5),B2217,"")))))))</f>
        <v/>
      </c>
      <c r="E2217" s="11" t="str">
        <f>(IF(C2217=Localisation!$C$70,1,IF(C2217=Localisation!$C$71,2,IF(C2217=Localisation!$C$72,3,IF(C2217=Localisation!$C$73,4,IF(C2217=Localisation!$C$74,5,IF(OR(C2217=1,C2217=2,C2217=3,C2217=4,C2217=5),C2217,"")))))))</f>
        <v/>
      </c>
      <c r="F2217" s="55" t="e">
        <f t="shared" si="96"/>
        <v>#VALUE!</v>
      </c>
      <c r="G2217" s="55" t="e">
        <f t="shared" si="97"/>
        <v>#VALUE!</v>
      </c>
    </row>
    <row r="2218" spans="4:7" x14ac:dyDescent="0.3">
      <c r="D2218" s="11" t="str">
        <f>(IF(B2218=Localisation!$C$64,1,IF(B2218=Localisation!$C$65,2,IF(B2218=Localisation!$C$66,3,IF(B2218=Localisation!$C$67,4,IF(B2218=Localisation!$C$68,5,IF(OR(B2218=1,B2218=2,B2218=3,B2218=4,B2218=5),B2218,"")))))))</f>
        <v/>
      </c>
      <c r="E2218" s="11" t="str">
        <f>(IF(C2218=Localisation!$C$70,1,IF(C2218=Localisation!$C$71,2,IF(C2218=Localisation!$C$72,3,IF(C2218=Localisation!$C$73,4,IF(C2218=Localisation!$C$74,5,IF(OR(C2218=1,C2218=2,C2218=3,C2218=4,C2218=5),C2218,"")))))))</f>
        <v/>
      </c>
      <c r="F2218" s="55" t="e">
        <f t="shared" si="96"/>
        <v>#VALUE!</v>
      </c>
      <c r="G2218" s="55" t="e">
        <f t="shared" si="97"/>
        <v>#VALUE!</v>
      </c>
    </row>
    <row r="2219" spans="4:7" x14ac:dyDescent="0.3">
      <c r="D2219" s="11" t="str">
        <f>(IF(B2219=Localisation!$C$64,1,IF(B2219=Localisation!$C$65,2,IF(B2219=Localisation!$C$66,3,IF(B2219=Localisation!$C$67,4,IF(B2219=Localisation!$C$68,5,IF(OR(B2219=1,B2219=2,B2219=3,B2219=4,B2219=5),B2219,"")))))))</f>
        <v/>
      </c>
      <c r="E2219" s="11" t="str">
        <f>(IF(C2219=Localisation!$C$70,1,IF(C2219=Localisation!$C$71,2,IF(C2219=Localisation!$C$72,3,IF(C2219=Localisation!$C$73,4,IF(C2219=Localisation!$C$74,5,IF(OR(C2219=1,C2219=2,C2219=3,C2219=4,C2219=5),C2219,"")))))))</f>
        <v/>
      </c>
      <c r="F2219" s="55" t="e">
        <f t="shared" si="96"/>
        <v>#VALUE!</v>
      </c>
      <c r="G2219" s="55" t="e">
        <f t="shared" si="97"/>
        <v>#VALUE!</v>
      </c>
    </row>
    <row r="2220" spans="4:7" x14ac:dyDescent="0.3">
      <c r="D2220" s="11" t="str">
        <f>(IF(B2220=Localisation!$C$64,1,IF(B2220=Localisation!$C$65,2,IF(B2220=Localisation!$C$66,3,IF(B2220=Localisation!$C$67,4,IF(B2220=Localisation!$C$68,5,IF(OR(B2220=1,B2220=2,B2220=3,B2220=4,B2220=5),B2220,"")))))))</f>
        <v/>
      </c>
      <c r="E2220" s="11" t="str">
        <f>(IF(C2220=Localisation!$C$70,1,IF(C2220=Localisation!$C$71,2,IF(C2220=Localisation!$C$72,3,IF(C2220=Localisation!$C$73,4,IF(C2220=Localisation!$C$74,5,IF(OR(C2220=1,C2220=2,C2220=3,C2220=4,C2220=5),C2220,"")))))))</f>
        <v/>
      </c>
      <c r="F2220" s="55" t="e">
        <f t="shared" si="96"/>
        <v>#VALUE!</v>
      </c>
      <c r="G2220" s="55" t="e">
        <f t="shared" si="97"/>
        <v>#VALUE!</v>
      </c>
    </row>
    <row r="2221" spans="4:7" x14ac:dyDescent="0.3">
      <c r="D2221" s="11" t="str">
        <f>(IF(B2221=Localisation!$C$64,1,IF(B2221=Localisation!$C$65,2,IF(B2221=Localisation!$C$66,3,IF(B2221=Localisation!$C$67,4,IF(B2221=Localisation!$C$68,5,IF(OR(B2221=1,B2221=2,B2221=3,B2221=4,B2221=5),B2221,"")))))))</f>
        <v/>
      </c>
      <c r="E2221" s="11" t="str">
        <f>(IF(C2221=Localisation!$C$70,1,IF(C2221=Localisation!$C$71,2,IF(C2221=Localisation!$C$72,3,IF(C2221=Localisation!$C$73,4,IF(C2221=Localisation!$C$74,5,IF(OR(C2221=1,C2221=2,C2221=3,C2221=4,C2221=5),C2221,"")))))))</f>
        <v/>
      </c>
      <c r="F2221" s="55" t="e">
        <f t="shared" si="96"/>
        <v>#VALUE!</v>
      </c>
      <c r="G2221" s="55" t="e">
        <f t="shared" si="97"/>
        <v>#VALUE!</v>
      </c>
    </row>
    <row r="2222" spans="4:7" x14ac:dyDescent="0.3">
      <c r="D2222" s="11" t="str">
        <f>(IF(B2222=Localisation!$C$64,1,IF(B2222=Localisation!$C$65,2,IF(B2222=Localisation!$C$66,3,IF(B2222=Localisation!$C$67,4,IF(B2222=Localisation!$C$68,5,IF(OR(B2222=1,B2222=2,B2222=3,B2222=4,B2222=5),B2222,"")))))))</f>
        <v/>
      </c>
      <c r="E2222" s="11" t="str">
        <f>(IF(C2222=Localisation!$C$70,1,IF(C2222=Localisation!$C$71,2,IF(C2222=Localisation!$C$72,3,IF(C2222=Localisation!$C$73,4,IF(C2222=Localisation!$C$74,5,IF(OR(C2222=1,C2222=2,C2222=3,C2222=4,C2222=5),C2222,"")))))))</f>
        <v/>
      </c>
      <c r="F2222" s="55" t="e">
        <f t="shared" si="96"/>
        <v>#VALUE!</v>
      </c>
      <c r="G2222" s="55" t="e">
        <f t="shared" si="97"/>
        <v>#VALUE!</v>
      </c>
    </row>
    <row r="2223" spans="4:7" x14ac:dyDescent="0.3">
      <c r="D2223" s="11" t="str">
        <f>(IF(B2223=Localisation!$C$64,1,IF(B2223=Localisation!$C$65,2,IF(B2223=Localisation!$C$66,3,IF(B2223=Localisation!$C$67,4,IF(B2223=Localisation!$C$68,5,IF(OR(B2223=1,B2223=2,B2223=3,B2223=4,B2223=5),B2223,"")))))))</f>
        <v/>
      </c>
      <c r="E2223" s="11" t="str">
        <f>(IF(C2223=Localisation!$C$70,1,IF(C2223=Localisation!$C$71,2,IF(C2223=Localisation!$C$72,3,IF(C2223=Localisation!$C$73,4,IF(C2223=Localisation!$C$74,5,IF(OR(C2223=1,C2223=2,C2223=3,C2223=4,C2223=5),C2223,"")))))))</f>
        <v/>
      </c>
      <c r="F2223" s="55" t="e">
        <f t="shared" si="96"/>
        <v>#VALUE!</v>
      </c>
      <c r="G2223" s="55" t="e">
        <f t="shared" si="97"/>
        <v>#VALUE!</v>
      </c>
    </row>
    <row r="2224" spans="4:7" x14ac:dyDescent="0.3">
      <c r="D2224" s="11" t="str">
        <f>(IF(B2224=Localisation!$C$64,1,IF(B2224=Localisation!$C$65,2,IF(B2224=Localisation!$C$66,3,IF(B2224=Localisation!$C$67,4,IF(B2224=Localisation!$C$68,5,IF(OR(B2224=1,B2224=2,B2224=3,B2224=4,B2224=5),B2224,"")))))))</f>
        <v/>
      </c>
      <c r="E2224" s="11" t="str">
        <f>(IF(C2224=Localisation!$C$70,1,IF(C2224=Localisation!$C$71,2,IF(C2224=Localisation!$C$72,3,IF(C2224=Localisation!$C$73,4,IF(C2224=Localisation!$C$74,5,IF(OR(C2224=1,C2224=2,C2224=3,C2224=4,C2224=5),C2224,"")))))))</f>
        <v/>
      </c>
      <c r="F2224" s="55" t="e">
        <f t="shared" si="96"/>
        <v>#VALUE!</v>
      </c>
      <c r="G2224" s="55" t="e">
        <f t="shared" si="97"/>
        <v>#VALUE!</v>
      </c>
    </row>
    <row r="2225" spans="4:7" x14ac:dyDescent="0.3">
      <c r="D2225" s="11" t="str">
        <f>(IF(B2225=Localisation!$C$64,1,IF(B2225=Localisation!$C$65,2,IF(B2225=Localisation!$C$66,3,IF(B2225=Localisation!$C$67,4,IF(B2225=Localisation!$C$68,5,IF(OR(B2225=1,B2225=2,B2225=3,B2225=4,B2225=5),B2225,"")))))))</f>
        <v/>
      </c>
      <c r="E2225" s="11" t="str">
        <f>(IF(C2225=Localisation!$C$70,1,IF(C2225=Localisation!$C$71,2,IF(C2225=Localisation!$C$72,3,IF(C2225=Localisation!$C$73,4,IF(C2225=Localisation!$C$74,5,IF(OR(C2225=1,C2225=2,C2225=3,C2225=4,C2225=5),C2225,"")))))))</f>
        <v/>
      </c>
      <c r="F2225" s="55" t="e">
        <f t="shared" si="96"/>
        <v>#VALUE!</v>
      </c>
      <c r="G2225" s="55" t="e">
        <f t="shared" si="97"/>
        <v>#VALUE!</v>
      </c>
    </row>
    <row r="2226" spans="4:7" x14ac:dyDescent="0.3">
      <c r="D2226" s="11" t="str">
        <f>(IF(B2226=Localisation!$C$64,1,IF(B2226=Localisation!$C$65,2,IF(B2226=Localisation!$C$66,3,IF(B2226=Localisation!$C$67,4,IF(B2226=Localisation!$C$68,5,IF(OR(B2226=1,B2226=2,B2226=3,B2226=4,B2226=5),B2226,"")))))))</f>
        <v/>
      </c>
      <c r="E2226" s="11" t="str">
        <f>(IF(C2226=Localisation!$C$70,1,IF(C2226=Localisation!$C$71,2,IF(C2226=Localisation!$C$72,3,IF(C2226=Localisation!$C$73,4,IF(C2226=Localisation!$C$74,5,IF(OR(C2226=1,C2226=2,C2226=3,C2226=4,C2226=5),C2226,"")))))))</f>
        <v/>
      </c>
      <c r="F2226" s="55" t="e">
        <f t="shared" si="96"/>
        <v>#VALUE!</v>
      </c>
      <c r="G2226" s="55" t="e">
        <f t="shared" si="97"/>
        <v>#VALUE!</v>
      </c>
    </row>
    <row r="2227" spans="4:7" x14ac:dyDescent="0.3">
      <c r="D2227" s="11" t="str">
        <f>(IF(B2227=Localisation!$C$64,1,IF(B2227=Localisation!$C$65,2,IF(B2227=Localisation!$C$66,3,IF(B2227=Localisation!$C$67,4,IF(B2227=Localisation!$C$68,5,IF(OR(B2227=1,B2227=2,B2227=3,B2227=4,B2227=5),B2227,"")))))))</f>
        <v/>
      </c>
      <c r="E2227" s="11" t="str">
        <f>(IF(C2227=Localisation!$C$70,1,IF(C2227=Localisation!$C$71,2,IF(C2227=Localisation!$C$72,3,IF(C2227=Localisation!$C$73,4,IF(C2227=Localisation!$C$74,5,IF(OR(C2227=1,C2227=2,C2227=3,C2227=4,C2227=5),C2227,"")))))))</f>
        <v/>
      </c>
      <c r="F2227" s="55" t="e">
        <f t="shared" si="96"/>
        <v>#VALUE!</v>
      </c>
      <c r="G2227" s="55" t="e">
        <f t="shared" si="97"/>
        <v>#VALUE!</v>
      </c>
    </row>
    <row r="2228" spans="4:7" x14ac:dyDescent="0.3">
      <c r="D2228" s="11" t="str">
        <f>(IF(B2228=Localisation!$C$64,1,IF(B2228=Localisation!$C$65,2,IF(B2228=Localisation!$C$66,3,IF(B2228=Localisation!$C$67,4,IF(B2228=Localisation!$C$68,5,IF(OR(B2228=1,B2228=2,B2228=3,B2228=4,B2228=5),B2228,"")))))))</f>
        <v/>
      </c>
      <c r="E2228" s="11" t="str">
        <f>(IF(C2228=Localisation!$C$70,1,IF(C2228=Localisation!$C$71,2,IF(C2228=Localisation!$C$72,3,IF(C2228=Localisation!$C$73,4,IF(C2228=Localisation!$C$74,5,IF(OR(C2228=1,C2228=2,C2228=3,C2228=4,C2228=5),C2228,"")))))))</f>
        <v/>
      </c>
      <c r="F2228" s="55" t="e">
        <f t="shared" si="96"/>
        <v>#VALUE!</v>
      </c>
      <c r="G2228" s="55" t="e">
        <f t="shared" si="97"/>
        <v>#VALUE!</v>
      </c>
    </row>
    <row r="2229" spans="4:7" x14ac:dyDescent="0.3">
      <c r="D2229" s="11" t="str">
        <f>(IF(B2229=Localisation!$C$64,1,IF(B2229=Localisation!$C$65,2,IF(B2229=Localisation!$C$66,3,IF(B2229=Localisation!$C$67,4,IF(B2229=Localisation!$C$68,5,IF(OR(B2229=1,B2229=2,B2229=3,B2229=4,B2229=5),B2229,"")))))))</f>
        <v/>
      </c>
      <c r="E2229" s="11" t="str">
        <f>(IF(C2229=Localisation!$C$70,1,IF(C2229=Localisation!$C$71,2,IF(C2229=Localisation!$C$72,3,IF(C2229=Localisation!$C$73,4,IF(C2229=Localisation!$C$74,5,IF(OR(C2229=1,C2229=2,C2229=3,C2229=4,C2229=5),C2229,"")))))))</f>
        <v/>
      </c>
      <c r="F2229" s="55" t="e">
        <f t="shared" si="96"/>
        <v>#VALUE!</v>
      </c>
      <c r="G2229" s="55" t="e">
        <f t="shared" si="97"/>
        <v>#VALUE!</v>
      </c>
    </row>
    <row r="2230" spans="4:7" x14ac:dyDescent="0.3">
      <c r="D2230" s="11" t="str">
        <f>(IF(B2230=Localisation!$C$64,1,IF(B2230=Localisation!$C$65,2,IF(B2230=Localisation!$C$66,3,IF(B2230=Localisation!$C$67,4,IF(B2230=Localisation!$C$68,5,IF(OR(B2230=1,B2230=2,B2230=3,B2230=4,B2230=5),B2230,"")))))))</f>
        <v/>
      </c>
      <c r="E2230" s="11" t="str">
        <f>(IF(C2230=Localisation!$C$70,1,IF(C2230=Localisation!$C$71,2,IF(C2230=Localisation!$C$72,3,IF(C2230=Localisation!$C$73,4,IF(C2230=Localisation!$C$74,5,IF(OR(C2230=1,C2230=2,C2230=3,C2230=4,C2230=5),C2230,"")))))))</f>
        <v/>
      </c>
      <c r="F2230" s="55" t="e">
        <f t="shared" si="96"/>
        <v>#VALUE!</v>
      </c>
      <c r="G2230" s="55" t="e">
        <f t="shared" si="97"/>
        <v>#VALUE!</v>
      </c>
    </row>
    <row r="2231" spans="4:7" x14ac:dyDescent="0.3">
      <c r="D2231" s="11" t="str">
        <f>(IF(B2231=Localisation!$C$64,1,IF(B2231=Localisation!$C$65,2,IF(B2231=Localisation!$C$66,3,IF(B2231=Localisation!$C$67,4,IF(B2231=Localisation!$C$68,5,IF(OR(B2231=1,B2231=2,B2231=3,B2231=4,B2231=5),B2231,"")))))))</f>
        <v/>
      </c>
      <c r="E2231" s="11" t="str">
        <f>(IF(C2231=Localisation!$C$70,1,IF(C2231=Localisation!$C$71,2,IF(C2231=Localisation!$C$72,3,IF(C2231=Localisation!$C$73,4,IF(C2231=Localisation!$C$74,5,IF(OR(C2231=1,C2231=2,C2231=3,C2231=4,C2231=5),C2231,"")))))))</f>
        <v/>
      </c>
      <c r="F2231" s="55" t="e">
        <f t="shared" si="96"/>
        <v>#VALUE!</v>
      </c>
      <c r="G2231" s="55" t="e">
        <f t="shared" si="97"/>
        <v>#VALUE!</v>
      </c>
    </row>
    <row r="2232" spans="4:7" x14ac:dyDescent="0.3">
      <c r="D2232" s="11" t="str">
        <f>(IF(B2232=Localisation!$C$64,1,IF(B2232=Localisation!$C$65,2,IF(B2232=Localisation!$C$66,3,IF(B2232=Localisation!$C$67,4,IF(B2232=Localisation!$C$68,5,IF(OR(B2232=1,B2232=2,B2232=3,B2232=4,B2232=5),B2232,"")))))))</f>
        <v/>
      </c>
      <c r="E2232" s="11" t="str">
        <f>(IF(C2232=Localisation!$C$70,1,IF(C2232=Localisation!$C$71,2,IF(C2232=Localisation!$C$72,3,IF(C2232=Localisation!$C$73,4,IF(C2232=Localisation!$C$74,5,IF(OR(C2232=1,C2232=2,C2232=3,C2232=4,C2232=5),C2232,"")))))))</f>
        <v/>
      </c>
      <c r="F2232" s="55" t="e">
        <f t="shared" si="96"/>
        <v>#VALUE!</v>
      </c>
      <c r="G2232" s="55" t="e">
        <f t="shared" si="97"/>
        <v>#VALUE!</v>
      </c>
    </row>
    <row r="2233" spans="4:7" x14ac:dyDescent="0.3">
      <c r="D2233" s="11" t="str">
        <f>(IF(B2233=Localisation!$C$64,1,IF(B2233=Localisation!$C$65,2,IF(B2233=Localisation!$C$66,3,IF(B2233=Localisation!$C$67,4,IF(B2233=Localisation!$C$68,5,IF(OR(B2233=1,B2233=2,B2233=3,B2233=4,B2233=5),B2233,"")))))))</f>
        <v/>
      </c>
      <c r="E2233" s="11" t="str">
        <f>(IF(C2233=Localisation!$C$70,1,IF(C2233=Localisation!$C$71,2,IF(C2233=Localisation!$C$72,3,IF(C2233=Localisation!$C$73,4,IF(C2233=Localisation!$C$74,5,IF(OR(C2233=1,C2233=2,C2233=3,C2233=4,C2233=5),C2233,"")))))))</f>
        <v/>
      </c>
      <c r="F2233" s="55" t="e">
        <f t="shared" si="96"/>
        <v>#VALUE!</v>
      </c>
      <c r="G2233" s="55" t="e">
        <f t="shared" si="97"/>
        <v>#VALUE!</v>
      </c>
    </row>
    <row r="2234" spans="4:7" x14ac:dyDescent="0.3">
      <c r="D2234" s="11" t="str">
        <f>(IF(B2234=Localisation!$C$64,1,IF(B2234=Localisation!$C$65,2,IF(B2234=Localisation!$C$66,3,IF(B2234=Localisation!$C$67,4,IF(B2234=Localisation!$C$68,5,IF(OR(B2234=1,B2234=2,B2234=3,B2234=4,B2234=5),B2234,"")))))))</f>
        <v/>
      </c>
      <c r="E2234" s="11" t="str">
        <f>(IF(C2234=Localisation!$C$70,1,IF(C2234=Localisation!$C$71,2,IF(C2234=Localisation!$C$72,3,IF(C2234=Localisation!$C$73,4,IF(C2234=Localisation!$C$74,5,IF(OR(C2234=1,C2234=2,C2234=3,C2234=4,C2234=5),C2234,"")))))))</f>
        <v/>
      </c>
      <c r="F2234" s="55" t="e">
        <f t="shared" si="96"/>
        <v>#VALUE!</v>
      </c>
      <c r="G2234" s="55" t="e">
        <f t="shared" si="97"/>
        <v>#VALUE!</v>
      </c>
    </row>
    <row r="2235" spans="4:7" x14ac:dyDescent="0.3">
      <c r="D2235" s="11" t="str">
        <f>(IF(B2235=Localisation!$C$64,1,IF(B2235=Localisation!$C$65,2,IF(B2235=Localisation!$C$66,3,IF(B2235=Localisation!$C$67,4,IF(B2235=Localisation!$C$68,5,IF(OR(B2235=1,B2235=2,B2235=3,B2235=4,B2235=5),B2235,"")))))))</f>
        <v/>
      </c>
      <c r="E2235" s="11" t="str">
        <f>(IF(C2235=Localisation!$C$70,1,IF(C2235=Localisation!$C$71,2,IF(C2235=Localisation!$C$72,3,IF(C2235=Localisation!$C$73,4,IF(C2235=Localisation!$C$74,5,IF(OR(C2235=1,C2235=2,C2235=3,C2235=4,C2235=5),C2235,"")))))))</f>
        <v/>
      </c>
      <c r="F2235" s="55" t="e">
        <f t="shared" si="96"/>
        <v>#VALUE!</v>
      </c>
      <c r="G2235" s="55" t="e">
        <f t="shared" si="97"/>
        <v>#VALUE!</v>
      </c>
    </row>
    <row r="2236" spans="4:7" x14ac:dyDescent="0.3">
      <c r="D2236" s="11" t="str">
        <f>(IF(B2236=Localisation!$C$64,1,IF(B2236=Localisation!$C$65,2,IF(B2236=Localisation!$C$66,3,IF(B2236=Localisation!$C$67,4,IF(B2236=Localisation!$C$68,5,IF(OR(B2236=1,B2236=2,B2236=3,B2236=4,B2236=5),B2236,"")))))))</f>
        <v/>
      </c>
      <c r="E2236" s="11" t="str">
        <f>(IF(C2236=Localisation!$C$70,1,IF(C2236=Localisation!$C$71,2,IF(C2236=Localisation!$C$72,3,IF(C2236=Localisation!$C$73,4,IF(C2236=Localisation!$C$74,5,IF(OR(C2236=1,C2236=2,C2236=3,C2236=4,C2236=5),C2236,"")))))))</f>
        <v/>
      </c>
      <c r="F2236" s="55" t="e">
        <f t="shared" si="96"/>
        <v>#VALUE!</v>
      </c>
      <c r="G2236" s="55" t="e">
        <f t="shared" si="97"/>
        <v>#VALUE!</v>
      </c>
    </row>
    <row r="2237" spans="4:7" x14ac:dyDescent="0.3">
      <c r="D2237" s="11" t="str">
        <f>(IF(B2237=Localisation!$C$64,1,IF(B2237=Localisation!$C$65,2,IF(B2237=Localisation!$C$66,3,IF(B2237=Localisation!$C$67,4,IF(B2237=Localisation!$C$68,5,IF(OR(B2237=1,B2237=2,B2237=3,B2237=4,B2237=5),B2237,"")))))))</f>
        <v/>
      </c>
      <c r="E2237" s="11" t="str">
        <f>(IF(C2237=Localisation!$C$70,1,IF(C2237=Localisation!$C$71,2,IF(C2237=Localisation!$C$72,3,IF(C2237=Localisation!$C$73,4,IF(C2237=Localisation!$C$74,5,IF(OR(C2237=1,C2237=2,C2237=3,C2237=4,C2237=5),C2237,"")))))))</f>
        <v/>
      </c>
      <c r="F2237" s="55" t="e">
        <f t="shared" si="96"/>
        <v>#VALUE!</v>
      </c>
      <c r="G2237" s="55" t="e">
        <f t="shared" si="97"/>
        <v>#VALUE!</v>
      </c>
    </row>
    <row r="2238" spans="4:7" x14ac:dyDescent="0.3">
      <c r="D2238" s="11" t="str">
        <f>(IF(B2238=Localisation!$C$64,1,IF(B2238=Localisation!$C$65,2,IF(B2238=Localisation!$C$66,3,IF(B2238=Localisation!$C$67,4,IF(B2238=Localisation!$C$68,5,IF(OR(B2238=1,B2238=2,B2238=3,B2238=4,B2238=5),B2238,"")))))))</f>
        <v/>
      </c>
      <c r="E2238" s="11" t="str">
        <f>(IF(C2238=Localisation!$C$70,1,IF(C2238=Localisation!$C$71,2,IF(C2238=Localisation!$C$72,3,IF(C2238=Localisation!$C$73,4,IF(C2238=Localisation!$C$74,5,IF(OR(C2238=1,C2238=2,C2238=3,C2238=4,C2238=5),C2238,"")))))))</f>
        <v/>
      </c>
      <c r="F2238" s="55" t="e">
        <f t="shared" si="96"/>
        <v>#VALUE!</v>
      </c>
      <c r="G2238" s="55" t="e">
        <f t="shared" si="97"/>
        <v>#VALUE!</v>
      </c>
    </row>
    <row r="2239" spans="4:7" x14ac:dyDescent="0.3">
      <c r="D2239" s="11" t="str">
        <f>(IF(B2239=Localisation!$C$64,1,IF(B2239=Localisation!$C$65,2,IF(B2239=Localisation!$C$66,3,IF(B2239=Localisation!$C$67,4,IF(B2239=Localisation!$C$68,5,IF(OR(B2239=1,B2239=2,B2239=3,B2239=4,B2239=5),B2239,"")))))))</f>
        <v/>
      </c>
      <c r="E2239" s="11" t="str">
        <f>(IF(C2239=Localisation!$C$70,1,IF(C2239=Localisation!$C$71,2,IF(C2239=Localisation!$C$72,3,IF(C2239=Localisation!$C$73,4,IF(C2239=Localisation!$C$74,5,IF(OR(C2239=1,C2239=2,C2239=3,C2239=4,C2239=5),C2239,"")))))))</f>
        <v/>
      </c>
      <c r="F2239" s="55" t="e">
        <f t="shared" si="96"/>
        <v>#VALUE!</v>
      </c>
      <c r="G2239" s="55" t="e">
        <f t="shared" si="97"/>
        <v>#VALUE!</v>
      </c>
    </row>
    <row r="2240" spans="4:7" x14ac:dyDescent="0.3">
      <c r="D2240" s="11" t="str">
        <f>(IF(B2240=Localisation!$C$64,1,IF(B2240=Localisation!$C$65,2,IF(B2240=Localisation!$C$66,3,IF(B2240=Localisation!$C$67,4,IF(B2240=Localisation!$C$68,5,IF(OR(B2240=1,B2240=2,B2240=3,B2240=4,B2240=5),B2240,"")))))))</f>
        <v/>
      </c>
      <c r="E2240" s="11" t="str">
        <f>(IF(C2240=Localisation!$C$70,1,IF(C2240=Localisation!$C$71,2,IF(C2240=Localisation!$C$72,3,IF(C2240=Localisation!$C$73,4,IF(C2240=Localisation!$C$74,5,IF(OR(C2240=1,C2240=2,C2240=3,C2240=4,C2240=5),C2240,"")))))))</f>
        <v/>
      </c>
      <c r="F2240" s="55" t="e">
        <f t="shared" si="96"/>
        <v>#VALUE!</v>
      </c>
      <c r="G2240" s="55" t="e">
        <f t="shared" si="97"/>
        <v>#VALUE!</v>
      </c>
    </row>
    <row r="2241" spans="4:7" x14ac:dyDescent="0.3">
      <c r="D2241" s="11" t="str">
        <f>(IF(B2241=Localisation!$C$64,1,IF(B2241=Localisation!$C$65,2,IF(B2241=Localisation!$C$66,3,IF(B2241=Localisation!$C$67,4,IF(B2241=Localisation!$C$68,5,IF(OR(B2241=1,B2241=2,B2241=3,B2241=4,B2241=5),B2241,"")))))))</f>
        <v/>
      </c>
      <c r="E2241" s="11" t="str">
        <f>(IF(C2241=Localisation!$C$70,1,IF(C2241=Localisation!$C$71,2,IF(C2241=Localisation!$C$72,3,IF(C2241=Localisation!$C$73,4,IF(C2241=Localisation!$C$74,5,IF(OR(C2241=1,C2241=2,C2241=3,C2241=4,C2241=5),C2241,"")))))))</f>
        <v/>
      </c>
      <c r="F2241" s="55" t="e">
        <f t="shared" si="96"/>
        <v>#VALUE!</v>
      </c>
      <c r="G2241" s="55" t="e">
        <f t="shared" si="97"/>
        <v>#VALUE!</v>
      </c>
    </row>
    <row r="2242" spans="4:7" x14ac:dyDescent="0.3">
      <c r="D2242" s="11" t="str">
        <f>(IF(B2242=Localisation!$C$64,1,IF(B2242=Localisation!$C$65,2,IF(B2242=Localisation!$C$66,3,IF(B2242=Localisation!$C$67,4,IF(B2242=Localisation!$C$68,5,IF(OR(B2242=1,B2242=2,B2242=3,B2242=4,B2242=5),B2242,"")))))))</f>
        <v/>
      </c>
      <c r="E2242" s="11" t="str">
        <f>(IF(C2242=Localisation!$C$70,1,IF(C2242=Localisation!$C$71,2,IF(C2242=Localisation!$C$72,3,IF(C2242=Localisation!$C$73,4,IF(C2242=Localisation!$C$74,5,IF(OR(C2242=1,C2242=2,C2242=3,C2242=4,C2242=5),C2242,"")))))))</f>
        <v/>
      </c>
      <c r="F2242" s="55" t="e">
        <f t="shared" si="96"/>
        <v>#VALUE!</v>
      </c>
      <c r="G2242" s="55" t="e">
        <f t="shared" si="97"/>
        <v>#VALUE!</v>
      </c>
    </row>
    <row r="2243" spans="4:7" x14ac:dyDescent="0.3">
      <c r="D2243" s="11" t="str">
        <f>(IF(B2243=Localisation!$C$64,1,IF(B2243=Localisation!$C$65,2,IF(B2243=Localisation!$C$66,3,IF(B2243=Localisation!$C$67,4,IF(B2243=Localisation!$C$68,5,IF(OR(B2243=1,B2243=2,B2243=3,B2243=4,B2243=5),B2243,"")))))))</f>
        <v/>
      </c>
      <c r="E2243" s="11" t="str">
        <f>(IF(C2243=Localisation!$C$70,1,IF(C2243=Localisation!$C$71,2,IF(C2243=Localisation!$C$72,3,IF(C2243=Localisation!$C$73,4,IF(C2243=Localisation!$C$74,5,IF(OR(C2243=1,C2243=2,C2243=3,C2243=4,C2243=5),C2243,"")))))))</f>
        <v/>
      </c>
      <c r="F2243" s="55" t="e">
        <f t="shared" si="96"/>
        <v>#VALUE!</v>
      </c>
      <c r="G2243" s="55" t="e">
        <f t="shared" si="97"/>
        <v>#VALUE!</v>
      </c>
    </row>
    <row r="2244" spans="4:7" x14ac:dyDescent="0.3">
      <c r="D2244" s="11" t="str">
        <f>(IF(B2244=Localisation!$C$64,1,IF(B2244=Localisation!$C$65,2,IF(B2244=Localisation!$C$66,3,IF(B2244=Localisation!$C$67,4,IF(B2244=Localisation!$C$68,5,IF(OR(B2244=1,B2244=2,B2244=3,B2244=4,B2244=5),B2244,"")))))))</f>
        <v/>
      </c>
      <c r="E2244" s="11" t="str">
        <f>(IF(C2244=Localisation!$C$70,1,IF(C2244=Localisation!$C$71,2,IF(C2244=Localisation!$C$72,3,IF(C2244=Localisation!$C$73,4,IF(C2244=Localisation!$C$74,5,IF(OR(C2244=1,C2244=2,C2244=3,C2244=4,C2244=5),C2244,"")))))))</f>
        <v/>
      </c>
      <c r="F2244" s="55" t="e">
        <f t="shared" si="96"/>
        <v>#VALUE!</v>
      </c>
      <c r="G2244" s="55" t="e">
        <f t="shared" si="97"/>
        <v>#VALUE!</v>
      </c>
    </row>
    <row r="2245" spans="4:7" x14ac:dyDescent="0.3">
      <c r="D2245" s="11" t="str">
        <f>(IF(B2245=Localisation!$C$64,1,IF(B2245=Localisation!$C$65,2,IF(B2245=Localisation!$C$66,3,IF(B2245=Localisation!$C$67,4,IF(B2245=Localisation!$C$68,5,IF(OR(B2245=1,B2245=2,B2245=3,B2245=4,B2245=5),B2245,"")))))))</f>
        <v/>
      </c>
      <c r="E2245" s="11" t="str">
        <f>(IF(C2245=Localisation!$C$70,1,IF(C2245=Localisation!$C$71,2,IF(C2245=Localisation!$C$72,3,IF(C2245=Localisation!$C$73,4,IF(C2245=Localisation!$C$74,5,IF(OR(C2245=1,C2245=2,C2245=3,C2245=4,C2245=5),C2245,"")))))))</f>
        <v/>
      </c>
      <c r="F2245" s="55" t="e">
        <f t="shared" si="96"/>
        <v>#VALUE!</v>
      </c>
      <c r="G2245" s="55" t="e">
        <f t="shared" si="97"/>
        <v>#VALUE!</v>
      </c>
    </row>
    <row r="2246" spans="4:7" x14ac:dyDescent="0.3">
      <c r="D2246" s="11" t="str">
        <f>(IF(B2246=Localisation!$C$64,1,IF(B2246=Localisation!$C$65,2,IF(B2246=Localisation!$C$66,3,IF(B2246=Localisation!$C$67,4,IF(B2246=Localisation!$C$68,5,IF(OR(B2246=1,B2246=2,B2246=3,B2246=4,B2246=5),B2246,"")))))))</f>
        <v/>
      </c>
      <c r="E2246" s="11" t="str">
        <f>(IF(C2246=Localisation!$C$70,1,IF(C2246=Localisation!$C$71,2,IF(C2246=Localisation!$C$72,3,IF(C2246=Localisation!$C$73,4,IF(C2246=Localisation!$C$74,5,IF(OR(C2246=1,C2246=2,C2246=3,C2246=4,C2246=5),C2246,"")))))))</f>
        <v/>
      </c>
      <c r="F2246" s="55" t="e">
        <f t="shared" si="96"/>
        <v>#VALUE!</v>
      </c>
      <c r="G2246" s="55" t="e">
        <f t="shared" si="97"/>
        <v>#VALUE!</v>
      </c>
    </row>
    <row r="2247" spans="4:7" x14ac:dyDescent="0.3">
      <c r="D2247" s="11" t="str">
        <f>(IF(B2247=Localisation!$C$64,1,IF(B2247=Localisation!$C$65,2,IF(B2247=Localisation!$C$66,3,IF(B2247=Localisation!$C$67,4,IF(B2247=Localisation!$C$68,5,IF(OR(B2247=1,B2247=2,B2247=3,B2247=4,B2247=5),B2247,"")))))))</f>
        <v/>
      </c>
      <c r="E2247" s="11" t="str">
        <f>(IF(C2247=Localisation!$C$70,1,IF(C2247=Localisation!$C$71,2,IF(C2247=Localisation!$C$72,3,IF(C2247=Localisation!$C$73,4,IF(C2247=Localisation!$C$74,5,IF(OR(C2247=1,C2247=2,C2247=3,C2247=4,C2247=5),C2247,"")))))))</f>
        <v/>
      </c>
      <c r="F2247" s="55" t="e">
        <f t="shared" si="96"/>
        <v>#VALUE!</v>
      </c>
      <c r="G2247" s="55" t="e">
        <f t="shared" si="97"/>
        <v>#VALUE!</v>
      </c>
    </row>
    <row r="2248" spans="4:7" x14ac:dyDescent="0.3">
      <c r="D2248" s="11" t="str">
        <f>(IF(B2248=Localisation!$C$64,1,IF(B2248=Localisation!$C$65,2,IF(B2248=Localisation!$C$66,3,IF(B2248=Localisation!$C$67,4,IF(B2248=Localisation!$C$68,5,IF(OR(B2248=1,B2248=2,B2248=3,B2248=4,B2248=5),B2248,"")))))))</f>
        <v/>
      </c>
      <c r="E2248" s="11" t="str">
        <f>(IF(C2248=Localisation!$C$70,1,IF(C2248=Localisation!$C$71,2,IF(C2248=Localisation!$C$72,3,IF(C2248=Localisation!$C$73,4,IF(C2248=Localisation!$C$74,5,IF(OR(C2248=1,C2248=2,C2248=3,C2248=4,C2248=5),C2248,"")))))))</f>
        <v/>
      </c>
      <c r="F2248" s="55" t="e">
        <f t="shared" si="96"/>
        <v>#VALUE!</v>
      </c>
      <c r="G2248" s="55" t="e">
        <f t="shared" si="97"/>
        <v>#VALUE!</v>
      </c>
    </row>
    <row r="2249" spans="4:7" x14ac:dyDescent="0.3">
      <c r="D2249" s="11" t="str">
        <f>(IF(B2249=Localisation!$C$64,1,IF(B2249=Localisation!$C$65,2,IF(B2249=Localisation!$C$66,3,IF(B2249=Localisation!$C$67,4,IF(B2249=Localisation!$C$68,5,IF(OR(B2249=1,B2249=2,B2249=3,B2249=4,B2249=5),B2249,"")))))))</f>
        <v/>
      </c>
      <c r="E2249" s="11" t="str">
        <f>(IF(C2249=Localisation!$C$70,1,IF(C2249=Localisation!$C$71,2,IF(C2249=Localisation!$C$72,3,IF(C2249=Localisation!$C$73,4,IF(C2249=Localisation!$C$74,5,IF(OR(C2249=1,C2249=2,C2249=3,C2249=4,C2249=5),C2249,"")))))))</f>
        <v/>
      </c>
      <c r="F2249" s="55" t="e">
        <f t="shared" si="96"/>
        <v>#VALUE!</v>
      </c>
      <c r="G2249" s="55" t="e">
        <f t="shared" si="97"/>
        <v>#VALUE!</v>
      </c>
    </row>
    <row r="2250" spans="4:7" x14ac:dyDescent="0.3">
      <c r="D2250" s="11" t="str">
        <f>(IF(B2250=Localisation!$C$64,1,IF(B2250=Localisation!$C$65,2,IF(B2250=Localisation!$C$66,3,IF(B2250=Localisation!$C$67,4,IF(B2250=Localisation!$C$68,5,IF(OR(B2250=1,B2250=2,B2250=3,B2250=4,B2250=5),B2250,"")))))))</f>
        <v/>
      </c>
      <c r="E2250" s="11" t="str">
        <f>(IF(C2250=Localisation!$C$70,1,IF(C2250=Localisation!$C$71,2,IF(C2250=Localisation!$C$72,3,IF(C2250=Localisation!$C$73,4,IF(C2250=Localisation!$C$74,5,IF(OR(C2250=1,C2250=2,C2250=3,C2250=4,C2250=5),C2250,"")))))))</f>
        <v/>
      </c>
      <c r="F2250" s="55" t="e">
        <f t="shared" si="96"/>
        <v>#VALUE!</v>
      </c>
      <c r="G2250" s="55" t="e">
        <f t="shared" si="97"/>
        <v>#VALUE!</v>
      </c>
    </row>
    <row r="2251" spans="4:7" x14ac:dyDescent="0.3">
      <c r="D2251" s="11" t="str">
        <f>(IF(B2251=Localisation!$C$64,1,IF(B2251=Localisation!$C$65,2,IF(B2251=Localisation!$C$66,3,IF(B2251=Localisation!$C$67,4,IF(B2251=Localisation!$C$68,5,IF(OR(B2251=1,B2251=2,B2251=3,B2251=4,B2251=5),B2251,"")))))))</f>
        <v/>
      </c>
      <c r="E2251" s="11" t="str">
        <f>(IF(C2251=Localisation!$C$70,1,IF(C2251=Localisation!$C$71,2,IF(C2251=Localisation!$C$72,3,IF(C2251=Localisation!$C$73,4,IF(C2251=Localisation!$C$74,5,IF(OR(C2251=1,C2251=2,C2251=3,C2251=4,C2251=5),C2251,"")))))))</f>
        <v/>
      </c>
      <c r="F2251" s="55" t="e">
        <f t="shared" si="96"/>
        <v>#VALUE!</v>
      </c>
      <c r="G2251" s="55" t="e">
        <f t="shared" si="97"/>
        <v>#VALUE!</v>
      </c>
    </row>
    <row r="2252" spans="4:7" x14ac:dyDescent="0.3">
      <c r="D2252" s="11" t="str">
        <f>(IF(B2252=Localisation!$C$64,1,IF(B2252=Localisation!$C$65,2,IF(B2252=Localisation!$C$66,3,IF(B2252=Localisation!$C$67,4,IF(B2252=Localisation!$C$68,5,IF(OR(B2252=1,B2252=2,B2252=3,B2252=4,B2252=5),B2252,"")))))))</f>
        <v/>
      </c>
      <c r="E2252" s="11" t="str">
        <f>(IF(C2252=Localisation!$C$70,1,IF(C2252=Localisation!$C$71,2,IF(C2252=Localisation!$C$72,3,IF(C2252=Localisation!$C$73,4,IF(C2252=Localisation!$C$74,5,IF(OR(C2252=1,C2252=2,C2252=3,C2252=4,C2252=5),C2252,"")))))))</f>
        <v/>
      </c>
      <c r="F2252" s="55" t="e">
        <f t="shared" si="96"/>
        <v>#VALUE!</v>
      </c>
      <c r="G2252" s="55" t="e">
        <f t="shared" si="97"/>
        <v>#VALUE!</v>
      </c>
    </row>
    <row r="2253" spans="4:7" x14ac:dyDescent="0.3">
      <c r="D2253" s="11" t="str">
        <f>(IF(B2253=Localisation!$C$64,1,IF(B2253=Localisation!$C$65,2,IF(B2253=Localisation!$C$66,3,IF(B2253=Localisation!$C$67,4,IF(B2253=Localisation!$C$68,5,IF(OR(B2253=1,B2253=2,B2253=3,B2253=4,B2253=5),B2253,"")))))))</f>
        <v/>
      </c>
      <c r="E2253" s="11" t="str">
        <f>(IF(C2253=Localisation!$C$70,1,IF(C2253=Localisation!$C$71,2,IF(C2253=Localisation!$C$72,3,IF(C2253=Localisation!$C$73,4,IF(C2253=Localisation!$C$74,5,IF(OR(C2253=1,C2253=2,C2253=3,C2253=4,C2253=5),C2253,"")))))))</f>
        <v/>
      </c>
      <c r="F2253" s="55" t="e">
        <f t="shared" si="96"/>
        <v>#VALUE!</v>
      </c>
      <c r="G2253" s="55" t="e">
        <f t="shared" si="97"/>
        <v>#VALUE!</v>
      </c>
    </row>
    <row r="2254" spans="4:7" x14ac:dyDescent="0.3">
      <c r="D2254" s="11" t="str">
        <f>(IF(B2254=Localisation!$C$64,1,IF(B2254=Localisation!$C$65,2,IF(B2254=Localisation!$C$66,3,IF(B2254=Localisation!$C$67,4,IF(B2254=Localisation!$C$68,5,IF(OR(B2254=1,B2254=2,B2254=3,B2254=4,B2254=5),B2254,"")))))))</f>
        <v/>
      </c>
      <c r="E2254" s="11" t="str">
        <f>(IF(C2254=Localisation!$C$70,1,IF(C2254=Localisation!$C$71,2,IF(C2254=Localisation!$C$72,3,IF(C2254=Localisation!$C$73,4,IF(C2254=Localisation!$C$74,5,IF(OR(C2254=1,C2254=2,C2254=3,C2254=4,C2254=5),C2254,"")))))))</f>
        <v/>
      </c>
      <c r="F2254" s="55" t="e">
        <f t="shared" si="96"/>
        <v>#VALUE!</v>
      </c>
      <c r="G2254" s="55" t="e">
        <f t="shared" si="97"/>
        <v>#VALUE!</v>
      </c>
    </row>
    <row r="2255" spans="4:7" x14ac:dyDescent="0.3">
      <c r="D2255" s="11" t="str">
        <f>(IF(B2255=Localisation!$C$64,1,IF(B2255=Localisation!$C$65,2,IF(B2255=Localisation!$C$66,3,IF(B2255=Localisation!$C$67,4,IF(B2255=Localisation!$C$68,5,IF(OR(B2255=1,B2255=2,B2255=3,B2255=4,B2255=5),B2255,"")))))))</f>
        <v/>
      </c>
      <c r="E2255" s="11" t="str">
        <f>(IF(C2255=Localisation!$C$70,1,IF(C2255=Localisation!$C$71,2,IF(C2255=Localisation!$C$72,3,IF(C2255=Localisation!$C$73,4,IF(C2255=Localisation!$C$74,5,IF(OR(C2255=1,C2255=2,C2255=3,C2255=4,C2255=5),C2255,"")))))))</f>
        <v/>
      </c>
      <c r="F2255" s="55" t="e">
        <f t="shared" si="96"/>
        <v>#VALUE!</v>
      </c>
      <c r="G2255" s="55" t="e">
        <f t="shared" si="97"/>
        <v>#VALUE!</v>
      </c>
    </row>
    <row r="2256" spans="4:7" x14ac:dyDescent="0.3">
      <c r="D2256" s="11" t="str">
        <f>(IF(B2256=Localisation!$C$64,1,IF(B2256=Localisation!$C$65,2,IF(B2256=Localisation!$C$66,3,IF(B2256=Localisation!$C$67,4,IF(B2256=Localisation!$C$68,5,IF(OR(B2256=1,B2256=2,B2256=3,B2256=4,B2256=5),B2256,"")))))))</f>
        <v/>
      </c>
      <c r="E2256" s="11" t="str">
        <f>(IF(C2256=Localisation!$C$70,1,IF(C2256=Localisation!$C$71,2,IF(C2256=Localisation!$C$72,3,IF(C2256=Localisation!$C$73,4,IF(C2256=Localisation!$C$74,5,IF(OR(C2256=1,C2256=2,C2256=3,C2256=4,C2256=5),C2256,"")))))))</f>
        <v/>
      </c>
      <c r="F2256" s="55" t="e">
        <f t="shared" si="96"/>
        <v>#VALUE!</v>
      </c>
      <c r="G2256" s="55" t="e">
        <f t="shared" si="97"/>
        <v>#VALUE!</v>
      </c>
    </row>
    <row r="2257" spans="4:7" x14ac:dyDescent="0.3">
      <c r="D2257" s="11" t="str">
        <f>(IF(B2257=Localisation!$C$64,1,IF(B2257=Localisation!$C$65,2,IF(B2257=Localisation!$C$66,3,IF(B2257=Localisation!$C$67,4,IF(B2257=Localisation!$C$68,5,IF(OR(B2257=1,B2257=2,B2257=3,B2257=4,B2257=5),B2257,"")))))))</f>
        <v/>
      </c>
      <c r="E2257" s="11" t="str">
        <f>(IF(C2257=Localisation!$C$70,1,IF(C2257=Localisation!$C$71,2,IF(C2257=Localisation!$C$72,3,IF(C2257=Localisation!$C$73,4,IF(C2257=Localisation!$C$74,5,IF(OR(C2257=1,C2257=2,C2257=3,C2257=4,C2257=5),C2257,"")))))))</f>
        <v/>
      </c>
      <c r="F2257" s="55" t="e">
        <f t="shared" si="96"/>
        <v>#VALUE!</v>
      </c>
      <c r="G2257" s="55" t="e">
        <f t="shared" si="97"/>
        <v>#VALUE!</v>
      </c>
    </row>
    <row r="2258" spans="4:7" x14ac:dyDescent="0.3">
      <c r="D2258" s="11" t="str">
        <f>(IF(B2258=Localisation!$C$64,1,IF(B2258=Localisation!$C$65,2,IF(B2258=Localisation!$C$66,3,IF(B2258=Localisation!$C$67,4,IF(B2258=Localisation!$C$68,5,IF(OR(B2258=1,B2258=2,B2258=3,B2258=4,B2258=5),B2258,"")))))))</f>
        <v/>
      </c>
      <c r="E2258" s="11" t="str">
        <f>(IF(C2258=Localisation!$C$70,1,IF(C2258=Localisation!$C$71,2,IF(C2258=Localisation!$C$72,3,IF(C2258=Localisation!$C$73,4,IF(C2258=Localisation!$C$74,5,IF(OR(C2258=1,C2258=2,C2258=3,C2258=4,C2258=5),C2258,"")))))))</f>
        <v/>
      </c>
      <c r="F2258" s="55" t="e">
        <f t="shared" si="96"/>
        <v>#VALUE!</v>
      </c>
      <c r="G2258" s="55" t="e">
        <f t="shared" si="97"/>
        <v>#VALUE!</v>
      </c>
    </row>
    <row r="2259" spans="4:7" x14ac:dyDescent="0.3">
      <c r="D2259" s="11" t="str">
        <f>(IF(B2259=Localisation!$C$64,1,IF(B2259=Localisation!$C$65,2,IF(B2259=Localisation!$C$66,3,IF(B2259=Localisation!$C$67,4,IF(B2259=Localisation!$C$68,5,IF(OR(B2259=1,B2259=2,B2259=3,B2259=4,B2259=5),B2259,"")))))))</f>
        <v/>
      </c>
      <c r="E2259" s="11" t="str">
        <f>(IF(C2259=Localisation!$C$70,1,IF(C2259=Localisation!$C$71,2,IF(C2259=Localisation!$C$72,3,IF(C2259=Localisation!$C$73,4,IF(C2259=Localisation!$C$74,5,IF(OR(C2259=1,C2259=2,C2259=3,C2259=4,C2259=5),C2259,"")))))))</f>
        <v/>
      </c>
      <c r="F2259" s="55" t="e">
        <f t="shared" si="96"/>
        <v>#VALUE!</v>
      </c>
      <c r="G2259" s="55" t="e">
        <f t="shared" si="97"/>
        <v>#VALUE!</v>
      </c>
    </row>
    <row r="2260" spans="4:7" x14ac:dyDescent="0.3">
      <c r="D2260" s="11" t="str">
        <f>(IF(B2260=Localisation!$C$64,1,IF(B2260=Localisation!$C$65,2,IF(B2260=Localisation!$C$66,3,IF(B2260=Localisation!$C$67,4,IF(B2260=Localisation!$C$68,5,IF(OR(B2260=1,B2260=2,B2260=3,B2260=4,B2260=5),B2260,"")))))))</f>
        <v/>
      </c>
      <c r="E2260" s="11" t="str">
        <f>(IF(C2260=Localisation!$C$70,1,IF(C2260=Localisation!$C$71,2,IF(C2260=Localisation!$C$72,3,IF(C2260=Localisation!$C$73,4,IF(C2260=Localisation!$C$74,5,IF(OR(C2260=1,C2260=2,C2260=3,C2260=4,C2260=5),C2260,"")))))))</f>
        <v/>
      </c>
      <c r="F2260" s="55" t="e">
        <f t="shared" si="96"/>
        <v>#VALUE!</v>
      </c>
      <c r="G2260" s="55" t="e">
        <f t="shared" si="97"/>
        <v>#VALUE!</v>
      </c>
    </row>
    <row r="2261" spans="4:7" x14ac:dyDescent="0.3">
      <c r="D2261" s="11" t="str">
        <f>(IF(B2261=Localisation!$C$64,1,IF(B2261=Localisation!$C$65,2,IF(B2261=Localisation!$C$66,3,IF(B2261=Localisation!$C$67,4,IF(B2261=Localisation!$C$68,5,IF(OR(B2261=1,B2261=2,B2261=3,B2261=4,B2261=5),B2261,"")))))))</f>
        <v/>
      </c>
      <c r="E2261" s="11" t="str">
        <f>(IF(C2261=Localisation!$C$70,1,IF(C2261=Localisation!$C$71,2,IF(C2261=Localisation!$C$72,3,IF(C2261=Localisation!$C$73,4,IF(C2261=Localisation!$C$74,5,IF(OR(C2261=1,C2261=2,C2261=3,C2261=4,C2261=5),C2261,"")))))))</f>
        <v/>
      </c>
      <c r="F2261" s="55" t="e">
        <f t="shared" si="96"/>
        <v>#VALUE!</v>
      </c>
      <c r="G2261" s="55" t="e">
        <f t="shared" si="97"/>
        <v>#VALUE!</v>
      </c>
    </row>
    <row r="2262" spans="4:7" x14ac:dyDescent="0.3">
      <c r="D2262" s="11" t="str">
        <f>(IF(B2262=Localisation!$C$64,1,IF(B2262=Localisation!$C$65,2,IF(B2262=Localisation!$C$66,3,IF(B2262=Localisation!$C$67,4,IF(B2262=Localisation!$C$68,5,IF(OR(B2262=1,B2262=2,B2262=3,B2262=4,B2262=5),B2262,"")))))))</f>
        <v/>
      </c>
      <c r="E2262" s="11" t="str">
        <f>(IF(C2262=Localisation!$C$70,1,IF(C2262=Localisation!$C$71,2,IF(C2262=Localisation!$C$72,3,IF(C2262=Localisation!$C$73,4,IF(C2262=Localisation!$C$74,5,IF(OR(C2262=1,C2262=2,C2262=3,C2262=4,C2262=5),C2262,"")))))))</f>
        <v/>
      </c>
      <c r="F2262" s="55" t="e">
        <f t="shared" si="96"/>
        <v>#VALUE!</v>
      </c>
      <c r="G2262" s="55" t="e">
        <f t="shared" si="97"/>
        <v>#VALUE!</v>
      </c>
    </row>
    <row r="2263" spans="4:7" x14ac:dyDescent="0.3">
      <c r="D2263" s="11" t="str">
        <f>(IF(B2263=Localisation!$C$64,1,IF(B2263=Localisation!$C$65,2,IF(B2263=Localisation!$C$66,3,IF(B2263=Localisation!$C$67,4,IF(B2263=Localisation!$C$68,5,IF(OR(B2263=1,B2263=2,B2263=3,B2263=4,B2263=5),B2263,"")))))))</f>
        <v/>
      </c>
      <c r="E2263" s="11" t="str">
        <f>(IF(C2263=Localisation!$C$70,1,IF(C2263=Localisation!$C$71,2,IF(C2263=Localisation!$C$72,3,IF(C2263=Localisation!$C$73,4,IF(C2263=Localisation!$C$74,5,IF(OR(C2263=1,C2263=2,C2263=3,C2263=4,C2263=5),C2263,"")))))))</f>
        <v/>
      </c>
      <c r="F2263" s="55" t="e">
        <f t="shared" si="96"/>
        <v>#VALUE!</v>
      </c>
      <c r="G2263" s="55" t="e">
        <f t="shared" si="97"/>
        <v>#VALUE!</v>
      </c>
    </row>
    <row r="2264" spans="4:7" x14ac:dyDescent="0.3">
      <c r="D2264" s="11" t="str">
        <f>(IF(B2264=Localisation!$C$64,1,IF(B2264=Localisation!$C$65,2,IF(B2264=Localisation!$C$66,3,IF(B2264=Localisation!$C$67,4,IF(B2264=Localisation!$C$68,5,IF(OR(B2264=1,B2264=2,B2264=3,B2264=4,B2264=5),B2264,"")))))))</f>
        <v/>
      </c>
      <c r="E2264" s="11" t="str">
        <f>(IF(C2264=Localisation!$C$70,1,IF(C2264=Localisation!$C$71,2,IF(C2264=Localisation!$C$72,3,IF(C2264=Localisation!$C$73,4,IF(C2264=Localisation!$C$74,5,IF(OR(C2264=1,C2264=2,C2264=3,C2264=4,C2264=5),C2264,"")))))))</f>
        <v/>
      </c>
      <c r="F2264" s="55" t="e">
        <f t="shared" si="96"/>
        <v>#VALUE!</v>
      </c>
      <c r="G2264" s="55" t="e">
        <f t="shared" si="97"/>
        <v>#VALUE!</v>
      </c>
    </row>
    <row r="2265" spans="4:7" x14ac:dyDescent="0.3">
      <c r="D2265" s="11" t="str">
        <f>(IF(B2265=Localisation!$C$64,1,IF(B2265=Localisation!$C$65,2,IF(B2265=Localisation!$C$66,3,IF(B2265=Localisation!$C$67,4,IF(B2265=Localisation!$C$68,5,IF(OR(B2265=1,B2265=2,B2265=3,B2265=4,B2265=5),B2265,"")))))))</f>
        <v/>
      </c>
      <c r="E2265" s="11" t="str">
        <f>(IF(C2265=Localisation!$C$70,1,IF(C2265=Localisation!$C$71,2,IF(C2265=Localisation!$C$72,3,IF(C2265=Localisation!$C$73,4,IF(C2265=Localisation!$C$74,5,IF(OR(C2265=1,C2265=2,C2265=3,C2265=4,C2265=5),C2265,"")))))))</f>
        <v/>
      </c>
      <c r="F2265" s="55" t="e">
        <f t="shared" si="96"/>
        <v>#VALUE!</v>
      </c>
      <c r="G2265" s="55" t="e">
        <f t="shared" si="97"/>
        <v>#VALUE!</v>
      </c>
    </row>
    <row r="2266" spans="4:7" x14ac:dyDescent="0.3">
      <c r="D2266" s="11" t="str">
        <f>(IF(B2266=Localisation!$C$64,1,IF(B2266=Localisation!$C$65,2,IF(B2266=Localisation!$C$66,3,IF(B2266=Localisation!$C$67,4,IF(B2266=Localisation!$C$68,5,IF(OR(B2266=1,B2266=2,B2266=3,B2266=4,B2266=5),B2266,"")))))))</f>
        <v/>
      </c>
      <c r="E2266" s="11" t="str">
        <f>(IF(C2266=Localisation!$C$70,1,IF(C2266=Localisation!$C$71,2,IF(C2266=Localisation!$C$72,3,IF(C2266=Localisation!$C$73,4,IF(C2266=Localisation!$C$74,5,IF(OR(C2266=1,C2266=2,C2266=3,C2266=4,C2266=5),C2266,"")))))))</f>
        <v/>
      </c>
      <c r="F2266" s="55" t="e">
        <f t="shared" si="96"/>
        <v>#VALUE!</v>
      </c>
      <c r="G2266" s="55" t="e">
        <f t="shared" si="97"/>
        <v>#VALUE!</v>
      </c>
    </row>
    <row r="2267" spans="4:7" x14ac:dyDescent="0.3">
      <c r="D2267" s="11" t="str">
        <f>(IF(B2267=Localisation!$C$64,1,IF(B2267=Localisation!$C$65,2,IF(B2267=Localisation!$C$66,3,IF(B2267=Localisation!$C$67,4,IF(B2267=Localisation!$C$68,5,IF(OR(B2267=1,B2267=2,B2267=3,B2267=4,B2267=5),B2267,"")))))))</f>
        <v/>
      </c>
      <c r="E2267" s="11" t="str">
        <f>(IF(C2267=Localisation!$C$70,1,IF(C2267=Localisation!$C$71,2,IF(C2267=Localisation!$C$72,3,IF(C2267=Localisation!$C$73,4,IF(C2267=Localisation!$C$74,5,IF(OR(C2267=1,C2267=2,C2267=3,C2267=4,C2267=5),C2267,"")))))))</f>
        <v/>
      </c>
      <c r="F2267" s="55" t="e">
        <f t="shared" si="96"/>
        <v>#VALUE!</v>
      </c>
      <c r="G2267" s="55" t="e">
        <f t="shared" si="97"/>
        <v>#VALUE!</v>
      </c>
    </row>
    <row r="2268" spans="4:7" x14ac:dyDescent="0.3">
      <c r="D2268" s="11" t="str">
        <f>(IF(B2268=Localisation!$C$64,1,IF(B2268=Localisation!$C$65,2,IF(B2268=Localisation!$C$66,3,IF(B2268=Localisation!$C$67,4,IF(B2268=Localisation!$C$68,5,IF(OR(B2268=1,B2268=2,B2268=3,B2268=4,B2268=5),B2268,"")))))))</f>
        <v/>
      </c>
      <c r="E2268" s="11" t="str">
        <f>(IF(C2268=Localisation!$C$70,1,IF(C2268=Localisation!$C$71,2,IF(C2268=Localisation!$C$72,3,IF(C2268=Localisation!$C$73,4,IF(C2268=Localisation!$C$74,5,IF(OR(C2268=1,C2268=2,C2268=3,C2268=4,C2268=5),C2268,"")))))))</f>
        <v/>
      </c>
      <c r="F2268" s="55" t="e">
        <f t="shared" si="96"/>
        <v>#VALUE!</v>
      </c>
      <c r="G2268" s="55" t="e">
        <f t="shared" si="97"/>
        <v>#VALUE!</v>
      </c>
    </row>
    <row r="2269" spans="4:7" x14ac:dyDescent="0.3">
      <c r="D2269" s="11" t="str">
        <f>(IF(B2269=Localisation!$C$64,1,IF(B2269=Localisation!$C$65,2,IF(B2269=Localisation!$C$66,3,IF(B2269=Localisation!$C$67,4,IF(B2269=Localisation!$C$68,5,IF(OR(B2269=1,B2269=2,B2269=3,B2269=4,B2269=5),B2269,"")))))))</f>
        <v/>
      </c>
      <c r="E2269" s="11" t="str">
        <f>(IF(C2269=Localisation!$C$70,1,IF(C2269=Localisation!$C$71,2,IF(C2269=Localisation!$C$72,3,IF(C2269=Localisation!$C$73,4,IF(C2269=Localisation!$C$74,5,IF(OR(C2269=1,C2269=2,C2269=3,C2269=4,C2269=5),C2269,"")))))))</f>
        <v/>
      </c>
      <c r="F2269" s="55" t="e">
        <f t="shared" si="96"/>
        <v>#VALUE!</v>
      </c>
      <c r="G2269" s="55" t="e">
        <f t="shared" si="97"/>
        <v>#VALUE!</v>
      </c>
    </row>
    <row r="2270" spans="4:7" x14ac:dyDescent="0.3">
      <c r="D2270" s="11" t="str">
        <f>(IF(B2270=Localisation!$C$64,1,IF(B2270=Localisation!$C$65,2,IF(B2270=Localisation!$C$66,3,IF(B2270=Localisation!$C$67,4,IF(B2270=Localisation!$C$68,5,IF(OR(B2270=1,B2270=2,B2270=3,B2270=4,B2270=5),B2270,"")))))))</f>
        <v/>
      </c>
      <c r="E2270" s="11" t="str">
        <f>(IF(C2270=Localisation!$C$70,1,IF(C2270=Localisation!$C$71,2,IF(C2270=Localisation!$C$72,3,IF(C2270=Localisation!$C$73,4,IF(C2270=Localisation!$C$74,5,IF(OR(C2270=1,C2270=2,C2270=3,C2270=4,C2270=5),C2270,"")))))))</f>
        <v/>
      </c>
      <c r="F2270" s="55" t="e">
        <f t="shared" si="96"/>
        <v>#VALUE!</v>
      </c>
      <c r="G2270" s="55" t="e">
        <f t="shared" si="97"/>
        <v>#VALUE!</v>
      </c>
    </row>
    <row r="2271" spans="4:7" x14ac:dyDescent="0.3">
      <c r="D2271" s="11" t="str">
        <f>(IF(B2271=Localisation!$C$64,1,IF(B2271=Localisation!$C$65,2,IF(B2271=Localisation!$C$66,3,IF(B2271=Localisation!$C$67,4,IF(B2271=Localisation!$C$68,5,IF(OR(B2271=1,B2271=2,B2271=3,B2271=4,B2271=5),B2271,"")))))))</f>
        <v/>
      </c>
      <c r="E2271" s="11" t="str">
        <f>(IF(C2271=Localisation!$C$70,1,IF(C2271=Localisation!$C$71,2,IF(C2271=Localisation!$C$72,3,IF(C2271=Localisation!$C$73,4,IF(C2271=Localisation!$C$74,5,IF(OR(C2271=1,C2271=2,C2271=3,C2271=4,C2271=5),C2271,"")))))))</f>
        <v/>
      </c>
      <c r="F2271" s="55" t="e">
        <f t="shared" si="96"/>
        <v>#VALUE!</v>
      </c>
      <c r="G2271" s="55" t="e">
        <f t="shared" si="97"/>
        <v>#VALUE!</v>
      </c>
    </row>
    <row r="2272" spans="4:7" x14ac:dyDescent="0.3">
      <c r="D2272" s="11" t="str">
        <f>(IF(B2272=Localisation!$C$64,1,IF(B2272=Localisation!$C$65,2,IF(B2272=Localisation!$C$66,3,IF(B2272=Localisation!$C$67,4,IF(B2272=Localisation!$C$68,5,IF(OR(B2272=1,B2272=2,B2272=3,B2272=4,B2272=5),B2272,"")))))))</f>
        <v/>
      </c>
      <c r="E2272" s="11" t="str">
        <f>(IF(C2272=Localisation!$C$70,1,IF(C2272=Localisation!$C$71,2,IF(C2272=Localisation!$C$72,3,IF(C2272=Localisation!$C$73,4,IF(C2272=Localisation!$C$74,5,IF(OR(C2272=1,C2272=2,C2272=3,C2272=4,C2272=5),C2272,"")))))))</f>
        <v/>
      </c>
      <c r="F2272" s="55" t="e">
        <f t="shared" si="96"/>
        <v>#VALUE!</v>
      </c>
      <c r="G2272" s="55" t="e">
        <f t="shared" si="97"/>
        <v>#VALUE!</v>
      </c>
    </row>
    <row r="2273" spans="4:7" x14ac:dyDescent="0.3">
      <c r="D2273" s="11" t="str">
        <f>(IF(B2273=Localisation!$C$64,1,IF(B2273=Localisation!$C$65,2,IF(B2273=Localisation!$C$66,3,IF(B2273=Localisation!$C$67,4,IF(B2273=Localisation!$C$68,5,IF(OR(B2273=1,B2273=2,B2273=3,B2273=4,B2273=5),B2273,"")))))))</f>
        <v/>
      </c>
      <c r="E2273" s="11" t="str">
        <f>(IF(C2273=Localisation!$C$70,1,IF(C2273=Localisation!$C$71,2,IF(C2273=Localisation!$C$72,3,IF(C2273=Localisation!$C$73,4,IF(C2273=Localisation!$C$74,5,IF(OR(C2273=1,C2273=2,C2273=3,C2273=4,C2273=5),C2273,"")))))))</f>
        <v/>
      </c>
      <c r="F2273" s="55" t="e">
        <f t="shared" si="96"/>
        <v>#VALUE!</v>
      </c>
      <c r="G2273" s="55" t="e">
        <f t="shared" si="97"/>
        <v>#VALUE!</v>
      </c>
    </row>
    <row r="2274" spans="4:7" x14ac:dyDescent="0.3">
      <c r="D2274" s="11" t="str">
        <f>(IF(B2274=Localisation!$C$64,1,IF(B2274=Localisation!$C$65,2,IF(B2274=Localisation!$C$66,3,IF(B2274=Localisation!$C$67,4,IF(B2274=Localisation!$C$68,5,IF(OR(B2274=1,B2274=2,B2274=3,B2274=4,B2274=5),B2274,"")))))))</f>
        <v/>
      </c>
      <c r="E2274" s="11" t="str">
        <f>(IF(C2274=Localisation!$C$70,1,IF(C2274=Localisation!$C$71,2,IF(C2274=Localisation!$C$72,3,IF(C2274=Localisation!$C$73,4,IF(C2274=Localisation!$C$74,5,IF(OR(C2274=1,C2274=2,C2274=3,C2274=4,C2274=5),C2274,"")))))))</f>
        <v/>
      </c>
      <c r="F2274" s="55" t="e">
        <f t="shared" ref="F2274:F2337" si="98">(((D2274+E2274)-2)/8)</f>
        <v>#VALUE!</v>
      </c>
      <c r="G2274" s="55" t="e">
        <f t="shared" ref="G2274:G2337" si="99">(0.65*(((D2274+E2274-2)*100)/8)+22.9)/100</f>
        <v>#VALUE!</v>
      </c>
    </row>
    <row r="2275" spans="4:7" x14ac:dyDescent="0.3">
      <c r="D2275" s="11" t="str">
        <f>(IF(B2275=Localisation!$C$64,1,IF(B2275=Localisation!$C$65,2,IF(B2275=Localisation!$C$66,3,IF(B2275=Localisation!$C$67,4,IF(B2275=Localisation!$C$68,5,IF(OR(B2275=1,B2275=2,B2275=3,B2275=4,B2275=5),B2275,"")))))))</f>
        <v/>
      </c>
      <c r="E2275" s="11" t="str">
        <f>(IF(C2275=Localisation!$C$70,1,IF(C2275=Localisation!$C$71,2,IF(C2275=Localisation!$C$72,3,IF(C2275=Localisation!$C$73,4,IF(C2275=Localisation!$C$74,5,IF(OR(C2275=1,C2275=2,C2275=3,C2275=4,C2275=5),C2275,"")))))))</f>
        <v/>
      </c>
      <c r="F2275" s="55" t="e">
        <f t="shared" si="98"/>
        <v>#VALUE!</v>
      </c>
      <c r="G2275" s="55" t="e">
        <f t="shared" si="99"/>
        <v>#VALUE!</v>
      </c>
    </row>
    <row r="2276" spans="4:7" x14ac:dyDescent="0.3">
      <c r="D2276" s="11" t="str">
        <f>(IF(B2276=Localisation!$C$64,1,IF(B2276=Localisation!$C$65,2,IF(B2276=Localisation!$C$66,3,IF(B2276=Localisation!$C$67,4,IF(B2276=Localisation!$C$68,5,IF(OR(B2276=1,B2276=2,B2276=3,B2276=4,B2276=5),B2276,"")))))))</f>
        <v/>
      </c>
      <c r="E2276" s="11" t="str">
        <f>(IF(C2276=Localisation!$C$70,1,IF(C2276=Localisation!$C$71,2,IF(C2276=Localisation!$C$72,3,IF(C2276=Localisation!$C$73,4,IF(C2276=Localisation!$C$74,5,IF(OR(C2276=1,C2276=2,C2276=3,C2276=4,C2276=5),C2276,"")))))))</f>
        <v/>
      </c>
      <c r="F2276" s="55" t="e">
        <f t="shared" si="98"/>
        <v>#VALUE!</v>
      </c>
      <c r="G2276" s="55" t="e">
        <f t="shared" si="99"/>
        <v>#VALUE!</v>
      </c>
    </row>
    <row r="2277" spans="4:7" x14ac:dyDescent="0.3">
      <c r="D2277" s="11" t="str">
        <f>(IF(B2277=Localisation!$C$64,1,IF(B2277=Localisation!$C$65,2,IF(B2277=Localisation!$C$66,3,IF(B2277=Localisation!$C$67,4,IF(B2277=Localisation!$C$68,5,IF(OR(B2277=1,B2277=2,B2277=3,B2277=4,B2277=5),B2277,"")))))))</f>
        <v/>
      </c>
      <c r="E2277" s="11" t="str">
        <f>(IF(C2277=Localisation!$C$70,1,IF(C2277=Localisation!$C$71,2,IF(C2277=Localisation!$C$72,3,IF(C2277=Localisation!$C$73,4,IF(C2277=Localisation!$C$74,5,IF(OR(C2277=1,C2277=2,C2277=3,C2277=4,C2277=5),C2277,"")))))))</f>
        <v/>
      </c>
      <c r="F2277" s="55" t="e">
        <f t="shared" si="98"/>
        <v>#VALUE!</v>
      </c>
      <c r="G2277" s="55" t="e">
        <f t="shared" si="99"/>
        <v>#VALUE!</v>
      </c>
    </row>
    <row r="2278" spans="4:7" x14ac:dyDescent="0.3">
      <c r="D2278" s="11" t="str">
        <f>(IF(B2278=Localisation!$C$64,1,IF(B2278=Localisation!$C$65,2,IF(B2278=Localisation!$C$66,3,IF(B2278=Localisation!$C$67,4,IF(B2278=Localisation!$C$68,5,IF(OR(B2278=1,B2278=2,B2278=3,B2278=4,B2278=5),B2278,"")))))))</f>
        <v/>
      </c>
      <c r="E2278" s="11" t="str">
        <f>(IF(C2278=Localisation!$C$70,1,IF(C2278=Localisation!$C$71,2,IF(C2278=Localisation!$C$72,3,IF(C2278=Localisation!$C$73,4,IF(C2278=Localisation!$C$74,5,IF(OR(C2278=1,C2278=2,C2278=3,C2278=4,C2278=5),C2278,"")))))))</f>
        <v/>
      </c>
      <c r="F2278" s="55" t="e">
        <f t="shared" si="98"/>
        <v>#VALUE!</v>
      </c>
      <c r="G2278" s="55" t="e">
        <f t="shared" si="99"/>
        <v>#VALUE!</v>
      </c>
    </row>
    <row r="2279" spans="4:7" x14ac:dyDescent="0.3">
      <c r="D2279" s="11" t="str">
        <f>(IF(B2279=Localisation!$C$64,1,IF(B2279=Localisation!$C$65,2,IF(B2279=Localisation!$C$66,3,IF(B2279=Localisation!$C$67,4,IF(B2279=Localisation!$C$68,5,IF(OR(B2279=1,B2279=2,B2279=3,B2279=4,B2279=5),B2279,"")))))))</f>
        <v/>
      </c>
      <c r="E2279" s="11" t="str">
        <f>(IF(C2279=Localisation!$C$70,1,IF(C2279=Localisation!$C$71,2,IF(C2279=Localisation!$C$72,3,IF(C2279=Localisation!$C$73,4,IF(C2279=Localisation!$C$74,5,IF(OR(C2279=1,C2279=2,C2279=3,C2279=4,C2279=5),C2279,"")))))))</f>
        <v/>
      </c>
      <c r="F2279" s="55" t="e">
        <f t="shared" si="98"/>
        <v>#VALUE!</v>
      </c>
      <c r="G2279" s="55" t="e">
        <f t="shared" si="99"/>
        <v>#VALUE!</v>
      </c>
    </row>
    <row r="2280" spans="4:7" x14ac:dyDescent="0.3">
      <c r="D2280" s="11" t="str">
        <f>(IF(B2280=Localisation!$C$64,1,IF(B2280=Localisation!$C$65,2,IF(B2280=Localisation!$C$66,3,IF(B2280=Localisation!$C$67,4,IF(B2280=Localisation!$C$68,5,IF(OR(B2280=1,B2280=2,B2280=3,B2280=4,B2280=5),B2280,"")))))))</f>
        <v/>
      </c>
      <c r="E2280" s="11" t="str">
        <f>(IF(C2280=Localisation!$C$70,1,IF(C2280=Localisation!$C$71,2,IF(C2280=Localisation!$C$72,3,IF(C2280=Localisation!$C$73,4,IF(C2280=Localisation!$C$74,5,IF(OR(C2280=1,C2280=2,C2280=3,C2280=4,C2280=5),C2280,"")))))))</f>
        <v/>
      </c>
      <c r="F2280" s="55" t="e">
        <f t="shared" si="98"/>
        <v>#VALUE!</v>
      </c>
      <c r="G2280" s="55" t="e">
        <f t="shared" si="99"/>
        <v>#VALUE!</v>
      </c>
    </row>
    <row r="2281" spans="4:7" x14ac:dyDescent="0.3">
      <c r="D2281" s="11" t="str">
        <f>(IF(B2281=Localisation!$C$64,1,IF(B2281=Localisation!$C$65,2,IF(B2281=Localisation!$C$66,3,IF(B2281=Localisation!$C$67,4,IF(B2281=Localisation!$C$68,5,IF(OR(B2281=1,B2281=2,B2281=3,B2281=4,B2281=5),B2281,"")))))))</f>
        <v/>
      </c>
      <c r="E2281" s="11" t="str">
        <f>(IF(C2281=Localisation!$C$70,1,IF(C2281=Localisation!$C$71,2,IF(C2281=Localisation!$C$72,3,IF(C2281=Localisation!$C$73,4,IF(C2281=Localisation!$C$74,5,IF(OR(C2281=1,C2281=2,C2281=3,C2281=4,C2281=5),C2281,"")))))))</f>
        <v/>
      </c>
      <c r="F2281" s="55" t="e">
        <f t="shared" si="98"/>
        <v>#VALUE!</v>
      </c>
      <c r="G2281" s="55" t="e">
        <f t="shared" si="99"/>
        <v>#VALUE!</v>
      </c>
    </row>
    <row r="2282" spans="4:7" x14ac:dyDescent="0.3">
      <c r="D2282" s="11" t="str">
        <f>(IF(B2282=Localisation!$C$64,1,IF(B2282=Localisation!$C$65,2,IF(B2282=Localisation!$C$66,3,IF(B2282=Localisation!$C$67,4,IF(B2282=Localisation!$C$68,5,IF(OR(B2282=1,B2282=2,B2282=3,B2282=4,B2282=5),B2282,"")))))))</f>
        <v/>
      </c>
      <c r="E2282" s="11" t="str">
        <f>(IF(C2282=Localisation!$C$70,1,IF(C2282=Localisation!$C$71,2,IF(C2282=Localisation!$C$72,3,IF(C2282=Localisation!$C$73,4,IF(C2282=Localisation!$C$74,5,IF(OR(C2282=1,C2282=2,C2282=3,C2282=4,C2282=5),C2282,"")))))))</f>
        <v/>
      </c>
      <c r="F2282" s="55" t="e">
        <f t="shared" si="98"/>
        <v>#VALUE!</v>
      </c>
      <c r="G2282" s="55" t="e">
        <f t="shared" si="99"/>
        <v>#VALUE!</v>
      </c>
    </row>
    <row r="2283" spans="4:7" x14ac:dyDescent="0.3">
      <c r="D2283" s="11" t="str">
        <f>(IF(B2283=Localisation!$C$64,1,IF(B2283=Localisation!$C$65,2,IF(B2283=Localisation!$C$66,3,IF(B2283=Localisation!$C$67,4,IF(B2283=Localisation!$C$68,5,IF(OR(B2283=1,B2283=2,B2283=3,B2283=4,B2283=5),B2283,"")))))))</f>
        <v/>
      </c>
      <c r="E2283" s="11" t="str">
        <f>(IF(C2283=Localisation!$C$70,1,IF(C2283=Localisation!$C$71,2,IF(C2283=Localisation!$C$72,3,IF(C2283=Localisation!$C$73,4,IF(C2283=Localisation!$C$74,5,IF(OR(C2283=1,C2283=2,C2283=3,C2283=4,C2283=5),C2283,"")))))))</f>
        <v/>
      </c>
      <c r="F2283" s="55" t="e">
        <f t="shared" si="98"/>
        <v>#VALUE!</v>
      </c>
      <c r="G2283" s="55" t="e">
        <f t="shared" si="99"/>
        <v>#VALUE!</v>
      </c>
    </row>
    <row r="2284" spans="4:7" x14ac:dyDescent="0.3">
      <c r="D2284" s="11" t="str">
        <f>(IF(B2284=Localisation!$C$64,1,IF(B2284=Localisation!$C$65,2,IF(B2284=Localisation!$C$66,3,IF(B2284=Localisation!$C$67,4,IF(B2284=Localisation!$C$68,5,IF(OR(B2284=1,B2284=2,B2284=3,B2284=4,B2284=5),B2284,"")))))))</f>
        <v/>
      </c>
      <c r="E2284" s="11" t="str">
        <f>(IF(C2284=Localisation!$C$70,1,IF(C2284=Localisation!$C$71,2,IF(C2284=Localisation!$C$72,3,IF(C2284=Localisation!$C$73,4,IF(C2284=Localisation!$C$74,5,IF(OR(C2284=1,C2284=2,C2284=3,C2284=4,C2284=5),C2284,"")))))))</f>
        <v/>
      </c>
      <c r="F2284" s="55" t="e">
        <f t="shared" si="98"/>
        <v>#VALUE!</v>
      </c>
      <c r="G2284" s="55" t="e">
        <f t="shared" si="99"/>
        <v>#VALUE!</v>
      </c>
    </row>
    <row r="2285" spans="4:7" x14ac:dyDescent="0.3">
      <c r="D2285" s="11" t="str">
        <f>(IF(B2285=Localisation!$C$64,1,IF(B2285=Localisation!$C$65,2,IF(B2285=Localisation!$C$66,3,IF(B2285=Localisation!$C$67,4,IF(B2285=Localisation!$C$68,5,IF(OR(B2285=1,B2285=2,B2285=3,B2285=4,B2285=5),B2285,"")))))))</f>
        <v/>
      </c>
      <c r="E2285" s="11" t="str">
        <f>(IF(C2285=Localisation!$C$70,1,IF(C2285=Localisation!$C$71,2,IF(C2285=Localisation!$C$72,3,IF(C2285=Localisation!$C$73,4,IF(C2285=Localisation!$C$74,5,IF(OR(C2285=1,C2285=2,C2285=3,C2285=4,C2285=5),C2285,"")))))))</f>
        <v/>
      </c>
      <c r="F2285" s="55" t="e">
        <f t="shared" si="98"/>
        <v>#VALUE!</v>
      </c>
      <c r="G2285" s="55" t="e">
        <f t="shared" si="99"/>
        <v>#VALUE!</v>
      </c>
    </row>
    <row r="2286" spans="4:7" x14ac:dyDescent="0.3">
      <c r="D2286" s="11" t="str">
        <f>(IF(B2286=Localisation!$C$64,1,IF(B2286=Localisation!$C$65,2,IF(B2286=Localisation!$C$66,3,IF(B2286=Localisation!$C$67,4,IF(B2286=Localisation!$C$68,5,IF(OR(B2286=1,B2286=2,B2286=3,B2286=4,B2286=5),B2286,"")))))))</f>
        <v/>
      </c>
      <c r="E2286" s="11" t="str">
        <f>(IF(C2286=Localisation!$C$70,1,IF(C2286=Localisation!$C$71,2,IF(C2286=Localisation!$C$72,3,IF(C2286=Localisation!$C$73,4,IF(C2286=Localisation!$C$74,5,IF(OR(C2286=1,C2286=2,C2286=3,C2286=4,C2286=5),C2286,"")))))))</f>
        <v/>
      </c>
      <c r="F2286" s="55" t="e">
        <f t="shared" si="98"/>
        <v>#VALUE!</v>
      </c>
      <c r="G2286" s="55" t="e">
        <f t="shared" si="99"/>
        <v>#VALUE!</v>
      </c>
    </row>
    <row r="2287" spans="4:7" x14ac:dyDescent="0.3">
      <c r="D2287" s="11" t="str">
        <f>(IF(B2287=Localisation!$C$64,1,IF(B2287=Localisation!$C$65,2,IF(B2287=Localisation!$C$66,3,IF(B2287=Localisation!$C$67,4,IF(B2287=Localisation!$C$68,5,IF(OR(B2287=1,B2287=2,B2287=3,B2287=4,B2287=5),B2287,"")))))))</f>
        <v/>
      </c>
      <c r="E2287" s="11" t="str">
        <f>(IF(C2287=Localisation!$C$70,1,IF(C2287=Localisation!$C$71,2,IF(C2287=Localisation!$C$72,3,IF(C2287=Localisation!$C$73,4,IF(C2287=Localisation!$C$74,5,IF(OR(C2287=1,C2287=2,C2287=3,C2287=4,C2287=5),C2287,"")))))))</f>
        <v/>
      </c>
      <c r="F2287" s="55" t="e">
        <f t="shared" si="98"/>
        <v>#VALUE!</v>
      </c>
      <c r="G2287" s="55" t="e">
        <f t="shared" si="99"/>
        <v>#VALUE!</v>
      </c>
    </row>
    <row r="2288" spans="4:7" x14ac:dyDescent="0.3">
      <c r="D2288" s="11" t="str">
        <f>(IF(B2288=Localisation!$C$64,1,IF(B2288=Localisation!$C$65,2,IF(B2288=Localisation!$C$66,3,IF(B2288=Localisation!$C$67,4,IF(B2288=Localisation!$C$68,5,IF(OR(B2288=1,B2288=2,B2288=3,B2288=4,B2288=5),B2288,"")))))))</f>
        <v/>
      </c>
      <c r="E2288" s="11" t="str">
        <f>(IF(C2288=Localisation!$C$70,1,IF(C2288=Localisation!$C$71,2,IF(C2288=Localisation!$C$72,3,IF(C2288=Localisation!$C$73,4,IF(C2288=Localisation!$C$74,5,IF(OR(C2288=1,C2288=2,C2288=3,C2288=4,C2288=5),C2288,"")))))))</f>
        <v/>
      </c>
      <c r="F2288" s="55" t="e">
        <f t="shared" si="98"/>
        <v>#VALUE!</v>
      </c>
      <c r="G2288" s="55" t="e">
        <f t="shared" si="99"/>
        <v>#VALUE!</v>
      </c>
    </row>
    <row r="2289" spans="4:7" x14ac:dyDescent="0.3">
      <c r="D2289" s="11" t="str">
        <f>(IF(B2289=Localisation!$C$64,1,IF(B2289=Localisation!$C$65,2,IF(B2289=Localisation!$C$66,3,IF(B2289=Localisation!$C$67,4,IF(B2289=Localisation!$C$68,5,IF(OR(B2289=1,B2289=2,B2289=3,B2289=4,B2289=5),B2289,"")))))))</f>
        <v/>
      </c>
      <c r="E2289" s="11" t="str">
        <f>(IF(C2289=Localisation!$C$70,1,IF(C2289=Localisation!$C$71,2,IF(C2289=Localisation!$C$72,3,IF(C2289=Localisation!$C$73,4,IF(C2289=Localisation!$C$74,5,IF(OR(C2289=1,C2289=2,C2289=3,C2289=4,C2289=5),C2289,"")))))))</f>
        <v/>
      </c>
      <c r="F2289" s="55" t="e">
        <f t="shared" si="98"/>
        <v>#VALUE!</v>
      </c>
      <c r="G2289" s="55" t="e">
        <f t="shared" si="99"/>
        <v>#VALUE!</v>
      </c>
    </row>
    <row r="2290" spans="4:7" x14ac:dyDescent="0.3">
      <c r="D2290" s="11" t="str">
        <f>(IF(B2290=Localisation!$C$64,1,IF(B2290=Localisation!$C$65,2,IF(B2290=Localisation!$C$66,3,IF(B2290=Localisation!$C$67,4,IF(B2290=Localisation!$C$68,5,IF(OR(B2290=1,B2290=2,B2290=3,B2290=4,B2290=5),B2290,"")))))))</f>
        <v/>
      </c>
      <c r="E2290" s="11" t="str">
        <f>(IF(C2290=Localisation!$C$70,1,IF(C2290=Localisation!$C$71,2,IF(C2290=Localisation!$C$72,3,IF(C2290=Localisation!$C$73,4,IF(C2290=Localisation!$C$74,5,IF(OR(C2290=1,C2290=2,C2290=3,C2290=4,C2290=5),C2290,"")))))))</f>
        <v/>
      </c>
      <c r="F2290" s="55" t="e">
        <f t="shared" si="98"/>
        <v>#VALUE!</v>
      </c>
      <c r="G2290" s="55" t="e">
        <f t="shared" si="99"/>
        <v>#VALUE!</v>
      </c>
    </row>
    <row r="2291" spans="4:7" x14ac:dyDescent="0.3">
      <c r="D2291" s="11" t="str">
        <f>(IF(B2291=Localisation!$C$64,1,IF(B2291=Localisation!$C$65,2,IF(B2291=Localisation!$C$66,3,IF(B2291=Localisation!$C$67,4,IF(B2291=Localisation!$C$68,5,IF(OR(B2291=1,B2291=2,B2291=3,B2291=4,B2291=5),B2291,"")))))))</f>
        <v/>
      </c>
      <c r="E2291" s="11" t="str">
        <f>(IF(C2291=Localisation!$C$70,1,IF(C2291=Localisation!$C$71,2,IF(C2291=Localisation!$C$72,3,IF(C2291=Localisation!$C$73,4,IF(C2291=Localisation!$C$74,5,IF(OR(C2291=1,C2291=2,C2291=3,C2291=4,C2291=5),C2291,"")))))))</f>
        <v/>
      </c>
      <c r="F2291" s="55" t="e">
        <f t="shared" si="98"/>
        <v>#VALUE!</v>
      </c>
      <c r="G2291" s="55" t="e">
        <f t="shared" si="99"/>
        <v>#VALUE!</v>
      </c>
    </row>
    <row r="2292" spans="4:7" x14ac:dyDescent="0.3">
      <c r="D2292" s="11" t="str">
        <f>(IF(B2292=Localisation!$C$64,1,IF(B2292=Localisation!$C$65,2,IF(B2292=Localisation!$C$66,3,IF(B2292=Localisation!$C$67,4,IF(B2292=Localisation!$C$68,5,IF(OR(B2292=1,B2292=2,B2292=3,B2292=4,B2292=5),B2292,"")))))))</f>
        <v/>
      </c>
      <c r="E2292" s="11" t="str">
        <f>(IF(C2292=Localisation!$C$70,1,IF(C2292=Localisation!$C$71,2,IF(C2292=Localisation!$C$72,3,IF(C2292=Localisation!$C$73,4,IF(C2292=Localisation!$C$74,5,IF(OR(C2292=1,C2292=2,C2292=3,C2292=4,C2292=5),C2292,"")))))))</f>
        <v/>
      </c>
      <c r="F2292" s="55" t="e">
        <f t="shared" si="98"/>
        <v>#VALUE!</v>
      </c>
      <c r="G2292" s="55" t="e">
        <f t="shared" si="99"/>
        <v>#VALUE!</v>
      </c>
    </row>
    <row r="2293" spans="4:7" x14ac:dyDescent="0.3">
      <c r="D2293" s="11" t="str">
        <f>(IF(B2293=Localisation!$C$64,1,IF(B2293=Localisation!$C$65,2,IF(B2293=Localisation!$C$66,3,IF(B2293=Localisation!$C$67,4,IF(B2293=Localisation!$C$68,5,IF(OR(B2293=1,B2293=2,B2293=3,B2293=4,B2293=5),B2293,"")))))))</f>
        <v/>
      </c>
      <c r="E2293" s="11" t="str">
        <f>(IF(C2293=Localisation!$C$70,1,IF(C2293=Localisation!$C$71,2,IF(C2293=Localisation!$C$72,3,IF(C2293=Localisation!$C$73,4,IF(C2293=Localisation!$C$74,5,IF(OR(C2293=1,C2293=2,C2293=3,C2293=4,C2293=5),C2293,"")))))))</f>
        <v/>
      </c>
      <c r="F2293" s="55" t="e">
        <f t="shared" si="98"/>
        <v>#VALUE!</v>
      </c>
      <c r="G2293" s="55" t="e">
        <f t="shared" si="99"/>
        <v>#VALUE!</v>
      </c>
    </row>
    <row r="2294" spans="4:7" x14ac:dyDescent="0.3">
      <c r="D2294" s="11" t="str">
        <f>(IF(B2294=Localisation!$C$64,1,IF(B2294=Localisation!$C$65,2,IF(B2294=Localisation!$C$66,3,IF(B2294=Localisation!$C$67,4,IF(B2294=Localisation!$C$68,5,IF(OR(B2294=1,B2294=2,B2294=3,B2294=4,B2294=5),B2294,"")))))))</f>
        <v/>
      </c>
      <c r="E2294" s="11" t="str">
        <f>(IF(C2294=Localisation!$C$70,1,IF(C2294=Localisation!$C$71,2,IF(C2294=Localisation!$C$72,3,IF(C2294=Localisation!$C$73,4,IF(C2294=Localisation!$C$74,5,IF(OR(C2294=1,C2294=2,C2294=3,C2294=4,C2294=5),C2294,"")))))))</f>
        <v/>
      </c>
      <c r="F2294" s="55" t="e">
        <f t="shared" si="98"/>
        <v>#VALUE!</v>
      </c>
      <c r="G2294" s="55" t="e">
        <f t="shared" si="99"/>
        <v>#VALUE!</v>
      </c>
    </row>
    <row r="2295" spans="4:7" x14ac:dyDescent="0.3">
      <c r="D2295" s="11" t="str">
        <f>(IF(B2295=Localisation!$C$64,1,IF(B2295=Localisation!$C$65,2,IF(B2295=Localisation!$C$66,3,IF(B2295=Localisation!$C$67,4,IF(B2295=Localisation!$C$68,5,IF(OR(B2295=1,B2295=2,B2295=3,B2295=4,B2295=5),B2295,"")))))))</f>
        <v/>
      </c>
      <c r="E2295" s="11" t="str">
        <f>(IF(C2295=Localisation!$C$70,1,IF(C2295=Localisation!$C$71,2,IF(C2295=Localisation!$C$72,3,IF(C2295=Localisation!$C$73,4,IF(C2295=Localisation!$C$74,5,IF(OR(C2295=1,C2295=2,C2295=3,C2295=4,C2295=5),C2295,"")))))))</f>
        <v/>
      </c>
      <c r="F2295" s="55" t="e">
        <f t="shared" si="98"/>
        <v>#VALUE!</v>
      </c>
      <c r="G2295" s="55" t="e">
        <f t="shared" si="99"/>
        <v>#VALUE!</v>
      </c>
    </row>
    <row r="2296" spans="4:7" x14ac:dyDescent="0.3">
      <c r="D2296" s="11" t="str">
        <f>(IF(B2296=Localisation!$C$64,1,IF(B2296=Localisation!$C$65,2,IF(B2296=Localisation!$C$66,3,IF(B2296=Localisation!$C$67,4,IF(B2296=Localisation!$C$68,5,IF(OR(B2296=1,B2296=2,B2296=3,B2296=4,B2296=5),B2296,"")))))))</f>
        <v/>
      </c>
      <c r="E2296" s="11" t="str">
        <f>(IF(C2296=Localisation!$C$70,1,IF(C2296=Localisation!$C$71,2,IF(C2296=Localisation!$C$72,3,IF(C2296=Localisation!$C$73,4,IF(C2296=Localisation!$C$74,5,IF(OR(C2296=1,C2296=2,C2296=3,C2296=4,C2296=5),C2296,"")))))))</f>
        <v/>
      </c>
      <c r="F2296" s="55" t="e">
        <f t="shared" si="98"/>
        <v>#VALUE!</v>
      </c>
      <c r="G2296" s="55" t="e">
        <f t="shared" si="99"/>
        <v>#VALUE!</v>
      </c>
    </row>
    <row r="2297" spans="4:7" x14ac:dyDescent="0.3">
      <c r="D2297" s="11" t="str">
        <f>(IF(B2297=Localisation!$C$64,1,IF(B2297=Localisation!$C$65,2,IF(B2297=Localisation!$C$66,3,IF(B2297=Localisation!$C$67,4,IF(B2297=Localisation!$C$68,5,IF(OR(B2297=1,B2297=2,B2297=3,B2297=4,B2297=5),B2297,"")))))))</f>
        <v/>
      </c>
      <c r="E2297" s="11" t="str">
        <f>(IF(C2297=Localisation!$C$70,1,IF(C2297=Localisation!$C$71,2,IF(C2297=Localisation!$C$72,3,IF(C2297=Localisation!$C$73,4,IF(C2297=Localisation!$C$74,5,IF(OR(C2297=1,C2297=2,C2297=3,C2297=4,C2297=5),C2297,"")))))))</f>
        <v/>
      </c>
      <c r="F2297" s="55" t="e">
        <f t="shared" si="98"/>
        <v>#VALUE!</v>
      </c>
      <c r="G2297" s="55" t="e">
        <f t="shared" si="99"/>
        <v>#VALUE!</v>
      </c>
    </row>
    <row r="2298" spans="4:7" x14ac:dyDescent="0.3">
      <c r="D2298" s="11" t="str">
        <f>(IF(B2298=Localisation!$C$64,1,IF(B2298=Localisation!$C$65,2,IF(B2298=Localisation!$C$66,3,IF(B2298=Localisation!$C$67,4,IF(B2298=Localisation!$C$68,5,IF(OR(B2298=1,B2298=2,B2298=3,B2298=4,B2298=5),B2298,"")))))))</f>
        <v/>
      </c>
      <c r="E2298" s="11" t="str">
        <f>(IF(C2298=Localisation!$C$70,1,IF(C2298=Localisation!$C$71,2,IF(C2298=Localisation!$C$72,3,IF(C2298=Localisation!$C$73,4,IF(C2298=Localisation!$C$74,5,IF(OR(C2298=1,C2298=2,C2298=3,C2298=4,C2298=5),C2298,"")))))))</f>
        <v/>
      </c>
      <c r="F2298" s="55" t="e">
        <f t="shared" si="98"/>
        <v>#VALUE!</v>
      </c>
      <c r="G2298" s="55" t="e">
        <f t="shared" si="99"/>
        <v>#VALUE!</v>
      </c>
    </row>
    <row r="2299" spans="4:7" x14ac:dyDescent="0.3">
      <c r="D2299" s="11" t="str">
        <f>(IF(B2299=Localisation!$C$64,1,IF(B2299=Localisation!$C$65,2,IF(B2299=Localisation!$C$66,3,IF(B2299=Localisation!$C$67,4,IF(B2299=Localisation!$C$68,5,IF(OR(B2299=1,B2299=2,B2299=3,B2299=4,B2299=5),B2299,"")))))))</f>
        <v/>
      </c>
      <c r="E2299" s="11" t="str">
        <f>(IF(C2299=Localisation!$C$70,1,IF(C2299=Localisation!$C$71,2,IF(C2299=Localisation!$C$72,3,IF(C2299=Localisation!$C$73,4,IF(C2299=Localisation!$C$74,5,IF(OR(C2299=1,C2299=2,C2299=3,C2299=4,C2299=5),C2299,"")))))))</f>
        <v/>
      </c>
      <c r="F2299" s="55" t="e">
        <f t="shared" si="98"/>
        <v>#VALUE!</v>
      </c>
      <c r="G2299" s="55" t="e">
        <f t="shared" si="99"/>
        <v>#VALUE!</v>
      </c>
    </row>
    <row r="2300" spans="4:7" x14ac:dyDescent="0.3">
      <c r="D2300" s="11" t="str">
        <f>(IF(B2300=Localisation!$C$64,1,IF(B2300=Localisation!$C$65,2,IF(B2300=Localisation!$C$66,3,IF(B2300=Localisation!$C$67,4,IF(B2300=Localisation!$C$68,5,IF(OR(B2300=1,B2300=2,B2300=3,B2300=4,B2300=5),B2300,"")))))))</f>
        <v/>
      </c>
      <c r="E2300" s="11" t="str">
        <f>(IF(C2300=Localisation!$C$70,1,IF(C2300=Localisation!$C$71,2,IF(C2300=Localisation!$C$72,3,IF(C2300=Localisation!$C$73,4,IF(C2300=Localisation!$C$74,5,IF(OR(C2300=1,C2300=2,C2300=3,C2300=4,C2300=5),C2300,"")))))))</f>
        <v/>
      </c>
      <c r="F2300" s="55" t="e">
        <f t="shared" si="98"/>
        <v>#VALUE!</v>
      </c>
      <c r="G2300" s="55" t="e">
        <f t="shared" si="99"/>
        <v>#VALUE!</v>
      </c>
    </row>
    <row r="2301" spans="4:7" x14ac:dyDescent="0.3">
      <c r="D2301" s="11" t="str">
        <f>(IF(B2301=Localisation!$C$64,1,IF(B2301=Localisation!$C$65,2,IF(B2301=Localisation!$C$66,3,IF(B2301=Localisation!$C$67,4,IF(B2301=Localisation!$C$68,5,IF(OR(B2301=1,B2301=2,B2301=3,B2301=4,B2301=5),B2301,"")))))))</f>
        <v/>
      </c>
      <c r="E2301" s="11" t="str">
        <f>(IF(C2301=Localisation!$C$70,1,IF(C2301=Localisation!$C$71,2,IF(C2301=Localisation!$C$72,3,IF(C2301=Localisation!$C$73,4,IF(C2301=Localisation!$C$74,5,IF(OR(C2301=1,C2301=2,C2301=3,C2301=4,C2301=5),C2301,"")))))))</f>
        <v/>
      </c>
      <c r="F2301" s="55" t="e">
        <f t="shared" si="98"/>
        <v>#VALUE!</v>
      </c>
      <c r="G2301" s="55" t="e">
        <f t="shared" si="99"/>
        <v>#VALUE!</v>
      </c>
    </row>
    <row r="2302" spans="4:7" x14ac:dyDescent="0.3">
      <c r="D2302" s="11" t="str">
        <f>(IF(B2302=Localisation!$C$64,1,IF(B2302=Localisation!$C$65,2,IF(B2302=Localisation!$C$66,3,IF(B2302=Localisation!$C$67,4,IF(B2302=Localisation!$C$68,5,IF(OR(B2302=1,B2302=2,B2302=3,B2302=4,B2302=5),B2302,"")))))))</f>
        <v/>
      </c>
      <c r="E2302" s="11" t="str">
        <f>(IF(C2302=Localisation!$C$70,1,IF(C2302=Localisation!$C$71,2,IF(C2302=Localisation!$C$72,3,IF(C2302=Localisation!$C$73,4,IF(C2302=Localisation!$C$74,5,IF(OR(C2302=1,C2302=2,C2302=3,C2302=4,C2302=5),C2302,"")))))))</f>
        <v/>
      </c>
      <c r="F2302" s="55" t="e">
        <f t="shared" si="98"/>
        <v>#VALUE!</v>
      </c>
      <c r="G2302" s="55" t="e">
        <f t="shared" si="99"/>
        <v>#VALUE!</v>
      </c>
    </row>
    <row r="2303" spans="4:7" x14ac:dyDescent="0.3">
      <c r="D2303" s="11" t="str">
        <f>(IF(B2303=Localisation!$C$64,1,IF(B2303=Localisation!$C$65,2,IF(B2303=Localisation!$C$66,3,IF(B2303=Localisation!$C$67,4,IF(B2303=Localisation!$C$68,5,IF(OR(B2303=1,B2303=2,B2303=3,B2303=4,B2303=5),B2303,"")))))))</f>
        <v/>
      </c>
      <c r="E2303" s="11" t="str">
        <f>(IF(C2303=Localisation!$C$70,1,IF(C2303=Localisation!$C$71,2,IF(C2303=Localisation!$C$72,3,IF(C2303=Localisation!$C$73,4,IF(C2303=Localisation!$C$74,5,IF(OR(C2303=1,C2303=2,C2303=3,C2303=4,C2303=5),C2303,"")))))))</f>
        <v/>
      </c>
      <c r="F2303" s="55" t="e">
        <f t="shared" si="98"/>
        <v>#VALUE!</v>
      </c>
      <c r="G2303" s="55" t="e">
        <f t="shared" si="99"/>
        <v>#VALUE!</v>
      </c>
    </row>
    <row r="2304" spans="4:7" x14ac:dyDescent="0.3">
      <c r="D2304" s="11" t="str">
        <f>(IF(B2304=Localisation!$C$64,1,IF(B2304=Localisation!$C$65,2,IF(B2304=Localisation!$C$66,3,IF(B2304=Localisation!$C$67,4,IF(B2304=Localisation!$C$68,5,IF(OR(B2304=1,B2304=2,B2304=3,B2304=4,B2304=5),B2304,"")))))))</f>
        <v/>
      </c>
      <c r="E2304" s="11" t="str">
        <f>(IF(C2304=Localisation!$C$70,1,IF(C2304=Localisation!$C$71,2,IF(C2304=Localisation!$C$72,3,IF(C2304=Localisation!$C$73,4,IF(C2304=Localisation!$C$74,5,IF(OR(C2304=1,C2304=2,C2304=3,C2304=4,C2304=5),C2304,"")))))))</f>
        <v/>
      </c>
      <c r="F2304" s="55" t="e">
        <f t="shared" si="98"/>
        <v>#VALUE!</v>
      </c>
      <c r="G2304" s="55" t="e">
        <f t="shared" si="99"/>
        <v>#VALUE!</v>
      </c>
    </row>
    <row r="2305" spans="4:7" x14ac:dyDescent="0.3">
      <c r="D2305" s="11" t="str">
        <f>(IF(B2305=Localisation!$C$64,1,IF(B2305=Localisation!$C$65,2,IF(B2305=Localisation!$C$66,3,IF(B2305=Localisation!$C$67,4,IF(B2305=Localisation!$C$68,5,IF(OR(B2305=1,B2305=2,B2305=3,B2305=4,B2305=5),B2305,"")))))))</f>
        <v/>
      </c>
      <c r="E2305" s="11" t="str">
        <f>(IF(C2305=Localisation!$C$70,1,IF(C2305=Localisation!$C$71,2,IF(C2305=Localisation!$C$72,3,IF(C2305=Localisation!$C$73,4,IF(C2305=Localisation!$C$74,5,IF(OR(C2305=1,C2305=2,C2305=3,C2305=4,C2305=5),C2305,"")))))))</f>
        <v/>
      </c>
      <c r="F2305" s="55" t="e">
        <f t="shared" si="98"/>
        <v>#VALUE!</v>
      </c>
      <c r="G2305" s="55" t="e">
        <f t="shared" si="99"/>
        <v>#VALUE!</v>
      </c>
    </row>
    <row r="2306" spans="4:7" x14ac:dyDescent="0.3">
      <c r="D2306" s="11" t="str">
        <f>(IF(B2306=Localisation!$C$64,1,IF(B2306=Localisation!$C$65,2,IF(B2306=Localisation!$C$66,3,IF(B2306=Localisation!$C$67,4,IF(B2306=Localisation!$C$68,5,IF(OR(B2306=1,B2306=2,B2306=3,B2306=4,B2306=5),B2306,"")))))))</f>
        <v/>
      </c>
      <c r="E2306" s="11" t="str">
        <f>(IF(C2306=Localisation!$C$70,1,IF(C2306=Localisation!$C$71,2,IF(C2306=Localisation!$C$72,3,IF(C2306=Localisation!$C$73,4,IF(C2306=Localisation!$C$74,5,IF(OR(C2306=1,C2306=2,C2306=3,C2306=4,C2306=5),C2306,"")))))))</f>
        <v/>
      </c>
      <c r="F2306" s="55" t="e">
        <f t="shared" si="98"/>
        <v>#VALUE!</v>
      </c>
      <c r="G2306" s="55" t="e">
        <f t="shared" si="99"/>
        <v>#VALUE!</v>
      </c>
    </row>
    <row r="2307" spans="4:7" x14ac:dyDescent="0.3">
      <c r="D2307" s="11" t="str">
        <f>(IF(B2307=Localisation!$C$64,1,IF(B2307=Localisation!$C$65,2,IF(B2307=Localisation!$C$66,3,IF(B2307=Localisation!$C$67,4,IF(B2307=Localisation!$C$68,5,IF(OR(B2307=1,B2307=2,B2307=3,B2307=4,B2307=5),B2307,"")))))))</f>
        <v/>
      </c>
      <c r="E2307" s="11" t="str">
        <f>(IF(C2307=Localisation!$C$70,1,IF(C2307=Localisation!$C$71,2,IF(C2307=Localisation!$C$72,3,IF(C2307=Localisation!$C$73,4,IF(C2307=Localisation!$C$74,5,IF(OR(C2307=1,C2307=2,C2307=3,C2307=4,C2307=5),C2307,"")))))))</f>
        <v/>
      </c>
      <c r="F2307" s="55" t="e">
        <f t="shared" si="98"/>
        <v>#VALUE!</v>
      </c>
      <c r="G2307" s="55" t="e">
        <f t="shared" si="99"/>
        <v>#VALUE!</v>
      </c>
    </row>
    <row r="2308" spans="4:7" x14ac:dyDescent="0.3">
      <c r="D2308" s="11" t="str">
        <f>(IF(B2308=Localisation!$C$64,1,IF(B2308=Localisation!$C$65,2,IF(B2308=Localisation!$C$66,3,IF(B2308=Localisation!$C$67,4,IF(B2308=Localisation!$C$68,5,IF(OR(B2308=1,B2308=2,B2308=3,B2308=4,B2308=5),B2308,"")))))))</f>
        <v/>
      </c>
      <c r="E2308" s="11" t="str">
        <f>(IF(C2308=Localisation!$C$70,1,IF(C2308=Localisation!$C$71,2,IF(C2308=Localisation!$C$72,3,IF(C2308=Localisation!$C$73,4,IF(C2308=Localisation!$C$74,5,IF(OR(C2308=1,C2308=2,C2308=3,C2308=4,C2308=5),C2308,"")))))))</f>
        <v/>
      </c>
      <c r="F2308" s="55" t="e">
        <f t="shared" si="98"/>
        <v>#VALUE!</v>
      </c>
      <c r="G2308" s="55" t="e">
        <f t="shared" si="99"/>
        <v>#VALUE!</v>
      </c>
    </row>
    <row r="2309" spans="4:7" x14ac:dyDescent="0.3">
      <c r="D2309" s="11" t="str">
        <f>(IF(B2309=Localisation!$C$64,1,IF(B2309=Localisation!$C$65,2,IF(B2309=Localisation!$C$66,3,IF(B2309=Localisation!$C$67,4,IF(B2309=Localisation!$C$68,5,IF(OR(B2309=1,B2309=2,B2309=3,B2309=4,B2309=5),B2309,"")))))))</f>
        <v/>
      </c>
      <c r="E2309" s="11" t="str">
        <f>(IF(C2309=Localisation!$C$70,1,IF(C2309=Localisation!$C$71,2,IF(C2309=Localisation!$C$72,3,IF(C2309=Localisation!$C$73,4,IF(C2309=Localisation!$C$74,5,IF(OR(C2309=1,C2309=2,C2309=3,C2309=4,C2309=5),C2309,"")))))))</f>
        <v/>
      </c>
      <c r="F2309" s="55" t="e">
        <f t="shared" si="98"/>
        <v>#VALUE!</v>
      </c>
      <c r="G2309" s="55" t="e">
        <f t="shared" si="99"/>
        <v>#VALUE!</v>
      </c>
    </row>
    <row r="2310" spans="4:7" x14ac:dyDescent="0.3">
      <c r="D2310" s="11" t="str">
        <f>(IF(B2310=Localisation!$C$64,1,IF(B2310=Localisation!$C$65,2,IF(B2310=Localisation!$C$66,3,IF(B2310=Localisation!$C$67,4,IF(B2310=Localisation!$C$68,5,IF(OR(B2310=1,B2310=2,B2310=3,B2310=4,B2310=5),B2310,"")))))))</f>
        <v/>
      </c>
      <c r="E2310" s="11" t="str">
        <f>(IF(C2310=Localisation!$C$70,1,IF(C2310=Localisation!$C$71,2,IF(C2310=Localisation!$C$72,3,IF(C2310=Localisation!$C$73,4,IF(C2310=Localisation!$C$74,5,IF(OR(C2310=1,C2310=2,C2310=3,C2310=4,C2310=5),C2310,"")))))))</f>
        <v/>
      </c>
      <c r="F2310" s="55" t="e">
        <f t="shared" si="98"/>
        <v>#VALUE!</v>
      </c>
      <c r="G2310" s="55" t="e">
        <f t="shared" si="99"/>
        <v>#VALUE!</v>
      </c>
    </row>
    <row r="2311" spans="4:7" x14ac:dyDescent="0.3">
      <c r="D2311" s="11" t="str">
        <f>(IF(B2311=Localisation!$C$64,1,IF(B2311=Localisation!$C$65,2,IF(B2311=Localisation!$C$66,3,IF(B2311=Localisation!$C$67,4,IF(B2311=Localisation!$C$68,5,IF(OR(B2311=1,B2311=2,B2311=3,B2311=4,B2311=5),B2311,"")))))))</f>
        <v/>
      </c>
      <c r="E2311" s="11" t="str">
        <f>(IF(C2311=Localisation!$C$70,1,IF(C2311=Localisation!$C$71,2,IF(C2311=Localisation!$C$72,3,IF(C2311=Localisation!$C$73,4,IF(C2311=Localisation!$C$74,5,IF(OR(C2311=1,C2311=2,C2311=3,C2311=4,C2311=5),C2311,"")))))))</f>
        <v/>
      </c>
      <c r="F2311" s="55" t="e">
        <f t="shared" si="98"/>
        <v>#VALUE!</v>
      </c>
      <c r="G2311" s="55" t="e">
        <f t="shared" si="99"/>
        <v>#VALUE!</v>
      </c>
    </row>
    <row r="2312" spans="4:7" x14ac:dyDescent="0.3">
      <c r="D2312" s="11" t="str">
        <f>(IF(B2312=Localisation!$C$64,1,IF(B2312=Localisation!$C$65,2,IF(B2312=Localisation!$C$66,3,IF(B2312=Localisation!$C$67,4,IF(B2312=Localisation!$C$68,5,IF(OR(B2312=1,B2312=2,B2312=3,B2312=4,B2312=5),B2312,"")))))))</f>
        <v/>
      </c>
      <c r="E2312" s="11" t="str">
        <f>(IF(C2312=Localisation!$C$70,1,IF(C2312=Localisation!$C$71,2,IF(C2312=Localisation!$C$72,3,IF(C2312=Localisation!$C$73,4,IF(C2312=Localisation!$C$74,5,IF(OR(C2312=1,C2312=2,C2312=3,C2312=4,C2312=5),C2312,"")))))))</f>
        <v/>
      </c>
      <c r="F2312" s="55" t="e">
        <f t="shared" si="98"/>
        <v>#VALUE!</v>
      </c>
      <c r="G2312" s="55" t="e">
        <f t="shared" si="99"/>
        <v>#VALUE!</v>
      </c>
    </row>
    <row r="2313" spans="4:7" x14ac:dyDescent="0.3">
      <c r="D2313" s="11" t="str">
        <f>(IF(B2313=Localisation!$C$64,1,IF(B2313=Localisation!$C$65,2,IF(B2313=Localisation!$C$66,3,IF(B2313=Localisation!$C$67,4,IF(B2313=Localisation!$C$68,5,IF(OR(B2313=1,B2313=2,B2313=3,B2313=4,B2313=5),B2313,"")))))))</f>
        <v/>
      </c>
      <c r="E2313" s="11" t="str">
        <f>(IF(C2313=Localisation!$C$70,1,IF(C2313=Localisation!$C$71,2,IF(C2313=Localisation!$C$72,3,IF(C2313=Localisation!$C$73,4,IF(C2313=Localisation!$C$74,5,IF(OR(C2313=1,C2313=2,C2313=3,C2313=4,C2313=5),C2313,"")))))))</f>
        <v/>
      </c>
      <c r="F2313" s="55" t="e">
        <f t="shared" si="98"/>
        <v>#VALUE!</v>
      </c>
      <c r="G2313" s="55" t="e">
        <f t="shared" si="99"/>
        <v>#VALUE!</v>
      </c>
    </row>
    <row r="2314" spans="4:7" x14ac:dyDescent="0.3">
      <c r="D2314" s="11" t="str">
        <f>(IF(B2314=Localisation!$C$64,1,IF(B2314=Localisation!$C$65,2,IF(B2314=Localisation!$C$66,3,IF(B2314=Localisation!$C$67,4,IF(B2314=Localisation!$C$68,5,IF(OR(B2314=1,B2314=2,B2314=3,B2314=4,B2314=5),B2314,"")))))))</f>
        <v/>
      </c>
      <c r="E2314" s="11" t="str">
        <f>(IF(C2314=Localisation!$C$70,1,IF(C2314=Localisation!$C$71,2,IF(C2314=Localisation!$C$72,3,IF(C2314=Localisation!$C$73,4,IF(C2314=Localisation!$C$74,5,IF(OR(C2314=1,C2314=2,C2314=3,C2314=4,C2314=5),C2314,"")))))))</f>
        <v/>
      </c>
      <c r="F2314" s="55" t="e">
        <f t="shared" si="98"/>
        <v>#VALUE!</v>
      </c>
      <c r="G2314" s="55" t="e">
        <f t="shared" si="99"/>
        <v>#VALUE!</v>
      </c>
    </row>
    <row r="2315" spans="4:7" x14ac:dyDescent="0.3">
      <c r="D2315" s="11" t="str">
        <f>(IF(B2315=Localisation!$C$64,1,IF(B2315=Localisation!$C$65,2,IF(B2315=Localisation!$C$66,3,IF(B2315=Localisation!$C$67,4,IF(B2315=Localisation!$C$68,5,IF(OR(B2315=1,B2315=2,B2315=3,B2315=4,B2315=5),B2315,"")))))))</f>
        <v/>
      </c>
      <c r="E2315" s="11" t="str">
        <f>(IF(C2315=Localisation!$C$70,1,IF(C2315=Localisation!$C$71,2,IF(C2315=Localisation!$C$72,3,IF(C2315=Localisation!$C$73,4,IF(C2315=Localisation!$C$74,5,IF(OR(C2315=1,C2315=2,C2315=3,C2315=4,C2315=5),C2315,"")))))))</f>
        <v/>
      </c>
      <c r="F2315" s="55" t="e">
        <f t="shared" si="98"/>
        <v>#VALUE!</v>
      </c>
      <c r="G2315" s="55" t="e">
        <f t="shared" si="99"/>
        <v>#VALUE!</v>
      </c>
    </row>
    <row r="2316" spans="4:7" x14ac:dyDescent="0.3">
      <c r="D2316" s="11" t="str">
        <f>(IF(B2316=Localisation!$C$64,1,IF(B2316=Localisation!$C$65,2,IF(B2316=Localisation!$C$66,3,IF(B2316=Localisation!$C$67,4,IF(B2316=Localisation!$C$68,5,IF(OR(B2316=1,B2316=2,B2316=3,B2316=4,B2316=5),B2316,"")))))))</f>
        <v/>
      </c>
      <c r="E2316" s="11" t="str">
        <f>(IF(C2316=Localisation!$C$70,1,IF(C2316=Localisation!$C$71,2,IF(C2316=Localisation!$C$72,3,IF(C2316=Localisation!$C$73,4,IF(C2316=Localisation!$C$74,5,IF(OR(C2316=1,C2316=2,C2316=3,C2316=4,C2316=5),C2316,"")))))))</f>
        <v/>
      </c>
      <c r="F2316" s="55" t="e">
        <f t="shared" si="98"/>
        <v>#VALUE!</v>
      </c>
      <c r="G2316" s="55" t="e">
        <f t="shared" si="99"/>
        <v>#VALUE!</v>
      </c>
    </row>
    <row r="2317" spans="4:7" x14ac:dyDescent="0.3">
      <c r="D2317" s="11" t="str">
        <f>(IF(B2317=Localisation!$C$64,1,IF(B2317=Localisation!$C$65,2,IF(B2317=Localisation!$C$66,3,IF(B2317=Localisation!$C$67,4,IF(B2317=Localisation!$C$68,5,IF(OR(B2317=1,B2317=2,B2317=3,B2317=4,B2317=5),B2317,"")))))))</f>
        <v/>
      </c>
      <c r="E2317" s="11" t="str">
        <f>(IF(C2317=Localisation!$C$70,1,IF(C2317=Localisation!$C$71,2,IF(C2317=Localisation!$C$72,3,IF(C2317=Localisation!$C$73,4,IF(C2317=Localisation!$C$74,5,IF(OR(C2317=1,C2317=2,C2317=3,C2317=4,C2317=5),C2317,"")))))))</f>
        <v/>
      </c>
      <c r="F2317" s="55" t="e">
        <f t="shared" si="98"/>
        <v>#VALUE!</v>
      </c>
      <c r="G2317" s="55" t="e">
        <f t="shared" si="99"/>
        <v>#VALUE!</v>
      </c>
    </row>
    <row r="2318" spans="4:7" x14ac:dyDescent="0.3">
      <c r="D2318" s="11" t="str">
        <f>(IF(B2318=Localisation!$C$64,1,IF(B2318=Localisation!$C$65,2,IF(B2318=Localisation!$C$66,3,IF(B2318=Localisation!$C$67,4,IF(B2318=Localisation!$C$68,5,IF(OR(B2318=1,B2318=2,B2318=3,B2318=4,B2318=5),B2318,"")))))))</f>
        <v/>
      </c>
      <c r="E2318" s="11" t="str">
        <f>(IF(C2318=Localisation!$C$70,1,IF(C2318=Localisation!$C$71,2,IF(C2318=Localisation!$C$72,3,IF(C2318=Localisation!$C$73,4,IF(C2318=Localisation!$C$74,5,IF(OR(C2318=1,C2318=2,C2318=3,C2318=4,C2318=5),C2318,"")))))))</f>
        <v/>
      </c>
      <c r="F2318" s="55" t="e">
        <f t="shared" si="98"/>
        <v>#VALUE!</v>
      </c>
      <c r="G2318" s="55" t="e">
        <f t="shared" si="99"/>
        <v>#VALUE!</v>
      </c>
    </row>
    <row r="2319" spans="4:7" x14ac:dyDescent="0.3">
      <c r="D2319" s="11" t="str">
        <f>(IF(B2319=Localisation!$C$64,1,IF(B2319=Localisation!$C$65,2,IF(B2319=Localisation!$C$66,3,IF(B2319=Localisation!$C$67,4,IF(B2319=Localisation!$C$68,5,IF(OR(B2319=1,B2319=2,B2319=3,B2319=4,B2319=5),B2319,"")))))))</f>
        <v/>
      </c>
      <c r="E2319" s="11" t="str">
        <f>(IF(C2319=Localisation!$C$70,1,IF(C2319=Localisation!$C$71,2,IF(C2319=Localisation!$C$72,3,IF(C2319=Localisation!$C$73,4,IF(C2319=Localisation!$C$74,5,IF(OR(C2319=1,C2319=2,C2319=3,C2319=4,C2319=5),C2319,"")))))))</f>
        <v/>
      </c>
      <c r="F2319" s="55" t="e">
        <f t="shared" si="98"/>
        <v>#VALUE!</v>
      </c>
      <c r="G2319" s="55" t="e">
        <f t="shared" si="99"/>
        <v>#VALUE!</v>
      </c>
    </row>
    <row r="2320" spans="4:7" x14ac:dyDescent="0.3">
      <c r="D2320" s="11" t="str">
        <f>(IF(B2320=Localisation!$C$64,1,IF(B2320=Localisation!$C$65,2,IF(B2320=Localisation!$C$66,3,IF(B2320=Localisation!$C$67,4,IF(B2320=Localisation!$C$68,5,IF(OR(B2320=1,B2320=2,B2320=3,B2320=4,B2320=5),B2320,"")))))))</f>
        <v/>
      </c>
      <c r="E2320" s="11" t="str">
        <f>(IF(C2320=Localisation!$C$70,1,IF(C2320=Localisation!$C$71,2,IF(C2320=Localisation!$C$72,3,IF(C2320=Localisation!$C$73,4,IF(C2320=Localisation!$C$74,5,IF(OR(C2320=1,C2320=2,C2320=3,C2320=4,C2320=5),C2320,"")))))))</f>
        <v/>
      </c>
      <c r="F2320" s="55" t="e">
        <f t="shared" si="98"/>
        <v>#VALUE!</v>
      </c>
      <c r="G2320" s="55" t="e">
        <f t="shared" si="99"/>
        <v>#VALUE!</v>
      </c>
    </row>
    <row r="2321" spans="4:7" x14ac:dyDescent="0.3">
      <c r="D2321" s="11" t="str">
        <f>(IF(B2321=Localisation!$C$64,1,IF(B2321=Localisation!$C$65,2,IF(B2321=Localisation!$C$66,3,IF(B2321=Localisation!$C$67,4,IF(B2321=Localisation!$C$68,5,IF(OR(B2321=1,B2321=2,B2321=3,B2321=4,B2321=5),B2321,"")))))))</f>
        <v/>
      </c>
      <c r="E2321" s="11" t="str">
        <f>(IF(C2321=Localisation!$C$70,1,IF(C2321=Localisation!$C$71,2,IF(C2321=Localisation!$C$72,3,IF(C2321=Localisation!$C$73,4,IF(C2321=Localisation!$C$74,5,IF(OR(C2321=1,C2321=2,C2321=3,C2321=4,C2321=5),C2321,"")))))))</f>
        <v/>
      </c>
      <c r="F2321" s="55" t="e">
        <f t="shared" si="98"/>
        <v>#VALUE!</v>
      </c>
      <c r="G2321" s="55" t="e">
        <f t="shared" si="99"/>
        <v>#VALUE!</v>
      </c>
    </row>
    <row r="2322" spans="4:7" x14ac:dyDescent="0.3">
      <c r="D2322" s="11" t="str">
        <f>(IF(B2322=Localisation!$C$64,1,IF(B2322=Localisation!$C$65,2,IF(B2322=Localisation!$C$66,3,IF(B2322=Localisation!$C$67,4,IF(B2322=Localisation!$C$68,5,IF(OR(B2322=1,B2322=2,B2322=3,B2322=4,B2322=5),B2322,"")))))))</f>
        <v/>
      </c>
      <c r="E2322" s="11" t="str">
        <f>(IF(C2322=Localisation!$C$70,1,IF(C2322=Localisation!$C$71,2,IF(C2322=Localisation!$C$72,3,IF(C2322=Localisation!$C$73,4,IF(C2322=Localisation!$C$74,5,IF(OR(C2322=1,C2322=2,C2322=3,C2322=4,C2322=5),C2322,"")))))))</f>
        <v/>
      </c>
      <c r="F2322" s="55" t="e">
        <f t="shared" si="98"/>
        <v>#VALUE!</v>
      </c>
      <c r="G2322" s="55" t="e">
        <f t="shared" si="99"/>
        <v>#VALUE!</v>
      </c>
    </row>
    <row r="2323" spans="4:7" x14ac:dyDescent="0.3">
      <c r="D2323" s="11" t="str">
        <f>(IF(B2323=Localisation!$C$64,1,IF(B2323=Localisation!$C$65,2,IF(B2323=Localisation!$C$66,3,IF(B2323=Localisation!$C$67,4,IF(B2323=Localisation!$C$68,5,IF(OR(B2323=1,B2323=2,B2323=3,B2323=4,B2323=5),B2323,"")))))))</f>
        <v/>
      </c>
      <c r="E2323" s="11" t="str">
        <f>(IF(C2323=Localisation!$C$70,1,IF(C2323=Localisation!$C$71,2,IF(C2323=Localisation!$C$72,3,IF(C2323=Localisation!$C$73,4,IF(C2323=Localisation!$C$74,5,IF(OR(C2323=1,C2323=2,C2323=3,C2323=4,C2323=5),C2323,"")))))))</f>
        <v/>
      </c>
      <c r="F2323" s="55" t="e">
        <f t="shared" si="98"/>
        <v>#VALUE!</v>
      </c>
      <c r="G2323" s="55" t="e">
        <f t="shared" si="99"/>
        <v>#VALUE!</v>
      </c>
    </row>
    <row r="2324" spans="4:7" x14ac:dyDescent="0.3">
      <c r="D2324" s="11" t="str">
        <f>(IF(B2324=Localisation!$C$64,1,IF(B2324=Localisation!$C$65,2,IF(B2324=Localisation!$C$66,3,IF(B2324=Localisation!$C$67,4,IF(B2324=Localisation!$C$68,5,IF(OR(B2324=1,B2324=2,B2324=3,B2324=4,B2324=5),B2324,"")))))))</f>
        <v/>
      </c>
      <c r="E2324" s="11" t="str">
        <f>(IF(C2324=Localisation!$C$70,1,IF(C2324=Localisation!$C$71,2,IF(C2324=Localisation!$C$72,3,IF(C2324=Localisation!$C$73,4,IF(C2324=Localisation!$C$74,5,IF(OR(C2324=1,C2324=2,C2324=3,C2324=4,C2324=5),C2324,"")))))))</f>
        <v/>
      </c>
      <c r="F2324" s="55" t="e">
        <f t="shared" si="98"/>
        <v>#VALUE!</v>
      </c>
      <c r="G2324" s="55" t="e">
        <f t="shared" si="99"/>
        <v>#VALUE!</v>
      </c>
    </row>
    <row r="2325" spans="4:7" x14ac:dyDescent="0.3">
      <c r="D2325" s="11" t="str">
        <f>(IF(B2325=Localisation!$C$64,1,IF(B2325=Localisation!$C$65,2,IF(B2325=Localisation!$C$66,3,IF(B2325=Localisation!$C$67,4,IF(B2325=Localisation!$C$68,5,IF(OR(B2325=1,B2325=2,B2325=3,B2325=4,B2325=5),B2325,"")))))))</f>
        <v/>
      </c>
      <c r="E2325" s="11" t="str">
        <f>(IF(C2325=Localisation!$C$70,1,IF(C2325=Localisation!$C$71,2,IF(C2325=Localisation!$C$72,3,IF(C2325=Localisation!$C$73,4,IF(C2325=Localisation!$C$74,5,IF(OR(C2325=1,C2325=2,C2325=3,C2325=4,C2325=5),C2325,"")))))))</f>
        <v/>
      </c>
      <c r="F2325" s="55" t="e">
        <f t="shared" si="98"/>
        <v>#VALUE!</v>
      </c>
      <c r="G2325" s="55" t="e">
        <f t="shared" si="99"/>
        <v>#VALUE!</v>
      </c>
    </row>
    <row r="2326" spans="4:7" x14ac:dyDescent="0.3">
      <c r="D2326" s="11" t="str">
        <f>(IF(B2326=Localisation!$C$64,1,IF(B2326=Localisation!$C$65,2,IF(B2326=Localisation!$C$66,3,IF(B2326=Localisation!$C$67,4,IF(B2326=Localisation!$C$68,5,IF(OR(B2326=1,B2326=2,B2326=3,B2326=4,B2326=5),B2326,"")))))))</f>
        <v/>
      </c>
      <c r="E2326" s="11" t="str">
        <f>(IF(C2326=Localisation!$C$70,1,IF(C2326=Localisation!$C$71,2,IF(C2326=Localisation!$C$72,3,IF(C2326=Localisation!$C$73,4,IF(C2326=Localisation!$C$74,5,IF(OR(C2326=1,C2326=2,C2326=3,C2326=4,C2326=5),C2326,"")))))))</f>
        <v/>
      </c>
      <c r="F2326" s="55" t="e">
        <f t="shared" si="98"/>
        <v>#VALUE!</v>
      </c>
      <c r="G2326" s="55" t="e">
        <f t="shared" si="99"/>
        <v>#VALUE!</v>
      </c>
    </row>
    <row r="2327" spans="4:7" x14ac:dyDescent="0.3">
      <c r="D2327" s="11" t="str">
        <f>(IF(B2327=Localisation!$C$64,1,IF(B2327=Localisation!$C$65,2,IF(B2327=Localisation!$C$66,3,IF(B2327=Localisation!$C$67,4,IF(B2327=Localisation!$C$68,5,IF(OR(B2327=1,B2327=2,B2327=3,B2327=4,B2327=5),B2327,"")))))))</f>
        <v/>
      </c>
      <c r="E2327" s="11" t="str">
        <f>(IF(C2327=Localisation!$C$70,1,IF(C2327=Localisation!$C$71,2,IF(C2327=Localisation!$C$72,3,IF(C2327=Localisation!$C$73,4,IF(C2327=Localisation!$C$74,5,IF(OR(C2327=1,C2327=2,C2327=3,C2327=4,C2327=5),C2327,"")))))))</f>
        <v/>
      </c>
      <c r="F2327" s="55" t="e">
        <f t="shared" si="98"/>
        <v>#VALUE!</v>
      </c>
      <c r="G2327" s="55" t="e">
        <f t="shared" si="99"/>
        <v>#VALUE!</v>
      </c>
    </row>
    <row r="2328" spans="4:7" x14ac:dyDescent="0.3">
      <c r="D2328" s="11" t="str">
        <f>(IF(B2328=Localisation!$C$64,1,IF(B2328=Localisation!$C$65,2,IF(B2328=Localisation!$C$66,3,IF(B2328=Localisation!$C$67,4,IF(B2328=Localisation!$C$68,5,IF(OR(B2328=1,B2328=2,B2328=3,B2328=4,B2328=5),B2328,"")))))))</f>
        <v/>
      </c>
      <c r="E2328" s="11" t="str">
        <f>(IF(C2328=Localisation!$C$70,1,IF(C2328=Localisation!$C$71,2,IF(C2328=Localisation!$C$72,3,IF(C2328=Localisation!$C$73,4,IF(C2328=Localisation!$C$74,5,IF(OR(C2328=1,C2328=2,C2328=3,C2328=4,C2328=5),C2328,"")))))))</f>
        <v/>
      </c>
      <c r="F2328" s="55" t="e">
        <f t="shared" si="98"/>
        <v>#VALUE!</v>
      </c>
      <c r="G2328" s="55" t="e">
        <f t="shared" si="99"/>
        <v>#VALUE!</v>
      </c>
    </row>
    <row r="2329" spans="4:7" x14ac:dyDescent="0.3">
      <c r="D2329" s="11" t="str">
        <f>(IF(B2329=Localisation!$C$64,1,IF(B2329=Localisation!$C$65,2,IF(B2329=Localisation!$C$66,3,IF(B2329=Localisation!$C$67,4,IF(B2329=Localisation!$C$68,5,IF(OR(B2329=1,B2329=2,B2329=3,B2329=4,B2329=5),B2329,"")))))))</f>
        <v/>
      </c>
      <c r="E2329" s="11" t="str">
        <f>(IF(C2329=Localisation!$C$70,1,IF(C2329=Localisation!$C$71,2,IF(C2329=Localisation!$C$72,3,IF(C2329=Localisation!$C$73,4,IF(C2329=Localisation!$C$74,5,IF(OR(C2329=1,C2329=2,C2329=3,C2329=4,C2329=5),C2329,"")))))))</f>
        <v/>
      </c>
      <c r="F2329" s="55" t="e">
        <f t="shared" si="98"/>
        <v>#VALUE!</v>
      </c>
      <c r="G2329" s="55" t="e">
        <f t="shared" si="99"/>
        <v>#VALUE!</v>
      </c>
    </row>
    <row r="2330" spans="4:7" x14ac:dyDescent="0.3">
      <c r="D2330" s="11" t="str">
        <f>(IF(B2330=Localisation!$C$64,1,IF(B2330=Localisation!$C$65,2,IF(B2330=Localisation!$C$66,3,IF(B2330=Localisation!$C$67,4,IF(B2330=Localisation!$C$68,5,IF(OR(B2330=1,B2330=2,B2330=3,B2330=4,B2330=5),B2330,"")))))))</f>
        <v/>
      </c>
      <c r="E2330" s="11" t="str">
        <f>(IF(C2330=Localisation!$C$70,1,IF(C2330=Localisation!$C$71,2,IF(C2330=Localisation!$C$72,3,IF(C2330=Localisation!$C$73,4,IF(C2330=Localisation!$C$74,5,IF(OR(C2330=1,C2330=2,C2330=3,C2330=4,C2330=5),C2330,"")))))))</f>
        <v/>
      </c>
      <c r="F2330" s="55" t="e">
        <f t="shared" si="98"/>
        <v>#VALUE!</v>
      </c>
      <c r="G2330" s="55" t="e">
        <f t="shared" si="99"/>
        <v>#VALUE!</v>
      </c>
    </row>
    <row r="2331" spans="4:7" x14ac:dyDescent="0.3">
      <c r="D2331" s="11" t="str">
        <f>(IF(B2331=Localisation!$C$64,1,IF(B2331=Localisation!$C$65,2,IF(B2331=Localisation!$C$66,3,IF(B2331=Localisation!$C$67,4,IF(B2331=Localisation!$C$68,5,IF(OR(B2331=1,B2331=2,B2331=3,B2331=4,B2331=5),B2331,"")))))))</f>
        <v/>
      </c>
      <c r="E2331" s="11" t="str">
        <f>(IF(C2331=Localisation!$C$70,1,IF(C2331=Localisation!$C$71,2,IF(C2331=Localisation!$C$72,3,IF(C2331=Localisation!$C$73,4,IF(C2331=Localisation!$C$74,5,IF(OR(C2331=1,C2331=2,C2331=3,C2331=4,C2331=5),C2331,"")))))))</f>
        <v/>
      </c>
      <c r="F2331" s="55" t="e">
        <f t="shared" si="98"/>
        <v>#VALUE!</v>
      </c>
      <c r="G2331" s="55" t="e">
        <f t="shared" si="99"/>
        <v>#VALUE!</v>
      </c>
    </row>
    <row r="2332" spans="4:7" x14ac:dyDescent="0.3">
      <c r="D2332" s="11" t="str">
        <f>(IF(B2332=Localisation!$C$64,1,IF(B2332=Localisation!$C$65,2,IF(B2332=Localisation!$C$66,3,IF(B2332=Localisation!$C$67,4,IF(B2332=Localisation!$C$68,5,IF(OR(B2332=1,B2332=2,B2332=3,B2332=4,B2332=5),B2332,"")))))))</f>
        <v/>
      </c>
      <c r="E2332" s="11" t="str">
        <f>(IF(C2332=Localisation!$C$70,1,IF(C2332=Localisation!$C$71,2,IF(C2332=Localisation!$C$72,3,IF(C2332=Localisation!$C$73,4,IF(C2332=Localisation!$C$74,5,IF(OR(C2332=1,C2332=2,C2332=3,C2332=4,C2332=5),C2332,"")))))))</f>
        <v/>
      </c>
      <c r="F2332" s="55" t="e">
        <f t="shared" si="98"/>
        <v>#VALUE!</v>
      </c>
      <c r="G2332" s="55" t="e">
        <f t="shared" si="99"/>
        <v>#VALUE!</v>
      </c>
    </row>
    <row r="2333" spans="4:7" x14ac:dyDescent="0.3">
      <c r="D2333" s="11" t="str">
        <f>(IF(B2333=Localisation!$C$64,1,IF(B2333=Localisation!$C$65,2,IF(B2333=Localisation!$C$66,3,IF(B2333=Localisation!$C$67,4,IF(B2333=Localisation!$C$68,5,IF(OR(B2333=1,B2333=2,B2333=3,B2333=4,B2333=5),B2333,"")))))))</f>
        <v/>
      </c>
      <c r="E2333" s="11" t="str">
        <f>(IF(C2333=Localisation!$C$70,1,IF(C2333=Localisation!$C$71,2,IF(C2333=Localisation!$C$72,3,IF(C2333=Localisation!$C$73,4,IF(C2333=Localisation!$C$74,5,IF(OR(C2333=1,C2333=2,C2333=3,C2333=4,C2333=5),C2333,"")))))))</f>
        <v/>
      </c>
      <c r="F2333" s="55" t="e">
        <f t="shared" si="98"/>
        <v>#VALUE!</v>
      </c>
      <c r="G2333" s="55" t="e">
        <f t="shared" si="99"/>
        <v>#VALUE!</v>
      </c>
    </row>
    <row r="2334" spans="4:7" x14ac:dyDescent="0.3">
      <c r="D2334" s="11" t="str">
        <f>(IF(B2334=Localisation!$C$64,1,IF(B2334=Localisation!$C$65,2,IF(B2334=Localisation!$C$66,3,IF(B2334=Localisation!$C$67,4,IF(B2334=Localisation!$C$68,5,IF(OR(B2334=1,B2334=2,B2334=3,B2334=4,B2334=5),B2334,"")))))))</f>
        <v/>
      </c>
      <c r="E2334" s="11" t="str">
        <f>(IF(C2334=Localisation!$C$70,1,IF(C2334=Localisation!$C$71,2,IF(C2334=Localisation!$C$72,3,IF(C2334=Localisation!$C$73,4,IF(C2334=Localisation!$C$74,5,IF(OR(C2334=1,C2334=2,C2334=3,C2334=4,C2334=5),C2334,"")))))))</f>
        <v/>
      </c>
      <c r="F2334" s="55" t="e">
        <f t="shared" si="98"/>
        <v>#VALUE!</v>
      </c>
      <c r="G2334" s="55" t="e">
        <f t="shared" si="99"/>
        <v>#VALUE!</v>
      </c>
    </row>
    <row r="2335" spans="4:7" x14ac:dyDescent="0.3">
      <c r="D2335" s="11" t="str">
        <f>(IF(B2335=Localisation!$C$64,1,IF(B2335=Localisation!$C$65,2,IF(B2335=Localisation!$C$66,3,IF(B2335=Localisation!$C$67,4,IF(B2335=Localisation!$C$68,5,IF(OR(B2335=1,B2335=2,B2335=3,B2335=4,B2335=5),B2335,"")))))))</f>
        <v/>
      </c>
      <c r="E2335" s="11" t="str">
        <f>(IF(C2335=Localisation!$C$70,1,IF(C2335=Localisation!$C$71,2,IF(C2335=Localisation!$C$72,3,IF(C2335=Localisation!$C$73,4,IF(C2335=Localisation!$C$74,5,IF(OR(C2335=1,C2335=2,C2335=3,C2335=4,C2335=5),C2335,"")))))))</f>
        <v/>
      </c>
      <c r="F2335" s="55" t="e">
        <f t="shared" si="98"/>
        <v>#VALUE!</v>
      </c>
      <c r="G2335" s="55" t="e">
        <f t="shared" si="99"/>
        <v>#VALUE!</v>
      </c>
    </row>
    <row r="2336" spans="4:7" x14ac:dyDescent="0.3">
      <c r="D2336" s="11" t="str">
        <f>(IF(B2336=Localisation!$C$64,1,IF(B2336=Localisation!$C$65,2,IF(B2336=Localisation!$C$66,3,IF(B2336=Localisation!$C$67,4,IF(B2336=Localisation!$C$68,5,IF(OR(B2336=1,B2336=2,B2336=3,B2336=4,B2336=5),B2336,"")))))))</f>
        <v/>
      </c>
      <c r="E2336" s="11" t="str">
        <f>(IF(C2336=Localisation!$C$70,1,IF(C2336=Localisation!$C$71,2,IF(C2336=Localisation!$C$72,3,IF(C2336=Localisation!$C$73,4,IF(C2336=Localisation!$C$74,5,IF(OR(C2336=1,C2336=2,C2336=3,C2336=4,C2336=5),C2336,"")))))))</f>
        <v/>
      </c>
      <c r="F2336" s="55" t="e">
        <f t="shared" si="98"/>
        <v>#VALUE!</v>
      </c>
      <c r="G2336" s="55" t="e">
        <f t="shared" si="99"/>
        <v>#VALUE!</v>
      </c>
    </row>
    <row r="2337" spans="4:7" x14ac:dyDescent="0.3">
      <c r="D2337" s="11" t="str">
        <f>(IF(B2337=Localisation!$C$64,1,IF(B2337=Localisation!$C$65,2,IF(B2337=Localisation!$C$66,3,IF(B2337=Localisation!$C$67,4,IF(B2337=Localisation!$C$68,5,IF(OR(B2337=1,B2337=2,B2337=3,B2337=4,B2337=5),B2337,"")))))))</f>
        <v/>
      </c>
      <c r="E2337" s="11" t="str">
        <f>(IF(C2337=Localisation!$C$70,1,IF(C2337=Localisation!$C$71,2,IF(C2337=Localisation!$C$72,3,IF(C2337=Localisation!$C$73,4,IF(C2337=Localisation!$C$74,5,IF(OR(C2337=1,C2337=2,C2337=3,C2337=4,C2337=5),C2337,"")))))))</f>
        <v/>
      </c>
      <c r="F2337" s="55" t="e">
        <f t="shared" si="98"/>
        <v>#VALUE!</v>
      </c>
      <c r="G2337" s="55" t="e">
        <f t="shared" si="99"/>
        <v>#VALUE!</v>
      </c>
    </row>
    <row r="2338" spans="4:7" x14ac:dyDescent="0.3">
      <c r="D2338" s="11" t="str">
        <f>(IF(B2338=Localisation!$C$64,1,IF(B2338=Localisation!$C$65,2,IF(B2338=Localisation!$C$66,3,IF(B2338=Localisation!$C$67,4,IF(B2338=Localisation!$C$68,5,IF(OR(B2338=1,B2338=2,B2338=3,B2338=4,B2338=5),B2338,"")))))))</f>
        <v/>
      </c>
      <c r="E2338" s="11" t="str">
        <f>(IF(C2338=Localisation!$C$70,1,IF(C2338=Localisation!$C$71,2,IF(C2338=Localisation!$C$72,3,IF(C2338=Localisation!$C$73,4,IF(C2338=Localisation!$C$74,5,IF(OR(C2338=1,C2338=2,C2338=3,C2338=4,C2338=5),C2338,"")))))))</f>
        <v/>
      </c>
      <c r="F2338" s="55" t="e">
        <f t="shared" ref="F2338:F2401" si="100">(((D2338+E2338)-2)/8)</f>
        <v>#VALUE!</v>
      </c>
      <c r="G2338" s="55" t="e">
        <f t="shared" ref="G2338:G2401" si="101">(0.65*(((D2338+E2338-2)*100)/8)+22.9)/100</f>
        <v>#VALUE!</v>
      </c>
    </row>
    <row r="2339" spans="4:7" x14ac:dyDescent="0.3">
      <c r="D2339" s="11" t="str">
        <f>(IF(B2339=Localisation!$C$64,1,IF(B2339=Localisation!$C$65,2,IF(B2339=Localisation!$C$66,3,IF(B2339=Localisation!$C$67,4,IF(B2339=Localisation!$C$68,5,IF(OR(B2339=1,B2339=2,B2339=3,B2339=4,B2339=5),B2339,"")))))))</f>
        <v/>
      </c>
      <c r="E2339" s="11" t="str">
        <f>(IF(C2339=Localisation!$C$70,1,IF(C2339=Localisation!$C$71,2,IF(C2339=Localisation!$C$72,3,IF(C2339=Localisation!$C$73,4,IF(C2339=Localisation!$C$74,5,IF(OR(C2339=1,C2339=2,C2339=3,C2339=4,C2339=5),C2339,"")))))))</f>
        <v/>
      </c>
      <c r="F2339" s="55" t="e">
        <f t="shared" si="100"/>
        <v>#VALUE!</v>
      </c>
      <c r="G2339" s="55" t="e">
        <f t="shared" si="101"/>
        <v>#VALUE!</v>
      </c>
    </row>
    <row r="2340" spans="4:7" x14ac:dyDescent="0.3">
      <c r="D2340" s="11" t="str">
        <f>(IF(B2340=Localisation!$C$64,1,IF(B2340=Localisation!$C$65,2,IF(B2340=Localisation!$C$66,3,IF(B2340=Localisation!$C$67,4,IF(B2340=Localisation!$C$68,5,IF(OR(B2340=1,B2340=2,B2340=3,B2340=4,B2340=5),B2340,"")))))))</f>
        <v/>
      </c>
      <c r="E2340" s="11" t="str">
        <f>(IF(C2340=Localisation!$C$70,1,IF(C2340=Localisation!$C$71,2,IF(C2340=Localisation!$C$72,3,IF(C2340=Localisation!$C$73,4,IF(C2340=Localisation!$C$74,5,IF(OR(C2340=1,C2340=2,C2340=3,C2340=4,C2340=5),C2340,"")))))))</f>
        <v/>
      </c>
      <c r="F2340" s="55" t="e">
        <f t="shared" si="100"/>
        <v>#VALUE!</v>
      </c>
      <c r="G2340" s="55" t="e">
        <f t="shared" si="101"/>
        <v>#VALUE!</v>
      </c>
    </row>
    <row r="2341" spans="4:7" x14ac:dyDescent="0.3">
      <c r="D2341" s="11" t="str">
        <f>(IF(B2341=Localisation!$C$64,1,IF(B2341=Localisation!$C$65,2,IF(B2341=Localisation!$C$66,3,IF(B2341=Localisation!$C$67,4,IF(B2341=Localisation!$C$68,5,IF(OR(B2341=1,B2341=2,B2341=3,B2341=4,B2341=5),B2341,"")))))))</f>
        <v/>
      </c>
      <c r="E2341" s="11" t="str">
        <f>(IF(C2341=Localisation!$C$70,1,IF(C2341=Localisation!$C$71,2,IF(C2341=Localisation!$C$72,3,IF(C2341=Localisation!$C$73,4,IF(C2341=Localisation!$C$74,5,IF(OR(C2341=1,C2341=2,C2341=3,C2341=4,C2341=5),C2341,"")))))))</f>
        <v/>
      </c>
      <c r="F2341" s="55" t="e">
        <f t="shared" si="100"/>
        <v>#VALUE!</v>
      </c>
      <c r="G2341" s="55" t="e">
        <f t="shared" si="101"/>
        <v>#VALUE!</v>
      </c>
    </row>
    <row r="2342" spans="4:7" x14ac:dyDescent="0.3">
      <c r="D2342" s="11" t="str">
        <f>(IF(B2342=Localisation!$C$64,1,IF(B2342=Localisation!$C$65,2,IF(B2342=Localisation!$C$66,3,IF(B2342=Localisation!$C$67,4,IF(B2342=Localisation!$C$68,5,IF(OR(B2342=1,B2342=2,B2342=3,B2342=4,B2342=5),B2342,"")))))))</f>
        <v/>
      </c>
      <c r="E2342" s="11" t="str">
        <f>(IF(C2342=Localisation!$C$70,1,IF(C2342=Localisation!$C$71,2,IF(C2342=Localisation!$C$72,3,IF(C2342=Localisation!$C$73,4,IF(C2342=Localisation!$C$74,5,IF(OR(C2342=1,C2342=2,C2342=3,C2342=4,C2342=5),C2342,"")))))))</f>
        <v/>
      </c>
      <c r="F2342" s="55" t="e">
        <f t="shared" si="100"/>
        <v>#VALUE!</v>
      </c>
      <c r="G2342" s="55" t="e">
        <f t="shared" si="101"/>
        <v>#VALUE!</v>
      </c>
    </row>
    <row r="2343" spans="4:7" x14ac:dyDescent="0.3">
      <c r="D2343" s="11" t="str">
        <f>(IF(B2343=Localisation!$C$64,1,IF(B2343=Localisation!$C$65,2,IF(B2343=Localisation!$C$66,3,IF(B2343=Localisation!$C$67,4,IF(B2343=Localisation!$C$68,5,IF(OR(B2343=1,B2343=2,B2343=3,B2343=4,B2343=5),B2343,"")))))))</f>
        <v/>
      </c>
      <c r="E2343" s="11" t="str">
        <f>(IF(C2343=Localisation!$C$70,1,IF(C2343=Localisation!$C$71,2,IF(C2343=Localisation!$C$72,3,IF(C2343=Localisation!$C$73,4,IF(C2343=Localisation!$C$74,5,IF(OR(C2343=1,C2343=2,C2343=3,C2343=4,C2343=5),C2343,"")))))))</f>
        <v/>
      </c>
      <c r="F2343" s="55" t="e">
        <f t="shared" si="100"/>
        <v>#VALUE!</v>
      </c>
      <c r="G2343" s="55" t="e">
        <f t="shared" si="101"/>
        <v>#VALUE!</v>
      </c>
    </row>
    <row r="2344" spans="4:7" x14ac:dyDescent="0.3">
      <c r="D2344" s="11" t="str">
        <f>(IF(B2344=Localisation!$C$64,1,IF(B2344=Localisation!$C$65,2,IF(B2344=Localisation!$C$66,3,IF(B2344=Localisation!$C$67,4,IF(B2344=Localisation!$C$68,5,IF(OR(B2344=1,B2344=2,B2344=3,B2344=4,B2344=5),B2344,"")))))))</f>
        <v/>
      </c>
      <c r="E2344" s="11" t="str">
        <f>(IF(C2344=Localisation!$C$70,1,IF(C2344=Localisation!$C$71,2,IF(C2344=Localisation!$C$72,3,IF(C2344=Localisation!$C$73,4,IF(C2344=Localisation!$C$74,5,IF(OR(C2344=1,C2344=2,C2344=3,C2344=4,C2344=5),C2344,"")))))))</f>
        <v/>
      </c>
      <c r="F2344" s="55" t="e">
        <f t="shared" si="100"/>
        <v>#VALUE!</v>
      </c>
      <c r="G2344" s="55" t="e">
        <f t="shared" si="101"/>
        <v>#VALUE!</v>
      </c>
    </row>
    <row r="2345" spans="4:7" x14ac:dyDescent="0.3">
      <c r="D2345" s="11" t="str">
        <f>(IF(B2345=Localisation!$C$64,1,IF(B2345=Localisation!$C$65,2,IF(B2345=Localisation!$C$66,3,IF(B2345=Localisation!$C$67,4,IF(B2345=Localisation!$C$68,5,IF(OR(B2345=1,B2345=2,B2345=3,B2345=4,B2345=5),B2345,"")))))))</f>
        <v/>
      </c>
      <c r="E2345" s="11" t="str">
        <f>(IF(C2345=Localisation!$C$70,1,IF(C2345=Localisation!$C$71,2,IF(C2345=Localisation!$C$72,3,IF(C2345=Localisation!$C$73,4,IF(C2345=Localisation!$C$74,5,IF(OR(C2345=1,C2345=2,C2345=3,C2345=4,C2345=5),C2345,"")))))))</f>
        <v/>
      </c>
      <c r="F2345" s="55" t="e">
        <f t="shared" si="100"/>
        <v>#VALUE!</v>
      </c>
      <c r="G2345" s="55" t="e">
        <f t="shared" si="101"/>
        <v>#VALUE!</v>
      </c>
    </row>
    <row r="2346" spans="4:7" x14ac:dyDescent="0.3">
      <c r="D2346" s="11" t="str">
        <f>(IF(B2346=Localisation!$C$64,1,IF(B2346=Localisation!$C$65,2,IF(B2346=Localisation!$C$66,3,IF(B2346=Localisation!$C$67,4,IF(B2346=Localisation!$C$68,5,IF(OR(B2346=1,B2346=2,B2346=3,B2346=4,B2346=5),B2346,"")))))))</f>
        <v/>
      </c>
      <c r="E2346" s="11" t="str">
        <f>(IF(C2346=Localisation!$C$70,1,IF(C2346=Localisation!$C$71,2,IF(C2346=Localisation!$C$72,3,IF(C2346=Localisation!$C$73,4,IF(C2346=Localisation!$C$74,5,IF(OR(C2346=1,C2346=2,C2346=3,C2346=4,C2346=5),C2346,"")))))))</f>
        <v/>
      </c>
      <c r="F2346" s="55" t="e">
        <f t="shared" si="100"/>
        <v>#VALUE!</v>
      </c>
      <c r="G2346" s="55" t="e">
        <f t="shared" si="101"/>
        <v>#VALUE!</v>
      </c>
    </row>
    <row r="2347" spans="4:7" x14ac:dyDescent="0.3">
      <c r="D2347" s="11" t="str">
        <f>(IF(B2347=Localisation!$C$64,1,IF(B2347=Localisation!$C$65,2,IF(B2347=Localisation!$C$66,3,IF(B2347=Localisation!$C$67,4,IF(B2347=Localisation!$C$68,5,IF(OR(B2347=1,B2347=2,B2347=3,B2347=4,B2347=5),B2347,"")))))))</f>
        <v/>
      </c>
      <c r="E2347" s="11" t="str">
        <f>(IF(C2347=Localisation!$C$70,1,IF(C2347=Localisation!$C$71,2,IF(C2347=Localisation!$C$72,3,IF(C2347=Localisation!$C$73,4,IF(C2347=Localisation!$C$74,5,IF(OR(C2347=1,C2347=2,C2347=3,C2347=4,C2347=5),C2347,"")))))))</f>
        <v/>
      </c>
      <c r="F2347" s="55" t="e">
        <f t="shared" si="100"/>
        <v>#VALUE!</v>
      </c>
      <c r="G2347" s="55" t="e">
        <f t="shared" si="101"/>
        <v>#VALUE!</v>
      </c>
    </row>
    <row r="2348" spans="4:7" x14ac:dyDescent="0.3">
      <c r="D2348" s="11" t="str">
        <f>(IF(B2348=Localisation!$C$64,1,IF(B2348=Localisation!$C$65,2,IF(B2348=Localisation!$C$66,3,IF(B2348=Localisation!$C$67,4,IF(B2348=Localisation!$C$68,5,IF(OR(B2348=1,B2348=2,B2348=3,B2348=4,B2348=5),B2348,"")))))))</f>
        <v/>
      </c>
      <c r="E2348" s="11" t="str">
        <f>(IF(C2348=Localisation!$C$70,1,IF(C2348=Localisation!$C$71,2,IF(C2348=Localisation!$C$72,3,IF(C2348=Localisation!$C$73,4,IF(C2348=Localisation!$C$74,5,IF(OR(C2348=1,C2348=2,C2348=3,C2348=4,C2348=5),C2348,"")))))))</f>
        <v/>
      </c>
      <c r="F2348" s="55" t="e">
        <f t="shared" si="100"/>
        <v>#VALUE!</v>
      </c>
      <c r="G2348" s="55" t="e">
        <f t="shared" si="101"/>
        <v>#VALUE!</v>
      </c>
    </row>
    <row r="2349" spans="4:7" x14ac:dyDescent="0.3">
      <c r="D2349" s="11" t="str">
        <f>(IF(B2349=Localisation!$C$64,1,IF(B2349=Localisation!$C$65,2,IF(B2349=Localisation!$C$66,3,IF(B2349=Localisation!$C$67,4,IF(B2349=Localisation!$C$68,5,IF(OR(B2349=1,B2349=2,B2349=3,B2349=4,B2349=5),B2349,"")))))))</f>
        <v/>
      </c>
      <c r="E2349" s="11" t="str">
        <f>(IF(C2349=Localisation!$C$70,1,IF(C2349=Localisation!$C$71,2,IF(C2349=Localisation!$C$72,3,IF(C2349=Localisation!$C$73,4,IF(C2349=Localisation!$C$74,5,IF(OR(C2349=1,C2349=2,C2349=3,C2349=4,C2349=5),C2349,"")))))))</f>
        <v/>
      </c>
      <c r="F2349" s="55" t="e">
        <f t="shared" si="100"/>
        <v>#VALUE!</v>
      </c>
      <c r="G2349" s="55" t="e">
        <f t="shared" si="101"/>
        <v>#VALUE!</v>
      </c>
    </row>
    <row r="2350" spans="4:7" x14ac:dyDescent="0.3">
      <c r="D2350" s="11" t="str">
        <f>(IF(B2350=Localisation!$C$64,1,IF(B2350=Localisation!$C$65,2,IF(B2350=Localisation!$C$66,3,IF(B2350=Localisation!$C$67,4,IF(B2350=Localisation!$C$68,5,IF(OR(B2350=1,B2350=2,B2350=3,B2350=4,B2350=5),B2350,"")))))))</f>
        <v/>
      </c>
      <c r="E2350" s="11" t="str">
        <f>(IF(C2350=Localisation!$C$70,1,IF(C2350=Localisation!$C$71,2,IF(C2350=Localisation!$C$72,3,IF(C2350=Localisation!$C$73,4,IF(C2350=Localisation!$C$74,5,IF(OR(C2350=1,C2350=2,C2350=3,C2350=4,C2350=5),C2350,"")))))))</f>
        <v/>
      </c>
      <c r="F2350" s="55" t="e">
        <f t="shared" si="100"/>
        <v>#VALUE!</v>
      </c>
      <c r="G2350" s="55" t="e">
        <f t="shared" si="101"/>
        <v>#VALUE!</v>
      </c>
    </row>
    <row r="2351" spans="4:7" x14ac:dyDescent="0.3">
      <c r="D2351" s="11" t="str">
        <f>(IF(B2351=Localisation!$C$64,1,IF(B2351=Localisation!$C$65,2,IF(B2351=Localisation!$C$66,3,IF(B2351=Localisation!$C$67,4,IF(B2351=Localisation!$C$68,5,IF(OR(B2351=1,B2351=2,B2351=3,B2351=4,B2351=5),B2351,"")))))))</f>
        <v/>
      </c>
      <c r="E2351" s="11" t="str">
        <f>(IF(C2351=Localisation!$C$70,1,IF(C2351=Localisation!$C$71,2,IF(C2351=Localisation!$C$72,3,IF(C2351=Localisation!$C$73,4,IF(C2351=Localisation!$C$74,5,IF(OR(C2351=1,C2351=2,C2351=3,C2351=4,C2351=5),C2351,"")))))))</f>
        <v/>
      </c>
      <c r="F2351" s="55" t="e">
        <f t="shared" si="100"/>
        <v>#VALUE!</v>
      </c>
      <c r="G2351" s="55" t="e">
        <f t="shared" si="101"/>
        <v>#VALUE!</v>
      </c>
    </row>
    <row r="2352" spans="4:7" x14ac:dyDescent="0.3">
      <c r="D2352" s="11" t="str">
        <f>(IF(B2352=Localisation!$C$64,1,IF(B2352=Localisation!$C$65,2,IF(B2352=Localisation!$C$66,3,IF(B2352=Localisation!$C$67,4,IF(B2352=Localisation!$C$68,5,IF(OR(B2352=1,B2352=2,B2352=3,B2352=4,B2352=5),B2352,"")))))))</f>
        <v/>
      </c>
      <c r="E2352" s="11" t="str">
        <f>(IF(C2352=Localisation!$C$70,1,IF(C2352=Localisation!$C$71,2,IF(C2352=Localisation!$C$72,3,IF(C2352=Localisation!$C$73,4,IF(C2352=Localisation!$C$74,5,IF(OR(C2352=1,C2352=2,C2352=3,C2352=4,C2352=5),C2352,"")))))))</f>
        <v/>
      </c>
      <c r="F2352" s="55" t="e">
        <f t="shared" si="100"/>
        <v>#VALUE!</v>
      </c>
      <c r="G2352" s="55" t="e">
        <f t="shared" si="101"/>
        <v>#VALUE!</v>
      </c>
    </row>
    <row r="2353" spans="4:7" x14ac:dyDescent="0.3">
      <c r="D2353" s="11" t="str">
        <f>(IF(B2353=Localisation!$C$64,1,IF(B2353=Localisation!$C$65,2,IF(B2353=Localisation!$C$66,3,IF(B2353=Localisation!$C$67,4,IF(B2353=Localisation!$C$68,5,IF(OR(B2353=1,B2353=2,B2353=3,B2353=4,B2353=5),B2353,"")))))))</f>
        <v/>
      </c>
      <c r="E2353" s="11" t="str">
        <f>(IF(C2353=Localisation!$C$70,1,IF(C2353=Localisation!$C$71,2,IF(C2353=Localisation!$C$72,3,IF(C2353=Localisation!$C$73,4,IF(C2353=Localisation!$C$74,5,IF(OR(C2353=1,C2353=2,C2353=3,C2353=4,C2353=5),C2353,"")))))))</f>
        <v/>
      </c>
      <c r="F2353" s="55" t="e">
        <f t="shared" si="100"/>
        <v>#VALUE!</v>
      </c>
      <c r="G2353" s="55" t="e">
        <f t="shared" si="101"/>
        <v>#VALUE!</v>
      </c>
    </row>
    <row r="2354" spans="4:7" x14ac:dyDescent="0.3">
      <c r="D2354" s="11" t="str">
        <f>(IF(B2354=Localisation!$C$64,1,IF(B2354=Localisation!$C$65,2,IF(B2354=Localisation!$C$66,3,IF(B2354=Localisation!$C$67,4,IF(B2354=Localisation!$C$68,5,IF(OR(B2354=1,B2354=2,B2354=3,B2354=4,B2354=5),B2354,"")))))))</f>
        <v/>
      </c>
      <c r="E2354" s="11" t="str">
        <f>(IF(C2354=Localisation!$C$70,1,IF(C2354=Localisation!$C$71,2,IF(C2354=Localisation!$C$72,3,IF(C2354=Localisation!$C$73,4,IF(C2354=Localisation!$C$74,5,IF(OR(C2354=1,C2354=2,C2354=3,C2354=4,C2354=5),C2354,"")))))))</f>
        <v/>
      </c>
      <c r="F2354" s="55" t="e">
        <f t="shared" si="100"/>
        <v>#VALUE!</v>
      </c>
      <c r="G2354" s="55" t="e">
        <f t="shared" si="101"/>
        <v>#VALUE!</v>
      </c>
    </row>
    <row r="2355" spans="4:7" x14ac:dyDescent="0.3">
      <c r="D2355" s="11" t="str">
        <f>(IF(B2355=Localisation!$C$64,1,IF(B2355=Localisation!$C$65,2,IF(B2355=Localisation!$C$66,3,IF(B2355=Localisation!$C$67,4,IF(B2355=Localisation!$C$68,5,IF(OR(B2355=1,B2355=2,B2355=3,B2355=4,B2355=5),B2355,"")))))))</f>
        <v/>
      </c>
      <c r="E2355" s="11" t="str">
        <f>(IF(C2355=Localisation!$C$70,1,IF(C2355=Localisation!$C$71,2,IF(C2355=Localisation!$C$72,3,IF(C2355=Localisation!$C$73,4,IF(C2355=Localisation!$C$74,5,IF(OR(C2355=1,C2355=2,C2355=3,C2355=4,C2355=5),C2355,"")))))))</f>
        <v/>
      </c>
      <c r="F2355" s="55" t="e">
        <f t="shared" si="100"/>
        <v>#VALUE!</v>
      </c>
      <c r="G2355" s="55" t="e">
        <f t="shared" si="101"/>
        <v>#VALUE!</v>
      </c>
    </row>
    <row r="2356" spans="4:7" x14ac:dyDescent="0.3">
      <c r="D2356" s="11" t="str">
        <f>(IF(B2356=Localisation!$C$64,1,IF(B2356=Localisation!$C$65,2,IF(B2356=Localisation!$C$66,3,IF(B2356=Localisation!$C$67,4,IF(B2356=Localisation!$C$68,5,IF(OR(B2356=1,B2356=2,B2356=3,B2356=4,B2356=5),B2356,"")))))))</f>
        <v/>
      </c>
      <c r="E2356" s="11" t="str">
        <f>(IF(C2356=Localisation!$C$70,1,IF(C2356=Localisation!$C$71,2,IF(C2356=Localisation!$C$72,3,IF(C2356=Localisation!$C$73,4,IF(C2356=Localisation!$C$74,5,IF(OR(C2356=1,C2356=2,C2356=3,C2356=4,C2356=5),C2356,"")))))))</f>
        <v/>
      </c>
      <c r="F2356" s="55" t="e">
        <f t="shared" si="100"/>
        <v>#VALUE!</v>
      </c>
      <c r="G2356" s="55" t="e">
        <f t="shared" si="101"/>
        <v>#VALUE!</v>
      </c>
    </row>
    <row r="2357" spans="4:7" x14ac:dyDescent="0.3">
      <c r="D2357" s="11" t="str">
        <f>(IF(B2357=Localisation!$C$64,1,IF(B2357=Localisation!$C$65,2,IF(B2357=Localisation!$C$66,3,IF(B2357=Localisation!$C$67,4,IF(B2357=Localisation!$C$68,5,IF(OR(B2357=1,B2357=2,B2357=3,B2357=4,B2357=5),B2357,"")))))))</f>
        <v/>
      </c>
      <c r="E2357" s="11" t="str">
        <f>(IF(C2357=Localisation!$C$70,1,IF(C2357=Localisation!$C$71,2,IF(C2357=Localisation!$C$72,3,IF(C2357=Localisation!$C$73,4,IF(C2357=Localisation!$C$74,5,IF(OR(C2357=1,C2357=2,C2357=3,C2357=4,C2357=5),C2357,"")))))))</f>
        <v/>
      </c>
      <c r="F2357" s="55" t="e">
        <f t="shared" si="100"/>
        <v>#VALUE!</v>
      </c>
      <c r="G2357" s="55" t="e">
        <f t="shared" si="101"/>
        <v>#VALUE!</v>
      </c>
    </row>
    <row r="2358" spans="4:7" x14ac:dyDescent="0.3">
      <c r="D2358" s="11" t="str">
        <f>(IF(B2358=Localisation!$C$64,1,IF(B2358=Localisation!$C$65,2,IF(B2358=Localisation!$C$66,3,IF(B2358=Localisation!$C$67,4,IF(B2358=Localisation!$C$68,5,IF(OR(B2358=1,B2358=2,B2358=3,B2358=4,B2358=5),B2358,"")))))))</f>
        <v/>
      </c>
      <c r="E2358" s="11" t="str">
        <f>(IF(C2358=Localisation!$C$70,1,IF(C2358=Localisation!$C$71,2,IF(C2358=Localisation!$C$72,3,IF(C2358=Localisation!$C$73,4,IF(C2358=Localisation!$C$74,5,IF(OR(C2358=1,C2358=2,C2358=3,C2358=4,C2358=5),C2358,"")))))))</f>
        <v/>
      </c>
      <c r="F2358" s="55" t="e">
        <f t="shared" si="100"/>
        <v>#VALUE!</v>
      </c>
      <c r="G2358" s="55" t="e">
        <f t="shared" si="101"/>
        <v>#VALUE!</v>
      </c>
    </row>
    <row r="2359" spans="4:7" x14ac:dyDescent="0.3">
      <c r="D2359" s="11" t="str">
        <f>(IF(B2359=Localisation!$C$64,1,IF(B2359=Localisation!$C$65,2,IF(B2359=Localisation!$C$66,3,IF(B2359=Localisation!$C$67,4,IF(B2359=Localisation!$C$68,5,IF(OR(B2359=1,B2359=2,B2359=3,B2359=4,B2359=5),B2359,"")))))))</f>
        <v/>
      </c>
      <c r="E2359" s="11" t="str">
        <f>(IF(C2359=Localisation!$C$70,1,IF(C2359=Localisation!$C$71,2,IF(C2359=Localisation!$C$72,3,IF(C2359=Localisation!$C$73,4,IF(C2359=Localisation!$C$74,5,IF(OR(C2359=1,C2359=2,C2359=3,C2359=4,C2359=5),C2359,"")))))))</f>
        <v/>
      </c>
      <c r="F2359" s="55" t="e">
        <f t="shared" si="100"/>
        <v>#VALUE!</v>
      </c>
      <c r="G2359" s="55" t="e">
        <f t="shared" si="101"/>
        <v>#VALUE!</v>
      </c>
    </row>
    <row r="2360" spans="4:7" x14ac:dyDescent="0.3">
      <c r="D2360" s="11" t="str">
        <f>(IF(B2360=Localisation!$C$64,1,IF(B2360=Localisation!$C$65,2,IF(B2360=Localisation!$C$66,3,IF(B2360=Localisation!$C$67,4,IF(B2360=Localisation!$C$68,5,IF(OR(B2360=1,B2360=2,B2360=3,B2360=4,B2360=5),B2360,"")))))))</f>
        <v/>
      </c>
      <c r="E2360" s="11" t="str">
        <f>(IF(C2360=Localisation!$C$70,1,IF(C2360=Localisation!$C$71,2,IF(C2360=Localisation!$C$72,3,IF(C2360=Localisation!$C$73,4,IF(C2360=Localisation!$C$74,5,IF(OR(C2360=1,C2360=2,C2360=3,C2360=4,C2360=5),C2360,"")))))))</f>
        <v/>
      </c>
      <c r="F2360" s="55" t="e">
        <f t="shared" si="100"/>
        <v>#VALUE!</v>
      </c>
      <c r="G2360" s="55" t="e">
        <f t="shared" si="101"/>
        <v>#VALUE!</v>
      </c>
    </row>
    <row r="2361" spans="4:7" x14ac:dyDescent="0.3">
      <c r="D2361" s="11" t="str">
        <f>(IF(B2361=Localisation!$C$64,1,IF(B2361=Localisation!$C$65,2,IF(B2361=Localisation!$C$66,3,IF(B2361=Localisation!$C$67,4,IF(B2361=Localisation!$C$68,5,IF(OR(B2361=1,B2361=2,B2361=3,B2361=4,B2361=5),B2361,"")))))))</f>
        <v/>
      </c>
      <c r="E2361" s="11" t="str">
        <f>(IF(C2361=Localisation!$C$70,1,IF(C2361=Localisation!$C$71,2,IF(C2361=Localisation!$C$72,3,IF(C2361=Localisation!$C$73,4,IF(C2361=Localisation!$C$74,5,IF(OR(C2361=1,C2361=2,C2361=3,C2361=4,C2361=5),C2361,"")))))))</f>
        <v/>
      </c>
      <c r="F2361" s="55" t="e">
        <f t="shared" si="100"/>
        <v>#VALUE!</v>
      </c>
      <c r="G2361" s="55" t="e">
        <f t="shared" si="101"/>
        <v>#VALUE!</v>
      </c>
    </row>
    <row r="2362" spans="4:7" x14ac:dyDescent="0.3">
      <c r="D2362" s="11" t="str">
        <f>(IF(B2362=Localisation!$C$64,1,IF(B2362=Localisation!$C$65,2,IF(B2362=Localisation!$C$66,3,IF(B2362=Localisation!$C$67,4,IF(B2362=Localisation!$C$68,5,IF(OR(B2362=1,B2362=2,B2362=3,B2362=4,B2362=5),B2362,"")))))))</f>
        <v/>
      </c>
      <c r="E2362" s="11" t="str">
        <f>(IF(C2362=Localisation!$C$70,1,IF(C2362=Localisation!$C$71,2,IF(C2362=Localisation!$C$72,3,IF(C2362=Localisation!$C$73,4,IF(C2362=Localisation!$C$74,5,IF(OR(C2362=1,C2362=2,C2362=3,C2362=4,C2362=5),C2362,"")))))))</f>
        <v/>
      </c>
      <c r="F2362" s="55" t="e">
        <f t="shared" si="100"/>
        <v>#VALUE!</v>
      </c>
      <c r="G2362" s="55" t="e">
        <f t="shared" si="101"/>
        <v>#VALUE!</v>
      </c>
    </row>
    <row r="2363" spans="4:7" x14ac:dyDescent="0.3">
      <c r="D2363" s="11" t="str">
        <f>(IF(B2363=Localisation!$C$64,1,IF(B2363=Localisation!$C$65,2,IF(B2363=Localisation!$C$66,3,IF(B2363=Localisation!$C$67,4,IF(B2363=Localisation!$C$68,5,IF(OR(B2363=1,B2363=2,B2363=3,B2363=4,B2363=5),B2363,"")))))))</f>
        <v/>
      </c>
      <c r="E2363" s="11" t="str">
        <f>(IF(C2363=Localisation!$C$70,1,IF(C2363=Localisation!$C$71,2,IF(C2363=Localisation!$C$72,3,IF(C2363=Localisation!$C$73,4,IF(C2363=Localisation!$C$74,5,IF(OR(C2363=1,C2363=2,C2363=3,C2363=4,C2363=5),C2363,"")))))))</f>
        <v/>
      </c>
      <c r="F2363" s="55" t="e">
        <f t="shared" si="100"/>
        <v>#VALUE!</v>
      </c>
      <c r="G2363" s="55" t="e">
        <f t="shared" si="101"/>
        <v>#VALUE!</v>
      </c>
    </row>
    <row r="2364" spans="4:7" x14ac:dyDescent="0.3">
      <c r="D2364" s="11" t="str">
        <f>(IF(B2364=Localisation!$C$64,1,IF(B2364=Localisation!$C$65,2,IF(B2364=Localisation!$C$66,3,IF(B2364=Localisation!$C$67,4,IF(B2364=Localisation!$C$68,5,IF(OR(B2364=1,B2364=2,B2364=3,B2364=4,B2364=5),B2364,"")))))))</f>
        <v/>
      </c>
      <c r="E2364" s="11" t="str">
        <f>(IF(C2364=Localisation!$C$70,1,IF(C2364=Localisation!$C$71,2,IF(C2364=Localisation!$C$72,3,IF(C2364=Localisation!$C$73,4,IF(C2364=Localisation!$C$74,5,IF(OR(C2364=1,C2364=2,C2364=3,C2364=4,C2364=5),C2364,"")))))))</f>
        <v/>
      </c>
      <c r="F2364" s="55" t="e">
        <f t="shared" si="100"/>
        <v>#VALUE!</v>
      </c>
      <c r="G2364" s="55" t="e">
        <f t="shared" si="101"/>
        <v>#VALUE!</v>
      </c>
    </row>
    <row r="2365" spans="4:7" x14ac:dyDescent="0.3">
      <c r="D2365" s="11" t="str">
        <f>(IF(B2365=Localisation!$C$64,1,IF(B2365=Localisation!$C$65,2,IF(B2365=Localisation!$C$66,3,IF(B2365=Localisation!$C$67,4,IF(B2365=Localisation!$C$68,5,IF(OR(B2365=1,B2365=2,B2365=3,B2365=4,B2365=5),B2365,"")))))))</f>
        <v/>
      </c>
      <c r="E2365" s="11" t="str">
        <f>(IF(C2365=Localisation!$C$70,1,IF(C2365=Localisation!$C$71,2,IF(C2365=Localisation!$C$72,3,IF(C2365=Localisation!$C$73,4,IF(C2365=Localisation!$C$74,5,IF(OR(C2365=1,C2365=2,C2365=3,C2365=4,C2365=5),C2365,"")))))))</f>
        <v/>
      </c>
      <c r="F2365" s="55" t="e">
        <f t="shared" si="100"/>
        <v>#VALUE!</v>
      </c>
      <c r="G2365" s="55" t="e">
        <f t="shared" si="101"/>
        <v>#VALUE!</v>
      </c>
    </row>
    <row r="2366" spans="4:7" x14ac:dyDescent="0.3">
      <c r="D2366" s="11" t="str">
        <f>(IF(B2366=Localisation!$C$64,1,IF(B2366=Localisation!$C$65,2,IF(B2366=Localisation!$C$66,3,IF(B2366=Localisation!$C$67,4,IF(B2366=Localisation!$C$68,5,IF(OR(B2366=1,B2366=2,B2366=3,B2366=4,B2366=5),B2366,"")))))))</f>
        <v/>
      </c>
      <c r="E2366" s="11" t="str">
        <f>(IF(C2366=Localisation!$C$70,1,IF(C2366=Localisation!$C$71,2,IF(C2366=Localisation!$C$72,3,IF(C2366=Localisation!$C$73,4,IF(C2366=Localisation!$C$74,5,IF(OR(C2366=1,C2366=2,C2366=3,C2366=4,C2366=5),C2366,"")))))))</f>
        <v/>
      </c>
      <c r="F2366" s="55" t="e">
        <f t="shared" si="100"/>
        <v>#VALUE!</v>
      </c>
      <c r="G2366" s="55" t="e">
        <f t="shared" si="101"/>
        <v>#VALUE!</v>
      </c>
    </row>
    <row r="2367" spans="4:7" x14ac:dyDescent="0.3">
      <c r="D2367" s="11" t="str">
        <f>(IF(B2367=Localisation!$C$64,1,IF(B2367=Localisation!$C$65,2,IF(B2367=Localisation!$C$66,3,IF(B2367=Localisation!$C$67,4,IF(B2367=Localisation!$C$68,5,IF(OR(B2367=1,B2367=2,B2367=3,B2367=4,B2367=5),B2367,"")))))))</f>
        <v/>
      </c>
      <c r="E2367" s="11" t="str">
        <f>(IF(C2367=Localisation!$C$70,1,IF(C2367=Localisation!$C$71,2,IF(C2367=Localisation!$C$72,3,IF(C2367=Localisation!$C$73,4,IF(C2367=Localisation!$C$74,5,IF(OR(C2367=1,C2367=2,C2367=3,C2367=4,C2367=5),C2367,"")))))))</f>
        <v/>
      </c>
      <c r="F2367" s="55" t="e">
        <f t="shared" si="100"/>
        <v>#VALUE!</v>
      </c>
      <c r="G2367" s="55" t="e">
        <f t="shared" si="101"/>
        <v>#VALUE!</v>
      </c>
    </row>
    <row r="2368" spans="4:7" x14ac:dyDescent="0.3">
      <c r="D2368" s="11" t="str">
        <f>(IF(B2368=Localisation!$C$64,1,IF(B2368=Localisation!$C$65,2,IF(B2368=Localisation!$C$66,3,IF(B2368=Localisation!$C$67,4,IF(B2368=Localisation!$C$68,5,IF(OR(B2368=1,B2368=2,B2368=3,B2368=4,B2368=5),B2368,"")))))))</f>
        <v/>
      </c>
      <c r="E2368" s="11" t="str">
        <f>(IF(C2368=Localisation!$C$70,1,IF(C2368=Localisation!$C$71,2,IF(C2368=Localisation!$C$72,3,IF(C2368=Localisation!$C$73,4,IF(C2368=Localisation!$C$74,5,IF(OR(C2368=1,C2368=2,C2368=3,C2368=4,C2368=5),C2368,"")))))))</f>
        <v/>
      </c>
      <c r="F2368" s="55" t="e">
        <f t="shared" si="100"/>
        <v>#VALUE!</v>
      </c>
      <c r="G2368" s="55" t="e">
        <f t="shared" si="101"/>
        <v>#VALUE!</v>
      </c>
    </row>
    <row r="2369" spans="4:7" x14ac:dyDescent="0.3">
      <c r="D2369" s="11" t="str">
        <f>(IF(B2369=Localisation!$C$64,1,IF(B2369=Localisation!$C$65,2,IF(B2369=Localisation!$C$66,3,IF(B2369=Localisation!$C$67,4,IF(B2369=Localisation!$C$68,5,IF(OR(B2369=1,B2369=2,B2369=3,B2369=4,B2369=5),B2369,"")))))))</f>
        <v/>
      </c>
      <c r="E2369" s="11" t="str">
        <f>(IF(C2369=Localisation!$C$70,1,IF(C2369=Localisation!$C$71,2,IF(C2369=Localisation!$C$72,3,IF(C2369=Localisation!$C$73,4,IF(C2369=Localisation!$C$74,5,IF(OR(C2369=1,C2369=2,C2369=3,C2369=4,C2369=5),C2369,"")))))))</f>
        <v/>
      </c>
      <c r="F2369" s="55" t="e">
        <f t="shared" si="100"/>
        <v>#VALUE!</v>
      </c>
      <c r="G2369" s="55" t="e">
        <f t="shared" si="101"/>
        <v>#VALUE!</v>
      </c>
    </row>
    <row r="2370" spans="4:7" x14ac:dyDescent="0.3">
      <c r="D2370" s="11" t="str">
        <f>(IF(B2370=Localisation!$C$64,1,IF(B2370=Localisation!$C$65,2,IF(B2370=Localisation!$C$66,3,IF(B2370=Localisation!$C$67,4,IF(B2370=Localisation!$C$68,5,IF(OR(B2370=1,B2370=2,B2370=3,B2370=4,B2370=5),B2370,"")))))))</f>
        <v/>
      </c>
      <c r="E2370" s="11" t="str">
        <f>(IF(C2370=Localisation!$C$70,1,IF(C2370=Localisation!$C$71,2,IF(C2370=Localisation!$C$72,3,IF(C2370=Localisation!$C$73,4,IF(C2370=Localisation!$C$74,5,IF(OR(C2370=1,C2370=2,C2370=3,C2370=4,C2370=5),C2370,"")))))))</f>
        <v/>
      </c>
      <c r="F2370" s="55" t="e">
        <f t="shared" si="100"/>
        <v>#VALUE!</v>
      </c>
      <c r="G2370" s="55" t="e">
        <f t="shared" si="101"/>
        <v>#VALUE!</v>
      </c>
    </row>
    <row r="2371" spans="4:7" x14ac:dyDescent="0.3">
      <c r="D2371" s="11" t="str">
        <f>(IF(B2371=Localisation!$C$64,1,IF(B2371=Localisation!$C$65,2,IF(B2371=Localisation!$C$66,3,IF(B2371=Localisation!$C$67,4,IF(B2371=Localisation!$C$68,5,IF(OR(B2371=1,B2371=2,B2371=3,B2371=4,B2371=5),B2371,"")))))))</f>
        <v/>
      </c>
      <c r="E2371" s="11" t="str">
        <f>(IF(C2371=Localisation!$C$70,1,IF(C2371=Localisation!$C$71,2,IF(C2371=Localisation!$C$72,3,IF(C2371=Localisation!$C$73,4,IF(C2371=Localisation!$C$74,5,IF(OR(C2371=1,C2371=2,C2371=3,C2371=4,C2371=5),C2371,"")))))))</f>
        <v/>
      </c>
      <c r="F2371" s="55" t="e">
        <f t="shared" si="100"/>
        <v>#VALUE!</v>
      </c>
      <c r="G2371" s="55" t="e">
        <f t="shared" si="101"/>
        <v>#VALUE!</v>
      </c>
    </row>
    <row r="2372" spans="4:7" x14ac:dyDescent="0.3">
      <c r="D2372" s="11" t="str">
        <f>(IF(B2372=Localisation!$C$64,1,IF(B2372=Localisation!$C$65,2,IF(B2372=Localisation!$C$66,3,IF(B2372=Localisation!$C$67,4,IF(B2372=Localisation!$C$68,5,IF(OR(B2372=1,B2372=2,B2372=3,B2372=4,B2372=5),B2372,"")))))))</f>
        <v/>
      </c>
      <c r="E2372" s="11" t="str">
        <f>(IF(C2372=Localisation!$C$70,1,IF(C2372=Localisation!$C$71,2,IF(C2372=Localisation!$C$72,3,IF(C2372=Localisation!$C$73,4,IF(C2372=Localisation!$C$74,5,IF(OR(C2372=1,C2372=2,C2372=3,C2372=4,C2372=5),C2372,"")))))))</f>
        <v/>
      </c>
      <c r="F2372" s="55" t="e">
        <f t="shared" si="100"/>
        <v>#VALUE!</v>
      </c>
      <c r="G2372" s="55" t="e">
        <f t="shared" si="101"/>
        <v>#VALUE!</v>
      </c>
    </row>
    <row r="2373" spans="4:7" x14ac:dyDescent="0.3">
      <c r="D2373" s="11" t="str">
        <f>(IF(B2373=Localisation!$C$64,1,IF(B2373=Localisation!$C$65,2,IF(B2373=Localisation!$C$66,3,IF(B2373=Localisation!$C$67,4,IF(B2373=Localisation!$C$68,5,IF(OR(B2373=1,B2373=2,B2373=3,B2373=4,B2373=5),B2373,"")))))))</f>
        <v/>
      </c>
      <c r="E2373" s="11" t="str">
        <f>(IF(C2373=Localisation!$C$70,1,IF(C2373=Localisation!$C$71,2,IF(C2373=Localisation!$C$72,3,IF(C2373=Localisation!$C$73,4,IF(C2373=Localisation!$C$74,5,IF(OR(C2373=1,C2373=2,C2373=3,C2373=4,C2373=5),C2373,"")))))))</f>
        <v/>
      </c>
      <c r="F2373" s="55" t="e">
        <f t="shared" si="100"/>
        <v>#VALUE!</v>
      </c>
      <c r="G2373" s="55" t="e">
        <f t="shared" si="101"/>
        <v>#VALUE!</v>
      </c>
    </row>
    <row r="2374" spans="4:7" x14ac:dyDescent="0.3">
      <c r="D2374" s="11" t="str">
        <f>(IF(B2374=Localisation!$C$64,1,IF(B2374=Localisation!$C$65,2,IF(B2374=Localisation!$C$66,3,IF(B2374=Localisation!$C$67,4,IF(B2374=Localisation!$C$68,5,IF(OR(B2374=1,B2374=2,B2374=3,B2374=4,B2374=5),B2374,"")))))))</f>
        <v/>
      </c>
      <c r="E2374" s="11" t="str">
        <f>(IF(C2374=Localisation!$C$70,1,IF(C2374=Localisation!$C$71,2,IF(C2374=Localisation!$C$72,3,IF(C2374=Localisation!$C$73,4,IF(C2374=Localisation!$C$74,5,IF(OR(C2374=1,C2374=2,C2374=3,C2374=4,C2374=5),C2374,"")))))))</f>
        <v/>
      </c>
      <c r="F2374" s="55" t="e">
        <f t="shared" si="100"/>
        <v>#VALUE!</v>
      </c>
      <c r="G2374" s="55" t="e">
        <f t="shared" si="101"/>
        <v>#VALUE!</v>
      </c>
    </row>
    <row r="2375" spans="4:7" x14ac:dyDescent="0.3">
      <c r="D2375" s="11" t="str">
        <f>(IF(B2375=Localisation!$C$64,1,IF(B2375=Localisation!$C$65,2,IF(B2375=Localisation!$C$66,3,IF(B2375=Localisation!$C$67,4,IF(B2375=Localisation!$C$68,5,IF(OR(B2375=1,B2375=2,B2375=3,B2375=4,B2375=5),B2375,"")))))))</f>
        <v/>
      </c>
      <c r="E2375" s="11" t="str">
        <f>(IF(C2375=Localisation!$C$70,1,IF(C2375=Localisation!$C$71,2,IF(C2375=Localisation!$C$72,3,IF(C2375=Localisation!$C$73,4,IF(C2375=Localisation!$C$74,5,IF(OR(C2375=1,C2375=2,C2375=3,C2375=4,C2375=5),C2375,"")))))))</f>
        <v/>
      </c>
      <c r="F2375" s="55" t="e">
        <f t="shared" si="100"/>
        <v>#VALUE!</v>
      </c>
      <c r="G2375" s="55" t="e">
        <f t="shared" si="101"/>
        <v>#VALUE!</v>
      </c>
    </row>
    <row r="2376" spans="4:7" x14ac:dyDescent="0.3">
      <c r="D2376" s="11" t="str">
        <f>(IF(B2376=Localisation!$C$64,1,IF(B2376=Localisation!$C$65,2,IF(B2376=Localisation!$C$66,3,IF(B2376=Localisation!$C$67,4,IF(B2376=Localisation!$C$68,5,IF(OR(B2376=1,B2376=2,B2376=3,B2376=4,B2376=5),B2376,"")))))))</f>
        <v/>
      </c>
      <c r="E2376" s="11" t="str">
        <f>(IF(C2376=Localisation!$C$70,1,IF(C2376=Localisation!$C$71,2,IF(C2376=Localisation!$C$72,3,IF(C2376=Localisation!$C$73,4,IF(C2376=Localisation!$C$74,5,IF(OR(C2376=1,C2376=2,C2376=3,C2376=4,C2376=5),C2376,"")))))))</f>
        <v/>
      </c>
      <c r="F2376" s="55" t="e">
        <f t="shared" si="100"/>
        <v>#VALUE!</v>
      </c>
      <c r="G2376" s="55" t="e">
        <f t="shared" si="101"/>
        <v>#VALUE!</v>
      </c>
    </row>
    <row r="2377" spans="4:7" x14ac:dyDescent="0.3">
      <c r="D2377" s="11" t="str">
        <f>(IF(B2377=Localisation!$C$64,1,IF(B2377=Localisation!$C$65,2,IF(B2377=Localisation!$C$66,3,IF(B2377=Localisation!$C$67,4,IF(B2377=Localisation!$C$68,5,IF(OR(B2377=1,B2377=2,B2377=3,B2377=4,B2377=5),B2377,"")))))))</f>
        <v/>
      </c>
      <c r="E2377" s="11" t="str">
        <f>(IF(C2377=Localisation!$C$70,1,IF(C2377=Localisation!$C$71,2,IF(C2377=Localisation!$C$72,3,IF(C2377=Localisation!$C$73,4,IF(C2377=Localisation!$C$74,5,IF(OR(C2377=1,C2377=2,C2377=3,C2377=4,C2377=5),C2377,"")))))))</f>
        <v/>
      </c>
      <c r="F2377" s="55" t="e">
        <f t="shared" si="100"/>
        <v>#VALUE!</v>
      </c>
      <c r="G2377" s="55" t="e">
        <f t="shared" si="101"/>
        <v>#VALUE!</v>
      </c>
    </row>
    <row r="2378" spans="4:7" x14ac:dyDescent="0.3">
      <c r="D2378" s="11" t="str">
        <f>(IF(B2378=Localisation!$C$64,1,IF(B2378=Localisation!$C$65,2,IF(B2378=Localisation!$C$66,3,IF(B2378=Localisation!$C$67,4,IF(B2378=Localisation!$C$68,5,IF(OR(B2378=1,B2378=2,B2378=3,B2378=4,B2378=5),B2378,"")))))))</f>
        <v/>
      </c>
      <c r="E2378" s="11" t="str">
        <f>(IF(C2378=Localisation!$C$70,1,IF(C2378=Localisation!$C$71,2,IF(C2378=Localisation!$C$72,3,IF(C2378=Localisation!$C$73,4,IF(C2378=Localisation!$C$74,5,IF(OR(C2378=1,C2378=2,C2378=3,C2378=4,C2378=5),C2378,"")))))))</f>
        <v/>
      </c>
      <c r="F2378" s="55" t="e">
        <f t="shared" si="100"/>
        <v>#VALUE!</v>
      </c>
      <c r="G2378" s="55" t="e">
        <f t="shared" si="101"/>
        <v>#VALUE!</v>
      </c>
    </row>
    <row r="2379" spans="4:7" x14ac:dyDescent="0.3">
      <c r="D2379" s="11" t="str">
        <f>(IF(B2379=Localisation!$C$64,1,IF(B2379=Localisation!$C$65,2,IF(B2379=Localisation!$C$66,3,IF(B2379=Localisation!$C$67,4,IF(B2379=Localisation!$C$68,5,IF(OR(B2379=1,B2379=2,B2379=3,B2379=4,B2379=5),B2379,"")))))))</f>
        <v/>
      </c>
      <c r="E2379" s="11" t="str">
        <f>(IF(C2379=Localisation!$C$70,1,IF(C2379=Localisation!$C$71,2,IF(C2379=Localisation!$C$72,3,IF(C2379=Localisation!$C$73,4,IF(C2379=Localisation!$C$74,5,IF(OR(C2379=1,C2379=2,C2379=3,C2379=4,C2379=5),C2379,"")))))))</f>
        <v/>
      </c>
      <c r="F2379" s="55" t="e">
        <f t="shared" si="100"/>
        <v>#VALUE!</v>
      </c>
      <c r="G2379" s="55" t="e">
        <f t="shared" si="101"/>
        <v>#VALUE!</v>
      </c>
    </row>
    <row r="2380" spans="4:7" x14ac:dyDescent="0.3">
      <c r="D2380" s="11" t="str">
        <f>(IF(B2380=Localisation!$C$64,1,IF(B2380=Localisation!$C$65,2,IF(B2380=Localisation!$C$66,3,IF(B2380=Localisation!$C$67,4,IF(B2380=Localisation!$C$68,5,IF(OR(B2380=1,B2380=2,B2380=3,B2380=4,B2380=5),B2380,"")))))))</f>
        <v/>
      </c>
      <c r="E2380" s="11" t="str">
        <f>(IF(C2380=Localisation!$C$70,1,IF(C2380=Localisation!$C$71,2,IF(C2380=Localisation!$C$72,3,IF(C2380=Localisation!$C$73,4,IF(C2380=Localisation!$C$74,5,IF(OR(C2380=1,C2380=2,C2380=3,C2380=4,C2380=5),C2380,"")))))))</f>
        <v/>
      </c>
      <c r="F2380" s="55" t="e">
        <f t="shared" si="100"/>
        <v>#VALUE!</v>
      </c>
      <c r="G2380" s="55" t="e">
        <f t="shared" si="101"/>
        <v>#VALUE!</v>
      </c>
    </row>
    <row r="2381" spans="4:7" x14ac:dyDescent="0.3">
      <c r="D2381" s="11" t="str">
        <f>(IF(B2381=Localisation!$C$64,1,IF(B2381=Localisation!$C$65,2,IF(B2381=Localisation!$C$66,3,IF(B2381=Localisation!$C$67,4,IF(B2381=Localisation!$C$68,5,IF(OR(B2381=1,B2381=2,B2381=3,B2381=4,B2381=5),B2381,"")))))))</f>
        <v/>
      </c>
      <c r="E2381" s="11" t="str">
        <f>(IF(C2381=Localisation!$C$70,1,IF(C2381=Localisation!$C$71,2,IF(C2381=Localisation!$C$72,3,IF(C2381=Localisation!$C$73,4,IF(C2381=Localisation!$C$74,5,IF(OR(C2381=1,C2381=2,C2381=3,C2381=4,C2381=5),C2381,"")))))))</f>
        <v/>
      </c>
      <c r="F2381" s="55" t="e">
        <f t="shared" si="100"/>
        <v>#VALUE!</v>
      </c>
      <c r="G2381" s="55" t="e">
        <f t="shared" si="101"/>
        <v>#VALUE!</v>
      </c>
    </row>
    <row r="2382" spans="4:7" x14ac:dyDescent="0.3">
      <c r="D2382" s="11" t="str">
        <f>(IF(B2382=Localisation!$C$64,1,IF(B2382=Localisation!$C$65,2,IF(B2382=Localisation!$C$66,3,IF(B2382=Localisation!$C$67,4,IF(B2382=Localisation!$C$68,5,IF(OR(B2382=1,B2382=2,B2382=3,B2382=4,B2382=5),B2382,"")))))))</f>
        <v/>
      </c>
      <c r="E2382" s="11" t="str">
        <f>(IF(C2382=Localisation!$C$70,1,IF(C2382=Localisation!$C$71,2,IF(C2382=Localisation!$C$72,3,IF(C2382=Localisation!$C$73,4,IF(C2382=Localisation!$C$74,5,IF(OR(C2382=1,C2382=2,C2382=3,C2382=4,C2382=5),C2382,"")))))))</f>
        <v/>
      </c>
      <c r="F2382" s="55" t="e">
        <f t="shared" si="100"/>
        <v>#VALUE!</v>
      </c>
      <c r="G2382" s="55" t="e">
        <f t="shared" si="101"/>
        <v>#VALUE!</v>
      </c>
    </row>
    <row r="2383" spans="4:7" x14ac:dyDescent="0.3">
      <c r="D2383" s="11" t="str">
        <f>(IF(B2383=Localisation!$C$64,1,IF(B2383=Localisation!$C$65,2,IF(B2383=Localisation!$C$66,3,IF(B2383=Localisation!$C$67,4,IF(B2383=Localisation!$C$68,5,IF(OR(B2383=1,B2383=2,B2383=3,B2383=4,B2383=5),B2383,"")))))))</f>
        <v/>
      </c>
      <c r="E2383" s="11" t="str">
        <f>(IF(C2383=Localisation!$C$70,1,IF(C2383=Localisation!$C$71,2,IF(C2383=Localisation!$C$72,3,IF(C2383=Localisation!$C$73,4,IF(C2383=Localisation!$C$74,5,IF(OR(C2383=1,C2383=2,C2383=3,C2383=4,C2383=5),C2383,"")))))))</f>
        <v/>
      </c>
      <c r="F2383" s="55" t="e">
        <f t="shared" si="100"/>
        <v>#VALUE!</v>
      </c>
      <c r="G2383" s="55" t="e">
        <f t="shared" si="101"/>
        <v>#VALUE!</v>
      </c>
    </row>
    <row r="2384" spans="4:7" x14ac:dyDescent="0.3">
      <c r="D2384" s="11" t="str">
        <f>(IF(B2384=Localisation!$C$64,1,IF(B2384=Localisation!$C$65,2,IF(B2384=Localisation!$C$66,3,IF(B2384=Localisation!$C$67,4,IF(B2384=Localisation!$C$68,5,IF(OR(B2384=1,B2384=2,B2384=3,B2384=4,B2384=5),B2384,"")))))))</f>
        <v/>
      </c>
      <c r="E2384" s="11" t="str">
        <f>(IF(C2384=Localisation!$C$70,1,IF(C2384=Localisation!$C$71,2,IF(C2384=Localisation!$C$72,3,IF(C2384=Localisation!$C$73,4,IF(C2384=Localisation!$C$74,5,IF(OR(C2384=1,C2384=2,C2384=3,C2384=4,C2384=5),C2384,"")))))))</f>
        <v/>
      </c>
      <c r="F2384" s="55" t="e">
        <f t="shared" si="100"/>
        <v>#VALUE!</v>
      </c>
      <c r="G2384" s="55" t="e">
        <f t="shared" si="101"/>
        <v>#VALUE!</v>
      </c>
    </row>
    <row r="2385" spans="4:7" x14ac:dyDescent="0.3">
      <c r="D2385" s="11" t="str">
        <f>(IF(B2385=Localisation!$C$64,1,IF(B2385=Localisation!$C$65,2,IF(B2385=Localisation!$C$66,3,IF(B2385=Localisation!$C$67,4,IF(B2385=Localisation!$C$68,5,IF(OR(B2385=1,B2385=2,B2385=3,B2385=4,B2385=5),B2385,"")))))))</f>
        <v/>
      </c>
      <c r="E2385" s="11" t="str">
        <f>(IF(C2385=Localisation!$C$70,1,IF(C2385=Localisation!$C$71,2,IF(C2385=Localisation!$C$72,3,IF(C2385=Localisation!$C$73,4,IF(C2385=Localisation!$C$74,5,IF(OR(C2385=1,C2385=2,C2385=3,C2385=4,C2385=5),C2385,"")))))))</f>
        <v/>
      </c>
      <c r="F2385" s="55" t="e">
        <f t="shared" si="100"/>
        <v>#VALUE!</v>
      </c>
      <c r="G2385" s="55" t="e">
        <f t="shared" si="101"/>
        <v>#VALUE!</v>
      </c>
    </row>
    <row r="2386" spans="4:7" x14ac:dyDescent="0.3">
      <c r="D2386" s="11" t="str">
        <f>(IF(B2386=Localisation!$C$64,1,IF(B2386=Localisation!$C$65,2,IF(B2386=Localisation!$C$66,3,IF(B2386=Localisation!$C$67,4,IF(B2386=Localisation!$C$68,5,IF(OR(B2386=1,B2386=2,B2386=3,B2386=4,B2386=5),B2386,"")))))))</f>
        <v/>
      </c>
      <c r="E2386" s="11" t="str">
        <f>(IF(C2386=Localisation!$C$70,1,IF(C2386=Localisation!$C$71,2,IF(C2386=Localisation!$C$72,3,IF(C2386=Localisation!$C$73,4,IF(C2386=Localisation!$C$74,5,IF(OR(C2386=1,C2386=2,C2386=3,C2386=4,C2386=5),C2386,"")))))))</f>
        <v/>
      </c>
      <c r="F2386" s="55" t="e">
        <f t="shared" si="100"/>
        <v>#VALUE!</v>
      </c>
      <c r="G2386" s="55" t="e">
        <f t="shared" si="101"/>
        <v>#VALUE!</v>
      </c>
    </row>
    <row r="2387" spans="4:7" x14ac:dyDescent="0.3">
      <c r="D2387" s="11" t="str">
        <f>(IF(B2387=Localisation!$C$64,1,IF(B2387=Localisation!$C$65,2,IF(B2387=Localisation!$C$66,3,IF(B2387=Localisation!$C$67,4,IF(B2387=Localisation!$C$68,5,IF(OR(B2387=1,B2387=2,B2387=3,B2387=4,B2387=5),B2387,"")))))))</f>
        <v/>
      </c>
      <c r="E2387" s="11" t="str">
        <f>(IF(C2387=Localisation!$C$70,1,IF(C2387=Localisation!$C$71,2,IF(C2387=Localisation!$C$72,3,IF(C2387=Localisation!$C$73,4,IF(C2387=Localisation!$C$74,5,IF(OR(C2387=1,C2387=2,C2387=3,C2387=4,C2387=5),C2387,"")))))))</f>
        <v/>
      </c>
      <c r="F2387" s="55" t="e">
        <f t="shared" si="100"/>
        <v>#VALUE!</v>
      </c>
      <c r="G2387" s="55" t="e">
        <f t="shared" si="101"/>
        <v>#VALUE!</v>
      </c>
    </row>
    <row r="2388" spans="4:7" x14ac:dyDescent="0.3">
      <c r="D2388" s="11" t="str">
        <f>(IF(B2388=Localisation!$C$64,1,IF(B2388=Localisation!$C$65,2,IF(B2388=Localisation!$C$66,3,IF(B2388=Localisation!$C$67,4,IF(B2388=Localisation!$C$68,5,IF(OR(B2388=1,B2388=2,B2388=3,B2388=4,B2388=5),B2388,"")))))))</f>
        <v/>
      </c>
      <c r="E2388" s="11" t="str">
        <f>(IF(C2388=Localisation!$C$70,1,IF(C2388=Localisation!$C$71,2,IF(C2388=Localisation!$C$72,3,IF(C2388=Localisation!$C$73,4,IF(C2388=Localisation!$C$74,5,IF(OR(C2388=1,C2388=2,C2388=3,C2388=4,C2388=5),C2388,"")))))))</f>
        <v/>
      </c>
      <c r="F2388" s="55" t="e">
        <f t="shared" si="100"/>
        <v>#VALUE!</v>
      </c>
      <c r="G2388" s="55" t="e">
        <f t="shared" si="101"/>
        <v>#VALUE!</v>
      </c>
    </row>
    <row r="2389" spans="4:7" x14ac:dyDescent="0.3">
      <c r="D2389" s="11" t="str">
        <f>(IF(B2389=Localisation!$C$64,1,IF(B2389=Localisation!$C$65,2,IF(B2389=Localisation!$C$66,3,IF(B2389=Localisation!$C$67,4,IF(B2389=Localisation!$C$68,5,IF(OR(B2389=1,B2389=2,B2389=3,B2389=4,B2389=5),B2389,"")))))))</f>
        <v/>
      </c>
      <c r="E2389" s="11" t="str">
        <f>(IF(C2389=Localisation!$C$70,1,IF(C2389=Localisation!$C$71,2,IF(C2389=Localisation!$C$72,3,IF(C2389=Localisation!$C$73,4,IF(C2389=Localisation!$C$74,5,IF(OR(C2389=1,C2389=2,C2389=3,C2389=4,C2389=5),C2389,"")))))))</f>
        <v/>
      </c>
      <c r="F2389" s="55" t="e">
        <f t="shared" si="100"/>
        <v>#VALUE!</v>
      </c>
      <c r="G2389" s="55" t="e">
        <f t="shared" si="101"/>
        <v>#VALUE!</v>
      </c>
    </row>
    <row r="2390" spans="4:7" x14ac:dyDescent="0.3">
      <c r="D2390" s="11" t="str">
        <f>(IF(B2390=Localisation!$C$64,1,IF(B2390=Localisation!$C$65,2,IF(B2390=Localisation!$C$66,3,IF(B2390=Localisation!$C$67,4,IF(B2390=Localisation!$C$68,5,IF(OR(B2390=1,B2390=2,B2390=3,B2390=4,B2390=5),B2390,"")))))))</f>
        <v/>
      </c>
      <c r="E2390" s="11" t="str">
        <f>(IF(C2390=Localisation!$C$70,1,IF(C2390=Localisation!$C$71,2,IF(C2390=Localisation!$C$72,3,IF(C2390=Localisation!$C$73,4,IF(C2390=Localisation!$C$74,5,IF(OR(C2390=1,C2390=2,C2390=3,C2390=4,C2390=5),C2390,"")))))))</f>
        <v/>
      </c>
      <c r="F2390" s="55" t="e">
        <f t="shared" si="100"/>
        <v>#VALUE!</v>
      </c>
      <c r="G2390" s="55" t="e">
        <f t="shared" si="101"/>
        <v>#VALUE!</v>
      </c>
    </row>
    <row r="2391" spans="4:7" x14ac:dyDescent="0.3">
      <c r="D2391" s="11" t="str">
        <f>(IF(B2391=Localisation!$C$64,1,IF(B2391=Localisation!$C$65,2,IF(B2391=Localisation!$C$66,3,IF(B2391=Localisation!$C$67,4,IF(B2391=Localisation!$C$68,5,IF(OR(B2391=1,B2391=2,B2391=3,B2391=4,B2391=5),B2391,"")))))))</f>
        <v/>
      </c>
      <c r="E2391" s="11" t="str">
        <f>(IF(C2391=Localisation!$C$70,1,IF(C2391=Localisation!$C$71,2,IF(C2391=Localisation!$C$72,3,IF(C2391=Localisation!$C$73,4,IF(C2391=Localisation!$C$74,5,IF(OR(C2391=1,C2391=2,C2391=3,C2391=4,C2391=5),C2391,"")))))))</f>
        <v/>
      </c>
      <c r="F2391" s="55" t="e">
        <f t="shared" si="100"/>
        <v>#VALUE!</v>
      </c>
      <c r="G2391" s="55" t="e">
        <f t="shared" si="101"/>
        <v>#VALUE!</v>
      </c>
    </row>
    <row r="2392" spans="4:7" x14ac:dyDescent="0.3">
      <c r="D2392" s="11" t="str">
        <f>(IF(B2392=Localisation!$C$64,1,IF(B2392=Localisation!$C$65,2,IF(B2392=Localisation!$C$66,3,IF(B2392=Localisation!$C$67,4,IF(B2392=Localisation!$C$68,5,IF(OR(B2392=1,B2392=2,B2392=3,B2392=4,B2392=5),B2392,"")))))))</f>
        <v/>
      </c>
      <c r="E2392" s="11" t="str">
        <f>(IF(C2392=Localisation!$C$70,1,IF(C2392=Localisation!$C$71,2,IF(C2392=Localisation!$C$72,3,IF(C2392=Localisation!$C$73,4,IF(C2392=Localisation!$C$74,5,IF(OR(C2392=1,C2392=2,C2392=3,C2392=4,C2392=5),C2392,"")))))))</f>
        <v/>
      </c>
      <c r="F2392" s="55" t="e">
        <f t="shared" si="100"/>
        <v>#VALUE!</v>
      </c>
      <c r="G2392" s="55" t="e">
        <f t="shared" si="101"/>
        <v>#VALUE!</v>
      </c>
    </row>
    <row r="2393" spans="4:7" x14ac:dyDescent="0.3">
      <c r="D2393" s="11" t="str">
        <f>(IF(B2393=Localisation!$C$64,1,IF(B2393=Localisation!$C$65,2,IF(B2393=Localisation!$C$66,3,IF(B2393=Localisation!$C$67,4,IF(B2393=Localisation!$C$68,5,IF(OR(B2393=1,B2393=2,B2393=3,B2393=4,B2393=5),B2393,"")))))))</f>
        <v/>
      </c>
      <c r="E2393" s="11" t="str">
        <f>(IF(C2393=Localisation!$C$70,1,IF(C2393=Localisation!$C$71,2,IF(C2393=Localisation!$C$72,3,IF(C2393=Localisation!$C$73,4,IF(C2393=Localisation!$C$74,5,IF(OR(C2393=1,C2393=2,C2393=3,C2393=4,C2393=5),C2393,"")))))))</f>
        <v/>
      </c>
      <c r="F2393" s="55" t="e">
        <f t="shared" si="100"/>
        <v>#VALUE!</v>
      </c>
      <c r="G2393" s="55" t="e">
        <f t="shared" si="101"/>
        <v>#VALUE!</v>
      </c>
    </row>
    <row r="2394" spans="4:7" x14ac:dyDescent="0.3">
      <c r="D2394" s="11" t="str">
        <f>(IF(B2394=Localisation!$C$64,1,IF(B2394=Localisation!$C$65,2,IF(B2394=Localisation!$C$66,3,IF(B2394=Localisation!$C$67,4,IF(B2394=Localisation!$C$68,5,IF(OR(B2394=1,B2394=2,B2394=3,B2394=4,B2394=5),B2394,"")))))))</f>
        <v/>
      </c>
      <c r="E2394" s="11" t="str">
        <f>(IF(C2394=Localisation!$C$70,1,IF(C2394=Localisation!$C$71,2,IF(C2394=Localisation!$C$72,3,IF(C2394=Localisation!$C$73,4,IF(C2394=Localisation!$C$74,5,IF(OR(C2394=1,C2394=2,C2394=3,C2394=4,C2394=5),C2394,"")))))))</f>
        <v/>
      </c>
      <c r="F2394" s="55" t="e">
        <f t="shared" si="100"/>
        <v>#VALUE!</v>
      </c>
      <c r="G2394" s="55" t="e">
        <f t="shared" si="101"/>
        <v>#VALUE!</v>
      </c>
    </row>
    <row r="2395" spans="4:7" x14ac:dyDescent="0.3">
      <c r="D2395" s="11" t="str">
        <f>(IF(B2395=Localisation!$C$64,1,IF(B2395=Localisation!$C$65,2,IF(B2395=Localisation!$C$66,3,IF(B2395=Localisation!$C$67,4,IF(B2395=Localisation!$C$68,5,IF(OR(B2395=1,B2395=2,B2395=3,B2395=4,B2395=5),B2395,"")))))))</f>
        <v/>
      </c>
      <c r="E2395" s="11" t="str">
        <f>(IF(C2395=Localisation!$C$70,1,IF(C2395=Localisation!$C$71,2,IF(C2395=Localisation!$C$72,3,IF(C2395=Localisation!$C$73,4,IF(C2395=Localisation!$C$74,5,IF(OR(C2395=1,C2395=2,C2395=3,C2395=4,C2395=5),C2395,"")))))))</f>
        <v/>
      </c>
      <c r="F2395" s="55" t="e">
        <f t="shared" si="100"/>
        <v>#VALUE!</v>
      </c>
      <c r="G2395" s="55" t="e">
        <f t="shared" si="101"/>
        <v>#VALUE!</v>
      </c>
    </row>
    <row r="2396" spans="4:7" x14ac:dyDescent="0.3">
      <c r="D2396" s="11" t="str">
        <f>(IF(B2396=Localisation!$C$64,1,IF(B2396=Localisation!$C$65,2,IF(B2396=Localisation!$C$66,3,IF(B2396=Localisation!$C$67,4,IF(B2396=Localisation!$C$68,5,IF(OR(B2396=1,B2396=2,B2396=3,B2396=4,B2396=5),B2396,"")))))))</f>
        <v/>
      </c>
      <c r="E2396" s="11" t="str">
        <f>(IF(C2396=Localisation!$C$70,1,IF(C2396=Localisation!$C$71,2,IF(C2396=Localisation!$C$72,3,IF(C2396=Localisation!$C$73,4,IF(C2396=Localisation!$C$74,5,IF(OR(C2396=1,C2396=2,C2396=3,C2396=4,C2396=5),C2396,"")))))))</f>
        <v/>
      </c>
      <c r="F2396" s="55" t="e">
        <f t="shared" si="100"/>
        <v>#VALUE!</v>
      </c>
      <c r="G2396" s="55" t="e">
        <f t="shared" si="101"/>
        <v>#VALUE!</v>
      </c>
    </row>
    <row r="2397" spans="4:7" x14ac:dyDescent="0.3">
      <c r="D2397" s="11" t="str">
        <f>(IF(B2397=Localisation!$C$64,1,IF(B2397=Localisation!$C$65,2,IF(B2397=Localisation!$C$66,3,IF(B2397=Localisation!$C$67,4,IF(B2397=Localisation!$C$68,5,IF(OR(B2397=1,B2397=2,B2397=3,B2397=4,B2397=5),B2397,"")))))))</f>
        <v/>
      </c>
      <c r="E2397" s="11" t="str">
        <f>(IF(C2397=Localisation!$C$70,1,IF(C2397=Localisation!$C$71,2,IF(C2397=Localisation!$C$72,3,IF(C2397=Localisation!$C$73,4,IF(C2397=Localisation!$C$74,5,IF(OR(C2397=1,C2397=2,C2397=3,C2397=4,C2397=5),C2397,"")))))))</f>
        <v/>
      </c>
      <c r="F2397" s="55" t="e">
        <f t="shared" si="100"/>
        <v>#VALUE!</v>
      </c>
      <c r="G2397" s="55" t="e">
        <f t="shared" si="101"/>
        <v>#VALUE!</v>
      </c>
    </row>
    <row r="2398" spans="4:7" x14ac:dyDescent="0.3">
      <c r="D2398" s="11" t="str">
        <f>(IF(B2398=Localisation!$C$64,1,IF(B2398=Localisation!$C$65,2,IF(B2398=Localisation!$C$66,3,IF(B2398=Localisation!$C$67,4,IF(B2398=Localisation!$C$68,5,IF(OR(B2398=1,B2398=2,B2398=3,B2398=4,B2398=5),B2398,"")))))))</f>
        <v/>
      </c>
      <c r="E2398" s="11" t="str">
        <f>(IF(C2398=Localisation!$C$70,1,IF(C2398=Localisation!$C$71,2,IF(C2398=Localisation!$C$72,3,IF(C2398=Localisation!$C$73,4,IF(C2398=Localisation!$C$74,5,IF(OR(C2398=1,C2398=2,C2398=3,C2398=4,C2398=5),C2398,"")))))))</f>
        <v/>
      </c>
      <c r="F2398" s="55" t="e">
        <f t="shared" si="100"/>
        <v>#VALUE!</v>
      </c>
      <c r="G2398" s="55" t="e">
        <f t="shared" si="101"/>
        <v>#VALUE!</v>
      </c>
    </row>
    <row r="2399" spans="4:7" x14ac:dyDescent="0.3">
      <c r="D2399" s="11" t="str">
        <f>(IF(B2399=Localisation!$C$64,1,IF(B2399=Localisation!$C$65,2,IF(B2399=Localisation!$C$66,3,IF(B2399=Localisation!$C$67,4,IF(B2399=Localisation!$C$68,5,IF(OR(B2399=1,B2399=2,B2399=3,B2399=4,B2399=5),B2399,"")))))))</f>
        <v/>
      </c>
      <c r="E2399" s="11" t="str">
        <f>(IF(C2399=Localisation!$C$70,1,IF(C2399=Localisation!$C$71,2,IF(C2399=Localisation!$C$72,3,IF(C2399=Localisation!$C$73,4,IF(C2399=Localisation!$C$74,5,IF(OR(C2399=1,C2399=2,C2399=3,C2399=4,C2399=5),C2399,"")))))))</f>
        <v/>
      </c>
      <c r="F2399" s="55" t="e">
        <f t="shared" si="100"/>
        <v>#VALUE!</v>
      </c>
      <c r="G2399" s="55" t="e">
        <f t="shared" si="101"/>
        <v>#VALUE!</v>
      </c>
    </row>
    <row r="2400" spans="4:7" x14ac:dyDescent="0.3">
      <c r="D2400" s="11" t="str">
        <f>(IF(B2400=Localisation!$C$64,1,IF(B2400=Localisation!$C$65,2,IF(B2400=Localisation!$C$66,3,IF(B2400=Localisation!$C$67,4,IF(B2400=Localisation!$C$68,5,IF(OR(B2400=1,B2400=2,B2400=3,B2400=4,B2400=5),B2400,"")))))))</f>
        <v/>
      </c>
      <c r="E2400" s="11" t="str">
        <f>(IF(C2400=Localisation!$C$70,1,IF(C2400=Localisation!$C$71,2,IF(C2400=Localisation!$C$72,3,IF(C2400=Localisation!$C$73,4,IF(C2400=Localisation!$C$74,5,IF(OR(C2400=1,C2400=2,C2400=3,C2400=4,C2400=5),C2400,"")))))))</f>
        <v/>
      </c>
      <c r="F2400" s="55" t="e">
        <f t="shared" si="100"/>
        <v>#VALUE!</v>
      </c>
      <c r="G2400" s="55" t="e">
        <f t="shared" si="101"/>
        <v>#VALUE!</v>
      </c>
    </row>
    <row r="2401" spans="4:7" x14ac:dyDescent="0.3">
      <c r="D2401" s="11" t="str">
        <f>(IF(B2401=Localisation!$C$64,1,IF(B2401=Localisation!$C$65,2,IF(B2401=Localisation!$C$66,3,IF(B2401=Localisation!$C$67,4,IF(B2401=Localisation!$C$68,5,IF(OR(B2401=1,B2401=2,B2401=3,B2401=4,B2401=5),B2401,"")))))))</f>
        <v/>
      </c>
      <c r="E2401" s="11" t="str">
        <f>(IF(C2401=Localisation!$C$70,1,IF(C2401=Localisation!$C$71,2,IF(C2401=Localisation!$C$72,3,IF(C2401=Localisation!$C$73,4,IF(C2401=Localisation!$C$74,5,IF(OR(C2401=1,C2401=2,C2401=3,C2401=4,C2401=5),C2401,"")))))))</f>
        <v/>
      </c>
      <c r="F2401" s="55" t="e">
        <f t="shared" si="100"/>
        <v>#VALUE!</v>
      </c>
      <c r="G2401" s="55" t="e">
        <f t="shared" si="101"/>
        <v>#VALUE!</v>
      </c>
    </row>
    <row r="2402" spans="4:7" x14ac:dyDescent="0.3">
      <c r="D2402" s="11" t="str">
        <f>(IF(B2402=Localisation!$C$64,1,IF(B2402=Localisation!$C$65,2,IF(B2402=Localisation!$C$66,3,IF(B2402=Localisation!$C$67,4,IF(B2402=Localisation!$C$68,5,IF(OR(B2402=1,B2402=2,B2402=3,B2402=4,B2402=5),B2402,"")))))))</f>
        <v/>
      </c>
      <c r="E2402" s="11" t="str">
        <f>(IF(C2402=Localisation!$C$70,1,IF(C2402=Localisation!$C$71,2,IF(C2402=Localisation!$C$72,3,IF(C2402=Localisation!$C$73,4,IF(C2402=Localisation!$C$74,5,IF(OR(C2402=1,C2402=2,C2402=3,C2402=4,C2402=5),C2402,"")))))))</f>
        <v/>
      </c>
      <c r="F2402" s="55" t="e">
        <f t="shared" ref="F2402:F2465" si="102">(((D2402+E2402)-2)/8)</f>
        <v>#VALUE!</v>
      </c>
      <c r="G2402" s="55" t="e">
        <f t="shared" ref="G2402:G2465" si="103">(0.65*(((D2402+E2402-2)*100)/8)+22.9)/100</f>
        <v>#VALUE!</v>
      </c>
    </row>
    <row r="2403" spans="4:7" x14ac:dyDescent="0.3">
      <c r="D2403" s="11" t="str">
        <f>(IF(B2403=Localisation!$C$64,1,IF(B2403=Localisation!$C$65,2,IF(B2403=Localisation!$C$66,3,IF(B2403=Localisation!$C$67,4,IF(B2403=Localisation!$C$68,5,IF(OR(B2403=1,B2403=2,B2403=3,B2403=4,B2403=5),B2403,"")))))))</f>
        <v/>
      </c>
      <c r="E2403" s="11" t="str">
        <f>(IF(C2403=Localisation!$C$70,1,IF(C2403=Localisation!$C$71,2,IF(C2403=Localisation!$C$72,3,IF(C2403=Localisation!$C$73,4,IF(C2403=Localisation!$C$74,5,IF(OR(C2403=1,C2403=2,C2403=3,C2403=4,C2403=5),C2403,"")))))))</f>
        <v/>
      </c>
      <c r="F2403" s="55" t="e">
        <f t="shared" si="102"/>
        <v>#VALUE!</v>
      </c>
      <c r="G2403" s="55" t="e">
        <f t="shared" si="103"/>
        <v>#VALUE!</v>
      </c>
    </row>
    <row r="2404" spans="4:7" x14ac:dyDescent="0.3">
      <c r="D2404" s="11" t="str">
        <f>(IF(B2404=Localisation!$C$64,1,IF(B2404=Localisation!$C$65,2,IF(B2404=Localisation!$C$66,3,IF(B2404=Localisation!$C$67,4,IF(B2404=Localisation!$C$68,5,IF(OR(B2404=1,B2404=2,B2404=3,B2404=4,B2404=5),B2404,"")))))))</f>
        <v/>
      </c>
      <c r="E2404" s="11" t="str">
        <f>(IF(C2404=Localisation!$C$70,1,IF(C2404=Localisation!$C$71,2,IF(C2404=Localisation!$C$72,3,IF(C2404=Localisation!$C$73,4,IF(C2404=Localisation!$C$74,5,IF(OR(C2404=1,C2404=2,C2404=3,C2404=4,C2404=5),C2404,"")))))))</f>
        <v/>
      </c>
      <c r="F2404" s="55" t="e">
        <f t="shared" si="102"/>
        <v>#VALUE!</v>
      </c>
      <c r="G2404" s="55" t="e">
        <f t="shared" si="103"/>
        <v>#VALUE!</v>
      </c>
    </row>
    <row r="2405" spans="4:7" x14ac:dyDescent="0.3">
      <c r="D2405" s="11" t="str">
        <f>(IF(B2405=Localisation!$C$64,1,IF(B2405=Localisation!$C$65,2,IF(B2405=Localisation!$C$66,3,IF(B2405=Localisation!$C$67,4,IF(B2405=Localisation!$C$68,5,IF(OR(B2405=1,B2405=2,B2405=3,B2405=4,B2405=5),B2405,"")))))))</f>
        <v/>
      </c>
      <c r="E2405" s="11" t="str">
        <f>(IF(C2405=Localisation!$C$70,1,IF(C2405=Localisation!$C$71,2,IF(C2405=Localisation!$C$72,3,IF(C2405=Localisation!$C$73,4,IF(C2405=Localisation!$C$74,5,IF(OR(C2405=1,C2405=2,C2405=3,C2405=4,C2405=5),C2405,"")))))))</f>
        <v/>
      </c>
      <c r="F2405" s="55" t="e">
        <f t="shared" si="102"/>
        <v>#VALUE!</v>
      </c>
      <c r="G2405" s="55" t="e">
        <f t="shared" si="103"/>
        <v>#VALUE!</v>
      </c>
    </row>
    <row r="2406" spans="4:7" x14ac:dyDescent="0.3">
      <c r="D2406" s="11" t="str">
        <f>(IF(B2406=Localisation!$C$64,1,IF(B2406=Localisation!$C$65,2,IF(B2406=Localisation!$C$66,3,IF(B2406=Localisation!$C$67,4,IF(B2406=Localisation!$C$68,5,IF(OR(B2406=1,B2406=2,B2406=3,B2406=4,B2406=5),B2406,"")))))))</f>
        <v/>
      </c>
      <c r="E2406" s="11" t="str">
        <f>(IF(C2406=Localisation!$C$70,1,IF(C2406=Localisation!$C$71,2,IF(C2406=Localisation!$C$72,3,IF(C2406=Localisation!$C$73,4,IF(C2406=Localisation!$C$74,5,IF(OR(C2406=1,C2406=2,C2406=3,C2406=4,C2406=5),C2406,"")))))))</f>
        <v/>
      </c>
      <c r="F2406" s="55" t="e">
        <f t="shared" si="102"/>
        <v>#VALUE!</v>
      </c>
      <c r="G2406" s="55" t="e">
        <f t="shared" si="103"/>
        <v>#VALUE!</v>
      </c>
    </row>
    <row r="2407" spans="4:7" x14ac:dyDescent="0.3">
      <c r="D2407" s="11" t="str">
        <f>(IF(B2407=Localisation!$C$64,1,IF(B2407=Localisation!$C$65,2,IF(B2407=Localisation!$C$66,3,IF(B2407=Localisation!$C$67,4,IF(B2407=Localisation!$C$68,5,IF(OR(B2407=1,B2407=2,B2407=3,B2407=4,B2407=5),B2407,"")))))))</f>
        <v/>
      </c>
      <c r="E2407" s="11" t="str">
        <f>(IF(C2407=Localisation!$C$70,1,IF(C2407=Localisation!$C$71,2,IF(C2407=Localisation!$C$72,3,IF(C2407=Localisation!$C$73,4,IF(C2407=Localisation!$C$74,5,IF(OR(C2407=1,C2407=2,C2407=3,C2407=4,C2407=5),C2407,"")))))))</f>
        <v/>
      </c>
      <c r="F2407" s="55" t="e">
        <f t="shared" si="102"/>
        <v>#VALUE!</v>
      </c>
      <c r="G2407" s="55" t="e">
        <f t="shared" si="103"/>
        <v>#VALUE!</v>
      </c>
    </row>
    <row r="2408" spans="4:7" x14ac:dyDescent="0.3">
      <c r="D2408" s="11" t="str">
        <f>(IF(B2408=Localisation!$C$64,1,IF(B2408=Localisation!$C$65,2,IF(B2408=Localisation!$C$66,3,IF(B2408=Localisation!$C$67,4,IF(B2408=Localisation!$C$68,5,IF(OR(B2408=1,B2408=2,B2408=3,B2408=4,B2408=5),B2408,"")))))))</f>
        <v/>
      </c>
      <c r="E2408" s="11" t="str">
        <f>(IF(C2408=Localisation!$C$70,1,IF(C2408=Localisation!$C$71,2,IF(C2408=Localisation!$C$72,3,IF(C2408=Localisation!$C$73,4,IF(C2408=Localisation!$C$74,5,IF(OR(C2408=1,C2408=2,C2408=3,C2408=4,C2408=5),C2408,"")))))))</f>
        <v/>
      </c>
      <c r="F2408" s="55" t="e">
        <f t="shared" si="102"/>
        <v>#VALUE!</v>
      </c>
      <c r="G2408" s="55" t="e">
        <f t="shared" si="103"/>
        <v>#VALUE!</v>
      </c>
    </row>
    <row r="2409" spans="4:7" x14ac:dyDescent="0.3">
      <c r="D2409" s="11" t="str">
        <f>(IF(B2409=Localisation!$C$64,1,IF(B2409=Localisation!$C$65,2,IF(B2409=Localisation!$C$66,3,IF(B2409=Localisation!$C$67,4,IF(B2409=Localisation!$C$68,5,IF(OR(B2409=1,B2409=2,B2409=3,B2409=4,B2409=5),B2409,"")))))))</f>
        <v/>
      </c>
      <c r="E2409" s="11" t="str">
        <f>(IF(C2409=Localisation!$C$70,1,IF(C2409=Localisation!$C$71,2,IF(C2409=Localisation!$C$72,3,IF(C2409=Localisation!$C$73,4,IF(C2409=Localisation!$C$74,5,IF(OR(C2409=1,C2409=2,C2409=3,C2409=4,C2409=5),C2409,"")))))))</f>
        <v/>
      </c>
      <c r="F2409" s="55" t="e">
        <f t="shared" si="102"/>
        <v>#VALUE!</v>
      </c>
      <c r="G2409" s="55" t="e">
        <f t="shared" si="103"/>
        <v>#VALUE!</v>
      </c>
    </row>
    <row r="2410" spans="4:7" x14ac:dyDescent="0.3">
      <c r="D2410" s="11" t="str">
        <f>(IF(B2410=Localisation!$C$64,1,IF(B2410=Localisation!$C$65,2,IF(B2410=Localisation!$C$66,3,IF(B2410=Localisation!$C$67,4,IF(B2410=Localisation!$C$68,5,IF(OR(B2410=1,B2410=2,B2410=3,B2410=4,B2410=5),B2410,"")))))))</f>
        <v/>
      </c>
      <c r="E2410" s="11" t="str">
        <f>(IF(C2410=Localisation!$C$70,1,IF(C2410=Localisation!$C$71,2,IF(C2410=Localisation!$C$72,3,IF(C2410=Localisation!$C$73,4,IF(C2410=Localisation!$C$74,5,IF(OR(C2410=1,C2410=2,C2410=3,C2410=4,C2410=5),C2410,"")))))))</f>
        <v/>
      </c>
      <c r="F2410" s="55" t="e">
        <f t="shared" si="102"/>
        <v>#VALUE!</v>
      </c>
      <c r="G2410" s="55" t="e">
        <f t="shared" si="103"/>
        <v>#VALUE!</v>
      </c>
    </row>
    <row r="2411" spans="4:7" x14ac:dyDescent="0.3">
      <c r="D2411" s="11" t="str">
        <f>(IF(B2411=Localisation!$C$64,1,IF(B2411=Localisation!$C$65,2,IF(B2411=Localisation!$C$66,3,IF(B2411=Localisation!$C$67,4,IF(B2411=Localisation!$C$68,5,IF(OR(B2411=1,B2411=2,B2411=3,B2411=4,B2411=5),B2411,"")))))))</f>
        <v/>
      </c>
      <c r="E2411" s="11" t="str">
        <f>(IF(C2411=Localisation!$C$70,1,IF(C2411=Localisation!$C$71,2,IF(C2411=Localisation!$C$72,3,IF(C2411=Localisation!$C$73,4,IF(C2411=Localisation!$C$74,5,IF(OR(C2411=1,C2411=2,C2411=3,C2411=4,C2411=5),C2411,"")))))))</f>
        <v/>
      </c>
      <c r="F2411" s="55" t="e">
        <f t="shared" si="102"/>
        <v>#VALUE!</v>
      </c>
      <c r="G2411" s="55" t="e">
        <f t="shared" si="103"/>
        <v>#VALUE!</v>
      </c>
    </row>
    <row r="2412" spans="4:7" x14ac:dyDescent="0.3">
      <c r="D2412" s="11" t="str">
        <f>(IF(B2412=Localisation!$C$64,1,IF(B2412=Localisation!$C$65,2,IF(B2412=Localisation!$C$66,3,IF(B2412=Localisation!$C$67,4,IF(B2412=Localisation!$C$68,5,IF(OR(B2412=1,B2412=2,B2412=3,B2412=4,B2412=5),B2412,"")))))))</f>
        <v/>
      </c>
      <c r="E2412" s="11" t="str">
        <f>(IF(C2412=Localisation!$C$70,1,IF(C2412=Localisation!$C$71,2,IF(C2412=Localisation!$C$72,3,IF(C2412=Localisation!$C$73,4,IF(C2412=Localisation!$C$74,5,IF(OR(C2412=1,C2412=2,C2412=3,C2412=4,C2412=5),C2412,"")))))))</f>
        <v/>
      </c>
      <c r="F2412" s="55" t="e">
        <f t="shared" si="102"/>
        <v>#VALUE!</v>
      </c>
      <c r="G2412" s="55" t="e">
        <f t="shared" si="103"/>
        <v>#VALUE!</v>
      </c>
    </row>
    <row r="2413" spans="4:7" x14ac:dyDescent="0.3">
      <c r="D2413" s="11" t="str">
        <f>(IF(B2413=Localisation!$C$64,1,IF(B2413=Localisation!$C$65,2,IF(B2413=Localisation!$C$66,3,IF(B2413=Localisation!$C$67,4,IF(B2413=Localisation!$C$68,5,IF(OR(B2413=1,B2413=2,B2413=3,B2413=4,B2413=5),B2413,"")))))))</f>
        <v/>
      </c>
      <c r="E2413" s="11" t="str">
        <f>(IF(C2413=Localisation!$C$70,1,IF(C2413=Localisation!$C$71,2,IF(C2413=Localisation!$C$72,3,IF(C2413=Localisation!$C$73,4,IF(C2413=Localisation!$C$74,5,IF(OR(C2413=1,C2413=2,C2413=3,C2413=4,C2413=5),C2413,"")))))))</f>
        <v/>
      </c>
      <c r="F2413" s="55" t="e">
        <f t="shared" si="102"/>
        <v>#VALUE!</v>
      </c>
      <c r="G2413" s="55" t="e">
        <f t="shared" si="103"/>
        <v>#VALUE!</v>
      </c>
    </row>
    <row r="2414" spans="4:7" x14ac:dyDescent="0.3">
      <c r="D2414" s="11" t="str">
        <f>(IF(B2414=Localisation!$C$64,1,IF(B2414=Localisation!$C$65,2,IF(B2414=Localisation!$C$66,3,IF(B2414=Localisation!$C$67,4,IF(B2414=Localisation!$C$68,5,IF(OR(B2414=1,B2414=2,B2414=3,B2414=4,B2414=5),B2414,"")))))))</f>
        <v/>
      </c>
      <c r="E2414" s="11" t="str">
        <f>(IF(C2414=Localisation!$C$70,1,IF(C2414=Localisation!$C$71,2,IF(C2414=Localisation!$C$72,3,IF(C2414=Localisation!$C$73,4,IF(C2414=Localisation!$C$74,5,IF(OR(C2414=1,C2414=2,C2414=3,C2414=4,C2414=5),C2414,"")))))))</f>
        <v/>
      </c>
      <c r="F2414" s="55" t="e">
        <f t="shared" si="102"/>
        <v>#VALUE!</v>
      </c>
      <c r="G2414" s="55" t="e">
        <f t="shared" si="103"/>
        <v>#VALUE!</v>
      </c>
    </row>
    <row r="2415" spans="4:7" x14ac:dyDescent="0.3">
      <c r="D2415" s="11" t="str">
        <f>(IF(B2415=Localisation!$C$64,1,IF(B2415=Localisation!$C$65,2,IF(B2415=Localisation!$C$66,3,IF(B2415=Localisation!$C$67,4,IF(B2415=Localisation!$C$68,5,IF(OR(B2415=1,B2415=2,B2415=3,B2415=4,B2415=5),B2415,"")))))))</f>
        <v/>
      </c>
      <c r="E2415" s="11" t="str">
        <f>(IF(C2415=Localisation!$C$70,1,IF(C2415=Localisation!$C$71,2,IF(C2415=Localisation!$C$72,3,IF(C2415=Localisation!$C$73,4,IF(C2415=Localisation!$C$74,5,IF(OR(C2415=1,C2415=2,C2415=3,C2415=4,C2415=5),C2415,"")))))))</f>
        <v/>
      </c>
      <c r="F2415" s="55" t="e">
        <f t="shared" si="102"/>
        <v>#VALUE!</v>
      </c>
      <c r="G2415" s="55" t="e">
        <f t="shared" si="103"/>
        <v>#VALUE!</v>
      </c>
    </row>
    <row r="2416" spans="4:7" x14ac:dyDescent="0.3">
      <c r="D2416" s="11" t="str">
        <f>(IF(B2416=Localisation!$C$64,1,IF(B2416=Localisation!$C$65,2,IF(B2416=Localisation!$C$66,3,IF(B2416=Localisation!$C$67,4,IF(B2416=Localisation!$C$68,5,IF(OR(B2416=1,B2416=2,B2416=3,B2416=4,B2416=5),B2416,"")))))))</f>
        <v/>
      </c>
      <c r="E2416" s="11" t="str">
        <f>(IF(C2416=Localisation!$C$70,1,IF(C2416=Localisation!$C$71,2,IF(C2416=Localisation!$C$72,3,IF(C2416=Localisation!$C$73,4,IF(C2416=Localisation!$C$74,5,IF(OR(C2416=1,C2416=2,C2416=3,C2416=4,C2416=5),C2416,"")))))))</f>
        <v/>
      </c>
      <c r="F2416" s="55" t="e">
        <f t="shared" si="102"/>
        <v>#VALUE!</v>
      </c>
      <c r="G2416" s="55" t="e">
        <f t="shared" si="103"/>
        <v>#VALUE!</v>
      </c>
    </row>
    <row r="2417" spans="4:7" x14ac:dyDescent="0.3">
      <c r="D2417" s="11" t="str">
        <f>(IF(B2417=Localisation!$C$64,1,IF(B2417=Localisation!$C$65,2,IF(B2417=Localisation!$C$66,3,IF(B2417=Localisation!$C$67,4,IF(B2417=Localisation!$C$68,5,IF(OR(B2417=1,B2417=2,B2417=3,B2417=4,B2417=5),B2417,"")))))))</f>
        <v/>
      </c>
      <c r="E2417" s="11" t="str">
        <f>(IF(C2417=Localisation!$C$70,1,IF(C2417=Localisation!$C$71,2,IF(C2417=Localisation!$C$72,3,IF(C2417=Localisation!$C$73,4,IF(C2417=Localisation!$C$74,5,IF(OR(C2417=1,C2417=2,C2417=3,C2417=4,C2417=5),C2417,"")))))))</f>
        <v/>
      </c>
      <c r="F2417" s="55" t="e">
        <f t="shared" si="102"/>
        <v>#VALUE!</v>
      </c>
      <c r="G2417" s="55" t="e">
        <f t="shared" si="103"/>
        <v>#VALUE!</v>
      </c>
    </row>
    <row r="2418" spans="4:7" x14ac:dyDescent="0.3">
      <c r="D2418" s="11" t="str">
        <f>(IF(B2418=Localisation!$C$64,1,IF(B2418=Localisation!$C$65,2,IF(B2418=Localisation!$C$66,3,IF(B2418=Localisation!$C$67,4,IF(B2418=Localisation!$C$68,5,IF(OR(B2418=1,B2418=2,B2418=3,B2418=4,B2418=5),B2418,"")))))))</f>
        <v/>
      </c>
      <c r="E2418" s="11" t="str">
        <f>(IF(C2418=Localisation!$C$70,1,IF(C2418=Localisation!$C$71,2,IF(C2418=Localisation!$C$72,3,IF(C2418=Localisation!$C$73,4,IF(C2418=Localisation!$C$74,5,IF(OR(C2418=1,C2418=2,C2418=3,C2418=4,C2418=5),C2418,"")))))))</f>
        <v/>
      </c>
      <c r="F2418" s="55" t="e">
        <f t="shared" si="102"/>
        <v>#VALUE!</v>
      </c>
      <c r="G2418" s="55" t="e">
        <f t="shared" si="103"/>
        <v>#VALUE!</v>
      </c>
    </row>
    <row r="2419" spans="4:7" x14ac:dyDescent="0.3">
      <c r="D2419" s="11" t="str">
        <f>(IF(B2419=Localisation!$C$64,1,IF(B2419=Localisation!$C$65,2,IF(B2419=Localisation!$C$66,3,IF(B2419=Localisation!$C$67,4,IF(B2419=Localisation!$C$68,5,IF(OR(B2419=1,B2419=2,B2419=3,B2419=4,B2419=5),B2419,"")))))))</f>
        <v/>
      </c>
      <c r="E2419" s="11" t="str">
        <f>(IF(C2419=Localisation!$C$70,1,IF(C2419=Localisation!$C$71,2,IF(C2419=Localisation!$C$72,3,IF(C2419=Localisation!$C$73,4,IF(C2419=Localisation!$C$74,5,IF(OR(C2419=1,C2419=2,C2419=3,C2419=4,C2419=5),C2419,"")))))))</f>
        <v/>
      </c>
      <c r="F2419" s="55" t="e">
        <f t="shared" si="102"/>
        <v>#VALUE!</v>
      </c>
      <c r="G2419" s="55" t="e">
        <f t="shared" si="103"/>
        <v>#VALUE!</v>
      </c>
    </row>
    <row r="2420" spans="4:7" x14ac:dyDescent="0.3">
      <c r="D2420" s="11" t="str">
        <f>(IF(B2420=Localisation!$C$64,1,IF(B2420=Localisation!$C$65,2,IF(B2420=Localisation!$C$66,3,IF(B2420=Localisation!$C$67,4,IF(B2420=Localisation!$C$68,5,IF(OR(B2420=1,B2420=2,B2420=3,B2420=4,B2420=5),B2420,"")))))))</f>
        <v/>
      </c>
      <c r="E2420" s="11" t="str">
        <f>(IF(C2420=Localisation!$C$70,1,IF(C2420=Localisation!$C$71,2,IF(C2420=Localisation!$C$72,3,IF(C2420=Localisation!$C$73,4,IF(C2420=Localisation!$C$74,5,IF(OR(C2420=1,C2420=2,C2420=3,C2420=4,C2420=5),C2420,"")))))))</f>
        <v/>
      </c>
      <c r="F2420" s="55" t="e">
        <f t="shared" si="102"/>
        <v>#VALUE!</v>
      </c>
      <c r="G2420" s="55" t="e">
        <f t="shared" si="103"/>
        <v>#VALUE!</v>
      </c>
    </row>
    <row r="2421" spans="4:7" x14ac:dyDescent="0.3">
      <c r="D2421" s="11" t="str">
        <f>(IF(B2421=Localisation!$C$64,1,IF(B2421=Localisation!$C$65,2,IF(B2421=Localisation!$C$66,3,IF(B2421=Localisation!$C$67,4,IF(B2421=Localisation!$C$68,5,IF(OR(B2421=1,B2421=2,B2421=3,B2421=4,B2421=5),B2421,"")))))))</f>
        <v/>
      </c>
      <c r="E2421" s="11" t="str">
        <f>(IF(C2421=Localisation!$C$70,1,IF(C2421=Localisation!$C$71,2,IF(C2421=Localisation!$C$72,3,IF(C2421=Localisation!$C$73,4,IF(C2421=Localisation!$C$74,5,IF(OR(C2421=1,C2421=2,C2421=3,C2421=4,C2421=5),C2421,"")))))))</f>
        <v/>
      </c>
      <c r="F2421" s="55" t="e">
        <f t="shared" si="102"/>
        <v>#VALUE!</v>
      </c>
      <c r="G2421" s="55" t="e">
        <f t="shared" si="103"/>
        <v>#VALUE!</v>
      </c>
    </row>
    <row r="2422" spans="4:7" x14ac:dyDescent="0.3">
      <c r="D2422" s="11" t="str">
        <f>(IF(B2422=Localisation!$C$64,1,IF(B2422=Localisation!$C$65,2,IF(B2422=Localisation!$C$66,3,IF(B2422=Localisation!$C$67,4,IF(B2422=Localisation!$C$68,5,IF(OR(B2422=1,B2422=2,B2422=3,B2422=4,B2422=5),B2422,"")))))))</f>
        <v/>
      </c>
      <c r="E2422" s="11" t="str">
        <f>(IF(C2422=Localisation!$C$70,1,IF(C2422=Localisation!$C$71,2,IF(C2422=Localisation!$C$72,3,IF(C2422=Localisation!$C$73,4,IF(C2422=Localisation!$C$74,5,IF(OR(C2422=1,C2422=2,C2422=3,C2422=4,C2422=5),C2422,"")))))))</f>
        <v/>
      </c>
      <c r="F2422" s="55" t="e">
        <f t="shared" si="102"/>
        <v>#VALUE!</v>
      </c>
      <c r="G2422" s="55" t="e">
        <f t="shared" si="103"/>
        <v>#VALUE!</v>
      </c>
    </row>
    <row r="2423" spans="4:7" x14ac:dyDescent="0.3">
      <c r="D2423" s="11" t="str">
        <f>(IF(B2423=Localisation!$C$64,1,IF(B2423=Localisation!$C$65,2,IF(B2423=Localisation!$C$66,3,IF(B2423=Localisation!$C$67,4,IF(B2423=Localisation!$C$68,5,IF(OR(B2423=1,B2423=2,B2423=3,B2423=4,B2423=5),B2423,"")))))))</f>
        <v/>
      </c>
      <c r="E2423" s="11" t="str">
        <f>(IF(C2423=Localisation!$C$70,1,IF(C2423=Localisation!$C$71,2,IF(C2423=Localisation!$C$72,3,IF(C2423=Localisation!$C$73,4,IF(C2423=Localisation!$C$74,5,IF(OR(C2423=1,C2423=2,C2423=3,C2423=4,C2423=5),C2423,"")))))))</f>
        <v/>
      </c>
      <c r="F2423" s="55" t="e">
        <f t="shared" si="102"/>
        <v>#VALUE!</v>
      </c>
      <c r="G2423" s="55" t="e">
        <f t="shared" si="103"/>
        <v>#VALUE!</v>
      </c>
    </row>
    <row r="2424" spans="4:7" x14ac:dyDescent="0.3">
      <c r="D2424" s="11" t="str">
        <f>(IF(B2424=Localisation!$C$64,1,IF(B2424=Localisation!$C$65,2,IF(B2424=Localisation!$C$66,3,IF(B2424=Localisation!$C$67,4,IF(B2424=Localisation!$C$68,5,IF(OR(B2424=1,B2424=2,B2424=3,B2424=4,B2424=5),B2424,"")))))))</f>
        <v/>
      </c>
      <c r="E2424" s="11" t="str">
        <f>(IF(C2424=Localisation!$C$70,1,IF(C2424=Localisation!$C$71,2,IF(C2424=Localisation!$C$72,3,IF(C2424=Localisation!$C$73,4,IF(C2424=Localisation!$C$74,5,IF(OR(C2424=1,C2424=2,C2424=3,C2424=4,C2424=5),C2424,"")))))))</f>
        <v/>
      </c>
      <c r="F2424" s="55" t="e">
        <f t="shared" si="102"/>
        <v>#VALUE!</v>
      </c>
      <c r="G2424" s="55" t="e">
        <f t="shared" si="103"/>
        <v>#VALUE!</v>
      </c>
    </row>
    <row r="2425" spans="4:7" x14ac:dyDescent="0.3">
      <c r="D2425" s="11" t="str">
        <f>(IF(B2425=Localisation!$C$64,1,IF(B2425=Localisation!$C$65,2,IF(B2425=Localisation!$C$66,3,IF(B2425=Localisation!$C$67,4,IF(B2425=Localisation!$C$68,5,IF(OR(B2425=1,B2425=2,B2425=3,B2425=4,B2425=5),B2425,"")))))))</f>
        <v/>
      </c>
      <c r="E2425" s="11" t="str">
        <f>(IF(C2425=Localisation!$C$70,1,IF(C2425=Localisation!$C$71,2,IF(C2425=Localisation!$C$72,3,IF(C2425=Localisation!$C$73,4,IF(C2425=Localisation!$C$74,5,IF(OR(C2425=1,C2425=2,C2425=3,C2425=4,C2425=5),C2425,"")))))))</f>
        <v/>
      </c>
      <c r="F2425" s="55" t="e">
        <f t="shared" si="102"/>
        <v>#VALUE!</v>
      </c>
      <c r="G2425" s="55" t="e">
        <f t="shared" si="103"/>
        <v>#VALUE!</v>
      </c>
    </row>
    <row r="2426" spans="4:7" x14ac:dyDescent="0.3">
      <c r="D2426" s="11" t="str">
        <f>(IF(B2426=Localisation!$C$64,1,IF(B2426=Localisation!$C$65,2,IF(B2426=Localisation!$C$66,3,IF(B2426=Localisation!$C$67,4,IF(B2426=Localisation!$C$68,5,IF(OR(B2426=1,B2426=2,B2426=3,B2426=4,B2426=5),B2426,"")))))))</f>
        <v/>
      </c>
      <c r="E2426" s="11" t="str">
        <f>(IF(C2426=Localisation!$C$70,1,IF(C2426=Localisation!$C$71,2,IF(C2426=Localisation!$C$72,3,IF(C2426=Localisation!$C$73,4,IF(C2426=Localisation!$C$74,5,IF(OR(C2426=1,C2426=2,C2426=3,C2426=4,C2426=5),C2426,"")))))))</f>
        <v/>
      </c>
      <c r="F2426" s="55" t="e">
        <f t="shared" si="102"/>
        <v>#VALUE!</v>
      </c>
      <c r="G2426" s="55" t="e">
        <f t="shared" si="103"/>
        <v>#VALUE!</v>
      </c>
    </row>
    <row r="2427" spans="4:7" x14ac:dyDescent="0.3">
      <c r="D2427" s="11" t="str">
        <f>(IF(B2427=Localisation!$C$64,1,IF(B2427=Localisation!$C$65,2,IF(B2427=Localisation!$C$66,3,IF(B2427=Localisation!$C$67,4,IF(B2427=Localisation!$C$68,5,IF(OR(B2427=1,B2427=2,B2427=3,B2427=4,B2427=5),B2427,"")))))))</f>
        <v/>
      </c>
      <c r="E2427" s="11" t="str">
        <f>(IF(C2427=Localisation!$C$70,1,IF(C2427=Localisation!$C$71,2,IF(C2427=Localisation!$C$72,3,IF(C2427=Localisation!$C$73,4,IF(C2427=Localisation!$C$74,5,IF(OR(C2427=1,C2427=2,C2427=3,C2427=4,C2427=5),C2427,"")))))))</f>
        <v/>
      </c>
      <c r="F2427" s="55" t="e">
        <f t="shared" si="102"/>
        <v>#VALUE!</v>
      </c>
      <c r="G2427" s="55" t="e">
        <f t="shared" si="103"/>
        <v>#VALUE!</v>
      </c>
    </row>
    <row r="2428" spans="4:7" x14ac:dyDescent="0.3">
      <c r="D2428" s="11" t="str">
        <f>(IF(B2428=Localisation!$C$64,1,IF(B2428=Localisation!$C$65,2,IF(B2428=Localisation!$C$66,3,IF(B2428=Localisation!$C$67,4,IF(B2428=Localisation!$C$68,5,IF(OR(B2428=1,B2428=2,B2428=3,B2428=4,B2428=5),B2428,"")))))))</f>
        <v/>
      </c>
      <c r="E2428" s="11" t="str">
        <f>(IF(C2428=Localisation!$C$70,1,IF(C2428=Localisation!$C$71,2,IF(C2428=Localisation!$C$72,3,IF(C2428=Localisation!$C$73,4,IF(C2428=Localisation!$C$74,5,IF(OR(C2428=1,C2428=2,C2428=3,C2428=4,C2428=5),C2428,"")))))))</f>
        <v/>
      </c>
      <c r="F2428" s="55" t="e">
        <f t="shared" si="102"/>
        <v>#VALUE!</v>
      </c>
      <c r="G2428" s="55" t="e">
        <f t="shared" si="103"/>
        <v>#VALUE!</v>
      </c>
    </row>
    <row r="2429" spans="4:7" x14ac:dyDescent="0.3">
      <c r="D2429" s="11" t="str">
        <f>(IF(B2429=Localisation!$C$64,1,IF(B2429=Localisation!$C$65,2,IF(B2429=Localisation!$C$66,3,IF(B2429=Localisation!$C$67,4,IF(B2429=Localisation!$C$68,5,IF(OR(B2429=1,B2429=2,B2429=3,B2429=4,B2429=5),B2429,"")))))))</f>
        <v/>
      </c>
      <c r="E2429" s="11" t="str">
        <f>(IF(C2429=Localisation!$C$70,1,IF(C2429=Localisation!$C$71,2,IF(C2429=Localisation!$C$72,3,IF(C2429=Localisation!$C$73,4,IF(C2429=Localisation!$C$74,5,IF(OR(C2429=1,C2429=2,C2429=3,C2429=4,C2429=5),C2429,"")))))))</f>
        <v/>
      </c>
      <c r="F2429" s="55" t="e">
        <f t="shared" si="102"/>
        <v>#VALUE!</v>
      </c>
      <c r="G2429" s="55" t="e">
        <f t="shared" si="103"/>
        <v>#VALUE!</v>
      </c>
    </row>
    <row r="2430" spans="4:7" x14ac:dyDescent="0.3">
      <c r="D2430" s="11" t="str">
        <f>(IF(B2430=Localisation!$C$64,1,IF(B2430=Localisation!$C$65,2,IF(B2430=Localisation!$C$66,3,IF(B2430=Localisation!$C$67,4,IF(B2430=Localisation!$C$68,5,IF(OR(B2430=1,B2430=2,B2430=3,B2430=4,B2430=5),B2430,"")))))))</f>
        <v/>
      </c>
      <c r="E2430" s="11" t="str">
        <f>(IF(C2430=Localisation!$C$70,1,IF(C2430=Localisation!$C$71,2,IF(C2430=Localisation!$C$72,3,IF(C2430=Localisation!$C$73,4,IF(C2430=Localisation!$C$74,5,IF(OR(C2430=1,C2430=2,C2430=3,C2430=4,C2430=5),C2430,"")))))))</f>
        <v/>
      </c>
      <c r="F2430" s="55" t="e">
        <f t="shared" si="102"/>
        <v>#VALUE!</v>
      </c>
      <c r="G2430" s="55" t="e">
        <f t="shared" si="103"/>
        <v>#VALUE!</v>
      </c>
    </row>
    <row r="2431" spans="4:7" x14ac:dyDescent="0.3">
      <c r="D2431" s="11" t="str">
        <f>(IF(B2431=Localisation!$C$64,1,IF(B2431=Localisation!$C$65,2,IF(B2431=Localisation!$C$66,3,IF(B2431=Localisation!$C$67,4,IF(B2431=Localisation!$C$68,5,IF(OR(B2431=1,B2431=2,B2431=3,B2431=4,B2431=5),B2431,"")))))))</f>
        <v/>
      </c>
      <c r="E2431" s="11" t="str">
        <f>(IF(C2431=Localisation!$C$70,1,IF(C2431=Localisation!$C$71,2,IF(C2431=Localisation!$C$72,3,IF(C2431=Localisation!$C$73,4,IF(C2431=Localisation!$C$74,5,IF(OR(C2431=1,C2431=2,C2431=3,C2431=4,C2431=5),C2431,"")))))))</f>
        <v/>
      </c>
      <c r="F2431" s="55" t="e">
        <f t="shared" si="102"/>
        <v>#VALUE!</v>
      </c>
      <c r="G2431" s="55" t="e">
        <f t="shared" si="103"/>
        <v>#VALUE!</v>
      </c>
    </row>
    <row r="2432" spans="4:7" x14ac:dyDescent="0.3">
      <c r="D2432" s="11" t="str">
        <f>(IF(B2432=Localisation!$C$64,1,IF(B2432=Localisation!$C$65,2,IF(B2432=Localisation!$C$66,3,IF(B2432=Localisation!$C$67,4,IF(B2432=Localisation!$C$68,5,IF(OR(B2432=1,B2432=2,B2432=3,B2432=4,B2432=5),B2432,"")))))))</f>
        <v/>
      </c>
      <c r="E2432" s="11" t="str">
        <f>(IF(C2432=Localisation!$C$70,1,IF(C2432=Localisation!$C$71,2,IF(C2432=Localisation!$C$72,3,IF(C2432=Localisation!$C$73,4,IF(C2432=Localisation!$C$74,5,IF(OR(C2432=1,C2432=2,C2432=3,C2432=4,C2432=5),C2432,"")))))))</f>
        <v/>
      </c>
      <c r="F2432" s="55" t="e">
        <f t="shared" si="102"/>
        <v>#VALUE!</v>
      </c>
      <c r="G2432" s="55" t="e">
        <f t="shared" si="103"/>
        <v>#VALUE!</v>
      </c>
    </row>
    <row r="2433" spans="4:7" x14ac:dyDescent="0.3">
      <c r="D2433" s="11" t="str">
        <f>(IF(B2433=Localisation!$C$64,1,IF(B2433=Localisation!$C$65,2,IF(B2433=Localisation!$C$66,3,IF(B2433=Localisation!$C$67,4,IF(B2433=Localisation!$C$68,5,IF(OR(B2433=1,B2433=2,B2433=3,B2433=4,B2433=5),B2433,"")))))))</f>
        <v/>
      </c>
      <c r="E2433" s="11" t="str">
        <f>(IF(C2433=Localisation!$C$70,1,IF(C2433=Localisation!$C$71,2,IF(C2433=Localisation!$C$72,3,IF(C2433=Localisation!$C$73,4,IF(C2433=Localisation!$C$74,5,IF(OR(C2433=1,C2433=2,C2433=3,C2433=4,C2433=5),C2433,"")))))))</f>
        <v/>
      </c>
      <c r="F2433" s="55" t="e">
        <f t="shared" si="102"/>
        <v>#VALUE!</v>
      </c>
      <c r="G2433" s="55" t="e">
        <f t="shared" si="103"/>
        <v>#VALUE!</v>
      </c>
    </row>
    <row r="2434" spans="4:7" x14ac:dyDescent="0.3">
      <c r="D2434" s="11" t="str">
        <f>(IF(B2434=Localisation!$C$64,1,IF(B2434=Localisation!$C$65,2,IF(B2434=Localisation!$C$66,3,IF(B2434=Localisation!$C$67,4,IF(B2434=Localisation!$C$68,5,IF(OR(B2434=1,B2434=2,B2434=3,B2434=4,B2434=5),B2434,"")))))))</f>
        <v/>
      </c>
      <c r="E2434" s="11" t="str">
        <f>(IF(C2434=Localisation!$C$70,1,IF(C2434=Localisation!$C$71,2,IF(C2434=Localisation!$C$72,3,IF(C2434=Localisation!$C$73,4,IF(C2434=Localisation!$C$74,5,IF(OR(C2434=1,C2434=2,C2434=3,C2434=4,C2434=5),C2434,"")))))))</f>
        <v/>
      </c>
      <c r="F2434" s="55" t="e">
        <f t="shared" si="102"/>
        <v>#VALUE!</v>
      </c>
      <c r="G2434" s="55" t="e">
        <f t="shared" si="103"/>
        <v>#VALUE!</v>
      </c>
    </row>
    <row r="2435" spans="4:7" x14ac:dyDescent="0.3">
      <c r="D2435" s="11" t="str">
        <f>(IF(B2435=Localisation!$C$64,1,IF(B2435=Localisation!$C$65,2,IF(B2435=Localisation!$C$66,3,IF(B2435=Localisation!$C$67,4,IF(B2435=Localisation!$C$68,5,IF(OR(B2435=1,B2435=2,B2435=3,B2435=4,B2435=5),B2435,"")))))))</f>
        <v/>
      </c>
      <c r="E2435" s="11" t="str">
        <f>(IF(C2435=Localisation!$C$70,1,IF(C2435=Localisation!$C$71,2,IF(C2435=Localisation!$C$72,3,IF(C2435=Localisation!$C$73,4,IF(C2435=Localisation!$C$74,5,IF(OR(C2435=1,C2435=2,C2435=3,C2435=4,C2435=5),C2435,"")))))))</f>
        <v/>
      </c>
      <c r="F2435" s="55" t="e">
        <f t="shared" si="102"/>
        <v>#VALUE!</v>
      </c>
      <c r="G2435" s="55" t="e">
        <f t="shared" si="103"/>
        <v>#VALUE!</v>
      </c>
    </row>
    <row r="2436" spans="4:7" x14ac:dyDescent="0.3">
      <c r="D2436" s="11" t="str">
        <f>(IF(B2436=Localisation!$C$64,1,IF(B2436=Localisation!$C$65,2,IF(B2436=Localisation!$C$66,3,IF(B2436=Localisation!$C$67,4,IF(B2436=Localisation!$C$68,5,IF(OR(B2436=1,B2436=2,B2436=3,B2436=4,B2436=5),B2436,"")))))))</f>
        <v/>
      </c>
      <c r="E2436" s="11" t="str">
        <f>(IF(C2436=Localisation!$C$70,1,IF(C2436=Localisation!$C$71,2,IF(C2436=Localisation!$C$72,3,IF(C2436=Localisation!$C$73,4,IF(C2436=Localisation!$C$74,5,IF(OR(C2436=1,C2436=2,C2436=3,C2436=4,C2436=5),C2436,"")))))))</f>
        <v/>
      </c>
      <c r="F2436" s="55" t="e">
        <f t="shared" si="102"/>
        <v>#VALUE!</v>
      </c>
      <c r="G2436" s="55" t="e">
        <f t="shared" si="103"/>
        <v>#VALUE!</v>
      </c>
    </row>
    <row r="2437" spans="4:7" x14ac:dyDescent="0.3">
      <c r="D2437" s="11" t="str">
        <f>(IF(B2437=Localisation!$C$64,1,IF(B2437=Localisation!$C$65,2,IF(B2437=Localisation!$C$66,3,IF(B2437=Localisation!$C$67,4,IF(B2437=Localisation!$C$68,5,IF(OR(B2437=1,B2437=2,B2437=3,B2437=4,B2437=5),B2437,"")))))))</f>
        <v/>
      </c>
      <c r="E2437" s="11" t="str">
        <f>(IF(C2437=Localisation!$C$70,1,IF(C2437=Localisation!$C$71,2,IF(C2437=Localisation!$C$72,3,IF(C2437=Localisation!$C$73,4,IF(C2437=Localisation!$C$74,5,IF(OR(C2437=1,C2437=2,C2437=3,C2437=4,C2437=5),C2437,"")))))))</f>
        <v/>
      </c>
      <c r="F2437" s="55" t="e">
        <f t="shared" si="102"/>
        <v>#VALUE!</v>
      </c>
      <c r="G2437" s="55" t="e">
        <f t="shared" si="103"/>
        <v>#VALUE!</v>
      </c>
    </row>
    <row r="2438" spans="4:7" x14ac:dyDescent="0.3">
      <c r="D2438" s="11" t="str">
        <f>(IF(B2438=Localisation!$C$64,1,IF(B2438=Localisation!$C$65,2,IF(B2438=Localisation!$C$66,3,IF(B2438=Localisation!$C$67,4,IF(B2438=Localisation!$C$68,5,IF(OR(B2438=1,B2438=2,B2438=3,B2438=4,B2438=5),B2438,"")))))))</f>
        <v/>
      </c>
      <c r="E2438" s="11" t="str">
        <f>(IF(C2438=Localisation!$C$70,1,IF(C2438=Localisation!$C$71,2,IF(C2438=Localisation!$C$72,3,IF(C2438=Localisation!$C$73,4,IF(C2438=Localisation!$C$74,5,IF(OR(C2438=1,C2438=2,C2438=3,C2438=4,C2438=5),C2438,"")))))))</f>
        <v/>
      </c>
      <c r="F2438" s="55" t="e">
        <f t="shared" si="102"/>
        <v>#VALUE!</v>
      </c>
      <c r="G2438" s="55" t="e">
        <f t="shared" si="103"/>
        <v>#VALUE!</v>
      </c>
    </row>
    <row r="2439" spans="4:7" x14ac:dyDescent="0.3">
      <c r="D2439" s="11" t="str">
        <f>(IF(B2439=Localisation!$C$64,1,IF(B2439=Localisation!$C$65,2,IF(B2439=Localisation!$C$66,3,IF(B2439=Localisation!$C$67,4,IF(B2439=Localisation!$C$68,5,IF(OR(B2439=1,B2439=2,B2439=3,B2439=4,B2439=5),B2439,"")))))))</f>
        <v/>
      </c>
      <c r="E2439" s="11" t="str">
        <f>(IF(C2439=Localisation!$C$70,1,IF(C2439=Localisation!$C$71,2,IF(C2439=Localisation!$C$72,3,IF(C2439=Localisation!$C$73,4,IF(C2439=Localisation!$C$74,5,IF(OR(C2439=1,C2439=2,C2439=3,C2439=4,C2439=5),C2439,"")))))))</f>
        <v/>
      </c>
      <c r="F2439" s="55" t="e">
        <f t="shared" si="102"/>
        <v>#VALUE!</v>
      </c>
      <c r="G2439" s="55" t="e">
        <f t="shared" si="103"/>
        <v>#VALUE!</v>
      </c>
    </row>
    <row r="2440" spans="4:7" x14ac:dyDescent="0.3">
      <c r="D2440" s="11" t="str">
        <f>(IF(B2440=Localisation!$C$64,1,IF(B2440=Localisation!$C$65,2,IF(B2440=Localisation!$C$66,3,IF(B2440=Localisation!$C$67,4,IF(B2440=Localisation!$C$68,5,IF(OR(B2440=1,B2440=2,B2440=3,B2440=4,B2440=5),B2440,"")))))))</f>
        <v/>
      </c>
      <c r="E2440" s="11" t="str">
        <f>(IF(C2440=Localisation!$C$70,1,IF(C2440=Localisation!$C$71,2,IF(C2440=Localisation!$C$72,3,IF(C2440=Localisation!$C$73,4,IF(C2440=Localisation!$C$74,5,IF(OR(C2440=1,C2440=2,C2440=3,C2440=4,C2440=5),C2440,"")))))))</f>
        <v/>
      </c>
      <c r="F2440" s="55" t="e">
        <f t="shared" si="102"/>
        <v>#VALUE!</v>
      </c>
      <c r="G2440" s="55" t="e">
        <f t="shared" si="103"/>
        <v>#VALUE!</v>
      </c>
    </row>
    <row r="2441" spans="4:7" x14ac:dyDescent="0.3">
      <c r="D2441" s="11" t="str">
        <f>(IF(B2441=Localisation!$C$64,1,IF(B2441=Localisation!$C$65,2,IF(B2441=Localisation!$C$66,3,IF(B2441=Localisation!$C$67,4,IF(B2441=Localisation!$C$68,5,IF(OR(B2441=1,B2441=2,B2441=3,B2441=4,B2441=5),B2441,"")))))))</f>
        <v/>
      </c>
      <c r="E2441" s="11" t="str">
        <f>(IF(C2441=Localisation!$C$70,1,IF(C2441=Localisation!$C$71,2,IF(C2441=Localisation!$C$72,3,IF(C2441=Localisation!$C$73,4,IF(C2441=Localisation!$C$74,5,IF(OR(C2441=1,C2441=2,C2441=3,C2441=4,C2441=5),C2441,"")))))))</f>
        <v/>
      </c>
      <c r="F2441" s="55" t="e">
        <f t="shared" si="102"/>
        <v>#VALUE!</v>
      </c>
      <c r="G2441" s="55" t="e">
        <f t="shared" si="103"/>
        <v>#VALUE!</v>
      </c>
    </row>
    <row r="2442" spans="4:7" x14ac:dyDescent="0.3">
      <c r="D2442" s="11" t="str">
        <f>(IF(B2442=Localisation!$C$64,1,IF(B2442=Localisation!$C$65,2,IF(B2442=Localisation!$C$66,3,IF(B2442=Localisation!$C$67,4,IF(B2442=Localisation!$C$68,5,IF(OR(B2442=1,B2442=2,B2442=3,B2442=4,B2442=5),B2442,"")))))))</f>
        <v/>
      </c>
      <c r="E2442" s="11" t="str">
        <f>(IF(C2442=Localisation!$C$70,1,IF(C2442=Localisation!$C$71,2,IF(C2442=Localisation!$C$72,3,IF(C2442=Localisation!$C$73,4,IF(C2442=Localisation!$C$74,5,IF(OR(C2442=1,C2442=2,C2442=3,C2442=4,C2442=5),C2442,"")))))))</f>
        <v/>
      </c>
      <c r="F2442" s="55" t="e">
        <f t="shared" si="102"/>
        <v>#VALUE!</v>
      </c>
      <c r="G2442" s="55" t="e">
        <f t="shared" si="103"/>
        <v>#VALUE!</v>
      </c>
    </row>
    <row r="2443" spans="4:7" x14ac:dyDescent="0.3">
      <c r="D2443" s="11" t="str">
        <f>(IF(B2443=Localisation!$C$64,1,IF(B2443=Localisation!$C$65,2,IF(B2443=Localisation!$C$66,3,IF(B2443=Localisation!$C$67,4,IF(B2443=Localisation!$C$68,5,IF(OR(B2443=1,B2443=2,B2443=3,B2443=4,B2443=5),B2443,"")))))))</f>
        <v/>
      </c>
      <c r="E2443" s="11" t="str">
        <f>(IF(C2443=Localisation!$C$70,1,IF(C2443=Localisation!$C$71,2,IF(C2443=Localisation!$C$72,3,IF(C2443=Localisation!$C$73,4,IF(C2443=Localisation!$C$74,5,IF(OR(C2443=1,C2443=2,C2443=3,C2443=4,C2443=5),C2443,"")))))))</f>
        <v/>
      </c>
      <c r="F2443" s="55" t="e">
        <f t="shared" si="102"/>
        <v>#VALUE!</v>
      </c>
      <c r="G2443" s="55" t="e">
        <f t="shared" si="103"/>
        <v>#VALUE!</v>
      </c>
    </row>
    <row r="2444" spans="4:7" x14ac:dyDescent="0.3">
      <c r="D2444" s="11" t="str">
        <f>(IF(B2444=Localisation!$C$64,1,IF(B2444=Localisation!$C$65,2,IF(B2444=Localisation!$C$66,3,IF(B2444=Localisation!$C$67,4,IF(B2444=Localisation!$C$68,5,IF(OR(B2444=1,B2444=2,B2444=3,B2444=4,B2444=5),B2444,"")))))))</f>
        <v/>
      </c>
      <c r="E2444" s="11" t="str">
        <f>(IF(C2444=Localisation!$C$70,1,IF(C2444=Localisation!$C$71,2,IF(C2444=Localisation!$C$72,3,IF(C2444=Localisation!$C$73,4,IF(C2444=Localisation!$C$74,5,IF(OR(C2444=1,C2444=2,C2444=3,C2444=4,C2444=5),C2444,"")))))))</f>
        <v/>
      </c>
      <c r="F2444" s="55" t="e">
        <f t="shared" si="102"/>
        <v>#VALUE!</v>
      </c>
      <c r="G2444" s="55" t="e">
        <f t="shared" si="103"/>
        <v>#VALUE!</v>
      </c>
    </row>
    <row r="2445" spans="4:7" x14ac:dyDescent="0.3">
      <c r="D2445" s="11" t="str">
        <f>(IF(B2445=Localisation!$C$64,1,IF(B2445=Localisation!$C$65,2,IF(B2445=Localisation!$C$66,3,IF(B2445=Localisation!$C$67,4,IF(B2445=Localisation!$C$68,5,IF(OR(B2445=1,B2445=2,B2445=3,B2445=4,B2445=5),B2445,"")))))))</f>
        <v/>
      </c>
      <c r="E2445" s="11" t="str">
        <f>(IF(C2445=Localisation!$C$70,1,IF(C2445=Localisation!$C$71,2,IF(C2445=Localisation!$C$72,3,IF(C2445=Localisation!$C$73,4,IF(C2445=Localisation!$C$74,5,IF(OR(C2445=1,C2445=2,C2445=3,C2445=4,C2445=5),C2445,"")))))))</f>
        <v/>
      </c>
      <c r="F2445" s="55" t="e">
        <f t="shared" si="102"/>
        <v>#VALUE!</v>
      </c>
      <c r="G2445" s="55" t="e">
        <f t="shared" si="103"/>
        <v>#VALUE!</v>
      </c>
    </row>
    <row r="2446" spans="4:7" x14ac:dyDescent="0.3">
      <c r="D2446" s="11" t="str">
        <f>(IF(B2446=Localisation!$C$64,1,IF(B2446=Localisation!$C$65,2,IF(B2446=Localisation!$C$66,3,IF(B2446=Localisation!$C$67,4,IF(B2446=Localisation!$C$68,5,IF(OR(B2446=1,B2446=2,B2446=3,B2446=4,B2446=5),B2446,"")))))))</f>
        <v/>
      </c>
      <c r="E2446" s="11" t="str">
        <f>(IF(C2446=Localisation!$C$70,1,IF(C2446=Localisation!$C$71,2,IF(C2446=Localisation!$C$72,3,IF(C2446=Localisation!$C$73,4,IF(C2446=Localisation!$C$74,5,IF(OR(C2446=1,C2446=2,C2446=3,C2446=4,C2446=5),C2446,"")))))))</f>
        <v/>
      </c>
      <c r="F2446" s="55" t="e">
        <f t="shared" si="102"/>
        <v>#VALUE!</v>
      </c>
      <c r="G2446" s="55" t="e">
        <f t="shared" si="103"/>
        <v>#VALUE!</v>
      </c>
    </row>
    <row r="2447" spans="4:7" x14ac:dyDescent="0.3">
      <c r="D2447" s="11" t="str">
        <f>(IF(B2447=Localisation!$C$64,1,IF(B2447=Localisation!$C$65,2,IF(B2447=Localisation!$C$66,3,IF(B2447=Localisation!$C$67,4,IF(B2447=Localisation!$C$68,5,IF(OR(B2447=1,B2447=2,B2447=3,B2447=4,B2447=5),B2447,"")))))))</f>
        <v/>
      </c>
      <c r="E2447" s="11" t="str">
        <f>(IF(C2447=Localisation!$C$70,1,IF(C2447=Localisation!$C$71,2,IF(C2447=Localisation!$C$72,3,IF(C2447=Localisation!$C$73,4,IF(C2447=Localisation!$C$74,5,IF(OR(C2447=1,C2447=2,C2447=3,C2447=4,C2447=5),C2447,"")))))))</f>
        <v/>
      </c>
      <c r="F2447" s="55" t="e">
        <f t="shared" si="102"/>
        <v>#VALUE!</v>
      </c>
      <c r="G2447" s="55" t="e">
        <f t="shared" si="103"/>
        <v>#VALUE!</v>
      </c>
    </row>
    <row r="2448" spans="4:7" x14ac:dyDescent="0.3">
      <c r="D2448" s="11" t="str">
        <f>(IF(B2448=Localisation!$C$64,1,IF(B2448=Localisation!$C$65,2,IF(B2448=Localisation!$C$66,3,IF(B2448=Localisation!$C$67,4,IF(B2448=Localisation!$C$68,5,IF(OR(B2448=1,B2448=2,B2448=3,B2448=4,B2448=5),B2448,"")))))))</f>
        <v/>
      </c>
      <c r="E2448" s="11" t="str">
        <f>(IF(C2448=Localisation!$C$70,1,IF(C2448=Localisation!$C$71,2,IF(C2448=Localisation!$C$72,3,IF(C2448=Localisation!$C$73,4,IF(C2448=Localisation!$C$74,5,IF(OR(C2448=1,C2448=2,C2448=3,C2448=4,C2448=5),C2448,"")))))))</f>
        <v/>
      </c>
      <c r="F2448" s="55" t="e">
        <f t="shared" si="102"/>
        <v>#VALUE!</v>
      </c>
      <c r="G2448" s="55" t="e">
        <f t="shared" si="103"/>
        <v>#VALUE!</v>
      </c>
    </row>
    <row r="2449" spans="4:7" x14ac:dyDescent="0.3">
      <c r="D2449" s="11" t="str">
        <f>(IF(B2449=Localisation!$C$64,1,IF(B2449=Localisation!$C$65,2,IF(B2449=Localisation!$C$66,3,IF(B2449=Localisation!$C$67,4,IF(B2449=Localisation!$C$68,5,IF(OR(B2449=1,B2449=2,B2449=3,B2449=4,B2449=5),B2449,"")))))))</f>
        <v/>
      </c>
      <c r="E2449" s="11" t="str">
        <f>(IF(C2449=Localisation!$C$70,1,IF(C2449=Localisation!$C$71,2,IF(C2449=Localisation!$C$72,3,IF(C2449=Localisation!$C$73,4,IF(C2449=Localisation!$C$74,5,IF(OR(C2449=1,C2449=2,C2449=3,C2449=4,C2449=5),C2449,"")))))))</f>
        <v/>
      </c>
      <c r="F2449" s="55" t="e">
        <f t="shared" si="102"/>
        <v>#VALUE!</v>
      </c>
      <c r="G2449" s="55" t="e">
        <f t="shared" si="103"/>
        <v>#VALUE!</v>
      </c>
    </row>
    <row r="2450" spans="4:7" x14ac:dyDescent="0.3">
      <c r="D2450" s="11" t="str">
        <f>(IF(B2450=Localisation!$C$64,1,IF(B2450=Localisation!$C$65,2,IF(B2450=Localisation!$C$66,3,IF(B2450=Localisation!$C$67,4,IF(B2450=Localisation!$C$68,5,IF(OR(B2450=1,B2450=2,B2450=3,B2450=4,B2450=5),B2450,"")))))))</f>
        <v/>
      </c>
      <c r="E2450" s="11" t="str">
        <f>(IF(C2450=Localisation!$C$70,1,IF(C2450=Localisation!$C$71,2,IF(C2450=Localisation!$C$72,3,IF(C2450=Localisation!$C$73,4,IF(C2450=Localisation!$C$74,5,IF(OR(C2450=1,C2450=2,C2450=3,C2450=4,C2450=5),C2450,"")))))))</f>
        <v/>
      </c>
      <c r="F2450" s="55" t="e">
        <f t="shared" si="102"/>
        <v>#VALUE!</v>
      </c>
      <c r="G2450" s="55" t="e">
        <f t="shared" si="103"/>
        <v>#VALUE!</v>
      </c>
    </row>
    <row r="2451" spans="4:7" x14ac:dyDescent="0.3">
      <c r="D2451" s="11" t="str">
        <f>(IF(B2451=Localisation!$C$64,1,IF(B2451=Localisation!$C$65,2,IF(B2451=Localisation!$C$66,3,IF(B2451=Localisation!$C$67,4,IF(B2451=Localisation!$C$68,5,IF(OR(B2451=1,B2451=2,B2451=3,B2451=4,B2451=5),B2451,"")))))))</f>
        <v/>
      </c>
      <c r="E2451" s="11" t="str">
        <f>(IF(C2451=Localisation!$C$70,1,IF(C2451=Localisation!$C$71,2,IF(C2451=Localisation!$C$72,3,IF(C2451=Localisation!$C$73,4,IF(C2451=Localisation!$C$74,5,IF(OR(C2451=1,C2451=2,C2451=3,C2451=4,C2451=5),C2451,"")))))))</f>
        <v/>
      </c>
      <c r="F2451" s="55" t="e">
        <f t="shared" si="102"/>
        <v>#VALUE!</v>
      </c>
      <c r="G2451" s="55" t="e">
        <f t="shared" si="103"/>
        <v>#VALUE!</v>
      </c>
    </row>
    <row r="2452" spans="4:7" x14ac:dyDescent="0.3">
      <c r="D2452" s="11" t="str">
        <f>(IF(B2452=Localisation!$C$64,1,IF(B2452=Localisation!$C$65,2,IF(B2452=Localisation!$C$66,3,IF(B2452=Localisation!$C$67,4,IF(B2452=Localisation!$C$68,5,IF(OR(B2452=1,B2452=2,B2452=3,B2452=4,B2452=5),B2452,"")))))))</f>
        <v/>
      </c>
      <c r="E2452" s="11" t="str">
        <f>(IF(C2452=Localisation!$C$70,1,IF(C2452=Localisation!$C$71,2,IF(C2452=Localisation!$C$72,3,IF(C2452=Localisation!$C$73,4,IF(C2452=Localisation!$C$74,5,IF(OR(C2452=1,C2452=2,C2452=3,C2452=4,C2452=5),C2452,"")))))))</f>
        <v/>
      </c>
      <c r="F2452" s="55" t="e">
        <f t="shared" si="102"/>
        <v>#VALUE!</v>
      </c>
      <c r="G2452" s="55" t="e">
        <f t="shared" si="103"/>
        <v>#VALUE!</v>
      </c>
    </row>
    <row r="2453" spans="4:7" x14ac:dyDescent="0.3">
      <c r="D2453" s="11" t="str">
        <f>(IF(B2453=Localisation!$C$64,1,IF(B2453=Localisation!$C$65,2,IF(B2453=Localisation!$C$66,3,IF(B2453=Localisation!$C$67,4,IF(B2453=Localisation!$C$68,5,IF(OR(B2453=1,B2453=2,B2453=3,B2453=4,B2453=5),B2453,"")))))))</f>
        <v/>
      </c>
      <c r="E2453" s="11" t="str">
        <f>(IF(C2453=Localisation!$C$70,1,IF(C2453=Localisation!$C$71,2,IF(C2453=Localisation!$C$72,3,IF(C2453=Localisation!$C$73,4,IF(C2453=Localisation!$C$74,5,IF(OR(C2453=1,C2453=2,C2453=3,C2453=4,C2453=5),C2453,"")))))))</f>
        <v/>
      </c>
      <c r="F2453" s="55" t="e">
        <f t="shared" si="102"/>
        <v>#VALUE!</v>
      </c>
      <c r="G2453" s="55" t="e">
        <f t="shared" si="103"/>
        <v>#VALUE!</v>
      </c>
    </row>
    <row r="2454" spans="4:7" x14ac:dyDescent="0.3">
      <c r="D2454" s="11" t="str">
        <f>(IF(B2454=Localisation!$C$64,1,IF(B2454=Localisation!$C$65,2,IF(B2454=Localisation!$C$66,3,IF(B2454=Localisation!$C$67,4,IF(B2454=Localisation!$C$68,5,IF(OR(B2454=1,B2454=2,B2454=3,B2454=4,B2454=5),B2454,"")))))))</f>
        <v/>
      </c>
      <c r="E2454" s="11" t="str">
        <f>(IF(C2454=Localisation!$C$70,1,IF(C2454=Localisation!$C$71,2,IF(C2454=Localisation!$C$72,3,IF(C2454=Localisation!$C$73,4,IF(C2454=Localisation!$C$74,5,IF(OR(C2454=1,C2454=2,C2454=3,C2454=4,C2454=5),C2454,"")))))))</f>
        <v/>
      </c>
      <c r="F2454" s="55" t="e">
        <f t="shared" si="102"/>
        <v>#VALUE!</v>
      </c>
      <c r="G2454" s="55" t="e">
        <f t="shared" si="103"/>
        <v>#VALUE!</v>
      </c>
    </row>
    <row r="2455" spans="4:7" x14ac:dyDescent="0.3">
      <c r="D2455" s="11" t="str">
        <f>(IF(B2455=Localisation!$C$64,1,IF(B2455=Localisation!$C$65,2,IF(B2455=Localisation!$C$66,3,IF(B2455=Localisation!$C$67,4,IF(B2455=Localisation!$C$68,5,IF(OR(B2455=1,B2455=2,B2455=3,B2455=4,B2455=5),B2455,"")))))))</f>
        <v/>
      </c>
      <c r="E2455" s="11" t="str">
        <f>(IF(C2455=Localisation!$C$70,1,IF(C2455=Localisation!$C$71,2,IF(C2455=Localisation!$C$72,3,IF(C2455=Localisation!$C$73,4,IF(C2455=Localisation!$C$74,5,IF(OR(C2455=1,C2455=2,C2455=3,C2455=4,C2455=5),C2455,"")))))))</f>
        <v/>
      </c>
      <c r="F2455" s="55" t="e">
        <f t="shared" si="102"/>
        <v>#VALUE!</v>
      </c>
      <c r="G2455" s="55" t="e">
        <f t="shared" si="103"/>
        <v>#VALUE!</v>
      </c>
    </row>
    <row r="2456" spans="4:7" x14ac:dyDescent="0.3">
      <c r="D2456" s="11" t="str">
        <f>(IF(B2456=Localisation!$C$64,1,IF(B2456=Localisation!$C$65,2,IF(B2456=Localisation!$C$66,3,IF(B2456=Localisation!$C$67,4,IF(B2456=Localisation!$C$68,5,IF(OR(B2456=1,B2456=2,B2456=3,B2456=4,B2456=5),B2456,"")))))))</f>
        <v/>
      </c>
      <c r="E2456" s="11" t="str">
        <f>(IF(C2456=Localisation!$C$70,1,IF(C2456=Localisation!$C$71,2,IF(C2456=Localisation!$C$72,3,IF(C2456=Localisation!$C$73,4,IF(C2456=Localisation!$C$74,5,IF(OR(C2456=1,C2456=2,C2456=3,C2456=4,C2456=5),C2456,"")))))))</f>
        <v/>
      </c>
      <c r="F2456" s="55" t="e">
        <f t="shared" si="102"/>
        <v>#VALUE!</v>
      </c>
      <c r="G2456" s="55" t="e">
        <f t="shared" si="103"/>
        <v>#VALUE!</v>
      </c>
    </row>
    <row r="2457" spans="4:7" x14ac:dyDescent="0.3">
      <c r="D2457" s="11" t="str">
        <f>(IF(B2457=Localisation!$C$64,1,IF(B2457=Localisation!$C$65,2,IF(B2457=Localisation!$C$66,3,IF(B2457=Localisation!$C$67,4,IF(B2457=Localisation!$C$68,5,IF(OR(B2457=1,B2457=2,B2457=3,B2457=4,B2457=5),B2457,"")))))))</f>
        <v/>
      </c>
      <c r="E2457" s="11" t="str">
        <f>(IF(C2457=Localisation!$C$70,1,IF(C2457=Localisation!$C$71,2,IF(C2457=Localisation!$C$72,3,IF(C2457=Localisation!$C$73,4,IF(C2457=Localisation!$C$74,5,IF(OR(C2457=1,C2457=2,C2457=3,C2457=4,C2457=5),C2457,"")))))))</f>
        <v/>
      </c>
      <c r="F2457" s="55" t="e">
        <f t="shared" si="102"/>
        <v>#VALUE!</v>
      </c>
      <c r="G2457" s="55" t="e">
        <f t="shared" si="103"/>
        <v>#VALUE!</v>
      </c>
    </row>
    <row r="2458" spans="4:7" x14ac:dyDescent="0.3">
      <c r="D2458" s="11" t="str">
        <f>(IF(B2458=Localisation!$C$64,1,IF(B2458=Localisation!$C$65,2,IF(B2458=Localisation!$C$66,3,IF(B2458=Localisation!$C$67,4,IF(B2458=Localisation!$C$68,5,IF(OR(B2458=1,B2458=2,B2458=3,B2458=4,B2458=5),B2458,"")))))))</f>
        <v/>
      </c>
      <c r="E2458" s="11" t="str">
        <f>(IF(C2458=Localisation!$C$70,1,IF(C2458=Localisation!$C$71,2,IF(C2458=Localisation!$C$72,3,IF(C2458=Localisation!$C$73,4,IF(C2458=Localisation!$C$74,5,IF(OR(C2458=1,C2458=2,C2458=3,C2458=4,C2458=5),C2458,"")))))))</f>
        <v/>
      </c>
      <c r="F2458" s="55" t="e">
        <f t="shared" si="102"/>
        <v>#VALUE!</v>
      </c>
      <c r="G2458" s="55" t="e">
        <f t="shared" si="103"/>
        <v>#VALUE!</v>
      </c>
    </row>
    <row r="2459" spans="4:7" x14ac:dyDescent="0.3">
      <c r="D2459" s="11" t="str">
        <f>(IF(B2459=Localisation!$C$64,1,IF(B2459=Localisation!$C$65,2,IF(B2459=Localisation!$C$66,3,IF(B2459=Localisation!$C$67,4,IF(B2459=Localisation!$C$68,5,IF(OR(B2459=1,B2459=2,B2459=3,B2459=4,B2459=5),B2459,"")))))))</f>
        <v/>
      </c>
      <c r="E2459" s="11" t="str">
        <f>(IF(C2459=Localisation!$C$70,1,IF(C2459=Localisation!$C$71,2,IF(C2459=Localisation!$C$72,3,IF(C2459=Localisation!$C$73,4,IF(C2459=Localisation!$C$74,5,IF(OR(C2459=1,C2459=2,C2459=3,C2459=4,C2459=5),C2459,"")))))))</f>
        <v/>
      </c>
      <c r="F2459" s="55" t="e">
        <f t="shared" si="102"/>
        <v>#VALUE!</v>
      </c>
      <c r="G2459" s="55" t="e">
        <f t="shared" si="103"/>
        <v>#VALUE!</v>
      </c>
    </row>
    <row r="2460" spans="4:7" x14ac:dyDescent="0.3">
      <c r="D2460" s="11" t="str">
        <f>(IF(B2460=Localisation!$C$64,1,IF(B2460=Localisation!$C$65,2,IF(B2460=Localisation!$C$66,3,IF(B2460=Localisation!$C$67,4,IF(B2460=Localisation!$C$68,5,IF(OR(B2460=1,B2460=2,B2460=3,B2460=4,B2460=5),B2460,"")))))))</f>
        <v/>
      </c>
      <c r="E2460" s="11" t="str">
        <f>(IF(C2460=Localisation!$C$70,1,IF(C2460=Localisation!$C$71,2,IF(C2460=Localisation!$C$72,3,IF(C2460=Localisation!$C$73,4,IF(C2460=Localisation!$C$74,5,IF(OR(C2460=1,C2460=2,C2460=3,C2460=4,C2460=5),C2460,"")))))))</f>
        <v/>
      </c>
      <c r="F2460" s="55" t="e">
        <f t="shared" si="102"/>
        <v>#VALUE!</v>
      </c>
      <c r="G2460" s="55" t="e">
        <f t="shared" si="103"/>
        <v>#VALUE!</v>
      </c>
    </row>
    <row r="2461" spans="4:7" x14ac:dyDescent="0.3">
      <c r="D2461" s="11" t="str">
        <f>(IF(B2461=Localisation!$C$64,1,IF(B2461=Localisation!$C$65,2,IF(B2461=Localisation!$C$66,3,IF(B2461=Localisation!$C$67,4,IF(B2461=Localisation!$C$68,5,IF(OR(B2461=1,B2461=2,B2461=3,B2461=4,B2461=5),B2461,"")))))))</f>
        <v/>
      </c>
      <c r="E2461" s="11" t="str">
        <f>(IF(C2461=Localisation!$C$70,1,IF(C2461=Localisation!$C$71,2,IF(C2461=Localisation!$C$72,3,IF(C2461=Localisation!$C$73,4,IF(C2461=Localisation!$C$74,5,IF(OR(C2461=1,C2461=2,C2461=3,C2461=4,C2461=5),C2461,"")))))))</f>
        <v/>
      </c>
      <c r="F2461" s="55" t="e">
        <f t="shared" si="102"/>
        <v>#VALUE!</v>
      </c>
      <c r="G2461" s="55" t="e">
        <f t="shared" si="103"/>
        <v>#VALUE!</v>
      </c>
    </row>
    <row r="2462" spans="4:7" x14ac:dyDescent="0.3">
      <c r="D2462" s="11" t="str">
        <f>(IF(B2462=Localisation!$C$64,1,IF(B2462=Localisation!$C$65,2,IF(B2462=Localisation!$C$66,3,IF(B2462=Localisation!$C$67,4,IF(B2462=Localisation!$C$68,5,IF(OR(B2462=1,B2462=2,B2462=3,B2462=4,B2462=5),B2462,"")))))))</f>
        <v/>
      </c>
      <c r="E2462" s="11" t="str">
        <f>(IF(C2462=Localisation!$C$70,1,IF(C2462=Localisation!$C$71,2,IF(C2462=Localisation!$C$72,3,IF(C2462=Localisation!$C$73,4,IF(C2462=Localisation!$C$74,5,IF(OR(C2462=1,C2462=2,C2462=3,C2462=4,C2462=5),C2462,"")))))))</f>
        <v/>
      </c>
      <c r="F2462" s="55" t="e">
        <f t="shared" si="102"/>
        <v>#VALUE!</v>
      </c>
      <c r="G2462" s="55" t="e">
        <f t="shared" si="103"/>
        <v>#VALUE!</v>
      </c>
    </row>
    <row r="2463" spans="4:7" x14ac:dyDescent="0.3">
      <c r="D2463" s="11" t="str">
        <f>(IF(B2463=Localisation!$C$64,1,IF(B2463=Localisation!$C$65,2,IF(B2463=Localisation!$C$66,3,IF(B2463=Localisation!$C$67,4,IF(B2463=Localisation!$C$68,5,IF(OR(B2463=1,B2463=2,B2463=3,B2463=4,B2463=5),B2463,"")))))))</f>
        <v/>
      </c>
      <c r="E2463" s="11" t="str">
        <f>(IF(C2463=Localisation!$C$70,1,IF(C2463=Localisation!$C$71,2,IF(C2463=Localisation!$C$72,3,IF(C2463=Localisation!$C$73,4,IF(C2463=Localisation!$C$74,5,IF(OR(C2463=1,C2463=2,C2463=3,C2463=4,C2463=5),C2463,"")))))))</f>
        <v/>
      </c>
      <c r="F2463" s="55" t="e">
        <f t="shared" si="102"/>
        <v>#VALUE!</v>
      </c>
      <c r="G2463" s="55" t="e">
        <f t="shared" si="103"/>
        <v>#VALUE!</v>
      </c>
    </row>
    <row r="2464" spans="4:7" x14ac:dyDescent="0.3">
      <c r="D2464" s="11" t="str">
        <f>(IF(B2464=Localisation!$C$64,1,IF(B2464=Localisation!$C$65,2,IF(B2464=Localisation!$C$66,3,IF(B2464=Localisation!$C$67,4,IF(B2464=Localisation!$C$68,5,IF(OR(B2464=1,B2464=2,B2464=3,B2464=4,B2464=5),B2464,"")))))))</f>
        <v/>
      </c>
      <c r="E2464" s="11" t="str">
        <f>(IF(C2464=Localisation!$C$70,1,IF(C2464=Localisation!$C$71,2,IF(C2464=Localisation!$C$72,3,IF(C2464=Localisation!$C$73,4,IF(C2464=Localisation!$C$74,5,IF(OR(C2464=1,C2464=2,C2464=3,C2464=4,C2464=5),C2464,"")))))))</f>
        <v/>
      </c>
      <c r="F2464" s="55" t="e">
        <f t="shared" si="102"/>
        <v>#VALUE!</v>
      </c>
      <c r="G2464" s="55" t="e">
        <f t="shared" si="103"/>
        <v>#VALUE!</v>
      </c>
    </row>
    <row r="2465" spans="4:7" x14ac:dyDescent="0.3">
      <c r="D2465" s="11" t="str">
        <f>(IF(B2465=Localisation!$C$64,1,IF(B2465=Localisation!$C$65,2,IF(B2465=Localisation!$C$66,3,IF(B2465=Localisation!$C$67,4,IF(B2465=Localisation!$C$68,5,IF(OR(B2465=1,B2465=2,B2465=3,B2465=4,B2465=5),B2465,"")))))))</f>
        <v/>
      </c>
      <c r="E2465" s="11" t="str">
        <f>(IF(C2465=Localisation!$C$70,1,IF(C2465=Localisation!$C$71,2,IF(C2465=Localisation!$C$72,3,IF(C2465=Localisation!$C$73,4,IF(C2465=Localisation!$C$74,5,IF(OR(C2465=1,C2465=2,C2465=3,C2465=4,C2465=5),C2465,"")))))))</f>
        <v/>
      </c>
      <c r="F2465" s="55" t="e">
        <f t="shared" si="102"/>
        <v>#VALUE!</v>
      </c>
      <c r="G2465" s="55" t="e">
        <f t="shared" si="103"/>
        <v>#VALUE!</v>
      </c>
    </row>
    <row r="2466" spans="4:7" x14ac:dyDescent="0.3">
      <c r="D2466" s="11" t="str">
        <f>(IF(B2466=Localisation!$C$64,1,IF(B2466=Localisation!$C$65,2,IF(B2466=Localisation!$C$66,3,IF(B2466=Localisation!$C$67,4,IF(B2466=Localisation!$C$68,5,IF(OR(B2466=1,B2466=2,B2466=3,B2466=4,B2466=5),B2466,"")))))))</f>
        <v/>
      </c>
      <c r="E2466" s="11" t="str">
        <f>(IF(C2466=Localisation!$C$70,1,IF(C2466=Localisation!$C$71,2,IF(C2466=Localisation!$C$72,3,IF(C2466=Localisation!$C$73,4,IF(C2466=Localisation!$C$74,5,IF(OR(C2466=1,C2466=2,C2466=3,C2466=4,C2466=5),C2466,"")))))))</f>
        <v/>
      </c>
      <c r="F2466" s="55" t="e">
        <f t="shared" ref="F2466:F2529" si="104">(((D2466+E2466)-2)/8)</f>
        <v>#VALUE!</v>
      </c>
      <c r="G2466" s="55" t="e">
        <f t="shared" ref="G2466:G2529" si="105">(0.65*(((D2466+E2466-2)*100)/8)+22.9)/100</f>
        <v>#VALUE!</v>
      </c>
    </row>
    <row r="2467" spans="4:7" x14ac:dyDescent="0.3">
      <c r="D2467" s="11" t="str">
        <f>(IF(B2467=Localisation!$C$64,1,IF(B2467=Localisation!$C$65,2,IF(B2467=Localisation!$C$66,3,IF(B2467=Localisation!$C$67,4,IF(B2467=Localisation!$C$68,5,IF(OR(B2467=1,B2467=2,B2467=3,B2467=4,B2467=5),B2467,"")))))))</f>
        <v/>
      </c>
      <c r="E2467" s="11" t="str">
        <f>(IF(C2467=Localisation!$C$70,1,IF(C2467=Localisation!$C$71,2,IF(C2467=Localisation!$C$72,3,IF(C2467=Localisation!$C$73,4,IF(C2467=Localisation!$C$74,5,IF(OR(C2467=1,C2467=2,C2467=3,C2467=4,C2467=5),C2467,"")))))))</f>
        <v/>
      </c>
      <c r="F2467" s="55" t="e">
        <f t="shared" si="104"/>
        <v>#VALUE!</v>
      </c>
      <c r="G2467" s="55" t="e">
        <f t="shared" si="105"/>
        <v>#VALUE!</v>
      </c>
    </row>
    <row r="2468" spans="4:7" x14ac:dyDescent="0.3">
      <c r="D2468" s="11" t="str">
        <f>(IF(B2468=Localisation!$C$64,1,IF(B2468=Localisation!$C$65,2,IF(B2468=Localisation!$C$66,3,IF(B2468=Localisation!$C$67,4,IF(B2468=Localisation!$C$68,5,IF(OR(B2468=1,B2468=2,B2468=3,B2468=4,B2468=5),B2468,"")))))))</f>
        <v/>
      </c>
      <c r="E2468" s="11" t="str">
        <f>(IF(C2468=Localisation!$C$70,1,IF(C2468=Localisation!$C$71,2,IF(C2468=Localisation!$C$72,3,IF(C2468=Localisation!$C$73,4,IF(C2468=Localisation!$C$74,5,IF(OR(C2468=1,C2468=2,C2468=3,C2468=4,C2468=5),C2468,"")))))))</f>
        <v/>
      </c>
      <c r="F2468" s="55" t="e">
        <f t="shared" si="104"/>
        <v>#VALUE!</v>
      </c>
      <c r="G2468" s="55" t="e">
        <f t="shared" si="105"/>
        <v>#VALUE!</v>
      </c>
    </row>
    <row r="2469" spans="4:7" x14ac:dyDescent="0.3">
      <c r="D2469" s="11" t="str">
        <f>(IF(B2469=Localisation!$C$64,1,IF(B2469=Localisation!$C$65,2,IF(B2469=Localisation!$C$66,3,IF(B2469=Localisation!$C$67,4,IF(B2469=Localisation!$C$68,5,IF(OR(B2469=1,B2469=2,B2469=3,B2469=4,B2469=5),B2469,"")))))))</f>
        <v/>
      </c>
      <c r="E2469" s="11" t="str">
        <f>(IF(C2469=Localisation!$C$70,1,IF(C2469=Localisation!$C$71,2,IF(C2469=Localisation!$C$72,3,IF(C2469=Localisation!$C$73,4,IF(C2469=Localisation!$C$74,5,IF(OR(C2469=1,C2469=2,C2469=3,C2469=4,C2469=5),C2469,"")))))))</f>
        <v/>
      </c>
      <c r="F2469" s="55" t="e">
        <f t="shared" si="104"/>
        <v>#VALUE!</v>
      </c>
      <c r="G2469" s="55" t="e">
        <f t="shared" si="105"/>
        <v>#VALUE!</v>
      </c>
    </row>
    <row r="2470" spans="4:7" x14ac:dyDescent="0.3">
      <c r="D2470" s="11" t="str">
        <f>(IF(B2470=Localisation!$C$64,1,IF(B2470=Localisation!$C$65,2,IF(B2470=Localisation!$C$66,3,IF(B2470=Localisation!$C$67,4,IF(B2470=Localisation!$C$68,5,IF(OR(B2470=1,B2470=2,B2470=3,B2470=4,B2470=5),B2470,"")))))))</f>
        <v/>
      </c>
      <c r="E2470" s="11" t="str">
        <f>(IF(C2470=Localisation!$C$70,1,IF(C2470=Localisation!$C$71,2,IF(C2470=Localisation!$C$72,3,IF(C2470=Localisation!$C$73,4,IF(C2470=Localisation!$C$74,5,IF(OR(C2470=1,C2470=2,C2470=3,C2470=4,C2470=5),C2470,"")))))))</f>
        <v/>
      </c>
      <c r="F2470" s="55" t="e">
        <f t="shared" si="104"/>
        <v>#VALUE!</v>
      </c>
      <c r="G2470" s="55" t="e">
        <f t="shared" si="105"/>
        <v>#VALUE!</v>
      </c>
    </row>
    <row r="2471" spans="4:7" x14ac:dyDescent="0.3">
      <c r="D2471" s="11" t="str">
        <f>(IF(B2471=Localisation!$C$64,1,IF(B2471=Localisation!$C$65,2,IF(B2471=Localisation!$C$66,3,IF(B2471=Localisation!$C$67,4,IF(B2471=Localisation!$C$68,5,IF(OR(B2471=1,B2471=2,B2471=3,B2471=4,B2471=5),B2471,"")))))))</f>
        <v/>
      </c>
      <c r="E2471" s="11" t="str">
        <f>(IF(C2471=Localisation!$C$70,1,IF(C2471=Localisation!$C$71,2,IF(C2471=Localisation!$C$72,3,IF(C2471=Localisation!$C$73,4,IF(C2471=Localisation!$C$74,5,IF(OR(C2471=1,C2471=2,C2471=3,C2471=4,C2471=5),C2471,"")))))))</f>
        <v/>
      </c>
      <c r="F2471" s="55" t="e">
        <f t="shared" si="104"/>
        <v>#VALUE!</v>
      </c>
      <c r="G2471" s="55" t="e">
        <f t="shared" si="105"/>
        <v>#VALUE!</v>
      </c>
    </row>
    <row r="2472" spans="4:7" x14ac:dyDescent="0.3">
      <c r="D2472" s="11" t="str">
        <f>(IF(B2472=Localisation!$C$64,1,IF(B2472=Localisation!$C$65,2,IF(B2472=Localisation!$C$66,3,IF(B2472=Localisation!$C$67,4,IF(B2472=Localisation!$C$68,5,IF(OR(B2472=1,B2472=2,B2472=3,B2472=4,B2472=5),B2472,"")))))))</f>
        <v/>
      </c>
      <c r="E2472" s="11" t="str">
        <f>(IF(C2472=Localisation!$C$70,1,IF(C2472=Localisation!$C$71,2,IF(C2472=Localisation!$C$72,3,IF(C2472=Localisation!$C$73,4,IF(C2472=Localisation!$C$74,5,IF(OR(C2472=1,C2472=2,C2472=3,C2472=4,C2472=5),C2472,"")))))))</f>
        <v/>
      </c>
      <c r="F2472" s="55" t="e">
        <f t="shared" si="104"/>
        <v>#VALUE!</v>
      </c>
      <c r="G2472" s="55" t="e">
        <f t="shared" si="105"/>
        <v>#VALUE!</v>
      </c>
    </row>
    <row r="2473" spans="4:7" x14ac:dyDescent="0.3">
      <c r="D2473" s="11" t="str">
        <f>(IF(B2473=Localisation!$C$64,1,IF(B2473=Localisation!$C$65,2,IF(B2473=Localisation!$C$66,3,IF(B2473=Localisation!$C$67,4,IF(B2473=Localisation!$C$68,5,IF(OR(B2473=1,B2473=2,B2473=3,B2473=4,B2473=5),B2473,"")))))))</f>
        <v/>
      </c>
      <c r="E2473" s="11" t="str">
        <f>(IF(C2473=Localisation!$C$70,1,IF(C2473=Localisation!$C$71,2,IF(C2473=Localisation!$C$72,3,IF(C2473=Localisation!$C$73,4,IF(C2473=Localisation!$C$74,5,IF(OR(C2473=1,C2473=2,C2473=3,C2473=4,C2473=5),C2473,"")))))))</f>
        <v/>
      </c>
      <c r="F2473" s="55" t="e">
        <f t="shared" si="104"/>
        <v>#VALUE!</v>
      </c>
      <c r="G2473" s="55" t="e">
        <f t="shared" si="105"/>
        <v>#VALUE!</v>
      </c>
    </row>
    <row r="2474" spans="4:7" x14ac:dyDescent="0.3">
      <c r="D2474" s="11" t="str">
        <f>(IF(B2474=Localisation!$C$64,1,IF(B2474=Localisation!$C$65,2,IF(B2474=Localisation!$C$66,3,IF(B2474=Localisation!$C$67,4,IF(B2474=Localisation!$C$68,5,IF(OR(B2474=1,B2474=2,B2474=3,B2474=4,B2474=5),B2474,"")))))))</f>
        <v/>
      </c>
      <c r="E2474" s="11" t="str">
        <f>(IF(C2474=Localisation!$C$70,1,IF(C2474=Localisation!$C$71,2,IF(C2474=Localisation!$C$72,3,IF(C2474=Localisation!$C$73,4,IF(C2474=Localisation!$C$74,5,IF(OR(C2474=1,C2474=2,C2474=3,C2474=4,C2474=5),C2474,"")))))))</f>
        <v/>
      </c>
      <c r="F2474" s="55" t="e">
        <f t="shared" si="104"/>
        <v>#VALUE!</v>
      </c>
      <c r="G2474" s="55" t="e">
        <f t="shared" si="105"/>
        <v>#VALUE!</v>
      </c>
    </row>
    <row r="2475" spans="4:7" x14ac:dyDescent="0.3">
      <c r="D2475" s="11" t="str">
        <f>(IF(B2475=Localisation!$C$64,1,IF(B2475=Localisation!$C$65,2,IF(B2475=Localisation!$C$66,3,IF(B2475=Localisation!$C$67,4,IF(B2475=Localisation!$C$68,5,IF(OR(B2475=1,B2475=2,B2475=3,B2475=4,B2475=5),B2475,"")))))))</f>
        <v/>
      </c>
      <c r="E2475" s="11" t="str">
        <f>(IF(C2475=Localisation!$C$70,1,IF(C2475=Localisation!$C$71,2,IF(C2475=Localisation!$C$72,3,IF(C2475=Localisation!$C$73,4,IF(C2475=Localisation!$C$74,5,IF(OR(C2475=1,C2475=2,C2475=3,C2475=4,C2475=5),C2475,"")))))))</f>
        <v/>
      </c>
      <c r="F2475" s="55" t="e">
        <f t="shared" si="104"/>
        <v>#VALUE!</v>
      </c>
      <c r="G2475" s="55" t="e">
        <f t="shared" si="105"/>
        <v>#VALUE!</v>
      </c>
    </row>
    <row r="2476" spans="4:7" x14ac:dyDescent="0.3">
      <c r="D2476" s="11" t="str">
        <f>(IF(B2476=Localisation!$C$64,1,IF(B2476=Localisation!$C$65,2,IF(B2476=Localisation!$C$66,3,IF(B2476=Localisation!$C$67,4,IF(B2476=Localisation!$C$68,5,IF(OR(B2476=1,B2476=2,B2476=3,B2476=4,B2476=5),B2476,"")))))))</f>
        <v/>
      </c>
      <c r="E2476" s="11" t="str">
        <f>(IF(C2476=Localisation!$C$70,1,IF(C2476=Localisation!$C$71,2,IF(C2476=Localisation!$C$72,3,IF(C2476=Localisation!$C$73,4,IF(C2476=Localisation!$C$74,5,IF(OR(C2476=1,C2476=2,C2476=3,C2476=4,C2476=5),C2476,"")))))))</f>
        <v/>
      </c>
      <c r="F2476" s="55" t="e">
        <f t="shared" si="104"/>
        <v>#VALUE!</v>
      </c>
      <c r="G2476" s="55" t="e">
        <f t="shared" si="105"/>
        <v>#VALUE!</v>
      </c>
    </row>
    <row r="2477" spans="4:7" x14ac:dyDescent="0.3">
      <c r="D2477" s="11" t="str">
        <f>(IF(B2477=Localisation!$C$64,1,IF(B2477=Localisation!$C$65,2,IF(B2477=Localisation!$C$66,3,IF(B2477=Localisation!$C$67,4,IF(B2477=Localisation!$C$68,5,IF(OR(B2477=1,B2477=2,B2477=3,B2477=4,B2477=5),B2477,"")))))))</f>
        <v/>
      </c>
      <c r="E2477" s="11" t="str">
        <f>(IF(C2477=Localisation!$C$70,1,IF(C2477=Localisation!$C$71,2,IF(C2477=Localisation!$C$72,3,IF(C2477=Localisation!$C$73,4,IF(C2477=Localisation!$C$74,5,IF(OR(C2477=1,C2477=2,C2477=3,C2477=4,C2477=5),C2477,"")))))))</f>
        <v/>
      </c>
      <c r="F2477" s="55" t="e">
        <f t="shared" si="104"/>
        <v>#VALUE!</v>
      </c>
      <c r="G2477" s="55" t="e">
        <f t="shared" si="105"/>
        <v>#VALUE!</v>
      </c>
    </row>
    <row r="2478" spans="4:7" x14ac:dyDescent="0.3">
      <c r="D2478" s="11" t="str">
        <f>(IF(B2478=Localisation!$C$64,1,IF(B2478=Localisation!$C$65,2,IF(B2478=Localisation!$C$66,3,IF(B2478=Localisation!$C$67,4,IF(B2478=Localisation!$C$68,5,IF(OR(B2478=1,B2478=2,B2478=3,B2478=4,B2478=5),B2478,"")))))))</f>
        <v/>
      </c>
      <c r="E2478" s="11" t="str">
        <f>(IF(C2478=Localisation!$C$70,1,IF(C2478=Localisation!$C$71,2,IF(C2478=Localisation!$C$72,3,IF(C2478=Localisation!$C$73,4,IF(C2478=Localisation!$C$74,5,IF(OR(C2478=1,C2478=2,C2478=3,C2478=4,C2478=5),C2478,"")))))))</f>
        <v/>
      </c>
      <c r="F2478" s="55" t="e">
        <f t="shared" si="104"/>
        <v>#VALUE!</v>
      </c>
      <c r="G2478" s="55" t="e">
        <f t="shared" si="105"/>
        <v>#VALUE!</v>
      </c>
    </row>
    <row r="2479" spans="4:7" x14ac:dyDescent="0.3">
      <c r="D2479" s="11" t="str">
        <f>(IF(B2479=Localisation!$C$64,1,IF(B2479=Localisation!$C$65,2,IF(B2479=Localisation!$C$66,3,IF(B2479=Localisation!$C$67,4,IF(B2479=Localisation!$C$68,5,IF(OR(B2479=1,B2479=2,B2479=3,B2479=4,B2479=5),B2479,"")))))))</f>
        <v/>
      </c>
      <c r="E2479" s="11" t="str">
        <f>(IF(C2479=Localisation!$C$70,1,IF(C2479=Localisation!$C$71,2,IF(C2479=Localisation!$C$72,3,IF(C2479=Localisation!$C$73,4,IF(C2479=Localisation!$C$74,5,IF(OR(C2479=1,C2479=2,C2479=3,C2479=4,C2479=5),C2479,"")))))))</f>
        <v/>
      </c>
      <c r="F2479" s="55" t="e">
        <f t="shared" si="104"/>
        <v>#VALUE!</v>
      </c>
      <c r="G2479" s="55" t="e">
        <f t="shared" si="105"/>
        <v>#VALUE!</v>
      </c>
    </row>
    <row r="2480" spans="4:7" x14ac:dyDescent="0.3">
      <c r="D2480" s="11" t="str">
        <f>(IF(B2480=Localisation!$C$64,1,IF(B2480=Localisation!$C$65,2,IF(B2480=Localisation!$C$66,3,IF(B2480=Localisation!$C$67,4,IF(B2480=Localisation!$C$68,5,IF(OR(B2480=1,B2480=2,B2480=3,B2480=4,B2480=5),B2480,"")))))))</f>
        <v/>
      </c>
      <c r="E2480" s="11" t="str">
        <f>(IF(C2480=Localisation!$C$70,1,IF(C2480=Localisation!$C$71,2,IF(C2480=Localisation!$C$72,3,IF(C2480=Localisation!$C$73,4,IF(C2480=Localisation!$C$74,5,IF(OR(C2480=1,C2480=2,C2480=3,C2480=4,C2480=5),C2480,"")))))))</f>
        <v/>
      </c>
      <c r="F2480" s="55" t="e">
        <f t="shared" si="104"/>
        <v>#VALUE!</v>
      </c>
      <c r="G2480" s="55" t="e">
        <f t="shared" si="105"/>
        <v>#VALUE!</v>
      </c>
    </row>
    <row r="2481" spans="4:7" x14ac:dyDescent="0.3">
      <c r="D2481" s="11" t="str">
        <f>(IF(B2481=Localisation!$C$64,1,IF(B2481=Localisation!$C$65,2,IF(B2481=Localisation!$C$66,3,IF(B2481=Localisation!$C$67,4,IF(B2481=Localisation!$C$68,5,IF(OR(B2481=1,B2481=2,B2481=3,B2481=4,B2481=5),B2481,"")))))))</f>
        <v/>
      </c>
      <c r="E2481" s="11" t="str">
        <f>(IF(C2481=Localisation!$C$70,1,IF(C2481=Localisation!$C$71,2,IF(C2481=Localisation!$C$72,3,IF(C2481=Localisation!$C$73,4,IF(C2481=Localisation!$C$74,5,IF(OR(C2481=1,C2481=2,C2481=3,C2481=4,C2481=5),C2481,"")))))))</f>
        <v/>
      </c>
      <c r="F2481" s="55" t="e">
        <f t="shared" si="104"/>
        <v>#VALUE!</v>
      </c>
      <c r="G2481" s="55" t="e">
        <f t="shared" si="105"/>
        <v>#VALUE!</v>
      </c>
    </row>
    <row r="2482" spans="4:7" x14ac:dyDescent="0.3">
      <c r="D2482" s="11" t="str">
        <f>(IF(B2482=Localisation!$C$64,1,IF(B2482=Localisation!$C$65,2,IF(B2482=Localisation!$C$66,3,IF(B2482=Localisation!$C$67,4,IF(B2482=Localisation!$C$68,5,IF(OR(B2482=1,B2482=2,B2482=3,B2482=4,B2482=5),B2482,"")))))))</f>
        <v/>
      </c>
      <c r="E2482" s="11" t="str">
        <f>(IF(C2482=Localisation!$C$70,1,IF(C2482=Localisation!$C$71,2,IF(C2482=Localisation!$C$72,3,IF(C2482=Localisation!$C$73,4,IF(C2482=Localisation!$C$74,5,IF(OR(C2482=1,C2482=2,C2482=3,C2482=4,C2482=5),C2482,"")))))))</f>
        <v/>
      </c>
      <c r="F2482" s="55" t="e">
        <f t="shared" si="104"/>
        <v>#VALUE!</v>
      </c>
      <c r="G2482" s="55" t="e">
        <f t="shared" si="105"/>
        <v>#VALUE!</v>
      </c>
    </row>
    <row r="2483" spans="4:7" x14ac:dyDescent="0.3">
      <c r="D2483" s="11" t="str">
        <f>(IF(B2483=Localisation!$C$64,1,IF(B2483=Localisation!$C$65,2,IF(B2483=Localisation!$C$66,3,IF(B2483=Localisation!$C$67,4,IF(B2483=Localisation!$C$68,5,IF(OR(B2483=1,B2483=2,B2483=3,B2483=4,B2483=5),B2483,"")))))))</f>
        <v/>
      </c>
      <c r="E2483" s="11" t="str">
        <f>(IF(C2483=Localisation!$C$70,1,IF(C2483=Localisation!$C$71,2,IF(C2483=Localisation!$C$72,3,IF(C2483=Localisation!$C$73,4,IF(C2483=Localisation!$C$74,5,IF(OR(C2483=1,C2483=2,C2483=3,C2483=4,C2483=5),C2483,"")))))))</f>
        <v/>
      </c>
      <c r="F2483" s="55" t="e">
        <f t="shared" si="104"/>
        <v>#VALUE!</v>
      </c>
      <c r="G2483" s="55" t="e">
        <f t="shared" si="105"/>
        <v>#VALUE!</v>
      </c>
    </row>
    <row r="2484" spans="4:7" x14ac:dyDescent="0.3">
      <c r="D2484" s="11" t="str">
        <f>(IF(B2484=Localisation!$C$64,1,IF(B2484=Localisation!$C$65,2,IF(B2484=Localisation!$C$66,3,IF(B2484=Localisation!$C$67,4,IF(B2484=Localisation!$C$68,5,IF(OR(B2484=1,B2484=2,B2484=3,B2484=4,B2484=5),B2484,"")))))))</f>
        <v/>
      </c>
      <c r="E2484" s="11" t="str">
        <f>(IF(C2484=Localisation!$C$70,1,IF(C2484=Localisation!$C$71,2,IF(C2484=Localisation!$C$72,3,IF(C2484=Localisation!$C$73,4,IF(C2484=Localisation!$C$74,5,IF(OR(C2484=1,C2484=2,C2484=3,C2484=4,C2484=5),C2484,"")))))))</f>
        <v/>
      </c>
      <c r="F2484" s="55" t="e">
        <f t="shared" si="104"/>
        <v>#VALUE!</v>
      </c>
      <c r="G2484" s="55" t="e">
        <f t="shared" si="105"/>
        <v>#VALUE!</v>
      </c>
    </row>
    <row r="2485" spans="4:7" x14ac:dyDescent="0.3">
      <c r="D2485" s="11" t="str">
        <f>(IF(B2485=Localisation!$C$64,1,IF(B2485=Localisation!$C$65,2,IF(B2485=Localisation!$C$66,3,IF(B2485=Localisation!$C$67,4,IF(B2485=Localisation!$C$68,5,IF(OR(B2485=1,B2485=2,B2485=3,B2485=4,B2485=5),B2485,"")))))))</f>
        <v/>
      </c>
      <c r="E2485" s="11" t="str">
        <f>(IF(C2485=Localisation!$C$70,1,IF(C2485=Localisation!$C$71,2,IF(C2485=Localisation!$C$72,3,IF(C2485=Localisation!$C$73,4,IF(C2485=Localisation!$C$74,5,IF(OR(C2485=1,C2485=2,C2485=3,C2485=4,C2485=5),C2485,"")))))))</f>
        <v/>
      </c>
      <c r="F2485" s="55" t="e">
        <f t="shared" si="104"/>
        <v>#VALUE!</v>
      </c>
      <c r="G2485" s="55" t="e">
        <f t="shared" si="105"/>
        <v>#VALUE!</v>
      </c>
    </row>
    <row r="2486" spans="4:7" x14ac:dyDescent="0.3">
      <c r="D2486" s="11" t="str">
        <f>(IF(B2486=Localisation!$C$64,1,IF(B2486=Localisation!$C$65,2,IF(B2486=Localisation!$C$66,3,IF(B2486=Localisation!$C$67,4,IF(B2486=Localisation!$C$68,5,IF(OR(B2486=1,B2486=2,B2486=3,B2486=4,B2486=5),B2486,"")))))))</f>
        <v/>
      </c>
      <c r="E2486" s="11" t="str">
        <f>(IF(C2486=Localisation!$C$70,1,IF(C2486=Localisation!$C$71,2,IF(C2486=Localisation!$C$72,3,IF(C2486=Localisation!$C$73,4,IF(C2486=Localisation!$C$74,5,IF(OR(C2486=1,C2486=2,C2486=3,C2486=4,C2486=5),C2486,"")))))))</f>
        <v/>
      </c>
      <c r="F2486" s="55" t="e">
        <f t="shared" si="104"/>
        <v>#VALUE!</v>
      </c>
      <c r="G2486" s="55" t="e">
        <f t="shared" si="105"/>
        <v>#VALUE!</v>
      </c>
    </row>
    <row r="2487" spans="4:7" x14ac:dyDescent="0.3">
      <c r="D2487" s="11" t="str">
        <f>(IF(B2487=Localisation!$C$64,1,IF(B2487=Localisation!$C$65,2,IF(B2487=Localisation!$C$66,3,IF(B2487=Localisation!$C$67,4,IF(B2487=Localisation!$C$68,5,IF(OR(B2487=1,B2487=2,B2487=3,B2487=4,B2487=5),B2487,"")))))))</f>
        <v/>
      </c>
      <c r="E2487" s="11" t="str">
        <f>(IF(C2487=Localisation!$C$70,1,IF(C2487=Localisation!$C$71,2,IF(C2487=Localisation!$C$72,3,IF(C2487=Localisation!$C$73,4,IF(C2487=Localisation!$C$74,5,IF(OR(C2487=1,C2487=2,C2487=3,C2487=4,C2487=5),C2487,"")))))))</f>
        <v/>
      </c>
      <c r="F2487" s="55" t="e">
        <f t="shared" si="104"/>
        <v>#VALUE!</v>
      </c>
      <c r="G2487" s="55" t="e">
        <f t="shared" si="105"/>
        <v>#VALUE!</v>
      </c>
    </row>
    <row r="2488" spans="4:7" x14ac:dyDescent="0.3">
      <c r="D2488" s="11" t="str">
        <f>(IF(B2488=Localisation!$C$64,1,IF(B2488=Localisation!$C$65,2,IF(B2488=Localisation!$C$66,3,IF(B2488=Localisation!$C$67,4,IF(B2488=Localisation!$C$68,5,IF(OR(B2488=1,B2488=2,B2488=3,B2488=4,B2488=5),B2488,"")))))))</f>
        <v/>
      </c>
      <c r="E2488" s="11" t="str">
        <f>(IF(C2488=Localisation!$C$70,1,IF(C2488=Localisation!$C$71,2,IF(C2488=Localisation!$C$72,3,IF(C2488=Localisation!$C$73,4,IF(C2488=Localisation!$C$74,5,IF(OR(C2488=1,C2488=2,C2488=3,C2488=4,C2488=5),C2488,"")))))))</f>
        <v/>
      </c>
      <c r="F2488" s="55" t="e">
        <f t="shared" si="104"/>
        <v>#VALUE!</v>
      </c>
      <c r="G2488" s="55" t="e">
        <f t="shared" si="105"/>
        <v>#VALUE!</v>
      </c>
    </row>
    <row r="2489" spans="4:7" x14ac:dyDescent="0.3">
      <c r="D2489" s="11" t="str">
        <f>(IF(B2489=Localisation!$C$64,1,IF(B2489=Localisation!$C$65,2,IF(B2489=Localisation!$C$66,3,IF(B2489=Localisation!$C$67,4,IF(B2489=Localisation!$C$68,5,IF(OR(B2489=1,B2489=2,B2489=3,B2489=4,B2489=5),B2489,"")))))))</f>
        <v/>
      </c>
      <c r="E2489" s="11" t="str">
        <f>(IF(C2489=Localisation!$C$70,1,IF(C2489=Localisation!$C$71,2,IF(C2489=Localisation!$C$72,3,IF(C2489=Localisation!$C$73,4,IF(C2489=Localisation!$C$74,5,IF(OR(C2489=1,C2489=2,C2489=3,C2489=4,C2489=5),C2489,"")))))))</f>
        <v/>
      </c>
      <c r="F2489" s="55" t="e">
        <f t="shared" si="104"/>
        <v>#VALUE!</v>
      </c>
      <c r="G2489" s="55" t="e">
        <f t="shared" si="105"/>
        <v>#VALUE!</v>
      </c>
    </row>
    <row r="2490" spans="4:7" x14ac:dyDescent="0.3">
      <c r="D2490" s="11" t="str">
        <f>(IF(B2490=Localisation!$C$64,1,IF(B2490=Localisation!$C$65,2,IF(B2490=Localisation!$C$66,3,IF(B2490=Localisation!$C$67,4,IF(B2490=Localisation!$C$68,5,IF(OR(B2490=1,B2490=2,B2490=3,B2490=4,B2490=5),B2490,"")))))))</f>
        <v/>
      </c>
      <c r="E2490" s="11" t="str">
        <f>(IF(C2490=Localisation!$C$70,1,IF(C2490=Localisation!$C$71,2,IF(C2490=Localisation!$C$72,3,IF(C2490=Localisation!$C$73,4,IF(C2490=Localisation!$C$74,5,IF(OR(C2490=1,C2490=2,C2490=3,C2490=4,C2490=5),C2490,"")))))))</f>
        <v/>
      </c>
      <c r="F2490" s="55" t="e">
        <f t="shared" si="104"/>
        <v>#VALUE!</v>
      </c>
      <c r="G2490" s="55" t="e">
        <f t="shared" si="105"/>
        <v>#VALUE!</v>
      </c>
    </row>
    <row r="2491" spans="4:7" x14ac:dyDescent="0.3">
      <c r="D2491" s="11" t="str">
        <f>(IF(B2491=Localisation!$C$64,1,IF(B2491=Localisation!$C$65,2,IF(B2491=Localisation!$C$66,3,IF(B2491=Localisation!$C$67,4,IF(B2491=Localisation!$C$68,5,IF(OR(B2491=1,B2491=2,B2491=3,B2491=4,B2491=5),B2491,"")))))))</f>
        <v/>
      </c>
      <c r="E2491" s="11" t="str">
        <f>(IF(C2491=Localisation!$C$70,1,IF(C2491=Localisation!$C$71,2,IF(C2491=Localisation!$C$72,3,IF(C2491=Localisation!$C$73,4,IF(C2491=Localisation!$C$74,5,IF(OR(C2491=1,C2491=2,C2491=3,C2491=4,C2491=5),C2491,"")))))))</f>
        <v/>
      </c>
      <c r="F2491" s="55" t="e">
        <f t="shared" si="104"/>
        <v>#VALUE!</v>
      </c>
      <c r="G2491" s="55" t="e">
        <f t="shared" si="105"/>
        <v>#VALUE!</v>
      </c>
    </row>
    <row r="2492" spans="4:7" x14ac:dyDescent="0.3">
      <c r="D2492" s="11" t="str">
        <f>(IF(B2492=Localisation!$C$64,1,IF(B2492=Localisation!$C$65,2,IF(B2492=Localisation!$C$66,3,IF(B2492=Localisation!$C$67,4,IF(B2492=Localisation!$C$68,5,IF(OR(B2492=1,B2492=2,B2492=3,B2492=4,B2492=5),B2492,"")))))))</f>
        <v/>
      </c>
      <c r="E2492" s="11" t="str">
        <f>(IF(C2492=Localisation!$C$70,1,IF(C2492=Localisation!$C$71,2,IF(C2492=Localisation!$C$72,3,IF(C2492=Localisation!$C$73,4,IF(C2492=Localisation!$C$74,5,IF(OR(C2492=1,C2492=2,C2492=3,C2492=4,C2492=5),C2492,"")))))))</f>
        <v/>
      </c>
      <c r="F2492" s="55" t="e">
        <f t="shared" si="104"/>
        <v>#VALUE!</v>
      </c>
      <c r="G2492" s="55" t="e">
        <f t="shared" si="105"/>
        <v>#VALUE!</v>
      </c>
    </row>
    <row r="2493" spans="4:7" x14ac:dyDescent="0.3">
      <c r="D2493" s="11" t="str">
        <f>(IF(B2493=Localisation!$C$64,1,IF(B2493=Localisation!$C$65,2,IF(B2493=Localisation!$C$66,3,IF(B2493=Localisation!$C$67,4,IF(B2493=Localisation!$C$68,5,IF(OR(B2493=1,B2493=2,B2493=3,B2493=4,B2493=5),B2493,"")))))))</f>
        <v/>
      </c>
      <c r="E2493" s="11" t="str">
        <f>(IF(C2493=Localisation!$C$70,1,IF(C2493=Localisation!$C$71,2,IF(C2493=Localisation!$C$72,3,IF(C2493=Localisation!$C$73,4,IF(C2493=Localisation!$C$74,5,IF(OR(C2493=1,C2493=2,C2493=3,C2493=4,C2493=5),C2493,"")))))))</f>
        <v/>
      </c>
      <c r="F2493" s="55" t="e">
        <f t="shared" si="104"/>
        <v>#VALUE!</v>
      </c>
      <c r="G2493" s="55" t="e">
        <f t="shared" si="105"/>
        <v>#VALUE!</v>
      </c>
    </row>
    <row r="2494" spans="4:7" x14ac:dyDescent="0.3">
      <c r="D2494" s="11" t="str">
        <f>(IF(B2494=Localisation!$C$64,1,IF(B2494=Localisation!$C$65,2,IF(B2494=Localisation!$C$66,3,IF(B2494=Localisation!$C$67,4,IF(B2494=Localisation!$C$68,5,IF(OR(B2494=1,B2494=2,B2494=3,B2494=4,B2494=5),B2494,"")))))))</f>
        <v/>
      </c>
      <c r="E2494" s="11" t="str">
        <f>(IF(C2494=Localisation!$C$70,1,IF(C2494=Localisation!$C$71,2,IF(C2494=Localisation!$C$72,3,IF(C2494=Localisation!$C$73,4,IF(C2494=Localisation!$C$74,5,IF(OR(C2494=1,C2494=2,C2494=3,C2494=4,C2494=5),C2494,"")))))))</f>
        <v/>
      </c>
      <c r="F2494" s="55" t="e">
        <f t="shared" si="104"/>
        <v>#VALUE!</v>
      </c>
      <c r="G2494" s="55" t="e">
        <f t="shared" si="105"/>
        <v>#VALUE!</v>
      </c>
    </row>
    <row r="2495" spans="4:7" x14ac:dyDescent="0.3">
      <c r="D2495" s="11" t="str">
        <f>(IF(B2495=Localisation!$C$64,1,IF(B2495=Localisation!$C$65,2,IF(B2495=Localisation!$C$66,3,IF(B2495=Localisation!$C$67,4,IF(B2495=Localisation!$C$68,5,IF(OR(B2495=1,B2495=2,B2495=3,B2495=4,B2495=5),B2495,"")))))))</f>
        <v/>
      </c>
      <c r="E2495" s="11" t="str">
        <f>(IF(C2495=Localisation!$C$70,1,IF(C2495=Localisation!$C$71,2,IF(C2495=Localisation!$C$72,3,IF(C2495=Localisation!$C$73,4,IF(C2495=Localisation!$C$74,5,IF(OR(C2495=1,C2495=2,C2495=3,C2495=4,C2495=5),C2495,"")))))))</f>
        <v/>
      </c>
      <c r="F2495" s="55" t="e">
        <f t="shared" si="104"/>
        <v>#VALUE!</v>
      </c>
      <c r="G2495" s="55" t="e">
        <f t="shared" si="105"/>
        <v>#VALUE!</v>
      </c>
    </row>
    <row r="2496" spans="4:7" x14ac:dyDescent="0.3">
      <c r="D2496" s="11" t="str">
        <f>(IF(B2496=Localisation!$C$64,1,IF(B2496=Localisation!$C$65,2,IF(B2496=Localisation!$C$66,3,IF(B2496=Localisation!$C$67,4,IF(B2496=Localisation!$C$68,5,IF(OR(B2496=1,B2496=2,B2496=3,B2496=4,B2496=5),B2496,"")))))))</f>
        <v/>
      </c>
      <c r="E2496" s="11" t="str">
        <f>(IF(C2496=Localisation!$C$70,1,IF(C2496=Localisation!$C$71,2,IF(C2496=Localisation!$C$72,3,IF(C2496=Localisation!$C$73,4,IF(C2496=Localisation!$C$74,5,IF(OR(C2496=1,C2496=2,C2496=3,C2496=4,C2496=5),C2496,"")))))))</f>
        <v/>
      </c>
      <c r="F2496" s="55" t="e">
        <f t="shared" si="104"/>
        <v>#VALUE!</v>
      </c>
      <c r="G2496" s="55" t="e">
        <f t="shared" si="105"/>
        <v>#VALUE!</v>
      </c>
    </row>
    <row r="2497" spans="4:7" x14ac:dyDescent="0.3">
      <c r="D2497" s="11" t="str">
        <f>(IF(B2497=Localisation!$C$64,1,IF(B2497=Localisation!$C$65,2,IF(B2497=Localisation!$C$66,3,IF(B2497=Localisation!$C$67,4,IF(B2497=Localisation!$C$68,5,IF(OR(B2497=1,B2497=2,B2497=3,B2497=4,B2497=5),B2497,"")))))))</f>
        <v/>
      </c>
      <c r="E2497" s="11" t="str">
        <f>(IF(C2497=Localisation!$C$70,1,IF(C2497=Localisation!$C$71,2,IF(C2497=Localisation!$C$72,3,IF(C2497=Localisation!$C$73,4,IF(C2497=Localisation!$C$74,5,IF(OR(C2497=1,C2497=2,C2497=3,C2497=4,C2497=5),C2497,"")))))))</f>
        <v/>
      </c>
      <c r="F2497" s="55" t="e">
        <f t="shared" si="104"/>
        <v>#VALUE!</v>
      </c>
      <c r="G2497" s="55" t="e">
        <f t="shared" si="105"/>
        <v>#VALUE!</v>
      </c>
    </row>
    <row r="2498" spans="4:7" x14ac:dyDescent="0.3">
      <c r="D2498" s="11" t="str">
        <f>(IF(B2498=Localisation!$C$64,1,IF(B2498=Localisation!$C$65,2,IF(B2498=Localisation!$C$66,3,IF(B2498=Localisation!$C$67,4,IF(B2498=Localisation!$C$68,5,IF(OR(B2498=1,B2498=2,B2498=3,B2498=4,B2498=5),B2498,"")))))))</f>
        <v/>
      </c>
      <c r="E2498" s="11" t="str">
        <f>(IF(C2498=Localisation!$C$70,1,IF(C2498=Localisation!$C$71,2,IF(C2498=Localisation!$C$72,3,IF(C2498=Localisation!$C$73,4,IF(C2498=Localisation!$C$74,5,IF(OR(C2498=1,C2498=2,C2498=3,C2498=4,C2498=5),C2498,"")))))))</f>
        <v/>
      </c>
      <c r="F2498" s="55" t="e">
        <f t="shared" si="104"/>
        <v>#VALUE!</v>
      </c>
      <c r="G2498" s="55" t="e">
        <f t="shared" si="105"/>
        <v>#VALUE!</v>
      </c>
    </row>
    <row r="2499" spans="4:7" x14ac:dyDescent="0.3">
      <c r="D2499" s="11" t="str">
        <f>(IF(B2499=Localisation!$C$64,1,IF(B2499=Localisation!$C$65,2,IF(B2499=Localisation!$C$66,3,IF(B2499=Localisation!$C$67,4,IF(B2499=Localisation!$C$68,5,IF(OR(B2499=1,B2499=2,B2499=3,B2499=4,B2499=5),B2499,"")))))))</f>
        <v/>
      </c>
      <c r="E2499" s="11" t="str">
        <f>(IF(C2499=Localisation!$C$70,1,IF(C2499=Localisation!$C$71,2,IF(C2499=Localisation!$C$72,3,IF(C2499=Localisation!$C$73,4,IF(C2499=Localisation!$C$74,5,IF(OR(C2499=1,C2499=2,C2499=3,C2499=4,C2499=5),C2499,"")))))))</f>
        <v/>
      </c>
      <c r="F2499" s="55" t="e">
        <f t="shared" si="104"/>
        <v>#VALUE!</v>
      </c>
      <c r="G2499" s="55" t="e">
        <f t="shared" si="105"/>
        <v>#VALUE!</v>
      </c>
    </row>
    <row r="2500" spans="4:7" x14ac:dyDescent="0.3">
      <c r="D2500" s="11" t="str">
        <f>(IF(B2500=Localisation!$C$64,1,IF(B2500=Localisation!$C$65,2,IF(B2500=Localisation!$C$66,3,IF(B2500=Localisation!$C$67,4,IF(B2500=Localisation!$C$68,5,IF(OR(B2500=1,B2500=2,B2500=3,B2500=4,B2500=5),B2500,"")))))))</f>
        <v/>
      </c>
      <c r="E2500" s="11" t="str">
        <f>(IF(C2500=Localisation!$C$70,1,IF(C2500=Localisation!$C$71,2,IF(C2500=Localisation!$C$72,3,IF(C2500=Localisation!$C$73,4,IF(C2500=Localisation!$C$74,5,IF(OR(C2500=1,C2500=2,C2500=3,C2500=4,C2500=5),C2500,"")))))))</f>
        <v/>
      </c>
      <c r="F2500" s="55" t="e">
        <f t="shared" si="104"/>
        <v>#VALUE!</v>
      </c>
      <c r="G2500" s="55" t="e">
        <f t="shared" si="105"/>
        <v>#VALUE!</v>
      </c>
    </row>
    <row r="2501" spans="4:7" x14ac:dyDescent="0.3">
      <c r="D2501" s="11" t="str">
        <f>(IF(B2501=Localisation!$C$64,1,IF(B2501=Localisation!$C$65,2,IF(B2501=Localisation!$C$66,3,IF(B2501=Localisation!$C$67,4,IF(B2501=Localisation!$C$68,5,IF(OR(B2501=1,B2501=2,B2501=3,B2501=4,B2501=5),B2501,"")))))))</f>
        <v/>
      </c>
      <c r="E2501" s="11" t="str">
        <f>(IF(C2501=Localisation!$C$70,1,IF(C2501=Localisation!$C$71,2,IF(C2501=Localisation!$C$72,3,IF(C2501=Localisation!$C$73,4,IF(C2501=Localisation!$C$74,5,IF(OR(C2501=1,C2501=2,C2501=3,C2501=4,C2501=5),C2501,"")))))))</f>
        <v/>
      </c>
      <c r="F2501" s="55" t="e">
        <f t="shared" si="104"/>
        <v>#VALUE!</v>
      </c>
      <c r="G2501" s="55" t="e">
        <f t="shared" si="105"/>
        <v>#VALUE!</v>
      </c>
    </row>
    <row r="2502" spans="4:7" x14ac:dyDescent="0.3">
      <c r="D2502" s="11" t="str">
        <f>(IF(B2502=Localisation!$C$64,1,IF(B2502=Localisation!$C$65,2,IF(B2502=Localisation!$C$66,3,IF(B2502=Localisation!$C$67,4,IF(B2502=Localisation!$C$68,5,IF(OR(B2502=1,B2502=2,B2502=3,B2502=4,B2502=5),B2502,"")))))))</f>
        <v/>
      </c>
      <c r="E2502" s="11" t="str">
        <f>(IF(C2502=Localisation!$C$70,1,IF(C2502=Localisation!$C$71,2,IF(C2502=Localisation!$C$72,3,IF(C2502=Localisation!$C$73,4,IF(C2502=Localisation!$C$74,5,IF(OR(C2502=1,C2502=2,C2502=3,C2502=4,C2502=5),C2502,"")))))))</f>
        <v/>
      </c>
      <c r="F2502" s="55" t="e">
        <f t="shared" si="104"/>
        <v>#VALUE!</v>
      </c>
      <c r="G2502" s="55" t="e">
        <f t="shared" si="105"/>
        <v>#VALUE!</v>
      </c>
    </row>
    <row r="2503" spans="4:7" x14ac:dyDescent="0.3">
      <c r="D2503" s="11" t="str">
        <f>(IF(B2503=Localisation!$C$64,1,IF(B2503=Localisation!$C$65,2,IF(B2503=Localisation!$C$66,3,IF(B2503=Localisation!$C$67,4,IF(B2503=Localisation!$C$68,5,IF(OR(B2503=1,B2503=2,B2503=3,B2503=4,B2503=5),B2503,"")))))))</f>
        <v/>
      </c>
      <c r="E2503" s="11" t="str">
        <f>(IF(C2503=Localisation!$C$70,1,IF(C2503=Localisation!$C$71,2,IF(C2503=Localisation!$C$72,3,IF(C2503=Localisation!$C$73,4,IF(C2503=Localisation!$C$74,5,IF(OR(C2503=1,C2503=2,C2503=3,C2503=4,C2503=5),C2503,"")))))))</f>
        <v/>
      </c>
      <c r="F2503" s="55" t="e">
        <f t="shared" si="104"/>
        <v>#VALUE!</v>
      </c>
      <c r="G2503" s="55" t="e">
        <f t="shared" si="105"/>
        <v>#VALUE!</v>
      </c>
    </row>
    <row r="2504" spans="4:7" x14ac:dyDescent="0.3">
      <c r="D2504" s="11" t="str">
        <f>(IF(B2504=Localisation!$C$64,1,IF(B2504=Localisation!$C$65,2,IF(B2504=Localisation!$C$66,3,IF(B2504=Localisation!$C$67,4,IF(B2504=Localisation!$C$68,5,IF(OR(B2504=1,B2504=2,B2504=3,B2504=4,B2504=5),B2504,"")))))))</f>
        <v/>
      </c>
      <c r="E2504" s="11" t="str">
        <f>(IF(C2504=Localisation!$C$70,1,IF(C2504=Localisation!$C$71,2,IF(C2504=Localisation!$C$72,3,IF(C2504=Localisation!$C$73,4,IF(C2504=Localisation!$C$74,5,IF(OR(C2504=1,C2504=2,C2504=3,C2504=4,C2504=5),C2504,"")))))))</f>
        <v/>
      </c>
      <c r="F2504" s="55" t="e">
        <f t="shared" si="104"/>
        <v>#VALUE!</v>
      </c>
      <c r="G2504" s="55" t="e">
        <f t="shared" si="105"/>
        <v>#VALUE!</v>
      </c>
    </row>
    <row r="2505" spans="4:7" x14ac:dyDescent="0.3">
      <c r="D2505" s="11" t="str">
        <f>(IF(B2505=Localisation!$C$64,1,IF(B2505=Localisation!$C$65,2,IF(B2505=Localisation!$C$66,3,IF(B2505=Localisation!$C$67,4,IF(B2505=Localisation!$C$68,5,IF(OR(B2505=1,B2505=2,B2505=3,B2505=4,B2505=5),B2505,"")))))))</f>
        <v/>
      </c>
      <c r="E2505" s="11" t="str">
        <f>(IF(C2505=Localisation!$C$70,1,IF(C2505=Localisation!$C$71,2,IF(C2505=Localisation!$C$72,3,IF(C2505=Localisation!$C$73,4,IF(C2505=Localisation!$C$74,5,IF(OR(C2505=1,C2505=2,C2505=3,C2505=4,C2505=5),C2505,"")))))))</f>
        <v/>
      </c>
      <c r="F2505" s="55" t="e">
        <f t="shared" si="104"/>
        <v>#VALUE!</v>
      </c>
      <c r="G2505" s="55" t="e">
        <f t="shared" si="105"/>
        <v>#VALUE!</v>
      </c>
    </row>
    <row r="2506" spans="4:7" x14ac:dyDescent="0.3">
      <c r="D2506" s="11" t="str">
        <f>(IF(B2506=Localisation!$C$64,1,IF(B2506=Localisation!$C$65,2,IF(B2506=Localisation!$C$66,3,IF(B2506=Localisation!$C$67,4,IF(B2506=Localisation!$C$68,5,IF(OR(B2506=1,B2506=2,B2506=3,B2506=4,B2506=5),B2506,"")))))))</f>
        <v/>
      </c>
      <c r="E2506" s="11" t="str">
        <f>(IF(C2506=Localisation!$C$70,1,IF(C2506=Localisation!$C$71,2,IF(C2506=Localisation!$C$72,3,IF(C2506=Localisation!$C$73,4,IF(C2506=Localisation!$C$74,5,IF(OR(C2506=1,C2506=2,C2506=3,C2506=4,C2506=5),C2506,"")))))))</f>
        <v/>
      </c>
      <c r="F2506" s="55" t="e">
        <f t="shared" si="104"/>
        <v>#VALUE!</v>
      </c>
      <c r="G2506" s="55" t="e">
        <f t="shared" si="105"/>
        <v>#VALUE!</v>
      </c>
    </row>
    <row r="2507" spans="4:7" x14ac:dyDescent="0.3">
      <c r="D2507" s="11" t="str">
        <f>(IF(B2507=Localisation!$C$64,1,IF(B2507=Localisation!$C$65,2,IF(B2507=Localisation!$C$66,3,IF(B2507=Localisation!$C$67,4,IF(B2507=Localisation!$C$68,5,IF(OR(B2507=1,B2507=2,B2507=3,B2507=4,B2507=5),B2507,"")))))))</f>
        <v/>
      </c>
      <c r="E2507" s="11" t="str">
        <f>(IF(C2507=Localisation!$C$70,1,IF(C2507=Localisation!$C$71,2,IF(C2507=Localisation!$C$72,3,IF(C2507=Localisation!$C$73,4,IF(C2507=Localisation!$C$74,5,IF(OR(C2507=1,C2507=2,C2507=3,C2507=4,C2507=5),C2507,"")))))))</f>
        <v/>
      </c>
      <c r="F2507" s="55" t="e">
        <f t="shared" si="104"/>
        <v>#VALUE!</v>
      </c>
      <c r="G2507" s="55" t="e">
        <f t="shared" si="105"/>
        <v>#VALUE!</v>
      </c>
    </row>
    <row r="2508" spans="4:7" x14ac:dyDescent="0.3">
      <c r="D2508" s="11" t="str">
        <f>(IF(B2508=Localisation!$C$64,1,IF(B2508=Localisation!$C$65,2,IF(B2508=Localisation!$C$66,3,IF(B2508=Localisation!$C$67,4,IF(B2508=Localisation!$C$68,5,IF(OR(B2508=1,B2508=2,B2508=3,B2508=4,B2508=5),B2508,"")))))))</f>
        <v/>
      </c>
      <c r="E2508" s="11" t="str">
        <f>(IF(C2508=Localisation!$C$70,1,IF(C2508=Localisation!$C$71,2,IF(C2508=Localisation!$C$72,3,IF(C2508=Localisation!$C$73,4,IF(C2508=Localisation!$C$74,5,IF(OR(C2508=1,C2508=2,C2508=3,C2508=4,C2508=5),C2508,"")))))))</f>
        <v/>
      </c>
      <c r="F2508" s="55" t="e">
        <f t="shared" si="104"/>
        <v>#VALUE!</v>
      </c>
      <c r="G2508" s="55" t="e">
        <f t="shared" si="105"/>
        <v>#VALUE!</v>
      </c>
    </row>
    <row r="2509" spans="4:7" x14ac:dyDescent="0.3">
      <c r="D2509" s="11" t="str">
        <f>(IF(B2509=Localisation!$C$64,1,IF(B2509=Localisation!$C$65,2,IF(B2509=Localisation!$C$66,3,IF(B2509=Localisation!$C$67,4,IF(B2509=Localisation!$C$68,5,IF(OR(B2509=1,B2509=2,B2509=3,B2509=4,B2509=5),B2509,"")))))))</f>
        <v/>
      </c>
      <c r="E2509" s="11" t="str">
        <f>(IF(C2509=Localisation!$C$70,1,IF(C2509=Localisation!$C$71,2,IF(C2509=Localisation!$C$72,3,IF(C2509=Localisation!$C$73,4,IF(C2509=Localisation!$C$74,5,IF(OR(C2509=1,C2509=2,C2509=3,C2509=4,C2509=5),C2509,"")))))))</f>
        <v/>
      </c>
      <c r="F2509" s="55" t="e">
        <f t="shared" si="104"/>
        <v>#VALUE!</v>
      </c>
      <c r="G2509" s="55" t="e">
        <f t="shared" si="105"/>
        <v>#VALUE!</v>
      </c>
    </row>
    <row r="2510" spans="4:7" x14ac:dyDescent="0.3">
      <c r="D2510" s="11" t="str">
        <f>(IF(B2510=Localisation!$C$64,1,IF(B2510=Localisation!$C$65,2,IF(B2510=Localisation!$C$66,3,IF(B2510=Localisation!$C$67,4,IF(B2510=Localisation!$C$68,5,IF(OR(B2510=1,B2510=2,B2510=3,B2510=4,B2510=5),B2510,"")))))))</f>
        <v/>
      </c>
      <c r="E2510" s="11" t="str">
        <f>(IF(C2510=Localisation!$C$70,1,IF(C2510=Localisation!$C$71,2,IF(C2510=Localisation!$C$72,3,IF(C2510=Localisation!$C$73,4,IF(C2510=Localisation!$C$74,5,IF(OR(C2510=1,C2510=2,C2510=3,C2510=4,C2510=5),C2510,"")))))))</f>
        <v/>
      </c>
      <c r="F2510" s="55" t="e">
        <f t="shared" si="104"/>
        <v>#VALUE!</v>
      </c>
      <c r="G2510" s="55" t="e">
        <f t="shared" si="105"/>
        <v>#VALUE!</v>
      </c>
    </row>
    <row r="2511" spans="4:7" x14ac:dyDescent="0.3">
      <c r="D2511" s="11" t="str">
        <f>(IF(B2511=Localisation!$C$64,1,IF(B2511=Localisation!$C$65,2,IF(B2511=Localisation!$C$66,3,IF(B2511=Localisation!$C$67,4,IF(B2511=Localisation!$C$68,5,IF(OR(B2511=1,B2511=2,B2511=3,B2511=4,B2511=5),B2511,"")))))))</f>
        <v/>
      </c>
      <c r="E2511" s="11" t="str">
        <f>(IF(C2511=Localisation!$C$70,1,IF(C2511=Localisation!$C$71,2,IF(C2511=Localisation!$C$72,3,IF(C2511=Localisation!$C$73,4,IF(C2511=Localisation!$C$74,5,IF(OR(C2511=1,C2511=2,C2511=3,C2511=4,C2511=5),C2511,"")))))))</f>
        <v/>
      </c>
      <c r="F2511" s="55" t="e">
        <f t="shared" si="104"/>
        <v>#VALUE!</v>
      </c>
      <c r="G2511" s="55" t="e">
        <f t="shared" si="105"/>
        <v>#VALUE!</v>
      </c>
    </row>
    <row r="2512" spans="4:7" x14ac:dyDescent="0.3">
      <c r="D2512" s="11" t="str">
        <f>(IF(B2512=Localisation!$C$64,1,IF(B2512=Localisation!$C$65,2,IF(B2512=Localisation!$C$66,3,IF(B2512=Localisation!$C$67,4,IF(B2512=Localisation!$C$68,5,IF(OR(B2512=1,B2512=2,B2512=3,B2512=4,B2512=5),B2512,"")))))))</f>
        <v/>
      </c>
      <c r="E2512" s="11" t="str">
        <f>(IF(C2512=Localisation!$C$70,1,IF(C2512=Localisation!$C$71,2,IF(C2512=Localisation!$C$72,3,IF(C2512=Localisation!$C$73,4,IF(C2512=Localisation!$C$74,5,IF(OR(C2512=1,C2512=2,C2512=3,C2512=4,C2512=5),C2512,"")))))))</f>
        <v/>
      </c>
      <c r="F2512" s="55" t="e">
        <f t="shared" si="104"/>
        <v>#VALUE!</v>
      </c>
      <c r="G2512" s="55" t="e">
        <f t="shared" si="105"/>
        <v>#VALUE!</v>
      </c>
    </row>
    <row r="2513" spans="4:7" x14ac:dyDescent="0.3">
      <c r="D2513" s="11" t="str">
        <f>(IF(B2513=Localisation!$C$64,1,IF(B2513=Localisation!$C$65,2,IF(B2513=Localisation!$C$66,3,IF(B2513=Localisation!$C$67,4,IF(B2513=Localisation!$C$68,5,IF(OR(B2513=1,B2513=2,B2513=3,B2513=4,B2513=5),B2513,"")))))))</f>
        <v/>
      </c>
      <c r="E2513" s="11" t="str">
        <f>(IF(C2513=Localisation!$C$70,1,IF(C2513=Localisation!$C$71,2,IF(C2513=Localisation!$C$72,3,IF(C2513=Localisation!$C$73,4,IF(C2513=Localisation!$C$74,5,IF(OR(C2513=1,C2513=2,C2513=3,C2513=4,C2513=5),C2513,"")))))))</f>
        <v/>
      </c>
      <c r="F2513" s="55" t="e">
        <f t="shared" si="104"/>
        <v>#VALUE!</v>
      </c>
      <c r="G2513" s="55" t="e">
        <f t="shared" si="105"/>
        <v>#VALUE!</v>
      </c>
    </row>
    <row r="2514" spans="4:7" x14ac:dyDescent="0.3">
      <c r="D2514" s="11" t="str">
        <f>(IF(B2514=Localisation!$C$64,1,IF(B2514=Localisation!$C$65,2,IF(B2514=Localisation!$C$66,3,IF(B2514=Localisation!$C$67,4,IF(B2514=Localisation!$C$68,5,IF(OR(B2514=1,B2514=2,B2514=3,B2514=4,B2514=5),B2514,"")))))))</f>
        <v/>
      </c>
      <c r="E2514" s="11" t="str">
        <f>(IF(C2514=Localisation!$C$70,1,IF(C2514=Localisation!$C$71,2,IF(C2514=Localisation!$C$72,3,IF(C2514=Localisation!$C$73,4,IF(C2514=Localisation!$C$74,5,IF(OR(C2514=1,C2514=2,C2514=3,C2514=4,C2514=5),C2514,"")))))))</f>
        <v/>
      </c>
      <c r="F2514" s="55" t="e">
        <f t="shared" si="104"/>
        <v>#VALUE!</v>
      </c>
      <c r="G2514" s="55" t="e">
        <f t="shared" si="105"/>
        <v>#VALUE!</v>
      </c>
    </row>
    <row r="2515" spans="4:7" x14ac:dyDescent="0.3">
      <c r="D2515" s="11" t="str">
        <f>(IF(B2515=Localisation!$C$64,1,IF(B2515=Localisation!$C$65,2,IF(B2515=Localisation!$C$66,3,IF(B2515=Localisation!$C$67,4,IF(B2515=Localisation!$C$68,5,IF(OR(B2515=1,B2515=2,B2515=3,B2515=4,B2515=5),B2515,"")))))))</f>
        <v/>
      </c>
      <c r="E2515" s="11" t="str">
        <f>(IF(C2515=Localisation!$C$70,1,IF(C2515=Localisation!$C$71,2,IF(C2515=Localisation!$C$72,3,IF(C2515=Localisation!$C$73,4,IF(C2515=Localisation!$C$74,5,IF(OR(C2515=1,C2515=2,C2515=3,C2515=4,C2515=5),C2515,"")))))))</f>
        <v/>
      </c>
      <c r="F2515" s="55" t="e">
        <f t="shared" si="104"/>
        <v>#VALUE!</v>
      </c>
      <c r="G2515" s="55" t="e">
        <f t="shared" si="105"/>
        <v>#VALUE!</v>
      </c>
    </row>
    <row r="2516" spans="4:7" x14ac:dyDescent="0.3">
      <c r="D2516" s="11" t="str">
        <f>(IF(B2516=Localisation!$C$64,1,IF(B2516=Localisation!$C$65,2,IF(B2516=Localisation!$C$66,3,IF(B2516=Localisation!$C$67,4,IF(B2516=Localisation!$C$68,5,IF(OR(B2516=1,B2516=2,B2516=3,B2516=4,B2516=5),B2516,"")))))))</f>
        <v/>
      </c>
      <c r="E2516" s="11" t="str">
        <f>(IF(C2516=Localisation!$C$70,1,IF(C2516=Localisation!$C$71,2,IF(C2516=Localisation!$C$72,3,IF(C2516=Localisation!$C$73,4,IF(C2516=Localisation!$C$74,5,IF(OR(C2516=1,C2516=2,C2516=3,C2516=4,C2516=5),C2516,"")))))))</f>
        <v/>
      </c>
      <c r="F2516" s="55" t="e">
        <f t="shared" si="104"/>
        <v>#VALUE!</v>
      </c>
      <c r="G2516" s="55" t="e">
        <f t="shared" si="105"/>
        <v>#VALUE!</v>
      </c>
    </row>
    <row r="2517" spans="4:7" x14ac:dyDescent="0.3">
      <c r="D2517" s="11" t="str">
        <f>(IF(B2517=Localisation!$C$64,1,IF(B2517=Localisation!$C$65,2,IF(B2517=Localisation!$C$66,3,IF(B2517=Localisation!$C$67,4,IF(B2517=Localisation!$C$68,5,IF(OR(B2517=1,B2517=2,B2517=3,B2517=4,B2517=5),B2517,"")))))))</f>
        <v/>
      </c>
      <c r="E2517" s="11" t="str">
        <f>(IF(C2517=Localisation!$C$70,1,IF(C2517=Localisation!$C$71,2,IF(C2517=Localisation!$C$72,3,IF(C2517=Localisation!$C$73,4,IF(C2517=Localisation!$C$74,5,IF(OR(C2517=1,C2517=2,C2517=3,C2517=4,C2517=5),C2517,"")))))))</f>
        <v/>
      </c>
      <c r="F2517" s="55" t="e">
        <f t="shared" si="104"/>
        <v>#VALUE!</v>
      </c>
      <c r="G2517" s="55" t="e">
        <f t="shared" si="105"/>
        <v>#VALUE!</v>
      </c>
    </row>
    <row r="2518" spans="4:7" x14ac:dyDescent="0.3">
      <c r="D2518" s="11" t="str">
        <f>(IF(B2518=Localisation!$C$64,1,IF(B2518=Localisation!$C$65,2,IF(B2518=Localisation!$C$66,3,IF(B2518=Localisation!$C$67,4,IF(B2518=Localisation!$C$68,5,IF(OR(B2518=1,B2518=2,B2518=3,B2518=4,B2518=5),B2518,"")))))))</f>
        <v/>
      </c>
      <c r="E2518" s="11" t="str">
        <f>(IF(C2518=Localisation!$C$70,1,IF(C2518=Localisation!$C$71,2,IF(C2518=Localisation!$C$72,3,IF(C2518=Localisation!$C$73,4,IF(C2518=Localisation!$C$74,5,IF(OR(C2518=1,C2518=2,C2518=3,C2518=4,C2518=5),C2518,"")))))))</f>
        <v/>
      </c>
      <c r="F2518" s="55" t="e">
        <f t="shared" si="104"/>
        <v>#VALUE!</v>
      </c>
      <c r="G2518" s="55" t="e">
        <f t="shared" si="105"/>
        <v>#VALUE!</v>
      </c>
    </row>
    <row r="2519" spans="4:7" x14ac:dyDescent="0.3">
      <c r="D2519" s="11" t="str">
        <f>(IF(B2519=Localisation!$C$64,1,IF(B2519=Localisation!$C$65,2,IF(B2519=Localisation!$C$66,3,IF(B2519=Localisation!$C$67,4,IF(B2519=Localisation!$C$68,5,IF(OR(B2519=1,B2519=2,B2519=3,B2519=4,B2519=5),B2519,"")))))))</f>
        <v/>
      </c>
      <c r="E2519" s="11" t="str">
        <f>(IF(C2519=Localisation!$C$70,1,IF(C2519=Localisation!$C$71,2,IF(C2519=Localisation!$C$72,3,IF(C2519=Localisation!$C$73,4,IF(C2519=Localisation!$C$74,5,IF(OR(C2519=1,C2519=2,C2519=3,C2519=4,C2519=5),C2519,"")))))))</f>
        <v/>
      </c>
      <c r="F2519" s="55" t="e">
        <f t="shared" si="104"/>
        <v>#VALUE!</v>
      </c>
      <c r="G2519" s="55" t="e">
        <f t="shared" si="105"/>
        <v>#VALUE!</v>
      </c>
    </row>
    <row r="2520" spans="4:7" x14ac:dyDescent="0.3">
      <c r="D2520" s="11" t="str">
        <f>(IF(B2520=Localisation!$C$64,1,IF(B2520=Localisation!$C$65,2,IF(B2520=Localisation!$C$66,3,IF(B2520=Localisation!$C$67,4,IF(B2520=Localisation!$C$68,5,IF(OR(B2520=1,B2520=2,B2520=3,B2520=4,B2520=5),B2520,"")))))))</f>
        <v/>
      </c>
      <c r="E2520" s="11" t="str">
        <f>(IF(C2520=Localisation!$C$70,1,IF(C2520=Localisation!$C$71,2,IF(C2520=Localisation!$C$72,3,IF(C2520=Localisation!$C$73,4,IF(C2520=Localisation!$C$74,5,IF(OR(C2520=1,C2520=2,C2520=3,C2520=4,C2520=5),C2520,"")))))))</f>
        <v/>
      </c>
      <c r="F2520" s="55" t="e">
        <f t="shared" si="104"/>
        <v>#VALUE!</v>
      </c>
      <c r="G2520" s="55" t="e">
        <f t="shared" si="105"/>
        <v>#VALUE!</v>
      </c>
    </row>
    <row r="2521" spans="4:7" x14ac:dyDescent="0.3">
      <c r="D2521" s="11" t="str">
        <f>(IF(B2521=Localisation!$C$64,1,IF(B2521=Localisation!$C$65,2,IF(B2521=Localisation!$C$66,3,IF(B2521=Localisation!$C$67,4,IF(B2521=Localisation!$C$68,5,IF(OR(B2521=1,B2521=2,B2521=3,B2521=4,B2521=5),B2521,"")))))))</f>
        <v/>
      </c>
      <c r="E2521" s="11" t="str">
        <f>(IF(C2521=Localisation!$C$70,1,IF(C2521=Localisation!$C$71,2,IF(C2521=Localisation!$C$72,3,IF(C2521=Localisation!$C$73,4,IF(C2521=Localisation!$C$74,5,IF(OR(C2521=1,C2521=2,C2521=3,C2521=4,C2521=5),C2521,"")))))))</f>
        <v/>
      </c>
      <c r="F2521" s="55" t="e">
        <f t="shared" si="104"/>
        <v>#VALUE!</v>
      </c>
      <c r="G2521" s="55" t="e">
        <f t="shared" si="105"/>
        <v>#VALUE!</v>
      </c>
    </row>
    <row r="2522" spans="4:7" x14ac:dyDescent="0.3">
      <c r="D2522" s="11" t="str">
        <f>(IF(B2522=Localisation!$C$64,1,IF(B2522=Localisation!$C$65,2,IF(B2522=Localisation!$C$66,3,IF(B2522=Localisation!$C$67,4,IF(B2522=Localisation!$C$68,5,IF(OR(B2522=1,B2522=2,B2522=3,B2522=4,B2522=5),B2522,"")))))))</f>
        <v/>
      </c>
      <c r="E2522" s="11" t="str">
        <f>(IF(C2522=Localisation!$C$70,1,IF(C2522=Localisation!$C$71,2,IF(C2522=Localisation!$C$72,3,IF(C2522=Localisation!$C$73,4,IF(C2522=Localisation!$C$74,5,IF(OR(C2522=1,C2522=2,C2522=3,C2522=4,C2522=5),C2522,"")))))))</f>
        <v/>
      </c>
      <c r="F2522" s="55" t="e">
        <f t="shared" si="104"/>
        <v>#VALUE!</v>
      </c>
      <c r="G2522" s="55" t="e">
        <f t="shared" si="105"/>
        <v>#VALUE!</v>
      </c>
    </row>
    <row r="2523" spans="4:7" x14ac:dyDescent="0.3">
      <c r="D2523" s="11" t="str">
        <f>(IF(B2523=Localisation!$C$64,1,IF(B2523=Localisation!$C$65,2,IF(B2523=Localisation!$C$66,3,IF(B2523=Localisation!$C$67,4,IF(B2523=Localisation!$C$68,5,IF(OR(B2523=1,B2523=2,B2523=3,B2523=4,B2523=5),B2523,"")))))))</f>
        <v/>
      </c>
      <c r="E2523" s="11" t="str">
        <f>(IF(C2523=Localisation!$C$70,1,IF(C2523=Localisation!$C$71,2,IF(C2523=Localisation!$C$72,3,IF(C2523=Localisation!$C$73,4,IF(C2523=Localisation!$C$74,5,IF(OR(C2523=1,C2523=2,C2523=3,C2523=4,C2523=5),C2523,"")))))))</f>
        <v/>
      </c>
      <c r="F2523" s="55" t="e">
        <f t="shared" si="104"/>
        <v>#VALUE!</v>
      </c>
      <c r="G2523" s="55" t="e">
        <f t="shared" si="105"/>
        <v>#VALUE!</v>
      </c>
    </row>
    <row r="2524" spans="4:7" x14ac:dyDescent="0.3">
      <c r="D2524" s="11" t="str">
        <f>(IF(B2524=Localisation!$C$64,1,IF(B2524=Localisation!$C$65,2,IF(B2524=Localisation!$C$66,3,IF(B2524=Localisation!$C$67,4,IF(B2524=Localisation!$C$68,5,IF(OR(B2524=1,B2524=2,B2524=3,B2524=4,B2524=5),B2524,"")))))))</f>
        <v/>
      </c>
      <c r="E2524" s="11" t="str">
        <f>(IF(C2524=Localisation!$C$70,1,IF(C2524=Localisation!$C$71,2,IF(C2524=Localisation!$C$72,3,IF(C2524=Localisation!$C$73,4,IF(C2524=Localisation!$C$74,5,IF(OR(C2524=1,C2524=2,C2524=3,C2524=4,C2524=5),C2524,"")))))))</f>
        <v/>
      </c>
      <c r="F2524" s="55" t="e">
        <f t="shared" si="104"/>
        <v>#VALUE!</v>
      </c>
      <c r="G2524" s="55" t="e">
        <f t="shared" si="105"/>
        <v>#VALUE!</v>
      </c>
    </row>
    <row r="2525" spans="4:7" x14ac:dyDescent="0.3">
      <c r="D2525" s="11" t="str">
        <f>(IF(B2525=Localisation!$C$64,1,IF(B2525=Localisation!$C$65,2,IF(B2525=Localisation!$C$66,3,IF(B2525=Localisation!$C$67,4,IF(B2525=Localisation!$C$68,5,IF(OR(B2525=1,B2525=2,B2525=3,B2525=4,B2525=5),B2525,"")))))))</f>
        <v/>
      </c>
      <c r="E2525" s="11" t="str">
        <f>(IF(C2525=Localisation!$C$70,1,IF(C2525=Localisation!$C$71,2,IF(C2525=Localisation!$C$72,3,IF(C2525=Localisation!$C$73,4,IF(C2525=Localisation!$C$74,5,IF(OR(C2525=1,C2525=2,C2525=3,C2525=4,C2525=5),C2525,"")))))))</f>
        <v/>
      </c>
      <c r="F2525" s="55" t="e">
        <f t="shared" si="104"/>
        <v>#VALUE!</v>
      </c>
      <c r="G2525" s="55" t="e">
        <f t="shared" si="105"/>
        <v>#VALUE!</v>
      </c>
    </row>
    <row r="2526" spans="4:7" x14ac:dyDescent="0.3">
      <c r="D2526" s="11" t="str">
        <f>(IF(B2526=Localisation!$C$64,1,IF(B2526=Localisation!$C$65,2,IF(B2526=Localisation!$C$66,3,IF(B2526=Localisation!$C$67,4,IF(B2526=Localisation!$C$68,5,IF(OR(B2526=1,B2526=2,B2526=3,B2526=4,B2526=5),B2526,"")))))))</f>
        <v/>
      </c>
      <c r="E2526" s="11" t="str">
        <f>(IF(C2526=Localisation!$C$70,1,IF(C2526=Localisation!$C$71,2,IF(C2526=Localisation!$C$72,3,IF(C2526=Localisation!$C$73,4,IF(C2526=Localisation!$C$74,5,IF(OR(C2526=1,C2526=2,C2526=3,C2526=4,C2526=5),C2526,"")))))))</f>
        <v/>
      </c>
      <c r="F2526" s="55" t="e">
        <f t="shared" si="104"/>
        <v>#VALUE!</v>
      </c>
      <c r="G2526" s="55" t="e">
        <f t="shared" si="105"/>
        <v>#VALUE!</v>
      </c>
    </row>
    <row r="2527" spans="4:7" x14ac:dyDescent="0.3">
      <c r="D2527" s="11" t="str">
        <f>(IF(B2527=Localisation!$C$64,1,IF(B2527=Localisation!$C$65,2,IF(B2527=Localisation!$C$66,3,IF(B2527=Localisation!$C$67,4,IF(B2527=Localisation!$C$68,5,IF(OR(B2527=1,B2527=2,B2527=3,B2527=4,B2527=5),B2527,"")))))))</f>
        <v/>
      </c>
      <c r="E2527" s="11" t="str">
        <f>(IF(C2527=Localisation!$C$70,1,IF(C2527=Localisation!$C$71,2,IF(C2527=Localisation!$C$72,3,IF(C2527=Localisation!$C$73,4,IF(C2527=Localisation!$C$74,5,IF(OR(C2527=1,C2527=2,C2527=3,C2527=4,C2527=5),C2527,"")))))))</f>
        <v/>
      </c>
      <c r="F2527" s="55" t="e">
        <f t="shared" si="104"/>
        <v>#VALUE!</v>
      </c>
      <c r="G2527" s="55" t="e">
        <f t="shared" si="105"/>
        <v>#VALUE!</v>
      </c>
    </row>
    <row r="2528" spans="4:7" x14ac:dyDescent="0.3">
      <c r="D2528" s="11" t="str">
        <f>(IF(B2528=Localisation!$C$64,1,IF(B2528=Localisation!$C$65,2,IF(B2528=Localisation!$C$66,3,IF(B2528=Localisation!$C$67,4,IF(B2528=Localisation!$C$68,5,IF(OR(B2528=1,B2528=2,B2528=3,B2528=4,B2528=5),B2528,"")))))))</f>
        <v/>
      </c>
      <c r="E2528" s="11" t="str">
        <f>(IF(C2528=Localisation!$C$70,1,IF(C2528=Localisation!$C$71,2,IF(C2528=Localisation!$C$72,3,IF(C2528=Localisation!$C$73,4,IF(C2528=Localisation!$C$74,5,IF(OR(C2528=1,C2528=2,C2528=3,C2528=4,C2528=5),C2528,"")))))))</f>
        <v/>
      </c>
      <c r="F2528" s="55" t="e">
        <f t="shared" si="104"/>
        <v>#VALUE!</v>
      </c>
      <c r="G2528" s="55" t="e">
        <f t="shared" si="105"/>
        <v>#VALUE!</v>
      </c>
    </row>
    <row r="2529" spans="4:7" x14ac:dyDescent="0.3">
      <c r="D2529" s="11" t="str">
        <f>(IF(B2529=Localisation!$C$64,1,IF(B2529=Localisation!$C$65,2,IF(B2529=Localisation!$C$66,3,IF(B2529=Localisation!$C$67,4,IF(B2529=Localisation!$C$68,5,IF(OR(B2529=1,B2529=2,B2529=3,B2529=4,B2529=5),B2529,"")))))))</f>
        <v/>
      </c>
      <c r="E2529" s="11" t="str">
        <f>(IF(C2529=Localisation!$C$70,1,IF(C2529=Localisation!$C$71,2,IF(C2529=Localisation!$C$72,3,IF(C2529=Localisation!$C$73,4,IF(C2529=Localisation!$C$74,5,IF(OR(C2529=1,C2529=2,C2529=3,C2529=4,C2529=5),C2529,"")))))))</f>
        <v/>
      </c>
      <c r="F2529" s="55" t="e">
        <f t="shared" si="104"/>
        <v>#VALUE!</v>
      </c>
      <c r="G2529" s="55" t="e">
        <f t="shared" si="105"/>
        <v>#VALUE!</v>
      </c>
    </row>
    <row r="2530" spans="4:7" x14ac:dyDescent="0.3">
      <c r="D2530" s="11" t="str">
        <f>(IF(B2530=Localisation!$C$64,1,IF(B2530=Localisation!$C$65,2,IF(B2530=Localisation!$C$66,3,IF(B2530=Localisation!$C$67,4,IF(B2530=Localisation!$C$68,5,IF(OR(B2530=1,B2530=2,B2530=3,B2530=4,B2530=5),B2530,"")))))))</f>
        <v/>
      </c>
      <c r="E2530" s="11" t="str">
        <f>(IF(C2530=Localisation!$C$70,1,IF(C2530=Localisation!$C$71,2,IF(C2530=Localisation!$C$72,3,IF(C2530=Localisation!$C$73,4,IF(C2530=Localisation!$C$74,5,IF(OR(C2530=1,C2530=2,C2530=3,C2530=4,C2530=5),C2530,"")))))))</f>
        <v/>
      </c>
      <c r="F2530" s="55" t="e">
        <f t="shared" ref="F2530:F2593" si="106">(((D2530+E2530)-2)/8)</f>
        <v>#VALUE!</v>
      </c>
      <c r="G2530" s="55" t="e">
        <f t="shared" ref="G2530:G2593" si="107">(0.65*(((D2530+E2530-2)*100)/8)+22.9)/100</f>
        <v>#VALUE!</v>
      </c>
    </row>
    <row r="2531" spans="4:7" x14ac:dyDescent="0.3">
      <c r="D2531" s="11" t="str">
        <f>(IF(B2531=Localisation!$C$64,1,IF(B2531=Localisation!$C$65,2,IF(B2531=Localisation!$C$66,3,IF(B2531=Localisation!$C$67,4,IF(B2531=Localisation!$C$68,5,IF(OR(B2531=1,B2531=2,B2531=3,B2531=4,B2531=5),B2531,"")))))))</f>
        <v/>
      </c>
      <c r="E2531" s="11" t="str">
        <f>(IF(C2531=Localisation!$C$70,1,IF(C2531=Localisation!$C$71,2,IF(C2531=Localisation!$C$72,3,IF(C2531=Localisation!$C$73,4,IF(C2531=Localisation!$C$74,5,IF(OR(C2531=1,C2531=2,C2531=3,C2531=4,C2531=5),C2531,"")))))))</f>
        <v/>
      </c>
      <c r="F2531" s="55" t="e">
        <f t="shared" si="106"/>
        <v>#VALUE!</v>
      </c>
      <c r="G2531" s="55" t="e">
        <f t="shared" si="107"/>
        <v>#VALUE!</v>
      </c>
    </row>
    <row r="2532" spans="4:7" x14ac:dyDescent="0.3">
      <c r="D2532" s="11" t="str">
        <f>(IF(B2532=Localisation!$C$64,1,IF(B2532=Localisation!$C$65,2,IF(B2532=Localisation!$C$66,3,IF(B2532=Localisation!$C$67,4,IF(B2532=Localisation!$C$68,5,IF(OR(B2532=1,B2532=2,B2532=3,B2532=4,B2532=5),B2532,"")))))))</f>
        <v/>
      </c>
      <c r="E2532" s="11" t="str">
        <f>(IF(C2532=Localisation!$C$70,1,IF(C2532=Localisation!$C$71,2,IF(C2532=Localisation!$C$72,3,IF(C2532=Localisation!$C$73,4,IF(C2532=Localisation!$C$74,5,IF(OR(C2532=1,C2532=2,C2532=3,C2532=4,C2532=5),C2532,"")))))))</f>
        <v/>
      </c>
      <c r="F2532" s="55" t="e">
        <f t="shared" si="106"/>
        <v>#VALUE!</v>
      </c>
      <c r="G2532" s="55" t="e">
        <f t="shared" si="107"/>
        <v>#VALUE!</v>
      </c>
    </row>
    <row r="2533" spans="4:7" x14ac:dyDescent="0.3">
      <c r="D2533" s="11" t="str">
        <f>(IF(B2533=Localisation!$C$64,1,IF(B2533=Localisation!$C$65,2,IF(B2533=Localisation!$C$66,3,IF(B2533=Localisation!$C$67,4,IF(B2533=Localisation!$C$68,5,IF(OR(B2533=1,B2533=2,B2533=3,B2533=4,B2533=5),B2533,"")))))))</f>
        <v/>
      </c>
      <c r="E2533" s="11" t="str">
        <f>(IF(C2533=Localisation!$C$70,1,IF(C2533=Localisation!$C$71,2,IF(C2533=Localisation!$C$72,3,IF(C2533=Localisation!$C$73,4,IF(C2533=Localisation!$C$74,5,IF(OR(C2533=1,C2533=2,C2533=3,C2533=4,C2533=5),C2533,"")))))))</f>
        <v/>
      </c>
      <c r="F2533" s="55" t="e">
        <f t="shared" si="106"/>
        <v>#VALUE!</v>
      </c>
      <c r="G2533" s="55" t="e">
        <f t="shared" si="107"/>
        <v>#VALUE!</v>
      </c>
    </row>
    <row r="2534" spans="4:7" x14ac:dyDescent="0.3">
      <c r="D2534" s="11" t="str">
        <f>(IF(B2534=Localisation!$C$64,1,IF(B2534=Localisation!$C$65,2,IF(B2534=Localisation!$C$66,3,IF(B2534=Localisation!$C$67,4,IF(B2534=Localisation!$C$68,5,IF(OR(B2534=1,B2534=2,B2534=3,B2534=4,B2534=5),B2534,"")))))))</f>
        <v/>
      </c>
      <c r="E2534" s="11" t="str">
        <f>(IF(C2534=Localisation!$C$70,1,IF(C2534=Localisation!$C$71,2,IF(C2534=Localisation!$C$72,3,IF(C2534=Localisation!$C$73,4,IF(C2534=Localisation!$C$74,5,IF(OR(C2534=1,C2534=2,C2534=3,C2534=4,C2534=5),C2534,"")))))))</f>
        <v/>
      </c>
      <c r="F2534" s="55" t="e">
        <f t="shared" si="106"/>
        <v>#VALUE!</v>
      </c>
      <c r="G2534" s="55" t="e">
        <f t="shared" si="107"/>
        <v>#VALUE!</v>
      </c>
    </row>
    <row r="2535" spans="4:7" x14ac:dyDescent="0.3">
      <c r="D2535" s="11" t="str">
        <f>(IF(B2535=Localisation!$C$64,1,IF(B2535=Localisation!$C$65,2,IF(B2535=Localisation!$C$66,3,IF(B2535=Localisation!$C$67,4,IF(B2535=Localisation!$C$68,5,IF(OR(B2535=1,B2535=2,B2535=3,B2535=4,B2535=5),B2535,"")))))))</f>
        <v/>
      </c>
      <c r="E2535" s="11" t="str">
        <f>(IF(C2535=Localisation!$C$70,1,IF(C2535=Localisation!$C$71,2,IF(C2535=Localisation!$C$72,3,IF(C2535=Localisation!$C$73,4,IF(C2535=Localisation!$C$74,5,IF(OR(C2535=1,C2535=2,C2535=3,C2535=4,C2535=5),C2535,"")))))))</f>
        <v/>
      </c>
      <c r="F2535" s="55" t="e">
        <f t="shared" si="106"/>
        <v>#VALUE!</v>
      </c>
      <c r="G2535" s="55" t="e">
        <f t="shared" si="107"/>
        <v>#VALUE!</v>
      </c>
    </row>
    <row r="2536" spans="4:7" x14ac:dyDescent="0.3">
      <c r="D2536" s="11" t="str">
        <f>(IF(B2536=Localisation!$C$64,1,IF(B2536=Localisation!$C$65,2,IF(B2536=Localisation!$C$66,3,IF(B2536=Localisation!$C$67,4,IF(B2536=Localisation!$C$68,5,IF(OR(B2536=1,B2536=2,B2536=3,B2536=4,B2536=5),B2536,"")))))))</f>
        <v/>
      </c>
      <c r="E2536" s="11" t="str">
        <f>(IF(C2536=Localisation!$C$70,1,IF(C2536=Localisation!$C$71,2,IF(C2536=Localisation!$C$72,3,IF(C2536=Localisation!$C$73,4,IF(C2536=Localisation!$C$74,5,IF(OR(C2536=1,C2536=2,C2536=3,C2536=4,C2536=5),C2536,"")))))))</f>
        <v/>
      </c>
      <c r="F2536" s="55" t="e">
        <f t="shared" si="106"/>
        <v>#VALUE!</v>
      </c>
      <c r="G2536" s="55" t="e">
        <f t="shared" si="107"/>
        <v>#VALUE!</v>
      </c>
    </row>
    <row r="2537" spans="4:7" x14ac:dyDescent="0.3">
      <c r="D2537" s="11" t="str">
        <f>(IF(B2537=Localisation!$C$64,1,IF(B2537=Localisation!$C$65,2,IF(B2537=Localisation!$C$66,3,IF(B2537=Localisation!$C$67,4,IF(B2537=Localisation!$C$68,5,IF(OR(B2537=1,B2537=2,B2537=3,B2537=4,B2537=5),B2537,"")))))))</f>
        <v/>
      </c>
      <c r="E2537" s="11" t="str">
        <f>(IF(C2537=Localisation!$C$70,1,IF(C2537=Localisation!$C$71,2,IF(C2537=Localisation!$C$72,3,IF(C2537=Localisation!$C$73,4,IF(C2537=Localisation!$C$74,5,IF(OR(C2537=1,C2537=2,C2537=3,C2537=4,C2537=5),C2537,"")))))))</f>
        <v/>
      </c>
      <c r="F2537" s="55" t="e">
        <f t="shared" si="106"/>
        <v>#VALUE!</v>
      </c>
      <c r="G2537" s="55" t="e">
        <f t="shared" si="107"/>
        <v>#VALUE!</v>
      </c>
    </row>
    <row r="2538" spans="4:7" x14ac:dyDescent="0.3">
      <c r="D2538" s="11" t="str">
        <f>(IF(B2538=Localisation!$C$64,1,IF(B2538=Localisation!$C$65,2,IF(B2538=Localisation!$C$66,3,IF(B2538=Localisation!$C$67,4,IF(B2538=Localisation!$C$68,5,IF(OR(B2538=1,B2538=2,B2538=3,B2538=4,B2538=5),B2538,"")))))))</f>
        <v/>
      </c>
      <c r="E2538" s="11" t="str">
        <f>(IF(C2538=Localisation!$C$70,1,IF(C2538=Localisation!$C$71,2,IF(C2538=Localisation!$C$72,3,IF(C2538=Localisation!$C$73,4,IF(C2538=Localisation!$C$74,5,IF(OR(C2538=1,C2538=2,C2538=3,C2538=4,C2538=5),C2538,"")))))))</f>
        <v/>
      </c>
      <c r="F2538" s="55" t="e">
        <f t="shared" si="106"/>
        <v>#VALUE!</v>
      </c>
      <c r="G2538" s="55" t="e">
        <f t="shared" si="107"/>
        <v>#VALUE!</v>
      </c>
    </row>
    <row r="2539" spans="4:7" x14ac:dyDescent="0.3">
      <c r="D2539" s="11" t="str">
        <f>(IF(B2539=Localisation!$C$64,1,IF(B2539=Localisation!$C$65,2,IF(B2539=Localisation!$C$66,3,IF(B2539=Localisation!$C$67,4,IF(B2539=Localisation!$C$68,5,IF(OR(B2539=1,B2539=2,B2539=3,B2539=4,B2539=5),B2539,"")))))))</f>
        <v/>
      </c>
      <c r="E2539" s="11" t="str">
        <f>(IF(C2539=Localisation!$C$70,1,IF(C2539=Localisation!$C$71,2,IF(C2539=Localisation!$C$72,3,IF(C2539=Localisation!$C$73,4,IF(C2539=Localisation!$C$74,5,IF(OR(C2539=1,C2539=2,C2539=3,C2539=4,C2539=5),C2539,"")))))))</f>
        <v/>
      </c>
      <c r="F2539" s="55" t="e">
        <f t="shared" si="106"/>
        <v>#VALUE!</v>
      </c>
      <c r="G2539" s="55" t="e">
        <f t="shared" si="107"/>
        <v>#VALUE!</v>
      </c>
    </row>
    <row r="2540" spans="4:7" x14ac:dyDescent="0.3">
      <c r="D2540" s="11" t="str">
        <f>(IF(B2540=Localisation!$C$64,1,IF(B2540=Localisation!$C$65,2,IF(B2540=Localisation!$C$66,3,IF(B2540=Localisation!$C$67,4,IF(B2540=Localisation!$C$68,5,IF(OR(B2540=1,B2540=2,B2540=3,B2540=4,B2540=5),B2540,"")))))))</f>
        <v/>
      </c>
      <c r="E2540" s="11" t="str">
        <f>(IF(C2540=Localisation!$C$70,1,IF(C2540=Localisation!$C$71,2,IF(C2540=Localisation!$C$72,3,IF(C2540=Localisation!$C$73,4,IF(C2540=Localisation!$C$74,5,IF(OR(C2540=1,C2540=2,C2540=3,C2540=4,C2540=5),C2540,"")))))))</f>
        <v/>
      </c>
      <c r="F2540" s="55" t="e">
        <f t="shared" si="106"/>
        <v>#VALUE!</v>
      </c>
      <c r="G2540" s="55" t="e">
        <f t="shared" si="107"/>
        <v>#VALUE!</v>
      </c>
    </row>
    <row r="2541" spans="4:7" x14ac:dyDescent="0.3">
      <c r="D2541" s="11" t="str">
        <f>(IF(B2541=Localisation!$C$64,1,IF(B2541=Localisation!$C$65,2,IF(B2541=Localisation!$C$66,3,IF(B2541=Localisation!$C$67,4,IF(B2541=Localisation!$C$68,5,IF(OR(B2541=1,B2541=2,B2541=3,B2541=4,B2541=5),B2541,"")))))))</f>
        <v/>
      </c>
      <c r="E2541" s="11" t="str">
        <f>(IF(C2541=Localisation!$C$70,1,IF(C2541=Localisation!$C$71,2,IF(C2541=Localisation!$C$72,3,IF(C2541=Localisation!$C$73,4,IF(C2541=Localisation!$C$74,5,IF(OR(C2541=1,C2541=2,C2541=3,C2541=4,C2541=5),C2541,"")))))))</f>
        <v/>
      </c>
      <c r="F2541" s="55" t="e">
        <f t="shared" si="106"/>
        <v>#VALUE!</v>
      </c>
      <c r="G2541" s="55" t="e">
        <f t="shared" si="107"/>
        <v>#VALUE!</v>
      </c>
    </row>
    <row r="2542" spans="4:7" x14ac:dyDescent="0.3">
      <c r="D2542" s="11" t="str">
        <f>(IF(B2542=Localisation!$C$64,1,IF(B2542=Localisation!$C$65,2,IF(B2542=Localisation!$C$66,3,IF(B2542=Localisation!$C$67,4,IF(B2542=Localisation!$C$68,5,IF(OR(B2542=1,B2542=2,B2542=3,B2542=4,B2542=5),B2542,"")))))))</f>
        <v/>
      </c>
      <c r="E2542" s="11" t="str">
        <f>(IF(C2542=Localisation!$C$70,1,IF(C2542=Localisation!$C$71,2,IF(C2542=Localisation!$C$72,3,IF(C2542=Localisation!$C$73,4,IF(C2542=Localisation!$C$74,5,IF(OR(C2542=1,C2542=2,C2542=3,C2542=4,C2542=5),C2542,"")))))))</f>
        <v/>
      </c>
      <c r="F2542" s="55" t="e">
        <f t="shared" si="106"/>
        <v>#VALUE!</v>
      </c>
      <c r="G2542" s="55" t="e">
        <f t="shared" si="107"/>
        <v>#VALUE!</v>
      </c>
    </row>
    <row r="2543" spans="4:7" x14ac:dyDescent="0.3">
      <c r="D2543" s="11" t="str">
        <f>(IF(B2543=Localisation!$C$64,1,IF(B2543=Localisation!$C$65,2,IF(B2543=Localisation!$C$66,3,IF(B2543=Localisation!$C$67,4,IF(B2543=Localisation!$C$68,5,IF(OR(B2543=1,B2543=2,B2543=3,B2543=4,B2543=5),B2543,"")))))))</f>
        <v/>
      </c>
      <c r="E2543" s="11" t="str">
        <f>(IF(C2543=Localisation!$C$70,1,IF(C2543=Localisation!$C$71,2,IF(C2543=Localisation!$C$72,3,IF(C2543=Localisation!$C$73,4,IF(C2543=Localisation!$C$74,5,IF(OR(C2543=1,C2543=2,C2543=3,C2543=4,C2543=5),C2543,"")))))))</f>
        <v/>
      </c>
      <c r="F2543" s="55" t="e">
        <f t="shared" si="106"/>
        <v>#VALUE!</v>
      </c>
      <c r="G2543" s="55" t="e">
        <f t="shared" si="107"/>
        <v>#VALUE!</v>
      </c>
    </row>
    <row r="2544" spans="4:7" x14ac:dyDescent="0.3">
      <c r="D2544" s="11" t="str">
        <f>(IF(B2544=Localisation!$C$64,1,IF(B2544=Localisation!$C$65,2,IF(B2544=Localisation!$C$66,3,IF(B2544=Localisation!$C$67,4,IF(B2544=Localisation!$C$68,5,IF(OR(B2544=1,B2544=2,B2544=3,B2544=4,B2544=5),B2544,"")))))))</f>
        <v/>
      </c>
      <c r="E2544" s="11" t="str">
        <f>(IF(C2544=Localisation!$C$70,1,IF(C2544=Localisation!$C$71,2,IF(C2544=Localisation!$C$72,3,IF(C2544=Localisation!$C$73,4,IF(C2544=Localisation!$C$74,5,IF(OR(C2544=1,C2544=2,C2544=3,C2544=4,C2544=5),C2544,"")))))))</f>
        <v/>
      </c>
      <c r="F2544" s="55" t="e">
        <f t="shared" si="106"/>
        <v>#VALUE!</v>
      </c>
      <c r="G2544" s="55" t="e">
        <f t="shared" si="107"/>
        <v>#VALUE!</v>
      </c>
    </row>
    <row r="2545" spans="4:7" x14ac:dyDescent="0.3">
      <c r="D2545" s="11" t="str">
        <f>(IF(B2545=Localisation!$C$64,1,IF(B2545=Localisation!$C$65,2,IF(B2545=Localisation!$C$66,3,IF(B2545=Localisation!$C$67,4,IF(B2545=Localisation!$C$68,5,IF(OR(B2545=1,B2545=2,B2545=3,B2545=4,B2545=5),B2545,"")))))))</f>
        <v/>
      </c>
      <c r="E2545" s="11" t="str">
        <f>(IF(C2545=Localisation!$C$70,1,IF(C2545=Localisation!$C$71,2,IF(C2545=Localisation!$C$72,3,IF(C2545=Localisation!$C$73,4,IF(C2545=Localisation!$C$74,5,IF(OR(C2545=1,C2545=2,C2545=3,C2545=4,C2545=5),C2545,"")))))))</f>
        <v/>
      </c>
      <c r="F2545" s="55" t="e">
        <f t="shared" si="106"/>
        <v>#VALUE!</v>
      </c>
      <c r="G2545" s="55" t="e">
        <f t="shared" si="107"/>
        <v>#VALUE!</v>
      </c>
    </row>
    <row r="2546" spans="4:7" x14ac:dyDescent="0.3">
      <c r="D2546" s="11" t="str">
        <f>(IF(B2546=Localisation!$C$64,1,IF(B2546=Localisation!$C$65,2,IF(B2546=Localisation!$C$66,3,IF(B2546=Localisation!$C$67,4,IF(B2546=Localisation!$C$68,5,IF(OR(B2546=1,B2546=2,B2546=3,B2546=4,B2546=5),B2546,"")))))))</f>
        <v/>
      </c>
      <c r="E2546" s="11" t="str">
        <f>(IF(C2546=Localisation!$C$70,1,IF(C2546=Localisation!$C$71,2,IF(C2546=Localisation!$C$72,3,IF(C2546=Localisation!$C$73,4,IF(C2546=Localisation!$C$74,5,IF(OR(C2546=1,C2546=2,C2546=3,C2546=4,C2546=5),C2546,"")))))))</f>
        <v/>
      </c>
      <c r="F2546" s="55" t="e">
        <f t="shared" si="106"/>
        <v>#VALUE!</v>
      </c>
      <c r="G2546" s="55" t="e">
        <f t="shared" si="107"/>
        <v>#VALUE!</v>
      </c>
    </row>
    <row r="2547" spans="4:7" x14ac:dyDescent="0.3">
      <c r="D2547" s="11" t="str">
        <f>(IF(B2547=Localisation!$C$64,1,IF(B2547=Localisation!$C$65,2,IF(B2547=Localisation!$C$66,3,IF(B2547=Localisation!$C$67,4,IF(B2547=Localisation!$C$68,5,IF(OR(B2547=1,B2547=2,B2547=3,B2547=4,B2547=5),B2547,"")))))))</f>
        <v/>
      </c>
      <c r="E2547" s="11" t="str">
        <f>(IF(C2547=Localisation!$C$70,1,IF(C2547=Localisation!$C$71,2,IF(C2547=Localisation!$C$72,3,IF(C2547=Localisation!$C$73,4,IF(C2547=Localisation!$C$74,5,IF(OR(C2547=1,C2547=2,C2547=3,C2547=4,C2547=5),C2547,"")))))))</f>
        <v/>
      </c>
      <c r="F2547" s="55" t="e">
        <f t="shared" si="106"/>
        <v>#VALUE!</v>
      </c>
      <c r="G2547" s="55" t="e">
        <f t="shared" si="107"/>
        <v>#VALUE!</v>
      </c>
    </row>
    <row r="2548" spans="4:7" x14ac:dyDescent="0.3">
      <c r="D2548" s="11" t="str">
        <f>(IF(B2548=Localisation!$C$64,1,IF(B2548=Localisation!$C$65,2,IF(B2548=Localisation!$C$66,3,IF(B2548=Localisation!$C$67,4,IF(B2548=Localisation!$C$68,5,IF(OR(B2548=1,B2548=2,B2548=3,B2548=4,B2548=5),B2548,"")))))))</f>
        <v/>
      </c>
      <c r="E2548" s="11" t="str">
        <f>(IF(C2548=Localisation!$C$70,1,IF(C2548=Localisation!$C$71,2,IF(C2548=Localisation!$C$72,3,IF(C2548=Localisation!$C$73,4,IF(C2548=Localisation!$C$74,5,IF(OR(C2548=1,C2548=2,C2548=3,C2548=4,C2548=5),C2548,"")))))))</f>
        <v/>
      </c>
      <c r="F2548" s="55" t="e">
        <f t="shared" si="106"/>
        <v>#VALUE!</v>
      </c>
      <c r="G2548" s="55" t="e">
        <f t="shared" si="107"/>
        <v>#VALUE!</v>
      </c>
    </row>
    <row r="2549" spans="4:7" x14ac:dyDescent="0.3">
      <c r="D2549" s="11" t="str">
        <f>(IF(B2549=Localisation!$C$64,1,IF(B2549=Localisation!$C$65,2,IF(B2549=Localisation!$C$66,3,IF(B2549=Localisation!$C$67,4,IF(B2549=Localisation!$C$68,5,IF(OR(B2549=1,B2549=2,B2549=3,B2549=4,B2549=5),B2549,"")))))))</f>
        <v/>
      </c>
      <c r="E2549" s="11" t="str">
        <f>(IF(C2549=Localisation!$C$70,1,IF(C2549=Localisation!$C$71,2,IF(C2549=Localisation!$C$72,3,IF(C2549=Localisation!$C$73,4,IF(C2549=Localisation!$C$74,5,IF(OR(C2549=1,C2549=2,C2549=3,C2549=4,C2549=5),C2549,"")))))))</f>
        <v/>
      </c>
      <c r="F2549" s="55" t="e">
        <f t="shared" si="106"/>
        <v>#VALUE!</v>
      </c>
      <c r="G2549" s="55" t="e">
        <f t="shared" si="107"/>
        <v>#VALUE!</v>
      </c>
    </row>
    <row r="2550" spans="4:7" x14ac:dyDescent="0.3">
      <c r="D2550" s="11" t="str">
        <f>(IF(B2550=Localisation!$C$64,1,IF(B2550=Localisation!$C$65,2,IF(B2550=Localisation!$C$66,3,IF(B2550=Localisation!$C$67,4,IF(B2550=Localisation!$C$68,5,IF(OR(B2550=1,B2550=2,B2550=3,B2550=4,B2550=5),B2550,"")))))))</f>
        <v/>
      </c>
      <c r="E2550" s="11" t="str">
        <f>(IF(C2550=Localisation!$C$70,1,IF(C2550=Localisation!$C$71,2,IF(C2550=Localisation!$C$72,3,IF(C2550=Localisation!$C$73,4,IF(C2550=Localisation!$C$74,5,IF(OR(C2550=1,C2550=2,C2550=3,C2550=4,C2550=5),C2550,"")))))))</f>
        <v/>
      </c>
      <c r="F2550" s="55" t="e">
        <f t="shared" si="106"/>
        <v>#VALUE!</v>
      </c>
      <c r="G2550" s="55" t="e">
        <f t="shared" si="107"/>
        <v>#VALUE!</v>
      </c>
    </row>
    <row r="2551" spans="4:7" x14ac:dyDescent="0.3">
      <c r="D2551" s="11" t="str">
        <f>(IF(B2551=Localisation!$C$64,1,IF(B2551=Localisation!$C$65,2,IF(B2551=Localisation!$C$66,3,IF(B2551=Localisation!$C$67,4,IF(B2551=Localisation!$C$68,5,IF(OR(B2551=1,B2551=2,B2551=3,B2551=4,B2551=5),B2551,"")))))))</f>
        <v/>
      </c>
      <c r="E2551" s="11" t="str">
        <f>(IF(C2551=Localisation!$C$70,1,IF(C2551=Localisation!$C$71,2,IF(C2551=Localisation!$C$72,3,IF(C2551=Localisation!$C$73,4,IF(C2551=Localisation!$C$74,5,IF(OR(C2551=1,C2551=2,C2551=3,C2551=4,C2551=5),C2551,"")))))))</f>
        <v/>
      </c>
      <c r="F2551" s="55" t="e">
        <f t="shared" si="106"/>
        <v>#VALUE!</v>
      </c>
      <c r="G2551" s="55" t="e">
        <f t="shared" si="107"/>
        <v>#VALUE!</v>
      </c>
    </row>
    <row r="2552" spans="4:7" x14ac:dyDescent="0.3">
      <c r="D2552" s="11" t="str">
        <f>(IF(B2552=Localisation!$C$64,1,IF(B2552=Localisation!$C$65,2,IF(B2552=Localisation!$C$66,3,IF(B2552=Localisation!$C$67,4,IF(B2552=Localisation!$C$68,5,IF(OR(B2552=1,B2552=2,B2552=3,B2552=4,B2552=5),B2552,"")))))))</f>
        <v/>
      </c>
      <c r="E2552" s="11" t="str">
        <f>(IF(C2552=Localisation!$C$70,1,IF(C2552=Localisation!$C$71,2,IF(C2552=Localisation!$C$72,3,IF(C2552=Localisation!$C$73,4,IF(C2552=Localisation!$C$74,5,IF(OR(C2552=1,C2552=2,C2552=3,C2552=4,C2552=5),C2552,"")))))))</f>
        <v/>
      </c>
      <c r="F2552" s="55" t="e">
        <f t="shared" si="106"/>
        <v>#VALUE!</v>
      </c>
      <c r="G2552" s="55" t="e">
        <f t="shared" si="107"/>
        <v>#VALUE!</v>
      </c>
    </row>
    <row r="2553" spans="4:7" x14ac:dyDescent="0.3">
      <c r="D2553" s="11" t="str">
        <f>(IF(B2553=Localisation!$C$64,1,IF(B2553=Localisation!$C$65,2,IF(B2553=Localisation!$C$66,3,IF(B2553=Localisation!$C$67,4,IF(B2553=Localisation!$C$68,5,IF(OR(B2553=1,B2553=2,B2553=3,B2553=4,B2553=5),B2553,"")))))))</f>
        <v/>
      </c>
      <c r="E2553" s="11" t="str">
        <f>(IF(C2553=Localisation!$C$70,1,IF(C2553=Localisation!$C$71,2,IF(C2553=Localisation!$C$72,3,IF(C2553=Localisation!$C$73,4,IF(C2553=Localisation!$C$74,5,IF(OR(C2553=1,C2553=2,C2553=3,C2553=4,C2553=5),C2553,"")))))))</f>
        <v/>
      </c>
      <c r="F2553" s="55" t="e">
        <f t="shared" si="106"/>
        <v>#VALUE!</v>
      </c>
      <c r="G2553" s="55" t="e">
        <f t="shared" si="107"/>
        <v>#VALUE!</v>
      </c>
    </row>
    <row r="2554" spans="4:7" x14ac:dyDescent="0.3">
      <c r="D2554" s="11" t="str">
        <f>(IF(B2554=Localisation!$C$64,1,IF(B2554=Localisation!$C$65,2,IF(B2554=Localisation!$C$66,3,IF(B2554=Localisation!$C$67,4,IF(B2554=Localisation!$C$68,5,IF(OR(B2554=1,B2554=2,B2554=3,B2554=4,B2554=5),B2554,"")))))))</f>
        <v/>
      </c>
      <c r="E2554" s="11" t="str">
        <f>(IF(C2554=Localisation!$C$70,1,IF(C2554=Localisation!$C$71,2,IF(C2554=Localisation!$C$72,3,IF(C2554=Localisation!$C$73,4,IF(C2554=Localisation!$C$74,5,IF(OR(C2554=1,C2554=2,C2554=3,C2554=4,C2554=5),C2554,"")))))))</f>
        <v/>
      </c>
      <c r="F2554" s="55" t="e">
        <f t="shared" si="106"/>
        <v>#VALUE!</v>
      </c>
      <c r="G2554" s="55" t="e">
        <f t="shared" si="107"/>
        <v>#VALUE!</v>
      </c>
    </row>
    <row r="2555" spans="4:7" x14ac:dyDescent="0.3">
      <c r="D2555" s="11" t="str">
        <f>(IF(B2555=Localisation!$C$64,1,IF(B2555=Localisation!$C$65,2,IF(B2555=Localisation!$C$66,3,IF(B2555=Localisation!$C$67,4,IF(B2555=Localisation!$C$68,5,IF(OR(B2555=1,B2555=2,B2555=3,B2555=4,B2555=5),B2555,"")))))))</f>
        <v/>
      </c>
      <c r="E2555" s="11" t="str">
        <f>(IF(C2555=Localisation!$C$70,1,IF(C2555=Localisation!$C$71,2,IF(C2555=Localisation!$C$72,3,IF(C2555=Localisation!$C$73,4,IF(C2555=Localisation!$C$74,5,IF(OR(C2555=1,C2555=2,C2555=3,C2555=4,C2555=5),C2555,"")))))))</f>
        <v/>
      </c>
      <c r="F2555" s="55" t="e">
        <f t="shared" si="106"/>
        <v>#VALUE!</v>
      </c>
      <c r="G2555" s="55" t="e">
        <f t="shared" si="107"/>
        <v>#VALUE!</v>
      </c>
    </row>
    <row r="2556" spans="4:7" x14ac:dyDescent="0.3">
      <c r="D2556" s="11" t="str">
        <f>(IF(B2556=Localisation!$C$64,1,IF(B2556=Localisation!$C$65,2,IF(B2556=Localisation!$C$66,3,IF(B2556=Localisation!$C$67,4,IF(B2556=Localisation!$C$68,5,IF(OR(B2556=1,B2556=2,B2556=3,B2556=4,B2556=5),B2556,"")))))))</f>
        <v/>
      </c>
      <c r="E2556" s="11" t="str">
        <f>(IF(C2556=Localisation!$C$70,1,IF(C2556=Localisation!$C$71,2,IF(C2556=Localisation!$C$72,3,IF(C2556=Localisation!$C$73,4,IF(C2556=Localisation!$C$74,5,IF(OR(C2556=1,C2556=2,C2556=3,C2556=4,C2556=5),C2556,"")))))))</f>
        <v/>
      </c>
      <c r="F2556" s="55" t="e">
        <f t="shared" si="106"/>
        <v>#VALUE!</v>
      </c>
      <c r="G2556" s="55" t="e">
        <f t="shared" si="107"/>
        <v>#VALUE!</v>
      </c>
    </row>
    <row r="2557" spans="4:7" x14ac:dyDescent="0.3">
      <c r="D2557" s="11" t="str">
        <f>(IF(B2557=Localisation!$C$64,1,IF(B2557=Localisation!$C$65,2,IF(B2557=Localisation!$C$66,3,IF(B2557=Localisation!$C$67,4,IF(B2557=Localisation!$C$68,5,IF(OR(B2557=1,B2557=2,B2557=3,B2557=4,B2557=5),B2557,"")))))))</f>
        <v/>
      </c>
      <c r="E2557" s="11" t="str">
        <f>(IF(C2557=Localisation!$C$70,1,IF(C2557=Localisation!$C$71,2,IF(C2557=Localisation!$C$72,3,IF(C2557=Localisation!$C$73,4,IF(C2557=Localisation!$C$74,5,IF(OR(C2557=1,C2557=2,C2557=3,C2557=4,C2557=5),C2557,"")))))))</f>
        <v/>
      </c>
      <c r="F2557" s="55" t="e">
        <f t="shared" si="106"/>
        <v>#VALUE!</v>
      </c>
      <c r="G2557" s="55" t="e">
        <f t="shared" si="107"/>
        <v>#VALUE!</v>
      </c>
    </row>
    <row r="2558" spans="4:7" x14ac:dyDescent="0.3">
      <c r="D2558" s="11" t="str">
        <f>(IF(B2558=Localisation!$C$64,1,IF(B2558=Localisation!$C$65,2,IF(B2558=Localisation!$C$66,3,IF(B2558=Localisation!$C$67,4,IF(B2558=Localisation!$C$68,5,IF(OR(B2558=1,B2558=2,B2558=3,B2558=4,B2558=5),B2558,"")))))))</f>
        <v/>
      </c>
      <c r="E2558" s="11" t="str">
        <f>(IF(C2558=Localisation!$C$70,1,IF(C2558=Localisation!$C$71,2,IF(C2558=Localisation!$C$72,3,IF(C2558=Localisation!$C$73,4,IF(C2558=Localisation!$C$74,5,IF(OR(C2558=1,C2558=2,C2558=3,C2558=4,C2558=5),C2558,"")))))))</f>
        <v/>
      </c>
      <c r="F2558" s="55" t="e">
        <f t="shared" si="106"/>
        <v>#VALUE!</v>
      </c>
      <c r="G2558" s="55" t="e">
        <f t="shared" si="107"/>
        <v>#VALUE!</v>
      </c>
    </row>
    <row r="2559" spans="4:7" x14ac:dyDescent="0.3">
      <c r="D2559" s="11" t="str">
        <f>(IF(B2559=Localisation!$C$64,1,IF(B2559=Localisation!$C$65,2,IF(B2559=Localisation!$C$66,3,IF(B2559=Localisation!$C$67,4,IF(B2559=Localisation!$C$68,5,IF(OR(B2559=1,B2559=2,B2559=3,B2559=4,B2559=5),B2559,"")))))))</f>
        <v/>
      </c>
      <c r="E2559" s="11" t="str">
        <f>(IF(C2559=Localisation!$C$70,1,IF(C2559=Localisation!$C$71,2,IF(C2559=Localisation!$C$72,3,IF(C2559=Localisation!$C$73,4,IF(C2559=Localisation!$C$74,5,IF(OR(C2559=1,C2559=2,C2559=3,C2559=4,C2559=5),C2559,"")))))))</f>
        <v/>
      </c>
      <c r="F2559" s="55" t="e">
        <f t="shared" si="106"/>
        <v>#VALUE!</v>
      </c>
      <c r="G2559" s="55" t="e">
        <f t="shared" si="107"/>
        <v>#VALUE!</v>
      </c>
    </row>
    <row r="2560" spans="4:7" x14ac:dyDescent="0.3">
      <c r="D2560" s="11" t="str">
        <f>(IF(B2560=Localisation!$C$64,1,IF(B2560=Localisation!$C$65,2,IF(B2560=Localisation!$C$66,3,IF(B2560=Localisation!$C$67,4,IF(B2560=Localisation!$C$68,5,IF(OR(B2560=1,B2560=2,B2560=3,B2560=4,B2560=5),B2560,"")))))))</f>
        <v/>
      </c>
      <c r="E2560" s="11" t="str">
        <f>(IF(C2560=Localisation!$C$70,1,IF(C2560=Localisation!$C$71,2,IF(C2560=Localisation!$C$72,3,IF(C2560=Localisation!$C$73,4,IF(C2560=Localisation!$C$74,5,IF(OR(C2560=1,C2560=2,C2560=3,C2560=4,C2560=5),C2560,"")))))))</f>
        <v/>
      </c>
      <c r="F2560" s="55" t="e">
        <f t="shared" si="106"/>
        <v>#VALUE!</v>
      </c>
      <c r="G2560" s="55" t="e">
        <f t="shared" si="107"/>
        <v>#VALUE!</v>
      </c>
    </row>
    <row r="2561" spans="4:7" x14ac:dyDescent="0.3">
      <c r="D2561" s="11" t="str">
        <f>(IF(B2561=Localisation!$C$64,1,IF(B2561=Localisation!$C$65,2,IF(B2561=Localisation!$C$66,3,IF(B2561=Localisation!$C$67,4,IF(B2561=Localisation!$C$68,5,IF(OR(B2561=1,B2561=2,B2561=3,B2561=4,B2561=5),B2561,"")))))))</f>
        <v/>
      </c>
      <c r="E2561" s="11" t="str">
        <f>(IF(C2561=Localisation!$C$70,1,IF(C2561=Localisation!$C$71,2,IF(C2561=Localisation!$C$72,3,IF(C2561=Localisation!$C$73,4,IF(C2561=Localisation!$C$74,5,IF(OR(C2561=1,C2561=2,C2561=3,C2561=4,C2561=5),C2561,"")))))))</f>
        <v/>
      </c>
      <c r="F2561" s="55" t="e">
        <f t="shared" si="106"/>
        <v>#VALUE!</v>
      </c>
      <c r="G2561" s="55" t="e">
        <f t="shared" si="107"/>
        <v>#VALUE!</v>
      </c>
    </row>
    <row r="2562" spans="4:7" x14ac:dyDescent="0.3">
      <c r="D2562" s="11" t="str">
        <f>(IF(B2562=Localisation!$C$64,1,IF(B2562=Localisation!$C$65,2,IF(B2562=Localisation!$C$66,3,IF(B2562=Localisation!$C$67,4,IF(B2562=Localisation!$C$68,5,IF(OR(B2562=1,B2562=2,B2562=3,B2562=4,B2562=5),B2562,"")))))))</f>
        <v/>
      </c>
      <c r="E2562" s="11" t="str">
        <f>(IF(C2562=Localisation!$C$70,1,IF(C2562=Localisation!$C$71,2,IF(C2562=Localisation!$C$72,3,IF(C2562=Localisation!$C$73,4,IF(C2562=Localisation!$C$74,5,IF(OR(C2562=1,C2562=2,C2562=3,C2562=4,C2562=5),C2562,"")))))))</f>
        <v/>
      </c>
      <c r="F2562" s="55" t="e">
        <f t="shared" si="106"/>
        <v>#VALUE!</v>
      </c>
      <c r="G2562" s="55" t="e">
        <f t="shared" si="107"/>
        <v>#VALUE!</v>
      </c>
    </row>
    <row r="2563" spans="4:7" x14ac:dyDescent="0.3">
      <c r="D2563" s="11" t="str">
        <f>(IF(B2563=Localisation!$C$64,1,IF(B2563=Localisation!$C$65,2,IF(B2563=Localisation!$C$66,3,IF(B2563=Localisation!$C$67,4,IF(B2563=Localisation!$C$68,5,IF(OR(B2563=1,B2563=2,B2563=3,B2563=4,B2563=5),B2563,"")))))))</f>
        <v/>
      </c>
      <c r="E2563" s="11" t="str">
        <f>(IF(C2563=Localisation!$C$70,1,IF(C2563=Localisation!$C$71,2,IF(C2563=Localisation!$C$72,3,IF(C2563=Localisation!$C$73,4,IF(C2563=Localisation!$C$74,5,IF(OR(C2563=1,C2563=2,C2563=3,C2563=4,C2563=5),C2563,"")))))))</f>
        <v/>
      </c>
      <c r="F2563" s="55" t="e">
        <f t="shared" si="106"/>
        <v>#VALUE!</v>
      </c>
      <c r="G2563" s="55" t="e">
        <f t="shared" si="107"/>
        <v>#VALUE!</v>
      </c>
    </row>
    <row r="2564" spans="4:7" x14ac:dyDescent="0.3">
      <c r="D2564" s="11" t="str">
        <f>(IF(B2564=Localisation!$C$64,1,IF(B2564=Localisation!$C$65,2,IF(B2564=Localisation!$C$66,3,IF(B2564=Localisation!$C$67,4,IF(B2564=Localisation!$C$68,5,IF(OR(B2564=1,B2564=2,B2564=3,B2564=4,B2564=5),B2564,"")))))))</f>
        <v/>
      </c>
      <c r="E2564" s="11" t="str">
        <f>(IF(C2564=Localisation!$C$70,1,IF(C2564=Localisation!$C$71,2,IF(C2564=Localisation!$C$72,3,IF(C2564=Localisation!$C$73,4,IF(C2564=Localisation!$C$74,5,IF(OR(C2564=1,C2564=2,C2564=3,C2564=4,C2564=5),C2564,"")))))))</f>
        <v/>
      </c>
      <c r="F2564" s="55" t="e">
        <f t="shared" si="106"/>
        <v>#VALUE!</v>
      </c>
      <c r="G2564" s="55" t="e">
        <f t="shared" si="107"/>
        <v>#VALUE!</v>
      </c>
    </row>
    <row r="2565" spans="4:7" x14ac:dyDescent="0.3">
      <c r="D2565" s="11" t="str">
        <f>(IF(B2565=Localisation!$C$64,1,IF(B2565=Localisation!$C$65,2,IF(B2565=Localisation!$C$66,3,IF(B2565=Localisation!$C$67,4,IF(B2565=Localisation!$C$68,5,IF(OR(B2565=1,B2565=2,B2565=3,B2565=4,B2565=5),B2565,"")))))))</f>
        <v/>
      </c>
      <c r="E2565" s="11" t="str">
        <f>(IF(C2565=Localisation!$C$70,1,IF(C2565=Localisation!$C$71,2,IF(C2565=Localisation!$C$72,3,IF(C2565=Localisation!$C$73,4,IF(C2565=Localisation!$C$74,5,IF(OR(C2565=1,C2565=2,C2565=3,C2565=4,C2565=5),C2565,"")))))))</f>
        <v/>
      </c>
      <c r="F2565" s="55" t="e">
        <f t="shared" si="106"/>
        <v>#VALUE!</v>
      </c>
      <c r="G2565" s="55" t="e">
        <f t="shared" si="107"/>
        <v>#VALUE!</v>
      </c>
    </row>
    <row r="2566" spans="4:7" x14ac:dyDescent="0.3">
      <c r="D2566" s="11" t="str">
        <f>(IF(B2566=Localisation!$C$64,1,IF(B2566=Localisation!$C$65,2,IF(B2566=Localisation!$C$66,3,IF(B2566=Localisation!$C$67,4,IF(B2566=Localisation!$C$68,5,IF(OR(B2566=1,B2566=2,B2566=3,B2566=4,B2566=5),B2566,"")))))))</f>
        <v/>
      </c>
      <c r="E2566" s="11" t="str">
        <f>(IF(C2566=Localisation!$C$70,1,IF(C2566=Localisation!$C$71,2,IF(C2566=Localisation!$C$72,3,IF(C2566=Localisation!$C$73,4,IF(C2566=Localisation!$C$74,5,IF(OR(C2566=1,C2566=2,C2566=3,C2566=4,C2566=5),C2566,"")))))))</f>
        <v/>
      </c>
      <c r="F2566" s="55" t="e">
        <f t="shared" si="106"/>
        <v>#VALUE!</v>
      </c>
      <c r="G2566" s="55" t="e">
        <f t="shared" si="107"/>
        <v>#VALUE!</v>
      </c>
    </row>
    <row r="2567" spans="4:7" x14ac:dyDescent="0.3">
      <c r="D2567" s="11" t="str">
        <f>(IF(B2567=Localisation!$C$64,1,IF(B2567=Localisation!$C$65,2,IF(B2567=Localisation!$C$66,3,IF(B2567=Localisation!$C$67,4,IF(B2567=Localisation!$C$68,5,IF(OR(B2567=1,B2567=2,B2567=3,B2567=4,B2567=5),B2567,"")))))))</f>
        <v/>
      </c>
      <c r="E2567" s="11" t="str">
        <f>(IF(C2567=Localisation!$C$70,1,IF(C2567=Localisation!$C$71,2,IF(C2567=Localisation!$C$72,3,IF(C2567=Localisation!$C$73,4,IF(C2567=Localisation!$C$74,5,IF(OR(C2567=1,C2567=2,C2567=3,C2567=4,C2567=5),C2567,"")))))))</f>
        <v/>
      </c>
      <c r="F2567" s="55" t="e">
        <f t="shared" si="106"/>
        <v>#VALUE!</v>
      </c>
      <c r="G2567" s="55" t="e">
        <f t="shared" si="107"/>
        <v>#VALUE!</v>
      </c>
    </row>
    <row r="2568" spans="4:7" x14ac:dyDescent="0.3">
      <c r="D2568" s="11" t="str">
        <f>(IF(B2568=Localisation!$C$64,1,IF(B2568=Localisation!$C$65,2,IF(B2568=Localisation!$C$66,3,IF(B2568=Localisation!$C$67,4,IF(B2568=Localisation!$C$68,5,IF(OR(B2568=1,B2568=2,B2568=3,B2568=4,B2568=5),B2568,"")))))))</f>
        <v/>
      </c>
      <c r="E2568" s="11" t="str">
        <f>(IF(C2568=Localisation!$C$70,1,IF(C2568=Localisation!$C$71,2,IF(C2568=Localisation!$C$72,3,IF(C2568=Localisation!$C$73,4,IF(C2568=Localisation!$C$74,5,IF(OR(C2568=1,C2568=2,C2568=3,C2568=4,C2568=5),C2568,"")))))))</f>
        <v/>
      </c>
      <c r="F2568" s="55" t="e">
        <f t="shared" si="106"/>
        <v>#VALUE!</v>
      </c>
      <c r="G2568" s="55" t="e">
        <f t="shared" si="107"/>
        <v>#VALUE!</v>
      </c>
    </row>
    <row r="2569" spans="4:7" x14ac:dyDescent="0.3">
      <c r="D2569" s="11" t="str">
        <f>(IF(B2569=Localisation!$C$64,1,IF(B2569=Localisation!$C$65,2,IF(B2569=Localisation!$C$66,3,IF(B2569=Localisation!$C$67,4,IF(B2569=Localisation!$C$68,5,IF(OR(B2569=1,B2569=2,B2569=3,B2569=4,B2569=5),B2569,"")))))))</f>
        <v/>
      </c>
      <c r="E2569" s="11" t="str">
        <f>(IF(C2569=Localisation!$C$70,1,IF(C2569=Localisation!$C$71,2,IF(C2569=Localisation!$C$72,3,IF(C2569=Localisation!$C$73,4,IF(C2569=Localisation!$C$74,5,IF(OR(C2569=1,C2569=2,C2569=3,C2569=4,C2569=5),C2569,"")))))))</f>
        <v/>
      </c>
      <c r="F2569" s="55" t="e">
        <f t="shared" si="106"/>
        <v>#VALUE!</v>
      </c>
      <c r="G2569" s="55" t="e">
        <f t="shared" si="107"/>
        <v>#VALUE!</v>
      </c>
    </row>
    <row r="2570" spans="4:7" x14ac:dyDescent="0.3">
      <c r="D2570" s="11" t="str">
        <f>(IF(B2570=Localisation!$C$64,1,IF(B2570=Localisation!$C$65,2,IF(B2570=Localisation!$C$66,3,IF(B2570=Localisation!$C$67,4,IF(B2570=Localisation!$C$68,5,IF(OR(B2570=1,B2570=2,B2570=3,B2570=4,B2570=5),B2570,"")))))))</f>
        <v/>
      </c>
      <c r="E2570" s="11" t="str">
        <f>(IF(C2570=Localisation!$C$70,1,IF(C2570=Localisation!$C$71,2,IF(C2570=Localisation!$C$72,3,IF(C2570=Localisation!$C$73,4,IF(C2570=Localisation!$C$74,5,IF(OR(C2570=1,C2570=2,C2570=3,C2570=4,C2570=5),C2570,"")))))))</f>
        <v/>
      </c>
      <c r="F2570" s="55" t="e">
        <f t="shared" si="106"/>
        <v>#VALUE!</v>
      </c>
      <c r="G2570" s="55" t="e">
        <f t="shared" si="107"/>
        <v>#VALUE!</v>
      </c>
    </row>
    <row r="2571" spans="4:7" x14ac:dyDescent="0.3">
      <c r="D2571" s="11" t="str">
        <f>(IF(B2571=Localisation!$C$64,1,IF(B2571=Localisation!$C$65,2,IF(B2571=Localisation!$C$66,3,IF(B2571=Localisation!$C$67,4,IF(B2571=Localisation!$C$68,5,IF(OR(B2571=1,B2571=2,B2571=3,B2571=4,B2571=5),B2571,"")))))))</f>
        <v/>
      </c>
      <c r="E2571" s="11" t="str">
        <f>(IF(C2571=Localisation!$C$70,1,IF(C2571=Localisation!$C$71,2,IF(C2571=Localisation!$C$72,3,IF(C2571=Localisation!$C$73,4,IF(C2571=Localisation!$C$74,5,IF(OR(C2571=1,C2571=2,C2571=3,C2571=4,C2571=5),C2571,"")))))))</f>
        <v/>
      </c>
      <c r="F2571" s="55" t="e">
        <f t="shared" si="106"/>
        <v>#VALUE!</v>
      </c>
      <c r="G2571" s="55" t="e">
        <f t="shared" si="107"/>
        <v>#VALUE!</v>
      </c>
    </row>
    <row r="2572" spans="4:7" x14ac:dyDescent="0.3">
      <c r="D2572" s="11" t="str">
        <f>(IF(B2572=Localisation!$C$64,1,IF(B2572=Localisation!$C$65,2,IF(B2572=Localisation!$C$66,3,IF(B2572=Localisation!$C$67,4,IF(B2572=Localisation!$C$68,5,IF(OR(B2572=1,B2572=2,B2572=3,B2572=4,B2572=5),B2572,"")))))))</f>
        <v/>
      </c>
      <c r="E2572" s="11" t="str">
        <f>(IF(C2572=Localisation!$C$70,1,IF(C2572=Localisation!$C$71,2,IF(C2572=Localisation!$C$72,3,IF(C2572=Localisation!$C$73,4,IF(C2572=Localisation!$C$74,5,IF(OR(C2572=1,C2572=2,C2572=3,C2572=4,C2572=5),C2572,"")))))))</f>
        <v/>
      </c>
      <c r="F2572" s="55" t="e">
        <f t="shared" si="106"/>
        <v>#VALUE!</v>
      </c>
      <c r="G2572" s="55" t="e">
        <f t="shared" si="107"/>
        <v>#VALUE!</v>
      </c>
    </row>
    <row r="2573" spans="4:7" x14ac:dyDescent="0.3">
      <c r="D2573" s="11" t="str">
        <f>(IF(B2573=Localisation!$C$64,1,IF(B2573=Localisation!$C$65,2,IF(B2573=Localisation!$C$66,3,IF(B2573=Localisation!$C$67,4,IF(B2573=Localisation!$C$68,5,IF(OR(B2573=1,B2573=2,B2573=3,B2573=4,B2573=5),B2573,"")))))))</f>
        <v/>
      </c>
      <c r="E2573" s="11" t="str">
        <f>(IF(C2573=Localisation!$C$70,1,IF(C2573=Localisation!$C$71,2,IF(C2573=Localisation!$C$72,3,IF(C2573=Localisation!$C$73,4,IF(C2573=Localisation!$C$74,5,IF(OR(C2573=1,C2573=2,C2573=3,C2573=4,C2573=5),C2573,"")))))))</f>
        <v/>
      </c>
      <c r="F2573" s="55" t="e">
        <f t="shared" si="106"/>
        <v>#VALUE!</v>
      </c>
      <c r="G2573" s="55" t="e">
        <f t="shared" si="107"/>
        <v>#VALUE!</v>
      </c>
    </row>
    <row r="2574" spans="4:7" x14ac:dyDescent="0.3">
      <c r="D2574" s="11" t="str">
        <f>(IF(B2574=Localisation!$C$64,1,IF(B2574=Localisation!$C$65,2,IF(B2574=Localisation!$C$66,3,IF(B2574=Localisation!$C$67,4,IF(B2574=Localisation!$C$68,5,IF(OR(B2574=1,B2574=2,B2574=3,B2574=4,B2574=5),B2574,"")))))))</f>
        <v/>
      </c>
      <c r="E2574" s="11" t="str">
        <f>(IF(C2574=Localisation!$C$70,1,IF(C2574=Localisation!$C$71,2,IF(C2574=Localisation!$C$72,3,IF(C2574=Localisation!$C$73,4,IF(C2574=Localisation!$C$74,5,IF(OR(C2574=1,C2574=2,C2574=3,C2574=4,C2574=5),C2574,"")))))))</f>
        <v/>
      </c>
      <c r="F2574" s="55" t="e">
        <f t="shared" si="106"/>
        <v>#VALUE!</v>
      </c>
      <c r="G2574" s="55" t="e">
        <f t="shared" si="107"/>
        <v>#VALUE!</v>
      </c>
    </row>
    <row r="2575" spans="4:7" x14ac:dyDescent="0.3">
      <c r="D2575" s="11" t="str">
        <f>(IF(B2575=Localisation!$C$64,1,IF(B2575=Localisation!$C$65,2,IF(B2575=Localisation!$C$66,3,IF(B2575=Localisation!$C$67,4,IF(B2575=Localisation!$C$68,5,IF(OR(B2575=1,B2575=2,B2575=3,B2575=4,B2575=5),B2575,"")))))))</f>
        <v/>
      </c>
      <c r="E2575" s="11" t="str">
        <f>(IF(C2575=Localisation!$C$70,1,IF(C2575=Localisation!$C$71,2,IF(C2575=Localisation!$C$72,3,IF(C2575=Localisation!$C$73,4,IF(C2575=Localisation!$C$74,5,IF(OR(C2575=1,C2575=2,C2575=3,C2575=4,C2575=5),C2575,"")))))))</f>
        <v/>
      </c>
      <c r="F2575" s="55" t="e">
        <f t="shared" si="106"/>
        <v>#VALUE!</v>
      </c>
      <c r="G2575" s="55" t="e">
        <f t="shared" si="107"/>
        <v>#VALUE!</v>
      </c>
    </row>
    <row r="2576" spans="4:7" x14ac:dyDescent="0.3">
      <c r="D2576" s="11" t="str">
        <f>(IF(B2576=Localisation!$C$64,1,IF(B2576=Localisation!$C$65,2,IF(B2576=Localisation!$C$66,3,IF(B2576=Localisation!$C$67,4,IF(B2576=Localisation!$C$68,5,IF(OR(B2576=1,B2576=2,B2576=3,B2576=4,B2576=5),B2576,"")))))))</f>
        <v/>
      </c>
      <c r="E2576" s="11" t="str">
        <f>(IF(C2576=Localisation!$C$70,1,IF(C2576=Localisation!$C$71,2,IF(C2576=Localisation!$C$72,3,IF(C2576=Localisation!$C$73,4,IF(C2576=Localisation!$C$74,5,IF(OR(C2576=1,C2576=2,C2576=3,C2576=4,C2576=5),C2576,"")))))))</f>
        <v/>
      </c>
      <c r="F2576" s="55" t="e">
        <f t="shared" si="106"/>
        <v>#VALUE!</v>
      </c>
      <c r="G2576" s="55" t="e">
        <f t="shared" si="107"/>
        <v>#VALUE!</v>
      </c>
    </row>
    <row r="2577" spans="4:7" x14ac:dyDescent="0.3">
      <c r="D2577" s="11" t="str">
        <f>(IF(B2577=Localisation!$C$64,1,IF(B2577=Localisation!$C$65,2,IF(B2577=Localisation!$C$66,3,IF(B2577=Localisation!$C$67,4,IF(B2577=Localisation!$C$68,5,IF(OR(B2577=1,B2577=2,B2577=3,B2577=4,B2577=5),B2577,"")))))))</f>
        <v/>
      </c>
      <c r="E2577" s="11" t="str">
        <f>(IF(C2577=Localisation!$C$70,1,IF(C2577=Localisation!$C$71,2,IF(C2577=Localisation!$C$72,3,IF(C2577=Localisation!$C$73,4,IF(C2577=Localisation!$C$74,5,IF(OR(C2577=1,C2577=2,C2577=3,C2577=4,C2577=5),C2577,"")))))))</f>
        <v/>
      </c>
      <c r="F2577" s="55" t="e">
        <f t="shared" si="106"/>
        <v>#VALUE!</v>
      </c>
      <c r="G2577" s="55" t="e">
        <f t="shared" si="107"/>
        <v>#VALUE!</v>
      </c>
    </row>
    <row r="2578" spans="4:7" x14ac:dyDescent="0.3">
      <c r="D2578" s="11" t="str">
        <f>(IF(B2578=Localisation!$C$64,1,IF(B2578=Localisation!$C$65,2,IF(B2578=Localisation!$C$66,3,IF(B2578=Localisation!$C$67,4,IF(B2578=Localisation!$C$68,5,IF(OR(B2578=1,B2578=2,B2578=3,B2578=4,B2578=5),B2578,"")))))))</f>
        <v/>
      </c>
      <c r="E2578" s="11" t="str">
        <f>(IF(C2578=Localisation!$C$70,1,IF(C2578=Localisation!$C$71,2,IF(C2578=Localisation!$C$72,3,IF(C2578=Localisation!$C$73,4,IF(C2578=Localisation!$C$74,5,IF(OR(C2578=1,C2578=2,C2578=3,C2578=4,C2578=5),C2578,"")))))))</f>
        <v/>
      </c>
      <c r="F2578" s="55" t="e">
        <f t="shared" si="106"/>
        <v>#VALUE!</v>
      </c>
      <c r="G2578" s="55" t="e">
        <f t="shared" si="107"/>
        <v>#VALUE!</v>
      </c>
    </row>
    <row r="2579" spans="4:7" x14ac:dyDescent="0.3">
      <c r="D2579" s="11" t="str">
        <f>(IF(B2579=Localisation!$C$64,1,IF(B2579=Localisation!$C$65,2,IF(B2579=Localisation!$C$66,3,IF(B2579=Localisation!$C$67,4,IF(B2579=Localisation!$C$68,5,IF(OR(B2579=1,B2579=2,B2579=3,B2579=4,B2579=5),B2579,"")))))))</f>
        <v/>
      </c>
      <c r="E2579" s="11" t="str">
        <f>(IF(C2579=Localisation!$C$70,1,IF(C2579=Localisation!$C$71,2,IF(C2579=Localisation!$C$72,3,IF(C2579=Localisation!$C$73,4,IF(C2579=Localisation!$C$74,5,IF(OR(C2579=1,C2579=2,C2579=3,C2579=4,C2579=5),C2579,"")))))))</f>
        <v/>
      </c>
      <c r="F2579" s="55" t="e">
        <f t="shared" si="106"/>
        <v>#VALUE!</v>
      </c>
      <c r="G2579" s="55" t="e">
        <f t="shared" si="107"/>
        <v>#VALUE!</v>
      </c>
    </row>
    <row r="2580" spans="4:7" x14ac:dyDescent="0.3">
      <c r="D2580" s="11" t="str">
        <f>(IF(B2580=Localisation!$C$64,1,IF(B2580=Localisation!$C$65,2,IF(B2580=Localisation!$C$66,3,IF(B2580=Localisation!$C$67,4,IF(B2580=Localisation!$C$68,5,IF(OR(B2580=1,B2580=2,B2580=3,B2580=4,B2580=5),B2580,"")))))))</f>
        <v/>
      </c>
      <c r="E2580" s="11" t="str">
        <f>(IF(C2580=Localisation!$C$70,1,IF(C2580=Localisation!$C$71,2,IF(C2580=Localisation!$C$72,3,IF(C2580=Localisation!$C$73,4,IF(C2580=Localisation!$C$74,5,IF(OR(C2580=1,C2580=2,C2580=3,C2580=4,C2580=5),C2580,"")))))))</f>
        <v/>
      </c>
      <c r="F2580" s="55" t="e">
        <f t="shared" si="106"/>
        <v>#VALUE!</v>
      </c>
      <c r="G2580" s="55" t="e">
        <f t="shared" si="107"/>
        <v>#VALUE!</v>
      </c>
    </row>
    <row r="2581" spans="4:7" x14ac:dyDescent="0.3">
      <c r="D2581" s="11" t="str">
        <f>(IF(B2581=Localisation!$C$64,1,IF(B2581=Localisation!$C$65,2,IF(B2581=Localisation!$C$66,3,IF(B2581=Localisation!$C$67,4,IF(B2581=Localisation!$C$68,5,IF(OR(B2581=1,B2581=2,B2581=3,B2581=4,B2581=5),B2581,"")))))))</f>
        <v/>
      </c>
      <c r="E2581" s="11" t="str">
        <f>(IF(C2581=Localisation!$C$70,1,IF(C2581=Localisation!$C$71,2,IF(C2581=Localisation!$C$72,3,IF(C2581=Localisation!$C$73,4,IF(C2581=Localisation!$C$74,5,IF(OR(C2581=1,C2581=2,C2581=3,C2581=4,C2581=5),C2581,"")))))))</f>
        <v/>
      </c>
      <c r="F2581" s="55" t="e">
        <f t="shared" si="106"/>
        <v>#VALUE!</v>
      </c>
      <c r="G2581" s="55" t="e">
        <f t="shared" si="107"/>
        <v>#VALUE!</v>
      </c>
    </row>
    <row r="2582" spans="4:7" x14ac:dyDescent="0.3">
      <c r="D2582" s="11" t="str">
        <f>(IF(B2582=Localisation!$C$64,1,IF(B2582=Localisation!$C$65,2,IF(B2582=Localisation!$C$66,3,IF(B2582=Localisation!$C$67,4,IF(B2582=Localisation!$C$68,5,IF(OR(B2582=1,B2582=2,B2582=3,B2582=4,B2582=5),B2582,"")))))))</f>
        <v/>
      </c>
      <c r="E2582" s="11" t="str">
        <f>(IF(C2582=Localisation!$C$70,1,IF(C2582=Localisation!$C$71,2,IF(C2582=Localisation!$C$72,3,IF(C2582=Localisation!$C$73,4,IF(C2582=Localisation!$C$74,5,IF(OR(C2582=1,C2582=2,C2582=3,C2582=4,C2582=5),C2582,"")))))))</f>
        <v/>
      </c>
      <c r="F2582" s="55" t="e">
        <f t="shared" si="106"/>
        <v>#VALUE!</v>
      </c>
      <c r="G2582" s="55" t="e">
        <f t="shared" si="107"/>
        <v>#VALUE!</v>
      </c>
    </row>
    <row r="2583" spans="4:7" x14ac:dyDescent="0.3">
      <c r="D2583" s="11" t="str">
        <f>(IF(B2583=Localisation!$C$64,1,IF(B2583=Localisation!$C$65,2,IF(B2583=Localisation!$C$66,3,IF(B2583=Localisation!$C$67,4,IF(B2583=Localisation!$C$68,5,IF(OR(B2583=1,B2583=2,B2583=3,B2583=4,B2583=5),B2583,"")))))))</f>
        <v/>
      </c>
      <c r="E2583" s="11" t="str">
        <f>(IF(C2583=Localisation!$C$70,1,IF(C2583=Localisation!$C$71,2,IF(C2583=Localisation!$C$72,3,IF(C2583=Localisation!$C$73,4,IF(C2583=Localisation!$C$74,5,IF(OR(C2583=1,C2583=2,C2583=3,C2583=4,C2583=5),C2583,"")))))))</f>
        <v/>
      </c>
      <c r="F2583" s="55" t="e">
        <f t="shared" si="106"/>
        <v>#VALUE!</v>
      </c>
      <c r="G2583" s="55" t="e">
        <f t="shared" si="107"/>
        <v>#VALUE!</v>
      </c>
    </row>
    <row r="2584" spans="4:7" x14ac:dyDescent="0.3">
      <c r="D2584" s="11" t="str">
        <f>(IF(B2584=Localisation!$C$64,1,IF(B2584=Localisation!$C$65,2,IF(B2584=Localisation!$C$66,3,IF(B2584=Localisation!$C$67,4,IF(B2584=Localisation!$C$68,5,IF(OR(B2584=1,B2584=2,B2584=3,B2584=4,B2584=5),B2584,"")))))))</f>
        <v/>
      </c>
      <c r="E2584" s="11" t="str">
        <f>(IF(C2584=Localisation!$C$70,1,IF(C2584=Localisation!$C$71,2,IF(C2584=Localisation!$C$72,3,IF(C2584=Localisation!$C$73,4,IF(C2584=Localisation!$C$74,5,IF(OR(C2584=1,C2584=2,C2584=3,C2584=4,C2584=5),C2584,"")))))))</f>
        <v/>
      </c>
      <c r="F2584" s="55" t="e">
        <f t="shared" si="106"/>
        <v>#VALUE!</v>
      </c>
      <c r="G2584" s="55" t="e">
        <f t="shared" si="107"/>
        <v>#VALUE!</v>
      </c>
    </row>
    <row r="2585" spans="4:7" x14ac:dyDescent="0.3">
      <c r="D2585" s="11" t="str">
        <f>(IF(B2585=Localisation!$C$64,1,IF(B2585=Localisation!$C$65,2,IF(B2585=Localisation!$C$66,3,IF(B2585=Localisation!$C$67,4,IF(B2585=Localisation!$C$68,5,IF(OR(B2585=1,B2585=2,B2585=3,B2585=4,B2585=5),B2585,"")))))))</f>
        <v/>
      </c>
      <c r="E2585" s="11" t="str">
        <f>(IF(C2585=Localisation!$C$70,1,IF(C2585=Localisation!$C$71,2,IF(C2585=Localisation!$C$72,3,IF(C2585=Localisation!$C$73,4,IF(C2585=Localisation!$C$74,5,IF(OR(C2585=1,C2585=2,C2585=3,C2585=4,C2585=5),C2585,"")))))))</f>
        <v/>
      </c>
      <c r="F2585" s="55" t="e">
        <f t="shared" si="106"/>
        <v>#VALUE!</v>
      </c>
      <c r="G2585" s="55" t="e">
        <f t="shared" si="107"/>
        <v>#VALUE!</v>
      </c>
    </row>
    <row r="2586" spans="4:7" x14ac:dyDescent="0.3">
      <c r="D2586" s="11" t="str">
        <f>(IF(B2586=Localisation!$C$64,1,IF(B2586=Localisation!$C$65,2,IF(B2586=Localisation!$C$66,3,IF(B2586=Localisation!$C$67,4,IF(B2586=Localisation!$C$68,5,IF(OR(B2586=1,B2586=2,B2586=3,B2586=4,B2586=5),B2586,"")))))))</f>
        <v/>
      </c>
      <c r="E2586" s="11" t="str">
        <f>(IF(C2586=Localisation!$C$70,1,IF(C2586=Localisation!$C$71,2,IF(C2586=Localisation!$C$72,3,IF(C2586=Localisation!$C$73,4,IF(C2586=Localisation!$C$74,5,IF(OR(C2586=1,C2586=2,C2586=3,C2586=4,C2586=5),C2586,"")))))))</f>
        <v/>
      </c>
      <c r="F2586" s="55" t="e">
        <f t="shared" si="106"/>
        <v>#VALUE!</v>
      </c>
      <c r="G2586" s="55" t="e">
        <f t="shared" si="107"/>
        <v>#VALUE!</v>
      </c>
    </row>
    <row r="2587" spans="4:7" x14ac:dyDescent="0.3">
      <c r="D2587" s="11" t="str">
        <f>(IF(B2587=Localisation!$C$64,1,IF(B2587=Localisation!$C$65,2,IF(B2587=Localisation!$C$66,3,IF(B2587=Localisation!$C$67,4,IF(B2587=Localisation!$C$68,5,IF(OR(B2587=1,B2587=2,B2587=3,B2587=4,B2587=5),B2587,"")))))))</f>
        <v/>
      </c>
      <c r="E2587" s="11" t="str">
        <f>(IF(C2587=Localisation!$C$70,1,IF(C2587=Localisation!$C$71,2,IF(C2587=Localisation!$C$72,3,IF(C2587=Localisation!$C$73,4,IF(C2587=Localisation!$C$74,5,IF(OR(C2587=1,C2587=2,C2587=3,C2587=4,C2587=5),C2587,"")))))))</f>
        <v/>
      </c>
      <c r="F2587" s="55" t="e">
        <f t="shared" si="106"/>
        <v>#VALUE!</v>
      </c>
      <c r="G2587" s="55" t="e">
        <f t="shared" si="107"/>
        <v>#VALUE!</v>
      </c>
    </row>
    <row r="2588" spans="4:7" x14ac:dyDescent="0.3">
      <c r="D2588" s="11" t="str">
        <f>(IF(B2588=Localisation!$C$64,1,IF(B2588=Localisation!$C$65,2,IF(B2588=Localisation!$C$66,3,IF(B2588=Localisation!$C$67,4,IF(B2588=Localisation!$C$68,5,IF(OR(B2588=1,B2588=2,B2588=3,B2588=4,B2588=5),B2588,"")))))))</f>
        <v/>
      </c>
      <c r="E2588" s="11" t="str">
        <f>(IF(C2588=Localisation!$C$70,1,IF(C2588=Localisation!$C$71,2,IF(C2588=Localisation!$C$72,3,IF(C2588=Localisation!$C$73,4,IF(C2588=Localisation!$C$74,5,IF(OR(C2588=1,C2588=2,C2588=3,C2588=4,C2588=5),C2588,"")))))))</f>
        <v/>
      </c>
      <c r="F2588" s="55" t="e">
        <f t="shared" si="106"/>
        <v>#VALUE!</v>
      </c>
      <c r="G2588" s="55" t="e">
        <f t="shared" si="107"/>
        <v>#VALUE!</v>
      </c>
    </row>
    <row r="2589" spans="4:7" x14ac:dyDescent="0.3">
      <c r="D2589" s="11" t="str">
        <f>(IF(B2589=Localisation!$C$64,1,IF(B2589=Localisation!$C$65,2,IF(B2589=Localisation!$C$66,3,IF(B2589=Localisation!$C$67,4,IF(B2589=Localisation!$C$68,5,IF(OR(B2589=1,B2589=2,B2589=3,B2589=4,B2589=5),B2589,"")))))))</f>
        <v/>
      </c>
      <c r="E2589" s="11" t="str">
        <f>(IF(C2589=Localisation!$C$70,1,IF(C2589=Localisation!$C$71,2,IF(C2589=Localisation!$C$72,3,IF(C2589=Localisation!$C$73,4,IF(C2589=Localisation!$C$74,5,IF(OR(C2589=1,C2589=2,C2589=3,C2589=4,C2589=5),C2589,"")))))))</f>
        <v/>
      </c>
      <c r="F2589" s="55" t="e">
        <f t="shared" si="106"/>
        <v>#VALUE!</v>
      </c>
      <c r="G2589" s="55" t="e">
        <f t="shared" si="107"/>
        <v>#VALUE!</v>
      </c>
    </row>
    <row r="2590" spans="4:7" x14ac:dyDescent="0.3">
      <c r="D2590" s="11" t="str">
        <f>(IF(B2590=Localisation!$C$64,1,IF(B2590=Localisation!$C$65,2,IF(B2590=Localisation!$C$66,3,IF(B2590=Localisation!$C$67,4,IF(B2590=Localisation!$C$68,5,IF(OR(B2590=1,B2590=2,B2590=3,B2590=4,B2590=5),B2590,"")))))))</f>
        <v/>
      </c>
      <c r="E2590" s="11" t="str">
        <f>(IF(C2590=Localisation!$C$70,1,IF(C2590=Localisation!$C$71,2,IF(C2590=Localisation!$C$72,3,IF(C2590=Localisation!$C$73,4,IF(C2590=Localisation!$C$74,5,IF(OR(C2590=1,C2590=2,C2590=3,C2590=4,C2590=5),C2590,"")))))))</f>
        <v/>
      </c>
      <c r="F2590" s="55" t="e">
        <f t="shared" si="106"/>
        <v>#VALUE!</v>
      </c>
      <c r="G2590" s="55" t="e">
        <f t="shared" si="107"/>
        <v>#VALUE!</v>
      </c>
    </row>
    <row r="2591" spans="4:7" x14ac:dyDescent="0.3">
      <c r="D2591" s="11" t="str">
        <f>(IF(B2591=Localisation!$C$64,1,IF(B2591=Localisation!$C$65,2,IF(B2591=Localisation!$C$66,3,IF(B2591=Localisation!$C$67,4,IF(B2591=Localisation!$C$68,5,IF(OR(B2591=1,B2591=2,B2591=3,B2591=4,B2591=5),B2591,"")))))))</f>
        <v/>
      </c>
      <c r="E2591" s="11" t="str">
        <f>(IF(C2591=Localisation!$C$70,1,IF(C2591=Localisation!$C$71,2,IF(C2591=Localisation!$C$72,3,IF(C2591=Localisation!$C$73,4,IF(C2591=Localisation!$C$74,5,IF(OR(C2591=1,C2591=2,C2591=3,C2591=4,C2591=5),C2591,"")))))))</f>
        <v/>
      </c>
      <c r="F2591" s="55" t="e">
        <f t="shared" si="106"/>
        <v>#VALUE!</v>
      </c>
      <c r="G2591" s="55" t="e">
        <f t="shared" si="107"/>
        <v>#VALUE!</v>
      </c>
    </row>
    <row r="2592" spans="4:7" x14ac:dyDescent="0.3">
      <c r="D2592" s="11" t="str">
        <f>(IF(B2592=Localisation!$C$64,1,IF(B2592=Localisation!$C$65,2,IF(B2592=Localisation!$C$66,3,IF(B2592=Localisation!$C$67,4,IF(B2592=Localisation!$C$68,5,IF(OR(B2592=1,B2592=2,B2592=3,B2592=4,B2592=5),B2592,"")))))))</f>
        <v/>
      </c>
      <c r="E2592" s="11" t="str">
        <f>(IF(C2592=Localisation!$C$70,1,IF(C2592=Localisation!$C$71,2,IF(C2592=Localisation!$C$72,3,IF(C2592=Localisation!$C$73,4,IF(C2592=Localisation!$C$74,5,IF(OR(C2592=1,C2592=2,C2592=3,C2592=4,C2592=5),C2592,"")))))))</f>
        <v/>
      </c>
      <c r="F2592" s="55" t="e">
        <f t="shared" si="106"/>
        <v>#VALUE!</v>
      </c>
      <c r="G2592" s="55" t="e">
        <f t="shared" si="107"/>
        <v>#VALUE!</v>
      </c>
    </row>
    <row r="2593" spans="4:7" x14ac:dyDescent="0.3">
      <c r="D2593" s="11" t="str">
        <f>(IF(B2593=Localisation!$C$64,1,IF(B2593=Localisation!$C$65,2,IF(B2593=Localisation!$C$66,3,IF(B2593=Localisation!$C$67,4,IF(B2593=Localisation!$C$68,5,IF(OR(B2593=1,B2593=2,B2593=3,B2593=4,B2593=5),B2593,"")))))))</f>
        <v/>
      </c>
      <c r="E2593" s="11" t="str">
        <f>(IF(C2593=Localisation!$C$70,1,IF(C2593=Localisation!$C$71,2,IF(C2593=Localisation!$C$72,3,IF(C2593=Localisation!$C$73,4,IF(C2593=Localisation!$C$74,5,IF(OR(C2593=1,C2593=2,C2593=3,C2593=4,C2593=5),C2593,"")))))))</f>
        <v/>
      </c>
      <c r="F2593" s="55" t="e">
        <f t="shared" si="106"/>
        <v>#VALUE!</v>
      </c>
      <c r="G2593" s="55" t="e">
        <f t="shared" si="107"/>
        <v>#VALUE!</v>
      </c>
    </row>
    <row r="2594" spans="4:7" x14ac:dyDescent="0.3">
      <c r="D2594" s="11" t="str">
        <f>(IF(B2594=Localisation!$C$64,1,IF(B2594=Localisation!$C$65,2,IF(B2594=Localisation!$C$66,3,IF(B2594=Localisation!$C$67,4,IF(B2594=Localisation!$C$68,5,IF(OR(B2594=1,B2594=2,B2594=3,B2594=4,B2594=5),B2594,"")))))))</f>
        <v/>
      </c>
      <c r="E2594" s="11" t="str">
        <f>(IF(C2594=Localisation!$C$70,1,IF(C2594=Localisation!$C$71,2,IF(C2594=Localisation!$C$72,3,IF(C2594=Localisation!$C$73,4,IF(C2594=Localisation!$C$74,5,IF(OR(C2594=1,C2594=2,C2594=3,C2594=4,C2594=5),C2594,"")))))))</f>
        <v/>
      </c>
      <c r="F2594" s="55" t="e">
        <f t="shared" ref="F2594:F2657" si="108">(((D2594+E2594)-2)/8)</f>
        <v>#VALUE!</v>
      </c>
      <c r="G2594" s="55" t="e">
        <f t="shared" ref="G2594:G2657" si="109">(0.65*(((D2594+E2594-2)*100)/8)+22.9)/100</f>
        <v>#VALUE!</v>
      </c>
    </row>
    <row r="2595" spans="4:7" x14ac:dyDescent="0.3">
      <c r="D2595" s="11" t="str">
        <f>(IF(B2595=Localisation!$C$64,1,IF(B2595=Localisation!$C$65,2,IF(B2595=Localisation!$C$66,3,IF(B2595=Localisation!$C$67,4,IF(B2595=Localisation!$C$68,5,IF(OR(B2595=1,B2595=2,B2595=3,B2595=4,B2595=5),B2595,"")))))))</f>
        <v/>
      </c>
      <c r="E2595" s="11" t="str">
        <f>(IF(C2595=Localisation!$C$70,1,IF(C2595=Localisation!$C$71,2,IF(C2595=Localisation!$C$72,3,IF(C2595=Localisation!$C$73,4,IF(C2595=Localisation!$C$74,5,IF(OR(C2595=1,C2595=2,C2595=3,C2595=4,C2595=5),C2595,"")))))))</f>
        <v/>
      </c>
      <c r="F2595" s="55" t="e">
        <f t="shared" si="108"/>
        <v>#VALUE!</v>
      </c>
      <c r="G2595" s="55" t="e">
        <f t="shared" si="109"/>
        <v>#VALUE!</v>
      </c>
    </row>
    <row r="2596" spans="4:7" x14ac:dyDescent="0.3">
      <c r="D2596" s="11" t="str">
        <f>(IF(B2596=Localisation!$C$64,1,IF(B2596=Localisation!$C$65,2,IF(B2596=Localisation!$C$66,3,IF(B2596=Localisation!$C$67,4,IF(B2596=Localisation!$C$68,5,IF(OR(B2596=1,B2596=2,B2596=3,B2596=4,B2596=5),B2596,"")))))))</f>
        <v/>
      </c>
      <c r="E2596" s="11" t="str">
        <f>(IF(C2596=Localisation!$C$70,1,IF(C2596=Localisation!$C$71,2,IF(C2596=Localisation!$C$72,3,IF(C2596=Localisation!$C$73,4,IF(C2596=Localisation!$C$74,5,IF(OR(C2596=1,C2596=2,C2596=3,C2596=4,C2596=5),C2596,"")))))))</f>
        <v/>
      </c>
      <c r="F2596" s="55" t="e">
        <f t="shared" si="108"/>
        <v>#VALUE!</v>
      </c>
      <c r="G2596" s="55" t="e">
        <f t="shared" si="109"/>
        <v>#VALUE!</v>
      </c>
    </row>
    <row r="2597" spans="4:7" x14ac:dyDescent="0.3">
      <c r="D2597" s="11" t="str">
        <f>(IF(B2597=Localisation!$C$64,1,IF(B2597=Localisation!$C$65,2,IF(B2597=Localisation!$C$66,3,IF(B2597=Localisation!$C$67,4,IF(B2597=Localisation!$C$68,5,IF(OR(B2597=1,B2597=2,B2597=3,B2597=4,B2597=5),B2597,"")))))))</f>
        <v/>
      </c>
      <c r="E2597" s="11" t="str">
        <f>(IF(C2597=Localisation!$C$70,1,IF(C2597=Localisation!$C$71,2,IF(C2597=Localisation!$C$72,3,IF(C2597=Localisation!$C$73,4,IF(C2597=Localisation!$C$74,5,IF(OR(C2597=1,C2597=2,C2597=3,C2597=4,C2597=5),C2597,"")))))))</f>
        <v/>
      </c>
      <c r="F2597" s="55" t="e">
        <f t="shared" si="108"/>
        <v>#VALUE!</v>
      </c>
      <c r="G2597" s="55" t="e">
        <f t="shared" si="109"/>
        <v>#VALUE!</v>
      </c>
    </row>
    <row r="2598" spans="4:7" x14ac:dyDescent="0.3">
      <c r="D2598" s="11" t="str">
        <f>(IF(B2598=Localisation!$C$64,1,IF(B2598=Localisation!$C$65,2,IF(B2598=Localisation!$C$66,3,IF(B2598=Localisation!$C$67,4,IF(B2598=Localisation!$C$68,5,IF(OR(B2598=1,B2598=2,B2598=3,B2598=4,B2598=5),B2598,"")))))))</f>
        <v/>
      </c>
      <c r="E2598" s="11" t="str">
        <f>(IF(C2598=Localisation!$C$70,1,IF(C2598=Localisation!$C$71,2,IF(C2598=Localisation!$C$72,3,IF(C2598=Localisation!$C$73,4,IF(C2598=Localisation!$C$74,5,IF(OR(C2598=1,C2598=2,C2598=3,C2598=4,C2598=5),C2598,"")))))))</f>
        <v/>
      </c>
      <c r="F2598" s="55" t="e">
        <f t="shared" si="108"/>
        <v>#VALUE!</v>
      </c>
      <c r="G2598" s="55" t="e">
        <f t="shared" si="109"/>
        <v>#VALUE!</v>
      </c>
    </row>
    <row r="2599" spans="4:7" x14ac:dyDescent="0.3">
      <c r="D2599" s="11" t="str">
        <f>(IF(B2599=Localisation!$C$64,1,IF(B2599=Localisation!$C$65,2,IF(B2599=Localisation!$C$66,3,IF(B2599=Localisation!$C$67,4,IF(B2599=Localisation!$C$68,5,IF(OR(B2599=1,B2599=2,B2599=3,B2599=4,B2599=5),B2599,"")))))))</f>
        <v/>
      </c>
      <c r="E2599" s="11" t="str">
        <f>(IF(C2599=Localisation!$C$70,1,IF(C2599=Localisation!$C$71,2,IF(C2599=Localisation!$C$72,3,IF(C2599=Localisation!$C$73,4,IF(C2599=Localisation!$C$74,5,IF(OR(C2599=1,C2599=2,C2599=3,C2599=4,C2599=5),C2599,"")))))))</f>
        <v/>
      </c>
      <c r="F2599" s="55" t="e">
        <f t="shared" si="108"/>
        <v>#VALUE!</v>
      </c>
      <c r="G2599" s="55" t="e">
        <f t="shared" si="109"/>
        <v>#VALUE!</v>
      </c>
    </row>
    <row r="2600" spans="4:7" x14ac:dyDescent="0.3">
      <c r="D2600" s="11" t="str">
        <f>(IF(B2600=Localisation!$C$64,1,IF(B2600=Localisation!$C$65,2,IF(B2600=Localisation!$C$66,3,IF(B2600=Localisation!$C$67,4,IF(B2600=Localisation!$C$68,5,IF(OR(B2600=1,B2600=2,B2600=3,B2600=4,B2600=5),B2600,"")))))))</f>
        <v/>
      </c>
      <c r="E2600" s="11" t="str">
        <f>(IF(C2600=Localisation!$C$70,1,IF(C2600=Localisation!$C$71,2,IF(C2600=Localisation!$C$72,3,IF(C2600=Localisation!$C$73,4,IF(C2600=Localisation!$C$74,5,IF(OR(C2600=1,C2600=2,C2600=3,C2600=4,C2600=5),C2600,"")))))))</f>
        <v/>
      </c>
      <c r="F2600" s="55" t="e">
        <f t="shared" si="108"/>
        <v>#VALUE!</v>
      </c>
      <c r="G2600" s="55" t="e">
        <f t="shared" si="109"/>
        <v>#VALUE!</v>
      </c>
    </row>
    <row r="2601" spans="4:7" x14ac:dyDescent="0.3">
      <c r="D2601" s="11" t="str">
        <f>(IF(B2601=Localisation!$C$64,1,IF(B2601=Localisation!$C$65,2,IF(B2601=Localisation!$C$66,3,IF(B2601=Localisation!$C$67,4,IF(B2601=Localisation!$C$68,5,IF(OR(B2601=1,B2601=2,B2601=3,B2601=4,B2601=5),B2601,"")))))))</f>
        <v/>
      </c>
      <c r="E2601" s="11" t="str">
        <f>(IF(C2601=Localisation!$C$70,1,IF(C2601=Localisation!$C$71,2,IF(C2601=Localisation!$C$72,3,IF(C2601=Localisation!$C$73,4,IF(C2601=Localisation!$C$74,5,IF(OR(C2601=1,C2601=2,C2601=3,C2601=4,C2601=5),C2601,"")))))))</f>
        <v/>
      </c>
      <c r="F2601" s="55" t="e">
        <f t="shared" si="108"/>
        <v>#VALUE!</v>
      </c>
      <c r="G2601" s="55" t="e">
        <f t="shared" si="109"/>
        <v>#VALUE!</v>
      </c>
    </row>
    <row r="2602" spans="4:7" x14ac:dyDescent="0.3">
      <c r="D2602" s="11" t="str">
        <f>(IF(B2602=Localisation!$C$64,1,IF(B2602=Localisation!$C$65,2,IF(B2602=Localisation!$C$66,3,IF(B2602=Localisation!$C$67,4,IF(B2602=Localisation!$C$68,5,IF(OR(B2602=1,B2602=2,B2602=3,B2602=4,B2602=5),B2602,"")))))))</f>
        <v/>
      </c>
      <c r="E2602" s="11" t="str">
        <f>(IF(C2602=Localisation!$C$70,1,IF(C2602=Localisation!$C$71,2,IF(C2602=Localisation!$C$72,3,IF(C2602=Localisation!$C$73,4,IF(C2602=Localisation!$C$74,5,IF(OR(C2602=1,C2602=2,C2602=3,C2602=4,C2602=5),C2602,"")))))))</f>
        <v/>
      </c>
      <c r="F2602" s="55" t="e">
        <f t="shared" si="108"/>
        <v>#VALUE!</v>
      </c>
      <c r="G2602" s="55" t="e">
        <f t="shared" si="109"/>
        <v>#VALUE!</v>
      </c>
    </row>
    <row r="2603" spans="4:7" x14ac:dyDescent="0.3">
      <c r="D2603" s="11" t="str">
        <f>(IF(B2603=Localisation!$C$64,1,IF(B2603=Localisation!$C$65,2,IF(B2603=Localisation!$C$66,3,IF(B2603=Localisation!$C$67,4,IF(B2603=Localisation!$C$68,5,IF(OR(B2603=1,B2603=2,B2603=3,B2603=4,B2603=5),B2603,"")))))))</f>
        <v/>
      </c>
      <c r="E2603" s="11" t="str">
        <f>(IF(C2603=Localisation!$C$70,1,IF(C2603=Localisation!$C$71,2,IF(C2603=Localisation!$C$72,3,IF(C2603=Localisation!$C$73,4,IF(C2603=Localisation!$C$74,5,IF(OR(C2603=1,C2603=2,C2603=3,C2603=4,C2603=5),C2603,"")))))))</f>
        <v/>
      </c>
      <c r="F2603" s="55" t="e">
        <f t="shared" si="108"/>
        <v>#VALUE!</v>
      </c>
      <c r="G2603" s="55" t="e">
        <f t="shared" si="109"/>
        <v>#VALUE!</v>
      </c>
    </row>
    <row r="2604" spans="4:7" x14ac:dyDescent="0.3">
      <c r="D2604" s="11" t="str">
        <f>(IF(B2604=Localisation!$C$64,1,IF(B2604=Localisation!$C$65,2,IF(B2604=Localisation!$C$66,3,IF(B2604=Localisation!$C$67,4,IF(B2604=Localisation!$C$68,5,IF(OR(B2604=1,B2604=2,B2604=3,B2604=4,B2604=5),B2604,"")))))))</f>
        <v/>
      </c>
      <c r="E2604" s="11" t="str">
        <f>(IF(C2604=Localisation!$C$70,1,IF(C2604=Localisation!$C$71,2,IF(C2604=Localisation!$C$72,3,IF(C2604=Localisation!$C$73,4,IF(C2604=Localisation!$C$74,5,IF(OR(C2604=1,C2604=2,C2604=3,C2604=4,C2604=5),C2604,"")))))))</f>
        <v/>
      </c>
      <c r="F2604" s="55" t="e">
        <f t="shared" si="108"/>
        <v>#VALUE!</v>
      </c>
      <c r="G2604" s="55" t="e">
        <f t="shared" si="109"/>
        <v>#VALUE!</v>
      </c>
    </row>
    <row r="2605" spans="4:7" x14ac:dyDescent="0.3">
      <c r="D2605" s="11" t="str">
        <f>(IF(B2605=Localisation!$C$64,1,IF(B2605=Localisation!$C$65,2,IF(B2605=Localisation!$C$66,3,IF(B2605=Localisation!$C$67,4,IF(B2605=Localisation!$C$68,5,IF(OR(B2605=1,B2605=2,B2605=3,B2605=4,B2605=5),B2605,"")))))))</f>
        <v/>
      </c>
      <c r="E2605" s="11" t="str">
        <f>(IF(C2605=Localisation!$C$70,1,IF(C2605=Localisation!$C$71,2,IF(C2605=Localisation!$C$72,3,IF(C2605=Localisation!$C$73,4,IF(C2605=Localisation!$C$74,5,IF(OR(C2605=1,C2605=2,C2605=3,C2605=4,C2605=5),C2605,"")))))))</f>
        <v/>
      </c>
      <c r="F2605" s="55" t="e">
        <f t="shared" si="108"/>
        <v>#VALUE!</v>
      </c>
      <c r="G2605" s="55" t="e">
        <f t="shared" si="109"/>
        <v>#VALUE!</v>
      </c>
    </row>
    <row r="2606" spans="4:7" x14ac:dyDescent="0.3">
      <c r="D2606" s="11" t="str">
        <f>(IF(B2606=Localisation!$C$64,1,IF(B2606=Localisation!$C$65,2,IF(B2606=Localisation!$C$66,3,IF(B2606=Localisation!$C$67,4,IF(B2606=Localisation!$C$68,5,IF(OR(B2606=1,B2606=2,B2606=3,B2606=4,B2606=5),B2606,"")))))))</f>
        <v/>
      </c>
      <c r="E2606" s="11" t="str">
        <f>(IF(C2606=Localisation!$C$70,1,IF(C2606=Localisation!$C$71,2,IF(C2606=Localisation!$C$72,3,IF(C2606=Localisation!$C$73,4,IF(C2606=Localisation!$C$74,5,IF(OR(C2606=1,C2606=2,C2606=3,C2606=4,C2606=5),C2606,"")))))))</f>
        <v/>
      </c>
      <c r="F2606" s="55" t="e">
        <f t="shared" si="108"/>
        <v>#VALUE!</v>
      </c>
      <c r="G2606" s="55" t="e">
        <f t="shared" si="109"/>
        <v>#VALUE!</v>
      </c>
    </row>
    <row r="2607" spans="4:7" x14ac:dyDescent="0.3">
      <c r="D2607" s="11" t="str">
        <f>(IF(B2607=Localisation!$C$64,1,IF(B2607=Localisation!$C$65,2,IF(B2607=Localisation!$C$66,3,IF(B2607=Localisation!$C$67,4,IF(B2607=Localisation!$C$68,5,IF(OR(B2607=1,B2607=2,B2607=3,B2607=4,B2607=5),B2607,"")))))))</f>
        <v/>
      </c>
      <c r="E2607" s="11" t="str">
        <f>(IF(C2607=Localisation!$C$70,1,IF(C2607=Localisation!$C$71,2,IF(C2607=Localisation!$C$72,3,IF(C2607=Localisation!$C$73,4,IF(C2607=Localisation!$C$74,5,IF(OR(C2607=1,C2607=2,C2607=3,C2607=4,C2607=5),C2607,"")))))))</f>
        <v/>
      </c>
      <c r="F2607" s="55" t="e">
        <f t="shared" si="108"/>
        <v>#VALUE!</v>
      </c>
      <c r="G2607" s="55" t="e">
        <f t="shared" si="109"/>
        <v>#VALUE!</v>
      </c>
    </row>
    <row r="2608" spans="4:7" x14ac:dyDescent="0.3">
      <c r="D2608" s="11" t="str">
        <f>(IF(B2608=Localisation!$C$64,1,IF(B2608=Localisation!$C$65,2,IF(B2608=Localisation!$C$66,3,IF(B2608=Localisation!$C$67,4,IF(B2608=Localisation!$C$68,5,IF(OR(B2608=1,B2608=2,B2608=3,B2608=4,B2608=5),B2608,"")))))))</f>
        <v/>
      </c>
      <c r="E2608" s="11" t="str">
        <f>(IF(C2608=Localisation!$C$70,1,IF(C2608=Localisation!$C$71,2,IF(C2608=Localisation!$C$72,3,IF(C2608=Localisation!$C$73,4,IF(C2608=Localisation!$C$74,5,IF(OR(C2608=1,C2608=2,C2608=3,C2608=4,C2608=5),C2608,"")))))))</f>
        <v/>
      </c>
      <c r="F2608" s="55" t="e">
        <f t="shared" si="108"/>
        <v>#VALUE!</v>
      </c>
      <c r="G2608" s="55" t="e">
        <f t="shared" si="109"/>
        <v>#VALUE!</v>
      </c>
    </row>
    <row r="2609" spans="4:7" x14ac:dyDescent="0.3">
      <c r="D2609" s="11" t="str">
        <f>(IF(B2609=Localisation!$C$64,1,IF(B2609=Localisation!$C$65,2,IF(B2609=Localisation!$C$66,3,IF(B2609=Localisation!$C$67,4,IF(B2609=Localisation!$C$68,5,IF(OR(B2609=1,B2609=2,B2609=3,B2609=4,B2609=5),B2609,"")))))))</f>
        <v/>
      </c>
      <c r="E2609" s="11" t="str">
        <f>(IF(C2609=Localisation!$C$70,1,IF(C2609=Localisation!$C$71,2,IF(C2609=Localisation!$C$72,3,IF(C2609=Localisation!$C$73,4,IF(C2609=Localisation!$C$74,5,IF(OR(C2609=1,C2609=2,C2609=3,C2609=4,C2609=5),C2609,"")))))))</f>
        <v/>
      </c>
      <c r="F2609" s="55" t="e">
        <f t="shared" si="108"/>
        <v>#VALUE!</v>
      </c>
      <c r="G2609" s="55" t="e">
        <f t="shared" si="109"/>
        <v>#VALUE!</v>
      </c>
    </row>
    <row r="2610" spans="4:7" x14ac:dyDescent="0.3">
      <c r="D2610" s="11" t="str">
        <f>(IF(B2610=Localisation!$C$64,1,IF(B2610=Localisation!$C$65,2,IF(B2610=Localisation!$C$66,3,IF(B2610=Localisation!$C$67,4,IF(B2610=Localisation!$C$68,5,IF(OR(B2610=1,B2610=2,B2610=3,B2610=4,B2610=5),B2610,"")))))))</f>
        <v/>
      </c>
      <c r="E2610" s="11" t="str">
        <f>(IF(C2610=Localisation!$C$70,1,IF(C2610=Localisation!$C$71,2,IF(C2610=Localisation!$C$72,3,IF(C2610=Localisation!$C$73,4,IF(C2610=Localisation!$C$74,5,IF(OR(C2610=1,C2610=2,C2610=3,C2610=4,C2610=5),C2610,"")))))))</f>
        <v/>
      </c>
      <c r="F2610" s="55" t="e">
        <f t="shared" si="108"/>
        <v>#VALUE!</v>
      </c>
      <c r="G2610" s="55" t="e">
        <f t="shared" si="109"/>
        <v>#VALUE!</v>
      </c>
    </row>
    <row r="2611" spans="4:7" x14ac:dyDescent="0.3">
      <c r="D2611" s="11" t="str">
        <f>(IF(B2611=Localisation!$C$64,1,IF(B2611=Localisation!$C$65,2,IF(B2611=Localisation!$C$66,3,IF(B2611=Localisation!$C$67,4,IF(B2611=Localisation!$C$68,5,IF(OR(B2611=1,B2611=2,B2611=3,B2611=4,B2611=5),B2611,"")))))))</f>
        <v/>
      </c>
      <c r="E2611" s="11" t="str">
        <f>(IF(C2611=Localisation!$C$70,1,IF(C2611=Localisation!$C$71,2,IF(C2611=Localisation!$C$72,3,IF(C2611=Localisation!$C$73,4,IF(C2611=Localisation!$C$74,5,IF(OR(C2611=1,C2611=2,C2611=3,C2611=4,C2611=5),C2611,"")))))))</f>
        <v/>
      </c>
      <c r="F2611" s="55" t="e">
        <f t="shared" si="108"/>
        <v>#VALUE!</v>
      </c>
      <c r="G2611" s="55" t="e">
        <f t="shared" si="109"/>
        <v>#VALUE!</v>
      </c>
    </row>
    <row r="2612" spans="4:7" x14ac:dyDescent="0.3">
      <c r="D2612" s="11" t="str">
        <f>(IF(B2612=Localisation!$C$64,1,IF(B2612=Localisation!$C$65,2,IF(B2612=Localisation!$C$66,3,IF(B2612=Localisation!$C$67,4,IF(B2612=Localisation!$C$68,5,IF(OR(B2612=1,B2612=2,B2612=3,B2612=4,B2612=5),B2612,"")))))))</f>
        <v/>
      </c>
      <c r="E2612" s="11" t="str">
        <f>(IF(C2612=Localisation!$C$70,1,IF(C2612=Localisation!$C$71,2,IF(C2612=Localisation!$C$72,3,IF(C2612=Localisation!$C$73,4,IF(C2612=Localisation!$C$74,5,IF(OR(C2612=1,C2612=2,C2612=3,C2612=4,C2612=5),C2612,"")))))))</f>
        <v/>
      </c>
      <c r="F2612" s="55" t="e">
        <f t="shared" si="108"/>
        <v>#VALUE!</v>
      </c>
      <c r="G2612" s="55" t="e">
        <f t="shared" si="109"/>
        <v>#VALUE!</v>
      </c>
    </row>
    <row r="2613" spans="4:7" x14ac:dyDescent="0.3">
      <c r="D2613" s="11" t="str">
        <f>(IF(B2613=Localisation!$C$64,1,IF(B2613=Localisation!$C$65,2,IF(B2613=Localisation!$C$66,3,IF(B2613=Localisation!$C$67,4,IF(B2613=Localisation!$C$68,5,IF(OR(B2613=1,B2613=2,B2613=3,B2613=4,B2613=5),B2613,"")))))))</f>
        <v/>
      </c>
      <c r="E2613" s="11" t="str">
        <f>(IF(C2613=Localisation!$C$70,1,IF(C2613=Localisation!$C$71,2,IF(C2613=Localisation!$C$72,3,IF(C2613=Localisation!$C$73,4,IF(C2613=Localisation!$C$74,5,IF(OR(C2613=1,C2613=2,C2613=3,C2613=4,C2613=5),C2613,"")))))))</f>
        <v/>
      </c>
      <c r="F2613" s="55" t="e">
        <f t="shared" si="108"/>
        <v>#VALUE!</v>
      </c>
      <c r="G2613" s="55" t="e">
        <f t="shared" si="109"/>
        <v>#VALUE!</v>
      </c>
    </row>
    <row r="2614" spans="4:7" x14ac:dyDescent="0.3">
      <c r="D2614" s="11" t="str">
        <f>(IF(B2614=Localisation!$C$64,1,IF(B2614=Localisation!$C$65,2,IF(B2614=Localisation!$C$66,3,IF(B2614=Localisation!$C$67,4,IF(B2614=Localisation!$C$68,5,IF(OR(B2614=1,B2614=2,B2614=3,B2614=4,B2614=5),B2614,"")))))))</f>
        <v/>
      </c>
      <c r="E2614" s="11" t="str">
        <f>(IF(C2614=Localisation!$C$70,1,IF(C2614=Localisation!$C$71,2,IF(C2614=Localisation!$C$72,3,IF(C2614=Localisation!$C$73,4,IF(C2614=Localisation!$C$74,5,IF(OR(C2614=1,C2614=2,C2614=3,C2614=4,C2614=5),C2614,"")))))))</f>
        <v/>
      </c>
      <c r="F2614" s="55" t="e">
        <f t="shared" si="108"/>
        <v>#VALUE!</v>
      </c>
      <c r="G2614" s="55" t="e">
        <f t="shared" si="109"/>
        <v>#VALUE!</v>
      </c>
    </row>
    <row r="2615" spans="4:7" x14ac:dyDescent="0.3">
      <c r="D2615" s="11" t="str">
        <f>(IF(B2615=Localisation!$C$64,1,IF(B2615=Localisation!$C$65,2,IF(B2615=Localisation!$C$66,3,IF(B2615=Localisation!$C$67,4,IF(B2615=Localisation!$C$68,5,IF(OR(B2615=1,B2615=2,B2615=3,B2615=4,B2615=5),B2615,"")))))))</f>
        <v/>
      </c>
      <c r="E2615" s="11" t="str">
        <f>(IF(C2615=Localisation!$C$70,1,IF(C2615=Localisation!$C$71,2,IF(C2615=Localisation!$C$72,3,IF(C2615=Localisation!$C$73,4,IF(C2615=Localisation!$C$74,5,IF(OR(C2615=1,C2615=2,C2615=3,C2615=4,C2615=5),C2615,"")))))))</f>
        <v/>
      </c>
      <c r="F2615" s="55" t="e">
        <f t="shared" si="108"/>
        <v>#VALUE!</v>
      </c>
      <c r="G2615" s="55" t="e">
        <f t="shared" si="109"/>
        <v>#VALUE!</v>
      </c>
    </row>
    <row r="2616" spans="4:7" x14ac:dyDescent="0.3">
      <c r="D2616" s="11" t="str">
        <f>(IF(B2616=Localisation!$C$64,1,IF(B2616=Localisation!$C$65,2,IF(B2616=Localisation!$C$66,3,IF(B2616=Localisation!$C$67,4,IF(B2616=Localisation!$C$68,5,IF(OR(B2616=1,B2616=2,B2616=3,B2616=4,B2616=5),B2616,"")))))))</f>
        <v/>
      </c>
      <c r="E2616" s="11" t="str">
        <f>(IF(C2616=Localisation!$C$70,1,IF(C2616=Localisation!$C$71,2,IF(C2616=Localisation!$C$72,3,IF(C2616=Localisation!$C$73,4,IF(C2616=Localisation!$C$74,5,IF(OR(C2616=1,C2616=2,C2616=3,C2616=4,C2616=5),C2616,"")))))))</f>
        <v/>
      </c>
      <c r="F2616" s="55" t="e">
        <f t="shared" si="108"/>
        <v>#VALUE!</v>
      </c>
      <c r="G2616" s="55" t="e">
        <f t="shared" si="109"/>
        <v>#VALUE!</v>
      </c>
    </row>
    <row r="2617" spans="4:7" x14ac:dyDescent="0.3">
      <c r="D2617" s="11" t="str">
        <f>(IF(B2617=Localisation!$C$64,1,IF(B2617=Localisation!$C$65,2,IF(B2617=Localisation!$C$66,3,IF(B2617=Localisation!$C$67,4,IF(B2617=Localisation!$C$68,5,IF(OR(B2617=1,B2617=2,B2617=3,B2617=4,B2617=5),B2617,"")))))))</f>
        <v/>
      </c>
      <c r="E2617" s="11" t="str">
        <f>(IF(C2617=Localisation!$C$70,1,IF(C2617=Localisation!$C$71,2,IF(C2617=Localisation!$C$72,3,IF(C2617=Localisation!$C$73,4,IF(C2617=Localisation!$C$74,5,IF(OR(C2617=1,C2617=2,C2617=3,C2617=4,C2617=5),C2617,"")))))))</f>
        <v/>
      </c>
      <c r="F2617" s="55" t="e">
        <f t="shared" si="108"/>
        <v>#VALUE!</v>
      </c>
      <c r="G2617" s="55" t="e">
        <f t="shared" si="109"/>
        <v>#VALUE!</v>
      </c>
    </row>
    <row r="2618" spans="4:7" x14ac:dyDescent="0.3">
      <c r="D2618" s="11" t="str">
        <f>(IF(B2618=Localisation!$C$64,1,IF(B2618=Localisation!$C$65,2,IF(B2618=Localisation!$C$66,3,IF(B2618=Localisation!$C$67,4,IF(B2618=Localisation!$C$68,5,IF(OR(B2618=1,B2618=2,B2618=3,B2618=4,B2618=5),B2618,"")))))))</f>
        <v/>
      </c>
      <c r="E2618" s="11" t="str">
        <f>(IF(C2618=Localisation!$C$70,1,IF(C2618=Localisation!$C$71,2,IF(C2618=Localisation!$C$72,3,IF(C2618=Localisation!$C$73,4,IF(C2618=Localisation!$C$74,5,IF(OR(C2618=1,C2618=2,C2618=3,C2618=4,C2618=5),C2618,"")))))))</f>
        <v/>
      </c>
      <c r="F2618" s="55" t="e">
        <f t="shared" si="108"/>
        <v>#VALUE!</v>
      </c>
      <c r="G2618" s="55" t="e">
        <f t="shared" si="109"/>
        <v>#VALUE!</v>
      </c>
    </row>
    <row r="2619" spans="4:7" x14ac:dyDescent="0.3">
      <c r="D2619" s="11" t="str">
        <f>(IF(B2619=Localisation!$C$64,1,IF(B2619=Localisation!$C$65,2,IF(B2619=Localisation!$C$66,3,IF(B2619=Localisation!$C$67,4,IF(B2619=Localisation!$C$68,5,IF(OR(B2619=1,B2619=2,B2619=3,B2619=4,B2619=5),B2619,"")))))))</f>
        <v/>
      </c>
      <c r="E2619" s="11" t="str">
        <f>(IF(C2619=Localisation!$C$70,1,IF(C2619=Localisation!$C$71,2,IF(C2619=Localisation!$C$72,3,IF(C2619=Localisation!$C$73,4,IF(C2619=Localisation!$C$74,5,IF(OR(C2619=1,C2619=2,C2619=3,C2619=4,C2619=5),C2619,"")))))))</f>
        <v/>
      </c>
      <c r="F2619" s="55" t="e">
        <f t="shared" si="108"/>
        <v>#VALUE!</v>
      </c>
      <c r="G2619" s="55" t="e">
        <f t="shared" si="109"/>
        <v>#VALUE!</v>
      </c>
    </row>
    <row r="2620" spans="4:7" x14ac:dyDescent="0.3">
      <c r="D2620" s="11" t="str">
        <f>(IF(B2620=Localisation!$C$64,1,IF(B2620=Localisation!$C$65,2,IF(B2620=Localisation!$C$66,3,IF(B2620=Localisation!$C$67,4,IF(B2620=Localisation!$C$68,5,IF(OR(B2620=1,B2620=2,B2620=3,B2620=4,B2620=5),B2620,"")))))))</f>
        <v/>
      </c>
      <c r="E2620" s="11" t="str">
        <f>(IF(C2620=Localisation!$C$70,1,IF(C2620=Localisation!$C$71,2,IF(C2620=Localisation!$C$72,3,IF(C2620=Localisation!$C$73,4,IF(C2620=Localisation!$C$74,5,IF(OR(C2620=1,C2620=2,C2620=3,C2620=4,C2620=5),C2620,"")))))))</f>
        <v/>
      </c>
      <c r="F2620" s="55" t="e">
        <f t="shared" si="108"/>
        <v>#VALUE!</v>
      </c>
      <c r="G2620" s="55" t="e">
        <f t="shared" si="109"/>
        <v>#VALUE!</v>
      </c>
    </row>
    <row r="2621" spans="4:7" x14ac:dyDescent="0.3">
      <c r="D2621" s="11" t="str">
        <f>(IF(B2621=Localisation!$C$64,1,IF(B2621=Localisation!$C$65,2,IF(B2621=Localisation!$C$66,3,IF(B2621=Localisation!$C$67,4,IF(B2621=Localisation!$C$68,5,IF(OR(B2621=1,B2621=2,B2621=3,B2621=4,B2621=5),B2621,"")))))))</f>
        <v/>
      </c>
      <c r="E2621" s="11" t="str">
        <f>(IF(C2621=Localisation!$C$70,1,IF(C2621=Localisation!$C$71,2,IF(C2621=Localisation!$C$72,3,IF(C2621=Localisation!$C$73,4,IF(C2621=Localisation!$C$74,5,IF(OR(C2621=1,C2621=2,C2621=3,C2621=4,C2621=5),C2621,"")))))))</f>
        <v/>
      </c>
      <c r="F2621" s="55" t="e">
        <f t="shared" si="108"/>
        <v>#VALUE!</v>
      </c>
      <c r="G2621" s="55" t="e">
        <f t="shared" si="109"/>
        <v>#VALUE!</v>
      </c>
    </row>
    <row r="2622" spans="4:7" x14ac:dyDescent="0.3">
      <c r="D2622" s="11" t="str">
        <f>(IF(B2622=Localisation!$C$64,1,IF(B2622=Localisation!$C$65,2,IF(B2622=Localisation!$C$66,3,IF(B2622=Localisation!$C$67,4,IF(B2622=Localisation!$C$68,5,IF(OR(B2622=1,B2622=2,B2622=3,B2622=4,B2622=5),B2622,"")))))))</f>
        <v/>
      </c>
      <c r="E2622" s="11" t="str">
        <f>(IF(C2622=Localisation!$C$70,1,IF(C2622=Localisation!$C$71,2,IF(C2622=Localisation!$C$72,3,IF(C2622=Localisation!$C$73,4,IF(C2622=Localisation!$C$74,5,IF(OR(C2622=1,C2622=2,C2622=3,C2622=4,C2622=5),C2622,"")))))))</f>
        <v/>
      </c>
      <c r="F2622" s="55" t="e">
        <f t="shared" si="108"/>
        <v>#VALUE!</v>
      </c>
      <c r="G2622" s="55" t="e">
        <f t="shared" si="109"/>
        <v>#VALUE!</v>
      </c>
    </row>
    <row r="2623" spans="4:7" x14ac:dyDescent="0.3">
      <c r="D2623" s="11" t="str">
        <f>(IF(B2623=Localisation!$C$64,1,IF(B2623=Localisation!$C$65,2,IF(B2623=Localisation!$C$66,3,IF(B2623=Localisation!$C$67,4,IF(B2623=Localisation!$C$68,5,IF(OR(B2623=1,B2623=2,B2623=3,B2623=4,B2623=5),B2623,"")))))))</f>
        <v/>
      </c>
      <c r="E2623" s="11" t="str">
        <f>(IF(C2623=Localisation!$C$70,1,IF(C2623=Localisation!$C$71,2,IF(C2623=Localisation!$C$72,3,IF(C2623=Localisation!$C$73,4,IF(C2623=Localisation!$C$74,5,IF(OR(C2623=1,C2623=2,C2623=3,C2623=4,C2623=5),C2623,"")))))))</f>
        <v/>
      </c>
      <c r="F2623" s="55" t="e">
        <f t="shared" si="108"/>
        <v>#VALUE!</v>
      </c>
      <c r="G2623" s="55" t="e">
        <f t="shared" si="109"/>
        <v>#VALUE!</v>
      </c>
    </row>
    <row r="2624" spans="4:7" x14ac:dyDescent="0.3">
      <c r="D2624" s="11" t="str">
        <f>(IF(B2624=Localisation!$C$64,1,IF(B2624=Localisation!$C$65,2,IF(B2624=Localisation!$C$66,3,IF(B2624=Localisation!$C$67,4,IF(B2624=Localisation!$C$68,5,IF(OR(B2624=1,B2624=2,B2624=3,B2624=4,B2624=5),B2624,"")))))))</f>
        <v/>
      </c>
      <c r="E2624" s="11" t="str">
        <f>(IF(C2624=Localisation!$C$70,1,IF(C2624=Localisation!$C$71,2,IF(C2624=Localisation!$C$72,3,IF(C2624=Localisation!$C$73,4,IF(C2624=Localisation!$C$74,5,IF(OR(C2624=1,C2624=2,C2624=3,C2624=4,C2624=5),C2624,"")))))))</f>
        <v/>
      </c>
      <c r="F2624" s="55" t="e">
        <f t="shared" si="108"/>
        <v>#VALUE!</v>
      </c>
      <c r="G2624" s="55" t="e">
        <f t="shared" si="109"/>
        <v>#VALUE!</v>
      </c>
    </row>
    <row r="2625" spans="4:7" x14ac:dyDescent="0.3">
      <c r="D2625" s="11" t="str">
        <f>(IF(B2625=Localisation!$C$64,1,IF(B2625=Localisation!$C$65,2,IF(B2625=Localisation!$C$66,3,IF(B2625=Localisation!$C$67,4,IF(B2625=Localisation!$C$68,5,IF(OR(B2625=1,B2625=2,B2625=3,B2625=4,B2625=5),B2625,"")))))))</f>
        <v/>
      </c>
      <c r="E2625" s="11" t="str">
        <f>(IF(C2625=Localisation!$C$70,1,IF(C2625=Localisation!$C$71,2,IF(C2625=Localisation!$C$72,3,IF(C2625=Localisation!$C$73,4,IF(C2625=Localisation!$C$74,5,IF(OR(C2625=1,C2625=2,C2625=3,C2625=4,C2625=5),C2625,"")))))))</f>
        <v/>
      </c>
      <c r="F2625" s="55" t="e">
        <f t="shared" si="108"/>
        <v>#VALUE!</v>
      </c>
      <c r="G2625" s="55" t="e">
        <f t="shared" si="109"/>
        <v>#VALUE!</v>
      </c>
    </row>
    <row r="2626" spans="4:7" x14ac:dyDescent="0.3">
      <c r="D2626" s="11" t="str">
        <f>(IF(B2626=Localisation!$C$64,1,IF(B2626=Localisation!$C$65,2,IF(B2626=Localisation!$C$66,3,IF(B2626=Localisation!$C$67,4,IF(B2626=Localisation!$C$68,5,IF(OR(B2626=1,B2626=2,B2626=3,B2626=4,B2626=5),B2626,"")))))))</f>
        <v/>
      </c>
      <c r="E2626" s="11" t="str">
        <f>(IF(C2626=Localisation!$C$70,1,IF(C2626=Localisation!$C$71,2,IF(C2626=Localisation!$C$72,3,IF(C2626=Localisation!$C$73,4,IF(C2626=Localisation!$C$74,5,IF(OR(C2626=1,C2626=2,C2626=3,C2626=4,C2626=5),C2626,"")))))))</f>
        <v/>
      </c>
      <c r="F2626" s="55" t="e">
        <f t="shared" si="108"/>
        <v>#VALUE!</v>
      </c>
      <c r="G2626" s="55" t="e">
        <f t="shared" si="109"/>
        <v>#VALUE!</v>
      </c>
    </row>
    <row r="2627" spans="4:7" x14ac:dyDescent="0.3">
      <c r="D2627" s="11" t="str">
        <f>(IF(B2627=Localisation!$C$64,1,IF(B2627=Localisation!$C$65,2,IF(B2627=Localisation!$C$66,3,IF(B2627=Localisation!$C$67,4,IF(B2627=Localisation!$C$68,5,IF(OR(B2627=1,B2627=2,B2627=3,B2627=4,B2627=5),B2627,"")))))))</f>
        <v/>
      </c>
      <c r="E2627" s="11" t="str">
        <f>(IF(C2627=Localisation!$C$70,1,IF(C2627=Localisation!$C$71,2,IF(C2627=Localisation!$C$72,3,IF(C2627=Localisation!$C$73,4,IF(C2627=Localisation!$C$74,5,IF(OR(C2627=1,C2627=2,C2627=3,C2627=4,C2627=5),C2627,"")))))))</f>
        <v/>
      </c>
      <c r="F2627" s="55" t="e">
        <f t="shared" si="108"/>
        <v>#VALUE!</v>
      </c>
      <c r="G2627" s="55" t="e">
        <f t="shared" si="109"/>
        <v>#VALUE!</v>
      </c>
    </row>
    <row r="2628" spans="4:7" x14ac:dyDescent="0.3">
      <c r="D2628" s="11" t="str">
        <f>(IF(B2628=Localisation!$C$64,1,IF(B2628=Localisation!$C$65,2,IF(B2628=Localisation!$C$66,3,IF(B2628=Localisation!$C$67,4,IF(B2628=Localisation!$C$68,5,IF(OR(B2628=1,B2628=2,B2628=3,B2628=4,B2628=5),B2628,"")))))))</f>
        <v/>
      </c>
      <c r="E2628" s="11" t="str">
        <f>(IF(C2628=Localisation!$C$70,1,IF(C2628=Localisation!$C$71,2,IF(C2628=Localisation!$C$72,3,IF(C2628=Localisation!$C$73,4,IF(C2628=Localisation!$C$74,5,IF(OR(C2628=1,C2628=2,C2628=3,C2628=4,C2628=5),C2628,"")))))))</f>
        <v/>
      </c>
      <c r="F2628" s="55" t="e">
        <f t="shared" si="108"/>
        <v>#VALUE!</v>
      </c>
      <c r="G2628" s="55" t="e">
        <f t="shared" si="109"/>
        <v>#VALUE!</v>
      </c>
    </row>
    <row r="2629" spans="4:7" x14ac:dyDescent="0.3">
      <c r="D2629" s="11" t="str">
        <f>(IF(B2629=Localisation!$C$64,1,IF(B2629=Localisation!$C$65,2,IF(B2629=Localisation!$C$66,3,IF(B2629=Localisation!$C$67,4,IF(B2629=Localisation!$C$68,5,IF(OR(B2629=1,B2629=2,B2629=3,B2629=4,B2629=5),B2629,"")))))))</f>
        <v/>
      </c>
      <c r="E2629" s="11" t="str">
        <f>(IF(C2629=Localisation!$C$70,1,IF(C2629=Localisation!$C$71,2,IF(C2629=Localisation!$C$72,3,IF(C2629=Localisation!$C$73,4,IF(C2629=Localisation!$C$74,5,IF(OR(C2629=1,C2629=2,C2629=3,C2629=4,C2629=5),C2629,"")))))))</f>
        <v/>
      </c>
      <c r="F2629" s="55" t="e">
        <f t="shared" si="108"/>
        <v>#VALUE!</v>
      </c>
      <c r="G2629" s="55" t="e">
        <f t="shared" si="109"/>
        <v>#VALUE!</v>
      </c>
    </row>
    <row r="2630" spans="4:7" x14ac:dyDescent="0.3">
      <c r="D2630" s="11" t="str">
        <f>(IF(B2630=Localisation!$C$64,1,IF(B2630=Localisation!$C$65,2,IF(B2630=Localisation!$C$66,3,IF(B2630=Localisation!$C$67,4,IF(B2630=Localisation!$C$68,5,IF(OR(B2630=1,B2630=2,B2630=3,B2630=4,B2630=5),B2630,"")))))))</f>
        <v/>
      </c>
      <c r="E2630" s="11" t="str">
        <f>(IF(C2630=Localisation!$C$70,1,IF(C2630=Localisation!$C$71,2,IF(C2630=Localisation!$C$72,3,IF(C2630=Localisation!$C$73,4,IF(C2630=Localisation!$C$74,5,IF(OR(C2630=1,C2630=2,C2630=3,C2630=4,C2630=5),C2630,"")))))))</f>
        <v/>
      </c>
      <c r="F2630" s="55" t="e">
        <f t="shared" si="108"/>
        <v>#VALUE!</v>
      </c>
      <c r="G2630" s="55" t="e">
        <f t="shared" si="109"/>
        <v>#VALUE!</v>
      </c>
    </row>
    <row r="2631" spans="4:7" x14ac:dyDescent="0.3">
      <c r="D2631" s="11" t="str">
        <f>(IF(B2631=Localisation!$C$64,1,IF(B2631=Localisation!$C$65,2,IF(B2631=Localisation!$C$66,3,IF(B2631=Localisation!$C$67,4,IF(B2631=Localisation!$C$68,5,IF(OR(B2631=1,B2631=2,B2631=3,B2631=4,B2631=5),B2631,"")))))))</f>
        <v/>
      </c>
      <c r="E2631" s="11" t="str">
        <f>(IF(C2631=Localisation!$C$70,1,IF(C2631=Localisation!$C$71,2,IF(C2631=Localisation!$C$72,3,IF(C2631=Localisation!$C$73,4,IF(C2631=Localisation!$C$74,5,IF(OR(C2631=1,C2631=2,C2631=3,C2631=4,C2631=5),C2631,"")))))))</f>
        <v/>
      </c>
      <c r="F2631" s="55" t="e">
        <f t="shared" si="108"/>
        <v>#VALUE!</v>
      </c>
      <c r="G2631" s="55" t="e">
        <f t="shared" si="109"/>
        <v>#VALUE!</v>
      </c>
    </row>
    <row r="2632" spans="4:7" x14ac:dyDescent="0.3">
      <c r="D2632" s="11" t="str">
        <f>(IF(B2632=Localisation!$C$64,1,IF(B2632=Localisation!$C$65,2,IF(B2632=Localisation!$C$66,3,IF(B2632=Localisation!$C$67,4,IF(B2632=Localisation!$C$68,5,IF(OR(B2632=1,B2632=2,B2632=3,B2632=4,B2632=5),B2632,"")))))))</f>
        <v/>
      </c>
      <c r="E2632" s="11" t="str">
        <f>(IF(C2632=Localisation!$C$70,1,IF(C2632=Localisation!$C$71,2,IF(C2632=Localisation!$C$72,3,IF(C2632=Localisation!$C$73,4,IF(C2632=Localisation!$C$74,5,IF(OR(C2632=1,C2632=2,C2632=3,C2632=4,C2632=5),C2632,"")))))))</f>
        <v/>
      </c>
      <c r="F2632" s="55" t="e">
        <f t="shared" si="108"/>
        <v>#VALUE!</v>
      </c>
      <c r="G2632" s="55" t="e">
        <f t="shared" si="109"/>
        <v>#VALUE!</v>
      </c>
    </row>
    <row r="2633" spans="4:7" x14ac:dyDescent="0.3">
      <c r="D2633" s="11" t="str">
        <f>(IF(B2633=Localisation!$C$64,1,IF(B2633=Localisation!$C$65,2,IF(B2633=Localisation!$C$66,3,IF(B2633=Localisation!$C$67,4,IF(B2633=Localisation!$C$68,5,IF(OR(B2633=1,B2633=2,B2633=3,B2633=4,B2633=5),B2633,"")))))))</f>
        <v/>
      </c>
      <c r="E2633" s="11" t="str">
        <f>(IF(C2633=Localisation!$C$70,1,IF(C2633=Localisation!$C$71,2,IF(C2633=Localisation!$C$72,3,IF(C2633=Localisation!$C$73,4,IF(C2633=Localisation!$C$74,5,IF(OR(C2633=1,C2633=2,C2633=3,C2633=4,C2633=5),C2633,"")))))))</f>
        <v/>
      </c>
      <c r="F2633" s="55" t="e">
        <f t="shared" si="108"/>
        <v>#VALUE!</v>
      </c>
      <c r="G2633" s="55" t="e">
        <f t="shared" si="109"/>
        <v>#VALUE!</v>
      </c>
    </row>
    <row r="2634" spans="4:7" x14ac:dyDescent="0.3">
      <c r="D2634" s="11" t="str">
        <f>(IF(B2634=Localisation!$C$64,1,IF(B2634=Localisation!$C$65,2,IF(B2634=Localisation!$C$66,3,IF(B2634=Localisation!$C$67,4,IF(B2634=Localisation!$C$68,5,IF(OR(B2634=1,B2634=2,B2634=3,B2634=4,B2634=5),B2634,"")))))))</f>
        <v/>
      </c>
      <c r="E2634" s="11" t="str">
        <f>(IF(C2634=Localisation!$C$70,1,IF(C2634=Localisation!$C$71,2,IF(C2634=Localisation!$C$72,3,IF(C2634=Localisation!$C$73,4,IF(C2634=Localisation!$C$74,5,IF(OR(C2634=1,C2634=2,C2634=3,C2634=4,C2634=5),C2634,"")))))))</f>
        <v/>
      </c>
      <c r="F2634" s="55" t="e">
        <f t="shared" si="108"/>
        <v>#VALUE!</v>
      </c>
      <c r="G2634" s="55" t="e">
        <f t="shared" si="109"/>
        <v>#VALUE!</v>
      </c>
    </row>
    <row r="2635" spans="4:7" x14ac:dyDescent="0.3">
      <c r="D2635" s="11" t="str">
        <f>(IF(B2635=Localisation!$C$64,1,IF(B2635=Localisation!$C$65,2,IF(B2635=Localisation!$C$66,3,IF(B2635=Localisation!$C$67,4,IF(B2635=Localisation!$C$68,5,IF(OR(B2635=1,B2635=2,B2635=3,B2635=4,B2635=5),B2635,"")))))))</f>
        <v/>
      </c>
      <c r="E2635" s="11" t="str">
        <f>(IF(C2635=Localisation!$C$70,1,IF(C2635=Localisation!$C$71,2,IF(C2635=Localisation!$C$72,3,IF(C2635=Localisation!$C$73,4,IF(C2635=Localisation!$C$74,5,IF(OR(C2635=1,C2635=2,C2635=3,C2635=4,C2635=5),C2635,"")))))))</f>
        <v/>
      </c>
      <c r="F2635" s="55" t="e">
        <f t="shared" si="108"/>
        <v>#VALUE!</v>
      </c>
      <c r="G2635" s="55" t="e">
        <f t="shared" si="109"/>
        <v>#VALUE!</v>
      </c>
    </row>
    <row r="2636" spans="4:7" x14ac:dyDescent="0.3">
      <c r="D2636" s="11" t="str">
        <f>(IF(B2636=Localisation!$C$64,1,IF(B2636=Localisation!$C$65,2,IF(B2636=Localisation!$C$66,3,IF(B2636=Localisation!$C$67,4,IF(B2636=Localisation!$C$68,5,IF(OR(B2636=1,B2636=2,B2636=3,B2636=4,B2636=5),B2636,"")))))))</f>
        <v/>
      </c>
      <c r="E2636" s="11" t="str">
        <f>(IF(C2636=Localisation!$C$70,1,IF(C2636=Localisation!$C$71,2,IF(C2636=Localisation!$C$72,3,IF(C2636=Localisation!$C$73,4,IF(C2636=Localisation!$C$74,5,IF(OR(C2636=1,C2636=2,C2636=3,C2636=4,C2636=5),C2636,"")))))))</f>
        <v/>
      </c>
      <c r="F2636" s="55" t="e">
        <f t="shared" si="108"/>
        <v>#VALUE!</v>
      </c>
      <c r="G2636" s="55" t="e">
        <f t="shared" si="109"/>
        <v>#VALUE!</v>
      </c>
    </row>
    <row r="2637" spans="4:7" x14ac:dyDescent="0.3">
      <c r="D2637" s="11" t="str">
        <f>(IF(B2637=Localisation!$C$64,1,IF(B2637=Localisation!$C$65,2,IF(B2637=Localisation!$C$66,3,IF(B2637=Localisation!$C$67,4,IF(B2637=Localisation!$C$68,5,IF(OR(B2637=1,B2637=2,B2637=3,B2637=4,B2637=5),B2637,"")))))))</f>
        <v/>
      </c>
      <c r="E2637" s="11" t="str">
        <f>(IF(C2637=Localisation!$C$70,1,IF(C2637=Localisation!$C$71,2,IF(C2637=Localisation!$C$72,3,IF(C2637=Localisation!$C$73,4,IF(C2637=Localisation!$C$74,5,IF(OR(C2637=1,C2637=2,C2637=3,C2637=4,C2637=5),C2637,"")))))))</f>
        <v/>
      </c>
      <c r="F2637" s="55" t="e">
        <f t="shared" si="108"/>
        <v>#VALUE!</v>
      </c>
      <c r="G2637" s="55" t="e">
        <f t="shared" si="109"/>
        <v>#VALUE!</v>
      </c>
    </row>
    <row r="2638" spans="4:7" x14ac:dyDescent="0.3">
      <c r="D2638" s="11" t="str">
        <f>(IF(B2638=Localisation!$C$64,1,IF(B2638=Localisation!$C$65,2,IF(B2638=Localisation!$C$66,3,IF(B2638=Localisation!$C$67,4,IF(B2638=Localisation!$C$68,5,IF(OR(B2638=1,B2638=2,B2638=3,B2638=4,B2638=5),B2638,"")))))))</f>
        <v/>
      </c>
      <c r="E2638" s="11" t="str">
        <f>(IF(C2638=Localisation!$C$70,1,IF(C2638=Localisation!$C$71,2,IF(C2638=Localisation!$C$72,3,IF(C2638=Localisation!$C$73,4,IF(C2638=Localisation!$C$74,5,IF(OR(C2638=1,C2638=2,C2638=3,C2638=4,C2638=5),C2638,"")))))))</f>
        <v/>
      </c>
      <c r="F2638" s="55" t="e">
        <f t="shared" si="108"/>
        <v>#VALUE!</v>
      </c>
      <c r="G2638" s="55" t="e">
        <f t="shared" si="109"/>
        <v>#VALUE!</v>
      </c>
    </row>
    <row r="2639" spans="4:7" x14ac:dyDescent="0.3">
      <c r="D2639" s="11" t="str">
        <f>(IF(B2639=Localisation!$C$64,1,IF(B2639=Localisation!$C$65,2,IF(B2639=Localisation!$C$66,3,IF(B2639=Localisation!$C$67,4,IF(B2639=Localisation!$C$68,5,IF(OR(B2639=1,B2639=2,B2639=3,B2639=4,B2639=5),B2639,"")))))))</f>
        <v/>
      </c>
      <c r="E2639" s="11" t="str">
        <f>(IF(C2639=Localisation!$C$70,1,IF(C2639=Localisation!$C$71,2,IF(C2639=Localisation!$C$72,3,IF(C2639=Localisation!$C$73,4,IF(C2639=Localisation!$C$74,5,IF(OR(C2639=1,C2639=2,C2639=3,C2639=4,C2639=5),C2639,"")))))))</f>
        <v/>
      </c>
      <c r="F2639" s="55" t="e">
        <f t="shared" si="108"/>
        <v>#VALUE!</v>
      </c>
      <c r="G2639" s="55" t="e">
        <f t="shared" si="109"/>
        <v>#VALUE!</v>
      </c>
    </row>
    <row r="2640" spans="4:7" x14ac:dyDescent="0.3">
      <c r="D2640" s="11" t="str">
        <f>(IF(B2640=Localisation!$C$64,1,IF(B2640=Localisation!$C$65,2,IF(B2640=Localisation!$C$66,3,IF(B2640=Localisation!$C$67,4,IF(B2640=Localisation!$C$68,5,IF(OR(B2640=1,B2640=2,B2640=3,B2640=4,B2640=5),B2640,"")))))))</f>
        <v/>
      </c>
      <c r="E2640" s="11" t="str">
        <f>(IF(C2640=Localisation!$C$70,1,IF(C2640=Localisation!$C$71,2,IF(C2640=Localisation!$C$72,3,IF(C2640=Localisation!$C$73,4,IF(C2640=Localisation!$C$74,5,IF(OR(C2640=1,C2640=2,C2640=3,C2640=4,C2640=5),C2640,"")))))))</f>
        <v/>
      </c>
      <c r="F2640" s="55" t="e">
        <f t="shared" si="108"/>
        <v>#VALUE!</v>
      </c>
      <c r="G2640" s="55" t="e">
        <f t="shared" si="109"/>
        <v>#VALUE!</v>
      </c>
    </row>
    <row r="2641" spans="4:7" x14ac:dyDescent="0.3">
      <c r="D2641" s="11" t="str">
        <f>(IF(B2641=Localisation!$C$64,1,IF(B2641=Localisation!$C$65,2,IF(B2641=Localisation!$C$66,3,IF(B2641=Localisation!$C$67,4,IF(B2641=Localisation!$C$68,5,IF(OR(B2641=1,B2641=2,B2641=3,B2641=4,B2641=5),B2641,"")))))))</f>
        <v/>
      </c>
      <c r="E2641" s="11" t="str">
        <f>(IF(C2641=Localisation!$C$70,1,IF(C2641=Localisation!$C$71,2,IF(C2641=Localisation!$C$72,3,IF(C2641=Localisation!$C$73,4,IF(C2641=Localisation!$C$74,5,IF(OR(C2641=1,C2641=2,C2641=3,C2641=4,C2641=5),C2641,"")))))))</f>
        <v/>
      </c>
      <c r="F2641" s="55" t="e">
        <f t="shared" si="108"/>
        <v>#VALUE!</v>
      </c>
      <c r="G2641" s="55" t="e">
        <f t="shared" si="109"/>
        <v>#VALUE!</v>
      </c>
    </row>
    <row r="2642" spans="4:7" x14ac:dyDescent="0.3">
      <c r="D2642" s="11" t="str">
        <f>(IF(B2642=Localisation!$C$64,1,IF(B2642=Localisation!$C$65,2,IF(B2642=Localisation!$C$66,3,IF(B2642=Localisation!$C$67,4,IF(B2642=Localisation!$C$68,5,IF(OR(B2642=1,B2642=2,B2642=3,B2642=4,B2642=5),B2642,"")))))))</f>
        <v/>
      </c>
      <c r="E2642" s="11" t="str">
        <f>(IF(C2642=Localisation!$C$70,1,IF(C2642=Localisation!$C$71,2,IF(C2642=Localisation!$C$72,3,IF(C2642=Localisation!$C$73,4,IF(C2642=Localisation!$C$74,5,IF(OR(C2642=1,C2642=2,C2642=3,C2642=4,C2642=5),C2642,"")))))))</f>
        <v/>
      </c>
      <c r="F2642" s="55" t="e">
        <f t="shared" si="108"/>
        <v>#VALUE!</v>
      </c>
      <c r="G2642" s="55" t="e">
        <f t="shared" si="109"/>
        <v>#VALUE!</v>
      </c>
    </row>
    <row r="2643" spans="4:7" x14ac:dyDescent="0.3">
      <c r="D2643" s="11" t="str">
        <f>(IF(B2643=Localisation!$C$64,1,IF(B2643=Localisation!$C$65,2,IF(B2643=Localisation!$C$66,3,IF(B2643=Localisation!$C$67,4,IF(B2643=Localisation!$C$68,5,IF(OR(B2643=1,B2643=2,B2643=3,B2643=4,B2643=5),B2643,"")))))))</f>
        <v/>
      </c>
      <c r="E2643" s="11" t="str">
        <f>(IF(C2643=Localisation!$C$70,1,IF(C2643=Localisation!$C$71,2,IF(C2643=Localisation!$C$72,3,IF(C2643=Localisation!$C$73,4,IF(C2643=Localisation!$C$74,5,IF(OR(C2643=1,C2643=2,C2643=3,C2643=4,C2643=5),C2643,"")))))))</f>
        <v/>
      </c>
      <c r="F2643" s="55" t="e">
        <f t="shared" si="108"/>
        <v>#VALUE!</v>
      </c>
      <c r="G2643" s="55" t="e">
        <f t="shared" si="109"/>
        <v>#VALUE!</v>
      </c>
    </row>
    <row r="2644" spans="4:7" x14ac:dyDescent="0.3">
      <c r="D2644" s="11" t="str">
        <f>(IF(B2644=Localisation!$C$64,1,IF(B2644=Localisation!$C$65,2,IF(B2644=Localisation!$C$66,3,IF(B2644=Localisation!$C$67,4,IF(B2644=Localisation!$C$68,5,IF(OR(B2644=1,B2644=2,B2644=3,B2644=4,B2644=5),B2644,"")))))))</f>
        <v/>
      </c>
      <c r="E2644" s="11" t="str">
        <f>(IF(C2644=Localisation!$C$70,1,IF(C2644=Localisation!$C$71,2,IF(C2644=Localisation!$C$72,3,IF(C2644=Localisation!$C$73,4,IF(C2644=Localisation!$C$74,5,IF(OR(C2644=1,C2644=2,C2644=3,C2644=4,C2644=5),C2644,"")))))))</f>
        <v/>
      </c>
      <c r="F2644" s="55" t="e">
        <f t="shared" si="108"/>
        <v>#VALUE!</v>
      </c>
      <c r="G2644" s="55" t="e">
        <f t="shared" si="109"/>
        <v>#VALUE!</v>
      </c>
    </row>
    <row r="2645" spans="4:7" x14ac:dyDescent="0.3">
      <c r="D2645" s="11" t="str">
        <f>(IF(B2645=Localisation!$C$64,1,IF(B2645=Localisation!$C$65,2,IF(B2645=Localisation!$C$66,3,IF(B2645=Localisation!$C$67,4,IF(B2645=Localisation!$C$68,5,IF(OR(B2645=1,B2645=2,B2645=3,B2645=4,B2645=5),B2645,"")))))))</f>
        <v/>
      </c>
      <c r="E2645" s="11" t="str">
        <f>(IF(C2645=Localisation!$C$70,1,IF(C2645=Localisation!$C$71,2,IF(C2645=Localisation!$C$72,3,IF(C2645=Localisation!$C$73,4,IF(C2645=Localisation!$C$74,5,IF(OR(C2645=1,C2645=2,C2645=3,C2645=4,C2645=5),C2645,"")))))))</f>
        <v/>
      </c>
      <c r="F2645" s="55" t="e">
        <f t="shared" si="108"/>
        <v>#VALUE!</v>
      </c>
      <c r="G2645" s="55" t="e">
        <f t="shared" si="109"/>
        <v>#VALUE!</v>
      </c>
    </row>
    <row r="2646" spans="4:7" x14ac:dyDescent="0.3">
      <c r="D2646" s="11" t="str">
        <f>(IF(B2646=Localisation!$C$64,1,IF(B2646=Localisation!$C$65,2,IF(B2646=Localisation!$C$66,3,IF(B2646=Localisation!$C$67,4,IF(B2646=Localisation!$C$68,5,IF(OR(B2646=1,B2646=2,B2646=3,B2646=4,B2646=5),B2646,"")))))))</f>
        <v/>
      </c>
      <c r="E2646" s="11" t="str">
        <f>(IF(C2646=Localisation!$C$70,1,IF(C2646=Localisation!$C$71,2,IF(C2646=Localisation!$C$72,3,IF(C2646=Localisation!$C$73,4,IF(C2646=Localisation!$C$74,5,IF(OR(C2646=1,C2646=2,C2646=3,C2646=4,C2646=5),C2646,"")))))))</f>
        <v/>
      </c>
      <c r="F2646" s="55" t="e">
        <f t="shared" si="108"/>
        <v>#VALUE!</v>
      </c>
      <c r="G2646" s="55" t="e">
        <f t="shared" si="109"/>
        <v>#VALUE!</v>
      </c>
    </row>
    <row r="2647" spans="4:7" x14ac:dyDescent="0.3">
      <c r="D2647" s="11" t="str">
        <f>(IF(B2647=Localisation!$C$64,1,IF(B2647=Localisation!$C$65,2,IF(B2647=Localisation!$C$66,3,IF(B2647=Localisation!$C$67,4,IF(B2647=Localisation!$C$68,5,IF(OR(B2647=1,B2647=2,B2647=3,B2647=4,B2647=5),B2647,"")))))))</f>
        <v/>
      </c>
      <c r="E2647" s="11" t="str">
        <f>(IF(C2647=Localisation!$C$70,1,IF(C2647=Localisation!$C$71,2,IF(C2647=Localisation!$C$72,3,IF(C2647=Localisation!$C$73,4,IF(C2647=Localisation!$C$74,5,IF(OR(C2647=1,C2647=2,C2647=3,C2647=4,C2647=5),C2647,"")))))))</f>
        <v/>
      </c>
      <c r="F2647" s="55" t="e">
        <f t="shared" si="108"/>
        <v>#VALUE!</v>
      </c>
      <c r="G2647" s="55" t="e">
        <f t="shared" si="109"/>
        <v>#VALUE!</v>
      </c>
    </row>
    <row r="2648" spans="4:7" x14ac:dyDescent="0.3">
      <c r="D2648" s="11" t="str">
        <f>(IF(B2648=Localisation!$C$64,1,IF(B2648=Localisation!$C$65,2,IF(B2648=Localisation!$C$66,3,IF(B2648=Localisation!$C$67,4,IF(B2648=Localisation!$C$68,5,IF(OR(B2648=1,B2648=2,B2648=3,B2648=4,B2648=5),B2648,"")))))))</f>
        <v/>
      </c>
      <c r="E2648" s="11" t="str">
        <f>(IF(C2648=Localisation!$C$70,1,IF(C2648=Localisation!$C$71,2,IF(C2648=Localisation!$C$72,3,IF(C2648=Localisation!$C$73,4,IF(C2648=Localisation!$C$74,5,IF(OR(C2648=1,C2648=2,C2648=3,C2648=4,C2648=5),C2648,"")))))))</f>
        <v/>
      </c>
      <c r="F2648" s="55" t="e">
        <f t="shared" si="108"/>
        <v>#VALUE!</v>
      </c>
      <c r="G2648" s="55" t="e">
        <f t="shared" si="109"/>
        <v>#VALUE!</v>
      </c>
    </row>
    <row r="2649" spans="4:7" x14ac:dyDescent="0.3">
      <c r="D2649" s="11" t="str">
        <f>(IF(B2649=Localisation!$C$64,1,IF(B2649=Localisation!$C$65,2,IF(B2649=Localisation!$C$66,3,IF(B2649=Localisation!$C$67,4,IF(B2649=Localisation!$C$68,5,IF(OR(B2649=1,B2649=2,B2649=3,B2649=4,B2649=5),B2649,"")))))))</f>
        <v/>
      </c>
      <c r="E2649" s="11" t="str">
        <f>(IF(C2649=Localisation!$C$70,1,IF(C2649=Localisation!$C$71,2,IF(C2649=Localisation!$C$72,3,IF(C2649=Localisation!$C$73,4,IF(C2649=Localisation!$C$74,5,IF(OR(C2649=1,C2649=2,C2649=3,C2649=4,C2649=5),C2649,"")))))))</f>
        <v/>
      </c>
      <c r="F2649" s="55" t="e">
        <f t="shared" si="108"/>
        <v>#VALUE!</v>
      </c>
      <c r="G2649" s="55" t="e">
        <f t="shared" si="109"/>
        <v>#VALUE!</v>
      </c>
    </row>
    <row r="2650" spans="4:7" x14ac:dyDescent="0.3">
      <c r="D2650" s="11" t="str">
        <f>(IF(B2650=Localisation!$C$64,1,IF(B2650=Localisation!$C$65,2,IF(B2650=Localisation!$C$66,3,IF(B2650=Localisation!$C$67,4,IF(B2650=Localisation!$C$68,5,IF(OR(B2650=1,B2650=2,B2650=3,B2650=4,B2650=5),B2650,"")))))))</f>
        <v/>
      </c>
      <c r="E2650" s="11" t="str">
        <f>(IF(C2650=Localisation!$C$70,1,IF(C2650=Localisation!$C$71,2,IF(C2650=Localisation!$C$72,3,IF(C2650=Localisation!$C$73,4,IF(C2650=Localisation!$C$74,5,IF(OR(C2650=1,C2650=2,C2650=3,C2650=4,C2650=5),C2650,"")))))))</f>
        <v/>
      </c>
      <c r="F2650" s="55" t="e">
        <f t="shared" si="108"/>
        <v>#VALUE!</v>
      </c>
      <c r="G2650" s="55" t="e">
        <f t="shared" si="109"/>
        <v>#VALUE!</v>
      </c>
    </row>
    <row r="2651" spans="4:7" x14ac:dyDescent="0.3">
      <c r="D2651" s="11" t="str">
        <f>(IF(B2651=Localisation!$C$64,1,IF(B2651=Localisation!$C$65,2,IF(B2651=Localisation!$C$66,3,IF(B2651=Localisation!$C$67,4,IF(B2651=Localisation!$C$68,5,IF(OR(B2651=1,B2651=2,B2651=3,B2651=4,B2651=5),B2651,"")))))))</f>
        <v/>
      </c>
      <c r="E2651" s="11" t="str">
        <f>(IF(C2651=Localisation!$C$70,1,IF(C2651=Localisation!$C$71,2,IF(C2651=Localisation!$C$72,3,IF(C2651=Localisation!$C$73,4,IF(C2651=Localisation!$C$74,5,IF(OR(C2651=1,C2651=2,C2651=3,C2651=4,C2651=5),C2651,"")))))))</f>
        <v/>
      </c>
      <c r="F2651" s="55" t="e">
        <f t="shared" si="108"/>
        <v>#VALUE!</v>
      </c>
      <c r="G2651" s="55" t="e">
        <f t="shared" si="109"/>
        <v>#VALUE!</v>
      </c>
    </row>
    <row r="2652" spans="4:7" x14ac:dyDescent="0.3">
      <c r="D2652" s="11" t="str">
        <f>(IF(B2652=Localisation!$C$64,1,IF(B2652=Localisation!$C$65,2,IF(B2652=Localisation!$C$66,3,IF(B2652=Localisation!$C$67,4,IF(B2652=Localisation!$C$68,5,IF(OR(B2652=1,B2652=2,B2652=3,B2652=4,B2652=5),B2652,"")))))))</f>
        <v/>
      </c>
      <c r="E2652" s="11" t="str">
        <f>(IF(C2652=Localisation!$C$70,1,IF(C2652=Localisation!$C$71,2,IF(C2652=Localisation!$C$72,3,IF(C2652=Localisation!$C$73,4,IF(C2652=Localisation!$C$74,5,IF(OR(C2652=1,C2652=2,C2652=3,C2652=4,C2652=5),C2652,"")))))))</f>
        <v/>
      </c>
      <c r="F2652" s="55" t="e">
        <f t="shared" si="108"/>
        <v>#VALUE!</v>
      </c>
      <c r="G2652" s="55" t="e">
        <f t="shared" si="109"/>
        <v>#VALUE!</v>
      </c>
    </row>
    <row r="2653" spans="4:7" x14ac:dyDescent="0.3">
      <c r="D2653" s="11" t="str">
        <f>(IF(B2653=Localisation!$C$64,1,IF(B2653=Localisation!$C$65,2,IF(B2653=Localisation!$C$66,3,IF(B2653=Localisation!$C$67,4,IF(B2653=Localisation!$C$68,5,IF(OR(B2653=1,B2653=2,B2653=3,B2653=4,B2653=5),B2653,"")))))))</f>
        <v/>
      </c>
      <c r="E2653" s="11" t="str">
        <f>(IF(C2653=Localisation!$C$70,1,IF(C2653=Localisation!$C$71,2,IF(C2653=Localisation!$C$72,3,IF(C2653=Localisation!$C$73,4,IF(C2653=Localisation!$C$74,5,IF(OR(C2653=1,C2653=2,C2653=3,C2653=4,C2653=5),C2653,"")))))))</f>
        <v/>
      </c>
      <c r="F2653" s="55" t="e">
        <f t="shared" si="108"/>
        <v>#VALUE!</v>
      </c>
      <c r="G2653" s="55" t="e">
        <f t="shared" si="109"/>
        <v>#VALUE!</v>
      </c>
    </row>
    <row r="2654" spans="4:7" x14ac:dyDescent="0.3">
      <c r="D2654" s="11" t="str">
        <f>(IF(B2654=Localisation!$C$64,1,IF(B2654=Localisation!$C$65,2,IF(B2654=Localisation!$C$66,3,IF(B2654=Localisation!$C$67,4,IF(B2654=Localisation!$C$68,5,IF(OR(B2654=1,B2654=2,B2654=3,B2654=4,B2654=5),B2654,"")))))))</f>
        <v/>
      </c>
      <c r="E2654" s="11" t="str">
        <f>(IF(C2654=Localisation!$C$70,1,IF(C2654=Localisation!$C$71,2,IF(C2654=Localisation!$C$72,3,IF(C2654=Localisation!$C$73,4,IF(C2654=Localisation!$C$74,5,IF(OR(C2654=1,C2654=2,C2654=3,C2654=4,C2654=5),C2654,"")))))))</f>
        <v/>
      </c>
      <c r="F2654" s="55" t="e">
        <f t="shared" si="108"/>
        <v>#VALUE!</v>
      </c>
      <c r="G2654" s="55" t="e">
        <f t="shared" si="109"/>
        <v>#VALUE!</v>
      </c>
    </row>
    <row r="2655" spans="4:7" x14ac:dyDescent="0.3">
      <c r="D2655" s="11" t="str">
        <f>(IF(B2655=Localisation!$C$64,1,IF(B2655=Localisation!$C$65,2,IF(B2655=Localisation!$C$66,3,IF(B2655=Localisation!$C$67,4,IF(B2655=Localisation!$C$68,5,IF(OR(B2655=1,B2655=2,B2655=3,B2655=4,B2655=5),B2655,"")))))))</f>
        <v/>
      </c>
      <c r="E2655" s="11" t="str">
        <f>(IF(C2655=Localisation!$C$70,1,IF(C2655=Localisation!$C$71,2,IF(C2655=Localisation!$C$72,3,IF(C2655=Localisation!$C$73,4,IF(C2655=Localisation!$C$74,5,IF(OR(C2655=1,C2655=2,C2655=3,C2655=4,C2655=5),C2655,"")))))))</f>
        <v/>
      </c>
      <c r="F2655" s="55" t="e">
        <f t="shared" si="108"/>
        <v>#VALUE!</v>
      </c>
      <c r="G2655" s="55" t="e">
        <f t="shared" si="109"/>
        <v>#VALUE!</v>
      </c>
    </row>
    <row r="2656" spans="4:7" x14ac:dyDescent="0.3">
      <c r="D2656" s="11" t="str">
        <f>(IF(B2656=Localisation!$C$64,1,IF(B2656=Localisation!$C$65,2,IF(B2656=Localisation!$C$66,3,IF(B2656=Localisation!$C$67,4,IF(B2656=Localisation!$C$68,5,IF(OR(B2656=1,B2656=2,B2656=3,B2656=4,B2656=5),B2656,"")))))))</f>
        <v/>
      </c>
      <c r="E2656" s="11" t="str">
        <f>(IF(C2656=Localisation!$C$70,1,IF(C2656=Localisation!$C$71,2,IF(C2656=Localisation!$C$72,3,IF(C2656=Localisation!$C$73,4,IF(C2656=Localisation!$C$74,5,IF(OR(C2656=1,C2656=2,C2656=3,C2656=4,C2656=5),C2656,"")))))))</f>
        <v/>
      </c>
      <c r="F2656" s="55" t="e">
        <f t="shared" si="108"/>
        <v>#VALUE!</v>
      </c>
      <c r="G2656" s="55" t="e">
        <f t="shared" si="109"/>
        <v>#VALUE!</v>
      </c>
    </row>
    <row r="2657" spans="4:7" x14ac:dyDescent="0.3">
      <c r="D2657" s="11" t="str">
        <f>(IF(B2657=Localisation!$C$64,1,IF(B2657=Localisation!$C$65,2,IF(B2657=Localisation!$C$66,3,IF(B2657=Localisation!$C$67,4,IF(B2657=Localisation!$C$68,5,IF(OR(B2657=1,B2657=2,B2657=3,B2657=4,B2657=5),B2657,"")))))))</f>
        <v/>
      </c>
      <c r="E2657" s="11" t="str">
        <f>(IF(C2657=Localisation!$C$70,1,IF(C2657=Localisation!$C$71,2,IF(C2657=Localisation!$C$72,3,IF(C2657=Localisation!$C$73,4,IF(C2657=Localisation!$C$74,5,IF(OR(C2657=1,C2657=2,C2657=3,C2657=4,C2657=5),C2657,"")))))))</f>
        <v/>
      </c>
      <c r="F2657" s="55" t="e">
        <f t="shared" si="108"/>
        <v>#VALUE!</v>
      </c>
      <c r="G2657" s="55" t="e">
        <f t="shared" si="109"/>
        <v>#VALUE!</v>
      </c>
    </row>
    <row r="2658" spans="4:7" x14ac:dyDescent="0.3">
      <c r="D2658" s="11" t="str">
        <f>(IF(B2658=Localisation!$C$64,1,IF(B2658=Localisation!$C$65,2,IF(B2658=Localisation!$C$66,3,IF(B2658=Localisation!$C$67,4,IF(B2658=Localisation!$C$68,5,IF(OR(B2658=1,B2658=2,B2658=3,B2658=4,B2658=5),B2658,"")))))))</f>
        <v/>
      </c>
      <c r="E2658" s="11" t="str">
        <f>(IF(C2658=Localisation!$C$70,1,IF(C2658=Localisation!$C$71,2,IF(C2658=Localisation!$C$72,3,IF(C2658=Localisation!$C$73,4,IF(C2658=Localisation!$C$74,5,IF(OR(C2658=1,C2658=2,C2658=3,C2658=4,C2658=5),C2658,"")))))))</f>
        <v/>
      </c>
      <c r="F2658" s="55" t="e">
        <f t="shared" ref="F2658:F2721" si="110">(((D2658+E2658)-2)/8)</f>
        <v>#VALUE!</v>
      </c>
      <c r="G2658" s="55" t="e">
        <f t="shared" ref="G2658:G2721" si="111">(0.65*(((D2658+E2658-2)*100)/8)+22.9)/100</f>
        <v>#VALUE!</v>
      </c>
    </row>
    <row r="2659" spans="4:7" x14ac:dyDescent="0.3">
      <c r="D2659" s="11" t="str">
        <f>(IF(B2659=Localisation!$C$64,1,IF(B2659=Localisation!$C$65,2,IF(B2659=Localisation!$C$66,3,IF(B2659=Localisation!$C$67,4,IF(B2659=Localisation!$C$68,5,IF(OR(B2659=1,B2659=2,B2659=3,B2659=4,B2659=5),B2659,"")))))))</f>
        <v/>
      </c>
      <c r="E2659" s="11" t="str">
        <f>(IF(C2659=Localisation!$C$70,1,IF(C2659=Localisation!$C$71,2,IF(C2659=Localisation!$C$72,3,IF(C2659=Localisation!$C$73,4,IF(C2659=Localisation!$C$74,5,IF(OR(C2659=1,C2659=2,C2659=3,C2659=4,C2659=5),C2659,"")))))))</f>
        <v/>
      </c>
      <c r="F2659" s="55" t="e">
        <f t="shared" si="110"/>
        <v>#VALUE!</v>
      </c>
      <c r="G2659" s="55" t="e">
        <f t="shared" si="111"/>
        <v>#VALUE!</v>
      </c>
    </row>
    <row r="2660" spans="4:7" x14ac:dyDescent="0.3">
      <c r="D2660" s="11" t="str">
        <f>(IF(B2660=Localisation!$C$64,1,IF(B2660=Localisation!$C$65,2,IF(B2660=Localisation!$C$66,3,IF(B2660=Localisation!$C$67,4,IF(B2660=Localisation!$C$68,5,IF(OR(B2660=1,B2660=2,B2660=3,B2660=4,B2660=5),B2660,"")))))))</f>
        <v/>
      </c>
      <c r="E2660" s="11" t="str">
        <f>(IF(C2660=Localisation!$C$70,1,IF(C2660=Localisation!$C$71,2,IF(C2660=Localisation!$C$72,3,IF(C2660=Localisation!$C$73,4,IF(C2660=Localisation!$C$74,5,IF(OR(C2660=1,C2660=2,C2660=3,C2660=4,C2660=5),C2660,"")))))))</f>
        <v/>
      </c>
      <c r="F2660" s="55" t="e">
        <f t="shared" si="110"/>
        <v>#VALUE!</v>
      </c>
      <c r="G2660" s="55" t="e">
        <f t="shared" si="111"/>
        <v>#VALUE!</v>
      </c>
    </row>
    <row r="2661" spans="4:7" x14ac:dyDescent="0.3">
      <c r="D2661" s="11" t="str">
        <f>(IF(B2661=Localisation!$C$64,1,IF(B2661=Localisation!$C$65,2,IF(B2661=Localisation!$C$66,3,IF(B2661=Localisation!$C$67,4,IF(B2661=Localisation!$C$68,5,IF(OR(B2661=1,B2661=2,B2661=3,B2661=4,B2661=5),B2661,"")))))))</f>
        <v/>
      </c>
      <c r="E2661" s="11" t="str">
        <f>(IF(C2661=Localisation!$C$70,1,IF(C2661=Localisation!$C$71,2,IF(C2661=Localisation!$C$72,3,IF(C2661=Localisation!$C$73,4,IF(C2661=Localisation!$C$74,5,IF(OR(C2661=1,C2661=2,C2661=3,C2661=4,C2661=5),C2661,"")))))))</f>
        <v/>
      </c>
      <c r="F2661" s="55" t="e">
        <f t="shared" si="110"/>
        <v>#VALUE!</v>
      </c>
      <c r="G2661" s="55" t="e">
        <f t="shared" si="111"/>
        <v>#VALUE!</v>
      </c>
    </row>
    <row r="2662" spans="4:7" x14ac:dyDescent="0.3">
      <c r="D2662" s="11" t="str">
        <f>(IF(B2662=Localisation!$C$64,1,IF(B2662=Localisation!$C$65,2,IF(B2662=Localisation!$C$66,3,IF(B2662=Localisation!$C$67,4,IF(B2662=Localisation!$C$68,5,IF(OR(B2662=1,B2662=2,B2662=3,B2662=4,B2662=5),B2662,"")))))))</f>
        <v/>
      </c>
      <c r="E2662" s="11" t="str">
        <f>(IF(C2662=Localisation!$C$70,1,IF(C2662=Localisation!$C$71,2,IF(C2662=Localisation!$C$72,3,IF(C2662=Localisation!$C$73,4,IF(C2662=Localisation!$C$74,5,IF(OR(C2662=1,C2662=2,C2662=3,C2662=4,C2662=5),C2662,"")))))))</f>
        <v/>
      </c>
      <c r="F2662" s="55" t="e">
        <f t="shared" si="110"/>
        <v>#VALUE!</v>
      </c>
      <c r="G2662" s="55" t="e">
        <f t="shared" si="111"/>
        <v>#VALUE!</v>
      </c>
    </row>
    <row r="2663" spans="4:7" x14ac:dyDescent="0.3">
      <c r="D2663" s="11" t="str">
        <f>(IF(B2663=Localisation!$C$64,1,IF(B2663=Localisation!$C$65,2,IF(B2663=Localisation!$C$66,3,IF(B2663=Localisation!$C$67,4,IF(B2663=Localisation!$C$68,5,IF(OR(B2663=1,B2663=2,B2663=3,B2663=4,B2663=5),B2663,"")))))))</f>
        <v/>
      </c>
      <c r="E2663" s="11" t="str">
        <f>(IF(C2663=Localisation!$C$70,1,IF(C2663=Localisation!$C$71,2,IF(C2663=Localisation!$C$72,3,IF(C2663=Localisation!$C$73,4,IF(C2663=Localisation!$C$74,5,IF(OR(C2663=1,C2663=2,C2663=3,C2663=4,C2663=5),C2663,"")))))))</f>
        <v/>
      </c>
      <c r="F2663" s="55" t="e">
        <f t="shared" si="110"/>
        <v>#VALUE!</v>
      </c>
      <c r="G2663" s="55" t="e">
        <f t="shared" si="111"/>
        <v>#VALUE!</v>
      </c>
    </row>
    <row r="2664" spans="4:7" x14ac:dyDescent="0.3">
      <c r="D2664" s="11" t="str">
        <f>(IF(B2664=Localisation!$C$64,1,IF(B2664=Localisation!$C$65,2,IF(B2664=Localisation!$C$66,3,IF(B2664=Localisation!$C$67,4,IF(B2664=Localisation!$C$68,5,IF(OR(B2664=1,B2664=2,B2664=3,B2664=4,B2664=5),B2664,"")))))))</f>
        <v/>
      </c>
      <c r="E2664" s="11" t="str">
        <f>(IF(C2664=Localisation!$C$70,1,IF(C2664=Localisation!$C$71,2,IF(C2664=Localisation!$C$72,3,IF(C2664=Localisation!$C$73,4,IF(C2664=Localisation!$C$74,5,IF(OR(C2664=1,C2664=2,C2664=3,C2664=4,C2664=5),C2664,"")))))))</f>
        <v/>
      </c>
      <c r="F2664" s="55" t="e">
        <f t="shared" si="110"/>
        <v>#VALUE!</v>
      </c>
      <c r="G2664" s="55" t="e">
        <f t="shared" si="111"/>
        <v>#VALUE!</v>
      </c>
    </row>
    <row r="2665" spans="4:7" x14ac:dyDescent="0.3">
      <c r="D2665" s="11" t="str">
        <f>(IF(B2665=Localisation!$C$64,1,IF(B2665=Localisation!$C$65,2,IF(B2665=Localisation!$C$66,3,IF(B2665=Localisation!$C$67,4,IF(B2665=Localisation!$C$68,5,IF(OR(B2665=1,B2665=2,B2665=3,B2665=4,B2665=5),B2665,"")))))))</f>
        <v/>
      </c>
      <c r="E2665" s="11" t="str">
        <f>(IF(C2665=Localisation!$C$70,1,IF(C2665=Localisation!$C$71,2,IF(C2665=Localisation!$C$72,3,IF(C2665=Localisation!$C$73,4,IF(C2665=Localisation!$C$74,5,IF(OR(C2665=1,C2665=2,C2665=3,C2665=4,C2665=5),C2665,"")))))))</f>
        <v/>
      </c>
      <c r="F2665" s="55" t="e">
        <f t="shared" si="110"/>
        <v>#VALUE!</v>
      </c>
      <c r="G2665" s="55" t="e">
        <f t="shared" si="111"/>
        <v>#VALUE!</v>
      </c>
    </row>
    <row r="2666" spans="4:7" x14ac:dyDescent="0.3">
      <c r="D2666" s="11" t="str">
        <f>(IF(B2666=Localisation!$C$64,1,IF(B2666=Localisation!$C$65,2,IF(B2666=Localisation!$C$66,3,IF(B2666=Localisation!$C$67,4,IF(B2666=Localisation!$C$68,5,IF(OR(B2666=1,B2666=2,B2666=3,B2666=4,B2666=5),B2666,"")))))))</f>
        <v/>
      </c>
      <c r="E2666" s="11" t="str">
        <f>(IF(C2666=Localisation!$C$70,1,IF(C2666=Localisation!$C$71,2,IF(C2666=Localisation!$C$72,3,IF(C2666=Localisation!$C$73,4,IF(C2666=Localisation!$C$74,5,IF(OR(C2666=1,C2666=2,C2666=3,C2666=4,C2666=5),C2666,"")))))))</f>
        <v/>
      </c>
      <c r="F2666" s="55" t="e">
        <f t="shared" si="110"/>
        <v>#VALUE!</v>
      </c>
      <c r="G2666" s="55" t="e">
        <f t="shared" si="111"/>
        <v>#VALUE!</v>
      </c>
    </row>
    <row r="2667" spans="4:7" x14ac:dyDescent="0.3">
      <c r="D2667" s="11" t="str">
        <f>(IF(B2667=Localisation!$C$64,1,IF(B2667=Localisation!$C$65,2,IF(B2667=Localisation!$C$66,3,IF(B2667=Localisation!$C$67,4,IF(B2667=Localisation!$C$68,5,IF(OR(B2667=1,B2667=2,B2667=3,B2667=4,B2667=5),B2667,"")))))))</f>
        <v/>
      </c>
      <c r="E2667" s="11" t="str">
        <f>(IF(C2667=Localisation!$C$70,1,IF(C2667=Localisation!$C$71,2,IF(C2667=Localisation!$C$72,3,IF(C2667=Localisation!$C$73,4,IF(C2667=Localisation!$C$74,5,IF(OR(C2667=1,C2667=2,C2667=3,C2667=4,C2667=5),C2667,"")))))))</f>
        <v/>
      </c>
      <c r="F2667" s="55" t="e">
        <f t="shared" si="110"/>
        <v>#VALUE!</v>
      </c>
      <c r="G2667" s="55" t="e">
        <f t="shared" si="111"/>
        <v>#VALUE!</v>
      </c>
    </row>
    <row r="2668" spans="4:7" x14ac:dyDescent="0.3">
      <c r="D2668" s="11" t="str">
        <f>(IF(B2668=Localisation!$C$64,1,IF(B2668=Localisation!$C$65,2,IF(B2668=Localisation!$C$66,3,IF(B2668=Localisation!$C$67,4,IF(B2668=Localisation!$C$68,5,IF(OR(B2668=1,B2668=2,B2668=3,B2668=4,B2668=5),B2668,"")))))))</f>
        <v/>
      </c>
      <c r="E2668" s="11" t="str">
        <f>(IF(C2668=Localisation!$C$70,1,IF(C2668=Localisation!$C$71,2,IF(C2668=Localisation!$C$72,3,IF(C2668=Localisation!$C$73,4,IF(C2668=Localisation!$C$74,5,IF(OR(C2668=1,C2668=2,C2668=3,C2668=4,C2668=5),C2668,"")))))))</f>
        <v/>
      </c>
      <c r="F2668" s="55" t="e">
        <f t="shared" si="110"/>
        <v>#VALUE!</v>
      </c>
      <c r="G2668" s="55" t="e">
        <f t="shared" si="111"/>
        <v>#VALUE!</v>
      </c>
    </row>
    <row r="2669" spans="4:7" x14ac:dyDescent="0.3">
      <c r="D2669" s="11" t="str">
        <f>(IF(B2669=Localisation!$C$64,1,IF(B2669=Localisation!$C$65,2,IF(B2669=Localisation!$C$66,3,IF(B2669=Localisation!$C$67,4,IF(B2669=Localisation!$C$68,5,IF(OR(B2669=1,B2669=2,B2669=3,B2669=4,B2669=5),B2669,"")))))))</f>
        <v/>
      </c>
      <c r="E2669" s="11" t="str">
        <f>(IF(C2669=Localisation!$C$70,1,IF(C2669=Localisation!$C$71,2,IF(C2669=Localisation!$C$72,3,IF(C2669=Localisation!$C$73,4,IF(C2669=Localisation!$C$74,5,IF(OR(C2669=1,C2669=2,C2669=3,C2669=4,C2669=5),C2669,"")))))))</f>
        <v/>
      </c>
      <c r="F2669" s="55" t="e">
        <f t="shared" si="110"/>
        <v>#VALUE!</v>
      </c>
      <c r="G2669" s="55" t="e">
        <f t="shared" si="111"/>
        <v>#VALUE!</v>
      </c>
    </row>
    <row r="2670" spans="4:7" x14ac:dyDescent="0.3">
      <c r="D2670" s="11" t="str">
        <f>(IF(B2670=Localisation!$C$64,1,IF(B2670=Localisation!$C$65,2,IF(B2670=Localisation!$C$66,3,IF(B2670=Localisation!$C$67,4,IF(B2670=Localisation!$C$68,5,IF(OR(B2670=1,B2670=2,B2670=3,B2670=4,B2670=5),B2670,"")))))))</f>
        <v/>
      </c>
      <c r="E2670" s="11" t="str">
        <f>(IF(C2670=Localisation!$C$70,1,IF(C2670=Localisation!$C$71,2,IF(C2670=Localisation!$C$72,3,IF(C2670=Localisation!$C$73,4,IF(C2670=Localisation!$C$74,5,IF(OR(C2670=1,C2670=2,C2670=3,C2670=4,C2670=5),C2670,"")))))))</f>
        <v/>
      </c>
      <c r="F2670" s="55" t="e">
        <f t="shared" si="110"/>
        <v>#VALUE!</v>
      </c>
      <c r="G2670" s="55" t="e">
        <f t="shared" si="111"/>
        <v>#VALUE!</v>
      </c>
    </row>
    <row r="2671" spans="4:7" x14ac:dyDescent="0.3">
      <c r="D2671" s="11" t="str">
        <f>(IF(B2671=Localisation!$C$64,1,IF(B2671=Localisation!$C$65,2,IF(B2671=Localisation!$C$66,3,IF(B2671=Localisation!$C$67,4,IF(B2671=Localisation!$C$68,5,IF(OR(B2671=1,B2671=2,B2671=3,B2671=4,B2671=5),B2671,"")))))))</f>
        <v/>
      </c>
      <c r="E2671" s="11" t="str">
        <f>(IF(C2671=Localisation!$C$70,1,IF(C2671=Localisation!$C$71,2,IF(C2671=Localisation!$C$72,3,IF(C2671=Localisation!$C$73,4,IF(C2671=Localisation!$C$74,5,IF(OR(C2671=1,C2671=2,C2671=3,C2671=4,C2671=5),C2671,"")))))))</f>
        <v/>
      </c>
      <c r="F2671" s="55" t="e">
        <f t="shared" si="110"/>
        <v>#VALUE!</v>
      </c>
      <c r="G2671" s="55" t="e">
        <f t="shared" si="111"/>
        <v>#VALUE!</v>
      </c>
    </row>
    <row r="2672" spans="4:7" x14ac:dyDescent="0.3">
      <c r="D2672" s="11" t="str">
        <f>(IF(B2672=Localisation!$C$64,1,IF(B2672=Localisation!$C$65,2,IF(B2672=Localisation!$C$66,3,IF(B2672=Localisation!$C$67,4,IF(B2672=Localisation!$C$68,5,IF(OR(B2672=1,B2672=2,B2672=3,B2672=4,B2672=5),B2672,"")))))))</f>
        <v/>
      </c>
      <c r="E2672" s="11" t="str">
        <f>(IF(C2672=Localisation!$C$70,1,IF(C2672=Localisation!$C$71,2,IF(C2672=Localisation!$C$72,3,IF(C2672=Localisation!$C$73,4,IF(C2672=Localisation!$C$74,5,IF(OR(C2672=1,C2672=2,C2672=3,C2672=4,C2672=5),C2672,"")))))))</f>
        <v/>
      </c>
      <c r="F2672" s="55" t="e">
        <f t="shared" si="110"/>
        <v>#VALUE!</v>
      </c>
      <c r="G2672" s="55" t="e">
        <f t="shared" si="111"/>
        <v>#VALUE!</v>
      </c>
    </row>
    <row r="2673" spans="4:7" x14ac:dyDescent="0.3">
      <c r="D2673" s="11" t="str">
        <f>(IF(B2673=Localisation!$C$64,1,IF(B2673=Localisation!$C$65,2,IF(B2673=Localisation!$C$66,3,IF(B2673=Localisation!$C$67,4,IF(B2673=Localisation!$C$68,5,IF(OR(B2673=1,B2673=2,B2673=3,B2673=4,B2673=5),B2673,"")))))))</f>
        <v/>
      </c>
      <c r="E2673" s="11" t="str">
        <f>(IF(C2673=Localisation!$C$70,1,IF(C2673=Localisation!$C$71,2,IF(C2673=Localisation!$C$72,3,IF(C2673=Localisation!$C$73,4,IF(C2673=Localisation!$C$74,5,IF(OR(C2673=1,C2673=2,C2673=3,C2673=4,C2673=5),C2673,"")))))))</f>
        <v/>
      </c>
      <c r="F2673" s="55" t="e">
        <f t="shared" si="110"/>
        <v>#VALUE!</v>
      </c>
      <c r="G2673" s="55" t="e">
        <f t="shared" si="111"/>
        <v>#VALUE!</v>
      </c>
    </row>
    <row r="2674" spans="4:7" x14ac:dyDescent="0.3">
      <c r="D2674" s="11" t="str">
        <f>(IF(B2674=Localisation!$C$64,1,IF(B2674=Localisation!$C$65,2,IF(B2674=Localisation!$C$66,3,IF(B2674=Localisation!$C$67,4,IF(B2674=Localisation!$C$68,5,IF(OR(B2674=1,B2674=2,B2674=3,B2674=4,B2674=5),B2674,"")))))))</f>
        <v/>
      </c>
      <c r="E2674" s="11" t="str">
        <f>(IF(C2674=Localisation!$C$70,1,IF(C2674=Localisation!$C$71,2,IF(C2674=Localisation!$C$72,3,IF(C2674=Localisation!$C$73,4,IF(C2674=Localisation!$C$74,5,IF(OR(C2674=1,C2674=2,C2674=3,C2674=4,C2674=5),C2674,"")))))))</f>
        <v/>
      </c>
      <c r="F2674" s="55" t="e">
        <f t="shared" si="110"/>
        <v>#VALUE!</v>
      </c>
      <c r="G2674" s="55" t="e">
        <f t="shared" si="111"/>
        <v>#VALUE!</v>
      </c>
    </row>
    <row r="2675" spans="4:7" x14ac:dyDescent="0.3">
      <c r="D2675" s="11" t="str">
        <f>(IF(B2675=Localisation!$C$64,1,IF(B2675=Localisation!$C$65,2,IF(B2675=Localisation!$C$66,3,IF(B2675=Localisation!$C$67,4,IF(B2675=Localisation!$C$68,5,IF(OR(B2675=1,B2675=2,B2675=3,B2675=4,B2675=5),B2675,"")))))))</f>
        <v/>
      </c>
      <c r="E2675" s="11" t="str">
        <f>(IF(C2675=Localisation!$C$70,1,IF(C2675=Localisation!$C$71,2,IF(C2675=Localisation!$C$72,3,IF(C2675=Localisation!$C$73,4,IF(C2675=Localisation!$C$74,5,IF(OR(C2675=1,C2675=2,C2675=3,C2675=4,C2675=5),C2675,"")))))))</f>
        <v/>
      </c>
      <c r="F2675" s="55" t="e">
        <f t="shared" si="110"/>
        <v>#VALUE!</v>
      </c>
      <c r="G2675" s="55" t="e">
        <f t="shared" si="111"/>
        <v>#VALUE!</v>
      </c>
    </row>
    <row r="2676" spans="4:7" x14ac:dyDescent="0.3">
      <c r="D2676" s="11" t="str">
        <f>(IF(B2676=Localisation!$C$64,1,IF(B2676=Localisation!$C$65,2,IF(B2676=Localisation!$C$66,3,IF(B2676=Localisation!$C$67,4,IF(B2676=Localisation!$C$68,5,IF(OR(B2676=1,B2676=2,B2676=3,B2676=4,B2676=5),B2676,"")))))))</f>
        <v/>
      </c>
      <c r="E2676" s="11" t="str">
        <f>(IF(C2676=Localisation!$C$70,1,IF(C2676=Localisation!$C$71,2,IF(C2676=Localisation!$C$72,3,IF(C2676=Localisation!$C$73,4,IF(C2676=Localisation!$C$74,5,IF(OR(C2676=1,C2676=2,C2676=3,C2676=4,C2676=5),C2676,"")))))))</f>
        <v/>
      </c>
      <c r="F2676" s="55" t="e">
        <f t="shared" si="110"/>
        <v>#VALUE!</v>
      </c>
      <c r="G2676" s="55" t="e">
        <f t="shared" si="111"/>
        <v>#VALUE!</v>
      </c>
    </row>
    <row r="2677" spans="4:7" x14ac:dyDescent="0.3">
      <c r="D2677" s="11" t="str">
        <f>(IF(B2677=Localisation!$C$64,1,IF(B2677=Localisation!$C$65,2,IF(B2677=Localisation!$C$66,3,IF(B2677=Localisation!$C$67,4,IF(B2677=Localisation!$C$68,5,IF(OR(B2677=1,B2677=2,B2677=3,B2677=4,B2677=5),B2677,"")))))))</f>
        <v/>
      </c>
      <c r="E2677" s="11" t="str">
        <f>(IF(C2677=Localisation!$C$70,1,IF(C2677=Localisation!$C$71,2,IF(C2677=Localisation!$C$72,3,IF(C2677=Localisation!$C$73,4,IF(C2677=Localisation!$C$74,5,IF(OR(C2677=1,C2677=2,C2677=3,C2677=4,C2677=5),C2677,"")))))))</f>
        <v/>
      </c>
      <c r="F2677" s="55" t="e">
        <f t="shared" si="110"/>
        <v>#VALUE!</v>
      </c>
      <c r="G2677" s="55" t="e">
        <f t="shared" si="111"/>
        <v>#VALUE!</v>
      </c>
    </row>
    <row r="2678" spans="4:7" x14ac:dyDescent="0.3">
      <c r="D2678" s="11" t="str">
        <f>(IF(B2678=Localisation!$C$64,1,IF(B2678=Localisation!$C$65,2,IF(B2678=Localisation!$C$66,3,IF(B2678=Localisation!$C$67,4,IF(B2678=Localisation!$C$68,5,IF(OR(B2678=1,B2678=2,B2678=3,B2678=4,B2678=5),B2678,"")))))))</f>
        <v/>
      </c>
      <c r="E2678" s="11" t="str">
        <f>(IF(C2678=Localisation!$C$70,1,IF(C2678=Localisation!$C$71,2,IF(C2678=Localisation!$C$72,3,IF(C2678=Localisation!$C$73,4,IF(C2678=Localisation!$C$74,5,IF(OR(C2678=1,C2678=2,C2678=3,C2678=4,C2678=5),C2678,"")))))))</f>
        <v/>
      </c>
      <c r="F2678" s="55" t="e">
        <f t="shared" si="110"/>
        <v>#VALUE!</v>
      </c>
      <c r="G2678" s="55" t="e">
        <f t="shared" si="111"/>
        <v>#VALUE!</v>
      </c>
    </row>
    <row r="2679" spans="4:7" x14ac:dyDescent="0.3">
      <c r="D2679" s="11" t="str">
        <f>(IF(B2679=Localisation!$C$64,1,IF(B2679=Localisation!$C$65,2,IF(B2679=Localisation!$C$66,3,IF(B2679=Localisation!$C$67,4,IF(B2679=Localisation!$C$68,5,IF(OR(B2679=1,B2679=2,B2679=3,B2679=4,B2679=5),B2679,"")))))))</f>
        <v/>
      </c>
      <c r="E2679" s="11" t="str">
        <f>(IF(C2679=Localisation!$C$70,1,IF(C2679=Localisation!$C$71,2,IF(C2679=Localisation!$C$72,3,IF(C2679=Localisation!$C$73,4,IF(C2679=Localisation!$C$74,5,IF(OR(C2679=1,C2679=2,C2679=3,C2679=4,C2679=5),C2679,"")))))))</f>
        <v/>
      </c>
      <c r="F2679" s="55" t="e">
        <f t="shared" si="110"/>
        <v>#VALUE!</v>
      </c>
      <c r="G2679" s="55" t="e">
        <f t="shared" si="111"/>
        <v>#VALUE!</v>
      </c>
    </row>
    <row r="2680" spans="4:7" x14ac:dyDescent="0.3">
      <c r="D2680" s="11" t="str">
        <f>(IF(B2680=Localisation!$C$64,1,IF(B2680=Localisation!$C$65,2,IF(B2680=Localisation!$C$66,3,IF(B2680=Localisation!$C$67,4,IF(B2680=Localisation!$C$68,5,IF(OR(B2680=1,B2680=2,B2680=3,B2680=4,B2680=5),B2680,"")))))))</f>
        <v/>
      </c>
      <c r="E2680" s="11" t="str">
        <f>(IF(C2680=Localisation!$C$70,1,IF(C2680=Localisation!$C$71,2,IF(C2680=Localisation!$C$72,3,IF(C2680=Localisation!$C$73,4,IF(C2680=Localisation!$C$74,5,IF(OR(C2680=1,C2680=2,C2680=3,C2680=4,C2680=5),C2680,"")))))))</f>
        <v/>
      </c>
      <c r="F2680" s="55" t="e">
        <f t="shared" si="110"/>
        <v>#VALUE!</v>
      </c>
      <c r="G2680" s="55" t="e">
        <f t="shared" si="111"/>
        <v>#VALUE!</v>
      </c>
    </row>
    <row r="2681" spans="4:7" x14ac:dyDescent="0.3">
      <c r="D2681" s="11" t="str">
        <f>(IF(B2681=Localisation!$C$64,1,IF(B2681=Localisation!$C$65,2,IF(B2681=Localisation!$C$66,3,IF(B2681=Localisation!$C$67,4,IF(B2681=Localisation!$C$68,5,IF(OR(B2681=1,B2681=2,B2681=3,B2681=4,B2681=5),B2681,"")))))))</f>
        <v/>
      </c>
      <c r="E2681" s="11" t="str">
        <f>(IF(C2681=Localisation!$C$70,1,IF(C2681=Localisation!$C$71,2,IF(C2681=Localisation!$C$72,3,IF(C2681=Localisation!$C$73,4,IF(C2681=Localisation!$C$74,5,IF(OR(C2681=1,C2681=2,C2681=3,C2681=4,C2681=5),C2681,"")))))))</f>
        <v/>
      </c>
      <c r="F2681" s="55" t="e">
        <f t="shared" si="110"/>
        <v>#VALUE!</v>
      </c>
      <c r="G2681" s="55" t="e">
        <f t="shared" si="111"/>
        <v>#VALUE!</v>
      </c>
    </row>
    <row r="2682" spans="4:7" x14ac:dyDescent="0.3">
      <c r="D2682" s="11" t="str">
        <f>(IF(B2682=Localisation!$C$64,1,IF(B2682=Localisation!$C$65,2,IF(B2682=Localisation!$C$66,3,IF(B2682=Localisation!$C$67,4,IF(B2682=Localisation!$C$68,5,IF(OR(B2682=1,B2682=2,B2682=3,B2682=4,B2682=5),B2682,"")))))))</f>
        <v/>
      </c>
      <c r="E2682" s="11" t="str">
        <f>(IF(C2682=Localisation!$C$70,1,IF(C2682=Localisation!$C$71,2,IF(C2682=Localisation!$C$72,3,IF(C2682=Localisation!$C$73,4,IF(C2682=Localisation!$C$74,5,IF(OR(C2682=1,C2682=2,C2682=3,C2682=4,C2682=5),C2682,"")))))))</f>
        <v/>
      </c>
      <c r="F2682" s="55" t="e">
        <f t="shared" si="110"/>
        <v>#VALUE!</v>
      </c>
      <c r="G2682" s="55" t="e">
        <f t="shared" si="111"/>
        <v>#VALUE!</v>
      </c>
    </row>
    <row r="2683" spans="4:7" x14ac:dyDescent="0.3">
      <c r="D2683" s="11" t="str">
        <f>(IF(B2683=Localisation!$C$64,1,IF(B2683=Localisation!$C$65,2,IF(B2683=Localisation!$C$66,3,IF(B2683=Localisation!$C$67,4,IF(B2683=Localisation!$C$68,5,IF(OR(B2683=1,B2683=2,B2683=3,B2683=4,B2683=5),B2683,"")))))))</f>
        <v/>
      </c>
      <c r="E2683" s="11" t="str">
        <f>(IF(C2683=Localisation!$C$70,1,IF(C2683=Localisation!$C$71,2,IF(C2683=Localisation!$C$72,3,IF(C2683=Localisation!$C$73,4,IF(C2683=Localisation!$C$74,5,IF(OR(C2683=1,C2683=2,C2683=3,C2683=4,C2683=5),C2683,"")))))))</f>
        <v/>
      </c>
      <c r="F2683" s="55" t="e">
        <f t="shared" si="110"/>
        <v>#VALUE!</v>
      </c>
      <c r="G2683" s="55" t="e">
        <f t="shared" si="111"/>
        <v>#VALUE!</v>
      </c>
    </row>
    <row r="2684" spans="4:7" x14ac:dyDescent="0.3">
      <c r="D2684" s="11" t="str">
        <f>(IF(B2684=Localisation!$C$64,1,IF(B2684=Localisation!$C$65,2,IF(B2684=Localisation!$C$66,3,IF(B2684=Localisation!$C$67,4,IF(B2684=Localisation!$C$68,5,IF(OR(B2684=1,B2684=2,B2684=3,B2684=4,B2684=5),B2684,"")))))))</f>
        <v/>
      </c>
      <c r="E2684" s="11" t="str">
        <f>(IF(C2684=Localisation!$C$70,1,IF(C2684=Localisation!$C$71,2,IF(C2684=Localisation!$C$72,3,IF(C2684=Localisation!$C$73,4,IF(C2684=Localisation!$C$74,5,IF(OR(C2684=1,C2684=2,C2684=3,C2684=4,C2684=5),C2684,"")))))))</f>
        <v/>
      </c>
      <c r="F2684" s="55" t="e">
        <f t="shared" si="110"/>
        <v>#VALUE!</v>
      </c>
      <c r="G2684" s="55" t="e">
        <f t="shared" si="111"/>
        <v>#VALUE!</v>
      </c>
    </row>
    <row r="2685" spans="4:7" x14ac:dyDescent="0.3">
      <c r="D2685" s="11" t="str">
        <f>(IF(B2685=Localisation!$C$64,1,IF(B2685=Localisation!$C$65,2,IF(B2685=Localisation!$C$66,3,IF(B2685=Localisation!$C$67,4,IF(B2685=Localisation!$C$68,5,IF(OR(B2685=1,B2685=2,B2685=3,B2685=4,B2685=5),B2685,"")))))))</f>
        <v/>
      </c>
      <c r="E2685" s="11" t="str">
        <f>(IF(C2685=Localisation!$C$70,1,IF(C2685=Localisation!$C$71,2,IF(C2685=Localisation!$C$72,3,IF(C2685=Localisation!$C$73,4,IF(C2685=Localisation!$C$74,5,IF(OR(C2685=1,C2685=2,C2685=3,C2685=4,C2685=5),C2685,"")))))))</f>
        <v/>
      </c>
      <c r="F2685" s="55" t="e">
        <f t="shared" si="110"/>
        <v>#VALUE!</v>
      </c>
      <c r="G2685" s="55" t="e">
        <f t="shared" si="111"/>
        <v>#VALUE!</v>
      </c>
    </row>
    <row r="2686" spans="4:7" x14ac:dyDescent="0.3">
      <c r="D2686" s="11" t="str">
        <f>(IF(B2686=Localisation!$C$64,1,IF(B2686=Localisation!$C$65,2,IF(B2686=Localisation!$C$66,3,IF(B2686=Localisation!$C$67,4,IF(B2686=Localisation!$C$68,5,IF(OR(B2686=1,B2686=2,B2686=3,B2686=4,B2686=5),B2686,"")))))))</f>
        <v/>
      </c>
      <c r="E2686" s="11" t="str">
        <f>(IF(C2686=Localisation!$C$70,1,IF(C2686=Localisation!$C$71,2,IF(C2686=Localisation!$C$72,3,IF(C2686=Localisation!$C$73,4,IF(C2686=Localisation!$C$74,5,IF(OR(C2686=1,C2686=2,C2686=3,C2686=4,C2686=5),C2686,"")))))))</f>
        <v/>
      </c>
      <c r="F2686" s="55" t="e">
        <f t="shared" si="110"/>
        <v>#VALUE!</v>
      </c>
      <c r="G2686" s="55" t="e">
        <f t="shared" si="111"/>
        <v>#VALUE!</v>
      </c>
    </row>
    <row r="2687" spans="4:7" x14ac:dyDescent="0.3">
      <c r="D2687" s="11" t="str">
        <f>(IF(B2687=Localisation!$C$64,1,IF(B2687=Localisation!$C$65,2,IF(B2687=Localisation!$C$66,3,IF(B2687=Localisation!$C$67,4,IF(B2687=Localisation!$C$68,5,IF(OR(B2687=1,B2687=2,B2687=3,B2687=4,B2687=5),B2687,"")))))))</f>
        <v/>
      </c>
      <c r="E2687" s="11" t="str">
        <f>(IF(C2687=Localisation!$C$70,1,IF(C2687=Localisation!$C$71,2,IF(C2687=Localisation!$C$72,3,IF(C2687=Localisation!$C$73,4,IF(C2687=Localisation!$C$74,5,IF(OR(C2687=1,C2687=2,C2687=3,C2687=4,C2687=5),C2687,"")))))))</f>
        <v/>
      </c>
      <c r="F2687" s="55" t="e">
        <f t="shared" si="110"/>
        <v>#VALUE!</v>
      </c>
      <c r="G2687" s="55" t="e">
        <f t="shared" si="111"/>
        <v>#VALUE!</v>
      </c>
    </row>
    <row r="2688" spans="4:7" x14ac:dyDescent="0.3">
      <c r="D2688" s="11" t="str">
        <f>(IF(B2688=Localisation!$C$64,1,IF(B2688=Localisation!$C$65,2,IF(B2688=Localisation!$C$66,3,IF(B2688=Localisation!$C$67,4,IF(B2688=Localisation!$C$68,5,IF(OR(B2688=1,B2688=2,B2688=3,B2688=4,B2688=5),B2688,"")))))))</f>
        <v/>
      </c>
      <c r="E2688" s="11" t="str">
        <f>(IF(C2688=Localisation!$C$70,1,IF(C2688=Localisation!$C$71,2,IF(C2688=Localisation!$C$72,3,IF(C2688=Localisation!$C$73,4,IF(C2688=Localisation!$C$74,5,IF(OR(C2688=1,C2688=2,C2688=3,C2688=4,C2688=5),C2688,"")))))))</f>
        <v/>
      </c>
      <c r="F2688" s="55" t="e">
        <f t="shared" si="110"/>
        <v>#VALUE!</v>
      </c>
      <c r="G2688" s="55" t="e">
        <f t="shared" si="111"/>
        <v>#VALUE!</v>
      </c>
    </row>
    <row r="2689" spans="4:7" x14ac:dyDescent="0.3">
      <c r="D2689" s="11" t="str">
        <f>(IF(B2689=Localisation!$C$64,1,IF(B2689=Localisation!$C$65,2,IF(B2689=Localisation!$C$66,3,IF(B2689=Localisation!$C$67,4,IF(B2689=Localisation!$C$68,5,IF(OR(B2689=1,B2689=2,B2689=3,B2689=4,B2689=5),B2689,"")))))))</f>
        <v/>
      </c>
      <c r="E2689" s="11" t="str">
        <f>(IF(C2689=Localisation!$C$70,1,IF(C2689=Localisation!$C$71,2,IF(C2689=Localisation!$C$72,3,IF(C2689=Localisation!$C$73,4,IF(C2689=Localisation!$C$74,5,IF(OR(C2689=1,C2689=2,C2689=3,C2689=4,C2689=5),C2689,"")))))))</f>
        <v/>
      </c>
      <c r="F2689" s="55" t="e">
        <f t="shared" si="110"/>
        <v>#VALUE!</v>
      </c>
      <c r="G2689" s="55" t="e">
        <f t="shared" si="111"/>
        <v>#VALUE!</v>
      </c>
    </row>
    <row r="2690" spans="4:7" x14ac:dyDescent="0.3">
      <c r="D2690" s="11" t="str">
        <f>(IF(B2690=Localisation!$C$64,1,IF(B2690=Localisation!$C$65,2,IF(B2690=Localisation!$C$66,3,IF(B2690=Localisation!$C$67,4,IF(B2690=Localisation!$C$68,5,IF(OR(B2690=1,B2690=2,B2690=3,B2690=4,B2690=5),B2690,"")))))))</f>
        <v/>
      </c>
      <c r="E2690" s="11" t="str">
        <f>(IF(C2690=Localisation!$C$70,1,IF(C2690=Localisation!$C$71,2,IF(C2690=Localisation!$C$72,3,IF(C2690=Localisation!$C$73,4,IF(C2690=Localisation!$C$74,5,IF(OR(C2690=1,C2690=2,C2690=3,C2690=4,C2690=5),C2690,"")))))))</f>
        <v/>
      </c>
      <c r="F2690" s="55" t="e">
        <f t="shared" si="110"/>
        <v>#VALUE!</v>
      </c>
      <c r="G2690" s="55" t="e">
        <f t="shared" si="111"/>
        <v>#VALUE!</v>
      </c>
    </row>
    <row r="2691" spans="4:7" x14ac:dyDescent="0.3">
      <c r="D2691" s="11" t="str">
        <f>(IF(B2691=Localisation!$C$64,1,IF(B2691=Localisation!$C$65,2,IF(B2691=Localisation!$C$66,3,IF(B2691=Localisation!$C$67,4,IF(B2691=Localisation!$C$68,5,IF(OR(B2691=1,B2691=2,B2691=3,B2691=4,B2691=5),B2691,"")))))))</f>
        <v/>
      </c>
      <c r="E2691" s="11" t="str">
        <f>(IF(C2691=Localisation!$C$70,1,IF(C2691=Localisation!$C$71,2,IF(C2691=Localisation!$C$72,3,IF(C2691=Localisation!$C$73,4,IF(C2691=Localisation!$C$74,5,IF(OR(C2691=1,C2691=2,C2691=3,C2691=4,C2691=5),C2691,"")))))))</f>
        <v/>
      </c>
      <c r="F2691" s="55" t="e">
        <f t="shared" si="110"/>
        <v>#VALUE!</v>
      </c>
      <c r="G2691" s="55" t="e">
        <f t="shared" si="111"/>
        <v>#VALUE!</v>
      </c>
    </row>
    <row r="2692" spans="4:7" x14ac:dyDescent="0.3">
      <c r="D2692" s="11" t="str">
        <f>(IF(B2692=Localisation!$C$64,1,IF(B2692=Localisation!$C$65,2,IF(B2692=Localisation!$C$66,3,IF(B2692=Localisation!$C$67,4,IF(B2692=Localisation!$C$68,5,IF(OR(B2692=1,B2692=2,B2692=3,B2692=4,B2692=5),B2692,"")))))))</f>
        <v/>
      </c>
      <c r="E2692" s="11" t="str">
        <f>(IF(C2692=Localisation!$C$70,1,IF(C2692=Localisation!$C$71,2,IF(C2692=Localisation!$C$72,3,IF(C2692=Localisation!$C$73,4,IF(C2692=Localisation!$C$74,5,IF(OR(C2692=1,C2692=2,C2692=3,C2692=4,C2692=5),C2692,"")))))))</f>
        <v/>
      </c>
      <c r="F2692" s="55" t="e">
        <f t="shared" si="110"/>
        <v>#VALUE!</v>
      </c>
      <c r="G2692" s="55" t="e">
        <f t="shared" si="111"/>
        <v>#VALUE!</v>
      </c>
    </row>
    <row r="2693" spans="4:7" x14ac:dyDescent="0.3">
      <c r="D2693" s="11" t="str">
        <f>(IF(B2693=Localisation!$C$64,1,IF(B2693=Localisation!$C$65,2,IF(B2693=Localisation!$C$66,3,IF(B2693=Localisation!$C$67,4,IF(B2693=Localisation!$C$68,5,IF(OR(B2693=1,B2693=2,B2693=3,B2693=4,B2693=5),B2693,"")))))))</f>
        <v/>
      </c>
      <c r="E2693" s="11" t="str">
        <f>(IF(C2693=Localisation!$C$70,1,IF(C2693=Localisation!$C$71,2,IF(C2693=Localisation!$C$72,3,IF(C2693=Localisation!$C$73,4,IF(C2693=Localisation!$C$74,5,IF(OR(C2693=1,C2693=2,C2693=3,C2693=4,C2693=5),C2693,"")))))))</f>
        <v/>
      </c>
      <c r="F2693" s="55" t="e">
        <f t="shared" si="110"/>
        <v>#VALUE!</v>
      </c>
      <c r="G2693" s="55" t="e">
        <f t="shared" si="111"/>
        <v>#VALUE!</v>
      </c>
    </row>
    <row r="2694" spans="4:7" x14ac:dyDescent="0.3">
      <c r="D2694" s="11" t="str">
        <f>(IF(B2694=Localisation!$C$64,1,IF(B2694=Localisation!$C$65,2,IF(B2694=Localisation!$C$66,3,IF(B2694=Localisation!$C$67,4,IF(B2694=Localisation!$C$68,5,IF(OR(B2694=1,B2694=2,B2694=3,B2694=4,B2694=5),B2694,"")))))))</f>
        <v/>
      </c>
      <c r="E2694" s="11" t="str">
        <f>(IF(C2694=Localisation!$C$70,1,IF(C2694=Localisation!$C$71,2,IF(C2694=Localisation!$C$72,3,IF(C2694=Localisation!$C$73,4,IF(C2694=Localisation!$C$74,5,IF(OR(C2694=1,C2694=2,C2694=3,C2694=4,C2694=5),C2694,"")))))))</f>
        <v/>
      </c>
      <c r="F2694" s="55" t="e">
        <f t="shared" si="110"/>
        <v>#VALUE!</v>
      </c>
      <c r="G2694" s="55" t="e">
        <f t="shared" si="111"/>
        <v>#VALUE!</v>
      </c>
    </row>
    <row r="2695" spans="4:7" x14ac:dyDescent="0.3">
      <c r="D2695" s="11" t="str">
        <f>(IF(B2695=Localisation!$C$64,1,IF(B2695=Localisation!$C$65,2,IF(B2695=Localisation!$C$66,3,IF(B2695=Localisation!$C$67,4,IF(B2695=Localisation!$C$68,5,IF(OR(B2695=1,B2695=2,B2695=3,B2695=4,B2695=5),B2695,"")))))))</f>
        <v/>
      </c>
      <c r="E2695" s="11" t="str">
        <f>(IF(C2695=Localisation!$C$70,1,IF(C2695=Localisation!$C$71,2,IF(C2695=Localisation!$C$72,3,IF(C2695=Localisation!$C$73,4,IF(C2695=Localisation!$C$74,5,IF(OR(C2695=1,C2695=2,C2695=3,C2695=4,C2695=5),C2695,"")))))))</f>
        <v/>
      </c>
      <c r="F2695" s="55" t="e">
        <f t="shared" si="110"/>
        <v>#VALUE!</v>
      </c>
      <c r="G2695" s="55" t="e">
        <f t="shared" si="111"/>
        <v>#VALUE!</v>
      </c>
    </row>
    <row r="2696" spans="4:7" x14ac:dyDescent="0.3">
      <c r="D2696" s="11" t="str">
        <f>(IF(B2696=Localisation!$C$64,1,IF(B2696=Localisation!$C$65,2,IF(B2696=Localisation!$C$66,3,IF(B2696=Localisation!$C$67,4,IF(B2696=Localisation!$C$68,5,IF(OR(B2696=1,B2696=2,B2696=3,B2696=4,B2696=5),B2696,"")))))))</f>
        <v/>
      </c>
      <c r="E2696" s="11" t="str">
        <f>(IF(C2696=Localisation!$C$70,1,IF(C2696=Localisation!$C$71,2,IF(C2696=Localisation!$C$72,3,IF(C2696=Localisation!$C$73,4,IF(C2696=Localisation!$C$74,5,IF(OR(C2696=1,C2696=2,C2696=3,C2696=4,C2696=5),C2696,"")))))))</f>
        <v/>
      </c>
      <c r="F2696" s="55" t="e">
        <f t="shared" si="110"/>
        <v>#VALUE!</v>
      </c>
      <c r="G2696" s="55" t="e">
        <f t="shared" si="111"/>
        <v>#VALUE!</v>
      </c>
    </row>
    <row r="2697" spans="4:7" x14ac:dyDescent="0.3">
      <c r="D2697" s="11" t="str">
        <f>(IF(B2697=Localisation!$C$64,1,IF(B2697=Localisation!$C$65,2,IF(B2697=Localisation!$C$66,3,IF(B2697=Localisation!$C$67,4,IF(B2697=Localisation!$C$68,5,IF(OR(B2697=1,B2697=2,B2697=3,B2697=4,B2697=5),B2697,"")))))))</f>
        <v/>
      </c>
      <c r="E2697" s="11" t="str">
        <f>(IF(C2697=Localisation!$C$70,1,IF(C2697=Localisation!$C$71,2,IF(C2697=Localisation!$C$72,3,IF(C2697=Localisation!$C$73,4,IF(C2697=Localisation!$C$74,5,IF(OR(C2697=1,C2697=2,C2697=3,C2697=4,C2697=5),C2697,"")))))))</f>
        <v/>
      </c>
      <c r="F2697" s="55" t="e">
        <f t="shared" si="110"/>
        <v>#VALUE!</v>
      </c>
      <c r="G2697" s="55" t="e">
        <f t="shared" si="111"/>
        <v>#VALUE!</v>
      </c>
    </row>
    <row r="2698" spans="4:7" x14ac:dyDescent="0.3">
      <c r="D2698" s="11" t="str">
        <f>(IF(B2698=Localisation!$C$64,1,IF(B2698=Localisation!$C$65,2,IF(B2698=Localisation!$C$66,3,IF(B2698=Localisation!$C$67,4,IF(B2698=Localisation!$C$68,5,IF(OR(B2698=1,B2698=2,B2698=3,B2698=4,B2698=5),B2698,"")))))))</f>
        <v/>
      </c>
      <c r="E2698" s="11" t="str">
        <f>(IF(C2698=Localisation!$C$70,1,IF(C2698=Localisation!$C$71,2,IF(C2698=Localisation!$C$72,3,IF(C2698=Localisation!$C$73,4,IF(C2698=Localisation!$C$74,5,IF(OR(C2698=1,C2698=2,C2698=3,C2698=4,C2698=5),C2698,"")))))))</f>
        <v/>
      </c>
      <c r="F2698" s="55" t="e">
        <f t="shared" si="110"/>
        <v>#VALUE!</v>
      </c>
      <c r="G2698" s="55" t="e">
        <f t="shared" si="111"/>
        <v>#VALUE!</v>
      </c>
    </row>
    <row r="2699" spans="4:7" x14ac:dyDescent="0.3">
      <c r="D2699" s="11" t="str">
        <f>(IF(B2699=Localisation!$C$64,1,IF(B2699=Localisation!$C$65,2,IF(B2699=Localisation!$C$66,3,IF(B2699=Localisation!$C$67,4,IF(B2699=Localisation!$C$68,5,IF(OR(B2699=1,B2699=2,B2699=3,B2699=4,B2699=5),B2699,"")))))))</f>
        <v/>
      </c>
      <c r="E2699" s="11" t="str">
        <f>(IF(C2699=Localisation!$C$70,1,IF(C2699=Localisation!$C$71,2,IF(C2699=Localisation!$C$72,3,IF(C2699=Localisation!$C$73,4,IF(C2699=Localisation!$C$74,5,IF(OR(C2699=1,C2699=2,C2699=3,C2699=4,C2699=5),C2699,"")))))))</f>
        <v/>
      </c>
      <c r="F2699" s="55" t="e">
        <f t="shared" si="110"/>
        <v>#VALUE!</v>
      </c>
      <c r="G2699" s="55" t="e">
        <f t="shared" si="111"/>
        <v>#VALUE!</v>
      </c>
    </row>
    <row r="2700" spans="4:7" x14ac:dyDescent="0.3">
      <c r="D2700" s="11" t="str">
        <f>(IF(B2700=Localisation!$C$64,1,IF(B2700=Localisation!$C$65,2,IF(B2700=Localisation!$C$66,3,IF(B2700=Localisation!$C$67,4,IF(B2700=Localisation!$C$68,5,IF(OR(B2700=1,B2700=2,B2700=3,B2700=4,B2700=5),B2700,"")))))))</f>
        <v/>
      </c>
      <c r="E2700" s="11" t="str">
        <f>(IF(C2700=Localisation!$C$70,1,IF(C2700=Localisation!$C$71,2,IF(C2700=Localisation!$C$72,3,IF(C2700=Localisation!$C$73,4,IF(C2700=Localisation!$C$74,5,IF(OR(C2700=1,C2700=2,C2700=3,C2700=4,C2700=5),C2700,"")))))))</f>
        <v/>
      </c>
      <c r="F2700" s="55" t="e">
        <f t="shared" si="110"/>
        <v>#VALUE!</v>
      </c>
      <c r="G2700" s="55" t="e">
        <f t="shared" si="111"/>
        <v>#VALUE!</v>
      </c>
    </row>
    <row r="2701" spans="4:7" x14ac:dyDescent="0.3">
      <c r="D2701" s="11" t="str">
        <f>(IF(B2701=Localisation!$C$64,1,IF(B2701=Localisation!$C$65,2,IF(B2701=Localisation!$C$66,3,IF(B2701=Localisation!$C$67,4,IF(B2701=Localisation!$C$68,5,IF(OR(B2701=1,B2701=2,B2701=3,B2701=4,B2701=5),B2701,"")))))))</f>
        <v/>
      </c>
      <c r="E2701" s="11" t="str">
        <f>(IF(C2701=Localisation!$C$70,1,IF(C2701=Localisation!$C$71,2,IF(C2701=Localisation!$C$72,3,IF(C2701=Localisation!$C$73,4,IF(C2701=Localisation!$C$74,5,IF(OR(C2701=1,C2701=2,C2701=3,C2701=4,C2701=5),C2701,"")))))))</f>
        <v/>
      </c>
      <c r="F2701" s="55" t="e">
        <f t="shared" si="110"/>
        <v>#VALUE!</v>
      </c>
      <c r="G2701" s="55" t="e">
        <f t="shared" si="111"/>
        <v>#VALUE!</v>
      </c>
    </row>
    <row r="2702" spans="4:7" x14ac:dyDescent="0.3">
      <c r="D2702" s="11" t="str">
        <f>(IF(B2702=Localisation!$C$64,1,IF(B2702=Localisation!$C$65,2,IF(B2702=Localisation!$C$66,3,IF(B2702=Localisation!$C$67,4,IF(B2702=Localisation!$C$68,5,IF(OR(B2702=1,B2702=2,B2702=3,B2702=4,B2702=5),B2702,"")))))))</f>
        <v/>
      </c>
      <c r="E2702" s="11" t="str">
        <f>(IF(C2702=Localisation!$C$70,1,IF(C2702=Localisation!$C$71,2,IF(C2702=Localisation!$C$72,3,IF(C2702=Localisation!$C$73,4,IF(C2702=Localisation!$C$74,5,IF(OR(C2702=1,C2702=2,C2702=3,C2702=4,C2702=5),C2702,"")))))))</f>
        <v/>
      </c>
      <c r="F2702" s="55" t="e">
        <f t="shared" si="110"/>
        <v>#VALUE!</v>
      </c>
      <c r="G2702" s="55" t="e">
        <f t="shared" si="111"/>
        <v>#VALUE!</v>
      </c>
    </row>
    <row r="2703" spans="4:7" x14ac:dyDescent="0.3">
      <c r="D2703" s="11" t="str">
        <f>(IF(B2703=Localisation!$C$64,1,IF(B2703=Localisation!$C$65,2,IF(B2703=Localisation!$C$66,3,IF(B2703=Localisation!$C$67,4,IF(B2703=Localisation!$C$68,5,IF(OR(B2703=1,B2703=2,B2703=3,B2703=4,B2703=5),B2703,"")))))))</f>
        <v/>
      </c>
      <c r="E2703" s="11" t="str">
        <f>(IF(C2703=Localisation!$C$70,1,IF(C2703=Localisation!$C$71,2,IF(C2703=Localisation!$C$72,3,IF(C2703=Localisation!$C$73,4,IF(C2703=Localisation!$C$74,5,IF(OR(C2703=1,C2703=2,C2703=3,C2703=4,C2703=5),C2703,"")))))))</f>
        <v/>
      </c>
      <c r="F2703" s="55" t="e">
        <f t="shared" si="110"/>
        <v>#VALUE!</v>
      </c>
      <c r="G2703" s="55" t="e">
        <f t="shared" si="111"/>
        <v>#VALUE!</v>
      </c>
    </row>
    <row r="2704" spans="4:7" x14ac:dyDescent="0.3">
      <c r="D2704" s="11" t="str">
        <f>(IF(B2704=Localisation!$C$64,1,IF(B2704=Localisation!$C$65,2,IF(B2704=Localisation!$C$66,3,IF(B2704=Localisation!$C$67,4,IF(B2704=Localisation!$C$68,5,IF(OR(B2704=1,B2704=2,B2704=3,B2704=4,B2704=5),B2704,"")))))))</f>
        <v/>
      </c>
      <c r="E2704" s="11" t="str">
        <f>(IF(C2704=Localisation!$C$70,1,IF(C2704=Localisation!$C$71,2,IF(C2704=Localisation!$C$72,3,IF(C2704=Localisation!$C$73,4,IF(C2704=Localisation!$C$74,5,IF(OR(C2704=1,C2704=2,C2704=3,C2704=4,C2704=5),C2704,"")))))))</f>
        <v/>
      </c>
      <c r="F2704" s="55" t="e">
        <f t="shared" si="110"/>
        <v>#VALUE!</v>
      </c>
      <c r="G2704" s="55" t="e">
        <f t="shared" si="111"/>
        <v>#VALUE!</v>
      </c>
    </row>
    <row r="2705" spans="4:7" x14ac:dyDescent="0.3">
      <c r="D2705" s="11" t="str">
        <f>(IF(B2705=Localisation!$C$64,1,IF(B2705=Localisation!$C$65,2,IF(B2705=Localisation!$C$66,3,IF(B2705=Localisation!$C$67,4,IF(B2705=Localisation!$C$68,5,IF(OR(B2705=1,B2705=2,B2705=3,B2705=4,B2705=5),B2705,"")))))))</f>
        <v/>
      </c>
      <c r="E2705" s="11" t="str">
        <f>(IF(C2705=Localisation!$C$70,1,IF(C2705=Localisation!$C$71,2,IF(C2705=Localisation!$C$72,3,IF(C2705=Localisation!$C$73,4,IF(C2705=Localisation!$C$74,5,IF(OR(C2705=1,C2705=2,C2705=3,C2705=4,C2705=5),C2705,"")))))))</f>
        <v/>
      </c>
      <c r="F2705" s="55" t="e">
        <f t="shared" si="110"/>
        <v>#VALUE!</v>
      </c>
      <c r="G2705" s="55" t="e">
        <f t="shared" si="111"/>
        <v>#VALUE!</v>
      </c>
    </row>
    <row r="2706" spans="4:7" x14ac:dyDescent="0.3">
      <c r="D2706" s="11" t="str">
        <f>(IF(B2706=Localisation!$C$64,1,IF(B2706=Localisation!$C$65,2,IF(B2706=Localisation!$C$66,3,IF(B2706=Localisation!$C$67,4,IF(B2706=Localisation!$C$68,5,IF(OR(B2706=1,B2706=2,B2706=3,B2706=4,B2706=5),B2706,"")))))))</f>
        <v/>
      </c>
      <c r="E2706" s="11" t="str">
        <f>(IF(C2706=Localisation!$C$70,1,IF(C2706=Localisation!$C$71,2,IF(C2706=Localisation!$C$72,3,IF(C2706=Localisation!$C$73,4,IF(C2706=Localisation!$C$74,5,IF(OR(C2706=1,C2706=2,C2706=3,C2706=4,C2706=5),C2706,"")))))))</f>
        <v/>
      </c>
      <c r="F2706" s="55" t="e">
        <f t="shared" si="110"/>
        <v>#VALUE!</v>
      </c>
      <c r="G2706" s="55" t="e">
        <f t="shared" si="111"/>
        <v>#VALUE!</v>
      </c>
    </row>
    <row r="2707" spans="4:7" x14ac:dyDescent="0.3">
      <c r="D2707" s="11" t="str">
        <f>(IF(B2707=Localisation!$C$64,1,IF(B2707=Localisation!$C$65,2,IF(B2707=Localisation!$C$66,3,IF(B2707=Localisation!$C$67,4,IF(B2707=Localisation!$C$68,5,IF(OR(B2707=1,B2707=2,B2707=3,B2707=4,B2707=5),B2707,"")))))))</f>
        <v/>
      </c>
      <c r="E2707" s="11" t="str">
        <f>(IF(C2707=Localisation!$C$70,1,IF(C2707=Localisation!$C$71,2,IF(C2707=Localisation!$C$72,3,IF(C2707=Localisation!$C$73,4,IF(C2707=Localisation!$C$74,5,IF(OR(C2707=1,C2707=2,C2707=3,C2707=4,C2707=5),C2707,"")))))))</f>
        <v/>
      </c>
      <c r="F2707" s="55" t="e">
        <f t="shared" si="110"/>
        <v>#VALUE!</v>
      </c>
      <c r="G2707" s="55" t="e">
        <f t="shared" si="111"/>
        <v>#VALUE!</v>
      </c>
    </row>
    <row r="2708" spans="4:7" x14ac:dyDescent="0.3">
      <c r="D2708" s="11" t="str">
        <f>(IF(B2708=Localisation!$C$64,1,IF(B2708=Localisation!$C$65,2,IF(B2708=Localisation!$C$66,3,IF(B2708=Localisation!$C$67,4,IF(B2708=Localisation!$C$68,5,IF(OR(B2708=1,B2708=2,B2708=3,B2708=4,B2708=5),B2708,"")))))))</f>
        <v/>
      </c>
      <c r="E2708" s="11" t="str">
        <f>(IF(C2708=Localisation!$C$70,1,IF(C2708=Localisation!$C$71,2,IF(C2708=Localisation!$C$72,3,IF(C2708=Localisation!$C$73,4,IF(C2708=Localisation!$C$74,5,IF(OR(C2708=1,C2708=2,C2708=3,C2708=4,C2708=5),C2708,"")))))))</f>
        <v/>
      </c>
      <c r="F2708" s="55" t="e">
        <f t="shared" si="110"/>
        <v>#VALUE!</v>
      </c>
      <c r="G2708" s="55" t="e">
        <f t="shared" si="111"/>
        <v>#VALUE!</v>
      </c>
    </row>
    <row r="2709" spans="4:7" x14ac:dyDescent="0.3">
      <c r="D2709" s="11" t="str">
        <f>(IF(B2709=Localisation!$C$64,1,IF(B2709=Localisation!$C$65,2,IF(B2709=Localisation!$C$66,3,IF(B2709=Localisation!$C$67,4,IF(B2709=Localisation!$C$68,5,IF(OR(B2709=1,B2709=2,B2709=3,B2709=4,B2709=5),B2709,"")))))))</f>
        <v/>
      </c>
      <c r="E2709" s="11" t="str">
        <f>(IF(C2709=Localisation!$C$70,1,IF(C2709=Localisation!$C$71,2,IF(C2709=Localisation!$C$72,3,IF(C2709=Localisation!$C$73,4,IF(C2709=Localisation!$C$74,5,IF(OR(C2709=1,C2709=2,C2709=3,C2709=4,C2709=5),C2709,"")))))))</f>
        <v/>
      </c>
      <c r="F2709" s="55" t="e">
        <f t="shared" si="110"/>
        <v>#VALUE!</v>
      </c>
      <c r="G2709" s="55" t="e">
        <f t="shared" si="111"/>
        <v>#VALUE!</v>
      </c>
    </row>
    <row r="2710" spans="4:7" x14ac:dyDescent="0.3">
      <c r="D2710" s="11" t="str">
        <f>(IF(B2710=Localisation!$C$64,1,IF(B2710=Localisation!$C$65,2,IF(B2710=Localisation!$C$66,3,IF(B2710=Localisation!$C$67,4,IF(B2710=Localisation!$C$68,5,IF(OR(B2710=1,B2710=2,B2710=3,B2710=4,B2710=5),B2710,"")))))))</f>
        <v/>
      </c>
      <c r="E2710" s="11" t="str">
        <f>(IF(C2710=Localisation!$C$70,1,IF(C2710=Localisation!$C$71,2,IF(C2710=Localisation!$C$72,3,IF(C2710=Localisation!$C$73,4,IF(C2710=Localisation!$C$74,5,IF(OR(C2710=1,C2710=2,C2710=3,C2710=4,C2710=5),C2710,"")))))))</f>
        <v/>
      </c>
      <c r="F2710" s="55" t="e">
        <f t="shared" si="110"/>
        <v>#VALUE!</v>
      </c>
      <c r="G2710" s="55" t="e">
        <f t="shared" si="111"/>
        <v>#VALUE!</v>
      </c>
    </row>
    <row r="2711" spans="4:7" x14ac:dyDescent="0.3">
      <c r="D2711" s="11" t="str">
        <f>(IF(B2711=Localisation!$C$64,1,IF(B2711=Localisation!$C$65,2,IF(B2711=Localisation!$C$66,3,IF(B2711=Localisation!$C$67,4,IF(B2711=Localisation!$C$68,5,IF(OR(B2711=1,B2711=2,B2711=3,B2711=4,B2711=5),B2711,"")))))))</f>
        <v/>
      </c>
      <c r="E2711" s="11" t="str">
        <f>(IF(C2711=Localisation!$C$70,1,IF(C2711=Localisation!$C$71,2,IF(C2711=Localisation!$C$72,3,IF(C2711=Localisation!$C$73,4,IF(C2711=Localisation!$C$74,5,IF(OR(C2711=1,C2711=2,C2711=3,C2711=4,C2711=5),C2711,"")))))))</f>
        <v/>
      </c>
      <c r="F2711" s="55" t="e">
        <f t="shared" si="110"/>
        <v>#VALUE!</v>
      </c>
      <c r="G2711" s="55" t="e">
        <f t="shared" si="111"/>
        <v>#VALUE!</v>
      </c>
    </row>
    <row r="2712" spans="4:7" x14ac:dyDescent="0.3">
      <c r="D2712" s="11" t="str">
        <f>(IF(B2712=Localisation!$C$64,1,IF(B2712=Localisation!$C$65,2,IF(B2712=Localisation!$C$66,3,IF(B2712=Localisation!$C$67,4,IF(B2712=Localisation!$C$68,5,IF(OR(B2712=1,B2712=2,B2712=3,B2712=4,B2712=5),B2712,"")))))))</f>
        <v/>
      </c>
      <c r="E2712" s="11" t="str">
        <f>(IF(C2712=Localisation!$C$70,1,IF(C2712=Localisation!$C$71,2,IF(C2712=Localisation!$C$72,3,IF(C2712=Localisation!$C$73,4,IF(C2712=Localisation!$C$74,5,IF(OR(C2712=1,C2712=2,C2712=3,C2712=4,C2712=5),C2712,"")))))))</f>
        <v/>
      </c>
      <c r="F2712" s="55" t="e">
        <f t="shared" si="110"/>
        <v>#VALUE!</v>
      </c>
      <c r="G2712" s="55" t="e">
        <f t="shared" si="111"/>
        <v>#VALUE!</v>
      </c>
    </row>
    <row r="2713" spans="4:7" x14ac:dyDescent="0.3">
      <c r="D2713" s="11" t="str">
        <f>(IF(B2713=Localisation!$C$64,1,IF(B2713=Localisation!$C$65,2,IF(B2713=Localisation!$C$66,3,IF(B2713=Localisation!$C$67,4,IF(B2713=Localisation!$C$68,5,IF(OR(B2713=1,B2713=2,B2713=3,B2713=4,B2713=5),B2713,"")))))))</f>
        <v/>
      </c>
      <c r="E2713" s="11" t="str">
        <f>(IF(C2713=Localisation!$C$70,1,IF(C2713=Localisation!$C$71,2,IF(C2713=Localisation!$C$72,3,IF(C2713=Localisation!$C$73,4,IF(C2713=Localisation!$C$74,5,IF(OR(C2713=1,C2713=2,C2713=3,C2713=4,C2713=5),C2713,"")))))))</f>
        <v/>
      </c>
      <c r="F2713" s="55" t="e">
        <f t="shared" si="110"/>
        <v>#VALUE!</v>
      </c>
      <c r="G2713" s="55" t="e">
        <f t="shared" si="111"/>
        <v>#VALUE!</v>
      </c>
    </row>
    <row r="2714" spans="4:7" x14ac:dyDescent="0.3">
      <c r="D2714" s="11" t="str">
        <f>(IF(B2714=Localisation!$C$64,1,IF(B2714=Localisation!$C$65,2,IF(B2714=Localisation!$C$66,3,IF(B2714=Localisation!$C$67,4,IF(B2714=Localisation!$C$68,5,IF(OR(B2714=1,B2714=2,B2714=3,B2714=4,B2714=5),B2714,"")))))))</f>
        <v/>
      </c>
      <c r="E2714" s="11" t="str">
        <f>(IF(C2714=Localisation!$C$70,1,IF(C2714=Localisation!$C$71,2,IF(C2714=Localisation!$C$72,3,IF(C2714=Localisation!$C$73,4,IF(C2714=Localisation!$C$74,5,IF(OR(C2714=1,C2714=2,C2714=3,C2714=4,C2714=5),C2714,"")))))))</f>
        <v/>
      </c>
      <c r="F2714" s="55" t="e">
        <f t="shared" si="110"/>
        <v>#VALUE!</v>
      </c>
      <c r="G2714" s="55" t="e">
        <f t="shared" si="111"/>
        <v>#VALUE!</v>
      </c>
    </row>
    <row r="2715" spans="4:7" x14ac:dyDescent="0.3">
      <c r="D2715" s="11" t="str">
        <f>(IF(B2715=Localisation!$C$64,1,IF(B2715=Localisation!$C$65,2,IF(B2715=Localisation!$C$66,3,IF(B2715=Localisation!$C$67,4,IF(B2715=Localisation!$C$68,5,IF(OR(B2715=1,B2715=2,B2715=3,B2715=4,B2715=5),B2715,"")))))))</f>
        <v/>
      </c>
      <c r="E2715" s="11" t="str">
        <f>(IF(C2715=Localisation!$C$70,1,IF(C2715=Localisation!$C$71,2,IF(C2715=Localisation!$C$72,3,IF(C2715=Localisation!$C$73,4,IF(C2715=Localisation!$C$74,5,IF(OR(C2715=1,C2715=2,C2715=3,C2715=4,C2715=5),C2715,"")))))))</f>
        <v/>
      </c>
      <c r="F2715" s="55" t="e">
        <f t="shared" si="110"/>
        <v>#VALUE!</v>
      </c>
      <c r="G2715" s="55" t="e">
        <f t="shared" si="111"/>
        <v>#VALUE!</v>
      </c>
    </row>
    <row r="2716" spans="4:7" x14ac:dyDescent="0.3">
      <c r="D2716" s="11" t="str">
        <f>(IF(B2716=Localisation!$C$64,1,IF(B2716=Localisation!$C$65,2,IF(B2716=Localisation!$C$66,3,IF(B2716=Localisation!$C$67,4,IF(B2716=Localisation!$C$68,5,IF(OR(B2716=1,B2716=2,B2716=3,B2716=4,B2716=5),B2716,"")))))))</f>
        <v/>
      </c>
      <c r="E2716" s="11" t="str">
        <f>(IF(C2716=Localisation!$C$70,1,IF(C2716=Localisation!$C$71,2,IF(C2716=Localisation!$C$72,3,IF(C2716=Localisation!$C$73,4,IF(C2716=Localisation!$C$74,5,IF(OR(C2716=1,C2716=2,C2716=3,C2716=4,C2716=5),C2716,"")))))))</f>
        <v/>
      </c>
      <c r="F2716" s="55" t="e">
        <f t="shared" si="110"/>
        <v>#VALUE!</v>
      </c>
      <c r="G2716" s="55" t="e">
        <f t="shared" si="111"/>
        <v>#VALUE!</v>
      </c>
    </row>
    <row r="2717" spans="4:7" x14ac:dyDescent="0.3">
      <c r="D2717" s="11" t="str">
        <f>(IF(B2717=Localisation!$C$64,1,IF(B2717=Localisation!$C$65,2,IF(B2717=Localisation!$C$66,3,IF(B2717=Localisation!$C$67,4,IF(B2717=Localisation!$C$68,5,IF(OR(B2717=1,B2717=2,B2717=3,B2717=4,B2717=5),B2717,"")))))))</f>
        <v/>
      </c>
      <c r="E2717" s="11" t="str">
        <f>(IF(C2717=Localisation!$C$70,1,IF(C2717=Localisation!$C$71,2,IF(C2717=Localisation!$C$72,3,IF(C2717=Localisation!$C$73,4,IF(C2717=Localisation!$C$74,5,IF(OR(C2717=1,C2717=2,C2717=3,C2717=4,C2717=5),C2717,"")))))))</f>
        <v/>
      </c>
      <c r="F2717" s="55" t="e">
        <f t="shared" si="110"/>
        <v>#VALUE!</v>
      </c>
      <c r="G2717" s="55" t="e">
        <f t="shared" si="111"/>
        <v>#VALUE!</v>
      </c>
    </row>
    <row r="2718" spans="4:7" x14ac:dyDescent="0.3">
      <c r="D2718" s="11" t="str">
        <f>(IF(B2718=Localisation!$C$64,1,IF(B2718=Localisation!$C$65,2,IF(B2718=Localisation!$C$66,3,IF(B2718=Localisation!$C$67,4,IF(B2718=Localisation!$C$68,5,IF(OR(B2718=1,B2718=2,B2718=3,B2718=4,B2718=5),B2718,"")))))))</f>
        <v/>
      </c>
      <c r="E2718" s="11" t="str">
        <f>(IF(C2718=Localisation!$C$70,1,IF(C2718=Localisation!$C$71,2,IF(C2718=Localisation!$C$72,3,IF(C2718=Localisation!$C$73,4,IF(C2718=Localisation!$C$74,5,IF(OR(C2718=1,C2718=2,C2718=3,C2718=4,C2718=5),C2718,"")))))))</f>
        <v/>
      </c>
      <c r="F2718" s="55" t="e">
        <f t="shared" si="110"/>
        <v>#VALUE!</v>
      </c>
      <c r="G2718" s="55" t="e">
        <f t="shared" si="111"/>
        <v>#VALUE!</v>
      </c>
    </row>
    <row r="2719" spans="4:7" x14ac:dyDescent="0.3">
      <c r="D2719" s="11" t="str">
        <f>(IF(B2719=Localisation!$C$64,1,IF(B2719=Localisation!$C$65,2,IF(B2719=Localisation!$C$66,3,IF(B2719=Localisation!$C$67,4,IF(B2719=Localisation!$C$68,5,IF(OR(B2719=1,B2719=2,B2719=3,B2719=4,B2719=5),B2719,"")))))))</f>
        <v/>
      </c>
      <c r="E2719" s="11" t="str">
        <f>(IF(C2719=Localisation!$C$70,1,IF(C2719=Localisation!$C$71,2,IF(C2719=Localisation!$C$72,3,IF(C2719=Localisation!$C$73,4,IF(C2719=Localisation!$C$74,5,IF(OR(C2719=1,C2719=2,C2719=3,C2719=4,C2719=5),C2719,"")))))))</f>
        <v/>
      </c>
      <c r="F2719" s="55" t="e">
        <f t="shared" si="110"/>
        <v>#VALUE!</v>
      </c>
      <c r="G2719" s="55" t="e">
        <f t="shared" si="111"/>
        <v>#VALUE!</v>
      </c>
    </row>
    <row r="2720" spans="4:7" x14ac:dyDescent="0.3">
      <c r="D2720" s="11" t="str">
        <f>(IF(B2720=Localisation!$C$64,1,IF(B2720=Localisation!$C$65,2,IF(B2720=Localisation!$C$66,3,IF(B2720=Localisation!$C$67,4,IF(B2720=Localisation!$C$68,5,IF(OR(B2720=1,B2720=2,B2720=3,B2720=4,B2720=5),B2720,"")))))))</f>
        <v/>
      </c>
      <c r="E2720" s="11" t="str">
        <f>(IF(C2720=Localisation!$C$70,1,IF(C2720=Localisation!$C$71,2,IF(C2720=Localisation!$C$72,3,IF(C2720=Localisation!$C$73,4,IF(C2720=Localisation!$C$74,5,IF(OR(C2720=1,C2720=2,C2720=3,C2720=4,C2720=5),C2720,"")))))))</f>
        <v/>
      </c>
      <c r="F2720" s="55" t="e">
        <f t="shared" si="110"/>
        <v>#VALUE!</v>
      </c>
      <c r="G2720" s="55" t="e">
        <f t="shared" si="111"/>
        <v>#VALUE!</v>
      </c>
    </row>
    <row r="2721" spans="4:7" x14ac:dyDescent="0.3">
      <c r="D2721" s="11" t="str">
        <f>(IF(B2721=Localisation!$C$64,1,IF(B2721=Localisation!$C$65,2,IF(B2721=Localisation!$C$66,3,IF(B2721=Localisation!$C$67,4,IF(B2721=Localisation!$C$68,5,IF(OR(B2721=1,B2721=2,B2721=3,B2721=4,B2721=5),B2721,"")))))))</f>
        <v/>
      </c>
      <c r="E2721" s="11" t="str">
        <f>(IF(C2721=Localisation!$C$70,1,IF(C2721=Localisation!$C$71,2,IF(C2721=Localisation!$C$72,3,IF(C2721=Localisation!$C$73,4,IF(C2721=Localisation!$C$74,5,IF(OR(C2721=1,C2721=2,C2721=3,C2721=4,C2721=5),C2721,"")))))))</f>
        <v/>
      </c>
      <c r="F2721" s="55" t="e">
        <f t="shared" si="110"/>
        <v>#VALUE!</v>
      </c>
      <c r="G2721" s="55" t="e">
        <f t="shared" si="111"/>
        <v>#VALUE!</v>
      </c>
    </row>
    <row r="2722" spans="4:7" x14ac:dyDescent="0.3">
      <c r="D2722" s="11" t="str">
        <f>(IF(B2722=Localisation!$C$64,1,IF(B2722=Localisation!$C$65,2,IF(B2722=Localisation!$C$66,3,IF(B2722=Localisation!$C$67,4,IF(B2722=Localisation!$C$68,5,IF(OR(B2722=1,B2722=2,B2722=3,B2722=4,B2722=5),B2722,"")))))))</f>
        <v/>
      </c>
      <c r="E2722" s="11" t="str">
        <f>(IF(C2722=Localisation!$C$70,1,IF(C2722=Localisation!$C$71,2,IF(C2722=Localisation!$C$72,3,IF(C2722=Localisation!$C$73,4,IF(C2722=Localisation!$C$74,5,IF(OR(C2722=1,C2722=2,C2722=3,C2722=4,C2722=5),C2722,"")))))))</f>
        <v/>
      </c>
      <c r="F2722" s="55" t="e">
        <f t="shared" ref="F2722:F2785" si="112">(((D2722+E2722)-2)/8)</f>
        <v>#VALUE!</v>
      </c>
      <c r="G2722" s="55" t="e">
        <f t="shared" ref="G2722:G2785" si="113">(0.65*(((D2722+E2722-2)*100)/8)+22.9)/100</f>
        <v>#VALUE!</v>
      </c>
    </row>
    <row r="2723" spans="4:7" x14ac:dyDescent="0.3">
      <c r="D2723" s="11" t="str">
        <f>(IF(B2723=Localisation!$C$64,1,IF(B2723=Localisation!$C$65,2,IF(B2723=Localisation!$C$66,3,IF(B2723=Localisation!$C$67,4,IF(B2723=Localisation!$C$68,5,IF(OR(B2723=1,B2723=2,B2723=3,B2723=4,B2723=5),B2723,"")))))))</f>
        <v/>
      </c>
      <c r="E2723" s="11" t="str">
        <f>(IF(C2723=Localisation!$C$70,1,IF(C2723=Localisation!$C$71,2,IF(C2723=Localisation!$C$72,3,IF(C2723=Localisation!$C$73,4,IF(C2723=Localisation!$C$74,5,IF(OR(C2723=1,C2723=2,C2723=3,C2723=4,C2723=5),C2723,"")))))))</f>
        <v/>
      </c>
      <c r="F2723" s="55" t="e">
        <f t="shared" si="112"/>
        <v>#VALUE!</v>
      </c>
      <c r="G2723" s="55" t="e">
        <f t="shared" si="113"/>
        <v>#VALUE!</v>
      </c>
    </row>
    <row r="2724" spans="4:7" x14ac:dyDescent="0.3">
      <c r="D2724" s="11" t="str">
        <f>(IF(B2724=Localisation!$C$64,1,IF(B2724=Localisation!$C$65,2,IF(B2724=Localisation!$C$66,3,IF(B2724=Localisation!$C$67,4,IF(B2724=Localisation!$C$68,5,IF(OR(B2724=1,B2724=2,B2724=3,B2724=4,B2724=5),B2724,"")))))))</f>
        <v/>
      </c>
      <c r="E2724" s="11" t="str">
        <f>(IF(C2724=Localisation!$C$70,1,IF(C2724=Localisation!$C$71,2,IF(C2724=Localisation!$C$72,3,IF(C2724=Localisation!$C$73,4,IF(C2724=Localisation!$C$74,5,IF(OR(C2724=1,C2724=2,C2724=3,C2724=4,C2724=5),C2724,"")))))))</f>
        <v/>
      </c>
      <c r="F2724" s="55" t="e">
        <f t="shared" si="112"/>
        <v>#VALUE!</v>
      </c>
      <c r="G2724" s="55" t="e">
        <f t="shared" si="113"/>
        <v>#VALUE!</v>
      </c>
    </row>
    <row r="2725" spans="4:7" x14ac:dyDescent="0.3">
      <c r="D2725" s="11" t="str">
        <f>(IF(B2725=Localisation!$C$64,1,IF(B2725=Localisation!$C$65,2,IF(B2725=Localisation!$C$66,3,IF(B2725=Localisation!$C$67,4,IF(B2725=Localisation!$C$68,5,IF(OR(B2725=1,B2725=2,B2725=3,B2725=4,B2725=5),B2725,"")))))))</f>
        <v/>
      </c>
      <c r="E2725" s="11" t="str">
        <f>(IF(C2725=Localisation!$C$70,1,IF(C2725=Localisation!$C$71,2,IF(C2725=Localisation!$C$72,3,IF(C2725=Localisation!$C$73,4,IF(C2725=Localisation!$C$74,5,IF(OR(C2725=1,C2725=2,C2725=3,C2725=4,C2725=5),C2725,"")))))))</f>
        <v/>
      </c>
      <c r="F2725" s="55" t="e">
        <f t="shared" si="112"/>
        <v>#VALUE!</v>
      </c>
      <c r="G2725" s="55" t="e">
        <f t="shared" si="113"/>
        <v>#VALUE!</v>
      </c>
    </row>
    <row r="2726" spans="4:7" x14ac:dyDescent="0.3">
      <c r="D2726" s="11" t="str">
        <f>(IF(B2726=Localisation!$C$64,1,IF(B2726=Localisation!$C$65,2,IF(B2726=Localisation!$C$66,3,IF(B2726=Localisation!$C$67,4,IF(B2726=Localisation!$C$68,5,IF(OR(B2726=1,B2726=2,B2726=3,B2726=4,B2726=5),B2726,"")))))))</f>
        <v/>
      </c>
      <c r="E2726" s="11" t="str">
        <f>(IF(C2726=Localisation!$C$70,1,IF(C2726=Localisation!$C$71,2,IF(C2726=Localisation!$C$72,3,IF(C2726=Localisation!$C$73,4,IF(C2726=Localisation!$C$74,5,IF(OR(C2726=1,C2726=2,C2726=3,C2726=4,C2726=5),C2726,"")))))))</f>
        <v/>
      </c>
      <c r="F2726" s="55" t="e">
        <f t="shared" si="112"/>
        <v>#VALUE!</v>
      </c>
      <c r="G2726" s="55" t="e">
        <f t="shared" si="113"/>
        <v>#VALUE!</v>
      </c>
    </row>
    <row r="2727" spans="4:7" x14ac:dyDescent="0.3">
      <c r="D2727" s="11" t="str">
        <f>(IF(B2727=Localisation!$C$64,1,IF(B2727=Localisation!$C$65,2,IF(B2727=Localisation!$C$66,3,IF(B2727=Localisation!$C$67,4,IF(B2727=Localisation!$C$68,5,IF(OR(B2727=1,B2727=2,B2727=3,B2727=4,B2727=5),B2727,"")))))))</f>
        <v/>
      </c>
      <c r="E2727" s="11" t="str">
        <f>(IF(C2727=Localisation!$C$70,1,IF(C2727=Localisation!$C$71,2,IF(C2727=Localisation!$C$72,3,IF(C2727=Localisation!$C$73,4,IF(C2727=Localisation!$C$74,5,IF(OR(C2727=1,C2727=2,C2727=3,C2727=4,C2727=5),C2727,"")))))))</f>
        <v/>
      </c>
      <c r="F2727" s="55" t="e">
        <f t="shared" si="112"/>
        <v>#VALUE!</v>
      </c>
      <c r="G2727" s="55" t="e">
        <f t="shared" si="113"/>
        <v>#VALUE!</v>
      </c>
    </row>
    <row r="2728" spans="4:7" x14ac:dyDescent="0.3">
      <c r="D2728" s="11" t="str">
        <f>(IF(B2728=Localisation!$C$64,1,IF(B2728=Localisation!$C$65,2,IF(B2728=Localisation!$C$66,3,IF(B2728=Localisation!$C$67,4,IF(B2728=Localisation!$C$68,5,IF(OR(B2728=1,B2728=2,B2728=3,B2728=4,B2728=5),B2728,"")))))))</f>
        <v/>
      </c>
      <c r="E2728" s="11" t="str">
        <f>(IF(C2728=Localisation!$C$70,1,IF(C2728=Localisation!$C$71,2,IF(C2728=Localisation!$C$72,3,IF(C2728=Localisation!$C$73,4,IF(C2728=Localisation!$C$74,5,IF(OR(C2728=1,C2728=2,C2728=3,C2728=4,C2728=5),C2728,"")))))))</f>
        <v/>
      </c>
      <c r="F2728" s="55" t="e">
        <f t="shared" si="112"/>
        <v>#VALUE!</v>
      </c>
      <c r="G2728" s="55" t="e">
        <f t="shared" si="113"/>
        <v>#VALUE!</v>
      </c>
    </row>
    <row r="2729" spans="4:7" x14ac:dyDescent="0.3">
      <c r="D2729" s="11" t="str">
        <f>(IF(B2729=Localisation!$C$64,1,IF(B2729=Localisation!$C$65,2,IF(B2729=Localisation!$C$66,3,IF(B2729=Localisation!$C$67,4,IF(B2729=Localisation!$C$68,5,IF(OR(B2729=1,B2729=2,B2729=3,B2729=4,B2729=5),B2729,"")))))))</f>
        <v/>
      </c>
      <c r="E2729" s="11" t="str">
        <f>(IF(C2729=Localisation!$C$70,1,IF(C2729=Localisation!$C$71,2,IF(C2729=Localisation!$C$72,3,IF(C2729=Localisation!$C$73,4,IF(C2729=Localisation!$C$74,5,IF(OR(C2729=1,C2729=2,C2729=3,C2729=4,C2729=5),C2729,"")))))))</f>
        <v/>
      </c>
      <c r="F2729" s="55" t="e">
        <f t="shared" si="112"/>
        <v>#VALUE!</v>
      </c>
      <c r="G2729" s="55" t="e">
        <f t="shared" si="113"/>
        <v>#VALUE!</v>
      </c>
    </row>
    <row r="2730" spans="4:7" x14ac:dyDescent="0.3">
      <c r="D2730" s="11" t="str">
        <f>(IF(B2730=Localisation!$C$64,1,IF(B2730=Localisation!$C$65,2,IF(B2730=Localisation!$C$66,3,IF(B2730=Localisation!$C$67,4,IF(B2730=Localisation!$C$68,5,IF(OR(B2730=1,B2730=2,B2730=3,B2730=4,B2730=5),B2730,"")))))))</f>
        <v/>
      </c>
      <c r="E2730" s="11" t="str">
        <f>(IF(C2730=Localisation!$C$70,1,IF(C2730=Localisation!$C$71,2,IF(C2730=Localisation!$C$72,3,IF(C2730=Localisation!$C$73,4,IF(C2730=Localisation!$C$74,5,IF(OR(C2730=1,C2730=2,C2730=3,C2730=4,C2730=5),C2730,"")))))))</f>
        <v/>
      </c>
      <c r="F2730" s="55" t="e">
        <f t="shared" si="112"/>
        <v>#VALUE!</v>
      </c>
      <c r="G2730" s="55" t="e">
        <f t="shared" si="113"/>
        <v>#VALUE!</v>
      </c>
    </row>
    <row r="2731" spans="4:7" x14ac:dyDescent="0.3">
      <c r="D2731" s="11" t="str">
        <f>(IF(B2731=Localisation!$C$64,1,IF(B2731=Localisation!$C$65,2,IF(B2731=Localisation!$C$66,3,IF(B2731=Localisation!$C$67,4,IF(B2731=Localisation!$C$68,5,IF(OR(B2731=1,B2731=2,B2731=3,B2731=4,B2731=5),B2731,"")))))))</f>
        <v/>
      </c>
      <c r="E2731" s="11" t="str">
        <f>(IF(C2731=Localisation!$C$70,1,IF(C2731=Localisation!$C$71,2,IF(C2731=Localisation!$C$72,3,IF(C2731=Localisation!$C$73,4,IF(C2731=Localisation!$C$74,5,IF(OR(C2731=1,C2731=2,C2731=3,C2731=4,C2731=5),C2731,"")))))))</f>
        <v/>
      </c>
      <c r="F2731" s="55" t="e">
        <f t="shared" si="112"/>
        <v>#VALUE!</v>
      </c>
      <c r="G2731" s="55" t="e">
        <f t="shared" si="113"/>
        <v>#VALUE!</v>
      </c>
    </row>
    <row r="2732" spans="4:7" x14ac:dyDescent="0.3">
      <c r="D2732" s="11" t="str">
        <f>(IF(B2732=Localisation!$C$64,1,IF(B2732=Localisation!$C$65,2,IF(B2732=Localisation!$C$66,3,IF(B2732=Localisation!$C$67,4,IF(B2732=Localisation!$C$68,5,IF(OR(B2732=1,B2732=2,B2732=3,B2732=4,B2732=5),B2732,"")))))))</f>
        <v/>
      </c>
      <c r="E2732" s="11" t="str">
        <f>(IF(C2732=Localisation!$C$70,1,IF(C2732=Localisation!$C$71,2,IF(C2732=Localisation!$C$72,3,IF(C2732=Localisation!$C$73,4,IF(C2732=Localisation!$C$74,5,IF(OR(C2732=1,C2732=2,C2732=3,C2732=4,C2732=5),C2732,"")))))))</f>
        <v/>
      </c>
      <c r="F2732" s="55" t="e">
        <f t="shared" si="112"/>
        <v>#VALUE!</v>
      </c>
      <c r="G2732" s="55" t="e">
        <f t="shared" si="113"/>
        <v>#VALUE!</v>
      </c>
    </row>
    <row r="2733" spans="4:7" x14ac:dyDescent="0.3">
      <c r="D2733" s="11" t="str">
        <f>(IF(B2733=Localisation!$C$64,1,IF(B2733=Localisation!$C$65,2,IF(B2733=Localisation!$C$66,3,IF(B2733=Localisation!$C$67,4,IF(B2733=Localisation!$C$68,5,IF(OR(B2733=1,B2733=2,B2733=3,B2733=4,B2733=5),B2733,"")))))))</f>
        <v/>
      </c>
      <c r="E2733" s="11" t="str">
        <f>(IF(C2733=Localisation!$C$70,1,IF(C2733=Localisation!$C$71,2,IF(C2733=Localisation!$C$72,3,IF(C2733=Localisation!$C$73,4,IF(C2733=Localisation!$C$74,5,IF(OR(C2733=1,C2733=2,C2733=3,C2733=4,C2733=5),C2733,"")))))))</f>
        <v/>
      </c>
      <c r="F2733" s="55" t="e">
        <f t="shared" si="112"/>
        <v>#VALUE!</v>
      </c>
      <c r="G2733" s="55" t="e">
        <f t="shared" si="113"/>
        <v>#VALUE!</v>
      </c>
    </row>
    <row r="2734" spans="4:7" x14ac:dyDescent="0.3">
      <c r="D2734" s="11" t="str">
        <f>(IF(B2734=Localisation!$C$64,1,IF(B2734=Localisation!$C$65,2,IF(B2734=Localisation!$C$66,3,IF(B2734=Localisation!$C$67,4,IF(B2734=Localisation!$C$68,5,IF(OR(B2734=1,B2734=2,B2734=3,B2734=4,B2734=5),B2734,"")))))))</f>
        <v/>
      </c>
      <c r="E2734" s="11" t="str">
        <f>(IF(C2734=Localisation!$C$70,1,IF(C2734=Localisation!$C$71,2,IF(C2734=Localisation!$C$72,3,IF(C2734=Localisation!$C$73,4,IF(C2734=Localisation!$C$74,5,IF(OR(C2734=1,C2734=2,C2734=3,C2734=4,C2734=5),C2734,"")))))))</f>
        <v/>
      </c>
      <c r="F2734" s="55" t="e">
        <f t="shared" si="112"/>
        <v>#VALUE!</v>
      </c>
      <c r="G2734" s="55" t="e">
        <f t="shared" si="113"/>
        <v>#VALUE!</v>
      </c>
    </row>
    <row r="2735" spans="4:7" x14ac:dyDescent="0.3">
      <c r="D2735" s="11" t="str">
        <f>(IF(B2735=Localisation!$C$64,1,IF(B2735=Localisation!$C$65,2,IF(B2735=Localisation!$C$66,3,IF(B2735=Localisation!$C$67,4,IF(B2735=Localisation!$C$68,5,IF(OR(B2735=1,B2735=2,B2735=3,B2735=4,B2735=5),B2735,"")))))))</f>
        <v/>
      </c>
      <c r="E2735" s="11" t="str">
        <f>(IF(C2735=Localisation!$C$70,1,IF(C2735=Localisation!$C$71,2,IF(C2735=Localisation!$C$72,3,IF(C2735=Localisation!$C$73,4,IF(C2735=Localisation!$C$74,5,IF(OR(C2735=1,C2735=2,C2735=3,C2735=4,C2735=5),C2735,"")))))))</f>
        <v/>
      </c>
      <c r="F2735" s="55" t="e">
        <f t="shared" si="112"/>
        <v>#VALUE!</v>
      </c>
      <c r="G2735" s="55" t="e">
        <f t="shared" si="113"/>
        <v>#VALUE!</v>
      </c>
    </row>
    <row r="2736" spans="4:7" x14ac:dyDescent="0.3">
      <c r="D2736" s="11" t="str">
        <f>(IF(B2736=Localisation!$C$64,1,IF(B2736=Localisation!$C$65,2,IF(B2736=Localisation!$C$66,3,IF(B2736=Localisation!$C$67,4,IF(B2736=Localisation!$C$68,5,IF(OR(B2736=1,B2736=2,B2736=3,B2736=4,B2736=5),B2736,"")))))))</f>
        <v/>
      </c>
      <c r="E2736" s="11" t="str">
        <f>(IF(C2736=Localisation!$C$70,1,IF(C2736=Localisation!$C$71,2,IF(C2736=Localisation!$C$72,3,IF(C2736=Localisation!$C$73,4,IF(C2736=Localisation!$C$74,5,IF(OR(C2736=1,C2736=2,C2736=3,C2736=4,C2736=5),C2736,"")))))))</f>
        <v/>
      </c>
      <c r="F2736" s="55" t="e">
        <f t="shared" si="112"/>
        <v>#VALUE!</v>
      </c>
      <c r="G2736" s="55" t="e">
        <f t="shared" si="113"/>
        <v>#VALUE!</v>
      </c>
    </row>
    <row r="2737" spans="4:7" x14ac:dyDescent="0.3">
      <c r="D2737" s="11" t="str">
        <f>(IF(B2737=Localisation!$C$64,1,IF(B2737=Localisation!$C$65,2,IF(B2737=Localisation!$C$66,3,IF(B2737=Localisation!$C$67,4,IF(B2737=Localisation!$C$68,5,IF(OR(B2737=1,B2737=2,B2737=3,B2737=4,B2737=5),B2737,"")))))))</f>
        <v/>
      </c>
      <c r="E2737" s="11" t="str">
        <f>(IF(C2737=Localisation!$C$70,1,IF(C2737=Localisation!$C$71,2,IF(C2737=Localisation!$C$72,3,IF(C2737=Localisation!$C$73,4,IF(C2737=Localisation!$C$74,5,IF(OR(C2737=1,C2737=2,C2737=3,C2737=4,C2737=5),C2737,"")))))))</f>
        <v/>
      </c>
      <c r="F2737" s="55" t="e">
        <f t="shared" si="112"/>
        <v>#VALUE!</v>
      </c>
      <c r="G2737" s="55" t="e">
        <f t="shared" si="113"/>
        <v>#VALUE!</v>
      </c>
    </row>
    <row r="2738" spans="4:7" x14ac:dyDescent="0.3">
      <c r="D2738" s="11" t="str">
        <f>(IF(B2738=Localisation!$C$64,1,IF(B2738=Localisation!$C$65,2,IF(B2738=Localisation!$C$66,3,IF(B2738=Localisation!$C$67,4,IF(B2738=Localisation!$C$68,5,IF(OR(B2738=1,B2738=2,B2738=3,B2738=4,B2738=5),B2738,"")))))))</f>
        <v/>
      </c>
      <c r="E2738" s="11" t="str">
        <f>(IF(C2738=Localisation!$C$70,1,IF(C2738=Localisation!$C$71,2,IF(C2738=Localisation!$C$72,3,IF(C2738=Localisation!$C$73,4,IF(C2738=Localisation!$C$74,5,IF(OR(C2738=1,C2738=2,C2738=3,C2738=4,C2738=5),C2738,"")))))))</f>
        <v/>
      </c>
      <c r="F2738" s="55" t="e">
        <f t="shared" si="112"/>
        <v>#VALUE!</v>
      </c>
      <c r="G2738" s="55" t="e">
        <f t="shared" si="113"/>
        <v>#VALUE!</v>
      </c>
    </row>
    <row r="2739" spans="4:7" x14ac:dyDescent="0.3">
      <c r="D2739" s="11" t="str">
        <f>(IF(B2739=Localisation!$C$64,1,IF(B2739=Localisation!$C$65,2,IF(B2739=Localisation!$C$66,3,IF(B2739=Localisation!$C$67,4,IF(B2739=Localisation!$C$68,5,IF(OR(B2739=1,B2739=2,B2739=3,B2739=4,B2739=5),B2739,"")))))))</f>
        <v/>
      </c>
      <c r="E2739" s="11" t="str">
        <f>(IF(C2739=Localisation!$C$70,1,IF(C2739=Localisation!$C$71,2,IF(C2739=Localisation!$C$72,3,IF(C2739=Localisation!$C$73,4,IF(C2739=Localisation!$C$74,5,IF(OR(C2739=1,C2739=2,C2739=3,C2739=4,C2739=5),C2739,"")))))))</f>
        <v/>
      </c>
      <c r="F2739" s="55" t="e">
        <f t="shared" si="112"/>
        <v>#VALUE!</v>
      </c>
      <c r="G2739" s="55" t="e">
        <f t="shared" si="113"/>
        <v>#VALUE!</v>
      </c>
    </row>
    <row r="2740" spans="4:7" x14ac:dyDescent="0.3">
      <c r="D2740" s="11" t="str">
        <f>(IF(B2740=Localisation!$C$64,1,IF(B2740=Localisation!$C$65,2,IF(B2740=Localisation!$C$66,3,IF(B2740=Localisation!$C$67,4,IF(B2740=Localisation!$C$68,5,IF(OR(B2740=1,B2740=2,B2740=3,B2740=4,B2740=5),B2740,"")))))))</f>
        <v/>
      </c>
      <c r="E2740" s="11" t="str">
        <f>(IF(C2740=Localisation!$C$70,1,IF(C2740=Localisation!$C$71,2,IF(C2740=Localisation!$C$72,3,IF(C2740=Localisation!$C$73,4,IF(C2740=Localisation!$C$74,5,IF(OR(C2740=1,C2740=2,C2740=3,C2740=4,C2740=5),C2740,"")))))))</f>
        <v/>
      </c>
      <c r="F2740" s="55" t="e">
        <f t="shared" si="112"/>
        <v>#VALUE!</v>
      </c>
      <c r="G2740" s="55" t="e">
        <f t="shared" si="113"/>
        <v>#VALUE!</v>
      </c>
    </row>
    <row r="2741" spans="4:7" x14ac:dyDescent="0.3">
      <c r="D2741" s="11" t="str">
        <f>(IF(B2741=Localisation!$C$64,1,IF(B2741=Localisation!$C$65,2,IF(B2741=Localisation!$C$66,3,IF(B2741=Localisation!$C$67,4,IF(B2741=Localisation!$C$68,5,IF(OR(B2741=1,B2741=2,B2741=3,B2741=4,B2741=5),B2741,"")))))))</f>
        <v/>
      </c>
      <c r="E2741" s="11" t="str">
        <f>(IF(C2741=Localisation!$C$70,1,IF(C2741=Localisation!$C$71,2,IF(C2741=Localisation!$C$72,3,IF(C2741=Localisation!$C$73,4,IF(C2741=Localisation!$C$74,5,IF(OR(C2741=1,C2741=2,C2741=3,C2741=4,C2741=5),C2741,"")))))))</f>
        <v/>
      </c>
      <c r="F2741" s="55" t="e">
        <f t="shared" si="112"/>
        <v>#VALUE!</v>
      </c>
      <c r="G2741" s="55" t="e">
        <f t="shared" si="113"/>
        <v>#VALUE!</v>
      </c>
    </row>
    <row r="2742" spans="4:7" x14ac:dyDescent="0.3">
      <c r="D2742" s="11" t="str">
        <f>(IF(B2742=Localisation!$C$64,1,IF(B2742=Localisation!$C$65,2,IF(B2742=Localisation!$C$66,3,IF(B2742=Localisation!$C$67,4,IF(B2742=Localisation!$C$68,5,IF(OR(B2742=1,B2742=2,B2742=3,B2742=4,B2742=5),B2742,"")))))))</f>
        <v/>
      </c>
      <c r="E2742" s="11" t="str">
        <f>(IF(C2742=Localisation!$C$70,1,IF(C2742=Localisation!$C$71,2,IF(C2742=Localisation!$C$72,3,IF(C2742=Localisation!$C$73,4,IF(C2742=Localisation!$C$74,5,IF(OR(C2742=1,C2742=2,C2742=3,C2742=4,C2742=5),C2742,"")))))))</f>
        <v/>
      </c>
      <c r="F2742" s="55" t="e">
        <f t="shared" si="112"/>
        <v>#VALUE!</v>
      </c>
      <c r="G2742" s="55" t="e">
        <f t="shared" si="113"/>
        <v>#VALUE!</v>
      </c>
    </row>
    <row r="2743" spans="4:7" x14ac:dyDescent="0.3">
      <c r="D2743" s="11" t="str">
        <f>(IF(B2743=Localisation!$C$64,1,IF(B2743=Localisation!$C$65,2,IF(B2743=Localisation!$C$66,3,IF(B2743=Localisation!$C$67,4,IF(B2743=Localisation!$C$68,5,IF(OR(B2743=1,B2743=2,B2743=3,B2743=4,B2743=5),B2743,"")))))))</f>
        <v/>
      </c>
      <c r="E2743" s="11" t="str">
        <f>(IF(C2743=Localisation!$C$70,1,IF(C2743=Localisation!$C$71,2,IF(C2743=Localisation!$C$72,3,IF(C2743=Localisation!$C$73,4,IF(C2743=Localisation!$C$74,5,IF(OR(C2743=1,C2743=2,C2743=3,C2743=4,C2743=5),C2743,"")))))))</f>
        <v/>
      </c>
      <c r="F2743" s="55" t="e">
        <f t="shared" si="112"/>
        <v>#VALUE!</v>
      </c>
      <c r="G2743" s="55" t="e">
        <f t="shared" si="113"/>
        <v>#VALUE!</v>
      </c>
    </row>
    <row r="2744" spans="4:7" x14ac:dyDescent="0.3">
      <c r="D2744" s="11" t="str">
        <f>(IF(B2744=Localisation!$C$64,1,IF(B2744=Localisation!$C$65,2,IF(B2744=Localisation!$C$66,3,IF(B2744=Localisation!$C$67,4,IF(B2744=Localisation!$C$68,5,IF(OR(B2744=1,B2744=2,B2744=3,B2744=4,B2744=5),B2744,"")))))))</f>
        <v/>
      </c>
      <c r="E2744" s="11" t="str">
        <f>(IF(C2744=Localisation!$C$70,1,IF(C2744=Localisation!$C$71,2,IF(C2744=Localisation!$C$72,3,IF(C2744=Localisation!$C$73,4,IF(C2744=Localisation!$C$74,5,IF(OR(C2744=1,C2744=2,C2744=3,C2744=4,C2744=5),C2744,"")))))))</f>
        <v/>
      </c>
      <c r="F2744" s="55" t="e">
        <f t="shared" si="112"/>
        <v>#VALUE!</v>
      </c>
      <c r="G2744" s="55" t="e">
        <f t="shared" si="113"/>
        <v>#VALUE!</v>
      </c>
    </row>
    <row r="2745" spans="4:7" x14ac:dyDescent="0.3">
      <c r="D2745" s="11" t="str">
        <f>(IF(B2745=Localisation!$C$64,1,IF(B2745=Localisation!$C$65,2,IF(B2745=Localisation!$C$66,3,IF(B2745=Localisation!$C$67,4,IF(B2745=Localisation!$C$68,5,IF(OR(B2745=1,B2745=2,B2745=3,B2745=4,B2745=5),B2745,"")))))))</f>
        <v/>
      </c>
      <c r="E2745" s="11" t="str">
        <f>(IF(C2745=Localisation!$C$70,1,IF(C2745=Localisation!$C$71,2,IF(C2745=Localisation!$C$72,3,IF(C2745=Localisation!$C$73,4,IF(C2745=Localisation!$C$74,5,IF(OR(C2745=1,C2745=2,C2745=3,C2745=4,C2745=5),C2745,"")))))))</f>
        <v/>
      </c>
      <c r="F2745" s="55" t="e">
        <f t="shared" si="112"/>
        <v>#VALUE!</v>
      </c>
      <c r="G2745" s="55" t="e">
        <f t="shared" si="113"/>
        <v>#VALUE!</v>
      </c>
    </row>
    <row r="2746" spans="4:7" x14ac:dyDescent="0.3">
      <c r="D2746" s="11" t="str">
        <f>(IF(B2746=Localisation!$C$64,1,IF(B2746=Localisation!$C$65,2,IF(B2746=Localisation!$C$66,3,IF(B2746=Localisation!$C$67,4,IF(B2746=Localisation!$C$68,5,IF(OR(B2746=1,B2746=2,B2746=3,B2746=4,B2746=5),B2746,"")))))))</f>
        <v/>
      </c>
      <c r="E2746" s="11" t="str">
        <f>(IF(C2746=Localisation!$C$70,1,IF(C2746=Localisation!$C$71,2,IF(C2746=Localisation!$C$72,3,IF(C2746=Localisation!$C$73,4,IF(C2746=Localisation!$C$74,5,IF(OR(C2746=1,C2746=2,C2746=3,C2746=4,C2746=5),C2746,"")))))))</f>
        <v/>
      </c>
      <c r="F2746" s="55" t="e">
        <f t="shared" si="112"/>
        <v>#VALUE!</v>
      </c>
      <c r="G2746" s="55" t="e">
        <f t="shared" si="113"/>
        <v>#VALUE!</v>
      </c>
    </row>
    <row r="2747" spans="4:7" x14ac:dyDescent="0.3">
      <c r="D2747" s="11" t="str">
        <f>(IF(B2747=Localisation!$C$64,1,IF(B2747=Localisation!$C$65,2,IF(B2747=Localisation!$C$66,3,IF(B2747=Localisation!$C$67,4,IF(B2747=Localisation!$C$68,5,IF(OR(B2747=1,B2747=2,B2747=3,B2747=4,B2747=5),B2747,"")))))))</f>
        <v/>
      </c>
      <c r="E2747" s="11" t="str">
        <f>(IF(C2747=Localisation!$C$70,1,IF(C2747=Localisation!$C$71,2,IF(C2747=Localisation!$C$72,3,IF(C2747=Localisation!$C$73,4,IF(C2747=Localisation!$C$74,5,IF(OR(C2747=1,C2747=2,C2747=3,C2747=4,C2747=5),C2747,"")))))))</f>
        <v/>
      </c>
      <c r="F2747" s="55" t="e">
        <f t="shared" si="112"/>
        <v>#VALUE!</v>
      </c>
      <c r="G2747" s="55" t="e">
        <f t="shared" si="113"/>
        <v>#VALUE!</v>
      </c>
    </row>
    <row r="2748" spans="4:7" x14ac:dyDescent="0.3">
      <c r="D2748" s="11" t="str">
        <f>(IF(B2748=Localisation!$C$64,1,IF(B2748=Localisation!$C$65,2,IF(B2748=Localisation!$C$66,3,IF(B2748=Localisation!$C$67,4,IF(B2748=Localisation!$C$68,5,IF(OR(B2748=1,B2748=2,B2748=3,B2748=4,B2748=5),B2748,"")))))))</f>
        <v/>
      </c>
      <c r="E2748" s="11" t="str">
        <f>(IF(C2748=Localisation!$C$70,1,IF(C2748=Localisation!$C$71,2,IF(C2748=Localisation!$C$72,3,IF(C2748=Localisation!$C$73,4,IF(C2748=Localisation!$C$74,5,IF(OR(C2748=1,C2748=2,C2748=3,C2748=4,C2748=5),C2748,"")))))))</f>
        <v/>
      </c>
      <c r="F2748" s="55" t="e">
        <f t="shared" si="112"/>
        <v>#VALUE!</v>
      </c>
      <c r="G2748" s="55" t="e">
        <f t="shared" si="113"/>
        <v>#VALUE!</v>
      </c>
    </row>
    <row r="2749" spans="4:7" x14ac:dyDescent="0.3">
      <c r="D2749" s="11" t="str">
        <f>(IF(B2749=Localisation!$C$64,1,IF(B2749=Localisation!$C$65,2,IF(B2749=Localisation!$C$66,3,IF(B2749=Localisation!$C$67,4,IF(B2749=Localisation!$C$68,5,IF(OR(B2749=1,B2749=2,B2749=3,B2749=4,B2749=5),B2749,"")))))))</f>
        <v/>
      </c>
      <c r="E2749" s="11" t="str">
        <f>(IF(C2749=Localisation!$C$70,1,IF(C2749=Localisation!$C$71,2,IF(C2749=Localisation!$C$72,3,IF(C2749=Localisation!$C$73,4,IF(C2749=Localisation!$C$74,5,IF(OR(C2749=1,C2749=2,C2749=3,C2749=4,C2749=5),C2749,"")))))))</f>
        <v/>
      </c>
      <c r="F2749" s="55" t="e">
        <f t="shared" si="112"/>
        <v>#VALUE!</v>
      </c>
      <c r="G2749" s="55" t="e">
        <f t="shared" si="113"/>
        <v>#VALUE!</v>
      </c>
    </row>
    <row r="2750" spans="4:7" x14ac:dyDescent="0.3">
      <c r="D2750" s="11" t="str">
        <f>(IF(B2750=Localisation!$C$64,1,IF(B2750=Localisation!$C$65,2,IF(B2750=Localisation!$C$66,3,IF(B2750=Localisation!$C$67,4,IF(B2750=Localisation!$C$68,5,IF(OR(B2750=1,B2750=2,B2750=3,B2750=4,B2750=5),B2750,"")))))))</f>
        <v/>
      </c>
      <c r="E2750" s="11" t="str">
        <f>(IF(C2750=Localisation!$C$70,1,IF(C2750=Localisation!$C$71,2,IF(C2750=Localisation!$C$72,3,IF(C2750=Localisation!$C$73,4,IF(C2750=Localisation!$C$74,5,IF(OR(C2750=1,C2750=2,C2750=3,C2750=4,C2750=5),C2750,"")))))))</f>
        <v/>
      </c>
      <c r="F2750" s="55" t="e">
        <f t="shared" si="112"/>
        <v>#VALUE!</v>
      </c>
      <c r="G2750" s="55" t="e">
        <f t="shared" si="113"/>
        <v>#VALUE!</v>
      </c>
    </row>
    <row r="2751" spans="4:7" x14ac:dyDescent="0.3">
      <c r="D2751" s="11" t="str">
        <f>(IF(B2751=Localisation!$C$64,1,IF(B2751=Localisation!$C$65,2,IF(B2751=Localisation!$C$66,3,IF(B2751=Localisation!$C$67,4,IF(B2751=Localisation!$C$68,5,IF(OR(B2751=1,B2751=2,B2751=3,B2751=4,B2751=5),B2751,"")))))))</f>
        <v/>
      </c>
      <c r="E2751" s="11" t="str">
        <f>(IF(C2751=Localisation!$C$70,1,IF(C2751=Localisation!$C$71,2,IF(C2751=Localisation!$C$72,3,IF(C2751=Localisation!$C$73,4,IF(C2751=Localisation!$C$74,5,IF(OR(C2751=1,C2751=2,C2751=3,C2751=4,C2751=5),C2751,"")))))))</f>
        <v/>
      </c>
      <c r="F2751" s="55" t="e">
        <f t="shared" si="112"/>
        <v>#VALUE!</v>
      </c>
      <c r="G2751" s="55" t="e">
        <f t="shared" si="113"/>
        <v>#VALUE!</v>
      </c>
    </row>
    <row r="2752" spans="4:7" x14ac:dyDescent="0.3">
      <c r="D2752" s="11" t="str">
        <f>(IF(B2752=Localisation!$C$64,1,IF(B2752=Localisation!$C$65,2,IF(B2752=Localisation!$C$66,3,IF(B2752=Localisation!$C$67,4,IF(B2752=Localisation!$C$68,5,IF(OR(B2752=1,B2752=2,B2752=3,B2752=4,B2752=5),B2752,"")))))))</f>
        <v/>
      </c>
      <c r="E2752" s="11" t="str">
        <f>(IF(C2752=Localisation!$C$70,1,IF(C2752=Localisation!$C$71,2,IF(C2752=Localisation!$C$72,3,IF(C2752=Localisation!$C$73,4,IF(C2752=Localisation!$C$74,5,IF(OR(C2752=1,C2752=2,C2752=3,C2752=4,C2752=5),C2752,"")))))))</f>
        <v/>
      </c>
      <c r="F2752" s="55" t="e">
        <f t="shared" si="112"/>
        <v>#VALUE!</v>
      </c>
      <c r="G2752" s="55" t="e">
        <f t="shared" si="113"/>
        <v>#VALUE!</v>
      </c>
    </row>
    <row r="2753" spans="4:7" x14ac:dyDescent="0.3">
      <c r="D2753" s="11" t="str">
        <f>(IF(B2753=Localisation!$C$64,1,IF(B2753=Localisation!$C$65,2,IF(B2753=Localisation!$C$66,3,IF(B2753=Localisation!$C$67,4,IF(B2753=Localisation!$C$68,5,IF(OR(B2753=1,B2753=2,B2753=3,B2753=4,B2753=5),B2753,"")))))))</f>
        <v/>
      </c>
      <c r="E2753" s="11" t="str">
        <f>(IF(C2753=Localisation!$C$70,1,IF(C2753=Localisation!$C$71,2,IF(C2753=Localisation!$C$72,3,IF(C2753=Localisation!$C$73,4,IF(C2753=Localisation!$C$74,5,IF(OR(C2753=1,C2753=2,C2753=3,C2753=4,C2753=5),C2753,"")))))))</f>
        <v/>
      </c>
      <c r="F2753" s="55" t="e">
        <f t="shared" si="112"/>
        <v>#VALUE!</v>
      </c>
      <c r="G2753" s="55" t="e">
        <f t="shared" si="113"/>
        <v>#VALUE!</v>
      </c>
    </row>
    <row r="2754" spans="4:7" x14ac:dyDescent="0.3">
      <c r="D2754" s="11" t="str">
        <f>(IF(B2754=Localisation!$C$64,1,IF(B2754=Localisation!$C$65,2,IF(B2754=Localisation!$C$66,3,IF(B2754=Localisation!$C$67,4,IF(B2754=Localisation!$C$68,5,IF(OR(B2754=1,B2754=2,B2754=3,B2754=4,B2754=5),B2754,"")))))))</f>
        <v/>
      </c>
      <c r="E2754" s="11" t="str">
        <f>(IF(C2754=Localisation!$C$70,1,IF(C2754=Localisation!$C$71,2,IF(C2754=Localisation!$C$72,3,IF(C2754=Localisation!$C$73,4,IF(C2754=Localisation!$C$74,5,IF(OR(C2754=1,C2754=2,C2754=3,C2754=4,C2754=5),C2754,"")))))))</f>
        <v/>
      </c>
      <c r="F2754" s="55" t="e">
        <f t="shared" si="112"/>
        <v>#VALUE!</v>
      </c>
      <c r="G2754" s="55" t="e">
        <f t="shared" si="113"/>
        <v>#VALUE!</v>
      </c>
    </row>
    <row r="2755" spans="4:7" x14ac:dyDescent="0.3">
      <c r="D2755" s="11" t="str">
        <f>(IF(B2755=Localisation!$C$64,1,IF(B2755=Localisation!$C$65,2,IF(B2755=Localisation!$C$66,3,IF(B2755=Localisation!$C$67,4,IF(B2755=Localisation!$C$68,5,IF(OR(B2755=1,B2755=2,B2755=3,B2755=4,B2755=5),B2755,"")))))))</f>
        <v/>
      </c>
      <c r="E2755" s="11" t="str">
        <f>(IF(C2755=Localisation!$C$70,1,IF(C2755=Localisation!$C$71,2,IF(C2755=Localisation!$C$72,3,IF(C2755=Localisation!$C$73,4,IF(C2755=Localisation!$C$74,5,IF(OR(C2755=1,C2755=2,C2755=3,C2755=4,C2755=5),C2755,"")))))))</f>
        <v/>
      </c>
      <c r="F2755" s="55" t="e">
        <f t="shared" si="112"/>
        <v>#VALUE!</v>
      </c>
      <c r="G2755" s="55" t="e">
        <f t="shared" si="113"/>
        <v>#VALUE!</v>
      </c>
    </row>
    <row r="2756" spans="4:7" x14ac:dyDescent="0.3">
      <c r="D2756" s="11" t="str">
        <f>(IF(B2756=Localisation!$C$64,1,IF(B2756=Localisation!$C$65,2,IF(B2756=Localisation!$C$66,3,IF(B2756=Localisation!$C$67,4,IF(B2756=Localisation!$C$68,5,IF(OR(B2756=1,B2756=2,B2756=3,B2756=4,B2756=5),B2756,"")))))))</f>
        <v/>
      </c>
      <c r="E2756" s="11" t="str">
        <f>(IF(C2756=Localisation!$C$70,1,IF(C2756=Localisation!$C$71,2,IF(C2756=Localisation!$C$72,3,IF(C2756=Localisation!$C$73,4,IF(C2756=Localisation!$C$74,5,IF(OR(C2756=1,C2756=2,C2756=3,C2756=4,C2756=5),C2756,"")))))))</f>
        <v/>
      </c>
      <c r="F2756" s="55" t="e">
        <f t="shared" si="112"/>
        <v>#VALUE!</v>
      </c>
      <c r="G2756" s="55" t="e">
        <f t="shared" si="113"/>
        <v>#VALUE!</v>
      </c>
    </row>
    <row r="2757" spans="4:7" x14ac:dyDescent="0.3">
      <c r="D2757" s="11" t="str">
        <f>(IF(B2757=Localisation!$C$64,1,IF(B2757=Localisation!$C$65,2,IF(B2757=Localisation!$C$66,3,IF(B2757=Localisation!$C$67,4,IF(B2757=Localisation!$C$68,5,IF(OR(B2757=1,B2757=2,B2757=3,B2757=4,B2757=5),B2757,"")))))))</f>
        <v/>
      </c>
      <c r="E2757" s="11" t="str">
        <f>(IF(C2757=Localisation!$C$70,1,IF(C2757=Localisation!$C$71,2,IF(C2757=Localisation!$C$72,3,IF(C2757=Localisation!$C$73,4,IF(C2757=Localisation!$C$74,5,IF(OR(C2757=1,C2757=2,C2757=3,C2757=4,C2757=5),C2757,"")))))))</f>
        <v/>
      </c>
      <c r="F2757" s="55" t="e">
        <f t="shared" si="112"/>
        <v>#VALUE!</v>
      </c>
      <c r="G2757" s="55" t="e">
        <f t="shared" si="113"/>
        <v>#VALUE!</v>
      </c>
    </row>
    <row r="2758" spans="4:7" x14ac:dyDescent="0.3">
      <c r="D2758" s="11" t="str">
        <f>(IF(B2758=Localisation!$C$64,1,IF(B2758=Localisation!$C$65,2,IF(B2758=Localisation!$C$66,3,IF(B2758=Localisation!$C$67,4,IF(B2758=Localisation!$C$68,5,IF(OR(B2758=1,B2758=2,B2758=3,B2758=4,B2758=5),B2758,"")))))))</f>
        <v/>
      </c>
      <c r="E2758" s="11" t="str">
        <f>(IF(C2758=Localisation!$C$70,1,IF(C2758=Localisation!$C$71,2,IF(C2758=Localisation!$C$72,3,IF(C2758=Localisation!$C$73,4,IF(C2758=Localisation!$C$74,5,IF(OR(C2758=1,C2758=2,C2758=3,C2758=4,C2758=5),C2758,"")))))))</f>
        <v/>
      </c>
      <c r="F2758" s="55" t="e">
        <f t="shared" si="112"/>
        <v>#VALUE!</v>
      </c>
      <c r="G2758" s="55" t="e">
        <f t="shared" si="113"/>
        <v>#VALUE!</v>
      </c>
    </row>
    <row r="2759" spans="4:7" x14ac:dyDescent="0.3">
      <c r="D2759" s="11" t="str">
        <f>(IF(B2759=Localisation!$C$64,1,IF(B2759=Localisation!$C$65,2,IF(B2759=Localisation!$C$66,3,IF(B2759=Localisation!$C$67,4,IF(B2759=Localisation!$C$68,5,IF(OR(B2759=1,B2759=2,B2759=3,B2759=4,B2759=5),B2759,"")))))))</f>
        <v/>
      </c>
      <c r="E2759" s="11" t="str">
        <f>(IF(C2759=Localisation!$C$70,1,IF(C2759=Localisation!$C$71,2,IF(C2759=Localisation!$C$72,3,IF(C2759=Localisation!$C$73,4,IF(C2759=Localisation!$C$74,5,IF(OR(C2759=1,C2759=2,C2759=3,C2759=4,C2759=5),C2759,"")))))))</f>
        <v/>
      </c>
      <c r="F2759" s="55" t="e">
        <f t="shared" si="112"/>
        <v>#VALUE!</v>
      </c>
      <c r="G2759" s="55" t="e">
        <f t="shared" si="113"/>
        <v>#VALUE!</v>
      </c>
    </row>
    <row r="2760" spans="4:7" x14ac:dyDescent="0.3">
      <c r="D2760" s="11" t="str">
        <f>(IF(B2760=Localisation!$C$64,1,IF(B2760=Localisation!$C$65,2,IF(B2760=Localisation!$C$66,3,IF(B2760=Localisation!$C$67,4,IF(B2760=Localisation!$C$68,5,IF(OR(B2760=1,B2760=2,B2760=3,B2760=4,B2760=5),B2760,"")))))))</f>
        <v/>
      </c>
      <c r="E2760" s="11" t="str">
        <f>(IF(C2760=Localisation!$C$70,1,IF(C2760=Localisation!$C$71,2,IF(C2760=Localisation!$C$72,3,IF(C2760=Localisation!$C$73,4,IF(C2760=Localisation!$C$74,5,IF(OR(C2760=1,C2760=2,C2760=3,C2760=4,C2760=5),C2760,"")))))))</f>
        <v/>
      </c>
      <c r="F2760" s="55" t="e">
        <f t="shared" si="112"/>
        <v>#VALUE!</v>
      </c>
      <c r="G2760" s="55" t="e">
        <f t="shared" si="113"/>
        <v>#VALUE!</v>
      </c>
    </row>
    <row r="2761" spans="4:7" x14ac:dyDescent="0.3">
      <c r="D2761" s="11" t="str">
        <f>(IF(B2761=Localisation!$C$64,1,IF(B2761=Localisation!$C$65,2,IF(B2761=Localisation!$C$66,3,IF(B2761=Localisation!$C$67,4,IF(B2761=Localisation!$C$68,5,IF(OR(B2761=1,B2761=2,B2761=3,B2761=4,B2761=5),B2761,"")))))))</f>
        <v/>
      </c>
      <c r="E2761" s="11" t="str">
        <f>(IF(C2761=Localisation!$C$70,1,IF(C2761=Localisation!$C$71,2,IF(C2761=Localisation!$C$72,3,IF(C2761=Localisation!$C$73,4,IF(C2761=Localisation!$C$74,5,IF(OR(C2761=1,C2761=2,C2761=3,C2761=4,C2761=5),C2761,"")))))))</f>
        <v/>
      </c>
      <c r="F2761" s="55" t="e">
        <f t="shared" si="112"/>
        <v>#VALUE!</v>
      </c>
      <c r="G2761" s="55" t="e">
        <f t="shared" si="113"/>
        <v>#VALUE!</v>
      </c>
    </row>
    <row r="2762" spans="4:7" x14ac:dyDescent="0.3">
      <c r="D2762" s="11" t="str">
        <f>(IF(B2762=Localisation!$C$64,1,IF(B2762=Localisation!$C$65,2,IF(B2762=Localisation!$C$66,3,IF(B2762=Localisation!$C$67,4,IF(B2762=Localisation!$C$68,5,IF(OR(B2762=1,B2762=2,B2762=3,B2762=4,B2762=5),B2762,"")))))))</f>
        <v/>
      </c>
      <c r="E2762" s="11" t="str">
        <f>(IF(C2762=Localisation!$C$70,1,IF(C2762=Localisation!$C$71,2,IF(C2762=Localisation!$C$72,3,IF(C2762=Localisation!$C$73,4,IF(C2762=Localisation!$C$74,5,IF(OR(C2762=1,C2762=2,C2762=3,C2762=4,C2762=5),C2762,"")))))))</f>
        <v/>
      </c>
      <c r="F2762" s="55" t="e">
        <f t="shared" si="112"/>
        <v>#VALUE!</v>
      </c>
      <c r="G2762" s="55" t="e">
        <f t="shared" si="113"/>
        <v>#VALUE!</v>
      </c>
    </row>
    <row r="2763" spans="4:7" x14ac:dyDescent="0.3">
      <c r="D2763" s="11" t="str">
        <f>(IF(B2763=Localisation!$C$64,1,IF(B2763=Localisation!$C$65,2,IF(B2763=Localisation!$C$66,3,IF(B2763=Localisation!$C$67,4,IF(B2763=Localisation!$C$68,5,IF(OR(B2763=1,B2763=2,B2763=3,B2763=4,B2763=5),B2763,"")))))))</f>
        <v/>
      </c>
      <c r="E2763" s="11" t="str">
        <f>(IF(C2763=Localisation!$C$70,1,IF(C2763=Localisation!$C$71,2,IF(C2763=Localisation!$C$72,3,IF(C2763=Localisation!$C$73,4,IF(C2763=Localisation!$C$74,5,IF(OR(C2763=1,C2763=2,C2763=3,C2763=4,C2763=5),C2763,"")))))))</f>
        <v/>
      </c>
      <c r="F2763" s="55" t="e">
        <f t="shared" si="112"/>
        <v>#VALUE!</v>
      </c>
      <c r="G2763" s="55" t="e">
        <f t="shared" si="113"/>
        <v>#VALUE!</v>
      </c>
    </row>
    <row r="2764" spans="4:7" x14ac:dyDescent="0.3">
      <c r="D2764" s="11" t="str">
        <f>(IF(B2764=Localisation!$C$64,1,IF(B2764=Localisation!$C$65,2,IF(B2764=Localisation!$C$66,3,IF(B2764=Localisation!$C$67,4,IF(B2764=Localisation!$C$68,5,IF(OR(B2764=1,B2764=2,B2764=3,B2764=4,B2764=5),B2764,"")))))))</f>
        <v/>
      </c>
      <c r="E2764" s="11" t="str">
        <f>(IF(C2764=Localisation!$C$70,1,IF(C2764=Localisation!$C$71,2,IF(C2764=Localisation!$C$72,3,IF(C2764=Localisation!$C$73,4,IF(C2764=Localisation!$C$74,5,IF(OR(C2764=1,C2764=2,C2764=3,C2764=4,C2764=5),C2764,"")))))))</f>
        <v/>
      </c>
      <c r="F2764" s="55" t="e">
        <f t="shared" si="112"/>
        <v>#VALUE!</v>
      </c>
      <c r="G2764" s="55" t="e">
        <f t="shared" si="113"/>
        <v>#VALUE!</v>
      </c>
    </row>
    <row r="2765" spans="4:7" x14ac:dyDescent="0.3">
      <c r="D2765" s="11" t="str">
        <f>(IF(B2765=Localisation!$C$64,1,IF(B2765=Localisation!$C$65,2,IF(B2765=Localisation!$C$66,3,IF(B2765=Localisation!$C$67,4,IF(B2765=Localisation!$C$68,5,IF(OR(B2765=1,B2765=2,B2765=3,B2765=4,B2765=5),B2765,"")))))))</f>
        <v/>
      </c>
      <c r="E2765" s="11" t="str">
        <f>(IF(C2765=Localisation!$C$70,1,IF(C2765=Localisation!$C$71,2,IF(C2765=Localisation!$C$72,3,IF(C2765=Localisation!$C$73,4,IF(C2765=Localisation!$C$74,5,IF(OR(C2765=1,C2765=2,C2765=3,C2765=4,C2765=5),C2765,"")))))))</f>
        <v/>
      </c>
      <c r="F2765" s="55" t="e">
        <f t="shared" si="112"/>
        <v>#VALUE!</v>
      </c>
      <c r="G2765" s="55" t="e">
        <f t="shared" si="113"/>
        <v>#VALUE!</v>
      </c>
    </row>
    <row r="2766" spans="4:7" x14ac:dyDescent="0.3">
      <c r="D2766" s="11" t="str">
        <f>(IF(B2766=Localisation!$C$64,1,IF(B2766=Localisation!$C$65,2,IF(B2766=Localisation!$C$66,3,IF(B2766=Localisation!$C$67,4,IF(B2766=Localisation!$C$68,5,IF(OR(B2766=1,B2766=2,B2766=3,B2766=4,B2766=5),B2766,"")))))))</f>
        <v/>
      </c>
      <c r="E2766" s="11" t="str">
        <f>(IF(C2766=Localisation!$C$70,1,IF(C2766=Localisation!$C$71,2,IF(C2766=Localisation!$C$72,3,IF(C2766=Localisation!$C$73,4,IF(C2766=Localisation!$C$74,5,IF(OR(C2766=1,C2766=2,C2766=3,C2766=4,C2766=5),C2766,"")))))))</f>
        <v/>
      </c>
      <c r="F2766" s="55" t="e">
        <f t="shared" si="112"/>
        <v>#VALUE!</v>
      </c>
      <c r="G2766" s="55" t="e">
        <f t="shared" si="113"/>
        <v>#VALUE!</v>
      </c>
    </row>
    <row r="2767" spans="4:7" x14ac:dyDescent="0.3">
      <c r="D2767" s="11" t="str">
        <f>(IF(B2767=Localisation!$C$64,1,IF(B2767=Localisation!$C$65,2,IF(B2767=Localisation!$C$66,3,IF(B2767=Localisation!$C$67,4,IF(B2767=Localisation!$C$68,5,IF(OR(B2767=1,B2767=2,B2767=3,B2767=4,B2767=5),B2767,"")))))))</f>
        <v/>
      </c>
      <c r="E2767" s="11" t="str">
        <f>(IF(C2767=Localisation!$C$70,1,IF(C2767=Localisation!$C$71,2,IF(C2767=Localisation!$C$72,3,IF(C2767=Localisation!$C$73,4,IF(C2767=Localisation!$C$74,5,IF(OR(C2767=1,C2767=2,C2767=3,C2767=4,C2767=5),C2767,"")))))))</f>
        <v/>
      </c>
      <c r="F2767" s="55" t="e">
        <f t="shared" si="112"/>
        <v>#VALUE!</v>
      </c>
      <c r="G2767" s="55" t="e">
        <f t="shared" si="113"/>
        <v>#VALUE!</v>
      </c>
    </row>
    <row r="2768" spans="4:7" x14ac:dyDescent="0.3">
      <c r="D2768" s="11" t="str">
        <f>(IF(B2768=Localisation!$C$64,1,IF(B2768=Localisation!$C$65,2,IF(B2768=Localisation!$C$66,3,IF(B2768=Localisation!$C$67,4,IF(B2768=Localisation!$C$68,5,IF(OR(B2768=1,B2768=2,B2768=3,B2768=4,B2768=5),B2768,"")))))))</f>
        <v/>
      </c>
      <c r="E2768" s="11" t="str">
        <f>(IF(C2768=Localisation!$C$70,1,IF(C2768=Localisation!$C$71,2,IF(C2768=Localisation!$C$72,3,IF(C2768=Localisation!$C$73,4,IF(C2768=Localisation!$C$74,5,IF(OR(C2768=1,C2768=2,C2768=3,C2768=4,C2768=5),C2768,"")))))))</f>
        <v/>
      </c>
      <c r="F2768" s="55" t="e">
        <f t="shared" si="112"/>
        <v>#VALUE!</v>
      </c>
      <c r="G2768" s="55" t="e">
        <f t="shared" si="113"/>
        <v>#VALUE!</v>
      </c>
    </row>
    <row r="2769" spans="4:7" x14ac:dyDescent="0.3">
      <c r="D2769" s="11" t="str">
        <f>(IF(B2769=Localisation!$C$64,1,IF(B2769=Localisation!$C$65,2,IF(B2769=Localisation!$C$66,3,IF(B2769=Localisation!$C$67,4,IF(B2769=Localisation!$C$68,5,IF(OR(B2769=1,B2769=2,B2769=3,B2769=4,B2769=5),B2769,"")))))))</f>
        <v/>
      </c>
      <c r="E2769" s="11" t="str">
        <f>(IF(C2769=Localisation!$C$70,1,IF(C2769=Localisation!$C$71,2,IF(C2769=Localisation!$C$72,3,IF(C2769=Localisation!$C$73,4,IF(C2769=Localisation!$C$74,5,IF(OR(C2769=1,C2769=2,C2769=3,C2769=4,C2769=5),C2769,"")))))))</f>
        <v/>
      </c>
      <c r="F2769" s="55" t="e">
        <f t="shared" si="112"/>
        <v>#VALUE!</v>
      </c>
      <c r="G2769" s="55" t="e">
        <f t="shared" si="113"/>
        <v>#VALUE!</v>
      </c>
    </row>
    <row r="2770" spans="4:7" x14ac:dyDescent="0.3">
      <c r="D2770" s="11" t="str">
        <f>(IF(B2770=Localisation!$C$64,1,IF(B2770=Localisation!$C$65,2,IF(B2770=Localisation!$C$66,3,IF(B2770=Localisation!$C$67,4,IF(B2770=Localisation!$C$68,5,IF(OR(B2770=1,B2770=2,B2770=3,B2770=4,B2770=5),B2770,"")))))))</f>
        <v/>
      </c>
      <c r="E2770" s="11" t="str">
        <f>(IF(C2770=Localisation!$C$70,1,IF(C2770=Localisation!$C$71,2,IF(C2770=Localisation!$C$72,3,IF(C2770=Localisation!$C$73,4,IF(C2770=Localisation!$C$74,5,IF(OR(C2770=1,C2770=2,C2770=3,C2770=4,C2770=5),C2770,"")))))))</f>
        <v/>
      </c>
      <c r="F2770" s="55" t="e">
        <f t="shared" si="112"/>
        <v>#VALUE!</v>
      </c>
      <c r="G2770" s="55" t="e">
        <f t="shared" si="113"/>
        <v>#VALUE!</v>
      </c>
    </row>
    <row r="2771" spans="4:7" x14ac:dyDescent="0.3">
      <c r="D2771" s="11" t="str">
        <f>(IF(B2771=Localisation!$C$64,1,IF(B2771=Localisation!$C$65,2,IF(B2771=Localisation!$C$66,3,IF(B2771=Localisation!$C$67,4,IF(B2771=Localisation!$C$68,5,IF(OR(B2771=1,B2771=2,B2771=3,B2771=4,B2771=5),B2771,"")))))))</f>
        <v/>
      </c>
      <c r="E2771" s="11" t="str">
        <f>(IF(C2771=Localisation!$C$70,1,IF(C2771=Localisation!$C$71,2,IF(C2771=Localisation!$C$72,3,IF(C2771=Localisation!$C$73,4,IF(C2771=Localisation!$C$74,5,IF(OR(C2771=1,C2771=2,C2771=3,C2771=4,C2771=5),C2771,"")))))))</f>
        <v/>
      </c>
      <c r="F2771" s="55" t="e">
        <f t="shared" si="112"/>
        <v>#VALUE!</v>
      </c>
      <c r="G2771" s="55" t="e">
        <f t="shared" si="113"/>
        <v>#VALUE!</v>
      </c>
    </row>
    <row r="2772" spans="4:7" x14ac:dyDescent="0.3">
      <c r="D2772" s="11" t="str">
        <f>(IF(B2772=Localisation!$C$64,1,IF(B2772=Localisation!$C$65,2,IF(B2772=Localisation!$C$66,3,IF(B2772=Localisation!$C$67,4,IF(B2772=Localisation!$C$68,5,IF(OR(B2772=1,B2772=2,B2772=3,B2772=4,B2772=5),B2772,"")))))))</f>
        <v/>
      </c>
      <c r="E2772" s="11" t="str">
        <f>(IF(C2772=Localisation!$C$70,1,IF(C2772=Localisation!$C$71,2,IF(C2772=Localisation!$C$72,3,IF(C2772=Localisation!$C$73,4,IF(C2772=Localisation!$C$74,5,IF(OR(C2772=1,C2772=2,C2772=3,C2772=4,C2772=5),C2772,"")))))))</f>
        <v/>
      </c>
      <c r="F2772" s="55" t="e">
        <f t="shared" si="112"/>
        <v>#VALUE!</v>
      </c>
      <c r="G2772" s="55" t="e">
        <f t="shared" si="113"/>
        <v>#VALUE!</v>
      </c>
    </row>
    <row r="2773" spans="4:7" x14ac:dyDescent="0.3">
      <c r="D2773" s="11" t="str">
        <f>(IF(B2773=Localisation!$C$64,1,IF(B2773=Localisation!$C$65,2,IF(B2773=Localisation!$C$66,3,IF(B2773=Localisation!$C$67,4,IF(B2773=Localisation!$C$68,5,IF(OR(B2773=1,B2773=2,B2773=3,B2773=4,B2773=5),B2773,"")))))))</f>
        <v/>
      </c>
      <c r="E2773" s="11" t="str">
        <f>(IF(C2773=Localisation!$C$70,1,IF(C2773=Localisation!$C$71,2,IF(C2773=Localisation!$C$72,3,IF(C2773=Localisation!$C$73,4,IF(C2773=Localisation!$C$74,5,IF(OR(C2773=1,C2773=2,C2773=3,C2773=4,C2773=5),C2773,"")))))))</f>
        <v/>
      </c>
      <c r="F2773" s="55" t="e">
        <f t="shared" si="112"/>
        <v>#VALUE!</v>
      </c>
      <c r="G2773" s="55" t="e">
        <f t="shared" si="113"/>
        <v>#VALUE!</v>
      </c>
    </row>
    <row r="2774" spans="4:7" x14ac:dyDescent="0.3">
      <c r="D2774" s="11" t="str">
        <f>(IF(B2774=Localisation!$C$64,1,IF(B2774=Localisation!$C$65,2,IF(B2774=Localisation!$C$66,3,IF(B2774=Localisation!$C$67,4,IF(B2774=Localisation!$C$68,5,IF(OR(B2774=1,B2774=2,B2774=3,B2774=4,B2774=5),B2774,"")))))))</f>
        <v/>
      </c>
      <c r="E2774" s="11" t="str">
        <f>(IF(C2774=Localisation!$C$70,1,IF(C2774=Localisation!$C$71,2,IF(C2774=Localisation!$C$72,3,IF(C2774=Localisation!$C$73,4,IF(C2774=Localisation!$C$74,5,IF(OR(C2774=1,C2774=2,C2774=3,C2774=4,C2774=5),C2774,"")))))))</f>
        <v/>
      </c>
      <c r="F2774" s="55" t="e">
        <f t="shared" si="112"/>
        <v>#VALUE!</v>
      </c>
      <c r="G2774" s="55" t="e">
        <f t="shared" si="113"/>
        <v>#VALUE!</v>
      </c>
    </row>
    <row r="2775" spans="4:7" x14ac:dyDescent="0.3">
      <c r="D2775" s="11" t="str">
        <f>(IF(B2775=Localisation!$C$64,1,IF(B2775=Localisation!$C$65,2,IF(B2775=Localisation!$C$66,3,IF(B2775=Localisation!$C$67,4,IF(B2775=Localisation!$C$68,5,IF(OR(B2775=1,B2775=2,B2775=3,B2775=4,B2775=5),B2775,"")))))))</f>
        <v/>
      </c>
      <c r="E2775" s="11" t="str">
        <f>(IF(C2775=Localisation!$C$70,1,IF(C2775=Localisation!$C$71,2,IF(C2775=Localisation!$C$72,3,IF(C2775=Localisation!$C$73,4,IF(C2775=Localisation!$C$74,5,IF(OR(C2775=1,C2775=2,C2775=3,C2775=4,C2775=5),C2775,"")))))))</f>
        <v/>
      </c>
      <c r="F2775" s="55" t="e">
        <f t="shared" si="112"/>
        <v>#VALUE!</v>
      </c>
      <c r="G2775" s="55" t="e">
        <f t="shared" si="113"/>
        <v>#VALUE!</v>
      </c>
    </row>
    <row r="2776" spans="4:7" x14ac:dyDescent="0.3">
      <c r="D2776" s="11" t="str">
        <f>(IF(B2776=Localisation!$C$64,1,IF(B2776=Localisation!$C$65,2,IF(B2776=Localisation!$C$66,3,IF(B2776=Localisation!$C$67,4,IF(B2776=Localisation!$C$68,5,IF(OR(B2776=1,B2776=2,B2776=3,B2776=4,B2776=5),B2776,"")))))))</f>
        <v/>
      </c>
      <c r="E2776" s="11" t="str">
        <f>(IF(C2776=Localisation!$C$70,1,IF(C2776=Localisation!$C$71,2,IF(C2776=Localisation!$C$72,3,IF(C2776=Localisation!$C$73,4,IF(C2776=Localisation!$C$74,5,IF(OR(C2776=1,C2776=2,C2776=3,C2776=4,C2776=5),C2776,"")))))))</f>
        <v/>
      </c>
      <c r="F2776" s="55" t="e">
        <f t="shared" si="112"/>
        <v>#VALUE!</v>
      </c>
      <c r="G2776" s="55" t="e">
        <f t="shared" si="113"/>
        <v>#VALUE!</v>
      </c>
    </row>
    <row r="2777" spans="4:7" x14ac:dyDescent="0.3">
      <c r="D2777" s="11" t="str">
        <f>(IF(B2777=Localisation!$C$64,1,IF(B2777=Localisation!$C$65,2,IF(B2777=Localisation!$C$66,3,IF(B2777=Localisation!$C$67,4,IF(B2777=Localisation!$C$68,5,IF(OR(B2777=1,B2777=2,B2777=3,B2777=4,B2777=5),B2777,"")))))))</f>
        <v/>
      </c>
      <c r="E2777" s="11" t="str">
        <f>(IF(C2777=Localisation!$C$70,1,IF(C2777=Localisation!$C$71,2,IF(C2777=Localisation!$C$72,3,IF(C2777=Localisation!$C$73,4,IF(C2777=Localisation!$C$74,5,IF(OR(C2777=1,C2777=2,C2777=3,C2777=4,C2777=5),C2777,"")))))))</f>
        <v/>
      </c>
      <c r="F2777" s="55" t="e">
        <f t="shared" si="112"/>
        <v>#VALUE!</v>
      </c>
      <c r="G2777" s="55" t="e">
        <f t="shared" si="113"/>
        <v>#VALUE!</v>
      </c>
    </row>
    <row r="2778" spans="4:7" x14ac:dyDescent="0.3">
      <c r="D2778" s="11" t="str">
        <f>(IF(B2778=Localisation!$C$64,1,IF(B2778=Localisation!$C$65,2,IF(B2778=Localisation!$C$66,3,IF(B2778=Localisation!$C$67,4,IF(B2778=Localisation!$C$68,5,IF(OR(B2778=1,B2778=2,B2778=3,B2778=4,B2778=5),B2778,"")))))))</f>
        <v/>
      </c>
      <c r="E2778" s="11" t="str">
        <f>(IF(C2778=Localisation!$C$70,1,IF(C2778=Localisation!$C$71,2,IF(C2778=Localisation!$C$72,3,IF(C2778=Localisation!$C$73,4,IF(C2778=Localisation!$C$74,5,IF(OR(C2778=1,C2778=2,C2778=3,C2778=4,C2778=5),C2778,"")))))))</f>
        <v/>
      </c>
      <c r="F2778" s="55" t="e">
        <f t="shared" si="112"/>
        <v>#VALUE!</v>
      </c>
      <c r="G2778" s="55" t="e">
        <f t="shared" si="113"/>
        <v>#VALUE!</v>
      </c>
    </row>
    <row r="2779" spans="4:7" x14ac:dyDescent="0.3">
      <c r="D2779" s="11" t="str">
        <f>(IF(B2779=Localisation!$C$64,1,IF(B2779=Localisation!$C$65,2,IF(B2779=Localisation!$C$66,3,IF(B2779=Localisation!$C$67,4,IF(B2779=Localisation!$C$68,5,IF(OR(B2779=1,B2779=2,B2779=3,B2779=4,B2779=5),B2779,"")))))))</f>
        <v/>
      </c>
      <c r="E2779" s="11" t="str">
        <f>(IF(C2779=Localisation!$C$70,1,IF(C2779=Localisation!$C$71,2,IF(C2779=Localisation!$C$72,3,IF(C2779=Localisation!$C$73,4,IF(C2779=Localisation!$C$74,5,IF(OR(C2779=1,C2779=2,C2779=3,C2779=4,C2779=5),C2779,"")))))))</f>
        <v/>
      </c>
      <c r="F2779" s="55" t="e">
        <f t="shared" si="112"/>
        <v>#VALUE!</v>
      </c>
      <c r="G2779" s="55" t="e">
        <f t="shared" si="113"/>
        <v>#VALUE!</v>
      </c>
    </row>
    <row r="2780" spans="4:7" x14ac:dyDescent="0.3">
      <c r="D2780" s="11" t="str">
        <f>(IF(B2780=Localisation!$C$64,1,IF(B2780=Localisation!$C$65,2,IF(B2780=Localisation!$C$66,3,IF(B2780=Localisation!$C$67,4,IF(B2780=Localisation!$C$68,5,IF(OR(B2780=1,B2780=2,B2780=3,B2780=4,B2780=5),B2780,"")))))))</f>
        <v/>
      </c>
      <c r="E2780" s="11" t="str">
        <f>(IF(C2780=Localisation!$C$70,1,IF(C2780=Localisation!$C$71,2,IF(C2780=Localisation!$C$72,3,IF(C2780=Localisation!$C$73,4,IF(C2780=Localisation!$C$74,5,IF(OR(C2780=1,C2780=2,C2780=3,C2780=4,C2780=5),C2780,"")))))))</f>
        <v/>
      </c>
      <c r="F2780" s="55" t="e">
        <f t="shared" si="112"/>
        <v>#VALUE!</v>
      </c>
      <c r="G2780" s="55" t="e">
        <f t="shared" si="113"/>
        <v>#VALUE!</v>
      </c>
    </row>
    <row r="2781" spans="4:7" x14ac:dyDescent="0.3">
      <c r="D2781" s="11" t="str">
        <f>(IF(B2781=Localisation!$C$64,1,IF(B2781=Localisation!$C$65,2,IF(B2781=Localisation!$C$66,3,IF(B2781=Localisation!$C$67,4,IF(B2781=Localisation!$C$68,5,IF(OR(B2781=1,B2781=2,B2781=3,B2781=4,B2781=5),B2781,"")))))))</f>
        <v/>
      </c>
      <c r="E2781" s="11" t="str">
        <f>(IF(C2781=Localisation!$C$70,1,IF(C2781=Localisation!$C$71,2,IF(C2781=Localisation!$C$72,3,IF(C2781=Localisation!$C$73,4,IF(C2781=Localisation!$C$74,5,IF(OR(C2781=1,C2781=2,C2781=3,C2781=4,C2781=5),C2781,"")))))))</f>
        <v/>
      </c>
      <c r="F2781" s="55" t="e">
        <f t="shared" si="112"/>
        <v>#VALUE!</v>
      </c>
      <c r="G2781" s="55" t="e">
        <f t="shared" si="113"/>
        <v>#VALUE!</v>
      </c>
    </row>
    <row r="2782" spans="4:7" x14ac:dyDescent="0.3">
      <c r="D2782" s="11" t="str">
        <f>(IF(B2782=Localisation!$C$64,1,IF(B2782=Localisation!$C$65,2,IF(B2782=Localisation!$C$66,3,IF(B2782=Localisation!$C$67,4,IF(B2782=Localisation!$C$68,5,IF(OR(B2782=1,B2782=2,B2782=3,B2782=4,B2782=5),B2782,"")))))))</f>
        <v/>
      </c>
      <c r="E2782" s="11" t="str">
        <f>(IF(C2782=Localisation!$C$70,1,IF(C2782=Localisation!$C$71,2,IF(C2782=Localisation!$C$72,3,IF(C2782=Localisation!$C$73,4,IF(C2782=Localisation!$C$74,5,IF(OR(C2782=1,C2782=2,C2782=3,C2782=4,C2782=5),C2782,"")))))))</f>
        <v/>
      </c>
      <c r="F2782" s="55" t="e">
        <f t="shared" si="112"/>
        <v>#VALUE!</v>
      </c>
      <c r="G2782" s="55" t="e">
        <f t="shared" si="113"/>
        <v>#VALUE!</v>
      </c>
    </row>
    <row r="2783" spans="4:7" x14ac:dyDescent="0.3">
      <c r="D2783" s="11" t="str">
        <f>(IF(B2783=Localisation!$C$64,1,IF(B2783=Localisation!$C$65,2,IF(B2783=Localisation!$C$66,3,IF(B2783=Localisation!$C$67,4,IF(B2783=Localisation!$C$68,5,IF(OR(B2783=1,B2783=2,B2783=3,B2783=4,B2783=5),B2783,"")))))))</f>
        <v/>
      </c>
      <c r="E2783" s="11" t="str">
        <f>(IF(C2783=Localisation!$C$70,1,IF(C2783=Localisation!$C$71,2,IF(C2783=Localisation!$C$72,3,IF(C2783=Localisation!$C$73,4,IF(C2783=Localisation!$C$74,5,IF(OR(C2783=1,C2783=2,C2783=3,C2783=4,C2783=5),C2783,"")))))))</f>
        <v/>
      </c>
      <c r="F2783" s="55" t="e">
        <f t="shared" si="112"/>
        <v>#VALUE!</v>
      </c>
      <c r="G2783" s="55" t="e">
        <f t="shared" si="113"/>
        <v>#VALUE!</v>
      </c>
    </row>
    <row r="2784" spans="4:7" x14ac:dyDescent="0.3">
      <c r="D2784" s="11" t="str">
        <f>(IF(B2784=Localisation!$C$64,1,IF(B2784=Localisation!$C$65,2,IF(B2784=Localisation!$C$66,3,IF(B2784=Localisation!$C$67,4,IF(B2784=Localisation!$C$68,5,IF(OR(B2784=1,B2784=2,B2784=3,B2784=4,B2784=5),B2784,"")))))))</f>
        <v/>
      </c>
      <c r="E2784" s="11" t="str">
        <f>(IF(C2784=Localisation!$C$70,1,IF(C2784=Localisation!$C$71,2,IF(C2784=Localisation!$C$72,3,IF(C2784=Localisation!$C$73,4,IF(C2784=Localisation!$C$74,5,IF(OR(C2784=1,C2784=2,C2784=3,C2784=4,C2784=5),C2784,"")))))))</f>
        <v/>
      </c>
      <c r="F2784" s="55" t="e">
        <f t="shared" si="112"/>
        <v>#VALUE!</v>
      </c>
      <c r="G2784" s="55" t="e">
        <f t="shared" si="113"/>
        <v>#VALUE!</v>
      </c>
    </row>
    <row r="2785" spans="4:7" x14ac:dyDescent="0.3">
      <c r="D2785" s="11" t="str">
        <f>(IF(B2785=Localisation!$C$64,1,IF(B2785=Localisation!$C$65,2,IF(B2785=Localisation!$C$66,3,IF(B2785=Localisation!$C$67,4,IF(B2785=Localisation!$C$68,5,IF(OR(B2785=1,B2785=2,B2785=3,B2785=4,B2785=5),B2785,"")))))))</f>
        <v/>
      </c>
      <c r="E2785" s="11" t="str">
        <f>(IF(C2785=Localisation!$C$70,1,IF(C2785=Localisation!$C$71,2,IF(C2785=Localisation!$C$72,3,IF(C2785=Localisation!$C$73,4,IF(C2785=Localisation!$C$74,5,IF(OR(C2785=1,C2785=2,C2785=3,C2785=4,C2785=5),C2785,"")))))))</f>
        <v/>
      </c>
      <c r="F2785" s="55" t="e">
        <f t="shared" si="112"/>
        <v>#VALUE!</v>
      </c>
      <c r="G2785" s="55" t="e">
        <f t="shared" si="113"/>
        <v>#VALUE!</v>
      </c>
    </row>
    <row r="2786" spans="4:7" x14ac:dyDescent="0.3">
      <c r="D2786" s="11" t="str">
        <f>(IF(B2786=Localisation!$C$64,1,IF(B2786=Localisation!$C$65,2,IF(B2786=Localisation!$C$66,3,IF(B2786=Localisation!$C$67,4,IF(B2786=Localisation!$C$68,5,IF(OR(B2786=1,B2786=2,B2786=3,B2786=4,B2786=5),B2786,"")))))))</f>
        <v/>
      </c>
      <c r="E2786" s="11" t="str">
        <f>(IF(C2786=Localisation!$C$70,1,IF(C2786=Localisation!$C$71,2,IF(C2786=Localisation!$C$72,3,IF(C2786=Localisation!$C$73,4,IF(C2786=Localisation!$C$74,5,IF(OR(C2786=1,C2786=2,C2786=3,C2786=4,C2786=5),C2786,"")))))))</f>
        <v/>
      </c>
      <c r="F2786" s="55" t="e">
        <f t="shared" ref="F2786:F2849" si="114">(((D2786+E2786)-2)/8)</f>
        <v>#VALUE!</v>
      </c>
      <c r="G2786" s="55" t="e">
        <f t="shared" ref="G2786:G2849" si="115">(0.65*(((D2786+E2786-2)*100)/8)+22.9)/100</f>
        <v>#VALUE!</v>
      </c>
    </row>
    <row r="2787" spans="4:7" x14ac:dyDescent="0.3">
      <c r="D2787" s="11" t="str">
        <f>(IF(B2787=Localisation!$C$64,1,IF(B2787=Localisation!$C$65,2,IF(B2787=Localisation!$C$66,3,IF(B2787=Localisation!$C$67,4,IF(B2787=Localisation!$C$68,5,IF(OR(B2787=1,B2787=2,B2787=3,B2787=4,B2787=5),B2787,"")))))))</f>
        <v/>
      </c>
      <c r="E2787" s="11" t="str">
        <f>(IF(C2787=Localisation!$C$70,1,IF(C2787=Localisation!$C$71,2,IF(C2787=Localisation!$C$72,3,IF(C2787=Localisation!$C$73,4,IF(C2787=Localisation!$C$74,5,IF(OR(C2787=1,C2787=2,C2787=3,C2787=4,C2787=5),C2787,"")))))))</f>
        <v/>
      </c>
      <c r="F2787" s="55" t="e">
        <f t="shared" si="114"/>
        <v>#VALUE!</v>
      </c>
      <c r="G2787" s="55" t="e">
        <f t="shared" si="115"/>
        <v>#VALUE!</v>
      </c>
    </row>
    <row r="2788" spans="4:7" x14ac:dyDescent="0.3">
      <c r="D2788" s="11" t="str">
        <f>(IF(B2788=Localisation!$C$64,1,IF(B2788=Localisation!$C$65,2,IF(B2788=Localisation!$C$66,3,IF(B2788=Localisation!$C$67,4,IF(B2788=Localisation!$C$68,5,IF(OR(B2788=1,B2788=2,B2788=3,B2788=4,B2788=5),B2788,"")))))))</f>
        <v/>
      </c>
      <c r="E2788" s="11" t="str">
        <f>(IF(C2788=Localisation!$C$70,1,IF(C2788=Localisation!$C$71,2,IF(C2788=Localisation!$C$72,3,IF(C2788=Localisation!$C$73,4,IF(C2788=Localisation!$C$74,5,IF(OR(C2788=1,C2788=2,C2788=3,C2788=4,C2788=5),C2788,"")))))))</f>
        <v/>
      </c>
      <c r="F2788" s="55" t="e">
        <f t="shared" si="114"/>
        <v>#VALUE!</v>
      </c>
      <c r="G2788" s="55" t="e">
        <f t="shared" si="115"/>
        <v>#VALUE!</v>
      </c>
    </row>
    <row r="2789" spans="4:7" x14ac:dyDescent="0.3">
      <c r="D2789" s="11" t="str">
        <f>(IF(B2789=Localisation!$C$64,1,IF(B2789=Localisation!$C$65,2,IF(B2789=Localisation!$C$66,3,IF(B2789=Localisation!$C$67,4,IF(B2789=Localisation!$C$68,5,IF(OR(B2789=1,B2789=2,B2789=3,B2789=4,B2789=5),B2789,"")))))))</f>
        <v/>
      </c>
      <c r="E2789" s="11" t="str">
        <f>(IF(C2789=Localisation!$C$70,1,IF(C2789=Localisation!$C$71,2,IF(C2789=Localisation!$C$72,3,IF(C2789=Localisation!$C$73,4,IF(C2789=Localisation!$C$74,5,IF(OR(C2789=1,C2789=2,C2789=3,C2789=4,C2789=5),C2789,"")))))))</f>
        <v/>
      </c>
      <c r="F2789" s="55" t="e">
        <f t="shared" si="114"/>
        <v>#VALUE!</v>
      </c>
      <c r="G2789" s="55" t="e">
        <f t="shared" si="115"/>
        <v>#VALUE!</v>
      </c>
    </row>
    <row r="2790" spans="4:7" x14ac:dyDescent="0.3">
      <c r="D2790" s="11" t="str">
        <f>(IF(B2790=Localisation!$C$64,1,IF(B2790=Localisation!$C$65,2,IF(B2790=Localisation!$C$66,3,IF(B2790=Localisation!$C$67,4,IF(B2790=Localisation!$C$68,5,IF(OR(B2790=1,B2790=2,B2790=3,B2790=4,B2790=5),B2790,"")))))))</f>
        <v/>
      </c>
      <c r="E2790" s="11" t="str">
        <f>(IF(C2790=Localisation!$C$70,1,IF(C2790=Localisation!$C$71,2,IF(C2790=Localisation!$C$72,3,IF(C2790=Localisation!$C$73,4,IF(C2790=Localisation!$C$74,5,IF(OR(C2790=1,C2790=2,C2790=3,C2790=4,C2790=5),C2790,"")))))))</f>
        <v/>
      </c>
      <c r="F2790" s="55" t="e">
        <f t="shared" si="114"/>
        <v>#VALUE!</v>
      </c>
      <c r="G2790" s="55" t="e">
        <f t="shared" si="115"/>
        <v>#VALUE!</v>
      </c>
    </row>
    <row r="2791" spans="4:7" x14ac:dyDescent="0.3">
      <c r="D2791" s="11" t="str">
        <f>(IF(B2791=Localisation!$C$64,1,IF(B2791=Localisation!$C$65,2,IF(B2791=Localisation!$C$66,3,IF(B2791=Localisation!$C$67,4,IF(B2791=Localisation!$C$68,5,IF(OR(B2791=1,B2791=2,B2791=3,B2791=4,B2791=5),B2791,"")))))))</f>
        <v/>
      </c>
      <c r="E2791" s="11" t="str">
        <f>(IF(C2791=Localisation!$C$70,1,IF(C2791=Localisation!$C$71,2,IF(C2791=Localisation!$C$72,3,IF(C2791=Localisation!$C$73,4,IF(C2791=Localisation!$C$74,5,IF(OR(C2791=1,C2791=2,C2791=3,C2791=4,C2791=5),C2791,"")))))))</f>
        <v/>
      </c>
      <c r="F2791" s="55" t="e">
        <f t="shared" si="114"/>
        <v>#VALUE!</v>
      </c>
      <c r="G2791" s="55" t="e">
        <f t="shared" si="115"/>
        <v>#VALUE!</v>
      </c>
    </row>
    <row r="2792" spans="4:7" x14ac:dyDescent="0.3">
      <c r="D2792" s="11" t="str">
        <f>(IF(B2792=Localisation!$C$64,1,IF(B2792=Localisation!$C$65,2,IF(B2792=Localisation!$C$66,3,IF(B2792=Localisation!$C$67,4,IF(B2792=Localisation!$C$68,5,IF(OR(B2792=1,B2792=2,B2792=3,B2792=4,B2792=5),B2792,"")))))))</f>
        <v/>
      </c>
      <c r="E2792" s="11" t="str">
        <f>(IF(C2792=Localisation!$C$70,1,IF(C2792=Localisation!$C$71,2,IF(C2792=Localisation!$C$72,3,IF(C2792=Localisation!$C$73,4,IF(C2792=Localisation!$C$74,5,IF(OR(C2792=1,C2792=2,C2792=3,C2792=4,C2792=5),C2792,"")))))))</f>
        <v/>
      </c>
      <c r="F2792" s="55" t="e">
        <f t="shared" si="114"/>
        <v>#VALUE!</v>
      </c>
      <c r="G2792" s="55" t="e">
        <f t="shared" si="115"/>
        <v>#VALUE!</v>
      </c>
    </row>
    <row r="2793" spans="4:7" x14ac:dyDescent="0.3">
      <c r="D2793" s="11" t="str">
        <f>(IF(B2793=Localisation!$C$64,1,IF(B2793=Localisation!$C$65,2,IF(B2793=Localisation!$C$66,3,IF(B2793=Localisation!$C$67,4,IF(B2793=Localisation!$C$68,5,IF(OR(B2793=1,B2793=2,B2793=3,B2793=4,B2793=5),B2793,"")))))))</f>
        <v/>
      </c>
      <c r="E2793" s="11" t="str">
        <f>(IF(C2793=Localisation!$C$70,1,IF(C2793=Localisation!$C$71,2,IF(C2793=Localisation!$C$72,3,IF(C2793=Localisation!$C$73,4,IF(C2793=Localisation!$C$74,5,IF(OR(C2793=1,C2793=2,C2793=3,C2793=4,C2793=5),C2793,"")))))))</f>
        <v/>
      </c>
      <c r="F2793" s="55" t="e">
        <f t="shared" si="114"/>
        <v>#VALUE!</v>
      </c>
      <c r="G2793" s="55" t="e">
        <f t="shared" si="115"/>
        <v>#VALUE!</v>
      </c>
    </row>
    <row r="2794" spans="4:7" x14ac:dyDescent="0.3">
      <c r="D2794" s="11" t="str">
        <f>(IF(B2794=Localisation!$C$64,1,IF(B2794=Localisation!$C$65,2,IF(B2794=Localisation!$C$66,3,IF(B2794=Localisation!$C$67,4,IF(B2794=Localisation!$C$68,5,IF(OR(B2794=1,B2794=2,B2794=3,B2794=4,B2794=5),B2794,"")))))))</f>
        <v/>
      </c>
      <c r="E2794" s="11" t="str">
        <f>(IF(C2794=Localisation!$C$70,1,IF(C2794=Localisation!$C$71,2,IF(C2794=Localisation!$C$72,3,IF(C2794=Localisation!$C$73,4,IF(C2794=Localisation!$C$74,5,IF(OR(C2794=1,C2794=2,C2794=3,C2794=4,C2794=5),C2794,"")))))))</f>
        <v/>
      </c>
      <c r="F2794" s="55" t="e">
        <f t="shared" si="114"/>
        <v>#VALUE!</v>
      </c>
      <c r="G2794" s="55" t="e">
        <f t="shared" si="115"/>
        <v>#VALUE!</v>
      </c>
    </row>
    <row r="2795" spans="4:7" x14ac:dyDescent="0.3">
      <c r="D2795" s="11" t="str">
        <f>(IF(B2795=Localisation!$C$64,1,IF(B2795=Localisation!$C$65,2,IF(B2795=Localisation!$C$66,3,IF(B2795=Localisation!$C$67,4,IF(B2795=Localisation!$C$68,5,IF(OR(B2795=1,B2795=2,B2795=3,B2795=4,B2795=5),B2795,"")))))))</f>
        <v/>
      </c>
      <c r="E2795" s="11" t="str">
        <f>(IF(C2795=Localisation!$C$70,1,IF(C2795=Localisation!$C$71,2,IF(C2795=Localisation!$C$72,3,IF(C2795=Localisation!$C$73,4,IF(C2795=Localisation!$C$74,5,IF(OR(C2795=1,C2795=2,C2795=3,C2795=4,C2795=5),C2795,"")))))))</f>
        <v/>
      </c>
      <c r="F2795" s="55" t="e">
        <f t="shared" si="114"/>
        <v>#VALUE!</v>
      </c>
      <c r="G2795" s="55" t="e">
        <f t="shared" si="115"/>
        <v>#VALUE!</v>
      </c>
    </row>
    <row r="2796" spans="4:7" x14ac:dyDescent="0.3">
      <c r="D2796" s="11" t="str">
        <f>(IF(B2796=Localisation!$C$64,1,IF(B2796=Localisation!$C$65,2,IF(B2796=Localisation!$C$66,3,IF(B2796=Localisation!$C$67,4,IF(B2796=Localisation!$C$68,5,IF(OR(B2796=1,B2796=2,B2796=3,B2796=4,B2796=5),B2796,"")))))))</f>
        <v/>
      </c>
      <c r="E2796" s="11" t="str">
        <f>(IF(C2796=Localisation!$C$70,1,IF(C2796=Localisation!$C$71,2,IF(C2796=Localisation!$C$72,3,IF(C2796=Localisation!$C$73,4,IF(C2796=Localisation!$C$74,5,IF(OR(C2796=1,C2796=2,C2796=3,C2796=4,C2796=5),C2796,"")))))))</f>
        <v/>
      </c>
      <c r="F2796" s="55" t="e">
        <f t="shared" si="114"/>
        <v>#VALUE!</v>
      </c>
      <c r="G2796" s="55" t="e">
        <f t="shared" si="115"/>
        <v>#VALUE!</v>
      </c>
    </row>
    <row r="2797" spans="4:7" x14ac:dyDescent="0.3">
      <c r="D2797" s="11" t="str">
        <f>(IF(B2797=Localisation!$C$64,1,IF(B2797=Localisation!$C$65,2,IF(B2797=Localisation!$C$66,3,IF(B2797=Localisation!$C$67,4,IF(B2797=Localisation!$C$68,5,IF(OR(B2797=1,B2797=2,B2797=3,B2797=4,B2797=5),B2797,"")))))))</f>
        <v/>
      </c>
      <c r="E2797" s="11" t="str">
        <f>(IF(C2797=Localisation!$C$70,1,IF(C2797=Localisation!$C$71,2,IF(C2797=Localisation!$C$72,3,IF(C2797=Localisation!$C$73,4,IF(C2797=Localisation!$C$74,5,IF(OR(C2797=1,C2797=2,C2797=3,C2797=4,C2797=5),C2797,"")))))))</f>
        <v/>
      </c>
      <c r="F2797" s="55" t="e">
        <f t="shared" si="114"/>
        <v>#VALUE!</v>
      </c>
      <c r="G2797" s="55" t="e">
        <f t="shared" si="115"/>
        <v>#VALUE!</v>
      </c>
    </row>
    <row r="2798" spans="4:7" x14ac:dyDescent="0.3">
      <c r="D2798" s="11" t="str">
        <f>(IF(B2798=Localisation!$C$64,1,IF(B2798=Localisation!$C$65,2,IF(B2798=Localisation!$C$66,3,IF(B2798=Localisation!$C$67,4,IF(B2798=Localisation!$C$68,5,IF(OR(B2798=1,B2798=2,B2798=3,B2798=4,B2798=5),B2798,"")))))))</f>
        <v/>
      </c>
      <c r="E2798" s="11" t="str">
        <f>(IF(C2798=Localisation!$C$70,1,IF(C2798=Localisation!$C$71,2,IF(C2798=Localisation!$C$72,3,IF(C2798=Localisation!$C$73,4,IF(C2798=Localisation!$C$74,5,IF(OR(C2798=1,C2798=2,C2798=3,C2798=4,C2798=5),C2798,"")))))))</f>
        <v/>
      </c>
      <c r="F2798" s="55" t="e">
        <f t="shared" si="114"/>
        <v>#VALUE!</v>
      </c>
      <c r="G2798" s="55" t="e">
        <f t="shared" si="115"/>
        <v>#VALUE!</v>
      </c>
    </row>
    <row r="2799" spans="4:7" x14ac:dyDescent="0.3">
      <c r="D2799" s="11" t="str">
        <f>(IF(B2799=Localisation!$C$64,1,IF(B2799=Localisation!$C$65,2,IF(B2799=Localisation!$C$66,3,IF(B2799=Localisation!$C$67,4,IF(B2799=Localisation!$C$68,5,IF(OR(B2799=1,B2799=2,B2799=3,B2799=4,B2799=5),B2799,"")))))))</f>
        <v/>
      </c>
      <c r="E2799" s="11" t="str">
        <f>(IF(C2799=Localisation!$C$70,1,IF(C2799=Localisation!$C$71,2,IF(C2799=Localisation!$C$72,3,IF(C2799=Localisation!$C$73,4,IF(C2799=Localisation!$C$74,5,IF(OR(C2799=1,C2799=2,C2799=3,C2799=4,C2799=5),C2799,"")))))))</f>
        <v/>
      </c>
      <c r="F2799" s="55" t="e">
        <f t="shared" si="114"/>
        <v>#VALUE!</v>
      </c>
      <c r="G2799" s="55" t="e">
        <f t="shared" si="115"/>
        <v>#VALUE!</v>
      </c>
    </row>
    <row r="2800" spans="4:7" x14ac:dyDescent="0.3">
      <c r="D2800" s="11" t="str">
        <f>(IF(B2800=Localisation!$C$64,1,IF(B2800=Localisation!$C$65,2,IF(B2800=Localisation!$C$66,3,IF(B2800=Localisation!$C$67,4,IF(B2800=Localisation!$C$68,5,IF(OR(B2800=1,B2800=2,B2800=3,B2800=4,B2800=5),B2800,"")))))))</f>
        <v/>
      </c>
      <c r="E2800" s="11" t="str">
        <f>(IF(C2800=Localisation!$C$70,1,IF(C2800=Localisation!$C$71,2,IF(C2800=Localisation!$C$72,3,IF(C2800=Localisation!$C$73,4,IF(C2800=Localisation!$C$74,5,IF(OR(C2800=1,C2800=2,C2800=3,C2800=4,C2800=5),C2800,"")))))))</f>
        <v/>
      </c>
      <c r="F2800" s="55" t="e">
        <f t="shared" si="114"/>
        <v>#VALUE!</v>
      </c>
      <c r="G2800" s="55" t="e">
        <f t="shared" si="115"/>
        <v>#VALUE!</v>
      </c>
    </row>
    <row r="2801" spans="4:7" x14ac:dyDescent="0.3">
      <c r="D2801" s="11" t="str">
        <f>(IF(B2801=Localisation!$C$64,1,IF(B2801=Localisation!$C$65,2,IF(B2801=Localisation!$C$66,3,IF(B2801=Localisation!$C$67,4,IF(B2801=Localisation!$C$68,5,IF(OR(B2801=1,B2801=2,B2801=3,B2801=4,B2801=5),B2801,"")))))))</f>
        <v/>
      </c>
      <c r="E2801" s="11" t="str">
        <f>(IF(C2801=Localisation!$C$70,1,IF(C2801=Localisation!$C$71,2,IF(C2801=Localisation!$C$72,3,IF(C2801=Localisation!$C$73,4,IF(C2801=Localisation!$C$74,5,IF(OR(C2801=1,C2801=2,C2801=3,C2801=4,C2801=5),C2801,"")))))))</f>
        <v/>
      </c>
      <c r="F2801" s="55" t="e">
        <f t="shared" si="114"/>
        <v>#VALUE!</v>
      </c>
      <c r="G2801" s="55" t="e">
        <f t="shared" si="115"/>
        <v>#VALUE!</v>
      </c>
    </row>
    <row r="2802" spans="4:7" x14ac:dyDescent="0.3">
      <c r="D2802" s="11" t="str">
        <f>(IF(B2802=Localisation!$C$64,1,IF(B2802=Localisation!$C$65,2,IF(B2802=Localisation!$C$66,3,IF(B2802=Localisation!$C$67,4,IF(B2802=Localisation!$C$68,5,IF(OR(B2802=1,B2802=2,B2802=3,B2802=4,B2802=5),B2802,"")))))))</f>
        <v/>
      </c>
      <c r="E2802" s="11" t="str">
        <f>(IF(C2802=Localisation!$C$70,1,IF(C2802=Localisation!$C$71,2,IF(C2802=Localisation!$C$72,3,IF(C2802=Localisation!$C$73,4,IF(C2802=Localisation!$C$74,5,IF(OR(C2802=1,C2802=2,C2802=3,C2802=4,C2802=5),C2802,"")))))))</f>
        <v/>
      </c>
      <c r="F2802" s="55" t="e">
        <f t="shared" si="114"/>
        <v>#VALUE!</v>
      </c>
      <c r="G2802" s="55" t="e">
        <f t="shared" si="115"/>
        <v>#VALUE!</v>
      </c>
    </row>
    <row r="2803" spans="4:7" x14ac:dyDescent="0.3">
      <c r="D2803" s="11" t="str">
        <f>(IF(B2803=Localisation!$C$64,1,IF(B2803=Localisation!$C$65,2,IF(B2803=Localisation!$C$66,3,IF(B2803=Localisation!$C$67,4,IF(B2803=Localisation!$C$68,5,IF(OR(B2803=1,B2803=2,B2803=3,B2803=4,B2803=5),B2803,"")))))))</f>
        <v/>
      </c>
      <c r="E2803" s="11" t="str">
        <f>(IF(C2803=Localisation!$C$70,1,IF(C2803=Localisation!$C$71,2,IF(C2803=Localisation!$C$72,3,IF(C2803=Localisation!$C$73,4,IF(C2803=Localisation!$C$74,5,IF(OR(C2803=1,C2803=2,C2803=3,C2803=4,C2803=5),C2803,"")))))))</f>
        <v/>
      </c>
      <c r="F2803" s="55" t="e">
        <f t="shared" si="114"/>
        <v>#VALUE!</v>
      </c>
      <c r="G2803" s="55" t="e">
        <f t="shared" si="115"/>
        <v>#VALUE!</v>
      </c>
    </row>
    <row r="2804" spans="4:7" x14ac:dyDescent="0.3">
      <c r="D2804" s="11" t="str">
        <f>(IF(B2804=Localisation!$C$64,1,IF(B2804=Localisation!$C$65,2,IF(B2804=Localisation!$C$66,3,IF(B2804=Localisation!$C$67,4,IF(B2804=Localisation!$C$68,5,IF(OR(B2804=1,B2804=2,B2804=3,B2804=4,B2804=5),B2804,"")))))))</f>
        <v/>
      </c>
      <c r="E2804" s="11" t="str">
        <f>(IF(C2804=Localisation!$C$70,1,IF(C2804=Localisation!$C$71,2,IF(C2804=Localisation!$C$72,3,IF(C2804=Localisation!$C$73,4,IF(C2804=Localisation!$C$74,5,IF(OR(C2804=1,C2804=2,C2804=3,C2804=4,C2804=5),C2804,"")))))))</f>
        <v/>
      </c>
      <c r="F2804" s="55" t="e">
        <f t="shared" si="114"/>
        <v>#VALUE!</v>
      </c>
      <c r="G2804" s="55" t="e">
        <f t="shared" si="115"/>
        <v>#VALUE!</v>
      </c>
    </row>
    <row r="2805" spans="4:7" x14ac:dyDescent="0.3">
      <c r="D2805" s="11" t="str">
        <f>(IF(B2805=Localisation!$C$64,1,IF(B2805=Localisation!$C$65,2,IF(B2805=Localisation!$C$66,3,IF(B2805=Localisation!$C$67,4,IF(B2805=Localisation!$C$68,5,IF(OR(B2805=1,B2805=2,B2805=3,B2805=4,B2805=5),B2805,"")))))))</f>
        <v/>
      </c>
      <c r="E2805" s="11" t="str">
        <f>(IF(C2805=Localisation!$C$70,1,IF(C2805=Localisation!$C$71,2,IF(C2805=Localisation!$C$72,3,IF(C2805=Localisation!$C$73,4,IF(C2805=Localisation!$C$74,5,IF(OR(C2805=1,C2805=2,C2805=3,C2805=4,C2805=5),C2805,"")))))))</f>
        <v/>
      </c>
      <c r="F2805" s="55" t="e">
        <f t="shared" si="114"/>
        <v>#VALUE!</v>
      </c>
      <c r="G2805" s="55" t="e">
        <f t="shared" si="115"/>
        <v>#VALUE!</v>
      </c>
    </row>
    <row r="2806" spans="4:7" x14ac:dyDescent="0.3">
      <c r="D2806" s="11" t="str">
        <f>(IF(B2806=Localisation!$C$64,1,IF(B2806=Localisation!$C$65,2,IF(B2806=Localisation!$C$66,3,IF(B2806=Localisation!$C$67,4,IF(B2806=Localisation!$C$68,5,IF(OR(B2806=1,B2806=2,B2806=3,B2806=4,B2806=5),B2806,"")))))))</f>
        <v/>
      </c>
      <c r="E2806" s="11" t="str">
        <f>(IF(C2806=Localisation!$C$70,1,IF(C2806=Localisation!$C$71,2,IF(C2806=Localisation!$C$72,3,IF(C2806=Localisation!$C$73,4,IF(C2806=Localisation!$C$74,5,IF(OR(C2806=1,C2806=2,C2806=3,C2806=4,C2806=5),C2806,"")))))))</f>
        <v/>
      </c>
      <c r="F2806" s="55" t="e">
        <f t="shared" si="114"/>
        <v>#VALUE!</v>
      </c>
      <c r="G2806" s="55" t="e">
        <f t="shared" si="115"/>
        <v>#VALUE!</v>
      </c>
    </row>
    <row r="2807" spans="4:7" x14ac:dyDescent="0.3">
      <c r="D2807" s="11" t="str">
        <f>(IF(B2807=Localisation!$C$64,1,IF(B2807=Localisation!$C$65,2,IF(B2807=Localisation!$C$66,3,IF(B2807=Localisation!$C$67,4,IF(B2807=Localisation!$C$68,5,IF(OR(B2807=1,B2807=2,B2807=3,B2807=4,B2807=5),B2807,"")))))))</f>
        <v/>
      </c>
      <c r="E2807" s="11" t="str">
        <f>(IF(C2807=Localisation!$C$70,1,IF(C2807=Localisation!$C$71,2,IF(C2807=Localisation!$C$72,3,IF(C2807=Localisation!$C$73,4,IF(C2807=Localisation!$C$74,5,IF(OR(C2807=1,C2807=2,C2807=3,C2807=4,C2807=5),C2807,"")))))))</f>
        <v/>
      </c>
      <c r="F2807" s="55" t="e">
        <f t="shared" si="114"/>
        <v>#VALUE!</v>
      </c>
      <c r="G2807" s="55" t="e">
        <f t="shared" si="115"/>
        <v>#VALUE!</v>
      </c>
    </row>
    <row r="2808" spans="4:7" x14ac:dyDescent="0.3">
      <c r="D2808" s="11" t="str">
        <f>(IF(B2808=Localisation!$C$64,1,IF(B2808=Localisation!$C$65,2,IF(B2808=Localisation!$C$66,3,IF(B2808=Localisation!$C$67,4,IF(B2808=Localisation!$C$68,5,IF(OR(B2808=1,B2808=2,B2808=3,B2808=4,B2808=5),B2808,"")))))))</f>
        <v/>
      </c>
      <c r="E2808" s="11" t="str">
        <f>(IF(C2808=Localisation!$C$70,1,IF(C2808=Localisation!$C$71,2,IF(C2808=Localisation!$C$72,3,IF(C2808=Localisation!$C$73,4,IF(C2808=Localisation!$C$74,5,IF(OR(C2808=1,C2808=2,C2808=3,C2808=4,C2808=5),C2808,"")))))))</f>
        <v/>
      </c>
      <c r="F2808" s="55" t="e">
        <f t="shared" si="114"/>
        <v>#VALUE!</v>
      </c>
      <c r="G2808" s="55" t="e">
        <f t="shared" si="115"/>
        <v>#VALUE!</v>
      </c>
    </row>
    <row r="2809" spans="4:7" x14ac:dyDescent="0.3">
      <c r="D2809" s="11" t="str">
        <f>(IF(B2809=Localisation!$C$64,1,IF(B2809=Localisation!$C$65,2,IF(B2809=Localisation!$C$66,3,IF(B2809=Localisation!$C$67,4,IF(B2809=Localisation!$C$68,5,IF(OR(B2809=1,B2809=2,B2809=3,B2809=4,B2809=5),B2809,"")))))))</f>
        <v/>
      </c>
      <c r="E2809" s="11" t="str">
        <f>(IF(C2809=Localisation!$C$70,1,IF(C2809=Localisation!$C$71,2,IF(C2809=Localisation!$C$72,3,IF(C2809=Localisation!$C$73,4,IF(C2809=Localisation!$C$74,5,IF(OR(C2809=1,C2809=2,C2809=3,C2809=4,C2809=5),C2809,"")))))))</f>
        <v/>
      </c>
      <c r="F2809" s="55" t="e">
        <f t="shared" si="114"/>
        <v>#VALUE!</v>
      </c>
      <c r="G2809" s="55" t="e">
        <f t="shared" si="115"/>
        <v>#VALUE!</v>
      </c>
    </row>
    <row r="2810" spans="4:7" x14ac:dyDescent="0.3">
      <c r="D2810" s="11" t="str">
        <f>(IF(B2810=Localisation!$C$64,1,IF(B2810=Localisation!$C$65,2,IF(B2810=Localisation!$C$66,3,IF(B2810=Localisation!$C$67,4,IF(B2810=Localisation!$C$68,5,IF(OR(B2810=1,B2810=2,B2810=3,B2810=4,B2810=5),B2810,"")))))))</f>
        <v/>
      </c>
      <c r="E2810" s="11" t="str">
        <f>(IF(C2810=Localisation!$C$70,1,IF(C2810=Localisation!$C$71,2,IF(C2810=Localisation!$C$72,3,IF(C2810=Localisation!$C$73,4,IF(C2810=Localisation!$C$74,5,IF(OR(C2810=1,C2810=2,C2810=3,C2810=4,C2810=5),C2810,"")))))))</f>
        <v/>
      </c>
      <c r="F2810" s="55" t="e">
        <f t="shared" si="114"/>
        <v>#VALUE!</v>
      </c>
      <c r="G2810" s="55" t="e">
        <f t="shared" si="115"/>
        <v>#VALUE!</v>
      </c>
    </row>
    <row r="2811" spans="4:7" x14ac:dyDescent="0.3">
      <c r="D2811" s="11" t="str">
        <f>(IF(B2811=Localisation!$C$64,1,IF(B2811=Localisation!$C$65,2,IF(B2811=Localisation!$C$66,3,IF(B2811=Localisation!$C$67,4,IF(B2811=Localisation!$C$68,5,IF(OR(B2811=1,B2811=2,B2811=3,B2811=4,B2811=5),B2811,"")))))))</f>
        <v/>
      </c>
      <c r="E2811" s="11" t="str">
        <f>(IF(C2811=Localisation!$C$70,1,IF(C2811=Localisation!$C$71,2,IF(C2811=Localisation!$C$72,3,IF(C2811=Localisation!$C$73,4,IF(C2811=Localisation!$C$74,5,IF(OR(C2811=1,C2811=2,C2811=3,C2811=4,C2811=5),C2811,"")))))))</f>
        <v/>
      </c>
      <c r="F2811" s="55" t="e">
        <f t="shared" si="114"/>
        <v>#VALUE!</v>
      </c>
      <c r="G2811" s="55" t="e">
        <f t="shared" si="115"/>
        <v>#VALUE!</v>
      </c>
    </row>
    <row r="2812" spans="4:7" x14ac:dyDescent="0.3">
      <c r="D2812" s="11" t="str">
        <f>(IF(B2812=Localisation!$C$64,1,IF(B2812=Localisation!$C$65,2,IF(B2812=Localisation!$C$66,3,IF(B2812=Localisation!$C$67,4,IF(B2812=Localisation!$C$68,5,IF(OR(B2812=1,B2812=2,B2812=3,B2812=4,B2812=5),B2812,"")))))))</f>
        <v/>
      </c>
      <c r="E2812" s="11" t="str">
        <f>(IF(C2812=Localisation!$C$70,1,IF(C2812=Localisation!$C$71,2,IF(C2812=Localisation!$C$72,3,IF(C2812=Localisation!$C$73,4,IF(C2812=Localisation!$C$74,5,IF(OR(C2812=1,C2812=2,C2812=3,C2812=4,C2812=5),C2812,"")))))))</f>
        <v/>
      </c>
      <c r="F2812" s="55" t="e">
        <f t="shared" si="114"/>
        <v>#VALUE!</v>
      </c>
      <c r="G2812" s="55" t="e">
        <f t="shared" si="115"/>
        <v>#VALUE!</v>
      </c>
    </row>
    <row r="2813" spans="4:7" x14ac:dyDescent="0.3">
      <c r="D2813" s="11" t="str">
        <f>(IF(B2813=Localisation!$C$64,1,IF(B2813=Localisation!$C$65,2,IF(B2813=Localisation!$C$66,3,IF(B2813=Localisation!$C$67,4,IF(B2813=Localisation!$C$68,5,IF(OR(B2813=1,B2813=2,B2813=3,B2813=4,B2813=5),B2813,"")))))))</f>
        <v/>
      </c>
      <c r="E2813" s="11" t="str">
        <f>(IF(C2813=Localisation!$C$70,1,IF(C2813=Localisation!$C$71,2,IF(C2813=Localisation!$C$72,3,IF(C2813=Localisation!$C$73,4,IF(C2813=Localisation!$C$74,5,IF(OR(C2813=1,C2813=2,C2813=3,C2813=4,C2813=5),C2813,"")))))))</f>
        <v/>
      </c>
      <c r="F2813" s="55" t="e">
        <f t="shared" si="114"/>
        <v>#VALUE!</v>
      </c>
      <c r="G2813" s="55" t="e">
        <f t="shared" si="115"/>
        <v>#VALUE!</v>
      </c>
    </row>
    <row r="2814" spans="4:7" x14ac:dyDescent="0.3">
      <c r="D2814" s="11" t="str">
        <f>(IF(B2814=Localisation!$C$64,1,IF(B2814=Localisation!$C$65,2,IF(B2814=Localisation!$C$66,3,IF(B2814=Localisation!$C$67,4,IF(B2814=Localisation!$C$68,5,IF(OR(B2814=1,B2814=2,B2814=3,B2814=4,B2814=5),B2814,"")))))))</f>
        <v/>
      </c>
      <c r="E2814" s="11" t="str">
        <f>(IF(C2814=Localisation!$C$70,1,IF(C2814=Localisation!$C$71,2,IF(C2814=Localisation!$C$72,3,IF(C2814=Localisation!$C$73,4,IF(C2814=Localisation!$C$74,5,IF(OR(C2814=1,C2814=2,C2814=3,C2814=4,C2814=5),C2814,"")))))))</f>
        <v/>
      </c>
      <c r="F2814" s="55" t="e">
        <f t="shared" si="114"/>
        <v>#VALUE!</v>
      </c>
      <c r="G2814" s="55" t="e">
        <f t="shared" si="115"/>
        <v>#VALUE!</v>
      </c>
    </row>
    <row r="2815" spans="4:7" x14ac:dyDescent="0.3">
      <c r="D2815" s="11" t="str">
        <f>(IF(B2815=Localisation!$C$64,1,IF(B2815=Localisation!$C$65,2,IF(B2815=Localisation!$C$66,3,IF(B2815=Localisation!$C$67,4,IF(B2815=Localisation!$C$68,5,IF(OR(B2815=1,B2815=2,B2815=3,B2815=4,B2815=5),B2815,"")))))))</f>
        <v/>
      </c>
      <c r="E2815" s="11" t="str">
        <f>(IF(C2815=Localisation!$C$70,1,IF(C2815=Localisation!$C$71,2,IF(C2815=Localisation!$C$72,3,IF(C2815=Localisation!$C$73,4,IF(C2815=Localisation!$C$74,5,IF(OR(C2815=1,C2815=2,C2815=3,C2815=4,C2815=5),C2815,"")))))))</f>
        <v/>
      </c>
      <c r="F2815" s="55" t="e">
        <f t="shared" si="114"/>
        <v>#VALUE!</v>
      </c>
      <c r="G2815" s="55" t="e">
        <f t="shared" si="115"/>
        <v>#VALUE!</v>
      </c>
    </row>
    <row r="2816" spans="4:7" x14ac:dyDescent="0.3">
      <c r="D2816" s="11" t="str">
        <f>(IF(B2816=Localisation!$C$64,1,IF(B2816=Localisation!$C$65,2,IF(B2816=Localisation!$C$66,3,IF(B2816=Localisation!$C$67,4,IF(B2816=Localisation!$C$68,5,IF(OR(B2816=1,B2816=2,B2816=3,B2816=4,B2816=5),B2816,"")))))))</f>
        <v/>
      </c>
      <c r="E2816" s="11" t="str">
        <f>(IF(C2816=Localisation!$C$70,1,IF(C2816=Localisation!$C$71,2,IF(C2816=Localisation!$C$72,3,IF(C2816=Localisation!$C$73,4,IF(C2816=Localisation!$C$74,5,IF(OR(C2816=1,C2816=2,C2816=3,C2816=4,C2816=5),C2816,"")))))))</f>
        <v/>
      </c>
      <c r="F2816" s="55" t="e">
        <f t="shared" si="114"/>
        <v>#VALUE!</v>
      </c>
      <c r="G2816" s="55" t="e">
        <f t="shared" si="115"/>
        <v>#VALUE!</v>
      </c>
    </row>
    <row r="2817" spans="4:7" x14ac:dyDescent="0.3">
      <c r="D2817" s="11" t="str">
        <f>(IF(B2817=Localisation!$C$64,1,IF(B2817=Localisation!$C$65,2,IF(B2817=Localisation!$C$66,3,IF(B2817=Localisation!$C$67,4,IF(B2817=Localisation!$C$68,5,IF(OR(B2817=1,B2817=2,B2817=3,B2817=4,B2817=5),B2817,"")))))))</f>
        <v/>
      </c>
      <c r="E2817" s="11" t="str">
        <f>(IF(C2817=Localisation!$C$70,1,IF(C2817=Localisation!$C$71,2,IF(C2817=Localisation!$C$72,3,IF(C2817=Localisation!$C$73,4,IF(C2817=Localisation!$C$74,5,IF(OR(C2817=1,C2817=2,C2817=3,C2817=4,C2817=5),C2817,"")))))))</f>
        <v/>
      </c>
      <c r="F2817" s="55" t="e">
        <f t="shared" si="114"/>
        <v>#VALUE!</v>
      </c>
      <c r="G2817" s="55" t="e">
        <f t="shared" si="115"/>
        <v>#VALUE!</v>
      </c>
    </row>
    <row r="2818" spans="4:7" x14ac:dyDescent="0.3">
      <c r="D2818" s="11" t="str">
        <f>(IF(B2818=Localisation!$C$64,1,IF(B2818=Localisation!$C$65,2,IF(B2818=Localisation!$C$66,3,IF(B2818=Localisation!$C$67,4,IF(B2818=Localisation!$C$68,5,IF(OR(B2818=1,B2818=2,B2818=3,B2818=4,B2818=5),B2818,"")))))))</f>
        <v/>
      </c>
      <c r="E2818" s="11" t="str">
        <f>(IF(C2818=Localisation!$C$70,1,IF(C2818=Localisation!$C$71,2,IF(C2818=Localisation!$C$72,3,IF(C2818=Localisation!$C$73,4,IF(C2818=Localisation!$C$74,5,IF(OR(C2818=1,C2818=2,C2818=3,C2818=4,C2818=5),C2818,"")))))))</f>
        <v/>
      </c>
      <c r="F2818" s="55" t="e">
        <f t="shared" si="114"/>
        <v>#VALUE!</v>
      </c>
      <c r="G2818" s="55" t="e">
        <f t="shared" si="115"/>
        <v>#VALUE!</v>
      </c>
    </row>
    <row r="2819" spans="4:7" x14ac:dyDescent="0.3">
      <c r="D2819" s="11" t="str">
        <f>(IF(B2819=Localisation!$C$64,1,IF(B2819=Localisation!$C$65,2,IF(B2819=Localisation!$C$66,3,IF(B2819=Localisation!$C$67,4,IF(B2819=Localisation!$C$68,5,IF(OR(B2819=1,B2819=2,B2819=3,B2819=4,B2819=5),B2819,"")))))))</f>
        <v/>
      </c>
      <c r="E2819" s="11" t="str">
        <f>(IF(C2819=Localisation!$C$70,1,IF(C2819=Localisation!$C$71,2,IF(C2819=Localisation!$C$72,3,IF(C2819=Localisation!$C$73,4,IF(C2819=Localisation!$C$74,5,IF(OR(C2819=1,C2819=2,C2819=3,C2819=4,C2819=5),C2819,"")))))))</f>
        <v/>
      </c>
      <c r="F2819" s="55" t="e">
        <f t="shared" si="114"/>
        <v>#VALUE!</v>
      </c>
      <c r="G2819" s="55" t="e">
        <f t="shared" si="115"/>
        <v>#VALUE!</v>
      </c>
    </row>
    <row r="2820" spans="4:7" x14ac:dyDescent="0.3">
      <c r="D2820" s="11" t="str">
        <f>(IF(B2820=Localisation!$C$64,1,IF(B2820=Localisation!$C$65,2,IF(B2820=Localisation!$C$66,3,IF(B2820=Localisation!$C$67,4,IF(B2820=Localisation!$C$68,5,IF(OR(B2820=1,B2820=2,B2820=3,B2820=4,B2820=5),B2820,"")))))))</f>
        <v/>
      </c>
      <c r="E2820" s="11" t="str">
        <f>(IF(C2820=Localisation!$C$70,1,IF(C2820=Localisation!$C$71,2,IF(C2820=Localisation!$C$72,3,IF(C2820=Localisation!$C$73,4,IF(C2820=Localisation!$C$74,5,IF(OR(C2820=1,C2820=2,C2820=3,C2820=4,C2820=5),C2820,"")))))))</f>
        <v/>
      </c>
      <c r="F2820" s="55" t="e">
        <f t="shared" si="114"/>
        <v>#VALUE!</v>
      </c>
      <c r="G2820" s="55" t="e">
        <f t="shared" si="115"/>
        <v>#VALUE!</v>
      </c>
    </row>
    <row r="2821" spans="4:7" x14ac:dyDescent="0.3">
      <c r="D2821" s="11" t="str">
        <f>(IF(B2821=Localisation!$C$64,1,IF(B2821=Localisation!$C$65,2,IF(B2821=Localisation!$C$66,3,IF(B2821=Localisation!$C$67,4,IF(B2821=Localisation!$C$68,5,IF(OR(B2821=1,B2821=2,B2821=3,B2821=4,B2821=5),B2821,"")))))))</f>
        <v/>
      </c>
      <c r="E2821" s="11" t="str">
        <f>(IF(C2821=Localisation!$C$70,1,IF(C2821=Localisation!$C$71,2,IF(C2821=Localisation!$C$72,3,IF(C2821=Localisation!$C$73,4,IF(C2821=Localisation!$C$74,5,IF(OR(C2821=1,C2821=2,C2821=3,C2821=4,C2821=5),C2821,"")))))))</f>
        <v/>
      </c>
      <c r="F2821" s="55" t="e">
        <f t="shared" si="114"/>
        <v>#VALUE!</v>
      </c>
      <c r="G2821" s="55" t="e">
        <f t="shared" si="115"/>
        <v>#VALUE!</v>
      </c>
    </row>
    <row r="2822" spans="4:7" x14ac:dyDescent="0.3">
      <c r="D2822" s="11" t="str">
        <f>(IF(B2822=Localisation!$C$64,1,IF(B2822=Localisation!$C$65,2,IF(B2822=Localisation!$C$66,3,IF(B2822=Localisation!$C$67,4,IF(B2822=Localisation!$C$68,5,IF(OR(B2822=1,B2822=2,B2822=3,B2822=4,B2822=5),B2822,"")))))))</f>
        <v/>
      </c>
      <c r="E2822" s="11" t="str">
        <f>(IF(C2822=Localisation!$C$70,1,IF(C2822=Localisation!$C$71,2,IF(C2822=Localisation!$C$72,3,IF(C2822=Localisation!$C$73,4,IF(C2822=Localisation!$C$74,5,IF(OR(C2822=1,C2822=2,C2822=3,C2822=4,C2822=5),C2822,"")))))))</f>
        <v/>
      </c>
      <c r="F2822" s="55" t="e">
        <f t="shared" si="114"/>
        <v>#VALUE!</v>
      </c>
      <c r="G2822" s="55" t="e">
        <f t="shared" si="115"/>
        <v>#VALUE!</v>
      </c>
    </row>
    <row r="2823" spans="4:7" x14ac:dyDescent="0.3">
      <c r="D2823" s="11" t="str">
        <f>(IF(B2823=Localisation!$C$64,1,IF(B2823=Localisation!$C$65,2,IF(B2823=Localisation!$C$66,3,IF(B2823=Localisation!$C$67,4,IF(B2823=Localisation!$C$68,5,IF(OR(B2823=1,B2823=2,B2823=3,B2823=4,B2823=5),B2823,"")))))))</f>
        <v/>
      </c>
      <c r="E2823" s="11" t="str">
        <f>(IF(C2823=Localisation!$C$70,1,IF(C2823=Localisation!$C$71,2,IF(C2823=Localisation!$C$72,3,IF(C2823=Localisation!$C$73,4,IF(C2823=Localisation!$C$74,5,IF(OR(C2823=1,C2823=2,C2823=3,C2823=4,C2823=5),C2823,"")))))))</f>
        <v/>
      </c>
      <c r="F2823" s="55" t="e">
        <f t="shared" si="114"/>
        <v>#VALUE!</v>
      </c>
      <c r="G2823" s="55" t="e">
        <f t="shared" si="115"/>
        <v>#VALUE!</v>
      </c>
    </row>
    <row r="2824" spans="4:7" x14ac:dyDescent="0.3">
      <c r="D2824" s="11" t="str">
        <f>(IF(B2824=Localisation!$C$64,1,IF(B2824=Localisation!$C$65,2,IF(B2824=Localisation!$C$66,3,IF(B2824=Localisation!$C$67,4,IF(B2824=Localisation!$C$68,5,IF(OR(B2824=1,B2824=2,B2824=3,B2824=4,B2824=5),B2824,"")))))))</f>
        <v/>
      </c>
      <c r="E2824" s="11" t="str">
        <f>(IF(C2824=Localisation!$C$70,1,IF(C2824=Localisation!$C$71,2,IF(C2824=Localisation!$C$72,3,IF(C2824=Localisation!$C$73,4,IF(C2824=Localisation!$C$74,5,IF(OR(C2824=1,C2824=2,C2824=3,C2824=4,C2824=5),C2824,"")))))))</f>
        <v/>
      </c>
      <c r="F2824" s="55" t="e">
        <f t="shared" si="114"/>
        <v>#VALUE!</v>
      </c>
      <c r="G2824" s="55" t="e">
        <f t="shared" si="115"/>
        <v>#VALUE!</v>
      </c>
    </row>
    <row r="2825" spans="4:7" x14ac:dyDescent="0.3">
      <c r="D2825" s="11" t="str">
        <f>(IF(B2825=Localisation!$C$64,1,IF(B2825=Localisation!$C$65,2,IF(B2825=Localisation!$C$66,3,IF(B2825=Localisation!$C$67,4,IF(B2825=Localisation!$C$68,5,IF(OR(B2825=1,B2825=2,B2825=3,B2825=4,B2825=5),B2825,"")))))))</f>
        <v/>
      </c>
      <c r="E2825" s="11" t="str">
        <f>(IF(C2825=Localisation!$C$70,1,IF(C2825=Localisation!$C$71,2,IF(C2825=Localisation!$C$72,3,IF(C2825=Localisation!$C$73,4,IF(C2825=Localisation!$C$74,5,IF(OR(C2825=1,C2825=2,C2825=3,C2825=4,C2825=5),C2825,"")))))))</f>
        <v/>
      </c>
      <c r="F2825" s="55" t="e">
        <f t="shared" si="114"/>
        <v>#VALUE!</v>
      </c>
      <c r="G2825" s="55" t="e">
        <f t="shared" si="115"/>
        <v>#VALUE!</v>
      </c>
    </row>
    <row r="2826" spans="4:7" x14ac:dyDescent="0.3">
      <c r="D2826" s="11" t="str">
        <f>(IF(B2826=Localisation!$C$64,1,IF(B2826=Localisation!$C$65,2,IF(B2826=Localisation!$C$66,3,IF(B2826=Localisation!$C$67,4,IF(B2826=Localisation!$C$68,5,IF(OR(B2826=1,B2826=2,B2826=3,B2826=4,B2826=5),B2826,"")))))))</f>
        <v/>
      </c>
      <c r="E2826" s="11" t="str">
        <f>(IF(C2826=Localisation!$C$70,1,IF(C2826=Localisation!$C$71,2,IF(C2826=Localisation!$C$72,3,IF(C2826=Localisation!$C$73,4,IF(C2826=Localisation!$C$74,5,IF(OR(C2826=1,C2826=2,C2826=3,C2826=4,C2826=5),C2826,"")))))))</f>
        <v/>
      </c>
      <c r="F2826" s="55" t="e">
        <f t="shared" si="114"/>
        <v>#VALUE!</v>
      </c>
      <c r="G2826" s="55" t="e">
        <f t="shared" si="115"/>
        <v>#VALUE!</v>
      </c>
    </row>
    <row r="2827" spans="4:7" x14ac:dyDescent="0.3">
      <c r="D2827" s="11" t="str">
        <f>(IF(B2827=Localisation!$C$64,1,IF(B2827=Localisation!$C$65,2,IF(B2827=Localisation!$C$66,3,IF(B2827=Localisation!$C$67,4,IF(B2827=Localisation!$C$68,5,IF(OR(B2827=1,B2827=2,B2827=3,B2827=4,B2827=5),B2827,"")))))))</f>
        <v/>
      </c>
      <c r="E2827" s="11" t="str">
        <f>(IF(C2827=Localisation!$C$70,1,IF(C2827=Localisation!$C$71,2,IF(C2827=Localisation!$C$72,3,IF(C2827=Localisation!$C$73,4,IF(C2827=Localisation!$C$74,5,IF(OR(C2827=1,C2827=2,C2827=3,C2827=4,C2827=5),C2827,"")))))))</f>
        <v/>
      </c>
      <c r="F2827" s="55" t="e">
        <f t="shared" si="114"/>
        <v>#VALUE!</v>
      </c>
      <c r="G2827" s="55" t="e">
        <f t="shared" si="115"/>
        <v>#VALUE!</v>
      </c>
    </row>
    <row r="2828" spans="4:7" x14ac:dyDescent="0.3">
      <c r="D2828" s="11" t="str">
        <f>(IF(B2828=Localisation!$C$64,1,IF(B2828=Localisation!$C$65,2,IF(B2828=Localisation!$C$66,3,IF(B2828=Localisation!$C$67,4,IF(B2828=Localisation!$C$68,5,IF(OR(B2828=1,B2828=2,B2828=3,B2828=4,B2828=5),B2828,"")))))))</f>
        <v/>
      </c>
      <c r="E2828" s="11" t="str">
        <f>(IF(C2828=Localisation!$C$70,1,IF(C2828=Localisation!$C$71,2,IF(C2828=Localisation!$C$72,3,IF(C2828=Localisation!$C$73,4,IF(C2828=Localisation!$C$74,5,IF(OR(C2828=1,C2828=2,C2828=3,C2828=4,C2828=5),C2828,"")))))))</f>
        <v/>
      </c>
      <c r="F2828" s="55" t="e">
        <f t="shared" si="114"/>
        <v>#VALUE!</v>
      </c>
      <c r="G2828" s="55" t="e">
        <f t="shared" si="115"/>
        <v>#VALUE!</v>
      </c>
    </row>
    <row r="2829" spans="4:7" x14ac:dyDescent="0.3">
      <c r="D2829" s="11" t="str">
        <f>(IF(B2829=Localisation!$C$64,1,IF(B2829=Localisation!$C$65,2,IF(B2829=Localisation!$C$66,3,IF(B2829=Localisation!$C$67,4,IF(B2829=Localisation!$C$68,5,IF(OR(B2829=1,B2829=2,B2829=3,B2829=4,B2829=5),B2829,"")))))))</f>
        <v/>
      </c>
      <c r="E2829" s="11" t="str">
        <f>(IF(C2829=Localisation!$C$70,1,IF(C2829=Localisation!$C$71,2,IF(C2829=Localisation!$C$72,3,IF(C2829=Localisation!$C$73,4,IF(C2829=Localisation!$C$74,5,IF(OR(C2829=1,C2829=2,C2829=3,C2829=4,C2829=5),C2829,"")))))))</f>
        <v/>
      </c>
      <c r="F2829" s="55" t="e">
        <f t="shared" si="114"/>
        <v>#VALUE!</v>
      </c>
      <c r="G2829" s="55" t="e">
        <f t="shared" si="115"/>
        <v>#VALUE!</v>
      </c>
    </row>
    <row r="2830" spans="4:7" x14ac:dyDescent="0.3">
      <c r="D2830" s="11" t="str">
        <f>(IF(B2830=Localisation!$C$64,1,IF(B2830=Localisation!$C$65,2,IF(B2830=Localisation!$C$66,3,IF(B2830=Localisation!$C$67,4,IF(B2830=Localisation!$C$68,5,IF(OR(B2830=1,B2830=2,B2830=3,B2830=4,B2830=5),B2830,"")))))))</f>
        <v/>
      </c>
      <c r="E2830" s="11" t="str">
        <f>(IF(C2830=Localisation!$C$70,1,IF(C2830=Localisation!$C$71,2,IF(C2830=Localisation!$C$72,3,IF(C2830=Localisation!$C$73,4,IF(C2830=Localisation!$C$74,5,IF(OR(C2830=1,C2830=2,C2830=3,C2830=4,C2830=5),C2830,"")))))))</f>
        <v/>
      </c>
      <c r="F2830" s="55" t="e">
        <f t="shared" si="114"/>
        <v>#VALUE!</v>
      </c>
      <c r="G2830" s="55" t="e">
        <f t="shared" si="115"/>
        <v>#VALUE!</v>
      </c>
    </row>
    <row r="2831" spans="4:7" x14ac:dyDescent="0.3">
      <c r="D2831" s="11" t="str">
        <f>(IF(B2831=Localisation!$C$64,1,IF(B2831=Localisation!$C$65,2,IF(B2831=Localisation!$C$66,3,IF(B2831=Localisation!$C$67,4,IF(B2831=Localisation!$C$68,5,IF(OR(B2831=1,B2831=2,B2831=3,B2831=4,B2831=5),B2831,"")))))))</f>
        <v/>
      </c>
      <c r="E2831" s="11" t="str">
        <f>(IF(C2831=Localisation!$C$70,1,IF(C2831=Localisation!$C$71,2,IF(C2831=Localisation!$C$72,3,IF(C2831=Localisation!$C$73,4,IF(C2831=Localisation!$C$74,5,IF(OR(C2831=1,C2831=2,C2831=3,C2831=4,C2831=5),C2831,"")))))))</f>
        <v/>
      </c>
      <c r="F2831" s="55" t="e">
        <f t="shared" si="114"/>
        <v>#VALUE!</v>
      </c>
      <c r="G2831" s="55" t="e">
        <f t="shared" si="115"/>
        <v>#VALUE!</v>
      </c>
    </row>
    <row r="2832" spans="4:7" x14ac:dyDescent="0.3">
      <c r="D2832" s="11" t="str">
        <f>(IF(B2832=Localisation!$C$64,1,IF(B2832=Localisation!$C$65,2,IF(B2832=Localisation!$C$66,3,IF(B2832=Localisation!$C$67,4,IF(B2832=Localisation!$C$68,5,IF(OR(B2832=1,B2832=2,B2832=3,B2832=4,B2832=5),B2832,"")))))))</f>
        <v/>
      </c>
      <c r="E2832" s="11" t="str">
        <f>(IF(C2832=Localisation!$C$70,1,IF(C2832=Localisation!$C$71,2,IF(C2832=Localisation!$C$72,3,IF(C2832=Localisation!$C$73,4,IF(C2832=Localisation!$C$74,5,IF(OR(C2832=1,C2832=2,C2832=3,C2832=4,C2832=5),C2832,"")))))))</f>
        <v/>
      </c>
      <c r="F2832" s="55" t="e">
        <f t="shared" si="114"/>
        <v>#VALUE!</v>
      </c>
      <c r="G2832" s="55" t="e">
        <f t="shared" si="115"/>
        <v>#VALUE!</v>
      </c>
    </row>
    <row r="2833" spans="4:7" x14ac:dyDescent="0.3">
      <c r="D2833" s="11" t="str">
        <f>(IF(B2833=Localisation!$C$64,1,IF(B2833=Localisation!$C$65,2,IF(B2833=Localisation!$C$66,3,IF(B2833=Localisation!$C$67,4,IF(B2833=Localisation!$C$68,5,IF(OR(B2833=1,B2833=2,B2833=3,B2833=4,B2833=5),B2833,"")))))))</f>
        <v/>
      </c>
      <c r="E2833" s="11" t="str">
        <f>(IF(C2833=Localisation!$C$70,1,IF(C2833=Localisation!$C$71,2,IF(C2833=Localisation!$C$72,3,IF(C2833=Localisation!$C$73,4,IF(C2833=Localisation!$C$74,5,IF(OR(C2833=1,C2833=2,C2833=3,C2833=4,C2833=5),C2833,"")))))))</f>
        <v/>
      </c>
      <c r="F2833" s="55" t="e">
        <f t="shared" si="114"/>
        <v>#VALUE!</v>
      </c>
      <c r="G2833" s="55" t="e">
        <f t="shared" si="115"/>
        <v>#VALUE!</v>
      </c>
    </row>
    <row r="2834" spans="4:7" x14ac:dyDescent="0.3">
      <c r="D2834" s="11" t="str">
        <f>(IF(B2834=Localisation!$C$64,1,IF(B2834=Localisation!$C$65,2,IF(B2834=Localisation!$C$66,3,IF(B2834=Localisation!$C$67,4,IF(B2834=Localisation!$C$68,5,IF(OR(B2834=1,B2834=2,B2834=3,B2834=4,B2834=5),B2834,"")))))))</f>
        <v/>
      </c>
      <c r="E2834" s="11" t="str">
        <f>(IF(C2834=Localisation!$C$70,1,IF(C2834=Localisation!$C$71,2,IF(C2834=Localisation!$C$72,3,IF(C2834=Localisation!$C$73,4,IF(C2834=Localisation!$C$74,5,IF(OR(C2834=1,C2834=2,C2834=3,C2834=4,C2834=5),C2834,"")))))))</f>
        <v/>
      </c>
      <c r="F2834" s="55" t="e">
        <f t="shared" si="114"/>
        <v>#VALUE!</v>
      </c>
      <c r="G2834" s="55" t="e">
        <f t="shared" si="115"/>
        <v>#VALUE!</v>
      </c>
    </row>
    <row r="2835" spans="4:7" x14ac:dyDescent="0.3">
      <c r="D2835" s="11" t="str">
        <f>(IF(B2835=Localisation!$C$64,1,IF(B2835=Localisation!$C$65,2,IF(B2835=Localisation!$C$66,3,IF(B2835=Localisation!$C$67,4,IF(B2835=Localisation!$C$68,5,IF(OR(B2835=1,B2835=2,B2835=3,B2835=4,B2835=5),B2835,"")))))))</f>
        <v/>
      </c>
      <c r="E2835" s="11" t="str">
        <f>(IF(C2835=Localisation!$C$70,1,IF(C2835=Localisation!$C$71,2,IF(C2835=Localisation!$C$72,3,IF(C2835=Localisation!$C$73,4,IF(C2835=Localisation!$C$74,5,IF(OR(C2835=1,C2835=2,C2835=3,C2835=4,C2835=5),C2835,"")))))))</f>
        <v/>
      </c>
      <c r="F2835" s="55" t="e">
        <f t="shared" si="114"/>
        <v>#VALUE!</v>
      </c>
      <c r="G2835" s="55" t="e">
        <f t="shared" si="115"/>
        <v>#VALUE!</v>
      </c>
    </row>
    <row r="2836" spans="4:7" x14ac:dyDescent="0.3">
      <c r="D2836" s="11" t="str">
        <f>(IF(B2836=Localisation!$C$64,1,IF(B2836=Localisation!$C$65,2,IF(B2836=Localisation!$C$66,3,IF(B2836=Localisation!$C$67,4,IF(B2836=Localisation!$C$68,5,IF(OR(B2836=1,B2836=2,B2836=3,B2836=4,B2836=5),B2836,"")))))))</f>
        <v/>
      </c>
      <c r="E2836" s="11" t="str">
        <f>(IF(C2836=Localisation!$C$70,1,IF(C2836=Localisation!$C$71,2,IF(C2836=Localisation!$C$72,3,IF(C2836=Localisation!$C$73,4,IF(C2836=Localisation!$C$74,5,IF(OR(C2836=1,C2836=2,C2836=3,C2836=4,C2836=5),C2836,"")))))))</f>
        <v/>
      </c>
      <c r="F2836" s="55" t="e">
        <f t="shared" si="114"/>
        <v>#VALUE!</v>
      </c>
      <c r="G2836" s="55" t="e">
        <f t="shared" si="115"/>
        <v>#VALUE!</v>
      </c>
    </row>
    <row r="2837" spans="4:7" x14ac:dyDescent="0.3">
      <c r="D2837" s="11" t="str">
        <f>(IF(B2837=Localisation!$C$64,1,IF(B2837=Localisation!$C$65,2,IF(B2837=Localisation!$C$66,3,IF(B2837=Localisation!$C$67,4,IF(B2837=Localisation!$C$68,5,IF(OR(B2837=1,B2837=2,B2837=3,B2837=4,B2837=5),B2837,"")))))))</f>
        <v/>
      </c>
      <c r="E2837" s="11" t="str">
        <f>(IF(C2837=Localisation!$C$70,1,IF(C2837=Localisation!$C$71,2,IF(C2837=Localisation!$C$72,3,IF(C2837=Localisation!$C$73,4,IF(C2837=Localisation!$C$74,5,IF(OR(C2837=1,C2837=2,C2837=3,C2837=4,C2837=5),C2837,"")))))))</f>
        <v/>
      </c>
      <c r="F2837" s="55" t="e">
        <f t="shared" si="114"/>
        <v>#VALUE!</v>
      </c>
      <c r="G2837" s="55" t="e">
        <f t="shared" si="115"/>
        <v>#VALUE!</v>
      </c>
    </row>
    <row r="2838" spans="4:7" x14ac:dyDescent="0.3">
      <c r="D2838" s="11" t="str">
        <f>(IF(B2838=Localisation!$C$64,1,IF(B2838=Localisation!$C$65,2,IF(B2838=Localisation!$C$66,3,IF(B2838=Localisation!$C$67,4,IF(B2838=Localisation!$C$68,5,IF(OR(B2838=1,B2838=2,B2838=3,B2838=4,B2838=5),B2838,"")))))))</f>
        <v/>
      </c>
      <c r="E2838" s="11" t="str">
        <f>(IF(C2838=Localisation!$C$70,1,IF(C2838=Localisation!$C$71,2,IF(C2838=Localisation!$C$72,3,IF(C2838=Localisation!$C$73,4,IF(C2838=Localisation!$C$74,5,IF(OR(C2838=1,C2838=2,C2838=3,C2838=4,C2838=5),C2838,"")))))))</f>
        <v/>
      </c>
      <c r="F2838" s="55" t="e">
        <f t="shared" si="114"/>
        <v>#VALUE!</v>
      </c>
      <c r="G2838" s="55" t="e">
        <f t="shared" si="115"/>
        <v>#VALUE!</v>
      </c>
    </row>
    <row r="2839" spans="4:7" x14ac:dyDescent="0.3">
      <c r="D2839" s="11" t="str">
        <f>(IF(B2839=Localisation!$C$64,1,IF(B2839=Localisation!$C$65,2,IF(B2839=Localisation!$C$66,3,IF(B2839=Localisation!$C$67,4,IF(B2839=Localisation!$C$68,5,IF(OR(B2839=1,B2839=2,B2839=3,B2839=4,B2839=5),B2839,"")))))))</f>
        <v/>
      </c>
      <c r="E2839" s="11" t="str">
        <f>(IF(C2839=Localisation!$C$70,1,IF(C2839=Localisation!$C$71,2,IF(C2839=Localisation!$C$72,3,IF(C2839=Localisation!$C$73,4,IF(C2839=Localisation!$C$74,5,IF(OR(C2839=1,C2839=2,C2839=3,C2839=4,C2839=5),C2839,"")))))))</f>
        <v/>
      </c>
      <c r="F2839" s="55" t="e">
        <f t="shared" si="114"/>
        <v>#VALUE!</v>
      </c>
      <c r="G2839" s="55" t="e">
        <f t="shared" si="115"/>
        <v>#VALUE!</v>
      </c>
    </row>
    <row r="2840" spans="4:7" x14ac:dyDescent="0.3">
      <c r="D2840" s="11" t="str">
        <f>(IF(B2840=Localisation!$C$64,1,IF(B2840=Localisation!$C$65,2,IF(B2840=Localisation!$C$66,3,IF(B2840=Localisation!$C$67,4,IF(B2840=Localisation!$C$68,5,IF(OR(B2840=1,B2840=2,B2840=3,B2840=4,B2840=5),B2840,"")))))))</f>
        <v/>
      </c>
      <c r="E2840" s="11" t="str">
        <f>(IF(C2840=Localisation!$C$70,1,IF(C2840=Localisation!$C$71,2,IF(C2840=Localisation!$C$72,3,IF(C2840=Localisation!$C$73,4,IF(C2840=Localisation!$C$74,5,IF(OR(C2840=1,C2840=2,C2840=3,C2840=4,C2840=5),C2840,"")))))))</f>
        <v/>
      </c>
      <c r="F2840" s="55" t="e">
        <f t="shared" si="114"/>
        <v>#VALUE!</v>
      </c>
      <c r="G2840" s="55" t="e">
        <f t="shared" si="115"/>
        <v>#VALUE!</v>
      </c>
    </row>
    <row r="2841" spans="4:7" x14ac:dyDescent="0.3">
      <c r="D2841" s="11" t="str">
        <f>(IF(B2841=Localisation!$C$64,1,IF(B2841=Localisation!$C$65,2,IF(B2841=Localisation!$C$66,3,IF(B2841=Localisation!$C$67,4,IF(B2841=Localisation!$C$68,5,IF(OR(B2841=1,B2841=2,B2841=3,B2841=4,B2841=5),B2841,"")))))))</f>
        <v/>
      </c>
      <c r="E2841" s="11" t="str">
        <f>(IF(C2841=Localisation!$C$70,1,IF(C2841=Localisation!$C$71,2,IF(C2841=Localisation!$C$72,3,IF(C2841=Localisation!$C$73,4,IF(C2841=Localisation!$C$74,5,IF(OR(C2841=1,C2841=2,C2841=3,C2841=4,C2841=5),C2841,"")))))))</f>
        <v/>
      </c>
      <c r="F2841" s="55" t="e">
        <f t="shared" si="114"/>
        <v>#VALUE!</v>
      </c>
      <c r="G2841" s="55" t="e">
        <f t="shared" si="115"/>
        <v>#VALUE!</v>
      </c>
    </row>
    <row r="2842" spans="4:7" x14ac:dyDescent="0.3">
      <c r="D2842" s="11" t="str">
        <f>(IF(B2842=Localisation!$C$64,1,IF(B2842=Localisation!$C$65,2,IF(B2842=Localisation!$C$66,3,IF(B2842=Localisation!$C$67,4,IF(B2842=Localisation!$C$68,5,IF(OR(B2842=1,B2842=2,B2842=3,B2842=4,B2842=5),B2842,"")))))))</f>
        <v/>
      </c>
      <c r="E2842" s="11" t="str">
        <f>(IF(C2842=Localisation!$C$70,1,IF(C2842=Localisation!$C$71,2,IF(C2842=Localisation!$C$72,3,IF(C2842=Localisation!$C$73,4,IF(C2842=Localisation!$C$74,5,IF(OR(C2842=1,C2842=2,C2842=3,C2842=4,C2842=5),C2842,"")))))))</f>
        <v/>
      </c>
      <c r="F2842" s="55" t="e">
        <f t="shared" si="114"/>
        <v>#VALUE!</v>
      </c>
      <c r="G2842" s="55" t="e">
        <f t="shared" si="115"/>
        <v>#VALUE!</v>
      </c>
    </row>
    <row r="2843" spans="4:7" x14ac:dyDescent="0.3">
      <c r="D2843" s="11" t="str">
        <f>(IF(B2843=Localisation!$C$64,1,IF(B2843=Localisation!$C$65,2,IF(B2843=Localisation!$C$66,3,IF(B2843=Localisation!$C$67,4,IF(B2843=Localisation!$C$68,5,IF(OR(B2843=1,B2843=2,B2843=3,B2843=4,B2843=5),B2843,"")))))))</f>
        <v/>
      </c>
      <c r="E2843" s="11" t="str">
        <f>(IF(C2843=Localisation!$C$70,1,IF(C2843=Localisation!$C$71,2,IF(C2843=Localisation!$C$72,3,IF(C2843=Localisation!$C$73,4,IF(C2843=Localisation!$C$74,5,IF(OR(C2843=1,C2843=2,C2843=3,C2843=4,C2843=5),C2843,"")))))))</f>
        <v/>
      </c>
      <c r="F2843" s="55" t="e">
        <f t="shared" si="114"/>
        <v>#VALUE!</v>
      </c>
      <c r="G2843" s="55" t="e">
        <f t="shared" si="115"/>
        <v>#VALUE!</v>
      </c>
    </row>
    <row r="2844" spans="4:7" x14ac:dyDescent="0.3">
      <c r="D2844" s="11" t="str">
        <f>(IF(B2844=Localisation!$C$64,1,IF(B2844=Localisation!$C$65,2,IF(B2844=Localisation!$C$66,3,IF(B2844=Localisation!$C$67,4,IF(B2844=Localisation!$C$68,5,IF(OR(B2844=1,B2844=2,B2844=3,B2844=4,B2844=5),B2844,"")))))))</f>
        <v/>
      </c>
      <c r="E2844" s="11" t="str">
        <f>(IF(C2844=Localisation!$C$70,1,IF(C2844=Localisation!$C$71,2,IF(C2844=Localisation!$C$72,3,IF(C2844=Localisation!$C$73,4,IF(C2844=Localisation!$C$74,5,IF(OR(C2844=1,C2844=2,C2844=3,C2844=4,C2844=5),C2844,"")))))))</f>
        <v/>
      </c>
      <c r="F2844" s="55" t="e">
        <f t="shared" si="114"/>
        <v>#VALUE!</v>
      </c>
      <c r="G2844" s="55" t="e">
        <f t="shared" si="115"/>
        <v>#VALUE!</v>
      </c>
    </row>
    <row r="2845" spans="4:7" x14ac:dyDescent="0.3">
      <c r="D2845" s="11" t="str">
        <f>(IF(B2845=Localisation!$C$64,1,IF(B2845=Localisation!$C$65,2,IF(B2845=Localisation!$C$66,3,IF(B2845=Localisation!$C$67,4,IF(B2845=Localisation!$C$68,5,IF(OR(B2845=1,B2845=2,B2845=3,B2845=4,B2845=5),B2845,"")))))))</f>
        <v/>
      </c>
      <c r="E2845" s="11" t="str">
        <f>(IF(C2845=Localisation!$C$70,1,IF(C2845=Localisation!$C$71,2,IF(C2845=Localisation!$C$72,3,IF(C2845=Localisation!$C$73,4,IF(C2845=Localisation!$C$74,5,IF(OR(C2845=1,C2845=2,C2845=3,C2845=4,C2845=5),C2845,"")))))))</f>
        <v/>
      </c>
      <c r="F2845" s="55" t="e">
        <f t="shared" si="114"/>
        <v>#VALUE!</v>
      </c>
      <c r="G2845" s="55" t="e">
        <f t="shared" si="115"/>
        <v>#VALUE!</v>
      </c>
    </row>
    <row r="2846" spans="4:7" x14ac:dyDescent="0.3">
      <c r="D2846" s="11" t="str">
        <f>(IF(B2846=Localisation!$C$64,1,IF(B2846=Localisation!$C$65,2,IF(B2846=Localisation!$C$66,3,IF(B2846=Localisation!$C$67,4,IF(B2846=Localisation!$C$68,5,IF(OR(B2846=1,B2846=2,B2846=3,B2846=4,B2846=5),B2846,"")))))))</f>
        <v/>
      </c>
      <c r="E2846" s="11" t="str">
        <f>(IF(C2846=Localisation!$C$70,1,IF(C2846=Localisation!$C$71,2,IF(C2846=Localisation!$C$72,3,IF(C2846=Localisation!$C$73,4,IF(C2846=Localisation!$C$74,5,IF(OR(C2846=1,C2846=2,C2846=3,C2846=4,C2846=5),C2846,"")))))))</f>
        <v/>
      </c>
      <c r="F2846" s="55" t="e">
        <f t="shared" si="114"/>
        <v>#VALUE!</v>
      </c>
      <c r="G2846" s="55" t="e">
        <f t="shared" si="115"/>
        <v>#VALUE!</v>
      </c>
    </row>
    <row r="2847" spans="4:7" x14ac:dyDescent="0.3">
      <c r="D2847" s="11" t="str">
        <f>(IF(B2847=Localisation!$C$64,1,IF(B2847=Localisation!$C$65,2,IF(B2847=Localisation!$C$66,3,IF(B2847=Localisation!$C$67,4,IF(B2847=Localisation!$C$68,5,IF(OR(B2847=1,B2847=2,B2847=3,B2847=4,B2847=5),B2847,"")))))))</f>
        <v/>
      </c>
      <c r="E2847" s="11" t="str">
        <f>(IF(C2847=Localisation!$C$70,1,IF(C2847=Localisation!$C$71,2,IF(C2847=Localisation!$C$72,3,IF(C2847=Localisation!$C$73,4,IF(C2847=Localisation!$C$74,5,IF(OR(C2847=1,C2847=2,C2847=3,C2847=4,C2847=5),C2847,"")))))))</f>
        <v/>
      </c>
      <c r="F2847" s="55" t="e">
        <f t="shared" si="114"/>
        <v>#VALUE!</v>
      </c>
      <c r="G2847" s="55" t="e">
        <f t="shared" si="115"/>
        <v>#VALUE!</v>
      </c>
    </row>
    <row r="2848" spans="4:7" x14ac:dyDescent="0.3">
      <c r="D2848" s="11" t="str">
        <f>(IF(B2848=Localisation!$C$64,1,IF(B2848=Localisation!$C$65,2,IF(B2848=Localisation!$C$66,3,IF(B2848=Localisation!$C$67,4,IF(B2848=Localisation!$C$68,5,IF(OR(B2848=1,B2848=2,B2848=3,B2848=4,B2848=5),B2848,"")))))))</f>
        <v/>
      </c>
      <c r="E2848" s="11" t="str">
        <f>(IF(C2848=Localisation!$C$70,1,IF(C2848=Localisation!$C$71,2,IF(C2848=Localisation!$C$72,3,IF(C2848=Localisation!$C$73,4,IF(C2848=Localisation!$C$74,5,IF(OR(C2848=1,C2848=2,C2848=3,C2848=4,C2848=5),C2848,"")))))))</f>
        <v/>
      </c>
      <c r="F2848" s="55" t="e">
        <f t="shared" si="114"/>
        <v>#VALUE!</v>
      </c>
      <c r="G2848" s="55" t="e">
        <f t="shared" si="115"/>
        <v>#VALUE!</v>
      </c>
    </row>
    <row r="2849" spans="4:7" x14ac:dyDescent="0.3">
      <c r="D2849" s="11" t="str">
        <f>(IF(B2849=Localisation!$C$64,1,IF(B2849=Localisation!$C$65,2,IF(B2849=Localisation!$C$66,3,IF(B2849=Localisation!$C$67,4,IF(B2849=Localisation!$C$68,5,IF(OR(B2849=1,B2849=2,B2849=3,B2849=4,B2849=5),B2849,"")))))))</f>
        <v/>
      </c>
      <c r="E2849" s="11" t="str">
        <f>(IF(C2849=Localisation!$C$70,1,IF(C2849=Localisation!$C$71,2,IF(C2849=Localisation!$C$72,3,IF(C2849=Localisation!$C$73,4,IF(C2849=Localisation!$C$74,5,IF(OR(C2849=1,C2849=2,C2849=3,C2849=4,C2849=5),C2849,"")))))))</f>
        <v/>
      </c>
      <c r="F2849" s="55" t="e">
        <f t="shared" si="114"/>
        <v>#VALUE!</v>
      </c>
      <c r="G2849" s="55" t="e">
        <f t="shared" si="115"/>
        <v>#VALUE!</v>
      </c>
    </row>
    <row r="2850" spans="4:7" x14ac:dyDescent="0.3">
      <c r="D2850" s="11" t="str">
        <f>(IF(B2850=Localisation!$C$64,1,IF(B2850=Localisation!$C$65,2,IF(B2850=Localisation!$C$66,3,IF(B2850=Localisation!$C$67,4,IF(B2850=Localisation!$C$68,5,IF(OR(B2850=1,B2850=2,B2850=3,B2850=4,B2850=5),B2850,"")))))))</f>
        <v/>
      </c>
      <c r="E2850" s="11" t="str">
        <f>(IF(C2850=Localisation!$C$70,1,IF(C2850=Localisation!$C$71,2,IF(C2850=Localisation!$C$72,3,IF(C2850=Localisation!$C$73,4,IF(C2850=Localisation!$C$74,5,IF(OR(C2850=1,C2850=2,C2850=3,C2850=4,C2850=5),C2850,"")))))))</f>
        <v/>
      </c>
      <c r="F2850" s="55" t="e">
        <f t="shared" ref="F2850:F2913" si="116">(((D2850+E2850)-2)/8)</f>
        <v>#VALUE!</v>
      </c>
      <c r="G2850" s="55" t="e">
        <f t="shared" ref="G2850:G2913" si="117">(0.65*(((D2850+E2850-2)*100)/8)+22.9)/100</f>
        <v>#VALUE!</v>
      </c>
    </row>
    <row r="2851" spans="4:7" x14ac:dyDescent="0.3">
      <c r="D2851" s="11" t="str">
        <f>(IF(B2851=Localisation!$C$64,1,IF(B2851=Localisation!$C$65,2,IF(B2851=Localisation!$C$66,3,IF(B2851=Localisation!$C$67,4,IF(B2851=Localisation!$C$68,5,IF(OR(B2851=1,B2851=2,B2851=3,B2851=4,B2851=5),B2851,"")))))))</f>
        <v/>
      </c>
      <c r="E2851" s="11" t="str">
        <f>(IF(C2851=Localisation!$C$70,1,IF(C2851=Localisation!$C$71,2,IF(C2851=Localisation!$C$72,3,IF(C2851=Localisation!$C$73,4,IF(C2851=Localisation!$C$74,5,IF(OR(C2851=1,C2851=2,C2851=3,C2851=4,C2851=5),C2851,"")))))))</f>
        <v/>
      </c>
      <c r="F2851" s="55" t="e">
        <f t="shared" si="116"/>
        <v>#VALUE!</v>
      </c>
      <c r="G2851" s="55" t="e">
        <f t="shared" si="117"/>
        <v>#VALUE!</v>
      </c>
    </row>
    <row r="2852" spans="4:7" x14ac:dyDescent="0.3">
      <c r="D2852" s="11" t="str">
        <f>(IF(B2852=Localisation!$C$64,1,IF(B2852=Localisation!$C$65,2,IF(B2852=Localisation!$C$66,3,IF(B2852=Localisation!$C$67,4,IF(B2852=Localisation!$C$68,5,IF(OR(B2852=1,B2852=2,B2852=3,B2852=4,B2852=5),B2852,"")))))))</f>
        <v/>
      </c>
      <c r="E2852" s="11" t="str">
        <f>(IF(C2852=Localisation!$C$70,1,IF(C2852=Localisation!$C$71,2,IF(C2852=Localisation!$C$72,3,IF(C2852=Localisation!$C$73,4,IF(C2852=Localisation!$C$74,5,IF(OR(C2852=1,C2852=2,C2852=3,C2852=4,C2852=5),C2852,"")))))))</f>
        <v/>
      </c>
      <c r="F2852" s="55" t="e">
        <f t="shared" si="116"/>
        <v>#VALUE!</v>
      </c>
      <c r="G2852" s="55" t="e">
        <f t="shared" si="117"/>
        <v>#VALUE!</v>
      </c>
    </row>
    <row r="2853" spans="4:7" x14ac:dyDescent="0.3">
      <c r="D2853" s="11" t="str">
        <f>(IF(B2853=Localisation!$C$64,1,IF(B2853=Localisation!$C$65,2,IF(B2853=Localisation!$C$66,3,IF(B2853=Localisation!$C$67,4,IF(B2853=Localisation!$C$68,5,IF(OR(B2853=1,B2853=2,B2853=3,B2853=4,B2853=5),B2853,"")))))))</f>
        <v/>
      </c>
      <c r="E2853" s="11" t="str">
        <f>(IF(C2853=Localisation!$C$70,1,IF(C2853=Localisation!$C$71,2,IF(C2853=Localisation!$C$72,3,IF(C2853=Localisation!$C$73,4,IF(C2853=Localisation!$C$74,5,IF(OR(C2853=1,C2853=2,C2853=3,C2853=4,C2853=5),C2853,"")))))))</f>
        <v/>
      </c>
      <c r="F2853" s="55" t="e">
        <f t="shared" si="116"/>
        <v>#VALUE!</v>
      </c>
      <c r="G2853" s="55" t="e">
        <f t="shared" si="117"/>
        <v>#VALUE!</v>
      </c>
    </row>
    <row r="2854" spans="4:7" x14ac:dyDescent="0.3">
      <c r="D2854" s="11" t="str">
        <f>(IF(B2854=Localisation!$C$64,1,IF(B2854=Localisation!$C$65,2,IF(B2854=Localisation!$C$66,3,IF(B2854=Localisation!$C$67,4,IF(B2854=Localisation!$C$68,5,IF(OR(B2854=1,B2854=2,B2854=3,B2854=4,B2854=5),B2854,"")))))))</f>
        <v/>
      </c>
      <c r="E2854" s="11" t="str">
        <f>(IF(C2854=Localisation!$C$70,1,IF(C2854=Localisation!$C$71,2,IF(C2854=Localisation!$C$72,3,IF(C2854=Localisation!$C$73,4,IF(C2854=Localisation!$C$74,5,IF(OR(C2854=1,C2854=2,C2854=3,C2854=4,C2854=5),C2854,"")))))))</f>
        <v/>
      </c>
      <c r="F2854" s="55" t="e">
        <f t="shared" si="116"/>
        <v>#VALUE!</v>
      </c>
      <c r="G2854" s="55" t="e">
        <f t="shared" si="117"/>
        <v>#VALUE!</v>
      </c>
    </row>
    <row r="2855" spans="4:7" x14ac:dyDescent="0.3">
      <c r="D2855" s="11" t="str">
        <f>(IF(B2855=Localisation!$C$64,1,IF(B2855=Localisation!$C$65,2,IF(B2855=Localisation!$C$66,3,IF(B2855=Localisation!$C$67,4,IF(B2855=Localisation!$C$68,5,IF(OR(B2855=1,B2855=2,B2855=3,B2855=4,B2855=5),B2855,"")))))))</f>
        <v/>
      </c>
      <c r="E2855" s="11" t="str">
        <f>(IF(C2855=Localisation!$C$70,1,IF(C2855=Localisation!$C$71,2,IF(C2855=Localisation!$C$72,3,IF(C2855=Localisation!$C$73,4,IF(C2855=Localisation!$C$74,5,IF(OR(C2855=1,C2855=2,C2855=3,C2855=4,C2855=5),C2855,"")))))))</f>
        <v/>
      </c>
      <c r="F2855" s="55" t="e">
        <f t="shared" si="116"/>
        <v>#VALUE!</v>
      </c>
      <c r="G2855" s="55" t="e">
        <f t="shared" si="117"/>
        <v>#VALUE!</v>
      </c>
    </row>
    <row r="2856" spans="4:7" x14ac:dyDescent="0.3">
      <c r="D2856" s="11" t="str">
        <f>(IF(B2856=Localisation!$C$64,1,IF(B2856=Localisation!$C$65,2,IF(B2856=Localisation!$C$66,3,IF(B2856=Localisation!$C$67,4,IF(B2856=Localisation!$C$68,5,IF(OR(B2856=1,B2856=2,B2856=3,B2856=4,B2856=5),B2856,"")))))))</f>
        <v/>
      </c>
      <c r="E2856" s="11" t="str">
        <f>(IF(C2856=Localisation!$C$70,1,IF(C2856=Localisation!$C$71,2,IF(C2856=Localisation!$C$72,3,IF(C2856=Localisation!$C$73,4,IF(C2856=Localisation!$C$74,5,IF(OR(C2856=1,C2856=2,C2856=3,C2856=4,C2856=5),C2856,"")))))))</f>
        <v/>
      </c>
      <c r="F2856" s="55" t="e">
        <f t="shared" si="116"/>
        <v>#VALUE!</v>
      </c>
      <c r="G2856" s="55" t="e">
        <f t="shared" si="117"/>
        <v>#VALUE!</v>
      </c>
    </row>
    <row r="2857" spans="4:7" x14ac:dyDescent="0.3">
      <c r="D2857" s="11" t="str">
        <f>(IF(B2857=Localisation!$C$64,1,IF(B2857=Localisation!$C$65,2,IF(B2857=Localisation!$C$66,3,IF(B2857=Localisation!$C$67,4,IF(B2857=Localisation!$C$68,5,IF(OR(B2857=1,B2857=2,B2857=3,B2857=4,B2857=5),B2857,"")))))))</f>
        <v/>
      </c>
      <c r="E2857" s="11" t="str">
        <f>(IF(C2857=Localisation!$C$70,1,IF(C2857=Localisation!$C$71,2,IF(C2857=Localisation!$C$72,3,IF(C2857=Localisation!$C$73,4,IF(C2857=Localisation!$C$74,5,IF(OR(C2857=1,C2857=2,C2857=3,C2857=4,C2857=5),C2857,"")))))))</f>
        <v/>
      </c>
      <c r="F2857" s="55" t="e">
        <f t="shared" si="116"/>
        <v>#VALUE!</v>
      </c>
      <c r="G2857" s="55" t="e">
        <f t="shared" si="117"/>
        <v>#VALUE!</v>
      </c>
    </row>
    <row r="2858" spans="4:7" x14ac:dyDescent="0.3">
      <c r="D2858" s="11" t="str">
        <f>(IF(B2858=Localisation!$C$64,1,IF(B2858=Localisation!$C$65,2,IF(B2858=Localisation!$C$66,3,IF(B2858=Localisation!$C$67,4,IF(B2858=Localisation!$C$68,5,IF(OR(B2858=1,B2858=2,B2858=3,B2858=4,B2858=5),B2858,"")))))))</f>
        <v/>
      </c>
      <c r="E2858" s="11" t="str">
        <f>(IF(C2858=Localisation!$C$70,1,IF(C2858=Localisation!$C$71,2,IF(C2858=Localisation!$C$72,3,IF(C2858=Localisation!$C$73,4,IF(C2858=Localisation!$C$74,5,IF(OR(C2858=1,C2858=2,C2858=3,C2858=4,C2858=5),C2858,"")))))))</f>
        <v/>
      </c>
      <c r="F2858" s="55" t="e">
        <f t="shared" si="116"/>
        <v>#VALUE!</v>
      </c>
      <c r="G2858" s="55" t="e">
        <f t="shared" si="117"/>
        <v>#VALUE!</v>
      </c>
    </row>
    <row r="2859" spans="4:7" x14ac:dyDescent="0.3">
      <c r="D2859" s="11" t="str">
        <f>(IF(B2859=Localisation!$C$64,1,IF(B2859=Localisation!$C$65,2,IF(B2859=Localisation!$C$66,3,IF(B2859=Localisation!$C$67,4,IF(B2859=Localisation!$C$68,5,IF(OR(B2859=1,B2859=2,B2859=3,B2859=4,B2859=5),B2859,"")))))))</f>
        <v/>
      </c>
      <c r="E2859" s="11" t="str">
        <f>(IF(C2859=Localisation!$C$70,1,IF(C2859=Localisation!$C$71,2,IF(C2859=Localisation!$C$72,3,IF(C2859=Localisation!$C$73,4,IF(C2859=Localisation!$C$74,5,IF(OR(C2859=1,C2859=2,C2859=3,C2859=4,C2859=5),C2859,"")))))))</f>
        <v/>
      </c>
      <c r="F2859" s="55" t="e">
        <f t="shared" si="116"/>
        <v>#VALUE!</v>
      </c>
      <c r="G2859" s="55" t="e">
        <f t="shared" si="117"/>
        <v>#VALUE!</v>
      </c>
    </row>
    <row r="2860" spans="4:7" x14ac:dyDescent="0.3">
      <c r="D2860" s="11" t="str">
        <f>(IF(B2860=Localisation!$C$64,1,IF(B2860=Localisation!$C$65,2,IF(B2860=Localisation!$C$66,3,IF(B2860=Localisation!$C$67,4,IF(B2860=Localisation!$C$68,5,IF(OR(B2860=1,B2860=2,B2860=3,B2860=4,B2860=5),B2860,"")))))))</f>
        <v/>
      </c>
      <c r="E2860" s="11" t="str">
        <f>(IF(C2860=Localisation!$C$70,1,IF(C2860=Localisation!$C$71,2,IF(C2860=Localisation!$C$72,3,IF(C2860=Localisation!$C$73,4,IF(C2860=Localisation!$C$74,5,IF(OR(C2860=1,C2860=2,C2860=3,C2860=4,C2860=5),C2860,"")))))))</f>
        <v/>
      </c>
      <c r="F2860" s="55" t="e">
        <f t="shared" si="116"/>
        <v>#VALUE!</v>
      </c>
      <c r="G2860" s="55" t="e">
        <f t="shared" si="117"/>
        <v>#VALUE!</v>
      </c>
    </row>
    <row r="2861" spans="4:7" x14ac:dyDescent="0.3">
      <c r="D2861" s="11" t="str">
        <f>(IF(B2861=Localisation!$C$64,1,IF(B2861=Localisation!$C$65,2,IF(B2861=Localisation!$C$66,3,IF(B2861=Localisation!$C$67,4,IF(B2861=Localisation!$C$68,5,IF(OR(B2861=1,B2861=2,B2861=3,B2861=4,B2861=5),B2861,"")))))))</f>
        <v/>
      </c>
      <c r="E2861" s="11" t="str">
        <f>(IF(C2861=Localisation!$C$70,1,IF(C2861=Localisation!$C$71,2,IF(C2861=Localisation!$C$72,3,IF(C2861=Localisation!$C$73,4,IF(C2861=Localisation!$C$74,5,IF(OR(C2861=1,C2861=2,C2861=3,C2861=4,C2861=5),C2861,"")))))))</f>
        <v/>
      </c>
      <c r="F2861" s="55" t="e">
        <f t="shared" si="116"/>
        <v>#VALUE!</v>
      </c>
      <c r="G2861" s="55" t="e">
        <f t="shared" si="117"/>
        <v>#VALUE!</v>
      </c>
    </row>
    <row r="2862" spans="4:7" x14ac:dyDescent="0.3">
      <c r="D2862" s="11" t="str">
        <f>(IF(B2862=Localisation!$C$64,1,IF(B2862=Localisation!$C$65,2,IF(B2862=Localisation!$C$66,3,IF(B2862=Localisation!$C$67,4,IF(B2862=Localisation!$C$68,5,IF(OR(B2862=1,B2862=2,B2862=3,B2862=4,B2862=5),B2862,"")))))))</f>
        <v/>
      </c>
      <c r="E2862" s="11" t="str">
        <f>(IF(C2862=Localisation!$C$70,1,IF(C2862=Localisation!$C$71,2,IF(C2862=Localisation!$C$72,3,IF(C2862=Localisation!$C$73,4,IF(C2862=Localisation!$C$74,5,IF(OR(C2862=1,C2862=2,C2862=3,C2862=4,C2862=5),C2862,"")))))))</f>
        <v/>
      </c>
      <c r="F2862" s="55" t="e">
        <f t="shared" si="116"/>
        <v>#VALUE!</v>
      </c>
      <c r="G2862" s="55" t="e">
        <f t="shared" si="117"/>
        <v>#VALUE!</v>
      </c>
    </row>
    <row r="2863" spans="4:7" x14ac:dyDescent="0.3">
      <c r="D2863" s="11" t="str">
        <f>(IF(B2863=Localisation!$C$64,1,IF(B2863=Localisation!$C$65,2,IF(B2863=Localisation!$C$66,3,IF(B2863=Localisation!$C$67,4,IF(B2863=Localisation!$C$68,5,IF(OR(B2863=1,B2863=2,B2863=3,B2863=4,B2863=5),B2863,"")))))))</f>
        <v/>
      </c>
      <c r="E2863" s="11" t="str">
        <f>(IF(C2863=Localisation!$C$70,1,IF(C2863=Localisation!$C$71,2,IF(C2863=Localisation!$C$72,3,IF(C2863=Localisation!$C$73,4,IF(C2863=Localisation!$C$74,5,IF(OR(C2863=1,C2863=2,C2863=3,C2863=4,C2863=5),C2863,"")))))))</f>
        <v/>
      </c>
      <c r="F2863" s="55" t="e">
        <f t="shared" si="116"/>
        <v>#VALUE!</v>
      </c>
      <c r="G2863" s="55" t="e">
        <f t="shared" si="117"/>
        <v>#VALUE!</v>
      </c>
    </row>
    <row r="2864" spans="4:7" x14ac:dyDescent="0.3">
      <c r="D2864" s="11" t="str">
        <f>(IF(B2864=Localisation!$C$64,1,IF(B2864=Localisation!$C$65,2,IF(B2864=Localisation!$C$66,3,IF(B2864=Localisation!$C$67,4,IF(B2864=Localisation!$C$68,5,IF(OR(B2864=1,B2864=2,B2864=3,B2864=4,B2864=5),B2864,"")))))))</f>
        <v/>
      </c>
      <c r="E2864" s="11" t="str">
        <f>(IF(C2864=Localisation!$C$70,1,IF(C2864=Localisation!$C$71,2,IF(C2864=Localisation!$C$72,3,IF(C2864=Localisation!$C$73,4,IF(C2864=Localisation!$C$74,5,IF(OR(C2864=1,C2864=2,C2864=3,C2864=4,C2864=5),C2864,"")))))))</f>
        <v/>
      </c>
      <c r="F2864" s="55" t="e">
        <f t="shared" si="116"/>
        <v>#VALUE!</v>
      </c>
      <c r="G2864" s="55" t="e">
        <f t="shared" si="117"/>
        <v>#VALUE!</v>
      </c>
    </row>
    <row r="2865" spans="4:7" x14ac:dyDescent="0.3">
      <c r="D2865" s="11" t="str">
        <f>(IF(B2865=Localisation!$C$64,1,IF(B2865=Localisation!$C$65,2,IF(B2865=Localisation!$C$66,3,IF(B2865=Localisation!$C$67,4,IF(B2865=Localisation!$C$68,5,IF(OR(B2865=1,B2865=2,B2865=3,B2865=4,B2865=5),B2865,"")))))))</f>
        <v/>
      </c>
      <c r="E2865" s="11" t="str">
        <f>(IF(C2865=Localisation!$C$70,1,IF(C2865=Localisation!$C$71,2,IF(C2865=Localisation!$C$72,3,IF(C2865=Localisation!$C$73,4,IF(C2865=Localisation!$C$74,5,IF(OR(C2865=1,C2865=2,C2865=3,C2865=4,C2865=5),C2865,"")))))))</f>
        <v/>
      </c>
      <c r="F2865" s="55" t="e">
        <f t="shared" si="116"/>
        <v>#VALUE!</v>
      </c>
      <c r="G2865" s="55" t="e">
        <f t="shared" si="117"/>
        <v>#VALUE!</v>
      </c>
    </row>
    <row r="2866" spans="4:7" x14ac:dyDescent="0.3">
      <c r="D2866" s="11" t="str">
        <f>(IF(B2866=Localisation!$C$64,1,IF(B2866=Localisation!$C$65,2,IF(B2866=Localisation!$C$66,3,IF(B2866=Localisation!$C$67,4,IF(B2866=Localisation!$C$68,5,IF(OR(B2866=1,B2866=2,B2866=3,B2866=4,B2866=5),B2866,"")))))))</f>
        <v/>
      </c>
      <c r="E2866" s="11" t="str">
        <f>(IF(C2866=Localisation!$C$70,1,IF(C2866=Localisation!$C$71,2,IF(C2866=Localisation!$C$72,3,IF(C2866=Localisation!$C$73,4,IF(C2866=Localisation!$C$74,5,IF(OR(C2866=1,C2866=2,C2866=3,C2866=4,C2866=5),C2866,"")))))))</f>
        <v/>
      </c>
      <c r="F2866" s="55" t="e">
        <f t="shared" si="116"/>
        <v>#VALUE!</v>
      </c>
      <c r="G2866" s="55" t="e">
        <f t="shared" si="117"/>
        <v>#VALUE!</v>
      </c>
    </row>
    <row r="2867" spans="4:7" x14ac:dyDescent="0.3">
      <c r="D2867" s="11" t="str">
        <f>(IF(B2867=Localisation!$C$64,1,IF(B2867=Localisation!$C$65,2,IF(B2867=Localisation!$C$66,3,IF(B2867=Localisation!$C$67,4,IF(B2867=Localisation!$C$68,5,IF(OR(B2867=1,B2867=2,B2867=3,B2867=4,B2867=5),B2867,"")))))))</f>
        <v/>
      </c>
      <c r="E2867" s="11" t="str">
        <f>(IF(C2867=Localisation!$C$70,1,IF(C2867=Localisation!$C$71,2,IF(C2867=Localisation!$C$72,3,IF(C2867=Localisation!$C$73,4,IF(C2867=Localisation!$C$74,5,IF(OR(C2867=1,C2867=2,C2867=3,C2867=4,C2867=5),C2867,"")))))))</f>
        <v/>
      </c>
      <c r="F2867" s="55" t="e">
        <f t="shared" si="116"/>
        <v>#VALUE!</v>
      </c>
      <c r="G2867" s="55" t="e">
        <f t="shared" si="117"/>
        <v>#VALUE!</v>
      </c>
    </row>
    <row r="2868" spans="4:7" x14ac:dyDescent="0.3">
      <c r="D2868" s="11" t="str">
        <f>(IF(B2868=Localisation!$C$64,1,IF(B2868=Localisation!$C$65,2,IF(B2868=Localisation!$C$66,3,IF(B2868=Localisation!$C$67,4,IF(B2868=Localisation!$C$68,5,IF(OR(B2868=1,B2868=2,B2868=3,B2868=4,B2868=5),B2868,"")))))))</f>
        <v/>
      </c>
      <c r="E2868" s="11" t="str">
        <f>(IF(C2868=Localisation!$C$70,1,IF(C2868=Localisation!$C$71,2,IF(C2868=Localisation!$C$72,3,IF(C2868=Localisation!$C$73,4,IF(C2868=Localisation!$C$74,5,IF(OR(C2868=1,C2868=2,C2868=3,C2868=4,C2868=5),C2868,"")))))))</f>
        <v/>
      </c>
      <c r="F2868" s="55" t="e">
        <f t="shared" si="116"/>
        <v>#VALUE!</v>
      </c>
      <c r="G2868" s="55" t="e">
        <f t="shared" si="117"/>
        <v>#VALUE!</v>
      </c>
    </row>
    <row r="2869" spans="4:7" x14ac:dyDescent="0.3">
      <c r="D2869" s="11" t="str">
        <f>(IF(B2869=Localisation!$C$64,1,IF(B2869=Localisation!$C$65,2,IF(B2869=Localisation!$C$66,3,IF(B2869=Localisation!$C$67,4,IF(B2869=Localisation!$C$68,5,IF(OR(B2869=1,B2869=2,B2869=3,B2869=4,B2869=5),B2869,"")))))))</f>
        <v/>
      </c>
      <c r="E2869" s="11" t="str">
        <f>(IF(C2869=Localisation!$C$70,1,IF(C2869=Localisation!$C$71,2,IF(C2869=Localisation!$C$72,3,IF(C2869=Localisation!$C$73,4,IF(C2869=Localisation!$C$74,5,IF(OR(C2869=1,C2869=2,C2869=3,C2869=4,C2869=5),C2869,"")))))))</f>
        <v/>
      </c>
      <c r="F2869" s="55" t="e">
        <f t="shared" si="116"/>
        <v>#VALUE!</v>
      </c>
      <c r="G2869" s="55" t="e">
        <f t="shared" si="117"/>
        <v>#VALUE!</v>
      </c>
    </row>
    <row r="2870" spans="4:7" x14ac:dyDescent="0.3">
      <c r="D2870" s="11" t="str">
        <f>(IF(B2870=Localisation!$C$64,1,IF(B2870=Localisation!$C$65,2,IF(B2870=Localisation!$C$66,3,IF(B2870=Localisation!$C$67,4,IF(B2870=Localisation!$C$68,5,IF(OR(B2870=1,B2870=2,B2870=3,B2870=4,B2870=5),B2870,"")))))))</f>
        <v/>
      </c>
      <c r="E2870" s="11" t="str">
        <f>(IF(C2870=Localisation!$C$70,1,IF(C2870=Localisation!$C$71,2,IF(C2870=Localisation!$C$72,3,IF(C2870=Localisation!$C$73,4,IF(C2870=Localisation!$C$74,5,IF(OR(C2870=1,C2870=2,C2870=3,C2870=4,C2870=5),C2870,"")))))))</f>
        <v/>
      </c>
      <c r="F2870" s="55" t="e">
        <f t="shared" si="116"/>
        <v>#VALUE!</v>
      </c>
      <c r="G2870" s="55" t="e">
        <f t="shared" si="117"/>
        <v>#VALUE!</v>
      </c>
    </row>
    <row r="2871" spans="4:7" x14ac:dyDescent="0.3">
      <c r="D2871" s="11" t="str">
        <f>(IF(B2871=Localisation!$C$64,1,IF(B2871=Localisation!$C$65,2,IF(B2871=Localisation!$C$66,3,IF(B2871=Localisation!$C$67,4,IF(B2871=Localisation!$C$68,5,IF(OR(B2871=1,B2871=2,B2871=3,B2871=4,B2871=5),B2871,"")))))))</f>
        <v/>
      </c>
      <c r="E2871" s="11" t="str">
        <f>(IF(C2871=Localisation!$C$70,1,IF(C2871=Localisation!$C$71,2,IF(C2871=Localisation!$C$72,3,IF(C2871=Localisation!$C$73,4,IF(C2871=Localisation!$C$74,5,IF(OR(C2871=1,C2871=2,C2871=3,C2871=4,C2871=5),C2871,"")))))))</f>
        <v/>
      </c>
      <c r="F2871" s="55" t="e">
        <f t="shared" si="116"/>
        <v>#VALUE!</v>
      </c>
      <c r="G2871" s="55" t="e">
        <f t="shared" si="117"/>
        <v>#VALUE!</v>
      </c>
    </row>
    <row r="2872" spans="4:7" x14ac:dyDescent="0.3">
      <c r="D2872" s="11" t="str">
        <f>(IF(B2872=Localisation!$C$64,1,IF(B2872=Localisation!$C$65,2,IF(B2872=Localisation!$C$66,3,IF(B2872=Localisation!$C$67,4,IF(B2872=Localisation!$C$68,5,IF(OR(B2872=1,B2872=2,B2872=3,B2872=4,B2872=5),B2872,"")))))))</f>
        <v/>
      </c>
      <c r="E2872" s="11" t="str">
        <f>(IF(C2872=Localisation!$C$70,1,IF(C2872=Localisation!$C$71,2,IF(C2872=Localisation!$C$72,3,IF(C2872=Localisation!$C$73,4,IF(C2872=Localisation!$C$74,5,IF(OR(C2872=1,C2872=2,C2872=3,C2872=4,C2872=5),C2872,"")))))))</f>
        <v/>
      </c>
      <c r="F2872" s="55" t="e">
        <f t="shared" si="116"/>
        <v>#VALUE!</v>
      </c>
      <c r="G2872" s="55" t="e">
        <f t="shared" si="117"/>
        <v>#VALUE!</v>
      </c>
    </row>
    <row r="2873" spans="4:7" x14ac:dyDescent="0.3">
      <c r="D2873" s="11" t="str">
        <f>(IF(B2873=Localisation!$C$64,1,IF(B2873=Localisation!$C$65,2,IF(B2873=Localisation!$C$66,3,IF(B2873=Localisation!$C$67,4,IF(B2873=Localisation!$C$68,5,IF(OR(B2873=1,B2873=2,B2873=3,B2873=4,B2873=5),B2873,"")))))))</f>
        <v/>
      </c>
      <c r="E2873" s="11" t="str">
        <f>(IF(C2873=Localisation!$C$70,1,IF(C2873=Localisation!$C$71,2,IF(C2873=Localisation!$C$72,3,IF(C2873=Localisation!$C$73,4,IF(C2873=Localisation!$C$74,5,IF(OR(C2873=1,C2873=2,C2873=3,C2873=4,C2873=5),C2873,"")))))))</f>
        <v/>
      </c>
      <c r="F2873" s="55" t="e">
        <f t="shared" si="116"/>
        <v>#VALUE!</v>
      </c>
      <c r="G2873" s="55" t="e">
        <f t="shared" si="117"/>
        <v>#VALUE!</v>
      </c>
    </row>
    <row r="2874" spans="4:7" x14ac:dyDescent="0.3">
      <c r="D2874" s="11" t="str">
        <f>(IF(B2874=Localisation!$C$64,1,IF(B2874=Localisation!$C$65,2,IF(B2874=Localisation!$C$66,3,IF(B2874=Localisation!$C$67,4,IF(B2874=Localisation!$C$68,5,IF(OR(B2874=1,B2874=2,B2874=3,B2874=4,B2874=5),B2874,"")))))))</f>
        <v/>
      </c>
      <c r="E2874" s="11" t="str">
        <f>(IF(C2874=Localisation!$C$70,1,IF(C2874=Localisation!$C$71,2,IF(C2874=Localisation!$C$72,3,IF(C2874=Localisation!$C$73,4,IF(C2874=Localisation!$C$74,5,IF(OR(C2874=1,C2874=2,C2874=3,C2874=4,C2874=5),C2874,"")))))))</f>
        <v/>
      </c>
      <c r="F2874" s="55" t="e">
        <f t="shared" si="116"/>
        <v>#VALUE!</v>
      </c>
      <c r="G2874" s="55" t="e">
        <f t="shared" si="117"/>
        <v>#VALUE!</v>
      </c>
    </row>
    <row r="2875" spans="4:7" x14ac:dyDescent="0.3">
      <c r="D2875" s="11" t="str">
        <f>(IF(B2875=Localisation!$C$64,1,IF(B2875=Localisation!$C$65,2,IF(B2875=Localisation!$C$66,3,IF(B2875=Localisation!$C$67,4,IF(B2875=Localisation!$C$68,5,IF(OR(B2875=1,B2875=2,B2875=3,B2875=4,B2875=5),B2875,"")))))))</f>
        <v/>
      </c>
      <c r="E2875" s="11" t="str">
        <f>(IF(C2875=Localisation!$C$70,1,IF(C2875=Localisation!$C$71,2,IF(C2875=Localisation!$C$72,3,IF(C2875=Localisation!$C$73,4,IF(C2875=Localisation!$C$74,5,IF(OR(C2875=1,C2875=2,C2875=3,C2875=4,C2875=5),C2875,"")))))))</f>
        <v/>
      </c>
      <c r="F2875" s="55" t="e">
        <f t="shared" si="116"/>
        <v>#VALUE!</v>
      </c>
      <c r="G2875" s="55" t="e">
        <f t="shared" si="117"/>
        <v>#VALUE!</v>
      </c>
    </row>
    <row r="2876" spans="4:7" x14ac:dyDescent="0.3">
      <c r="D2876" s="11" t="str">
        <f>(IF(B2876=Localisation!$C$64,1,IF(B2876=Localisation!$C$65,2,IF(B2876=Localisation!$C$66,3,IF(B2876=Localisation!$C$67,4,IF(B2876=Localisation!$C$68,5,IF(OR(B2876=1,B2876=2,B2876=3,B2876=4,B2876=5),B2876,"")))))))</f>
        <v/>
      </c>
      <c r="E2876" s="11" t="str">
        <f>(IF(C2876=Localisation!$C$70,1,IF(C2876=Localisation!$C$71,2,IF(C2876=Localisation!$C$72,3,IF(C2876=Localisation!$C$73,4,IF(C2876=Localisation!$C$74,5,IF(OR(C2876=1,C2876=2,C2876=3,C2876=4,C2876=5),C2876,"")))))))</f>
        <v/>
      </c>
      <c r="F2876" s="55" t="e">
        <f t="shared" si="116"/>
        <v>#VALUE!</v>
      </c>
      <c r="G2876" s="55" t="e">
        <f t="shared" si="117"/>
        <v>#VALUE!</v>
      </c>
    </row>
    <row r="2877" spans="4:7" x14ac:dyDescent="0.3">
      <c r="D2877" s="11" t="str">
        <f>(IF(B2877=Localisation!$C$64,1,IF(B2877=Localisation!$C$65,2,IF(B2877=Localisation!$C$66,3,IF(B2877=Localisation!$C$67,4,IF(B2877=Localisation!$C$68,5,IF(OR(B2877=1,B2877=2,B2877=3,B2877=4,B2877=5),B2877,"")))))))</f>
        <v/>
      </c>
      <c r="E2877" s="11" t="str">
        <f>(IF(C2877=Localisation!$C$70,1,IF(C2877=Localisation!$C$71,2,IF(C2877=Localisation!$C$72,3,IF(C2877=Localisation!$C$73,4,IF(C2877=Localisation!$C$74,5,IF(OR(C2877=1,C2877=2,C2877=3,C2877=4,C2877=5),C2877,"")))))))</f>
        <v/>
      </c>
      <c r="F2877" s="55" t="e">
        <f t="shared" si="116"/>
        <v>#VALUE!</v>
      </c>
      <c r="G2877" s="55" t="e">
        <f t="shared" si="117"/>
        <v>#VALUE!</v>
      </c>
    </row>
    <row r="2878" spans="4:7" x14ac:dyDescent="0.3">
      <c r="D2878" s="11" t="str">
        <f>(IF(B2878=Localisation!$C$64,1,IF(B2878=Localisation!$C$65,2,IF(B2878=Localisation!$C$66,3,IF(B2878=Localisation!$C$67,4,IF(B2878=Localisation!$C$68,5,IF(OR(B2878=1,B2878=2,B2878=3,B2878=4,B2878=5),B2878,"")))))))</f>
        <v/>
      </c>
      <c r="E2878" s="11" t="str">
        <f>(IF(C2878=Localisation!$C$70,1,IF(C2878=Localisation!$C$71,2,IF(C2878=Localisation!$C$72,3,IF(C2878=Localisation!$C$73,4,IF(C2878=Localisation!$C$74,5,IF(OR(C2878=1,C2878=2,C2878=3,C2878=4,C2878=5),C2878,"")))))))</f>
        <v/>
      </c>
      <c r="F2878" s="55" t="e">
        <f t="shared" si="116"/>
        <v>#VALUE!</v>
      </c>
      <c r="G2878" s="55" t="e">
        <f t="shared" si="117"/>
        <v>#VALUE!</v>
      </c>
    </row>
    <row r="2879" spans="4:7" x14ac:dyDescent="0.3">
      <c r="D2879" s="11" t="str">
        <f>(IF(B2879=Localisation!$C$64,1,IF(B2879=Localisation!$C$65,2,IF(B2879=Localisation!$C$66,3,IF(B2879=Localisation!$C$67,4,IF(B2879=Localisation!$C$68,5,IF(OR(B2879=1,B2879=2,B2879=3,B2879=4,B2879=5),B2879,"")))))))</f>
        <v/>
      </c>
      <c r="E2879" s="11" t="str">
        <f>(IF(C2879=Localisation!$C$70,1,IF(C2879=Localisation!$C$71,2,IF(C2879=Localisation!$C$72,3,IF(C2879=Localisation!$C$73,4,IF(C2879=Localisation!$C$74,5,IF(OR(C2879=1,C2879=2,C2879=3,C2879=4,C2879=5),C2879,"")))))))</f>
        <v/>
      </c>
      <c r="F2879" s="55" t="e">
        <f t="shared" si="116"/>
        <v>#VALUE!</v>
      </c>
      <c r="G2879" s="55" t="e">
        <f t="shared" si="117"/>
        <v>#VALUE!</v>
      </c>
    </row>
    <row r="2880" spans="4:7" x14ac:dyDescent="0.3">
      <c r="D2880" s="11" t="str">
        <f>(IF(B2880=Localisation!$C$64,1,IF(B2880=Localisation!$C$65,2,IF(B2880=Localisation!$C$66,3,IF(B2880=Localisation!$C$67,4,IF(B2880=Localisation!$C$68,5,IF(OR(B2880=1,B2880=2,B2880=3,B2880=4,B2880=5),B2880,"")))))))</f>
        <v/>
      </c>
      <c r="E2880" s="11" t="str">
        <f>(IF(C2880=Localisation!$C$70,1,IF(C2880=Localisation!$C$71,2,IF(C2880=Localisation!$C$72,3,IF(C2880=Localisation!$C$73,4,IF(C2880=Localisation!$C$74,5,IF(OR(C2880=1,C2880=2,C2880=3,C2880=4,C2880=5),C2880,"")))))))</f>
        <v/>
      </c>
      <c r="F2880" s="55" t="e">
        <f t="shared" si="116"/>
        <v>#VALUE!</v>
      </c>
      <c r="G2880" s="55" t="e">
        <f t="shared" si="117"/>
        <v>#VALUE!</v>
      </c>
    </row>
    <row r="2881" spans="4:7" x14ac:dyDescent="0.3">
      <c r="D2881" s="11" t="str">
        <f>(IF(B2881=Localisation!$C$64,1,IF(B2881=Localisation!$C$65,2,IF(B2881=Localisation!$C$66,3,IF(B2881=Localisation!$C$67,4,IF(B2881=Localisation!$C$68,5,IF(OR(B2881=1,B2881=2,B2881=3,B2881=4,B2881=5),B2881,"")))))))</f>
        <v/>
      </c>
      <c r="E2881" s="11" t="str">
        <f>(IF(C2881=Localisation!$C$70,1,IF(C2881=Localisation!$C$71,2,IF(C2881=Localisation!$C$72,3,IF(C2881=Localisation!$C$73,4,IF(C2881=Localisation!$C$74,5,IF(OR(C2881=1,C2881=2,C2881=3,C2881=4,C2881=5),C2881,"")))))))</f>
        <v/>
      </c>
      <c r="F2881" s="55" t="e">
        <f t="shared" si="116"/>
        <v>#VALUE!</v>
      </c>
      <c r="G2881" s="55" t="e">
        <f t="shared" si="117"/>
        <v>#VALUE!</v>
      </c>
    </row>
    <row r="2882" spans="4:7" x14ac:dyDescent="0.3">
      <c r="D2882" s="11" t="str">
        <f>(IF(B2882=Localisation!$C$64,1,IF(B2882=Localisation!$C$65,2,IF(B2882=Localisation!$C$66,3,IF(B2882=Localisation!$C$67,4,IF(B2882=Localisation!$C$68,5,IF(OR(B2882=1,B2882=2,B2882=3,B2882=4,B2882=5),B2882,"")))))))</f>
        <v/>
      </c>
      <c r="E2882" s="11" t="str">
        <f>(IF(C2882=Localisation!$C$70,1,IF(C2882=Localisation!$C$71,2,IF(C2882=Localisation!$C$72,3,IF(C2882=Localisation!$C$73,4,IF(C2882=Localisation!$C$74,5,IF(OR(C2882=1,C2882=2,C2882=3,C2882=4,C2882=5),C2882,"")))))))</f>
        <v/>
      </c>
      <c r="F2882" s="55" t="e">
        <f t="shared" si="116"/>
        <v>#VALUE!</v>
      </c>
      <c r="G2882" s="55" t="e">
        <f t="shared" si="117"/>
        <v>#VALUE!</v>
      </c>
    </row>
    <row r="2883" spans="4:7" x14ac:dyDescent="0.3">
      <c r="D2883" s="11" t="str">
        <f>(IF(B2883=Localisation!$C$64,1,IF(B2883=Localisation!$C$65,2,IF(B2883=Localisation!$C$66,3,IF(B2883=Localisation!$C$67,4,IF(B2883=Localisation!$C$68,5,IF(OR(B2883=1,B2883=2,B2883=3,B2883=4,B2883=5),B2883,"")))))))</f>
        <v/>
      </c>
      <c r="E2883" s="11" t="str">
        <f>(IF(C2883=Localisation!$C$70,1,IF(C2883=Localisation!$C$71,2,IF(C2883=Localisation!$C$72,3,IF(C2883=Localisation!$C$73,4,IF(C2883=Localisation!$C$74,5,IF(OR(C2883=1,C2883=2,C2883=3,C2883=4,C2883=5),C2883,"")))))))</f>
        <v/>
      </c>
      <c r="F2883" s="55" t="e">
        <f t="shared" si="116"/>
        <v>#VALUE!</v>
      </c>
      <c r="G2883" s="55" t="e">
        <f t="shared" si="117"/>
        <v>#VALUE!</v>
      </c>
    </row>
    <row r="2884" spans="4:7" x14ac:dyDescent="0.3">
      <c r="D2884" s="11" t="str">
        <f>(IF(B2884=Localisation!$C$64,1,IF(B2884=Localisation!$C$65,2,IF(B2884=Localisation!$C$66,3,IF(B2884=Localisation!$C$67,4,IF(B2884=Localisation!$C$68,5,IF(OR(B2884=1,B2884=2,B2884=3,B2884=4,B2884=5),B2884,"")))))))</f>
        <v/>
      </c>
      <c r="E2884" s="11" t="str">
        <f>(IF(C2884=Localisation!$C$70,1,IF(C2884=Localisation!$C$71,2,IF(C2884=Localisation!$C$72,3,IF(C2884=Localisation!$C$73,4,IF(C2884=Localisation!$C$74,5,IF(OR(C2884=1,C2884=2,C2884=3,C2884=4,C2884=5),C2884,"")))))))</f>
        <v/>
      </c>
      <c r="F2884" s="55" t="e">
        <f t="shared" si="116"/>
        <v>#VALUE!</v>
      </c>
      <c r="G2884" s="55" t="e">
        <f t="shared" si="117"/>
        <v>#VALUE!</v>
      </c>
    </row>
    <row r="2885" spans="4:7" x14ac:dyDescent="0.3">
      <c r="D2885" s="11" t="str">
        <f>(IF(B2885=Localisation!$C$64,1,IF(B2885=Localisation!$C$65,2,IF(B2885=Localisation!$C$66,3,IF(B2885=Localisation!$C$67,4,IF(B2885=Localisation!$C$68,5,IF(OR(B2885=1,B2885=2,B2885=3,B2885=4,B2885=5),B2885,"")))))))</f>
        <v/>
      </c>
      <c r="E2885" s="11" t="str">
        <f>(IF(C2885=Localisation!$C$70,1,IF(C2885=Localisation!$C$71,2,IF(C2885=Localisation!$C$72,3,IF(C2885=Localisation!$C$73,4,IF(C2885=Localisation!$C$74,5,IF(OR(C2885=1,C2885=2,C2885=3,C2885=4,C2885=5),C2885,"")))))))</f>
        <v/>
      </c>
      <c r="F2885" s="55" t="e">
        <f t="shared" si="116"/>
        <v>#VALUE!</v>
      </c>
      <c r="G2885" s="55" t="e">
        <f t="shared" si="117"/>
        <v>#VALUE!</v>
      </c>
    </row>
    <row r="2886" spans="4:7" x14ac:dyDescent="0.3">
      <c r="D2886" s="11" t="str">
        <f>(IF(B2886=Localisation!$C$64,1,IF(B2886=Localisation!$C$65,2,IF(B2886=Localisation!$C$66,3,IF(B2886=Localisation!$C$67,4,IF(B2886=Localisation!$C$68,5,IF(OR(B2886=1,B2886=2,B2886=3,B2886=4,B2886=5),B2886,"")))))))</f>
        <v/>
      </c>
      <c r="E2886" s="11" t="str">
        <f>(IF(C2886=Localisation!$C$70,1,IF(C2886=Localisation!$C$71,2,IF(C2886=Localisation!$C$72,3,IF(C2886=Localisation!$C$73,4,IF(C2886=Localisation!$C$74,5,IF(OR(C2886=1,C2886=2,C2886=3,C2886=4,C2886=5),C2886,"")))))))</f>
        <v/>
      </c>
      <c r="F2886" s="55" t="e">
        <f t="shared" si="116"/>
        <v>#VALUE!</v>
      </c>
      <c r="G2886" s="55" t="e">
        <f t="shared" si="117"/>
        <v>#VALUE!</v>
      </c>
    </row>
    <row r="2887" spans="4:7" x14ac:dyDescent="0.3">
      <c r="D2887" s="11" t="str">
        <f>(IF(B2887=Localisation!$C$64,1,IF(B2887=Localisation!$C$65,2,IF(B2887=Localisation!$C$66,3,IF(B2887=Localisation!$C$67,4,IF(B2887=Localisation!$C$68,5,IF(OR(B2887=1,B2887=2,B2887=3,B2887=4,B2887=5),B2887,"")))))))</f>
        <v/>
      </c>
      <c r="E2887" s="11" t="str">
        <f>(IF(C2887=Localisation!$C$70,1,IF(C2887=Localisation!$C$71,2,IF(C2887=Localisation!$C$72,3,IF(C2887=Localisation!$C$73,4,IF(C2887=Localisation!$C$74,5,IF(OR(C2887=1,C2887=2,C2887=3,C2887=4,C2887=5),C2887,"")))))))</f>
        <v/>
      </c>
      <c r="F2887" s="55" t="e">
        <f t="shared" si="116"/>
        <v>#VALUE!</v>
      </c>
      <c r="G2887" s="55" t="e">
        <f t="shared" si="117"/>
        <v>#VALUE!</v>
      </c>
    </row>
    <row r="2888" spans="4:7" x14ac:dyDescent="0.3">
      <c r="D2888" s="11" t="str">
        <f>(IF(B2888=Localisation!$C$64,1,IF(B2888=Localisation!$C$65,2,IF(B2888=Localisation!$C$66,3,IF(B2888=Localisation!$C$67,4,IF(B2888=Localisation!$C$68,5,IF(OR(B2888=1,B2888=2,B2888=3,B2888=4,B2888=5),B2888,"")))))))</f>
        <v/>
      </c>
      <c r="E2888" s="11" t="str">
        <f>(IF(C2888=Localisation!$C$70,1,IF(C2888=Localisation!$C$71,2,IF(C2888=Localisation!$C$72,3,IF(C2888=Localisation!$C$73,4,IF(C2888=Localisation!$C$74,5,IF(OR(C2888=1,C2888=2,C2888=3,C2888=4,C2888=5),C2888,"")))))))</f>
        <v/>
      </c>
      <c r="F2888" s="55" t="e">
        <f t="shared" si="116"/>
        <v>#VALUE!</v>
      </c>
      <c r="G2888" s="55" t="e">
        <f t="shared" si="117"/>
        <v>#VALUE!</v>
      </c>
    </row>
    <row r="2889" spans="4:7" x14ac:dyDescent="0.3">
      <c r="D2889" s="11" t="str">
        <f>(IF(B2889=Localisation!$C$64,1,IF(B2889=Localisation!$C$65,2,IF(B2889=Localisation!$C$66,3,IF(B2889=Localisation!$C$67,4,IF(B2889=Localisation!$C$68,5,IF(OR(B2889=1,B2889=2,B2889=3,B2889=4,B2889=5),B2889,"")))))))</f>
        <v/>
      </c>
      <c r="E2889" s="11" t="str">
        <f>(IF(C2889=Localisation!$C$70,1,IF(C2889=Localisation!$C$71,2,IF(C2889=Localisation!$C$72,3,IF(C2889=Localisation!$C$73,4,IF(C2889=Localisation!$C$74,5,IF(OR(C2889=1,C2889=2,C2889=3,C2889=4,C2889=5),C2889,"")))))))</f>
        <v/>
      </c>
      <c r="F2889" s="55" t="e">
        <f t="shared" si="116"/>
        <v>#VALUE!</v>
      </c>
      <c r="G2889" s="55" t="e">
        <f t="shared" si="117"/>
        <v>#VALUE!</v>
      </c>
    </row>
    <row r="2890" spans="4:7" x14ac:dyDescent="0.3">
      <c r="D2890" s="11" t="str">
        <f>(IF(B2890=Localisation!$C$64,1,IF(B2890=Localisation!$C$65,2,IF(B2890=Localisation!$C$66,3,IF(B2890=Localisation!$C$67,4,IF(B2890=Localisation!$C$68,5,IF(OR(B2890=1,B2890=2,B2890=3,B2890=4,B2890=5),B2890,"")))))))</f>
        <v/>
      </c>
      <c r="E2890" s="11" t="str">
        <f>(IF(C2890=Localisation!$C$70,1,IF(C2890=Localisation!$C$71,2,IF(C2890=Localisation!$C$72,3,IF(C2890=Localisation!$C$73,4,IF(C2890=Localisation!$C$74,5,IF(OR(C2890=1,C2890=2,C2890=3,C2890=4,C2890=5),C2890,"")))))))</f>
        <v/>
      </c>
      <c r="F2890" s="55" t="e">
        <f t="shared" si="116"/>
        <v>#VALUE!</v>
      </c>
      <c r="G2890" s="55" t="e">
        <f t="shared" si="117"/>
        <v>#VALUE!</v>
      </c>
    </row>
    <row r="2891" spans="4:7" x14ac:dyDescent="0.3">
      <c r="D2891" s="11" t="str">
        <f>(IF(B2891=Localisation!$C$64,1,IF(B2891=Localisation!$C$65,2,IF(B2891=Localisation!$C$66,3,IF(B2891=Localisation!$C$67,4,IF(B2891=Localisation!$C$68,5,IF(OR(B2891=1,B2891=2,B2891=3,B2891=4,B2891=5),B2891,"")))))))</f>
        <v/>
      </c>
      <c r="E2891" s="11" t="str">
        <f>(IF(C2891=Localisation!$C$70,1,IF(C2891=Localisation!$C$71,2,IF(C2891=Localisation!$C$72,3,IF(C2891=Localisation!$C$73,4,IF(C2891=Localisation!$C$74,5,IF(OR(C2891=1,C2891=2,C2891=3,C2891=4,C2891=5),C2891,"")))))))</f>
        <v/>
      </c>
      <c r="F2891" s="55" t="e">
        <f t="shared" si="116"/>
        <v>#VALUE!</v>
      </c>
      <c r="G2891" s="55" t="e">
        <f t="shared" si="117"/>
        <v>#VALUE!</v>
      </c>
    </row>
    <row r="2892" spans="4:7" x14ac:dyDescent="0.3">
      <c r="D2892" s="11" t="str">
        <f>(IF(B2892=Localisation!$C$64,1,IF(B2892=Localisation!$C$65,2,IF(B2892=Localisation!$C$66,3,IF(B2892=Localisation!$C$67,4,IF(B2892=Localisation!$C$68,5,IF(OR(B2892=1,B2892=2,B2892=3,B2892=4,B2892=5),B2892,"")))))))</f>
        <v/>
      </c>
      <c r="E2892" s="11" t="str">
        <f>(IF(C2892=Localisation!$C$70,1,IF(C2892=Localisation!$C$71,2,IF(C2892=Localisation!$C$72,3,IF(C2892=Localisation!$C$73,4,IF(C2892=Localisation!$C$74,5,IF(OR(C2892=1,C2892=2,C2892=3,C2892=4,C2892=5),C2892,"")))))))</f>
        <v/>
      </c>
      <c r="F2892" s="55" t="e">
        <f t="shared" si="116"/>
        <v>#VALUE!</v>
      </c>
      <c r="G2892" s="55" t="e">
        <f t="shared" si="117"/>
        <v>#VALUE!</v>
      </c>
    </row>
    <row r="2893" spans="4:7" x14ac:dyDescent="0.3">
      <c r="D2893" s="11" t="str">
        <f>(IF(B2893=Localisation!$C$64,1,IF(B2893=Localisation!$C$65,2,IF(B2893=Localisation!$C$66,3,IF(B2893=Localisation!$C$67,4,IF(B2893=Localisation!$C$68,5,IF(OR(B2893=1,B2893=2,B2893=3,B2893=4,B2893=5),B2893,"")))))))</f>
        <v/>
      </c>
      <c r="E2893" s="11" t="str">
        <f>(IF(C2893=Localisation!$C$70,1,IF(C2893=Localisation!$C$71,2,IF(C2893=Localisation!$C$72,3,IF(C2893=Localisation!$C$73,4,IF(C2893=Localisation!$C$74,5,IF(OR(C2893=1,C2893=2,C2893=3,C2893=4,C2893=5),C2893,"")))))))</f>
        <v/>
      </c>
      <c r="F2893" s="55" t="e">
        <f t="shared" si="116"/>
        <v>#VALUE!</v>
      </c>
      <c r="G2893" s="55" t="e">
        <f t="shared" si="117"/>
        <v>#VALUE!</v>
      </c>
    </row>
    <row r="2894" spans="4:7" x14ac:dyDescent="0.3">
      <c r="D2894" s="11" t="str">
        <f>(IF(B2894=Localisation!$C$64,1,IF(B2894=Localisation!$C$65,2,IF(B2894=Localisation!$C$66,3,IF(B2894=Localisation!$C$67,4,IF(B2894=Localisation!$C$68,5,IF(OR(B2894=1,B2894=2,B2894=3,B2894=4,B2894=5),B2894,"")))))))</f>
        <v/>
      </c>
      <c r="E2894" s="11" t="str">
        <f>(IF(C2894=Localisation!$C$70,1,IF(C2894=Localisation!$C$71,2,IF(C2894=Localisation!$C$72,3,IF(C2894=Localisation!$C$73,4,IF(C2894=Localisation!$C$74,5,IF(OR(C2894=1,C2894=2,C2894=3,C2894=4,C2894=5),C2894,"")))))))</f>
        <v/>
      </c>
      <c r="F2894" s="55" t="e">
        <f t="shared" si="116"/>
        <v>#VALUE!</v>
      </c>
      <c r="G2894" s="55" t="e">
        <f t="shared" si="117"/>
        <v>#VALUE!</v>
      </c>
    </row>
    <row r="2895" spans="4:7" x14ac:dyDescent="0.3">
      <c r="D2895" s="11" t="str">
        <f>(IF(B2895=Localisation!$C$64,1,IF(B2895=Localisation!$C$65,2,IF(B2895=Localisation!$C$66,3,IF(B2895=Localisation!$C$67,4,IF(B2895=Localisation!$C$68,5,IF(OR(B2895=1,B2895=2,B2895=3,B2895=4,B2895=5),B2895,"")))))))</f>
        <v/>
      </c>
      <c r="E2895" s="11" t="str">
        <f>(IF(C2895=Localisation!$C$70,1,IF(C2895=Localisation!$C$71,2,IF(C2895=Localisation!$C$72,3,IF(C2895=Localisation!$C$73,4,IF(C2895=Localisation!$C$74,5,IF(OR(C2895=1,C2895=2,C2895=3,C2895=4,C2895=5),C2895,"")))))))</f>
        <v/>
      </c>
      <c r="F2895" s="55" t="e">
        <f t="shared" si="116"/>
        <v>#VALUE!</v>
      </c>
      <c r="G2895" s="55" t="e">
        <f t="shared" si="117"/>
        <v>#VALUE!</v>
      </c>
    </row>
    <row r="2896" spans="4:7" x14ac:dyDescent="0.3">
      <c r="D2896" s="11" t="str">
        <f>(IF(B2896=Localisation!$C$64,1,IF(B2896=Localisation!$C$65,2,IF(B2896=Localisation!$C$66,3,IF(B2896=Localisation!$C$67,4,IF(B2896=Localisation!$C$68,5,IF(OR(B2896=1,B2896=2,B2896=3,B2896=4,B2896=5),B2896,"")))))))</f>
        <v/>
      </c>
      <c r="E2896" s="11" t="str">
        <f>(IF(C2896=Localisation!$C$70,1,IF(C2896=Localisation!$C$71,2,IF(C2896=Localisation!$C$72,3,IF(C2896=Localisation!$C$73,4,IF(C2896=Localisation!$C$74,5,IF(OR(C2896=1,C2896=2,C2896=3,C2896=4,C2896=5),C2896,"")))))))</f>
        <v/>
      </c>
      <c r="F2896" s="55" t="e">
        <f t="shared" si="116"/>
        <v>#VALUE!</v>
      </c>
      <c r="G2896" s="55" t="e">
        <f t="shared" si="117"/>
        <v>#VALUE!</v>
      </c>
    </row>
    <row r="2897" spans="4:7" x14ac:dyDescent="0.3">
      <c r="D2897" s="11" t="str">
        <f>(IF(B2897=Localisation!$C$64,1,IF(B2897=Localisation!$C$65,2,IF(B2897=Localisation!$C$66,3,IF(B2897=Localisation!$C$67,4,IF(B2897=Localisation!$C$68,5,IF(OR(B2897=1,B2897=2,B2897=3,B2897=4,B2897=5),B2897,"")))))))</f>
        <v/>
      </c>
      <c r="E2897" s="11" t="str">
        <f>(IF(C2897=Localisation!$C$70,1,IF(C2897=Localisation!$C$71,2,IF(C2897=Localisation!$C$72,3,IF(C2897=Localisation!$C$73,4,IF(C2897=Localisation!$C$74,5,IF(OR(C2897=1,C2897=2,C2897=3,C2897=4,C2897=5),C2897,"")))))))</f>
        <v/>
      </c>
      <c r="F2897" s="55" t="e">
        <f t="shared" si="116"/>
        <v>#VALUE!</v>
      </c>
      <c r="G2897" s="55" t="e">
        <f t="shared" si="117"/>
        <v>#VALUE!</v>
      </c>
    </row>
    <row r="2898" spans="4:7" x14ac:dyDescent="0.3">
      <c r="D2898" s="11" t="str">
        <f>(IF(B2898=Localisation!$C$64,1,IF(B2898=Localisation!$C$65,2,IF(B2898=Localisation!$C$66,3,IF(B2898=Localisation!$C$67,4,IF(B2898=Localisation!$C$68,5,IF(OR(B2898=1,B2898=2,B2898=3,B2898=4,B2898=5),B2898,"")))))))</f>
        <v/>
      </c>
      <c r="E2898" s="11" t="str">
        <f>(IF(C2898=Localisation!$C$70,1,IF(C2898=Localisation!$C$71,2,IF(C2898=Localisation!$C$72,3,IF(C2898=Localisation!$C$73,4,IF(C2898=Localisation!$C$74,5,IF(OR(C2898=1,C2898=2,C2898=3,C2898=4,C2898=5),C2898,"")))))))</f>
        <v/>
      </c>
      <c r="F2898" s="55" t="e">
        <f t="shared" si="116"/>
        <v>#VALUE!</v>
      </c>
      <c r="G2898" s="55" t="e">
        <f t="shared" si="117"/>
        <v>#VALUE!</v>
      </c>
    </row>
    <row r="2899" spans="4:7" x14ac:dyDescent="0.3">
      <c r="D2899" s="11" t="str">
        <f>(IF(B2899=Localisation!$C$64,1,IF(B2899=Localisation!$C$65,2,IF(B2899=Localisation!$C$66,3,IF(B2899=Localisation!$C$67,4,IF(B2899=Localisation!$C$68,5,IF(OR(B2899=1,B2899=2,B2899=3,B2899=4,B2899=5),B2899,"")))))))</f>
        <v/>
      </c>
      <c r="E2899" s="11" t="str">
        <f>(IF(C2899=Localisation!$C$70,1,IF(C2899=Localisation!$C$71,2,IF(C2899=Localisation!$C$72,3,IF(C2899=Localisation!$C$73,4,IF(C2899=Localisation!$C$74,5,IF(OR(C2899=1,C2899=2,C2899=3,C2899=4,C2899=5),C2899,"")))))))</f>
        <v/>
      </c>
      <c r="F2899" s="55" t="e">
        <f t="shared" si="116"/>
        <v>#VALUE!</v>
      </c>
      <c r="G2899" s="55" t="e">
        <f t="shared" si="117"/>
        <v>#VALUE!</v>
      </c>
    </row>
    <row r="2900" spans="4:7" x14ac:dyDescent="0.3">
      <c r="D2900" s="11" t="str">
        <f>(IF(B2900=Localisation!$C$64,1,IF(B2900=Localisation!$C$65,2,IF(B2900=Localisation!$C$66,3,IF(B2900=Localisation!$C$67,4,IF(B2900=Localisation!$C$68,5,IF(OR(B2900=1,B2900=2,B2900=3,B2900=4,B2900=5),B2900,"")))))))</f>
        <v/>
      </c>
      <c r="E2900" s="11" t="str">
        <f>(IF(C2900=Localisation!$C$70,1,IF(C2900=Localisation!$C$71,2,IF(C2900=Localisation!$C$72,3,IF(C2900=Localisation!$C$73,4,IF(C2900=Localisation!$C$74,5,IF(OR(C2900=1,C2900=2,C2900=3,C2900=4,C2900=5),C2900,"")))))))</f>
        <v/>
      </c>
      <c r="F2900" s="55" t="e">
        <f t="shared" si="116"/>
        <v>#VALUE!</v>
      </c>
      <c r="G2900" s="55" t="e">
        <f t="shared" si="117"/>
        <v>#VALUE!</v>
      </c>
    </row>
    <row r="2901" spans="4:7" x14ac:dyDescent="0.3">
      <c r="D2901" s="11" t="str">
        <f>(IF(B2901=Localisation!$C$64,1,IF(B2901=Localisation!$C$65,2,IF(B2901=Localisation!$C$66,3,IF(B2901=Localisation!$C$67,4,IF(B2901=Localisation!$C$68,5,IF(OR(B2901=1,B2901=2,B2901=3,B2901=4,B2901=5),B2901,"")))))))</f>
        <v/>
      </c>
      <c r="E2901" s="11" t="str">
        <f>(IF(C2901=Localisation!$C$70,1,IF(C2901=Localisation!$C$71,2,IF(C2901=Localisation!$C$72,3,IF(C2901=Localisation!$C$73,4,IF(C2901=Localisation!$C$74,5,IF(OR(C2901=1,C2901=2,C2901=3,C2901=4,C2901=5),C2901,"")))))))</f>
        <v/>
      </c>
      <c r="F2901" s="55" t="e">
        <f t="shared" si="116"/>
        <v>#VALUE!</v>
      </c>
      <c r="G2901" s="55" t="e">
        <f t="shared" si="117"/>
        <v>#VALUE!</v>
      </c>
    </row>
    <row r="2902" spans="4:7" x14ac:dyDescent="0.3">
      <c r="D2902" s="11" t="str">
        <f>(IF(B2902=Localisation!$C$64,1,IF(B2902=Localisation!$C$65,2,IF(B2902=Localisation!$C$66,3,IF(B2902=Localisation!$C$67,4,IF(B2902=Localisation!$C$68,5,IF(OR(B2902=1,B2902=2,B2902=3,B2902=4,B2902=5),B2902,"")))))))</f>
        <v/>
      </c>
      <c r="E2902" s="11" t="str">
        <f>(IF(C2902=Localisation!$C$70,1,IF(C2902=Localisation!$C$71,2,IF(C2902=Localisation!$C$72,3,IF(C2902=Localisation!$C$73,4,IF(C2902=Localisation!$C$74,5,IF(OR(C2902=1,C2902=2,C2902=3,C2902=4,C2902=5),C2902,"")))))))</f>
        <v/>
      </c>
      <c r="F2902" s="55" t="e">
        <f t="shared" si="116"/>
        <v>#VALUE!</v>
      </c>
      <c r="G2902" s="55" t="e">
        <f t="shared" si="117"/>
        <v>#VALUE!</v>
      </c>
    </row>
    <row r="2903" spans="4:7" x14ac:dyDescent="0.3">
      <c r="D2903" s="11" t="str">
        <f>(IF(B2903=Localisation!$C$64,1,IF(B2903=Localisation!$C$65,2,IF(B2903=Localisation!$C$66,3,IF(B2903=Localisation!$C$67,4,IF(B2903=Localisation!$C$68,5,IF(OR(B2903=1,B2903=2,B2903=3,B2903=4,B2903=5),B2903,"")))))))</f>
        <v/>
      </c>
      <c r="E2903" s="11" t="str">
        <f>(IF(C2903=Localisation!$C$70,1,IF(C2903=Localisation!$C$71,2,IF(C2903=Localisation!$C$72,3,IF(C2903=Localisation!$C$73,4,IF(C2903=Localisation!$C$74,5,IF(OR(C2903=1,C2903=2,C2903=3,C2903=4,C2903=5),C2903,"")))))))</f>
        <v/>
      </c>
      <c r="F2903" s="55" t="e">
        <f t="shared" si="116"/>
        <v>#VALUE!</v>
      </c>
      <c r="G2903" s="55" t="e">
        <f t="shared" si="117"/>
        <v>#VALUE!</v>
      </c>
    </row>
    <row r="2904" spans="4:7" x14ac:dyDescent="0.3">
      <c r="D2904" s="11" t="str">
        <f>(IF(B2904=Localisation!$C$64,1,IF(B2904=Localisation!$C$65,2,IF(B2904=Localisation!$C$66,3,IF(B2904=Localisation!$C$67,4,IF(B2904=Localisation!$C$68,5,IF(OR(B2904=1,B2904=2,B2904=3,B2904=4,B2904=5),B2904,"")))))))</f>
        <v/>
      </c>
      <c r="E2904" s="11" t="str">
        <f>(IF(C2904=Localisation!$C$70,1,IF(C2904=Localisation!$C$71,2,IF(C2904=Localisation!$C$72,3,IF(C2904=Localisation!$C$73,4,IF(C2904=Localisation!$C$74,5,IF(OR(C2904=1,C2904=2,C2904=3,C2904=4,C2904=5),C2904,"")))))))</f>
        <v/>
      </c>
      <c r="F2904" s="55" t="e">
        <f t="shared" si="116"/>
        <v>#VALUE!</v>
      </c>
      <c r="G2904" s="55" t="e">
        <f t="shared" si="117"/>
        <v>#VALUE!</v>
      </c>
    </row>
    <row r="2905" spans="4:7" x14ac:dyDescent="0.3">
      <c r="D2905" s="11" t="str">
        <f>(IF(B2905=Localisation!$C$64,1,IF(B2905=Localisation!$C$65,2,IF(B2905=Localisation!$C$66,3,IF(B2905=Localisation!$C$67,4,IF(B2905=Localisation!$C$68,5,IF(OR(B2905=1,B2905=2,B2905=3,B2905=4,B2905=5),B2905,"")))))))</f>
        <v/>
      </c>
      <c r="E2905" s="11" t="str">
        <f>(IF(C2905=Localisation!$C$70,1,IF(C2905=Localisation!$C$71,2,IF(C2905=Localisation!$C$72,3,IF(C2905=Localisation!$C$73,4,IF(C2905=Localisation!$C$74,5,IF(OR(C2905=1,C2905=2,C2905=3,C2905=4,C2905=5),C2905,"")))))))</f>
        <v/>
      </c>
      <c r="F2905" s="55" t="e">
        <f t="shared" si="116"/>
        <v>#VALUE!</v>
      </c>
      <c r="G2905" s="55" t="e">
        <f t="shared" si="117"/>
        <v>#VALUE!</v>
      </c>
    </row>
    <row r="2906" spans="4:7" x14ac:dyDescent="0.3">
      <c r="D2906" s="11" t="str">
        <f>(IF(B2906=Localisation!$C$64,1,IF(B2906=Localisation!$C$65,2,IF(B2906=Localisation!$C$66,3,IF(B2906=Localisation!$C$67,4,IF(B2906=Localisation!$C$68,5,IF(OR(B2906=1,B2906=2,B2906=3,B2906=4,B2906=5),B2906,"")))))))</f>
        <v/>
      </c>
      <c r="E2906" s="11" t="str">
        <f>(IF(C2906=Localisation!$C$70,1,IF(C2906=Localisation!$C$71,2,IF(C2906=Localisation!$C$72,3,IF(C2906=Localisation!$C$73,4,IF(C2906=Localisation!$C$74,5,IF(OR(C2906=1,C2906=2,C2906=3,C2906=4,C2906=5),C2906,"")))))))</f>
        <v/>
      </c>
      <c r="F2906" s="55" t="e">
        <f t="shared" si="116"/>
        <v>#VALUE!</v>
      </c>
      <c r="G2906" s="55" t="e">
        <f t="shared" si="117"/>
        <v>#VALUE!</v>
      </c>
    </row>
    <row r="2907" spans="4:7" x14ac:dyDescent="0.3">
      <c r="D2907" s="11" t="str">
        <f>(IF(B2907=Localisation!$C$64,1,IF(B2907=Localisation!$C$65,2,IF(B2907=Localisation!$C$66,3,IF(B2907=Localisation!$C$67,4,IF(B2907=Localisation!$C$68,5,IF(OR(B2907=1,B2907=2,B2907=3,B2907=4,B2907=5),B2907,"")))))))</f>
        <v/>
      </c>
      <c r="E2907" s="11" t="str">
        <f>(IF(C2907=Localisation!$C$70,1,IF(C2907=Localisation!$C$71,2,IF(C2907=Localisation!$C$72,3,IF(C2907=Localisation!$C$73,4,IF(C2907=Localisation!$C$74,5,IF(OR(C2907=1,C2907=2,C2907=3,C2907=4,C2907=5),C2907,"")))))))</f>
        <v/>
      </c>
      <c r="F2907" s="55" t="e">
        <f t="shared" si="116"/>
        <v>#VALUE!</v>
      </c>
      <c r="G2907" s="55" t="e">
        <f t="shared" si="117"/>
        <v>#VALUE!</v>
      </c>
    </row>
    <row r="2908" spans="4:7" x14ac:dyDescent="0.3">
      <c r="D2908" s="11" t="str">
        <f>(IF(B2908=Localisation!$C$64,1,IF(B2908=Localisation!$C$65,2,IF(B2908=Localisation!$C$66,3,IF(B2908=Localisation!$C$67,4,IF(B2908=Localisation!$C$68,5,IF(OR(B2908=1,B2908=2,B2908=3,B2908=4,B2908=5),B2908,"")))))))</f>
        <v/>
      </c>
      <c r="E2908" s="11" t="str">
        <f>(IF(C2908=Localisation!$C$70,1,IF(C2908=Localisation!$C$71,2,IF(C2908=Localisation!$C$72,3,IF(C2908=Localisation!$C$73,4,IF(C2908=Localisation!$C$74,5,IF(OR(C2908=1,C2908=2,C2908=3,C2908=4,C2908=5),C2908,"")))))))</f>
        <v/>
      </c>
      <c r="F2908" s="55" t="e">
        <f t="shared" si="116"/>
        <v>#VALUE!</v>
      </c>
      <c r="G2908" s="55" t="e">
        <f t="shared" si="117"/>
        <v>#VALUE!</v>
      </c>
    </row>
    <row r="2909" spans="4:7" x14ac:dyDescent="0.3">
      <c r="D2909" s="11" t="str">
        <f>(IF(B2909=Localisation!$C$64,1,IF(B2909=Localisation!$C$65,2,IF(B2909=Localisation!$C$66,3,IF(B2909=Localisation!$C$67,4,IF(B2909=Localisation!$C$68,5,IF(OR(B2909=1,B2909=2,B2909=3,B2909=4,B2909=5),B2909,"")))))))</f>
        <v/>
      </c>
      <c r="E2909" s="11" t="str">
        <f>(IF(C2909=Localisation!$C$70,1,IF(C2909=Localisation!$C$71,2,IF(C2909=Localisation!$C$72,3,IF(C2909=Localisation!$C$73,4,IF(C2909=Localisation!$C$74,5,IF(OR(C2909=1,C2909=2,C2909=3,C2909=4,C2909=5),C2909,"")))))))</f>
        <v/>
      </c>
      <c r="F2909" s="55" t="e">
        <f t="shared" si="116"/>
        <v>#VALUE!</v>
      </c>
      <c r="G2909" s="55" t="e">
        <f t="shared" si="117"/>
        <v>#VALUE!</v>
      </c>
    </row>
    <row r="2910" spans="4:7" x14ac:dyDescent="0.3">
      <c r="D2910" s="11" t="str">
        <f>(IF(B2910=Localisation!$C$64,1,IF(B2910=Localisation!$C$65,2,IF(B2910=Localisation!$C$66,3,IF(B2910=Localisation!$C$67,4,IF(B2910=Localisation!$C$68,5,IF(OR(B2910=1,B2910=2,B2910=3,B2910=4,B2910=5),B2910,"")))))))</f>
        <v/>
      </c>
      <c r="E2910" s="11" t="str">
        <f>(IF(C2910=Localisation!$C$70,1,IF(C2910=Localisation!$C$71,2,IF(C2910=Localisation!$C$72,3,IF(C2910=Localisation!$C$73,4,IF(C2910=Localisation!$C$74,5,IF(OR(C2910=1,C2910=2,C2910=3,C2910=4,C2910=5),C2910,"")))))))</f>
        <v/>
      </c>
      <c r="F2910" s="55" t="e">
        <f t="shared" si="116"/>
        <v>#VALUE!</v>
      </c>
      <c r="G2910" s="55" t="e">
        <f t="shared" si="117"/>
        <v>#VALUE!</v>
      </c>
    </row>
    <row r="2911" spans="4:7" x14ac:dyDescent="0.3">
      <c r="D2911" s="11" t="str">
        <f>(IF(B2911=Localisation!$C$64,1,IF(B2911=Localisation!$C$65,2,IF(B2911=Localisation!$C$66,3,IF(B2911=Localisation!$C$67,4,IF(B2911=Localisation!$C$68,5,IF(OR(B2911=1,B2911=2,B2911=3,B2911=4,B2911=5),B2911,"")))))))</f>
        <v/>
      </c>
      <c r="E2911" s="11" t="str">
        <f>(IF(C2911=Localisation!$C$70,1,IF(C2911=Localisation!$C$71,2,IF(C2911=Localisation!$C$72,3,IF(C2911=Localisation!$C$73,4,IF(C2911=Localisation!$C$74,5,IF(OR(C2911=1,C2911=2,C2911=3,C2911=4,C2911=5),C2911,"")))))))</f>
        <v/>
      </c>
      <c r="F2911" s="55" t="e">
        <f t="shared" si="116"/>
        <v>#VALUE!</v>
      </c>
      <c r="G2911" s="55" t="e">
        <f t="shared" si="117"/>
        <v>#VALUE!</v>
      </c>
    </row>
    <row r="2912" spans="4:7" x14ac:dyDescent="0.3">
      <c r="D2912" s="11" t="str">
        <f>(IF(B2912=Localisation!$C$64,1,IF(B2912=Localisation!$C$65,2,IF(B2912=Localisation!$C$66,3,IF(B2912=Localisation!$C$67,4,IF(B2912=Localisation!$C$68,5,IF(OR(B2912=1,B2912=2,B2912=3,B2912=4,B2912=5),B2912,"")))))))</f>
        <v/>
      </c>
      <c r="E2912" s="11" t="str">
        <f>(IF(C2912=Localisation!$C$70,1,IF(C2912=Localisation!$C$71,2,IF(C2912=Localisation!$C$72,3,IF(C2912=Localisation!$C$73,4,IF(C2912=Localisation!$C$74,5,IF(OR(C2912=1,C2912=2,C2912=3,C2912=4,C2912=5),C2912,"")))))))</f>
        <v/>
      </c>
      <c r="F2912" s="55" t="e">
        <f t="shared" si="116"/>
        <v>#VALUE!</v>
      </c>
      <c r="G2912" s="55" t="e">
        <f t="shared" si="117"/>
        <v>#VALUE!</v>
      </c>
    </row>
    <row r="2913" spans="4:7" x14ac:dyDescent="0.3">
      <c r="D2913" s="11" t="str">
        <f>(IF(B2913=Localisation!$C$64,1,IF(B2913=Localisation!$C$65,2,IF(B2913=Localisation!$C$66,3,IF(B2913=Localisation!$C$67,4,IF(B2913=Localisation!$C$68,5,IF(OR(B2913=1,B2913=2,B2913=3,B2913=4,B2913=5),B2913,"")))))))</f>
        <v/>
      </c>
      <c r="E2913" s="11" t="str">
        <f>(IF(C2913=Localisation!$C$70,1,IF(C2913=Localisation!$C$71,2,IF(C2913=Localisation!$C$72,3,IF(C2913=Localisation!$C$73,4,IF(C2913=Localisation!$C$74,5,IF(OR(C2913=1,C2913=2,C2913=3,C2913=4,C2913=5),C2913,"")))))))</f>
        <v/>
      </c>
      <c r="F2913" s="55" t="e">
        <f t="shared" si="116"/>
        <v>#VALUE!</v>
      </c>
      <c r="G2913" s="55" t="e">
        <f t="shared" si="117"/>
        <v>#VALUE!</v>
      </c>
    </row>
    <row r="2914" spans="4:7" x14ac:dyDescent="0.3">
      <c r="D2914" s="11" t="str">
        <f>(IF(B2914=Localisation!$C$64,1,IF(B2914=Localisation!$C$65,2,IF(B2914=Localisation!$C$66,3,IF(B2914=Localisation!$C$67,4,IF(B2914=Localisation!$C$68,5,IF(OR(B2914=1,B2914=2,B2914=3,B2914=4,B2914=5),B2914,"")))))))</f>
        <v/>
      </c>
      <c r="E2914" s="11" t="str">
        <f>(IF(C2914=Localisation!$C$70,1,IF(C2914=Localisation!$C$71,2,IF(C2914=Localisation!$C$72,3,IF(C2914=Localisation!$C$73,4,IF(C2914=Localisation!$C$74,5,IF(OR(C2914=1,C2914=2,C2914=3,C2914=4,C2914=5),C2914,"")))))))</f>
        <v/>
      </c>
      <c r="F2914" s="55" t="e">
        <f t="shared" ref="F2914:F2977" si="118">(((D2914+E2914)-2)/8)</f>
        <v>#VALUE!</v>
      </c>
      <c r="G2914" s="55" t="e">
        <f t="shared" ref="G2914:G2977" si="119">(0.65*(((D2914+E2914-2)*100)/8)+22.9)/100</f>
        <v>#VALUE!</v>
      </c>
    </row>
    <row r="2915" spans="4:7" x14ac:dyDescent="0.3">
      <c r="D2915" s="11" t="str">
        <f>(IF(B2915=Localisation!$C$64,1,IF(B2915=Localisation!$C$65,2,IF(B2915=Localisation!$C$66,3,IF(B2915=Localisation!$C$67,4,IF(B2915=Localisation!$C$68,5,IF(OR(B2915=1,B2915=2,B2915=3,B2915=4,B2915=5),B2915,"")))))))</f>
        <v/>
      </c>
      <c r="E2915" s="11" t="str">
        <f>(IF(C2915=Localisation!$C$70,1,IF(C2915=Localisation!$C$71,2,IF(C2915=Localisation!$C$72,3,IF(C2915=Localisation!$C$73,4,IF(C2915=Localisation!$C$74,5,IF(OR(C2915=1,C2915=2,C2915=3,C2915=4,C2915=5),C2915,"")))))))</f>
        <v/>
      </c>
      <c r="F2915" s="55" t="e">
        <f t="shared" si="118"/>
        <v>#VALUE!</v>
      </c>
      <c r="G2915" s="55" t="e">
        <f t="shared" si="119"/>
        <v>#VALUE!</v>
      </c>
    </row>
    <row r="2916" spans="4:7" x14ac:dyDescent="0.3">
      <c r="D2916" s="11" t="str">
        <f>(IF(B2916=Localisation!$C$64,1,IF(B2916=Localisation!$C$65,2,IF(B2916=Localisation!$C$66,3,IF(B2916=Localisation!$C$67,4,IF(B2916=Localisation!$C$68,5,IF(OR(B2916=1,B2916=2,B2916=3,B2916=4,B2916=5),B2916,"")))))))</f>
        <v/>
      </c>
      <c r="E2916" s="11" t="str">
        <f>(IF(C2916=Localisation!$C$70,1,IF(C2916=Localisation!$C$71,2,IF(C2916=Localisation!$C$72,3,IF(C2916=Localisation!$C$73,4,IF(C2916=Localisation!$C$74,5,IF(OR(C2916=1,C2916=2,C2916=3,C2916=4,C2916=5),C2916,"")))))))</f>
        <v/>
      </c>
      <c r="F2916" s="55" t="e">
        <f t="shared" si="118"/>
        <v>#VALUE!</v>
      </c>
      <c r="G2916" s="55" t="e">
        <f t="shared" si="119"/>
        <v>#VALUE!</v>
      </c>
    </row>
    <row r="2917" spans="4:7" x14ac:dyDescent="0.3">
      <c r="D2917" s="11" t="str">
        <f>(IF(B2917=Localisation!$C$64,1,IF(B2917=Localisation!$C$65,2,IF(B2917=Localisation!$C$66,3,IF(B2917=Localisation!$C$67,4,IF(B2917=Localisation!$C$68,5,IF(OR(B2917=1,B2917=2,B2917=3,B2917=4,B2917=5),B2917,"")))))))</f>
        <v/>
      </c>
      <c r="E2917" s="11" t="str">
        <f>(IF(C2917=Localisation!$C$70,1,IF(C2917=Localisation!$C$71,2,IF(C2917=Localisation!$C$72,3,IF(C2917=Localisation!$C$73,4,IF(C2917=Localisation!$C$74,5,IF(OR(C2917=1,C2917=2,C2917=3,C2917=4,C2917=5),C2917,"")))))))</f>
        <v/>
      </c>
      <c r="F2917" s="55" t="e">
        <f t="shared" si="118"/>
        <v>#VALUE!</v>
      </c>
      <c r="G2917" s="55" t="e">
        <f t="shared" si="119"/>
        <v>#VALUE!</v>
      </c>
    </row>
    <row r="2918" spans="4:7" x14ac:dyDescent="0.3">
      <c r="D2918" s="11" t="str">
        <f>(IF(B2918=Localisation!$C$64,1,IF(B2918=Localisation!$C$65,2,IF(B2918=Localisation!$C$66,3,IF(B2918=Localisation!$C$67,4,IF(B2918=Localisation!$C$68,5,IF(OR(B2918=1,B2918=2,B2918=3,B2918=4,B2918=5),B2918,"")))))))</f>
        <v/>
      </c>
      <c r="E2918" s="11" t="str">
        <f>(IF(C2918=Localisation!$C$70,1,IF(C2918=Localisation!$C$71,2,IF(C2918=Localisation!$C$72,3,IF(C2918=Localisation!$C$73,4,IF(C2918=Localisation!$C$74,5,IF(OR(C2918=1,C2918=2,C2918=3,C2918=4,C2918=5),C2918,"")))))))</f>
        <v/>
      </c>
      <c r="F2918" s="55" t="e">
        <f t="shared" si="118"/>
        <v>#VALUE!</v>
      </c>
      <c r="G2918" s="55" t="e">
        <f t="shared" si="119"/>
        <v>#VALUE!</v>
      </c>
    </row>
    <row r="2919" spans="4:7" x14ac:dyDescent="0.3">
      <c r="D2919" s="11" t="str">
        <f>(IF(B2919=Localisation!$C$64,1,IF(B2919=Localisation!$C$65,2,IF(B2919=Localisation!$C$66,3,IF(B2919=Localisation!$C$67,4,IF(B2919=Localisation!$C$68,5,IF(OR(B2919=1,B2919=2,B2919=3,B2919=4,B2919=5),B2919,"")))))))</f>
        <v/>
      </c>
      <c r="E2919" s="11" t="str">
        <f>(IF(C2919=Localisation!$C$70,1,IF(C2919=Localisation!$C$71,2,IF(C2919=Localisation!$C$72,3,IF(C2919=Localisation!$C$73,4,IF(C2919=Localisation!$C$74,5,IF(OR(C2919=1,C2919=2,C2919=3,C2919=4,C2919=5),C2919,"")))))))</f>
        <v/>
      </c>
      <c r="F2919" s="55" t="e">
        <f t="shared" si="118"/>
        <v>#VALUE!</v>
      </c>
      <c r="G2919" s="55" t="e">
        <f t="shared" si="119"/>
        <v>#VALUE!</v>
      </c>
    </row>
    <row r="2920" spans="4:7" x14ac:dyDescent="0.3">
      <c r="D2920" s="11" t="str">
        <f>(IF(B2920=Localisation!$C$64,1,IF(B2920=Localisation!$C$65,2,IF(B2920=Localisation!$C$66,3,IF(B2920=Localisation!$C$67,4,IF(B2920=Localisation!$C$68,5,IF(OR(B2920=1,B2920=2,B2920=3,B2920=4,B2920=5),B2920,"")))))))</f>
        <v/>
      </c>
      <c r="E2920" s="11" t="str">
        <f>(IF(C2920=Localisation!$C$70,1,IF(C2920=Localisation!$C$71,2,IF(C2920=Localisation!$C$72,3,IF(C2920=Localisation!$C$73,4,IF(C2920=Localisation!$C$74,5,IF(OR(C2920=1,C2920=2,C2920=3,C2920=4,C2920=5),C2920,"")))))))</f>
        <v/>
      </c>
      <c r="F2920" s="55" t="e">
        <f t="shared" si="118"/>
        <v>#VALUE!</v>
      </c>
      <c r="G2920" s="55" t="e">
        <f t="shared" si="119"/>
        <v>#VALUE!</v>
      </c>
    </row>
    <row r="2921" spans="4:7" x14ac:dyDescent="0.3">
      <c r="D2921" s="11" t="str">
        <f>(IF(B2921=Localisation!$C$64,1,IF(B2921=Localisation!$C$65,2,IF(B2921=Localisation!$C$66,3,IF(B2921=Localisation!$C$67,4,IF(B2921=Localisation!$C$68,5,IF(OR(B2921=1,B2921=2,B2921=3,B2921=4,B2921=5),B2921,"")))))))</f>
        <v/>
      </c>
      <c r="E2921" s="11" t="str">
        <f>(IF(C2921=Localisation!$C$70,1,IF(C2921=Localisation!$C$71,2,IF(C2921=Localisation!$C$72,3,IF(C2921=Localisation!$C$73,4,IF(C2921=Localisation!$C$74,5,IF(OR(C2921=1,C2921=2,C2921=3,C2921=4,C2921=5),C2921,"")))))))</f>
        <v/>
      </c>
      <c r="F2921" s="55" t="e">
        <f t="shared" si="118"/>
        <v>#VALUE!</v>
      </c>
      <c r="G2921" s="55" t="e">
        <f t="shared" si="119"/>
        <v>#VALUE!</v>
      </c>
    </row>
    <row r="2922" spans="4:7" x14ac:dyDescent="0.3">
      <c r="D2922" s="11" t="str">
        <f>(IF(B2922=Localisation!$C$64,1,IF(B2922=Localisation!$C$65,2,IF(B2922=Localisation!$C$66,3,IF(B2922=Localisation!$C$67,4,IF(B2922=Localisation!$C$68,5,IF(OR(B2922=1,B2922=2,B2922=3,B2922=4,B2922=5),B2922,"")))))))</f>
        <v/>
      </c>
      <c r="E2922" s="11" t="str">
        <f>(IF(C2922=Localisation!$C$70,1,IF(C2922=Localisation!$C$71,2,IF(C2922=Localisation!$C$72,3,IF(C2922=Localisation!$C$73,4,IF(C2922=Localisation!$C$74,5,IF(OR(C2922=1,C2922=2,C2922=3,C2922=4,C2922=5),C2922,"")))))))</f>
        <v/>
      </c>
      <c r="F2922" s="55" t="e">
        <f t="shared" si="118"/>
        <v>#VALUE!</v>
      </c>
      <c r="G2922" s="55" t="e">
        <f t="shared" si="119"/>
        <v>#VALUE!</v>
      </c>
    </row>
    <row r="2923" spans="4:7" x14ac:dyDescent="0.3">
      <c r="D2923" s="11" t="str">
        <f>(IF(B2923=Localisation!$C$64,1,IF(B2923=Localisation!$C$65,2,IF(B2923=Localisation!$C$66,3,IF(B2923=Localisation!$C$67,4,IF(B2923=Localisation!$C$68,5,IF(OR(B2923=1,B2923=2,B2923=3,B2923=4,B2923=5),B2923,"")))))))</f>
        <v/>
      </c>
      <c r="E2923" s="11" t="str">
        <f>(IF(C2923=Localisation!$C$70,1,IF(C2923=Localisation!$C$71,2,IF(C2923=Localisation!$C$72,3,IF(C2923=Localisation!$C$73,4,IF(C2923=Localisation!$C$74,5,IF(OR(C2923=1,C2923=2,C2923=3,C2923=4,C2923=5),C2923,"")))))))</f>
        <v/>
      </c>
      <c r="F2923" s="55" t="e">
        <f t="shared" si="118"/>
        <v>#VALUE!</v>
      </c>
      <c r="G2923" s="55" t="e">
        <f t="shared" si="119"/>
        <v>#VALUE!</v>
      </c>
    </row>
    <row r="2924" spans="4:7" x14ac:dyDescent="0.3">
      <c r="D2924" s="11" t="str">
        <f>(IF(B2924=Localisation!$C$64,1,IF(B2924=Localisation!$C$65,2,IF(B2924=Localisation!$C$66,3,IF(B2924=Localisation!$C$67,4,IF(B2924=Localisation!$C$68,5,IF(OR(B2924=1,B2924=2,B2924=3,B2924=4,B2924=5),B2924,"")))))))</f>
        <v/>
      </c>
      <c r="E2924" s="11" t="str">
        <f>(IF(C2924=Localisation!$C$70,1,IF(C2924=Localisation!$C$71,2,IF(C2924=Localisation!$C$72,3,IF(C2924=Localisation!$C$73,4,IF(C2924=Localisation!$C$74,5,IF(OR(C2924=1,C2924=2,C2924=3,C2924=4,C2924=5),C2924,"")))))))</f>
        <v/>
      </c>
      <c r="F2924" s="55" t="e">
        <f t="shared" si="118"/>
        <v>#VALUE!</v>
      </c>
      <c r="G2924" s="55" t="e">
        <f t="shared" si="119"/>
        <v>#VALUE!</v>
      </c>
    </row>
    <row r="2925" spans="4:7" x14ac:dyDescent="0.3">
      <c r="D2925" s="11" t="str">
        <f>(IF(B2925=Localisation!$C$64,1,IF(B2925=Localisation!$C$65,2,IF(B2925=Localisation!$C$66,3,IF(B2925=Localisation!$C$67,4,IF(B2925=Localisation!$C$68,5,IF(OR(B2925=1,B2925=2,B2925=3,B2925=4,B2925=5),B2925,"")))))))</f>
        <v/>
      </c>
      <c r="E2925" s="11" t="str">
        <f>(IF(C2925=Localisation!$C$70,1,IF(C2925=Localisation!$C$71,2,IF(C2925=Localisation!$C$72,3,IF(C2925=Localisation!$C$73,4,IF(C2925=Localisation!$C$74,5,IF(OR(C2925=1,C2925=2,C2925=3,C2925=4,C2925=5),C2925,"")))))))</f>
        <v/>
      </c>
      <c r="F2925" s="55" t="e">
        <f t="shared" si="118"/>
        <v>#VALUE!</v>
      </c>
      <c r="G2925" s="55" t="e">
        <f t="shared" si="119"/>
        <v>#VALUE!</v>
      </c>
    </row>
    <row r="2926" spans="4:7" x14ac:dyDescent="0.3">
      <c r="D2926" s="11" t="str">
        <f>(IF(B2926=Localisation!$C$64,1,IF(B2926=Localisation!$C$65,2,IF(B2926=Localisation!$C$66,3,IF(B2926=Localisation!$C$67,4,IF(B2926=Localisation!$C$68,5,IF(OR(B2926=1,B2926=2,B2926=3,B2926=4,B2926=5),B2926,"")))))))</f>
        <v/>
      </c>
      <c r="E2926" s="11" t="str">
        <f>(IF(C2926=Localisation!$C$70,1,IF(C2926=Localisation!$C$71,2,IF(C2926=Localisation!$C$72,3,IF(C2926=Localisation!$C$73,4,IF(C2926=Localisation!$C$74,5,IF(OR(C2926=1,C2926=2,C2926=3,C2926=4,C2926=5),C2926,"")))))))</f>
        <v/>
      </c>
      <c r="F2926" s="55" t="e">
        <f t="shared" si="118"/>
        <v>#VALUE!</v>
      </c>
      <c r="G2926" s="55" t="e">
        <f t="shared" si="119"/>
        <v>#VALUE!</v>
      </c>
    </row>
    <row r="2927" spans="4:7" x14ac:dyDescent="0.3">
      <c r="D2927" s="11" t="str">
        <f>(IF(B2927=Localisation!$C$64,1,IF(B2927=Localisation!$C$65,2,IF(B2927=Localisation!$C$66,3,IF(B2927=Localisation!$C$67,4,IF(B2927=Localisation!$C$68,5,IF(OR(B2927=1,B2927=2,B2927=3,B2927=4,B2927=5),B2927,"")))))))</f>
        <v/>
      </c>
      <c r="E2927" s="11" t="str">
        <f>(IF(C2927=Localisation!$C$70,1,IF(C2927=Localisation!$C$71,2,IF(C2927=Localisation!$C$72,3,IF(C2927=Localisation!$C$73,4,IF(C2927=Localisation!$C$74,5,IF(OR(C2927=1,C2927=2,C2927=3,C2927=4,C2927=5),C2927,"")))))))</f>
        <v/>
      </c>
      <c r="F2927" s="55" t="e">
        <f t="shared" si="118"/>
        <v>#VALUE!</v>
      </c>
      <c r="G2927" s="55" t="e">
        <f t="shared" si="119"/>
        <v>#VALUE!</v>
      </c>
    </row>
    <row r="2928" spans="4:7" x14ac:dyDescent="0.3">
      <c r="D2928" s="11" t="str">
        <f>(IF(B2928=Localisation!$C$64,1,IF(B2928=Localisation!$C$65,2,IF(B2928=Localisation!$C$66,3,IF(B2928=Localisation!$C$67,4,IF(B2928=Localisation!$C$68,5,IF(OR(B2928=1,B2928=2,B2928=3,B2928=4,B2928=5),B2928,"")))))))</f>
        <v/>
      </c>
      <c r="E2928" s="11" t="str">
        <f>(IF(C2928=Localisation!$C$70,1,IF(C2928=Localisation!$C$71,2,IF(C2928=Localisation!$C$72,3,IF(C2928=Localisation!$C$73,4,IF(C2928=Localisation!$C$74,5,IF(OR(C2928=1,C2928=2,C2928=3,C2928=4,C2928=5),C2928,"")))))))</f>
        <v/>
      </c>
      <c r="F2928" s="55" t="e">
        <f t="shared" si="118"/>
        <v>#VALUE!</v>
      </c>
      <c r="G2928" s="55" t="e">
        <f t="shared" si="119"/>
        <v>#VALUE!</v>
      </c>
    </row>
    <row r="2929" spans="4:7" x14ac:dyDescent="0.3">
      <c r="D2929" s="11" t="str">
        <f>(IF(B2929=Localisation!$C$64,1,IF(B2929=Localisation!$C$65,2,IF(B2929=Localisation!$C$66,3,IF(B2929=Localisation!$C$67,4,IF(B2929=Localisation!$C$68,5,IF(OR(B2929=1,B2929=2,B2929=3,B2929=4,B2929=5),B2929,"")))))))</f>
        <v/>
      </c>
      <c r="E2929" s="11" t="str">
        <f>(IF(C2929=Localisation!$C$70,1,IF(C2929=Localisation!$C$71,2,IF(C2929=Localisation!$C$72,3,IF(C2929=Localisation!$C$73,4,IF(C2929=Localisation!$C$74,5,IF(OR(C2929=1,C2929=2,C2929=3,C2929=4,C2929=5),C2929,"")))))))</f>
        <v/>
      </c>
      <c r="F2929" s="55" t="e">
        <f t="shared" si="118"/>
        <v>#VALUE!</v>
      </c>
      <c r="G2929" s="55" t="e">
        <f t="shared" si="119"/>
        <v>#VALUE!</v>
      </c>
    </row>
    <row r="2930" spans="4:7" x14ac:dyDescent="0.3">
      <c r="D2930" s="11" t="str">
        <f>(IF(B2930=Localisation!$C$64,1,IF(B2930=Localisation!$C$65,2,IF(B2930=Localisation!$C$66,3,IF(B2930=Localisation!$C$67,4,IF(B2930=Localisation!$C$68,5,IF(OR(B2930=1,B2930=2,B2930=3,B2930=4,B2930=5),B2930,"")))))))</f>
        <v/>
      </c>
      <c r="E2930" s="11" t="str">
        <f>(IF(C2930=Localisation!$C$70,1,IF(C2930=Localisation!$C$71,2,IF(C2930=Localisation!$C$72,3,IF(C2930=Localisation!$C$73,4,IF(C2930=Localisation!$C$74,5,IF(OR(C2930=1,C2930=2,C2930=3,C2930=4,C2930=5),C2930,"")))))))</f>
        <v/>
      </c>
      <c r="F2930" s="55" t="e">
        <f t="shared" si="118"/>
        <v>#VALUE!</v>
      </c>
      <c r="G2930" s="55" t="e">
        <f t="shared" si="119"/>
        <v>#VALUE!</v>
      </c>
    </row>
    <row r="2931" spans="4:7" x14ac:dyDescent="0.3">
      <c r="D2931" s="11" t="str">
        <f>(IF(B2931=Localisation!$C$64,1,IF(B2931=Localisation!$C$65,2,IF(B2931=Localisation!$C$66,3,IF(B2931=Localisation!$C$67,4,IF(B2931=Localisation!$C$68,5,IF(OR(B2931=1,B2931=2,B2931=3,B2931=4,B2931=5),B2931,"")))))))</f>
        <v/>
      </c>
      <c r="E2931" s="11" t="str">
        <f>(IF(C2931=Localisation!$C$70,1,IF(C2931=Localisation!$C$71,2,IF(C2931=Localisation!$C$72,3,IF(C2931=Localisation!$C$73,4,IF(C2931=Localisation!$C$74,5,IF(OR(C2931=1,C2931=2,C2931=3,C2931=4,C2931=5),C2931,"")))))))</f>
        <v/>
      </c>
      <c r="F2931" s="55" t="e">
        <f t="shared" si="118"/>
        <v>#VALUE!</v>
      </c>
      <c r="G2931" s="55" t="e">
        <f t="shared" si="119"/>
        <v>#VALUE!</v>
      </c>
    </row>
    <row r="2932" spans="4:7" x14ac:dyDescent="0.3">
      <c r="D2932" s="11" t="str">
        <f>(IF(B2932=Localisation!$C$64,1,IF(B2932=Localisation!$C$65,2,IF(B2932=Localisation!$C$66,3,IF(B2932=Localisation!$C$67,4,IF(B2932=Localisation!$C$68,5,IF(OR(B2932=1,B2932=2,B2932=3,B2932=4,B2932=5),B2932,"")))))))</f>
        <v/>
      </c>
      <c r="E2932" s="11" t="str">
        <f>(IF(C2932=Localisation!$C$70,1,IF(C2932=Localisation!$C$71,2,IF(C2932=Localisation!$C$72,3,IF(C2932=Localisation!$C$73,4,IF(C2932=Localisation!$C$74,5,IF(OR(C2932=1,C2932=2,C2932=3,C2932=4,C2932=5),C2932,"")))))))</f>
        <v/>
      </c>
      <c r="F2932" s="55" t="e">
        <f t="shared" si="118"/>
        <v>#VALUE!</v>
      </c>
      <c r="G2932" s="55" t="e">
        <f t="shared" si="119"/>
        <v>#VALUE!</v>
      </c>
    </row>
    <row r="2933" spans="4:7" x14ac:dyDescent="0.3">
      <c r="D2933" s="11" t="str">
        <f>(IF(B2933=Localisation!$C$64,1,IF(B2933=Localisation!$C$65,2,IF(B2933=Localisation!$C$66,3,IF(B2933=Localisation!$C$67,4,IF(B2933=Localisation!$C$68,5,IF(OR(B2933=1,B2933=2,B2933=3,B2933=4,B2933=5),B2933,"")))))))</f>
        <v/>
      </c>
      <c r="E2933" s="11" t="str">
        <f>(IF(C2933=Localisation!$C$70,1,IF(C2933=Localisation!$C$71,2,IF(C2933=Localisation!$C$72,3,IF(C2933=Localisation!$C$73,4,IF(C2933=Localisation!$C$74,5,IF(OR(C2933=1,C2933=2,C2933=3,C2933=4,C2933=5),C2933,"")))))))</f>
        <v/>
      </c>
      <c r="F2933" s="55" t="e">
        <f t="shared" si="118"/>
        <v>#VALUE!</v>
      </c>
      <c r="G2933" s="55" t="e">
        <f t="shared" si="119"/>
        <v>#VALUE!</v>
      </c>
    </row>
    <row r="2934" spans="4:7" x14ac:dyDescent="0.3">
      <c r="D2934" s="11" t="str">
        <f>(IF(B2934=Localisation!$C$64,1,IF(B2934=Localisation!$C$65,2,IF(B2934=Localisation!$C$66,3,IF(B2934=Localisation!$C$67,4,IF(B2934=Localisation!$C$68,5,IF(OR(B2934=1,B2934=2,B2934=3,B2934=4,B2934=5),B2934,"")))))))</f>
        <v/>
      </c>
      <c r="E2934" s="11" t="str">
        <f>(IF(C2934=Localisation!$C$70,1,IF(C2934=Localisation!$C$71,2,IF(C2934=Localisation!$C$72,3,IF(C2934=Localisation!$C$73,4,IF(C2934=Localisation!$C$74,5,IF(OR(C2934=1,C2934=2,C2934=3,C2934=4,C2934=5),C2934,"")))))))</f>
        <v/>
      </c>
      <c r="F2934" s="55" t="e">
        <f t="shared" si="118"/>
        <v>#VALUE!</v>
      </c>
      <c r="G2934" s="55" t="e">
        <f t="shared" si="119"/>
        <v>#VALUE!</v>
      </c>
    </row>
    <row r="2935" spans="4:7" x14ac:dyDescent="0.3">
      <c r="D2935" s="11" t="str">
        <f>(IF(B2935=Localisation!$C$64,1,IF(B2935=Localisation!$C$65,2,IF(B2935=Localisation!$C$66,3,IF(B2935=Localisation!$C$67,4,IF(B2935=Localisation!$C$68,5,IF(OR(B2935=1,B2935=2,B2935=3,B2935=4,B2935=5),B2935,"")))))))</f>
        <v/>
      </c>
      <c r="E2935" s="11" t="str">
        <f>(IF(C2935=Localisation!$C$70,1,IF(C2935=Localisation!$C$71,2,IF(C2935=Localisation!$C$72,3,IF(C2935=Localisation!$C$73,4,IF(C2935=Localisation!$C$74,5,IF(OR(C2935=1,C2935=2,C2935=3,C2935=4,C2935=5),C2935,"")))))))</f>
        <v/>
      </c>
      <c r="F2935" s="55" t="e">
        <f t="shared" si="118"/>
        <v>#VALUE!</v>
      </c>
      <c r="G2935" s="55" t="e">
        <f t="shared" si="119"/>
        <v>#VALUE!</v>
      </c>
    </row>
    <row r="2936" spans="4:7" x14ac:dyDescent="0.3">
      <c r="D2936" s="11" t="str">
        <f>(IF(B2936=Localisation!$C$64,1,IF(B2936=Localisation!$C$65,2,IF(B2936=Localisation!$C$66,3,IF(B2936=Localisation!$C$67,4,IF(B2936=Localisation!$C$68,5,IF(OR(B2936=1,B2936=2,B2936=3,B2936=4,B2936=5),B2936,"")))))))</f>
        <v/>
      </c>
      <c r="E2936" s="11" t="str">
        <f>(IF(C2936=Localisation!$C$70,1,IF(C2936=Localisation!$C$71,2,IF(C2936=Localisation!$C$72,3,IF(C2936=Localisation!$C$73,4,IF(C2936=Localisation!$C$74,5,IF(OR(C2936=1,C2936=2,C2936=3,C2936=4,C2936=5),C2936,"")))))))</f>
        <v/>
      </c>
      <c r="F2936" s="55" t="e">
        <f t="shared" si="118"/>
        <v>#VALUE!</v>
      </c>
      <c r="G2936" s="55" t="e">
        <f t="shared" si="119"/>
        <v>#VALUE!</v>
      </c>
    </row>
    <row r="2937" spans="4:7" x14ac:dyDescent="0.3">
      <c r="D2937" s="11" t="str">
        <f>(IF(B2937=Localisation!$C$64,1,IF(B2937=Localisation!$C$65,2,IF(B2937=Localisation!$C$66,3,IF(B2937=Localisation!$C$67,4,IF(B2937=Localisation!$C$68,5,IF(OR(B2937=1,B2937=2,B2937=3,B2937=4,B2937=5),B2937,"")))))))</f>
        <v/>
      </c>
      <c r="E2937" s="11" t="str">
        <f>(IF(C2937=Localisation!$C$70,1,IF(C2937=Localisation!$C$71,2,IF(C2937=Localisation!$C$72,3,IF(C2937=Localisation!$C$73,4,IF(C2937=Localisation!$C$74,5,IF(OR(C2937=1,C2937=2,C2937=3,C2937=4,C2937=5),C2937,"")))))))</f>
        <v/>
      </c>
      <c r="F2937" s="55" t="e">
        <f t="shared" si="118"/>
        <v>#VALUE!</v>
      </c>
      <c r="G2937" s="55" t="e">
        <f t="shared" si="119"/>
        <v>#VALUE!</v>
      </c>
    </row>
    <row r="2938" spans="4:7" x14ac:dyDescent="0.3">
      <c r="D2938" s="11" t="str">
        <f>(IF(B2938=Localisation!$C$64,1,IF(B2938=Localisation!$C$65,2,IF(B2938=Localisation!$C$66,3,IF(B2938=Localisation!$C$67,4,IF(B2938=Localisation!$C$68,5,IF(OR(B2938=1,B2938=2,B2938=3,B2938=4,B2938=5),B2938,"")))))))</f>
        <v/>
      </c>
      <c r="E2938" s="11" t="str">
        <f>(IF(C2938=Localisation!$C$70,1,IF(C2938=Localisation!$C$71,2,IF(C2938=Localisation!$C$72,3,IF(C2938=Localisation!$C$73,4,IF(C2938=Localisation!$C$74,5,IF(OR(C2938=1,C2938=2,C2938=3,C2938=4,C2938=5),C2938,"")))))))</f>
        <v/>
      </c>
      <c r="F2938" s="55" t="e">
        <f t="shared" si="118"/>
        <v>#VALUE!</v>
      </c>
      <c r="G2938" s="55" t="e">
        <f t="shared" si="119"/>
        <v>#VALUE!</v>
      </c>
    </row>
    <row r="2939" spans="4:7" x14ac:dyDescent="0.3">
      <c r="D2939" s="11" t="str">
        <f>(IF(B2939=Localisation!$C$64,1,IF(B2939=Localisation!$C$65,2,IF(B2939=Localisation!$C$66,3,IF(B2939=Localisation!$C$67,4,IF(B2939=Localisation!$C$68,5,IF(OR(B2939=1,B2939=2,B2939=3,B2939=4,B2939=5),B2939,"")))))))</f>
        <v/>
      </c>
      <c r="E2939" s="11" t="str">
        <f>(IF(C2939=Localisation!$C$70,1,IF(C2939=Localisation!$C$71,2,IF(C2939=Localisation!$C$72,3,IF(C2939=Localisation!$C$73,4,IF(C2939=Localisation!$C$74,5,IF(OR(C2939=1,C2939=2,C2939=3,C2939=4,C2939=5),C2939,"")))))))</f>
        <v/>
      </c>
      <c r="F2939" s="55" t="e">
        <f t="shared" si="118"/>
        <v>#VALUE!</v>
      </c>
      <c r="G2939" s="55" t="e">
        <f t="shared" si="119"/>
        <v>#VALUE!</v>
      </c>
    </row>
    <row r="2940" spans="4:7" x14ac:dyDescent="0.3">
      <c r="D2940" s="11" t="str">
        <f>(IF(B2940=Localisation!$C$64,1,IF(B2940=Localisation!$C$65,2,IF(B2940=Localisation!$C$66,3,IF(B2940=Localisation!$C$67,4,IF(B2940=Localisation!$C$68,5,IF(OR(B2940=1,B2940=2,B2940=3,B2940=4,B2940=5),B2940,"")))))))</f>
        <v/>
      </c>
      <c r="E2940" s="11" t="str">
        <f>(IF(C2940=Localisation!$C$70,1,IF(C2940=Localisation!$C$71,2,IF(C2940=Localisation!$C$72,3,IF(C2940=Localisation!$C$73,4,IF(C2940=Localisation!$C$74,5,IF(OR(C2940=1,C2940=2,C2940=3,C2940=4,C2940=5),C2940,"")))))))</f>
        <v/>
      </c>
      <c r="F2940" s="55" t="e">
        <f t="shared" si="118"/>
        <v>#VALUE!</v>
      </c>
      <c r="G2940" s="55" t="e">
        <f t="shared" si="119"/>
        <v>#VALUE!</v>
      </c>
    </row>
    <row r="2941" spans="4:7" x14ac:dyDescent="0.3">
      <c r="D2941" s="11" t="str">
        <f>(IF(B2941=Localisation!$C$64,1,IF(B2941=Localisation!$C$65,2,IF(B2941=Localisation!$C$66,3,IF(B2941=Localisation!$C$67,4,IF(B2941=Localisation!$C$68,5,IF(OR(B2941=1,B2941=2,B2941=3,B2941=4,B2941=5),B2941,"")))))))</f>
        <v/>
      </c>
      <c r="E2941" s="11" t="str">
        <f>(IF(C2941=Localisation!$C$70,1,IF(C2941=Localisation!$C$71,2,IF(C2941=Localisation!$C$72,3,IF(C2941=Localisation!$C$73,4,IF(C2941=Localisation!$C$74,5,IF(OR(C2941=1,C2941=2,C2941=3,C2941=4,C2941=5),C2941,"")))))))</f>
        <v/>
      </c>
      <c r="F2941" s="55" t="e">
        <f t="shared" si="118"/>
        <v>#VALUE!</v>
      </c>
      <c r="G2941" s="55" t="e">
        <f t="shared" si="119"/>
        <v>#VALUE!</v>
      </c>
    </row>
    <row r="2942" spans="4:7" x14ac:dyDescent="0.3">
      <c r="D2942" s="11" t="str">
        <f>(IF(B2942=Localisation!$C$64,1,IF(B2942=Localisation!$C$65,2,IF(B2942=Localisation!$C$66,3,IF(B2942=Localisation!$C$67,4,IF(B2942=Localisation!$C$68,5,IF(OR(B2942=1,B2942=2,B2942=3,B2942=4,B2942=5),B2942,"")))))))</f>
        <v/>
      </c>
      <c r="E2942" s="11" t="str">
        <f>(IF(C2942=Localisation!$C$70,1,IF(C2942=Localisation!$C$71,2,IF(C2942=Localisation!$C$72,3,IF(C2942=Localisation!$C$73,4,IF(C2942=Localisation!$C$74,5,IF(OR(C2942=1,C2942=2,C2942=3,C2942=4,C2942=5),C2942,"")))))))</f>
        <v/>
      </c>
      <c r="F2942" s="55" t="e">
        <f t="shared" si="118"/>
        <v>#VALUE!</v>
      </c>
      <c r="G2942" s="55" t="e">
        <f t="shared" si="119"/>
        <v>#VALUE!</v>
      </c>
    </row>
    <row r="2943" spans="4:7" x14ac:dyDescent="0.3">
      <c r="D2943" s="11" t="str">
        <f>(IF(B2943=Localisation!$C$64,1,IF(B2943=Localisation!$C$65,2,IF(B2943=Localisation!$C$66,3,IF(B2943=Localisation!$C$67,4,IF(B2943=Localisation!$C$68,5,IF(OR(B2943=1,B2943=2,B2943=3,B2943=4,B2943=5),B2943,"")))))))</f>
        <v/>
      </c>
      <c r="E2943" s="11" t="str">
        <f>(IF(C2943=Localisation!$C$70,1,IF(C2943=Localisation!$C$71,2,IF(C2943=Localisation!$C$72,3,IF(C2943=Localisation!$C$73,4,IF(C2943=Localisation!$C$74,5,IF(OR(C2943=1,C2943=2,C2943=3,C2943=4,C2943=5),C2943,"")))))))</f>
        <v/>
      </c>
      <c r="F2943" s="55" t="e">
        <f t="shared" si="118"/>
        <v>#VALUE!</v>
      </c>
      <c r="G2943" s="55" t="e">
        <f t="shared" si="119"/>
        <v>#VALUE!</v>
      </c>
    </row>
    <row r="2944" spans="4:7" x14ac:dyDescent="0.3">
      <c r="D2944" s="11" t="str">
        <f>(IF(B2944=Localisation!$C$64,1,IF(B2944=Localisation!$C$65,2,IF(B2944=Localisation!$C$66,3,IF(B2944=Localisation!$C$67,4,IF(B2944=Localisation!$C$68,5,IF(OR(B2944=1,B2944=2,B2944=3,B2944=4,B2944=5),B2944,"")))))))</f>
        <v/>
      </c>
      <c r="E2944" s="11" t="str">
        <f>(IF(C2944=Localisation!$C$70,1,IF(C2944=Localisation!$C$71,2,IF(C2944=Localisation!$C$72,3,IF(C2944=Localisation!$C$73,4,IF(C2944=Localisation!$C$74,5,IF(OR(C2944=1,C2944=2,C2944=3,C2944=4,C2944=5),C2944,"")))))))</f>
        <v/>
      </c>
      <c r="F2944" s="55" t="e">
        <f t="shared" si="118"/>
        <v>#VALUE!</v>
      </c>
      <c r="G2944" s="55" t="e">
        <f t="shared" si="119"/>
        <v>#VALUE!</v>
      </c>
    </row>
    <row r="2945" spans="4:7" x14ac:dyDescent="0.3">
      <c r="D2945" s="11" t="str">
        <f>(IF(B2945=Localisation!$C$64,1,IF(B2945=Localisation!$C$65,2,IF(B2945=Localisation!$C$66,3,IF(B2945=Localisation!$C$67,4,IF(B2945=Localisation!$C$68,5,IF(OR(B2945=1,B2945=2,B2945=3,B2945=4,B2945=5),B2945,"")))))))</f>
        <v/>
      </c>
      <c r="E2945" s="11" t="str">
        <f>(IF(C2945=Localisation!$C$70,1,IF(C2945=Localisation!$C$71,2,IF(C2945=Localisation!$C$72,3,IF(C2945=Localisation!$C$73,4,IF(C2945=Localisation!$C$74,5,IF(OR(C2945=1,C2945=2,C2945=3,C2945=4,C2945=5),C2945,"")))))))</f>
        <v/>
      </c>
      <c r="F2945" s="55" t="e">
        <f t="shared" si="118"/>
        <v>#VALUE!</v>
      </c>
      <c r="G2945" s="55" t="e">
        <f t="shared" si="119"/>
        <v>#VALUE!</v>
      </c>
    </row>
    <row r="2946" spans="4:7" x14ac:dyDescent="0.3">
      <c r="D2946" s="11" t="str">
        <f>(IF(B2946=Localisation!$C$64,1,IF(B2946=Localisation!$C$65,2,IF(B2946=Localisation!$C$66,3,IF(B2946=Localisation!$C$67,4,IF(B2946=Localisation!$C$68,5,IF(OR(B2946=1,B2946=2,B2946=3,B2946=4,B2946=5),B2946,"")))))))</f>
        <v/>
      </c>
      <c r="E2946" s="11" t="str">
        <f>(IF(C2946=Localisation!$C$70,1,IF(C2946=Localisation!$C$71,2,IF(C2946=Localisation!$C$72,3,IF(C2946=Localisation!$C$73,4,IF(C2946=Localisation!$C$74,5,IF(OR(C2946=1,C2946=2,C2946=3,C2946=4,C2946=5),C2946,"")))))))</f>
        <v/>
      </c>
      <c r="F2946" s="55" t="e">
        <f t="shared" si="118"/>
        <v>#VALUE!</v>
      </c>
      <c r="G2946" s="55" t="e">
        <f t="shared" si="119"/>
        <v>#VALUE!</v>
      </c>
    </row>
    <row r="2947" spans="4:7" x14ac:dyDescent="0.3">
      <c r="D2947" s="11" t="str">
        <f>(IF(B2947=Localisation!$C$64,1,IF(B2947=Localisation!$C$65,2,IF(B2947=Localisation!$C$66,3,IF(B2947=Localisation!$C$67,4,IF(B2947=Localisation!$C$68,5,IF(OR(B2947=1,B2947=2,B2947=3,B2947=4,B2947=5),B2947,"")))))))</f>
        <v/>
      </c>
      <c r="E2947" s="11" t="str">
        <f>(IF(C2947=Localisation!$C$70,1,IF(C2947=Localisation!$C$71,2,IF(C2947=Localisation!$C$72,3,IF(C2947=Localisation!$C$73,4,IF(C2947=Localisation!$C$74,5,IF(OR(C2947=1,C2947=2,C2947=3,C2947=4,C2947=5),C2947,"")))))))</f>
        <v/>
      </c>
      <c r="F2947" s="55" t="e">
        <f t="shared" si="118"/>
        <v>#VALUE!</v>
      </c>
      <c r="G2947" s="55" t="e">
        <f t="shared" si="119"/>
        <v>#VALUE!</v>
      </c>
    </row>
    <row r="2948" spans="4:7" x14ac:dyDescent="0.3">
      <c r="D2948" s="11" t="str">
        <f>(IF(B2948=Localisation!$C$64,1,IF(B2948=Localisation!$C$65,2,IF(B2948=Localisation!$C$66,3,IF(B2948=Localisation!$C$67,4,IF(B2948=Localisation!$C$68,5,IF(OR(B2948=1,B2948=2,B2948=3,B2948=4,B2948=5),B2948,"")))))))</f>
        <v/>
      </c>
      <c r="E2948" s="11" t="str">
        <f>(IF(C2948=Localisation!$C$70,1,IF(C2948=Localisation!$C$71,2,IF(C2948=Localisation!$C$72,3,IF(C2948=Localisation!$C$73,4,IF(C2948=Localisation!$C$74,5,IF(OR(C2948=1,C2948=2,C2948=3,C2948=4,C2948=5),C2948,"")))))))</f>
        <v/>
      </c>
      <c r="F2948" s="55" t="e">
        <f t="shared" si="118"/>
        <v>#VALUE!</v>
      </c>
      <c r="G2948" s="55" t="e">
        <f t="shared" si="119"/>
        <v>#VALUE!</v>
      </c>
    </row>
    <row r="2949" spans="4:7" x14ac:dyDescent="0.3">
      <c r="D2949" s="11" t="str">
        <f>(IF(B2949=Localisation!$C$64,1,IF(B2949=Localisation!$C$65,2,IF(B2949=Localisation!$C$66,3,IF(B2949=Localisation!$C$67,4,IF(B2949=Localisation!$C$68,5,IF(OR(B2949=1,B2949=2,B2949=3,B2949=4,B2949=5),B2949,"")))))))</f>
        <v/>
      </c>
      <c r="E2949" s="11" t="str">
        <f>(IF(C2949=Localisation!$C$70,1,IF(C2949=Localisation!$C$71,2,IF(C2949=Localisation!$C$72,3,IF(C2949=Localisation!$C$73,4,IF(C2949=Localisation!$C$74,5,IF(OR(C2949=1,C2949=2,C2949=3,C2949=4,C2949=5),C2949,"")))))))</f>
        <v/>
      </c>
      <c r="F2949" s="55" t="e">
        <f t="shared" si="118"/>
        <v>#VALUE!</v>
      </c>
      <c r="G2949" s="55" t="e">
        <f t="shared" si="119"/>
        <v>#VALUE!</v>
      </c>
    </row>
    <row r="2950" spans="4:7" x14ac:dyDescent="0.3">
      <c r="D2950" s="11" t="str">
        <f>(IF(B2950=Localisation!$C$64,1,IF(B2950=Localisation!$C$65,2,IF(B2950=Localisation!$C$66,3,IF(B2950=Localisation!$C$67,4,IF(B2950=Localisation!$C$68,5,IF(OR(B2950=1,B2950=2,B2950=3,B2950=4,B2950=5),B2950,"")))))))</f>
        <v/>
      </c>
      <c r="E2950" s="11" t="str">
        <f>(IF(C2950=Localisation!$C$70,1,IF(C2950=Localisation!$C$71,2,IF(C2950=Localisation!$C$72,3,IF(C2950=Localisation!$C$73,4,IF(C2950=Localisation!$C$74,5,IF(OR(C2950=1,C2950=2,C2950=3,C2950=4,C2950=5),C2950,"")))))))</f>
        <v/>
      </c>
      <c r="F2950" s="55" t="e">
        <f t="shared" si="118"/>
        <v>#VALUE!</v>
      </c>
      <c r="G2950" s="55" t="e">
        <f t="shared" si="119"/>
        <v>#VALUE!</v>
      </c>
    </row>
    <row r="2951" spans="4:7" x14ac:dyDescent="0.3">
      <c r="D2951" s="11" t="str">
        <f>(IF(B2951=Localisation!$C$64,1,IF(B2951=Localisation!$C$65,2,IF(B2951=Localisation!$C$66,3,IF(B2951=Localisation!$C$67,4,IF(B2951=Localisation!$C$68,5,IF(OR(B2951=1,B2951=2,B2951=3,B2951=4,B2951=5),B2951,"")))))))</f>
        <v/>
      </c>
      <c r="E2951" s="11" t="str">
        <f>(IF(C2951=Localisation!$C$70,1,IF(C2951=Localisation!$C$71,2,IF(C2951=Localisation!$C$72,3,IF(C2951=Localisation!$C$73,4,IF(C2951=Localisation!$C$74,5,IF(OR(C2951=1,C2951=2,C2951=3,C2951=4,C2951=5),C2951,"")))))))</f>
        <v/>
      </c>
      <c r="F2951" s="55" t="e">
        <f t="shared" si="118"/>
        <v>#VALUE!</v>
      </c>
      <c r="G2951" s="55" t="e">
        <f t="shared" si="119"/>
        <v>#VALUE!</v>
      </c>
    </row>
    <row r="2952" spans="4:7" x14ac:dyDescent="0.3">
      <c r="D2952" s="11" t="str">
        <f>(IF(B2952=Localisation!$C$64,1,IF(B2952=Localisation!$C$65,2,IF(B2952=Localisation!$C$66,3,IF(B2952=Localisation!$C$67,4,IF(B2952=Localisation!$C$68,5,IF(OR(B2952=1,B2952=2,B2952=3,B2952=4,B2952=5),B2952,"")))))))</f>
        <v/>
      </c>
      <c r="E2952" s="11" t="str">
        <f>(IF(C2952=Localisation!$C$70,1,IF(C2952=Localisation!$C$71,2,IF(C2952=Localisation!$C$72,3,IF(C2952=Localisation!$C$73,4,IF(C2952=Localisation!$C$74,5,IF(OR(C2952=1,C2952=2,C2952=3,C2952=4,C2952=5),C2952,"")))))))</f>
        <v/>
      </c>
      <c r="F2952" s="55" t="e">
        <f t="shared" si="118"/>
        <v>#VALUE!</v>
      </c>
      <c r="G2952" s="55" t="e">
        <f t="shared" si="119"/>
        <v>#VALUE!</v>
      </c>
    </row>
    <row r="2953" spans="4:7" x14ac:dyDescent="0.3">
      <c r="D2953" s="11" t="str">
        <f>(IF(B2953=Localisation!$C$64,1,IF(B2953=Localisation!$C$65,2,IF(B2953=Localisation!$C$66,3,IF(B2953=Localisation!$C$67,4,IF(B2953=Localisation!$C$68,5,IF(OR(B2953=1,B2953=2,B2953=3,B2953=4,B2953=5),B2953,"")))))))</f>
        <v/>
      </c>
      <c r="E2953" s="11" t="str">
        <f>(IF(C2953=Localisation!$C$70,1,IF(C2953=Localisation!$C$71,2,IF(C2953=Localisation!$C$72,3,IF(C2953=Localisation!$C$73,4,IF(C2953=Localisation!$C$74,5,IF(OR(C2953=1,C2953=2,C2953=3,C2953=4,C2953=5),C2953,"")))))))</f>
        <v/>
      </c>
      <c r="F2953" s="55" t="e">
        <f t="shared" si="118"/>
        <v>#VALUE!</v>
      </c>
      <c r="G2953" s="55" t="e">
        <f t="shared" si="119"/>
        <v>#VALUE!</v>
      </c>
    </row>
    <row r="2954" spans="4:7" x14ac:dyDescent="0.3">
      <c r="D2954" s="11" t="str">
        <f>(IF(B2954=Localisation!$C$64,1,IF(B2954=Localisation!$C$65,2,IF(B2954=Localisation!$C$66,3,IF(B2954=Localisation!$C$67,4,IF(B2954=Localisation!$C$68,5,IF(OR(B2954=1,B2954=2,B2954=3,B2954=4,B2954=5),B2954,"")))))))</f>
        <v/>
      </c>
      <c r="E2954" s="11" t="str">
        <f>(IF(C2954=Localisation!$C$70,1,IF(C2954=Localisation!$C$71,2,IF(C2954=Localisation!$C$72,3,IF(C2954=Localisation!$C$73,4,IF(C2954=Localisation!$C$74,5,IF(OR(C2954=1,C2954=2,C2954=3,C2954=4,C2954=5),C2954,"")))))))</f>
        <v/>
      </c>
      <c r="F2954" s="55" t="e">
        <f t="shared" si="118"/>
        <v>#VALUE!</v>
      </c>
      <c r="G2954" s="55" t="e">
        <f t="shared" si="119"/>
        <v>#VALUE!</v>
      </c>
    </row>
    <row r="2955" spans="4:7" x14ac:dyDescent="0.3">
      <c r="D2955" s="11" t="str">
        <f>(IF(B2955=Localisation!$C$64,1,IF(B2955=Localisation!$C$65,2,IF(B2955=Localisation!$C$66,3,IF(B2955=Localisation!$C$67,4,IF(B2955=Localisation!$C$68,5,IF(OR(B2955=1,B2955=2,B2955=3,B2955=4,B2955=5),B2955,"")))))))</f>
        <v/>
      </c>
      <c r="E2955" s="11" t="str">
        <f>(IF(C2955=Localisation!$C$70,1,IF(C2955=Localisation!$C$71,2,IF(C2955=Localisation!$C$72,3,IF(C2955=Localisation!$C$73,4,IF(C2955=Localisation!$C$74,5,IF(OR(C2955=1,C2955=2,C2955=3,C2955=4,C2955=5),C2955,"")))))))</f>
        <v/>
      </c>
      <c r="F2955" s="55" t="e">
        <f t="shared" si="118"/>
        <v>#VALUE!</v>
      </c>
      <c r="G2955" s="55" t="e">
        <f t="shared" si="119"/>
        <v>#VALUE!</v>
      </c>
    </row>
    <row r="2956" spans="4:7" x14ac:dyDescent="0.3">
      <c r="D2956" s="11" t="str">
        <f>(IF(B2956=Localisation!$C$64,1,IF(B2956=Localisation!$C$65,2,IF(B2956=Localisation!$C$66,3,IF(B2956=Localisation!$C$67,4,IF(B2956=Localisation!$C$68,5,IF(OR(B2956=1,B2956=2,B2956=3,B2956=4,B2956=5),B2956,"")))))))</f>
        <v/>
      </c>
      <c r="E2956" s="11" t="str">
        <f>(IF(C2956=Localisation!$C$70,1,IF(C2956=Localisation!$C$71,2,IF(C2956=Localisation!$C$72,3,IF(C2956=Localisation!$C$73,4,IF(C2956=Localisation!$C$74,5,IF(OR(C2956=1,C2956=2,C2956=3,C2956=4,C2956=5),C2956,"")))))))</f>
        <v/>
      </c>
      <c r="F2956" s="55" t="e">
        <f t="shared" si="118"/>
        <v>#VALUE!</v>
      </c>
      <c r="G2956" s="55" t="e">
        <f t="shared" si="119"/>
        <v>#VALUE!</v>
      </c>
    </row>
    <row r="2957" spans="4:7" x14ac:dyDescent="0.3">
      <c r="D2957" s="11" t="str">
        <f>(IF(B2957=Localisation!$C$64,1,IF(B2957=Localisation!$C$65,2,IF(B2957=Localisation!$C$66,3,IF(B2957=Localisation!$C$67,4,IF(B2957=Localisation!$C$68,5,IF(OR(B2957=1,B2957=2,B2957=3,B2957=4,B2957=5),B2957,"")))))))</f>
        <v/>
      </c>
      <c r="E2957" s="11" t="str">
        <f>(IF(C2957=Localisation!$C$70,1,IF(C2957=Localisation!$C$71,2,IF(C2957=Localisation!$C$72,3,IF(C2957=Localisation!$C$73,4,IF(C2957=Localisation!$C$74,5,IF(OR(C2957=1,C2957=2,C2957=3,C2957=4,C2957=5),C2957,"")))))))</f>
        <v/>
      </c>
      <c r="F2957" s="55" t="e">
        <f t="shared" si="118"/>
        <v>#VALUE!</v>
      </c>
      <c r="G2957" s="55" t="e">
        <f t="shared" si="119"/>
        <v>#VALUE!</v>
      </c>
    </row>
    <row r="2958" spans="4:7" x14ac:dyDescent="0.3">
      <c r="D2958" s="11" t="str">
        <f>(IF(B2958=Localisation!$C$64,1,IF(B2958=Localisation!$C$65,2,IF(B2958=Localisation!$C$66,3,IF(B2958=Localisation!$C$67,4,IF(B2958=Localisation!$C$68,5,IF(OR(B2958=1,B2958=2,B2958=3,B2958=4,B2958=5),B2958,"")))))))</f>
        <v/>
      </c>
      <c r="E2958" s="11" t="str">
        <f>(IF(C2958=Localisation!$C$70,1,IF(C2958=Localisation!$C$71,2,IF(C2958=Localisation!$C$72,3,IF(C2958=Localisation!$C$73,4,IF(C2958=Localisation!$C$74,5,IF(OR(C2958=1,C2958=2,C2958=3,C2958=4,C2958=5),C2958,"")))))))</f>
        <v/>
      </c>
      <c r="F2958" s="55" t="e">
        <f t="shared" si="118"/>
        <v>#VALUE!</v>
      </c>
      <c r="G2958" s="55" t="e">
        <f t="shared" si="119"/>
        <v>#VALUE!</v>
      </c>
    </row>
    <row r="2959" spans="4:7" x14ac:dyDescent="0.3">
      <c r="D2959" s="11" t="str">
        <f>(IF(B2959=Localisation!$C$64,1,IF(B2959=Localisation!$C$65,2,IF(B2959=Localisation!$C$66,3,IF(B2959=Localisation!$C$67,4,IF(B2959=Localisation!$C$68,5,IF(OR(B2959=1,B2959=2,B2959=3,B2959=4,B2959=5),B2959,"")))))))</f>
        <v/>
      </c>
      <c r="E2959" s="11" t="str">
        <f>(IF(C2959=Localisation!$C$70,1,IF(C2959=Localisation!$C$71,2,IF(C2959=Localisation!$C$72,3,IF(C2959=Localisation!$C$73,4,IF(C2959=Localisation!$C$74,5,IF(OR(C2959=1,C2959=2,C2959=3,C2959=4,C2959=5),C2959,"")))))))</f>
        <v/>
      </c>
      <c r="F2959" s="55" t="e">
        <f t="shared" si="118"/>
        <v>#VALUE!</v>
      </c>
      <c r="G2959" s="55" t="e">
        <f t="shared" si="119"/>
        <v>#VALUE!</v>
      </c>
    </row>
    <row r="2960" spans="4:7" x14ac:dyDescent="0.3">
      <c r="D2960" s="11" t="str">
        <f>(IF(B2960=Localisation!$C$64,1,IF(B2960=Localisation!$C$65,2,IF(B2960=Localisation!$C$66,3,IF(B2960=Localisation!$C$67,4,IF(B2960=Localisation!$C$68,5,IF(OR(B2960=1,B2960=2,B2960=3,B2960=4,B2960=5),B2960,"")))))))</f>
        <v/>
      </c>
      <c r="E2960" s="11" t="str">
        <f>(IF(C2960=Localisation!$C$70,1,IF(C2960=Localisation!$C$71,2,IF(C2960=Localisation!$C$72,3,IF(C2960=Localisation!$C$73,4,IF(C2960=Localisation!$C$74,5,IF(OR(C2960=1,C2960=2,C2960=3,C2960=4,C2960=5),C2960,"")))))))</f>
        <v/>
      </c>
      <c r="F2960" s="55" t="e">
        <f t="shared" si="118"/>
        <v>#VALUE!</v>
      </c>
      <c r="G2960" s="55" t="e">
        <f t="shared" si="119"/>
        <v>#VALUE!</v>
      </c>
    </row>
    <row r="2961" spans="4:7" x14ac:dyDescent="0.3">
      <c r="D2961" s="11" t="str">
        <f>(IF(B2961=Localisation!$C$64,1,IF(B2961=Localisation!$C$65,2,IF(B2961=Localisation!$C$66,3,IF(B2961=Localisation!$C$67,4,IF(B2961=Localisation!$C$68,5,IF(OR(B2961=1,B2961=2,B2961=3,B2961=4,B2961=5),B2961,"")))))))</f>
        <v/>
      </c>
      <c r="E2961" s="11" t="str">
        <f>(IF(C2961=Localisation!$C$70,1,IF(C2961=Localisation!$C$71,2,IF(C2961=Localisation!$C$72,3,IF(C2961=Localisation!$C$73,4,IF(C2961=Localisation!$C$74,5,IF(OR(C2961=1,C2961=2,C2961=3,C2961=4,C2961=5),C2961,"")))))))</f>
        <v/>
      </c>
      <c r="F2961" s="55" t="e">
        <f t="shared" si="118"/>
        <v>#VALUE!</v>
      </c>
      <c r="G2961" s="55" t="e">
        <f t="shared" si="119"/>
        <v>#VALUE!</v>
      </c>
    </row>
    <row r="2962" spans="4:7" x14ac:dyDescent="0.3">
      <c r="D2962" s="11" t="str">
        <f>(IF(B2962=Localisation!$C$64,1,IF(B2962=Localisation!$C$65,2,IF(B2962=Localisation!$C$66,3,IF(B2962=Localisation!$C$67,4,IF(B2962=Localisation!$C$68,5,IF(OR(B2962=1,B2962=2,B2962=3,B2962=4,B2962=5),B2962,"")))))))</f>
        <v/>
      </c>
      <c r="E2962" s="11" t="str">
        <f>(IF(C2962=Localisation!$C$70,1,IF(C2962=Localisation!$C$71,2,IF(C2962=Localisation!$C$72,3,IF(C2962=Localisation!$C$73,4,IF(C2962=Localisation!$C$74,5,IF(OR(C2962=1,C2962=2,C2962=3,C2962=4,C2962=5),C2962,"")))))))</f>
        <v/>
      </c>
      <c r="F2962" s="55" t="e">
        <f t="shared" si="118"/>
        <v>#VALUE!</v>
      </c>
      <c r="G2962" s="55" t="e">
        <f t="shared" si="119"/>
        <v>#VALUE!</v>
      </c>
    </row>
    <row r="2963" spans="4:7" x14ac:dyDescent="0.3">
      <c r="D2963" s="11" t="str">
        <f>(IF(B2963=Localisation!$C$64,1,IF(B2963=Localisation!$C$65,2,IF(B2963=Localisation!$C$66,3,IF(B2963=Localisation!$C$67,4,IF(B2963=Localisation!$C$68,5,IF(OR(B2963=1,B2963=2,B2963=3,B2963=4,B2963=5),B2963,"")))))))</f>
        <v/>
      </c>
      <c r="E2963" s="11" t="str">
        <f>(IF(C2963=Localisation!$C$70,1,IF(C2963=Localisation!$C$71,2,IF(C2963=Localisation!$C$72,3,IF(C2963=Localisation!$C$73,4,IF(C2963=Localisation!$C$74,5,IF(OR(C2963=1,C2963=2,C2963=3,C2963=4,C2963=5),C2963,"")))))))</f>
        <v/>
      </c>
      <c r="F2963" s="55" t="e">
        <f t="shared" si="118"/>
        <v>#VALUE!</v>
      </c>
      <c r="G2963" s="55" t="e">
        <f t="shared" si="119"/>
        <v>#VALUE!</v>
      </c>
    </row>
    <row r="2964" spans="4:7" x14ac:dyDescent="0.3">
      <c r="D2964" s="11" t="str">
        <f>(IF(B2964=Localisation!$C$64,1,IF(B2964=Localisation!$C$65,2,IF(B2964=Localisation!$C$66,3,IF(B2964=Localisation!$C$67,4,IF(B2964=Localisation!$C$68,5,IF(OR(B2964=1,B2964=2,B2964=3,B2964=4,B2964=5),B2964,"")))))))</f>
        <v/>
      </c>
      <c r="E2964" s="11" t="str">
        <f>(IF(C2964=Localisation!$C$70,1,IF(C2964=Localisation!$C$71,2,IF(C2964=Localisation!$C$72,3,IF(C2964=Localisation!$C$73,4,IF(C2964=Localisation!$C$74,5,IF(OR(C2964=1,C2964=2,C2964=3,C2964=4,C2964=5),C2964,"")))))))</f>
        <v/>
      </c>
      <c r="F2964" s="55" t="e">
        <f t="shared" si="118"/>
        <v>#VALUE!</v>
      </c>
      <c r="G2964" s="55" t="e">
        <f t="shared" si="119"/>
        <v>#VALUE!</v>
      </c>
    </row>
    <row r="2965" spans="4:7" x14ac:dyDescent="0.3">
      <c r="D2965" s="11" t="str">
        <f>(IF(B2965=Localisation!$C$64,1,IF(B2965=Localisation!$C$65,2,IF(B2965=Localisation!$C$66,3,IF(B2965=Localisation!$C$67,4,IF(B2965=Localisation!$C$68,5,IF(OR(B2965=1,B2965=2,B2965=3,B2965=4,B2965=5),B2965,"")))))))</f>
        <v/>
      </c>
      <c r="E2965" s="11" t="str">
        <f>(IF(C2965=Localisation!$C$70,1,IF(C2965=Localisation!$C$71,2,IF(C2965=Localisation!$C$72,3,IF(C2965=Localisation!$C$73,4,IF(C2965=Localisation!$C$74,5,IF(OR(C2965=1,C2965=2,C2965=3,C2965=4,C2965=5),C2965,"")))))))</f>
        <v/>
      </c>
      <c r="F2965" s="55" t="e">
        <f t="shared" si="118"/>
        <v>#VALUE!</v>
      </c>
      <c r="G2965" s="55" t="e">
        <f t="shared" si="119"/>
        <v>#VALUE!</v>
      </c>
    </row>
    <row r="2966" spans="4:7" x14ac:dyDescent="0.3">
      <c r="D2966" s="11" t="str">
        <f>(IF(B2966=Localisation!$C$64,1,IF(B2966=Localisation!$C$65,2,IF(B2966=Localisation!$C$66,3,IF(B2966=Localisation!$C$67,4,IF(B2966=Localisation!$C$68,5,IF(OR(B2966=1,B2966=2,B2966=3,B2966=4,B2966=5),B2966,"")))))))</f>
        <v/>
      </c>
      <c r="E2966" s="11" t="str">
        <f>(IF(C2966=Localisation!$C$70,1,IF(C2966=Localisation!$C$71,2,IF(C2966=Localisation!$C$72,3,IF(C2966=Localisation!$C$73,4,IF(C2966=Localisation!$C$74,5,IF(OR(C2966=1,C2966=2,C2966=3,C2966=4,C2966=5),C2966,"")))))))</f>
        <v/>
      </c>
      <c r="F2966" s="55" t="e">
        <f t="shared" si="118"/>
        <v>#VALUE!</v>
      </c>
      <c r="G2966" s="55" t="e">
        <f t="shared" si="119"/>
        <v>#VALUE!</v>
      </c>
    </row>
    <row r="2967" spans="4:7" x14ac:dyDescent="0.3">
      <c r="D2967" s="11" t="str">
        <f>(IF(B2967=Localisation!$C$64,1,IF(B2967=Localisation!$C$65,2,IF(B2967=Localisation!$C$66,3,IF(B2967=Localisation!$C$67,4,IF(B2967=Localisation!$C$68,5,IF(OR(B2967=1,B2967=2,B2967=3,B2967=4,B2967=5),B2967,"")))))))</f>
        <v/>
      </c>
      <c r="E2967" s="11" t="str">
        <f>(IF(C2967=Localisation!$C$70,1,IF(C2967=Localisation!$C$71,2,IF(C2967=Localisation!$C$72,3,IF(C2967=Localisation!$C$73,4,IF(C2967=Localisation!$C$74,5,IF(OR(C2967=1,C2967=2,C2967=3,C2967=4,C2967=5),C2967,"")))))))</f>
        <v/>
      </c>
      <c r="F2967" s="55" t="e">
        <f t="shared" si="118"/>
        <v>#VALUE!</v>
      </c>
      <c r="G2967" s="55" t="e">
        <f t="shared" si="119"/>
        <v>#VALUE!</v>
      </c>
    </row>
    <row r="2968" spans="4:7" x14ac:dyDescent="0.3">
      <c r="D2968" s="11" t="str">
        <f>(IF(B2968=Localisation!$C$64,1,IF(B2968=Localisation!$C$65,2,IF(B2968=Localisation!$C$66,3,IF(B2968=Localisation!$C$67,4,IF(B2968=Localisation!$C$68,5,IF(OR(B2968=1,B2968=2,B2968=3,B2968=4,B2968=5),B2968,"")))))))</f>
        <v/>
      </c>
      <c r="E2968" s="11" t="str">
        <f>(IF(C2968=Localisation!$C$70,1,IF(C2968=Localisation!$C$71,2,IF(C2968=Localisation!$C$72,3,IF(C2968=Localisation!$C$73,4,IF(C2968=Localisation!$C$74,5,IF(OR(C2968=1,C2968=2,C2968=3,C2968=4,C2968=5),C2968,"")))))))</f>
        <v/>
      </c>
      <c r="F2968" s="55" t="e">
        <f t="shared" si="118"/>
        <v>#VALUE!</v>
      </c>
      <c r="G2968" s="55" t="e">
        <f t="shared" si="119"/>
        <v>#VALUE!</v>
      </c>
    </row>
    <row r="2969" spans="4:7" x14ac:dyDescent="0.3">
      <c r="D2969" s="11" t="str">
        <f>(IF(B2969=Localisation!$C$64,1,IF(B2969=Localisation!$C$65,2,IF(B2969=Localisation!$C$66,3,IF(B2969=Localisation!$C$67,4,IF(B2969=Localisation!$C$68,5,IF(OR(B2969=1,B2969=2,B2969=3,B2969=4,B2969=5),B2969,"")))))))</f>
        <v/>
      </c>
      <c r="E2969" s="11" t="str">
        <f>(IF(C2969=Localisation!$C$70,1,IF(C2969=Localisation!$C$71,2,IF(C2969=Localisation!$C$72,3,IF(C2969=Localisation!$C$73,4,IF(C2969=Localisation!$C$74,5,IF(OR(C2969=1,C2969=2,C2969=3,C2969=4,C2969=5),C2969,"")))))))</f>
        <v/>
      </c>
      <c r="F2969" s="55" t="e">
        <f t="shared" si="118"/>
        <v>#VALUE!</v>
      </c>
      <c r="G2969" s="55" t="e">
        <f t="shared" si="119"/>
        <v>#VALUE!</v>
      </c>
    </row>
    <row r="2970" spans="4:7" x14ac:dyDescent="0.3">
      <c r="D2970" s="11" t="str">
        <f>(IF(B2970=Localisation!$C$64,1,IF(B2970=Localisation!$C$65,2,IF(B2970=Localisation!$C$66,3,IF(B2970=Localisation!$C$67,4,IF(B2970=Localisation!$C$68,5,IF(OR(B2970=1,B2970=2,B2970=3,B2970=4,B2970=5),B2970,"")))))))</f>
        <v/>
      </c>
      <c r="E2970" s="11" t="str">
        <f>(IF(C2970=Localisation!$C$70,1,IF(C2970=Localisation!$C$71,2,IF(C2970=Localisation!$C$72,3,IF(C2970=Localisation!$C$73,4,IF(C2970=Localisation!$C$74,5,IF(OR(C2970=1,C2970=2,C2970=3,C2970=4,C2970=5),C2970,"")))))))</f>
        <v/>
      </c>
      <c r="F2970" s="55" t="e">
        <f t="shared" si="118"/>
        <v>#VALUE!</v>
      </c>
      <c r="G2970" s="55" t="e">
        <f t="shared" si="119"/>
        <v>#VALUE!</v>
      </c>
    </row>
    <row r="2971" spans="4:7" x14ac:dyDescent="0.3">
      <c r="D2971" s="11" t="str">
        <f>(IF(B2971=Localisation!$C$64,1,IF(B2971=Localisation!$C$65,2,IF(B2971=Localisation!$C$66,3,IF(B2971=Localisation!$C$67,4,IF(B2971=Localisation!$C$68,5,IF(OR(B2971=1,B2971=2,B2971=3,B2971=4,B2971=5),B2971,"")))))))</f>
        <v/>
      </c>
      <c r="E2971" s="11" t="str">
        <f>(IF(C2971=Localisation!$C$70,1,IF(C2971=Localisation!$C$71,2,IF(C2971=Localisation!$C$72,3,IF(C2971=Localisation!$C$73,4,IF(C2971=Localisation!$C$74,5,IF(OR(C2971=1,C2971=2,C2971=3,C2971=4,C2971=5),C2971,"")))))))</f>
        <v/>
      </c>
      <c r="F2971" s="55" t="e">
        <f t="shared" si="118"/>
        <v>#VALUE!</v>
      </c>
      <c r="G2971" s="55" t="e">
        <f t="shared" si="119"/>
        <v>#VALUE!</v>
      </c>
    </row>
    <row r="2972" spans="4:7" x14ac:dyDescent="0.3">
      <c r="D2972" s="11" t="str">
        <f>(IF(B2972=Localisation!$C$64,1,IF(B2972=Localisation!$C$65,2,IF(B2972=Localisation!$C$66,3,IF(B2972=Localisation!$C$67,4,IF(B2972=Localisation!$C$68,5,IF(OR(B2972=1,B2972=2,B2972=3,B2972=4,B2972=5),B2972,"")))))))</f>
        <v/>
      </c>
      <c r="E2972" s="11" t="str">
        <f>(IF(C2972=Localisation!$C$70,1,IF(C2972=Localisation!$C$71,2,IF(C2972=Localisation!$C$72,3,IF(C2972=Localisation!$C$73,4,IF(C2972=Localisation!$C$74,5,IF(OR(C2972=1,C2972=2,C2972=3,C2972=4,C2972=5),C2972,"")))))))</f>
        <v/>
      </c>
      <c r="F2972" s="55" t="e">
        <f t="shared" si="118"/>
        <v>#VALUE!</v>
      </c>
      <c r="G2972" s="55" t="e">
        <f t="shared" si="119"/>
        <v>#VALUE!</v>
      </c>
    </row>
    <row r="2973" spans="4:7" x14ac:dyDescent="0.3">
      <c r="D2973" s="11" t="str">
        <f>(IF(B2973=Localisation!$C$64,1,IF(B2973=Localisation!$C$65,2,IF(B2973=Localisation!$C$66,3,IF(B2973=Localisation!$C$67,4,IF(B2973=Localisation!$C$68,5,IF(OR(B2973=1,B2973=2,B2973=3,B2973=4,B2973=5),B2973,"")))))))</f>
        <v/>
      </c>
      <c r="E2973" s="11" t="str">
        <f>(IF(C2973=Localisation!$C$70,1,IF(C2973=Localisation!$C$71,2,IF(C2973=Localisation!$C$72,3,IF(C2973=Localisation!$C$73,4,IF(C2973=Localisation!$C$74,5,IF(OR(C2973=1,C2973=2,C2973=3,C2973=4,C2973=5),C2973,"")))))))</f>
        <v/>
      </c>
      <c r="F2973" s="55" t="e">
        <f t="shared" si="118"/>
        <v>#VALUE!</v>
      </c>
      <c r="G2973" s="55" t="e">
        <f t="shared" si="119"/>
        <v>#VALUE!</v>
      </c>
    </row>
    <row r="2974" spans="4:7" x14ac:dyDescent="0.3">
      <c r="D2974" s="11" t="str">
        <f>(IF(B2974=Localisation!$C$64,1,IF(B2974=Localisation!$C$65,2,IF(B2974=Localisation!$C$66,3,IF(B2974=Localisation!$C$67,4,IF(B2974=Localisation!$C$68,5,IF(OR(B2974=1,B2974=2,B2974=3,B2974=4,B2974=5),B2974,"")))))))</f>
        <v/>
      </c>
      <c r="E2974" s="11" t="str">
        <f>(IF(C2974=Localisation!$C$70,1,IF(C2974=Localisation!$C$71,2,IF(C2974=Localisation!$C$72,3,IF(C2974=Localisation!$C$73,4,IF(C2974=Localisation!$C$74,5,IF(OR(C2974=1,C2974=2,C2974=3,C2974=4,C2974=5),C2974,"")))))))</f>
        <v/>
      </c>
      <c r="F2974" s="55" t="e">
        <f t="shared" si="118"/>
        <v>#VALUE!</v>
      </c>
      <c r="G2974" s="55" t="e">
        <f t="shared" si="119"/>
        <v>#VALUE!</v>
      </c>
    </row>
    <row r="2975" spans="4:7" x14ac:dyDescent="0.3">
      <c r="D2975" s="11" t="str">
        <f>(IF(B2975=Localisation!$C$64,1,IF(B2975=Localisation!$C$65,2,IF(B2975=Localisation!$C$66,3,IF(B2975=Localisation!$C$67,4,IF(B2975=Localisation!$C$68,5,IF(OR(B2975=1,B2975=2,B2975=3,B2975=4,B2975=5),B2975,"")))))))</f>
        <v/>
      </c>
      <c r="E2975" s="11" t="str">
        <f>(IF(C2975=Localisation!$C$70,1,IF(C2975=Localisation!$C$71,2,IF(C2975=Localisation!$C$72,3,IF(C2975=Localisation!$C$73,4,IF(C2975=Localisation!$C$74,5,IF(OR(C2975=1,C2975=2,C2975=3,C2975=4,C2975=5),C2975,"")))))))</f>
        <v/>
      </c>
      <c r="F2975" s="55" t="e">
        <f t="shared" si="118"/>
        <v>#VALUE!</v>
      </c>
      <c r="G2975" s="55" t="e">
        <f t="shared" si="119"/>
        <v>#VALUE!</v>
      </c>
    </row>
    <row r="2976" spans="4:7" x14ac:dyDescent="0.3">
      <c r="D2976" s="11" t="str">
        <f>(IF(B2976=Localisation!$C$64,1,IF(B2976=Localisation!$C$65,2,IF(B2976=Localisation!$C$66,3,IF(B2976=Localisation!$C$67,4,IF(B2976=Localisation!$C$68,5,IF(OR(B2976=1,B2976=2,B2976=3,B2976=4,B2976=5),B2976,"")))))))</f>
        <v/>
      </c>
      <c r="E2976" s="11" t="str">
        <f>(IF(C2976=Localisation!$C$70,1,IF(C2976=Localisation!$C$71,2,IF(C2976=Localisation!$C$72,3,IF(C2976=Localisation!$C$73,4,IF(C2976=Localisation!$C$74,5,IF(OR(C2976=1,C2976=2,C2976=3,C2976=4,C2976=5),C2976,"")))))))</f>
        <v/>
      </c>
      <c r="F2976" s="55" t="e">
        <f t="shared" si="118"/>
        <v>#VALUE!</v>
      </c>
      <c r="G2976" s="55" t="e">
        <f t="shared" si="119"/>
        <v>#VALUE!</v>
      </c>
    </row>
    <row r="2977" spans="4:7" x14ac:dyDescent="0.3">
      <c r="D2977" s="11" t="str">
        <f>(IF(B2977=Localisation!$C$64,1,IF(B2977=Localisation!$C$65,2,IF(B2977=Localisation!$C$66,3,IF(B2977=Localisation!$C$67,4,IF(B2977=Localisation!$C$68,5,IF(OR(B2977=1,B2977=2,B2977=3,B2977=4,B2977=5),B2977,"")))))))</f>
        <v/>
      </c>
      <c r="E2977" s="11" t="str">
        <f>(IF(C2977=Localisation!$C$70,1,IF(C2977=Localisation!$C$71,2,IF(C2977=Localisation!$C$72,3,IF(C2977=Localisation!$C$73,4,IF(C2977=Localisation!$C$74,5,IF(OR(C2977=1,C2977=2,C2977=3,C2977=4,C2977=5),C2977,"")))))))</f>
        <v/>
      </c>
      <c r="F2977" s="55" t="e">
        <f t="shared" si="118"/>
        <v>#VALUE!</v>
      </c>
      <c r="G2977" s="55" t="e">
        <f t="shared" si="119"/>
        <v>#VALUE!</v>
      </c>
    </row>
    <row r="2978" spans="4:7" x14ac:dyDescent="0.3">
      <c r="D2978" s="11" t="str">
        <f>(IF(B2978=Localisation!$C$64,1,IF(B2978=Localisation!$C$65,2,IF(B2978=Localisation!$C$66,3,IF(B2978=Localisation!$C$67,4,IF(B2978=Localisation!$C$68,5,IF(OR(B2978=1,B2978=2,B2978=3,B2978=4,B2978=5),B2978,"")))))))</f>
        <v/>
      </c>
      <c r="E2978" s="11" t="str">
        <f>(IF(C2978=Localisation!$C$70,1,IF(C2978=Localisation!$C$71,2,IF(C2978=Localisation!$C$72,3,IF(C2978=Localisation!$C$73,4,IF(C2978=Localisation!$C$74,5,IF(OR(C2978=1,C2978=2,C2978=3,C2978=4,C2978=5),C2978,"")))))))</f>
        <v/>
      </c>
      <c r="F2978" s="55" t="e">
        <f t="shared" ref="F2978:F3041" si="120">(((D2978+E2978)-2)/8)</f>
        <v>#VALUE!</v>
      </c>
      <c r="G2978" s="55" t="e">
        <f t="shared" ref="G2978:G3041" si="121">(0.65*(((D2978+E2978-2)*100)/8)+22.9)/100</f>
        <v>#VALUE!</v>
      </c>
    </row>
    <row r="2979" spans="4:7" x14ac:dyDescent="0.3">
      <c r="D2979" s="11" t="str">
        <f>(IF(B2979=Localisation!$C$64,1,IF(B2979=Localisation!$C$65,2,IF(B2979=Localisation!$C$66,3,IF(B2979=Localisation!$C$67,4,IF(B2979=Localisation!$C$68,5,IF(OR(B2979=1,B2979=2,B2979=3,B2979=4,B2979=5),B2979,"")))))))</f>
        <v/>
      </c>
      <c r="E2979" s="11" t="str">
        <f>(IF(C2979=Localisation!$C$70,1,IF(C2979=Localisation!$C$71,2,IF(C2979=Localisation!$C$72,3,IF(C2979=Localisation!$C$73,4,IF(C2979=Localisation!$C$74,5,IF(OR(C2979=1,C2979=2,C2979=3,C2979=4,C2979=5),C2979,"")))))))</f>
        <v/>
      </c>
      <c r="F2979" s="55" t="e">
        <f t="shared" si="120"/>
        <v>#VALUE!</v>
      </c>
      <c r="G2979" s="55" t="e">
        <f t="shared" si="121"/>
        <v>#VALUE!</v>
      </c>
    </row>
    <row r="2980" spans="4:7" x14ac:dyDescent="0.3">
      <c r="D2980" s="11" t="str">
        <f>(IF(B2980=Localisation!$C$64,1,IF(B2980=Localisation!$C$65,2,IF(B2980=Localisation!$C$66,3,IF(B2980=Localisation!$C$67,4,IF(B2980=Localisation!$C$68,5,IF(OR(B2980=1,B2980=2,B2980=3,B2980=4,B2980=5),B2980,"")))))))</f>
        <v/>
      </c>
      <c r="E2980" s="11" t="str">
        <f>(IF(C2980=Localisation!$C$70,1,IF(C2980=Localisation!$C$71,2,IF(C2980=Localisation!$C$72,3,IF(C2980=Localisation!$C$73,4,IF(C2980=Localisation!$C$74,5,IF(OR(C2980=1,C2980=2,C2980=3,C2980=4,C2980=5),C2980,"")))))))</f>
        <v/>
      </c>
      <c r="F2980" s="55" t="e">
        <f t="shared" si="120"/>
        <v>#VALUE!</v>
      </c>
      <c r="G2980" s="55" t="e">
        <f t="shared" si="121"/>
        <v>#VALUE!</v>
      </c>
    </row>
    <row r="2981" spans="4:7" x14ac:dyDescent="0.3">
      <c r="D2981" s="11" t="str">
        <f>(IF(B2981=Localisation!$C$64,1,IF(B2981=Localisation!$C$65,2,IF(B2981=Localisation!$C$66,3,IF(B2981=Localisation!$C$67,4,IF(B2981=Localisation!$C$68,5,IF(OR(B2981=1,B2981=2,B2981=3,B2981=4,B2981=5),B2981,"")))))))</f>
        <v/>
      </c>
      <c r="E2981" s="11" t="str">
        <f>(IF(C2981=Localisation!$C$70,1,IF(C2981=Localisation!$C$71,2,IF(C2981=Localisation!$C$72,3,IF(C2981=Localisation!$C$73,4,IF(C2981=Localisation!$C$74,5,IF(OR(C2981=1,C2981=2,C2981=3,C2981=4,C2981=5),C2981,"")))))))</f>
        <v/>
      </c>
      <c r="F2981" s="55" t="e">
        <f t="shared" si="120"/>
        <v>#VALUE!</v>
      </c>
      <c r="G2981" s="55" t="e">
        <f t="shared" si="121"/>
        <v>#VALUE!</v>
      </c>
    </row>
    <row r="2982" spans="4:7" x14ac:dyDescent="0.3">
      <c r="D2982" s="11" t="str">
        <f>(IF(B2982=Localisation!$C$64,1,IF(B2982=Localisation!$C$65,2,IF(B2982=Localisation!$C$66,3,IF(B2982=Localisation!$C$67,4,IF(B2982=Localisation!$C$68,5,IF(OR(B2982=1,B2982=2,B2982=3,B2982=4,B2982=5),B2982,"")))))))</f>
        <v/>
      </c>
      <c r="E2982" s="11" t="str">
        <f>(IF(C2982=Localisation!$C$70,1,IF(C2982=Localisation!$C$71,2,IF(C2982=Localisation!$C$72,3,IF(C2982=Localisation!$C$73,4,IF(C2982=Localisation!$C$74,5,IF(OR(C2982=1,C2982=2,C2982=3,C2982=4,C2982=5),C2982,"")))))))</f>
        <v/>
      </c>
      <c r="F2982" s="55" t="e">
        <f t="shared" si="120"/>
        <v>#VALUE!</v>
      </c>
      <c r="G2982" s="55" t="e">
        <f t="shared" si="121"/>
        <v>#VALUE!</v>
      </c>
    </row>
    <row r="2983" spans="4:7" x14ac:dyDescent="0.3">
      <c r="D2983" s="11" t="str">
        <f>(IF(B2983=Localisation!$C$64,1,IF(B2983=Localisation!$C$65,2,IF(B2983=Localisation!$C$66,3,IF(B2983=Localisation!$C$67,4,IF(B2983=Localisation!$C$68,5,IF(OR(B2983=1,B2983=2,B2983=3,B2983=4,B2983=5),B2983,"")))))))</f>
        <v/>
      </c>
      <c r="E2983" s="11" t="str">
        <f>(IF(C2983=Localisation!$C$70,1,IF(C2983=Localisation!$C$71,2,IF(C2983=Localisation!$C$72,3,IF(C2983=Localisation!$C$73,4,IF(C2983=Localisation!$C$74,5,IF(OR(C2983=1,C2983=2,C2983=3,C2983=4,C2983=5),C2983,"")))))))</f>
        <v/>
      </c>
      <c r="F2983" s="55" t="e">
        <f t="shared" si="120"/>
        <v>#VALUE!</v>
      </c>
      <c r="G2983" s="55" t="e">
        <f t="shared" si="121"/>
        <v>#VALUE!</v>
      </c>
    </row>
    <row r="2984" spans="4:7" x14ac:dyDescent="0.3">
      <c r="D2984" s="11" t="str">
        <f>(IF(B2984=Localisation!$C$64,1,IF(B2984=Localisation!$C$65,2,IF(B2984=Localisation!$C$66,3,IF(B2984=Localisation!$C$67,4,IF(B2984=Localisation!$C$68,5,IF(OR(B2984=1,B2984=2,B2984=3,B2984=4,B2984=5),B2984,"")))))))</f>
        <v/>
      </c>
      <c r="E2984" s="11" t="str">
        <f>(IF(C2984=Localisation!$C$70,1,IF(C2984=Localisation!$C$71,2,IF(C2984=Localisation!$C$72,3,IF(C2984=Localisation!$C$73,4,IF(C2984=Localisation!$C$74,5,IF(OR(C2984=1,C2984=2,C2984=3,C2984=4,C2984=5),C2984,"")))))))</f>
        <v/>
      </c>
      <c r="F2984" s="55" t="e">
        <f t="shared" si="120"/>
        <v>#VALUE!</v>
      </c>
      <c r="G2984" s="55" t="e">
        <f t="shared" si="121"/>
        <v>#VALUE!</v>
      </c>
    </row>
    <row r="2985" spans="4:7" x14ac:dyDescent="0.3">
      <c r="D2985" s="11" t="str">
        <f>(IF(B2985=Localisation!$C$64,1,IF(B2985=Localisation!$C$65,2,IF(B2985=Localisation!$C$66,3,IF(B2985=Localisation!$C$67,4,IF(B2985=Localisation!$C$68,5,IF(OR(B2985=1,B2985=2,B2985=3,B2985=4,B2985=5),B2985,"")))))))</f>
        <v/>
      </c>
      <c r="E2985" s="11" t="str">
        <f>(IF(C2985=Localisation!$C$70,1,IF(C2985=Localisation!$C$71,2,IF(C2985=Localisation!$C$72,3,IF(C2985=Localisation!$C$73,4,IF(C2985=Localisation!$C$74,5,IF(OR(C2985=1,C2985=2,C2985=3,C2985=4,C2985=5),C2985,"")))))))</f>
        <v/>
      </c>
      <c r="F2985" s="55" t="e">
        <f t="shared" si="120"/>
        <v>#VALUE!</v>
      </c>
      <c r="G2985" s="55" t="e">
        <f t="shared" si="121"/>
        <v>#VALUE!</v>
      </c>
    </row>
    <row r="2986" spans="4:7" x14ac:dyDescent="0.3">
      <c r="D2986" s="11" t="str">
        <f>(IF(B2986=Localisation!$C$64,1,IF(B2986=Localisation!$C$65,2,IF(B2986=Localisation!$C$66,3,IF(B2986=Localisation!$C$67,4,IF(B2986=Localisation!$C$68,5,IF(OR(B2986=1,B2986=2,B2986=3,B2986=4,B2986=5),B2986,"")))))))</f>
        <v/>
      </c>
      <c r="E2986" s="11" t="str">
        <f>(IF(C2986=Localisation!$C$70,1,IF(C2986=Localisation!$C$71,2,IF(C2986=Localisation!$C$72,3,IF(C2986=Localisation!$C$73,4,IF(C2986=Localisation!$C$74,5,IF(OR(C2986=1,C2986=2,C2986=3,C2986=4,C2986=5),C2986,"")))))))</f>
        <v/>
      </c>
      <c r="F2986" s="55" t="e">
        <f t="shared" si="120"/>
        <v>#VALUE!</v>
      </c>
      <c r="G2986" s="55" t="e">
        <f t="shared" si="121"/>
        <v>#VALUE!</v>
      </c>
    </row>
    <row r="2987" spans="4:7" x14ac:dyDescent="0.3">
      <c r="D2987" s="11" t="str">
        <f>(IF(B2987=Localisation!$C$64,1,IF(B2987=Localisation!$C$65,2,IF(B2987=Localisation!$C$66,3,IF(B2987=Localisation!$C$67,4,IF(B2987=Localisation!$C$68,5,IF(OR(B2987=1,B2987=2,B2987=3,B2987=4,B2987=5),B2987,"")))))))</f>
        <v/>
      </c>
      <c r="E2987" s="11" t="str">
        <f>(IF(C2987=Localisation!$C$70,1,IF(C2987=Localisation!$C$71,2,IF(C2987=Localisation!$C$72,3,IF(C2987=Localisation!$C$73,4,IF(C2987=Localisation!$C$74,5,IF(OR(C2987=1,C2987=2,C2987=3,C2987=4,C2987=5),C2987,"")))))))</f>
        <v/>
      </c>
      <c r="F2987" s="55" t="e">
        <f t="shared" si="120"/>
        <v>#VALUE!</v>
      </c>
      <c r="G2987" s="55" t="e">
        <f t="shared" si="121"/>
        <v>#VALUE!</v>
      </c>
    </row>
    <row r="2988" spans="4:7" x14ac:dyDescent="0.3">
      <c r="D2988" s="11" t="str">
        <f>(IF(B2988=Localisation!$C$64,1,IF(B2988=Localisation!$C$65,2,IF(B2988=Localisation!$C$66,3,IF(B2988=Localisation!$C$67,4,IF(B2988=Localisation!$C$68,5,IF(OR(B2988=1,B2988=2,B2988=3,B2988=4,B2988=5),B2988,"")))))))</f>
        <v/>
      </c>
      <c r="E2988" s="11" t="str">
        <f>(IF(C2988=Localisation!$C$70,1,IF(C2988=Localisation!$C$71,2,IF(C2988=Localisation!$C$72,3,IF(C2988=Localisation!$C$73,4,IF(C2988=Localisation!$C$74,5,IF(OR(C2988=1,C2988=2,C2988=3,C2988=4,C2988=5),C2988,"")))))))</f>
        <v/>
      </c>
      <c r="F2988" s="55" t="e">
        <f t="shared" si="120"/>
        <v>#VALUE!</v>
      </c>
      <c r="G2988" s="55" t="e">
        <f t="shared" si="121"/>
        <v>#VALUE!</v>
      </c>
    </row>
    <row r="2989" spans="4:7" x14ac:dyDescent="0.3">
      <c r="D2989" s="11" t="str">
        <f>(IF(B2989=Localisation!$C$64,1,IF(B2989=Localisation!$C$65,2,IF(B2989=Localisation!$C$66,3,IF(B2989=Localisation!$C$67,4,IF(B2989=Localisation!$C$68,5,IF(OR(B2989=1,B2989=2,B2989=3,B2989=4,B2989=5),B2989,"")))))))</f>
        <v/>
      </c>
      <c r="E2989" s="11" t="str">
        <f>(IF(C2989=Localisation!$C$70,1,IF(C2989=Localisation!$C$71,2,IF(C2989=Localisation!$C$72,3,IF(C2989=Localisation!$C$73,4,IF(C2989=Localisation!$C$74,5,IF(OR(C2989=1,C2989=2,C2989=3,C2989=4,C2989=5),C2989,"")))))))</f>
        <v/>
      </c>
      <c r="F2989" s="55" t="e">
        <f t="shared" si="120"/>
        <v>#VALUE!</v>
      </c>
      <c r="G2989" s="55" t="e">
        <f t="shared" si="121"/>
        <v>#VALUE!</v>
      </c>
    </row>
    <row r="2990" spans="4:7" x14ac:dyDescent="0.3">
      <c r="D2990" s="11" t="str">
        <f>(IF(B2990=Localisation!$C$64,1,IF(B2990=Localisation!$C$65,2,IF(B2990=Localisation!$C$66,3,IF(B2990=Localisation!$C$67,4,IF(B2990=Localisation!$C$68,5,IF(OR(B2990=1,B2990=2,B2990=3,B2990=4,B2990=5),B2990,"")))))))</f>
        <v/>
      </c>
      <c r="E2990" s="11" t="str">
        <f>(IF(C2990=Localisation!$C$70,1,IF(C2990=Localisation!$C$71,2,IF(C2990=Localisation!$C$72,3,IF(C2990=Localisation!$C$73,4,IF(C2990=Localisation!$C$74,5,IF(OR(C2990=1,C2990=2,C2990=3,C2990=4,C2990=5),C2990,"")))))))</f>
        <v/>
      </c>
      <c r="F2990" s="55" t="e">
        <f t="shared" si="120"/>
        <v>#VALUE!</v>
      </c>
      <c r="G2990" s="55" t="e">
        <f t="shared" si="121"/>
        <v>#VALUE!</v>
      </c>
    </row>
    <row r="2991" spans="4:7" x14ac:dyDescent="0.3">
      <c r="D2991" s="11" t="str">
        <f>(IF(B2991=Localisation!$C$64,1,IF(B2991=Localisation!$C$65,2,IF(B2991=Localisation!$C$66,3,IF(B2991=Localisation!$C$67,4,IF(B2991=Localisation!$C$68,5,IF(OR(B2991=1,B2991=2,B2991=3,B2991=4,B2991=5),B2991,"")))))))</f>
        <v/>
      </c>
      <c r="E2991" s="11" t="str">
        <f>(IF(C2991=Localisation!$C$70,1,IF(C2991=Localisation!$C$71,2,IF(C2991=Localisation!$C$72,3,IF(C2991=Localisation!$C$73,4,IF(C2991=Localisation!$C$74,5,IF(OR(C2991=1,C2991=2,C2991=3,C2991=4,C2991=5),C2991,"")))))))</f>
        <v/>
      </c>
      <c r="F2991" s="55" t="e">
        <f t="shared" si="120"/>
        <v>#VALUE!</v>
      </c>
      <c r="G2991" s="55" t="e">
        <f t="shared" si="121"/>
        <v>#VALUE!</v>
      </c>
    </row>
    <row r="2992" spans="4:7" x14ac:dyDescent="0.3">
      <c r="D2992" s="11" t="str">
        <f>(IF(B2992=Localisation!$C$64,1,IF(B2992=Localisation!$C$65,2,IF(B2992=Localisation!$C$66,3,IF(B2992=Localisation!$C$67,4,IF(B2992=Localisation!$C$68,5,IF(OR(B2992=1,B2992=2,B2992=3,B2992=4,B2992=5),B2992,"")))))))</f>
        <v/>
      </c>
      <c r="E2992" s="11" t="str">
        <f>(IF(C2992=Localisation!$C$70,1,IF(C2992=Localisation!$C$71,2,IF(C2992=Localisation!$C$72,3,IF(C2992=Localisation!$C$73,4,IF(C2992=Localisation!$C$74,5,IF(OR(C2992=1,C2992=2,C2992=3,C2992=4,C2992=5),C2992,"")))))))</f>
        <v/>
      </c>
      <c r="F2992" s="55" t="e">
        <f t="shared" si="120"/>
        <v>#VALUE!</v>
      </c>
      <c r="G2992" s="55" t="e">
        <f t="shared" si="121"/>
        <v>#VALUE!</v>
      </c>
    </row>
    <row r="2993" spans="4:7" x14ac:dyDescent="0.3">
      <c r="D2993" s="11" t="str">
        <f>(IF(B2993=Localisation!$C$64,1,IF(B2993=Localisation!$C$65,2,IF(B2993=Localisation!$C$66,3,IF(B2993=Localisation!$C$67,4,IF(B2993=Localisation!$C$68,5,IF(OR(B2993=1,B2993=2,B2993=3,B2993=4,B2993=5),B2993,"")))))))</f>
        <v/>
      </c>
      <c r="E2993" s="11" t="str">
        <f>(IF(C2993=Localisation!$C$70,1,IF(C2993=Localisation!$C$71,2,IF(C2993=Localisation!$C$72,3,IF(C2993=Localisation!$C$73,4,IF(C2993=Localisation!$C$74,5,IF(OR(C2993=1,C2993=2,C2993=3,C2993=4,C2993=5),C2993,"")))))))</f>
        <v/>
      </c>
      <c r="F2993" s="55" t="e">
        <f t="shared" si="120"/>
        <v>#VALUE!</v>
      </c>
      <c r="G2993" s="55" t="e">
        <f t="shared" si="121"/>
        <v>#VALUE!</v>
      </c>
    </row>
    <row r="2994" spans="4:7" x14ac:dyDescent="0.3">
      <c r="D2994" s="11" t="str">
        <f>(IF(B2994=Localisation!$C$64,1,IF(B2994=Localisation!$C$65,2,IF(B2994=Localisation!$C$66,3,IF(B2994=Localisation!$C$67,4,IF(B2994=Localisation!$C$68,5,IF(OR(B2994=1,B2994=2,B2994=3,B2994=4,B2994=5),B2994,"")))))))</f>
        <v/>
      </c>
      <c r="E2994" s="11" t="str">
        <f>(IF(C2994=Localisation!$C$70,1,IF(C2994=Localisation!$C$71,2,IF(C2994=Localisation!$C$72,3,IF(C2994=Localisation!$C$73,4,IF(C2994=Localisation!$C$74,5,IF(OR(C2994=1,C2994=2,C2994=3,C2994=4,C2994=5),C2994,"")))))))</f>
        <v/>
      </c>
      <c r="F2994" s="55" t="e">
        <f t="shared" si="120"/>
        <v>#VALUE!</v>
      </c>
      <c r="G2994" s="55" t="e">
        <f t="shared" si="121"/>
        <v>#VALUE!</v>
      </c>
    </row>
    <row r="2995" spans="4:7" x14ac:dyDescent="0.3">
      <c r="D2995" s="11" t="str">
        <f>(IF(B2995=Localisation!$C$64,1,IF(B2995=Localisation!$C$65,2,IF(B2995=Localisation!$C$66,3,IF(B2995=Localisation!$C$67,4,IF(B2995=Localisation!$C$68,5,IF(OR(B2995=1,B2995=2,B2995=3,B2995=4,B2995=5),B2995,"")))))))</f>
        <v/>
      </c>
      <c r="E2995" s="11" t="str">
        <f>(IF(C2995=Localisation!$C$70,1,IF(C2995=Localisation!$C$71,2,IF(C2995=Localisation!$C$72,3,IF(C2995=Localisation!$C$73,4,IF(C2995=Localisation!$C$74,5,IF(OR(C2995=1,C2995=2,C2995=3,C2995=4,C2995=5),C2995,"")))))))</f>
        <v/>
      </c>
      <c r="F2995" s="55" t="e">
        <f t="shared" si="120"/>
        <v>#VALUE!</v>
      </c>
      <c r="G2995" s="55" t="e">
        <f t="shared" si="121"/>
        <v>#VALUE!</v>
      </c>
    </row>
    <row r="2996" spans="4:7" x14ac:dyDescent="0.3">
      <c r="D2996" s="11" t="str">
        <f>(IF(B2996=Localisation!$C$64,1,IF(B2996=Localisation!$C$65,2,IF(B2996=Localisation!$C$66,3,IF(B2996=Localisation!$C$67,4,IF(B2996=Localisation!$C$68,5,IF(OR(B2996=1,B2996=2,B2996=3,B2996=4,B2996=5),B2996,"")))))))</f>
        <v/>
      </c>
      <c r="E2996" s="11" t="str">
        <f>(IF(C2996=Localisation!$C$70,1,IF(C2996=Localisation!$C$71,2,IF(C2996=Localisation!$C$72,3,IF(C2996=Localisation!$C$73,4,IF(C2996=Localisation!$C$74,5,IF(OR(C2996=1,C2996=2,C2996=3,C2996=4,C2996=5),C2996,"")))))))</f>
        <v/>
      </c>
      <c r="F2996" s="55" t="e">
        <f t="shared" si="120"/>
        <v>#VALUE!</v>
      </c>
      <c r="G2996" s="55" t="e">
        <f t="shared" si="121"/>
        <v>#VALUE!</v>
      </c>
    </row>
    <row r="2997" spans="4:7" x14ac:dyDescent="0.3">
      <c r="D2997" s="11" t="str">
        <f>(IF(B2997=Localisation!$C$64,1,IF(B2997=Localisation!$C$65,2,IF(B2997=Localisation!$C$66,3,IF(B2997=Localisation!$C$67,4,IF(B2997=Localisation!$C$68,5,IF(OR(B2997=1,B2997=2,B2997=3,B2997=4,B2997=5),B2997,"")))))))</f>
        <v/>
      </c>
      <c r="E2997" s="11" t="str">
        <f>(IF(C2997=Localisation!$C$70,1,IF(C2997=Localisation!$C$71,2,IF(C2997=Localisation!$C$72,3,IF(C2997=Localisation!$C$73,4,IF(C2997=Localisation!$C$74,5,IF(OR(C2997=1,C2997=2,C2997=3,C2997=4,C2997=5),C2997,"")))))))</f>
        <v/>
      </c>
      <c r="F2997" s="55" t="e">
        <f t="shared" si="120"/>
        <v>#VALUE!</v>
      </c>
      <c r="G2997" s="55" t="e">
        <f t="shared" si="121"/>
        <v>#VALUE!</v>
      </c>
    </row>
    <row r="2998" spans="4:7" x14ac:dyDescent="0.3">
      <c r="D2998" s="11" t="str">
        <f>(IF(B2998=Localisation!$C$64,1,IF(B2998=Localisation!$C$65,2,IF(B2998=Localisation!$C$66,3,IF(B2998=Localisation!$C$67,4,IF(B2998=Localisation!$C$68,5,IF(OR(B2998=1,B2998=2,B2998=3,B2998=4,B2998=5),B2998,"")))))))</f>
        <v/>
      </c>
      <c r="E2998" s="11" t="str">
        <f>(IF(C2998=Localisation!$C$70,1,IF(C2998=Localisation!$C$71,2,IF(C2998=Localisation!$C$72,3,IF(C2998=Localisation!$C$73,4,IF(C2998=Localisation!$C$74,5,IF(OR(C2998=1,C2998=2,C2998=3,C2998=4,C2998=5),C2998,"")))))))</f>
        <v/>
      </c>
      <c r="F2998" s="55" t="e">
        <f t="shared" si="120"/>
        <v>#VALUE!</v>
      </c>
      <c r="G2998" s="55" t="e">
        <f t="shared" si="121"/>
        <v>#VALUE!</v>
      </c>
    </row>
    <row r="2999" spans="4:7" x14ac:dyDescent="0.3">
      <c r="D2999" s="11" t="str">
        <f>(IF(B2999=Localisation!$C$64,1,IF(B2999=Localisation!$C$65,2,IF(B2999=Localisation!$C$66,3,IF(B2999=Localisation!$C$67,4,IF(B2999=Localisation!$C$68,5,IF(OR(B2999=1,B2999=2,B2999=3,B2999=4,B2999=5),B2999,"")))))))</f>
        <v/>
      </c>
      <c r="E2999" s="11" t="str">
        <f>(IF(C2999=Localisation!$C$70,1,IF(C2999=Localisation!$C$71,2,IF(C2999=Localisation!$C$72,3,IF(C2999=Localisation!$C$73,4,IF(C2999=Localisation!$C$74,5,IF(OR(C2999=1,C2999=2,C2999=3,C2999=4,C2999=5),C2999,"")))))))</f>
        <v/>
      </c>
      <c r="F2999" s="55" t="e">
        <f t="shared" si="120"/>
        <v>#VALUE!</v>
      </c>
      <c r="G2999" s="55" t="e">
        <f t="shared" si="121"/>
        <v>#VALUE!</v>
      </c>
    </row>
    <row r="3000" spans="4:7" x14ac:dyDescent="0.3">
      <c r="D3000" s="11" t="str">
        <f>(IF(B3000=Localisation!$C$64,1,IF(B3000=Localisation!$C$65,2,IF(B3000=Localisation!$C$66,3,IF(B3000=Localisation!$C$67,4,IF(B3000=Localisation!$C$68,5,IF(OR(B3000=1,B3000=2,B3000=3,B3000=4,B3000=5),B3000,"")))))))</f>
        <v/>
      </c>
      <c r="E3000" s="11" t="str">
        <f>(IF(C3000=Localisation!$C$70,1,IF(C3000=Localisation!$C$71,2,IF(C3000=Localisation!$C$72,3,IF(C3000=Localisation!$C$73,4,IF(C3000=Localisation!$C$74,5,IF(OR(C3000=1,C3000=2,C3000=3,C3000=4,C3000=5),C3000,"")))))))</f>
        <v/>
      </c>
      <c r="F3000" s="55" t="e">
        <f t="shared" si="120"/>
        <v>#VALUE!</v>
      </c>
      <c r="G3000" s="55" t="e">
        <f t="shared" si="121"/>
        <v>#VALUE!</v>
      </c>
    </row>
    <row r="3001" spans="4:7" x14ac:dyDescent="0.3">
      <c r="D3001" s="11" t="str">
        <f>(IF(B3001=Localisation!$C$64,1,IF(B3001=Localisation!$C$65,2,IF(B3001=Localisation!$C$66,3,IF(B3001=Localisation!$C$67,4,IF(B3001=Localisation!$C$68,5,IF(OR(B3001=1,B3001=2,B3001=3,B3001=4,B3001=5),B3001,"")))))))</f>
        <v/>
      </c>
      <c r="E3001" s="11" t="str">
        <f>(IF(C3001=Localisation!$C$70,1,IF(C3001=Localisation!$C$71,2,IF(C3001=Localisation!$C$72,3,IF(C3001=Localisation!$C$73,4,IF(C3001=Localisation!$C$74,5,IF(OR(C3001=1,C3001=2,C3001=3,C3001=4,C3001=5),C3001,"")))))))</f>
        <v/>
      </c>
      <c r="F3001" s="55" t="e">
        <f t="shared" si="120"/>
        <v>#VALUE!</v>
      </c>
      <c r="G3001" s="55" t="e">
        <f t="shared" si="121"/>
        <v>#VALUE!</v>
      </c>
    </row>
    <row r="3002" spans="4:7" x14ac:dyDescent="0.3">
      <c r="D3002" s="11" t="str">
        <f>(IF(B3002=Localisation!$C$64,1,IF(B3002=Localisation!$C$65,2,IF(B3002=Localisation!$C$66,3,IF(B3002=Localisation!$C$67,4,IF(B3002=Localisation!$C$68,5,IF(OR(B3002=1,B3002=2,B3002=3,B3002=4,B3002=5),B3002,"")))))))</f>
        <v/>
      </c>
      <c r="E3002" s="11" t="str">
        <f>(IF(C3002=Localisation!$C$70,1,IF(C3002=Localisation!$C$71,2,IF(C3002=Localisation!$C$72,3,IF(C3002=Localisation!$C$73,4,IF(C3002=Localisation!$C$74,5,IF(OR(C3002=1,C3002=2,C3002=3,C3002=4,C3002=5),C3002,"")))))))</f>
        <v/>
      </c>
      <c r="F3002" s="55" t="e">
        <f t="shared" si="120"/>
        <v>#VALUE!</v>
      </c>
      <c r="G3002" s="55" t="e">
        <f t="shared" si="121"/>
        <v>#VALUE!</v>
      </c>
    </row>
    <row r="3003" spans="4:7" x14ac:dyDescent="0.3">
      <c r="D3003" s="11" t="str">
        <f>(IF(B3003=Localisation!$C$64,1,IF(B3003=Localisation!$C$65,2,IF(B3003=Localisation!$C$66,3,IF(B3003=Localisation!$C$67,4,IF(B3003=Localisation!$C$68,5,IF(OR(B3003=1,B3003=2,B3003=3,B3003=4,B3003=5),B3003,"")))))))</f>
        <v/>
      </c>
      <c r="E3003" s="11" t="str">
        <f>(IF(C3003=Localisation!$C$70,1,IF(C3003=Localisation!$C$71,2,IF(C3003=Localisation!$C$72,3,IF(C3003=Localisation!$C$73,4,IF(C3003=Localisation!$C$74,5,IF(OR(C3003=1,C3003=2,C3003=3,C3003=4,C3003=5),C3003,"")))))))</f>
        <v/>
      </c>
      <c r="F3003" s="55" t="e">
        <f t="shared" si="120"/>
        <v>#VALUE!</v>
      </c>
      <c r="G3003" s="55" t="e">
        <f t="shared" si="121"/>
        <v>#VALUE!</v>
      </c>
    </row>
    <row r="3004" spans="4:7" x14ac:dyDescent="0.3">
      <c r="D3004" s="11" t="str">
        <f>(IF(B3004=Localisation!$C$64,1,IF(B3004=Localisation!$C$65,2,IF(B3004=Localisation!$C$66,3,IF(B3004=Localisation!$C$67,4,IF(B3004=Localisation!$C$68,5,IF(OR(B3004=1,B3004=2,B3004=3,B3004=4,B3004=5),B3004,"")))))))</f>
        <v/>
      </c>
      <c r="E3004" s="11" t="str">
        <f>(IF(C3004=Localisation!$C$70,1,IF(C3004=Localisation!$C$71,2,IF(C3004=Localisation!$C$72,3,IF(C3004=Localisation!$C$73,4,IF(C3004=Localisation!$C$74,5,IF(OR(C3004=1,C3004=2,C3004=3,C3004=4,C3004=5),C3004,"")))))))</f>
        <v/>
      </c>
      <c r="F3004" s="55" t="e">
        <f t="shared" si="120"/>
        <v>#VALUE!</v>
      </c>
      <c r="G3004" s="55" t="e">
        <f t="shared" si="121"/>
        <v>#VALUE!</v>
      </c>
    </row>
    <row r="3005" spans="4:7" x14ac:dyDescent="0.3">
      <c r="D3005" s="11" t="str">
        <f>(IF(B3005=Localisation!$C$64,1,IF(B3005=Localisation!$C$65,2,IF(B3005=Localisation!$C$66,3,IF(B3005=Localisation!$C$67,4,IF(B3005=Localisation!$C$68,5,IF(OR(B3005=1,B3005=2,B3005=3,B3005=4,B3005=5),B3005,"")))))))</f>
        <v/>
      </c>
      <c r="E3005" s="11" t="str">
        <f>(IF(C3005=Localisation!$C$70,1,IF(C3005=Localisation!$C$71,2,IF(C3005=Localisation!$C$72,3,IF(C3005=Localisation!$C$73,4,IF(C3005=Localisation!$C$74,5,IF(OR(C3005=1,C3005=2,C3005=3,C3005=4,C3005=5),C3005,"")))))))</f>
        <v/>
      </c>
      <c r="F3005" s="55" t="e">
        <f t="shared" si="120"/>
        <v>#VALUE!</v>
      </c>
      <c r="G3005" s="55" t="e">
        <f t="shared" si="121"/>
        <v>#VALUE!</v>
      </c>
    </row>
    <row r="3006" spans="4:7" x14ac:dyDescent="0.3">
      <c r="D3006" s="11" t="str">
        <f>(IF(B3006=Localisation!$C$64,1,IF(B3006=Localisation!$C$65,2,IF(B3006=Localisation!$C$66,3,IF(B3006=Localisation!$C$67,4,IF(B3006=Localisation!$C$68,5,IF(OR(B3006=1,B3006=2,B3006=3,B3006=4,B3006=5),B3006,"")))))))</f>
        <v/>
      </c>
      <c r="E3006" s="11" t="str">
        <f>(IF(C3006=Localisation!$C$70,1,IF(C3006=Localisation!$C$71,2,IF(C3006=Localisation!$C$72,3,IF(C3006=Localisation!$C$73,4,IF(C3006=Localisation!$C$74,5,IF(OR(C3006=1,C3006=2,C3006=3,C3006=4,C3006=5),C3006,"")))))))</f>
        <v/>
      </c>
      <c r="F3006" s="55" t="e">
        <f t="shared" si="120"/>
        <v>#VALUE!</v>
      </c>
      <c r="G3006" s="55" t="e">
        <f t="shared" si="121"/>
        <v>#VALUE!</v>
      </c>
    </row>
    <row r="3007" spans="4:7" x14ac:dyDescent="0.3">
      <c r="D3007" s="11" t="str">
        <f>(IF(B3007=Localisation!$C$64,1,IF(B3007=Localisation!$C$65,2,IF(B3007=Localisation!$C$66,3,IF(B3007=Localisation!$C$67,4,IF(B3007=Localisation!$C$68,5,IF(OR(B3007=1,B3007=2,B3007=3,B3007=4,B3007=5),B3007,"")))))))</f>
        <v/>
      </c>
      <c r="E3007" s="11" t="str">
        <f>(IF(C3007=Localisation!$C$70,1,IF(C3007=Localisation!$C$71,2,IF(C3007=Localisation!$C$72,3,IF(C3007=Localisation!$C$73,4,IF(C3007=Localisation!$C$74,5,IF(OR(C3007=1,C3007=2,C3007=3,C3007=4,C3007=5),C3007,"")))))))</f>
        <v/>
      </c>
      <c r="F3007" s="55" t="e">
        <f t="shared" si="120"/>
        <v>#VALUE!</v>
      </c>
      <c r="G3007" s="55" t="e">
        <f t="shared" si="121"/>
        <v>#VALUE!</v>
      </c>
    </row>
    <row r="3008" spans="4:7" x14ac:dyDescent="0.3">
      <c r="D3008" s="11" t="str">
        <f>(IF(B3008=Localisation!$C$64,1,IF(B3008=Localisation!$C$65,2,IF(B3008=Localisation!$C$66,3,IF(B3008=Localisation!$C$67,4,IF(B3008=Localisation!$C$68,5,IF(OR(B3008=1,B3008=2,B3008=3,B3008=4,B3008=5),B3008,"")))))))</f>
        <v/>
      </c>
      <c r="E3008" s="11" t="str">
        <f>(IF(C3008=Localisation!$C$70,1,IF(C3008=Localisation!$C$71,2,IF(C3008=Localisation!$C$72,3,IF(C3008=Localisation!$C$73,4,IF(C3008=Localisation!$C$74,5,IF(OR(C3008=1,C3008=2,C3008=3,C3008=4,C3008=5),C3008,"")))))))</f>
        <v/>
      </c>
      <c r="F3008" s="55" t="e">
        <f t="shared" si="120"/>
        <v>#VALUE!</v>
      </c>
      <c r="G3008" s="55" t="e">
        <f t="shared" si="121"/>
        <v>#VALUE!</v>
      </c>
    </row>
    <row r="3009" spans="4:7" x14ac:dyDescent="0.3">
      <c r="D3009" s="11" t="str">
        <f>(IF(B3009=Localisation!$C$64,1,IF(B3009=Localisation!$C$65,2,IF(B3009=Localisation!$C$66,3,IF(B3009=Localisation!$C$67,4,IF(B3009=Localisation!$C$68,5,IF(OR(B3009=1,B3009=2,B3009=3,B3009=4,B3009=5),B3009,"")))))))</f>
        <v/>
      </c>
      <c r="E3009" s="11" t="str">
        <f>(IF(C3009=Localisation!$C$70,1,IF(C3009=Localisation!$C$71,2,IF(C3009=Localisation!$C$72,3,IF(C3009=Localisation!$C$73,4,IF(C3009=Localisation!$C$74,5,IF(OR(C3009=1,C3009=2,C3009=3,C3009=4,C3009=5),C3009,"")))))))</f>
        <v/>
      </c>
      <c r="F3009" s="55" t="e">
        <f t="shared" si="120"/>
        <v>#VALUE!</v>
      </c>
      <c r="G3009" s="55" t="e">
        <f t="shared" si="121"/>
        <v>#VALUE!</v>
      </c>
    </row>
    <row r="3010" spans="4:7" x14ac:dyDescent="0.3">
      <c r="D3010" s="11" t="str">
        <f>(IF(B3010=Localisation!$C$64,1,IF(B3010=Localisation!$C$65,2,IF(B3010=Localisation!$C$66,3,IF(B3010=Localisation!$C$67,4,IF(B3010=Localisation!$C$68,5,IF(OR(B3010=1,B3010=2,B3010=3,B3010=4,B3010=5),B3010,"")))))))</f>
        <v/>
      </c>
      <c r="E3010" s="11" t="str">
        <f>(IF(C3010=Localisation!$C$70,1,IF(C3010=Localisation!$C$71,2,IF(C3010=Localisation!$C$72,3,IF(C3010=Localisation!$C$73,4,IF(C3010=Localisation!$C$74,5,IF(OR(C3010=1,C3010=2,C3010=3,C3010=4,C3010=5),C3010,"")))))))</f>
        <v/>
      </c>
      <c r="F3010" s="55" t="e">
        <f t="shared" si="120"/>
        <v>#VALUE!</v>
      </c>
      <c r="G3010" s="55" t="e">
        <f t="shared" si="121"/>
        <v>#VALUE!</v>
      </c>
    </row>
    <row r="3011" spans="4:7" x14ac:dyDescent="0.3">
      <c r="D3011" s="11" t="str">
        <f>(IF(B3011=Localisation!$C$64,1,IF(B3011=Localisation!$C$65,2,IF(B3011=Localisation!$C$66,3,IF(B3011=Localisation!$C$67,4,IF(B3011=Localisation!$C$68,5,IF(OR(B3011=1,B3011=2,B3011=3,B3011=4,B3011=5),B3011,"")))))))</f>
        <v/>
      </c>
      <c r="E3011" s="11" t="str">
        <f>(IF(C3011=Localisation!$C$70,1,IF(C3011=Localisation!$C$71,2,IF(C3011=Localisation!$C$72,3,IF(C3011=Localisation!$C$73,4,IF(C3011=Localisation!$C$74,5,IF(OR(C3011=1,C3011=2,C3011=3,C3011=4,C3011=5),C3011,"")))))))</f>
        <v/>
      </c>
      <c r="F3011" s="55" t="e">
        <f t="shared" si="120"/>
        <v>#VALUE!</v>
      </c>
      <c r="G3011" s="55" t="e">
        <f t="shared" si="121"/>
        <v>#VALUE!</v>
      </c>
    </row>
    <row r="3012" spans="4:7" x14ac:dyDescent="0.3">
      <c r="D3012" s="11" t="str">
        <f>(IF(B3012=Localisation!$C$64,1,IF(B3012=Localisation!$C$65,2,IF(B3012=Localisation!$C$66,3,IF(B3012=Localisation!$C$67,4,IF(B3012=Localisation!$C$68,5,IF(OR(B3012=1,B3012=2,B3012=3,B3012=4,B3012=5),B3012,"")))))))</f>
        <v/>
      </c>
      <c r="E3012" s="11" t="str">
        <f>(IF(C3012=Localisation!$C$70,1,IF(C3012=Localisation!$C$71,2,IF(C3012=Localisation!$C$72,3,IF(C3012=Localisation!$C$73,4,IF(C3012=Localisation!$C$74,5,IF(OR(C3012=1,C3012=2,C3012=3,C3012=4,C3012=5),C3012,"")))))))</f>
        <v/>
      </c>
      <c r="F3012" s="55" t="e">
        <f t="shared" si="120"/>
        <v>#VALUE!</v>
      </c>
      <c r="G3012" s="55" t="e">
        <f t="shared" si="121"/>
        <v>#VALUE!</v>
      </c>
    </row>
    <row r="3013" spans="4:7" x14ac:dyDescent="0.3">
      <c r="D3013" s="11" t="str">
        <f>(IF(B3013=Localisation!$C$64,1,IF(B3013=Localisation!$C$65,2,IF(B3013=Localisation!$C$66,3,IF(B3013=Localisation!$C$67,4,IF(B3013=Localisation!$C$68,5,IF(OR(B3013=1,B3013=2,B3013=3,B3013=4,B3013=5),B3013,"")))))))</f>
        <v/>
      </c>
      <c r="E3013" s="11" t="str">
        <f>(IF(C3013=Localisation!$C$70,1,IF(C3013=Localisation!$C$71,2,IF(C3013=Localisation!$C$72,3,IF(C3013=Localisation!$C$73,4,IF(C3013=Localisation!$C$74,5,IF(OR(C3013=1,C3013=2,C3013=3,C3013=4,C3013=5),C3013,"")))))))</f>
        <v/>
      </c>
      <c r="F3013" s="55" t="e">
        <f t="shared" si="120"/>
        <v>#VALUE!</v>
      </c>
      <c r="G3013" s="55" t="e">
        <f t="shared" si="121"/>
        <v>#VALUE!</v>
      </c>
    </row>
    <row r="3014" spans="4:7" x14ac:dyDescent="0.3">
      <c r="D3014" s="11" t="str">
        <f>(IF(B3014=Localisation!$C$64,1,IF(B3014=Localisation!$C$65,2,IF(B3014=Localisation!$C$66,3,IF(B3014=Localisation!$C$67,4,IF(B3014=Localisation!$C$68,5,IF(OR(B3014=1,B3014=2,B3014=3,B3014=4,B3014=5),B3014,"")))))))</f>
        <v/>
      </c>
      <c r="E3014" s="11" t="str">
        <f>(IF(C3014=Localisation!$C$70,1,IF(C3014=Localisation!$C$71,2,IF(C3014=Localisation!$C$72,3,IF(C3014=Localisation!$C$73,4,IF(C3014=Localisation!$C$74,5,IF(OR(C3014=1,C3014=2,C3014=3,C3014=4,C3014=5),C3014,"")))))))</f>
        <v/>
      </c>
      <c r="F3014" s="55" t="e">
        <f t="shared" si="120"/>
        <v>#VALUE!</v>
      </c>
      <c r="G3014" s="55" t="e">
        <f t="shared" si="121"/>
        <v>#VALUE!</v>
      </c>
    </row>
    <row r="3015" spans="4:7" x14ac:dyDescent="0.3">
      <c r="D3015" s="11" t="str">
        <f>(IF(B3015=Localisation!$C$64,1,IF(B3015=Localisation!$C$65,2,IF(B3015=Localisation!$C$66,3,IF(B3015=Localisation!$C$67,4,IF(B3015=Localisation!$C$68,5,IF(OR(B3015=1,B3015=2,B3015=3,B3015=4,B3015=5),B3015,"")))))))</f>
        <v/>
      </c>
      <c r="E3015" s="11" t="str">
        <f>(IF(C3015=Localisation!$C$70,1,IF(C3015=Localisation!$C$71,2,IF(C3015=Localisation!$C$72,3,IF(C3015=Localisation!$C$73,4,IF(C3015=Localisation!$C$74,5,IF(OR(C3015=1,C3015=2,C3015=3,C3015=4,C3015=5),C3015,"")))))))</f>
        <v/>
      </c>
      <c r="F3015" s="55" t="e">
        <f t="shared" si="120"/>
        <v>#VALUE!</v>
      </c>
      <c r="G3015" s="55" t="e">
        <f t="shared" si="121"/>
        <v>#VALUE!</v>
      </c>
    </row>
    <row r="3016" spans="4:7" x14ac:dyDescent="0.3">
      <c r="D3016" s="11" t="str">
        <f>(IF(B3016=Localisation!$C$64,1,IF(B3016=Localisation!$C$65,2,IF(B3016=Localisation!$C$66,3,IF(B3016=Localisation!$C$67,4,IF(B3016=Localisation!$C$68,5,IF(OR(B3016=1,B3016=2,B3016=3,B3016=4,B3016=5),B3016,"")))))))</f>
        <v/>
      </c>
      <c r="E3016" s="11" t="str">
        <f>(IF(C3016=Localisation!$C$70,1,IF(C3016=Localisation!$C$71,2,IF(C3016=Localisation!$C$72,3,IF(C3016=Localisation!$C$73,4,IF(C3016=Localisation!$C$74,5,IF(OR(C3016=1,C3016=2,C3016=3,C3016=4,C3016=5),C3016,"")))))))</f>
        <v/>
      </c>
      <c r="F3016" s="55" t="e">
        <f t="shared" si="120"/>
        <v>#VALUE!</v>
      </c>
      <c r="G3016" s="55" t="e">
        <f t="shared" si="121"/>
        <v>#VALUE!</v>
      </c>
    </row>
    <row r="3017" spans="4:7" x14ac:dyDescent="0.3">
      <c r="D3017" s="11" t="str">
        <f>(IF(B3017=Localisation!$C$64,1,IF(B3017=Localisation!$C$65,2,IF(B3017=Localisation!$C$66,3,IF(B3017=Localisation!$C$67,4,IF(B3017=Localisation!$C$68,5,IF(OR(B3017=1,B3017=2,B3017=3,B3017=4,B3017=5),B3017,"")))))))</f>
        <v/>
      </c>
      <c r="E3017" s="11" t="str">
        <f>(IF(C3017=Localisation!$C$70,1,IF(C3017=Localisation!$C$71,2,IF(C3017=Localisation!$C$72,3,IF(C3017=Localisation!$C$73,4,IF(C3017=Localisation!$C$74,5,IF(OR(C3017=1,C3017=2,C3017=3,C3017=4,C3017=5),C3017,"")))))))</f>
        <v/>
      </c>
      <c r="F3017" s="55" t="e">
        <f t="shared" si="120"/>
        <v>#VALUE!</v>
      </c>
      <c r="G3017" s="55" t="e">
        <f t="shared" si="121"/>
        <v>#VALUE!</v>
      </c>
    </row>
    <row r="3018" spans="4:7" x14ac:dyDescent="0.3">
      <c r="D3018" s="11" t="str">
        <f>(IF(B3018=Localisation!$C$64,1,IF(B3018=Localisation!$C$65,2,IF(B3018=Localisation!$C$66,3,IF(B3018=Localisation!$C$67,4,IF(B3018=Localisation!$C$68,5,IF(OR(B3018=1,B3018=2,B3018=3,B3018=4,B3018=5),B3018,"")))))))</f>
        <v/>
      </c>
      <c r="E3018" s="11" t="str">
        <f>(IF(C3018=Localisation!$C$70,1,IF(C3018=Localisation!$C$71,2,IF(C3018=Localisation!$C$72,3,IF(C3018=Localisation!$C$73,4,IF(C3018=Localisation!$C$74,5,IF(OR(C3018=1,C3018=2,C3018=3,C3018=4,C3018=5),C3018,"")))))))</f>
        <v/>
      </c>
      <c r="F3018" s="55" t="e">
        <f t="shared" si="120"/>
        <v>#VALUE!</v>
      </c>
      <c r="G3018" s="55" t="e">
        <f t="shared" si="121"/>
        <v>#VALUE!</v>
      </c>
    </row>
    <row r="3019" spans="4:7" x14ac:dyDescent="0.3">
      <c r="D3019" s="11" t="str">
        <f>(IF(B3019=Localisation!$C$64,1,IF(B3019=Localisation!$C$65,2,IF(B3019=Localisation!$C$66,3,IF(B3019=Localisation!$C$67,4,IF(B3019=Localisation!$C$68,5,IF(OR(B3019=1,B3019=2,B3019=3,B3019=4,B3019=5),B3019,"")))))))</f>
        <v/>
      </c>
      <c r="E3019" s="11" t="str">
        <f>(IF(C3019=Localisation!$C$70,1,IF(C3019=Localisation!$C$71,2,IF(C3019=Localisation!$C$72,3,IF(C3019=Localisation!$C$73,4,IF(C3019=Localisation!$C$74,5,IF(OR(C3019=1,C3019=2,C3019=3,C3019=4,C3019=5),C3019,"")))))))</f>
        <v/>
      </c>
      <c r="F3019" s="55" t="e">
        <f t="shared" si="120"/>
        <v>#VALUE!</v>
      </c>
      <c r="G3019" s="55" t="e">
        <f t="shared" si="121"/>
        <v>#VALUE!</v>
      </c>
    </row>
    <row r="3020" spans="4:7" x14ac:dyDescent="0.3">
      <c r="D3020" s="11" t="str">
        <f>(IF(B3020=Localisation!$C$64,1,IF(B3020=Localisation!$C$65,2,IF(B3020=Localisation!$C$66,3,IF(B3020=Localisation!$C$67,4,IF(B3020=Localisation!$C$68,5,IF(OR(B3020=1,B3020=2,B3020=3,B3020=4,B3020=5),B3020,"")))))))</f>
        <v/>
      </c>
      <c r="E3020" s="11" t="str">
        <f>(IF(C3020=Localisation!$C$70,1,IF(C3020=Localisation!$C$71,2,IF(C3020=Localisation!$C$72,3,IF(C3020=Localisation!$C$73,4,IF(C3020=Localisation!$C$74,5,IF(OR(C3020=1,C3020=2,C3020=3,C3020=4,C3020=5),C3020,"")))))))</f>
        <v/>
      </c>
      <c r="F3020" s="55" t="e">
        <f t="shared" si="120"/>
        <v>#VALUE!</v>
      </c>
      <c r="G3020" s="55" t="e">
        <f t="shared" si="121"/>
        <v>#VALUE!</v>
      </c>
    </row>
    <row r="3021" spans="4:7" x14ac:dyDescent="0.3">
      <c r="D3021" s="11" t="str">
        <f>(IF(B3021=Localisation!$C$64,1,IF(B3021=Localisation!$C$65,2,IF(B3021=Localisation!$C$66,3,IF(B3021=Localisation!$C$67,4,IF(B3021=Localisation!$C$68,5,IF(OR(B3021=1,B3021=2,B3021=3,B3021=4,B3021=5),B3021,"")))))))</f>
        <v/>
      </c>
      <c r="E3021" s="11" t="str">
        <f>(IF(C3021=Localisation!$C$70,1,IF(C3021=Localisation!$C$71,2,IF(C3021=Localisation!$C$72,3,IF(C3021=Localisation!$C$73,4,IF(C3021=Localisation!$C$74,5,IF(OR(C3021=1,C3021=2,C3021=3,C3021=4,C3021=5),C3021,"")))))))</f>
        <v/>
      </c>
      <c r="F3021" s="55" t="e">
        <f t="shared" si="120"/>
        <v>#VALUE!</v>
      </c>
      <c r="G3021" s="55" t="e">
        <f t="shared" si="121"/>
        <v>#VALUE!</v>
      </c>
    </row>
    <row r="3022" spans="4:7" x14ac:dyDescent="0.3">
      <c r="D3022" s="11" t="str">
        <f>(IF(B3022=Localisation!$C$64,1,IF(B3022=Localisation!$C$65,2,IF(B3022=Localisation!$C$66,3,IF(B3022=Localisation!$C$67,4,IF(B3022=Localisation!$C$68,5,IF(OR(B3022=1,B3022=2,B3022=3,B3022=4,B3022=5),B3022,"")))))))</f>
        <v/>
      </c>
      <c r="E3022" s="11" t="str">
        <f>(IF(C3022=Localisation!$C$70,1,IF(C3022=Localisation!$C$71,2,IF(C3022=Localisation!$C$72,3,IF(C3022=Localisation!$C$73,4,IF(C3022=Localisation!$C$74,5,IF(OR(C3022=1,C3022=2,C3022=3,C3022=4,C3022=5),C3022,"")))))))</f>
        <v/>
      </c>
      <c r="F3022" s="55" t="e">
        <f t="shared" si="120"/>
        <v>#VALUE!</v>
      </c>
      <c r="G3022" s="55" t="e">
        <f t="shared" si="121"/>
        <v>#VALUE!</v>
      </c>
    </row>
    <row r="3023" spans="4:7" x14ac:dyDescent="0.3">
      <c r="D3023" s="11" t="str">
        <f>(IF(B3023=Localisation!$C$64,1,IF(B3023=Localisation!$C$65,2,IF(B3023=Localisation!$C$66,3,IF(B3023=Localisation!$C$67,4,IF(B3023=Localisation!$C$68,5,IF(OR(B3023=1,B3023=2,B3023=3,B3023=4,B3023=5),B3023,"")))))))</f>
        <v/>
      </c>
      <c r="E3023" s="11" t="str">
        <f>(IF(C3023=Localisation!$C$70,1,IF(C3023=Localisation!$C$71,2,IF(C3023=Localisation!$C$72,3,IF(C3023=Localisation!$C$73,4,IF(C3023=Localisation!$C$74,5,IF(OR(C3023=1,C3023=2,C3023=3,C3023=4,C3023=5),C3023,"")))))))</f>
        <v/>
      </c>
      <c r="F3023" s="55" t="e">
        <f t="shared" si="120"/>
        <v>#VALUE!</v>
      </c>
      <c r="G3023" s="55" t="e">
        <f t="shared" si="121"/>
        <v>#VALUE!</v>
      </c>
    </row>
    <row r="3024" spans="4:7" x14ac:dyDescent="0.3">
      <c r="D3024" s="11" t="str">
        <f>(IF(B3024=Localisation!$C$64,1,IF(B3024=Localisation!$C$65,2,IF(B3024=Localisation!$C$66,3,IF(B3024=Localisation!$C$67,4,IF(B3024=Localisation!$C$68,5,IF(OR(B3024=1,B3024=2,B3024=3,B3024=4,B3024=5),B3024,"")))))))</f>
        <v/>
      </c>
      <c r="E3024" s="11" t="str">
        <f>(IF(C3024=Localisation!$C$70,1,IF(C3024=Localisation!$C$71,2,IF(C3024=Localisation!$C$72,3,IF(C3024=Localisation!$C$73,4,IF(C3024=Localisation!$C$74,5,IF(OR(C3024=1,C3024=2,C3024=3,C3024=4,C3024=5),C3024,"")))))))</f>
        <v/>
      </c>
      <c r="F3024" s="55" t="e">
        <f t="shared" si="120"/>
        <v>#VALUE!</v>
      </c>
      <c r="G3024" s="55" t="e">
        <f t="shared" si="121"/>
        <v>#VALUE!</v>
      </c>
    </row>
    <row r="3025" spans="4:7" x14ac:dyDescent="0.3">
      <c r="D3025" s="11" t="str">
        <f>(IF(B3025=Localisation!$C$64,1,IF(B3025=Localisation!$C$65,2,IF(B3025=Localisation!$C$66,3,IF(B3025=Localisation!$C$67,4,IF(B3025=Localisation!$C$68,5,IF(OR(B3025=1,B3025=2,B3025=3,B3025=4,B3025=5),B3025,"")))))))</f>
        <v/>
      </c>
      <c r="E3025" s="11" t="str">
        <f>(IF(C3025=Localisation!$C$70,1,IF(C3025=Localisation!$C$71,2,IF(C3025=Localisation!$C$72,3,IF(C3025=Localisation!$C$73,4,IF(C3025=Localisation!$C$74,5,IF(OR(C3025=1,C3025=2,C3025=3,C3025=4,C3025=5),C3025,"")))))))</f>
        <v/>
      </c>
      <c r="F3025" s="55" t="e">
        <f t="shared" si="120"/>
        <v>#VALUE!</v>
      </c>
      <c r="G3025" s="55" t="e">
        <f t="shared" si="121"/>
        <v>#VALUE!</v>
      </c>
    </row>
    <row r="3026" spans="4:7" x14ac:dyDescent="0.3">
      <c r="D3026" s="11" t="str">
        <f>(IF(B3026=Localisation!$C$64,1,IF(B3026=Localisation!$C$65,2,IF(B3026=Localisation!$C$66,3,IF(B3026=Localisation!$C$67,4,IF(B3026=Localisation!$C$68,5,IF(OR(B3026=1,B3026=2,B3026=3,B3026=4,B3026=5),B3026,"")))))))</f>
        <v/>
      </c>
      <c r="E3026" s="11" t="str">
        <f>(IF(C3026=Localisation!$C$70,1,IF(C3026=Localisation!$C$71,2,IF(C3026=Localisation!$C$72,3,IF(C3026=Localisation!$C$73,4,IF(C3026=Localisation!$C$74,5,IF(OR(C3026=1,C3026=2,C3026=3,C3026=4,C3026=5),C3026,"")))))))</f>
        <v/>
      </c>
      <c r="F3026" s="55" t="e">
        <f t="shared" si="120"/>
        <v>#VALUE!</v>
      </c>
      <c r="G3026" s="55" t="e">
        <f t="shared" si="121"/>
        <v>#VALUE!</v>
      </c>
    </row>
    <row r="3027" spans="4:7" x14ac:dyDescent="0.3">
      <c r="D3027" s="11" t="str">
        <f>(IF(B3027=Localisation!$C$64,1,IF(B3027=Localisation!$C$65,2,IF(B3027=Localisation!$C$66,3,IF(B3027=Localisation!$C$67,4,IF(B3027=Localisation!$C$68,5,IF(OR(B3027=1,B3027=2,B3027=3,B3027=4,B3027=5),B3027,"")))))))</f>
        <v/>
      </c>
      <c r="E3027" s="11" t="str">
        <f>(IF(C3027=Localisation!$C$70,1,IF(C3027=Localisation!$C$71,2,IF(C3027=Localisation!$C$72,3,IF(C3027=Localisation!$C$73,4,IF(C3027=Localisation!$C$74,5,IF(OR(C3027=1,C3027=2,C3027=3,C3027=4,C3027=5),C3027,"")))))))</f>
        <v/>
      </c>
      <c r="F3027" s="55" t="e">
        <f t="shared" si="120"/>
        <v>#VALUE!</v>
      </c>
      <c r="G3027" s="55" t="e">
        <f t="shared" si="121"/>
        <v>#VALUE!</v>
      </c>
    </row>
    <row r="3028" spans="4:7" x14ac:dyDescent="0.3">
      <c r="D3028" s="11" t="str">
        <f>(IF(B3028=Localisation!$C$64,1,IF(B3028=Localisation!$C$65,2,IF(B3028=Localisation!$C$66,3,IF(B3028=Localisation!$C$67,4,IF(B3028=Localisation!$C$68,5,IF(OR(B3028=1,B3028=2,B3028=3,B3028=4,B3028=5),B3028,"")))))))</f>
        <v/>
      </c>
      <c r="E3028" s="11" t="str">
        <f>(IF(C3028=Localisation!$C$70,1,IF(C3028=Localisation!$C$71,2,IF(C3028=Localisation!$C$72,3,IF(C3028=Localisation!$C$73,4,IF(C3028=Localisation!$C$74,5,IF(OR(C3028=1,C3028=2,C3028=3,C3028=4,C3028=5),C3028,"")))))))</f>
        <v/>
      </c>
      <c r="F3028" s="55" t="e">
        <f t="shared" si="120"/>
        <v>#VALUE!</v>
      </c>
      <c r="G3028" s="55" t="e">
        <f t="shared" si="121"/>
        <v>#VALUE!</v>
      </c>
    </row>
    <row r="3029" spans="4:7" x14ac:dyDescent="0.3">
      <c r="D3029" s="11" t="str">
        <f>(IF(B3029=Localisation!$C$64,1,IF(B3029=Localisation!$C$65,2,IF(B3029=Localisation!$C$66,3,IF(B3029=Localisation!$C$67,4,IF(B3029=Localisation!$C$68,5,IF(OR(B3029=1,B3029=2,B3029=3,B3029=4,B3029=5),B3029,"")))))))</f>
        <v/>
      </c>
      <c r="E3029" s="11" t="str">
        <f>(IF(C3029=Localisation!$C$70,1,IF(C3029=Localisation!$C$71,2,IF(C3029=Localisation!$C$72,3,IF(C3029=Localisation!$C$73,4,IF(C3029=Localisation!$C$74,5,IF(OR(C3029=1,C3029=2,C3029=3,C3029=4,C3029=5),C3029,"")))))))</f>
        <v/>
      </c>
      <c r="F3029" s="55" t="e">
        <f t="shared" si="120"/>
        <v>#VALUE!</v>
      </c>
      <c r="G3029" s="55" t="e">
        <f t="shared" si="121"/>
        <v>#VALUE!</v>
      </c>
    </row>
    <row r="3030" spans="4:7" x14ac:dyDescent="0.3">
      <c r="D3030" s="11" t="str">
        <f>(IF(B3030=Localisation!$C$64,1,IF(B3030=Localisation!$C$65,2,IF(B3030=Localisation!$C$66,3,IF(B3030=Localisation!$C$67,4,IF(B3030=Localisation!$C$68,5,IF(OR(B3030=1,B3030=2,B3030=3,B3030=4,B3030=5),B3030,"")))))))</f>
        <v/>
      </c>
      <c r="E3030" s="11" t="str">
        <f>(IF(C3030=Localisation!$C$70,1,IF(C3030=Localisation!$C$71,2,IF(C3030=Localisation!$C$72,3,IF(C3030=Localisation!$C$73,4,IF(C3030=Localisation!$C$74,5,IF(OR(C3030=1,C3030=2,C3030=3,C3030=4,C3030=5),C3030,"")))))))</f>
        <v/>
      </c>
      <c r="F3030" s="55" t="e">
        <f t="shared" si="120"/>
        <v>#VALUE!</v>
      </c>
      <c r="G3030" s="55" t="e">
        <f t="shared" si="121"/>
        <v>#VALUE!</v>
      </c>
    </row>
    <row r="3031" spans="4:7" x14ac:dyDescent="0.3">
      <c r="D3031" s="11" t="str">
        <f>(IF(B3031=Localisation!$C$64,1,IF(B3031=Localisation!$C$65,2,IF(B3031=Localisation!$C$66,3,IF(B3031=Localisation!$C$67,4,IF(B3031=Localisation!$C$68,5,IF(OR(B3031=1,B3031=2,B3031=3,B3031=4,B3031=5),B3031,"")))))))</f>
        <v/>
      </c>
      <c r="E3031" s="11" t="str">
        <f>(IF(C3031=Localisation!$C$70,1,IF(C3031=Localisation!$C$71,2,IF(C3031=Localisation!$C$72,3,IF(C3031=Localisation!$C$73,4,IF(C3031=Localisation!$C$74,5,IF(OR(C3031=1,C3031=2,C3031=3,C3031=4,C3031=5),C3031,"")))))))</f>
        <v/>
      </c>
      <c r="F3031" s="55" t="e">
        <f t="shared" si="120"/>
        <v>#VALUE!</v>
      </c>
      <c r="G3031" s="55" t="e">
        <f t="shared" si="121"/>
        <v>#VALUE!</v>
      </c>
    </row>
    <row r="3032" spans="4:7" x14ac:dyDescent="0.3">
      <c r="D3032" s="11" t="str">
        <f>(IF(B3032=Localisation!$C$64,1,IF(B3032=Localisation!$C$65,2,IF(B3032=Localisation!$C$66,3,IF(B3032=Localisation!$C$67,4,IF(B3032=Localisation!$C$68,5,IF(OR(B3032=1,B3032=2,B3032=3,B3032=4,B3032=5),B3032,"")))))))</f>
        <v/>
      </c>
      <c r="E3032" s="11" t="str">
        <f>(IF(C3032=Localisation!$C$70,1,IF(C3032=Localisation!$C$71,2,IF(C3032=Localisation!$C$72,3,IF(C3032=Localisation!$C$73,4,IF(C3032=Localisation!$C$74,5,IF(OR(C3032=1,C3032=2,C3032=3,C3032=4,C3032=5),C3032,"")))))))</f>
        <v/>
      </c>
      <c r="F3032" s="55" t="e">
        <f t="shared" si="120"/>
        <v>#VALUE!</v>
      </c>
      <c r="G3032" s="55" t="e">
        <f t="shared" si="121"/>
        <v>#VALUE!</v>
      </c>
    </row>
    <row r="3033" spans="4:7" x14ac:dyDescent="0.3">
      <c r="D3033" s="11" t="str">
        <f>(IF(B3033=Localisation!$C$64,1,IF(B3033=Localisation!$C$65,2,IF(B3033=Localisation!$C$66,3,IF(B3033=Localisation!$C$67,4,IF(B3033=Localisation!$C$68,5,IF(OR(B3033=1,B3033=2,B3033=3,B3033=4,B3033=5),B3033,"")))))))</f>
        <v/>
      </c>
      <c r="E3033" s="11" t="str">
        <f>(IF(C3033=Localisation!$C$70,1,IF(C3033=Localisation!$C$71,2,IF(C3033=Localisation!$C$72,3,IF(C3033=Localisation!$C$73,4,IF(C3033=Localisation!$C$74,5,IF(OR(C3033=1,C3033=2,C3033=3,C3033=4,C3033=5),C3033,"")))))))</f>
        <v/>
      </c>
      <c r="F3033" s="55" t="e">
        <f t="shared" si="120"/>
        <v>#VALUE!</v>
      </c>
      <c r="G3033" s="55" t="e">
        <f t="shared" si="121"/>
        <v>#VALUE!</v>
      </c>
    </row>
    <row r="3034" spans="4:7" x14ac:dyDescent="0.3">
      <c r="D3034" s="11" t="str">
        <f>(IF(B3034=Localisation!$C$64,1,IF(B3034=Localisation!$C$65,2,IF(B3034=Localisation!$C$66,3,IF(B3034=Localisation!$C$67,4,IF(B3034=Localisation!$C$68,5,IF(OR(B3034=1,B3034=2,B3034=3,B3034=4,B3034=5),B3034,"")))))))</f>
        <v/>
      </c>
      <c r="E3034" s="11" t="str">
        <f>(IF(C3034=Localisation!$C$70,1,IF(C3034=Localisation!$C$71,2,IF(C3034=Localisation!$C$72,3,IF(C3034=Localisation!$C$73,4,IF(C3034=Localisation!$C$74,5,IF(OR(C3034=1,C3034=2,C3034=3,C3034=4,C3034=5),C3034,"")))))))</f>
        <v/>
      </c>
      <c r="F3034" s="55" t="e">
        <f t="shared" si="120"/>
        <v>#VALUE!</v>
      </c>
      <c r="G3034" s="55" t="e">
        <f t="shared" si="121"/>
        <v>#VALUE!</v>
      </c>
    </row>
    <row r="3035" spans="4:7" x14ac:dyDescent="0.3">
      <c r="D3035" s="11" t="str">
        <f>(IF(B3035=Localisation!$C$64,1,IF(B3035=Localisation!$C$65,2,IF(B3035=Localisation!$C$66,3,IF(B3035=Localisation!$C$67,4,IF(B3035=Localisation!$C$68,5,IF(OR(B3035=1,B3035=2,B3035=3,B3035=4,B3035=5),B3035,"")))))))</f>
        <v/>
      </c>
      <c r="E3035" s="11" t="str">
        <f>(IF(C3035=Localisation!$C$70,1,IF(C3035=Localisation!$C$71,2,IF(C3035=Localisation!$C$72,3,IF(C3035=Localisation!$C$73,4,IF(C3035=Localisation!$C$74,5,IF(OR(C3035=1,C3035=2,C3035=3,C3035=4,C3035=5),C3035,"")))))))</f>
        <v/>
      </c>
      <c r="F3035" s="55" t="e">
        <f t="shared" si="120"/>
        <v>#VALUE!</v>
      </c>
      <c r="G3035" s="55" t="e">
        <f t="shared" si="121"/>
        <v>#VALUE!</v>
      </c>
    </row>
    <row r="3036" spans="4:7" x14ac:dyDescent="0.3">
      <c r="D3036" s="11" t="str">
        <f>(IF(B3036=Localisation!$C$64,1,IF(B3036=Localisation!$C$65,2,IF(B3036=Localisation!$C$66,3,IF(B3036=Localisation!$C$67,4,IF(B3036=Localisation!$C$68,5,IF(OR(B3036=1,B3036=2,B3036=3,B3036=4,B3036=5),B3036,"")))))))</f>
        <v/>
      </c>
      <c r="E3036" s="11" t="str">
        <f>(IF(C3036=Localisation!$C$70,1,IF(C3036=Localisation!$C$71,2,IF(C3036=Localisation!$C$72,3,IF(C3036=Localisation!$C$73,4,IF(C3036=Localisation!$C$74,5,IF(OR(C3036=1,C3036=2,C3036=3,C3036=4,C3036=5),C3036,"")))))))</f>
        <v/>
      </c>
      <c r="F3036" s="55" t="e">
        <f t="shared" si="120"/>
        <v>#VALUE!</v>
      </c>
      <c r="G3036" s="55" t="e">
        <f t="shared" si="121"/>
        <v>#VALUE!</v>
      </c>
    </row>
    <row r="3037" spans="4:7" x14ac:dyDescent="0.3">
      <c r="D3037" s="11" t="str">
        <f>(IF(B3037=Localisation!$C$64,1,IF(B3037=Localisation!$C$65,2,IF(B3037=Localisation!$C$66,3,IF(B3037=Localisation!$C$67,4,IF(B3037=Localisation!$C$68,5,IF(OR(B3037=1,B3037=2,B3037=3,B3037=4,B3037=5),B3037,"")))))))</f>
        <v/>
      </c>
      <c r="E3037" s="11" t="str">
        <f>(IF(C3037=Localisation!$C$70,1,IF(C3037=Localisation!$C$71,2,IF(C3037=Localisation!$C$72,3,IF(C3037=Localisation!$C$73,4,IF(C3037=Localisation!$C$74,5,IF(OR(C3037=1,C3037=2,C3037=3,C3037=4,C3037=5),C3037,"")))))))</f>
        <v/>
      </c>
      <c r="F3037" s="55" t="e">
        <f t="shared" si="120"/>
        <v>#VALUE!</v>
      </c>
      <c r="G3037" s="55" t="e">
        <f t="shared" si="121"/>
        <v>#VALUE!</v>
      </c>
    </row>
    <row r="3038" spans="4:7" x14ac:dyDescent="0.3">
      <c r="D3038" s="11" t="str">
        <f>(IF(B3038=Localisation!$C$64,1,IF(B3038=Localisation!$C$65,2,IF(B3038=Localisation!$C$66,3,IF(B3038=Localisation!$C$67,4,IF(B3038=Localisation!$C$68,5,IF(OR(B3038=1,B3038=2,B3038=3,B3038=4,B3038=5),B3038,"")))))))</f>
        <v/>
      </c>
      <c r="E3038" s="11" t="str">
        <f>(IF(C3038=Localisation!$C$70,1,IF(C3038=Localisation!$C$71,2,IF(C3038=Localisation!$C$72,3,IF(C3038=Localisation!$C$73,4,IF(C3038=Localisation!$C$74,5,IF(OR(C3038=1,C3038=2,C3038=3,C3038=4,C3038=5),C3038,"")))))))</f>
        <v/>
      </c>
      <c r="F3038" s="55" t="e">
        <f t="shared" si="120"/>
        <v>#VALUE!</v>
      </c>
      <c r="G3038" s="55" t="e">
        <f t="shared" si="121"/>
        <v>#VALUE!</v>
      </c>
    </row>
    <row r="3039" spans="4:7" x14ac:dyDescent="0.3">
      <c r="D3039" s="11" t="str">
        <f>(IF(B3039=Localisation!$C$64,1,IF(B3039=Localisation!$C$65,2,IF(B3039=Localisation!$C$66,3,IF(B3039=Localisation!$C$67,4,IF(B3039=Localisation!$C$68,5,IF(OR(B3039=1,B3039=2,B3039=3,B3039=4,B3039=5),B3039,"")))))))</f>
        <v/>
      </c>
      <c r="E3039" s="11" t="str">
        <f>(IF(C3039=Localisation!$C$70,1,IF(C3039=Localisation!$C$71,2,IF(C3039=Localisation!$C$72,3,IF(C3039=Localisation!$C$73,4,IF(C3039=Localisation!$C$74,5,IF(OR(C3039=1,C3039=2,C3039=3,C3039=4,C3039=5),C3039,"")))))))</f>
        <v/>
      </c>
      <c r="F3039" s="55" t="e">
        <f t="shared" si="120"/>
        <v>#VALUE!</v>
      </c>
      <c r="G3039" s="55" t="e">
        <f t="shared" si="121"/>
        <v>#VALUE!</v>
      </c>
    </row>
    <row r="3040" spans="4:7" x14ac:dyDescent="0.3">
      <c r="D3040" s="11" t="str">
        <f>(IF(B3040=Localisation!$C$64,1,IF(B3040=Localisation!$C$65,2,IF(B3040=Localisation!$C$66,3,IF(B3040=Localisation!$C$67,4,IF(B3040=Localisation!$C$68,5,IF(OR(B3040=1,B3040=2,B3040=3,B3040=4,B3040=5),B3040,"")))))))</f>
        <v/>
      </c>
      <c r="E3040" s="11" t="str">
        <f>(IF(C3040=Localisation!$C$70,1,IF(C3040=Localisation!$C$71,2,IF(C3040=Localisation!$C$72,3,IF(C3040=Localisation!$C$73,4,IF(C3040=Localisation!$C$74,5,IF(OR(C3040=1,C3040=2,C3040=3,C3040=4,C3040=5),C3040,"")))))))</f>
        <v/>
      </c>
      <c r="F3040" s="55" t="e">
        <f t="shared" si="120"/>
        <v>#VALUE!</v>
      </c>
      <c r="G3040" s="55" t="e">
        <f t="shared" si="121"/>
        <v>#VALUE!</v>
      </c>
    </row>
    <row r="3041" spans="4:7" x14ac:dyDescent="0.3">
      <c r="D3041" s="11" t="str">
        <f>(IF(B3041=Localisation!$C$64,1,IF(B3041=Localisation!$C$65,2,IF(B3041=Localisation!$C$66,3,IF(B3041=Localisation!$C$67,4,IF(B3041=Localisation!$C$68,5,IF(OR(B3041=1,B3041=2,B3041=3,B3041=4,B3041=5),B3041,"")))))))</f>
        <v/>
      </c>
      <c r="E3041" s="11" t="str">
        <f>(IF(C3041=Localisation!$C$70,1,IF(C3041=Localisation!$C$71,2,IF(C3041=Localisation!$C$72,3,IF(C3041=Localisation!$C$73,4,IF(C3041=Localisation!$C$74,5,IF(OR(C3041=1,C3041=2,C3041=3,C3041=4,C3041=5),C3041,"")))))))</f>
        <v/>
      </c>
      <c r="F3041" s="55" t="e">
        <f t="shared" si="120"/>
        <v>#VALUE!</v>
      </c>
      <c r="G3041" s="55" t="e">
        <f t="shared" si="121"/>
        <v>#VALUE!</v>
      </c>
    </row>
    <row r="3042" spans="4:7" x14ac:dyDescent="0.3">
      <c r="D3042" s="11" t="str">
        <f>(IF(B3042=Localisation!$C$64,1,IF(B3042=Localisation!$C$65,2,IF(B3042=Localisation!$C$66,3,IF(B3042=Localisation!$C$67,4,IF(B3042=Localisation!$C$68,5,IF(OR(B3042=1,B3042=2,B3042=3,B3042=4,B3042=5),B3042,"")))))))</f>
        <v/>
      </c>
      <c r="E3042" s="11" t="str">
        <f>(IF(C3042=Localisation!$C$70,1,IF(C3042=Localisation!$C$71,2,IF(C3042=Localisation!$C$72,3,IF(C3042=Localisation!$C$73,4,IF(C3042=Localisation!$C$74,5,IF(OR(C3042=1,C3042=2,C3042=3,C3042=4,C3042=5),C3042,"")))))))</f>
        <v/>
      </c>
      <c r="F3042" s="55" t="e">
        <f t="shared" ref="F3042:F3105" si="122">(((D3042+E3042)-2)/8)</f>
        <v>#VALUE!</v>
      </c>
      <c r="G3042" s="55" t="e">
        <f t="shared" ref="G3042:G3105" si="123">(0.65*(((D3042+E3042-2)*100)/8)+22.9)/100</f>
        <v>#VALUE!</v>
      </c>
    </row>
    <row r="3043" spans="4:7" x14ac:dyDescent="0.3">
      <c r="D3043" s="11" t="str">
        <f>(IF(B3043=Localisation!$C$64,1,IF(B3043=Localisation!$C$65,2,IF(B3043=Localisation!$C$66,3,IF(B3043=Localisation!$C$67,4,IF(B3043=Localisation!$C$68,5,IF(OR(B3043=1,B3043=2,B3043=3,B3043=4,B3043=5),B3043,"")))))))</f>
        <v/>
      </c>
      <c r="E3043" s="11" t="str">
        <f>(IF(C3043=Localisation!$C$70,1,IF(C3043=Localisation!$C$71,2,IF(C3043=Localisation!$C$72,3,IF(C3043=Localisation!$C$73,4,IF(C3043=Localisation!$C$74,5,IF(OR(C3043=1,C3043=2,C3043=3,C3043=4,C3043=5),C3043,"")))))))</f>
        <v/>
      </c>
      <c r="F3043" s="55" t="e">
        <f t="shared" si="122"/>
        <v>#VALUE!</v>
      </c>
      <c r="G3043" s="55" t="e">
        <f t="shared" si="123"/>
        <v>#VALUE!</v>
      </c>
    </row>
    <row r="3044" spans="4:7" x14ac:dyDescent="0.3">
      <c r="D3044" s="11" t="str">
        <f>(IF(B3044=Localisation!$C$64,1,IF(B3044=Localisation!$C$65,2,IF(B3044=Localisation!$C$66,3,IF(B3044=Localisation!$C$67,4,IF(B3044=Localisation!$C$68,5,IF(OR(B3044=1,B3044=2,B3044=3,B3044=4,B3044=5),B3044,"")))))))</f>
        <v/>
      </c>
      <c r="E3044" s="11" t="str">
        <f>(IF(C3044=Localisation!$C$70,1,IF(C3044=Localisation!$C$71,2,IF(C3044=Localisation!$C$72,3,IF(C3044=Localisation!$C$73,4,IF(C3044=Localisation!$C$74,5,IF(OR(C3044=1,C3044=2,C3044=3,C3044=4,C3044=5),C3044,"")))))))</f>
        <v/>
      </c>
      <c r="F3044" s="55" t="e">
        <f t="shared" si="122"/>
        <v>#VALUE!</v>
      </c>
      <c r="G3044" s="55" t="e">
        <f t="shared" si="123"/>
        <v>#VALUE!</v>
      </c>
    </row>
    <row r="3045" spans="4:7" x14ac:dyDescent="0.3">
      <c r="D3045" s="11" t="str">
        <f>(IF(B3045=Localisation!$C$64,1,IF(B3045=Localisation!$C$65,2,IF(B3045=Localisation!$C$66,3,IF(B3045=Localisation!$C$67,4,IF(B3045=Localisation!$C$68,5,IF(OR(B3045=1,B3045=2,B3045=3,B3045=4,B3045=5),B3045,"")))))))</f>
        <v/>
      </c>
      <c r="E3045" s="11" t="str">
        <f>(IF(C3045=Localisation!$C$70,1,IF(C3045=Localisation!$C$71,2,IF(C3045=Localisation!$C$72,3,IF(C3045=Localisation!$C$73,4,IF(C3045=Localisation!$C$74,5,IF(OR(C3045=1,C3045=2,C3045=3,C3045=4,C3045=5),C3045,"")))))))</f>
        <v/>
      </c>
      <c r="F3045" s="55" t="e">
        <f t="shared" si="122"/>
        <v>#VALUE!</v>
      </c>
      <c r="G3045" s="55" t="e">
        <f t="shared" si="123"/>
        <v>#VALUE!</v>
      </c>
    </row>
    <row r="3046" spans="4:7" x14ac:dyDescent="0.3">
      <c r="D3046" s="11" t="str">
        <f>(IF(B3046=Localisation!$C$64,1,IF(B3046=Localisation!$C$65,2,IF(B3046=Localisation!$C$66,3,IF(B3046=Localisation!$C$67,4,IF(B3046=Localisation!$C$68,5,IF(OR(B3046=1,B3046=2,B3046=3,B3046=4,B3046=5),B3046,"")))))))</f>
        <v/>
      </c>
      <c r="E3046" s="11" t="str">
        <f>(IF(C3046=Localisation!$C$70,1,IF(C3046=Localisation!$C$71,2,IF(C3046=Localisation!$C$72,3,IF(C3046=Localisation!$C$73,4,IF(C3046=Localisation!$C$74,5,IF(OR(C3046=1,C3046=2,C3046=3,C3046=4,C3046=5),C3046,"")))))))</f>
        <v/>
      </c>
      <c r="F3046" s="55" t="e">
        <f t="shared" si="122"/>
        <v>#VALUE!</v>
      </c>
      <c r="G3046" s="55" t="e">
        <f t="shared" si="123"/>
        <v>#VALUE!</v>
      </c>
    </row>
    <row r="3047" spans="4:7" x14ac:dyDescent="0.3">
      <c r="D3047" s="11" t="str">
        <f>(IF(B3047=Localisation!$C$64,1,IF(B3047=Localisation!$C$65,2,IF(B3047=Localisation!$C$66,3,IF(B3047=Localisation!$C$67,4,IF(B3047=Localisation!$C$68,5,IF(OR(B3047=1,B3047=2,B3047=3,B3047=4,B3047=5),B3047,"")))))))</f>
        <v/>
      </c>
      <c r="E3047" s="11" t="str">
        <f>(IF(C3047=Localisation!$C$70,1,IF(C3047=Localisation!$C$71,2,IF(C3047=Localisation!$C$72,3,IF(C3047=Localisation!$C$73,4,IF(C3047=Localisation!$C$74,5,IF(OR(C3047=1,C3047=2,C3047=3,C3047=4,C3047=5),C3047,"")))))))</f>
        <v/>
      </c>
      <c r="F3047" s="55" t="e">
        <f t="shared" si="122"/>
        <v>#VALUE!</v>
      </c>
      <c r="G3047" s="55" t="e">
        <f t="shared" si="123"/>
        <v>#VALUE!</v>
      </c>
    </row>
    <row r="3048" spans="4:7" x14ac:dyDescent="0.3">
      <c r="D3048" s="11" t="str">
        <f>(IF(B3048=Localisation!$C$64,1,IF(B3048=Localisation!$C$65,2,IF(B3048=Localisation!$C$66,3,IF(B3048=Localisation!$C$67,4,IF(B3048=Localisation!$C$68,5,IF(OR(B3048=1,B3048=2,B3048=3,B3048=4,B3048=5),B3048,"")))))))</f>
        <v/>
      </c>
      <c r="E3048" s="11" t="str">
        <f>(IF(C3048=Localisation!$C$70,1,IF(C3048=Localisation!$C$71,2,IF(C3048=Localisation!$C$72,3,IF(C3048=Localisation!$C$73,4,IF(C3048=Localisation!$C$74,5,IF(OR(C3048=1,C3048=2,C3048=3,C3048=4,C3048=5),C3048,"")))))))</f>
        <v/>
      </c>
      <c r="F3048" s="55" t="e">
        <f t="shared" si="122"/>
        <v>#VALUE!</v>
      </c>
      <c r="G3048" s="55" t="e">
        <f t="shared" si="123"/>
        <v>#VALUE!</v>
      </c>
    </row>
    <row r="3049" spans="4:7" x14ac:dyDescent="0.3">
      <c r="D3049" s="11" t="str">
        <f>(IF(B3049=Localisation!$C$64,1,IF(B3049=Localisation!$C$65,2,IF(B3049=Localisation!$C$66,3,IF(B3049=Localisation!$C$67,4,IF(B3049=Localisation!$C$68,5,IF(OR(B3049=1,B3049=2,B3049=3,B3049=4,B3049=5),B3049,"")))))))</f>
        <v/>
      </c>
      <c r="E3049" s="11" t="str">
        <f>(IF(C3049=Localisation!$C$70,1,IF(C3049=Localisation!$C$71,2,IF(C3049=Localisation!$C$72,3,IF(C3049=Localisation!$C$73,4,IF(C3049=Localisation!$C$74,5,IF(OR(C3049=1,C3049=2,C3049=3,C3049=4,C3049=5),C3049,"")))))))</f>
        <v/>
      </c>
      <c r="F3049" s="55" t="e">
        <f t="shared" si="122"/>
        <v>#VALUE!</v>
      </c>
      <c r="G3049" s="55" t="e">
        <f t="shared" si="123"/>
        <v>#VALUE!</v>
      </c>
    </row>
    <row r="3050" spans="4:7" x14ac:dyDescent="0.3">
      <c r="D3050" s="11" t="str">
        <f>(IF(B3050=Localisation!$C$64,1,IF(B3050=Localisation!$C$65,2,IF(B3050=Localisation!$C$66,3,IF(B3050=Localisation!$C$67,4,IF(B3050=Localisation!$C$68,5,IF(OR(B3050=1,B3050=2,B3050=3,B3050=4,B3050=5),B3050,"")))))))</f>
        <v/>
      </c>
      <c r="E3050" s="11" t="str">
        <f>(IF(C3050=Localisation!$C$70,1,IF(C3050=Localisation!$C$71,2,IF(C3050=Localisation!$C$72,3,IF(C3050=Localisation!$C$73,4,IF(C3050=Localisation!$C$74,5,IF(OR(C3050=1,C3050=2,C3050=3,C3050=4,C3050=5),C3050,"")))))))</f>
        <v/>
      </c>
      <c r="F3050" s="55" t="e">
        <f t="shared" si="122"/>
        <v>#VALUE!</v>
      </c>
      <c r="G3050" s="55" t="e">
        <f t="shared" si="123"/>
        <v>#VALUE!</v>
      </c>
    </row>
    <row r="3051" spans="4:7" x14ac:dyDescent="0.3">
      <c r="D3051" s="11" t="str">
        <f>(IF(B3051=Localisation!$C$64,1,IF(B3051=Localisation!$C$65,2,IF(B3051=Localisation!$C$66,3,IF(B3051=Localisation!$C$67,4,IF(B3051=Localisation!$C$68,5,IF(OR(B3051=1,B3051=2,B3051=3,B3051=4,B3051=5),B3051,"")))))))</f>
        <v/>
      </c>
      <c r="E3051" s="11" t="str">
        <f>(IF(C3051=Localisation!$C$70,1,IF(C3051=Localisation!$C$71,2,IF(C3051=Localisation!$C$72,3,IF(C3051=Localisation!$C$73,4,IF(C3051=Localisation!$C$74,5,IF(OR(C3051=1,C3051=2,C3051=3,C3051=4,C3051=5),C3051,"")))))))</f>
        <v/>
      </c>
      <c r="F3051" s="55" t="e">
        <f t="shared" si="122"/>
        <v>#VALUE!</v>
      </c>
      <c r="G3051" s="55" t="e">
        <f t="shared" si="123"/>
        <v>#VALUE!</v>
      </c>
    </row>
    <row r="3052" spans="4:7" x14ac:dyDescent="0.3">
      <c r="D3052" s="11" t="str">
        <f>(IF(B3052=Localisation!$C$64,1,IF(B3052=Localisation!$C$65,2,IF(B3052=Localisation!$C$66,3,IF(B3052=Localisation!$C$67,4,IF(B3052=Localisation!$C$68,5,IF(OR(B3052=1,B3052=2,B3052=3,B3052=4,B3052=5),B3052,"")))))))</f>
        <v/>
      </c>
      <c r="E3052" s="11" t="str">
        <f>(IF(C3052=Localisation!$C$70,1,IF(C3052=Localisation!$C$71,2,IF(C3052=Localisation!$C$72,3,IF(C3052=Localisation!$C$73,4,IF(C3052=Localisation!$C$74,5,IF(OR(C3052=1,C3052=2,C3052=3,C3052=4,C3052=5),C3052,"")))))))</f>
        <v/>
      </c>
      <c r="F3052" s="55" t="e">
        <f t="shared" si="122"/>
        <v>#VALUE!</v>
      </c>
      <c r="G3052" s="55" t="e">
        <f t="shared" si="123"/>
        <v>#VALUE!</v>
      </c>
    </row>
    <row r="3053" spans="4:7" x14ac:dyDescent="0.3">
      <c r="D3053" s="11" t="str">
        <f>(IF(B3053=Localisation!$C$64,1,IF(B3053=Localisation!$C$65,2,IF(B3053=Localisation!$C$66,3,IF(B3053=Localisation!$C$67,4,IF(B3053=Localisation!$C$68,5,IF(OR(B3053=1,B3053=2,B3053=3,B3053=4,B3053=5),B3053,"")))))))</f>
        <v/>
      </c>
      <c r="E3053" s="11" t="str">
        <f>(IF(C3053=Localisation!$C$70,1,IF(C3053=Localisation!$C$71,2,IF(C3053=Localisation!$C$72,3,IF(C3053=Localisation!$C$73,4,IF(C3053=Localisation!$C$74,5,IF(OR(C3053=1,C3053=2,C3053=3,C3053=4,C3053=5),C3053,"")))))))</f>
        <v/>
      </c>
      <c r="F3053" s="55" t="e">
        <f t="shared" si="122"/>
        <v>#VALUE!</v>
      </c>
      <c r="G3053" s="55" t="e">
        <f t="shared" si="123"/>
        <v>#VALUE!</v>
      </c>
    </row>
    <row r="3054" spans="4:7" x14ac:dyDescent="0.3">
      <c r="D3054" s="11" t="str">
        <f>(IF(B3054=Localisation!$C$64,1,IF(B3054=Localisation!$C$65,2,IF(B3054=Localisation!$C$66,3,IF(B3054=Localisation!$C$67,4,IF(B3054=Localisation!$C$68,5,IF(OR(B3054=1,B3054=2,B3054=3,B3054=4,B3054=5),B3054,"")))))))</f>
        <v/>
      </c>
      <c r="E3054" s="11" t="str">
        <f>(IF(C3054=Localisation!$C$70,1,IF(C3054=Localisation!$C$71,2,IF(C3054=Localisation!$C$72,3,IF(C3054=Localisation!$C$73,4,IF(C3054=Localisation!$C$74,5,IF(OR(C3054=1,C3054=2,C3054=3,C3054=4,C3054=5),C3054,"")))))))</f>
        <v/>
      </c>
      <c r="F3054" s="55" t="e">
        <f t="shared" si="122"/>
        <v>#VALUE!</v>
      </c>
      <c r="G3054" s="55" t="e">
        <f t="shared" si="123"/>
        <v>#VALUE!</v>
      </c>
    </row>
    <row r="3055" spans="4:7" x14ac:dyDescent="0.3">
      <c r="D3055" s="11" t="str">
        <f>(IF(B3055=Localisation!$C$64,1,IF(B3055=Localisation!$C$65,2,IF(B3055=Localisation!$C$66,3,IF(B3055=Localisation!$C$67,4,IF(B3055=Localisation!$C$68,5,IF(OR(B3055=1,B3055=2,B3055=3,B3055=4,B3055=5),B3055,"")))))))</f>
        <v/>
      </c>
      <c r="E3055" s="11" t="str">
        <f>(IF(C3055=Localisation!$C$70,1,IF(C3055=Localisation!$C$71,2,IF(C3055=Localisation!$C$72,3,IF(C3055=Localisation!$C$73,4,IF(C3055=Localisation!$C$74,5,IF(OR(C3055=1,C3055=2,C3055=3,C3055=4,C3055=5),C3055,"")))))))</f>
        <v/>
      </c>
      <c r="F3055" s="55" t="e">
        <f t="shared" si="122"/>
        <v>#VALUE!</v>
      </c>
      <c r="G3055" s="55" t="e">
        <f t="shared" si="123"/>
        <v>#VALUE!</v>
      </c>
    </row>
    <row r="3056" spans="4:7" x14ac:dyDescent="0.3">
      <c r="D3056" s="11" t="str">
        <f>(IF(B3056=Localisation!$C$64,1,IF(B3056=Localisation!$C$65,2,IF(B3056=Localisation!$C$66,3,IF(B3056=Localisation!$C$67,4,IF(B3056=Localisation!$C$68,5,IF(OR(B3056=1,B3056=2,B3056=3,B3056=4,B3056=5),B3056,"")))))))</f>
        <v/>
      </c>
      <c r="E3056" s="11" t="str">
        <f>(IF(C3056=Localisation!$C$70,1,IF(C3056=Localisation!$C$71,2,IF(C3056=Localisation!$C$72,3,IF(C3056=Localisation!$C$73,4,IF(C3056=Localisation!$C$74,5,IF(OR(C3056=1,C3056=2,C3056=3,C3056=4,C3056=5),C3056,"")))))))</f>
        <v/>
      </c>
      <c r="F3056" s="55" t="e">
        <f t="shared" si="122"/>
        <v>#VALUE!</v>
      </c>
      <c r="G3056" s="55" t="e">
        <f t="shared" si="123"/>
        <v>#VALUE!</v>
      </c>
    </row>
    <row r="3057" spans="4:7" x14ac:dyDescent="0.3">
      <c r="D3057" s="11" t="str">
        <f>(IF(B3057=Localisation!$C$64,1,IF(B3057=Localisation!$C$65,2,IF(B3057=Localisation!$C$66,3,IF(B3057=Localisation!$C$67,4,IF(B3057=Localisation!$C$68,5,IF(OR(B3057=1,B3057=2,B3057=3,B3057=4,B3057=5),B3057,"")))))))</f>
        <v/>
      </c>
      <c r="E3057" s="11" t="str">
        <f>(IF(C3057=Localisation!$C$70,1,IF(C3057=Localisation!$C$71,2,IF(C3057=Localisation!$C$72,3,IF(C3057=Localisation!$C$73,4,IF(C3057=Localisation!$C$74,5,IF(OR(C3057=1,C3057=2,C3057=3,C3057=4,C3057=5),C3057,"")))))))</f>
        <v/>
      </c>
      <c r="F3057" s="55" t="e">
        <f t="shared" si="122"/>
        <v>#VALUE!</v>
      </c>
      <c r="G3057" s="55" t="e">
        <f t="shared" si="123"/>
        <v>#VALUE!</v>
      </c>
    </row>
    <row r="3058" spans="4:7" x14ac:dyDescent="0.3">
      <c r="D3058" s="11" t="str">
        <f>(IF(B3058=Localisation!$C$64,1,IF(B3058=Localisation!$C$65,2,IF(B3058=Localisation!$C$66,3,IF(B3058=Localisation!$C$67,4,IF(B3058=Localisation!$C$68,5,IF(OR(B3058=1,B3058=2,B3058=3,B3058=4,B3058=5),B3058,"")))))))</f>
        <v/>
      </c>
      <c r="E3058" s="11" t="str">
        <f>(IF(C3058=Localisation!$C$70,1,IF(C3058=Localisation!$C$71,2,IF(C3058=Localisation!$C$72,3,IF(C3058=Localisation!$C$73,4,IF(C3058=Localisation!$C$74,5,IF(OR(C3058=1,C3058=2,C3058=3,C3058=4,C3058=5),C3058,"")))))))</f>
        <v/>
      </c>
      <c r="F3058" s="55" t="e">
        <f t="shared" si="122"/>
        <v>#VALUE!</v>
      </c>
      <c r="G3058" s="55" t="e">
        <f t="shared" si="123"/>
        <v>#VALUE!</v>
      </c>
    </row>
    <row r="3059" spans="4:7" x14ac:dyDescent="0.3">
      <c r="D3059" s="11" t="str">
        <f>(IF(B3059=Localisation!$C$64,1,IF(B3059=Localisation!$C$65,2,IF(B3059=Localisation!$C$66,3,IF(B3059=Localisation!$C$67,4,IF(B3059=Localisation!$C$68,5,IF(OR(B3059=1,B3059=2,B3059=3,B3059=4,B3059=5),B3059,"")))))))</f>
        <v/>
      </c>
      <c r="E3059" s="11" t="str">
        <f>(IF(C3059=Localisation!$C$70,1,IF(C3059=Localisation!$C$71,2,IF(C3059=Localisation!$C$72,3,IF(C3059=Localisation!$C$73,4,IF(C3059=Localisation!$C$74,5,IF(OR(C3059=1,C3059=2,C3059=3,C3059=4,C3059=5),C3059,"")))))))</f>
        <v/>
      </c>
      <c r="F3059" s="55" t="e">
        <f t="shared" si="122"/>
        <v>#VALUE!</v>
      </c>
      <c r="G3059" s="55" t="e">
        <f t="shared" si="123"/>
        <v>#VALUE!</v>
      </c>
    </row>
    <row r="3060" spans="4:7" x14ac:dyDescent="0.3">
      <c r="D3060" s="11" t="str">
        <f>(IF(B3060=Localisation!$C$64,1,IF(B3060=Localisation!$C$65,2,IF(B3060=Localisation!$C$66,3,IF(B3060=Localisation!$C$67,4,IF(B3060=Localisation!$C$68,5,IF(OR(B3060=1,B3060=2,B3060=3,B3060=4,B3060=5),B3060,"")))))))</f>
        <v/>
      </c>
      <c r="E3060" s="11" t="str">
        <f>(IF(C3060=Localisation!$C$70,1,IF(C3060=Localisation!$C$71,2,IF(C3060=Localisation!$C$72,3,IF(C3060=Localisation!$C$73,4,IF(C3060=Localisation!$C$74,5,IF(OR(C3060=1,C3060=2,C3060=3,C3060=4,C3060=5),C3060,"")))))))</f>
        <v/>
      </c>
      <c r="F3060" s="55" t="e">
        <f t="shared" si="122"/>
        <v>#VALUE!</v>
      </c>
      <c r="G3060" s="55" t="e">
        <f t="shared" si="123"/>
        <v>#VALUE!</v>
      </c>
    </row>
    <row r="3061" spans="4:7" x14ac:dyDescent="0.3">
      <c r="D3061" s="11" t="str">
        <f>(IF(B3061=Localisation!$C$64,1,IF(B3061=Localisation!$C$65,2,IF(B3061=Localisation!$C$66,3,IF(B3061=Localisation!$C$67,4,IF(B3061=Localisation!$C$68,5,IF(OR(B3061=1,B3061=2,B3061=3,B3061=4,B3061=5),B3061,"")))))))</f>
        <v/>
      </c>
      <c r="E3061" s="11" t="str">
        <f>(IF(C3061=Localisation!$C$70,1,IF(C3061=Localisation!$C$71,2,IF(C3061=Localisation!$C$72,3,IF(C3061=Localisation!$C$73,4,IF(C3061=Localisation!$C$74,5,IF(OR(C3061=1,C3061=2,C3061=3,C3061=4,C3061=5),C3061,"")))))))</f>
        <v/>
      </c>
      <c r="F3061" s="55" t="e">
        <f t="shared" si="122"/>
        <v>#VALUE!</v>
      </c>
      <c r="G3061" s="55" t="e">
        <f t="shared" si="123"/>
        <v>#VALUE!</v>
      </c>
    </row>
    <row r="3062" spans="4:7" x14ac:dyDescent="0.3">
      <c r="D3062" s="11" t="str">
        <f>(IF(B3062=Localisation!$C$64,1,IF(B3062=Localisation!$C$65,2,IF(B3062=Localisation!$C$66,3,IF(B3062=Localisation!$C$67,4,IF(B3062=Localisation!$C$68,5,IF(OR(B3062=1,B3062=2,B3062=3,B3062=4,B3062=5),B3062,"")))))))</f>
        <v/>
      </c>
      <c r="E3062" s="11" t="str">
        <f>(IF(C3062=Localisation!$C$70,1,IF(C3062=Localisation!$C$71,2,IF(C3062=Localisation!$C$72,3,IF(C3062=Localisation!$C$73,4,IF(C3062=Localisation!$C$74,5,IF(OR(C3062=1,C3062=2,C3062=3,C3062=4,C3062=5),C3062,"")))))))</f>
        <v/>
      </c>
      <c r="F3062" s="55" t="e">
        <f t="shared" si="122"/>
        <v>#VALUE!</v>
      </c>
      <c r="G3062" s="55" t="e">
        <f t="shared" si="123"/>
        <v>#VALUE!</v>
      </c>
    </row>
    <row r="3063" spans="4:7" x14ac:dyDescent="0.3">
      <c r="D3063" s="11" t="str">
        <f>(IF(B3063=Localisation!$C$64,1,IF(B3063=Localisation!$C$65,2,IF(B3063=Localisation!$C$66,3,IF(B3063=Localisation!$C$67,4,IF(B3063=Localisation!$C$68,5,IF(OR(B3063=1,B3063=2,B3063=3,B3063=4,B3063=5),B3063,"")))))))</f>
        <v/>
      </c>
      <c r="E3063" s="11" t="str">
        <f>(IF(C3063=Localisation!$C$70,1,IF(C3063=Localisation!$C$71,2,IF(C3063=Localisation!$C$72,3,IF(C3063=Localisation!$C$73,4,IF(C3063=Localisation!$C$74,5,IF(OR(C3063=1,C3063=2,C3063=3,C3063=4,C3063=5),C3063,"")))))))</f>
        <v/>
      </c>
      <c r="F3063" s="55" t="e">
        <f t="shared" si="122"/>
        <v>#VALUE!</v>
      </c>
      <c r="G3063" s="55" t="e">
        <f t="shared" si="123"/>
        <v>#VALUE!</v>
      </c>
    </row>
    <row r="3064" spans="4:7" x14ac:dyDescent="0.3">
      <c r="D3064" s="11" t="str">
        <f>(IF(B3064=Localisation!$C$64,1,IF(B3064=Localisation!$C$65,2,IF(B3064=Localisation!$C$66,3,IF(B3064=Localisation!$C$67,4,IF(B3064=Localisation!$C$68,5,IF(OR(B3064=1,B3064=2,B3064=3,B3064=4,B3064=5),B3064,"")))))))</f>
        <v/>
      </c>
      <c r="E3064" s="11" t="str">
        <f>(IF(C3064=Localisation!$C$70,1,IF(C3064=Localisation!$C$71,2,IF(C3064=Localisation!$C$72,3,IF(C3064=Localisation!$C$73,4,IF(C3064=Localisation!$C$74,5,IF(OR(C3064=1,C3064=2,C3064=3,C3064=4,C3064=5),C3064,"")))))))</f>
        <v/>
      </c>
      <c r="F3064" s="55" t="e">
        <f t="shared" si="122"/>
        <v>#VALUE!</v>
      </c>
      <c r="G3064" s="55" t="e">
        <f t="shared" si="123"/>
        <v>#VALUE!</v>
      </c>
    </row>
    <row r="3065" spans="4:7" x14ac:dyDescent="0.3">
      <c r="D3065" s="11" t="str">
        <f>(IF(B3065=Localisation!$C$64,1,IF(B3065=Localisation!$C$65,2,IF(B3065=Localisation!$C$66,3,IF(B3065=Localisation!$C$67,4,IF(B3065=Localisation!$C$68,5,IF(OR(B3065=1,B3065=2,B3065=3,B3065=4,B3065=5),B3065,"")))))))</f>
        <v/>
      </c>
      <c r="E3065" s="11" t="str">
        <f>(IF(C3065=Localisation!$C$70,1,IF(C3065=Localisation!$C$71,2,IF(C3065=Localisation!$C$72,3,IF(C3065=Localisation!$C$73,4,IF(C3065=Localisation!$C$74,5,IF(OR(C3065=1,C3065=2,C3065=3,C3065=4,C3065=5),C3065,"")))))))</f>
        <v/>
      </c>
      <c r="F3065" s="55" t="e">
        <f t="shared" si="122"/>
        <v>#VALUE!</v>
      </c>
      <c r="G3065" s="55" t="e">
        <f t="shared" si="123"/>
        <v>#VALUE!</v>
      </c>
    </row>
    <row r="3066" spans="4:7" x14ac:dyDescent="0.3">
      <c r="D3066" s="11" t="str">
        <f>(IF(B3066=Localisation!$C$64,1,IF(B3066=Localisation!$C$65,2,IF(B3066=Localisation!$C$66,3,IF(B3066=Localisation!$C$67,4,IF(B3066=Localisation!$C$68,5,IF(OR(B3066=1,B3066=2,B3066=3,B3066=4,B3066=5),B3066,"")))))))</f>
        <v/>
      </c>
      <c r="E3066" s="11" t="str">
        <f>(IF(C3066=Localisation!$C$70,1,IF(C3066=Localisation!$C$71,2,IF(C3066=Localisation!$C$72,3,IF(C3066=Localisation!$C$73,4,IF(C3066=Localisation!$C$74,5,IF(OR(C3066=1,C3066=2,C3066=3,C3066=4,C3066=5),C3066,"")))))))</f>
        <v/>
      </c>
      <c r="F3066" s="55" t="e">
        <f t="shared" si="122"/>
        <v>#VALUE!</v>
      </c>
      <c r="G3066" s="55" t="e">
        <f t="shared" si="123"/>
        <v>#VALUE!</v>
      </c>
    </row>
    <row r="3067" spans="4:7" x14ac:dyDescent="0.3">
      <c r="D3067" s="11" t="str">
        <f>(IF(B3067=Localisation!$C$64,1,IF(B3067=Localisation!$C$65,2,IF(B3067=Localisation!$C$66,3,IF(B3067=Localisation!$C$67,4,IF(B3067=Localisation!$C$68,5,IF(OR(B3067=1,B3067=2,B3067=3,B3067=4,B3067=5),B3067,"")))))))</f>
        <v/>
      </c>
      <c r="E3067" s="11" t="str">
        <f>(IF(C3067=Localisation!$C$70,1,IF(C3067=Localisation!$C$71,2,IF(C3067=Localisation!$C$72,3,IF(C3067=Localisation!$C$73,4,IF(C3067=Localisation!$C$74,5,IF(OR(C3067=1,C3067=2,C3067=3,C3067=4,C3067=5),C3067,"")))))))</f>
        <v/>
      </c>
      <c r="F3067" s="55" t="e">
        <f t="shared" si="122"/>
        <v>#VALUE!</v>
      </c>
      <c r="G3067" s="55" t="e">
        <f t="shared" si="123"/>
        <v>#VALUE!</v>
      </c>
    </row>
    <row r="3068" spans="4:7" x14ac:dyDescent="0.3">
      <c r="D3068" s="11" t="str">
        <f>(IF(B3068=Localisation!$C$64,1,IF(B3068=Localisation!$C$65,2,IF(B3068=Localisation!$C$66,3,IF(B3068=Localisation!$C$67,4,IF(B3068=Localisation!$C$68,5,IF(OR(B3068=1,B3068=2,B3068=3,B3068=4,B3068=5),B3068,"")))))))</f>
        <v/>
      </c>
      <c r="E3068" s="11" t="str">
        <f>(IF(C3068=Localisation!$C$70,1,IF(C3068=Localisation!$C$71,2,IF(C3068=Localisation!$C$72,3,IF(C3068=Localisation!$C$73,4,IF(C3068=Localisation!$C$74,5,IF(OR(C3068=1,C3068=2,C3068=3,C3068=4,C3068=5),C3068,"")))))))</f>
        <v/>
      </c>
      <c r="F3068" s="55" t="e">
        <f t="shared" si="122"/>
        <v>#VALUE!</v>
      </c>
      <c r="G3068" s="55" t="e">
        <f t="shared" si="123"/>
        <v>#VALUE!</v>
      </c>
    </row>
    <row r="3069" spans="4:7" x14ac:dyDescent="0.3">
      <c r="D3069" s="11" t="str">
        <f>(IF(B3069=Localisation!$C$64,1,IF(B3069=Localisation!$C$65,2,IF(B3069=Localisation!$C$66,3,IF(B3069=Localisation!$C$67,4,IF(B3069=Localisation!$C$68,5,IF(OR(B3069=1,B3069=2,B3069=3,B3069=4,B3069=5),B3069,"")))))))</f>
        <v/>
      </c>
      <c r="E3069" s="11" t="str">
        <f>(IF(C3069=Localisation!$C$70,1,IF(C3069=Localisation!$C$71,2,IF(C3069=Localisation!$C$72,3,IF(C3069=Localisation!$C$73,4,IF(C3069=Localisation!$C$74,5,IF(OR(C3069=1,C3069=2,C3069=3,C3069=4,C3069=5),C3069,"")))))))</f>
        <v/>
      </c>
      <c r="F3069" s="55" t="e">
        <f t="shared" si="122"/>
        <v>#VALUE!</v>
      </c>
      <c r="G3069" s="55" t="e">
        <f t="shared" si="123"/>
        <v>#VALUE!</v>
      </c>
    </row>
    <row r="3070" spans="4:7" x14ac:dyDescent="0.3">
      <c r="D3070" s="11" t="str">
        <f>(IF(B3070=Localisation!$C$64,1,IF(B3070=Localisation!$C$65,2,IF(B3070=Localisation!$C$66,3,IF(B3070=Localisation!$C$67,4,IF(B3070=Localisation!$C$68,5,IF(OR(B3070=1,B3070=2,B3070=3,B3070=4,B3070=5),B3070,"")))))))</f>
        <v/>
      </c>
      <c r="E3070" s="11" t="str">
        <f>(IF(C3070=Localisation!$C$70,1,IF(C3070=Localisation!$C$71,2,IF(C3070=Localisation!$C$72,3,IF(C3070=Localisation!$C$73,4,IF(C3070=Localisation!$C$74,5,IF(OR(C3070=1,C3070=2,C3070=3,C3070=4,C3070=5),C3070,"")))))))</f>
        <v/>
      </c>
      <c r="F3070" s="55" t="e">
        <f t="shared" si="122"/>
        <v>#VALUE!</v>
      </c>
      <c r="G3070" s="55" t="e">
        <f t="shared" si="123"/>
        <v>#VALUE!</v>
      </c>
    </row>
    <row r="3071" spans="4:7" x14ac:dyDescent="0.3">
      <c r="D3071" s="11" t="str">
        <f>(IF(B3071=Localisation!$C$64,1,IF(B3071=Localisation!$C$65,2,IF(B3071=Localisation!$C$66,3,IF(B3071=Localisation!$C$67,4,IF(B3071=Localisation!$C$68,5,IF(OR(B3071=1,B3071=2,B3071=3,B3071=4,B3071=5),B3071,"")))))))</f>
        <v/>
      </c>
      <c r="E3071" s="11" t="str">
        <f>(IF(C3071=Localisation!$C$70,1,IF(C3071=Localisation!$C$71,2,IF(C3071=Localisation!$C$72,3,IF(C3071=Localisation!$C$73,4,IF(C3071=Localisation!$C$74,5,IF(OR(C3071=1,C3071=2,C3071=3,C3071=4,C3071=5),C3071,"")))))))</f>
        <v/>
      </c>
      <c r="F3071" s="55" t="e">
        <f t="shared" si="122"/>
        <v>#VALUE!</v>
      </c>
      <c r="G3071" s="55" t="e">
        <f t="shared" si="123"/>
        <v>#VALUE!</v>
      </c>
    </row>
    <row r="3072" spans="4:7" x14ac:dyDescent="0.3">
      <c r="D3072" s="11" t="str">
        <f>(IF(B3072=Localisation!$C$64,1,IF(B3072=Localisation!$C$65,2,IF(B3072=Localisation!$C$66,3,IF(B3072=Localisation!$C$67,4,IF(B3072=Localisation!$C$68,5,IF(OR(B3072=1,B3072=2,B3072=3,B3072=4,B3072=5),B3072,"")))))))</f>
        <v/>
      </c>
      <c r="E3072" s="11" t="str">
        <f>(IF(C3072=Localisation!$C$70,1,IF(C3072=Localisation!$C$71,2,IF(C3072=Localisation!$C$72,3,IF(C3072=Localisation!$C$73,4,IF(C3072=Localisation!$C$74,5,IF(OR(C3072=1,C3072=2,C3072=3,C3072=4,C3072=5),C3072,"")))))))</f>
        <v/>
      </c>
      <c r="F3072" s="55" t="e">
        <f t="shared" si="122"/>
        <v>#VALUE!</v>
      </c>
      <c r="G3072" s="55" t="e">
        <f t="shared" si="123"/>
        <v>#VALUE!</v>
      </c>
    </row>
    <row r="3073" spans="4:7" x14ac:dyDescent="0.3">
      <c r="D3073" s="11" t="str">
        <f>(IF(B3073=Localisation!$C$64,1,IF(B3073=Localisation!$C$65,2,IF(B3073=Localisation!$C$66,3,IF(B3073=Localisation!$C$67,4,IF(B3073=Localisation!$C$68,5,IF(OR(B3073=1,B3073=2,B3073=3,B3073=4,B3073=5),B3073,"")))))))</f>
        <v/>
      </c>
      <c r="E3073" s="11" t="str">
        <f>(IF(C3073=Localisation!$C$70,1,IF(C3073=Localisation!$C$71,2,IF(C3073=Localisation!$C$72,3,IF(C3073=Localisation!$C$73,4,IF(C3073=Localisation!$C$74,5,IF(OR(C3073=1,C3073=2,C3073=3,C3073=4,C3073=5),C3073,"")))))))</f>
        <v/>
      </c>
      <c r="F3073" s="55" t="e">
        <f t="shared" si="122"/>
        <v>#VALUE!</v>
      </c>
      <c r="G3073" s="55" t="e">
        <f t="shared" si="123"/>
        <v>#VALUE!</v>
      </c>
    </row>
    <row r="3074" spans="4:7" x14ac:dyDescent="0.3">
      <c r="D3074" s="11" t="str">
        <f>(IF(B3074=Localisation!$C$64,1,IF(B3074=Localisation!$C$65,2,IF(B3074=Localisation!$C$66,3,IF(B3074=Localisation!$C$67,4,IF(B3074=Localisation!$C$68,5,IF(OR(B3074=1,B3074=2,B3074=3,B3074=4,B3074=5),B3074,"")))))))</f>
        <v/>
      </c>
      <c r="E3074" s="11" t="str">
        <f>(IF(C3074=Localisation!$C$70,1,IF(C3074=Localisation!$C$71,2,IF(C3074=Localisation!$C$72,3,IF(C3074=Localisation!$C$73,4,IF(C3074=Localisation!$C$74,5,IF(OR(C3074=1,C3074=2,C3074=3,C3074=4,C3074=5),C3074,"")))))))</f>
        <v/>
      </c>
      <c r="F3074" s="55" t="e">
        <f t="shared" si="122"/>
        <v>#VALUE!</v>
      </c>
      <c r="G3074" s="55" t="e">
        <f t="shared" si="123"/>
        <v>#VALUE!</v>
      </c>
    </row>
    <row r="3075" spans="4:7" x14ac:dyDescent="0.3">
      <c r="D3075" s="11" t="str">
        <f>(IF(B3075=Localisation!$C$64,1,IF(B3075=Localisation!$C$65,2,IF(B3075=Localisation!$C$66,3,IF(B3075=Localisation!$C$67,4,IF(B3075=Localisation!$C$68,5,IF(OR(B3075=1,B3075=2,B3075=3,B3075=4,B3075=5),B3075,"")))))))</f>
        <v/>
      </c>
      <c r="E3075" s="11" t="str">
        <f>(IF(C3075=Localisation!$C$70,1,IF(C3075=Localisation!$C$71,2,IF(C3075=Localisation!$C$72,3,IF(C3075=Localisation!$C$73,4,IF(C3075=Localisation!$C$74,5,IF(OR(C3075=1,C3075=2,C3075=3,C3075=4,C3075=5),C3075,"")))))))</f>
        <v/>
      </c>
      <c r="F3075" s="55" t="e">
        <f t="shared" si="122"/>
        <v>#VALUE!</v>
      </c>
      <c r="G3075" s="55" t="e">
        <f t="shared" si="123"/>
        <v>#VALUE!</v>
      </c>
    </row>
    <row r="3076" spans="4:7" x14ac:dyDescent="0.3">
      <c r="D3076" s="11" t="str">
        <f>(IF(B3076=Localisation!$C$64,1,IF(B3076=Localisation!$C$65,2,IF(B3076=Localisation!$C$66,3,IF(B3076=Localisation!$C$67,4,IF(B3076=Localisation!$C$68,5,IF(OR(B3076=1,B3076=2,B3076=3,B3076=4,B3076=5),B3076,"")))))))</f>
        <v/>
      </c>
      <c r="E3076" s="11" t="str">
        <f>(IF(C3076=Localisation!$C$70,1,IF(C3076=Localisation!$C$71,2,IF(C3076=Localisation!$C$72,3,IF(C3076=Localisation!$C$73,4,IF(C3076=Localisation!$C$74,5,IF(OR(C3076=1,C3076=2,C3076=3,C3076=4,C3076=5),C3076,"")))))))</f>
        <v/>
      </c>
      <c r="F3076" s="55" t="e">
        <f t="shared" si="122"/>
        <v>#VALUE!</v>
      </c>
      <c r="G3076" s="55" t="e">
        <f t="shared" si="123"/>
        <v>#VALUE!</v>
      </c>
    </row>
    <row r="3077" spans="4:7" x14ac:dyDescent="0.3">
      <c r="D3077" s="11" t="str">
        <f>(IF(B3077=Localisation!$C$64,1,IF(B3077=Localisation!$C$65,2,IF(B3077=Localisation!$C$66,3,IF(B3077=Localisation!$C$67,4,IF(B3077=Localisation!$C$68,5,IF(OR(B3077=1,B3077=2,B3077=3,B3077=4,B3077=5),B3077,"")))))))</f>
        <v/>
      </c>
      <c r="E3077" s="11" t="str">
        <f>(IF(C3077=Localisation!$C$70,1,IF(C3077=Localisation!$C$71,2,IF(C3077=Localisation!$C$72,3,IF(C3077=Localisation!$C$73,4,IF(C3077=Localisation!$C$74,5,IF(OR(C3077=1,C3077=2,C3077=3,C3077=4,C3077=5),C3077,"")))))))</f>
        <v/>
      </c>
      <c r="F3077" s="55" t="e">
        <f t="shared" si="122"/>
        <v>#VALUE!</v>
      </c>
      <c r="G3077" s="55" t="e">
        <f t="shared" si="123"/>
        <v>#VALUE!</v>
      </c>
    </row>
    <row r="3078" spans="4:7" x14ac:dyDescent="0.3">
      <c r="D3078" s="11" t="str">
        <f>(IF(B3078=Localisation!$C$64,1,IF(B3078=Localisation!$C$65,2,IF(B3078=Localisation!$C$66,3,IF(B3078=Localisation!$C$67,4,IF(B3078=Localisation!$C$68,5,IF(OR(B3078=1,B3078=2,B3078=3,B3078=4,B3078=5),B3078,"")))))))</f>
        <v/>
      </c>
      <c r="E3078" s="11" t="str">
        <f>(IF(C3078=Localisation!$C$70,1,IF(C3078=Localisation!$C$71,2,IF(C3078=Localisation!$C$72,3,IF(C3078=Localisation!$C$73,4,IF(C3078=Localisation!$C$74,5,IF(OR(C3078=1,C3078=2,C3078=3,C3078=4,C3078=5),C3078,"")))))))</f>
        <v/>
      </c>
      <c r="F3078" s="55" t="e">
        <f t="shared" si="122"/>
        <v>#VALUE!</v>
      </c>
      <c r="G3078" s="55" t="e">
        <f t="shared" si="123"/>
        <v>#VALUE!</v>
      </c>
    </row>
    <row r="3079" spans="4:7" x14ac:dyDescent="0.3">
      <c r="D3079" s="11" t="str">
        <f>(IF(B3079=Localisation!$C$64,1,IF(B3079=Localisation!$C$65,2,IF(B3079=Localisation!$C$66,3,IF(B3079=Localisation!$C$67,4,IF(B3079=Localisation!$C$68,5,IF(OR(B3079=1,B3079=2,B3079=3,B3079=4,B3079=5),B3079,"")))))))</f>
        <v/>
      </c>
      <c r="E3079" s="11" t="str">
        <f>(IF(C3079=Localisation!$C$70,1,IF(C3079=Localisation!$C$71,2,IF(C3079=Localisation!$C$72,3,IF(C3079=Localisation!$C$73,4,IF(C3079=Localisation!$C$74,5,IF(OR(C3079=1,C3079=2,C3079=3,C3079=4,C3079=5),C3079,"")))))))</f>
        <v/>
      </c>
      <c r="F3079" s="55" t="e">
        <f t="shared" si="122"/>
        <v>#VALUE!</v>
      </c>
      <c r="G3079" s="55" t="e">
        <f t="shared" si="123"/>
        <v>#VALUE!</v>
      </c>
    </row>
    <row r="3080" spans="4:7" x14ac:dyDescent="0.3">
      <c r="D3080" s="11" t="str">
        <f>(IF(B3080=Localisation!$C$64,1,IF(B3080=Localisation!$C$65,2,IF(B3080=Localisation!$C$66,3,IF(B3080=Localisation!$C$67,4,IF(B3080=Localisation!$C$68,5,IF(OR(B3080=1,B3080=2,B3080=3,B3080=4,B3080=5),B3080,"")))))))</f>
        <v/>
      </c>
      <c r="E3080" s="11" t="str">
        <f>(IF(C3080=Localisation!$C$70,1,IF(C3080=Localisation!$C$71,2,IF(C3080=Localisation!$C$72,3,IF(C3080=Localisation!$C$73,4,IF(C3080=Localisation!$C$74,5,IF(OR(C3080=1,C3080=2,C3080=3,C3080=4,C3080=5),C3080,"")))))))</f>
        <v/>
      </c>
      <c r="F3080" s="55" t="e">
        <f t="shared" si="122"/>
        <v>#VALUE!</v>
      </c>
      <c r="G3080" s="55" t="e">
        <f t="shared" si="123"/>
        <v>#VALUE!</v>
      </c>
    </row>
    <row r="3081" spans="4:7" x14ac:dyDescent="0.3">
      <c r="D3081" s="11" t="str">
        <f>(IF(B3081=Localisation!$C$64,1,IF(B3081=Localisation!$C$65,2,IF(B3081=Localisation!$C$66,3,IF(B3081=Localisation!$C$67,4,IF(B3081=Localisation!$C$68,5,IF(OR(B3081=1,B3081=2,B3081=3,B3081=4,B3081=5),B3081,"")))))))</f>
        <v/>
      </c>
      <c r="E3081" s="11" t="str">
        <f>(IF(C3081=Localisation!$C$70,1,IF(C3081=Localisation!$C$71,2,IF(C3081=Localisation!$C$72,3,IF(C3081=Localisation!$C$73,4,IF(C3081=Localisation!$C$74,5,IF(OR(C3081=1,C3081=2,C3081=3,C3081=4,C3081=5),C3081,"")))))))</f>
        <v/>
      </c>
      <c r="F3081" s="55" t="e">
        <f t="shared" si="122"/>
        <v>#VALUE!</v>
      </c>
      <c r="G3081" s="55" t="e">
        <f t="shared" si="123"/>
        <v>#VALUE!</v>
      </c>
    </row>
    <row r="3082" spans="4:7" x14ac:dyDescent="0.3">
      <c r="D3082" s="11" t="str">
        <f>(IF(B3082=Localisation!$C$64,1,IF(B3082=Localisation!$C$65,2,IF(B3082=Localisation!$C$66,3,IF(B3082=Localisation!$C$67,4,IF(B3082=Localisation!$C$68,5,IF(OR(B3082=1,B3082=2,B3082=3,B3082=4,B3082=5),B3082,"")))))))</f>
        <v/>
      </c>
      <c r="E3082" s="11" t="str">
        <f>(IF(C3082=Localisation!$C$70,1,IF(C3082=Localisation!$C$71,2,IF(C3082=Localisation!$C$72,3,IF(C3082=Localisation!$C$73,4,IF(C3082=Localisation!$C$74,5,IF(OR(C3082=1,C3082=2,C3082=3,C3082=4,C3082=5),C3082,"")))))))</f>
        <v/>
      </c>
      <c r="F3082" s="55" t="e">
        <f t="shared" si="122"/>
        <v>#VALUE!</v>
      </c>
      <c r="G3082" s="55" t="e">
        <f t="shared" si="123"/>
        <v>#VALUE!</v>
      </c>
    </row>
    <row r="3083" spans="4:7" x14ac:dyDescent="0.3">
      <c r="D3083" s="11" t="str">
        <f>(IF(B3083=Localisation!$C$64,1,IF(B3083=Localisation!$C$65,2,IF(B3083=Localisation!$C$66,3,IF(B3083=Localisation!$C$67,4,IF(B3083=Localisation!$C$68,5,IF(OR(B3083=1,B3083=2,B3083=3,B3083=4,B3083=5),B3083,"")))))))</f>
        <v/>
      </c>
      <c r="E3083" s="11" t="str">
        <f>(IF(C3083=Localisation!$C$70,1,IF(C3083=Localisation!$C$71,2,IF(C3083=Localisation!$C$72,3,IF(C3083=Localisation!$C$73,4,IF(C3083=Localisation!$C$74,5,IF(OR(C3083=1,C3083=2,C3083=3,C3083=4,C3083=5),C3083,"")))))))</f>
        <v/>
      </c>
      <c r="F3083" s="55" t="e">
        <f t="shared" si="122"/>
        <v>#VALUE!</v>
      </c>
      <c r="G3083" s="55" t="e">
        <f t="shared" si="123"/>
        <v>#VALUE!</v>
      </c>
    </row>
    <row r="3084" spans="4:7" x14ac:dyDescent="0.3">
      <c r="D3084" s="11" t="str">
        <f>(IF(B3084=Localisation!$C$64,1,IF(B3084=Localisation!$C$65,2,IF(B3084=Localisation!$C$66,3,IF(B3084=Localisation!$C$67,4,IF(B3084=Localisation!$C$68,5,IF(OR(B3084=1,B3084=2,B3084=3,B3084=4,B3084=5),B3084,"")))))))</f>
        <v/>
      </c>
      <c r="E3084" s="11" t="str">
        <f>(IF(C3084=Localisation!$C$70,1,IF(C3084=Localisation!$C$71,2,IF(C3084=Localisation!$C$72,3,IF(C3084=Localisation!$C$73,4,IF(C3084=Localisation!$C$74,5,IF(OR(C3084=1,C3084=2,C3084=3,C3084=4,C3084=5),C3084,"")))))))</f>
        <v/>
      </c>
      <c r="F3084" s="55" t="e">
        <f t="shared" si="122"/>
        <v>#VALUE!</v>
      </c>
      <c r="G3084" s="55" t="e">
        <f t="shared" si="123"/>
        <v>#VALUE!</v>
      </c>
    </row>
    <row r="3085" spans="4:7" x14ac:dyDescent="0.3">
      <c r="D3085" s="11" t="str">
        <f>(IF(B3085=Localisation!$C$64,1,IF(B3085=Localisation!$C$65,2,IF(B3085=Localisation!$C$66,3,IF(B3085=Localisation!$C$67,4,IF(B3085=Localisation!$C$68,5,IF(OR(B3085=1,B3085=2,B3085=3,B3085=4,B3085=5),B3085,"")))))))</f>
        <v/>
      </c>
      <c r="E3085" s="11" t="str">
        <f>(IF(C3085=Localisation!$C$70,1,IF(C3085=Localisation!$C$71,2,IF(C3085=Localisation!$C$72,3,IF(C3085=Localisation!$C$73,4,IF(C3085=Localisation!$C$74,5,IF(OR(C3085=1,C3085=2,C3085=3,C3085=4,C3085=5),C3085,"")))))))</f>
        <v/>
      </c>
      <c r="F3085" s="55" t="e">
        <f t="shared" si="122"/>
        <v>#VALUE!</v>
      </c>
      <c r="G3085" s="55" t="e">
        <f t="shared" si="123"/>
        <v>#VALUE!</v>
      </c>
    </row>
    <row r="3086" spans="4:7" x14ac:dyDescent="0.3">
      <c r="D3086" s="11" t="str">
        <f>(IF(B3086=Localisation!$C$64,1,IF(B3086=Localisation!$C$65,2,IF(B3086=Localisation!$C$66,3,IF(B3086=Localisation!$C$67,4,IF(B3086=Localisation!$C$68,5,IF(OR(B3086=1,B3086=2,B3086=3,B3086=4,B3086=5),B3086,"")))))))</f>
        <v/>
      </c>
      <c r="E3086" s="11" t="str">
        <f>(IF(C3086=Localisation!$C$70,1,IF(C3086=Localisation!$C$71,2,IF(C3086=Localisation!$C$72,3,IF(C3086=Localisation!$C$73,4,IF(C3086=Localisation!$C$74,5,IF(OR(C3086=1,C3086=2,C3086=3,C3086=4,C3086=5),C3086,"")))))))</f>
        <v/>
      </c>
      <c r="F3086" s="55" t="e">
        <f t="shared" si="122"/>
        <v>#VALUE!</v>
      </c>
      <c r="G3086" s="55" t="e">
        <f t="shared" si="123"/>
        <v>#VALUE!</v>
      </c>
    </row>
    <row r="3087" spans="4:7" x14ac:dyDescent="0.3">
      <c r="D3087" s="11" t="str">
        <f>(IF(B3087=Localisation!$C$64,1,IF(B3087=Localisation!$C$65,2,IF(B3087=Localisation!$C$66,3,IF(B3087=Localisation!$C$67,4,IF(B3087=Localisation!$C$68,5,IF(OR(B3087=1,B3087=2,B3087=3,B3087=4,B3087=5),B3087,"")))))))</f>
        <v/>
      </c>
      <c r="E3087" s="11" t="str">
        <f>(IF(C3087=Localisation!$C$70,1,IF(C3087=Localisation!$C$71,2,IF(C3087=Localisation!$C$72,3,IF(C3087=Localisation!$C$73,4,IF(C3087=Localisation!$C$74,5,IF(OR(C3087=1,C3087=2,C3087=3,C3087=4,C3087=5),C3087,"")))))))</f>
        <v/>
      </c>
      <c r="F3087" s="55" t="e">
        <f t="shared" si="122"/>
        <v>#VALUE!</v>
      </c>
      <c r="G3087" s="55" t="e">
        <f t="shared" si="123"/>
        <v>#VALUE!</v>
      </c>
    </row>
    <row r="3088" spans="4:7" x14ac:dyDescent="0.3">
      <c r="D3088" s="11" t="str">
        <f>(IF(B3088=Localisation!$C$64,1,IF(B3088=Localisation!$C$65,2,IF(B3088=Localisation!$C$66,3,IF(B3088=Localisation!$C$67,4,IF(B3088=Localisation!$C$68,5,IF(OR(B3088=1,B3088=2,B3088=3,B3088=4,B3088=5),B3088,"")))))))</f>
        <v/>
      </c>
      <c r="E3088" s="11" t="str">
        <f>(IF(C3088=Localisation!$C$70,1,IF(C3088=Localisation!$C$71,2,IF(C3088=Localisation!$C$72,3,IF(C3088=Localisation!$C$73,4,IF(C3088=Localisation!$C$74,5,IF(OR(C3088=1,C3088=2,C3088=3,C3088=4,C3088=5),C3088,"")))))))</f>
        <v/>
      </c>
      <c r="F3088" s="55" t="e">
        <f t="shared" si="122"/>
        <v>#VALUE!</v>
      </c>
      <c r="G3088" s="55" t="e">
        <f t="shared" si="123"/>
        <v>#VALUE!</v>
      </c>
    </row>
    <row r="3089" spans="4:7" x14ac:dyDescent="0.3">
      <c r="D3089" s="11" t="str">
        <f>(IF(B3089=Localisation!$C$64,1,IF(B3089=Localisation!$C$65,2,IF(B3089=Localisation!$C$66,3,IF(B3089=Localisation!$C$67,4,IF(B3089=Localisation!$C$68,5,IF(OR(B3089=1,B3089=2,B3089=3,B3089=4,B3089=5),B3089,"")))))))</f>
        <v/>
      </c>
      <c r="E3089" s="11" t="str">
        <f>(IF(C3089=Localisation!$C$70,1,IF(C3089=Localisation!$C$71,2,IF(C3089=Localisation!$C$72,3,IF(C3089=Localisation!$C$73,4,IF(C3089=Localisation!$C$74,5,IF(OR(C3089=1,C3089=2,C3089=3,C3089=4,C3089=5),C3089,"")))))))</f>
        <v/>
      </c>
      <c r="F3089" s="55" t="e">
        <f t="shared" si="122"/>
        <v>#VALUE!</v>
      </c>
      <c r="G3089" s="55" t="e">
        <f t="shared" si="123"/>
        <v>#VALUE!</v>
      </c>
    </row>
    <row r="3090" spans="4:7" x14ac:dyDescent="0.3">
      <c r="D3090" s="11" t="str">
        <f>(IF(B3090=Localisation!$C$64,1,IF(B3090=Localisation!$C$65,2,IF(B3090=Localisation!$C$66,3,IF(B3090=Localisation!$C$67,4,IF(B3090=Localisation!$C$68,5,IF(OR(B3090=1,B3090=2,B3090=3,B3090=4,B3090=5),B3090,"")))))))</f>
        <v/>
      </c>
      <c r="E3090" s="11" t="str">
        <f>(IF(C3090=Localisation!$C$70,1,IF(C3090=Localisation!$C$71,2,IF(C3090=Localisation!$C$72,3,IF(C3090=Localisation!$C$73,4,IF(C3090=Localisation!$C$74,5,IF(OR(C3090=1,C3090=2,C3090=3,C3090=4,C3090=5),C3090,"")))))))</f>
        <v/>
      </c>
      <c r="F3090" s="55" t="e">
        <f t="shared" si="122"/>
        <v>#VALUE!</v>
      </c>
      <c r="G3090" s="55" t="e">
        <f t="shared" si="123"/>
        <v>#VALUE!</v>
      </c>
    </row>
    <row r="3091" spans="4:7" x14ac:dyDescent="0.3">
      <c r="D3091" s="11" t="str">
        <f>(IF(B3091=Localisation!$C$64,1,IF(B3091=Localisation!$C$65,2,IF(B3091=Localisation!$C$66,3,IF(B3091=Localisation!$C$67,4,IF(B3091=Localisation!$C$68,5,IF(OR(B3091=1,B3091=2,B3091=3,B3091=4,B3091=5),B3091,"")))))))</f>
        <v/>
      </c>
      <c r="E3091" s="11" t="str">
        <f>(IF(C3091=Localisation!$C$70,1,IF(C3091=Localisation!$C$71,2,IF(C3091=Localisation!$C$72,3,IF(C3091=Localisation!$C$73,4,IF(C3091=Localisation!$C$74,5,IF(OR(C3091=1,C3091=2,C3091=3,C3091=4,C3091=5),C3091,"")))))))</f>
        <v/>
      </c>
      <c r="F3091" s="55" t="e">
        <f t="shared" si="122"/>
        <v>#VALUE!</v>
      </c>
      <c r="G3091" s="55" t="e">
        <f t="shared" si="123"/>
        <v>#VALUE!</v>
      </c>
    </row>
    <row r="3092" spans="4:7" x14ac:dyDescent="0.3">
      <c r="D3092" s="11" t="str">
        <f>(IF(B3092=Localisation!$C$64,1,IF(B3092=Localisation!$C$65,2,IF(B3092=Localisation!$C$66,3,IF(B3092=Localisation!$C$67,4,IF(B3092=Localisation!$C$68,5,IF(OR(B3092=1,B3092=2,B3092=3,B3092=4,B3092=5),B3092,"")))))))</f>
        <v/>
      </c>
      <c r="E3092" s="11" t="str">
        <f>(IF(C3092=Localisation!$C$70,1,IF(C3092=Localisation!$C$71,2,IF(C3092=Localisation!$C$72,3,IF(C3092=Localisation!$C$73,4,IF(C3092=Localisation!$C$74,5,IF(OR(C3092=1,C3092=2,C3092=3,C3092=4,C3092=5),C3092,"")))))))</f>
        <v/>
      </c>
      <c r="F3092" s="55" t="e">
        <f t="shared" si="122"/>
        <v>#VALUE!</v>
      </c>
      <c r="G3092" s="55" t="e">
        <f t="shared" si="123"/>
        <v>#VALUE!</v>
      </c>
    </row>
    <row r="3093" spans="4:7" x14ac:dyDescent="0.3">
      <c r="D3093" s="11" t="str">
        <f>(IF(B3093=Localisation!$C$64,1,IF(B3093=Localisation!$C$65,2,IF(B3093=Localisation!$C$66,3,IF(B3093=Localisation!$C$67,4,IF(B3093=Localisation!$C$68,5,IF(OR(B3093=1,B3093=2,B3093=3,B3093=4,B3093=5),B3093,"")))))))</f>
        <v/>
      </c>
      <c r="E3093" s="11" t="str">
        <f>(IF(C3093=Localisation!$C$70,1,IF(C3093=Localisation!$C$71,2,IF(C3093=Localisation!$C$72,3,IF(C3093=Localisation!$C$73,4,IF(C3093=Localisation!$C$74,5,IF(OR(C3093=1,C3093=2,C3093=3,C3093=4,C3093=5),C3093,"")))))))</f>
        <v/>
      </c>
      <c r="F3093" s="55" t="e">
        <f t="shared" si="122"/>
        <v>#VALUE!</v>
      </c>
      <c r="G3093" s="55" t="e">
        <f t="shared" si="123"/>
        <v>#VALUE!</v>
      </c>
    </row>
    <row r="3094" spans="4:7" x14ac:dyDescent="0.3">
      <c r="D3094" s="11" t="str">
        <f>(IF(B3094=Localisation!$C$64,1,IF(B3094=Localisation!$C$65,2,IF(B3094=Localisation!$C$66,3,IF(B3094=Localisation!$C$67,4,IF(B3094=Localisation!$C$68,5,IF(OR(B3094=1,B3094=2,B3094=3,B3094=4,B3094=5),B3094,"")))))))</f>
        <v/>
      </c>
      <c r="E3094" s="11" t="str">
        <f>(IF(C3094=Localisation!$C$70,1,IF(C3094=Localisation!$C$71,2,IF(C3094=Localisation!$C$72,3,IF(C3094=Localisation!$C$73,4,IF(C3094=Localisation!$C$74,5,IF(OR(C3094=1,C3094=2,C3094=3,C3094=4,C3094=5),C3094,"")))))))</f>
        <v/>
      </c>
      <c r="F3094" s="55" t="e">
        <f t="shared" si="122"/>
        <v>#VALUE!</v>
      </c>
      <c r="G3094" s="55" t="e">
        <f t="shared" si="123"/>
        <v>#VALUE!</v>
      </c>
    </row>
    <row r="3095" spans="4:7" x14ac:dyDescent="0.3">
      <c r="D3095" s="11" t="str">
        <f>(IF(B3095=Localisation!$C$64,1,IF(B3095=Localisation!$C$65,2,IF(B3095=Localisation!$C$66,3,IF(B3095=Localisation!$C$67,4,IF(B3095=Localisation!$C$68,5,IF(OR(B3095=1,B3095=2,B3095=3,B3095=4,B3095=5),B3095,"")))))))</f>
        <v/>
      </c>
      <c r="E3095" s="11" t="str">
        <f>(IF(C3095=Localisation!$C$70,1,IF(C3095=Localisation!$C$71,2,IF(C3095=Localisation!$C$72,3,IF(C3095=Localisation!$C$73,4,IF(C3095=Localisation!$C$74,5,IF(OR(C3095=1,C3095=2,C3095=3,C3095=4,C3095=5),C3095,"")))))))</f>
        <v/>
      </c>
      <c r="F3095" s="55" t="e">
        <f t="shared" si="122"/>
        <v>#VALUE!</v>
      </c>
      <c r="G3095" s="55" t="e">
        <f t="shared" si="123"/>
        <v>#VALUE!</v>
      </c>
    </row>
    <row r="3096" spans="4:7" x14ac:dyDescent="0.3">
      <c r="D3096" s="11" t="str">
        <f>(IF(B3096=Localisation!$C$64,1,IF(B3096=Localisation!$C$65,2,IF(B3096=Localisation!$C$66,3,IF(B3096=Localisation!$C$67,4,IF(B3096=Localisation!$C$68,5,IF(OR(B3096=1,B3096=2,B3096=3,B3096=4,B3096=5),B3096,"")))))))</f>
        <v/>
      </c>
      <c r="E3096" s="11" t="str">
        <f>(IF(C3096=Localisation!$C$70,1,IF(C3096=Localisation!$C$71,2,IF(C3096=Localisation!$C$72,3,IF(C3096=Localisation!$C$73,4,IF(C3096=Localisation!$C$74,5,IF(OR(C3096=1,C3096=2,C3096=3,C3096=4,C3096=5),C3096,"")))))))</f>
        <v/>
      </c>
      <c r="F3096" s="55" t="e">
        <f t="shared" si="122"/>
        <v>#VALUE!</v>
      </c>
      <c r="G3096" s="55" t="e">
        <f t="shared" si="123"/>
        <v>#VALUE!</v>
      </c>
    </row>
    <row r="3097" spans="4:7" x14ac:dyDescent="0.3">
      <c r="D3097" s="11" t="str">
        <f>(IF(B3097=Localisation!$C$64,1,IF(B3097=Localisation!$C$65,2,IF(B3097=Localisation!$C$66,3,IF(B3097=Localisation!$C$67,4,IF(B3097=Localisation!$C$68,5,IF(OR(B3097=1,B3097=2,B3097=3,B3097=4,B3097=5),B3097,"")))))))</f>
        <v/>
      </c>
      <c r="E3097" s="11" t="str">
        <f>(IF(C3097=Localisation!$C$70,1,IF(C3097=Localisation!$C$71,2,IF(C3097=Localisation!$C$72,3,IF(C3097=Localisation!$C$73,4,IF(C3097=Localisation!$C$74,5,IF(OR(C3097=1,C3097=2,C3097=3,C3097=4,C3097=5),C3097,"")))))))</f>
        <v/>
      </c>
      <c r="F3097" s="55" t="e">
        <f t="shared" si="122"/>
        <v>#VALUE!</v>
      </c>
      <c r="G3097" s="55" t="e">
        <f t="shared" si="123"/>
        <v>#VALUE!</v>
      </c>
    </row>
    <row r="3098" spans="4:7" x14ac:dyDescent="0.3">
      <c r="D3098" s="11" t="str">
        <f>(IF(B3098=Localisation!$C$64,1,IF(B3098=Localisation!$C$65,2,IF(B3098=Localisation!$C$66,3,IF(B3098=Localisation!$C$67,4,IF(B3098=Localisation!$C$68,5,IF(OR(B3098=1,B3098=2,B3098=3,B3098=4,B3098=5),B3098,"")))))))</f>
        <v/>
      </c>
      <c r="E3098" s="11" t="str">
        <f>(IF(C3098=Localisation!$C$70,1,IF(C3098=Localisation!$C$71,2,IF(C3098=Localisation!$C$72,3,IF(C3098=Localisation!$C$73,4,IF(C3098=Localisation!$C$74,5,IF(OR(C3098=1,C3098=2,C3098=3,C3098=4,C3098=5),C3098,"")))))))</f>
        <v/>
      </c>
      <c r="F3098" s="55" t="e">
        <f t="shared" si="122"/>
        <v>#VALUE!</v>
      </c>
      <c r="G3098" s="55" t="e">
        <f t="shared" si="123"/>
        <v>#VALUE!</v>
      </c>
    </row>
    <row r="3099" spans="4:7" x14ac:dyDescent="0.3">
      <c r="D3099" s="11" t="str">
        <f>(IF(B3099=Localisation!$C$64,1,IF(B3099=Localisation!$C$65,2,IF(B3099=Localisation!$C$66,3,IF(B3099=Localisation!$C$67,4,IF(B3099=Localisation!$C$68,5,IF(OR(B3099=1,B3099=2,B3099=3,B3099=4,B3099=5),B3099,"")))))))</f>
        <v/>
      </c>
      <c r="E3099" s="11" t="str">
        <f>(IF(C3099=Localisation!$C$70,1,IF(C3099=Localisation!$C$71,2,IF(C3099=Localisation!$C$72,3,IF(C3099=Localisation!$C$73,4,IF(C3099=Localisation!$C$74,5,IF(OR(C3099=1,C3099=2,C3099=3,C3099=4,C3099=5),C3099,"")))))))</f>
        <v/>
      </c>
      <c r="F3099" s="55" t="e">
        <f t="shared" si="122"/>
        <v>#VALUE!</v>
      </c>
      <c r="G3099" s="55" t="e">
        <f t="shared" si="123"/>
        <v>#VALUE!</v>
      </c>
    </row>
    <row r="3100" spans="4:7" x14ac:dyDescent="0.3">
      <c r="D3100" s="11" t="str">
        <f>(IF(B3100=Localisation!$C$64,1,IF(B3100=Localisation!$C$65,2,IF(B3100=Localisation!$C$66,3,IF(B3100=Localisation!$C$67,4,IF(B3100=Localisation!$C$68,5,IF(OR(B3100=1,B3100=2,B3100=3,B3100=4,B3100=5),B3100,"")))))))</f>
        <v/>
      </c>
      <c r="E3100" s="11" t="str">
        <f>(IF(C3100=Localisation!$C$70,1,IF(C3100=Localisation!$C$71,2,IF(C3100=Localisation!$C$72,3,IF(C3100=Localisation!$C$73,4,IF(C3100=Localisation!$C$74,5,IF(OR(C3100=1,C3100=2,C3100=3,C3100=4,C3100=5),C3100,"")))))))</f>
        <v/>
      </c>
      <c r="F3100" s="55" t="e">
        <f t="shared" si="122"/>
        <v>#VALUE!</v>
      </c>
      <c r="G3100" s="55" t="e">
        <f t="shared" si="123"/>
        <v>#VALUE!</v>
      </c>
    </row>
    <row r="3101" spans="4:7" x14ac:dyDescent="0.3">
      <c r="D3101" s="11" t="str">
        <f>(IF(B3101=Localisation!$C$64,1,IF(B3101=Localisation!$C$65,2,IF(B3101=Localisation!$C$66,3,IF(B3101=Localisation!$C$67,4,IF(B3101=Localisation!$C$68,5,IF(OR(B3101=1,B3101=2,B3101=3,B3101=4,B3101=5),B3101,"")))))))</f>
        <v/>
      </c>
      <c r="E3101" s="11" t="str">
        <f>(IF(C3101=Localisation!$C$70,1,IF(C3101=Localisation!$C$71,2,IF(C3101=Localisation!$C$72,3,IF(C3101=Localisation!$C$73,4,IF(C3101=Localisation!$C$74,5,IF(OR(C3101=1,C3101=2,C3101=3,C3101=4,C3101=5),C3101,"")))))))</f>
        <v/>
      </c>
      <c r="F3101" s="55" t="e">
        <f t="shared" si="122"/>
        <v>#VALUE!</v>
      </c>
      <c r="G3101" s="55" t="e">
        <f t="shared" si="123"/>
        <v>#VALUE!</v>
      </c>
    </row>
    <row r="3102" spans="4:7" x14ac:dyDescent="0.3">
      <c r="D3102" s="11" t="str">
        <f>(IF(B3102=Localisation!$C$64,1,IF(B3102=Localisation!$C$65,2,IF(B3102=Localisation!$C$66,3,IF(B3102=Localisation!$C$67,4,IF(B3102=Localisation!$C$68,5,IF(OR(B3102=1,B3102=2,B3102=3,B3102=4,B3102=5),B3102,"")))))))</f>
        <v/>
      </c>
      <c r="E3102" s="11" t="str">
        <f>(IF(C3102=Localisation!$C$70,1,IF(C3102=Localisation!$C$71,2,IF(C3102=Localisation!$C$72,3,IF(C3102=Localisation!$C$73,4,IF(C3102=Localisation!$C$74,5,IF(OR(C3102=1,C3102=2,C3102=3,C3102=4,C3102=5),C3102,"")))))))</f>
        <v/>
      </c>
      <c r="F3102" s="55" t="e">
        <f t="shared" si="122"/>
        <v>#VALUE!</v>
      </c>
      <c r="G3102" s="55" t="e">
        <f t="shared" si="123"/>
        <v>#VALUE!</v>
      </c>
    </row>
    <row r="3103" spans="4:7" x14ac:dyDescent="0.3">
      <c r="D3103" s="11" t="str">
        <f>(IF(B3103=Localisation!$C$64,1,IF(B3103=Localisation!$C$65,2,IF(B3103=Localisation!$C$66,3,IF(B3103=Localisation!$C$67,4,IF(B3103=Localisation!$C$68,5,IF(OR(B3103=1,B3103=2,B3103=3,B3103=4,B3103=5),B3103,"")))))))</f>
        <v/>
      </c>
      <c r="E3103" s="11" t="str">
        <f>(IF(C3103=Localisation!$C$70,1,IF(C3103=Localisation!$C$71,2,IF(C3103=Localisation!$C$72,3,IF(C3103=Localisation!$C$73,4,IF(C3103=Localisation!$C$74,5,IF(OR(C3103=1,C3103=2,C3103=3,C3103=4,C3103=5),C3103,"")))))))</f>
        <v/>
      </c>
      <c r="F3103" s="55" t="e">
        <f t="shared" si="122"/>
        <v>#VALUE!</v>
      </c>
      <c r="G3103" s="55" t="e">
        <f t="shared" si="123"/>
        <v>#VALUE!</v>
      </c>
    </row>
    <row r="3104" spans="4:7" x14ac:dyDescent="0.3">
      <c r="D3104" s="11" t="str">
        <f>(IF(B3104=Localisation!$C$64,1,IF(B3104=Localisation!$C$65,2,IF(B3104=Localisation!$C$66,3,IF(B3104=Localisation!$C$67,4,IF(B3104=Localisation!$C$68,5,IF(OR(B3104=1,B3104=2,B3104=3,B3104=4,B3104=5),B3104,"")))))))</f>
        <v/>
      </c>
      <c r="E3104" s="11" t="str">
        <f>(IF(C3104=Localisation!$C$70,1,IF(C3104=Localisation!$C$71,2,IF(C3104=Localisation!$C$72,3,IF(C3104=Localisation!$C$73,4,IF(C3104=Localisation!$C$74,5,IF(OR(C3104=1,C3104=2,C3104=3,C3104=4,C3104=5),C3104,"")))))))</f>
        <v/>
      </c>
      <c r="F3104" s="55" t="e">
        <f t="shared" si="122"/>
        <v>#VALUE!</v>
      </c>
      <c r="G3104" s="55" t="e">
        <f t="shared" si="123"/>
        <v>#VALUE!</v>
      </c>
    </row>
    <row r="3105" spans="4:7" x14ac:dyDescent="0.3">
      <c r="D3105" s="11" t="str">
        <f>(IF(B3105=Localisation!$C$64,1,IF(B3105=Localisation!$C$65,2,IF(B3105=Localisation!$C$66,3,IF(B3105=Localisation!$C$67,4,IF(B3105=Localisation!$C$68,5,IF(OR(B3105=1,B3105=2,B3105=3,B3105=4,B3105=5),B3105,"")))))))</f>
        <v/>
      </c>
      <c r="E3105" s="11" t="str">
        <f>(IF(C3105=Localisation!$C$70,1,IF(C3105=Localisation!$C$71,2,IF(C3105=Localisation!$C$72,3,IF(C3105=Localisation!$C$73,4,IF(C3105=Localisation!$C$74,5,IF(OR(C3105=1,C3105=2,C3105=3,C3105=4,C3105=5),C3105,"")))))))</f>
        <v/>
      </c>
      <c r="F3105" s="55" t="e">
        <f t="shared" si="122"/>
        <v>#VALUE!</v>
      </c>
      <c r="G3105" s="55" t="e">
        <f t="shared" si="123"/>
        <v>#VALUE!</v>
      </c>
    </row>
    <row r="3106" spans="4:7" x14ac:dyDescent="0.3">
      <c r="D3106" s="11" t="str">
        <f>(IF(B3106=Localisation!$C$64,1,IF(B3106=Localisation!$C$65,2,IF(B3106=Localisation!$C$66,3,IF(B3106=Localisation!$C$67,4,IF(B3106=Localisation!$C$68,5,IF(OR(B3106=1,B3106=2,B3106=3,B3106=4,B3106=5),B3106,"")))))))</f>
        <v/>
      </c>
      <c r="E3106" s="11" t="str">
        <f>(IF(C3106=Localisation!$C$70,1,IF(C3106=Localisation!$C$71,2,IF(C3106=Localisation!$C$72,3,IF(C3106=Localisation!$C$73,4,IF(C3106=Localisation!$C$74,5,IF(OR(C3106=1,C3106=2,C3106=3,C3106=4,C3106=5),C3106,"")))))))</f>
        <v/>
      </c>
      <c r="F3106" s="55" t="e">
        <f t="shared" ref="F3106:F3169" si="124">(((D3106+E3106)-2)/8)</f>
        <v>#VALUE!</v>
      </c>
      <c r="G3106" s="55" t="e">
        <f t="shared" ref="G3106:G3169" si="125">(0.65*(((D3106+E3106-2)*100)/8)+22.9)/100</f>
        <v>#VALUE!</v>
      </c>
    </row>
    <row r="3107" spans="4:7" x14ac:dyDescent="0.3">
      <c r="D3107" s="11" t="str">
        <f>(IF(B3107=Localisation!$C$64,1,IF(B3107=Localisation!$C$65,2,IF(B3107=Localisation!$C$66,3,IF(B3107=Localisation!$C$67,4,IF(B3107=Localisation!$C$68,5,IF(OR(B3107=1,B3107=2,B3107=3,B3107=4,B3107=5),B3107,"")))))))</f>
        <v/>
      </c>
      <c r="E3107" s="11" t="str">
        <f>(IF(C3107=Localisation!$C$70,1,IF(C3107=Localisation!$C$71,2,IF(C3107=Localisation!$C$72,3,IF(C3107=Localisation!$C$73,4,IF(C3107=Localisation!$C$74,5,IF(OR(C3107=1,C3107=2,C3107=3,C3107=4,C3107=5),C3107,"")))))))</f>
        <v/>
      </c>
      <c r="F3107" s="55" t="e">
        <f t="shared" si="124"/>
        <v>#VALUE!</v>
      </c>
      <c r="G3107" s="55" t="e">
        <f t="shared" si="125"/>
        <v>#VALUE!</v>
      </c>
    </row>
    <row r="3108" spans="4:7" x14ac:dyDescent="0.3">
      <c r="D3108" s="11" t="str">
        <f>(IF(B3108=Localisation!$C$64,1,IF(B3108=Localisation!$C$65,2,IF(B3108=Localisation!$C$66,3,IF(B3108=Localisation!$C$67,4,IF(B3108=Localisation!$C$68,5,IF(OR(B3108=1,B3108=2,B3108=3,B3108=4,B3108=5),B3108,"")))))))</f>
        <v/>
      </c>
      <c r="E3108" s="11" t="str">
        <f>(IF(C3108=Localisation!$C$70,1,IF(C3108=Localisation!$C$71,2,IF(C3108=Localisation!$C$72,3,IF(C3108=Localisation!$C$73,4,IF(C3108=Localisation!$C$74,5,IF(OR(C3108=1,C3108=2,C3108=3,C3108=4,C3108=5),C3108,"")))))))</f>
        <v/>
      </c>
      <c r="F3108" s="55" t="e">
        <f t="shared" si="124"/>
        <v>#VALUE!</v>
      </c>
      <c r="G3108" s="55" t="e">
        <f t="shared" si="125"/>
        <v>#VALUE!</v>
      </c>
    </row>
    <row r="3109" spans="4:7" x14ac:dyDescent="0.3">
      <c r="D3109" s="11" t="str">
        <f>(IF(B3109=Localisation!$C$64,1,IF(B3109=Localisation!$C$65,2,IF(B3109=Localisation!$C$66,3,IF(B3109=Localisation!$C$67,4,IF(B3109=Localisation!$C$68,5,IF(OR(B3109=1,B3109=2,B3109=3,B3109=4,B3109=5),B3109,"")))))))</f>
        <v/>
      </c>
      <c r="E3109" s="11" t="str">
        <f>(IF(C3109=Localisation!$C$70,1,IF(C3109=Localisation!$C$71,2,IF(C3109=Localisation!$C$72,3,IF(C3109=Localisation!$C$73,4,IF(C3109=Localisation!$C$74,5,IF(OR(C3109=1,C3109=2,C3109=3,C3109=4,C3109=5),C3109,"")))))))</f>
        <v/>
      </c>
      <c r="F3109" s="55" t="e">
        <f t="shared" si="124"/>
        <v>#VALUE!</v>
      </c>
      <c r="G3109" s="55" t="e">
        <f t="shared" si="125"/>
        <v>#VALUE!</v>
      </c>
    </row>
    <row r="3110" spans="4:7" x14ac:dyDescent="0.3">
      <c r="D3110" s="11" t="str">
        <f>(IF(B3110=Localisation!$C$64,1,IF(B3110=Localisation!$C$65,2,IF(B3110=Localisation!$C$66,3,IF(B3110=Localisation!$C$67,4,IF(B3110=Localisation!$C$68,5,IF(OR(B3110=1,B3110=2,B3110=3,B3110=4,B3110=5),B3110,"")))))))</f>
        <v/>
      </c>
      <c r="E3110" s="11" t="str">
        <f>(IF(C3110=Localisation!$C$70,1,IF(C3110=Localisation!$C$71,2,IF(C3110=Localisation!$C$72,3,IF(C3110=Localisation!$C$73,4,IF(C3110=Localisation!$C$74,5,IF(OR(C3110=1,C3110=2,C3110=3,C3110=4,C3110=5),C3110,"")))))))</f>
        <v/>
      </c>
      <c r="F3110" s="55" t="e">
        <f t="shared" si="124"/>
        <v>#VALUE!</v>
      </c>
      <c r="G3110" s="55" t="e">
        <f t="shared" si="125"/>
        <v>#VALUE!</v>
      </c>
    </row>
    <row r="3111" spans="4:7" x14ac:dyDescent="0.3">
      <c r="D3111" s="11" t="str">
        <f>(IF(B3111=Localisation!$C$64,1,IF(B3111=Localisation!$C$65,2,IF(B3111=Localisation!$C$66,3,IF(B3111=Localisation!$C$67,4,IF(B3111=Localisation!$C$68,5,IF(OR(B3111=1,B3111=2,B3111=3,B3111=4,B3111=5),B3111,"")))))))</f>
        <v/>
      </c>
      <c r="E3111" s="11" t="str">
        <f>(IF(C3111=Localisation!$C$70,1,IF(C3111=Localisation!$C$71,2,IF(C3111=Localisation!$C$72,3,IF(C3111=Localisation!$C$73,4,IF(C3111=Localisation!$C$74,5,IF(OR(C3111=1,C3111=2,C3111=3,C3111=4,C3111=5),C3111,"")))))))</f>
        <v/>
      </c>
      <c r="F3111" s="55" t="e">
        <f t="shared" si="124"/>
        <v>#VALUE!</v>
      </c>
      <c r="G3111" s="55" t="e">
        <f t="shared" si="125"/>
        <v>#VALUE!</v>
      </c>
    </row>
    <row r="3112" spans="4:7" x14ac:dyDescent="0.3">
      <c r="D3112" s="11" t="str">
        <f>(IF(B3112=Localisation!$C$64,1,IF(B3112=Localisation!$C$65,2,IF(B3112=Localisation!$C$66,3,IF(B3112=Localisation!$C$67,4,IF(B3112=Localisation!$C$68,5,IF(OR(B3112=1,B3112=2,B3112=3,B3112=4,B3112=5),B3112,"")))))))</f>
        <v/>
      </c>
      <c r="E3112" s="11" t="str">
        <f>(IF(C3112=Localisation!$C$70,1,IF(C3112=Localisation!$C$71,2,IF(C3112=Localisation!$C$72,3,IF(C3112=Localisation!$C$73,4,IF(C3112=Localisation!$C$74,5,IF(OR(C3112=1,C3112=2,C3112=3,C3112=4,C3112=5),C3112,"")))))))</f>
        <v/>
      </c>
      <c r="F3112" s="55" t="e">
        <f t="shared" si="124"/>
        <v>#VALUE!</v>
      </c>
      <c r="G3112" s="55" t="e">
        <f t="shared" si="125"/>
        <v>#VALUE!</v>
      </c>
    </row>
    <row r="3113" spans="4:7" x14ac:dyDescent="0.3">
      <c r="D3113" s="11" t="str">
        <f>(IF(B3113=Localisation!$C$64,1,IF(B3113=Localisation!$C$65,2,IF(B3113=Localisation!$C$66,3,IF(B3113=Localisation!$C$67,4,IF(B3113=Localisation!$C$68,5,IF(OR(B3113=1,B3113=2,B3113=3,B3113=4,B3113=5),B3113,"")))))))</f>
        <v/>
      </c>
      <c r="E3113" s="11" t="str">
        <f>(IF(C3113=Localisation!$C$70,1,IF(C3113=Localisation!$C$71,2,IF(C3113=Localisation!$C$72,3,IF(C3113=Localisation!$C$73,4,IF(C3113=Localisation!$C$74,5,IF(OR(C3113=1,C3113=2,C3113=3,C3113=4,C3113=5),C3113,"")))))))</f>
        <v/>
      </c>
      <c r="F3113" s="55" t="e">
        <f t="shared" si="124"/>
        <v>#VALUE!</v>
      </c>
      <c r="G3113" s="55" t="e">
        <f t="shared" si="125"/>
        <v>#VALUE!</v>
      </c>
    </row>
    <row r="3114" spans="4:7" x14ac:dyDescent="0.3">
      <c r="D3114" s="11" t="str">
        <f>(IF(B3114=Localisation!$C$64,1,IF(B3114=Localisation!$C$65,2,IF(B3114=Localisation!$C$66,3,IF(B3114=Localisation!$C$67,4,IF(B3114=Localisation!$C$68,5,IF(OR(B3114=1,B3114=2,B3114=3,B3114=4,B3114=5),B3114,"")))))))</f>
        <v/>
      </c>
      <c r="E3114" s="11" t="str">
        <f>(IF(C3114=Localisation!$C$70,1,IF(C3114=Localisation!$C$71,2,IF(C3114=Localisation!$C$72,3,IF(C3114=Localisation!$C$73,4,IF(C3114=Localisation!$C$74,5,IF(OR(C3114=1,C3114=2,C3114=3,C3114=4,C3114=5),C3114,"")))))))</f>
        <v/>
      </c>
      <c r="F3114" s="55" t="e">
        <f t="shared" si="124"/>
        <v>#VALUE!</v>
      </c>
      <c r="G3114" s="55" t="e">
        <f t="shared" si="125"/>
        <v>#VALUE!</v>
      </c>
    </row>
    <row r="3115" spans="4:7" x14ac:dyDescent="0.3">
      <c r="D3115" s="11" t="str">
        <f>(IF(B3115=Localisation!$C$64,1,IF(B3115=Localisation!$C$65,2,IF(B3115=Localisation!$C$66,3,IF(B3115=Localisation!$C$67,4,IF(B3115=Localisation!$C$68,5,IF(OR(B3115=1,B3115=2,B3115=3,B3115=4,B3115=5),B3115,"")))))))</f>
        <v/>
      </c>
      <c r="E3115" s="11" t="str">
        <f>(IF(C3115=Localisation!$C$70,1,IF(C3115=Localisation!$C$71,2,IF(C3115=Localisation!$C$72,3,IF(C3115=Localisation!$C$73,4,IF(C3115=Localisation!$C$74,5,IF(OR(C3115=1,C3115=2,C3115=3,C3115=4,C3115=5),C3115,"")))))))</f>
        <v/>
      </c>
      <c r="F3115" s="55" t="e">
        <f t="shared" si="124"/>
        <v>#VALUE!</v>
      </c>
      <c r="G3115" s="55" t="e">
        <f t="shared" si="125"/>
        <v>#VALUE!</v>
      </c>
    </row>
    <row r="3116" spans="4:7" x14ac:dyDescent="0.3">
      <c r="D3116" s="11" t="str">
        <f>(IF(B3116=Localisation!$C$64,1,IF(B3116=Localisation!$C$65,2,IF(B3116=Localisation!$C$66,3,IF(B3116=Localisation!$C$67,4,IF(B3116=Localisation!$C$68,5,IF(OR(B3116=1,B3116=2,B3116=3,B3116=4,B3116=5),B3116,"")))))))</f>
        <v/>
      </c>
      <c r="E3116" s="11" t="str">
        <f>(IF(C3116=Localisation!$C$70,1,IF(C3116=Localisation!$C$71,2,IF(C3116=Localisation!$C$72,3,IF(C3116=Localisation!$C$73,4,IF(C3116=Localisation!$C$74,5,IF(OR(C3116=1,C3116=2,C3116=3,C3116=4,C3116=5),C3116,"")))))))</f>
        <v/>
      </c>
      <c r="F3116" s="55" t="e">
        <f t="shared" si="124"/>
        <v>#VALUE!</v>
      </c>
      <c r="G3116" s="55" t="e">
        <f t="shared" si="125"/>
        <v>#VALUE!</v>
      </c>
    </row>
    <row r="3117" spans="4:7" x14ac:dyDescent="0.3">
      <c r="D3117" s="11" t="str">
        <f>(IF(B3117=Localisation!$C$64,1,IF(B3117=Localisation!$C$65,2,IF(B3117=Localisation!$C$66,3,IF(B3117=Localisation!$C$67,4,IF(B3117=Localisation!$C$68,5,IF(OR(B3117=1,B3117=2,B3117=3,B3117=4,B3117=5),B3117,"")))))))</f>
        <v/>
      </c>
      <c r="E3117" s="11" t="str">
        <f>(IF(C3117=Localisation!$C$70,1,IF(C3117=Localisation!$C$71,2,IF(C3117=Localisation!$C$72,3,IF(C3117=Localisation!$C$73,4,IF(C3117=Localisation!$C$74,5,IF(OR(C3117=1,C3117=2,C3117=3,C3117=4,C3117=5),C3117,"")))))))</f>
        <v/>
      </c>
      <c r="F3117" s="55" t="e">
        <f t="shared" si="124"/>
        <v>#VALUE!</v>
      </c>
      <c r="G3117" s="55" t="e">
        <f t="shared" si="125"/>
        <v>#VALUE!</v>
      </c>
    </row>
    <row r="3118" spans="4:7" x14ac:dyDescent="0.3">
      <c r="D3118" s="11" t="str">
        <f>(IF(B3118=Localisation!$C$64,1,IF(B3118=Localisation!$C$65,2,IF(B3118=Localisation!$C$66,3,IF(B3118=Localisation!$C$67,4,IF(B3118=Localisation!$C$68,5,IF(OR(B3118=1,B3118=2,B3118=3,B3118=4,B3118=5),B3118,"")))))))</f>
        <v/>
      </c>
      <c r="E3118" s="11" t="str">
        <f>(IF(C3118=Localisation!$C$70,1,IF(C3118=Localisation!$C$71,2,IF(C3118=Localisation!$C$72,3,IF(C3118=Localisation!$C$73,4,IF(C3118=Localisation!$C$74,5,IF(OR(C3118=1,C3118=2,C3118=3,C3118=4,C3118=5),C3118,"")))))))</f>
        <v/>
      </c>
      <c r="F3118" s="55" t="e">
        <f t="shared" si="124"/>
        <v>#VALUE!</v>
      </c>
      <c r="G3118" s="55" t="e">
        <f t="shared" si="125"/>
        <v>#VALUE!</v>
      </c>
    </row>
    <row r="3119" spans="4:7" x14ac:dyDescent="0.3">
      <c r="D3119" s="11" t="str">
        <f>(IF(B3119=Localisation!$C$64,1,IF(B3119=Localisation!$C$65,2,IF(B3119=Localisation!$C$66,3,IF(B3119=Localisation!$C$67,4,IF(B3119=Localisation!$C$68,5,IF(OR(B3119=1,B3119=2,B3119=3,B3119=4,B3119=5),B3119,"")))))))</f>
        <v/>
      </c>
      <c r="E3119" s="11" t="str">
        <f>(IF(C3119=Localisation!$C$70,1,IF(C3119=Localisation!$C$71,2,IF(C3119=Localisation!$C$72,3,IF(C3119=Localisation!$C$73,4,IF(C3119=Localisation!$C$74,5,IF(OR(C3119=1,C3119=2,C3119=3,C3119=4,C3119=5),C3119,"")))))))</f>
        <v/>
      </c>
      <c r="F3119" s="55" t="e">
        <f t="shared" si="124"/>
        <v>#VALUE!</v>
      </c>
      <c r="G3119" s="55" t="e">
        <f t="shared" si="125"/>
        <v>#VALUE!</v>
      </c>
    </row>
    <row r="3120" spans="4:7" x14ac:dyDescent="0.3">
      <c r="D3120" s="11" t="str">
        <f>(IF(B3120=Localisation!$C$64,1,IF(B3120=Localisation!$C$65,2,IF(B3120=Localisation!$C$66,3,IF(B3120=Localisation!$C$67,4,IF(B3120=Localisation!$C$68,5,IF(OR(B3120=1,B3120=2,B3120=3,B3120=4,B3120=5),B3120,"")))))))</f>
        <v/>
      </c>
      <c r="E3120" s="11" t="str">
        <f>(IF(C3120=Localisation!$C$70,1,IF(C3120=Localisation!$C$71,2,IF(C3120=Localisation!$C$72,3,IF(C3120=Localisation!$C$73,4,IF(C3120=Localisation!$C$74,5,IF(OR(C3120=1,C3120=2,C3120=3,C3120=4,C3120=5),C3120,"")))))))</f>
        <v/>
      </c>
      <c r="F3120" s="55" t="e">
        <f t="shared" si="124"/>
        <v>#VALUE!</v>
      </c>
      <c r="G3120" s="55" t="e">
        <f t="shared" si="125"/>
        <v>#VALUE!</v>
      </c>
    </row>
    <row r="3121" spans="4:7" x14ac:dyDescent="0.3">
      <c r="D3121" s="11" t="str">
        <f>(IF(B3121=Localisation!$C$64,1,IF(B3121=Localisation!$C$65,2,IF(B3121=Localisation!$C$66,3,IF(B3121=Localisation!$C$67,4,IF(B3121=Localisation!$C$68,5,IF(OR(B3121=1,B3121=2,B3121=3,B3121=4,B3121=5),B3121,"")))))))</f>
        <v/>
      </c>
      <c r="E3121" s="11" t="str">
        <f>(IF(C3121=Localisation!$C$70,1,IF(C3121=Localisation!$C$71,2,IF(C3121=Localisation!$C$72,3,IF(C3121=Localisation!$C$73,4,IF(C3121=Localisation!$C$74,5,IF(OR(C3121=1,C3121=2,C3121=3,C3121=4,C3121=5),C3121,"")))))))</f>
        <v/>
      </c>
      <c r="F3121" s="55" t="e">
        <f t="shared" si="124"/>
        <v>#VALUE!</v>
      </c>
      <c r="G3121" s="55" t="e">
        <f t="shared" si="125"/>
        <v>#VALUE!</v>
      </c>
    </row>
    <row r="3122" spans="4:7" x14ac:dyDescent="0.3">
      <c r="D3122" s="11" t="str">
        <f>(IF(B3122=Localisation!$C$64,1,IF(B3122=Localisation!$C$65,2,IF(B3122=Localisation!$C$66,3,IF(B3122=Localisation!$C$67,4,IF(B3122=Localisation!$C$68,5,IF(OR(B3122=1,B3122=2,B3122=3,B3122=4,B3122=5),B3122,"")))))))</f>
        <v/>
      </c>
      <c r="E3122" s="11" t="str">
        <f>(IF(C3122=Localisation!$C$70,1,IF(C3122=Localisation!$C$71,2,IF(C3122=Localisation!$C$72,3,IF(C3122=Localisation!$C$73,4,IF(C3122=Localisation!$C$74,5,IF(OR(C3122=1,C3122=2,C3122=3,C3122=4,C3122=5),C3122,"")))))))</f>
        <v/>
      </c>
      <c r="F3122" s="55" t="e">
        <f t="shared" si="124"/>
        <v>#VALUE!</v>
      </c>
      <c r="G3122" s="55" t="e">
        <f t="shared" si="125"/>
        <v>#VALUE!</v>
      </c>
    </row>
    <row r="3123" spans="4:7" x14ac:dyDescent="0.3">
      <c r="D3123" s="11" t="str">
        <f>(IF(B3123=Localisation!$C$64,1,IF(B3123=Localisation!$C$65,2,IF(B3123=Localisation!$C$66,3,IF(B3123=Localisation!$C$67,4,IF(B3123=Localisation!$C$68,5,IF(OR(B3123=1,B3123=2,B3123=3,B3123=4,B3123=5),B3123,"")))))))</f>
        <v/>
      </c>
      <c r="E3123" s="11" t="str">
        <f>(IF(C3123=Localisation!$C$70,1,IF(C3123=Localisation!$C$71,2,IF(C3123=Localisation!$C$72,3,IF(C3123=Localisation!$C$73,4,IF(C3123=Localisation!$C$74,5,IF(OR(C3123=1,C3123=2,C3123=3,C3123=4,C3123=5),C3123,"")))))))</f>
        <v/>
      </c>
      <c r="F3123" s="55" t="e">
        <f t="shared" si="124"/>
        <v>#VALUE!</v>
      </c>
      <c r="G3123" s="55" t="e">
        <f t="shared" si="125"/>
        <v>#VALUE!</v>
      </c>
    </row>
    <row r="3124" spans="4:7" x14ac:dyDescent="0.3">
      <c r="D3124" s="11" t="str">
        <f>(IF(B3124=Localisation!$C$64,1,IF(B3124=Localisation!$C$65,2,IF(B3124=Localisation!$C$66,3,IF(B3124=Localisation!$C$67,4,IF(B3124=Localisation!$C$68,5,IF(OR(B3124=1,B3124=2,B3124=3,B3124=4,B3124=5),B3124,"")))))))</f>
        <v/>
      </c>
      <c r="E3124" s="11" t="str">
        <f>(IF(C3124=Localisation!$C$70,1,IF(C3124=Localisation!$C$71,2,IF(C3124=Localisation!$C$72,3,IF(C3124=Localisation!$C$73,4,IF(C3124=Localisation!$C$74,5,IF(OR(C3124=1,C3124=2,C3124=3,C3124=4,C3124=5),C3124,"")))))))</f>
        <v/>
      </c>
      <c r="F3124" s="55" t="e">
        <f t="shared" si="124"/>
        <v>#VALUE!</v>
      </c>
      <c r="G3124" s="55" t="e">
        <f t="shared" si="125"/>
        <v>#VALUE!</v>
      </c>
    </row>
    <row r="3125" spans="4:7" x14ac:dyDescent="0.3">
      <c r="D3125" s="11" t="str">
        <f>(IF(B3125=Localisation!$C$64,1,IF(B3125=Localisation!$C$65,2,IF(B3125=Localisation!$C$66,3,IF(B3125=Localisation!$C$67,4,IF(B3125=Localisation!$C$68,5,IF(OR(B3125=1,B3125=2,B3125=3,B3125=4,B3125=5),B3125,"")))))))</f>
        <v/>
      </c>
      <c r="E3125" s="11" t="str">
        <f>(IF(C3125=Localisation!$C$70,1,IF(C3125=Localisation!$C$71,2,IF(C3125=Localisation!$C$72,3,IF(C3125=Localisation!$C$73,4,IF(C3125=Localisation!$C$74,5,IF(OR(C3125=1,C3125=2,C3125=3,C3125=4,C3125=5),C3125,"")))))))</f>
        <v/>
      </c>
      <c r="F3125" s="55" t="e">
        <f t="shared" si="124"/>
        <v>#VALUE!</v>
      </c>
      <c r="G3125" s="55" t="e">
        <f t="shared" si="125"/>
        <v>#VALUE!</v>
      </c>
    </row>
    <row r="3126" spans="4:7" x14ac:dyDescent="0.3">
      <c r="D3126" s="11" t="str">
        <f>(IF(B3126=Localisation!$C$64,1,IF(B3126=Localisation!$C$65,2,IF(B3126=Localisation!$C$66,3,IF(B3126=Localisation!$C$67,4,IF(B3126=Localisation!$C$68,5,IF(OR(B3126=1,B3126=2,B3126=3,B3126=4,B3126=5),B3126,"")))))))</f>
        <v/>
      </c>
      <c r="E3126" s="11" t="str">
        <f>(IF(C3126=Localisation!$C$70,1,IF(C3126=Localisation!$C$71,2,IF(C3126=Localisation!$C$72,3,IF(C3126=Localisation!$C$73,4,IF(C3126=Localisation!$C$74,5,IF(OR(C3126=1,C3126=2,C3126=3,C3126=4,C3126=5),C3126,"")))))))</f>
        <v/>
      </c>
      <c r="F3126" s="55" t="e">
        <f t="shared" si="124"/>
        <v>#VALUE!</v>
      </c>
      <c r="G3126" s="55" t="e">
        <f t="shared" si="125"/>
        <v>#VALUE!</v>
      </c>
    </row>
    <row r="3127" spans="4:7" x14ac:dyDescent="0.3">
      <c r="D3127" s="11" t="str">
        <f>(IF(B3127=Localisation!$C$64,1,IF(B3127=Localisation!$C$65,2,IF(B3127=Localisation!$C$66,3,IF(B3127=Localisation!$C$67,4,IF(B3127=Localisation!$C$68,5,IF(OR(B3127=1,B3127=2,B3127=3,B3127=4,B3127=5),B3127,"")))))))</f>
        <v/>
      </c>
      <c r="E3127" s="11" t="str">
        <f>(IF(C3127=Localisation!$C$70,1,IF(C3127=Localisation!$C$71,2,IF(C3127=Localisation!$C$72,3,IF(C3127=Localisation!$C$73,4,IF(C3127=Localisation!$C$74,5,IF(OR(C3127=1,C3127=2,C3127=3,C3127=4,C3127=5),C3127,"")))))))</f>
        <v/>
      </c>
      <c r="F3127" s="55" t="e">
        <f t="shared" si="124"/>
        <v>#VALUE!</v>
      </c>
      <c r="G3127" s="55" t="e">
        <f t="shared" si="125"/>
        <v>#VALUE!</v>
      </c>
    </row>
    <row r="3128" spans="4:7" x14ac:dyDescent="0.3">
      <c r="D3128" s="11" t="str">
        <f>(IF(B3128=Localisation!$C$64,1,IF(B3128=Localisation!$C$65,2,IF(B3128=Localisation!$C$66,3,IF(B3128=Localisation!$C$67,4,IF(B3128=Localisation!$C$68,5,IF(OR(B3128=1,B3128=2,B3128=3,B3128=4,B3128=5),B3128,"")))))))</f>
        <v/>
      </c>
      <c r="E3128" s="11" t="str">
        <f>(IF(C3128=Localisation!$C$70,1,IF(C3128=Localisation!$C$71,2,IF(C3128=Localisation!$C$72,3,IF(C3128=Localisation!$C$73,4,IF(C3128=Localisation!$C$74,5,IF(OR(C3128=1,C3128=2,C3128=3,C3128=4,C3128=5),C3128,"")))))))</f>
        <v/>
      </c>
      <c r="F3128" s="55" t="e">
        <f t="shared" si="124"/>
        <v>#VALUE!</v>
      </c>
      <c r="G3128" s="55" t="e">
        <f t="shared" si="125"/>
        <v>#VALUE!</v>
      </c>
    </row>
    <row r="3129" spans="4:7" x14ac:dyDescent="0.3">
      <c r="D3129" s="11" t="str">
        <f>(IF(B3129=Localisation!$C$64,1,IF(B3129=Localisation!$C$65,2,IF(B3129=Localisation!$C$66,3,IF(B3129=Localisation!$C$67,4,IF(B3129=Localisation!$C$68,5,IF(OR(B3129=1,B3129=2,B3129=3,B3129=4,B3129=5),B3129,"")))))))</f>
        <v/>
      </c>
      <c r="E3129" s="11" t="str">
        <f>(IF(C3129=Localisation!$C$70,1,IF(C3129=Localisation!$C$71,2,IF(C3129=Localisation!$C$72,3,IF(C3129=Localisation!$C$73,4,IF(C3129=Localisation!$C$74,5,IF(OR(C3129=1,C3129=2,C3129=3,C3129=4,C3129=5),C3129,"")))))))</f>
        <v/>
      </c>
      <c r="F3129" s="55" t="e">
        <f t="shared" si="124"/>
        <v>#VALUE!</v>
      </c>
      <c r="G3129" s="55" t="e">
        <f t="shared" si="125"/>
        <v>#VALUE!</v>
      </c>
    </row>
    <row r="3130" spans="4:7" x14ac:dyDescent="0.3">
      <c r="D3130" s="11" t="str">
        <f>(IF(B3130=Localisation!$C$64,1,IF(B3130=Localisation!$C$65,2,IF(B3130=Localisation!$C$66,3,IF(B3130=Localisation!$C$67,4,IF(B3130=Localisation!$C$68,5,IF(OR(B3130=1,B3130=2,B3130=3,B3130=4,B3130=5),B3130,"")))))))</f>
        <v/>
      </c>
      <c r="E3130" s="11" t="str">
        <f>(IF(C3130=Localisation!$C$70,1,IF(C3130=Localisation!$C$71,2,IF(C3130=Localisation!$C$72,3,IF(C3130=Localisation!$C$73,4,IF(C3130=Localisation!$C$74,5,IF(OR(C3130=1,C3130=2,C3130=3,C3130=4,C3130=5),C3130,"")))))))</f>
        <v/>
      </c>
      <c r="F3130" s="55" t="e">
        <f t="shared" si="124"/>
        <v>#VALUE!</v>
      </c>
      <c r="G3130" s="55" t="e">
        <f t="shared" si="125"/>
        <v>#VALUE!</v>
      </c>
    </row>
    <row r="3131" spans="4:7" x14ac:dyDescent="0.3">
      <c r="D3131" s="11" t="str">
        <f>(IF(B3131=Localisation!$C$64,1,IF(B3131=Localisation!$C$65,2,IF(B3131=Localisation!$C$66,3,IF(B3131=Localisation!$C$67,4,IF(B3131=Localisation!$C$68,5,IF(OR(B3131=1,B3131=2,B3131=3,B3131=4,B3131=5),B3131,"")))))))</f>
        <v/>
      </c>
      <c r="E3131" s="11" t="str">
        <f>(IF(C3131=Localisation!$C$70,1,IF(C3131=Localisation!$C$71,2,IF(C3131=Localisation!$C$72,3,IF(C3131=Localisation!$C$73,4,IF(C3131=Localisation!$C$74,5,IF(OR(C3131=1,C3131=2,C3131=3,C3131=4,C3131=5),C3131,"")))))))</f>
        <v/>
      </c>
      <c r="F3131" s="55" t="e">
        <f t="shared" si="124"/>
        <v>#VALUE!</v>
      </c>
      <c r="G3131" s="55" t="e">
        <f t="shared" si="125"/>
        <v>#VALUE!</v>
      </c>
    </row>
    <row r="3132" spans="4:7" x14ac:dyDescent="0.3">
      <c r="D3132" s="11" t="str">
        <f>(IF(B3132=Localisation!$C$64,1,IF(B3132=Localisation!$C$65,2,IF(B3132=Localisation!$C$66,3,IF(B3132=Localisation!$C$67,4,IF(B3132=Localisation!$C$68,5,IF(OR(B3132=1,B3132=2,B3132=3,B3132=4,B3132=5),B3132,"")))))))</f>
        <v/>
      </c>
      <c r="E3132" s="11" t="str">
        <f>(IF(C3132=Localisation!$C$70,1,IF(C3132=Localisation!$C$71,2,IF(C3132=Localisation!$C$72,3,IF(C3132=Localisation!$C$73,4,IF(C3132=Localisation!$C$74,5,IF(OR(C3132=1,C3132=2,C3132=3,C3132=4,C3132=5),C3132,"")))))))</f>
        <v/>
      </c>
      <c r="F3132" s="55" t="e">
        <f t="shared" si="124"/>
        <v>#VALUE!</v>
      </c>
      <c r="G3132" s="55" t="e">
        <f t="shared" si="125"/>
        <v>#VALUE!</v>
      </c>
    </row>
    <row r="3133" spans="4:7" x14ac:dyDescent="0.3">
      <c r="D3133" s="11" t="str">
        <f>(IF(B3133=Localisation!$C$64,1,IF(B3133=Localisation!$C$65,2,IF(B3133=Localisation!$C$66,3,IF(B3133=Localisation!$C$67,4,IF(B3133=Localisation!$C$68,5,IF(OR(B3133=1,B3133=2,B3133=3,B3133=4,B3133=5),B3133,"")))))))</f>
        <v/>
      </c>
      <c r="E3133" s="11" t="str">
        <f>(IF(C3133=Localisation!$C$70,1,IF(C3133=Localisation!$C$71,2,IF(C3133=Localisation!$C$72,3,IF(C3133=Localisation!$C$73,4,IF(C3133=Localisation!$C$74,5,IF(OR(C3133=1,C3133=2,C3133=3,C3133=4,C3133=5),C3133,"")))))))</f>
        <v/>
      </c>
      <c r="F3133" s="55" t="e">
        <f t="shared" si="124"/>
        <v>#VALUE!</v>
      </c>
      <c r="G3133" s="55" t="e">
        <f t="shared" si="125"/>
        <v>#VALUE!</v>
      </c>
    </row>
    <row r="3134" spans="4:7" x14ac:dyDescent="0.3">
      <c r="D3134" s="11" t="str">
        <f>(IF(B3134=Localisation!$C$64,1,IF(B3134=Localisation!$C$65,2,IF(B3134=Localisation!$C$66,3,IF(B3134=Localisation!$C$67,4,IF(B3134=Localisation!$C$68,5,IF(OR(B3134=1,B3134=2,B3134=3,B3134=4,B3134=5),B3134,"")))))))</f>
        <v/>
      </c>
      <c r="E3134" s="11" t="str">
        <f>(IF(C3134=Localisation!$C$70,1,IF(C3134=Localisation!$C$71,2,IF(C3134=Localisation!$C$72,3,IF(C3134=Localisation!$C$73,4,IF(C3134=Localisation!$C$74,5,IF(OR(C3134=1,C3134=2,C3134=3,C3134=4,C3134=5),C3134,"")))))))</f>
        <v/>
      </c>
      <c r="F3134" s="55" t="e">
        <f t="shared" si="124"/>
        <v>#VALUE!</v>
      </c>
      <c r="G3134" s="55" t="e">
        <f t="shared" si="125"/>
        <v>#VALUE!</v>
      </c>
    </row>
    <row r="3135" spans="4:7" x14ac:dyDescent="0.3">
      <c r="D3135" s="11" t="str">
        <f>(IF(B3135=Localisation!$C$64,1,IF(B3135=Localisation!$C$65,2,IF(B3135=Localisation!$C$66,3,IF(B3135=Localisation!$C$67,4,IF(B3135=Localisation!$C$68,5,IF(OR(B3135=1,B3135=2,B3135=3,B3135=4,B3135=5),B3135,"")))))))</f>
        <v/>
      </c>
      <c r="E3135" s="11" t="str">
        <f>(IF(C3135=Localisation!$C$70,1,IF(C3135=Localisation!$C$71,2,IF(C3135=Localisation!$C$72,3,IF(C3135=Localisation!$C$73,4,IF(C3135=Localisation!$C$74,5,IF(OR(C3135=1,C3135=2,C3135=3,C3135=4,C3135=5),C3135,"")))))))</f>
        <v/>
      </c>
      <c r="F3135" s="55" t="e">
        <f t="shared" si="124"/>
        <v>#VALUE!</v>
      </c>
      <c r="G3135" s="55" t="e">
        <f t="shared" si="125"/>
        <v>#VALUE!</v>
      </c>
    </row>
    <row r="3136" spans="4:7" x14ac:dyDescent="0.3">
      <c r="D3136" s="11" t="str">
        <f>(IF(B3136=Localisation!$C$64,1,IF(B3136=Localisation!$C$65,2,IF(B3136=Localisation!$C$66,3,IF(B3136=Localisation!$C$67,4,IF(B3136=Localisation!$C$68,5,IF(OR(B3136=1,B3136=2,B3136=3,B3136=4,B3136=5),B3136,"")))))))</f>
        <v/>
      </c>
      <c r="E3136" s="11" t="str">
        <f>(IF(C3136=Localisation!$C$70,1,IF(C3136=Localisation!$C$71,2,IF(C3136=Localisation!$C$72,3,IF(C3136=Localisation!$C$73,4,IF(C3136=Localisation!$C$74,5,IF(OR(C3136=1,C3136=2,C3136=3,C3136=4,C3136=5),C3136,"")))))))</f>
        <v/>
      </c>
      <c r="F3136" s="55" t="e">
        <f t="shared" si="124"/>
        <v>#VALUE!</v>
      </c>
      <c r="G3136" s="55" t="e">
        <f t="shared" si="125"/>
        <v>#VALUE!</v>
      </c>
    </row>
    <row r="3137" spans="4:7" x14ac:dyDescent="0.3">
      <c r="D3137" s="11" t="str">
        <f>(IF(B3137=Localisation!$C$64,1,IF(B3137=Localisation!$C$65,2,IF(B3137=Localisation!$C$66,3,IF(B3137=Localisation!$C$67,4,IF(B3137=Localisation!$C$68,5,IF(OR(B3137=1,B3137=2,B3137=3,B3137=4,B3137=5),B3137,"")))))))</f>
        <v/>
      </c>
      <c r="E3137" s="11" t="str">
        <f>(IF(C3137=Localisation!$C$70,1,IF(C3137=Localisation!$C$71,2,IF(C3137=Localisation!$C$72,3,IF(C3137=Localisation!$C$73,4,IF(C3137=Localisation!$C$74,5,IF(OR(C3137=1,C3137=2,C3137=3,C3137=4,C3137=5),C3137,"")))))))</f>
        <v/>
      </c>
      <c r="F3137" s="55" t="e">
        <f t="shared" si="124"/>
        <v>#VALUE!</v>
      </c>
      <c r="G3137" s="55" t="e">
        <f t="shared" si="125"/>
        <v>#VALUE!</v>
      </c>
    </row>
    <row r="3138" spans="4:7" x14ac:dyDescent="0.3">
      <c r="D3138" s="11" t="str">
        <f>(IF(B3138=Localisation!$C$64,1,IF(B3138=Localisation!$C$65,2,IF(B3138=Localisation!$C$66,3,IF(B3138=Localisation!$C$67,4,IF(B3138=Localisation!$C$68,5,IF(OR(B3138=1,B3138=2,B3138=3,B3138=4,B3138=5),B3138,"")))))))</f>
        <v/>
      </c>
      <c r="E3138" s="11" t="str">
        <f>(IF(C3138=Localisation!$C$70,1,IF(C3138=Localisation!$C$71,2,IF(C3138=Localisation!$C$72,3,IF(C3138=Localisation!$C$73,4,IF(C3138=Localisation!$C$74,5,IF(OR(C3138=1,C3138=2,C3138=3,C3138=4,C3138=5),C3138,"")))))))</f>
        <v/>
      </c>
      <c r="F3138" s="55" t="e">
        <f t="shared" si="124"/>
        <v>#VALUE!</v>
      </c>
      <c r="G3138" s="55" t="e">
        <f t="shared" si="125"/>
        <v>#VALUE!</v>
      </c>
    </row>
    <row r="3139" spans="4:7" x14ac:dyDescent="0.3">
      <c r="D3139" s="11" t="str">
        <f>(IF(B3139=Localisation!$C$64,1,IF(B3139=Localisation!$C$65,2,IF(B3139=Localisation!$C$66,3,IF(B3139=Localisation!$C$67,4,IF(B3139=Localisation!$C$68,5,IF(OR(B3139=1,B3139=2,B3139=3,B3139=4,B3139=5),B3139,"")))))))</f>
        <v/>
      </c>
      <c r="E3139" s="11" t="str">
        <f>(IF(C3139=Localisation!$C$70,1,IF(C3139=Localisation!$C$71,2,IF(C3139=Localisation!$C$72,3,IF(C3139=Localisation!$C$73,4,IF(C3139=Localisation!$C$74,5,IF(OR(C3139=1,C3139=2,C3139=3,C3139=4,C3139=5),C3139,"")))))))</f>
        <v/>
      </c>
      <c r="F3139" s="55" t="e">
        <f t="shared" si="124"/>
        <v>#VALUE!</v>
      </c>
      <c r="G3139" s="55" t="e">
        <f t="shared" si="125"/>
        <v>#VALUE!</v>
      </c>
    </row>
    <row r="3140" spans="4:7" x14ac:dyDescent="0.3">
      <c r="D3140" s="11" t="str">
        <f>(IF(B3140=Localisation!$C$64,1,IF(B3140=Localisation!$C$65,2,IF(B3140=Localisation!$C$66,3,IF(B3140=Localisation!$C$67,4,IF(B3140=Localisation!$C$68,5,IF(OR(B3140=1,B3140=2,B3140=3,B3140=4,B3140=5),B3140,"")))))))</f>
        <v/>
      </c>
      <c r="E3140" s="11" t="str">
        <f>(IF(C3140=Localisation!$C$70,1,IF(C3140=Localisation!$C$71,2,IF(C3140=Localisation!$C$72,3,IF(C3140=Localisation!$C$73,4,IF(C3140=Localisation!$C$74,5,IF(OR(C3140=1,C3140=2,C3140=3,C3140=4,C3140=5),C3140,"")))))))</f>
        <v/>
      </c>
      <c r="F3140" s="55" t="e">
        <f t="shared" si="124"/>
        <v>#VALUE!</v>
      </c>
      <c r="G3140" s="55" t="e">
        <f t="shared" si="125"/>
        <v>#VALUE!</v>
      </c>
    </row>
    <row r="3141" spans="4:7" x14ac:dyDescent="0.3">
      <c r="D3141" s="11" t="str">
        <f>(IF(B3141=Localisation!$C$64,1,IF(B3141=Localisation!$C$65,2,IF(B3141=Localisation!$C$66,3,IF(B3141=Localisation!$C$67,4,IF(B3141=Localisation!$C$68,5,IF(OR(B3141=1,B3141=2,B3141=3,B3141=4,B3141=5),B3141,"")))))))</f>
        <v/>
      </c>
      <c r="E3141" s="11" t="str">
        <f>(IF(C3141=Localisation!$C$70,1,IF(C3141=Localisation!$C$71,2,IF(C3141=Localisation!$C$72,3,IF(C3141=Localisation!$C$73,4,IF(C3141=Localisation!$C$74,5,IF(OR(C3141=1,C3141=2,C3141=3,C3141=4,C3141=5),C3141,"")))))))</f>
        <v/>
      </c>
      <c r="F3141" s="55" t="e">
        <f t="shared" si="124"/>
        <v>#VALUE!</v>
      </c>
      <c r="G3141" s="55" t="e">
        <f t="shared" si="125"/>
        <v>#VALUE!</v>
      </c>
    </row>
    <row r="3142" spans="4:7" x14ac:dyDescent="0.3">
      <c r="D3142" s="11" t="str">
        <f>(IF(B3142=Localisation!$C$64,1,IF(B3142=Localisation!$C$65,2,IF(B3142=Localisation!$C$66,3,IF(B3142=Localisation!$C$67,4,IF(B3142=Localisation!$C$68,5,IF(OR(B3142=1,B3142=2,B3142=3,B3142=4,B3142=5),B3142,"")))))))</f>
        <v/>
      </c>
      <c r="E3142" s="11" t="str">
        <f>(IF(C3142=Localisation!$C$70,1,IF(C3142=Localisation!$C$71,2,IF(C3142=Localisation!$C$72,3,IF(C3142=Localisation!$C$73,4,IF(C3142=Localisation!$C$74,5,IF(OR(C3142=1,C3142=2,C3142=3,C3142=4,C3142=5),C3142,"")))))))</f>
        <v/>
      </c>
      <c r="F3142" s="55" t="e">
        <f t="shared" si="124"/>
        <v>#VALUE!</v>
      </c>
      <c r="G3142" s="55" t="e">
        <f t="shared" si="125"/>
        <v>#VALUE!</v>
      </c>
    </row>
    <row r="3143" spans="4:7" x14ac:dyDescent="0.3">
      <c r="D3143" s="11" t="str">
        <f>(IF(B3143=Localisation!$C$64,1,IF(B3143=Localisation!$C$65,2,IF(B3143=Localisation!$C$66,3,IF(B3143=Localisation!$C$67,4,IF(B3143=Localisation!$C$68,5,IF(OR(B3143=1,B3143=2,B3143=3,B3143=4,B3143=5),B3143,"")))))))</f>
        <v/>
      </c>
      <c r="E3143" s="11" t="str">
        <f>(IF(C3143=Localisation!$C$70,1,IF(C3143=Localisation!$C$71,2,IF(C3143=Localisation!$C$72,3,IF(C3143=Localisation!$C$73,4,IF(C3143=Localisation!$C$74,5,IF(OR(C3143=1,C3143=2,C3143=3,C3143=4,C3143=5),C3143,"")))))))</f>
        <v/>
      </c>
      <c r="F3143" s="55" t="e">
        <f t="shared" si="124"/>
        <v>#VALUE!</v>
      </c>
      <c r="G3143" s="55" t="e">
        <f t="shared" si="125"/>
        <v>#VALUE!</v>
      </c>
    </row>
    <row r="3144" spans="4:7" x14ac:dyDescent="0.3">
      <c r="D3144" s="11" t="str">
        <f>(IF(B3144=Localisation!$C$64,1,IF(B3144=Localisation!$C$65,2,IF(B3144=Localisation!$C$66,3,IF(B3144=Localisation!$C$67,4,IF(B3144=Localisation!$C$68,5,IF(OR(B3144=1,B3144=2,B3144=3,B3144=4,B3144=5),B3144,"")))))))</f>
        <v/>
      </c>
      <c r="E3144" s="11" t="str">
        <f>(IF(C3144=Localisation!$C$70,1,IF(C3144=Localisation!$C$71,2,IF(C3144=Localisation!$C$72,3,IF(C3144=Localisation!$C$73,4,IF(C3144=Localisation!$C$74,5,IF(OR(C3144=1,C3144=2,C3144=3,C3144=4,C3144=5),C3144,"")))))))</f>
        <v/>
      </c>
      <c r="F3144" s="55" t="e">
        <f t="shared" si="124"/>
        <v>#VALUE!</v>
      </c>
      <c r="G3144" s="55" t="e">
        <f t="shared" si="125"/>
        <v>#VALUE!</v>
      </c>
    </row>
    <row r="3145" spans="4:7" x14ac:dyDescent="0.3">
      <c r="D3145" s="11" t="str">
        <f>(IF(B3145=Localisation!$C$64,1,IF(B3145=Localisation!$C$65,2,IF(B3145=Localisation!$C$66,3,IF(B3145=Localisation!$C$67,4,IF(B3145=Localisation!$C$68,5,IF(OR(B3145=1,B3145=2,B3145=3,B3145=4,B3145=5),B3145,"")))))))</f>
        <v/>
      </c>
      <c r="E3145" s="11" t="str">
        <f>(IF(C3145=Localisation!$C$70,1,IF(C3145=Localisation!$C$71,2,IF(C3145=Localisation!$C$72,3,IF(C3145=Localisation!$C$73,4,IF(C3145=Localisation!$C$74,5,IF(OR(C3145=1,C3145=2,C3145=3,C3145=4,C3145=5),C3145,"")))))))</f>
        <v/>
      </c>
      <c r="F3145" s="55" t="e">
        <f t="shared" si="124"/>
        <v>#VALUE!</v>
      </c>
      <c r="G3145" s="55" t="e">
        <f t="shared" si="125"/>
        <v>#VALUE!</v>
      </c>
    </row>
    <row r="3146" spans="4:7" x14ac:dyDescent="0.3">
      <c r="D3146" s="11" t="str">
        <f>(IF(B3146=Localisation!$C$64,1,IF(B3146=Localisation!$C$65,2,IF(B3146=Localisation!$C$66,3,IF(B3146=Localisation!$C$67,4,IF(B3146=Localisation!$C$68,5,IF(OR(B3146=1,B3146=2,B3146=3,B3146=4,B3146=5),B3146,"")))))))</f>
        <v/>
      </c>
      <c r="E3146" s="11" t="str">
        <f>(IF(C3146=Localisation!$C$70,1,IF(C3146=Localisation!$C$71,2,IF(C3146=Localisation!$C$72,3,IF(C3146=Localisation!$C$73,4,IF(C3146=Localisation!$C$74,5,IF(OR(C3146=1,C3146=2,C3146=3,C3146=4,C3146=5),C3146,"")))))))</f>
        <v/>
      </c>
      <c r="F3146" s="55" t="e">
        <f t="shared" si="124"/>
        <v>#VALUE!</v>
      </c>
      <c r="G3146" s="55" t="e">
        <f t="shared" si="125"/>
        <v>#VALUE!</v>
      </c>
    </row>
    <row r="3147" spans="4:7" x14ac:dyDescent="0.3">
      <c r="D3147" s="11" t="str">
        <f>(IF(B3147=Localisation!$C$64,1,IF(B3147=Localisation!$C$65,2,IF(B3147=Localisation!$C$66,3,IF(B3147=Localisation!$C$67,4,IF(B3147=Localisation!$C$68,5,IF(OR(B3147=1,B3147=2,B3147=3,B3147=4,B3147=5),B3147,"")))))))</f>
        <v/>
      </c>
      <c r="E3147" s="11" t="str">
        <f>(IF(C3147=Localisation!$C$70,1,IF(C3147=Localisation!$C$71,2,IF(C3147=Localisation!$C$72,3,IF(C3147=Localisation!$C$73,4,IF(C3147=Localisation!$C$74,5,IF(OR(C3147=1,C3147=2,C3147=3,C3147=4,C3147=5),C3147,"")))))))</f>
        <v/>
      </c>
      <c r="F3147" s="55" t="e">
        <f t="shared" si="124"/>
        <v>#VALUE!</v>
      </c>
      <c r="G3147" s="55" t="e">
        <f t="shared" si="125"/>
        <v>#VALUE!</v>
      </c>
    </row>
    <row r="3148" spans="4:7" x14ac:dyDescent="0.3">
      <c r="D3148" s="11" t="str">
        <f>(IF(B3148=Localisation!$C$64,1,IF(B3148=Localisation!$C$65,2,IF(B3148=Localisation!$C$66,3,IF(B3148=Localisation!$C$67,4,IF(B3148=Localisation!$C$68,5,IF(OR(B3148=1,B3148=2,B3148=3,B3148=4,B3148=5),B3148,"")))))))</f>
        <v/>
      </c>
      <c r="E3148" s="11" t="str">
        <f>(IF(C3148=Localisation!$C$70,1,IF(C3148=Localisation!$C$71,2,IF(C3148=Localisation!$C$72,3,IF(C3148=Localisation!$C$73,4,IF(C3148=Localisation!$C$74,5,IF(OR(C3148=1,C3148=2,C3148=3,C3148=4,C3148=5),C3148,"")))))))</f>
        <v/>
      </c>
      <c r="F3148" s="55" t="e">
        <f t="shared" si="124"/>
        <v>#VALUE!</v>
      </c>
      <c r="G3148" s="55" t="e">
        <f t="shared" si="125"/>
        <v>#VALUE!</v>
      </c>
    </row>
    <row r="3149" spans="4:7" x14ac:dyDescent="0.3">
      <c r="D3149" s="11" t="str">
        <f>(IF(B3149=Localisation!$C$64,1,IF(B3149=Localisation!$C$65,2,IF(B3149=Localisation!$C$66,3,IF(B3149=Localisation!$C$67,4,IF(B3149=Localisation!$C$68,5,IF(OR(B3149=1,B3149=2,B3149=3,B3149=4,B3149=5),B3149,"")))))))</f>
        <v/>
      </c>
      <c r="E3149" s="11" t="str">
        <f>(IF(C3149=Localisation!$C$70,1,IF(C3149=Localisation!$C$71,2,IF(C3149=Localisation!$C$72,3,IF(C3149=Localisation!$C$73,4,IF(C3149=Localisation!$C$74,5,IF(OR(C3149=1,C3149=2,C3149=3,C3149=4,C3149=5),C3149,"")))))))</f>
        <v/>
      </c>
      <c r="F3149" s="55" t="e">
        <f t="shared" si="124"/>
        <v>#VALUE!</v>
      </c>
      <c r="G3149" s="55" t="e">
        <f t="shared" si="125"/>
        <v>#VALUE!</v>
      </c>
    </row>
    <row r="3150" spans="4:7" x14ac:dyDescent="0.3">
      <c r="D3150" s="11" t="str">
        <f>(IF(B3150=Localisation!$C$64,1,IF(B3150=Localisation!$C$65,2,IF(B3150=Localisation!$C$66,3,IF(B3150=Localisation!$C$67,4,IF(B3150=Localisation!$C$68,5,IF(OR(B3150=1,B3150=2,B3150=3,B3150=4,B3150=5),B3150,"")))))))</f>
        <v/>
      </c>
      <c r="E3150" s="11" t="str">
        <f>(IF(C3150=Localisation!$C$70,1,IF(C3150=Localisation!$C$71,2,IF(C3150=Localisation!$C$72,3,IF(C3150=Localisation!$C$73,4,IF(C3150=Localisation!$C$74,5,IF(OR(C3150=1,C3150=2,C3150=3,C3150=4,C3150=5),C3150,"")))))))</f>
        <v/>
      </c>
      <c r="F3150" s="55" t="e">
        <f t="shared" si="124"/>
        <v>#VALUE!</v>
      </c>
      <c r="G3150" s="55" t="e">
        <f t="shared" si="125"/>
        <v>#VALUE!</v>
      </c>
    </row>
    <row r="3151" spans="4:7" x14ac:dyDescent="0.3">
      <c r="D3151" s="11" t="str">
        <f>(IF(B3151=Localisation!$C$64,1,IF(B3151=Localisation!$C$65,2,IF(B3151=Localisation!$C$66,3,IF(B3151=Localisation!$C$67,4,IF(B3151=Localisation!$C$68,5,IF(OR(B3151=1,B3151=2,B3151=3,B3151=4,B3151=5),B3151,"")))))))</f>
        <v/>
      </c>
      <c r="E3151" s="11" t="str">
        <f>(IF(C3151=Localisation!$C$70,1,IF(C3151=Localisation!$C$71,2,IF(C3151=Localisation!$C$72,3,IF(C3151=Localisation!$C$73,4,IF(C3151=Localisation!$C$74,5,IF(OR(C3151=1,C3151=2,C3151=3,C3151=4,C3151=5),C3151,"")))))))</f>
        <v/>
      </c>
      <c r="F3151" s="55" t="e">
        <f t="shared" si="124"/>
        <v>#VALUE!</v>
      </c>
      <c r="G3151" s="55" t="e">
        <f t="shared" si="125"/>
        <v>#VALUE!</v>
      </c>
    </row>
    <row r="3152" spans="4:7" x14ac:dyDescent="0.3">
      <c r="D3152" s="11" t="str">
        <f>(IF(B3152=Localisation!$C$64,1,IF(B3152=Localisation!$C$65,2,IF(B3152=Localisation!$C$66,3,IF(B3152=Localisation!$C$67,4,IF(B3152=Localisation!$C$68,5,IF(OR(B3152=1,B3152=2,B3152=3,B3152=4,B3152=5),B3152,"")))))))</f>
        <v/>
      </c>
      <c r="E3152" s="11" t="str">
        <f>(IF(C3152=Localisation!$C$70,1,IF(C3152=Localisation!$C$71,2,IF(C3152=Localisation!$C$72,3,IF(C3152=Localisation!$C$73,4,IF(C3152=Localisation!$C$74,5,IF(OR(C3152=1,C3152=2,C3152=3,C3152=4,C3152=5),C3152,"")))))))</f>
        <v/>
      </c>
      <c r="F3152" s="55" t="e">
        <f t="shared" si="124"/>
        <v>#VALUE!</v>
      </c>
      <c r="G3152" s="55" t="e">
        <f t="shared" si="125"/>
        <v>#VALUE!</v>
      </c>
    </row>
    <row r="3153" spans="4:7" x14ac:dyDescent="0.3">
      <c r="D3153" s="11" t="str">
        <f>(IF(B3153=Localisation!$C$64,1,IF(B3153=Localisation!$C$65,2,IF(B3153=Localisation!$C$66,3,IF(B3153=Localisation!$C$67,4,IF(B3153=Localisation!$C$68,5,IF(OR(B3153=1,B3153=2,B3153=3,B3153=4,B3153=5),B3153,"")))))))</f>
        <v/>
      </c>
      <c r="E3153" s="11" t="str">
        <f>(IF(C3153=Localisation!$C$70,1,IF(C3153=Localisation!$C$71,2,IF(C3153=Localisation!$C$72,3,IF(C3153=Localisation!$C$73,4,IF(C3153=Localisation!$C$74,5,IF(OR(C3153=1,C3153=2,C3153=3,C3153=4,C3153=5),C3153,"")))))))</f>
        <v/>
      </c>
      <c r="F3153" s="55" t="e">
        <f t="shared" si="124"/>
        <v>#VALUE!</v>
      </c>
      <c r="G3153" s="55" t="e">
        <f t="shared" si="125"/>
        <v>#VALUE!</v>
      </c>
    </row>
    <row r="3154" spans="4:7" x14ac:dyDescent="0.3">
      <c r="D3154" s="11" t="str">
        <f>(IF(B3154=Localisation!$C$64,1,IF(B3154=Localisation!$C$65,2,IF(B3154=Localisation!$C$66,3,IF(B3154=Localisation!$C$67,4,IF(B3154=Localisation!$C$68,5,IF(OR(B3154=1,B3154=2,B3154=3,B3154=4,B3154=5),B3154,"")))))))</f>
        <v/>
      </c>
      <c r="E3154" s="11" t="str">
        <f>(IF(C3154=Localisation!$C$70,1,IF(C3154=Localisation!$C$71,2,IF(C3154=Localisation!$C$72,3,IF(C3154=Localisation!$C$73,4,IF(C3154=Localisation!$C$74,5,IF(OR(C3154=1,C3154=2,C3154=3,C3154=4,C3154=5),C3154,"")))))))</f>
        <v/>
      </c>
      <c r="F3154" s="55" t="e">
        <f t="shared" si="124"/>
        <v>#VALUE!</v>
      </c>
      <c r="G3154" s="55" t="e">
        <f t="shared" si="125"/>
        <v>#VALUE!</v>
      </c>
    </row>
    <row r="3155" spans="4:7" x14ac:dyDescent="0.3">
      <c r="D3155" s="11" t="str">
        <f>(IF(B3155=Localisation!$C$64,1,IF(B3155=Localisation!$C$65,2,IF(B3155=Localisation!$C$66,3,IF(B3155=Localisation!$C$67,4,IF(B3155=Localisation!$C$68,5,IF(OR(B3155=1,B3155=2,B3155=3,B3155=4,B3155=5),B3155,"")))))))</f>
        <v/>
      </c>
      <c r="E3155" s="11" t="str">
        <f>(IF(C3155=Localisation!$C$70,1,IF(C3155=Localisation!$C$71,2,IF(C3155=Localisation!$C$72,3,IF(C3155=Localisation!$C$73,4,IF(C3155=Localisation!$C$74,5,IF(OR(C3155=1,C3155=2,C3155=3,C3155=4,C3155=5),C3155,"")))))))</f>
        <v/>
      </c>
      <c r="F3155" s="55" t="e">
        <f t="shared" si="124"/>
        <v>#VALUE!</v>
      </c>
      <c r="G3155" s="55" t="e">
        <f t="shared" si="125"/>
        <v>#VALUE!</v>
      </c>
    </row>
    <row r="3156" spans="4:7" x14ac:dyDescent="0.3">
      <c r="D3156" s="11" t="str">
        <f>(IF(B3156=Localisation!$C$64,1,IF(B3156=Localisation!$C$65,2,IF(B3156=Localisation!$C$66,3,IF(B3156=Localisation!$C$67,4,IF(B3156=Localisation!$C$68,5,IF(OR(B3156=1,B3156=2,B3156=3,B3156=4,B3156=5),B3156,"")))))))</f>
        <v/>
      </c>
      <c r="E3156" s="11" t="str">
        <f>(IF(C3156=Localisation!$C$70,1,IF(C3156=Localisation!$C$71,2,IF(C3156=Localisation!$C$72,3,IF(C3156=Localisation!$C$73,4,IF(C3156=Localisation!$C$74,5,IF(OR(C3156=1,C3156=2,C3156=3,C3156=4,C3156=5),C3156,"")))))))</f>
        <v/>
      </c>
      <c r="F3156" s="55" t="e">
        <f t="shared" si="124"/>
        <v>#VALUE!</v>
      </c>
      <c r="G3156" s="55" t="e">
        <f t="shared" si="125"/>
        <v>#VALUE!</v>
      </c>
    </row>
    <row r="3157" spans="4:7" x14ac:dyDescent="0.3">
      <c r="D3157" s="11" t="str">
        <f>(IF(B3157=Localisation!$C$64,1,IF(B3157=Localisation!$C$65,2,IF(B3157=Localisation!$C$66,3,IF(B3157=Localisation!$C$67,4,IF(B3157=Localisation!$C$68,5,IF(OR(B3157=1,B3157=2,B3157=3,B3157=4,B3157=5),B3157,"")))))))</f>
        <v/>
      </c>
      <c r="E3157" s="11" t="str">
        <f>(IF(C3157=Localisation!$C$70,1,IF(C3157=Localisation!$C$71,2,IF(C3157=Localisation!$C$72,3,IF(C3157=Localisation!$C$73,4,IF(C3157=Localisation!$C$74,5,IF(OR(C3157=1,C3157=2,C3157=3,C3157=4,C3157=5),C3157,"")))))))</f>
        <v/>
      </c>
      <c r="F3157" s="55" t="e">
        <f t="shared" si="124"/>
        <v>#VALUE!</v>
      </c>
      <c r="G3157" s="55" t="e">
        <f t="shared" si="125"/>
        <v>#VALUE!</v>
      </c>
    </row>
    <row r="3158" spans="4:7" x14ac:dyDescent="0.3">
      <c r="D3158" s="11" t="str">
        <f>(IF(B3158=Localisation!$C$64,1,IF(B3158=Localisation!$C$65,2,IF(B3158=Localisation!$C$66,3,IF(B3158=Localisation!$C$67,4,IF(B3158=Localisation!$C$68,5,IF(OR(B3158=1,B3158=2,B3158=3,B3158=4,B3158=5),B3158,"")))))))</f>
        <v/>
      </c>
      <c r="E3158" s="11" t="str">
        <f>(IF(C3158=Localisation!$C$70,1,IF(C3158=Localisation!$C$71,2,IF(C3158=Localisation!$C$72,3,IF(C3158=Localisation!$C$73,4,IF(C3158=Localisation!$C$74,5,IF(OR(C3158=1,C3158=2,C3158=3,C3158=4,C3158=5),C3158,"")))))))</f>
        <v/>
      </c>
      <c r="F3158" s="55" t="e">
        <f t="shared" si="124"/>
        <v>#VALUE!</v>
      </c>
      <c r="G3158" s="55" t="e">
        <f t="shared" si="125"/>
        <v>#VALUE!</v>
      </c>
    </row>
    <row r="3159" spans="4:7" x14ac:dyDescent="0.3">
      <c r="D3159" s="11" t="str">
        <f>(IF(B3159=Localisation!$C$64,1,IF(B3159=Localisation!$C$65,2,IF(B3159=Localisation!$C$66,3,IF(B3159=Localisation!$C$67,4,IF(B3159=Localisation!$C$68,5,IF(OR(B3159=1,B3159=2,B3159=3,B3159=4,B3159=5),B3159,"")))))))</f>
        <v/>
      </c>
      <c r="E3159" s="11" t="str">
        <f>(IF(C3159=Localisation!$C$70,1,IF(C3159=Localisation!$C$71,2,IF(C3159=Localisation!$C$72,3,IF(C3159=Localisation!$C$73,4,IF(C3159=Localisation!$C$74,5,IF(OR(C3159=1,C3159=2,C3159=3,C3159=4,C3159=5),C3159,"")))))))</f>
        <v/>
      </c>
      <c r="F3159" s="55" t="e">
        <f t="shared" si="124"/>
        <v>#VALUE!</v>
      </c>
      <c r="G3159" s="55" t="e">
        <f t="shared" si="125"/>
        <v>#VALUE!</v>
      </c>
    </row>
    <row r="3160" spans="4:7" x14ac:dyDescent="0.3">
      <c r="D3160" s="11" t="str">
        <f>(IF(B3160=Localisation!$C$64,1,IF(B3160=Localisation!$C$65,2,IF(B3160=Localisation!$C$66,3,IF(B3160=Localisation!$C$67,4,IF(B3160=Localisation!$C$68,5,IF(OR(B3160=1,B3160=2,B3160=3,B3160=4,B3160=5),B3160,"")))))))</f>
        <v/>
      </c>
      <c r="E3160" s="11" t="str">
        <f>(IF(C3160=Localisation!$C$70,1,IF(C3160=Localisation!$C$71,2,IF(C3160=Localisation!$C$72,3,IF(C3160=Localisation!$C$73,4,IF(C3160=Localisation!$C$74,5,IF(OR(C3160=1,C3160=2,C3160=3,C3160=4,C3160=5),C3160,"")))))))</f>
        <v/>
      </c>
      <c r="F3160" s="55" t="e">
        <f t="shared" si="124"/>
        <v>#VALUE!</v>
      </c>
      <c r="G3160" s="55" t="e">
        <f t="shared" si="125"/>
        <v>#VALUE!</v>
      </c>
    </row>
    <row r="3161" spans="4:7" x14ac:dyDescent="0.3">
      <c r="D3161" s="11" t="str">
        <f>(IF(B3161=Localisation!$C$64,1,IF(B3161=Localisation!$C$65,2,IF(B3161=Localisation!$C$66,3,IF(B3161=Localisation!$C$67,4,IF(B3161=Localisation!$C$68,5,IF(OR(B3161=1,B3161=2,B3161=3,B3161=4,B3161=5),B3161,"")))))))</f>
        <v/>
      </c>
      <c r="E3161" s="11" t="str">
        <f>(IF(C3161=Localisation!$C$70,1,IF(C3161=Localisation!$C$71,2,IF(C3161=Localisation!$C$72,3,IF(C3161=Localisation!$C$73,4,IF(C3161=Localisation!$C$74,5,IF(OR(C3161=1,C3161=2,C3161=3,C3161=4,C3161=5),C3161,"")))))))</f>
        <v/>
      </c>
      <c r="F3161" s="55" t="e">
        <f t="shared" si="124"/>
        <v>#VALUE!</v>
      </c>
      <c r="G3161" s="55" t="e">
        <f t="shared" si="125"/>
        <v>#VALUE!</v>
      </c>
    </row>
    <row r="3162" spans="4:7" x14ac:dyDescent="0.3">
      <c r="D3162" s="11" t="str">
        <f>(IF(B3162=Localisation!$C$64,1,IF(B3162=Localisation!$C$65,2,IF(B3162=Localisation!$C$66,3,IF(B3162=Localisation!$C$67,4,IF(B3162=Localisation!$C$68,5,IF(OR(B3162=1,B3162=2,B3162=3,B3162=4,B3162=5),B3162,"")))))))</f>
        <v/>
      </c>
      <c r="E3162" s="11" t="str">
        <f>(IF(C3162=Localisation!$C$70,1,IF(C3162=Localisation!$C$71,2,IF(C3162=Localisation!$C$72,3,IF(C3162=Localisation!$C$73,4,IF(C3162=Localisation!$C$74,5,IF(OR(C3162=1,C3162=2,C3162=3,C3162=4,C3162=5),C3162,"")))))))</f>
        <v/>
      </c>
      <c r="F3162" s="55" t="e">
        <f t="shared" si="124"/>
        <v>#VALUE!</v>
      </c>
      <c r="G3162" s="55" t="e">
        <f t="shared" si="125"/>
        <v>#VALUE!</v>
      </c>
    </row>
    <row r="3163" spans="4:7" x14ac:dyDescent="0.3">
      <c r="D3163" s="11" t="str">
        <f>(IF(B3163=Localisation!$C$64,1,IF(B3163=Localisation!$C$65,2,IF(B3163=Localisation!$C$66,3,IF(B3163=Localisation!$C$67,4,IF(B3163=Localisation!$C$68,5,IF(OR(B3163=1,B3163=2,B3163=3,B3163=4,B3163=5),B3163,"")))))))</f>
        <v/>
      </c>
      <c r="E3163" s="11" t="str">
        <f>(IF(C3163=Localisation!$C$70,1,IF(C3163=Localisation!$C$71,2,IF(C3163=Localisation!$C$72,3,IF(C3163=Localisation!$C$73,4,IF(C3163=Localisation!$C$74,5,IF(OR(C3163=1,C3163=2,C3163=3,C3163=4,C3163=5),C3163,"")))))))</f>
        <v/>
      </c>
      <c r="F3163" s="55" t="e">
        <f t="shared" si="124"/>
        <v>#VALUE!</v>
      </c>
      <c r="G3163" s="55" t="e">
        <f t="shared" si="125"/>
        <v>#VALUE!</v>
      </c>
    </row>
    <row r="3164" spans="4:7" x14ac:dyDescent="0.3">
      <c r="D3164" s="11" t="str">
        <f>(IF(B3164=Localisation!$C$64,1,IF(B3164=Localisation!$C$65,2,IF(B3164=Localisation!$C$66,3,IF(B3164=Localisation!$C$67,4,IF(B3164=Localisation!$C$68,5,IF(OR(B3164=1,B3164=2,B3164=3,B3164=4,B3164=5),B3164,"")))))))</f>
        <v/>
      </c>
      <c r="E3164" s="11" t="str">
        <f>(IF(C3164=Localisation!$C$70,1,IF(C3164=Localisation!$C$71,2,IF(C3164=Localisation!$C$72,3,IF(C3164=Localisation!$C$73,4,IF(C3164=Localisation!$C$74,5,IF(OR(C3164=1,C3164=2,C3164=3,C3164=4,C3164=5),C3164,"")))))))</f>
        <v/>
      </c>
      <c r="F3164" s="55" t="e">
        <f t="shared" si="124"/>
        <v>#VALUE!</v>
      </c>
      <c r="G3164" s="55" t="e">
        <f t="shared" si="125"/>
        <v>#VALUE!</v>
      </c>
    </row>
    <row r="3165" spans="4:7" x14ac:dyDescent="0.3">
      <c r="D3165" s="11" t="str">
        <f>(IF(B3165=Localisation!$C$64,1,IF(B3165=Localisation!$C$65,2,IF(B3165=Localisation!$C$66,3,IF(B3165=Localisation!$C$67,4,IF(B3165=Localisation!$C$68,5,IF(OR(B3165=1,B3165=2,B3165=3,B3165=4,B3165=5),B3165,"")))))))</f>
        <v/>
      </c>
      <c r="E3165" s="11" t="str">
        <f>(IF(C3165=Localisation!$C$70,1,IF(C3165=Localisation!$C$71,2,IF(C3165=Localisation!$C$72,3,IF(C3165=Localisation!$C$73,4,IF(C3165=Localisation!$C$74,5,IF(OR(C3165=1,C3165=2,C3165=3,C3165=4,C3165=5),C3165,"")))))))</f>
        <v/>
      </c>
      <c r="F3165" s="55" t="e">
        <f t="shared" si="124"/>
        <v>#VALUE!</v>
      </c>
      <c r="G3165" s="55" t="e">
        <f t="shared" si="125"/>
        <v>#VALUE!</v>
      </c>
    </row>
    <row r="3166" spans="4:7" x14ac:dyDescent="0.3">
      <c r="D3166" s="11" t="str">
        <f>(IF(B3166=Localisation!$C$64,1,IF(B3166=Localisation!$C$65,2,IF(B3166=Localisation!$C$66,3,IF(B3166=Localisation!$C$67,4,IF(B3166=Localisation!$C$68,5,IF(OR(B3166=1,B3166=2,B3166=3,B3166=4,B3166=5),B3166,"")))))))</f>
        <v/>
      </c>
      <c r="E3166" s="11" t="str">
        <f>(IF(C3166=Localisation!$C$70,1,IF(C3166=Localisation!$C$71,2,IF(C3166=Localisation!$C$72,3,IF(C3166=Localisation!$C$73,4,IF(C3166=Localisation!$C$74,5,IF(OR(C3166=1,C3166=2,C3166=3,C3166=4,C3166=5),C3166,"")))))))</f>
        <v/>
      </c>
      <c r="F3166" s="55" t="e">
        <f t="shared" si="124"/>
        <v>#VALUE!</v>
      </c>
      <c r="G3166" s="55" t="e">
        <f t="shared" si="125"/>
        <v>#VALUE!</v>
      </c>
    </row>
    <row r="3167" spans="4:7" x14ac:dyDescent="0.3">
      <c r="D3167" s="11" t="str">
        <f>(IF(B3167=Localisation!$C$64,1,IF(B3167=Localisation!$C$65,2,IF(B3167=Localisation!$C$66,3,IF(B3167=Localisation!$C$67,4,IF(B3167=Localisation!$C$68,5,IF(OR(B3167=1,B3167=2,B3167=3,B3167=4,B3167=5),B3167,"")))))))</f>
        <v/>
      </c>
      <c r="E3167" s="11" t="str">
        <f>(IF(C3167=Localisation!$C$70,1,IF(C3167=Localisation!$C$71,2,IF(C3167=Localisation!$C$72,3,IF(C3167=Localisation!$C$73,4,IF(C3167=Localisation!$C$74,5,IF(OR(C3167=1,C3167=2,C3167=3,C3167=4,C3167=5),C3167,"")))))))</f>
        <v/>
      </c>
      <c r="F3167" s="55" t="e">
        <f t="shared" si="124"/>
        <v>#VALUE!</v>
      </c>
      <c r="G3167" s="55" t="e">
        <f t="shared" si="125"/>
        <v>#VALUE!</v>
      </c>
    </row>
    <row r="3168" spans="4:7" x14ac:dyDescent="0.3">
      <c r="D3168" s="11" t="str">
        <f>(IF(B3168=Localisation!$C$64,1,IF(B3168=Localisation!$C$65,2,IF(B3168=Localisation!$C$66,3,IF(B3168=Localisation!$C$67,4,IF(B3168=Localisation!$C$68,5,IF(OR(B3168=1,B3168=2,B3168=3,B3168=4,B3168=5),B3168,"")))))))</f>
        <v/>
      </c>
      <c r="E3168" s="11" t="str">
        <f>(IF(C3168=Localisation!$C$70,1,IF(C3168=Localisation!$C$71,2,IF(C3168=Localisation!$C$72,3,IF(C3168=Localisation!$C$73,4,IF(C3168=Localisation!$C$74,5,IF(OR(C3168=1,C3168=2,C3168=3,C3168=4,C3168=5),C3168,"")))))))</f>
        <v/>
      </c>
      <c r="F3168" s="55" t="e">
        <f t="shared" si="124"/>
        <v>#VALUE!</v>
      </c>
      <c r="G3168" s="55" t="e">
        <f t="shared" si="125"/>
        <v>#VALUE!</v>
      </c>
    </row>
    <row r="3169" spans="4:7" x14ac:dyDescent="0.3">
      <c r="D3169" s="11" t="str">
        <f>(IF(B3169=Localisation!$C$64,1,IF(B3169=Localisation!$C$65,2,IF(B3169=Localisation!$C$66,3,IF(B3169=Localisation!$C$67,4,IF(B3169=Localisation!$C$68,5,IF(OR(B3169=1,B3169=2,B3169=3,B3169=4,B3169=5),B3169,"")))))))</f>
        <v/>
      </c>
      <c r="E3169" s="11" t="str">
        <f>(IF(C3169=Localisation!$C$70,1,IF(C3169=Localisation!$C$71,2,IF(C3169=Localisation!$C$72,3,IF(C3169=Localisation!$C$73,4,IF(C3169=Localisation!$C$74,5,IF(OR(C3169=1,C3169=2,C3169=3,C3169=4,C3169=5),C3169,"")))))))</f>
        <v/>
      </c>
      <c r="F3169" s="55" t="e">
        <f t="shared" si="124"/>
        <v>#VALUE!</v>
      </c>
      <c r="G3169" s="55" t="e">
        <f t="shared" si="125"/>
        <v>#VALUE!</v>
      </c>
    </row>
    <row r="3170" spans="4:7" x14ac:dyDescent="0.3">
      <c r="D3170" s="11" t="str">
        <f>(IF(B3170=Localisation!$C$64,1,IF(B3170=Localisation!$C$65,2,IF(B3170=Localisation!$C$66,3,IF(B3170=Localisation!$C$67,4,IF(B3170=Localisation!$C$68,5,IF(OR(B3170=1,B3170=2,B3170=3,B3170=4,B3170=5),B3170,"")))))))</f>
        <v/>
      </c>
      <c r="E3170" s="11" t="str">
        <f>(IF(C3170=Localisation!$C$70,1,IF(C3170=Localisation!$C$71,2,IF(C3170=Localisation!$C$72,3,IF(C3170=Localisation!$C$73,4,IF(C3170=Localisation!$C$74,5,IF(OR(C3170=1,C3170=2,C3170=3,C3170=4,C3170=5),C3170,"")))))))</f>
        <v/>
      </c>
      <c r="F3170" s="55" t="e">
        <f t="shared" ref="F3170:F3233" si="126">(((D3170+E3170)-2)/8)</f>
        <v>#VALUE!</v>
      </c>
      <c r="G3170" s="55" t="e">
        <f t="shared" ref="G3170:G3233" si="127">(0.65*(((D3170+E3170-2)*100)/8)+22.9)/100</f>
        <v>#VALUE!</v>
      </c>
    </row>
    <row r="3171" spans="4:7" x14ac:dyDescent="0.3">
      <c r="D3171" s="11" t="str">
        <f>(IF(B3171=Localisation!$C$64,1,IF(B3171=Localisation!$C$65,2,IF(B3171=Localisation!$C$66,3,IF(B3171=Localisation!$C$67,4,IF(B3171=Localisation!$C$68,5,IF(OR(B3171=1,B3171=2,B3171=3,B3171=4,B3171=5),B3171,"")))))))</f>
        <v/>
      </c>
      <c r="E3171" s="11" t="str">
        <f>(IF(C3171=Localisation!$C$70,1,IF(C3171=Localisation!$C$71,2,IF(C3171=Localisation!$C$72,3,IF(C3171=Localisation!$C$73,4,IF(C3171=Localisation!$C$74,5,IF(OR(C3171=1,C3171=2,C3171=3,C3171=4,C3171=5),C3171,"")))))))</f>
        <v/>
      </c>
      <c r="F3171" s="55" t="e">
        <f t="shared" si="126"/>
        <v>#VALUE!</v>
      </c>
      <c r="G3171" s="55" t="e">
        <f t="shared" si="127"/>
        <v>#VALUE!</v>
      </c>
    </row>
    <row r="3172" spans="4:7" x14ac:dyDescent="0.3">
      <c r="D3172" s="11" t="str">
        <f>(IF(B3172=Localisation!$C$64,1,IF(B3172=Localisation!$C$65,2,IF(B3172=Localisation!$C$66,3,IF(B3172=Localisation!$C$67,4,IF(B3172=Localisation!$C$68,5,IF(OR(B3172=1,B3172=2,B3172=3,B3172=4,B3172=5),B3172,"")))))))</f>
        <v/>
      </c>
      <c r="E3172" s="11" t="str">
        <f>(IF(C3172=Localisation!$C$70,1,IF(C3172=Localisation!$C$71,2,IF(C3172=Localisation!$C$72,3,IF(C3172=Localisation!$C$73,4,IF(C3172=Localisation!$C$74,5,IF(OR(C3172=1,C3172=2,C3172=3,C3172=4,C3172=5),C3172,"")))))))</f>
        <v/>
      </c>
      <c r="F3172" s="55" t="e">
        <f t="shared" si="126"/>
        <v>#VALUE!</v>
      </c>
      <c r="G3172" s="55" t="e">
        <f t="shared" si="127"/>
        <v>#VALUE!</v>
      </c>
    </row>
    <row r="3173" spans="4:7" x14ac:dyDescent="0.3">
      <c r="D3173" s="11" t="str">
        <f>(IF(B3173=Localisation!$C$64,1,IF(B3173=Localisation!$C$65,2,IF(B3173=Localisation!$C$66,3,IF(B3173=Localisation!$C$67,4,IF(B3173=Localisation!$C$68,5,IF(OR(B3173=1,B3173=2,B3173=3,B3173=4,B3173=5),B3173,"")))))))</f>
        <v/>
      </c>
      <c r="E3173" s="11" t="str">
        <f>(IF(C3173=Localisation!$C$70,1,IF(C3173=Localisation!$C$71,2,IF(C3173=Localisation!$C$72,3,IF(C3173=Localisation!$C$73,4,IF(C3173=Localisation!$C$74,5,IF(OR(C3173=1,C3173=2,C3173=3,C3173=4,C3173=5),C3173,"")))))))</f>
        <v/>
      </c>
      <c r="F3173" s="55" t="e">
        <f t="shared" si="126"/>
        <v>#VALUE!</v>
      </c>
      <c r="G3173" s="55" t="e">
        <f t="shared" si="127"/>
        <v>#VALUE!</v>
      </c>
    </row>
    <row r="3174" spans="4:7" x14ac:dyDescent="0.3">
      <c r="D3174" s="11" t="str">
        <f>(IF(B3174=Localisation!$C$64,1,IF(B3174=Localisation!$C$65,2,IF(B3174=Localisation!$C$66,3,IF(B3174=Localisation!$C$67,4,IF(B3174=Localisation!$C$68,5,IF(OR(B3174=1,B3174=2,B3174=3,B3174=4,B3174=5),B3174,"")))))))</f>
        <v/>
      </c>
      <c r="E3174" s="11" t="str">
        <f>(IF(C3174=Localisation!$C$70,1,IF(C3174=Localisation!$C$71,2,IF(C3174=Localisation!$C$72,3,IF(C3174=Localisation!$C$73,4,IF(C3174=Localisation!$C$74,5,IF(OR(C3174=1,C3174=2,C3174=3,C3174=4,C3174=5),C3174,"")))))))</f>
        <v/>
      </c>
      <c r="F3174" s="55" t="e">
        <f t="shared" si="126"/>
        <v>#VALUE!</v>
      </c>
      <c r="G3174" s="55" t="e">
        <f t="shared" si="127"/>
        <v>#VALUE!</v>
      </c>
    </row>
    <row r="3175" spans="4:7" x14ac:dyDescent="0.3">
      <c r="D3175" s="11" t="str">
        <f>(IF(B3175=Localisation!$C$64,1,IF(B3175=Localisation!$C$65,2,IF(B3175=Localisation!$C$66,3,IF(B3175=Localisation!$C$67,4,IF(B3175=Localisation!$C$68,5,IF(OR(B3175=1,B3175=2,B3175=3,B3175=4,B3175=5),B3175,"")))))))</f>
        <v/>
      </c>
      <c r="E3175" s="11" t="str">
        <f>(IF(C3175=Localisation!$C$70,1,IF(C3175=Localisation!$C$71,2,IF(C3175=Localisation!$C$72,3,IF(C3175=Localisation!$C$73,4,IF(C3175=Localisation!$C$74,5,IF(OR(C3175=1,C3175=2,C3175=3,C3175=4,C3175=5),C3175,"")))))))</f>
        <v/>
      </c>
      <c r="F3175" s="55" t="e">
        <f t="shared" si="126"/>
        <v>#VALUE!</v>
      </c>
      <c r="G3175" s="55" t="e">
        <f t="shared" si="127"/>
        <v>#VALUE!</v>
      </c>
    </row>
    <row r="3176" spans="4:7" x14ac:dyDescent="0.3">
      <c r="D3176" s="11" t="str">
        <f>(IF(B3176=Localisation!$C$64,1,IF(B3176=Localisation!$C$65,2,IF(B3176=Localisation!$C$66,3,IF(B3176=Localisation!$C$67,4,IF(B3176=Localisation!$C$68,5,IF(OR(B3176=1,B3176=2,B3176=3,B3176=4,B3176=5),B3176,"")))))))</f>
        <v/>
      </c>
      <c r="E3176" s="11" t="str">
        <f>(IF(C3176=Localisation!$C$70,1,IF(C3176=Localisation!$C$71,2,IF(C3176=Localisation!$C$72,3,IF(C3176=Localisation!$C$73,4,IF(C3176=Localisation!$C$74,5,IF(OR(C3176=1,C3176=2,C3176=3,C3176=4,C3176=5),C3176,"")))))))</f>
        <v/>
      </c>
      <c r="F3176" s="55" t="e">
        <f t="shared" si="126"/>
        <v>#VALUE!</v>
      </c>
      <c r="G3176" s="55" t="e">
        <f t="shared" si="127"/>
        <v>#VALUE!</v>
      </c>
    </row>
    <row r="3177" spans="4:7" x14ac:dyDescent="0.3">
      <c r="D3177" s="11" t="str">
        <f>(IF(B3177=Localisation!$C$64,1,IF(B3177=Localisation!$C$65,2,IF(B3177=Localisation!$C$66,3,IF(B3177=Localisation!$C$67,4,IF(B3177=Localisation!$C$68,5,IF(OR(B3177=1,B3177=2,B3177=3,B3177=4,B3177=5),B3177,"")))))))</f>
        <v/>
      </c>
      <c r="E3177" s="11" t="str">
        <f>(IF(C3177=Localisation!$C$70,1,IF(C3177=Localisation!$C$71,2,IF(C3177=Localisation!$C$72,3,IF(C3177=Localisation!$C$73,4,IF(C3177=Localisation!$C$74,5,IF(OR(C3177=1,C3177=2,C3177=3,C3177=4,C3177=5),C3177,"")))))))</f>
        <v/>
      </c>
      <c r="F3177" s="55" t="e">
        <f t="shared" si="126"/>
        <v>#VALUE!</v>
      </c>
      <c r="G3177" s="55" t="e">
        <f t="shared" si="127"/>
        <v>#VALUE!</v>
      </c>
    </row>
    <row r="3178" spans="4:7" x14ac:dyDescent="0.3">
      <c r="D3178" s="11" t="str">
        <f>(IF(B3178=Localisation!$C$64,1,IF(B3178=Localisation!$C$65,2,IF(B3178=Localisation!$C$66,3,IF(B3178=Localisation!$C$67,4,IF(B3178=Localisation!$C$68,5,IF(OR(B3178=1,B3178=2,B3178=3,B3178=4,B3178=5),B3178,"")))))))</f>
        <v/>
      </c>
      <c r="E3178" s="11" t="str">
        <f>(IF(C3178=Localisation!$C$70,1,IF(C3178=Localisation!$C$71,2,IF(C3178=Localisation!$C$72,3,IF(C3178=Localisation!$C$73,4,IF(C3178=Localisation!$C$74,5,IF(OR(C3178=1,C3178=2,C3178=3,C3178=4,C3178=5),C3178,"")))))))</f>
        <v/>
      </c>
      <c r="F3178" s="55" t="e">
        <f t="shared" si="126"/>
        <v>#VALUE!</v>
      </c>
      <c r="G3178" s="55" t="e">
        <f t="shared" si="127"/>
        <v>#VALUE!</v>
      </c>
    </row>
    <row r="3179" spans="4:7" x14ac:dyDescent="0.3">
      <c r="D3179" s="11" t="str">
        <f>(IF(B3179=Localisation!$C$64,1,IF(B3179=Localisation!$C$65,2,IF(B3179=Localisation!$C$66,3,IF(B3179=Localisation!$C$67,4,IF(B3179=Localisation!$C$68,5,IF(OR(B3179=1,B3179=2,B3179=3,B3179=4,B3179=5),B3179,"")))))))</f>
        <v/>
      </c>
      <c r="E3179" s="11" t="str">
        <f>(IF(C3179=Localisation!$C$70,1,IF(C3179=Localisation!$C$71,2,IF(C3179=Localisation!$C$72,3,IF(C3179=Localisation!$C$73,4,IF(C3179=Localisation!$C$74,5,IF(OR(C3179=1,C3179=2,C3179=3,C3179=4,C3179=5),C3179,"")))))))</f>
        <v/>
      </c>
      <c r="F3179" s="55" t="e">
        <f t="shared" si="126"/>
        <v>#VALUE!</v>
      </c>
      <c r="G3179" s="55" t="e">
        <f t="shared" si="127"/>
        <v>#VALUE!</v>
      </c>
    </row>
    <row r="3180" spans="4:7" x14ac:dyDescent="0.3">
      <c r="D3180" s="11" t="str">
        <f>(IF(B3180=Localisation!$C$64,1,IF(B3180=Localisation!$C$65,2,IF(B3180=Localisation!$C$66,3,IF(B3180=Localisation!$C$67,4,IF(B3180=Localisation!$C$68,5,IF(OR(B3180=1,B3180=2,B3180=3,B3180=4,B3180=5),B3180,"")))))))</f>
        <v/>
      </c>
      <c r="E3180" s="11" t="str">
        <f>(IF(C3180=Localisation!$C$70,1,IF(C3180=Localisation!$C$71,2,IF(C3180=Localisation!$C$72,3,IF(C3180=Localisation!$C$73,4,IF(C3180=Localisation!$C$74,5,IF(OR(C3180=1,C3180=2,C3180=3,C3180=4,C3180=5),C3180,"")))))))</f>
        <v/>
      </c>
      <c r="F3180" s="55" t="e">
        <f t="shared" si="126"/>
        <v>#VALUE!</v>
      </c>
      <c r="G3180" s="55" t="e">
        <f t="shared" si="127"/>
        <v>#VALUE!</v>
      </c>
    </row>
    <row r="3181" spans="4:7" x14ac:dyDescent="0.3">
      <c r="D3181" s="11" t="str">
        <f>(IF(B3181=Localisation!$C$64,1,IF(B3181=Localisation!$C$65,2,IF(B3181=Localisation!$C$66,3,IF(B3181=Localisation!$C$67,4,IF(B3181=Localisation!$C$68,5,IF(OR(B3181=1,B3181=2,B3181=3,B3181=4,B3181=5),B3181,"")))))))</f>
        <v/>
      </c>
      <c r="E3181" s="11" t="str">
        <f>(IF(C3181=Localisation!$C$70,1,IF(C3181=Localisation!$C$71,2,IF(C3181=Localisation!$C$72,3,IF(C3181=Localisation!$C$73,4,IF(C3181=Localisation!$C$74,5,IF(OR(C3181=1,C3181=2,C3181=3,C3181=4,C3181=5),C3181,"")))))))</f>
        <v/>
      </c>
      <c r="F3181" s="55" t="e">
        <f t="shared" si="126"/>
        <v>#VALUE!</v>
      </c>
      <c r="G3181" s="55" t="e">
        <f t="shared" si="127"/>
        <v>#VALUE!</v>
      </c>
    </row>
    <row r="3182" spans="4:7" x14ac:dyDescent="0.3">
      <c r="D3182" s="11" t="str">
        <f>(IF(B3182=Localisation!$C$64,1,IF(B3182=Localisation!$C$65,2,IF(B3182=Localisation!$C$66,3,IF(B3182=Localisation!$C$67,4,IF(B3182=Localisation!$C$68,5,IF(OR(B3182=1,B3182=2,B3182=3,B3182=4,B3182=5),B3182,"")))))))</f>
        <v/>
      </c>
      <c r="E3182" s="11" t="str">
        <f>(IF(C3182=Localisation!$C$70,1,IF(C3182=Localisation!$C$71,2,IF(C3182=Localisation!$C$72,3,IF(C3182=Localisation!$C$73,4,IF(C3182=Localisation!$C$74,5,IF(OR(C3182=1,C3182=2,C3182=3,C3182=4,C3182=5),C3182,"")))))))</f>
        <v/>
      </c>
      <c r="F3182" s="55" t="e">
        <f t="shared" si="126"/>
        <v>#VALUE!</v>
      </c>
      <c r="G3182" s="55" t="e">
        <f t="shared" si="127"/>
        <v>#VALUE!</v>
      </c>
    </row>
    <row r="3183" spans="4:7" x14ac:dyDescent="0.3">
      <c r="D3183" s="11" t="str">
        <f>(IF(B3183=Localisation!$C$64,1,IF(B3183=Localisation!$C$65,2,IF(B3183=Localisation!$C$66,3,IF(B3183=Localisation!$C$67,4,IF(B3183=Localisation!$C$68,5,IF(OR(B3183=1,B3183=2,B3183=3,B3183=4,B3183=5),B3183,"")))))))</f>
        <v/>
      </c>
      <c r="E3183" s="11" t="str">
        <f>(IF(C3183=Localisation!$C$70,1,IF(C3183=Localisation!$C$71,2,IF(C3183=Localisation!$C$72,3,IF(C3183=Localisation!$C$73,4,IF(C3183=Localisation!$C$74,5,IF(OR(C3183=1,C3183=2,C3183=3,C3183=4,C3183=5),C3183,"")))))))</f>
        <v/>
      </c>
      <c r="F3183" s="55" t="e">
        <f t="shared" si="126"/>
        <v>#VALUE!</v>
      </c>
      <c r="G3183" s="55" t="e">
        <f t="shared" si="127"/>
        <v>#VALUE!</v>
      </c>
    </row>
    <row r="3184" spans="4:7" x14ac:dyDescent="0.3">
      <c r="D3184" s="11" t="str">
        <f>(IF(B3184=Localisation!$C$64,1,IF(B3184=Localisation!$C$65,2,IF(B3184=Localisation!$C$66,3,IF(B3184=Localisation!$C$67,4,IF(B3184=Localisation!$C$68,5,IF(OR(B3184=1,B3184=2,B3184=3,B3184=4,B3184=5),B3184,"")))))))</f>
        <v/>
      </c>
      <c r="E3184" s="11" t="str">
        <f>(IF(C3184=Localisation!$C$70,1,IF(C3184=Localisation!$C$71,2,IF(C3184=Localisation!$C$72,3,IF(C3184=Localisation!$C$73,4,IF(C3184=Localisation!$C$74,5,IF(OR(C3184=1,C3184=2,C3184=3,C3184=4,C3184=5),C3184,"")))))))</f>
        <v/>
      </c>
      <c r="F3184" s="55" t="e">
        <f t="shared" si="126"/>
        <v>#VALUE!</v>
      </c>
      <c r="G3184" s="55" t="e">
        <f t="shared" si="127"/>
        <v>#VALUE!</v>
      </c>
    </row>
    <row r="3185" spans="4:7" x14ac:dyDescent="0.3">
      <c r="D3185" s="11" t="str">
        <f>(IF(B3185=Localisation!$C$64,1,IF(B3185=Localisation!$C$65,2,IF(B3185=Localisation!$C$66,3,IF(B3185=Localisation!$C$67,4,IF(B3185=Localisation!$C$68,5,IF(OR(B3185=1,B3185=2,B3185=3,B3185=4,B3185=5),B3185,"")))))))</f>
        <v/>
      </c>
      <c r="E3185" s="11" t="str">
        <f>(IF(C3185=Localisation!$C$70,1,IF(C3185=Localisation!$C$71,2,IF(C3185=Localisation!$C$72,3,IF(C3185=Localisation!$C$73,4,IF(C3185=Localisation!$C$74,5,IF(OR(C3185=1,C3185=2,C3185=3,C3185=4,C3185=5),C3185,"")))))))</f>
        <v/>
      </c>
      <c r="F3185" s="55" t="e">
        <f t="shared" si="126"/>
        <v>#VALUE!</v>
      </c>
      <c r="G3185" s="55" t="e">
        <f t="shared" si="127"/>
        <v>#VALUE!</v>
      </c>
    </row>
    <row r="3186" spans="4:7" x14ac:dyDescent="0.3">
      <c r="D3186" s="11" t="str">
        <f>(IF(B3186=Localisation!$C$64,1,IF(B3186=Localisation!$C$65,2,IF(B3186=Localisation!$C$66,3,IF(B3186=Localisation!$C$67,4,IF(B3186=Localisation!$C$68,5,IF(OR(B3186=1,B3186=2,B3186=3,B3186=4,B3186=5),B3186,"")))))))</f>
        <v/>
      </c>
      <c r="E3186" s="11" t="str">
        <f>(IF(C3186=Localisation!$C$70,1,IF(C3186=Localisation!$C$71,2,IF(C3186=Localisation!$C$72,3,IF(C3186=Localisation!$C$73,4,IF(C3186=Localisation!$C$74,5,IF(OR(C3186=1,C3186=2,C3186=3,C3186=4,C3186=5),C3186,"")))))))</f>
        <v/>
      </c>
      <c r="F3186" s="55" t="e">
        <f t="shared" si="126"/>
        <v>#VALUE!</v>
      </c>
      <c r="G3186" s="55" t="e">
        <f t="shared" si="127"/>
        <v>#VALUE!</v>
      </c>
    </row>
    <row r="3187" spans="4:7" x14ac:dyDescent="0.3">
      <c r="D3187" s="11" t="str">
        <f>(IF(B3187=Localisation!$C$64,1,IF(B3187=Localisation!$C$65,2,IF(B3187=Localisation!$C$66,3,IF(B3187=Localisation!$C$67,4,IF(B3187=Localisation!$C$68,5,IF(OR(B3187=1,B3187=2,B3187=3,B3187=4,B3187=5),B3187,"")))))))</f>
        <v/>
      </c>
      <c r="E3187" s="11" t="str">
        <f>(IF(C3187=Localisation!$C$70,1,IF(C3187=Localisation!$C$71,2,IF(C3187=Localisation!$C$72,3,IF(C3187=Localisation!$C$73,4,IF(C3187=Localisation!$C$74,5,IF(OR(C3187=1,C3187=2,C3187=3,C3187=4,C3187=5),C3187,"")))))))</f>
        <v/>
      </c>
      <c r="F3187" s="55" t="e">
        <f t="shared" si="126"/>
        <v>#VALUE!</v>
      </c>
      <c r="G3187" s="55" t="e">
        <f t="shared" si="127"/>
        <v>#VALUE!</v>
      </c>
    </row>
    <row r="3188" spans="4:7" x14ac:dyDescent="0.3">
      <c r="D3188" s="11" t="str">
        <f>(IF(B3188=Localisation!$C$64,1,IF(B3188=Localisation!$C$65,2,IF(B3188=Localisation!$C$66,3,IF(B3188=Localisation!$C$67,4,IF(B3188=Localisation!$C$68,5,IF(OR(B3188=1,B3188=2,B3188=3,B3188=4,B3188=5),B3188,"")))))))</f>
        <v/>
      </c>
      <c r="E3188" s="11" t="str">
        <f>(IF(C3188=Localisation!$C$70,1,IF(C3188=Localisation!$C$71,2,IF(C3188=Localisation!$C$72,3,IF(C3188=Localisation!$C$73,4,IF(C3188=Localisation!$C$74,5,IF(OR(C3188=1,C3188=2,C3188=3,C3188=4,C3188=5),C3188,"")))))))</f>
        <v/>
      </c>
      <c r="F3188" s="55" t="e">
        <f t="shared" si="126"/>
        <v>#VALUE!</v>
      </c>
      <c r="G3188" s="55" t="e">
        <f t="shared" si="127"/>
        <v>#VALUE!</v>
      </c>
    </row>
    <row r="3189" spans="4:7" x14ac:dyDescent="0.3">
      <c r="D3189" s="11" t="str">
        <f>(IF(B3189=Localisation!$C$64,1,IF(B3189=Localisation!$C$65,2,IF(B3189=Localisation!$C$66,3,IF(B3189=Localisation!$C$67,4,IF(B3189=Localisation!$C$68,5,IF(OR(B3189=1,B3189=2,B3189=3,B3189=4,B3189=5),B3189,"")))))))</f>
        <v/>
      </c>
      <c r="E3189" s="11" t="str">
        <f>(IF(C3189=Localisation!$C$70,1,IF(C3189=Localisation!$C$71,2,IF(C3189=Localisation!$C$72,3,IF(C3189=Localisation!$C$73,4,IF(C3189=Localisation!$C$74,5,IF(OR(C3189=1,C3189=2,C3189=3,C3189=4,C3189=5),C3189,"")))))))</f>
        <v/>
      </c>
      <c r="F3189" s="55" t="e">
        <f t="shared" si="126"/>
        <v>#VALUE!</v>
      </c>
      <c r="G3189" s="55" t="e">
        <f t="shared" si="127"/>
        <v>#VALUE!</v>
      </c>
    </row>
    <row r="3190" spans="4:7" x14ac:dyDescent="0.3">
      <c r="D3190" s="11" t="str">
        <f>(IF(B3190=Localisation!$C$64,1,IF(B3190=Localisation!$C$65,2,IF(B3190=Localisation!$C$66,3,IF(B3190=Localisation!$C$67,4,IF(B3190=Localisation!$C$68,5,IF(OR(B3190=1,B3190=2,B3190=3,B3190=4,B3190=5),B3190,"")))))))</f>
        <v/>
      </c>
      <c r="E3190" s="11" t="str">
        <f>(IF(C3190=Localisation!$C$70,1,IF(C3190=Localisation!$C$71,2,IF(C3190=Localisation!$C$72,3,IF(C3190=Localisation!$C$73,4,IF(C3190=Localisation!$C$74,5,IF(OR(C3190=1,C3190=2,C3190=3,C3190=4,C3190=5),C3190,"")))))))</f>
        <v/>
      </c>
      <c r="F3190" s="55" t="e">
        <f t="shared" si="126"/>
        <v>#VALUE!</v>
      </c>
      <c r="G3190" s="55" t="e">
        <f t="shared" si="127"/>
        <v>#VALUE!</v>
      </c>
    </row>
    <row r="3191" spans="4:7" x14ac:dyDescent="0.3">
      <c r="D3191" s="11" t="str">
        <f>(IF(B3191=Localisation!$C$64,1,IF(B3191=Localisation!$C$65,2,IF(B3191=Localisation!$C$66,3,IF(B3191=Localisation!$C$67,4,IF(B3191=Localisation!$C$68,5,IF(OR(B3191=1,B3191=2,B3191=3,B3191=4,B3191=5),B3191,"")))))))</f>
        <v/>
      </c>
      <c r="E3191" s="11" t="str">
        <f>(IF(C3191=Localisation!$C$70,1,IF(C3191=Localisation!$C$71,2,IF(C3191=Localisation!$C$72,3,IF(C3191=Localisation!$C$73,4,IF(C3191=Localisation!$C$74,5,IF(OR(C3191=1,C3191=2,C3191=3,C3191=4,C3191=5),C3191,"")))))))</f>
        <v/>
      </c>
      <c r="F3191" s="55" t="e">
        <f t="shared" si="126"/>
        <v>#VALUE!</v>
      </c>
      <c r="G3191" s="55" t="e">
        <f t="shared" si="127"/>
        <v>#VALUE!</v>
      </c>
    </row>
    <row r="3192" spans="4:7" x14ac:dyDescent="0.3">
      <c r="D3192" s="11" t="str">
        <f>(IF(B3192=Localisation!$C$64,1,IF(B3192=Localisation!$C$65,2,IF(B3192=Localisation!$C$66,3,IF(B3192=Localisation!$C$67,4,IF(B3192=Localisation!$C$68,5,IF(OR(B3192=1,B3192=2,B3192=3,B3192=4,B3192=5),B3192,"")))))))</f>
        <v/>
      </c>
      <c r="E3192" s="11" t="str">
        <f>(IF(C3192=Localisation!$C$70,1,IF(C3192=Localisation!$C$71,2,IF(C3192=Localisation!$C$72,3,IF(C3192=Localisation!$C$73,4,IF(C3192=Localisation!$C$74,5,IF(OR(C3192=1,C3192=2,C3192=3,C3192=4,C3192=5),C3192,"")))))))</f>
        <v/>
      </c>
      <c r="F3192" s="55" t="e">
        <f t="shared" si="126"/>
        <v>#VALUE!</v>
      </c>
      <c r="G3192" s="55" t="e">
        <f t="shared" si="127"/>
        <v>#VALUE!</v>
      </c>
    </row>
    <row r="3193" spans="4:7" x14ac:dyDescent="0.3">
      <c r="D3193" s="11" t="str">
        <f>(IF(B3193=Localisation!$C$64,1,IF(B3193=Localisation!$C$65,2,IF(B3193=Localisation!$C$66,3,IF(B3193=Localisation!$C$67,4,IF(B3193=Localisation!$C$68,5,IF(OR(B3193=1,B3193=2,B3193=3,B3193=4,B3193=5),B3193,"")))))))</f>
        <v/>
      </c>
      <c r="E3193" s="11" t="str">
        <f>(IF(C3193=Localisation!$C$70,1,IF(C3193=Localisation!$C$71,2,IF(C3193=Localisation!$C$72,3,IF(C3193=Localisation!$C$73,4,IF(C3193=Localisation!$C$74,5,IF(OR(C3193=1,C3193=2,C3193=3,C3193=4,C3193=5),C3193,"")))))))</f>
        <v/>
      </c>
      <c r="F3193" s="55" t="e">
        <f t="shared" si="126"/>
        <v>#VALUE!</v>
      </c>
      <c r="G3193" s="55" t="e">
        <f t="shared" si="127"/>
        <v>#VALUE!</v>
      </c>
    </row>
    <row r="3194" spans="4:7" x14ac:dyDescent="0.3">
      <c r="D3194" s="11" t="str">
        <f>(IF(B3194=Localisation!$C$64,1,IF(B3194=Localisation!$C$65,2,IF(B3194=Localisation!$C$66,3,IF(B3194=Localisation!$C$67,4,IF(B3194=Localisation!$C$68,5,IF(OR(B3194=1,B3194=2,B3194=3,B3194=4,B3194=5),B3194,"")))))))</f>
        <v/>
      </c>
      <c r="E3194" s="11" t="str">
        <f>(IF(C3194=Localisation!$C$70,1,IF(C3194=Localisation!$C$71,2,IF(C3194=Localisation!$C$72,3,IF(C3194=Localisation!$C$73,4,IF(C3194=Localisation!$C$74,5,IF(OR(C3194=1,C3194=2,C3194=3,C3194=4,C3194=5),C3194,"")))))))</f>
        <v/>
      </c>
      <c r="F3194" s="55" t="e">
        <f t="shared" si="126"/>
        <v>#VALUE!</v>
      </c>
      <c r="G3194" s="55" t="e">
        <f t="shared" si="127"/>
        <v>#VALUE!</v>
      </c>
    </row>
    <row r="3195" spans="4:7" x14ac:dyDescent="0.3">
      <c r="D3195" s="11" t="str">
        <f>(IF(B3195=Localisation!$C$64,1,IF(B3195=Localisation!$C$65,2,IF(B3195=Localisation!$C$66,3,IF(B3195=Localisation!$C$67,4,IF(B3195=Localisation!$C$68,5,IF(OR(B3195=1,B3195=2,B3195=3,B3195=4,B3195=5),B3195,"")))))))</f>
        <v/>
      </c>
      <c r="E3195" s="11" t="str">
        <f>(IF(C3195=Localisation!$C$70,1,IF(C3195=Localisation!$C$71,2,IF(C3195=Localisation!$C$72,3,IF(C3195=Localisation!$C$73,4,IF(C3195=Localisation!$C$74,5,IF(OR(C3195=1,C3195=2,C3195=3,C3195=4,C3195=5),C3195,"")))))))</f>
        <v/>
      </c>
      <c r="F3195" s="55" t="e">
        <f t="shared" si="126"/>
        <v>#VALUE!</v>
      </c>
      <c r="G3195" s="55" t="e">
        <f t="shared" si="127"/>
        <v>#VALUE!</v>
      </c>
    </row>
    <row r="3196" spans="4:7" x14ac:dyDescent="0.3">
      <c r="D3196" s="11" t="str">
        <f>(IF(B3196=Localisation!$C$64,1,IF(B3196=Localisation!$C$65,2,IF(B3196=Localisation!$C$66,3,IF(B3196=Localisation!$C$67,4,IF(B3196=Localisation!$C$68,5,IF(OR(B3196=1,B3196=2,B3196=3,B3196=4,B3196=5),B3196,"")))))))</f>
        <v/>
      </c>
      <c r="E3196" s="11" t="str">
        <f>(IF(C3196=Localisation!$C$70,1,IF(C3196=Localisation!$C$71,2,IF(C3196=Localisation!$C$72,3,IF(C3196=Localisation!$C$73,4,IF(C3196=Localisation!$C$74,5,IF(OR(C3196=1,C3196=2,C3196=3,C3196=4,C3196=5),C3196,"")))))))</f>
        <v/>
      </c>
      <c r="F3196" s="55" t="e">
        <f t="shared" si="126"/>
        <v>#VALUE!</v>
      </c>
      <c r="G3196" s="55" t="e">
        <f t="shared" si="127"/>
        <v>#VALUE!</v>
      </c>
    </row>
    <row r="3197" spans="4:7" x14ac:dyDescent="0.3">
      <c r="D3197" s="11" t="str">
        <f>(IF(B3197=Localisation!$C$64,1,IF(B3197=Localisation!$C$65,2,IF(B3197=Localisation!$C$66,3,IF(B3197=Localisation!$C$67,4,IF(B3197=Localisation!$C$68,5,IF(OR(B3197=1,B3197=2,B3197=3,B3197=4,B3197=5),B3197,"")))))))</f>
        <v/>
      </c>
      <c r="E3197" s="11" t="str">
        <f>(IF(C3197=Localisation!$C$70,1,IF(C3197=Localisation!$C$71,2,IF(C3197=Localisation!$C$72,3,IF(C3197=Localisation!$C$73,4,IF(C3197=Localisation!$C$74,5,IF(OR(C3197=1,C3197=2,C3197=3,C3197=4,C3197=5),C3197,"")))))))</f>
        <v/>
      </c>
      <c r="F3197" s="55" t="e">
        <f t="shared" si="126"/>
        <v>#VALUE!</v>
      </c>
      <c r="G3197" s="55" t="e">
        <f t="shared" si="127"/>
        <v>#VALUE!</v>
      </c>
    </row>
    <row r="3198" spans="4:7" x14ac:dyDescent="0.3">
      <c r="D3198" s="11" t="str">
        <f>(IF(B3198=Localisation!$C$64,1,IF(B3198=Localisation!$C$65,2,IF(B3198=Localisation!$C$66,3,IF(B3198=Localisation!$C$67,4,IF(B3198=Localisation!$C$68,5,IF(OR(B3198=1,B3198=2,B3198=3,B3198=4,B3198=5),B3198,"")))))))</f>
        <v/>
      </c>
      <c r="E3198" s="11" t="str">
        <f>(IF(C3198=Localisation!$C$70,1,IF(C3198=Localisation!$C$71,2,IF(C3198=Localisation!$C$72,3,IF(C3198=Localisation!$C$73,4,IF(C3198=Localisation!$C$74,5,IF(OR(C3198=1,C3198=2,C3198=3,C3198=4,C3198=5),C3198,"")))))))</f>
        <v/>
      </c>
      <c r="F3198" s="55" t="e">
        <f t="shared" si="126"/>
        <v>#VALUE!</v>
      </c>
      <c r="G3198" s="55" t="e">
        <f t="shared" si="127"/>
        <v>#VALUE!</v>
      </c>
    </row>
    <row r="3199" spans="4:7" x14ac:dyDescent="0.3">
      <c r="D3199" s="11" t="str">
        <f>(IF(B3199=Localisation!$C$64,1,IF(B3199=Localisation!$C$65,2,IF(B3199=Localisation!$C$66,3,IF(B3199=Localisation!$C$67,4,IF(B3199=Localisation!$C$68,5,IF(OR(B3199=1,B3199=2,B3199=3,B3199=4,B3199=5),B3199,"")))))))</f>
        <v/>
      </c>
      <c r="E3199" s="11" t="str">
        <f>(IF(C3199=Localisation!$C$70,1,IF(C3199=Localisation!$C$71,2,IF(C3199=Localisation!$C$72,3,IF(C3199=Localisation!$C$73,4,IF(C3199=Localisation!$C$74,5,IF(OR(C3199=1,C3199=2,C3199=3,C3199=4,C3199=5),C3199,"")))))))</f>
        <v/>
      </c>
      <c r="F3199" s="55" t="e">
        <f t="shared" si="126"/>
        <v>#VALUE!</v>
      </c>
      <c r="G3199" s="55" t="e">
        <f t="shared" si="127"/>
        <v>#VALUE!</v>
      </c>
    </row>
    <row r="3200" spans="4:7" x14ac:dyDescent="0.3">
      <c r="D3200" s="11" t="str">
        <f>(IF(B3200=Localisation!$C$64,1,IF(B3200=Localisation!$C$65,2,IF(B3200=Localisation!$C$66,3,IF(B3200=Localisation!$C$67,4,IF(B3200=Localisation!$C$68,5,IF(OR(B3200=1,B3200=2,B3200=3,B3200=4,B3200=5),B3200,"")))))))</f>
        <v/>
      </c>
      <c r="E3200" s="11" t="str">
        <f>(IF(C3200=Localisation!$C$70,1,IF(C3200=Localisation!$C$71,2,IF(C3200=Localisation!$C$72,3,IF(C3200=Localisation!$C$73,4,IF(C3200=Localisation!$C$74,5,IF(OR(C3200=1,C3200=2,C3200=3,C3200=4,C3200=5),C3200,"")))))))</f>
        <v/>
      </c>
      <c r="F3200" s="55" t="e">
        <f t="shared" si="126"/>
        <v>#VALUE!</v>
      </c>
      <c r="G3200" s="55" t="e">
        <f t="shared" si="127"/>
        <v>#VALUE!</v>
      </c>
    </row>
    <row r="3201" spans="4:7" x14ac:dyDescent="0.3">
      <c r="D3201" s="11" t="str">
        <f>(IF(B3201=Localisation!$C$64,1,IF(B3201=Localisation!$C$65,2,IF(B3201=Localisation!$C$66,3,IF(B3201=Localisation!$C$67,4,IF(B3201=Localisation!$C$68,5,IF(OR(B3201=1,B3201=2,B3201=3,B3201=4,B3201=5),B3201,"")))))))</f>
        <v/>
      </c>
      <c r="E3201" s="11" t="str">
        <f>(IF(C3201=Localisation!$C$70,1,IF(C3201=Localisation!$C$71,2,IF(C3201=Localisation!$C$72,3,IF(C3201=Localisation!$C$73,4,IF(C3201=Localisation!$C$74,5,IF(OR(C3201=1,C3201=2,C3201=3,C3201=4,C3201=5),C3201,"")))))))</f>
        <v/>
      </c>
      <c r="F3201" s="55" t="e">
        <f t="shared" si="126"/>
        <v>#VALUE!</v>
      </c>
      <c r="G3201" s="55" t="e">
        <f t="shared" si="127"/>
        <v>#VALUE!</v>
      </c>
    </row>
    <row r="3202" spans="4:7" x14ac:dyDescent="0.3">
      <c r="D3202" s="11" t="str">
        <f>(IF(B3202=Localisation!$C$64,1,IF(B3202=Localisation!$C$65,2,IF(B3202=Localisation!$C$66,3,IF(B3202=Localisation!$C$67,4,IF(B3202=Localisation!$C$68,5,IF(OR(B3202=1,B3202=2,B3202=3,B3202=4,B3202=5),B3202,"")))))))</f>
        <v/>
      </c>
      <c r="E3202" s="11" t="str">
        <f>(IF(C3202=Localisation!$C$70,1,IF(C3202=Localisation!$C$71,2,IF(C3202=Localisation!$C$72,3,IF(C3202=Localisation!$C$73,4,IF(C3202=Localisation!$C$74,5,IF(OR(C3202=1,C3202=2,C3202=3,C3202=4,C3202=5),C3202,"")))))))</f>
        <v/>
      </c>
      <c r="F3202" s="55" t="e">
        <f t="shared" si="126"/>
        <v>#VALUE!</v>
      </c>
      <c r="G3202" s="55" t="e">
        <f t="shared" si="127"/>
        <v>#VALUE!</v>
      </c>
    </row>
    <row r="3203" spans="4:7" x14ac:dyDescent="0.3">
      <c r="D3203" s="11" t="str">
        <f>(IF(B3203=Localisation!$C$64,1,IF(B3203=Localisation!$C$65,2,IF(B3203=Localisation!$C$66,3,IF(B3203=Localisation!$C$67,4,IF(B3203=Localisation!$C$68,5,IF(OR(B3203=1,B3203=2,B3203=3,B3203=4,B3203=5),B3203,"")))))))</f>
        <v/>
      </c>
      <c r="E3203" s="11" t="str">
        <f>(IF(C3203=Localisation!$C$70,1,IF(C3203=Localisation!$C$71,2,IF(C3203=Localisation!$C$72,3,IF(C3203=Localisation!$C$73,4,IF(C3203=Localisation!$C$74,5,IF(OR(C3203=1,C3203=2,C3203=3,C3203=4,C3203=5),C3203,"")))))))</f>
        <v/>
      </c>
      <c r="F3203" s="55" t="e">
        <f t="shared" si="126"/>
        <v>#VALUE!</v>
      </c>
      <c r="G3203" s="55" t="e">
        <f t="shared" si="127"/>
        <v>#VALUE!</v>
      </c>
    </row>
    <row r="3204" spans="4:7" x14ac:dyDescent="0.3">
      <c r="D3204" s="11" t="str">
        <f>(IF(B3204=Localisation!$C$64,1,IF(B3204=Localisation!$C$65,2,IF(B3204=Localisation!$C$66,3,IF(B3204=Localisation!$C$67,4,IF(B3204=Localisation!$C$68,5,IF(OR(B3204=1,B3204=2,B3204=3,B3204=4,B3204=5),B3204,"")))))))</f>
        <v/>
      </c>
      <c r="E3204" s="11" t="str">
        <f>(IF(C3204=Localisation!$C$70,1,IF(C3204=Localisation!$C$71,2,IF(C3204=Localisation!$C$72,3,IF(C3204=Localisation!$C$73,4,IF(C3204=Localisation!$C$74,5,IF(OR(C3204=1,C3204=2,C3204=3,C3204=4,C3204=5),C3204,"")))))))</f>
        <v/>
      </c>
      <c r="F3204" s="55" t="e">
        <f t="shared" si="126"/>
        <v>#VALUE!</v>
      </c>
      <c r="G3204" s="55" t="e">
        <f t="shared" si="127"/>
        <v>#VALUE!</v>
      </c>
    </row>
    <row r="3205" spans="4:7" x14ac:dyDescent="0.3">
      <c r="D3205" s="11" t="str">
        <f>(IF(B3205=Localisation!$C$64,1,IF(B3205=Localisation!$C$65,2,IF(B3205=Localisation!$C$66,3,IF(B3205=Localisation!$C$67,4,IF(B3205=Localisation!$C$68,5,IF(OR(B3205=1,B3205=2,B3205=3,B3205=4,B3205=5),B3205,"")))))))</f>
        <v/>
      </c>
      <c r="E3205" s="11" t="str">
        <f>(IF(C3205=Localisation!$C$70,1,IF(C3205=Localisation!$C$71,2,IF(C3205=Localisation!$C$72,3,IF(C3205=Localisation!$C$73,4,IF(C3205=Localisation!$C$74,5,IF(OR(C3205=1,C3205=2,C3205=3,C3205=4,C3205=5),C3205,"")))))))</f>
        <v/>
      </c>
      <c r="F3205" s="55" t="e">
        <f t="shared" si="126"/>
        <v>#VALUE!</v>
      </c>
      <c r="G3205" s="55" t="e">
        <f t="shared" si="127"/>
        <v>#VALUE!</v>
      </c>
    </row>
    <row r="3206" spans="4:7" x14ac:dyDescent="0.3">
      <c r="D3206" s="11" t="str">
        <f>(IF(B3206=Localisation!$C$64,1,IF(B3206=Localisation!$C$65,2,IF(B3206=Localisation!$C$66,3,IF(B3206=Localisation!$C$67,4,IF(B3206=Localisation!$C$68,5,IF(OR(B3206=1,B3206=2,B3206=3,B3206=4,B3206=5),B3206,"")))))))</f>
        <v/>
      </c>
      <c r="E3206" s="11" t="str">
        <f>(IF(C3206=Localisation!$C$70,1,IF(C3206=Localisation!$C$71,2,IF(C3206=Localisation!$C$72,3,IF(C3206=Localisation!$C$73,4,IF(C3206=Localisation!$C$74,5,IF(OR(C3206=1,C3206=2,C3206=3,C3206=4,C3206=5),C3206,"")))))))</f>
        <v/>
      </c>
      <c r="F3206" s="55" t="e">
        <f t="shared" si="126"/>
        <v>#VALUE!</v>
      </c>
      <c r="G3206" s="55" t="e">
        <f t="shared" si="127"/>
        <v>#VALUE!</v>
      </c>
    </row>
    <row r="3207" spans="4:7" x14ac:dyDescent="0.3">
      <c r="D3207" s="11" t="str">
        <f>(IF(B3207=Localisation!$C$64,1,IF(B3207=Localisation!$C$65,2,IF(B3207=Localisation!$C$66,3,IF(B3207=Localisation!$C$67,4,IF(B3207=Localisation!$C$68,5,IF(OR(B3207=1,B3207=2,B3207=3,B3207=4,B3207=5),B3207,"")))))))</f>
        <v/>
      </c>
      <c r="E3207" s="11" t="str">
        <f>(IF(C3207=Localisation!$C$70,1,IF(C3207=Localisation!$C$71,2,IF(C3207=Localisation!$C$72,3,IF(C3207=Localisation!$C$73,4,IF(C3207=Localisation!$C$74,5,IF(OR(C3207=1,C3207=2,C3207=3,C3207=4,C3207=5),C3207,"")))))))</f>
        <v/>
      </c>
      <c r="F3207" s="55" t="e">
        <f t="shared" si="126"/>
        <v>#VALUE!</v>
      </c>
      <c r="G3207" s="55" t="e">
        <f t="shared" si="127"/>
        <v>#VALUE!</v>
      </c>
    </row>
    <row r="3208" spans="4:7" x14ac:dyDescent="0.3">
      <c r="D3208" s="11" t="str">
        <f>(IF(B3208=Localisation!$C$64,1,IF(B3208=Localisation!$C$65,2,IF(B3208=Localisation!$C$66,3,IF(B3208=Localisation!$C$67,4,IF(B3208=Localisation!$C$68,5,IF(OR(B3208=1,B3208=2,B3208=3,B3208=4,B3208=5),B3208,"")))))))</f>
        <v/>
      </c>
      <c r="E3208" s="11" t="str">
        <f>(IF(C3208=Localisation!$C$70,1,IF(C3208=Localisation!$C$71,2,IF(C3208=Localisation!$C$72,3,IF(C3208=Localisation!$C$73,4,IF(C3208=Localisation!$C$74,5,IF(OR(C3208=1,C3208=2,C3208=3,C3208=4,C3208=5),C3208,"")))))))</f>
        <v/>
      </c>
      <c r="F3208" s="55" t="e">
        <f t="shared" si="126"/>
        <v>#VALUE!</v>
      </c>
      <c r="G3208" s="55" t="e">
        <f t="shared" si="127"/>
        <v>#VALUE!</v>
      </c>
    </row>
    <row r="3209" spans="4:7" x14ac:dyDescent="0.3">
      <c r="D3209" s="11" t="str">
        <f>(IF(B3209=Localisation!$C$64,1,IF(B3209=Localisation!$C$65,2,IF(B3209=Localisation!$C$66,3,IF(B3209=Localisation!$C$67,4,IF(B3209=Localisation!$C$68,5,IF(OR(B3209=1,B3209=2,B3209=3,B3209=4,B3209=5),B3209,"")))))))</f>
        <v/>
      </c>
      <c r="E3209" s="11" t="str">
        <f>(IF(C3209=Localisation!$C$70,1,IF(C3209=Localisation!$C$71,2,IF(C3209=Localisation!$C$72,3,IF(C3209=Localisation!$C$73,4,IF(C3209=Localisation!$C$74,5,IF(OR(C3209=1,C3209=2,C3209=3,C3209=4,C3209=5),C3209,"")))))))</f>
        <v/>
      </c>
      <c r="F3209" s="55" t="e">
        <f t="shared" si="126"/>
        <v>#VALUE!</v>
      </c>
      <c r="G3209" s="55" t="e">
        <f t="shared" si="127"/>
        <v>#VALUE!</v>
      </c>
    </row>
    <row r="3210" spans="4:7" x14ac:dyDescent="0.3">
      <c r="D3210" s="11" t="str">
        <f>(IF(B3210=Localisation!$C$64,1,IF(B3210=Localisation!$C$65,2,IF(B3210=Localisation!$C$66,3,IF(B3210=Localisation!$C$67,4,IF(B3210=Localisation!$C$68,5,IF(OR(B3210=1,B3210=2,B3210=3,B3210=4,B3210=5),B3210,"")))))))</f>
        <v/>
      </c>
      <c r="E3210" s="11" t="str">
        <f>(IF(C3210=Localisation!$C$70,1,IF(C3210=Localisation!$C$71,2,IF(C3210=Localisation!$C$72,3,IF(C3210=Localisation!$C$73,4,IF(C3210=Localisation!$C$74,5,IF(OR(C3210=1,C3210=2,C3210=3,C3210=4,C3210=5),C3210,"")))))))</f>
        <v/>
      </c>
      <c r="F3210" s="55" t="e">
        <f t="shared" si="126"/>
        <v>#VALUE!</v>
      </c>
      <c r="G3210" s="55" t="e">
        <f t="shared" si="127"/>
        <v>#VALUE!</v>
      </c>
    </row>
    <row r="3211" spans="4:7" x14ac:dyDescent="0.3">
      <c r="D3211" s="11" t="str">
        <f>(IF(B3211=Localisation!$C$64,1,IF(B3211=Localisation!$C$65,2,IF(B3211=Localisation!$C$66,3,IF(B3211=Localisation!$C$67,4,IF(B3211=Localisation!$C$68,5,IF(OR(B3211=1,B3211=2,B3211=3,B3211=4,B3211=5),B3211,"")))))))</f>
        <v/>
      </c>
      <c r="E3211" s="11" t="str">
        <f>(IF(C3211=Localisation!$C$70,1,IF(C3211=Localisation!$C$71,2,IF(C3211=Localisation!$C$72,3,IF(C3211=Localisation!$C$73,4,IF(C3211=Localisation!$C$74,5,IF(OR(C3211=1,C3211=2,C3211=3,C3211=4,C3211=5),C3211,"")))))))</f>
        <v/>
      </c>
      <c r="F3211" s="55" t="e">
        <f t="shared" si="126"/>
        <v>#VALUE!</v>
      </c>
      <c r="G3211" s="55" t="e">
        <f t="shared" si="127"/>
        <v>#VALUE!</v>
      </c>
    </row>
    <row r="3212" spans="4:7" x14ac:dyDescent="0.3">
      <c r="D3212" s="11" t="str">
        <f>(IF(B3212=Localisation!$C$64,1,IF(B3212=Localisation!$C$65,2,IF(B3212=Localisation!$C$66,3,IF(B3212=Localisation!$C$67,4,IF(B3212=Localisation!$C$68,5,IF(OR(B3212=1,B3212=2,B3212=3,B3212=4,B3212=5),B3212,"")))))))</f>
        <v/>
      </c>
      <c r="E3212" s="11" t="str">
        <f>(IF(C3212=Localisation!$C$70,1,IF(C3212=Localisation!$C$71,2,IF(C3212=Localisation!$C$72,3,IF(C3212=Localisation!$C$73,4,IF(C3212=Localisation!$C$74,5,IF(OR(C3212=1,C3212=2,C3212=3,C3212=4,C3212=5),C3212,"")))))))</f>
        <v/>
      </c>
      <c r="F3212" s="55" t="e">
        <f t="shared" si="126"/>
        <v>#VALUE!</v>
      </c>
      <c r="G3212" s="55" t="e">
        <f t="shared" si="127"/>
        <v>#VALUE!</v>
      </c>
    </row>
    <row r="3213" spans="4:7" x14ac:dyDescent="0.3">
      <c r="D3213" s="11" t="str">
        <f>(IF(B3213=Localisation!$C$64,1,IF(B3213=Localisation!$C$65,2,IF(B3213=Localisation!$C$66,3,IF(B3213=Localisation!$C$67,4,IF(B3213=Localisation!$C$68,5,IF(OR(B3213=1,B3213=2,B3213=3,B3213=4,B3213=5),B3213,"")))))))</f>
        <v/>
      </c>
      <c r="E3213" s="11" t="str">
        <f>(IF(C3213=Localisation!$C$70,1,IF(C3213=Localisation!$C$71,2,IF(C3213=Localisation!$C$72,3,IF(C3213=Localisation!$C$73,4,IF(C3213=Localisation!$C$74,5,IF(OR(C3213=1,C3213=2,C3213=3,C3213=4,C3213=5),C3213,"")))))))</f>
        <v/>
      </c>
      <c r="F3213" s="55" t="e">
        <f t="shared" si="126"/>
        <v>#VALUE!</v>
      </c>
      <c r="G3213" s="55" t="e">
        <f t="shared" si="127"/>
        <v>#VALUE!</v>
      </c>
    </row>
    <row r="3214" spans="4:7" x14ac:dyDescent="0.3">
      <c r="D3214" s="11" t="str">
        <f>(IF(B3214=Localisation!$C$64,1,IF(B3214=Localisation!$C$65,2,IF(B3214=Localisation!$C$66,3,IF(B3214=Localisation!$C$67,4,IF(B3214=Localisation!$C$68,5,IF(OR(B3214=1,B3214=2,B3214=3,B3214=4,B3214=5),B3214,"")))))))</f>
        <v/>
      </c>
      <c r="E3214" s="11" t="str">
        <f>(IF(C3214=Localisation!$C$70,1,IF(C3214=Localisation!$C$71,2,IF(C3214=Localisation!$C$72,3,IF(C3214=Localisation!$C$73,4,IF(C3214=Localisation!$C$74,5,IF(OR(C3214=1,C3214=2,C3214=3,C3214=4,C3214=5),C3214,"")))))))</f>
        <v/>
      </c>
      <c r="F3214" s="55" t="e">
        <f t="shared" si="126"/>
        <v>#VALUE!</v>
      </c>
      <c r="G3214" s="55" t="e">
        <f t="shared" si="127"/>
        <v>#VALUE!</v>
      </c>
    </row>
    <row r="3215" spans="4:7" x14ac:dyDescent="0.3">
      <c r="D3215" s="11" t="str">
        <f>(IF(B3215=Localisation!$C$64,1,IF(B3215=Localisation!$C$65,2,IF(B3215=Localisation!$C$66,3,IF(B3215=Localisation!$C$67,4,IF(B3215=Localisation!$C$68,5,IF(OR(B3215=1,B3215=2,B3215=3,B3215=4,B3215=5),B3215,"")))))))</f>
        <v/>
      </c>
      <c r="E3215" s="11" t="str">
        <f>(IF(C3215=Localisation!$C$70,1,IF(C3215=Localisation!$C$71,2,IF(C3215=Localisation!$C$72,3,IF(C3215=Localisation!$C$73,4,IF(C3215=Localisation!$C$74,5,IF(OR(C3215=1,C3215=2,C3215=3,C3215=4,C3215=5),C3215,"")))))))</f>
        <v/>
      </c>
      <c r="F3215" s="55" t="e">
        <f t="shared" si="126"/>
        <v>#VALUE!</v>
      </c>
      <c r="G3215" s="55" t="e">
        <f t="shared" si="127"/>
        <v>#VALUE!</v>
      </c>
    </row>
    <row r="3216" spans="4:7" x14ac:dyDescent="0.3">
      <c r="D3216" s="11" t="str">
        <f>(IF(B3216=Localisation!$C$64,1,IF(B3216=Localisation!$C$65,2,IF(B3216=Localisation!$C$66,3,IF(B3216=Localisation!$C$67,4,IF(B3216=Localisation!$C$68,5,IF(OR(B3216=1,B3216=2,B3216=3,B3216=4,B3216=5),B3216,"")))))))</f>
        <v/>
      </c>
      <c r="E3216" s="11" t="str">
        <f>(IF(C3216=Localisation!$C$70,1,IF(C3216=Localisation!$C$71,2,IF(C3216=Localisation!$C$72,3,IF(C3216=Localisation!$C$73,4,IF(C3216=Localisation!$C$74,5,IF(OR(C3216=1,C3216=2,C3216=3,C3216=4,C3216=5),C3216,"")))))))</f>
        <v/>
      </c>
      <c r="F3216" s="55" t="e">
        <f t="shared" si="126"/>
        <v>#VALUE!</v>
      </c>
      <c r="G3216" s="55" t="e">
        <f t="shared" si="127"/>
        <v>#VALUE!</v>
      </c>
    </row>
    <row r="3217" spans="4:7" x14ac:dyDescent="0.3">
      <c r="D3217" s="11" t="str">
        <f>(IF(B3217=Localisation!$C$64,1,IF(B3217=Localisation!$C$65,2,IF(B3217=Localisation!$C$66,3,IF(B3217=Localisation!$C$67,4,IF(B3217=Localisation!$C$68,5,IF(OR(B3217=1,B3217=2,B3217=3,B3217=4,B3217=5),B3217,"")))))))</f>
        <v/>
      </c>
      <c r="E3217" s="11" t="str">
        <f>(IF(C3217=Localisation!$C$70,1,IF(C3217=Localisation!$C$71,2,IF(C3217=Localisation!$C$72,3,IF(C3217=Localisation!$C$73,4,IF(C3217=Localisation!$C$74,5,IF(OR(C3217=1,C3217=2,C3217=3,C3217=4,C3217=5),C3217,"")))))))</f>
        <v/>
      </c>
      <c r="F3217" s="55" t="e">
        <f t="shared" si="126"/>
        <v>#VALUE!</v>
      </c>
      <c r="G3217" s="55" t="e">
        <f t="shared" si="127"/>
        <v>#VALUE!</v>
      </c>
    </row>
    <row r="3218" spans="4:7" x14ac:dyDescent="0.3">
      <c r="D3218" s="11" t="str">
        <f>(IF(B3218=Localisation!$C$64,1,IF(B3218=Localisation!$C$65,2,IF(B3218=Localisation!$C$66,3,IF(B3218=Localisation!$C$67,4,IF(B3218=Localisation!$C$68,5,IF(OR(B3218=1,B3218=2,B3218=3,B3218=4,B3218=5),B3218,"")))))))</f>
        <v/>
      </c>
      <c r="E3218" s="11" t="str">
        <f>(IF(C3218=Localisation!$C$70,1,IF(C3218=Localisation!$C$71,2,IF(C3218=Localisation!$C$72,3,IF(C3218=Localisation!$C$73,4,IF(C3218=Localisation!$C$74,5,IF(OR(C3218=1,C3218=2,C3218=3,C3218=4,C3218=5),C3218,"")))))))</f>
        <v/>
      </c>
      <c r="F3218" s="55" t="e">
        <f t="shared" si="126"/>
        <v>#VALUE!</v>
      </c>
      <c r="G3218" s="55" t="e">
        <f t="shared" si="127"/>
        <v>#VALUE!</v>
      </c>
    </row>
    <row r="3219" spans="4:7" x14ac:dyDescent="0.3">
      <c r="D3219" s="11" t="str">
        <f>(IF(B3219=Localisation!$C$64,1,IF(B3219=Localisation!$C$65,2,IF(B3219=Localisation!$C$66,3,IF(B3219=Localisation!$C$67,4,IF(B3219=Localisation!$C$68,5,IF(OR(B3219=1,B3219=2,B3219=3,B3219=4,B3219=5),B3219,"")))))))</f>
        <v/>
      </c>
      <c r="E3219" s="11" t="str">
        <f>(IF(C3219=Localisation!$C$70,1,IF(C3219=Localisation!$C$71,2,IF(C3219=Localisation!$C$72,3,IF(C3219=Localisation!$C$73,4,IF(C3219=Localisation!$C$74,5,IF(OR(C3219=1,C3219=2,C3219=3,C3219=4,C3219=5),C3219,"")))))))</f>
        <v/>
      </c>
      <c r="F3219" s="55" t="e">
        <f t="shared" si="126"/>
        <v>#VALUE!</v>
      </c>
      <c r="G3219" s="55" t="e">
        <f t="shared" si="127"/>
        <v>#VALUE!</v>
      </c>
    </row>
    <row r="3220" spans="4:7" x14ac:dyDescent="0.3">
      <c r="D3220" s="11" t="str">
        <f>(IF(B3220=Localisation!$C$64,1,IF(B3220=Localisation!$C$65,2,IF(B3220=Localisation!$C$66,3,IF(B3220=Localisation!$C$67,4,IF(B3220=Localisation!$C$68,5,IF(OR(B3220=1,B3220=2,B3220=3,B3220=4,B3220=5),B3220,"")))))))</f>
        <v/>
      </c>
      <c r="E3220" s="11" t="str">
        <f>(IF(C3220=Localisation!$C$70,1,IF(C3220=Localisation!$C$71,2,IF(C3220=Localisation!$C$72,3,IF(C3220=Localisation!$C$73,4,IF(C3220=Localisation!$C$74,5,IF(OR(C3220=1,C3220=2,C3220=3,C3220=4,C3220=5),C3220,"")))))))</f>
        <v/>
      </c>
      <c r="F3220" s="55" t="e">
        <f t="shared" si="126"/>
        <v>#VALUE!</v>
      </c>
      <c r="G3220" s="55" t="e">
        <f t="shared" si="127"/>
        <v>#VALUE!</v>
      </c>
    </row>
    <row r="3221" spans="4:7" x14ac:dyDescent="0.3">
      <c r="D3221" s="11" t="str">
        <f>(IF(B3221=Localisation!$C$64,1,IF(B3221=Localisation!$C$65,2,IF(B3221=Localisation!$C$66,3,IF(B3221=Localisation!$C$67,4,IF(B3221=Localisation!$C$68,5,IF(OR(B3221=1,B3221=2,B3221=3,B3221=4,B3221=5),B3221,"")))))))</f>
        <v/>
      </c>
      <c r="E3221" s="11" t="str">
        <f>(IF(C3221=Localisation!$C$70,1,IF(C3221=Localisation!$C$71,2,IF(C3221=Localisation!$C$72,3,IF(C3221=Localisation!$C$73,4,IF(C3221=Localisation!$C$74,5,IF(OR(C3221=1,C3221=2,C3221=3,C3221=4,C3221=5),C3221,"")))))))</f>
        <v/>
      </c>
      <c r="F3221" s="55" t="e">
        <f t="shared" si="126"/>
        <v>#VALUE!</v>
      </c>
      <c r="G3221" s="55" t="e">
        <f t="shared" si="127"/>
        <v>#VALUE!</v>
      </c>
    </row>
    <row r="3222" spans="4:7" x14ac:dyDescent="0.3">
      <c r="D3222" s="11" t="str">
        <f>(IF(B3222=Localisation!$C$64,1,IF(B3222=Localisation!$C$65,2,IF(B3222=Localisation!$C$66,3,IF(B3222=Localisation!$C$67,4,IF(B3222=Localisation!$C$68,5,IF(OR(B3222=1,B3222=2,B3222=3,B3222=4,B3222=5),B3222,"")))))))</f>
        <v/>
      </c>
      <c r="E3222" s="11" t="str">
        <f>(IF(C3222=Localisation!$C$70,1,IF(C3222=Localisation!$C$71,2,IF(C3222=Localisation!$C$72,3,IF(C3222=Localisation!$C$73,4,IF(C3222=Localisation!$C$74,5,IF(OR(C3222=1,C3222=2,C3222=3,C3222=4,C3222=5),C3222,"")))))))</f>
        <v/>
      </c>
      <c r="F3222" s="55" t="e">
        <f t="shared" si="126"/>
        <v>#VALUE!</v>
      </c>
      <c r="G3222" s="55" t="e">
        <f t="shared" si="127"/>
        <v>#VALUE!</v>
      </c>
    </row>
    <row r="3223" spans="4:7" x14ac:dyDescent="0.3">
      <c r="D3223" s="11" t="str">
        <f>(IF(B3223=Localisation!$C$64,1,IF(B3223=Localisation!$C$65,2,IF(B3223=Localisation!$C$66,3,IF(B3223=Localisation!$C$67,4,IF(B3223=Localisation!$C$68,5,IF(OR(B3223=1,B3223=2,B3223=3,B3223=4,B3223=5),B3223,"")))))))</f>
        <v/>
      </c>
      <c r="E3223" s="11" t="str">
        <f>(IF(C3223=Localisation!$C$70,1,IF(C3223=Localisation!$C$71,2,IF(C3223=Localisation!$C$72,3,IF(C3223=Localisation!$C$73,4,IF(C3223=Localisation!$C$74,5,IF(OR(C3223=1,C3223=2,C3223=3,C3223=4,C3223=5),C3223,"")))))))</f>
        <v/>
      </c>
      <c r="F3223" s="55" t="e">
        <f t="shared" si="126"/>
        <v>#VALUE!</v>
      </c>
      <c r="G3223" s="55" t="e">
        <f t="shared" si="127"/>
        <v>#VALUE!</v>
      </c>
    </row>
    <row r="3224" spans="4:7" x14ac:dyDescent="0.3">
      <c r="D3224" s="11" t="str">
        <f>(IF(B3224=Localisation!$C$64,1,IF(B3224=Localisation!$C$65,2,IF(B3224=Localisation!$C$66,3,IF(B3224=Localisation!$C$67,4,IF(B3224=Localisation!$C$68,5,IF(OR(B3224=1,B3224=2,B3224=3,B3224=4,B3224=5),B3224,"")))))))</f>
        <v/>
      </c>
      <c r="E3224" s="11" t="str">
        <f>(IF(C3224=Localisation!$C$70,1,IF(C3224=Localisation!$C$71,2,IF(C3224=Localisation!$C$72,3,IF(C3224=Localisation!$C$73,4,IF(C3224=Localisation!$C$74,5,IF(OR(C3224=1,C3224=2,C3224=3,C3224=4,C3224=5),C3224,"")))))))</f>
        <v/>
      </c>
      <c r="F3224" s="55" t="e">
        <f t="shared" si="126"/>
        <v>#VALUE!</v>
      </c>
      <c r="G3224" s="55" t="e">
        <f t="shared" si="127"/>
        <v>#VALUE!</v>
      </c>
    </row>
    <row r="3225" spans="4:7" x14ac:dyDescent="0.3">
      <c r="D3225" s="11" t="str">
        <f>(IF(B3225=Localisation!$C$64,1,IF(B3225=Localisation!$C$65,2,IF(B3225=Localisation!$C$66,3,IF(B3225=Localisation!$C$67,4,IF(B3225=Localisation!$C$68,5,IF(OR(B3225=1,B3225=2,B3225=3,B3225=4,B3225=5),B3225,"")))))))</f>
        <v/>
      </c>
      <c r="E3225" s="11" t="str">
        <f>(IF(C3225=Localisation!$C$70,1,IF(C3225=Localisation!$C$71,2,IF(C3225=Localisation!$C$72,3,IF(C3225=Localisation!$C$73,4,IF(C3225=Localisation!$C$74,5,IF(OR(C3225=1,C3225=2,C3225=3,C3225=4,C3225=5),C3225,"")))))))</f>
        <v/>
      </c>
      <c r="F3225" s="55" t="e">
        <f t="shared" si="126"/>
        <v>#VALUE!</v>
      </c>
      <c r="G3225" s="55" t="e">
        <f t="shared" si="127"/>
        <v>#VALUE!</v>
      </c>
    </row>
    <row r="3226" spans="4:7" x14ac:dyDescent="0.3">
      <c r="D3226" s="11" t="str">
        <f>(IF(B3226=Localisation!$C$64,1,IF(B3226=Localisation!$C$65,2,IF(B3226=Localisation!$C$66,3,IF(B3226=Localisation!$C$67,4,IF(B3226=Localisation!$C$68,5,IF(OR(B3226=1,B3226=2,B3226=3,B3226=4,B3226=5),B3226,"")))))))</f>
        <v/>
      </c>
      <c r="E3226" s="11" t="str">
        <f>(IF(C3226=Localisation!$C$70,1,IF(C3226=Localisation!$C$71,2,IF(C3226=Localisation!$C$72,3,IF(C3226=Localisation!$C$73,4,IF(C3226=Localisation!$C$74,5,IF(OR(C3226=1,C3226=2,C3226=3,C3226=4,C3226=5),C3226,"")))))))</f>
        <v/>
      </c>
      <c r="F3226" s="55" t="e">
        <f t="shared" si="126"/>
        <v>#VALUE!</v>
      </c>
      <c r="G3226" s="55" t="e">
        <f t="shared" si="127"/>
        <v>#VALUE!</v>
      </c>
    </row>
    <row r="3227" spans="4:7" x14ac:dyDescent="0.3">
      <c r="D3227" s="11" t="str">
        <f>(IF(B3227=Localisation!$C$64,1,IF(B3227=Localisation!$C$65,2,IF(B3227=Localisation!$C$66,3,IF(B3227=Localisation!$C$67,4,IF(B3227=Localisation!$C$68,5,IF(OR(B3227=1,B3227=2,B3227=3,B3227=4,B3227=5),B3227,"")))))))</f>
        <v/>
      </c>
      <c r="E3227" s="11" t="str">
        <f>(IF(C3227=Localisation!$C$70,1,IF(C3227=Localisation!$C$71,2,IF(C3227=Localisation!$C$72,3,IF(C3227=Localisation!$C$73,4,IF(C3227=Localisation!$C$74,5,IF(OR(C3227=1,C3227=2,C3227=3,C3227=4,C3227=5),C3227,"")))))))</f>
        <v/>
      </c>
      <c r="F3227" s="55" t="e">
        <f t="shared" si="126"/>
        <v>#VALUE!</v>
      </c>
      <c r="G3227" s="55" t="e">
        <f t="shared" si="127"/>
        <v>#VALUE!</v>
      </c>
    </row>
    <row r="3228" spans="4:7" x14ac:dyDescent="0.3">
      <c r="D3228" s="11" t="str">
        <f>(IF(B3228=Localisation!$C$64,1,IF(B3228=Localisation!$C$65,2,IF(B3228=Localisation!$C$66,3,IF(B3228=Localisation!$C$67,4,IF(B3228=Localisation!$C$68,5,IF(OR(B3228=1,B3228=2,B3228=3,B3228=4,B3228=5),B3228,"")))))))</f>
        <v/>
      </c>
      <c r="E3228" s="11" t="str">
        <f>(IF(C3228=Localisation!$C$70,1,IF(C3228=Localisation!$C$71,2,IF(C3228=Localisation!$C$72,3,IF(C3228=Localisation!$C$73,4,IF(C3228=Localisation!$C$74,5,IF(OR(C3228=1,C3228=2,C3228=3,C3228=4,C3228=5),C3228,"")))))))</f>
        <v/>
      </c>
      <c r="F3228" s="55" t="e">
        <f t="shared" si="126"/>
        <v>#VALUE!</v>
      </c>
      <c r="G3228" s="55" t="e">
        <f t="shared" si="127"/>
        <v>#VALUE!</v>
      </c>
    </row>
    <row r="3229" spans="4:7" x14ac:dyDescent="0.3">
      <c r="D3229" s="11" t="str">
        <f>(IF(B3229=Localisation!$C$64,1,IF(B3229=Localisation!$C$65,2,IF(B3229=Localisation!$C$66,3,IF(B3229=Localisation!$C$67,4,IF(B3229=Localisation!$C$68,5,IF(OR(B3229=1,B3229=2,B3229=3,B3229=4,B3229=5),B3229,"")))))))</f>
        <v/>
      </c>
      <c r="E3229" s="11" t="str">
        <f>(IF(C3229=Localisation!$C$70,1,IF(C3229=Localisation!$C$71,2,IF(C3229=Localisation!$C$72,3,IF(C3229=Localisation!$C$73,4,IF(C3229=Localisation!$C$74,5,IF(OR(C3229=1,C3229=2,C3229=3,C3229=4,C3229=5),C3229,"")))))))</f>
        <v/>
      </c>
      <c r="F3229" s="55" t="e">
        <f t="shared" si="126"/>
        <v>#VALUE!</v>
      </c>
      <c r="G3229" s="55" t="e">
        <f t="shared" si="127"/>
        <v>#VALUE!</v>
      </c>
    </row>
    <row r="3230" spans="4:7" x14ac:dyDescent="0.3">
      <c r="D3230" s="11" t="str">
        <f>(IF(B3230=Localisation!$C$64,1,IF(B3230=Localisation!$C$65,2,IF(B3230=Localisation!$C$66,3,IF(B3230=Localisation!$C$67,4,IF(B3230=Localisation!$C$68,5,IF(OR(B3230=1,B3230=2,B3230=3,B3230=4,B3230=5),B3230,"")))))))</f>
        <v/>
      </c>
      <c r="E3230" s="11" t="str">
        <f>(IF(C3230=Localisation!$C$70,1,IF(C3230=Localisation!$C$71,2,IF(C3230=Localisation!$C$72,3,IF(C3230=Localisation!$C$73,4,IF(C3230=Localisation!$C$74,5,IF(OR(C3230=1,C3230=2,C3230=3,C3230=4,C3230=5),C3230,"")))))))</f>
        <v/>
      </c>
      <c r="F3230" s="55" t="e">
        <f t="shared" si="126"/>
        <v>#VALUE!</v>
      </c>
      <c r="G3230" s="55" t="e">
        <f t="shared" si="127"/>
        <v>#VALUE!</v>
      </c>
    </row>
    <row r="3231" spans="4:7" x14ac:dyDescent="0.3">
      <c r="D3231" s="11" t="str">
        <f>(IF(B3231=Localisation!$C$64,1,IF(B3231=Localisation!$C$65,2,IF(B3231=Localisation!$C$66,3,IF(B3231=Localisation!$C$67,4,IF(B3231=Localisation!$C$68,5,IF(OR(B3231=1,B3231=2,B3231=3,B3231=4,B3231=5),B3231,"")))))))</f>
        <v/>
      </c>
      <c r="E3231" s="11" t="str">
        <f>(IF(C3231=Localisation!$C$70,1,IF(C3231=Localisation!$C$71,2,IF(C3231=Localisation!$C$72,3,IF(C3231=Localisation!$C$73,4,IF(C3231=Localisation!$C$74,5,IF(OR(C3231=1,C3231=2,C3231=3,C3231=4,C3231=5),C3231,"")))))))</f>
        <v/>
      </c>
      <c r="F3231" s="55" t="e">
        <f t="shared" si="126"/>
        <v>#VALUE!</v>
      </c>
      <c r="G3231" s="55" t="e">
        <f t="shared" si="127"/>
        <v>#VALUE!</v>
      </c>
    </row>
    <row r="3232" spans="4:7" x14ac:dyDescent="0.3">
      <c r="D3232" s="11" t="str">
        <f>(IF(B3232=Localisation!$C$64,1,IF(B3232=Localisation!$C$65,2,IF(B3232=Localisation!$C$66,3,IF(B3232=Localisation!$C$67,4,IF(B3232=Localisation!$C$68,5,IF(OR(B3232=1,B3232=2,B3232=3,B3232=4,B3232=5),B3232,"")))))))</f>
        <v/>
      </c>
      <c r="E3232" s="11" t="str">
        <f>(IF(C3232=Localisation!$C$70,1,IF(C3232=Localisation!$C$71,2,IF(C3232=Localisation!$C$72,3,IF(C3232=Localisation!$C$73,4,IF(C3232=Localisation!$C$74,5,IF(OR(C3232=1,C3232=2,C3232=3,C3232=4,C3232=5),C3232,"")))))))</f>
        <v/>
      </c>
      <c r="F3232" s="55" t="e">
        <f t="shared" si="126"/>
        <v>#VALUE!</v>
      </c>
      <c r="G3232" s="55" t="e">
        <f t="shared" si="127"/>
        <v>#VALUE!</v>
      </c>
    </row>
    <row r="3233" spans="4:7" x14ac:dyDescent="0.3">
      <c r="D3233" s="11" t="str">
        <f>(IF(B3233=Localisation!$C$64,1,IF(B3233=Localisation!$C$65,2,IF(B3233=Localisation!$C$66,3,IF(B3233=Localisation!$C$67,4,IF(B3233=Localisation!$C$68,5,IF(OR(B3233=1,B3233=2,B3233=3,B3233=4,B3233=5),B3233,"")))))))</f>
        <v/>
      </c>
      <c r="E3233" s="11" t="str">
        <f>(IF(C3233=Localisation!$C$70,1,IF(C3233=Localisation!$C$71,2,IF(C3233=Localisation!$C$72,3,IF(C3233=Localisation!$C$73,4,IF(C3233=Localisation!$C$74,5,IF(OR(C3233=1,C3233=2,C3233=3,C3233=4,C3233=5),C3233,"")))))))</f>
        <v/>
      </c>
      <c r="F3233" s="55" t="e">
        <f t="shared" si="126"/>
        <v>#VALUE!</v>
      </c>
      <c r="G3233" s="55" t="e">
        <f t="shared" si="127"/>
        <v>#VALUE!</v>
      </c>
    </row>
    <row r="3234" spans="4:7" x14ac:dyDescent="0.3">
      <c r="D3234" s="11" t="str">
        <f>(IF(B3234=Localisation!$C$64,1,IF(B3234=Localisation!$C$65,2,IF(B3234=Localisation!$C$66,3,IF(B3234=Localisation!$C$67,4,IF(B3234=Localisation!$C$68,5,IF(OR(B3234=1,B3234=2,B3234=3,B3234=4,B3234=5),B3234,"")))))))</f>
        <v/>
      </c>
      <c r="E3234" s="11" t="str">
        <f>(IF(C3234=Localisation!$C$70,1,IF(C3234=Localisation!$C$71,2,IF(C3234=Localisation!$C$72,3,IF(C3234=Localisation!$C$73,4,IF(C3234=Localisation!$C$74,5,IF(OR(C3234=1,C3234=2,C3234=3,C3234=4,C3234=5),C3234,"")))))))</f>
        <v/>
      </c>
      <c r="F3234" s="55" t="e">
        <f t="shared" ref="F3234:F3297" si="128">(((D3234+E3234)-2)/8)</f>
        <v>#VALUE!</v>
      </c>
      <c r="G3234" s="55" t="e">
        <f t="shared" ref="G3234:G3297" si="129">(0.65*(((D3234+E3234-2)*100)/8)+22.9)/100</f>
        <v>#VALUE!</v>
      </c>
    </row>
    <row r="3235" spans="4:7" x14ac:dyDescent="0.3">
      <c r="D3235" s="11" t="str">
        <f>(IF(B3235=Localisation!$C$64,1,IF(B3235=Localisation!$C$65,2,IF(B3235=Localisation!$C$66,3,IF(B3235=Localisation!$C$67,4,IF(B3235=Localisation!$C$68,5,IF(OR(B3235=1,B3235=2,B3235=3,B3235=4,B3235=5),B3235,"")))))))</f>
        <v/>
      </c>
      <c r="E3235" s="11" t="str">
        <f>(IF(C3235=Localisation!$C$70,1,IF(C3235=Localisation!$C$71,2,IF(C3235=Localisation!$C$72,3,IF(C3235=Localisation!$C$73,4,IF(C3235=Localisation!$C$74,5,IF(OR(C3235=1,C3235=2,C3235=3,C3235=4,C3235=5),C3235,"")))))))</f>
        <v/>
      </c>
      <c r="F3235" s="55" t="e">
        <f t="shared" si="128"/>
        <v>#VALUE!</v>
      </c>
      <c r="G3235" s="55" t="e">
        <f t="shared" si="129"/>
        <v>#VALUE!</v>
      </c>
    </row>
    <row r="3236" spans="4:7" x14ac:dyDescent="0.3">
      <c r="D3236" s="11" t="str">
        <f>(IF(B3236=Localisation!$C$64,1,IF(B3236=Localisation!$C$65,2,IF(B3236=Localisation!$C$66,3,IF(B3236=Localisation!$C$67,4,IF(B3236=Localisation!$C$68,5,IF(OR(B3236=1,B3236=2,B3236=3,B3236=4,B3236=5),B3236,"")))))))</f>
        <v/>
      </c>
      <c r="E3236" s="11" t="str">
        <f>(IF(C3236=Localisation!$C$70,1,IF(C3236=Localisation!$C$71,2,IF(C3236=Localisation!$C$72,3,IF(C3236=Localisation!$C$73,4,IF(C3236=Localisation!$C$74,5,IF(OR(C3236=1,C3236=2,C3236=3,C3236=4,C3236=5),C3236,"")))))))</f>
        <v/>
      </c>
      <c r="F3236" s="55" t="e">
        <f t="shared" si="128"/>
        <v>#VALUE!</v>
      </c>
      <c r="G3236" s="55" t="e">
        <f t="shared" si="129"/>
        <v>#VALUE!</v>
      </c>
    </row>
    <row r="3237" spans="4:7" x14ac:dyDescent="0.3">
      <c r="D3237" s="11" t="str">
        <f>(IF(B3237=Localisation!$C$64,1,IF(B3237=Localisation!$C$65,2,IF(B3237=Localisation!$C$66,3,IF(B3237=Localisation!$C$67,4,IF(B3237=Localisation!$C$68,5,IF(OR(B3237=1,B3237=2,B3237=3,B3237=4,B3237=5),B3237,"")))))))</f>
        <v/>
      </c>
      <c r="E3237" s="11" t="str">
        <f>(IF(C3237=Localisation!$C$70,1,IF(C3237=Localisation!$C$71,2,IF(C3237=Localisation!$C$72,3,IF(C3237=Localisation!$C$73,4,IF(C3237=Localisation!$C$74,5,IF(OR(C3237=1,C3237=2,C3237=3,C3237=4,C3237=5),C3237,"")))))))</f>
        <v/>
      </c>
      <c r="F3237" s="55" t="e">
        <f t="shared" si="128"/>
        <v>#VALUE!</v>
      </c>
      <c r="G3237" s="55" t="e">
        <f t="shared" si="129"/>
        <v>#VALUE!</v>
      </c>
    </row>
    <row r="3238" spans="4:7" x14ac:dyDescent="0.3">
      <c r="D3238" s="11" t="str">
        <f>(IF(B3238=Localisation!$C$64,1,IF(B3238=Localisation!$C$65,2,IF(B3238=Localisation!$C$66,3,IF(B3238=Localisation!$C$67,4,IF(B3238=Localisation!$C$68,5,IF(OR(B3238=1,B3238=2,B3238=3,B3238=4,B3238=5),B3238,"")))))))</f>
        <v/>
      </c>
      <c r="E3238" s="11" t="str">
        <f>(IF(C3238=Localisation!$C$70,1,IF(C3238=Localisation!$C$71,2,IF(C3238=Localisation!$C$72,3,IF(C3238=Localisation!$C$73,4,IF(C3238=Localisation!$C$74,5,IF(OR(C3238=1,C3238=2,C3238=3,C3238=4,C3238=5),C3238,"")))))))</f>
        <v/>
      </c>
      <c r="F3238" s="55" t="e">
        <f t="shared" si="128"/>
        <v>#VALUE!</v>
      </c>
      <c r="G3238" s="55" t="e">
        <f t="shared" si="129"/>
        <v>#VALUE!</v>
      </c>
    </row>
    <row r="3239" spans="4:7" x14ac:dyDescent="0.3">
      <c r="D3239" s="11" t="str">
        <f>(IF(B3239=Localisation!$C$64,1,IF(B3239=Localisation!$C$65,2,IF(B3239=Localisation!$C$66,3,IF(B3239=Localisation!$C$67,4,IF(B3239=Localisation!$C$68,5,IF(OR(B3239=1,B3239=2,B3239=3,B3239=4,B3239=5),B3239,"")))))))</f>
        <v/>
      </c>
      <c r="E3239" s="11" t="str">
        <f>(IF(C3239=Localisation!$C$70,1,IF(C3239=Localisation!$C$71,2,IF(C3239=Localisation!$C$72,3,IF(C3239=Localisation!$C$73,4,IF(C3239=Localisation!$C$74,5,IF(OR(C3239=1,C3239=2,C3239=3,C3239=4,C3239=5),C3239,"")))))))</f>
        <v/>
      </c>
      <c r="F3239" s="55" t="e">
        <f t="shared" si="128"/>
        <v>#VALUE!</v>
      </c>
      <c r="G3239" s="55" t="e">
        <f t="shared" si="129"/>
        <v>#VALUE!</v>
      </c>
    </row>
    <row r="3240" spans="4:7" x14ac:dyDescent="0.3">
      <c r="D3240" s="11" t="str">
        <f>(IF(B3240=Localisation!$C$64,1,IF(B3240=Localisation!$C$65,2,IF(B3240=Localisation!$C$66,3,IF(B3240=Localisation!$C$67,4,IF(B3240=Localisation!$C$68,5,IF(OR(B3240=1,B3240=2,B3240=3,B3240=4,B3240=5),B3240,"")))))))</f>
        <v/>
      </c>
      <c r="E3240" s="11" t="str">
        <f>(IF(C3240=Localisation!$C$70,1,IF(C3240=Localisation!$C$71,2,IF(C3240=Localisation!$C$72,3,IF(C3240=Localisation!$C$73,4,IF(C3240=Localisation!$C$74,5,IF(OR(C3240=1,C3240=2,C3240=3,C3240=4,C3240=5),C3240,"")))))))</f>
        <v/>
      </c>
      <c r="F3240" s="55" t="e">
        <f t="shared" si="128"/>
        <v>#VALUE!</v>
      </c>
      <c r="G3240" s="55" t="e">
        <f t="shared" si="129"/>
        <v>#VALUE!</v>
      </c>
    </row>
    <row r="3241" spans="4:7" x14ac:dyDescent="0.3">
      <c r="D3241" s="11" t="str">
        <f>(IF(B3241=Localisation!$C$64,1,IF(B3241=Localisation!$C$65,2,IF(B3241=Localisation!$C$66,3,IF(B3241=Localisation!$C$67,4,IF(B3241=Localisation!$C$68,5,IF(OR(B3241=1,B3241=2,B3241=3,B3241=4,B3241=5),B3241,"")))))))</f>
        <v/>
      </c>
      <c r="E3241" s="11" t="str">
        <f>(IF(C3241=Localisation!$C$70,1,IF(C3241=Localisation!$C$71,2,IF(C3241=Localisation!$C$72,3,IF(C3241=Localisation!$C$73,4,IF(C3241=Localisation!$C$74,5,IF(OR(C3241=1,C3241=2,C3241=3,C3241=4,C3241=5),C3241,"")))))))</f>
        <v/>
      </c>
      <c r="F3241" s="55" t="e">
        <f t="shared" si="128"/>
        <v>#VALUE!</v>
      </c>
      <c r="G3241" s="55" t="e">
        <f t="shared" si="129"/>
        <v>#VALUE!</v>
      </c>
    </row>
    <row r="3242" spans="4:7" x14ac:dyDescent="0.3">
      <c r="D3242" s="11" t="str">
        <f>(IF(B3242=Localisation!$C$64,1,IF(B3242=Localisation!$C$65,2,IF(B3242=Localisation!$C$66,3,IF(B3242=Localisation!$C$67,4,IF(B3242=Localisation!$C$68,5,IF(OR(B3242=1,B3242=2,B3242=3,B3242=4,B3242=5),B3242,"")))))))</f>
        <v/>
      </c>
      <c r="E3242" s="11" t="str">
        <f>(IF(C3242=Localisation!$C$70,1,IF(C3242=Localisation!$C$71,2,IF(C3242=Localisation!$C$72,3,IF(C3242=Localisation!$C$73,4,IF(C3242=Localisation!$C$74,5,IF(OR(C3242=1,C3242=2,C3242=3,C3242=4,C3242=5),C3242,"")))))))</f>
        <v/>
      </c>
      <c r="F3242" s="55" t="e">
        <f t="shared" si="128"/>
        <v>#VALUE!</v>
      </c>
      <c r="G3242" s="55" t="e">
        <f t="shared" si="129"/>
        <v>#VALUE!</v>
      </c>
    </row>
    <row r="3243" spans="4:7" x14ac:dyDescent="0.3">
      <c r="D3243" s="11" t="str">
        <f>(IF(B3243=Localisation!$C$64,1,IF(B3243=Localisation!$C$65,2,IF(B3243=Localisation!$C$66,3,IF(B3243=Localisation!$C$67,4,IF(B3243=Localisation!$C$68,5,IF(OR(B3243=1,B3243=2,B3243=3,B3243=4,B3243=5),B3243,"")))))))</f>
        <v/>
      </c>
      <c r="E3243" s="11" t="str">
        <f>(IF(C3243=Localisation!$C$70,1,IF(C3243=Localisation!$C$71,2,IF(C3243=Localisation!$C$72,3,IF(C3243=Localisation!$C$73,4,IF(C3243=Localisation!$C$74,5,IF(OR(C3243=1,C3243=2,C3243=3,C3243=4,C3243=5),C3243,"")))))))</f>
        <v/>
      </c>
      <c r="F3243" s="55" t="e">
        <f t="shared" si="128"/>
        <v>#VALUE!</v>
      </c>
      <c r="G3243" s="55" t="e">
        <f t="shared" si="129"/>
        <v>#VALUE!</v>
      </c>
    </row>
    <row r="3244" spans="4:7" x14ac:dyDescent="0.3">
      <c r="D3244" s="11" t="str">
        <f>(IF(B3244=Localisation!$C$64,1,IF(B3244=Localisation!$C$65,2,IF(B3244=Localisation!$C$66,3,IF(B3244=Localisation!$C$67,4,IF(B3244=Localisation!$C$68,5,IF(OR(B3244=1,B3244=2,B3244=3,B3244=4,B3244=5),B3244,"")))))))</f>
        <v/>
      </c>
      <c r="E3244" s="11" t="str">
        <f>(IF(C3244=Localisation!$C$70,1,IF(C3244=Localisation!$C$71,2,IF(C3244=Localisation!$C$72,3,IF(C3244=Localisation!$C$73,4,IF(C3244=Localisation!$C$74,5,IF(OR(C3244=1,C3244=2,C3244=3,C3244=4,C3244=5),C3244,"")))))))</f>
        <v/>
      </c>
      <c r="F3244" s="55" t="e">
        <f t="shared" si="128"/>
        <v>#VALUE!</v>
      </c>
      <c r="G3244" s="55" t="e">
        <f t="shared" si="129"/>
        <v>#VALUE!</v>
      </c>
    </row>
    <row r="3245" spans="4:7" x14ac:dyDescent="0.3">
      <c r="D3245" s="11" t="str">
        <f>(IF(B3245=Localisation!$C$64,1,IF(B3245=Localisation!$C$65,2,IF(B3245=Localisation!$C$66,3,IF(B3245=Localisation!$C$67,4,IF(B3245=Localisation!$C$68,5,IF(OR(B3245=1,B3245=2,B3245=3,B3245=4,B3245=5),B3245,"")))))))</f>
        <v/>
      </c>
      <c r="E3245" s="11" t="str">
        <f>(IF(C3245=Localisation!$C$70,1,IF(C3245=Localisation!$C$71,2,IF(C3245=Localisation!$C$72,3,IF(C3245=Localisation!$C$73,4,IF(C3245=Localisation!$C$74,5,IF(OR(C3245=1,C3245=2,C3245=3,C3245=4,C3245=5),C3245,"")))))))</f>
        <v/>
      </c>
      <c r="F3245" s="55" t="e">
        <f t="shared" si="128"/>
        <v>#VALUE!</v>
      </c>
      <c r="G3245" s="55" t="e">
        <f t="shared" si="129"/>
        <v>#VALUE!</v>
      </c>
    </row>
    <row r="3246" spans="4:7" x14ac:dyDescent="0.3">
      <c r="D3246" s="11" t="str">
        <f>(IF(B3246=Localisation!$C$64,1,IF(B3246=Localisation!$C$65,2,IF(B3246=Localisation!$C$66,3,IF(B3246=Localisation!$C$67,4,IF(B3246=Localisation!$C$68,5,IF(OR(B3246=1,B3246=2,B3246=3,B3246=4,B3246=5),B3246,"")))))))</f>
        <v/>
      </c>
      <c r="E3246" s="11" t="str">
        <f>(IF(C3246=Localisation!$C$70,1,IF(C3246=Localisation!$C$71,2,IF(C3246=Localisation!$C$72,3,IF(C3246=Localisation!$C$73,4,IF(C3246=Localisation!$C$74,5,IF(OR(C3246=1,C3246=2,C3246=3,C3246=4,C3246=5),C3246,"")))))))</f>
        <v/>
      </c>
      <c r="F3246" s="55" t="e">
        <f t="shared" si="128"/>
        <v>#VALUE!</v>
      </c>
      <c r="G3246" s="55" t="e">
        <f t="shared" si="129"/>
        <v>#VALUE!</v>
      </c>
    </row>
    <row r="3247" spans="4:7" x14ac:dyDescent="0.3">
      <c r="D3247" s="11" t="str">
        <f>(IF(B3247=Localisation!$C$64,1,IF(B3247=Localisation!$C$65,2,IF(B3247=Localisation!$C$66,3,IF(B3247=Localisation!$C$67,4,IF(B3247=Localisation!$C$68,5,IF(OR(B3247=1,B3247=2,B3247=3,B3247=4,B3247=5),B3247,"")))))))</f>
        <v/>
      </c>
      <c r="E3247" s="11" t="str">
        <f>(IF(C3247=Localisation!$C$70,1,IF(C3247=Localisation!$C$71,2,IF(C3247=Localisation!$C$72,3,IF(C3247=Localisation!$C$73,4,IF(C3247=Localisation!$C$74,5,IF(OR(C3247=1,C3247=2,C3247=3,C3247=4,C3247=5),C3247,"")))))))</f>
        <v/>
      </c>
      <c r="F3247" s="55" t="e">
        <f t="shared" si="128"/>
        <v>#VALUE!</v>
      </c>
      <c r="G3247" s="55" t="e">
        <f t="shared" si="129"/>
        <v>#VALUE!</v>
      </c>
    </row>
    <row r="3248" spans="4:7" x14ac:dyDescent="0.3">
      <c r="D3248" s="11" t="str">
        <f>(IF(B3248=Localisation!$C$64,1,IF(B3248=Localisation!$C$65,2,IF(B3248=Localisation!$C$66,3,IF(B3248=Localisation!$C$67,4,IF(B3248=Localisation!$C$68,5,IF(OR(B3248=1,B3248=2,B3248=3,B3248=4,B3248=5),B3248,"")))))))</f>
        <v/>
      </c>
      <c r="E3248" s="11" t="str">
        <f>(IF(C3248=Localisation!$C$70,1,IF(C3248=Localisation!$C$71,2,IF(C3248=Localisation!$C$72,3,IF(C3248=Localisation!$C$73,4,IF(C3248=Localisation!$C$74,5,IF(OR(C3248=1,C3248=2,C3248=3,C3248=4,C3248=5),C3248,"")))))))</f>
        <v/>
      </c>
      <c r="F3248" s="55" t="e">
        <f t="shared" si="128"/>
        <v>#VALUE!</v>
      </c>
      <c r="G3248" s="55" t="e">
        <f t="shared" si="129"/>
        <v>#VALUE!</v>
      </c>
    </row>
    <row r="3249" spans="4:7" x14ac:dyDescent="0.3">
      <c r="D3249" s="11" t="str">
        <f>(IF(B3249=Localisation!$C$64,1,IF(B3249=Localisation!$C$65,2,IF(B3249=Localisation!$C$66,3,IF(B3249=Localisation!$C$67,4,IF(B3249=Localisation!$C$68,5,IF(OR(B3249=1,B3249=2,B3249=3,B3249=4,B3249=5),B3249,"")))))))</f>
        <v/>
      </c>
      <c r="E3249" s="11" t="str">
        <f>(IF(C3249=Localisation!$C$70,1,IF(C3249=Localisation!$C$71,2,IF(C3249=Localisation!$C$72,3,IF(C3249=Localisation!$C$73,4,IF(C3249=Localisation!$C$74,5,IF(OR(C3249=1,C3249=2,C3249=3,C3249=4,C3249=5),C3249,"")))))))</f>
        <v/>
      </c>
      <c r="F3249" s="55" t="e">
        <f t="shared" si="128"/>
        <v>#VALUE!</v>
      </c>
      <c r="G3249" s="55" t="e">
        <f t="shared" si="129"/>
        <v>#VALUE!</v>
      </c>
    </row>
    <row r="3250" spans="4:7" x14ac:dyDescent="0.3">
      <c r="D3250" s="11" t="str">
        <f>(IF(B3250=Localisation!$C$64,1,IF(B3250=Localisation!$C$65,2,IF(B3250=Localisation!$C$66,3,IF(B3250=Localisation!$C$67,4,IF(B3250=Localisation!$C$68,5,IF(OR(B3250=1,B3250=2,B3250=3,B3250=4,B3250=5),B3250,"")))))))</f>
        <v/>
      </c>
      <c r="E3250" s="11" t="str">
        <f>(IF(C3250=Localisation!$C$70,1,IF(C3250=Localisation!$C$71,2,IF(C3250=Localisation!$C$72,3,IF(C3250=Localisation!$C$73,4,IF(C3250=Localisation!$C$74,5,IF(OR(C3250=1,C3250=2,C3250=3,C3250=4,C3250=5),C3250,"")))))))</f>
        <v/>
      </c>
      <c r="F3250" s="55" t="e">
        <f t="shared" si="128"/>
        <v>#VALUE!</v>
      </c>
      <c r="G3250" s="55" t="e">
        <f t="shared" si="129"/>
        <v>#VALUE!</v>
      </c>
    </row>
    <row r="3251" spans="4:7" x14ac:dyDescent="0.3">
      <c r="D3251" s="11" t="str">
        <f>(IF(B3251=Localisation!$C$64,1,IF(B3251=Localisation!$C$65,2,IF(B3251=Localisation!$C$66,3,IF(B3251=Localisation!$C$67,4,IF(B3251=Localisation!$C$68,5,IF(OR(B3251=1,B3251=2,B3251=3,B3251=4,B3251=5),B3251,"")))))))</f>
        <v/>
      </c>
      <c r="E3251" s="11" t="str">
        <f>(IF(C3251=Localisation!$C$70,1,IF(C3251=Localisation!$C$71,2,IF(C3251=Localisation!$C$72,3,IF(C3251=Localisation!$C$73,4,IF(C3251=Localisation!$C$74,5,IF(OR(C3251=1,C3251=2,C3251=3,C3251=4,C3251=5),C3251,"")))))))</f>
        <v/>
      </c>
      <c r="F3251" s="55" t="e">
        <f t="shared" si="128"/>
        <v>#VALUE!</v>
      </c>
      <c r="G3251" s="55" t="e">
        <f t="shared" si="129"/>
        <v>#VALUE!</v>
      </c>
    </row>
    <row r="3252" spans="4:7" x14ac:dyDescent="0.3">
      <c r="D3252" s="11" t="str">
        <f>(IF(B3252=Localisation!$C$64,1,IF(B3252=Localisation!$C$65,2,IF(B3252=Localisation!$C$66,3,IF(B3252=Localisation!$C$67,4,IF(B3252=Localisation!$C$68,5,IF(OR(B3252=1,B3252=2,B3252=3,B3252=4,B3252=5),B3252,"")))))))</f>
        <v/>
      </c>
      <c r="E3252" s="11" t="str">
        <f>(IF(C3252=Localisation!$C$70,1,IF(C3252=Localisation!$C$71,2,IF(C3252=Localisation!$C$72,3,IF(C3252=Localisation!$C$73,4,IF(C3252=Localisation!$C$74,5,IF(OR(C3252=1,C3252=2,C3252=3,C3252=4,C3252=5),C3252,"")))))))</f>
        <v/>
      </c>
      <c r="F3252" s="55" t="e">
        <f t="shared" si="128"/>
        <v>#VALUE!</v>
      </c>
      <c r="G3252" s="55" t="e">
        <f t="shared" si="129"/>
        <v>#VALUE!</v>
      </c>
    </row>
    <row r="3253" spans="4:7" x14ac:dyDescent="0.3">
      <c r="D3253" s="11" t="str">
        <f>(IF(B3253=Localisation!$C$64,1,IF(B3253=Localisation!$C$65,2,IF(B3253=Localisation!$C$66,3,IF(B3253=Localisation!$C$67,4,IF(B3253=Localisation!$C$68,5,IF(OR(B3253=1,B3253=2,B3253=3,B3253=4,B3253=5),B3253,"")))))))</f>
        <v/>
      </c>
      <c r="E3253" s="11" t="str">
        <f>(IF(C3253=Localisation!$C$70,1,IF(C3253=Localisation!$C$71,2,IF(C3253=Localisation!$C$72,3,IF(C3253=Localisation!$C$73,4,IF(C3253=Localisation!$C$74,5,IF(OR(C3253=1,C3253=2,C3253=3,C3253=4,C3253=5),C3253,"")))))))</f>
        <v/>
      </c>
      <c r="F3253" s="55" t="e">
        <f t="shared" si="128"/>
        <v>#VALUE!</v>
      </c>
      <c r="G3253" s="55" t="e">
        <f t="shared" si="129"/>
        <v>#VALUE!</v>
      </c>
    </row>
    <row r="3254" spans="4:7" x14ac:dyDescent="0.3">
      <c r="D3254" s="11" t="str">
        <f>(IF(B3254=Localisation!$C$64,1,IF(B3254=Localisation!$C$65,2,IF(B3254=Localisation!$C$66,3,IF(B3254=Localisation!$C$67,4,IF(B3254=Localisation!$C$68,5,IF(OR(B3254=1,B3254=2,B3254=3,B3254=4,B3254=5),B3254,"")))))))</f>
        <v/>
      </c>
      <c r="E3254" s="11" t="str">
        <f>(IF(C3254=Localisation!$C$70,1,IF(C3254=Localisation!$C$71,2,IF(C3254=Localisation!$C$72,3,IF(C3254=Localisation!$C$73,4,IF(C3254=Localisation!$C$74,5,IF(OR(C3254=1,C3254=2,C3254=3,C3254=4,C3254=5),C3254,"")))))))</f>
        <v/>
      </c>
      <c r="F3254" s="55" t="e">
        <f t="shared" si="128"/>
        <v>#VALUE!</v>
      </c>
      <c r="G3254" s="55" t="e">
        <f t="shared" si="129"/>
        <v>#VALUE!</v>
      </c>
    </row>
    <row r="3255" spans="4:7" x14ac:dyDescent="0.3">
      <c r="D3255" s="11" t="str">
        <f>(IF(B3255=Localisation!$C$64,1,IF(B3255=Localisation!$C$65,2,IF(B3255=Localisation!$C$66,3,IF(B3255=Localisation!$C$67,4,IF(B3255=Localisation!$C$68,5,IF(OR(B3255=1,B3255=2,B3255=3,B3255=4,B3255=5),B3255,"")))))))</f>
        <v/>
      </c>
      <c r="E3255" s="11" t="str">
        <f>(IF(C3255=Localisation!$C$70,1,IF(C3255=Localisation!$C$71,2,IF(C3255=Localisation!$C$72,3,IF(C3255=Localisation!$C$73,4,IF(C3255=Localisation!$C$74,5,IF(OR(C3255=1,C3255=2,C3255=3,C3255=4,C3255=5),C3255,"")))))))</f>
        <v/>
      </c>
      <c r="F3255" s="55" t="e">
        <f t="shared" si="128"/>
        <v>#VALUE!</v>
      </c>
      <c r="G3255" s="55" t="e">
        <f t="shared" si="129"/>
        <v>#VALUE!</v>
      </c>
    </row>
    <row r="3256" spans="4:7" x14ac:dyDescent="0.3">
      <c r="D3256" s="11" t="str">
        <f>(IF(B3256=Localisation!$C$64,1,IF(B3256=Localisation!$C$65,2,IF(B3256=Localisation!$C$66,3,IF(B3256=Localisation!$C$67,4,IF(B3256=Localisation!$C$68,5,IF(OR(B3256=1,B3256=2,B3256=3,B3256=4,B3256=5),B3256,"")))))))</f>
        <v/>
      </c>
      <c r="E3256" s="11" t="str">
        <f>(IF(C3256=Localisation!$C$70,1,IF(C3256=Localisation!$C$71,2,IF(C3256=Localisation!$C$72,3,IF(C3256=Localisation!$C$73,4,IF(C3256=Localisation!$C$74,5,IF(OR(C3256=1,C3256=2,C3256=3,C3256=4,C3256=5),C3256,"")))))))</f>
        <v/>
      </c>
      <c r="F3256" s="55" t="e">
        <f t="shared" si="128"/>
        <v>#VALUE!</v>
      </c>
      <c r="G3256" s="55" t="e">
        <f t="shared" si="129"/>
        <v>#VALUE!</v>
      </c>
    </row>
    <row r="3257" spans="4:7" x14ac:dyDescent="0.3">
      <c r="D3257" s="11" t="str">
        <f>(IF(B3257=Localisation!$C$64,1,IF(B3257=Localisation!$C$65,2,IF(B3257=Localisation!$C$66,3,IF(B3257=Localisation!$C$67,4,IF(B3257=Localisation!$C$68,5,IF(OR(B3257=1,B3257=2,B3257=3,B3257=4,B3257=5),B3257,"")))))))</f>
        <v/>
      </c>
      <c r="E3257" s="11" t="str">
        <f>(IF(C3257=Localisation!$C$70,1,IF(C3257=Localisation!$C$71,2,IF(C3257=Localisation!$C$72,3,IF(C3257=Localisation!$C$73,4,IF(C3257=Localisation!$C$74,5,IF(OR(C3257=1,C3257=2,C3257=3,C3257=4,C3257=5),C3257,"")))))))</f>
        <v/>
      </c>
      <c r="F3257" s="55" t="e">
        <f t="shared" si="128"/>
        <v>#VALUE!</v>
      </c>
      <c r="G3257" s="55" t="e">
        <f t="shared" si="129"/>
        <v>#VALUE!</v>
      </c>
    </row>
    <row r="3258" spans="4:7" x14ac:dyDescent="0.3">
      <c r="D3258" s="11" t="str">
        <f>(IF(B3258=Localisation!$C$64,1,IF(B3258=Localisation!$C$65,2,IF(B3258=Localisation!$C$66,3,IF(B3258=Localisation!$C$67,4,IF(B3258=Localisation!$C$68,5,IF(OR(B3258=1,B3258=2,B3258=3,B3258=4,B3258=5),B3258,"")))))))</f>
        <v/>
      </c>
      <c r="E3258" s="11" t="str">
        <f>(IF(C3258=Localisation!$C$70,1,IF(C3258=Localisation!$C$71,2,IF(C3258=Localisation!$C$72,3,IF(C3258=Localisation!$C$73,4,IF(C3258=Localisation!$C$74,5,IF(OR(C3258=1,C3258=2,C3258=3,C3258=4,C3258=5),C3258,"")))))))</f>
        <v/>
      </c>
      <c r="F3258" s="55" t="e">
        <f t="shared" si="128"/>
        <v>#VALUE!</v>
      </c>
      <c r="G3258" s="55" t="e">
        <f t="shared" si="129"/>
        <v>#VALUE!</v>
      </c>
    </row>
    <row r="3259" spans="4:7" x14ac:dyDescent="0.3">
      <c r="D3259" s="11" t="str">
        <f>(IF(B3259=Localisation!$C$64,1,IF(B3259=Localisation!$C$65,2,IF(B3259=Localisation!$C$66,3,IF(B3259=Localisation!$C$67,4,IF(B3259=Localisation!$C$68,5,IF(OR(B3259=1,B3259=2,B3259=3,B3259=4,B3259=5),B3259,"")))))))</f>
        <v/>
      </c>
      <c r="E3259" s="11" t="str">
        <f>(IF(C3259=Localisation!$C$70,1,IF(C3259=Localisation!$C$71,2,IF(C3259=Localisation!$C$72,3,IF(C3259=Localisation!$C$73,4,IF(C3259=Localisation!$C$74,5,IF(OR(C3259=1,C3259=2,C3259=3,C3259=4,C3259=5),C3259,"")))))))</f>
        <v/>
      </c>
      <c r="F3259" s="55" t="e">
        <f t="shared" si="128"/>
        <v>#VALUE!</v>
      </c>
      <c r="G3259" s="55" t="e">
        <f t="shared" si="129"/>
        <v>#VALUE!</v>
      </c>
    </row>
    <row r="3260" spans="4:7" x14ac:dyDescent="0.3">
      <c r="D3260" s="11" t="str">
        <f>(IF(B3260=Localisation!$C$64,1,IF(B3260=Localisation!$C$65,2,IF(B3260=Localisation!$C$66,3,IF(B3260=Localisation!$C$67,4,IF(B3260=Localisation!$C$68,5,IF(OR(B3260=1,B3260=2,B3260=3,B3260=4,B3260=5),B3260,"")))))))</f>
        <v/>
      </c>
      <c r="E3260" s="11" t="str">
        <f>(IF(C3260=Localisation!$C$70,1,IF(C3260=Localisation!$C$71,2,IF(C3260=Localisation!$C$72,3,IF(C3260=Localisation!$C$73,4,IF(C3260=Localisation!$C$74,5,IF(OR(C3260=1,C3260=2,C3260=3,C3260=4,C3260=5),C3260,"")))))))</f>
        <v/>
      </c>
      <c r="F3260" s="55" t="e">
        <f t="shared" si="128"/>
        <v>#VALUE!</v>
      </c>
      <c r="G3260" s="55" t="e">
        <f t="shared" si="129"/>
        <v>#VALUE!</v>
      </c>
    </row>
    <row r="3261" spans="4:7" x14ac:dyDescent="0.3">
      <c r="D3261" s="11" t="str">
        <f>(IF(B3261=Localisation!$C$64,1,IF(B3261=Localisation!$C$65,2,IF(B3261=Localisation!$C$66,3,IF(B3261=Localisation!$C$67,4,IF(B3261=Localisation!$C$68,5,IF(OR(B3261=1,B3261=2,B3261=3,B3261=4,B3261=5),B3261,"")))))))</f>
        <v/>
      </c>
      <c r="E3261" s="11" t="str">
        <f>(IF(C3261=Localisation!$C$70,1,IF(C3261=Localisation!$C$71,2,IF(C3261=Localisation!$C$72,3,IF(C3261=Localisation!$C$73,4,IF(C3261=Localisation!$C$74,5,IF(OR(C3261=1,C3261=2,C3261=3,C3261=4,C3261=5),C3261,"")))))))</f>
        <v/>
      </c>
      <c r="F3261" s="55" t="e">
        <f t="shared" si="128"/>
        <v>#VALUE!</v>
      </c>
      <c r="G3261" s="55" t="e">
        <f t="shared" si="129"/>
        <v>#VALUE!</v>
      </c>
    </row>
    <row r="3262" spans="4:7" x14ac:dyDescent="0.3">
      <c r="D3262" s="11" t="str">
        <f>(IF(B3262=Localisation!$C$64,1,IF(B3262=Localisation!$C$65,2,IF(B3262=Localisation!$C$66,3,IF(B3262=Localisation!$C$67,4,IF(B3262=Localisation!$C$68,5,IF(OR(B3262=1,B3262=2,B3262=3,B3262=4,B3262=5),B3262,"")))))))</f>
        <v/>
      </c>
      <c r="E3262" s="11" t="str">
        <f>(IF(C3262=Localisation!$C$70,1,IF(C3262=Localisation!$C$71,2,IF(C3262=Localisation!$C$72,3,IF(C3262=Localisation!$C$73,4,IF(C3262=Localisation!$C$74,5,IF(OR(C3262=1,C3262=2,C3262=3,C3262=4,C3262=5),C3262,"")))))))</f>
        <v/>
      </c>
      <c r="F3262" s="55" t="e">
        <f t="shared" si="128"/>
        <v>#VALUE!</v>
      </c>
      <c r="G3262" s="55" t="e">
        <f t="shared" si="129"/>
        <v>#VALUE!</v>
      </c>
    </row>
    <row r="3263" spans="4:7" x14ac:dyDescent="0.3">
      <c r="D3263" s="11" t="str">
        <f>(IF(B3263=Localisation!$C$64,1,IF(B3263=Localisation!$C$65,2,IF(B3263=Localisation!$C$66,3,IF(B3263=Localisation!$C$67,4,IF(B3263=Localisation!$C$68,5,IF(OR(B3263=1,B3263=2,B3263=3,B3263=4,B3263=5),B3263,"")))))))</f>
        <v/>
      </c>
      <c r="E3263" s="11" t="str">
        <f>(IF(C3263=Localisation!$C$70,1,IF(C3263=Localisation!$C$71,2,IF(C3263=Localisation!$C$72,3,IF(C3263=Localisation!$C$73,4,IF(C3263=Localisation!$C$74,5,IF(OR(C3263=1,C3263=2,C3263=3,C3263=4,C3263=5),C3263,"")))))))</f>
        <v/>
      </c>
      <c r="F3263" s="55" t="e">
        <f t="shared" si="128"/>
        <v>#VALUE!</v>
      </c>
      <c r="G3263" s="55" t="e">
        <f t="shared" si="129"/>
        <v>#VALUE!</v>
      </c>
    </row>
    <row r="3264" spans="4:7" x14ac:dyDescent="0.3">
      <c r="D3264" s="11" t="str">
        <f>(IF(B3264=Localisation!$C$64,1,IF(B3264=Localisation!$C$65,2,IF(B3264=Localisation!$C$66,3,IF(B3264=Localisation!$C$67,4,IF(B3264=Localisation!$C$68,5,IF(OR(B3264=1,B3264=2,B3264=3,B3264=4,B3264=5),B3264,"")))))))</f>
        <v/>
      </c>
      <c r="E3264" s="11" t="str">
        <f>(IF(C3264=Localisation!$C$70,1,IF(C3264=Localisation!$C$71,2,IF(C3264=Localisation!$C$72,3,IF(C3264=Localisation!$C$73,4,IF(C3264=Localisation!$C$74,5,IF(OR(C3264=1,C3264=2,C3264=3,C3264=4,C3264=5),C3264,"")))))))</f>
        <v/>
      </c>
      <c r="F3264" s="55" t="e">
        <f t="shared" si="128"/>
        <v>#VALUE!</v>
      </c>
      <c r="G3264" s="55" t="e">
        <f t="shared" si="129"/>
        <v>#VALUE!</v>
      </c>
    </row>
    <row r="3265" spans="4:7" x14ac:dyDescent="0.3">
      <c r="D3265" s="11" t="str">
        <f>(IF(B3265=Localisation!$C$64,1,IF(B3265=Localisation!$C$65,2,IF(B3265=Localisation!$C$66,3,IF(B3265=Localisation!$C$67,4,IF(B3265=Localisation!$C$68,5,IF(OR(B3265=1,B3265=2,B3265=3,B3265=4,B3265=5),B3265,"")))))))</f>
        <v/>
      </c>
      <c r="E3265" s="11" t="str">
        <f>(IF(C3265=Localisation!$C$70,1,IF(C3265=Localisation!$C$71,2,IF(C3265=Localisation!$C$72,3,IF(C3265=Localisation!$C$73,4,IF(C3265=Localisation!$C$74,5,IF(OR(C3265=1,C3265=2,C3265=3,C3265=4,C3265=5),C3265,"")))))))</f>
        <v/>
      </c>
      <c r="F3265" s="55" t="e">
        <f t="shared" si="128"/>
        <v>#VALUE!</v>
      </c>
      <c r="G3265" s="55" t="e">
        <f t="shared" si="129"/>
        <v>#VALUE!</v>
      </c>
    </row>
    <row r="3266" spans="4:7" x14ac:dyDescent="0.3">
      <c r="D3266" s="11" t="str">
        <f>(IF(B3266=Localisation!$C$64,1,IF(B3266=Localisation!$C$65,2,IF(B3266=Localisation!$C$66,3,IF(B3266=Localisation!$C$67,4,IF(B3266=Localisation!$C$68,5,IF(OR(B3266=1,B3266=2,B3266=3,B3266=4,B3266=5),B3266,"")))))))</f>
        <v/>
      </c>
      <c r="E3266" s="11" t="str">
        <f>(IF(C3266=Localisation!$C$70,1,IF(C3266=Localisation!$C$71,2,IF(C3266=Localisation!$C$72,3,IF(C3266=Localisation!$C$73,4,IF(C3266=Localisation!$C$74,5,IF(OR(C3266=1,C3266=2,C3266=3,C3266=4,C3266=5),C3266,"")))))))</f>
        <v/>
      </c>
      <c r="F3266" s="55" t="e">
        <f t="shared" si="128"/>
        <v>#VALUE!</v>
      </c>
      <c r="G3266" s="55" t="e">
        <f t="shared" si="129"/>
        <v>#VALUE!</v>
      </c>
    </row>
    <row r="3267" spans="4:7" x14ac:dyDescent="0.3">
      <c r="D3267" s="11" t="str">
        <f>(IF(B3267=Localisation!$C$64,1,IF(B3267=Localisation!$C$65,2,IF(B3267=Localisation!$C$66,3,IF(B3267=Localisation!$C$67,4,IF(B3267=Localisation!$C$68,5,IF(OR(B3267=1,B3267=2,B3267=3,B3267=4,B3267=5),B3267,"")))))))</f>
        <v/>
      </c>
      <c r="E3267" s="11" t="str">
        <f>(IF(C3267=Localisation!$C$70,1,IF(C3267=Localisation!$C$71,2,IF(C3267=Localisation!$C$72,3,IF(C3267=Localisation!$C$73,4,IF(C3267=Localisation!$C$74,5,IF(OR(C3267=1,C3267=2,C3267=3,C3267=4,C3267=5),C3267,"")))))))</f>
        <v/>
      </c>
      <c r="F3267" s="55" t="e">
        <f t="shared" si="128"/>
        <v>#VALUE!</v>
      </c>
      <c r="G3267" s="55" t="e">
        <f t="shared" si="129"/>
        <v>#VALUE!</v>
      </c>
    </row>
    <row r="3268" spans="4:7" x14ac:dyDescent="0.3">
      <c r="D3268" s="11" t="str">
        <f>(IF(B3268=Localisation!$C$64,1,IF(B3268=Localisation!$C$65,2,IF(B3268=Localisation!$C$66,3,IF(B3268=Localisation!$C$67,4,IF(B3268=Localisation!$C$68,5,IF(OR(B3268=1,B3268=2,B3268=3,B3268=4,B3268=5),B3268,"")))))))</f>
        <v/>
      </c>
      <c r="E3268" s="11" t="str">
        <f>(IF(C3268=Localisation!$C$70,1,IF(C3268=Localisation!$C$71,2,IF(C3268=Localisation!$C$72,3,IF(C3268=Localisation!$C$73,4,IF(C3268=Localisation!$C$74,5,IF(OR(C3268=1,C3268=2,C3268=3,C3268=4,C3268=5),C3268,"")))))))</f>
        <v/>
      </c>
      <c r="F3268" s="55" t="e">
        <f t="shared" si="128"/>
        <v>#VALUE!</v>
      </c>
      <c r="G3268" s="55" t="e">
        <f t="shared" si="129"/>
        <v>#VALUE!</v>
      </c>
    </row>
    <row r="3269" spans="4:7" x14ac:dyDescent="0.3">
      <c r="D3269" s="11" t="str">
        <f>(IF(B3269=Localisation!$C$64,1,IF(B3269=Localisation!$C$65,2,IF(B3269=Localisation!$C$66,3,IF(B3269=Localisation!$C$67,4,IF(B3269=Localisation!$C$68,5,IF(OR(B3269=1,B3269=2,B3269=3,B3269=4,B3269=5),B3269,"")))))))</f>
        <v/>
      </c>
      <c r="E3269" s="11" t="str">
        <f>(IF(C3269=Localisation!$C$70,1,IF(C3269=Localisation!$C$71,2,IF(C3269=Localisation!$C$72,3,IF(C3269=Localisation!$C$73,4,IF(C3269=Localisation!$C$74,5,IF(OR(C3269=1,C3269=2,C3269=3,C3269=4,C3269=5),C3269,"")))))))</f>
        <v/>
      </c>
      <c r="F3269" s="55" t="e">
        <f t="shared" si="128"/>
        <v>#VALUE!</v>
      </c>
      <c r="G3269" s="55" t="e">
        <f t="shared" si="129"/>
        <v>#VALUE!</v>
      </c>
    </row>
    <row r="3270" spans="4:7" x14ac:dyDescent="0.3">
      <c r="D3270" s="11" t="str">
        <f>(IF(B3270=Localisation!$C$64,1,IF(B3270=Localisation!$C$65,2,IF(B3270=Localisation!$C$66,3,IF(B3270=Localisation!$C$67,4,IF(B3270=Localisation!$C$68,5,IF(OR(B3270=1,B3270=2,B3270=3,B3270=4,B3270=5),B3270,"")))))))</f>
        <v/>
      </c>
      <c r="E3270" s="11" t="str">
        <f>(IF(C3270=Localisation!$C$70,1,IF(C3270=Localisation!$C$71,2,IF(C3270=Localisation!$C$72,3,IF(C3270=Localisation!$C$73,4,IF(C3270=Localisation!$C$74,5,IF(OR(C3270=1,C3270=2,C3270=3,C3270=4,C3270=5),C3270,"")))))))</f>
        <v/>
      </c>
      <c r="F3270" s="55" t="e">
        <f t="shared" si="128"/>
        <v>#VALUE!</v>
      </c>
      <c r="G3270" s="55" t="e">
        <f t="shared" si="129"/>
        <v>#VALUE!</v>
      </c>
    </row>
    <row r="3271" spans="4:7" x14ac:dyDescent="0.3">
      <c r="D3271" s="11" t="str">
        <f>(IF(B3271=Localisation!$C$64,1,IF(B3271=Localisation!$C$65,2,IF(B3271=Localisation!$C$66,3,IF(B3271=Localisation!$C$67,4,IF(B3271=Localisation!$C$68,5,IF(OR(B3271=1,B3271=2,B3271=3,B3271=4,B3271=5),B3271,"")))))))</f>
        <v/>
      </c>
      <c r="E3271" s="11" t="str">
        <f>(IF(C3271=Localisation!$C$70,1,IF(C3271=Localisation!$C$71,2,IF(C3271=Localisation!$C$72,3,IF(C3271=Localisation!$C$73,4,IF(C3271=Localisation!$C$74,5,IF(OR(C3271=1,C3271=2,C3271=3,C3271=4,C3271=5),C3271,"")))))))</f>
        <v/>
      </c>
      <c r="F3271" s="55" t="e">
        <f t="shared" si="128"/>
        <v>#VALUE!</v>
      </c>
      <c r="G3271" s="55" t="e">
        <f t="shared" si="129"/>
        <v>#VALUE!</v>
      </c>
    </row>
    <row r="3272" spans="4:7" x14ac:dyDescent="0.3">
      <c r="D3272" s="11" t="str">
        <f>(IF(B3272=Localisation!$C$64,1,IF(B3272=Localisation!$C$65,2,IF(B3272=Localisation!$C$66,3,IF(B3272=Localisation!$C$67,4,IF(B3272=Localisation!$C$68,5,IF(OR(B3272=1,B3272=2,B3272=3,B3272=4,B3272=5),B3272,"")))))))</f>
        <v/>
      </c>
      <c r="E3272" s="11" t="str">
        <f>(IF(C3272=Localisation!$C$70,1,IF(C3272=Localisation!$C$71,2,IF(C3272=Localisation!$C$72,3,IF(C3272=Localisation!$C$73,4,IF(C3272=Localisation!$C$74,5,IF(OR(C3272=1,C3272=2,C3272=3,C3272=4,C3272=5),C3272,"")))))))</f>
        <v/>
      </c>
      <c r="F3272" s="55" t="e">
        <f t="shared" si="128"/>
        <v>#VALUE!</v>
      </c>
      <c r="G3272" s="55" t="e">
        <f t="shared" si="129"/>
        <v>#VALUE!</v>
      </c>
    </row>
    <row r="3273" spans="4:7" x14ac:dyDescent="0.3">
      <c r="D3273" s="11" t="str">
        <f>(IF(B3273=Localisation!$C$64,1,IF(B3273=Localisation!$C$65,2,IF(B3273=Localisation!$C$66,3,IF(B3273=Localisation!$C$67,4,IF(B3273=Localisation!$C$68,5,IF(OR(B3273=1,B3273=2,B3273=3,B3273=4,B3273=5),B3273,"")))))))</f>
        <v/>
      </c>
      <c r="E3273" s="11" t="str">
        <f>(IF(C3273=Localisation!$C$70,1,IF(C3273=Localisation!$C$71,2,IF(C3273=Localisation!$C$72,3,IF(C3273=Localisation!$C$73,4,IF(C3273=Localisation!$C$74,5,IF(OR(C3273=1,C3273=2,C3273=3,C3273=4,C3273=5),C3273,"")))))))</f>
        <v/>
      </c>
      <c r="F3273" s="55" t="e">
        <f t="shared" si="128"/>
        <v>#VALUE!</v>
      </c>
      <c r="G3273" s="55" t="e">
        <f t="shared" si="129"/>
        <v>#VALUE!</v>
      </c>
    </row>
    <row r="3274" spans="4:7" x14ac:dyDescent="0.3">
      <c r="D3274" s="11" t="str">
        <f>(IF(B3274=Localisation!$C$64,1,IF(B3274=Localisation!$C$65,2,IF(B3274=Localisation!$C$66,3,IF(B3274=Localisation!$C$67,4,IF(B3274=Localisation!$C$68,5,IF(OR(B3274=1,B3274=2,B3274=3,B3274=4,B3274=5),B3274,"")))))))</f>
        <v/>
      </c>
      <c r="E3274" s="11" t="str">
        <f>(IF(C3274=Localisation!$C$70,1,IF(C3274=Localisation!$C$71,2,IF(C3274=Localisation!$C$72,3,IF(C3274=Localisation!$C$73,4,IF(C3274=Localisation!$C$74,5,IF(OR(C3274=1,C3274=2,C3274=3,C3274=4,C3274=5),C3274,"")))))))</f>
        <v/>
      </c>
      <c r="F3274" s="55" t="e">
        <f t="shared" si="128"/>
        <v>#VALUE!</v>
      </c>
      <c r="G3274" s="55" t="e">
        <f t="shared" si="129"/>
        <v>#VALUE!</v>
      </c>
    </row>
    <row r="3275" spans="4:7" x14ac:dyDescent="0.3">
      <c r="D3275" s="11" t="str">
        <f>(IF(B3275=Localisation!$C$64,1,IF(B3275=Localisation!$C$65,2,IF(B3275=Localisation!$C$66,3,IF(B3275=Localisation!$C$67,4,IF(B3275=Localisation!$C$68,5,IF(OR(B3275=1,B3275=2,B3275=3,B3275=4,B3275=5),B3275,"")))))))</f>
        <v/>
      </c>
      <c r="E3275" s="11" t="str">
        <f>(IF(C3275=Localisation!$C$70,1,IF(C3275=Localisation!$C$71,2,IF(C3275=Localisation!$C$72,3,IF(C3275=Localisation!$C$73,4,IF(C3275=Localisation!$C$74,5,IF(OR(C3275=1,C3275=2,C3275=3,C3275=4,C3275=5),C3275,"")))))))</f>
        <v/>
      </c>
      <c r="F3275" s="55" t="e">
        <f t="shared" si="128"/>
        <v>#VALUE!</v>
      </c>
      <c r="G3275" s="55" t="e">
        <f t="shared" si="129"/>
        <v>#VALUE!</v>
      </c>
    </row>
    <row r="3276" spans="4:7" x14ac:dyDescent="0.3">
      <c r="D3276" s="11" t="str">
        <f>(IF(B3276=Localisation!$C$64,1,IF(B3276=Localisation!$C$65,2,IF(B3276=Localisation!$C$66,3,IF(B3276=Localisation!$C$67,4,IF(B3276=Localisation!$C$68,5,IF(OR(B3276=1,B3276=2,B3276=3,B3276=4,B3276=5),B3276,"")))))))</f>
        <v/>
      </c>
      <c r="E3276" s="11" t="str">
        <f>(IF(C3276=Localisation!$C$70,1,IF(C3276=Localisation!$C$71,2,IF(C3276=Localisation!$C$72,3,IF(C3276=Localisation!$C$73,4,IF(C3276=Localisation!$C$74,5,IF(OR(C3276=1,C3276=2,C3276=3,C3276=4,C3276=5),C3276,"")))))))</f>
        <v/>
      </c>
      <c r="F3276" s="55" t="e">
        <f t="shared" si="128"/>
        <v>#VALUE!</v>
      </c>
      <c r="G3276" s="55" t="e">
        <f t="shared" si="129"/>
        <v>#VALUE!</v>
      </c>
    </row>
    <row r="3277" spans="4:7" x14ac:dyDescent="0.3">
      <c r="D3277" s="11" t="str">
        <f>(IF(B3277=Localisation!$C$64,1,IF(B3277=Localisation!$C$65,2,IF(B3277=Localisation!$C$66,3,IF(B3277=Localisation!$C$67,4,IF(B3277=Localisation!$C$68,5,IF(OR(B3277=1,B3277=2,B3277=3,B3277=4,B3277=5),B3277,"")))))))</f>
        <v/>
      </c>
      <c r="E3277" s="11" t="str">
        <f>(IF(C3277=Localisation!$C$70,1,IF(C3277=Localisation!$C$71,2,IF(C3277=Localisation!$C$72,3,IF(C3277=Localisation!$C$73,4,IF(C3277=Localisation!$C$74,5,IF(OR(C3277=1,C3277=2,C3277=3,C3277=4,C3277=5),C3277,"")))))))</f>
        <v/>
      </c>
      <c r="F3277" s="55" t="e">
        <f t="shared" si="128"/>
        <v>#VALUE!</v>
      </c>
      <c r="G3277" s="55" t="e">
        <f t="shared" si="129"/>
        <v>#VALUE!</v>
      </c>
    </row>
    <row r="3278" spans="4:7" x14ac:dyDescent="0.3">
      <c r="D3278" s="11" t="str">
        <f>(IF(B3278=Localisation!$C$64,1,IF(B3278=Localisation!$C$65,2,IF(B3278=Localisation!$C$66,3,IF(B3278=Localisation!$C$67,4,IF(B3278=Localisation!$C$68,5,IF(OR(B3278=1,B3278=2,B3278=3,B3278=4,B3278=5),B3278,"")))))))</f>
        <v/>
      </c>
      <c r="E3278" s="11" t="str">
        <f>(IF(C3278=Localisation!$C$70,1,IF(C3278=Localisation!$C$71,2,IF(C3278=Localisation!$C$72,3,IF(C3278=Localisation!$C$73,4,IF(C3278=Localisation!$C$74,5,IF(OR(C3278=1,C3278=2,C3278=3,C3278=4,C3278=5),C3278,"")))))))</f>
        <v/>
      </c>
      <c r="F3278" s="55" t="e">
        <f t="shared" si="128"/>
        <v>#VALUE!</v>
      </c>
      <c r="G3278" s="55" t="e">
        <f t="shared" si="129"/>
        <v>#VALUE!</v>
      </c>
    </row>
    <row r="3279" spans="4:7" x14ac:dyDescent="0.3">
      <c r="D3279" s="11" t="str">
        <f>(IF(B3279=Localisation!$C$64,1,IF(B3279=Localisation!$C$65,2,IF(B3279=Localisation!$C$66,3,IF(B3279=Localisation!$C$67,4,IF(B3279=Localisation!$C$68,5,IF(OR(B3279=1,B3279=2,B3279=3,B3279=4,B3279=5),B3279,"")))))))</f>
        <v/>
      </c>
      <c r="E3279" s="11" t="str">
        <f>(IF(C3279=Localisation!$C$70,1,IF(C3279=Localisation!$C$71,2,IF(C3279=Localisation!$C$72,3,IF(C3279=Localisation!$C$73,4,IF(C3279=Localisation!$C$74,5,IF(OR(C3279=1,C3279=2,C3279=3,C3279=4,C3279=5),C3279,"")))))))</f>
        <v/>
      </c>
      <c r="F3279" s="55" t="e">
        <f t="shared" si="128"/>
        <v>#VALUE!</v>
      </c>
      <c r="G3279" s="55" t="e">
        <f t="shared" si="129"/>
        <v>#VALUE!</v>
      </c>
    </row>
    <row r="3280" spans="4:7" x14ac:dyDescent="0.3">
      <c r="D3280" s="11" t="str">
        <f>(IF(B3280=Localisation!$C$64,1,IF(B3280=Localisation!$C$65,2,IF(B3280=Localisation!$C$66,3,IF(B3280=Localisation!$C$67,4,IF(B3280=Localisation!$C$68,5,IF(OR(B3280=1,B3280=2,B3280=3,B3280=4,B3280=5),B3280,"")))))))</f>
        <v/>
      </c>
      <c r="E3280" s="11" t="str">
        <f>(IF(C3280=Localisation!$C$70,1,IF(C3280=Localisation!$C$71,2,IF(C3280=Localisation!$C$72,3,IF(C3280=Localisation!$C$73,4,IF(C3280=Localisation!$C$74,5,IF(OR(C3280=1,C3280=2,C3280=3,C3280=4,C3280=5),C3280,"")))))))</f>
        <v/>
      </c>
      <c r="F3280" s="55" t="e">
        <f t="shared" si="128"/>
        <v>#VALUE!</v>
      </c>
      <c r="G3280" s="55" t="e">
        <f t="shared" si="129"/>
        <v>#VALUE!</v>
      </c>
    </row>
    <row r="3281" spans="4:7" x14ac:dyDescent="0.3">
      <c r="D3281" s="11" t="str">
        <f>(IF(B3281=Localisation!$C$64,1,IF(B3281=Localisation!$C$65,2,IF(B3281=Localisation!$C$66,3,IF(B3281=Localisation!$C$67,4,IF(B3281=Localisation!$C$68,5,IF(OR(B3281=1,B3281=2,B3281=3,B3281=4,B3281=5),B3281,"")))))))</f>
        <v/>
      </c>
      <c r="E3281" s="11" t="str">
        <f>(IF(C3281=Localisation!$C$70,1,IF(C3281=Localisation!$C$71,2,IF(C3281=Localisation!$C$72,3,IF(C3281=Localisation!$C$73,4,IF(C3281=Localisation!$C$74,5,IF(OR(C3281=1,C3281=2,C3281=3,C3281=4,C3281=5),C3281,"")))))))</f>
        <v/>
      </c>
      <c r="F3281" s="55" t="e">
        <f t="shared" si="128"/>
        <v>#VALUE!</v>
      </c>
      <c r="G3281" s="55" t="e">
        <f t="shared" si="129"/>
        <v>#VALUE!</v>
      </c>
    </row>
    <row r="3282" spans="4:7" x14ac:dyDescent="0.3">
      <c r="D3282" s="11" t="str">
        <f>(IF(B3282=Localisation!$C$64,1,IF(B3282=Localisation!$C$65,2,IF(B3282=Localisation!$C$66,3,IF(B3282=Localisation!$C$67,4,IF(B3282=Localisation!$C$68,5,IF(OR(B3282=1,B3282=2,B3282=3,B3282=4,B3282=5),B3282,"")))))))</f>
        <v/>
      </c>
      <c r="E3282" s="11" t="str">
        <f>(IF(C3282=Localisation!$C$70,1,IF(C3282=Localisation!$C$71,2,IF(C3282=Localisation!$C$72,3,IF(C3282=Localisation!$C$73,4,IF(C3282=Localisation!$C$74,5,IF(OR(C3282=1,C3282=2,C3282=3,C3282=4,C3282=5),C3282,"")))))))</f>
        <v/>
      </c>
      <c r="F3282" s="55" t="e">
        <f t="shared" si="128"/>
        <v>#VALUE!</v>
      </c>
      <c r="G3282" s="55" t="e">
        <f t="shared" si="129"/>
        <v>#VALUE!</v>
      </c>
    </row>
    <row r="3283" spans="4:7" x14ac:dyDescent="0.3">
      <c r="D3283" s="11" t="str">
        <f>(IF(B3283=Localisation!$C$64,1,IF(B3283=Localisation!$C$65,2,IF(B3283=Localisation!$C$66,3,IF(B3283=Localisation!$C$67,4,IF(B3283=Localisation!$C$68,5,IF(OR(B3283=1,B3283=2,B3283=3,B3283=4,B3283=5),B3283,"")))))))</f>
        <v/>
      </c>
      <c r="E3283" s="11" t="str">
        <f>(IF(C3283=Localisation!$C$70,1,IF(C3283=Localisation!$C$71,2,IF(C3283=Localisation!$C$72,3,IF(C3283=Localisation!$C$73,4,IF(C3283=Localisation!$C$74,5,IF(OR(C3283=1,C3283=2,C3283=3,C3283=4,C3283=5),C3283,"")))))))</f>
        <v/>
      </c>
      <c r="F3283" s="55" t="e">
        <f t="shared" si="128"/>
        <v>#VALUE!</v>
      </c>
      <c r="G3283" s="55" t="e">
        <f t="shared" si="129"/>
        <v>#VALUE!</v>
      </c>
    </row>
    <row r="3284" spans="4:7" x14ac:dyDescent="0.3">
      <c r="D3284" s="11" t="str">
        <f>(IF(B3284=Localisation!$C$64,1,IF(B3284=Localisation!$C$65,2,IF(B3284=Localisation!$C$66,3,IF(B3284=Localisation!$C$67,4,IF(B3284=Localisation!$C$68,5,IF(OR(B3284=1,B3284=2,B3284=3,B3284=4,B3284=5),B3284,"")))))))</f>
        <v/>
      </c>
      <c r="E3284" s="11" t="str">
        <f>(IF(C3284=Localisation!$C$70,1,IF(C3284=Localisation!$C$71,2,IF(C3284=Localisation!$C$72,3,IF(C3284=Localisation!$C$73,4,IF(C3284=Localisation!$C$74,5,IF(OR(C3284=1,C3284=2,C3284=3,C3284=4,C3284=5),C3284,"")))))))</f>
        <v/>
      </c>
      <c r="F3284" s="55" t="e">
        <f t="shared" si="128"/>
        <v>#VALUE!</v>
      </c>
      <c r="G3284" s="55" t="e">
        <f t="shared" si="129"/>
        <v>#VALUE!</v>
      </c>
    </row>
    <row r="3285" spans="4:7" x14ac:dyDescent="0.3">
      <c r="D3285" s="11" t="str">
        <f>(IF(B3285=Localisation!$C$64,1,IF(B3285=Localisation!$C$65,2,IF(B3285=Localisation!$C$66,3,IF(B3285=Localisation!$C$67,4,IF(B3285=Localisation!$C$68,5,IF(OR(B3285=1,B3285=2,B3285=3,B3285=4,B3285=5),B3285,"")))))))</f>
        <v/>
      </c>
      <c r="E3285" s="11" t="str">
        <f>(IF(C3285=Localisation!$C$70,1,IF(C3285=Localisation!$C$71,2,IF(C3285=Localisation!$C$72,3,IF(C3285=Localisation!$C$73,4,IF(C3285=Localisation!$C$74,5,IF(OR(C3285=1,C3285=2,C3285=3,C3285=4,C3285=5),C3285,"")))))))</f>
        <v/>
      </c>
      <c r="F3285" s="55" t="e">
        <f t="shared" si="128"/>
        <v>#VALUE!</v>
      </c>
      <c r="G3285" s="55" t="e">
        <f t="shared" si="129"/>
        <v>#VALUE!</v>
      </c>
    </row>
    <row r="3286" spans="4:7" x14ac:dyDescent="0.3">
      <c r="D3286" s="11" t="str">
        <f>(IF(B3286=Localisation!$C$64,1,IF(B3286=Localisation!$C$65,2,IF(B3286=Localisation!$C$66,3,IF(B3286=Localisation!$C$67,4,IF(B3286=Localisation!$C$68,5,IF(OR(B3286=1,B3286=2,B3286=3,B3286=4,B3286=5),B3286,"")))))))</f>
        <v/>
      </c>
      <c r="E3286" s="11" t="str">
        <f>(IF(C3286=Localisation!$C$70,1,IF(C3286=Localisation!$C$71,2,IF(C3286=Localisation!$C$72,3,IF(C3286=Localisation!$C$73,4,IF(C3286=Localisation!$C$74,5,IF(OR(C3286=1,C3286=2,C3286=3,C3286=4,C3286=5),C3286,"")))))))</f>
        <v/>
      </c>
      <c r="F3286" s="55" t="e">
        <f t="shared" si="128"/>
        <v>#VALUE!</v>
      </c>
      <c r="G3286" s="55" t="e">
        <f t="shared" si="129"/>
        <v>#VALUE!</v>
      </c>
    </row>
    <row r="3287" spans="4:7" x14ac:dyDescent="0.3">
      <c r="D3287" s="11" t="str">
        <f>(IF(B3287=Localisation!$C$64,1,IF(B3287=Localisation!$C$65,2,IF(B3287=Localisation!$C$66,3,IF(B3287=Localisation!$C$67,4,IF(B3287=Localisation!$C$68,5,IF(OR(B3287=1,B3287=2,B3287=3,B3287=4,B3287=5),B3287,"")))))))</f>
        <v/>
      </c>
      <c r="E3287" s="11" t="str">
        <f>(IF(C3287=Localisation!$C$70,1,IF(C3287=Localisation!$C$71,2,IF(C3287=Localisation!$C$72,3,IF(C3287=Localisation!$C$73,4,IF(C3287=Localisation!$C$74,5,IF(OR(C3287=1,C3287=2,C3287=3,C3287=4,C3287=5),C3287,"")))))))</f>
        <v/>
      </c>
      <c r="F3287" s="55" t="e">
        <f t="shared" si="128"/>
        <v>#VALUE!</v>
      </c>
      <c r="G3287" s="55" t="e">
        <f t="shared" si="129"/>
        <v>#VALUE!</v>
      </c>
    </row>
    <row r="3288" spans="4:7" x14ac:dyDescent="0.3">
      <c r="D3288" s="11" t="str">
        <f>(IF(B3288=Localisation!$C$64,1,IF(B3288=Localisation!$C$65,2,IF(B3288=Localisation!$C$66,3,IF(B3288=Localisation!$C$67,4,IF(B3288=Localisation!$C$68,5,IF(OR(B3288=1,B3288=2,B3288=3,B3288=4,B3288=5),B3288,"")))))))</f>
        <v/>
      </c>
      <c r="E3288" s="11" t="str">
        <f>(IF(C3288=Localisation!$C$70,1,IF(C3288=Localisation!$C$71,2,IF(C3288=Localisation!$C$72,3,IF(C3288=Localisation!$C$73,4,IF(C3288=Localisation!$C$74,5,IF(OR(C3288=1,C3288=2,C3288=3,C3288=4,C3288=5),C3288,"")))))))</f>
        <v/>
      </c>
      <c r="F3288" s="55" t="e">
        <f t="shared" si="128"/>
        <v>#VALUE!</v>
      </c>
      <c r="G3288" s="55" t="e">
        <f t="shared" si="129"/>
        <v>#VALUE!</v>
      </c>
    </row>
    <row r="3289" spans="4:7" x14ac:dyDescent="0.3">
      <c r="D3289" s="11" t="str">
        <f>(IF(B3289=Localisation!$C$64,1,IF(B3289=Localisation!$C$65,2,IF(B3289=Localisation!$C$66,3,IF(B3289=Localisation!$C$67,4,IF(B3289=Localisation!$C$68,5,IF(OR(B3289=1,B3289=2,B3289=3,B3289=4,B3289=5),B3289,"")))))))</f>
        <v/>
      </c>
      <c r="E3289" s="11" t="str">
        <f>(IF(C3289=Localisation!$C$70,1,IF(C3289=Localisation!$C$71,2,IF(C3289=Localisation!$C$72,3,IF(C3289=Localisation!$C$73,4,IF(C3289=Localisation!$C$74,5,IF(OR(C3289=1,C3289=2,C3289=3,C3289=4,C3289=5),C3289,"")))))))</f>
        <v/>
      </c>
      <c r="F3289" s="55" t="e">
        <f t="shared" si="128"/>
        <v>#VALUE!</v>
      </c>
      <c r="G3289" s="55" t="e">
        <f t="shared" si="129"/>
        <v>#VALUE!</v>
      </c>
    </row>
    <row r="3290" spans="4:7" x14ac:dyDescent="0.3">
      <c r="D3290" s="11" t="str">
        <f>(IF(B3290=Localisation!$C$64,1,IF(B3290=Localisation!$C$65,2,IF(B3290=Localisation!$C$66,3,IF(B3290=Localisation!$C$67,4,IF(B3290=Localisation!$C$68,5,IF(OR(B3290=1,B3290=2,B3290=3,B3290=4,B3290=5),B3290,"")))))))</f>
        <v/>
      </c>
      <c r="E3290" s="11" t="str">
        <f>(IF(C3290=Localisation!$C$70,1,IF(C3290=Localisation!$C$71,2,IF(C3290=Localisation!$C$72,3,IF(C3290=Localisation!$C$73,4,IF(C3290=Localisation!$C$74,5,IF(OR(C3290=1,C3290=2,C3290=3,C3290=4,C3290=5),C3290,"")))))))</f>
        <v/>
      </c>
      <c r="F3290" s="55" t="e">
        <f t="shared" si="128"/>
        <v>#VALUE!</v>
      </c>
      <c r="G3290" s="55" t="e">
        <f t="shared" si="129"/>
        <v>#VALUE!</v>
      </c>
    </row>
    <row r="3291" spans="4:7" x14ac:dyDescent="0.3">
      <c r="D3291" s="11" t="str">
        <f>(IF(B3291=Localisation!$C$64,1,IF(B3291=Localisation!$C$65,2,IF(B3291=Localisation!$C$66,3,IF(B3291=Localisation!$C$67,4,IF(B3291=Localisation!$C$68,5,IF(OR(B3291=1,B3291=2,B3291=3,B3291=4,B3291=5),B3291,"")))))))</f>
        <v/>
      </c>
      <c r="E3291" s="11" t="str">
        <f>(IF(C3291=Localisation!$C$70,1,IF(C3291=Localisation!$C$71,2,IF(C3291=Localisation!$C$72,3,IF(C3291=Localisation!$C$73,4,IF(C3291=Localisation!$C$74,5,IF(OR(C3291=1,C3291=2,C3291=3,C3291=4,C3291=5),C3291,"")))))))</f>
        <v/>
      </c>
      <c r="F3291" s="55" t="e">
        <f t="shared" si="128"/>
        <v>#VALUE!</v>
      </c>
      <c r="G3291" s="55" t="e">
        <f t="shared" si="129"/>
        <v>#VALUE!</v>
      </c>
    </row>
    <row r="3292" spans="4:7" x14ac:dyDescent="0.3">
      <c r="D3292" s="11" t="str">
        <f>(IF(B3292=Localisation!$C$64,1,IF(B3292=Localisation!$C$65,2,IF(B3292=Localisation!$C$66,3,IF(B3292=Localisation!$C$67,4,IF(B3292=Localisation!$C$68,5,IF(OR(B3292=1,B3292=2,B3292=3,B3292=4,B3292=5),B3292,"")))))))</f>
        <v/>
      </c>
      <c r="E3292" s="11" t="str">
        <f>(IF(C3292=Localisation!$C$70,1,IF(C3292=Localisation!$C$71,2,IF(C3292=Localisation!$C$72,3,IF(C3292=Localisation!$C$73,4,IF(C3292=Localisation!$C$74,5,IF(OR(C3292=1,C3292=2,C3292=3,C3292=4,C3292=5),C3292,"")))))))</f>
        <v/>
      </c>
      <c r="F3292" s="55" t="e">
        <f t="shared" si="128"/>
        <v>#VALUE!</v>
      </c>
      <c r="G3292" s="55" t="e">
        <f t="shared" si="129"/>
        <v>#VALUE!</v>
      </c>
    </row>
    <row r="3293" spans="4:7" x14ac:dyDescent="0.3">
      <c r="D3293" s="11" t="str">
        <f>(IF(B3293=Localisation!$C$64,1,IF(B3293=Localisation!$C$65,2,IF(B3293=Localisation!$C$66,3,IF(B3293=Localisation!$C$67,4,IF(B3293=Localisation!$C$68,5,IF(OR(B3293=1,B3293=2,B3293=3,B3293=4,B3293=5),B3293,"")))))))</f>
        <v/>
      </c>
      <c r="E3293" s="11" t="str">
        <f>(IF(C3293=Localisation!$C$70,1,IF(C3293=Localisation!$C$71,2,IF(C3293=Localisation!$C$72,3,IF(C3293=Localisation!$C$73,4,IF(C3293=Localisation!$C$74,5,IF(OR(C3293=1,C3293=2,C3293=3,C3293=4,C3293=5),C3293,"")))))))</f>
        <v/>
      </c>
      <c r="F3293" s="55" t="e">
        <f t="shared" si="128"/>
        <v>#VALUE!</v>
      </c>
      <c r="G3293" s="55" t="e">
        <f t="shared" si="129"/>
        <v>#VALUE!</v>
      </c>
    </row>
    <row r="3294" spans="4:7" x14ac:dyDescent="0.3">
      <c r="D3294" s="11" t="str">
        <f>(IF(B3294=Localisation!$C$64,1,IF(B3294=Localisation!$C$65,2,IF(B3294=Localisation!$C$66,3,IF(B3294=Localisation!$C$67,4,IF(B3294=Localisation!$C$68,5,IF(OR(B3294=1,B3294=2,B3294=3,B3294=4,B3294=5),B3294,"")))))))</f>
        <v/>
      </c>
      <c r="E3294" s="11" t="str">
        <f>(IF(C3294=Localisation!$C$70,1,IF(C3294=Localisation!$C$71,2,IF(C3294=Localisation!$C$72,3,IF(C3294=Localisation!$C$73,4,IF(C3294=Localisation!$C$74,5,IF(OR(C3294=1,C3294=2,C3294=3,C3294=4,C3294=5),C3294,"")))))))</f>
        <v/>
      </c>
      <c r="F3294" s="55" t="e">
        <f t="shared" si="128"/>
        <v>#VALUE!</v>
      </c>
      <c r="G3294" s="55" t="e">
        <f t="shared" si="129"/>
        <v>#VALUE!</v>
      </c>
    </row>
    <row r="3295" spans="4:7" x14ac:dyDescent="0.3">
      <c r="D3295" s="11" t="str">
        <f>(IF(B3295=Localisation!$C$64,1,IF(B3295=Localisation!$C$65,2,IF(B3295=Localisation!$C$66,3,IF(B3295=Localisation!$C$67,4,IF(B3295=Localisation!$C$68,5,IF(OR(B3295=1,B3295=2,B3295=3,B3295=4,B3295=5),B3295,"")))))))</f>
        <v/>
      </c>
      <c r="E3295" s="11" t="str">
        <f>(IF(C3295=Localisation!$C$70,1,IF(C3295=Localisation!$C$71,2,IF(C3295=Localisation!$C$72,3,IF(C3295=Localisation!$C$73,4,IF(C3295=Localisation!$C$74,5,IF(OR(C3295=1,C3295=2,C3295=3,C3295=4,C3295=5),C3295,"")))))))</f>
        <v/>
      </c>
      <c r="F3295" s="55" t="e">
        <f t="shared" si="128"/>
        <v>#VALUE!</v>
      </c>
      <c r="G3295" s="55" t="e">
        <f t="shared" si="129"/>
        <v>#VALUE!</v>
      </c>
    </row>
    <row r="3296" spans="4:7" x14ac:dyDescent="0.3">
      <c r="D3296" s="11" t="str">
        <f>(IF(B3296=Localisation!$C$64,1,IF(B3296=Localisation!$C$65,2,IF(B3296=Localisation!$C$66,3,IF(B3296=Localisation!$C$67,4,IF(B3296=Localisation!$C$68,5,IF(OR(B3296=1,B3296=2,B3296=3,B3296=4,B3296=5),B3296,"")))))))</f>
        <v/>
      </c>
      <c r="E3296" s="11" t="str">
        <f>(IF(C3296=Localisation!$C$70,1,IF(C3296=Localisation!$C$71,2,IF(C3296=Localisation!$C$72,3,IF(C3296=Localisation!$C$73,4,IF(C3296=Localisation!$C$74,5,IF(OR(C3296=1,C3296=2,C3296=3,C3296=4,C3296=5),C3296,"")))))))</f>
        <v/>
      </c>
      <c r="F3296" s="55" t="e">
        <f t="shared" si="128"/>
        <v>#VALUE!</v>
      </c>
      <c r="G3296" s="55" t="e">
        <f t="shared" si="129"/>
        <v>#VALUE!</v>
      </c>
    </row>
    <row r="3297" spans="4:7" x14ac:dyDescent="0.3">
      <c r="D3297" s="11" t="str">
        <f>(IF(B3297=Localisation!$C$64,1,IF(B3297=Localisation!$C$65,2,IF(B3297=Localisation!$C$66,3,IF(B3297=Localisation!$C$67,4,IF(B3297=Localisation!$C$68,5,IF(OR(B3297=1,B3297=2,B3297=3,B3297=4,B3297=5),B3297,"")))))))</f>
        <v/>
      </c>
      <c r="E3297" s="11" t="str">
        <f>(IF(C3297=Localisation!$C$70,1,IF(C3297=Localisation!$C$71,2,IF(C3297=Localisation!$C$72,3,IF(C3297=Localisation!$C$73,4,IF(C3297=Localisation!$C$74,5,IF(OR(C3297=1,C3297=2,C3297=3,C3297=4,C3297=5),C3297,"")))))))</f>
        <v/>
      </c>
      <c r="F3297" s="55" t="e">
        <f t="shared" si="128"/>
        <v>#VALUE!</v>
      </c>
      <c r="G3297" s="55" t="e">
        <f t="shared" si="129"/>
        <v>#VALUE!</v>
      </c>
    </row>
    <row r="3298" spans="4:7" x14ac:dyDescent="0.3">
      <c r="D3298" s="11" t="str">
        <f>(IF(B3298=Localisation!$C$64,1,IF(B3298=Localisation!$C$65,2,IF(B3298=Localisation!$C$66,3,IF(B3298=Localisation!$C$67,4,IF(B3298=Localisation!$C$68,5,IF(OR(B3298=1,B3298=2,B3298=3,B3298=4,B3298=5),B3298,"")))))))</f>
        <v/>
      </c>
      <c r="E3298" s="11" t="str">
        <f>(IF(C3298=Localisation!$C$70,1,IF(C3298=Localisation!$C$71,2,IF(C3298=Localisation!$C$72,3,IF(C3298=Localisation!$C$73,4,IF(C3298=Localisation!$C$74,5,IF(OR(C3298=1,C3298=2,C3298=3,C3298=4,C3298=5),C3298,"")))))))</f>
        <v/>
      </c>
      <c r="F3298" s="55" t="e">
        <f t="shared" ref="F3298:F3361" si="130">(((D3298+E3298)-2)/8)</f>
        <v>#VALUE!</v>
      </c>
      <c r="G3298" s="55" t="e">
        <f t="shared" ref="G3298:G3361" si="131">(0.65*(((D3298+E3298-2)*100)/8)+22.9)/100</f>
        <v>#VALUE!</v>
      </c>
    </row>
    <row r="3299" spans="4:7" x14ac:dyDescent="0.3">
      <c r="D3299" s="11" t="str">
        <f>(IF(B3299=Localisation!$C$64,1,IF(B3299=Localisation!$C$65,2,IF(B3299=Localisation!$C$66,3,IF(B3299=Localisation!$C$67,4,IF(B3299=Localisation!$C$68,5,IF(OR(B3299=1,B3299=2,B3299=3,B3299=4,B3299=5),B3299,"")))))))</f>
        <v/>
      </c>
      <c r="E3299" s="11" t="str">
        <f>(IF(C3299=Localisation!$C$70,1,IF(C3299=Localisation!$C$71,2,IF(C3299=Localisation!$C$72,3,IF(C3299=Localisation!$C$73,4,IF(C3299=Localisation!$C$74,5,IF(OR(C3299=1,C3299=2,C3299=3,C3299=4,C3299=5),C3299,"")))))))</f>
        <v/>
      </c>
      <c r="F3299" s="55" t="e">
        <f t="shared" si="130"/>
        <v>#VALUE!</v>
      </c>
      <c r="G3299" s="55" t="e">
        <f t="shared" si="131"/>
        <v>#VALUE!</v>
      </c>
    </row>
    <row r="3300" spans="4:7" x14ac:dyDescent="0.3">
      <c r="D3300" s="11" t="str">
        <f>(IF(B3300=Localisation!$C$64,1,IF(B3300=Localisation!$C$65,2,IF(B3300=Localisation!$C$66,3,IF(B3300=Localisation!$C$67,4,IF(B3300=Localisation!$C$68,5,IF(OR(B3300=1,B3300=2,B3300=3,B3300=4,B3300=5),B3300,"")))))))</f>
        <v/>
      </c>
      <c r="E3300" s="11" t="str">
        <f>(IF(C3300=Localisation!$C$70,1,IF(C3300=Localisation!$C$71,2,IF(C3300=Localisation!$C$72,3,IF(C3300=Localisation!$C$73,4,IF(C3300=Localisation!$C$74,5,IF(OR(C3300=1,C3300=2,C3300=3,C3300=4,C3300=5),C3300,"")))))))</f>
        <v/>
      </c>
      <c r="F3300" s="55" t="e">
        <f t="shared" si="130"/>
        <v>#VALUE!</v>
      </c>
      <c r="G3300" s="55" t="e">
        <f t="shared" si="131"/>
        <v>#VALUE!</v>
      </c>
    </row>
    <row r="3301" spans="4:7" x14ac:dyDescent="0.3">
      <c r="D3301" s="11" t="str">
        <f>(IF(B3301=Localisation!$C$64,1,IF(B3301=Localisation!$C$65,2,IF(B3301=Localisation!$C$66,3,IF(B3301=Localisation!$C$67,4,IF(B3301=Localisation!$C$68,5,IF(OR(B3301=1,B3301=2,B3301=3,B3301=4,B3301=5),B3301,"")))))))</f>
        <v/>
      </c>
      <c r="E3301" s="11" t="str">
        <f>(IF(C3301=Localisation!$C$70,1,IF(C3301=Localisation!$C$71,2,IF(C3301=Localisation!$C$72,3,IF(C3301=Localisation!$C$73,4,IF(C3301=Localisation!$C$74,5,IF(OR(C3301=1,C3301=2,C3301=3,C3301=4,C3301=5),C3301,"")))))))</f>
        <v/>
      </c>
      <c r="F3301" s="55" t="e">
        <f t="shared" si="130"/>
        <v>#VALUE!</v>
      </c>
      <c r="G3301" s="55" t="e">
        <f t="shared" si="131"/>
        <v>#VALUE!</v>
      </c>
    </row>
    <row r="3302" spans="4:7" x14ac:dyDescent="0.3">
      <c r="D3302" s="11" t="str">
        <f>(IF(B3302=Localisation!$C$64,1,IF(B3302=Localisation!$C$65,2,IF(B3302=Localisation!$C$66,3,IF(B3302=Localisation!$C$67,4,IF(B3302=Localisation!$C$68,5,IF(OR(B3302=1,B3302=2,B3302=3,B3302=4,B3302=5),B3302,"")))))))</f>
        <v/>
      </c>
      <c r="E3302" s="11" t="str">
        <f>(IF(C3302=Localisation!$C$70,1,IF(C3302=Localisation!$C$71,2,IF(C3302=Localisation!$C$72,3,IF(C3302=Localisation!$C$73,4,IF(C3302=Localisation!$C$74,5,IF(OR(C3302=1,C3302=2,C3302=3,C3302=4,C3302=5),C3302,"")))))))</f>
        <v/>
      </c>
      <c r="F3302" s="55" t="e">
        <f t="shared" si="130"/>
        <v>#VALUE!</v>
      </c>
      <c r="G3302" s="55" t="e">
        <f t="shared" si="131"/>
        <v>#VALUE!</v>
      </c>
    </row>
    <row r="3303" spans="4:7" x14ac:dyDescent="0.3">
      <c r="D3303" s="11" t="str">
        <f>(IF(B3303=Localisation!$C$64,1,IF(B3303=Localisation!$C$65,2,IF(B3303=Localisation!$C$66,3,IF(B3303=Localisation!$C$67,4,IF(B3303=Localisation!$C$68,5,IF(OR(B3303=1,B3303=2,B3303=3,B3303=4,B3303=5),B3303,"")))))))</f>
        <v/>
      </c>
      <c r="E3303" s="11" t="str">
        <f>(IF(C3303=Localisation!$C$70,1,IF(C3303=Localisation!$C$71,2,IF(C3303=Localisation!$C$72,3,IF(C3303=Localisation!$C$73,4,IF(C3303=Localisation!$C$74,5,IF(OR(C3303=1,C3303=2,C3303=3,C3303=4,C3303=5),C3303,"")))))))</f>
        <v/>
      </c>
      <c r="F3303" s="55" t="e">
        <f t="shared" si="130"/>
        <v>#VALUE!</v>
      </c>
      <c r="G3303" s="55" t="e">
        <f t="shared" si="131"/>
        <v>#VALUE!</v>
      </c>
    </row>
    <row r="3304" spans="4:7" x14ac:dyDescent="0.3">
      <c r="D3304" s="11" t="str">
        <f>(IF(B3304=Localisation!$C$64,1,IF(B3304=Localisation!$C$65,2,IF(B3304=Localisation!$C$66,3,IF(B3304=Localisation!$C$67,4,IF(B3304=Localisation!$C$68,5,IF(OR(B3304=1,B3304=2,B3304=3,B3304=4,B3304=5),B3304,"")))))))</f>
        <v/>
      </c>
      <c r="E3304" s="11" t="str">
        <f>(IF(C3304=Localisation!$C$70,1,IF(C3304=Localisation!$C$71,2,IF(C3304=Localisation!$C$72,3,IF(C3304=Localisation!$C$73,4,IF(C3304=Localisation!$C$74,5,IF(OR(C3304=1,C3304=2,C3304=3,C3304=4,C3304=5),C3304,"")))))))</f>
        <v/>
      </c>
      <c r="F3304" s="55" t="e">
        <f t="shared" si="130"/>
        <v>#VALUE!</v>
      </c>
      <c r="G3304" s="55" t="e">
        <f t="shared" si="131"/>
        <v>#VALUE!</v>
      </c>
    </row>
    <row r="3305" spans="4:7" x14ac:dyDescent="0.3">
      <c r="D3305" s="11" t="str">
        <f>(IF(B3305=Localisation!$C$64,1,IF(B3305=Localisation!$C$65,2,IF(B3305=Localisation!$C$66,3,IF(B3305=Localisation!$C$67,4,IF(B3305=Localisation!$C$68,5,IF(OR(B3305=1,B3305=2,B3305=3,B3305=4,B3305=5),B3305,"")))))))</f>
        <v/>
      </c>
      <c r="E3305" s="11" t="str">
        <f>(IF(C3305=Localisation!$C$70,1,IF(C3305=Localisation!$C$71,2,IF(C3305=Localisation!$C$72,3,IF(C3305=Localisation!$C$73,4,IF(C3305=Localisation!$C$74,5,IF(OR(C3305=1,C3305=2,C3305=3,C3305=4,C3305=5),C3305,"")))))))</f>
        <v/>
      </c>
      <c r="F3305" s="55" t="e">
        <f t="shared" si="130"/>
        <v>#VALUE!</v>
      </c>
      <c r="G3305" s="55" t="e">
        <f t="shared" si="131"/>
        <v>#VALUE!</v>
      </c>
    </row>
    <row r="3306" spans="4:7" x14ac:dyDescent="0.3">
      <c r="D3306" s="11" t="str">
        <f>(IF(B3306=Localisation!$C$64,1,IF(B3306=Localisation!$C$65,2,IF(B3306=Localisation!$C$66,3,IF(B3306=Localisation!$C$67,4,IF(B3306=Localisation!$C$68,5,IF(OR(B3306=1,B3306=2,B3306=3,B3306=4,B3306=5),B3306,"")))))))</f>
        <v/>
      </c>
      <c r="E3306" s="11" t="str">
        <f>(IF(C3306=Localisation!$C$70,1,IF(C3306=Localisation!$C$71,2,IF(C3306=Localisation!$C$72,3,IF(C3306=Localisation!$C$73,4,IF(C3306=Localisation!$C$74,5,IF(OR(C3306=1,C3306=2,C3306=3,C3306=4,C3306=5),C3306,"")))))))</f>
        <v/>
      </c>
      <c r="F3306" s="55" t="e">
        <f t="shared" si="130"/>
        <v>#VALUE!</v>
      </c>
      <c r="G3306" s="55" t="e">
        <f t="shared" si="131"/>
        <v>#VALUE!</v>
      </c>
    </row>
    <row r="3307" spans="4:7" x14ac:dyDescent="0.3">
      <c r="D3307" s="11" t="str">
        <f>(IF(B3307=Localisation!$C$64,1,IF(B3307=Localisation!$C$65,2,IF(B3307=Localisation!$C$66,3,IF(B3307=Localisation!$C$67,4,IF(B3307=Localisation!$C$68,5,IF(OR(B3307=1,B3307=2,B3307=3,B3307=4,B3307=5),B3307,"")))))))</f>
        <v/>
      </c>
      <c r="E3307" s="11" t="str">
        <f>(IF(C3307=Localisation!$C$70,1,IF(C3307=Localisation!$C$71,2,IF(C3307=Localisation!$C$72,3,IF(C3307=Localisation!$C$73,4,IF(C3307=Localisation!$C$74,5,IF(OR(C3307=1,C3307=2,C3307=3,C3307=4,C3307=5),C3307,"")))))))</f>
        <v/>
      </c>
      <c r="F3307" s="55" t="e">
        <f t="shared" si="130"/>
        <v>#VALUE!</v>
      </c>
      <c r="G3307" s="55" t="e">
        <f t="shared" si="131"/>
        <v>#VALUE!</v>
      </c>
    </row>
    <row r="3308" spans="4:7" x14ac:dyDescent="0.3">
      <c r="D3308" s="11" t="str">
        <f>(IF(B3308=Localisation!$C$64,1,IF(B3308=Localisation!$C$65,2,IF(B3308=Localisation!$C$66,3,IF(B3308=Localisation!$C$67,4,IF(B3308=Localisation!$C$68,5,IF(OR(B3308=1,B3308=2,B3308=3,B3308=4,B3308=5),B3308,"")))))))</f>
        <v/>
      </c>
      <c r="E3308" s="11" t="str">
        <f>(IF(C3308=Localisation!$C$70,1,IF(C3308=Localisation!$C$71,2,IF(C3308=Localisation!$C$72,3,IF(C3308=Localisation!$C$73,4,IF(C3308=Localisation!$C$74,5,IF(OR(C3308=1,C3308=2,C3308=3,C3308=4,C3308=5),C3308,"")))))))</f>
        <v/>
      </c>
      <c r="F3308" s="55" t="e">
        <f t="shared" si="130"/>
        <v>#VALUE!</v>
      </c>
      <c r="G3308" s="55" t="e">
        <f t="shared" si="131"/>
        <v>#VALUE!</v>
      </c>
    </row>
    <row r="3309" spans="4:7" x14ac:dyDescent="0.3">
      <c r="D3309" s="11" t="str">
        <f>(IF(B3309=Localisation!$C$64,1,IF(B3309=Localisation!$C$65,2,IF(B3309=Localisation!$C$66,3,IF(B3309=Localisation!$C$67,4,IF(B3309=Localisation!$C$68,5,IF(OR(B3309=1,B3309=2,B3309=3,B3309=4,B3309=5),B3309,"")))))))</f>
        <v/>
      </c>
      <c r="E3309" s="11" t="str">
        <f>(IF(C3309=Localisation!$C$70,1,IF(C3309=Localisation!$C$71,2,IF(C3309=Localisation!$C$72,3,IF(C3309=Localisation!$C$73,4,IF(C3309=Localisation!$C$74,5,IF(OR(C3309=1,C3309=2,C3309=3,C3309=4,C3309=5),C3309,"")))))))</f>
        <v/>
      </c>
      <c r="F3309" s="55" t="e">
        <f t="shared" si="130"/>
        <v>#VALUE!</v>
      </c>
      <c r="G3309" s="55" t="e">
        <f t="shared" si="131"/>
        <v>#VALUE!</v>
      </c>
    </row>
    <row r="3310" spans="4:7" x14ac:dyDescent="0.3">
      <c r="D3310" s="11" t="str">
        <f>(IF(B3310=Localisation!$C$64,1,IF(B3310=Localisation!$C$65,2,IF(B3310=Localisation!$C$66,3,IF(B3310=Localisation!$C$67,4,IF(B3310=Localisation!$C$68,5,IF(OR(B3310=1,B3310=2,B3310=3,B3310=4,B3310=5),B3310,"")))))))</f>
        <v/>
      </c>
      <c r="E3310" s="11" t="str">
        <f>(IF(C3310=Localisation!$C$70,1,IF(C3310=Localisation!$C$71,2,IF(C3310=Localisation!$C$72,3,IF(C3310=Localisation!$C$73,4,IF(C3310=Localisation!$C$74,5,IF(OR(C3310=1,C3310=2,C3310=3,C3310=4,C3310=5),C3310,"")))))))</f>
        <v/>
      </c>
      <c r="F3310" s="55" t="e">
        <f t="shared" si="130"/>
        <v>#VALUE!</v>
      </c>
      <c r="G3310" s="55" t="e">
        <f t="shared" si="131"/>
        <v>#VALUE!</v>
      </c>
    </row>
    <row r="3311" spans="4:7" x14ac:dyDescent="0.3">
      <c r="D3311" s="11" t="str">
        <f>(IF(B3311=Localisation!$C$64,1,IF(B3311=Localisation!$C$65,2,IF(B3311=Localisation!$C$66,3,IF(B3311=Localisation!$C$67,4,IF(B3311=Localisation!$C$68,5,IF(OR(B3311=1,B3311=2,B3311=3,B3311=4,B3311=5),B3311,"")))))))</f>
        <v/>
      </c>
      <c r="E3311" s="11" t="str">
        <f>(IF(C3311=Localisation!$C$70,1,IF(C3311=Localisation!$C$71,2,IF(C3311=Localisation!$C$72,3,IF(C3311=Localisation!$C$73,4,IF(C3311=Localisation!$C$74,5,IF(OR(C3311=1,C3311=2,C3311=3,C3311=4,C3311=5),C3311,"")))))))</f>
        <v/>
      </c>
      <c r="F3311" s="55" t="e">
        <f t="shared" si="130"/>
        <v>#VALUE!</v>
      </c>
      <c r="G3311" s="55" t="e">
        <f t="shared" si="131"/>
        <v>#VALUE!</v>
      </c>
    </row>
    <row r="3312" spans="4:7" x14ac:dyDescent="0.3">
      <c r="D3312" s="11" t="str">
        <f>(IF(B3312=Localisation!$C$64,1,IF(B3312=Localisation!$C$65,2,IF(B3312=Localisation!$C$66,3,IF(B3312=Localisation!$C$67,4,IF(B3312=Localisation!$C$68,5,IF(OR(B3312=1,B3312=2,B3312=3,B3312=4,B3312=5),B3312,"")))))))</f>
        <v/>
      </c>
      <c r="E3312" s="11" t="str">
        <f>(IF(C3312=Localisation!$C$70,1,IF(C3312=Localisation!$C$71,2,IF(C3312=Localisation!$C$72,3,IF(C3312=Localisation!$C$73,4,IF(C3312=Localisation!$C$74,5,IF(OR(C3312=1,C3312=2,C3312=3,C3312=4,C3312=5),C3312,"")))))))</f>
        <v/>
      </c>
      <c r="F3312" s="55" t="e">
        <f t="shared" si="130"/>
        <v>#VALUE!</v>
      </c>
      <c r="G3312" s="55" t="e">
        <f t="shared" si="131"/>
        <v>#VALUE!</v>
      </c>
    </row>
    <row r="3313" spans="4:7" x14ac:dyDescent="0.3">
      <c r="D3313" s="11" t="str">
        <f>(IF(B3313=Localisation!$C$64,1,IF(B3313=Localisation!$C$65,2,IF(B3313=Localisation!$C$66,3,IF(B3313=Localisation!$C$67,4,IF(B3313=Localisation!$C$68,5,IF(OR(B3313=1,B3313=2,B3313=3,B3313=4,B3313=5),B3313,"")))))))</f>
        <v/>
      </c>
      <c r="E3313" s="11" t="str">
        <f>(IF(C3313=Localisation!$C$70,1,IF(C3313=Localisation!$C$71,2,IF(C3313=Localisation!$C$72,3,IF(C3313=Localisation!$C$73,4,IF(C3313=Localisation!$C$74,5,IF(OR(C3313=1,C3313=2,C3313=3,C3313=4,C3313=5),C3313,"")))))))</f>
        <v/>
      </c>
      <c r="F3313" s="55" t="e">
        <f t="shared" si="130"/>
        <v>#VALUE!</v>
      </c>
      <c r="G3313" s="55" t="e">
        <f t="shared" si="131"/>
        <v>#VALUE!</v>
      </c>
    </row>
    <row r="3314" spans="4:7" x14ac:dyDescent="0.3">
      <c r="D3314" s="11" t="str">
        <f>(IF(B3314=Localisation!$C$64,1,IF(B3314=Localisation!$C$65,2,IF(B3314=Localisation!$C$66,3,IF(B3314=Localisation!$C$67,4,IF(B3314=Localisation!$C$68,5,IF(OR(B3314=1,B3314=2,B3314=3,B3314=4,B3314=5),B3314,"")))))))</f>
        <v/>
      </c>
      <c r="E3314" s="11" t="str">
        <f>(IF(C3314=Localisation!$C$70,1,IF(C3314=Localisation!$C$71,2,IF(C3314=Localisation!$C$72,3,IF(C3314=Localisation!$C$73,4,IF(C3314=Localisation!$C$74,5,IF(OR(C3314=1,C3314=2,C3314=3,C3314=4,C3314=5),C3314,"")))))))</f>
        <v/>
      </c>
      <c r="F3314" s="55" t="e">
        <f t="shared" si="130"/>
        <v>#VALUE!</v>
      </c>
      <c r="G3314" s="55" t="e">
        <f t="shared" si="131"/>
        <v>#VALUE!</v>
      </c>
    </row>
    <row r="3315" spans="4:7" x14ac:dyDescent="0.3">
      <c r="D3315" s="11" t="str">
        <f>(IF(B3315=Localisation!$C$64,1,IF(B3315=Localisation!$C$65,2,IF(B3315=Localisation!$C$66,3,IF(B3315=Localisation!$C$67,4,IF(B3315=Localisation!$C$68,5,IF(OR(B3315=1,B3315=2,B3315=3,B3315=4,B3315=5),B3315,"")))))))</f>
        <v/>
      </c>
      <c r="E3315" s="11" t="str">
        <f>(IF(C3315=Localisation!$C$70,1,IF(C3315=Localisation!$C$71,2,IF(C3315=Localisation!$C$72,3,IF(C3315=Localisation!$C$73,4,IF(C3315=Localisation!$C$74,5,IF(OR(C3315=1,C3315=2,C3315=3,C3315=4,C3315=5),C3315,"")))))))</f>
        <v/>
      </c>
      <c r="F3315" s="55" t="e">
        <f t="shared" si="130"/>
        <v>#VALUE!</v>
      </c>
      <c r="G3315" s="55" t="e">
        <f t="shared" si="131"/>
        <v>#VALUE!</v>
      </c>
    </row>
    <row r="3316" spans="4:7" x14ac:dyDescent="0.3">
      <c r="D3316" s="11" t="str">
        <f>(IF(B3316=Localisation!$C$64,1,IF(B3316=Localisation!$C$65,2,IF(B3316=Localisation!$C$66,3,IF(B3316=Localisation!$C$67,4,IF(B3316=Localisation!$C$68,5,IF(OR(B3316=1,B3316=2,B3316=3,B3316=4,B3316=5),B3316,"")))))))</f>
        <v/>
      </c>
      <c r="E3316" s="11" t="str">
        <f>(IF(C3316=Localisation!$C$70,1,IF(C3316=Localisation!$C$71,2,IF(C3316=Localisation!$C$72,3,IF(C3316=Localisation!$C$73,4,IF(C3316=Localisation!$C$74,5,IF(OR(C3316=1,C3316=2,C3316=3,C3316=4,C3316=5),C3316,"")))))))</f>
        <v/>
      </c>
      <c r="F3316" s="55" t="e">
        <f t="shared" si="130"/>
        <v>#VALUE!</v>
      </c>
      <c r="G3316" s="55" t="e">
        <f t="shared" si="131"/>
        <v>#VALUE!</v>
      </c>
    </row>
    <row r="3317" spans="4:7" x14ac:dyDescent="0.3">
      <c r="D3317" s="11" t="str">
        <f>(IF(B3317=Localisation!$C$64,1,IF(B3317=Localisation!$C$65,2,IF(B3317=Localisation!$C$66,3,IF(B3317=Localisation!$C$67,4,IF(B3317=Localisation!$C$68,5,IF(OR(B3317=1,B3317=2,B3317=3,B3317=4,B3317=5),B3317,"")))))))</f>
        <v/>
      </c>
      <c r="E3317" s="11" t="str">
        <f>(IF(C3317=Localisation!$C$70,1,IF(C3317=Localisation!$C$71,2,IF(C3317=Localisation!$C$72,3,IF(C3317=Localisation!$C$73,4,IF(C3317=Localisation!$C$74,5,IF(OR(C3317=1,C3317=2,C3317=3,C3317=4,C3317=5),C3317,"")))))))</f>
        <v/>
      </c>
      <c r="F3317" s="55" t="e">
        <f t="shared" si="130"/>
        <v>#VALUE!</v>
      </c>
      <c r="G3317" s="55" t="e">
        <f t="shared" si="131"/>
        <v>#VALUE!</v>
      </c>
    </row>
    <row r="3318" spans="4:7" x14ac:dyDescent="0.3">
      <c r="D3318" s="11" t="str">
        <f>(IF(B3318=Localisation!$C$64,1,IF(B3318=Localisation!$C$65,2,IF(B3318=Localisation!$C$66,3,IF(B3318=Localisation!$C$67,4,IF(B3318=Localisation!$C$68,5,IF(OR(B3318=1,B3318=2,B3318=3,B3318=4,B3318=5),B3318,"")))))))</f>
        <v/>
      </c>
      <c r="E3318" s="11" t="str">
        <f>(IF(C3318=Localisation!$C$70,1,IF(C3318=Localisation!$C$71,2,IF(C3318=Localisation!$C$72,3,IF(C3318=Localisation!$C$73,4,IF(C3318=Localisation!$C$74,5,IF(OR(C3318=1,C3318=2,C3318=3,C3318=4,C3318=5),C3318,"")))))))</f>
        <v/>
      </c>
      <c r="F3318" s="55" t="e">
        <f t="shared" si="130"/>
        <v>#VALUE!</v>
      </c>
      <c r="G3318" s="55" t="e">
        <f t="shared" si="131"/>
        <v>#VALUE!</v>
      </c>
    </row>
    <row r="3319" spans="4:7" x14ac:dyDescent="0.3">
      <c r="D3319" s="11" t="str">
        <f>(IF(B3319=Localisation!$C$64,1,IF(B3319=Localisation!$C$65,2,IF(B3319=Localisation!$C$66,3,IF(B3319=Localisation!$C$67,4,IF(B3319=Localisation!$C$68,5,IF(OR(B3319=1,B3319=2,B3319=3,B3319=4,B3319=5),B3319,"")))))))</f>
        <v/>
      </c>
      <c r="E3319" s="11" t="str">
        <f>(IF(C3319=Localisation!$C$70,1,IF(C3319=Localisation!$C$71,2,IF(C3319=Localisation!$C$72,3,IF(C3319=Localisation!$C$73,4,IF(C3319=Localisation!$C$74,5,IF(OR(C3319=1,C3319=2,C3319=3,C3319=4,C3319=5),C3319,"")))))))</f>
        <v/>
      </c>
      <c r="F3319" s="55" t="e">
        <f t="shared" si="130"/>
        <v>#VALUE!</v>
      </c>
      <c r="G3319" s="55" t="e">
        <f t="shared" si="131"/>
        <v>#VALUE!</v>
      </c>
    </row>
    <row r="3320" spans="4:7" x14ac:dyDescent="0.3">
      <c r="D3320" s="11" t="str">
        <f>(IF(B3320=Localisation!$C$64,1,IF(B3320=Localisation!$C$65,2,IF(B3320=Localisation!$C$66,3,IF(B3320=Localisation!$C$67,4,IF(B3320=Localisation!$C$68,5,IF(OR(B3320=1,B3320=2,B3320=3,B3320=4,B3320=5),B3320,"")))))))</f>
        <v/>
      </c>
      <c r="E3320" s="11" t="str">
        <f>(IF(C3320=Localisation!$C$70,1,IF(C3320=Localisation!$C$71,2,IF(C3320=Localisation!$C$72,3,IF(C3320=Localisation!$C$73,4,IF(C3320=Localisation!$C$74,5,IF(OR(C3320=1,C3320=2,C3320=3,C3320=4,C3320=5),C3320,"")))))))</f>
        <v/>
      </c>
      <c r="F3320" s="55" t="e">
        <f t="shared" si="130"/>
        <v>#VALUE!</v>
      </c>
      <c r="G3320" s="55" t="e">
        <f t="shared" si="131"/>
        <v>#VALUE!</v>
      </c>
    </row>
    <row r="3321" spans="4:7" x14ac:dyDescent="0.3">
      <c r="D3321" s="11" t="str">
        <f>(IF(B3321=Localisation!$C$64,1,IF(B3321=Localisation!$C$65,2,IF(B3321=Localisation!$C$66,3,IF(B3321=Localisation!$C$67,4,IF(B3321=Localisation!$C$68,5,IF(OR(B3321=1,B3321=2,B3321=3,B3321=4,B3321=5),B3321,"")))))))</f>
        <v/>
      </c>
      <c r="E3321" s="11" t="str">
        <f>(IF(C3321=Localisation!$C$70,1,IF(C3321=Localisation!$C$71,2,IF(C3321=Localisation!$C$72,3,IF(C3321=Localisation!$C$73,4,IF(C3321=Localisation!$C$74,5,IF(OR(C3321=1,C3321=2,C3321=3,C3321=4,C3321=5),C3321,"")))))))</f>
        <v/>
      </c>
      <c r="F3321" s="55" t="e">
        <f t="shared" si="130"/>
        <v>#VALUE!</v>
      </c>
      <c r="G3321" s="55" t="e">
        <f t="shared" si="131"/>
        <v>#VALUE!</v>
      </c>
    </row>
    <row r="3322" spans="4:7" x14ac:dyDescent="0.3">
      <c r="D3322" s="11" t="str">
        <f>(IF(B3322=Localisation!$C$64,1,IF(B3322=Localisation!$C$65,2,IF(B3322=Localisation!$C$66,3,IF(B3322=Localisation!$C$67,4,IF(B3322=Localisation!$C$68,5,IF(OR(B3322=1,B3322=2,B3322=3,B3322=4,B3322=5),B3322,"")))))))</f>
        <v/>
      </c>
      <c r="E3322" s="11" t="str">
        <f>(IF(C3322=Localisation!$C$70,1,IF(C3322=Localisation!$C$71,2,IF(C3322=Localisation!$C$72,3,IF(C3322=Localisation!$C$73,4,IF(C3322=Localisation!$C$74,5,IF(OR(C3322=1,C3322=2,C3322=3,C3322=4,C3322=5),C3322,"")))))))</f>
        <v/>
      </c>
      <c r="F3322" s="55" t="e">
        <f t="shared" si="130"/>
        <v>#VALUE!</v>
      </c>
      <c r="G3322" s="55" t="e">
        <f t="shared" si="131"/>
        <v>#VALUE!</v>
      </c>
    </row>
    <row r="3323" spans="4:7" x14ac:dyDescent="0.3">
      <c r="D3323" s="11" t="str">
        <f>(IF(B3323=Localisation!$C$64,1,IF(B3323=Localisation!$C$65,2,IF(B3323=Localisation!$C$66,3,IF(B3323=Localisation!$C$67,4,IF(B3323=Localisation!$C$68,5,IF(OR(B3323=1,B3323=2,B3323=3,B3323=4,B3323=5),B3323,"")))))))</f>
        <v/>
      </c>
      <c r="E3323" s="11" t="str">
        <f>(IF(C3323=Localisation!$C$70,1,IF(C3323=Localisation!$C$71,2,IF(C3323=Localisation!$C$72,3,IF(C3323=Localisation!$C$73,4,IF(C3323=Localisation!$C$74,5,IF(OR(C3323=1,C3323=2,C3323=3,C3323=4,C3323=5),C3323,"")))))))</f>
        <v/>
      </c>
      <c r="F3323" s="55" t="e">
        <f t="shared" si="130"/>
        <v>#VALUE!</v>
      </c>
      <c r="G3323" s="55" t="e">
        <f t="shared" si="131"/>
        <v>#VALUE!</v>
      </c>
    </row>
    <row r="3324" spans="4:7" x14ac:dyDescent="0.3">
      <c r="D3324" s="11" t="str">
        <f>(IF(B3324=Localisation!$C$64,1,IF(B3324=Localisation!$C$65,2,IF(B3324=Localisation!$C$66,3,IF(B3324=Localisation!$C$67,4,IF(B3324=Localisation!$C$68,5,IF(OR(B3324=1,B3324=2,B3324=3,B3324=4,B3324=5),B3324,"")))))))</f>
        <v/>
      </c>
      <c r="E3324" s="11" t="str">
        <f>(IF(C3324=Localisation!$C$70,1,IF(C3324=Localisation!$C$71,2,IF(C3324=Localisation!$C$72,3,IF(C3324=Localisation!$C$73,4,IF(C3324=Localisation!$C$74,5,IF(OR(C3324=1,C3324=2,C3324=3,C3324=4,C3324=5),C3324,"")))))))</f>
        <v/>
      </c>
      <c r="F3324" s="55" t="e">
        <f t="shared" si="130"/>
        <v>#VALUE!</v>
      </c>
      <c r="G3324" s="55" t="e">
        <f t="shared" si="131"/>
        <v>#VALUE!</v>
      </c>
    </row>
    <row r="3325" spans="4:7" x14ac:dyDescent="0.3">
      <c r="D3325" s="11" t="str">
        <f>(IF(B3325=Localisation!$C$64,1,IF(B3325=Localisation!$C$65,2,IF(B3325=Localisation!$C$66,3,IF(B3325=Localisation!$C$67,4,IF(B3325=Localisation!$C$68,5,IF(OR(B3325=1,B3325=2,B3325=3,B3325=4,B3325=5),B3325,"")))))))</f>
        <v/>
      </c>
      <c r="E3325" s="11" t="str">
        <f>(IF(C3325=Localisation!$C$70,1,IF(C3325=Localisation!$C$71,2,IF(C3325=Localisation!$C$72,3,IF(C3325=Localisation!$C$73,4,IF(C3325=Localisation!$C$74,5,IF(OR(C3325=1,C3325=2,C3325=3,C3325=4,C3325=5),C3325,"")))))))</f>
        <v/>
      </c>
      <c r="F3325" s="55" t="e">
        <f t="shared" si="130"/>
        <v>#VALUE!</v>
      </c>
      <c r="G3325" s="55" t="e">
        <f t="shared" si="131"/>
        <v>#VALUE!</v>
      </c>
    </row>
    <row r="3326" spans="4:7" x14ac:dyDescent="0.3">
      <c r="D3326" s="11" t="str">
        <f>(IF(B3326=Localisation!$C$64,1,IF(B3326=Localisation!$C$65,2,IF(B3326=Localisation!$C$66,3,IF(B3326=Localisation!$C$67,4,IF(B3326=Localisation!$C$68,5,IF(OR(B3326=1,B3326=2,B3326=3,B3326=4,B3326=5),B3326,"")))))))</f>
        <v/>
      </c>
      <c r="E3326" s="11" t="str">
        <f>(IF(C3326=Localisation!$C$70,1,IF(C3326=Localisation!$C$71,2,IF(C3326=Localisation!$C$72,3,IF(C3326=Localisation!$C$73,4,IF(C3326=Localisation!$C$74,5,IF(OR(C3326=1,C3326=2,C3326=3,C3326=4,C3326=5),C3326,"")))))))</f>
        <v/>
      </c>
      <c r="F3326" s="55" t="e">
        <f t="shared" si="130"/>
        <v>#VALUE!</v>
      </c>
      <c r="G3326" s="55" t="e">
        <f t="shared" si="131"/>
        <v>#VALUE!</v>
      </c>
    </row>
    <row r="3327" spans="4:7" x14ac:dyDescent="0.3">
      <c r="D3327" s="11" t="str">
        <f>(IF(B3327=Localisation!$C$64,1,IF(B3327=Localisation!$C$65,2,IF(B3327=Localisation!$C$66,3,IF(B3327=Localisation!$C$67,4,IF(B3327=Localisation!$C$68,5,IF(OR(B3327=1,B3327=2,B3327=3,B3327=4,B3327=5),B3327,"")))))))</f>
        <v/>
      </c>
      <c r="E3327" s="11" t="str">
        <f>(IF(C3327=Localisation!$C$70,1,IF(C3327=Localisation!$C$71,2,IF(C3327=Localisation!$C$72,3,IF(C3327=Localisation!$C$73,4,IF(C3327=Localisation!$C$74,5,IF(OR(C3327=1,C3327=2,C3327=3,C3327=4,C3327=5),C3327,"")))))))</f>
        <v/>
      </c>
      <c r="F3327" s="55" t="e">
        <f t="shared" si="130"/>
        <v>#VALUE!</v>
      </c>
      <c r="G3327" s="55" t="e">
        <f t="shared" si="131"/>
        <v>#VALUE!</v>
      </c>
    </row>
    <row r="3328" spans="4:7" x14ac:dyDescent="0.3">
      <c r="D3328" s="11" t="str">
        <f>(IF(B3328=Localisation!$C$64,1,IF(B3328=Localisation!$C$65,2,IF(B3328=Localisation!$C$66,3,IF(B3328=Localisation!$C$67,4,IF(B3328=Localisation!$C$68,5,IF(OR(B3328=1,B3328=2,B3328=3,B3328=4,B3328=5),B3328,"")))))))</f>
        <v/>
      </c>
      <c r="E3328" s="11" t="str">
        <f>(IF(C3328=Localisation!$C$70,1,IF(C3328=Localisation!$C$71,2,IF(C3328=Localisation!$C$72,3,IF(C3328=Localisation!$C$73,4,IF(C3328=Localisation!$C$74,5,IF(OR(C3328=1,C3328=2,C3328=3,C3328=4,C3328=5),C3328,"")))))))</f>
        <v/>
      </c>
      <c r="F3328" s="55" t="e">
        <f t="shared" si="130"/>
        <v>#VALUE!</v>
      </c>
      <c r="G3328" s="55" t="e">
        <f t="shared" si="131"/>
        <v>#VALUE!</v>
      </c>
    </row>
    <row r="3329" spans="4:7" x14ac:dyDescent="0.3">
      <c r="D3329" s="11" t="str">
        <f>(IF(B3329=Localisation!$C$64,1,IF(B3329=Localisation!$C$65,2,IF(B3329=Localisation!$C$66,3,IF(B3329=Localisation!$C$67,4,IF(B3329=Localisation!$C$68,5,IF(OR(B3329=1,B3329=2,B3329=3,B3329=4,B3329=5),B3329,"")))))))</f>
        <v/>
      </c>
      <c r="E3329" s="11" t="str">
        <f>(IF(C3329=Localisation!$C$70,1,IF(C3329=Localisation!$C$71,2,IF(C3329=Localisation!$C$72,3,IF(C3329=Localisation!$C$73,4,IF(C3329=Localisation!$C$74,5,IF(OR(C3329=1,C3329=2,C3329=3,C3329=4,C3329=5),C3329,"")))))))</f>
        <v/>
      </c>
      <c r="F3329" s="55" t="e">
        <f t="shared" si="130"/>
        <v>#VALUE!</v>
      </c>
      <c r="G3329" s="55" t="e">
        <f t="shared" si="131"/>
        <v>#VALUE!</v>
      </c>
    </row>
    <row r="3330" spans="4:7" x14ac:dyDescent="0.3">
      <c r="D3330" s="11" t="str">
        <f>(IF(B3330=Localisation!$C$64,1,IF(B3330=Localisation!$C$65,2,IF(B3330=Localisation!$C$66,3,IF(B3330=Localisation!$C$67,4,IF(B3330=Localisation!$C$68,5,IF(OR(B3330=1,B3330=2,B3330=3,B3330=4,B3330=5),B3330,"")))))))</f>
        <v/>
      </c>
      <c r="E3330" s="11" t="str">
        <f>(IF(C3330=Localisation!$C$70,1,IF(C3330=Localisation!$C$71,2,IF(C3330=Localisation!$C$72,3,IF(C3330=Localisation!$C$73,4,IF(C3330=Localisation!$C$74,5,IF(OR(C3330=1,C3330=2,C3330=3,C3330=4,C3330=5),C3330,"")))))))</f>
        <v/>
      </c>
      <c r="F3330" s="55" t="e">
        <f t="shared" si="130"/>
        <v>#VALUE!</v>
      </c>
      <c r="G3330" s="55" t="e">
        <f t="shared" si="131"/>
        <v>#VALUE!</v>
      </c>
    </row>
    <row r="3331" spans="4:7" x14ac:dyDescent="0.3">
      <c r="D3331" s="11" t="str">
        <f>(IF(B3331=Localisation!$C$64,1,IF(B3331=Localisation!$C$65,2,IF(B3331=Localisation!$C$66,3,IF(B3331=Localisation!$C$67,4,IF(B3331=Localisation!$C$68,5,IF(OR(B3331=1,B3331=2,B3331=3,B3331=4,B3331=5),B3331,"")))))))</f>
        <v/>
      </c>
      <c r="E3331" s="11" t="str">
        <f>(IF(C3331=Localisation!$C$70,1,IF(C3331=Localisation!$C$71,2,IF(C3331=Localisation!$C$72,3,IF(C3331=Localisation!$C$73,4,IF(C3331=Localisation!$C$74,5,IF(OR(C3331=1,C3331=2,C3331=3,C3331=4,C3331=5),C3331,"")))))))</f>
        <v/>
      </c>
      <c r="F3331" s="55" t="e">
        <f t="shared" si="130"/>
        <v>#VALUE!</v>
      </c>
      <c r="G3331" s="55" t="e">
        <f t="shared" si="131"/>
        <v>#VALUE!</v>
      </c>
    </row>
    <row r="3332" spans="4:7" x14ac:dyDescent="0.3">
      <c r="D3332" s="11" t="str">
        <f>(IF(B3332=Localisation!$C$64,1,IF(B3332=Localisation!$C$65,2,IF(B3332=Localisation!$C$66,3,IF(B3332=Localisation!$C$67,4,IF(B3332=Localisation!$C$68,5,IF(OR(B3332=1,B3332=2,B3332=3,B3332=4,B3332=5),B3332,"")))))))</f>
        <v/>
      </c>
      <c r="E3332" s="11" t="str">
        <f>(IF(C3332=Localisation!$C$70,1,IF(C3332=Localisation!$C$71,2,IF(C3332=Localisation!$C$72,3,IF(C3332=Localisation!$C$73,4,IF(C3332=Localisation!$C$74,5,IF(OR(C3332=1,C3332=2,C3332=3,C3332=4,C3332=5),C3332,"")))))))</f>
        <v/>
      </c>
      <c r="F3332" s="55" t="e">
        <f t="shared" si="130"/>
        <v>#VALUE!</v>
      </c>
      <c r="G3332" s="55" t="e">
        <f t="shared" si="131"/>
        <v>#VALUE!</v>
      </c>
    </row>
    <row r="3333" spans="4:7" x14ac:dyDescent="0.3">
      <c r="D3333" s="11" t="str">
        <f>(IF(B3333=Localisation!$C$64,1,IF(B3333=Localisation!$C$65,2,IF(B3333=Localisation!$C$66,3,IF(B3333=Localisation!$C$67,4,IF(B3333=Localisation!$C$68,5,IF(OR(B3333=1,B3333=2,B3333=3,B3333=4,B3333=5),B3333,"")))))))</f>
        <v/>
      </c>
      <c r="E3333" s="11" t="str">
        <f>(IF(C3333=Localisation!$C$70,1,IF(C3333=Localisation!$C$71,2,IF(C3333=Localisation!$C$72,3,IF(C3333=Localisation!$C$73,4,IF(C3333=Localisation!$C$74,5,IF(OR(C3333=1,C3333=2,C3333=3,C3333=4,C3333=5),C3333,"")))))))</f>
        <v/>
      </c>
      <c r="F3333" s="55" t="e">
        <f t="shared" si="130"/>
        <v>#VALUE!</v>
      </c>
      <c r="G3333" s="55" t="e">
        <f t="shared" si="131"/>
        <v>#VALUE!</v>
      </c>
    </row>
    <row r="3334" spans="4:7" x14ac:dyDescent="0.3">
      <c r="D3334" s="11" t="str">
        <f>(IF(B3334=Localisation!$C$64,1,IF(B3334=Localisation!$C$65,2,IF(B3334=Localisation!$C$66,3,IF(B3334=Localisation!$C$67,4,IF(B3334=Localisation!$C$68,5,IF(OR(B3334=1,B3334=2,B3334=3,B3334=4,B3334=5),B3334,"")))))))</f>
        <v/>
      </c>
      <c r="E3334" s="11" t="str">
        <f>(IF(C3334=Localisation!$C$70,1,IF(C3334=Localisation!$C$71,2,IF(C3334=Localisation!$C$72,3,IF(C3334=Localisation!$C$73,4,IF(C3334=Localisation!$C$74,5,IF(OR(C3334=1,C3334=2,C3334=3,C3334=4,C3334=5),C3334,"")))))))</f>
        <v/>
      </c>
      <c r="F3334" s="55" t="e">
        <f t="shared" si="130"/>
        <v>#VALUE!</v>
      </c>
      <c r="G3334" s="55" t="e">
        <f t="shared" si="131"/>
        <v>#VALUE!</v>
      </c>
    </row>
    <row r="3335" spans="4:7" x14ac:dyDescent="0.3">
      <c r="D3335" s="11" t="str">
        <f>(IF(B3335=Localisation!$C$64,1,IF(B3335=Localisation!$C$65,2,IF(B3335=Localisation!$C$66,3,IF(B3335=Localisation!$C$67,4,IF(B3335=Localisation!$C$68,5,IF(OR(B3335=1,B3335=2,B3335=3,B3335=4,B3335=5),B3335,"")))))))</f>
        <v/>
      </c>
      <c r="E3335" s="11" t="str">
        <f>(IF(C3335=Localisation!$C$70,1,IF(C3335=Localisation!$C$71,2,IF(C3335=Localisation!$C$72,3,IF(C3335=Localisation!$C$73,4,IF(C3335=Localisation!$C$74,5,IF(OR(C3335=1,C3335=2,C3335=3,C3335=4,C3335=5),C3335,"")))))))</f>
        <v/>
      </c>
      <c r="F3335" s="55" t="e">
        <f t="shared" si="130"/>
        <v>#VALUE!</v>
      </c>
      <c r="G3335" s="55" t="e">
        <f t="shared" si="131"/>
        <v>#VALUE!</v>
      </c>
    </row>
    <row r="3336" spans="4:7" x14ac:dyDescent="0.3">
      <c r="D3336" s="11" t="str">
        <f>(IF(B3336=Localisation!$C$64,1,IF(B3336=Localisation!$C$65,2,IF(B3336=Localisation!$C$66,3,IF(B3336=Localisation!$C$67,4,IF(B3336=Localisation!$C$68,5,IF(OR(B3336=1,B3336=2,B3336=3,B3336=4,B3336=5),B3336,"")))))))</f>
        <v/>
      </c>
      <c r="E3336" s="11" t="str">
        <f>(IF(C3336=Localisation!$C$70,1,IF(C3336=Localisation!$C$71,2,IF(C3336=Localisation!$C$72,3,IF(C3336=Localisation!$C$73,4,IF(C3336=Localisation!$C$74,5,IF(OR(C3336=1,C3336=2,C3336=3,C3336=4,C3336=5),C3336,"")))))))</f>
        <v/>
      </c>
      <c r="F3336" s="55" t="e">
        <f t="shared" si="130"/>
        <v>#VALUE!</v>
      </c>
      <c r="G3336" s="55" t="e">
        <f t="shared" si="131"/>
        <v>#VALUE!</v>
      </c>
    </row>
    <row r="3337" spans="4:7" x14ac:dyDescent="0.3">
      <c r="D3337" s="11" t="str">
        <f>(IF(B3337=Localisation!$C$64,1,IF(B3337=Localisation!$C$65,2,IF(B3337=Localisation!$C$66,3,IF(B3337=Localisation!$C$67,4,IF(B3337=Localisation!$C$68,5,IF(OR(B3337=1,B3337=2,B3337=3,B3337=4,B3337=5),B3337,"")))))))</f>
        <v/>
      </c>
      <c r="E3337" s="11" t="str">
        <f>(IF(C3337=Localisation!$C$70,1,IF(C3337=Localisation!$C$71,2,IF(C3337=Localisation!$C$72,3,IF(C3337=Localisation!$C$73,4,IF(C3337=Localisation!$C$74,5,IF(OR(C3337=1,C3337=2,C3337=3,C3337=4,C3337=5),C3337,"")))))))</f>
        <v/>
      </c>
      <c r="F3337" s="55" t="e">
        <f t="shared" si="130"/>
        <v>#VALUE!</v>
      </c>
      <c r="G3337" s="55" t="e">
        <f t="shared" si="131"/>
        <v>#VALUE!</v>
      </c>
    </row>
    <row r="3338" spans="4:7" x14ac:dyDescent="0.3">
      <c r="D3338" s="11" t="str">
        <f>(IF(B3338=Localisation!$C$64,1,IF(B3338=Localisation!$C$65,2,IF(B3338=Localisation!$C$66,3,IF(B3338=Localisation!$C$67,4,IF(B3338=Localisation!$C$68,5,IF(OR(B3338=1,B3338=2,B3338=3,B3338=4,B3338=5),B3338,"")))))))</f>
        <v/>
      </c>
      <c r="E3338" s="11" t="str">
        <f>(IF(C3338=Localisation!$C$70,1,IF(C3338=Localisation!$C$71,2,IF(C3338=Localisation!$C$72,3,IF(C3338=Localisation!$C$73,4,IF(C3338=Localisation!$C$74,5,IF(OR(C3338=1,C3338=2,C3338=3,C3338=4,C3338=5),C3338,"")))))))</f>
        <v/>
      </c>
      <c r="F3338" s="55" t="e">
        <f t="shared" si="130"/>
        <v>#VALUE!</v>
      </c>
      <c r="G3338" s="55" t="e">
        <f t="shared" si="131"/>
        <v>#VALUE!</v>
      </c>
    </row>
    <row r="3339" spans="4:7" x14ac:dyDescent="0.3">
      <c r="D3339" s="11" t="str">
        <f>(IF(B3339=Localisation!$C$64,1,IF(B3339=Localisation!$C$65,2,IF(B3339=Localisation!$C$66,3,IF(B3339=Localisation!$C$67,4,IF(B3339=Localisation!$C$68,5,IF(OR(B3339=1,B3339=2,B3339=3,B3339=4,B3339=5),B3339,"")))))))</f>
        <v/>
      </c>
      <c r="E3339" s="11" t="str">
        <f>(IF(C3339=Localisation!$C$70,1,IF(C3339=Localisation!$C$71,2,IF(C3339=Localisation!$C$72,3,IF(C3339=Localisation!$C$73,4,IF(C3339=Localisation!$C$74,5,IF(OR(C3339=1,C3339=2,C3339=3,C3339=4,C3339=5),C3339,"")))))))</f>
        <v/>
      </c>
      <c r="F3339" s="55" t="e">
        <f t="shared" si="130"/>
        <v>#VALUE!</v>
      </c>
      <c r="G3339" s="55" t="e">
        <f t="shared" si="131"/>
        <v>#VALUE!</v>
      </c>
    </row>
    <row r="3340" spans="4:7" x14ac:dyDescent="0.3">
      <c r="D3340" s="11" t="str">
        <f>(IF(B3340=Localisation!$C$64,1,IF(B3340=Localisation!$C$65,2,IF(B3340=Localisation!$C$66,3,IF(B3340=Localisation!$C$67,4,IF(B3340=Localisation!$C$68,5,IF(OR(B3340=1,B3340=2,B3340=3,B3340=4,B3340=5),B3340,"")))))))</f>
        <v/>
      </c>
      <c r="E3340" s="11" t="str">
        <f>(IF(C3340=Localisation!$C$70,1,IF(C3340=Localisation!$C$71,2,IF(C3340=Localisation!$C$72,3,IF(C3340=Localisation!$C$73,4,IF(C3340=Localisation!$C$74,5,IF(OR(C3340=1,C3340=2,C3340=3,C3340=4,C3340=5),C3340,"")))))))</f>
        <v/>
      </c>
      <c r="F3340" s="55" t="e">
        <f t="shared" si="130"/>
        <v>#VALUE!</v>
      </c>
      <c r="G3340" s="55" t="e">
        <f t="shared" si="131"/>
        <v>#VALUE!</v>
      </c>
    </row>
    <row r="3341" spans="4:7" x14ac:dyDescent="0.3">
      <c r="D3341" s="11" t="str">
        <f>(IF(B3341=Localisation!$C$64,1,IF(B3341=Localisation!$C$65,2,IF(B3341=Localisation!$C$66,3,IF(B3341=Localisation!$C$67,4,IF(B3341=Localisation!$C$68,5,IF(OR(B3341=1,B3341=2,B3341=3,B3341=4,B3341=5),B3341,"")))))))</f>
        <v/>
      </c>
      <c r="E3341" s="11" t="str">
        <f>(IF(C3341=Localisation!$C$70,1,IF(C3341=Localisation!$C$71,2,IF(C3341=Localisation!$C$72,3,IF(C3341=Localisation!$C$73,4,IF(C3341=Localisation!$C$74,5,IF(OR(C3341=1,C3341=2,C3341=3,C3341=4,C3341=5),C3341,"")))))))</f>
        <v/>
      </c>
      <c r="F3341" s="55" t="e">
        <f t="shared" si="130"/>
        <v>#VALUE!</v>
      </c>
      <c r="G3341" s="55" t="e">
        <f t="shared" si="131"/>
        <v>#VALUE!</v>
      </c>
    </row>
    <row r="3342" spans="4:7" x14ac:dyDescent="0.3">
      <c r="D3342" s="11" t="str">
        <f>(IF(B3342=Localisation!$C$64,1,IF(B3342=Localisation!$C$65,2,IF(B3342=Localisation!$C$66,3,IF(B3342=Localisation!$C$67,4,IF(B3342=Localisation!$C$68,5,IF(OR(B3342=1,B3342=2,B3342=3,B3342=4,B3342=5),B3342,"")))))))</f>
        <v/>
      </c>
      <c r="E3342" s="11" t="str">
        <f>(IF(C3342=Localisation!$C$70,1,IF(C3342=Localisation!$C$71,2,IF(C3342=Localisation!$C$72,3,IF(C3342=Localisation!$C$73,4,IF(C3342=Localisation!$C$74,5,IF(OR(C3342=1,C3342=2,C3342=3,C3342=4,C3342=5),C3342,"")))))))</f>
        <v/>
      </c>
      <c r="F3342" s="55" t="e">
        <f t="shared" si="130"/>
        <v>#VALUE!</v>
      </c>
      <c r="G3342" s="55" t="e">
        <f t="shared" si="131"/>
        <v>#VALUE!</v>
      </c>
    </row>
    <row r="3343" spans="4:7" x14ac:dyDescent="0.3">
      <c r="D3343" s="11" t="str">
        <f>(IF(B3343=Localisation!$C$64,1,IF(B3343=Localisation!$C$65,2,IF(B3343=Localisation!$C$66,3,IF(B3343=Localisation!$C$67,4,IF(B3343=Localisation!$C$68,5,IF(OR(B3343=1,B3343=2,B3343=3,B3343=4,B3343=5),B3343,"")))))))</f>
        <v/>
      </c>
      <c r="E3343" s="11" t="str">
        <f>(IF(C3343=Localisation!$C$70,1,IF(C3343=Localisation!$C$71,2,IF(C3343=Localisation!$C$72,3,IF(C3343=Localisation!$C$73,4,IF(C3343=Localisation!$C$74,5,IF(OR(C3343=1,C3343=2,C3343=3,C3343=4,C3343=5),C3343,"")))))))</f>
        <v/>
      </c>
      <c r="F3343" s="55" t="e">
        <f t="shared" si="130"/>
        <v>#VALUE!</v>
      </c>
      <c r="G3343" s="55" t="e">
        <f t="shared" si="131"/>
        <v>#VALUE!</v>
      </c>
    </row>
    <row r="3344" spans="4:7" x14ac:dyDescent="0.3">
      <c r="D3344" s="11" t="str">
        <f>(IF(B3344=Localisation!$C$64,1,IF(B3344=Localisation!$C$65,2,IF(B3344=Localisation!$C$66,3,IF(B3344=Localisation!$C$67,4,IF(B3344=Localisation!$C$68,5,IF(OR(B3344=1,B3344=2,B3344=3,B3344=4,B3344=5),B3344,"")))))))</f>
        <v/>
      </c>
      <c r="E3344" s="11" t="str">
        <f>(IF(C3344=Localisation!$C$70,1,IF(C3344=Localisation!$C$71,2,IF(C3344=Localisation!$C$72,3,IF(C3344=Localisation!$C$73,4,IF(C3344=Localisation!$C$74,5,IF(OR(C3344=1,C3344=2,C3344=3,C3344=4,C3344=5),C3344,"")))))))</f>
        <v/>
      </c>
      <c r="F3344" s="55" t="e">
        <f t="shared" si="130"/>
        <v>#VALUE!</v>
      </c>
      <c r="G3344" s="55" t="e">
        <f t="shared" si="131"/>
        <v>#VALUE!</v>
      </c>
    </row>
    <row r="3345" spans="4:7" x14ac:dyDescent="0.3">
      <c r="D3345" s="11" t="str">
        <f>(IF(B3345=Localisation!$C$64,1,IF(B3345=Localisation!$C$65,2,IF(B3345=Localisation!$C$66,3,IF(B3345=Localisation!$C$67,4,IF(B3345=Localisation!$C$68,5,IF(OR(B3345=1,B3345=2,B3345=3,B3345=4,B3345=5),B3345,"")))))))</f>
        <v/>
      </c>
      <c r="E3345" s="11" t="str">
        <f>(IF(C3345=Localisation!$C$70,1,IF(C3345=Localisation!$C$71,2,IF(C3345=Localisation!$C$72,3,IF(C3345=Localisation!$C$73,4,IF(C3345=Localisation!$C$74,5,IF(OR(C3345=1,C3345=2,C3345=3,C3345=4,C3345=5),C3345,"")))))))</f>
        <v/>
      </c>
      <c r="F3345" s="55" t="e">
        <f t="shared" si="130"/>
        <v>#VALUE!</v>
      </c>
      <c r="G3345" s="55" t="e">
        <f t="shared" si="131"/>
        <v>#VALUE!</v>
      </c>
    </row>
    <row r="3346" spans="4:7" x14ac:dyDescent="0.3">
      <c r="D3346" s="11" t="str">
        <f>(IF(B3346=Localisation!$C$64,1,IF(B3346=Localisation!$C$65,2,IF(B3346=Localisation!$C$66,3,IF(B3346=Localisation!$C$67,4,IF(B3346=Localisation!$C$68,5,IF(OR(B3346=1,B3346=2,B3346=3,B3346=4,B3346=5),B3346,"")))))))</f>
        <v/>
      </c>
      <c r="E3346" s="11" t="str">
        <f>(IF(C3346=Localisation!$C$70,1,IF(C3346=Localisation!$C$71,2,IF(C3346=Localisation!$C$72,3,IF(C3346=Localisation!$C$73,4,IF(C3346=Localisation!$C$74,5,IF(OR(C3346=1,C3346=2,C3346=3,C3346=4,C3346=5),C3346,"")))))))</f>
        <v/>
      </c>
      <c r="F3346" s="55" t="e">
        <f t="shared" si="130"/>
        <v>#VALUE!</v>
      </c>
      <c r="G3346" s="55" t="e">
        <f t="shared" si="131"/>
        <v>#VALUE!</v>
      </c>
    </row>
    <row r="3347" spans="4:7" x14ac:dyDescent="0.3">
      <c r="D3347" s="11" t="str">
        <f>(IF(B3347=Localisation!$C$64,1,IF(B3347=Localisation!$C$65,2,IF(B3347=Localisation!$C$66,3,IF(B3347=Localisation!$C$67,4,IF(B3347=Localisation!$C$68,5,IF(OR(B3347=1,B3347=2,B3347=3,B3347=4,B3347=5),B3347,"")))))))</f>
        <v/>
      </c>
      <c r="E3347" s="11" t="str">
        <f>(IF(C3347=Localisation!$C$70,1,IF(C3347=Localisation!$C$71,2,IF(C3347=Localisation!$C$72,3,IF(C3347=Localisation!$C$73,4,IF(C3347=Localisation!$C$74,5,IF(OR(C3347=1,C3347=2,C3347=3,C3347=4,C3347=5),C3347,"")))))))</f>
        <v/>
      </c>
      <c r="F3347" s="55" t="e">
        <f t="shared" si="130"/>
        <v>#VALUE!</v>
      </c>
      <c r="G3347" s="55" t="e">
        <f t="shared" si="131"/>
        <v>#VALUE!</v>
      </c>
    </row>
    <row r="3348" spans="4:7" x14ac:dyDescent="0.3">
      <c r="D3348" s="11" t="str">
        <f>(IF(B3348=Localisation!$C$64,1,IF(B3348=Localisation!$C$65,2,IF(B3348=Localisation!$C$66,3,IF(B3348=Localisation!$C$67,4,IF(B3348=Localisation!$C$68,5,IF(OR(B3348=1,B3348=2,B3348=3,B3348=4,B3348=5),B3348,"")))))))</f>
        <v/>
      </c>
      <c r="E3348" s="11" t="str">
        <f>(IF(C3348=Localisation!$C$70,1,IF(C3348=Localisation!$C$71,2,IF(C3348=Localisation!$C$72,3,IF(C3348=Localisation!$C$73,4,IF(C3348=Localisation!$C$74,5,IF(OR(C3348=1,C3348=2,C3348=3,C3348=4,C3348=5),C3348,"")))))))</f>
        <v/>
      </c>
      <c r="F3348" s="55" t="e">
        <f t="shared" si="130"/>
        <v>#VALUE!</v>
      </c>
      <c r="G3348" s="55" t="e">
        <f t="shared" si="131"/>
        <v>#VALUE!</v>
      </c>
    </row>
    <row r="3349" spans="4:7" x14ac:dyDescent="0.3">
      <c r="D3349" s="11" t="str">
        <f>(IF(B3349=Localisation!$C$64,1,IF(B3349=Localisation!$C$65,2,IF(B3349=Localisation!$C$66,3,IF(B3349=Localisation!$C$67,4,IF(B3349=Localisation!$C$68,5,IF(OR(B3349=1,B3349=2,B3349=3,B3349=4,B3349=5),B3349,"")))))))</f>
        <v/>
      </c>
      <c r="E3349" s="11" t="str">
        <f>(IF(C3349=Localisation!$C$70,1,IF(C3349=Localisation!$C$71,2,IF(C3349=Localisation!$C$72,3,IF(C3349=Localisation!$C$73,4,IF(C3349=Localisation!$C$74,5,IF(OR(C3349=1,C3349=2,C3349=3,C3349=4,C3349=5),C3349,"")))))))</f>
        <v/>
      </c>
      <c r="F3349" s="55" t="e">
        <f t="shared" si="130"/>
        <v>#VALUE!</v>
      </c>
      <c r="G3349" s="55" t="e">
        <f t="shared" si="131"/>
        <v>#VALUE!</v>
      </c>
    </row>
    <row r="3350" spans="4:7" x14ac:dyDescent="0.3">
      <c r="D3350" s="11" t="str">
        <f>(IF(B3350=Localisation!$C$64,1,IF(B3350=Localisation!$C$65,2,IF(B3350=Localisation!$C$66,3,IF(B3350=Localisation!$C$67,4,IF(B3350=Localisation!$C$68,5,IF(OR(B3350=1,B3350=2,B3350=3,B3350=4,B3350=5),B3350,"")))))))</f>
        <v/>
      </c>
      <c r="E3350" s="11" t="str">
        <f>(IF(C3350=Localisation!$C$70,1,IF(C3350=Localisation!$C$71,2,IF(C3350=Localisation!$C$72,3,IF(C3350=Localisation!$C$73,4,IF(C3350=Localisation!$C$74,5,IF(OR(C3350=1,C3350=2,C3350=3,C3350=4,C3350=5),C3350,"")))))))</f>
        <v/>
      </c>
      <c r="F3350" s="55" t="e">
        <f t="shared" si="130"/>
        <v>#VALUE!</v>
      </c>
      <c r="G3350" s="55" t="e">
        <f t="shared" si="131"/>
        <v>#VALUE!</v>
      </c>
    </row>
    <row r="3351" spans="4:7" x14ac:dyDescent="0.3">
      <c r="D3351" s="11" t="str">
        <f>(IF(B3351=Localisation!$C$64,1,IF(B3351=Localisation!$C$65,2,IF(B3351=Localisation!$C$66,3,IF(B3351=Localisation!$C$67,4,IF(B3351=Localisation!$C$68,5,IF(OR(B3351=1,B3351=2,B3351=3,B3351=4,B3351=5),B3351,"")))))))</f>
        <v/>
      </c>
      <c r="E3351" s="11" t="str">
        <f>(IF(C3351=Localisation!$C$70,1,IF(C3351=Localisation!$C$71,2,IF(C3351=Localisation!$C$72,3,IF(C3351=Localisation!$C$73,4,IF(C3351=Localisation!$C$74,5,IF(OR(C3351=1,C3351=2,C3351=3,C3351=4,C3351=5),C3351,"")))))))</f>
        <v/>
      </c>
      <c r="F3351" s="55" t="e">
        <f t="shared" si="130"/>
        <v>#VALUE!</v>
      </c>
      <c r="G3351" s="55" t="e">
        <f t="shared" si="131"/>
        <v>#VALUE!</v>
      </c>
    </row>
    <row r="3352" spans="4:7" x14ac:dyDescent="0.3">
      <c r="D3352" s="11" t="str">
        <f>(IF(B3352=Localisation!$C$64,1,IF(B3352=Localisation!$C$65,2,IF(B3352=Localisation!$C$66,3,IF(B3352=Localisation!$C$67,4,IF(B3352=Localisation!$C$68,5,IF(OR(B3352=1,B3352=2,B3352=3,B3352=4,B3352=5),B3352,"")))))))</f>
        <v/>
      </c>
      <c r="E3352" s="11" t="str">
        <f>(IF(C3352=Localisation!$C$70,1,IF(C3352=Localisation!$C$71,2,IF(C3352=Localisation!$C$72,3,IF(C3352=Localisation!$C$73,4,IF(C3352=Localisation!$C$74,5,IF(OR(C3352=1,C3352=2,C3352=3,C3352=4,C3352=5),C3352,"")))))))</f>
        <v/>
      </c>
      <c r="F3352" s="55" t="e">
        <f t="shared" si="130"/>
        <v>#VALUE!</v>
      </c>
      <c r="G3352" s="55" t="e">
        <f t="shared" si="131"/>
        <v>#VALUE!</v>
      </c>
    </row>
    <row r="3353" spans="4:7" x14ac:dyDescent="0.3">
      <c r="D3353" s="11" t="str">
        <f>(IF(B3353=Localisation!$C$64,1,IF(B3353=Localisation!$C$65,2,IF(B3353=Localisation!$C$66,3,IF(B3353=Localisation!$C$67,4,IF(B3353=Localisation!$C$68,5,IF(OR(B3353=1,B3353=2,B3353=3,B3353=4,B3353=5),B3353,"")))))))</f>
        <v/>
      </c>
      <c r="E3353" s="11" t="str">
        <f>(IF(C3353=Localisation!$C$70,1,IF(C3353=Localisation!$C$71,2,IF(C3353=Localisation!$C$72,3,IF(C3353=Localisation!$C$73,4,IF(C3353=Localisation!$C$74,5,IF(OR(C3353=1,C3353=2,C3353=3,C3353=4,C3353=5),C3353,"")))))))</f>
        <v/>
      </c>
      <c r="F3353" s="55" t="e">
        <f t="shared" si="130"/>
        <v>#VALUE!</v>
      </c>
      <c r="G3353" s="55" t="e">
        <f t="shared" si="131"/>
        <v>#VALUE!</v>
      </c>
    </row>
    <row r="3354" spans="4:7" x14ac:dyDescent="0.3">
      <c r="D3354" s="11" t="str">
        <f>(IF(B3354=Localisation!$C$64,1,IF(B3354=Localisation!$C$65,2,IF(B3354=Localisation!$C$66,3,IF(B3354=Localisation!$C$67,4,IF(B3354=Localisation!$C$68,5,IF(OR(B3354=1,B3354=2,B3354=3,B3354=4,B3354=5),B3354,"")))))))</f>
        <v/>
      </c>
      <c r="E3354" s="11" t="str">
        <f>(IF(C3354=Localisation!$C$70,1,IF(C3354=Localisation!$C$71,2,IF(C3354=Localisation!$C$72,3,IF(C3354=Localisation!$C$73,4,IF(C3354=Localisation!$C$74,5,IF(OR(C3354=1,C3354=2,C3354=3,C3354=4,C3354=5),C3354,"")))))))</f>
        <v/>
      </c>
      <c r="F3354" s="55" t="e">
        <f t="shared" si="130"/>
        <v>#VALUE!</v>
      </c>
      <c r="G3354" s="55" t="e">
        <f t="shared" si="131"/>
        <v>#VALUE!</v>
      </c>
    </row>
    <row r="3355" spans="4:7" x14ac:dyDescent="0.3">
      <c r="D3355" s="11" t="str">
        <f>(IF(B3355=Localisation!$C$64,1,IF(B3355=Localisation!$C$65,2,IF(B3355=Localisation!$C$66,3,IF(B3355=Localisation!$C$67,4,IF(B3355=Localisation!$C$68,5,IF(OR(B3355=1,B3355=2,B3355=3,B3355=4,B3355=5),B3355,"")))))))</f>
        <v/>
      </c>
      <c r="E3355" s="11" t="str">
        <f>(IF(C3355=Localisation!$C$70,1,IF(C3355=Localisation!$C$71,2,IF(C3355=Localisation!$C$72,3,IF(C3355=Localisation!$C$73,4,IF(C3355=Localisation!$C$74,5,IF(OR(C3355=1,C3355=2,C3355=3,C3355=4,C3355=5),C3355,"")))))))</f>
        <v/>
      </c>
      <c r="F3355" s="55" t="e">
        <f t="shared" si="130"/>
        <v>#VALUE!</v>
      </c>
      <c r="G3355" s="55" t="e">
        <f t="shared" si="131"/>
        <v>#VALUE!</v>
      </c>
    </row>
    <row r="3356" spans="4:7" x14ac:dyDescent="0.3">
      <c r="D3356" s="11" t="str">
        <f>(IF(B3356=Localisation!$C$64,1,IF(B3356=Localisation!$C$65,2,IF(B3356=Localisation!$C$66,3,IF(B3356=Localisation!$C$67,4,IF(B3356=Localisation!$C$68,5,IF(OR(B3356=1,B3356=2,B3356=3,B3356=4,B3356=5),B3356,"")))))))</f>
        <v/>
      </c>
      <c r="E3356" s="11" t="str">
        <f>(IF(C3356=Localisation!$C$70,1,IF(C3356=Localisation!$C$71,2,IF(C3356=Localisation!$C$72,3,IF(C3356=Localisation!$C$73,4,IF(C3356=Localisation!$C$74,5,IF(OR(C3356=1,C3356=2,C3356=3,C3356=4,C3356=5),C3356,"")))))))</f>
        <v/>
      </c>
      <c r="F3356" s="55" t="e">
        <f t="shared" si="130"/>
        <v>#VALUE!</v>
      </c>
      <c r="G3356" s="55" t="e">
        <f t="shared" si="131"/>
        <v>#VALUE!</v>
      </c>
    </row>
    <row r="3357" spans="4:7" x14ac:dyDescent="0.3">
      <c r="D3357" s="11" t="str">
        <f>(IF(B3357=Localisation!$C$64,1,IF(B3357=Localisation!$C$65,2,IF(B3357=Localisation!$C$66,3,IF(B3357=Localisation!$C$67,4,IF(B3357=Localisation!$C$68,5,IF(OR(B3357=1,B3357=2,B3357=3,B3357=4,B3357=5),B3357,"")))))))</f>
        <v/>
      </c>
      <c r="E3357" s="11" t="str">
        <f>(IF(C3357=Localisation!$C$70,1,IF(C3357=Localisation!$C$71,2,IF(C3357=Localisation!$C$72,3,IF(C3357=Localisation!$C$73,4,IF(C3357=Localisation!$C$74,5,IF(OR(C3357=1,C3357=2,C3357=3,C3357=4,C3357=5),C3357,"")))))))</f>
        <v/>
      </c>
      <c r="F3357" s="55" t="e">
        <f t="shared" si="130"/>
        <v>#VALUE!</v>
      </c>
      <c r="G3357" s="55" t="e">
        <f t="shared" si="131"/>
        <v>#VALUE!</v>
      </c>
    </row>
    <row r="3358" spans="4:7" x14ac:dyDescent="0.3">
      <c r="D3358" s="11" t="str">
        <f>(IF(B3358=Localisation!$C$64,1,IF(B3358=Localisation!$C$65,2,IF(B3358=Localisation!$C$66,3,IF(B3358=Localisation!$C$67,4,IF(B3358=Localisation!$C$68,5,IF(OR(B3358=1,B3358=2,B3358=3,B3358=4,B3358=5),B3358,"")))))))</f>
        <v/>
      </c>
      <c r="E3358" s="11" t="str">
        <f>(IF(C3358=Localisation!$C$70,1,IF(C3358=Localisation!$C$71,2,IF(C3358=Localisation!$C$72,3,IF(C3358=Localisation!$C$73,4,IF(C3358=Localisation!$C$74,5,IF(OR(C3358=1,C3358=2,C3358=3,C3358=4,C3358=5),C3358,"")))))))</f>
        <v/>
      </c>
      <c r="F3358" s="55" t="e">
        <f t="shared" si="130"/>
        <v>#VALUE!</v>
      </c>
      <c r="G3358" s="55" t="e">
        <f t="shared" si="131"/>
        <v>#VALUE!</v>
      </c>
    </row>
    <row r="3359" spans="4:7" x14ac:dyDescent="0.3">
      <c r="D3359" s="11" t="str">
        <f>(IF(B3359=Localisation!$C$64,1,IF(B3359=Localisation!$C$65,2,IF(B3359=Localisation!$C$66,3,IF(B3359=Localisation!$C$67,4,IF(B3359=Localisation!$C$68,5,IF(OR(B3359=1,B3359=2,B3359=3,B3359=4,B3359=5),B3359,"")))))))</f>
        <v/>
      </c>
      <c r="E3359" s="11" t="str">
        <f>(IF(C3359=Localisation!$C$70,1,IF(C3359=Localisation!$C$71,2,IF(C3359=Localisation!$C$72,3,IF(C3359=Localisation!$C$73,4,IF(C3359=Localisation!$C$74,5,IF(OR(C3359=1,C3359=2,C3359=3,C3359=4,C3359=5),C3359,"")))))))</f>
        <v/>
      </c>
      <c r="F3359" s="55" t="e">
        <f t="shared" si="130"/>
        <v>#VALUE!</v>
      </c>
      <c r="G3359" s="55" t="e">
        <f t="shared" si="131"/>
        <v>#VALUE!</v>
      </c>
    </row>
    <row r="3360" spans="4:7" x14ac:dyDescent="0.3">
      <c r="D3360" s="11" t="str">
        <f>(IF(B3360=Localisation!$C$64,1,IF(B3360=Localisation!$C$65,2,IF(B3360=Localisation!$C$66,3,IF(B3360=Localisation!$C$67,4,IF(B3360=Localisation!$C$68,5,IF(OR(B3360=1,B3360=2,B3360=3,B3360=4,B3360=5),B3360,"")))))))</f>
        <v/>
      </c>
      <c r="E3360" s="11" t="str">
        <f>(IF(C3360=Localisation!$C$70,1,IF(C3360=Localisation!$C$71,2,IF(C3360=Localisation!$C$72,3,IF(C3360=Localisation!$C$73,4,IF(C3360=Localisation!$C$74,5,IF(OR(C3360=1,C3360=2,C3360=3,C3360=4,C3360=5),C3360,"")))))))</f>
        <v/>
      </c>
      <c r="F3360" s="55" t="e">
        <f t="shared" si="130"/>
        <v>#VALUE!</v>
      </c>
      <c r="G3360" s="55" t="e">
        <f t="shared" si="131"/>
        <v>#VALUE!</v>
      </c>
    </row>
    <row r="3361" spans="4:7" x14ac:dyDescent="0.3">
      <c r="D3361" s="11" t="str">
        <f>(IF(B3361=Localisation!$C$64,1,IF(B3361=Localisation!$C$65,2,IF(B3361=Localisation!$C$66,3,IF(B3361=Localisation!$C$67,4,IF(B3361=Localisation!$C$68,5,IF(OR(B3361=1,B3361=2,B3361=3,B3361=4,B3361=5),B3361,"")))))))</f>
        <v/>
      </c>
      <c r="E3361" s="11" t="str">
        <f>(IF(C3361=Localisation!$C$70,1,IF(C3361=Localisation!$C$71,2,IF(C3361=Localisation!$C$72,3,IF(C3361=Localisation!$C$73,4,IF(C3361=Localisation!$C$74,5,IF(OR(C3361=1,C3361=2,C3361=3,C3361=4,C3361=5),C3361,"")))))))</f>
        <v/>
      </c>
      <c r="F3361" s="55" t="e">
        <f t="shared" si="130"/>
        <v>#VALUE!</v>
      </c>
      <c r="G3361" s="55" t="e">
        <f t="shared" si="131"/>
        <v>#VALUE!</v>
      </c>
    </row>
    <row r="3362" spans="4:7" x14ac:dyDescent="0.3">
      <c r="D3362" s="11" t="str">
        <f>(IF(B3362=Localisation!$C$64,1,IF(B3362=Localisation!$C$65,2,IF(B3362=Localisation!$C$66,3,IF(B3362=Localisation!$C$67,4,IF(B3362=Localisation!$C$68,5,IF(OR(B3362=1,B3362=2,B3362=3,B3362=4,B3362=5),B3362,"")))))))</f>
        <v/>
      </c>
      <c r="E3362" s="11" t="str">
        <f>(IF(C3362=Localisation!$C$70,1,IF(C3362=Localisation!$C$71,2,IF(C3362=Localisation!$C$72,3,IF(C3362=Localisation!$C$73,4,IF(C3362=Localisation!$C$74,5,IF(OR(C3362=1,C3362=2,C3362=3,C3362=4,C3362=5),C3362,"")))))))</f>
        <v/>
      </c>
      <c r="F3362" s="55" t="e">
        <f t="shared" ref="F3362:F3425" si="132">(((D3362+E3362)-2)/8)</f>
        <v>#VALUE!</v>
      </c>
      <c r="G3362" s="55" t="e">
        <f t="shared" ref="G3362:G3425" si="133">(0.65*(((D3362+E3362-2)*100)/8)+22.9)/100</f>
        <v>#VALUE!</v>
      </c>
    </row>
    <row r="3363" spans="4:7" x14ac:dyDescent="0.3">
      <c r="D3363" s="11" t="str">
        <f>(IF(B3363=Localisation!$C$64,1,IF(B3363=Localisation!$C$65,2,IF(B3363=Localisation!$C$66,3,IF(B3363=Localisation!$C$67,4,IF(B3363=Localisation!$C$68,5,IF(OR(B3363=1,B3363=2,B3363=3,B3363=4,B3363=5),B3363,"")))))))</f>
        <v/>
      </c>
      <c r="E3363" s="11" t="str">
        <f>(IF(C3363=Localisation!$C$70,1,IF(C3363=Localisation!$C$71,2,IF(C3363=Localisation!$C$72,3,IF(C3363=Localisation!$C$73,4,IF(C3363=Localisation!$C$74,5,IF(OR(C3363=1,C3363=2,C3363=3,C3363=4,C3363=5),C3363,"")))))))</f>
        <v/>
      </c>
      <c r="F3363" s="55" t="e">
        <f t="shared" si="132"/>
        <v>#VALUE!</v>
      </c>
      <c r="G3363" s="55" t="e">
        <f t="shared" si="133"/>
        <v>#VALUE!</v>
      </c>
    </row>
    <row r="3364" spans="4:7" x14ac:dyDescent="0.3">
      <c r="D3364" s="11" t="str">
        <f>(IF(B3364=Localisation!$C$64,1,IF(B3364=Localisation!$C$65,2,IF(B3364=Localisation!$C$66,3,IF(B3364=Localisation!$C$67,4,IF(B3364=Localisation!$C$68,5,IF(OR(B3364=1,B3364=2,B3364=3,B3364=4,B3364=5),B3364,"")))))))</f>
        <v/>
      </c>
      <c r="E3364" s="11" t="str">
        <f>(IF(C3364=Localisation!$C$70,1,IF(C3364=Localisation!$C$71,2,IF(C3364=Localisation!$C$72,3,IF(C3364=Localisation!$C$73,4,IF(C3364=Localisation!$C$74,5,IF(OR(C3364=1,C3364=2,C3364=3,C3364=4,C3364=5),C3364,"")))))))</f>
        <v/>
      </c>
      <c r="F3364" s="55" t="e">
        <f t="shared" si="132"/>
        <v>#VALUE!</v>
      </c>
      <c r="G3364" s="55" t="e">
        <f t="shared" si="133"/>
        <v>#VALUE!</v>
      </c>
    </row>
    <row r="3365" spans="4:7" x14ac:dyDescent="0.3">
      <c r="D3365" s="11" t="str">
        <f>(IF(B3365=Localisation!$C$64,1,IF(B3365=Localisation!$C$65,2,IF(B3365=Localisation!$C$66,3,IF(B3365=Localisation!$C$67,4,IF(B3365=Localisation!$C$68,5,IF(OR(B3365=1,B3365=2,B3365=3,B3365=4,B3365=5),B3365,"")))))))</f>
        <v/>
      </c>
      <c r="E3365" s="11" t="str">
        <f>(IF(C3365=Localisation!$C$70,1,IF(C3365=Localisation!$C$71,2,IF(C3365=Localisation!$C$72,3,IF(C3365=Localisation!$C$73,4,IF(C3365=Localisation!$C$74,5,IF(OR(C3365=1,C3365=2,C3365=3,C3365=4,C3365=5),C3365,"")))))))</f>
        <v/>
      </c>
      <c r="F3365" s="55" t="e">
        <f t="shared" si="132"/>
        <v>#VALUE!</v>
      </c>
      <c r="G3365" s="55" t="e">
        <f t="shared" si="133"/>
        <v>#VALUE!</v>
      </c>
    </row>
    <row r="3366" spans="4:7" x14ac:dyDescent="0.3">
      <c r="D3366" s="11" t="str">
        <f>(IF(B3366=Localisation!$C$64,1,IF(B3366=Localisation!$C$65,2,IF(B3366=Localisation!$C$66,3,IF(B3366=Localisation!$C$67,4,IF(B3366=Localisation!$C$68,5,IF(OR(B3366=1,B3366=2,B3366=3,B3366=4,B3366=5),B3366,"")))))))</f>
        <v/>
      </c>
      <c r="E3366" s="11" t="str">
        <f>(IF(C3366=Localisation!$C$70,1,IF(C3366=Localisation!$C$71,2,IF(C3366=Localisation!$C$72,3,IF(C3366=Localisation!$C$73,4,IF(C3366=Localisation!$C$74,5,IF(OR(C3366=1,C3366=2,C3366=3,C3366=4,C3366=5),C3366,"")))))))</f>
        <v/>
      </c>
      <c r="F3366" s="55" t="e">
        <f t="shared" si="132"/>
        <v>#VALUE!</v>
      </c>
      <c r="G3366" s="55" t="e">
        <f t="shared" si="133"/>
        <v>#VALUE!</v>
      </c>
    </row>
    <row r="3367" spans="4:7" x14ac:dyDescent="0.3">
      <c r="D3367" s="11" t="str">
        <f>(IF(B3367=Localisation!$C$64,1,IF(B3367=Localisation!$C$65,2,IF(B3367=Localisation!$C$66,3,IF(B3367=Localisation!$C$67,4,IF(B3367=Localisation!$C$68,5,IF(OR(B3367=1,B3367=2,B3367=3,B3367=4,B3367=5),B3367,"")))))))</f>
        <v/>
      </c>
      <c r="E3367" s="11" t="str">
        <f>(IF(C3367=Localisation!$C$70,1,IF(C3367=Localisation!$C$71,2,IF(C3367=Localisation!$C$72,3,IF(C3367=Localisation!$C$73,4,IF(C3367=Localisation!$C$74,5,IF(OR(C3367=1,C3367=2,C3367=3,C3367=4,C3367=5),C3367,"")))))))</f>
        <v/>
      </c>
      <c r="F3367" s="55" t="e">
        <f t="shared" si="132"/>
        <v>#VALUE!</v>
      </c>
      <c r="G3367" s="55" t="e">
        <f t="shared" si="133"/>
        <v>#VALUE!</v>
      </c>
    </row>
    <row r="3368" spans="4:7" x14ac:dyDescent="0.3">
      <c r="D3368" s="11" t="str">
        <f>(IF(B3368=Localisation!$C$64,1,IF(B3368=Localisation!$C$65,2,IF(B3368=Localisation!$C$66,3,IF(B3368=Localisation!$C$67,4,IF(B3368=Localisation!$C$68,5,IF(OR(B3368=1,B3368=2,B3368=3,B3368=4,B3368=5),B3368,"")))))))</f>
        <v/>
      </c>
      <c r="E3368" s="11" t="str">
        <f>(IF(C3368=Localisation!$C$70,1,IF(C3368=Localisation!$C$71,2,IF(C3368=Localisation!$C$72,3,IF(C3368=Localisation!$C$73,4,IF(C3368=Localisation!$C$74,5,IF(OR(C3368=1,C3368=2,C3368=3,C3368=4,C3368=5),C3368,"")))))))</f>
        <v/>
      </c>
      <c r="F3368" s="55" t="e">
        <f t="shared" si="132"/>
        <v>#VALUE!</v>
      </c>
      <c r="G3368" s="55" t="e">
        <f t="shared" si="133"/>
        <v>#VALUE!</v>
      </c>
    </row>
    <row r="3369" spans="4:7" x14ac:dyDescent="0.3">
      <c r="D3369" s="11" t="str">
        <f>(IF(B3369=Localisation!$C$64,1,IF(B3369=Localisation!$C$65,2,IF(B3369=Localisation!$C$66,3,IF(B3369=Localisation!$C$67,4,IF(B3369=Localisation!$C$68,5,IF(OR(B3369=1,B3369=2,B3369=3,B3369=4,B3369=5),B3369,"")))))))</f>
        <v/>
      </c>
      <c r="E3369" s="11" t="str">
        <f>(IF(C3369=Localisation!$C$70,1,IF(C3369=Localisation!$C$71,2,IF(C3369=Localisation!$C$72,3,IF(C3369=Localisation!$C$73,4,IF(C3369=Localisation!$C$74,5,IF(OR(C3369=1,C3369=2,C3369=3,C3369=4,C3369=5),C3369,"")))))))</f>
        <v/>
      </c>
      <c r="F3369" s="55" t="e">
        <f t="shared" si="132"/>
        <v>#VALUE!</v>
      </c>
      <c r="G3369" s="55" t="e">
        <f t="shared" si="133"/>
        <v>#VALUE!</v>
      </c>
    </row>
    <row r="3370" spans="4:7" x14ac:dyDescent="0.3">
      <c r="D3370" s="11" t="str">
        <f>(IF(B3370=Localisation!$C$64,1,IF(B3370=Localisation!$C$65,2,IF(B3370=Localisation!$C$66,3,IF(B3370=Localisation!$C$67,4,IF(B3370=Localisation!$C$68,5,IF(OR(B3370=1,B3370=2,B3370=3,B3370=4,B3370=5),B3370,"")))))))</f>
        <v/>
      </c>
      <c r="E3370" s="11" t="str">
        <f>(IF(C3370=Localisation!$C$70,1,IF(C3370=Localisation!$C$71,2,IF(C3370=Localisation!$C$72,3,IF(C3370=Localisation!$C$73,4,IF(C3370=Localisation!$C$74,5,IF(OR(C3370=1,C3370=2,C3370=3,C3370=4,C3370=5),C3370,"")))))))</f>
        <v/>
      </c>
      <c r="F3370" s="55" t="e">
        <f t="shared" si="132"/>
        <v>#VALUE!</v>
      </c>
      <c r="G3370" s="55" t="e">
        <f t="shared" si="133"/>
        <v>#VALUE!</v>
      </c>
    </row>
    <row r="3371" spans="4:7" x14ac:dyDescent="0.3">
      <c r="D3371" s="11" t="str">
        <f>(IF(B3371=Localisation!$C$64,1,IF(B3371=Localisation!$C$65,2,IF(B3371=Localisation!$C$66,3,IF(B3371=Localisation!$C$67,4,IF(B3371=Localisation!$C$68,5,IF(OR(B3371=1,B3371=2,B3371=3,B3371=4,B3371=5),B3371,"")))))))</f>
        <v/>
      </c>
      <c r="E3371" s="11" t="str">
        <f>(IF(C3371=Localisation!$C$70,1,IF(C3371=Localisation!$C$71,2,IF(C3371=Localisation!$C$72,3,IF(C3371=Localisation!$C$73,4,IF(C3371=Localisation!$C$74,5,IF(OR(C3371=1,C3371=2,C3371=3,C3371=4,C3371=5),C3371,"")))))))</f>
        <v/>
      </c>
      <c r="F3371" s="55" t="e">
        <f t="shared" si="132"/>
        <v>#VALUE!</v>
      </c>
      <c r="G3371" s="55" t="e">
        <f t="shared" si="133"/>
        <v>#VALUE!</v>
      </c>
    </row>
    <row r="3372" spans="4:7" x14ac:dyDescent="0.3">
      <c r="D3372" s="11" t="str">
        <f>(IF(B3372=Localisation!$C$64,1,IF(B3372=Localisation!$C$65,2,IF(B3372=Localisation!$C$66,3,IF(B3372=Localisation!$C$67,4,IF(B3372=Localisation!$C$68,5,IF(OR(B3372=1,B3372=2,B3372=3,B3372=4,B3372=5),B3372,"")))))))</f>
        <v/>
      </c>
      <c r="E3372" s="11" t="str">
        <f>(IF(C3372=Localisation!$C$70,1,IF(C3372=Localisation!$C$71,2,IF(C3372=Localisation!$C$72,3,IF(C3372=Localisation!$C$73,4,IF(C3372=Localisation!$C$74,5,IF(OR(C3372=1,C3372=2,C3372=3,C3372=4,C3372=5),C3372,"")))))))</f>
        <v/>
      </c>
      <c r="F3372" s="55" t="e">
        <f t="shared" si="132"/>
        <v>#VALUE!</v>
      </c>
      <c r="G3372" s="55" t="e">
        <f t="shared" si="133"/>
        <v>#VALUE!</v>
      </c>
    </row>
    <row r="3373" spans="4:7" x14ac:dyDescent="0.3">
      <c r="D3373" s="11" t="str">
        <f>(IF(B3373=Localisation!$C$64,1,IF(B3373=Localisation!$C$65,2,IF(B3373=Localisation!$C$66,3,IF(B3373=Localisation!$C$67,4,IF(B3373=Localisation!$C$68,5,IF(OR(B3373=1,B3373=2,B3373=3,B3373=4,B3373=5),B3373,"")))))))</f>
        <v/>
      </c>
      <c r="E3373" s="11" t="str">
        <f>(IF(C3373=Localisation!$C$70,1,IF(C3373=Localisation!$C$71,2,IF(C3373=Localisation!$C$72,3,IF(C3373=Localisation!$C$73,4,IF(C3373=Localisation!$C$74,5,IF(OR(C3373=1,C3373=2,C3373=3,C3373=4,C3373=5),C3373,"")))))))</f>
        <v/>
      </c>
      <c r="F3373" s="55" t="e">
        <f t="shared" si="132"/>
        <v>#VALUE!</v>
      </c>
      <c r="G3373" s="55" t="e">
        <f t="shared" si="133"/>
        <v>#VALUE!</v>
      </c>
    </row>
    <row r="3374" spans="4:7" x14ac:dyDescent="0.3">
      <c r="D3374" s="11" t="str">
        <f>(IF(B3374=Localisation!$C$64,1,IF(B3374=Localisation!$C$65,2,IF(B3374=Localisation!$C$66,3,IF(B3374=Localisation!$C$67,4,IF(B3374=Localisation!$C$68,5,IF(OR(B3374=1,B3374=2,B3374=3,B3374=4,B3374=5),B3374,"")))))))</f>
        <v/>
      </c>
      <c r="E3374" s="11" t="str">
        <f>(IF(C3374=Localisation!$C$70,1,IF(C3374=Localisation!$C$71,2,IF(C3374=Localisation!$C$72,3,IF(C3374=Localisation!$C$73,4,IF(C3374=Localisation!$C$74,5,IF(OR(C3374=1,C3374=2,C3374=3,C3374=4,C3374=5),C3374,"")))))))</f>
        <v/>
      </c>
      <c r="F3374" s="55" t="e">
        <f t="shared" si="132"/>
        <v>#VALUE!</v>
      </c>
      <c r="G3374" s="55" t="e">
        <f t="shared" si="133"/>
        <v>#VALUE!</v>
      </c>
    </row>
    <row r="3375" spans="4:7" x14ac:dyDescent="0.3">
      <c r="D3375" s="11" t="str">
        <f>(IF(B3375=Localisation!$C$64,1,IF(B3375=Localisation!$C$65,2,IF(B3375=Localisation!$C$66,3,IF(B3375=Localisation!$C$67,4,IF(B3375=Localisation!$C$68,5,IF(OR(B3375=1,B3375=2,B3375=3,B3375=4,B3375=5),B3375,"")))))))</f>
        <v/>
      </c>
      <c r="E3375" s="11" t="str">
        <f>(IF(C3375=Localisation!$C$70,1,IF(C3375=Localisation!$C$71,2,IF(C3375=Localisation!$C$72,3,IF(C3375=Localisation!$C$73,4,IF(C3375=Localisation!$C$74,5,IF(OR(C3375=1,C3375=2,C3375=3,C3375=4,C3375=5),C3375,"")))))))</f>
        <v/>
      </c>
      <c r="F3375" s="55" t="e">
        <f t="shared" si="132"/>
        <v>#VALUE!</v>
      </c>
      <c r="G3375" s="55" t="e">
        <f t="shared" si="133"/>
        <v>#VALUE!</v>
      </c>
    </row>
    <row r="3376" spans="4:7" x14ac:dyDescent="0.3">
      <c r="D3376" s="11" t="str">
        <f>(IF(B3376=Localisation!$C$64,1,IF(B3376=Localisation!$C$65,2,IF(B3376=Localisation!$C$66,3,IF(B3376=Localisation!$C$67,4,IF(B3376=Localisation!$C$68,5,IF(OR(B3376=1,B3376=2,B3376=3,B3376=4,B3376=5),B3376,"")))))))</f>
        <v/>
      </c>
      <c r="E3376" s="11" t="str">
        <f>(IF(C3376=Localisation!$C$70,1,IF(C3376=Localisation!$C$71,2,IF(C3376=Localisation!$C$72,3,IF(C3376=Localisation!$C$73,4,IF(C3376=Localisation!$C$74,5,IF(OR(C3376=1,C3376=2,C3376=3,C3376=4,C3376=5),C3376,"")))))))</f>
        <v/>
      </c>
      <c r="F3376" s="55" t="e">
        <f t="shared" si="132"/>
        <v>#VALUE!</v>
      </c>
      <c r="G3376" s="55" t="e">
        <f t="shared" si="133"/>
        <v>#VALUE!</v>
      </c>
    </row>
    <row r="3377" spans="4:7" x14ac:dyDescent="0.3">
      <c r="D3377" s="11" t="str">
        <f>(IF(B3377=Localisation!$C$64,1,IF(B3377=Localisation!$C$65,2,IF(B3377=Localisation!$C$66,3,IF(B3377=Localisation!$C$67,4,IF(B3377=Localisation!$C$68,5,IF(OR(B3377=1,B3377=2,B3377=3,B3377=4,B3377=5),B3377,"")))))))</f>
        <v/>
      </c>
      <c r="E3377" s="11" t="str">
        <f>(IF(C3377=Localisation!$C$70,1,IF(C3377=Localisation!$C$71,2,IF(C3377=Localisation!$C$72,3,IF(C3377=Localisation!$C$73,4,IF(C3377=Localisation!$C$74,5,IF(OR(C3377=1,C3377=2,C3377=3,C3377=4,C3377=5),C3377,"")))))))</f>
        <v/>
      </c>
      <c r="F3377" s="55" t="e">
        <f t="shared" si="132"/>
        <v>#VALUE!</v>
      </c>
      <c r="G3377" s="55" t="e">
        <f t="shared" si="133"/>
        <v>#VALUE!</v>
      </c>
    </row>
    <row r="3378" spans="4:7" x14ac:dyDescent="0.3">
      <c r="D3378" s="11" t="str">
        <f>(IF(B3378=Localisation!$C$64,1,IF(B3378=Localisation!$C$65,2,IF(B3378=Localisation!$C$66,3,IF(B3378=Localisation!$C$67,4,IF(B3378=Localisation!$C$68,5,IF(OR(B3378=1,B3378=2,B3378=3,B3378=4,B3378=5),B3378,"")))))))</f>
        <v/>
      </c>
      <c r="E3378" s="11" t="str">
        <f>(IF(C3378=Localisation!$C$70,1,IF(C3378=Localisation!$C$71,2,IF(C3378=Localisation!$C$72,3,IF(C3378=Localisation!$C$73,4,IF(C3378=Localisation!$C$74,5,IF(OR(C3378=1,C3378=2,C3378=3,C3378=4,C3378=5),C3378,"")))))))</f>
        <v/>
      </c>
      <c r="F3378" s="55" t="e">
        <f t="shared" si="132"/>
        <v>#VALUE!</v>
      </c>
      <c r="G3378" s="55" t="e">
        <f t="shared" si="133"/>
        <v>#VALUE!</v>
      </c>
    </row>
    <row r="3379" spans="4:7" x14ac:dyDescent="0.3">
      <c r="D3379" s="11" t="str">
        <f>(IF(B3379=Localisation!$C$64,1,IF(B3379=Localisation!$C$65,2,IF(B3379=Localisation!$C$66,3,IF(B3379=Localisation!$C$67,4,IF(B3379=Localisation!$C$68,5,IF(OR(B3379=1,B3379=2,B3379=3,B3379=4,B3379=5),B3379,"")))))))</f>
        <v/>
      </c>
      <c r="E3379" s="11" t="str">
        <f>(IF(C3379=Localisation!$C$70,1,IF(C3379=Localisation!$C$71,2,IF(C3379=Localisation!$C$72,3,IF(C3379=Localisation!$C$73,4,IF(C3379=Localisation!$C$74,5,IF(OR(C3379=1,C3379=2,C3379=3,C3379=4,C3379=5),C3379,"")))))))</f>
        <v/>
      </c>
      <c r="F3379" s="55" t="e">
        <f t="shared" si="132"/>
        <v>#VALUE!</v>
      </c>
      <c r="G3379" s="55" t="e">
        <f t="shared" si="133"/>
        <v>#VALUE!</v>
      </c>
    </row>
    <row r="3380" spans="4:7" x14ac:dyDescent="0.3">
      <c r="D3380" s="11" t="str">
        <f>(IF(B3380=Localisation!$C$64,1,IF(B3380=Localisation!$C$65,2,IF(B3380=Localisation!$C$66,3,IF(B3380=Localisation!$C$67,4,IF(B3380=Localisation!$C$68,5,IF(OR(B3380=1,B3380=2,B3380=3,B3380=4,B3380=5),B3380,"")))))))</f>
        <v/>
      </c>
      <c r="E3380" s="11" t="str">
        <f>(IF(C3380=Localisation!$C$70,1,IF(C3380=Localisation!$C$71,2,IF(C3380=Localisation!$C$72,3,IF(C3380=Localisation!$C$73,4,IF(C3380=Localisation!$C$74,5,IF(OR(C3380=1,C3380=2,C3380=3,C3380=4,C3380=5),C3380,"")))))))</f>
        <v/>
      </c>
      <c r="F3380" s="55" t="e">
        <f t="shared" si="132"/>
        <v>#VALUE!</v>
      </c>
      <c r="G3380" s="55" t="e">
        <f t="shared" si="133"/>
        <v>#VALUE!</v>
      </c>
    </row>
    <row r="3381" spans="4:7" x14ac:dyDescent="0.3">
      <c r="D3381" s="11" t="str">
        <f>(IF(B3381=Localisation!$C$64,1,IF(B3381=Localisation!$C$65,2,IF(B3381=Localisation!$C$66,3,IF(B3381=Localisation!$C$67,4,IF(B3381=Localisation!$C$68,5,IF(OR(B3381=1,B3381=2,B3381=3,B3381=4,B3381=5),B3381,"")))))))</f>
        <v/>
      </c>
      <c r="E3381" s="11" t="str">
        <f>(IF(C3381=Localisation!$C$70,1,IF(C3381=Localisation!$C$71,2,IF(C3381=Localisation!$C$72,3,IF(C3381=Localisation!$C$73,4,IF(C3381=Localisation!$C$74,5,IF(OR(C3381=1,C3381=2,C3381=3,C3381=4,C3381=5),C3381,"")))))))</f>
        <v/>
      </c>
      <c r="F3381" s="55" t="e">
        <f t="shared" si="132"/>
        <v>#VALUE!</v>
      </c>
      <c r="G3381" s="55" t="e">
        <f t="shared" si="133"/>
        <v>#VALUE!</v>
      </c>
    </row>
    <row r="3382" spans="4:7" x14ac:dyDescent="0.3">
      <c r="D3382" s="11" t="str">
        <f>(IF(B3382=Localisation!$C$64,1,IF(B3382=Localisation!$C$65,2,IF(B3382=Localisation!$C$66,3,IF(B3382=Localisation!$C$67,4,IF(B3382=Localisation!$C$68,5,IF(OR(B3382=1,B3382=2,B3382=3,B3382=4,B3382=5),B3382,"")))))))</f>
        <v/>
      </c>
      <c r="E3382" s="11" t="str">
        <f>(IF(C3382=Localisation!$C$70,1,IF(C3382=Localisation!$C$71,2,IF(C3382=Localisation!$C$72,3,IF(C3382=Localisation!$C$73,4,IF(C3382=Localisation!$C$74,5,IF(OR(C3382=1,C3382=2,C3382=3,C3382=4,C3382=5),C3382,"")))))))</f>
        <v/>
      </c>
      <c r="F3382" s="55" t="e">
        <f t="shared" si="132"/>
        <v>#VALUE!</v>
      </c>
      <c r="G3382" s="55" t="e">
        <f t="shared" si="133"/>
        <v>#VALUE!</v>
      </c>
    </row>
    <row r="3383" spans="4:7" x14ac:dyDescent="0.3">
      <c r="D3383" s="11" t="str">
        <f>(IF(B3383=Localisation!$C$64,1,IF(B3383=Localisation!$C$65,2,IF(B3383=Localisation!$C$66,3,IF(B3383=Localisation!$C$67,4,IF(B3383=Localisation!$C$68,5,IF(OR(B3383=1,B3383=2,B3383=3,B3383=4,B3383=5),B3383,"")))))))</f>
        <v/>
      </c>
      <c r="E3383" s="11" t="str">
        <f>(IF(C3383=Localisation!$C$70,1,IF(C3383=Localisation!$C$71,2,IF(C3383=Localisation!$C$72,3,IF(C3383=Localisation!$C$73,4,IF(C3383=Localisation!$C$74,5,IF(OR(C3383=1,C3383=2,C3383=3,C3383=4,C3383=5),C3383,"")))))))</f>
        <v/>
      </c>
      <c r="F3383" s="55" t="e">
        <f t="shared" si="132"/>
        <v>#VALUE!</v>
      </c>
      <c r="G3383" s="55" t="e">
        <f t="shared" si="133"/>
        <v>#VALUE!</v>
      </c>
    </row>
    <row r="3384" spans="4:7" x14ac:dyDescent="0.3">
      <c r="D3384" s="11" t="str">
        <f>(IF(B3384=Localisation!$C$64,1,IF(B3384=Localisation!$C$65,2,IF(B3384=Localisation!$C$66,3,IF(B3384=Localisation!$C$67,4,IF(B3384=Localisation!$C$68,5,IF(OR(B3384=1,B3384=2,B3384=3,B3384=4,B3384=5),B3384,"")))))))</f>
        <v/>
      </c>
      <c r="E3384" s="11" t="str">
        <f>(IF(C3384=Localisation!$C$70,1,IF(C3384=Localisation!$C$71,2,IF(C3384=Localisation!$C$72,3,IF(C3384=Localisation!$C$73,4,IF(C3384=Localisation!$C$74,5,IF(OR(C3384=1,C3384=2,C3384=3,C3384=4,C3384=5),C3384,"")))))))</f>
        <v/>
      </c>
      <c r="F3384" s="55" t="e">
        <f t="shared" si="132"/>
        <v>#VALUE!</v>
      </c>
      <c r="G3384" s="55" t="e">
        <f t="shared" si="133"/>
        <v>#VALUE!</v>
      </c>
    </row>
    <row r="3385" spans="4:7" x14ac:dyDescent="0.3">
      <c r="D3385" s="11" t="str">
        <f>(IF(B3385=Localisation!$C$64,1,IF(B3385=Localisation!$C$65,2,IF(B3385=Localisation!$C$66,3,IF(B3385=Localisation!$C$67,4,IF(B3385=Localisation!$C$68,5,IF(OR(B3385=1,B3385=2,B3385=3,B3385=4,B3385=5),B3385,"")))))))</f>
        <v/>
      </c>
      <c r="E3385" s="11" t="str">
        <f>(IF(C3385=Localisation!$C$70,1,IF(C3385=Localisation!$C$71,2,IF(C3385=Localisation!$C$72,3,IF(C3385=Localisation!$C$73,4,IF(C3385=Localisation!$C$74,5,IF(OR(C3385=1,C3385=2,C3385=3,C3385=4,C3385=5),C3385,"")))))))</f>
        <v/>
      </c>
      <c r="F3385" s="55" t="e">
        <f t="shared" si="132"/>
        <v>#VALUE!</v>
      </c>
      <c r="G3385" s="55" t="e">
        <f t="shared" si="133"/>
        <v>#VALUE!</v>
      </c>
    </row>
    <row r="3386" spans="4:7" x14ac:dyDescent="0.3">
      <c r="D3386" s="11" t="str">
        <f>(IF(B3386=Localisation!$C$64,1,IF(B3386=Localisation!$C$65,2,IF(B3386=Localisation!$C$66,3,IF(B3386=Localisation!$C$67,4,IF(B3386=Localisation!$C$68,5,IF(OR(B3386=1,B3386=2,B3386=3,B3386=4,B3386=5),B3386,"")))))))</f>
        <v/>
      </c>
      <c r="E3386" s="11" t="str">
        <f>(IF(C3386=Localisation!$C$70,1,IF(C3386=Localisation!$C$71,2,IF(C3386=Localisation!$C$72,3,IF(C3386=Localisation!$C$73,4,IF(C3386=Localisation!$C$74,5,IF(OR(C3386=1,C3386=2,C3386=3,C3386=4,C3386=5),C3386,"")))))))</f>
        <v/>
      </c>
      <c r="F3386" s="55" t="e">
        <f t="shared" si="132"/>
        <v>#VALUE!</v>
      </c>
      <c r="G3386" s="55" t="e">
        <f t="shared" si="133"/>
        <v>#VALUE!</v>
      </c>
    </row>
    <row r="3387" spans="4:7" x14ac:dyDescent="0.3">
      <c r="D3387" s="11" t="str">
        <f>(IF(B3387=Localisation!$C$64,1,IF(B3387=Localisation!$C$65,2,IF(B3387=Localisation!$C$66,3,IF(B3387=Localisation!$C$67,4,IF(B3387=Localisation!$C$68,5,IF(OR(B3387=1,B3387=2,B3387=3,B3387=4,B3387=5),B3387,"")))))))</f>
        <v/>
      </c>
      <c r="E3387" s="11" t="str">
        <f>(IF(C3387=Localisation!$C$70,1,IF(C3387=Localisation!$C$71,2,IF(C3387=Localisation!$C$72,3,IF(C3387=Localisation!$C$73,4,IF(C3387=Localisation!$C$74,5,IF(OR(C3387=1,C3387=2,C3387=3,C3387=4,C3387=5),C3387,"")))))))</f>
        <v/>
      </c>
      <c r="F3387" s="55" t="e">
        <f t="shared" si="132"/>
        <v>#VALUE!</v>
      </c>
      <c r="G3387" s="55" t="e">
        <f t="shared" si="133"/>
        <v>#VALUE!</v>
      </c>
    </row>
    <row r="3388" spans="4:7" x14ac:dyDescent="0.3">
      <c r="D3388" s="11" t="str">
        <f>(IF(B3388=Localisation!$C$64,1,IF(B3388=Localisation!$C$65,2,IF(B3388=Localisation!$C$66,3,IF(B3388=Localisation!$C$67,4,IF(B3388=Localisation!$C$68,5,IF(OR(B3388=1,B3388=2,B3388=3,B3388=4,B3388=5),B3388,"")))))))</f>
        <v/>
      </c>
      <c r="E3388" s="11" t="str">
        <f>(IF(C3388=Localisation!$C$70,1,IF(C3388=Localisation!$C$71,2,IF(C3388=Localisation!$C$72,3,IF(C3388=Localisation!$C$73,4,IF(C3388=Localisation!$C$74,5,IF(OR(C3388=1,C3388=2,C3388=3,C3388=4,C3388=5),C3388,"")))))))</f>
        <v/>
      </c>
      <c r="F3388" s="55" t="e">
        <f t="shared" si="132"/>
        <v>#VALUE!</v>
      </c>
      <c r="G3388" s="55" t="e">
        <f t="shared" si="133"/>
        <v>#VALUE!</v>
      </c>
    </row>
    <row r="3389" spans="4:7" x14ac:dyDescent="0.3">
      <c r="D3389" s="11" t="str">
        <f>(IF(B3389=Localisation!$C$64,1,IF(B3389=Localisation!$C$65,2,IF(B3389=Localisation!$C$66,3,IF(B3389=Localisation!$C$67,4,IF(B3389=Localisation!$C$68,5,IF(OR(B3389=1,B3389=2,B3389=3,B3389=4,B3389=5),B3389,"")))))))</f>
        <v/>
      </c>
      <c r="E3389" s="11" t="str">
        <f>(IF(C3389=Localisation!$C$70,1,IF(C3389=Localisation!$C$71,2,IF(C3389=Localisation!$C$72,3,IF(C3389=Localisation!$C$73,4,IF(C3389=Localisation!$C$74,5,IF(OR(C3389=1,C3389=2,C3389=3,C3389=4,C3389=5),C3389,"")))))))</f>
        <v/>
      </c>
      <c r="F3389" s="55" t="e">
        <f t="shared" si="132"/>
        <v>#VALUE!</v>
      </c>
      <c r="G3389" s="55" t="e">
        <f t="shared" si="133"/>
        <v>#VALUE!</v>
      </c>
    </row>
    <row r="3390" spans="4:7" x14ac:dyDescent="0.3">
      <c r="D3390" s="11" t="str">
        <f>(IF(B3390=Localisation!$C$64,1,IF(B3390=Localisation!$C$65,2,IF(B3390=Localisation!$C$66,3,IF(B3390=Localisation!$C$67,4,IF(B3390=Localisation!$C$68,5,IF(OR(B3390=1,B3390=2,B3390=3,B3390=4,B3390=5),B3390,"")))))))</f>
        <v/>
      </c>
      <c r="E3390" s="11" t="str">
        <f>(IF(C3390=Localisation!$C$70,1,IF(C3390=Localisation!$C$71,2,IF(C3390=Localisation!$C$72,3,IF(C3390=Localisation!$C$73,4,IF(C3390=Localisation!$C$74,5,IF(OR(C3390=1,C3390=2,C3390=3,C3390=4,C3390=5),C3390,"")))))))</f>
        <v/>
      </c>
      <c r="F3390" s="55" t="e">
        <f t="shared" si="132"/>
        <v>#VALUE!</v>
      </c>
      <c r="G3390" s="55" t="e">
        <f t="shared" si="133"/>
        <v>#VALUE!</v>
      </c>
    </row>
    <row r="3391" spans="4:7" x14ac:dyDescent="0.3">
      <c r="D3391" s="11" t="str">
        <f>(IF(B3391=Localisation!$C$64,1,IF(B3391=Localisation!$C$65,2,IF(B3391=Localisation!$C$66,3,IF(B3391=Localisation!$C$67,4,IF(B3391=Localisation!$C$68,5,IF(OR(B3391=1,B3391=2,B3391=3,B3391=4,B3391=5),B3391,"")))))))</f>
        <v/>
      </c>
      <c r="E3391" s="11" t="str">
        <f>(IF(C3391=Localisation!$C$70,1,IF(C3391=Localisation!$C$71,2,IF(C3391=Localisation!$C$72,3,IF(C3391=Localisation!$C$73,4,IF(C3391=Localisation!$C$74,5,IF(OR(C3391=1,C3391=2,C3391=3,C3391=4,C3391=5),C3391,"")))))))</f>
        <v/>
      </c>
      <c r="F3391" s="55" t="e">
        <f t="shared" si="132"/>
        <v>#VALUE!</v>
      </c>
      <c r="G3391" s="55" t="e">
        <f t="shared" si="133"/>
        <v>#VALUE!</v>
      </c>
    </row>
    <row r="3392" spans="4:7" x14ac:dyDescent="0.3">
      <c r="D3392" s="11" t="str">
        <f>(IF(B3392=Localisation!$C$64,1,IF(B3392=Localisation!$C$65,2,IF(B3392=Localisation!$C$66,3,IF(B3392=Localisation!$C$67,4,IF(B3392=Localisation!$C$68,5,IF(OR(B3392=1,B3392=2,B3392=3,B3392=4,B3392=5),B3392,"")))))))</f>
        <v/>
      </c>
      <c r="E3392" s="11" t="str">
        <f>(IF(C3392=Localisation!$C$70,1,IF(C3392=Localisation!$C$71,2,IF(C3392=Localisation!$C$72,3,IF(C3392=Localisation!$C$73,4,IF(C3392=Localisation!$C$74,5,IF(OR(C3392=1,C3392=2,C3392=3,C3392=4,C3392=5),C3392,"")))))))</f>
        <v/>
      </c>
      <c r="F3392" s="55" t="e">
        <f t="shared" si="132"/>
        <v>#VALUE!</v>
      </c>
      <c r="G3392" s="55" t="e">
        <f t="shared" si="133"/>
        <v>#VALUE!</v>
      </c>
    </row>
    <row r="3393" spans="4:7" x14ac:dyDescent="0.3">
      <c r="D3393" s="11" t="str">
        <f>(IF(B3393=Localisation!$C$64,1,IF(B3393=Localisation!$C$65,2,IF(B3393=Localisation!$C$66,3,IF(B3393=Localisation!$C$67,4,IF(B3393=Localisation!$C$68,5,IF(OR(B3393=1,B3393=2,B3393=3,B3393=4,B3393=5),B3393,"")))))))</f>
        <v/>
      </c>
      <c r="E3393" s="11" t="str">
        <f>(IF(C3393=Localisation!$C$70,1,IF(C3393=Localisation!$C$71,2,IF(C3393=Localisation!$C$72,3,IF(C3393=Localisation!$C$73,4,IF(C3393=Localisation!$C$74,5,IF(OR(C3393=1,C3393=2,C3393=3,C3393=4,C3393=5),C3393,"")))))))</f>
        <v/>
      </c>
      <c r="F3393" s="55" t="e">
        <f t="shared" si="132"/>
        <v>#VALUE!</v>
      </c>
      <c r="G3393" s="55" t="e">
        <f t="shared" si="133"/>
        <v>#VALUE!</v>
      </c>
    </row>
    <row r="3394" spans="4:7" x14ac:dyDescent="0.3">
      <c r="D3394" s="11" t="str">
        <f>(IF(B3394=Localisation!$C$64,1,IF(B3394=Localisation!$C$65,2,IF(B3394=Localisation!$C$66,3,IF(B3394=Localisation!$C$67,4,IF(B3394=Localisation!$C$68,5,IF(OR(B3394=1,B3394=2,B3394=3,B3394=4,B3394=5),B3394,"")))))))</f>
        <v/>
      </c>
      <c r="E3394" s="11" t="str">
        <f>(IF(C3394=Localisation!$C$70,1,IF(C3394=Localisation!$C$71,2,IF(C3394=Localisation!$C$72,3,IF(C3394=Localisation!$C$73,4,IF(C3394=Localisation!$C$74,5,IF(OR(C3394=1,C3394=2,C3394=3,C3394=4,C3394=5),C3394,"")))))))</f>
        <v/>
      </c>
      <c r="F3394" s="55" t="e">
        <f t="shared" si="132"/>
        <v>#VALUE!</v>
      </c>
      <c r="G3394" s="55" t="e">
        <f t="shared" si="133"/>
        <v>#VALUE!</v>
      </c>
    </row>
    <row r="3395" spans="4:7" x14ac:dyDescent="0.3">
      <c r="D3395" s="11" t="str">
        <f>(IF(B3395=Localisation!$C$64,1,IF(B3395=Localisation!$C$65,2,IF(B3395=Localisation!$C$66,3,IF(B3395=Localisation!$C$67,4,IF(B3395=Localisation!$C$68,5,IF(OR(B3395=1,B3395=2,B3395=3,B3395=4,B3395=5),B3395,"")))))))</f>
        <v/>
      </c>
      <c r="E3395" s="11" t="str">
        <f>(IF(C3395=Localisation!$C$70,1,IF(C3395=Localisation!$C$71,2,IF(C3395=Localisation!$C$72,3,IF(C3395=Localisation!$C$73,4,IF(C3395=Localisation!$C$74,5,IF(OR(C3395=1,C3395=2,C3395=3,C3395=4,C3395=5),C3395,"")))))))</f>
        <v/>
      </c>
      <c r="F3395" s="55" t="e">
        <f t="shared" si="132"/>
        <v>#VALUE!</v>
      </c>
      <c r="G3395" s="55" t="e">
        <f t="shared" si="133"/>
        <v>#VALUE!</v>
      </c>
    </row>
    <row r="3396" spans="4:7" x14ac:dyDescent="0.3">
      <c r="D3396" s="11" t="str">
        <f>(IF(B3396=Localisation!$C$64,1,IF(B3396=Localisation!$C$65,2,IF(B3396=Localisation!$C$66,3,IF(B3396=Localisation!$C$67,4,IF(B3396=Localisation!$C$68,5,IF(OR(B3396=1,B3396=2,B3396=3,B3396=4,B3396=5),B3396,"")))))))</f>
        <v/>
      </c>
      <c r="E3396" s="11" t="str">
        <f>(IF(C3396=Localisation!$C$70,1,IF(C3396=Localisation!$C$71,2,IF(C3396=Localisation!$C$72,3,IF(C3396=Localisation!$C$73,4,IF(C3396=Localisation!$C$74,5,IF(OR(C3396=1,C3396=2,C3396=3,C3396=4,C3396=5),C3396,"")))))))</f>
        <v/>
      </c>
      <c r="F3396" s="55" t="e">
        <f t="shared" si="132"/>
        <v>#VALUE!</v>
      </c>
      <c r="G3396" s="55" t="e">
        <f t="shared" si="133"/>
        <v>#VALUE!</v>
      </c>
    </row>
    <row r="3397" spans="4:7" x14ac:dyDescent="0.3">
      <c r="D3397" s="11" t="str">
        <f>(IF(B3397=Localisation!$C$64,1,IF(B3397=Localisation!$C$65,2,IF(B3397=Localisation!$C$66,3,IF(B3397=Localisation!$C$67,4,IF(B3397=Localisation!$C$68,5,IF(OR(B3397=1,B3397=2,B3397=3,B3397=4,B3397=5),B3397,"")))))))</f>
        <v/>
      </c>
      <c r="E3397" s="11" t="str">
        <f>(IF(C3397=Localisation!$C$70,1,IF(C3397=Localisation!$C$71,2,IF(C3397=Localisation!$C$72,3,IF(C3397=Localisation!$C$73,4,IF(C3397=Localisation!$C$74,5,IF(OR(C3397=1,C3397=2,C3397=3,C3397=4,C3397=5),C3397,"")))))))</f>
        <v/>
      </c>
      <c r="F3397" s="55" t="e">
        <f t="shared" si="132"/>
        <v>#VALUE!</v>
      </c>
      <c r="G3397" s="55" t="e">
        <f t="shared" si="133"/>
        <v>#VALUE!</v>
      </c>
    </row>
    <row r="3398" spans="4:7" x14ac:dyDescent="0.3">
      <c r="D3398" s="11" t="str">
        <f>(IF(B3398=Localisation!$C$64,1,IF(B3398=Localisation!$C$65,2,IF(B3398=Localisation!$C$66,3,IF(B3398=Localisation!$C$67,4,IF(B3398=Localisation!$C$68,5,IF(OR(B3398=1,B3398=2,B3398=3,B3398=4,B3398=5),B3398,"")))))))</f>
        <v/>
      </c>
      <c r="E3398" s="11" t="str">
        <f>(IF(C3398=Localisation!$C$70,1,IF(C3398=Localisation!$C$71,2,IF(C3398=Localisation!$C$72,3,IF(C3398=Localisation!$C$73,4,IF(C3398=Localisation!$C$74,5,IF(OR(C3398=1,C3398=2,C3398=3,C3398=4,C3398=5),C3398,"")))))))</f>
        <v/>
      </c>
      <c r="F3398" s="55" t="e">
        <f t="shared" si="132"/>
        <v>#VALUE!</v>
      </c>
      <c r="G3398" s="55" t="e">
        <f t="shared" si="133"/>
        <v>#VALUE!</v>
      </c>
    </row>
    <row r="3399" spans="4:7" x14ac:dyDescent="0.3">
      <c r="D3399" s="11" t="str">
        <f>(IF(B3399=Localisation!$C$64,1,IF(B3399=Localisation!$C$65,2,IF(B3399=Localisation!$C$66,3,IF(B3399=Localisation!$C$67,4,IF(B3399=Localisation!$C$68,5,IF(OR(B3399=1,B3399=2,B3399=3,B3399=4,B3399=5),B3399,"")))))))</f>
        <v/>
      </c>
      <c r="E3399" s="11" t="str">
        <f>(IF(C3399=Localisation!$C$70,1,IF(C3399=Localisation!$C$71,2,IF(C3399=Localisation!$C$72,3,IF(C3399=Localisation!$C$73,4,IF(C3399=Localisation!$C$74,5,IF(OR(C3399=1,C3399=2,C3399=3,C3399=4,C3399=5),C3399,"")))))))</f>
        <v/>
      </c>
      <c r="F3399" s="55" t="e">
        <f t="shared" si="132"/>
        <v>#VALUE!</v>
      </c>
      <c r="G3399" s="55" t="e">
        <f t="shared" si="133"/>
        <v>#VALUE!</v>
      </c>
    </row>
    <row r="3400" spans="4:7" x14ac:dyDescent="0.3">
      <c r="D3400" s="11" t="str">
        <f>(IF(B3400=Localisation!$C$64,1,IF(B3400=Localisation!$C$65,2,IF(B3400=Localisation!$C$66,3,IF(B3400=Localisation!$C$67,4,IF(B3400=Localisation!$C$68,5,IF(OR(B3400=1,B3400=2,B3400=3,B3400=4,B3400=5),B3400,"")))))))</f>
        <v/>
      </c>
      <c r="E3400" s="11" t="str">
        <f>(IF(C3400=Localisation!$C$70,1,IF(C3400=Localisation!$C$71,2,IF(C3400=Localisation!$C$72,3,IF(C3400=Localisation!$C$73,4,IF(C3400=Localisation!$C$74,5,IF(OR(C3400=1,C3400=2,C3400=3,C3400=4,C3400=5),C3400,"")))))))</f>
        <v/>
      </c>
      <c r="F3400" s="55" t="e">
        <f t="shared" si="132"/>
        <v>#VALUE!</v>
      </c>
      <c r="G3400" s="55" t="e">
        <f t="shared" si="133"/>
        <v>#VALUE!</v>
      </c>
    </row>
    <row r="3401" spans="4:7" x14ac:dyDescent="0.3">
      <c r="D3401" s="11" t="str">
        <f>(IF(B3401=Localisation!$C$64,1,IF(B3401=Localisation!$C$65,2,IF(B3401=Localisation!$C$66,3,IF(B3401=Localisation!$C$67,4,IF(B3401=Localisation!$C$68,5,IF(OR(B3401=1,B3401=2,B3401=3,B3401=4,B3401=5),B3401,"")))))))</f>
        <v/>
      </c>
      <c r="E3401" s="11" t="str">
        <f>(IF(C3401=Localisation!$C$70,1,IF(C3401=Localisation!$C$71,2,IF(C3401=Localisation!$C$72,3,IF(C3401=Localisation!$C$73,4,IF(C3401=Localisation!$C$74,5,IF(OR(C3401=1,C3401=2,C3401=3,C3401=4,C3401=5),C3401,"")))))))</f>
        <v/>
      </c>
      <c r="F3401" s="55" t="e">
        <f t="shared" si="132"/>
        <v>#VALUE!</v>
      </c>
      <c r="G3401" s="55" t="e">
        <f t="shared" si="133"/>
        <v>#VALUE!</v>
      </c>
    </row>
    <row r="3402" spans="4:7" x14ac:dyDescent="0.3">
      <c r="D3402" s="11" t="str">
        <f>(IF(B3402=Localisation!$C$64,1,IF(B3402=Localisation!$C$65,2,IF(B3402=Localisation!$C$66,3,IF(B3402=Localisation!$C$67,4,IF(B3402=Localisation!$C$68,5,IF(OR(B3402=1,B3402=2,B3402=3,B3402=4,B3402=5),B3402,"")))))))</f>
        <v/>
      </c>
      <c r="E3402" s="11" t="str">
        <f>(IF(C3402=Localisation!$C$70,1,IF(C3402=Localisation!$C$71,2,IF(C3402=Localisation!$C$72,3,IF(C3402=Localisation!$C$73,4,IF(C3402=Localisation!$C$74,5,IF(OR(C3402=1,C3402=2,C3402=3,C3402=4,C3402=5),C3402,"")))))))</f>
        <v/>
      </c>
      <c r="F3402" s="55" t="e">
        <f t="shared" si="132"/>
        <v>#VALUE!</v>
      </c>
      <c r="G3402" s="55" t="e">
        <f t="shared" si="133"/>
        <v>#VALUE!</v>
      </c>
    </row>
    <row r="3403" spans="4:7" x14ac:dyDescent="0.3">
      <c r="D3403" s="11" t="str">
        <f>(IF(B3403=Localisation!$C$64,1,IF(B3403=Localisation!$C$65,2,IF(B3403=Localisation!$C$66,3,IF(B3403=Localisation!$C$67,4,IF(B3403=Localisation!$C$68,5,IF(OR(B3403=1,B3403=2,B3403=3,B3403=4,B3403=5),B3403,"")))))))</f>
        <v/>
      </c>
      <c r="E3403" s="11" t="str">
        <f>(IF(C3403=Localisation!$C$70,1,IF(C3403=Localisation!$C$71,2,IF(C3403=Localisation!$C$72,3,IF(C3403=Localisation!$C$73,4,IF(C3403=Localisation!$C$74,5,IF(OR(C3403=1,C3403=2,C3403=3,C3403=4,C3403=5),C3403,"")))))))</f>
        <v/>
      </c>
      <c r="F3403" s="55" t="e">
        <f t="shared" si="132"/>
        <v>#VALUE!</v>
      </c>
      <c r="G3403" s="55" t="e">
        <f t="shared" si="133"/>
        <v>#VALUE!</v>
      </c>
    </row>
    <row r="3404" spans="4:7" x14ac:dyDescent="0.3">
      <c r="D3404" s="11" t="str">
        <f>(IF(B3404=Localisation!$C$64,1,IF(B3404=Localisation!$C$65,2,IF(B3404=Localisation!$C$66,3,IF(B3404=Localisation!$C$67,4,IF(B3404=Localisation!$C$68,5,IF(OR(B3404=1,B3404=2,B3404=3,B3404=4,B3404=5),B3404,"")))))))</f>
        <v/>
      </c>
      <c r="E3404" s="11" t="str">
        <f>(IF(C3404=Localisation!$C$70,1,IF(C3404=Localisation!$C$71,2,IF(C3404=Localisation!$C$72,3,IF(C3404=Localisation!$C$73,4,IF(C3404=Localisation!$C$74,5,IF(OR(C3404=1,C3404=2,C3404=3,C3404=4,C3404=5),C3404,"")))))))</f>
        <v/>
      </c>
      <c r="F3404" s="55" t="e">
        <f t="shared" si="132"/>
        <v>#VALUE!</v>
      </c>
      <c r="G3404" s="55" t="e">
        <f t="shared" si="133"/>
        <v>#VALUE!</v>
      </c>
    </row>
    <row r="3405" spans="4:7" x14ac:dyDescent="0.3">
      <c r="D3405" s="11" t="str">
        <f>(IF(B3405=Localisation!$C$64,1,IF(B3405=Localisation!$C$65,2,IF(B3405=Localisation!$C$66,3,IF(B3405=Localisation!$C$67,4,IF(B3405=Localisation!$C$68,5,IF(OR(B3405=1,B3405=2,B3405=3,B3405=4,B3405=5),B3405,"")))))))</f>
        <v/>
      </c>
      <c r="E3405" s="11" t="str">
        <f>(IF(C3405=Localisation!$C$70,1,IF(C3405=Localisation!$C$71,2,IF(C3405=Localisation!$C$72,3,IF(C3405=Localisation!$C$73,4,IF(C3405=Localisation!$C$74,5,IF(OR(C3405=1,C3405=2,C3405=3,C3405=4,C3405=5),C3405,"")))))))</f>
        <v/>
      </c>
      <c r="F3405" s="55" t="e">
        <f t="shared" si="132"/>
        <v>#VALUE!</v>
      </c>
      <c r="G3405" s="55" t="e">
        <f t="shared" si="133"/>
        <v>#VALUE!</v>
      </c>
    </row>
    <row r="3406" spans="4:7" x14ac:dyDescent="0.3">
      <c r="D3406" s="11" t="str">
        <f>(IF(B3406=Localisation!$C$64,1,IF(B3406=Localisation!$C$65,2,IF(B3406=Localisation!$C$66,3,IF(B3406=Localisation!$C$67,4,IF(B3406=Localisation!$C$68,5,IF(OR(B3406=1,B3406=2,B3406=3,B3406=4,B3406=5),B3406,"")))))))</f>
        <v/>
      </c>
      <c r="E3406" s="11" t="str">
        <f>(IF(C3406=Localisation!$C$70,1,IF(C3406=Localisation!$C$71,2,IF(C3406=Localisation!$C$72,3,IF(C3406=Localisation!$C$73,4,IF(C3406=Localisation!$C$74,5,IF(OR(C3406=1,C3406=2,C3406=3,C3406=4,C3406=5),C3406,"")))))))</f>
        <v/>
      </c>
      <c r="F3406" s="55" t="e">
        <f t="shared" si="132"/>
        <v>#VALUE!</v>
      </c>
      <c r="G3406" s="55" t="e">
        <f t="shared" si="133"/>
        <v>#VALUE!</v>
      </c>
    </row>
    <row r="3407" spans="4:7" x14ac:dyDescent="0.3">
      <c r="D3407" s="11" t="str">
        <f>(IF(B3407=Localisation!$C$64,1,IF(B3407=Localisation!$C$65,2,IF(B3407=Localisation!$C$66,3,IF(B3407=Localisation!$C$67,4,IF(B3407=Localisation!$C$68,5,IF(OR(B3407=1,B3407=2,B3407=3,B3407=4,B3407=5),B3407,"")))))))</f>
        <v/>
      </c>
      <c r="E3407" s="11" t="str">
        <f>(IF(C3407=Localisation!$C$70,1,IF(C3407=Localisation!$C$71,2,IF(C3407=Localisation!$C$72,3,IF(C3407=Localisation!$C$73,4,IF(C3407=Localisation!$C$74,5,IF(OR(C3407=1,C3407=2,C3407=3,C3407=4,C3407=5),C3407,"")))))))</f>
        <v/>
      </c>
      <c r="F3407" s="55" t="e">
        <f t="shared" si="132"/>
        <v>#VALUE!</v>
      </c>
      <c r="G3407" s="55" t="e">
        <f t="shared" si="133"/>
        <v>#VALUE!</v>
      </c>
    </row>
    <row r="3408" spans="4:7" x14ac:dyDescent="0.3">
      <c r="D3408" s="11" t="str">
        <f>(IF(B3408=Localisation!$C$64,1,IF(B3408=Localisation!$C$65,2,IF(B3408=Localisation!$C$66,3,IF(B3408=Localisation!$C$67,4,IF(B3408=Localisation!$C$68,5,IF(OR(B3408=1,B3408=2,B3408=3,B3408=4,B3408=5),B3408,"")))))))</f>
        <v/>
      </c>
      <c r="E3408" s="11" t="str">
        <f>(IF(C3408=Localisation!$C$70,1,IF(C3408=Localisation!$C$71,2,IF(C3408=Localisation!$C$72,3,IF(C3408=Localisation!$C$73,4,IF(C3408=Localisation!$C$74,5,IF(OR(C3408=1,C3408=2,C3408=3,C3408=4,C3408=5),C3408,"")))))))</f>
        <v/>
      </c>
      <c r="F3408" s="55" t="e">
        <f t="shared" si="132"/>
        <v>#VALUE!</v>
      </c>
      <c r="G3408" s="55" t="e">
        <f t="shared" si="133"/>
        <v>#VALUE!</v>
      </c>
    </row>
    <row r="3409" spans="4:7" x14ac:dyDescent="0.3">
      <c r="D3409" s="11" t="str">
        <f>(IF(B3409=Localisation!$C$64,1,IF(B3409=Localisation!$C$65,2,IF(B3409=Localisation!$C$66,3,IF(B3409=Localisation!$C$67,4,IF(B3409=Localisation!$C$68,5,IF(OR(B3409=1,B3409=2,B3409=3,B3409=4,B3409=5),B3409,"")))))))</f>
        <v/>
      </c>
      <c r="E3409" s="11" t="str">
        <f>(IF(C3409=Localisation!$C$70,1,IF(C3409=Localisation!$C$71,2,IF(C3409=Localisation!$C$72,3,IF(C3409=Localisation!$C$73,4,IF(C3409=Localisation!$C$74,5,IF(OR(C3409=1,C3409=2,C3409=3,C3409=4,C3409=5),C3409,"")))))))</f>
        <v/>
      </c>
      <c r="F3409" s="55" t="e">
        <f t="shared" si="132"/>
        <v>#VALUE!</v>
      </c>
      <c r="G3409" s="55" t="e">
        <f t="shared" si="133"/>
        <v>#VALUE!</v>
      </c>
    </row>
    <row r="3410" spans="4:7" x14ac:dyDescent="0.3">
      <c r="D3410" s="11" t="str">
        <f>(IF(B3410=Localisation!$C$64,1,IF(B3410=Localisation!$C$65,2,IF(B3410=Localisation!$C$66,3,IF(B3410=Localisation!$C$67,4,IF(B3410=Localisation!$C$68,5,IF(OR(B3410=1,B3410=2,B3410=3,B3410=4,B3410=5),B3410,"")))))))</f>
        <v/>
      </c>
      <c r="E3410" s="11" t="str">
        <f>(IF(C3410=Localisation!$C$70,1,IF(C3410=Localisation!$C$71,2,IF(C3410=Localisation!$C$72,3,IF(C3410=Localisation!$C$73,4,IF(C3410=Localisation!$C$74,5,IF(OR(C3410=1,C3410=2,C3410=3,C3410=4,C3410=5),C3410,"")))))))</f>
        <v/>
      </c>
      <c r="F3410" s="55" t="e">
        <f t="shared" si="132"/>
        <v>#VALUE!</v>
      </c>
      <c r="G3410" s="55" t="e">
        <f t="shared" si="133"/>
        <v>#VALUE!</v>
      </c>
    </row>
    <row r="3411" spans="4:7" x14ac:dyDescent="0.3">
      <c r="D3411" s="11" t="str">
        <f>(IF(B3411=Localisation!$C$64,1,IF(B3411=Localisation!$C$65,2,IF(B3411=Localisation!$C$66,3,IF(B3411=Localisation!$C$67,4,IF(B3411=Localisation!$C$68,5,IF(OR(B3411=1,B3411=2,B3411=3,B3411=4,B3411=5),B3411,"")))))))</f>
        <v/>
      </c>
      <c r="E3411" s="11" t="str">
        <f>(IF(C3411=Localisation!$C$70,1,IF(C3411=Localisation!$C$71,2,IF(C3411=Localisation!$C$72,3,IF(C3411=Localisation!$C$73,4,IF(C3411=Localisation!$C$74,5,IF(OR(C3411=1,C3411=2,C3411=3,C3411=4,C3411=5),C3411,"")))))))</f>
        <v/>
      </c>
      <c r="F3411" s="55" t="e">
        <f t="shared" si="132"/>
        <v>#VALUE!</v>
      </c>
      <c r="G3411" s="55" t="e">
        <f t="shared" si="133"/>
        <v>#VALUE!</v>
      </c>
    </row>
    <row r="3412" spans="4:7" x14ac:dyDescent="0.3">
      <c r="D3412" s="11" t="str">
        <f>(IF(B3412=Localisation!$C$64,1,IF(B3412=Localisation!$C$65,2,IF(B3412=Localisation!$C$66,3,IF(B3412=Localisation!$C$67,4,IF(B3412=Localisation!$C$68,5,IF(OR(B3412=1,B3412=2,B3412=3,B3412=4,B3412=5),B3412,"")))))))</f>
        <v/>
      </c>
      <c r="E3412" s="11" t="str">
        <f>(IF(C3412=Localisation!$C$70,1,IF(C3412=Localisation!$C$71,2,IF(C3412=Localisation!$C$72,3,IF(C3412=Localisation!$C$73,4,IF(C3412=Localisation!$C$74,5,IF(OR(C3412=1,C3412=2,C3412=3,C3412=4,C3412=5),C3412,"")))))))</f>
        <v/>
      </c>
      <c r="F3412" s="55" t="e">
        <f t="shared" si="132"/>
        <v>#VALUE!</v>
      </c>
      <c r="G3412" s="55" t="e">
        <f t="shared" si="133"/>
        <v>#VALUE!</v>
      </c>
    </row>
    <row r="3413" spans="4:7" x14ac:dyDescent="0.3">
      <c r="D3413" s="11" t="str">
        <f>(IF(B3413=Localisation!$C$64,1,IF(B3413=Localisation!$C$65,2,IF(B3413=Localisation!$C$66,3,IF(B3413=Localisation!$C$67,4,IF(B3413=Localisation!$C$68,5,IF(OR(B3413=1,B3413=2,B3413=3,B3413=4,B3413=5),B3413,"")))))))</f>
        <v/>
      </c>
      <c r="E3413" s="11" t="str">
        <f>(IF(C3413=Localisation!$C$70,1,IF(C3413=Localisation!$C$71,2,IF(C3413=Localisation!$C$72,3,IF(C3413=Localisation!$C$73,4,IF(C3413=Localisation!$C$74,5,IF(OR(C3413=1,C3413=2,C3413=3,C3413=4,C3413=5),C3413,"")))))))</f>
        <v/>
      </c>
      <c r="F3413" s="55" t="e">
        <f t="shared" si="132"/>
        <v>#VALUE!</v>
      </c>
      <c r="G3413" s="55" t="e">
        <f t="shared" si="133"/>
        <v>#VALUE!</v>
      </c>
    </row>
    <row r="3414" spans="4:7" x14ac:dyDescent="0.3">
      <c r="D3414" s="11" t="str">
        <f>(IF(B3414=Localisation!$C$64,1,IF(B3414=Localisation!$C$65,2,IF(B3414=Localisation!$C$66,3,IF(B3414=Localisation!$C$67,4,IF(B3414=Localisation!$C$68,5,IF(OR(B3414=1,B3414=2,B3414=3,B3414=4,B3414=5),B3414,"")))))))</f>
        <v/>
      </c>
      <c r="E3414" s="11" t="str">
        <f>(IF(C3414=Localisation!$C$70,1,IF(C3414=Localisation!$C$71,2,IF(C3414=Localisation!$C$72,3,IF(C3414=Localisation!$C$73,4,IF(C3414=Localisation!$C$74,5,IF(OR(C3414=1,C3414=2,C3414=3,C3414=4,C3414=5),C3414,"")))))))</f>
        <v/>
      </c>
      <c r="F3414" s="55" t="e">
        <f t="shared" si="132"/>
        <v>#VALUE!</v>
      </c>
      <c r="G3414" s="55" t="e">
        <f t="shared" si="133"/>
        <v>#VALUE!</v>
      </c>
    </row>
    <row r="3415" spans="4:7" x14ac:dyDescent="0.3">
      <c r="D3415" s="11" t="str">
        <f>(IF(B3415=Localisation!$C$64,1,IF(B3415=Localisation!$C$65,2,IF(B3415=Localisation!$C$66,3,IF(B3415=Localisation!$C$67,4,IF(B3415=Localisation!$C$68,5,IF(OR(B3415=1,B3415=2,B3415=3,B3415=4,B3415=5),B3415,"")))))))</f>
        <v/>
      </c>
      <c r="E3415" s="11" t="str">
        <f>(IF(C3415=Localisation!$C$70,1,IF(C3415=Localisation!$C$71,2,IF(C3415=Localisation!$C$72,3,IF(C3415=Localisation!$C$73,4,IF(C3415=Localisation!$C$74,5,IF(OR(C3415=1,C3415=2,C3415=3,C3415=4,C3415=5),C3415,"")))))))</f>
        <v/>
      </c>
      <c r="F3415" s="55" t="e">
        <f t="shared" si="132"/>
        <v>#VALUE!</v>
      </c>
      <c r="G3415" s="55" t="e">
        <f t="shared" si="133"/>
        <v>#VALUE!</v>
      </c>
    </row>
    <row r="3416" spans="4:7" x14ac:dyDescent="0.3">
      <c r="D3416" s="11" t="str">
        <f>(IF(B3416=Localisation!$C$64,1,IF(B3416=Localisation!$C$65,2,IF(B3416=Localisation!$C$66,3,IF(B3416=Localisation!$C$67,4,IF(B3416=Localisation!$C$68,5,IF(OR(B3416=1,B3416=2,B3416=3,B3416=4,B3416=5),B3416,"")))))))</f>
        <v/>
      </c>
      <c r="E3416" s="11" t="str">
        <f>(IF(C3416=Localisation!$C$70,1,IF(C3416=Localisation!$C$71,2,IF(C3416=Localisation!$C$72,3,IF(C3416=Localisation!$C$73,4,IF(C3416=Localisation!$C$74,5,IF(OR(C3416=1,C3416=2,C3416=3,C3416=4,C3416=5),C3416,"")))))))</f>
        <v/>
      </c>
      <c r="F3416" s="55" t="e">
        <f t="shared" si="132"/>
        <v>#VALUE!</v>
      </c>
      <c r="G3416" s="55" t="e">
        <f t="shared" si="133"/>
        <v>#VALUE!</v>
      </c>
    </row>
    <row r="3417" spans="4:7" x14ac:dyDescent="0.3">
      <c r="D3417" s="11" t="str">
        <f>(IF(B3417=Localisation!$C$64,1,IF(B3417=Localisation!$C$65,2,IF(B3417=Localisation!$C$66,3,IF(B3417=Localisation!$C$67,4,IF(B3417=Localisation!$C$68,5,IF(OR(B3417=1,B3417=2,B3417=3,B3417=4,B3417=5),B3417,"")))))))</f>
        <v/>
      </c>
      <c r="E3417" s="11" t="str">
        <f>(IF(C3417=Localisation!$C$70,1,IF(C3417=Localisation!$C$71,2,IF(C3417=Localisation!$C$72,3,IF(C3417=Localisation!$C$73,4,IF(C3417=Localisation!$C$74,5,IF(OR(C3417=1,C3417=2,C3417=3,C3417=4,C3417=5),C3417,"")))))))</f>
        <v/>
      </c>
      <c r="F3417" s="55" t="e">
        <f t="shared" si="132"/>
        <v>#VALUE!</v>
      </c>
      <c r="G3417" s="55" t="e">
        <f t="shared" si="133"/>
        <v>#VALUE!</v>
      </c>
    </row>
    <row r="3418" spans="4:7" x14ac:dyDescent="0.3">
      <c r="D3418" s="11" t="str">
        <f>(IF(B3418=Localisation!$C$64,1,IF(B3418=Localisation!$C$65,2,IF(B3418=Localisation!$C$66,3,IF(B3418=Localisation!$C$67,4,IF(B3418=Localisation!$C$68,5,IF(OR(B3418=1,B3418=2,B3418=3,B3418=4,B3418=5),B3418,"")))))))</f>
        <v/>
      </c>
      <c r="E3418" s="11" t="str">
        <f>(IF(C3418=Localisation!$C$70,1,IF(C3418=Localisation!$C$71,2,IF(C3418=Localisation!$C$72,3,IF(C3418=Localisation!$C$73,4,IF(C3418=Localisation!$C$74,5,IF(OR(C3418=1,C3418=2,C3418=3,C3418=4,C3418=5),C3418,"")))))))</f>
        <v/>
      </c>
      <c r="F3418" s="55" t="e">
        <f t="shared" si="132"/>
        <v>#VALUE!</v>
      </c>
      <c r="G3418" s="55" t="e">
        <f t="shared" si="133"/>
        <v>#VALUE!</v>
      </c>
    </row>
    <row r="3419" spans="4:7" x14ac:dyDescent="0.3">
      <c r="D3419" s="11" t="str">
        <f>(IF(B3419=Localisation!$C$64,1,IF(B3419=Localisation!$C$65,2,IF(B3419=Localisation!$C$66,3,IF(B3419=Localisation!$C$67,4,IF(B3419=Localisation!$C$68,5,IF(OR(B3419=1,B3419=2,B3419=3,B3419=4,B3419=5),B3419,"")))))))</f>
        <v/>
      </c>
      <c r="E3419" s="11" t="str">
        <f>(IF(C3419=Localisation!$C$70,1,IF(C3419=Localisation!$C$71,2,IF(C3419=Localisation!$C$72,3,IF(C3419=Localisation!$C$73,4,IF(C3419=Localisation!$C$74,5,IF(OR(C3419=1,C3419=2,C3419=3,C3419=4,C3419=5),C3419,"")))))))</f>
        <v/>
      </c>
      <c r="F3419" s="55" t="e">
        <f t="shared" si="132"/>
        <v>#VALUE!</v>
      </c>
      <c r="G3419" s="55" t="e">
        <f t="shared" si="133"/>
        <v>#VALUE!</v>
      </c>
    </row>
    <row r="3420" spans="4:7" x14ac:dyDescent="0.3">
      <c r="D3420" s="11" t="str">
        <f>(IF(B3420=Localisation!$C$64,1,IF(B3420=Localisation!$C$65,2,IF(B3420=Localisation!$C$66,3,IF(B3420=Localisation!$C$67,4,IF(B3420=Localisation!$C$68,5,IF(OR(B3420=1,B3420=2,B3420=3,B3420=4,B3420=5),B3420,"")))))))</f>
        <v/>
      </c>
      <c r="E3420" s="11" t="str">
        <f>(IF(C3420=Localisation!$C$70,1,IF(C3420=Localisation!$C$71,2,IF(C3420=Localisation!$C$72,3,IF(C3420=Localisation!$C$73,4,IF(C3420=Localisation!$C$74,5,IF(OR(C3420=1,C3420=2,C3420=3,C3420=4,C3420=5),C3420,"")))))))</f>
        <v/>
      </c>
      <c r="F3420" s="55" t="e">
        <f t="shared" si="132"/>
        <v>#VALUE!</v>
      </c>
      <c r="G3420" s="55" t="e">
        <f t="shared" si="133"/>
        <v>#VALUE!</v>
      </c>
    </row>
    <row r="3421" spans="4:7" x14ac:dyDescent="0.3">
      <c r="D3421" s="11" t="str">
        <f>(IF(B3421=Localisation!$C$64,1,IF(B3421=Localisation!$C$65,2,IF(B3421=Localisation!$C$66,3,IF(B3421=Localisation!$C$67,4,IF(B3421=Localisation!$C$68,5,IF(OR(B3421=1,B3421=2,B3421=3,B3421=4,B3421=5),B3421,"")))))))</f>
        <v/>
      </c>
      <c r="E3421" s="11" t="str">
        <f>(IF(C3421=Localisation!$C$70,1,IF(C3421=Localisation!$C$71,2,IF(C3421=Localisation!$C$72,3,IF(C3421=Localisation!$C$73,4,IF(C3421=Localisation!$C$74,5,IF(OR(C3421=1,C3421=2,C3421=3,C3421=4,C3421=5),C3421,"")))))))</f>
        <v/>
      </c>
      <c r="F3421" s="55" t="e">
        <f t="shared" si="132"/>
        <v>#VALUE!</v>
      </c>
      <c r="G3421" s="55" t="e">
        <f t="shared" si="133"/>
        <v>#VALUE!</v>
      </c>
    </row>
    <row r="3422" spans="4:7" x14ac:dyDescent="0.3">
      <c r="D3422" s="11" t="str">
        <f>(IF(B3422=Localisation!$C$64,1,IF(B3422=Localisation!$C$65,2,IF(B3422=Localisation!$C$66,3,IF(B3422=Localisation!$C$67,4,IF(B3422=Localisation!$C$68,5,IF(OR(B3422=1,B3422=2,B3422=3,B3422=4,B3422=5),B3422,"")))))))</f>
        <v/>
      </c>
      <c r="E3422" s="11" t="str">
        <f>(IF(C3422=Localisation!$C$70,1,IF(C3422=Localisation!$C$71,2,IF(C3422=Localisation!$C$72,3,IF(C3422=Localisation!$C$73,4,IF(C3422=Localisation!$C$74,5,IF(OR(C3422=1,C3422=2,C3422=3,C3422=4,C3422=5),C3422,"")))))))</f>
        <v/>
      </c>
      <c r="F3422" s="55" t="e">
        <f t="shared" si="132"/>
        <v>#VALUE!</v>
      </c>
      <c r="G3422" s="55" t="e">
        <f t="shared" si="133"/>
        <v>#VALUE!</v>
      </c>
    </row>
    <row r="3423" spans="4:7" x14ac:dyDescent="0.3">
      <c r="D3423" s="11" t="str">
        <f>(IF(B3423=Localisation!$C$64,1,IF(B3423=Localisation!$C$65,2,IF(B3423=Localisation!$C$66,3,IF(B3423=Localisation!$C$67,4,IF(B3423=Localisation!$C$68,5,IF(OR(B3423=1,B3423=2,B3423=3,B3423=4,B3423=5),B3423,"")))))))</f>
        <v/>
      </c>
      <c r="E3423" s="11" t="str">
        <f>(IF(C3423=Localisation!$C$70,1,IF(C3423=Localisation!$C$71,2,IF(C3423=Localisation!$C$72,3,IF(C3423=Localisation!$C$73,4,IF(C3423=Localisation!$C$74,5,IF(OR(C3423=1,C3423=2,C3423=3,C3423=4,C3423=5),C3423,"")))))))</f>
        <v/>
      </c>
      <c r="F3423" s="55" t="e">
        <f t="shared" si="132"/>
        <v>#VALUE!</v>
      </c>
      <c r="G3423" s="55" t="e">
        <f t="shared" si="133"/>
        <v>#VALUE!</v>
      </c>
    </row>
    <row r="3424" spans="4:7" x14ac:dyDescent="0.3">
      <c r="D3424" s="11" t="str">
        <f>(IF(B3424=Localisation!$C$64,1,IF(B3424=Localisation!$C$65,2,IF(B3424=Localisation!$C$66,3,IF(B3424=Localisation!$C$67,4,IF(B3424=Localisation!$C$68,5,IF(OR(B3424=1,B3424=2,B3424=3,B3424=4,B3424=5),B3424,"")))))))</f>
        <v/>
      </c>
      <c r="E3424" s="11" t="str">
        <f>(IF(C3424=Localisation!$C$70,1,IF(C3424=Localisation!$C$71,2,IF(C3424=Localisation!$C$72,3,IF(C3424=Localisation!$C$73,4,IF(C3424=Localisation!$C$74,5,IF(OR(C3424=1,C3424=2,C3424=3,C3424=4,C3424=5),C3424,"")))))))</f>
        <v/>
      </c>
      <c r="F3424" s="55" t="e">
        <f t="shared" si="132"/>
        <v>#VALUE!</v>
      </c>
      <c r="G3424" s="55" t="e">
        <f t="shared" si="133"/>
        <v>#VALUE!</v>
      </c>
    </row>
    <row r="3425" spans="4:7" x14ac:dyDescent="0.3">
      <c r="D3425" s="11" t="str">
        <f>(IF(B3425=Localisation!$C$64,1,IF(B3425=Localisation!$C$65,2,IF(B3425=Localisation!$C$66,3,IF(B3425=Localisation!$C$67,4,IF(B3425=Localisation!$C$68,5,IF(OR(B3425=1,B3425=2,B3425=3,B3425=4,B3425=5),B3425,"")))))))</f>
        <v/>
      </c>
      <c r="E3425" s="11" t="str">
        <f>(IF(C3425=Localisation!$C$70,1,IF(C3425=Localisation!$C$71,2,IF(C3425=Localisation!$C$72,3,IF(C3425=Localisation!$C$73,4,IF(C3425=Localisation!$C$74,5,IF(OR(C3425=1,C3425=2,C3425=3,C3425=4,C3425=5),C3425,"")))))))</f>
        <v/>
      </c>
      <c r="F3425" s="55" t="e">
        <f t="shared" si="132"/>
        <v>#VALUE!</v>
      </c>
      <c r="G3425" s="55" t="e">
        <f t="shared" si="133"/>
        <v>#VALUE!</v>
      </c>
    </row>
    <row r="3426" spans="4:7" x14ac:dyDescent="0.3">
      <c r="D3426" s="11" t="str">
        <f>(IF(B3426=Localisation!$C$64,1,IF(B3426=Localisation!$C$65,2,IF(B3426=Localisation!$C$66,3,IF(B3426=Localisation!$C$67,4,IF(B3426=Localisation!$C$68,5,IF(OR(B3426=1,B3426=2,B3426=3,B3426=4,B3426=5),B3426,"")))))))</f>
        <v/>
      </c>
      <c r="E3426" s="11" t="str">
        <f>(IF(C3426=Localisation!$C$70,1,IF(C3426=Localisation!$C$71,2,IF(C3426=Localisation!$C$72,3,IF(C3426=Localisation!$C$73,4,IF(C3426=Localisation!$C$74,5,IF(OR(C3426=1,C3426=2,C3426=3,C3426=4,C3426=5),C3426,"")))))))</f>
        <v/>
      </c>
      <c r="F3426" s="55" t="e">
        <f t="shared" ref="F3426:F3489" si="134">(((D3426+E3426)-2)/8)</f>
        <v>#VALUE!</v>
      </c>
      <c r="G3426" s="55" t="e">
        <f t="shared" ref="G3426:G3489" si="135">(0.65*(((D3426+E3426-2)*100)/8)+22.9)/100</f>
        <v>#VALUE!</v>
      </c>
    </row>
    <row r="3427" spans="4:7" x14ac:dyDescent="0.3">
      <c r="D3427" s="11" t="str">
        <f>(IF(B3427=Localisation!$C$64,1,IF(B3427=Localisation!$C$65,2,IF(B3427=Localisation!$C$66,3,IF(B3427=Localisation!$C$67,4,IF(B3427=Localisation!$C$68,5,IF(OR(B3427=1,B3427=2,B3427=3,B3427=4,B3427=5),B3427,"")))))))</f>
        <v/>
      </c>
      <c r="E3427" s="11" t="str">
        <f>(IF(C3427=Localisation!$C$70,1,IF(C3427=Localisation!$C$71,2,IF(C3427=Localisation!$C$72,3,IF(C3427=Localisation!$C$73,4,IF(C3427=Localisation!$C$74,5,IF(OR(C3427=1,C3427=2,C3427=3,C3427=4,C3427=5),C3427,"")))))))</f>
        <v/>
      </c>
      <c r="F3427" s="55" t="e">
        <f t="shared" si="134"/>
        <v>#VALUE!</v>
      </c>
      <c r="G3427" s="55" t="e">
        <f t="shared" si="135"/>
        <v>#VALUE!</v>
      </c>
    </row>
    <row r="3428" spans="4:7" x14ac:dyDescent="0.3">
      <c r="D3428" s="11" t="str">
        <f>(IF(B3428=Localisation!$C$64,1,IF(B3428=Localisation!$C$65,2,IF(B3428=Localisation!$C$66,3,IF(B3428=Localisation!$C$67,4,IF(B3428=Localisation!$C$68,5,IF(OR(B3428=1,B3428=2,B3428=3,B3428=4,B3428=5),B3428,"")))))))</f>
        <v/>
      </c>
      <c r="E3428" s="11" t="str">
        <f>(IF(C3428=Localisation!$C$70,1,IF(C3428=Localisation!$C$71,2,IF(C3428=Localisation!$C$72,3,IF(C3428=Localisation!$C$73,4,IF(C3428=Localisation!$C$74,5,IF(OR(C3428=1,C3428=2,C3428=3,C3428=4,C3428=5),C3428,"")))))))</f>
        <v/>
      </c>
      <c r="F3428" s="55" t="e">
        <f t="shared" si="134"/>
        <v>#VALUE!</v>
      </c>
      <c r="G3428" s="55" t="e">
        <f t="shared" si="135"/>
        <v>#VALUE!</v>
      </c>
    </row>
    <row r="3429" spans="4:7" x14ac:dyDescent="0.3">
      <c r="D3429" s="11" t="str">
        <f>(IF(B3429=Localisation!$C$64,1,IF(B3429=Localisation!$C$65,2,IF(B3429=Localisation!$C$66,3,IF(B3429=Localisation!$C$67,4,IF(B3429=Localisation!$C$68,5,IF(OR(B3429=1,B3429=2,B3429=3,B3429=4,B3429=5),B3429,"")))))))</f>
        <v/>
      </c>
      <c r="E3429" s="11" t="str">
        <f>(IF(C3429=Localisation!$C$70,1,IF(C3429=Localisation!$C$71,2,IF(C3429=Localisation!$C$72,3,IF(C3429=Localisation!$C$73,4,IF(C3429=Localisation!$C$74,5,IF(OR(C3429=1,C3429=2,C3429=3,C3429=4,C3429=5),C3429,"")))))))</f>
        <v/>
      </c>
      <c r="F3429" s="55" t="e">
        <f t="shared" si="134"/>
        <v>#VALUE!</v>
      </c>
      <c r="G3429" s="55" t="e">
        <f t="shared" si="135"/>
        <v>#VALUE!</v>
      </c>
    </row>
    <row r="3430" spans="4:7" x14ac:dyDescent="0.3">
      <c r="D3430" s="11" t="str">
        <f>(IF(B3430=Localisation!$C$64,1,IF(B3430=Localisation!$C$65,2,IF(B3430=Localisation!$C$66,3,IF(B3430=Localisation!$C$67,4,IF(B3430=Localisation!$C$68,5,IF(OR(B3430=1,B3430=2,B3430=3,B3430=4,B3430=5),B3430,"")))))))</f>
        <v/>
      </c>
      <c r="E3430" s="11" t="str">
        <f>(IF(C3430=Localisation!$C$70,1,IF(C3430=Localisation!$C$71,2,IF(C3430=Localisation!$C$72,3,IF(C3430=Localisation!$C$73,4,IF(C3430=Localisation!$C$74,5,IF(OR(C3430=1,C3430=2,C3430=3,C3430=4,C3430=5),C3430,"")))))))</f>
        <v/>
      </c>
      <c r="F3430" s="55" t="e">
        <f t="shared" si="134"/>
        <v>#VALUE!</v>
      </c>
      <c r="G3430" s="55" t="e">
        <f t="shared" si="135"/>
        <v>#VALUE!</v>
      </c>
    </row>
    <row r="3431" spans="4:7" x14ac:dyDescent="0.3">
      <c r="D3431" s="11" t="str">
        <f>(IF(B3431=Localisation!$C$64,1,IF(B3431=Localisation!$C$65,2,IF(B3431=Localisation!$C$66,3,IF(B3431=Localisation!$C$67,4,IF(B3431=Localisation!$C$68,5,IF(OR(B3431=1,B3431=2,B3431=3,B3431=4,B3431=5),B3431,"")))))))</f>
        <v/>
      </c>
      <c r="E3431" s="11" t="str">
        <f>(IF(C3431=Localisation!$C$70,1,IF(C3431=Localisation!$C$71,2,IF(C3431=Localisation!$C$72,3,IF(C3431=Localisation!$C$73,4,IF(C3431=Localisation!$C$74,5,IF(OR(C3431=1,C3431=2,C3431=3,C3431=4,C3431=5),C3431,"")))))))</f>
        <v/>
      </c>
      <c r="F3431" s="55" t="e">
        <f t="shared" si="134"/>
        <v>#VALUE!</v>
      </c>
      <c r="G3431" s="55" t="e">
        <f t="shared" si="135"/>
        <v>#VALUE!</v>
      </c>
    </row>
    <row r="3432" spans="4:7" x14ac:dyDescent="0.3">
      <c r="D3432" s="11" t="str">
        <f>(IF(B3432=Localisation!$C$64,1,IF(B3432=Localisation!$C$65,2,IF(B3432=Localisation!$C$66,3,IF(B3432=Localisation!$C$67,4,IF(B3432=Localisation!$C$68,5,IF(OR(B3432=1,B3432=2,B3432=3,B3432=4,B3432=5),B3432,"")))))))</f>
        <v/>
      </c>
      <c r="E3432" s="11" t="str">
        <f>(IF(C3432=Localisation!$C$70,1,IF(C3432=Localisation!$C$71,2,IF(C3432=Localisation!$C$72,3,IF(C3432=Localisation!$C$73,4,IF(C3432=Localisation!$C$74,5,IF(OR(C3432=1,C3432=2,C3432=3,C3432=4,C3432=5),C3432,"")))))))</f>
        <v/>
      </c>
      <c r="F3432" s="55" t="e">
        <f t="shared" si="134"/>
        <v>#VALUE!</v>
      </c>
      <c r="G3432" s="55" t="e">
        <f t="shared" si="135"/>
        <v>#VALUE!</v>
      </c>
    </row>
    <row r="3433" spans="4:7" x14ac:dyDescent="0.3">
      <c r="D3433" s="11" t="str">
        <f>(IF(B3433=Localisation!$C$64,1,IF(B3433=Localisation!$C$65,2,IF(B3433=Localisation!$C$66,3,IF(B3433=Localisation!$C$67,4,IF(B3433=Localisation!$C$68,5,IF(OR(B3433=1,B3433=2,B3433=3,B3433=4,B3433=5),B3433,"")))))))</f>
        <v/>
      </c>
      <c r="E3433" s="11" t="str">
        <f>(IF(C3433=Localisation!$C$70,1,IF(C3433=Localisation!$C$71,2,IF(C3433=Localisation!$C$72,3,IF(C3433=Localisation!$C$73,4,IF(C3433=Localisation!$C$74,5,IF(OR(C3433=1,C3433=2,C3433=3,C3433=4,C3433=5),C3433,"")))))))</f>
        <v/>
      </c>
      <c r="F3433" s="55" t="e">
        <f t="shared" si="134"/>
        <v>#VALUE!</v>
      </c>
      <c r="G3433" s="55" t="e">
        <f t="shared" si="135"/>
        <v>#VALUE!</v>
      </c>
    </row>
    <row r="3434" spans="4:7" x14ac:dyDescent="0.3">
      <c r="D3434" s="11" t="str">
        <f>(IF(B3434=Localisation!$C$64,1,IF(B3434=Localisation!$C$65,2,IF(B3434=Localisation!$C$66,3,IF(B3434=Localisation!$C$67,4,IF(B3434=Localisation!$C$68,5,IF(OR(B3434=1,B3434=2,B3434=3,B3434=4,B3434=5),B3434,"")))))))</f>
        <v/>
      </c>
      <c r="E3434" s="11" t="str">
        <f>(IF(C3434=Localisation!$C$70,1,IF(C3434=Localisation!$C$71,2,IF(C3434=Localisation!$C$72,3,IF(C3434=Localisation!$C$73,4,IF(C3434=Localisation!$C$74,5,IF(OR(C3434=1,C3434=2,C3434=3,C3434=4,C3434=5),C3434,"")))))))</f>
        <v/>
      </c>
      <c r="F3434" s="55" t="e">
        <f t="shared" si="134"/>
        <v>#VALUE!</v>
      </c>
      <c r="G3434" s="55" t="e">
        <f t="shared" si="135"/>
        <v>#VALUE!</v>
      </c>
    </row>
    <row r="3435" spans="4:7" x14ac:dyDescent="0.3">
      <c r="D3435" s="11" t="str">
        <f>(IF(B3435=Localisation!$C$64,1,IF(B3435=Localisation!$C$65,2,IF(B3435=Localisation!$C$66,3,IF(B3435=Localisation!$C$67,4,IF(B3435=Localisation!$C$68,5,IF(OR(B3435=1,B3435=2,B3435=3,B3435=4,B3435=5),B3435,"")))))))</f>
        <v/>
      </c>
      <c r="E3435" s="11" t="str">
        <f>(IF(C3435=Localisation!$C$70,1,IF(C3435=Localisation!$C$71,2,IF(C3435=Localisation!$C$72,3,IF(C3435=Localisation!$C$73,4,IF(C3435=Localisation!$C$74,5,IF(OR(C3435=1,C3435=2,C3435=3,C3435=4,C3435=5),C3435,"")))))))</f>
        <v/>
      </c>
      <c r="F3435" s="55" t="e">
        <f t="shared" si="134"/>
        <v>#VALUE!</v>
      </c>
      <c r="G3435" s="55" t="e">
        <f t="shared" si="135"/>
        <v>#VALUE!</v>
      </c>
    </row>
    <row r="3436" spans="4:7" x14ac:dyDescent="0.3">
      <c r="D3436" s="11" t="str">
        <f>(IF(B3436=Localisation!$C$64,1,IF(B3436=Localisation!$C$65,2,IF(B3436=Localisation!$C$66,3,IF(B3436=Localisation!$C$67,4,IF(B3436=Localisation!$C$68,5,IF(OR(B3436=1,B3436=2,B3436=3,B3436=4,B3436=5),B3436,"")))))))</f>
        <v/>
      </c>
      <c r="E3436" s="11" t="str">
        <f>(IF(C3436=Localisation!$C$70,1,IF(C3436=Localisation!$C$71,2,IF(C3436=Localisation!$C$72,3,IF(C3436=Localisation!$C$73,4,IF(C3436=Localisation!$C$74,5,IF(OR(C3436=1,C3436=2,C3436=3,C3436=4,C3436=5),C3436,"")))))))</f>
        <v/>
      </c>
      <c r="F3436" s="55" t="e">
        <f t="shared" si="134"/>
        <v>#VALUE!</v>
      </c>
      <c r="G3436" s="55" t="e">
        <f t="shared" si="135"/>
        <v>#VALUE!</v>
      </c>
    </row>
    <row r="3437" spans="4:7" x14ac:dyDescent="0.3">
      <c r="D3437" s="11" t="str">
        <f>(IF(B3437=Localisation!$C$64,1,IF(B3437=Localisation!$C$65,2,IF(B3437=Localisation!$C$66,3,IF(B3437=Localisation!$C$67,4,IF(B3437=Localisation!$C$68,5,IF(OR(B3437=1,B3437=2,B3437=3,B3437=4,B3437=5),B3437,"")))))))</f>
        <v/>
      </c>
      <c r="E3437" s="11" t="str">
        <f>(IF(C3437=Localisation!$C$70,1,IF(C3437=Localisation!$C$71,2,IF(C3437=Localisation!$C$72,3,IF(C3437=Localisation!$C$73,4,IF(C3437=Localisation!$C$74,5,IF(OR(C3437=1,C3437=2,C3437=3,C3437=4,C3437=5),C3437,"")))))))</f>
        <v/>
      </c>
      <c r="F3437" s="55" t="e">
        <f t="shared" si="134"/>
        <v>#VALUE!</v>
      </c>
      <c r="G3437" s="55" t="e">
        <f t="shared" si="135"/>
        <v>#VALUE!</v>
      </c>
    </row>
    <row r="3438" spans="4:7" x14ac:dyDescent="0.3">
      <c r="D3438" s="11" t="str">
        <f>(IF(B3438=Localisation!$C$64,1,IF(B3438=Localisation!$C$65,2,IF(B3438=Localisation!$C$66,3,IF(B3438=Localisation!$C$67,4,IF(B3438=Localisation!$C$68,5,IF(OR(B3438=1,B3438=2,B3438=3,B3438=4,B3438=5),B3438,"")))))))</f>
        <v/>
      </c>
      <c r="E3438" s="11" t="str">
        <f>(IF(C3438=Localisation!$C$70,1,IF(C3438=Localisation!$C$71,2,IF(C3438=Localisation!$C$72,3,IF(C3438=Localisation!$C$73,4,IF(C3438=Localisation!$C$74,5,IF(OR(C3438=1,C3438=2,C3438=3,C3438=4,C3438=5),C3438,"")))))))</f>
        <v/>
      </c>
      <c r="F3438" s="55" t="e">
        <f t="shared" si="134"/>
        <v>#VALUE!</v>
      </c>
      <c r="G3438" s="55" t="e">
        <f t="shared" si="135"/>
        <v>#VALUE!</v>
      </c>
    </row>
    <row r="3439" spans="4:7" x14ac:dyDescent="0.3">
      <c r="D3439" s="11" t="str">
        <f>(IF(B3439=Localisation!$C$64,1,IF(B3439=Localisation!$C$65,2,IF(B3439=Localisation!$C$66,3,IF(B3439=Localisation!$C$67,4,IF(B3439=Localisation!$C$68,5,IF(OR(B3439=1,B3439=2,B3439=3,B3439=4,B3439=5),B3439,"")))))))</f>
        <v/>
      </c>
      <c r="E3439" s="11" t="str">
        <f>(IF(C3439=Localisation!$C$70,1,IF(C3439=Localisation!$C$71,2,IF(C3439=Localisation!$C$72,3,IF(C3439=Localisation!$C$73,4,IF(C3439=Localisation!$C$74,5,IF(OR(C3439=1,C3439=2,C3439=3,C3439=4,C3439=5),C3439,"")))))))</f>
        <v/>
      </c>
      <c r="F3439" s="55" t="e">
        <f t="shared" si="134"/>
        <v>#VALUE!</v>
      </c>
      <c r="G3439" s="55" t="e">
        <f t="shared" si="135"/>
        <v>#VALUE!</v>
      </c>
    </row>
    <row r="3440" spans="4:7" x14ac:dyDescent="0.3">
      <c r="D3440" s="11" t="str">
        <f>(IF(B3440=Localisation!$C$64,1,IF(B3440=Localisation!$C$65,2,IF(B3440=Localisation!$C$66,3,IF(B3440=Localisation!$C$67,4,IF(B3440=Localisation!$C$68,5,IF(OR(B3440=1,B3440=2,B3440=3,B3440=4,B3440=5),B3440,"")))))))</f>
        <v/>
      </c>
      <c r="E3440" s="11" t="str">
        <f>(IF(C3440=Localisation!$C$70,1,IF(C3440=Localisation!$C$71,2,IF(C3440=Localisation!$C$72,3,IF(C3440=Localisation!$C$73,4,IF(C3440=Localisation!$C$74,5,IF(OR(C3440=1,C3440=2,C3440=3,C3440=4,C3440=5),C3440,"")))))))</f>
        <v/>
      </c>
      <c r="F3440" s="55" t="e">
        <f t="shared" si="134"/>
        <v>#VALUE!</v>
      </c>
      <c r="G3440" s="55" t="e">
        <f t="shared" si="135"/>
        <v>#VALUE!</v>
      </c>
    </row>
    <row r="3441" spans="4:7" x14ac:dyDescent="0.3">
      <c r="D3441" s="11" t="str">
        <f>(IF(B3441=Localisation!$C$64,1,IF(B3441=Localisation!$C$65,2,IF(B3441=Localisation!$C$66,3,IF(B3441=Localisation!$C$67,4,IF(B3441=Localisation!$C$68,5,IF(OR(B3441=1,B3441=2,B3441=3,B3441=4,B3441=5),B3441,"")))))))</f>
        <v/>
      </c>
      <c r="E3441" s="11" t="str">
        <f>(IF(C3441=Localisation!$C$70,1,IF(C3441=Localisation!$C$71,2,IF(C3441=Localisation!$C$72,3,IF(C3441=Localisation!$C$73,4,IF(C3441=Localisation!$C$74,5,IF(OR(C3441=1,C3441=2,C3441=3,C3441=4,C3441=5),C3441,"")))))))</f>
        <v/>
      </c>
      <c r="F3441" s="55" t="e">
        <f t="shared" si="134"/>
        <v>#VALUE!</v>
      </c>
      <c r="G3441" s="55" t="e">
        <f t="shared" si="135"/>
        <v>#VALUE!</v>
      </c>
    </row>
    <row r="3442" spans="4:7" x14ac:dyDescent="0.3">
      <c r="D3442" s="11" t="str">
        <f>(IF(B3442=Localisation!$C$64,1,IF(B3442=Localisation!$C$65,2,IF(B3442=Localisation!$C$66,3,IF(B3442=Localisation!$C$67,4,IF(B3442=Localisation!$C$68,5,IF(OR(B3442=1,B3442=2,B3442=3,B3442=4,B3442=5),B3442,"")))))))</f>
        <v/>
      </c>
      <c r="E3442" s="11" t="str">
        <f>(IF(C3442=Localisation!$C$70,1,IF(C3442=Localisation!$C$71,2,IF(C3442=Localisation!$C$72,3,IF(C3442=Localisation!$C$73,4,IF(C3442=Localisation!$C$74,5,IF(OR(C3442=1,C3442=2,C3442=3,C3442=4,C3442=5),C3442,"")))))))</f>
        <v/>
      </c>
      <c r="F3442" s="55" t="e">
        <f t="shared" si="134"/>
        <v>#VALUE!</v>
      </c>
      <c r="G3442" s="55" t="e">
        <f t="shared" si="135"/>
        <v>#VALUE!</v>
      </c>
    </row>
    <row r="3443" spans="4:7" x14ac:dyDescent="0.3">
      <c r="D3443" s="11" t="str">
        <f>(IF(B3443=Localisation!$C$64,1,IF(B3443=Localisation!$C$65,2,IF(B3443=Localisation!$C$66,3,IF(B3443=Localisation!$C$67,4,IF(B3443=Localisation!$C$68,5,IF(OR(B3443=1,B3443=2,B3443=3,B3443=4,B3443=5),B3443,"")))))))</f>
        <v/>
      </c>
      <c r="E3443" s="11" t="str">
        <f>(IF(C3443=Localisation!$C$70,1,IF(C3443=Localisation!$C$71,2,IF(C3443=Localisation!$C$72,3,IF(C3443=Localisation!$C$73,4,IF(C3443=Localisation!$C$74,5,IF(OR(C3443=1,C3443=2,C3443=3,C3443=4,C3443=5),C3443,"")))))))</f>
        <v/>
      </c>
      <c r="F3443" s="55" t="e">
        <f t="shared" si="134"/>
        <v>#VALUE!</v>
      </c>
      <c r="G3443" s="55" t="e">
        <f t="shared" si="135"/>
        <v>#VALUE!</v>
      </c>
    </row>
    <row r="3444" spans="4:7" x14ac:dyDescent="0.3">
      <c r="D3444" s="11" t="str">
        <f>(IF(B3444=Localisation!$C$64,1,IF(B3444=Localisation!$C$65,2,IF(B3444=Localisation!$C$66,3,IF(B3444=Localisation!$C$67,4,IF(B3444=Localisation!$C$68,5,IF(OR(B3444=1,B3444=2,B3444=3,B3444=4,B3444=5),B3444,"")))))))</f>
        <v/>
      </c>
      <c r="E3444" s="11" t="str">
        <f>(IF(C3444=Localisation!$C$70,1,IF(C3444=Localisation!$C$71,2,IF(C3444=Localisation!$C$72,3,IF(C3444=Localisation!$C$73,4,IF(C3444=Localisation!$C$74,5,IF(OR(C3444=1,C3444=2,C3444=3,C3444=4,C3444=5),C3444,"")))))))</f>
        <v/>
      </c>
      <c r="F3444" s="55" t="e">
        <f t="shared" si="134"/>
        <v>#VALUE!</v>
      </c>
      <c r="G3444" s="55" t="e">
        <f t="shared" si="135"/>
        <v>#VALUE!</v>
      </c>
    </row>
    <row r="3445" spans="4:7" x14ac:dyDescent="0.3">
      <c r="D3445" s="11" t="str">
        <f>(IF(B3445=Localisation!$C$64,1,IF(B3445=Localisation!$C$65,2,IF(B3445=Localisation!$C$66,3,IF(B3445=Localisation!$C$67,4,IF(B3445=Localisation!$C$68,5,IF(OR(B3445=1,B3445=2,B3445=3,B3445=4,B3445=5),B3445,"")))))))</f>
        <v/>
      </c>
      <c r="E3445" s="11" t="str">
        <f>(IF(C3445=Localisation!$C$70,1,IF(C3445=Localisation!$C$71,2,IF(C3445=Localisation!$C$72,3,IF(C3445=Localisation!$C$73,4,IF(C3445=Localisation!$C$74,5,IF(OR(C3445=1,C3445=2,C3445=3,C3445=4,C3445=5),C3445,"")))))))</f>
        <v/>
      </c>
      <c r="F3445" s="55" t="e">
        <f t="shared" si="134"/>
        <v>#VALUE!</v>
      </c>
      <c r="G3445" s="55" t="e">
        <f t="shared" si="135"/>
        <v>#VALUE!</v>
      </c>
    </row>
    <row r="3446" spans="4:7" x14ac:dyDescent="0.3">
      <c r="D3446" s="11" t="str">
        <f>(IF(B3446=Localisation!$C$64,1,IF(B3446=Localisation!$C$65,2,IF(B3446=Localisation!$C$66,3,IF(B3446=Localisation!$C$67,4,IF(B3446=Localisation!$C$68,5,IF(OR(B3446=1,B3446=2,B3446=3,B3446=4,B3446=5),B3446,"")))))))</f>
        <v/>
      </c>
      <c r="E3446" s="11" t="str">
        <f>(IF(C3446=Localisation!$C$70,1,IF(C3446=Localisation!$C$71,2,IF(C3446=Localisation!$C$72,3,IF(C3446=Localisation!$C$73,4,IF(C3446=Localisation!$C$74,5,IF(OR(C3446=1,C3446=2,C3446=3,C3446=4,C3446=5),C3446,"")))))))</f>
        <v/>
      </c>
      <c r="F3446" s="55" t="e">
        <f t="shared" si="134"/>
        <v>#VALUE!</v>
      </c>
      <c r="G3446" s="55" t="e">
        <f t="shared" si="135"/>
        <v>#VALUE!</v>
      </c>
    </row>
    <row r="3447" spans="4:7" x14ac:dyDescent="0.3">
      <c r="D3447" s="11" t="str">
        <f>(IF(B3447=Localisation!$C$64,1,IF(B3447=Localisation!$C$65,2,IF(B3447=Localisation!$C$66,3,IF(B3447=Localisation!$C$67,4,IF(B3447=Localisation!$C$68,5,IF(OR(B3447=1,B3447=2,B3447=3,B3447=4,B3447=5),B3447,"")))))))</f>
        <v/>
      </c>
      <c r="E3447" s="11" t="str">
        <f>(IF(C3447=Localisation!$C$70,1,IF(C3447=Localisation!$C$71,2,IF(C3447=Localisation!$C$72,3,IF(C3447=Localisation!$C$73,4,IF(C3447=Localisation!$C$74,5,IF(OR(C3447=1,C3447=2,C3447=3,C3447=4,C3447=5),C3447,"")))))))</f>
        <v/>
      </c>
      <c r="F3447" s="55" t="e">
        <f t="shared" si="134"/>
        <v>#VALUE!</v>
      </c>
      <c r="G3447" s="55" t="e">
        <f t="shared" si="135"/>
        <v>#VALUE!</v>
      </c>
    </row>
    <row r="3448" spans="4:7" x14ac:dyDescent="0.3">
      <c r="D3448" s="11" t="str">
        <f>(IF(B3448=Localisation!$C$64,1,IF(B3448=Localisation!$C$65,2,IF(B3448=Localisation!$C$66,3,IF(B3448=Localisation!$C$67,4,IF(B3448=Localisation!$C$68,5,IF(OR(B3448=1,B3448=2,B3448=3,B3448=4,B3448=5),B3448,"")))))))</f>
        <v/>
      </c>
      <c r="E3448" s="11" t="str">
        <f>(IF(C3448=Localisation!$C$70,1,IF(C3448=Localisation!$C$71,2,IF(C3448=Localisation!$C$72,3,IF(C3448=Localisation!$C$73,4,IF(C3448=Localisation!$C$74,5,IF(OR(C3448=1,C3448=2,C3448=3,C3448=4,C3448=5),C3448,"")))))))</f>
        <v/>
      </c>
      <c r="F3448" s="55" t="e">
        <f t="shared" si="134"/>
        <v>#VALUE!</v>
      </c>
      <c r="G3448" s="55" t="e">
        <f t="shared" si="135"/>
        <v>#VALUE!</v>
      </c>
    </row>
    <row r="3449" spans="4:7" x14ac:dyDescent="0.3">
      <c r="D3449" s="11" t="str">
        <f>(IF(B3449=Localisation!$C$64,1,IF(B3449=Localisation!$C$65,2,IF(B3449=Localisation!$C$66,3,IF(B3449=Localisation!$C$67,4,IF(B3449=Localisation!$C$68,5,IF(OR(B3449=1,B3449=2,B3449=3,B3449=4,B3449=5),B3449,"")))))))</f>
        <v/>
      </c>
      <c r="E3449" s="11" t="str">
        <f>(IF(C3449=Localisation!$C$70,1,IF(C3449=Localisation!$C$71,2,IF(C3449=Localisation!$C$72,3,IF(C3449=Localisation!$C$73,4,IF(C3449=Localisation!$C$74,5,IF(OR(C3449=1,C3449=2,C3449=3,C3449=4,C3449=5),C3449,"")))))))</f>
        <v/>
      </c>
      <c r="F3449" s="55" t="e">
        <f t="shared" si="134"/>
        <v>#VALUE!</v>
      </c>
      <c r="G3449" s="55" t="e">
        <f t="shared" si="135"/>
        <v>#VALUE!</v>
      </c>
    </row>
    <row r="3450" spans="4:7" x14ac:dyDescent="0.3">
      <c r="D3450" s="11" t="str">
        <f>(IF(B3450=Localisation!$C$64,1,IF(B3450=Localisation!$C$65,2,IF(B3450=Localisation!$C$66,3,IF(B3450=Localisation!$C$67,4,IF(B3450=Localisation!$C$68,5,IF(OR(B3450=1,B3450=2,B3450=3,B3450=4,B3450=5),B3450,"")))))))</f>
        <v/>
      </c>
      <c r="E3450" s="11" t="str">
        <f>(IF(C3450=Localisation!$C$70,1,IF(C3450=Localisation!$C$71,2,IF(C3450=Localisation!$C$72,3,IF(C3450=Localisation!$C$73,4,IF(C3450=Localisation!$C$74,5,IF(OR(C3450=1,C3450=2,C3450=3,C3450=4,C3450=5),C3450,"")))))))</f>
        <v/>
      </c>
      <c r="F3450" s="55" t="e">
        <f t="shared" si="134"/>
        <v>#VALUE!</v>
      </c>
      <c r="G3450" s="55" t="e">
        <f t="shared" si="135"/>
        <v>#VALUE!</v>
      </c>
    </row>
    <row r="3451" spans="4:7" x14ac:dyDescent="0.3">
      <c r="D3451" s="11" t="str">
        <f>(IF(B3451=Localisation!$C$64,1,IF(B3451=Localisation!$C$65,2,IF(B3451=Localisation!$C$66,3,IF(B3451=Localisation!$C$67,4,IF(B3451=Localisation!$C$68,5,IF(OR(B3451=1,B3451=2,B3451=3,B3451=4,B3451=5),B3451,"")))))))</f>
        <v/>
      </c>
      <c r="E3451" s="11" t="str">
        <f>(IF(C3451=Localisation!$C$70,1,IF(C3451=Localisation!$C$71,2,IF(C3451=Localisation!$C$72,3,IF(C3451=Localisation!$C$73,4,IF(C3451=Localisation!$C$74,5,IF(OR(C3451=1,C3451=2,C3451=3,C3451=4,C3451=5),C3451,"")))))))</f>
        <v/>
      </c>
      <c r="F3451" s="55" t="e">
        <f t="shared" si="134"/>
        <v>#VALUE!</v>
      </c>
      <c r="G3451" s="55" t="e">
        <f t="shared" si="135"/>
        <v>#VALUE!</v>
      </c>
    </row>
    <row r="3452" spans="4:7" x14ac:dyDescent="0.3">
      <c r="D3452" s="11" t="str">
        <f>(IF(B3452=Localisation!$C$64,1,IF(B3452=Localisation!$C$65,2,IF(B3452=Localisation!$C$66,3,IF(B3452=Localisation!$C$67,4,IF(B3452=Localisation!$C$68,5,IF(OR(B3452=1,B3452=2,B3452=3,B3452=4,B3452=5),B3452,"")))))))</f>
        <v/>
      </c>
      <c r="E3452" s="11" t="str">
        <f>(IF(C3452=Localisation!$C$70,1,IF(C3452=Localisation!$C$71,2,IF(C3452=Localisation!$C$72,3,IF(C3452=Localisation!$C$73,4,IF(C3452=Localisation!$C$74,5,IF(OR(C3452=1,C3452=2,C3452=3,C3452=4,C3452=5),C3452,"")))))))</f>
        <v/>
      </c>
      <c r="F3452" s="55" t="e">
        <f t="shared" si="134"/>
        <v>#VALUE!</v>
      </c>
      <c r="G3452" s="55" t="e">
        <f t="shared" si="135"/>
        <v>#VALUE!</v>
      </c>
    </row>
    <row r="3453" spans="4:7" x14ac:dyDescent="0.3">
      <c r="D3453" s="11" t="str">
        <f>(IF(B3453=Localisation!$C$64,1,IF(B3453=Localisation!$C$65,2,IF(B3453=Localisation!$C$66,3,IF(B3453=Localisation!$C$67,4,IF(B3453=Localisation!$C$68,5,IF(OR(B3453=1,B3453=2,B3453=3,B3453=4,B3453=5),B3453,"")))))))</f>
        <v/>
      </c>
      <c r="E3453" s="11" t="str">
        <f>(IF(C3453=Localisation!$C$70,1,IF(C3453=Localisation!$C$71,2,IF(C3453=Localisation!$C$72,3,IF(C3453=Localisation!$C$73,4,IF(C3453=Localisation!$C$74,5,IF(OR(C3453=1,C3453=2,C3453=3,C3453=4,C3453=5),C3453,"")))))))</f>
        <v/>
      </c>
      <c r="F3453" s="55" t="e">
        <f t="shared" si="134"/>
        <v>#VALUE!</v>
      </c>
      <c r="G3453" s="55" t="e">
        <f t="shared" si="135"/>
        <v>#VALUE!</v>
      </c>
    </row>
    <row r="3454" spans="4:7" x14ac:dyDescent="0.3">
      <c r="D3454" s="11" t="str">
        <f>(IF(B3454=Localisation!$C$64,1,IF(B3454=Localisation!$C$65,2,IF(B3454=Localisation!$C$66,3,IF(B3454=Localisation!$C$67,4,IF(B3454=Localisation!$C$68,5,IF(OR(B3454=1,B3454=2,B3454=3,B3454=4,B3454=5),B3454,"")))))))</f>
        <v/>
      </c>
      <c r="E3454" s="11" t="str">
        <f>(IF(C3454=Localisation!$C$70,1,IF(C3454=Localisation!$C$71,2,IF(C3454=Localisation!$C$72,3,IF(C3454=Localisation!$C$73,4,IF(C3454=Localisation!$C$74,5,IF(OR(C3454=1,C3454=2,C3454=3,C3454=4,C3454=5),C3454,"")))))))</f>
        <v/>
      </c>
      <c r="F3454" s="55" t="e">
        <f t="shared" si="134"/>
        <v>#VALUE!</v>
      </c>
      <c r="G3454" s="55" t="e">
        <f t="shared" si="135"/>
        <v>#VALUE!</v>
      </c>
    </row>
    <row r="3455" spans="4:7" x14ac:dyDescent="0.3">
      <c r="D3455" s="11" t="str">
        <f>(IF(B3455=Localisation!$C$64,1,IF(B3455=Localisation!$C$65,2,IF(B3455=Localisation!$C$66,3,IF(B3455=Localisation!$C$67,4,IF(B3455=Localisation!$C$68,5,IF(OR(B3455=1,B3455=2,B3455=3,B3455=4,B3455=5),B3455,"")))))))</f>
        <v/>
      </c>
      <c r="E3455" s="11" t="str">
        <f>(IF(C3455=Localisation!$C$70,1,IF(C3455=Localisation!$C$71,2,IF(C3455=Localisation!$C$72,3,IF(C3455=Localisation!$C$73,4,IF(C3455=Localisation!$C$74,5,IF(OR(C3455=1,C3455=2,C3455=3,C3455=4,C3455=5),C3455,"")))))))</f>
        <v/>
      </c>
      <c r="F3455" s="55" t="e">
        <f t="shared" si="134"/>
        <v>#VALUE!</v>
      </c>
      <c r="G3455" s="55" t="e">
        <f t="shared" si="135"/>
        <v>#VALUE!</v>
      </c>
    </row>
    <row r="3456" spans="4:7" x14ac:dyDescent="0.3">
      <c r="D3456" s="11" t="str">
        <f>(IF(B3456=Localisation!$C$64,1,IF(B3456=Localisation!$C$65,2,IF(B3456=Localisation!$C$66,3,IF(B3456=Localisation!$C$67,4,IF(B3456=Localisation!$C$68,5,IF(OR(B3456=1,B3456=2,B3456=3,B3456=4,B3456=5),B3456,"")))))))</f>
        <v/>
      </c>
      <c r="E3456" s="11" t="str">
        <f>(IF(C3456=Localisation!$C$70,1,IF(C3456=Localisation!$C$71,2,IF(C3456=Localisation!$C$72,3,IF(C3456=Localisation!$C$73,4,IF(C3456=Localisation!$C$74,5,IF(OR(C3456=1,C3456=2,C3456=3,C3456=4,C3456=5),C3456,"")))))))</f>
        <v/>
      </c>
      <c r="F3456" s="55" t="e">
        <f t="shared" si="134"/>
        <v>#VALUE!</v>
      </c>
      <c r="G3456" s="55" t="e">
        <f t="shared" si="135"/>
        <v>#VALUE!</v>
      </c>
    </row>
    <row r="3457" spans="4:7" x14ac:dyDescent="0.3">
      <c r="D3457" s="11" t="str">
        <f>(IF(B3457=Localisation!$C$64,1,IF(B3457=Localisation!$C$65,2,IF(B3457=Localisation!$C$66,3,IF(B3457=Localisation!$C$67,4,IF(B3457=Localisation!$C$68,5,IF(OR(B3457=1,B3457=2,B3457=3,B3457=4,B3457=5),B3457,"")))))))</f>
        <v/>
      </c>
      <c r="E3457" s="11" t="str">
        <f>(IF(C3457=Localisation!$C$70,1,IF(C3457=Localisation!$C$71,2,IF(C3457=Localisation!$C$72,3,IF(C3457=Localisation!$C$73,4,IF(C3457=Localisation!$C$74,5,IF(OR(C3457=1,C3457=2,C3457=3,C3457=4,C3457=5),C3457,"")))))))</f>
        <v/>
      </c>
      <c r="F3457" s="55" t="e">
        <f t="shared" si="134"/>
        <v>#VALUE!</v>
      </c>
      <c r="G3457" s="55" t="e">
        <f t="shared" si="135"/>
        <v>#VALUE!</v>
      </c>
    </row>
    <row r="3458" spans="4:7" x14ac:dyDescent="0.3">
      <c r="D3458" s="11" t="str">
        <f>(IF(B3458=Localisation!$C$64,1,IF(B3458=Localisation!$C$65,2,IF(B3458=Localisation!$C$66,3,IF(B3458=Localisation!$C$67,4,IF(B3458=Localisation!$C$68,5,IF(OR(B3458=1,B3458=2,B3458=3,B3458=4,B3458=5),B3458,"")))))))</f>
        <v/>
      </c>
      <c r="E3458" s="11" t="str">
        <f>(IF(C3458=Localisation!$C$70,1,IF(C3458=Localisation!$C$71,2,IF(C3458=Localisation!$C$72,3,IF(C3458=Localisation!$C$73,4,IF(C3458=Localisation!$C$74,5,IF(OR(C3458=1,C3458=2,C3458=3,C3458=4,C3458=5),C3458,"")))))))</f>
        <v/>
      </c>
      <c r="F3458" s="55" t="e">
        <f t="shared" si="134"/>
        <v>#VALUE!</v>
      </c>
      <c r="G3458" s="55" t="e">
        <f t="shared" si="135"/>
        <v>#VALUE!</v>
      </c>
    </row>
    <row r="3459" spans="4:7" x14ac:dyDescent="0.3">
      <c r="D3459" s="11" t="str">
        <f>(IF(B3459=Localisation!$C$64,1,IF(B3459=Localisation!$C$65,2,IF(B3459=Localisation!$C$66,3,IF(B3459=Localisation!$C$67,4,IF(B3459=Localisation!$C$68,5,IF(OR(B3459=1,B3459=2,B3459=3,B3459=4,B3459=5),B3459,"")))))))</f>
        <v/>
      </c>
      <c r="E3459" s="11" t="str">
        <f>(IF(C3459=Localisation!$C$70,1,IF(C3459=Localisation!$C$71,2,IF(C3459=Localisation!$C$72,3,IF(C3459=Localisation!$C$73,4,IF(C3459=Localisation!$C$74,5,IF(OR(C3459=1,C3459=2,C3459=3,C3459=4,C3459=5),C3459,"")))))))</f>
        <v/>
      </c>
      <c r="F3459" s="55" t="e">
        <f t="shared" si="134"/>
        <v>#VALUE!</v>
      </c>
      <c r="G3459" s="55" t="e">
        <f t="shared" si="135"/>
        <v>#VALUE!</v>
      </c>
    </row>
    <row r="3460" spans="4:7" x14ac:dyDescent="0.3">
      <c r="D3460" s="11" t="str">
        <f>(IF(B3460=Localisation!$C$64,1,IF(B3460=Localisation!$C$65,2,IF(B3460=Localisation!$C$66,3,IF(B3460=Localisation!$C$67,4,IF(B3460=Localisation!$C$68,5,IF(OR(B3460=1,B3460=2,B3460=3,B3460=4,B3460=5),B3460,"")))))))</f>
        <v/>
      </c>
      <c r="E3460" s="11" t="str">
        <f>(IF(C3460=Localisation!$C$70,1,IF(C3460=Localisation!$C$71,2,IF(C3460=Localisation!$C$72,3,IF(C3460=Localisation!$C$73,4,IF(C3460=Localisation!$C$74,5,IF(OR(C3460=1,C3460=2,C3460=3,C3460=4,C3460=5),C3460,"")))))))</f>
        <v/>
      </c>
      <c r="F3460" s="55" t="e">
        <f t="shared" si="134"/>
        <v>#VALUE!</v>
      </c>
      <c r="G3460" s="55" t="e">
        <f t="shared" si="135"/>
        <v>#VALUE!</v>
      </c>
    </row>
    <row r="3461" spans="4:7" x14ac:dyDescent="0.3">
      <c r="D3461" s="11" t="str">
        <f>(IF(B3461=Localisation!$C$64,1,IF(B3461=Localisation!$C$65,2,IF(B3461=Localisation!$C$66,3,IF(B3461=Localisation!$C$67,4,IF(B3461=Localisation!$C$68,5,IF(OR(B3461=1,B3461=2,B3461=3,B3461=4,B3461=5),B3461,"")))))))</f>
        <v/>
      </c>
      <c r="E3461" s="11" t="str">
        <f>(IF(C3461=Localisation!$C$70,1,IF(C3461=Localisation!$C$71,2,IF(C3461=Localisation!$C$72,3,IF(C3461=Localisation!$C$73,4,IF(C3461=Localisation!$C$74,5,IF(OR(C3461=1,C3461=2,C3461=3,C3461=4,C3461=5),C3461,"")))))))</f>
        <v/>
      </c>
      <c r="F3461" s="55" t="e">
        <f t="shared" si="134"/>
        <v>#VALUE!</v>
      </c>
      <c r="G3461" s="55" t="e">
        <f t="shared" si="135"/>
        <v>#VALUE!</v>
      </c>
    </row>
    <row r="3462" spans="4:7" x14ac:dyDescent="0.3">
      <c r="D3462" s="11" t="str">
        <f>(IF(B3462=Localisation!$C$64,1,IF(B3462=Localisation!$C$65,2,IF(B3462=Localisation!$C$66,3,IF(B3462=Localisation!$C$67,4,IF(B3462=Localisation!$C$68,5,IF(OR(B3462=1,B3462=2,B3462=3,B3462=4,B3462=5),B3462,"")))))))</f>
        <v/>
      </c>
      <c r="E3462" s="11" t="str">
        <f>(IF(C3462=Localisation!$C$70,1,IF(C3462=Localisation!$C$71,2,IF(C3462=Localisation!$C$72,3,IF(C3462=Localisation!$C$73,4,IF(C3462=Localisation!$C$74,5,IF(OR(C3462=1,C3462=2,C3462=3,C3462=4,C3462=5),C3462,"")))))))</f>
        <v/>
      </c>
      <c r="F3462" s="55" t="e">
        <f t="shared" si="134"/>
        <v>#VALUE!</v>
      </c>
      <c r="G3462" s="55" t="e">
        <f t="shared" si="135"/>
        <v>#VALUE!</v>
      </c>
    </row>
    <row r="3463" spans="4:7" x14ac:dyDescent="0.3">
      <c r="D3463" s="11" t="str">
        <f>(IF(B3463=Localisation!$C$64,1,IF(B3463=Localisation!$C$65,2,IF(B3463=Localisation!$C$66,3,IF(B3463=Localisation!$C$67,4,IF(B3463=Localisation!$C$68,5,IF(OR(B3463=1,B3463=2,B3463=3,B3463=4,B3463=5),B3463,"")))))))</f>
        <v/>
      </c>
      <c r="E3463" s="11" t="str">
        <f>(IF(C3463=Localisation!$C$70,1,IF(C3463=Localisation!$C$71,2,IF(C3463=Localisation!$C$72,3,IF(C3463=Localisation!$C$73,4,IF(C3463=Localisation!$C$74,5,IF(OR(C3463=1,C3463=2,C3463=3,C3463=4,C3463=5),C3463,"")))))))</f>
        <v/>
      </c>
      <c r="F3463" s="55" t="e">
        <f t="shared" si="134"/>
        <v>#VALUE!</v>
      </c>
      <c r="G3463" s="55" t="e">
        <f t="shared" si="135"/>
        <v>#VALUE!</v>
      </c>
    </row>
    <row r="3464" spans="4:7" x14ac:dyDescent="0.3">
      <c r="D3464" s="11" t="str">
        <f>(IF(B3464=Localisation!$C$64,1,IF(B3464=Localisation!$C$65,2,IF(B3464=Localisation!$C$66,3,IF(B3464=Localisation!$C$67,4,IF(B3464=Localisation!$C$68,5,IF(OR(B3464=1,B3464=2,B3464=3,B3464=4,B3464=5),B3464,"")))))))</f>
        <v/>
      </c>
      <c r="E3464" s="11" t="str">
        <f>(IF(C3464=Localisation!$C$70,1,IF(C3464=Localisation!$C$71,2,IF(C3464=Localisation!$C$72,3,IF(C3464=Localisation!$C$73,4,IF(C3464=Localisation!$C$74,5,IF(OR(C3464=1,C3464=2,C3464=3,C3464=4,C3464=5),C3464,"")))))))</f>
        <v/>
      </c>
      <c r="F3464" s="55" t="e">
        <f t="shared" si="134"/>
        <v>#VALUE!</v>
      </c>
      <c r="G3464" s="55" t="e">
        <f t="shared" si="135"/>
        <v>#VALUE!</v>
      </c>
    </row>
    <row r="3465" spans="4:7" x14ac:dyDescent="0.3">
      <c r="D3465" s="11" t="str">
        <f>(IF(B3465=Localisation!$C$64,1,IF(B3465=Localisation!$C$65,2,IF(B3465=Localisation!$C$66,3,IF(B3465=Localisation!$C$67,4,IF(B3465=Localisation!$C$68,5,IF(OR(B3465=1,B3465=2,B3465=3,B3465=4,B3465=5),B3465,"")))))))</f>
        <v/>
      </c>
      <c r="E3465" s="11" t="str">
        <f>(IF(C3465=Localisation!$C$70,1,IF(C3465=Localisation!$C$71,2,IF(C3465=Localisation!$C$72,3,IF(C3465=Localisation!$C$73,4,IF(C3465=Localisation!$C$74,5,IF(OR(C3465=1,C3465=2,C3465=3,C3465=4,C3465=5),C3465,"")))))))</f>
        <v/>
      </c>
      <c r="F3465" s="55" t="e">
        <f t="shared" si="134"/>
        <v>#VALUE!</v>
      </c>
      <c r="G3465" s="55" t="e">
        <f t="shared" si="135"/>
        <v>#VALUE!</v>
      </c>
    </row>
    <row r="3466" spans="4:7" x14ac:dyDescent="0.3">
      <c r="D3466" s="11" t="str">
        <f>(IF(B3466=Localisation!$C$64,1,IF(B3466=Localisation!$C$65,2,IF(B3466=Localisation!$C$66,3,IF(B3466=Localisation!$C$67,4,IF(B3466=Localisation!$C$68,5,IF(OR(B3466=1,B3466=2,B3466=3,B3466=4,B3466=5),B3466,"")))))))</f>
        <v/>
      </c>
      <c r="E3466" s="11" t="str">
        <f>(IF(C3466=Localisation!$C$70,1,IF(C3466=Localisation!$C$71,2,IF(C3466=Localisation!$C$72,3,IF(C3466=Localisation!$C$73,4,IF(C3466=Localisation!$C$74,5,IF(OR(C3466=1,C3466=2,C3466=3,C3466=4,C3466=5),C3466,"")))))))</f>
        <v/>
      </c>
      <c r="F3466" s="55" t="e">
        <f t="shared" si="134"/>
        <v>#VALUE!</v>
      </c>
      <c r="G3466" s="55" t="e">
        <f t="shared" si="135"/>
        <v>#VALUE!</v>
      </c>
    </row>
    <row r="3467" spans="4:7" x14ac:dyDescent="0.3">
      <c r="D3467" s="11" t="str">
        <f>(IF(B3467=Localisation!$C$64,1,IF(B3467=Localisation!$C$65,2,IF(B3467=Localisation!$C$66,3,IF(B3467=Localisation!$C$67,4,IF(B3467=Localisation!$C$68,5,IF(OR(B3467=1,B3467=2,B3467=3,B3467=4,B3467=5),B3467,"")))))))</f>
        <v/>
      </c>
      <c r="E3467" s="11" t="str">
        <f>(IF(C3467=Localisation!$C$70,1,IF(C3467=Localisation!$C$71,2,IF(C3467=Localisation!$C$72,3,IF(C3467=Localisation!$C$73,4,IF(C3467=Localisation!$C$74,5,IF(OR(C3467=1,C3467=2,C3467=3,C3467=4,C3467=5),C3467,"")))))))</f>
        <v/>
      </c>
      <c r="F3467" s="55" t="e">
        <f t="shared" si="134"/>
        <v>#VALUE!</v>
      </c>
      <c r="G3467" s="55" t="e">
        <f t="shared" si="135"/>
        <v>#VALUE!</v>
      </c>
    </row>
    <row r="3468" spans="4:7" x14ac:dyDescent="0.3">
      <c r="D3468" s="11" t="str">
        <f>(IF(B3468=Localisation!$C$64,1,IF(B3468=Localisation!$C$65,2,IF(B3468=Localisation!$C$66,3,IF(B3468=Localisation!$C$67,4,IF(B3468=Localisation!$C$68,5,IF(OR(B3468=1,B3468=2,B3468=3,B3468=4,B3468=5),B3468,"")))))))</f>
        <v/>
      </c>
      <c r="E3468" s="11" t="str">
        <f>(IF(C3468=Localisation!$C$70,1,IF(C3468=Localisation!$C$71,2,IF(C3468=Localisation!$C$72,3,IF(C3468=Localisation!$C$73,4,IF(C3468=Localisation!$C$74,5,IF(OR(C3468=1,C3468=2,C3468=3,C3468=4,C3468=5),C3468,"")))))))</f>
        <v/>
      </c>
      <c r="F3468" s="55" t="e">
        <f t="shared" si="134"/>
        <v>#VALUE!</v>
      </c>
      <c r="G3468" s="55" t="e">
        <f t="shared" si="135"/>
        <v>#VALUE!</v>
      </c>
    </row>
    <row r="3469" spans="4:7" x14ac:dyDescent="0.3">
      <c r="D3469" s="11" t="str">
        <f>(IF(B3469=Localisation!$C$64,1,IF(B3469=Localisation!$C$65,2,IF(B3469=Localisation!$C$66,3,IF(B3469=Localisation!$C$67,4,IF(B3469=Localisation!$C$68,5,IF(OR(B3469=1,B3469=2,B3469=3,B3469=4,B3469=5),B3469,"")))))))</f>
        <v/>
      </c>
      <c r="E3469" s="11" t="str">
        <f>(IF(C3469=Localisation!$C$70,1,IF(C3469=Localisation!$C$71,2,IF(C3469=Localisation!$C$72,3,IF(C3469=Localisation!$C$73,4,IF(C3469=Localisation!$C$74,5,IF(OR(C3469=1,C3469=2,C3469=3,C3469=4,C3469=5),C3469,"")))))))</f>
        <v/>
      </c>
      <c r="F3469" s="55" t="e">
        <f t="shared" si="134"/>
        <v>#VALUE!</v>
      </c>
      <c r="G3469" s="55" t="e">
        <f t="shared" si="135"/>
        <v>#VALUE!</v>
      </c>
    </row>
    <row r="3470" spans="4:7" x14ac:dyDescent="0.3">
      <c r="D3470" s="11" t="str">
        <f>(IF(B3470=Localisation!$C$64,1,IF(B3470=Localisation!$C$65,2,IF(B3470=Localisation!$C$66,3,IF(B3470=Localisation!$C$67,4,IF(B3470=Localisation!$C$68,5,IF(OR(B3470=1,B3470=2,B3470=3,B3470=4,B3470=5),B3470,"")))))))</f>
        <v/>
      </c>
      <c r="E3470" s="11" t="str">
        <f>(IF(C3470=Localisation!$C$70,1,IF(C3470=Localisation!$C$71,2,IF(C3470=Localisation!$C$72,3,IF(C3470=Localisation!$C$73,4,IF(C3470=Localisation!$C$74,5,IF(OR(C3470=1,C3470=2,C3470=3,C3470=4,C3470=5),C3470,"")))))))</f>
        <v/>
      </c>
      <c r="F3470" s="55" t="e">
        <f t="shared" si="134"/>
        <v>#VALUE!</v>
      </c>
      <c r="G3470" s="55" t="e">
        <f t="shared" si="135"/>
        <v>#VALUE!</v>
      </c>
    </row>
    <row r="3471" spans="4:7" x14ac:dyDescent="0.3">
      <c r="D3471" s="11" t="str">
        <f>(IF(B3471=Localisation!$C$64,1,IF(B3471=Localisation!$C$65,2,IF(B3471=Localisation!$C$66,3,IF(B3471=Localisation!$C$67,4,IF(B3471=Localisation!$C$68,5,IF(OR(B3471=1,B3471=2,B3471=3,B3471=4,B3471=5),B3471,"")))))))</f>
        <v/>
      </c>
      <c r="E3471" s="11" t="str">
        <f>(IF(C3471=Localisation!$C$70,1,IF(C3471=Localisation!$C$71,2,IF(C3471=Localisation!$C$72,3,IF(C3471=Localisation!$C$73,4,IF(C3471=Localisation!$C$74,5,IF(OR(C3471=1,C3471=2,C3471=3,C3471=4,C3471=5),C3471,"")))))))</f>
        <v/>
      </c>
      <c r="F3471" s="55" t="e">
        <f t="shared" si="134"/>
        <v>#VALUE!</v>
      </c>
      <c r="G3471" s="55" t="e">
        <f t="shared" si="135"/>
        <v>#VALUE!</v>
      </c>
    </row>
    <row r="3472" spans="4:7" x14ac:dyDescent="0.3">
      <c r="D3472" s="11" t="str">
        <f>(IF(B3472=Localisation!$C$64,1,IF(B3472=Localisation!$C$65,2,IF(B3472=Localisation!$C$66,3,IF(B3472=Localisation!$C$67,4,IF(B3472=Localisation!$C$68,5,IF(OR(B3472=1,B3472=2,B3472=3,B3472=4,B3472=5),B3472,"")))))))</f>
        <v/>
      </c>
      <c r="E3472" s="11" t="str">
        <f>(IF(C3472=Localisation!$C$70,1,IF(C3472=Localisation!$C$71,2,IF(C3472=Localisation!$C$72,3,IF(C3472=Localisation!$C$73,4,IF(C3472=Localisation!$C$74,5,IF(OR(C3472=1,C3472=2,C3472=3,C3472=4,C3472=5),C3472,"")))))))</f>
        <v/>
      </c>
      <c r="F3472" s="55" t="e">
        <f t="shared" si="134"/>
        <v>#VALUE!</v>
      </c>
      <c r="G3472" s="55" t="e">
        <f t="shared" si="135"/>
        <v>#VALUE!</v>
      </c>
    </row>
    <row r="3473" spans="4:7" x14ac:dyDescent="0.3">
      <c r="D3473" s="11" t="str">
        <f>(IF(B3473=Localisation!$C$64,1,IF(B3473=Localisation!$C$65,2,IF(B3473=Localisation!$C$66,3,IF(B3473=Localisation!$C$67,4,IF(B3473=Localisation!$C$68,5,IF(OR(B3473=1,B3473=2,B3473=3,B3473=4,B3473=5),B3473,"")))))))</f>
        <v/>
      </c>
      <c r="E3473" s="11" t="str">
        <f>(IF(C3473=Localisation!$C$70,1,IF(C3473=Localisation!$C$71,2,IF(C3473=Localisation!$C$72,3,IF(C3473=Localisation!$C$73,4,IF(C3473=Localisation!$C$74,5,IF(OR(C3473=1,C3473=2,C3473=3,C3473=4,C3473=5),C3473,"")))))))</f>
        <v/>
      </c>
      <c r="F3473" s="55" t="e">
        <f t="shared" si="134"/>
        <v>#VALUE!</v>
      </c>
      <c r="G3473" s="55" t="e">
        <f t="shared" si="135"/>
        <v>#VALUE!</v>
      </c>
    </row>
    <row r="3474" spans="4:7" x14ac:dyDescent="0.3">
      <c r="D3474" s="11" t="str">
        <f>(IF(B3474=Localisation!$C$64,1,IF(B3474=Localisation!$C$65,2,IF(B3474=Localisation!$C$66,3,IF(B3474=Localisation!$C$67,4,IF(B3474=Localisation!$C$68,5,IF(OR(B3474=1,B3474=2,B3474=3,B3474=4,B3474=5),B3474,"")))))))</f>
        <v/>
      </c>
      <c r="E3474" s="11" t="str">
        <f>(IF(C3474=Localisation!$C$70,1,IF(C3474=Localisation!$C$71,2,IF(C3474=Localisation!$C$72,3,IF(C3474=Localisation!$C$73,4,IF(C3474=Localisation!$C$74,5,IF(OR(C3474=1,C3474=2,C3474=3,C3474=4,C3474=5),C3474,"")))))))</f>
        <v/>
      </c>
      <c r="F3474" s="55" t="e">
        <f t="shared" si="134"/>
        <v>#VALUE!</v>
      </c>
      <c r="G3474" s="55" t="e">
        <f t="shared" si="135"/>
        <v>#VALUE!</v>
      </c>
    </row>
    <row r="3475" spans="4:7" x14ac:dyDescent="0.3">
      <c r="D3475" s="11" t="str">
        <f>(IF(B3475=Localisation!$C$64,1,IF(B3475=Localisation!$C$65,2,IF(B3475=Localisation!$C$66,3,IF(B3475=Localisation!$C$67,4,IF(B3475=Localisation!$C$68,5,IF(OR(B3475=1,B3475=2,B3475=3,B3475=4,B3475=5),B3475,"")))))))</f>
        <v/>
      </c>
      <c r="E3475" s="11" t="str">
        <f>(IF(C3475=Localisation!$C$70,1,IF(C3475=Localisation!$C$71,2,IF(C3475=Localisation!$C$72,3,IF(C3475=Localisation!$C$73,4,IF(C3475=Localisation!$C$74,5,IF(OR(C3475=1,C3475=2,C3475=3,C3475=4,C3475=5),C3475,"")))))))</f>
        <v/>
      </c>
      <c r="F3475" s="55" t="e">
        <f t="shared" si="134"/>
        <v>#VALUE!</v>
      </c>
      <c r="G3475" s="55" t="e">
        <f t="shared" si="135"/>
        <v>#VALUE!</v>
      </c>
    </row>
    <row r="3476" spans="4:7" x14ac:dyDescent="0.3">
      <c r="D3476" s="11" t="str">
        <f>(IF(B3476=Localisation!$C$64,1,IF(B3476=Localisation!$C$65,2,IF(B3476=Localisation!$C$66,3,IF(B3476=Localisation!$C$67,4,IF(B3476=Localisation!$C$68,5,IF(OR(B3476=1,B3476=2,B3476=3,B3476=4,B3476=5),B3476,"")))))))</f>
        <v/>
      </c>
      <c r="E3476" s="11" t="str">
        <f>(IF(C3476=Localisation!$C$70,1,IF(C3476=Localisation!$C$71,2,IF(C3476=Localisation!$C$72,3,IF(C3476=Localisation!$C$73,4,IF(C3476=Localisation!$C$74,5,IF(OR(C3476=1,C3476=2,C3476=3,C3476=4,C3476=5),C3476,"")))))))</f>
        <v/>
      </c>
      <c r="F3476" s="55" t="e">
        <f t="shared" si="134"/>
        <v>#VALUE!</v>
      </c>
      <c r="G3476" s="55" t="e">
        <f t="shared" si="135"/>
        <v>#VALUE!</v>
      </c>
    </row>
    <row r="3477" spans="4:7" x14ac:dyDescent="0.3">
      <c r="D3477" s="11" t="str">
        <f>(IF(B3477=Localisation!$C$64,1,IF(B3477=Localisation!$C$65,2,IF(B3477=Localisation!$C$66,3,IF(B3477=Localisation!$C$67,4,IF(B3477=Localisation!$C$68,5,IF(OR(B3477=1,B3477=2,B3477=3,B3477=4,B3477=5),B3477,"")))))))</f>
        <v/>
      </c>
      <c r="E3477" s="11" t="str">
        <f>(IF(C3477=Localisation!$C$70,1,IF(C3477=Localisation!$C$71,2,IF(C3477=Localisation!$C$72,3,IF(C3477=Localisation!$C$73,4,IF(C3477=Localisation!$C$74,5,IF(OR(C3477=1,C3477=2,C3477=3,C3477=4,C3477=5),C3477,"")))))))</f>
        <v/>
      </c>
      <c r="F3477" s="55" t="e">
        <f t="shared" si="134"/>
        <v>#VALUE!</v>
      </c>
      <c r="G3477" s="55" t="e">
        <f t="shared" si="135"/>
        <v>#VALUE!</v>
      </c>
    </row>
    <row r="3478" spans="4:7" x14ac:dyDescent="0.3">
      <c r="D3478" s="11" t="str">
        <f>(IF(B3478=Localisation!$C$64,1,IF(B3478=Localisation!$C$65,2,IF(B3478=Localisation!$C$66,3,IF(B3478=Localisation!$C$67,4,IF(B3478=Localisation!$C$68,5,IF(OR(B3478=1,B3478=2,B3478=3,B3478=4,B3478=5),B3478,"")))))))</f>
        <v/>
      </c>
      <c r="E3478" s="11" t="str">
        <f>(IF(C3478=Localisation!$C$70,1,IF(C3478=Localisation!$C$71,2,IF(C3478=Localisation!$C$72,3,IF(C3478=Localisation!$C$73,4,IF(C3478=Localisation!$C$74,5,IF(OR(C3478=1,C3478=2,C3478=3,C3478=4,C3478=5),C3478,"")))))))</f>
        <v/>
      </c>
      <c r="F3478" s="55" t="e">
        <f t="shared" si="134"/>
        <v>#VALUE!</v>
      </c>
      <c r="G3478" s="55" t="e">
        <f t="shared" si="135"/>
        <v>#VALUE!</v>
      </c>
    </row>
    <row r="3479" spans="4:7" x14ac:dyDescent="0.3">
      <c r="D3479" s="11" t="str">
        <f>(IF(B3479=Localisation!$C$64,1,IF(B3479=Localisation!$C$65,2,IF(B3479=Localisation!$C$66,3,IF(B3479=Localisation!$C$67,4,IF(B3479=Localisation!$C$68,5,IF(OR(B3479=1,B3479=2,B3479=3,B3479=4,B3479=5),B3479,"")))))))</f>
        <v/>
      </c>
      <c r="E3479" s="11" t="str">
        <f>(IF(C3479=Localisation!$C$70,1,IF(C3479=Localisation!$C$71,2,IF(C3479=Localisation!$C$72,3,IF(C3479=Localisation!$C$73,4,IF(C3479=Localisation!$C$74,5,IF(OR(C3479=1,C3479=2,C3479=3,C3479=4,C3479=5),C3479,"")))))))</f>
        <v/>
      </c>
      <c r="F3479" s="55" t="e">
        <f t="shared" si="134"/>
        <v>#VALUE!</v>
      </c>
      <c r="G3479" s="55" t="e">
        <f t="shared" si="135"/>
        <v>#VALUE!</v>
      </c>
    </row>
    <row r="3480" spans="4:7" x14ac:dyDescent="0.3">
      <c r="D3480" s="11" t="str">
        <f>(IF(B3480=Localisation!$C$64,1,IF(B3480=Localisation!$C$65,2,IF(B3480=Localisation!$C$66,3,IF(B3480=Localisation!$C$67,4,IF(B3480=Localisation!$C$68,5,IF(OR(B3480=1,B3480=2,B3480=3,B3480=4,B3480=5),B3480,"")))))))</f>
        <v/>
      </c>
      <c r="E3480" s="11" t="str">
        <f>(IF(C3480=Localisation!$C$70,1,IF(C3480=Localisation!$C$71,2,IF(C3480=Localisation!$C$72,3,IF(C3480=Localisation!$C$73,4,IF(C3480=Localisation!$C$74,5,IF(OR(C3480=1,C3480=2,C3480=3,C3480=4,C3480=5),C3480,"")))))))</f>
        <v/>
      </c>
      <c r="F3480" s="55" t="e">
        <f t="shared" si="134"/>
        <v>#VALUE!</v>
      </c>
      <c r="G3480" s="55" t="e">
        <f t="shared" si="135"/>
        <v>#VALUE!</v>
      </c>
    </row>
    <row r="3481" spans="4:7" x14ac:dyDescent="0.3">
      <c r="D3481" s="11" t="str">
        <f>(IF(B3481=Localisation!$C$64,1,IF(B3481=Localisation!$C$65,2,IF(B3481=Localisation!$C$66,3,IF(B3481=Localisation!$C$67,4,IF(B3481=Localisation!$C$68,5,IF(OR(B3481=1,B3481=2,B3481=3,B3481=4,B3481=5),B3481,"")))))))</f>
        <v/>
      </c>
      <c r="E3481" s="11" t="str">
        <f>(IF(C3481=Localisation!$C$70,1,IF(C3481=Localisation!$C$71,2,IF(C3481=Localisation!$C$72,3,IF(C3481=Localisation!$C$73,4,IF(C3481=Localisation!$C$74,5,IF(OR(C3481=1,C3481=2,C3481=3,C3481=4,C3481=5),C3481,"")))))))</f>
        <v/>
      </c>
      <c r="F3481" s="55" t="e">
        <f t="shared" si="134"/>
        <v>#VALUE!</v>
      </c>
      <c r="G3481" s="55" t="e">
        <f t="shared" si="135"/>
        <v>#VALUE!</v>
      </c>
    </row>
    <row r="3482" spans="4:7" x14ac:dyDescent="0.3">
      <c r="D3482" s="11" t="str">
        <f>(IF(B3482=Localisation!$C$64,1,IF(B3482=Localisation!$C$65,2,IF(B3482=Localisation!$C$66,3,IF(B3482=Localisation!$C$67,4,IF(B3482=Localisation!$C$68,5,IF(OR(B3482=1,B3482=2,B3482=3,B3482=4,B3482=5),B3482,"")))))))</f>
        <v/>
      </c>
      <c r="E3482" s="11" t="str">
        <f>(IF(C3482=Localisation!$C$70,1,IF(C3482=Localisation!$C$71,2,IF(C3482=Localisation!$C$72,3,IF(C3482=Localisation!$C$73,4,IF(C3482=Localisation!$C$74,5,IF(OR(C3482=1,C3482=2,C3482=3,C3482=4,C3482=5),C3482,"")))))))</f>
        <v/>
      </c>
      <c r="F3482" s="55" t="e">
        <f t="shared" si="134"/>
        <v>#VALUE!</v>
      </c>
      <c r="G3482" s="55" t="e">
        <f t="shared" si="135"/>
        <v>#VALUE!</v>
      </c>
    </row>
    <row r="3483" spans="4:7" x14ac:dyDescent="0.3">
      <c r="D3483" s="11" t="str">
        <f>(IF(B3483=Localisation!$C$64,1,IF(B3483=Localisation!$C$65,2,IF(B3483=Localisation!$C$66,3,IF(B3483=Localisation!$C$67,4,IF(B3483=Localisation!$C$68,5,IF(OR(B3483=1,B3483=2,B3483=3,B3483=4,B3483=5),B3483,"")))))))</f>
        <v/>
      </c>
      <c r="E3483" s="11" t="str">
        <f>(IF(C3483=Localisation!$C$70,1,IF(C3483=Localisation!$C$71,2,IF(C3483=Localisation!$C$72,3,IF(C3483=Localisation!$C$73,4,IF(C3483=Localisation!$C$74,5,IF(OR(C3483=1,C3483=2,C3483=3,C3483=4,C3483=5),C3483,"")))))))</f>
        <v/>
      </c>
      <c r="F3483" s="55" t="e">
        <f t="shared" si="134"/>
        <v>#VALUE!</v>
      </c>
      <c r="G3483" s="55" t="e">
        <f t="shared" si="135"/>
        <v>#VALUE!</v>
      </c>
    </row>
    <row r="3484" spans="4:7" x14ac:dyDescent="0.3">
      <c r="D3484" s="11" t="str">
        <f>(IF(B3484=Localisation!$C$64,1,IF(B3484=Localisation!$C$65,2,IF(B3484=Localisation!$C$66,3,IF(B3484=Localisation!$C$67,4,IF(B3484=Localisation!$C$68,5,IF(OR(B3484=1,B3484=2,B3484=3,B3484=4,B3484=5),B3484,"")))))))</f>
        <v/>
      </c>
      <c r="E3484" s="11" t="str">
        <f>(IF(C3484=Localisation!$C$70,1,IF(C3484=Localisation!$C$71,2,IF(C3484=Localisation!$C$72,3,IF(C3484=Localisation!$C$73,4,IF(C3484=Localisation!$C$74,5,IF(OR(C3484=1,C3484=2,C3484=3,C3484=4,C3484=5),C3484,"")))))))</f>
        <v/>
      </c>
      <c r="F3484" s="55" t="e">
        <f t="shared" si="134"/>
        <v>#VALUE!</v>
      </c>
      <c r="G3484" s="55" t="e">
        <f t="shared" si="135"/>
        <v>#VALUE!</v>
      </c>
    </row>
    <row r="3485" spans="4:7" x14ac:dyDescent="0.3">
      <c r="D3485" s="11" t="str">
        <f>(IF(B3485=Localisation!$C$64,1,IF(B3485=Localisation!$C$65,2,IF(B3485=Localisation!$C$66,3,IF(B3485=Localisation!$C$67,4,IF(B3485=Localisation!$C$68,5,IF(OR(B3485=1,B3485=2,B3485=3,B3485=4,B3485=5),B3485,"")))))))</f>
        <v/>
      </c>
      <c r="E3485" s="11" t="str">
        <f>(IF(C3485=Localisation!$C$70,1,IF(C3485=Localisation!$C$71,2,IF(C3485=Localisation!$C$72,3,IF(C3485=Localisation!$C$73,4,IF(C3485=Localisation!$C$74,5,IF(OR(C3485=1,C3485=2,C3485=3,C3485=4,C3485=5),C3485,"")))))))</f>
        <v/>
      </c>
      <c r="F3485" s="55" t="e">
        <f t="shared" si="134"/>
        <v>#VALUE!</v>
      </c>
      <c r="G3485" s="55" t="e">
        <f t="shared" si="135"/>
        <v>#VALUE!</v>
      </c>
    </row>
    <row r="3486" spans="4:7" x14ac:dyDescent="0.3">
      <c r="D3486" s="11" t="str">
        <f>(IF(B3486=Localisation!$C$64,1,IF(B3486=Localisation!$C$65,2,IF(B3486=Localisation!$C$66,3,IF(B3486=Localisation!$C$67,4,IF(B3486=Localisation!$C$68,5,IF(OR(B3486=1,B3486=2,B3486=3,B3486=4,B3486=5),B3486,"")))))))</f>
        <v/>
      </c>
      <c r="E3486" s="11" t="str">
        <f>(IF(C3486=Localisation!$C$70,1,IF(C3486=Localisation!$C$71,2,IF(C3486=Localisation!$C$72,3,IF(C3486=Localisation!$C$73,4,IF(C3486=Localisation!$C$74,5,IF(OR(C3486=1,C3486=2,C3486=3,C3486=4,C3486=5),C3486,"")))))))</f>
        <v/>
      </c>
      <c r="F3486" s="55" t="e">
        <f t="shared" si="134"/>
        <v>#VALUE!</v>
      </c>
      <c r="G3486" s="55" t="e">
        <f t="shared" si="135"/>
        <v>#VALUE!</v>
      </c>
    </row>
    <row r="3487" spans="4:7" x14ac:dyDescent="0.3">
      <c r="D3487" s="11" t="str">
        <f>(IF(B3487=Localisation!$C$64,1,IF(B3487=Localisation!$C$65,2,IF(B3487=Localisation!$C$66,3,IF(B3487=Localisation!$C$67,4,IF(B3487=Localisation!$C$68,5,IF(OR(B3487=1,B3487=2,B3487=3,B3487=4,B3487=5),B3487,"")))))))</f>
        <v/>
      </c>
      <c r="E3487" s="11" t="str">
        <f>(IF(C3487=Localisation!$C$70,1,IF(C3487=Localisation!$C$71,2,IF(C3487=Localisation!$C$72,3,IF(C3487=Localisation!$C$73,4,IF(C3487=Localisation!$C$74,5,IF(OR(C3487=1,C3487=2,C3487=3,C3487=4,C3487=5),C3487,"")))))))</f>
        <v/>
      </c>
      <c r="F3487" s="55" t="e">
        <f t="shared" si="134"/>
        <v>#VALUE!</v>
      </c>
      <c r="G3487" s="55" t="e">
        <f t="shared" si="135"/>
        <v>#VALUE!</v>
      </c>
    </row>
    <row r="3488" spans="4:7" x14ac:dyDescent="0.3">
      <c r="D3488" s="11" t="str">
        <f>(IF(B3488=Localisation!$C$64,1,IF(B3488=Localisation!$C$65,2,IF(B3488=Localisation!$C$66,3,IF(B3488=Localisation!$C$67,4,IF(B3488=Localisation!$C$68,5,IF(OR(B3488=1,B3488=2,B3488=3,B3488=4,B3488=5),B3488,"")))))))</f>
        <v/>
      </c>
      <c r="E3488" s="11" t="str">
        <f>(IF(C3488=Localisation!$C$70,1,IF(C3488=Localisation!$C$71,2,IF(C3488=Localisation!$C$72,3,IF(C3488=Localisation!$C$73,4,IF(C3488=Localisation!$C$74,5,IF(OR(C3488=1,C3488=2,C3488=3,C3488=4,C3488=5),C3488,"")))))))</f>
        <v/>
      </c>
      <c r="F3488" s="55" t="e">
        <f t="shared" si="134"/>
        <v>#VALUE!</v>
      </c>
      <c r="G3488" s="55" t="e">
        <f t="shared" si="135"/>
        <v>#VALUE!</v>
      </c>
    </row>
    <row r="3489" spans="4:7" x14ac:dyDescent="0.3">
      <c r="D3489" s="11" t="str">
        <f>(IF(B3489=Localisation!$C$64,1,IF(B3489=Localisation!$C$65,2,IF(B3489=Localisation!$C$66,3,IF(B3489=Localisation!$C$67,4,IF(B3489=Localisation!$C$68,5,IF(OR(B3489=1,B3489=2,B3489=3,B3489=4,B3489=5),B3489,"")))))))</f>
        <v/>
      </c>
      <c r="E3489" s="11" t="str">
        <f>(IF(C3489=Localisation!$C$70,1,IF(C3489=Localisation!$C$71,2,IF(C3489=Localisation!$C$72,3,IF(C3489=Localisation!$C$73,4,IF(C3489=Localisation!$C$74,5,IF(OR(C3489=1,C3489=2,C3489=3,C3489=4,C3489=5),C3489,"")))))))</f>
        <v/>
      </c>
      <c r="F3489" s="55" t="e">
        <f t="shared" si="134"/>
        <v>#VALUE!</v>
      </c>
      <c r="G3489" s="55" t="e">
        <f t="shared" si="135"/>
        <v>#VALUE!</v>
      </c>
    </row>
    <row r="3490" spans="4:7" x14ac:dyDescent="0.3">
      <c r="D3490" s="11" t="str">
        <f>(IF(B3490=Localisation!$C$64,1,IF(B3490=Localisation!$C$65,2,IF(B3490=Localisation!$C$66,3,IF(B3490=Localisation!$C$67,4,IF(B3490=Localisation!$C$68,5,IF(OR(B3490=1,B3490=2,B3490=3,B3490=4,B3490=5),B3490,"")))))))</f>
        <v/>
      </c>
      <c r="E3490" s="11" t="str">
        <f>(IF(C3490=Localisation!$C$70,1,IF(C3490=Localisation!$C$71,2,IF(C3490=Localisation!$C$72,3,IF(C3490=Localisation!$C$73,4,IF(C3490=Localisation!$C$74,5,IF(OR(C3490=1,C3490=2,C3490=3,C3490=4,C3490=5),C3490,"")))))))</f>
        <v/>
      </c>
      <c r="F3490" s="55" t="e">
        <f t="shared" ref="F3490:F3553" si="136">(((D3490+E3490)-2)/8)</f>
        <v>#VALUE!</v>
      </c>
      <c r="G3490" s="55" t="e">
        <f t="shared" ref="G3490:G3553" si="137">(0.65*(((D3490+E3490-2)*100)/8)+22.9)/100</f>
        <v>#VALUE!</v>
      </c>
    </row>
    <row r="3491" spans="4:7" x14ac:dyDescent="0.3">
      <c r="D3491" s="11" t="str">
        <f>(IF(B3491=Localisation!$C$64,1,IF(B3491=Localisation!$C$65,2,IF(B3491=Localisation!$C$66,3,IF(B3491=Localisation!$C$67,4,IF(B3491=Localisation!$C$68,5,IF(OR(B3491=1,B3491=2,B3491=3,B3491=4,B3491=5),B3491,"")))))))</f>
        <v/>
      </c>
      <c r="E3491" s="11" t="str">
        <f>(IF(C3491=Localisation!$C$70,1,IF(C3491=Localisation!$C$71,2,IF(C3491=Localisation!$C$72,3,IF(C3491=Localisation!$C$73,4,IF(C3491=Localisation!$C$74,5,IF(OR(C3491=1,C3491=2,C3491=3,C3491=4,C3491=5),C3491,"")))))))</f>
        <v/>
      </c>
      <c r="F3491" s="55" t="e">
        <f t="shared" si="136"/>
        <v>#VALUE!</v>
      </c>
      <c r="G3491" s="55" t="e">
        <f t="shared" si="137"/>
        <v>#VALUE!</v>
      </c>
    </row>
    <row r="3492" spans="4:7" x14ac:dyDescent="0.3">
      <c r="D3492" s="11" t="str">
        <f>(IF(B3492=Localisation!$C$64,1,IF(B3492=Localisation!$C$65,2,IF(B3492=Localisation!$C$66,3,IF(B3492=Localisation!$C$67,4,IF(B3492=Localisation!$C$68,5,IF(OR(B3492=1,B3492=2,B3492=3,B3492=4,B3492=5),B3492,"")))))))</f>
        <v/>
      </c>
      <c r="E3492" s="11" t="str">
        <f>(IF(C3492=Localisation!$C$70,1,IF(C3492=Localisation!$C$71,2,IF(C3492=Localisation!$C$72,3,IF(C3492=Localisation!$C$73,4,IF(C3492=Localisation!$C$74,5,IF(OR(C3492=1,C3492=2,C3492=3,C3492=4,C3492=5),C3492,"")))))))</f>
        <v/>
      </c>
      <c r="F3492" s="55" t="e">
        <f t="shared" si="136"/>
        <v>#VALUE!</v>
      </c>
      <c r="G3492" s="55" t="e">
        <f t="shared" si="137"/>
        <v>#VALUE!</v>
      </c>
    </row>
    <row r="3493" spans="4:7" x14ac:dyDescent="0.3">
      <c r="D3493" s="11" t="str">
        <f>(IF(B3493=Localisation!$C$64,1,IF(B3493=Localisation!$C$65,2,IF(B3493=Localisation!$C$66,3,IF(B3493=Localisation!$C$67,4,IF(B3493=Localisation!$C$68,5,IF(OR(B3493=1,B3493=2,B3493=3,B3493=4,B3493=5),B3493,"")))))))</f>
        <v/>
      </c>
      <c r="E3493" s="11" t="str">
        <f>(IF(C3493=Localisation!$C$70,1,IF(C3493=Localisation!$C$71,2,IF(C3493=Localisation!$C$72,3,IF(C3493=Localisation!$C$73,4,IF(C3493=Localisation!$C$74,5,IF(OR(C3493=1,C3493=2,C3493=3,C3493=4,C3493=5),C3493,"")))))))</f>
        <v/>
      </c>
      <c r="F3493" s="55" t="e">
        <f t="shared" si="136"/>
        <v>#VALUE!</v>
      </c>
      <c r="G3493" s="55" t="e">
        <f t="shared" si="137"/>
        <v>#VALUE!</v>
      </c>
    </row>
    <row r="3494" spans="4:7" x14ac:dyDescent="0.3">
      <c r="D3494" s="11" t="str">
        <f>(IF(B3494=Localisation!$C$64,1,IF(B3494=Localisation!$C$65,2,IF(B3494=Localisation!$C$66,3,IF(B3494=Localisation!$C$67,4,IF(B3494=Localisation!$C$68,5,IF(OR(B3494=1,B3494=2,B3494=3,B3494=4,B3494=5),B3494,"")))))))</f>
        <v/>
      </c>
      <c r="E3494" s="11" t="str">
        <f>(IF(C3494=Localisation!$C$70,1,IF(C3494=Localisation!$C$71,2,IF(C3494=Localisation!$C$72,3,IF(C3494=Localisation!$C$73,4,IF(C3494=Localisation!$C$74,5,IF(OR(C3494=1,C3494=2,C3494=3,C3494=4,C3494=5),C3494,"")))))))</f>
        <v/>
      </c>
      <c r="F3494" s="55" t="e">
        <f t="shared" si="136"/>
        <v>#VALUE!</v>
      </c>
      <c r="G3494" s="55" t="e">
        <f t="shared" si="137"/>
        <v>#VALUE!</v>
      </c>
    </row>
    <row r="3495" spans="4:7" x14ac:dyDescent="0.3">
      <c r="D3495" s="11" t="str">
        <f>(IF(B3495=Localisation!$C$64,1,IF(B3495=Localisation!$C$65,2,IF(B3495=Localisation!$C$66,3,IF(B3495=Localisation!$C$67,4,IF(B3495=Localisation!$C$68,5,IF(OR(B3495=1,B3495=2,B3495=3,B3495=4,B3495=5),B3495,"")))))))</f>
        <v/>
      </c>
      <c r="E3495" s="11" t="str">
        <f>(IF(C3495=Localisation!$C$70,1,IF(C3495=Localisation!$C$71,2,IF(C3495=Localisation!$C$72,3,IF(C3495=Localisation!$C$73,4,IF(C3495=Localisation!$C$74,5,IF(OR(C3495=1,C3495=2,C3495=3,C3495=4,C3495=5),C3495,"")))))))</f>
        <v/>
      </c>
      <c r="F3495" s="55" t="e">
        <f t="shared" si="136"/>
        <v>#VALUE!</v>
      </c>
      <c r="G3495" s="55" t="e">
        <f t="shared" si="137"/>
        <v>#VALUE!</v>
      </c>
    </row>
    <row r="3496" spans="4:7" x14ac:dyDescent="0.3">
      <c r="D3496" s="11" t="str">
        <f>(IF(B3496=Localisation!$C$64,1,IF(B3496=Localisation!$C$65,2,IF(B3496=Localisation!$C$66,3,IF(B3496=Localisation!$C$67,4,IF(B3496=Localisation!$C$68,5,IF(OR(B3496=1,B3496=2,B3496=3,B3496=4,B3496=5),B3496,"")))))))</f>
        <v/>
      </c>
      <c r="E3496" s="11" t="str">
        <f>(IF(C3496=Localisation!$C$70,1,IF(C3496=Localisation!$C$71,2,IF(C3496=Localisation!$C$72,3,IF(C3496=Localisation!$C$73,4,IF(C3496=Localisation!$C$74,5,IF(OR(C3496=1,C3496=2,C3496=3,C3496=4,C3496=5),C3496,"")))))))</f>
        <v/>
      </c>
      <c r="F3496" s="55" t="e">
        <f t="shared" si="136"/>
        <v>#VALUE!</v>
      </c>
      <c r="G3496" s="55" t="e">
        <f t="shared" si="137"/>
        <v>#VALUE!</v>
      </c>
    </row>
    <row r="3497" spans="4:7" x14ac:dyDescent="0.3">
      <c r="D3497" s="11" t="str">
        <f>(IF(B3497=Localisation!$C$64,1,IF(B3497=Localisation!$C$65,2,IF(B3497=Localisation!$C$66,3,IF(B3497=Localisation!$C$67,4,IF(B3497=Localisation!$C$68,5,IF(OR(B3497=1,B3497=2,B3497=3,B3497=4,B3497=5),B3497,"")))))))</f>
        <v/>
      </c>
      <c r="E3497" s="11" t="str">
        <f>(IF(C3497=Localisation!$C$70,1,IF(C3497=Localisation!$C$71,2,IF(C3497=Localisation!$C$72,3,IF(C3497=Localisation!$C$73,4,IF(C3497=Localisation!$C$74,5,IF(OR(C3497=1,C3497=2,C3497=3,C3497=4,C3497=5),C3497,"")))))))</f>
        <v/>
      </c>
      <c r="F3497" s="55" t="e">
        <f t="shared" si="136"/>
        <v>#VALUE!</v>
      </c>
      <c r="G3497" s="55" t="e">
        <f t="shared" si="137"/>
        <v>#VALUE!</v>
      </c>
    </row>
    <row r="3498" spans="4:7" x14ac:dyDescent="0.3">
      <c r="D3498" s="11" t="str">
        <f>(IF(B3498=Localisation!$C$64,1,IF(B3498=Localisation!$C$65,2,IF(B3498=Localisation!$C$66,3,IF(B3498=Localisation!$C$67,4,IF(B3498=Localisation!$C$68,5,IF(OR(B3498=1,B3498=2,B3498=3,B3498=4,B3498=5),B3498,"")))))))</f>
        <v/>
      </c>
      <c r="E3498" s="11" t="str">
        <f>(IF(C3498=Localisation!$C$70,1,IF(C3498=Localisation!$C$71,2,IF(C3498=Localisation!$C$72,3,IF(C3498=Localisation!$C$73,4,IF(C3498=Localisation!$C$74,5,IF(OR(C3498=1,C3498=2,C3498=3,C3498=4,C3498=5),C3498,"")))))))</f>
        <v/>
      </c>
      <c r="F3498" s="55" t="e">
        <f t="shared" si="136"/>
        <v>#VALUE!</v>
      </c>
      <c r="G3498" s="55" t="e">
        <f t="shared" si="137"/>
        <v>#VALUE!</v>
      </c>
    </row>
    <row r="3499" spans="4:7" x14ac:dyDescent="0.3">
      <c r="D3499" s="11" t="str">
        <f>(IF(B3499=Localisation!$C$64,1,IF(B3499=Localisation!$C$65,2,IF(B3499=Localisation!$C$66,3,IF(B3499=Localisation!$C$67,4,IF(B3499=Localisation!$C$68,5,IF(OR(B3499=1,B3499=2,B3499=3,B3499=4,B3499=5),B3499,"")))))))</f>
        <v/>
      </c>
      <c r="E3499" s="11" t="str">
        <f>(IF(C3499=Localisation!$C$70,1,IF(C3499=Localisation!$C$71,2,IF(C3499=Localisation!$C$72,3,IF(C3499=Localisation!$C$73,4,IF(C3499=Localisation!$C$74,5,IF(OR(C3499=1,C3499=2,C3499=3,C3499=4,C3499=5),C3499,"")))))))</f>
        <v/>
      </c>
      <c r="F3499" s="55" t="e">
        <f t="shared" si="136"/>
        <v>#VALUE!</v>
      </c>
      <c r="G3499" s="55" t="e">
        <f t="shared" si="137"/>
        <v>#VALUE!</v>
      </c>
    </row>
    <row r="3500" spans="4:7" x14ac:dyDescent="0.3">
      <c r="D3500" s="11" t="str">
        <f>(IF(B3500=Localisation!$C$64,1,IF(B3500=Localisation!$C$65,2,IF(B3500=Localisation!$C$66,3,IF(B3500=Localisation!$C$67,4,IF(B3500=Localisation!$C$68,5,IF(OR(B3500=1,B3500=2,B3500=3,B3500=4,B3500=5),B3500,"")))))))</f>
        <v/>
      </c>
      <c r="E3500" s="11" t="str">
        <f>(IF(C3500=Localisation!$C$70,1,IF(C3500=Localisation!$C$71,2,IF(C3500=Localisation!$C$72,3,IF(C3500=Localisation!$C$73,4,IF(C3500=Localisation!$C$74,5,IF(OR(C3500=1,C3500=2,C3500=3,C3500=4,C3500=5),C3500,"")))))))</f>
        <v/>
      </c>
      <c r="F3500" s="55" t="e">
        <f t="shared" si="136"/>
        <v>#VALUE!</v>
      </c>
      <c r="G3500" s="55" t="e">
        <f t="shared" si="137"/>
        <v>#VALUE!</v>
      </c>
    </row>
    <row r="3501" spans="4:7" x14ac:dyDescent="0.3">
      <c r="D3501" s="11" t="str">
        <f>(IF(B3501=Localisation!$C$64,1,IF(B3501=Localisation!$C$65,2,IF(B3501=Localisation!$C$66,3,IF(B3501=Localisation!$C$67,4,IF(B3501=Localisation!$C$68,5,IF(OR(B3501=1,B3501=2,B3501=3,B3501=4,B3501=5),B3501,"")))))))</f>
        <v/>
      </c>
      <c r="E3501" s="11" t="str">
        <f>(IF(C3501=Localisation!$C$70,1,IF(C3501=Localisation!$C$71,2,IF(C3501=Localisation!$C$72,3,IF(C3501=Localisation!$C$73,4,IF(C3501=Localisation!$C$74,5,IF(OR(C3501=1,C3501=2,C3501=3,C3501=4,C3501=5),C3501,"")))))))</f>
        <v/>
      </c>
      <c r="F3501" s="55" t="e">
        <f t="shared" si="136"/>
        <v>#VALUE!</v>
      </c>
      <c r="G3501" s="55" t="e">
        <f t="shared" si="137"/>
        <v>#VALUE!</v>
      </c>
    </row>
    <row r="3502" spans="4:7" x14ac:dyDescent="0.3">
      <c r="D3502" s="11" t="str">
        <f>(IF(B3502=Localisation!$C$64,1,IF(B3502=Localisation!$C$65,2,IF(B3502=Localisation!$C$66,3,IF(B3502=Localisation!$C$67,4,IF(B3502=Localisation!$C$68,5,IF(OR(B3502=1,B3502=2,B3502=3,B3502=4,B3502=5),B3502,"")))))))</f>
        <v/>
      </c>
      <c r="E3502" s="11" t="str">
        <f>(IF(C3502=Localisation!$C$70,1,IF(C3502=Localisation!$C$71,2,IF(C3502=Localisation!$C$72,3,IF(C3502=Localisation!$C$73,4,IF(C3502=Localisation!$C$74,5,IF(OR(C3502=1,C3502=2,C3502=3,C3502=4,C3502=5),C3502,"")))))))</f>
        <v/>
      </c>
      <c r="F3502" s="55" t="e">
        <f t="shared" si="136"/>
        <v>#VALUE!</v>
      </c>
      <c r="G3502" s="55" t="e">
        <f t="shared" si="137"/>
        <v>#VALUE!</v>
      </c>
    </row>
    <row r="3503" spans="4:7" x14ac:dyDescent="0.3">
      <c r="D3503" s="11" t="str">
        <f>(IF(B3503=Localisation!$C$64,1,IF(B3503=Localisation!$C$65,2,IF(B3503=Localisation!$C$66,3,IF(B3503=Localisation!$C$67,4,IF(B3503=Localisation!$C$68,5,IF(OR(B3503=1,B3503=2,B3503=3,B3503=4,B3503=5),B3503,"")))))))</f>
        <v/>
      </c>
      <c r="E3503" s="11" t="str">
        <f>(IF(C3503=Localisation!$C$70,1,IF(C3503=Localisation!$C$71,2,IF(C3503=Localisation!$C$72,3,IF(C3503=Localisation!$C$73,4,IF(C3503=Localisation!$C$74,5,IF(OR(C3503=1,C3503=2,C3503=3,C3503=4,C3503=5),C3503,"")))))))</f>
        <v/>
      </c>
      <c r="F3503" s="55" t="e">
        <f t="shared" si="136"/>
        <v>#VALUE!</v>
      </c>
      <c r="G3503" s="55" t="e">
        <f t="shared" si="137"/>
        <v>#VALUE!</v>
      </c>
    </row>
    <row r="3504" spans="4:7" x14ac:dyDescent="0.3">
      <c r="D3504" s="11" t="str">
        <f>(IF(B3504=Localisation!$C$64,1,IF(B3504=Localisation!$C$65,2,IF(B3504=Localisation!$C$66,3,IF(B3504=Localisation!$C$67,4,IF(B3504=Localisation!$C$68,5,IF(OR(B3504=1,B3504=2,B3504=3,B3504=4,B3504=5),B3504,"")))))))</f>
        <v/>
      </c>
      <c r="E3504" s="11" t="str">
        <f>(IF(C3504=Localisation!$C$70,1,IF(C3504=Localisation!$C$71,2,IF(C3504=Localisation!$C$72,3,IF(C3504=Localisation!$C$73,4,IF(C3504=Localisation!$C$74,5,IF(OR(C3504=1,C3504=2,C3504=3,C3504=4,C3504=5),C3504,"")))))))</f>
        <v/>
      </c>
      <c r="F3504" s="55" t="e">
        <f t="shared" si="136"/>
        <v>#VALUE!</v>
      </c>
      <c r="G3504" s="55" t="e">
        <f t="shared" si="137"/>
        <v>#VALUE!</v>
      </c>
    </row>
    <row r="3505" spans="4:7" x14ac:dyDescent="0.3">
      <c r="D3505" s="11" t="str">
        <f>(IF(B3505=Localisation!$C$64,1,IF(B3505=Localisation!$C$65,2,IF(B3505=Localisation!$C$66,3,IF(B3505=Localisation!$C$67,4,IF(B3505=Localisation!$C$68,5,IF(OR(B3505=1,B3505=2,B3505=3,B3505=4,B3505=5),B3505,"")))))))</f>
        <v/>
      </c>
      <c r="E3505" s="11" t="str">
        <f>(IF(C3505=Localisation!$C$70,1,IF(C3505=Localisation!$C$71,2,IF(C3505=Localisation!$C$72,3,IF(C3505=Localisation!$C$73,4,IF(C3505=Localisation!$C$74,5,IF(OR(C3505=1,C3505=2,C3505=3,C3505=4,C3505=5),C3505,"")))))))</f>
        <v/>
      </c>
      <c r="F3505" s="55" t="e">
        <f t="shared" si="136"/>
        <v>#VALUE!</v>
      </c>
      <c r="G3505" s="55" t="e">
        <f t="shared" si="137"/>
        <v>#VALUE!</v>
      </c>
    </row>
    <row r="3506" spans="4:7" x14ac:dyDescent="0.3">
      <c r="D3506" s="11" t="str">
        <f>(IF(B3506=Localisation!$C$64,1,IF(B3506=Localisation!$C$65,2,IF(B3506=Localisation!$C$66,3,IF(B3506=Localisation!$C$67,4,IF(B3506=Localisation!$C$68,5,IF(OR(B3506=1,B3506=2,B3506=3,B3506=4,B3506=5),B3506,"")))))))</f>
        <v/>
      </c>
      <c r="E3506" s="11" t="str">
        <f>(IF(C3506=Localisation!$C$70,1,IF(C3506=Localisation!$C$71,2,IF(C3506=Localisation!$C$72,3,IF(C3506=Localisation!$C$73,4,IF(C3506=Localisation!$C$74,5,IF(OR(C3506=1,C3506=2,C3506=3,C3506=4,C3506=5),C3506,"")))))))</f>
        <v/>
      </c>
      <c r="F3506" s="55" t="e">
        <f t="shared" si="136"/>
        <v>#VALUE!</v>
      </c>
      <c r="G3506" s="55" t="e">
        <f t="shared" si="137"/>
        <v>#VALUE!</v>
      </c>
    </row>
    <row r="3507" spans="4:7" x14ac:dyDescent="0.3">
      <c r="D3507" s="11" t="str">
        <f>(IF(B3507=Localisation!$C$64,1,IF(B3507=Localisation!$C$65,2,IF(B3507=Localisation!$C$66,3,IF(B3507=Localisation!$C$67,4,IF(B3507=Localisation!$C$68,5,IF(OR(B3507=1,B3507=2,B3507=3,B3507=4,B3507=5),B3507,"")))))))</f>
        <v/>
      </c>
      <c r="E3507" s="11" t="str">
        <f>(IF(C3507=Localisation!$C$70,1,IF(C3507=Localisation!$C$71,2,IF(C3507=Localisation!$C$72,3,IF(C3507=Localisation!$C$73,4,IF(C3507=Localisation!$C$74,5,IF(OR(C3507=1,C3507=2,C3507=3,C3507=4,C3507=5),C3507,"")))))))</f>
        <v/>
      </c>
      <c r="F3507" s="55" t="e">
        <f t="shared" si="136"/>
        <v>#VALUE!</v>
      </c>
      <c r="G3507" s="55" t="e">
        <f t="shared" si="137"/>
        <v>#VALUE!</v>
      </c>
    </row>
    <row r="3508" spans="4:7" x14ac:dyDescent="0.3">
      <c r="D3508" s="11" t="str">
        <f>(IF(B3508=Localisation!$C$64,1,IF(B3508=Localisation!$C$65,2,IF(B3508=Localisation!$C$66,3,IF(B3508=Localisation!$C$67,4,IF(B3508=Localisation!$C$68,5,IF(OR(B3508=1,B3508=2,B3508=3,B3508=4,B3508=5),B3508,"")))))))</f>
        <v/>
      </c>
      <c r="E3508" s="11" t="str">
        <f>(IF(C3508=Localisation!$C$70,1,IF(C3508=Localisation!$C$71,2,IF(C3508=Localisation!$C$72,3,IF(C3508=Localisation!$C$73,4,IF(C3508=Localisation!$C$74,5,IF(OR(C3508=1,C3508=2,C3508=3,C3508=4,C3508=5),C3508,"")))))))</f>
        <v/>
      </c>
      <c r="F3508" s="55" t="e">
        <f t="shared" si="136"/>
        <v>#VALUE!</v>
      </c>
      <c r="G3508" s="55" t="e">
        <f t="shared" si="137"/>
        <v>#VALUE!</v>
      </c>
    </row>
    <row r="3509" spans="4:7" x14ac:dyDescent="0.3">
      <c r="D3509" s="11" t="str">
        <f>(IF(B3509=Localisation!$C$64,1,IF(B3509=Localisation!$C$65,2,IF(B3509=Localisation!$C$66,3,IF(B3509=Localisation!$C$67,4,IF(B3509=Localisation!$C$68,5,IF(OR(B3509=1,B3509=2,B3509=3,B3509=4,B3509=5),B3509,"")))))))</f>
        <v/>
      </c>
      <c r="E3509" s="11" t="str">
        <f>(IF(C3509=Localisation!$C$70,1,IF(C3509=Localisation!$C$71,2,IF(C3509=Localisation!$C$72,3,IF(C3509=Localisation!$C$73,4,IF(C3509=Localisation!$C$74,5,IF(OR(C3509=1,C3509=2,C3509=3,C3509=4,C3509=5),C3509,"")))))))</f>
        <v/>
      </c>
      <c r="F3509" s="55" t="e">
        <f t="shared" si="136"/>
        <v>#VALUE!</v>
      </c>
      <c r="G3509" s="55" t="e">
        <f t="shared" si="137"/>
        <v>#VALUE!</v>
      </c>
    </row>
    <row r="3510" spans="4:7" x14ac:dyDescent="0.3">
      <c r="D3510" s="11" t="str">
        <f>(IF(B3510=Localisation!$C$64,1,IF(B3510=Localisation!$C$65,2,IF(B3510=Localisation!$C$66,3,IF(B3510=Localisation!$C$67,4,IF(B3510=Localisation!$C$68,5,IF(OR(B3510=1,B3510=2,B3510=3,B3510=4,B3510=5),B3510,"")))))))</f>
        <v/>
      </c>
      <c r="E3510" s="11" t="str">
        <f>(IF(C3510=Localisation!$C$70,1,IF(C3510=Localisation!$C$71,2,IF(C3510=Localisation!$C$72,3,IF(C3510=Localisation!$C$73,4,IF(C3510=Localisation!$C$74,5,IF(OR(C3510=1,C3510=2,C3510=3,C3510=4,C3510=5),C3510,"")))))))</f>
        <v/>
      </c>
      <c r="F3510" s="55" t="e">
        <f t="shared" si="136"/>
        <v>#VALUE!</v>
      </c>
      <c r="G3510" s="55" t="e">
        <f t="shared" si="137"/>
        <v>#VALUE!</v>
      </c>
    </row>
    <row r="3511" spans="4:7" x14ac:dyDescent="0.3">
      <c r="D3511" s="11" t="str">
        <f>(IF(B3511=Localisation!$C$64,1,IF(B3511=Localisation!$C$65,2,IF(B3511=Localisation!$C$66,3,IF(B3511=Localisation!$C$67,4,IF(B3511=Localisation!$C$68,5,IF(OR(B3511=1,B3511=2,B3511=3,B3511=4,B3511=5),B3511,"")))))))</f>
        <v/>
      </c>
      <c r="E3511" s="11" t="str">
        <f>(IF(C3511=Localisation!$C$70,1,IF(C3511=Localisation!$C$71,2,IF(C3511=Localisation!$C$72,3,IF(C3511=Localisation!$C$73,4,IF(C3511=Localisation!$C$74,5,IF(OR(C3511=1,C3511=2,C3511=3,C3511=4,C3511=5),C3511,"")))))))</f>
        <v/>
      </c>
      <c r="F3511" s="55" t="e">
        <f t="shared" si="136"/>
        <v>#VALUE!</v>
      </c>
      <c r="G3511" s="55" t="e">
        <f t="shared" si="137"/>
        <v>#VALUE!</v>
      </c>
    </row>
    <row r="3512" spans="4:7" x14ac:dyDescent="0.3">
      <c r="D3512" s="11" t="str">
        <f>(IF(B3512=Localisation!$C$64,1,IF(B3512=Localisation!$C$65,2,IF(B3512=Localisation!$C$66,3,IF(B3512=Localisation!$C$67,4,IF(B3512=Localisation!$C$68,5,IF(OR(B3512=1,B3512=2,B3512=3,B3512=4,B3512=5),B3512,"")))))))</f>
        <v/>
      </c>
      <c r="E3512" s="11" t="str">
        <f>(IF(C3512=Localisation!$C$70,1,IF(C3512=Localisation!$C$71,2,IF(C3512=Localisation!$C$72,3,IF(C3512=Localisation!$C$73,4,IF(C3512=Localisation!$C$74,5,IF(OR(C3512=1,C3512=2,C3512=3,C3512=4,C3512=5),C3512,"")))))))</f>
        <v/>
      </c>
      <c r="F3512" s="55" t="e">
        <f t="shared" si="136"/>
        <v>#VALUE!</v>
      </c>
      <c r="G3512" s="55" t="e">
        <f t="shared" si="137"/>
        <v>#VALUE!</v>
      </c>
    </row>
    <row r="3513" spans="4:7" x14ac:dyDescent="0.3">
      <c r="D3513" s="11" t="str">
        <f>(IF(B3513=Localisation!$C$64,1,IF(B3513=Localisation!$C$65,2,IF(B3513=Localisation!$C$66,3,IF(B3513=Localisation!$C$67,4,IF(B3513=Localisation!$C$68,5,IF(OR(B3513=1,B3513=2,B3513=3,B3513=4,B3513=5),B3513,"")))))))</f>
        <v/>
      </c>
      <c r="E3513" s="11" t="str">
        <f>(IF(C3513=Localisation!$C$70,1,IF(C3513=Localisation!$C$71,2,IF(C3513=Localisation!$C$72,3,IF(C3513=Localisation!$C$73,4,IF(C3513=Localisation!$C$74,5,IF(OR(C3513=1,C3513=2,C3513=3,C3513=4,C3513=5),C3513,"")))))))</f>
        <v/>
      </c>
      <c r="F3513" s="55" t="e">
        <f t="shared" si="136"/>
        <v>#VALUE!</v>
      </c>
      <c r="G3513" s="55" t="e">
        <f t="shared" si="137"/>
        <v>#VALUE!</v>
      </c>
    </row>
    <row r="3514" spans="4:7" x14ac:dyDescent="0.3">
      <c r="D3514" s="11" t="str">
        <f>(IF(B3514=Localisation!$C$64,1,IF(B3514=Localisation!$C$65,2,IF(B3514=Localisation!$C$66,3,IF(B3514=Localisation!$C$67,4,IF(B3514=Localisation!$C$68,5,IF(OR(B3514=1,B3514=2,B3514=3,B3514=4,B3514=5),B3514,"")))))))</f>
        <v/>
      </c>
      <c r="E3514" s="11" t="str">
        <f>(IF(C3514=Localisation!$C$70,1,IF(C3514=Localisation!$C$71,2,IF(C3514=Localisation!$C$72,3,IF(C3514=Localisation!$C$73,4,IF(C3514=Localisation!$C$74,5,IF(OR(C3514=1,C3514=2,C3514=3,C3514=4,C3514=5),C3514,"")))))))</f>
        <v/>
      </c>
      <c r="F3514" s="55" t="e">
        <f t="shared" si="136"/>
        <v>#VALUE!</v>
      </c>
      <c r="G3514" s="55" t="e">
        <f t="shared" si="137"/>
        <v>#VALUE!</v>
      </c>
    </row>
    <row r="3515" spans="4:7" x14ac:dyDescent="0.3">
      <c r="D3515" s="11" t="str">
        <f>(IF(B3515=Localisation!$C$64,1,IF(B3515=Localisation!$C$65,2,IF(B3515=Localisation!$C$66,3,IF(B3515=Localisation!$C$67,4,IF(B3515=Localisation!$C$68,5,IF(OR(B3515=1,B3515=2,B3515=3,B3515=4,B3515=5),B3515,"")))))))</f>
        <v/>
      </c>
      <c r="E3515" s="11" t="str">
        <f>(IF(C3515=Localisation!$C$70,1,IF(C3515=Localisation!$C$71,2,IF(C3515=Localisation!$C$72,3,IF(C3515=Localisation!$C$73,4,IF(C3515=Localisation!$C$74,5,IF(OR(C3515=1,C3515=2,C3515=3,C3515=4,C3515=5),C3515,"")))))))</f>
        <v/>
      </c>
      <c r="F3515" s="55" t="e">
        <f t="shared" si="136"/>
        <v>#VALUE!</v>
      </c>
      <c r="G3515" s="55" t="e">
        <f t="shared" si="137"/>
        <v>#VALUE!</v>
      </c>
    </row>
    <row r="3516" spans="4:7" x14ac:dyDescent="0.3">
      <c r="D3516" s="11" t="str">
        <f>(IF(B3516=Localisation!$C$64,1,IF(B3516=Localisation!$C$65,2,IF(B3516=Localisation!$C$66,3,IF(B3516=Localisation!$C$67,4,IF(B3516=Localisation!$C$68,5,IF(OR(B3516=1,B3516=2,B3516=3,B3516=4,B3516=5),B3516,"")))))))</f>
        <v/>
      </c>
      <c r="E3516" s="11" t="str">
        <f>(IF(C3516=Localisation!$C$70,1,IF(C3516=Localisation!$C$71,2,IF(C3516=Localisation!$C$72,3,IF(C3516=Localisation!$C$73,4,IF(C3516=Localisation!$C$74,5,IF(OR(C3516=1,C3516=2,C3516=3,C3516=4,C3516=5),C3516,"")))))))</f>
        <v/>
      </c>
      <c r="F3516" s="55" t="e">
        <f t="shared" si="136"/>
        <v>#VALUE!</v>
      </c>
      <c r="G3516" s="55" t="e">
        <f t="shared" si="137"/>
        <v>#VALUE!</v>
      </c>
    </row>
    <row r="3517" spans="4:7" x14ac:dyDescent="0.3">
      <c r="D3517" s="11" t="str">
        <f>(IF(B3517=Localisation!$C$64,1,IF(B3517=Localisation!$C$65,2,IF(B3517=Localisation!$C$66,3,IF(B3517=Localisation!$C$67,4,IF(B3517=Localisation!$C$68,5,IF(OR(B3517=1,B3517=2,B3517=3,B3517=4,B3517=5),B3517,"")))))))</f>
        <v/>
      </c>
      <c r="E3517" s="11" t="str">
        <f>(IF(C3517=Localisation!$C$70,1,IF(C3517=Localisation!$C$71,2,IF(C3517=Localisation!$C$72,3,IF(C3517=Localisation!$C$73,4,IF(C3517=Localisation!$C$74,5,IF(OR(C3517=1,C3517=2,C3517=3,C3517=4,C3517=5),C3517,"")))))))</f>
        <v/>
      </c>
      <c r="F3517" s="55" t="e">
        <f t="shared" si="136"/>
        <v>#VALUE!</v>
      </c>
      <c r="G3517" s="55" t="e">
        <f t="shared" si="137"/>
        <v>#VALUE!</v>
      </c>
    </row>
    <row r="3518" spans="4:7" x14ac:dyDescent="0.3">
      <c r="D3518" s="11" t="str">
        <f>(IF(B3518=Localisation!$C$64,1,IF(B3518=Localisation!$C$65,2,IF(B3518=Localisation!$C$66,3,IF(B3518=Localisation!$C$67,4,IF(B3518=Localisation!$C$68,5,IF(OR(B3518=1,B3518=2,B3518=3,B3518=4,B3518=5),B3518,"")))))))</f>
        <v/>
      </c>
      <c r="E3518" s="11" t="str">
        <f>(IF(C3518=Localisation!$C$70,1,IF(C3518=Localisation!$C$71,2,IF(C3518=Localisation!$C$72,3,IF(C3518=Localisation!$C$73,4,IF(C3518=Localisation!$C$74,5,IF(OR(C3518=1,C3518=2,C3518=3,C3518=4,C3518=5),C3518,"")))))))</f>
        <v/>
      </c>
      <c r="F3518" s="55" t="e">
        <f t="shared" si="136"/>
        <v>#VALUE!</v>
      </c>
      <c r="G3518" s="55" t="e">
        <f t="shared" si="137"/>
        <v>#VALUE!</v>
      </c>
    </row>
    <row r="3519" spans="4:7" x14ac:dyDescent="0.3">
      <c r="D3519" s="11" t="str">
        <f>(IF(B3519=Localisation!$C$64,1,IF(B3519=Localisation!$C$65,2,IF(B3519=Localisation!$C$66,3,IF(B3519=Localisation!$C$67,4,IF(B3519=Localisation!$C$68,5,IF(OR(B3519=1,B3519=2,B3519=3,B3519=4,B3519=5),B3519,"")))))))</f>
        <v/>
      </c>
      <c r="E3519" s="11" t="str">
        <f>(IF(C3519=Localisation!$C$70,1,IF(C3519=Localisation!$C$71,2,IF(C3519=Localisation!$C$72,3,IF(C3519=Localisation!$C$73,4,IF(C3519=Localisation!$C$74,5,IF(OR(C3519=1,C3519=2,C3519=3,C3519=4,C3519=5),C3519,"")))))))</f>
        <v/>
      </c>
      <c r="F3519" s="55" t="e">
        <f t="shared" si="136"/>
        <v>#VALUE!</v>
      </c>
      <c r="G3519" s="55" t="e">
        <f t="shared" si="137"/>
        <v>#VALUE!</v>
      </c>
    </row>
    <row r="3520" spans="4:7" x14ac:dyDescent="0.3">
      <c r="D3520" s="11" t="str">
        <f>(IF(B3520=Localisation!$C$64,1,IF(B3520=Localisation!$C$65,2,IF(B3520=Localisation!$C$66,3,IF(B3520=Localisation!$C$67,4,IF(B3520=Localisation!$C$68,5,IF(OR(B3520=1,B3520=2,B3520=3,B3520=4,B3520=5),B3520,"")))))))</f>
        <v/>
      </c>
      <c r="E3520" s="11" t="str">
        <f>(IF(C3520=Localisation!$C$70,1,IF(C3520=Localisation!$C$71,2,IF(C3520=Localisation!$C$72,3,IF(C3520=Localisation!$C$73,4,IF(C3520=Localisation!$C$74,5,IF(OR(C3520=1,C3520=2,C3520=3,C3520=4,C3520=5),C3520,"")))))))</f>
        <v/>
      </c>
      <c r="F3520" s="55" t="e">
        <f t="shared" si="136"/>
        <v>#VALUE!</v>
      </c>
      <c r="G3520" s="55" t="e">
        <f t="shared" si="137"/>
        <v>#VALUE!</v>
      </c>
    </row>
    <row r="3521" spans="4:7" x14ac:dyDescent="0.3">
      <c r="D3521" s="11" t="str">
        <f>(IF(B3521=Localisation!$C$64,1,IF(B3521=Localisation!$C$65,2,IF(B3521=Localisation!$C$66,3,IF(B3521=Localisation!$C$67,4,IF(B3521=Localisation!$C$68,5,IF(OR(B3521=1,B3521=2,B3521=3,B3521=4,B3521=5),B3521,"")))))))</f>
        <v/>
      </c>
      <c r="E3521" s="11" t="str">
        <f>(IF(C3521=Localisation!$C$70,1,IF(C3521=Localisation!$C$71,2,IF(C3521=Localisation!$C$72,3,IF(C3521=Localisation!$C$73,4,IF(C3521=Localisation!$C$74,5,IF(OR(C3521=1,C3521=2,C3521=3,C3521=4,C3521=5),C3521,"")))))))</f>
        <v/>
      </c>
      <c r="F3521" s="55" t="e">
        <f t="shared" si="136"/>
        <v>#VALUE!</v>
      </c>
      <c r="G3521" s="55" t="e">
        <f t="shared" si="137"/>
        <v>#VALUE!</v>
      </c>
    </row>
    <row r="3522" spans="4:7" x14ac:dyDescent="0.3">
      <c r="D3522" s="11" t="str">
        <f>(IF(B3522=Localisation!$C$64,1,IF(B3522=Localisation!$C$65,2,IF(B3522=Localisation!$C$66,3,IF(B3522=Localisation!$C$67,4,IF(B3522=Localisation!$C$68,5,IF(OR(B3522=1,B3522=2,B3522=3,B3522=4,B3522=5),B3522,"")))))))</f>
        <v/>
      </c>
      <c r="E3522" s="11" t="str">
        <f>(IF(C3522=Localisation!$C$70,1,IF(C3522=Localisation!$C$71,2,IF(C3522=Localisation!$C$72,3,IF(C3522=Localisation!$C$73,4,IF(C3522=Localisation!$C$74,5,IF(OR(C3522=1,C3522=2,C3522=3,C3522=4,C3522=5),C3522,"")))))))</f>
        <v/>
      </c>
      <c r="F3522" s="55" t="e">
        <f t="shared" si="136"/>
        <v>#VALUE!</v>
      </c>
      <c r="G3522" s="55" t="e">
        <f t="shared" si="137"/>
        <v>#VALUE!</v>
      </c>
    </row>
    <row r="3523" spans="4:7" x14ac:dyDescent="0.3">
      <c r="D3523" s="11" t="str">
        <f>(IF(B3523=Localisation!$C$64,1,IF(B3523=Localisation!$C$65,2,IF(B3523=Localisation!$C$66,3,IF(B3523=Localisation!$C$67,4,IF(B3523=Localisation!$C$68,5,IF(OR(B3523=1,B3523=2,B3523=3,B3523=4,B3523=5),B3523,"")))))))</f>
        <v/>
      </c>
      <c r="E3523" s="11" t="str">
        <f>(IF(C3523=Localisation!$C$70,1,IF(C3523=Localisation!$C$71,2,IF(C3523=Localisation!$C$72,3,IF(C3523=Localisation!$C$73,4,IF(C3523=Localisation!$C$74,5,IF(OR(C3523=1,C3523=2,C3523=3,C3523=4,C3523=5),C3523,"")))))))</f>
        <v/>
      </c>
      <c r="F3523" s="55" t="e">
        <f t="shared" si="136"/>
        <v>#VALUE!</v>
      </c>
      <c r="G3523" s="55" t="e">
        <f t="shared" si="137"/>
        <v>#VALUE!</v>
      </c>
    </row>
    <row r="3524" spans="4:7" x14ac:dyDescent="0.3">
      <c r="D3524" s="11" t="str">
        <f>(IF(B3524=Localisation!$C$64,1,IF(B3524=Localisation!$C$65,2,IF(B3524=Localisation!$C$66,3,IF(B3524=Localisation!$C$67,4,IF(B3524=Localisation!$C$68,5,IF(OR(B3524=1,B3524=2,B3524=3,B3524=4,B3524=5),B3524,"")))))))</f>
        <v/>
      </c>
      <c r="E3524" s="11" t="str">
        <f>(IF(C3524=Localisation!$C$70,1,IF(C3524=Localisation!$C$71,2,IF(C3524=Localisation!$C$72,3,IF(C3524=Localisation!$C$73,4,IF(C3524=Localisation!$C$74,5,IF(OR(C3524=1,C3524=2,C3524=3,C3524=4,C3524=5),C3524,"")))))))</f>
        <v/>
      </c>
      <c r="F3524" s="55" t="e">
        <f t="shared" si="136"/>
        <v>#VALUE!</v>
      </c>
      <c r="G3524" s="55" t="e">
        <f t="shared" si="137"/>
        <v>#VALUE!</v>
      </c>
    </row>
    <row r="3525" spans="4:7" x14ac:dyDescent="0.3">
      <c r="D3525" s="11" t="str">
        <f>(IF(B3525=Localisation!$C$64,1,IF(B3525=Localisation!$C$65,2,IF(B3525=Localisation!$C$66,3,IF(B3525=Localisation!$C$67,4,IF(B3525=Localisation!$C$68,5,IF(OR(B3525=1,B3525=2,B3525=3,B3525=4,B3525=5),B3525,"")))))))</f>
        <v/>
      </c>
      <c r="E3525" s="11" t="str">
        <f>(IF(C3525=Localisation!$C$70,1,IF(C3525=Localisation!$C$71,2,IF(C3525=Localisation!$C$72,3,IF(C3525=Localisation!$C$73,4,IF(C3525=Localisation!$C$74,5,IF(OR(C3525=1,C3525=2,C3525=3,C3525=4,C3525=5),C3525,"")))))))</f>
        <v/>
      </c>
      <c r="F3525" s="55" t="e">
        <f t="shared" si="136"/>
        <v>#VALUE!</v>
      </c>
      <c r="G3525" s="55" t="e">
        <f t="shared" si="137"/>
        <v>#VALUE!</v>
      </c>
    </row>
    <row r="3526" spans="4:7" x14ac:dyDescent="0.3">
      <c r="D3526" s="11" t="str">
        <f>(IF(B3526=Localisation!$C$64,1,IF(B3526=Localisation!$C$65,2,IF(B3526=Localisation!$C$66,3,IF(B3526=Localisation!$C$67,4,IF(B3526=Localisation!$C$68,5,IF(OR(B3526=1,B3526=2,B3526=3,B3526=4,B3526=5),B3526,"")))))))</f>
        <v/>
      </c>
      <c r="E3526" s="11" t="str">
        <f>(IF(C3526=Localisation!$C$70,1,IF(C3526=Localisation!$C$71,2,IF(C3526=Localisation!$C$72,3,IF(C3526=Localisation!$C$73,4,IF(C3526=Localisation!$C$74,5,IF(OR(C3526=1,C3526=2,C3526=3,C3526=4,C3526=5),C3526,"")))))))</f>
        <v/>
      </c>
      <c r="F3526" s="55" t="e">
        <f t="shared" si="136"/>
        <v>#VALUE!</v>
      </c>
      <c r="G3526" s="55" t="e">
        <f t="shared" si="137"/>
        <v>#VALUE!</v>
      </c>
    </row>
    <row r="3527" spans="4:7" x14ac:dyDescent="0.3">
      <c r="D3527" s="11" t="str">
        <f>(IF(B3527=Localisation!$C$64,1,IF(B3527=Localisation!$C$65,2,IF(B3527=Localisation!$C$66,3,IF(B3527=Localisation!$C$67,4,IF(B3527=Localisation!$C$68,5,IF(OR(B3527=1,B3527=2,B3527=3,B3527=4,B3527=5),B3527,"")))))))</f>
        <v/>
      </c>
      <c r="E3527" s="11" t="str">
        <f>(IF(C3527=Localisation!$C$70,1,IF(C3527=Localisation!$C$71,2,IF(C3527=Localisation!$C$72,3,IF(C3527=Localisation!$C$73,4,IF(C3527=Localisation!$C$74,5,IF(OR(C3527=1,C3527=2,C3527=3,C3527=4,C3527=5),C3527,"")))))))</f>
        <v/>
      </c>
      <c r="F3527" s="55" t="e">
        <f t="shared" si="136"/>
        <v>#VALUE!</v>
      </c>
      <c r="G3527" s="55" t="e">
        <f t="shared" si="137"/>
        <v>#VALUE!</v>
      </c>
    </row>
    <row r="3528" spans="4:7" x14ac:dyDescent="0.3">
      <c r="D3528" s="11" t="str">
        <f>(IF(B3528=Localisation!$C$64,1,IF(B3528=Localisation!$C$65,2,IF(B3528=Localisation!$C$66,3,IF(B3528=Localisation!$C$67,4,IF(B3528=Localisation!$C$68,5,IF(OR(B3528=1,B3528=2,B3528=3,B3528=4,B3528=5),B3528,"")))))))</f>
        <v/>
      </c>
      <c r="E3528" s="11" t="str">
        <f>(IF(C3528=Localisation!$C$70,1,IF(C3528=Localisation!$C$71,2,IF(C3528=Localisation!$C$72,3,IF(C3528=Localisation!$C$73,4,IF(C3528=Localisation!$C$74,5,IF(OR(C3528=1,C3528=2,C3528=3,C3528=4,C3528=5),C3528,"")))))))</f>
        <v/>
      </c>
      <c r="F3528" s="55" t="e">
        <f t="shared" si="136"/>
        <v>#VALUE!</v>
      </c>
      <c r="G3528" s="55" t="e">
        <f t="shared" si="137"/>
        <v>#VALUE!</v>
      </c>
    </row>
    <row r="3529" spans="4:7" x14ac:dyDescent="0.3">
      <c r="D3529" s="11" t="str">
        <f>(IF(B3529=Localisation!$C$64,1,IF(B3529=Localisation!$C$65,2,IF(B3529=Localisation!$C$66,3,IF(B3529=Localisation!$C$67,4,IF(B3529=Localisation!$C$68,5,IF(OR(B3529=1,B3529=2,B3529=3,B3529=4,B3529=5),B3529,"")))))))</f>
        <v/>
      </c>
      <c r="E3529" s="11" t="str">
        <f>(IF(C3529=Localisation!$C$70,1,IF(C3529=Localisation!$C$71,2,IF(C3529=Localisation!$C$72,3,IF(C3529=Localisation!$C$73,4,IF(C3529=Localisation!$C$74,5,IF(OR(C3529=1,C3529=2,C3529=3,C3529=4,C3529=5),C3529,"")))))))</f>
        <v/>
      </c>
      <c r="F3529" s="55" t="e">
        <f t="shared" si="136"/>
        <v>#VALUE!</v>
      </c>
      <c r="G3529" s="55" t="e">
        <f t="shared" si="137"/>
        <v>#VALUE!</v>
      </c>
    </row>
    <row r="3530" spans="4:7" x14ac:dyDescent="0.3">
      <c r="D3530" s="11" t="str">
        <f>(IF(B3530=Localisation!$C$64,1,IF(B3530=Localisation!$C$65,2,IF(B3530=Localisation!$C$66,3,IF(B3530=Localisation!$C$67,4,IF(B3530=Localisation!$C$68,5,IF(OR(B3530=1,B3530=2,B3530=3,B3530=4,B3530=5),B3530,"")))))))</f>
        <v/>
      </c>
      <c r="E3530" s="11" t="str">
        <f>(IF(C3530=Localisation!$C$70,1,IF(C3530=Localisation!$C$71,2,IF(C3530=Localisation!$C$72,3,IF(C3530=Localisation!$C$73,4,IF(C3530=Localisation!$C$74,5,IF(OR(C3530=1,C3530=2,C3530=3,C3530=4,C3530=5),C3530,"")))))))</f>
        <v/>
      </c>
      <c r="F3530" s="55" t="e">
        <f t="shared" si="136"/>
        <v>#VALUE!</v>
      </c>
      <c r="G3530" s="55" t="e">
        <f t="shared" si="137"/>
        <v>#VALUE!</v>
      </c>
    </row>
    <row r="3531" spans="4:7" x14ac:dyDescent="0.3">
      <c r="D3531" s="11" t="str">
        <f>(IF(B3531=Localisation!$C$64,1,IF(B3531=Localisation!$C$65,2,IF(B3531=Localisation!$C$66,3,IF(B3531=Localisation!$C$67,4,IF(B3531=Localisation!$C$68,5,IF(OR(B3531=1,B3531=2,B3531=3,B3531=4,B3531=5),B3531,"")))))))</f>
        <v/>
      </c>
      <c r="E3531" s="11" t="str">
        <f>(IF(C3531=Localisation!$C$70,1,IF(C3531=Localisation!$C$71,2,IF(C3531=Localisation!$C$72,3,IF(C3531=Localisation!$C$73,4,IF(C3531=Localisation!$C$74,5,IF(OR(C3531=1,C3531=2,C3531=3,C3531=4,C3531=5),C3531,"")))))))</f>
        <v/>
      </c>
      <c r="F3531" s="55" t="e">
        <f t="shared" si="136"/>
        <v>#VALUE!</v>
      </c>
      <c r="G3531" s="55" t="e">
        <f t="shared" si="137"/>
        <v>#VALUE!</v>
      </c>
    </row>
    <row r="3532" spans="4:7" x14ac:dyDescent="0.3">
      <c r="D3532" s="11" t="str">
        <f>(IF(B3532=Localisation!$C$64,1,IF(B3532=Localisation!$C$65,2,IF(B3532=Localisation!$C$66,3,IF(B3532=Localisation!$C$67,4,IF(B3532=Localisation!$C$68,5,IF(OR(B3532=1,B3532=2,B3532=3,B3532=4,B3532=5),B3532,"")))))))</f>
        <v/>
      </c>
      <c r="E3532" s="11" t="str">
        <f>(IF(C3532=Localisation!$C$70,1,IF(C3532=Localisation!$C$71,2,IF(C3532=Localisation!$C$72,3,IF(C3532=Localisation!$C$73,4,IF(C3532=Localisation!$C$74,5,IF(OR(C3532=1,C3532=2,C3532=3,C3532=4,C3532=5),C3532,"")))))))</f>
        <v/>
      </c>
      <c r="F3532" s="55" t="e">
        <f t="shared" si="136"/>
        <v>#VALUE!</v>
      </c>
      <c r="G3532" s="55" t="e">
        <f t="shared" si="137"/>
        <v>#VALUE!</v>
      </c>
    </row>
    <row r="3533" spans="4:7" x14ac:dyDescent="0.3">
      <c r="D3533" s="11" t="str">
        <f>(IF(B3533=Localisation!$C$64,1,IF(B3533=Localisation!$C$65,2,IF(B3533=Localisation!$C$66,3,IF(B3533=Localisation!$C$67,4,IF(B3533=Localisation!$C$68,5,IF(OR(B3533=1,B3533=2,B3533=3,B3533=4,B3533=5),B3533,"")))))))</f>
        <v/>
      </c>
      <c r="E3533" s="11" t="str">
        <f>(IF(C3533=Localisation!$C$70,1,IF(C3533=Localisation!$C$71,2,IF(C3533=Localisation!$C$72,3,IF(C3533=Localisation!$C$73,4,IF(C3533=Localisation!$C$74,5,IF(OR(C3533=1,C3533=2,C3533=3,C3533=4,C3533=5),C3533,"")))))))</f>
        <v/>
      </c>
      <c r="F3533" s="55" t="e">
        <f t="shared" si="136"/>
        <v>#VALUE!</v>
      </c>
      <c r="G3533" s="55" t="e">
        <f t="shared" si="137"/>
        <v>#VALUE!</v>
      </c>
    </row>
    <row r="3534" spans="4:7" x14ac:dyDescent="0.3">
      <c r="D3534" s="11" t="str">
        <f>(IF(B3534=Localisation!$C$64,1,IF(B3534=Localisation!$C$65,2,IF(B3534=Localisation!$C$66,3,IF(B3534=Localisation!$C$67,4,IF(B3534=Localisation!$C$68,5,IF(OR(B3534=1,B3534=2,B3534=3,B3534=4,B3534=5),B3534,"")))))))</f>
        <v/>
      </c>
      <c r="E3534" s="11" t="str">
        <f>(IF(C3534=Localisation!$C$70,1,IF(C3534=Localisation!$C$71,2,IF(C3534=Localisation!$C$72,3,IF(C3534=Localisation!$C$73,4,IF(C3534=Localisation!$C$74,5,IF(OR(C3534=1,C3534=2,C3534=3,C3534=4,C3534=5),C3534,"")))))))</f>
        <v/>
      </c>
      <c r="F3534" s="55" t="e">
        <f t="shared" si="136"/>
        <v>#VALUE!</v>
      </c>
      <c r="G3534" s="55" t="e">
        <f t="shared" si="137"/>
        <v>#VALUE!</v>
      </c>
    </row>
    <row r="3535" spans="4:7" x14ac:dyDescent="0.3">
      <c r="D3535" s="11" t="str">
        <f>(IF(B3535=Localisation!$C$64,1,IF(B3535=Localisation!$C$65,2,IF(B3535=Localisation!$C$66,3,IF(B3535=Localisation!$C$67,4,IF(B3535=Localisation!$C$68,5,IF(OR(B3535=1,B3535=2,B3535=3,B3535=4,B3535=5),B3535,"")))))))</f>
        <v/>
      </c>
      <c r="E3535" s="11" t="str">
        <f>(IF(C3535=Localisation!$C$70,1,IF(C3535=Localisation!$C$71,2,IF(C3535=Localisation!$C$72,3,IF(C3535=Localisation!$C$73,4,IF(C3535=Localisation!$C$74,5,IF(OR(C3535=1,C3535=2,C3535=3,C3535=4,C3535=5),C3535,"")))))))</f>
        <v/>
      </c>
      <c r="F3535" s="55" t="e">
        <f t="shared" si="136"/>
        <v>#VALUE!</v>
      </c>
      <c r="G3535" s="55" t="e">
        <f t="shared" si="137"/>
        <v>#VALUE!</v>
      </c>
    </row>
    <row r="3536" spans="4:7" x14ac:dyDescent="0.3">
      <c r="D3536" s="11" t="str">
        <f>(IF(B3536=Localisation!$C$64,1,IF(B3536=Localisation!$C$65,2,IF(B3536=Localisation!$C$66,3,IF(B3536=Localisation!$C$67,4,IF(B3536=Localisation!$C$68,5,IF(OR(B3536=1,B3536=2,B3536=3,B3536=4,B3536=5),B3536,"")))))))</f>
        <v/>
      </c>
      <c r="E3536" s="11" t="str">
        <f>(IF(C3536=Localisation!$C$70,1,IF(C3536=Localisation!$C$71,2,IF(C3536=Localisation!$C$72,3,IF(C3536=Localisation!$C$73,4,IF(C3536=Localisation!$C$74,5,IF(OR(C3536=1,C3536=2,C3536=3,C3536=4,C3536=5),C3536,"")))))))</f>
        <v/>
      </c>
      <c r="F3536" s="55" t="e">
        <f t="shared" si="136"/>
        <v>#VALUE!</v>
      </c>
      <c r="G3536" s="55" t="e">
        <f t="shared" si="137"/>
        <v>#VALUE!</v>
      </c>
    </row>
    <row r="3537" spans="4:7" x14ac:dyDescent="0.3">
      <c r="D3537" s="11" t="str">
        <f>(IF(B3537=Localisation!$C$64,1,IF(B3537=Localisation!$C$65,2,IF(B3537=Localisation!$C$66,3,IF(B3537=Localisation!$C$67,4,IF(B3537=Localisation!$C$68,5,IF(OR(B3537=1,B3537=2,B3537=3,B3537=4,B3537=5),B3537,"")))))))</f>
        <v/>
      </c>
      <c r="E3537" s="11" t="str">
        <f>(IF(C3537=Localisation!$C$70,1,IF(C3537=Localisation!$C$71,2,IF(C3537=Localisation!$C$72,3,IF(C3537=Localisation!$C$73,4,IF(C3537=Localisation!$C$74,5,IF(OR(C3537=1,C3537=2,C3537=3,C3537=4,C3537=5),C3537,"")))))))</f>
        <v/>
      </c>
      <c r="F3537" s="55" t="e">
        <f t="shared" si="136"/>
        <v>#VALUE!</v>
      </c>
      <c r="G3537" s="55" t="e">
        <f t="shared" si="137"/>
        <v>#VALUE!</v>
      </c>
    </row>
    <row r="3538" spans="4:7" x14ac:dyDescent="0.3">
      <c r="D3538" s="11" t="str">
        <f>(IF(B3538=Localisation!$C$64,1,IF(B3538=Localisation!$C$65,2,IF(B3538=Localisation!$C$66,3,IF(B3538=Localisation!$C$67,4,IF(B3538=Localisation!$C$68,5,IF(OR(B3538=1,B3538=2,B3538=3,B3538=4,B3538=5),B3538,"")))))))</f>
        <v/>
      </c>
      <c r="E3538" s="11" t="str">
        <f>(IF(C3538=Localisation!$C$70,1,IF(C3538=Localisation!$C$71,2,IF(C3538=Localisation!$C$72,3,IF(C3538=Localisation!$C$73,4,IF(C3538=Localisation!$C$74,5,IF(OR(C3538=1,C3538=2,C3538=3,C3538=4,C3538=5),C3538,"")))))))</f>
        <v/>
      </c>
      <c r="F3538" s="55" t="e">
        <f t="shared" si="136"/>
        <v>#VALUE!</v>
      </c>
      <c r="G3538" s="55" t="e">
        <f t="shared" si="137"/>
        <v>#VALUE!</v>
      </c>
    </row>
    <row r="3539" spans="4:7" x14ac:dyDescent="0.3">
      <c r="D3539" s="11" t="str">
        <f>(IF(B3539=Localisation!$C$64,1,IF(B3539=Localisation!$C$65,2,IF(B3539=Localisation!$C$66,3,IF(B3539=Localisation!$C$67,4,IF(B3539=Localisation!$C$68,5,IF(OR(B3539=1,B3539=2,B3539=3,B3539=4,B3539=5),B3539,"")))))))</f>
        <v/>
      </c>
      <c r="E3539" s="11" t="str">
        <f>(IF(C3539=Localisation!$C$70,1,IF(C3539=Localisation!$C$71,2,IF(C3539=Localisation!$C$72,3,IF(C3539=Localisation!$C$73,4,IF(C3539=Localisation!$C$74,5,IF(OR(C3539=1,C3539=2,C3539=3,C3539=4,C3539=5),C3539,"")))))))</f>
        <v/>
      </c>
      <c r="F3539" s="55" t="e">
        <f t="shared" si="136"/>
        <v>#VALUE!</v>
      </c>
      <c r="G3539" s="55" t="e">
        <f t="shared" si="137"/>
        <v>#VALUE!</v>
      </c>
    </row>
    <row r="3540" spans="4:7" x14ac:dyDescent="0.3">
      <c r="D3540" s="11" t="str">
        <f>(IF(B3540=Localisation!$C$64,1,IF(B3540=Localisation!$C$65,2,IF(B3540=Localisation!$C$66,3,IF(B3540=Localisation!$C$67,4,IF(B3540=Localisation!$C$68,5,IF(OR(B3540=1,B3540=2,B3540=3,B3540=4,B3540=5),B3540,"")))))))</f>
        <v/>
      </c>
      <c r="E3540" s="11" t="str">
        <f>(IF(C3540=Localisation!$C$70,1,IF(C3540=Localisation!$C$71,2,IF(C3540=Localisation!$C$72,3,IF(C3540=Localisation!$C$73,4,IF(C3540=Localisation!$C$74,5,IF(OR(C3540=1,C3540=2,C3540=3,C3540=4,C3540=5),C3540,"")))))))</f>
        <v/>
      </c>
      <c r="F3540" s="55" t="e">
        <f t="shared" si="136"/>
        <v>#VALUE!</v>
      </c>
      <c r="G3540" s="55" t="e">
        <f t="shared" si="137"/>
        <v>#VALUE!</v>
      </c>
    </row>
    <row r="3541" spans="4:7" x14ac:dyDescent="0.3">
      <c r="D3541" s="11" t="str">
        <f>(IF(B3541=Localisation!$C$64,1,IF(B3541=Localisation!$C$65,2,IF(B3541=Localisation!$C$66,3,IF(B3541=Localisation!$C$67,4,IF(B3541=Localisation!$C$68,5,IF(OR(B3541=1,B3541=2,B3541=3,B3541=4,B3541=5),B3541,"")))))))</f>
        <v/>
      </c>
      <c r="E3541" s="11" t="str">
        <f>(IF(C3541=Localisation!$C$70,1,IF(C3541=Localisation!$C$71,2,IF(C3541=Localisation!$C$72,3,IF(C3541=Localisation!$C$73,4,IF(C3541=Localisation!$C$74,5,IF(OR(C3541=1,C3541=2,C3541=3,C3541=4,C3541=5),C3541,"")))))))</f>
        <v/>
      </c>
      <c r="F3541" s="55" t="e">
        <f t="shared" si="136"/>
        <v>#VALUE!</v>
      </c>
      <c r="G3541" s="55" t="e">
        <f t="shared" si="137"/>
        <v>#VALUE!</v>
      </c>
    </row>
    <row r="3542" spans="4:7" x14ac:dyDescent="0.3">
      <c r="D3542" s="11" t="str">
        <f>(IF(B3542=Localisation!$C$64,1,IF(B3542=Localisation!$C$65,2,IF(B3542=Localisation!$C$66,3,IF(B3542=Localisation!$C$67,4,IF(B3542=Localisation!$C$68,5,IF(OR(B3542=1,B3542=2,B3542=3,B3542=4,B3542=5),B3542,"")))))))</f>
        <v/>
      </c>
      <c r="E3542" s="11" t="str">
        <f>(IF(C3542=Localisation!$C$70,1,IF(C3542=Localisation!$C$71,2,IF(C3542=Localisation!$C$72,3,IF(C3542=Localisation!$C$73,4,IF(C3542=Localisation!$C$74,5,IF(OR(C3542=1,C3542=2,C3542=3,C3542=4,C3542=5),C3542,"")))))))</f>
        <v/>
      </c>
      <c r="F3542" s="55" t="e">
        <f t="shared" si="136"/>
        <v>#VALUE!</v>
      </c>
      <c r="G3542" s="55" t="e">
        <f t="shared" si="137"/>
        <v>#VALUE!</v>
      </c>
    </row>
    <row r="3543" spans="4:7" x14ac:dyDescent="0.3">
      <c r="D3543" s="11" t="str">
        <f>(IF(B3543=Localisation!$C$64,1,IF(B3543=Localisation!$C$65,2,IF(B3543=Localisation!$C$66,3,IF(B3543=Localisation!$C$67,4,IF(B3543=Localisation!$C$68,5,IF(OR(B3543=1,B3543=2,B3543=3,B3543=4,B3543=5),B3543,"")))))))</f>
        <v/>
      </c>
      <c r="E3543" s="11" t="str">
        <f>(IF(C3543=Localisation!$C$70,1,IF(C3543=Localisation!$C$71,2,IF(C3543=Localisation!$C$72,3,IF(C3543=Localisation!$C$73,4,IF(C3543=Localisation!$C$74,5,IF(OR(C3543=1,C3543=2,C3543=3,C3543=4,C3543=5),C3543,"")))))))</f>
        <v/>
      </c>
      <c r="F3543" s="55" t="e">
        <f t="shared" si="136"/>
        <v>#VALUE!</v>
      </c>
      <c r="G3543" s="55" t="e">
        <f t="shared" si="137"/>
        <v>#VALUE!</v>
      </c>
    </row>
    <row r="3544" spans="4:7" x14ac:dyDescent="0.3">
      <c r="D3544" s="11" t="str">
        <f>(IF(B3544=Localisation!$C$64,1,IF(B3544=Localisation!$C$65,2,IF(B3544=Localisation!$C$66,3,IF(B3544=Localisation!$C$67,4,IF(B3544=Localisation!$C$68,5,IF(OR(B3544=1,B3544=2,B3544=3,B3544=4,B3544=5),B3544,"")))))))</f>
        <v/>
      </c>
      <c r="E3544" s="11" t="str">
        <f>(IF(C3544=Localisation!$C$70,1,IF(C3544=Localisation!$C$71,2,IF(C3544=Localisation!$C$72,3,IF(C3544=Localisation!$C$73,4,IF(C3544=Localisation!$C$74,5,IF(OR(C3544=1,C3544=2,C3544=3,C3544=4,C3544=5),C3544,"")))))))</f>
        <v/>
      </c>
      <c r="F3544" s="55" t="e">
        <f t="shared" si="136"/>
        <v>#VALUE!</v>
      </c>
      <c r="G3544" s="55" t="e">
        <f t="shared" si="137"/>
        <v>#VALUE!</v>
      </c>
    </row>
    <row r="3545" spans="4:7" x14ac:dyDescent="0.3">
      <c r="D3545" s="11" t="str">
        <f>(IF(B3545=Localisation!$C$64,1,IF(B3545=Localisation!$C$65,2,IF(B3545=Localisation!$C$66,3,IF(B3545=Localisation!$C$67,4,IF(B3545=Localisation!$C$68,5,IF(OR(B3545=1,B3545=2,B3545=3,B3545=4,B3545=5),B3545,"")))))))</f>
        <v/>
      </c>
      <c r="E3545" s="11" t="str">
        <f>(IF(C3545=Localisation!$C$70,1,IF(C3545=Localisation!$C$71,2,IF(C3545=Localisation!$C$72,3,IF(C3545=Localisation!$C$73,4,IF(C3545=Localisation!$C$74,5,IF(OR(C3545=1,C3545=2,C3545=3,C3545=4,C3545=5),C3545,"")))))))</f>
        <v/>
      </c>
      <c r="F3545" s="55" t="e">
        <f t="shared" si="136"/>
        <v>#VALUE!</v>
      </c>
      <c r="G3545" s="55" t="e">
        <f t="shared" si="137"/>
        <v>#VALUE!</v>
      </c>
    </row>
    <row r="3546" spans="4:7" x14ac:dyDescent="0.3">
      <c r="D3546" s="11" t="str">
        <f>(IF(B3546=Localisation!$C$64,1,IF(B3546=Localisation!$C$65,2,IF(B3546=Localisation!$C$66,3,IF(B3546=Localisation!$C$67,4,IF(B3546=Localisation!$C$68,5,IF(OR(B3546=1,B3546=2,B3546=3,B3546=4,B3546=5),B3546,"")))))))</f>
        <v/>
      </c>
      <c r="E3546" s="11" t="str">
        <f>(IF(C3546=Localisation!$C$70,1,IF(C3546=Localisation!$C$71,2,IF(C3546=Localisation!$C$72,3,IF(C3546=Localisation!$C$73,4,IF(C3546=Localisation!$C$74,5,IF(OR(C3546=1,C3546=2,C3546=3,C3546=4,C3546=5),C3546,"")))))))</f>
        <v/>
      </c>
      <c r="F3546" s="55" t="e">
        <f t="shared" si="136"/>
        <v>#VALUE!</v>
      </c>
      <c r="G3546" s="55" t="e">
        <f t="shared" si="137"/>
        <v>#VALUE!</v>
      </c>
    </row>
    <row r="3547" spans="4:7" x14ac:dyDescent="0.3">
      <c r="D3547" s="11" t="str">
        <f>(IF(B3547=Localisation!$C$64,1,IF(B3547=Localisation!$C$65,2,IF(B3547=Localisation!$C$66,3,IF(B3547=Localisation!$C$67,4,IF(B3547=Localisation!$C$68,5,IF(OR(B3547=1,B3547=2,B3547=3,B3547=4,B3547=5),B3547,"")))))))</f>
        <v/>
      </c>
      <c r="E3547" s="11" t="str">
        <f>(IF(C3547=Localisation!$C$70,1,IF(C3547=Localisation!$C$71,2,IF(C3547=Localisation!$C$72,3,IF(C3547=Localisation!$C$73,4,IF(C3547=Localisation!$C$74,5,IF(OR(C3547=1,C3547=2,C3547=3,C3547=4,C3547=5),C3547,"")))))))</f>
        <v/>
      </c>
      <c r="F3547" s="55" t="e">
        <f t="shared" si="136"/>
        <v>#VALUE!</v>
      </c>
      <c r="G3547" s="55" t="e">
        <f t="shared" si="137"/>
        <v>#VALUE!</v>
      </c>
    </row>
    <row r="3548" spans="4:7" x14ac:dyDescent="0.3">
      <c r="D3548" s="11" t="str">
        <f>(IF(B3548=Localisation!$C$64,1,IF(B3548=Localisation!$C$65,2,IF(B3548=Localisation!$C$66,3,IF(B3548=Localisation!$C$67,4,IF(B3548=Localisation!$C$68,5,IF(OR(B3548=1,B3548=2,B3548=3,B3548=4,B3548=5),B3548,"")))))))</f>
        <v/>
      </c>
      <c r="E3548" s="11" t="str">
        <f>(IF(C3548=Localisation!$C$70,1,IF(C3548=Localisation!$C$71,2,IF(C3548=Localisation!$C$72,3,IF(C3548=Localisation!$C$73,4,IF(C3548=Localisation!$C$74,5,IF(OR(C3548=1,C3548=2,C3548=3,C3548=4,C3548=5),C3548,"")))))))</f>
        <v/>
      </c>
      <c r="F3548" s="55" t="e">
        <f t="shared" si="136"/>
        <v>#VALUE!</v>
      </c>
      <c r="G3548" s="55" t="e">
        <f t="shared" si="137"/>
        <v>#VALUE!</v>
      </c>
    </row>
    <row r="3549" spans="4:7" x14ac:dyDescent="0.3">
      <c r="D3549" s="11" t="str">
        <f>(IF(B3549=Localisation!$C$64,1,IF(B3549=Localisation!$C$65,2,IF(B3549=Localisation!$C$66,3,IF(B3549=Localisation!$C$67,4,IF(B3549=Localisation!$C$68,5,IF(OR(B3549=1,B3549=2,B3549=3,B3549=4,B3549=5),B3549,"")))))))</f>
        <v/>
      </c>
      <c r="E3549" s="11" t="str">
        <f>(IF(C3549=Localisation!$C$70,1,IF(C3549=Localisation!$C$71,2,IF(C3549=Localisation!$C$72,3,IF(C3549=Localisation!$C$73,4,IF(C3549=Localisation!$C$74,5,IF(OR(C3549=1,C3549=2,C3549=3,C3549=4,C3549=5),C3549,"")))))))</f>
        <v/>
      </c>
      <c r="F3549" s="55" t="e">
        <f t="shared" si="136"/>
        <v>#VALUE!</v>
      </c>
      <c r="G3549" s="55" t="e">
        <f t="shared" si="137"/>
        <v>#VALUE!</v>
      </c>
    </row>
    <row r="3550" spans="4:7" x14ac:dyDescent="0.3">
      <c r="D3550" s="11" t="str">
        <f>(IF(B3550=Localisation!$C$64,1,IF(B3550=Localisation!$C$65,2,IF(B3550=Localisation!$C$66,3,IF(B3550=Localisation!$C$67,4,IF(B3550=Localisation!$C$68,5,IF(OR(B3550=1,B3550=2,B3550=3,B3550=4,B3550=5),B3550,"")))))))</f>
        <v/>
      </c>
      <c r="E3550" s="11" t="str">
        <f>(IF(C3550=Localisation!$C$70,1,IF(C3550=Localisation!$C$71,2,IF(C3550=Localisation!$C$72,3,IF(C3550=Localisation!$C$73,4,IF(C3550=Localisation!$C$74,5,IF(OR(C3550=1,C3550=2,C3550=3,C3550=4,C3550=5),C3550,"")))))))</f>
        <v/>
      </c>
      <c r="F3550" s="55" t="e">
        <f t="shared" si="136"/>
        <v>#VALUE!</v>
      </c>
      <c r="G3550" s="55" t="e">
        <f t="shared" si="137"/>
        <v>#VALUE!</v>
      </c>
    </row>
    <row r="3551" spans="4:7" x14ac:dyDescent="0.3">
      <c r="D3551" s="11" t="str">
        <f>(IF(B3551=Localisation!$C$64,1,IF(B3551=Localisation!$C$65,2,IF(B3551=Localisation!$C$66,3,IF(B3551=Localisation!$C$67,4,IF(B3551=Localisation!$C$68,5,IF(OR(B3551=1,B3551=2,B3551=3,B3551=4,B3551=5),B3551,"")))))))</f>
        <v/>
      </c>
      <c r="E3551" s="11" t="str">
        <f>(IF(C3551=Localisation!$C$70,1,IF(C3551=Localisation!$C$71,2,IF(C3551=Localisation!$C$72,3,IF(C3551=Localisation!$C$73,4,IF(C3551=Localisation!$C$74,5,IF(OR(C3551=1,C3551=2,C3551=3,C3551=4,C3551=5),C3551,"")))))))</f>
        <v/>
      </c>
      <c r="F3551" s="55" t="e">
        <f t="shared" si="136"/>
        <v>#VALUE!</v>
      </c>
      <c r="G3551" s="55" t="e">
        <f t="shared" si="137"/>
        <v>#VALUE!</v>
      </c>
    </row>
    <row r="3552" spans="4:7" x14ac:dyDescent="0.3">
      <c r="D3552" s="11" t="str">
        <f>(IF(B3552=Localisation!$C$64,1,IF(B3552=Localisation!$C$65,2,IF(B3552=Localisation!$C$66,3,IF(B3552=Localisation!$C$67,4,IF(B3552=Localisation!$C$68,5,IF(OR(B3552=1,B3552=2,B3552=3,B3552=4,B3552=5),B3552,"")))))))</f>
        <v/>
      </c>
      <c r="E3552" s="11" t="str">
        <f>(IF(C3552=Localisation!$C$70,1,IF(C3552=Localisation!$C$71,2,IF(C3552=Localisation!$C$72,3,IF(C3552=Localisation!$C$73,4,IF(C3552=Localisation!$C$74,5,IF(OR(C3552=1,C3552=2,C3552=3,C3552=4,C3552=5),C3552,"")))))))</f>
        <v/>
      </c>
      <c r="F3552" s="55" t="e">
        <f t="shared" si="136"/>
        <v>#VALUE!</v>
      </c>
      <c r="G3552" s="55" t="e">
        <f t="shared" si="137"/>
        <v>#VALUE!</v>
      </c>
    </row>
    <row r="3553" spans="4:7" x14ac:dyDescent="0.3">
      <c r="D3553" s="11" t="str">
        <f>(IF(B3553=Localisation!$C$64,1,IF(B3553=Localisation!$C$65,2,IF(B3553=Localisation!$C$66,3,IF(B3553=Localisation!$C$67,4,IF(B3553=Localisation!$C$68,5,IF(OR(B3553=1,B3553=2,B3553=3,B3553=4,B3553=5),B3553,"")))))))</f>
        <v/>
      </c>
      <c r="E3553" s="11" t="str">
        <f>(IF(C3553=Localisation!$C$70,1,IF(C3553=Localisation!$C$71,2,IF(C3553=Localisation!$C$72,3,IF(C3553=Localisation!$C$73,4,IF(C3553=Localisation!$C$74,5,IF(OR(C3553=1,C3553=2,C3553=3,C3553=4,C3553=5),C3553,"")))))))</f>
        <v/>
      </c>
      <c r="F3553" s="55" t="e">
        <f t="shared" si="136"/>
        <v>#VALUE!</v>
      </c>
      <c r="G3553" s="55" t="e">
        <f t="shared" si="137"/>
        <v>#VALUE!</v>
      </c>
    </row>
    <row r="3554" spans="4:7" x14ac:dyDescent="0.3">
      <c r="D3554" s="11" t="str">
        <f>(IF(B3554=Localisation!$C$64,1,IF(B3554=Localisation!$C$65,2,IF(B3554=Localisation!$C$66,3,IF(B3554=Localisation!$C$67,4,IF(B3554=Localisation!$C$68,5,IF(OR(B3554=1,B3554=2,B3554=3,B3554=4,B3554=5),B3554,"")))))))</f>
        <v/>
      </c>
      <c r="E3554" s="11" t="str">
        <f>(IF(C3554=Localisation!$C$70,1,IF(C3554=Localisation!$C$71,2,IF(C3554=Localisation!$C$72,3,IF(C3554=Localisation!$C$73,4,IF(C3554=Localisation!$C$74,5,IF(OR(C3554=1,C3554=2,C3554=3,C3554=4,C3554=5),C3554,"")))))))</f>
        <v/>
      </c>
      <c r="F3554" s="55" t="e">
        <f t="shared" ref="F3554:F3617" si="138">(((D3554+E3554)-2)/8)</f>
        <v>#VALUE!</v>
      </c>
      <c r="G3554" s="55" t="e">
        <f t="shared" ref="G3554:G3617" si="139">(0.65*(((D3554+E3554-2)*100)/8)+22.9)/100</f>
        <v>#VALUE!</v>
      </c>
    </row>
    <row r="3555" spans="4:7" x14ac:dyDescent="0.3">
      <c r="D3555" s="11" t="str">
        <f>(IF(B3555=Localisation!$C$64,1,IF(B3555=Localisation!$C$65,2,IF(B3555=Localisation!$C$66,3,IF(B3555=Localisation!$C$67,4,IF(B3555=Localisation!$C$68,5,IF(OR(B3555=1,B3555=2,B3555=3,B3555=4,B3555=5),B3555,"")))))))</f>
        <v/>
      </c>
      <c r="E3555" s="11" t="str">
        <f>(IF(C3555=Localisation!$C$70,1,IF(C3555=Localisation!$C$71,2,IF(C3555=Localisation!$C$72,3,IF(C3555=Localisation!$C$73,4,IF(C3555=Localisation!$C$74,5,IF(OR(C3555=1,C3555=2,C3555=3,C3555=4,C3555=5),C3555,"")))))))</f>
        <v/>
      </c>
      <c r="F3555" s="55" t="e">
        <f t="shared" si="138"/>
        <v>#VALUE!</v>
      </c>
      <c r="G3555" s="55" t="e">
        <f t="shared" si="139"/>
        <v>#VALUE!</v>
      </c>
    </row>
    <row r="3556" spans="4:7" x14ac:dyDescent="0.3">
      <c r="D3556" s="11" t="str">
        <f>(IF(B3556=Localisation!$C$64,1,IF(B3556=Localisation!$C$65,2,IF(B3556=Localisation!$C$66,3,IF(B3556=Localisation!$C$67,4,IF(B3556=Localisation!$C$68,5,IF(OR(B3556=1,B3556=2,B3556=3,B3556=4,B3556=5),B3556,"")))))))</f>
        <v/>
      </c>
      <c r="E3556" s="11" t="str">
        <f>(IF(C3556=Localisation!$C$70,1,IF(C3556=Localisation!$C$71,2,IF(C3556=Localisation!$C$72,3,IF(C3556=Localisation!$C$73,4,IF(C3556=Localisation!$C$74,5,IF(OR(C3556=1,C3556=2,C3556=3,C3556=4,C3556=5),C3556,"")))))))</f>
        <v/>
      </c>
      <c r="F3556" s="55" t="e">
        <f t="shared" si="138"/>
        <v>#VALUE!</v>
      </c>
      <c r="G3556" s="55" t="e">
        <f t="shared" si="139"/>
        <v>#VALUE!</v>
      </c>
    </row>
    <row r="3557" spans="4:7" x14ac:dyDescent="0.3">
      <c r="D3557" s="11" t="str">
        <f>(IF(B3557=Localisation!$C$64,1,IF(B3557=Localisation!$C$65,2,IF(B3557=Localisation!$C$66,3,IF(B3557=Localisation!$C$67,4,IF(B3557=Localisation!$C$68,5,IF(OR(B3557=1,B3557=2,B3557=3,B3557=4,B3557=5),B3557,"")))))))</f>
        <v/>
      </c>
      <c r="E3557" s="11" t="str">
        <f>(IF(C3557=Localisation!$C$70,1,IF(C3557=Localisation!$C$71,2,IF(C3557=Localisation!$C$72,3,IF(C3557=Localisation!$C$73,4,IF(C3557=Localisation!$C$74,5,IF(OR(C3557=1,C3557=2,C3557=3,C3557=4,C3557=5),C3557,"")))))))</f>
        <v/>
      </c>
      <c r="F3557" s="55" t="e">
        <f t="shared" si="138"/>
        <v>#VALUE!</v>
      </c>
      <c r="G3557" s="55" t="e">
        <f t="shared" si="139"/>
        <v>#VALUE!</v>
      </c>
    </row>
    <row r="3558" spans="4:7" x14ac:dyDescent="0.3">
      <c r="D3558" s="11" t="str">
        <f>(IF(B3558=Localisation!$C$64,1,IF(B3558=Localisation!$C$65,2,IF(B3558=Localisation!$C$66,3,IF(B3558=Localisation!$C$67,4,IF(B3558=Localisation!$C$68,5,IF(OR(B3558=1,B3558=2,B3558=3,B3558=4,B3558=5),B3558,"")))))))</f>
        <v/>
      </c>
      <c r="E3558" s="11" t="str">
        <f>(IF(C3558=Localisation!$C$70,1,IF(C3558=Localisation!$C$71,2,IF(C3558=Localisation!$C$72,3,IF(C3558=Localisation!$C$73,4,IF(C3558=Localisation!$C$74,5,IF(OR(C3558=1,C3558=2,C3558=3,C3558=4,C3558=5),C3558,"")))))))</f>
        <v/>
      </c>
      <c r="F3558" s="55" t="e">
        <f t="shared" si="138"/>
        <v>#VALUE!</v>
      </c>
      <c r="G3558" s="55" t="e">
        <f t="shared" si="139"/>
        <v>#VALUE!</v>
      </c>
    </row>
    <row r="3559" spans="4:7" x14ac:dyDescent="0.3">
      <c r="D3559" s="11" t="str">
        <f>(IF(B3559=Localisation!$C$64,1,IF(B3559=Localisation!$C$65,2,IF(B3559=Localisation!$C$66,3,IF(B3559=Localisation!$C$67,4,IF(B3559=Localisation!$C$68,5,IF(OR(B3559=1,B3559=2,B3559=3,B3559=4,B3559=5),B3559,"")))))))</f>
        <v/>
      </c>
      <c r="E3559" s="11" t="str">
        <f>(IF(C3559=Localisation!$C$70,1,IF(C3559=Localisation!$C$71,2,IF(C3559=Localisation!$C$72,3,IF(C3559=Localisation!$C$73,4,IF(C3559=Localisation!$C$74,5,IF(OR(C3559=1,C3559=2,C3559=3,C3559=4,C3559=5),C3559,"")))))))</f>
        <v/>
      </c>
      <c r="F3559" s="55" t="e">
        <f t="shared" si="138"/>
        <v>#VALUE!</v>
      </c>
      <c r="G3559" s="55" t="e">
        <f t="shared" si="139"/>
        <v>#VALUE!</v>
      </c>
    </row>
    <row r="3560" spans="4:7" x14ac:dyDescent="0.3">
      <c r="D3560" s="11" t="str">
        <f>(IF(B3560=Localisation!$C$64,1,IF(B3560=Localisation!$C$65,2,IF(B3560=Localisation!$C$66,3,IF(B3560=Localisation!$C$67,4,IF(B3560=Localisation!$C$68,5,IF(OR(B3560=1,B3560=2,B3560=3,B3560=4,B3560=5),B3560,"")))))))</f>
        <v/>
      </c>
      <c r="E3560" s="11" t="str">
        <f>(IF(C3560=Localisation!$C$70,1,IF(C3560=Localisation!$C$71,2,IF(C3560=Localisation!$C$72,3,IF(C3560=Localisation!$C$73,4,IF(C3560=Localisation!$C$74,5,IF(OR(C3560=1,C3560=2,C3560=3,C3560=4,C3560=5),C3560,"")))))))</f>
        <v/>
      </c>
      <c r="F3560" s="55" t="e">
        <f t="shared" si="138"/>
        <v>#VALUE!</v>
      </c>
      <c r="G3560" s="55" t="e">
        <f t="shared" si="139"/>
        <v>#VALUE!</v>
      </c>
    </row>
    <row r="3561" spans="4:7" x14ac:dyDescent="0.3">
      <c r="D3561" s="11" t="str">
        <f>(IF(B3561=Localisation!$C$64,1,IF(B3561=Localisation!$C$65,2,IF(B3561=Localisation!$C$66,3,IF(B3561=Localisation!$C$67,4,IF(B3561=Localisation!$C$68,5,IF(OR(B3561=1,B3561=2,B3561=3,B3561=4,B3561=5),B3561,"")))))))</f>
        <v/>
      </c>
      <c r="E3561" s="11" t="str">
        <f>(IF(C3561=Localisation!$C$70,1,IF(C3561=Localisation!$C$71,2,IF(C3561=Localisation!$C$72,3,IF(C3561=Localisation!$C$73,4,IF(C3561=Localisation!$C$74,5,IF(OR(C3561=1,C3561=2,C3561=3,C3561=4,C3561=5),C3561,"")))))))</f>
        <v/>
      </c>
      <c r="F3561" s="55" t="e">
        <f t="shared" si="138"/>
        <v>#VALUE!</v>
      </c>
      <c r="G3561" s="55" t="e">
        <f t="shared" si="139"/>
        <v>#VALUE!</v>
      </c>
    </row>
    <row r="3562" spans="4:7" x14ac:dyDescent="0.3">
      <c r="D3562" s="11" t="str">
        <f>(IF(B3562=Localisation!$C$64,1,IF(B3562=Localisation!$C$65,2,IF(B3562=Localisation!$C$66,3,IF(B3562=Localisation!$C$67,4,IF(B3562=Localisation!$C$68,5,IF(OR(B3562=1,B3562=2,B3562=3,B3562=4,B3562=5),B3562,"")))))))</f>
        <v/>
      </c>
      <c r="E3562" s="11" t="str">
        <f>(IF(C3562=Localisation!$C$70,1,IF(C3562=Localisation!$C$71,2,IF(C3562=Localisation!$C$72,3,IF(C3562=Localisation!$C$73,4,IF(C3562=Localisation!$C$74,5,IF(OR(C3562=1,C3562=2,C3562=3,C3562=4,C3562=5),C3562,"")))))))</f>
        <v/>
      </c>
      <c r="F3562" s="55" t="e">
        <f t="shared" si="138"/>
        <v>#VALUE!</v>
      </c>
      <c r="G3562" s="55" t="e">
        <f t="shared" si="139"/>
        <v>#VALUE!</v>
      </c>
    </row>
    <row r="3563" spans="4:7" x14ac:dyDescent="0.3">
      <c r="D3563" s="11" t="str">
        <f>(IF(B3563=Localisation!$C$64,1,IF(B3563=Localisation!$C$65,2,IF(B3563=Localisation!$C$66,3,IF(B3563=Localisation!$C$67,4,IF(B3563=Localisation!$C$68,5,IF(OR(B3563=1,B3563=2,B3563=3,B3563=4,B3563=5),B3563,"")))))))</f>
        <v/>
      </c>
      <c r="E3563" s="11" t="str">
        <f>(IF(C3563=Localisation!$C$70,1,IF(C3563=Localisation!$C$71,2,IF(C3563=Localisation!$C$72,3,IF(C3563=Localisation!$C$73,4,IF(C3563=Localisation!$C$74,5,IF(OR(C3563=1,C3563=2,C3563=3,C3563=4,C3563=5),C3563,"")))))))</f>
        <v/>
      </c>
      <c r="F3563" s="55" t="e">
        <f t="shared" si="138"/>
        <v>#VALUE!</v>
      </c>
      <c r="G3563" s="55" t="e">
        <f t="shared" si="139"/>
        <v>#VALUE!</v>
      </c>
    </row>
    <row r="3564" spans="4:7" x14ac:dyDescent="0.3">
      <c r="D3564" s="11" t="str">
        <f>(IF(B3564=Localisation!$C$64,1,IF(B3564=Localisation!$C$65,2,IF(B3564=Localisation!$C$66,3,IF(B3564=Localisation!$C$67,4,IF(B3564=Localisation!$C$68,5,IF(OR(B3564=1,B3564=2,B3564=3,B3564=4,B3564=5),B3564,"")))))))</f>
        <v/>
      </c>
      <c r="E3564" s="11" t="str">
        <f>(IF(C3564=Localisation!$C$70,1,IF(C3564=Localisation!$C$71,2,IF(C3564=Localisation!$C$72,3,IF(C3564=Localisation!$C$73,4,IF(C3564=Localisation!$C$74,5,IF(OR(C3564=1,C3564=2,C3564=3,C3564=4,C3564=5),C3564,"")))))))</f>
        <v/>
      </c>
      <c r="F3564" s="55" t="e">
        <f t="shared" si="138"/>
        <v>#VALUE!</v>
      </c>
      <c r="G3564" s="55" t="e">
        <f t="shared" si="139"/>
        <v>#VALUE!</v>
      </c>
    </row>
    <row r="3565" spans="4:7" x14ac:dyDescent="0.3">
      <c r="D3565" s="11" t="str">
        <f>(IF(B3565=Localisation!$C$64,1,IF(B3565=Localisation!$C$65,2,IF(B3565=Localisation!$C$66,3,IF(B3565=Localisation!$C$67,4,IF(B3565=Localisation!$C$68,5,IF(OR(B3565=1,B3565=2,B3565=3,B3565=4,B3565=5),B3565,"")))))))</f>
        <v/>
      </c>
      <c r="E3565" s="11" t="str">
        <f>(IF(C3565=Localisation!$C$70,1,IF(C3565=Localisation!$C$71,2,IF(C3565=Localisation!$C$72,3,IF(C3565=Localisation!$C$73,4,IF(C3565=Localisation!$C$74,5,IF(OR(C3565=1,C3565=2,C3565=3,C3565=4,C3565=5),C3565,"")))))))</f>
        <v/>
      </c>
      <c r="F3565" s="55" t="e">
        <f t="shared" si="138"/>
        <v>#VALUE!</v>
      </c>
      <c r="G3565" s="55" t="e">
        <f t="shared" si="139"/>
        <v>#VALUE!</v>
      </c>
    </row>
    <row r="3566" spans="4:7" x14ac:dyDescent="0.3">
      <c r="D3566" s="11" t="str">
        <f>(IF(B3566=Localisation!$C$64,1,IF(B3566=Localisation!$C$65,2,IF(B3566=Localisation!$C$66,3,IF(B3566=Localisation!$C$67,4,IF(B3566=Localisation!$C$68,5,IF(OR(B3566=1,B3566=2,B3566=3,B3566=4,B3566=5),B3566,"")))))))</f>
        <v/>
      </c>
      <c r="E3566" s="11" t="str">
        <f>(IF(C3566=Localisation!$C$70,1,IF(C3566=Localisation!$C$71,2,IF(C3566=Localisation!$C$72,3,IF(C3566=Localisation!$C$73,4,IF(C3566=Localisation!$C$74,5,IF(OR(C3566=1,C3566=2,C3566=3,C3566=4,C3566=5),C3566,"")))))))</f>
        <v/>
      </c>
      <c r="F3566" s="55" t="e">
        <f t="shared" si="138"/>
        <v>#VALUE!</v>
      </c>
      <c r="G3566" s="55" t="e">
        <f t="shared" si="139"/>
        <v>#VALUE!</v>
      </c>
    </row>
    <row r="3567" spans="4:7" x14ac:dyDescent="0.3">
      <c r="D3567" s="11" t="str">
        <f>(IF(B3567=Localisation!$C$64,1,IF(B3567=Localisation!$C$65,2,IF(B3567=Localisation!$C$66,3,IF(B3567=Localisation!$C$67,4,IF(B3567=Localisation!$C$68,5,IF(OR(B3567=1,B3567=2,B3567=3,B3567=4,B3567=5),B3567,"")))))))</f>
        <v/>
      </c>
      <c r="E3567" s="11" t="str">
        <f>(IF(C3567=Localisation!$C$70,1,IF(C3567=Localisation!$C$71,2,IF(C3567=Localisation!$C$72,3,IF(C3567=Localisation!$C$73,4,IF(C3567=Localisation!$C$74,5,IF(OR(C3567=1,C3567=2,C3567=3,C3567=4,C3567=5),C3567,"")))))))</f>
        <v/>
      </c>
      <c r="F3567" s="55" t="e">
        <f t="shared" si="138"/>
        <v>#VALUE!</v>
      </c>
      <c r="G3567" s="55" t="e">
        <f t="shared" si="139"/>
        <v>#VALUE!</v>
      </c>
    </row>
    <row r="3568" spans="4:7" x14ac:dyDescent="0.3">
      <c r="D3568" s="11" t="str">
        <f>(IF(B3568=Localisation!$C$64,1,IF(B3568=Localisation!$C$65,2,IF(B3568=Localisation!$C$66,3,IF(B3568=Localisation!$C$67,4,IF(B3568=Localisation!$C$68,5,IF(OR(B3568=1,B3568=2,B3568=3,B3568=4,B3568=5),B3568,"")))))))</f>
        <v/>
      </c>
      <c r="E3568" s="11" t="str">
        <f>(IF(C3568=Localisation!$C$70,1,IF(C3568=Localisation!$C$71,2,IF(C3568=Localisation!$C$72,3,IF(C3568=Localisation!$C$73,4,IF(C3568=Localisation!$C$74,5,IF(OR(C3568=1,C3568=2,C3568=3,C3568=4,C3568=5),C3568,"")))))))</f>
        <v/>
      </c>
      <c r="F3568" s="55" t="e">
        <f t="shared" si="138"/>
        <v>#VALUE!</v>
      </c>
      <c r="G3568" s="55" t="e">
        <f t="shared" si="139"/>
        <v>#VALUE!</v>
      </c>
    </row>
    <row r="3569" spans="4:7" x14ac:dyDescent="0.3">
      <c r="D3569" s="11" t="str">
        <f>(IF(B3569=Localisation!$C$64,1,IF(B3569=Localisation!$C$65,2,IF(B3569=Localisation!$C$66,3,IF(B3569=Localisation!$C$67,4,IF(B3569=Localisation!$C$68,5,IF(OR(B3569=1,B3569=2,B3569=3,B3569=4,B3569=5),B3569,"")))))))</f>
        <v/>
      </c>
      <c r="E3569" s="11" t="str">
        <f>(IF(C3569=Localisation!$C$70,1,IF(C3569=Localisation!$C$71,2,IF(C3569=Localisation!$C$72,3,IF(C3569=Localisation!$C$73,4,IF(C3569=Localisation!$C$74,5,IF(OR(C3569=1,C3569=2,C3569=3,C3569=4,C3569=5),C3569,"")))))))</f>
        <v/>
      </c>
      <c r="F3569" s="55" t="e">
        <f t="shared" si="138"/>
        <v>#VALUE!</v>
      </c>
      <c r="G3569" s="55" t="e">
        <f t="shared" si="139"/>
        <v>#VALUE!</v>
      </c>
    </row>
    <row r="3570" spans="4:7" x14ac:dyDescent="0.3">
      <c r="D3570" s="11" t="str">
        <f>(IF(B3570=Localisation!$C$64,1,IF(B3570=Localisation!$C$65,2,IF(B3570=Localisation!$C$66,3,IF(B3570=Localisation!$C$67,4,IF(B3570=Localisation!$C$68,5,IF(OR(B3570=1,B3570=2,B3570=3,B3570=4,B3570=5),B3570,"")))))))</f>
        <v/>
      </c>
      <c r="E3570" s="11" t="str">
        <f>(IF(C3570=Localisation!$C$70,1,IF(C3570=Localisation!$C$71,2,IF(C3570=Localisation!$C$72,3,IF(C3570=Localisation!$C$73,4,IF(C3570=Localisation!$C$74,5,IF(OR(C3570=1,C3570=2,C3570=3,C3570=4,C3570=5),C3570,"")))))))</f>
        <v/>
      </c>
      <c r="F3570" s="55" t="e">
        <f t="shared" si="138"/>
        <v>#VALUE!</v>
      </c>
      <c r="G3570" s="55" t="e">
        <f t="shared" si="139"/>
        <v>#VALUE!</v>
      </c>
    </row>
    <row r="3571" spans="4:7" x14ac:dyDescent="0.3">
      <c r="D3571" s="11" t="str">
        <f>(IF(B3571=Localisation!$C$64,1,IF(B3571=Localisation!$C$65,2,IF(B3571=Localisation!$C$66,3,IF(B3571=Localisation!$C$67,4,IF(B3571=Localisation!$C$68,5,IF(OR(B3571=1,B3571=2,B3571=3,B3571=4,B3571=5),B3571,"")))))))</f>
        <v/>
      </c>
      <c r="E3571" s="11" t="str">
        <f>(IF(C3571=Localisation!$C$70,1,IF(C3571=Localisation!$C$71,2,IF(C3571=Localisation!$C$72,3,IF(C3571=Localisation!$C$73,4,IF(C3571=Localisation!$C$74,5,IF(OR(C3571=1,C3571=2,C3571=3,C3571=4,C3571=5),C3571,"")))))))</f>
        <v/>
      </c>
      <c r="F3571" s="55" t="e">
        <f t="shared" si="138"/>
        <v>#VALUE!</v>
      </c>
      <c r="G3571" s="55" t="e">
        <f t="shared" si="139"/>
        <v>#VALUE!</v>
      </c>
    </row>
    <row r="3572" spans="4:7" x14ac:dyDescent="0.3">
      <c r="D3572" s="11" t="str">
        <f>(IF(B3572=Localisation!$C$64,1,IF(B3572=Localisation!$C$65,2,IF(B3572=Localisation!$C$66,3,IF(B3572=Localisation!$C$67,4,IF(B3572=Localisation!$C$68,5,IF(OR(B3572=1,B3572=2,B3572=3,B3572=4,B3572=5),B3572,"")))))))</f>
        <v/>
      </c>
      <c r="E3572" s="11" t="str">
        <f>(IF(C3572=Localisation!$C$70,1,IF(C3572=Localisation!$C$71,2,IF(C3572=Localisation!$C$72,3,IF(C3572=Localisation!$C$73,4,IF(C3572=Localisation!$C$74,5,IF(OR(C3572=1,C3572=2,C3572=3,C3572=4,C3572=5),C3572,"")))))))</f>
        <v/>
      </c>
      <c r="F3572" s="55" t="e">
        <f t="shared" si="138"/>
        <v>#VALUE!</v>
      </c>
      <c r="G3572" s="55" t="e">
        <f t="shared" si="139"/>
        <v>#VALUE!</v>
      </c>
    </row>
    <row r="3573" spans="4:7" x14ac:dyDescent="0.3">
      <c r="D3573" s="11" t="str">
        <f>(IF(B3573=Localisation!$C$64,1,IF(B3573=Localisation!$C$65,2,IF(B3573=Localisation!$C$66,3,IF(B3573=Localisation!$C$67,4,IF(B3573=Localisation!$C$68,5,IF(OR(B3573=1,B3573=2,B3573=3,B3573=4,B3573=5),B3573,"")))))))</f>
        <v/>
      </c>
      <c r="E3573" s="11" t="str">
        <f>(IF(C3573=Localisation!$C$70,1,IF(C3573=Localisation!$C$71,2,IF(C3573=Localisation!$C$72,3,IF(C3573=Localisation!$C$73,4,IF(C3573=Localisation!$C$74,5,IF(OR(C3573=1,C3573=2,C3573=3,C3573=4,C3573=5),C3573,"")))))))</f>
        <v/>
      </c>
      <c r="F3573" s="55" t="e">
        <f t="shared" si="138"/>
        <v>#VALUE!</v>
      </c>
      <c r="G3573" s="55" t="e">
        <f t="shared" si="139"/>
        <v>#VALUE!</v>
      </c>
    </row>
    <row r="3574" spans="4:7" x14ac:dyDescent="0.3">
      <c r="D3574" s="11" t="str">
        <f>(IF(B3574=Localisation!$C$64,1,IF(B3574=Localisation!$C$65,2,IF(B3574=Localisation!$C$66,3,IF(B3574=Localisation!$C$67,4,IF(B3574=Localisation!$C$68,5,IF(OR(B3574=1,B3574=2,B3574=3,B3574=4,B3574=5),B3574,"")))))))</f>
        <v/>
      </c>
      <c r="E3574" s="11" t="str">
        <f>(IF(C3574=Localisation!$C$70,1,IF(C3574=Localisation!$C$71,2,IF(C3574=Localisation!$C$72,3,IF(C3574=Localisation!$C$73,4,IF(C3574=Localisation!$C$74,5,IF(OR(C3574=1,C3574=2,C3574=3,C3574=4,C3574=5),C3574,"")))))))</f>
        <v/>
      </c>
      <c r="F3574" s="55" t="e">
        <f t="shared" si="138"/>
        <v>#VALUE!</v>
      </c>
      <c r="G3574" s="55" t="e">
        <f t="shared" si="139"/>
        <v>#VALUE!</v>
      </c>
    </row>
    <row r="3575" spans="4:7" x14ac:dyDescent="0.3">
      <c r="D3575" s="11" t="str">
        <f>(IF(B3575=Localisation!$C$64,1,IF(B3575=Localisation!$C$65,2,IF(B3575=Localisation!$C$66,3,IF(B3575=Localisation!$C$67,4,IF(B3575=Localisation!$C$68,5,IF(OR(B3575=1,B3575=2,B3575=3,B3575=4,B3575=5),B3575,"")))))))</f>
        <v/>
      </c>
      <c r="E3575" s="11" t="str">
        <f>(IF(C3575=Localisation!$C$70,1,IF(C3575=Localisation!$C$71,2,IF(C3575=Localisation!$C$72,3,IF(C3575=Localisation!$C$73,4,IF(C3575=Localisation!$C$74,5,IF(OR(C3575=1,C3575=2,C3575=3,C3575=4,C3575=5),C3575,"")))))))</f>
        <v/>
      </c>
      <c r="F3575" s="55" t="e">
        <f t="shared" si="138"/>
        <v>#VALUE!</v>
      </c>
      <c r="G3575" s="55" t="e">
        <f t="shared" si="139"/>
        <v>#VALUE!</v>
      </c>
    </row>
    <row r="3576" spans="4:7" x14ac:dyDescent="0.3">
      <c r="D3576" s="11" t="str">
        <f>(IF(B3576=Localisation!$C$64,1,IF(B3576=Localisation!$C$65,2,IF(B3576=Localisation!$C$66,3,IF(B3576=Localisation!$C$67,4,IF(B3576=Localisation!$C$68,5,IF(OR(B3576=1,B3576=2,B3576=3,B3576=4,B3576=5),B3576,"")))))))</f>
        <v/>
      </c>
      <c r="E3576" s="11" t="str">
        <f>(IF(C3576=Localisation!$C$70,1,IF(C3576=Localisation!$C$71,2,IF(C3576=Localisation!$C$72,3,IF(C3576=Localisation!$C$73,4,IF(C3576=Localisation!$C$74,5,IF(OR(C3576=1,C3576=2,C3576=3,C3576=4,C3576=5),C3576,"")))))))</f>
        <v/>
      </c>
      <c r="F3576" s="55" t="e">
        <f t="shared" si="138"/>
        <v>#VALUE!</v>
      </c>
      <c r="G3576" s="55" t="e">
        <f t="shared" si="139"/>
        <v>#VALUE!</v>
      </c>
    </row>
    <row r="3577" spans="4:7" x14ac:dyDescent="0.3">
      <c r="D3577" s="11" t="str">
        <f>(IF(B3577=Localisation!$C$64,1,IF(B3577=Localisation!$C$65,2,IF(B3577=Localisation!$C$66,3,IF(B3577=Localisation!$C$67,4,IF(B3577=Localisation!$C$68,5,IF(OR(B3577=1,B3577=2,B3577=3,B3577=4,B3577=5),B3577,"")))))))</f>
        <v/>
      </c>
      <c r="E3577" s="11" t="str">
        <f>(IF(C3577=Localisation!$C$70,1,IF(C3577=Localisation!$C$71,2,IF(C3577=Localisation!$C$72,3,IF(C3577=Localisation!$C$73,4,IF(C3577=Localisation!$C$74,5,IF(OR(C3577=1,C3577=2,C3577=3,C3577=4,C3577=5),C3577,"")))))))</f>
        <v/>
      </c>
      <c r="F3577" s="55" t="e">
        <f t="shared" si="138"/>
        <v>#VALUE!</v>
      </c>
      <c r="G3577" s="55" t="e">
        <f t="shared" si="139"/>
        <v>#VALUE!</v>
      </c>
    </row>
    <row r="3578" spans="4:7" x14ac:dyDescent="0.3">
      <c r="D3578" s="11" t="str">
        <f>(IF(B3578=Localisation!$C$64,1,IF(B3578=Localisation!$C$65,2,IF(B3578=Localisation!$C$66,3,IF(B3578=Localisation!$C$67,4,IF(B3578=Localisation!$C$68,5,IF(OR(B3578=1,B3578=2,B3578=3,B3578=4,B3578=5),B3578,"")))))))</f>
        <v/>
      </c>
      <c r="E3578" s="11" t="str">
        <f>(IF(C3578=Localisation!$C$70,1,IF(C3578=Localisation!$C$71,2,IF(C3578=Localisation!$C$72,3,IF(C3578=Localisation!$C$73,4,IF(C3578=Localisation!$C$74,5,IF(OR(C3578=1,C3578=2,C3578=3,C3578=4,C3578=5),C3578,"")))))))</f>
        <v/>
      </c>
      <c r="F3578" s="55" t="e">
        <f t="shared" si="138"/>
        <v>#VALUE!</v>
      </c>
      <c r="G3578" s="55" t="e">
        <f t="shared" si="139"/>
        <v>#VALUE!</v>
      </c>
    </row>
    <row r="3579" spans="4:7" x14ac:dyDescent="0.3">
      <c r="D3579" s="11" t="str">
        <f>(IF(B3579=Localisation!$C$64,1,IF(B3579=Localisation!$C$65,2,IF(B3579=Localisation!$C$66,3,IF(B3579=Localisation!$C$67,4,IF(B3579=Localisation!$C$68,5,IF(OR(B3579=1,B3579=2,B3579=3,B3579=4,B3579=5),B3579,"")))))))</f>
        <v/>
      </c>
      <c r="E3579" s="11" t="str">
        <f>(IF(C3579=Localisation!$C$70,1,IF(C3579=Localisation!$C$71,2,IF(C3579=Localisation!$C$72,3,IF(C3579=Localisation!$C$73,4,IF(C3579=Localisation!$C$74,5,IF(OR(C3579=1,C3579=2,C3579=3,C3579=4,C3579=5),C3579,"")))))))</f>
        <v/>
      </c>
      <c r="F3579" s="55" t="e">
        <f t="shared" si="138"/>
        <v>#VALUE!</v>
      </c>
      <c r="G3579" s="55" t="e">
        <f t="shared" si="139"/>
        <v>#VALUE!</v>
      </c>
    </row>
    <row r="3580" spans="4:7" x14ac:dyDescent="0.3">
      <c r="D3580" s="11" t="str">
        <f>(IF(B3580=Localisation!$C$64,1,IF(B3580=Localisation!$C$65,2,IF(B3580=Localisation!$C$66,3,IF(B3580=Localisation!$C$67,4,IF(B3580=Localisation!$C$68,5,IF(OR(B3580=1,B3580=2,B3580=3,B3580=4,B3580=5),B3580,"")))))))</f>
        <v/>
      </c>
      <c r="E3580" s="11" t="str">
        <f>(IF(C3580=Localisation!$C$70,1,IF(C3580=Localisation!$C$71,2,IF(C3580=Localisation!$C$72,3,IF(C3580=Localisation!$C$73,4,IF(C3580=Localisation!$C$74,5,IF(OR(C3580=1,C3580=2,C3580=3,C3580=4,C3580=5),C3580,"")))))))</f>
        <v/>
      </c>
      <c r="F3580" s="55" t="e">
        <f t="shared" si="138"/>
        <v>#VALUE!</v>
      </c>
      <c r="G3580" s="55" t="e">
        <f t="shared" si="139"/>
        <v>#VALUE!</v>
      </c>
    </row>
    <row r="3581" spans="4:7" x14ac:dyDescent="0.3">
      <c r="D3581" s="11" t="str">
        <f>(IF(B3581=Localisation!$C$64,1,IF(B3581=Localisation!$C$65,2,IF(B3581=Localisation!$C$66,3,IF(B3581=Localisation!$C$67,4,IF(B3581=Localisation!$C$68,5,IF(OR(B3581=1,B3581=2,B3581=3,B3581=4,B3581=5),B3581,"")))))))</f>
        <v/>
      </c>
      <c r="E3581" s="11" t="str">
        <f>(IF(C3581=Localisation!$C$70,1,IF(C3581=Localisation!$C$71,2,IF(C3581=Localisation!$C$72,3,IF(C3581=Localisation!$C$73,4,IF(C3581=Localisation!$C$74,5,IF(OR(C3581=1,C3581=2,C3581=3,C3581=4,C3581=5),C3581,"")))))))</f>
        <v/>
      </c>
      <c r="F3581" s="55" t="e">
        <f t="shared" si="138"/>
        <v>#VALUE!</v>
      </c>
      <c r="G3581" s="55" t="e">
        <f t="shared" si="139"/>
        <v>#VALUE!</v>
      </c>
    </row>
    <row r="3582" spans="4:7" x14ac:dyDescent="0.3">
      <c r="D3582" s="11" t="str">
        <f>(IF(B3582=Localisation!$C$64,1,IF(B3582=Localisation!$C$65,2,IF(B3582=Localisation!$C$66,3,IF(B3582=Localisation!$C$67,4,IF(B3582=Localisation!$C$68,5,IF(OR(B3582=1,B3582=2,B3582=3,B3582=4,B3582=5),B3582,"")))))))</f>
        <v/>
      </c>
      <c r="E3582" s="11" t="str">
        <f>(IF(C3582=Localisation!$C$70,1,IF(C3582=Localisation!$C$71,2,IF(C3582=Localisation!$C$72,3,IF(C3582=Localisation!$C$73,4,IF(C3582=Localisation!$C$74,5,IF(OR(C3582=1,C3582=2,C3582=3,C3582=4,C3582=5),C3582,"")))))))</f>
        <v/>
      </c>
      <c r="F3582" s="55" t="e">
        <f t="shared" si="138"/>
        <v>#VALUE!</v>
      </c>
      <c r="G3582" s="55" t="e">
        <f t="shared" si="139"/>
        <v>#VALUE!</v>
      </c>
    </row>
    <row r="3583" spans="4:7" x14ac:dyDescent="0.3">
      <c r="D3583" s="11" t="str">
        <f>(IF(B3583=Localisation!$C$64,1,IF(B3583=Localisation!$C$65,2,IF(B3583=Localisation!$C$66,3,IF(B3583=Localisation!$C$67,4,IF(B3583=Localisation!$C$68,5,IF(OR(B3583=1,B3583=2,B3583=3,B3583=4,B3583=5),B3583,"")))))))</f>
        <v/>
      </c>
      <c r="E3583" s="11" t="str">
        <f>(IF(C3583=Localisation!$C$70,1,IF(C3583=Localisation!$C$71,2,IF(C3583=Localisation!$C$72,3,IF(C3583=Localisation!$C$73,4,IF(C3583=Localisation!$C$74,5,IF(OR(C3583=1,C3583=2,C3583=3,C3583=4,C3583=5),C3583,"")))))))</f>
        <v/>
      </c>
      <c r="F3583" s="55" t="e">
        <f t="shared" si="138"/>
        <v>#VALUE!</v>
      </c>
      <c r="G3583" s="55" t="e">
        <f t="shared" si="139"/>
        <v>#VALUE!</v>
      </c>
    </row>
    <row r="3584" spans="4:7" x14ac:dyDescent="0.3">
      <c r="D3584" s="11" t="str">
        <f>(IF(B3584=Localisation!$C$64,1,IF(B3584=Localisation!$C$65,2,IF(B3584=Localisation!$C$66,3,IF(B3584=Localisation!$C$67,4,IF(B3584=Localisation!$C$68,5,IF(OR(B3584=1,B3584=2,B3584=3,B3584=4,B3584=5),B3584,"")))))))</f>
        <v/>
      </c>
      <c r="E3584" s="11" t="str">
        <f>(IF(C3584=Localisation!$C$70,1,IF(C3584=Localisation!$C$71,2,IF(C3584=Localisation!$C$72,3,IF(C3584=Localisation!$C$73,4,IF(C3584=Localisation!$C$74,5,IF(OR(C3584=1,C3584=2,C3584=3,C3584=4,C3584=5),C3584,"")))))))</f>
        <v/>
      </c>
      <c r="F3584" s="55" t="e">
        <f t="shared" si="138"/>
        <v>#VALUE!</v>
      </c>
      <c r="G3584" s="55" t="e">
        <f t="shared" si="139"/>
        <v>#VALUE!</v>
      </c>
    </row>
    <row r="3585" spans="4:7" x14ac:dyDescent="0.3">
      <c r="D3585" s="11" t="str">
        <f>(IF(B3585=Localisation!$C$64,1,IF(B3585=Localisation!$C$65,2,IF(B3585=Localisation!$C$66,3,IF(B3585=Localisation!$C$67,4,IF(B3585=Localisation!$C$68,5,IF(OR(B3585=1,B3585=2,B3585=3,B3585=4,B3585=5),B3585,"")))))))</f>
        <v/>
      </c>
      <c r="E3585" s="11" t="str">
        <f>(IF(C3585=Localisation!$C$70,1,IF(C3585=Localisation!$C$71,2,IF(C3585=Localisation!$C$72,3,IF(C3585=Localisation!$C$73,4,IF(C3585=Localisation!$C$74,5,IF(OR(C3585=1,C3585=2,C3585=3,C3585=4,C3585=5),C3585,"")))))))</f>
        <v/>
      </c>
      <c r="F3585" s="55" t="e">
        <f t="shared" si="138"/>
        <v>#VALUE!</v>
      </c>
      <c r="G3585" s="55" t="e">
        <f t="shared" si="139"/>
        <v>#VALUE!</v>
      </c>
    </row>
    <row r="3586" spans="4:7" x14ac:dyDescent="0.3">
      <c r="D3586" s="11" t="str">
        <f>(IF(B3586=Localisation!$C$64,1,IF(B3586=Localisation!$C$65,2,IF(B3586=Localisation!$C$66,3,IF(B3586=Localisation!$C$67,4,IF(B3586=Localisation!$C$68,5,IF(OR(B3586=1,B3586=2,B3586=3,B3586=4,B3586=5),B3586,"")))))))</f>
        <v/>
      </c>
      <c r="E3586" s="11" t="str">
        <f>(IF(C3586=Localisation!$C$70,1,IF(C3586=Localisation!$C$71,2,IF(C3586=Localisation!$C$72,3,IF(C3586=Localisation!$C$73,4,IF(C3586=Localisation!$C$74,5,IF(OR(C3586=1,C3586=2,C3586=3,C3586=4,C3586=5),C3586,"")))))))</f>
        <v/>
      </c>
      <c r="F3586" s="55" t="e">
        <f t="shared" si="138"/>
        <v>#VALUE!</v>
      </c>
      <c r="G3586" s="55" t="e">
        <f t="shared" si="139"/>
        <v>#VALUE!</v>
      </c>
    </row>
    <row r="3587" spans="4:7" x14ac:dyDescent="0.3">
      <c r="D3587" s="11" t="str">
        <f>(IF(B3587=Localisation!$C$64,1,IF(B3587=Localisation!$C$65,2,IF(B3587=Localisation!$C$66,3,IF(B3587=Localisation!$C$67,4,IF(B3587=Localisation!$C$68,5,IF(OR(B3587=1,B3587=2,B3587=3,B3587=4,B3587=5),B3587,"")))))))</f>
        <v/>
      </c>
      <c r="E3587" s="11" t="str">
        <f>(IF(C3587=Localisation!$C$70,1,IF(C3587=Localisation!$C$71,2,IF(C3587=Localisation!$C$72,3,IF(C3587=Localisation!$C$73,4,IF(C3587=Localisation!$C$74,5,IF(OR(C3587=1,C3587=2,C3587=3,C3587=4,C3587=5),C3587,"")))))))</f>
        <v/>
      </c>
      <c r="F3587" s="55" t="e">
        <f t="shared" si="138"/>
        <v>#VALUE!</v>
      </c>
      <c r="G3587" s="55" t="e">
        <f t="shared" si="139"/>
        <v>#VALUE!</v>
      </c>
    </row>
    <row r="3588" spans="4:7" x14ac:dyDescent="0.3">
      <c r="D3588" s="11" t="str">
        <f>(IF(B3588=Localisation!$C$64,1,IF(B3588=Localisation!$C$65,2,IF(B3588=Localisation!$C$66,3,IF(B3588=Localisation!$C$67,4,IF(B3588=Localisation!$C$68,5,IF(OR(B3588=1,B3588=2,B3588=3,B3588=4,B3588=5),B3588,"")))))))</f>
        <v/>
      </c>
      <c r="E3588" s="11" t="str">
        <f>(IF(C3588=Localisation!$C$70,1,IF(C3588=Localisation!$C$71,2,IF(C3588=Localisation!$C$72,3,IF(C3588=Localisation!$C$73,4,IF(C3588=Localisation!$C$74,5,IF(OR(C3588=1,C3588=2,C3588=3,C3588=4,C3588=5),C3588,"")))))))</f>
        <v/>
      </c>
      <c r="F3588" s="55" t="e">
        <f t="shared" si="138"/>
        <v>#VALUE!</v>
      </c>
      <c r="G3588" s="55" t="e">
        <f t="shared" si="139"/>
        <v>#VALUE!</v>
      </c>
    </row>
    <row r="3589" spans="4:7" x14ac:dyDescent="0.3">
      <c r="D3589" s="11" t="str">
        <f>(IF(B3589=Localisation!$C$64,1,IF(B3589=Localisation!$C$65,2,IF(B3589=Localisation!$C$66,3,IF(B3589=Localisation!$C$67,4,IF(B3589=Localisation!$C$68,5,IF(OR(B3589=1,B3589=2,B3589=3,B3589=4,B3589=5),B3589,"")))))))</f>
        <v/>
      </c>
      <c r="E3589" s="11" t="str">
        <f>(IF(C3589=Localisation!$C$70,1,IF(C3589=Localisation!$C$71,2,IF(C3589=Localisation!$C$72,3,IF(C3589=Localisation!$C$73,4,IF(C3589=Localisation!$C$74,5,IF(OR(C3589=1,C3589=2,C3589=3,C3589=4,C3589=5),C3589,"")))))))</f>
        <v/>
      </c>
      <c r="F3589" s="55" t="e">
        <f t="shared" si="138"/>
        <v>#VALUE!</v>
      </c>
      <c r="G3589" s="55" t="e">
        <f t="shared" si="139"/>
        <v>#VALUE!</v>
      </c>
    </row>
    <row r="3590" spans="4:7" x14ac:dyDescent="0.3">
      <c r="D3590" s="11" t="str">
        <f>(IF(B3590=Localisation!$C$64,1,IF(B3590=Localisation!$C$65,2,IF(B3590=Localisation!$C$66,3,IF(B3590=Localisation!$C$67,4,IF(B3590=Localisation!$C$68,5,IF(OR(B3590=1,B3590=2,B3590=3,B3590=4,B3590=5),B3590,"")))))))</f>
        <v/>
      </c>
      <c r="E3590" s="11" t="str">
        <f>(IF(C3590=Localisation!$C$70,1,IF(C3590=Localisation!$C$71,2,IF(C3590=Localisation!$C$72,3,IF(C3590=Localisation!$C$73,4,IF(C3590=Localisation!$C$74,5,IF(OR(C3590=1,C3590=2,C3590=3,C3590=4,C3590=5),C3590,"")))))))</f>
        <v/>
      </c>
      <c r="F3590" s="55" t="e">
        <f t="shared" si="138"/>
        <v>#VALUE!</v>
      </c>
      <c r="G3590" s="55" t="e">
        <f t="shared" si="139"/>
        <v>#VALUE!</v>
      </c>
    </row>
    <row r="3591" spans="4:7" x14ac:dyDescent="0.3">
      <c r="D3591" s="11" t="str">
        <f>(IF(B3591=Localisation!$C$64,1,IF(B3591=Localisation!$C$65,2,IF(B3591=Localisation!$C$66,3,IF(B3591=Localisation!$C$67,4,IF(B3591=Localisation!$C$68,5,IF(OR(B3591=1,B3591=2,B3591=3,B3591=4,B3591=5),B3591,"")))))))</f>
        <v/>
      </c>
      <c r="E3591" s="11" t="str">
        <f>(IF(C3591=Localisation!$C$70,1,IF(C3591=Localisation!$C$71,2,IF(C3591=Localisation!$C$72,3,IF(C3591=Localisation!$C$73,4,IF(C3591=Localisation!$C$74,5,IF(OR(C3591=1,C3591=2,C3591=3,C3591=4,C3591=5),C3591,"")))))))</f>
        <v/>
      </c>
      <c r="F3591" s="55" t="e">
        <f t="shared" si="138"/>
        <v>#VALUE!</v>
      </c>
      <c r="G3591" s="55" t="e">
        <f t="shared" si="139"/>
        <v>#VALUE!</v>
      </c>
    </row>
    <row r="3592" spans="4:7" x14ac:dyDescent="0.3">
      <c r="D3592" s="11" t="str">
        <f>(IF(B3592=Localisation!$C$64,1,IF(B3592=Localisation!$C$65,2,IF(B3592=Localisation!$C$66,3,IF(B3592=Localisation!$C$67,4,IF(B3592=Localisation!$C$68,5,IF(OR(B3592=1,B3592=2,B3592=3,B3592=4,B3592=5),B3592,"")))))))</f>
        <v/>
      </c>
      <c r="E3592" s="11" t="str">
        <f>(IF(C3592=Localisation!$C$70,1,IF(C3592=Localisation!$C$71,2,IF(C3592=Localisation!$C$72,3,IF(C3592=Localisation!$C$73,4,IF(C3592=Localisation!$C$74,5,IF(OR(C3592=1,C3592=2,C3592=3,C3592=4,C3592=5),C3592,"")))))))</f>
        <v/>
      </c>
      <c r="F3592" s="55" t="e">
        <f t="shared" si="138"/>
        <v>#VALUE!</v>
      </c>
      <c r="G3592" s="55" t="e">
        <f t="shared" si="139"/>
        <v>#VALUE!</v>
      </c>
    </row>
    <row r="3593" spans="4:7" x14ac:dyDescent="0.3">
      <c r="D3593" s="11" t="str">
        <f>(IF(B3593=Localisation!$C$64,1,IF(B3593=Localisation!$C$65,2,IF(B3593=Localisation!$C$66,3,IF(B3593=Localisation!$C$67,4,IF(B3593=Localisation!$C$68,5,IF(OR(B3593=1,B3593=2,B3593=3,B3593=4,B3593=5),B3593,"")))))))</f>
        <v/>
      </c>
      <c r="E3593" s="11" t="str">
        <f>(IF(C3593=Localisation!$C$70,1,IF(C3593=Localisation!$C$71,2,IF(C3593=Localisation!$C$72,3,IF(C3593=Localisation!$C$73,4,IF(C3593=Localisation!$C$74,5,IF(OR(C3593=1,C3593=2,C3593=3,C3593=4,C3593=5),C3593,"")))))))</f>
        <v/>
      </c>
      <c r="F3593" s="55" t="e">
        <f t="shared" si="138"/>
        <v>#VALUE!</v>
      </c>
      <c r="G3593" s="55" t="e">
        <f t="shared" si="139"/>
        <v>#VALUE!</v>
      </c>
    </row>
    <row r="3594" spans="4:7" x14ac:dyDescent="0.3">
      <c r="D3594" s="11" t="str">
        <f>(IF(B3594=Localisation!$C$64,1,IF(B3594=Localisation!$C$65,2,IF(B3594=Localisation!$C$66,3,IF(B3594=Localisation!$C$67,4,IF(B3594=Localisation!$C$68,5,IF(OR(B3594=1,B3594=2,B3594=3,B3594=4,B3594=5),B3594,"")))))))</f>
        <v/>
      </c>
      <c r="E3594" s="11" t="str">
        <f>(IF(C3594=Localisation!$C$70,1,IF(C3594=Localisation!$C$71,2,IF(C3594=Localisation!$C$72,3,IF(C3594=Localisation!$C$73,4,IF(C3594=Localisation!$C$74,5,IF(OR(C3594=1,C3594=2,C3594=3,C3594=4,C3594=5),C3594,"")))))))</f>
        <v/>
      </c>
      <c r="F3594" s="55" t="e">
        <f t="shared" si="138"/>
        <v>#VALUE!</v>
      </c>
      <c r="G3594" s="55" t="e">
        <f t="shared" si="139"/>
        <v>#VALUE!</v>
      </c>
    </row>
    <row r="3595" spans="4:7" x14ac:dyDescent="0.3">
      <c r="D3595" s="11" t="str">
        <f>(IF(B3595=Localisation!$C$64,1,IF(B3595=Localisation!$C$65,2,IF(B3595=Localisation!$C$66,3,IF(B3595=Localisation!$C$67,4,IF(B3595=Localisation!$C$68,5,IF(OR(B3595=1,B3595=2,B3595=3,B3595=4,B3595=5),B3595,"")))))))</f>
        <v/>
      </c>
      <c r="E3595" s="11" t="str">
        <f>(IF(C3595=Localisation!$C$70,1,IF(C3595=Localisation!$C$71,2,IF(C3595=Localisation!$C$72,3,IF(C3595=Localisation!$C$73,4,IF(C3595=Localisation!$C$74,5,IF(OR(C3595=1,C3595=2,C3595=3,C3595=4,C3595=5),C3595,"")))))))</f>
        <v/>
      </c>
      <c r="F3595" s="55" t="e">
        <f t="shared" si="138"/>
        <v>#VALUE!</v>
      </c>
      <c r="G3595" s="55" t="e">
        <f t="shared" si="139"/>
        <v>#VALUE!</v>
      </c>
    </row>
    <row r="3596" spans="4:7" x14ac:dyDescent="0.3">
      <c r="D3596" s="11" t="str">
        <f>(IF(B3596=Localisation!$C$64,1,IF(B3596=Localisation!$C$65,2,IF(B3596=Localisation!$C$66,3,IF(B3596=Localisation!$C$67,4,IF(B3596=Localisation!$C$68,5,IF(OR(B3596=1,B3596=2,B3596=3,B3596=4,B3596=5),B3596,"")))))))</f>
        <v/>
      </c>
      <c r="E3596" s="11" t="str">
        <f>(IF(C3596=Localisation!$C$70,1,IF(C3596=Localisation!$C$71,2,IF(C3596=Localisation!$C$72,3,IF(C3596=Localisation!$C$73,4,IF(C3596=Localisation!$C$74,5,IF(OR(C3596=1,C3596=2,C3596=3,C3596=4,C3596=5),C3596,"")))))))</f>
        <v/>
      </c>
      <c r="F3596" s="55" t="e">
        <f t="shared" si="138"/>
        <v>#VALUE!</v>
      </c>
      <c r="G3596" s="55" t="e">
        <f t="shared" si="139"/>
        <v>#VALUE!</v>
      </c>
    </row>
    <row r="3597" spans="4:7" x14ac:dyDescent="0.3">
      <c r="D3597" s="11" t="str">
        <f>(IF(B3597=Localisation!$C$64,1,IF(B3597=Localisation!$C$65,2,IF(B3597=Localisation!$C$66,3,IF(B3597=Localisation!$C$67,4,IF(B3597=Localisation!$C$68,5,IF(OR(B3597=1,B3597=2,B3597=3,B3597=4,B3597=5),B3597,"")))))))</f>
        <v/>
      </c>
      <c r="E3597" s="11" t="str">
        <f>(IF(C3597=Localisation!$C$70,1,IF(C3597=Localisation!$C$71,2,IF(C3597=Localisation!$C$72,3,IF(C3597=Localisation!$C$73,4,IF(C3597=Localisation!$C$74,5,IF(OR(C3597=1,C3597=2,C3597=3,C3597=4,C3597=5),C3597,"")))))))</f>
        <v/>
      </c>
      <c r="F3597" s="55" t="e">
        <f t="shared" si="138"/>
        <v>#VALUE!</v>
      </c>
      <c r="G3597" s="55" t="e">
        <f t="shared" si="139"/>
        <v>#VALUE!</v>
      </c>
    </row>
    <row r="3598" spans="4:7" x14ac:dyDescent="0.3">
      <c r="D3598" s="11" t="str">
        <f>(IF(B3598=Localisation!$C$64,1,IF(B3598=Localisation!$C$65,2,IF(B3598=Localisation!$C$66,3,IF(B3598=Localisation!$C$67,4,IF(B3598=Localisation!$C$68,5,IF(OR(B3598=1,B3598=2,B3598=3,B3598=4,B3598=5),B3598,"")))))))</f>
        <v/>
      </c>
      <c r="E3598" s="11" t="str">
        <f>(IF(C3598=Localisation!$C$70,1,IF(C3598=Localisation!$C$71,2,IF(C3598=Localisation!$C$72,3,IF(C3598=Localisation!$C$73,4,IF(C3598=Localisation!$C$74,5,IF(OR(C3598=1,C3598=2,C3598=3,C3598=4,C3598=5),C3598,"")))))))</f>
        <v/>
      </c>
      <c r="F3598" s="55" t="e">
        <f t="shared" si="138"/>
        <v>#VALUE!</v>
      </c>
      <c r="G3598" s="55" t="e">
        <f t="shared" si="139"/>
        <v>#VALUE!</v>
      </c>
    </row>
    <row r="3599" spans="4:7" x14ac:dyDescent="0.3">
      <c r="D3599" s="11" t="str">
        <f>(IF(B3599=Localisation!$C$64,1,IF(B3599=Localisation!$C$65,2,IF(B3599=Localisation!$C$66,3,IF(B3599=Localisation!$C$67,4,IF(B3599=Localisation!$C$68,5,IF(OR(B3599=1,B3599=2,B3599=3,B3599=4,B3599=5),B3599,"")))))))</f>
        <v/>
      </c>
      <c r="E3599" s="11" t="str">
        <f>(IF(C3599=Localisation!$C$70,1,IF(C3599=Localisation!$C$71,2,IF(C3599=Localisation!$C$72,3,IF(C3599=Localisation!$C$73,4,IF(C3599=Localisation!$C$74,5,IF(OR(C3599=1,C3599=2,C3599=3,C3599=4,C3599=5),C3599,"")))))))</f>
        <v/>
      </c>
      <c r="F3599" s="55" t="e">
        <f t="shared" si="138"/>
        <v>#VALUE!</v>
      </c>
      <c r="G3599" s="55" t="e">
        <f t="shared" si="139"/>
        <v>#VALUE!</v>
      </c>
    </row>
    <row r="3600" spans="4:7" x14ac:dyDescent="0.3">
      <c r="D3600" s="11" t="str">
        <f>(IF(B3600=Localisation!$C$64,1,IF(B3600=Localisation!$C$65,2,IF(B3600=Localisation!$C$66,3,IF(B3600=Localisation!$C$67,4,IF(B3600=Localisation!$C$68,5,IF(OR(B3600=1,B3600=2,B3600=3,B3600=4,B3600=5),B3600,"")))))))</f>
        <v/>
      </c>
      <c r="E3600" s="11" t="str">
        <f>(IF(C3600=Localisation!$C$70,1,IF(C3600=Localisation!$C$71,2,IF(C3600=Localisation!$C$72,3,IF(C3600=Localisation!$C$73,4,IF(C3600=Localisation!$C$74,5,IF(OR(C3600=1,C3600=2,C3600=3,C3600=4,C3600=5),C3600,"")))))))</f>
        <v/>
      </c>
      <c r="F3600" s="55" t="e">
        <f t="shared" si="138"/>
        <v>#VALUE!</v>
      </c>
      <c r="G3600" s="55" t="e">
        <f t="shared" si="139"/>
        <v>#VALUE!</v>
      </c>
    </row>
    <row r="3601" spans="4:7" x14ac:dyDescent="0.3">
      <c r="D3601" s="11" t="str">
        <f>(IF(B3601=Localisation!$C$64,1,IF(B3601=Localisation!$C$65,2,IF(B3601=Localisation!$C$66,3,IF(B3601=Localisation!$C$67,4,IF(B3601=Localisation!$C$68,5,IF(OR(B3601=1,B3601=2,B3601=3,B3601=4,B3601=5),B3601,"")))))))</f>
        <v/>
      </c>
      <c r="E3601" s="11" t="str">
        <f>(IF(C3601=Localisation!$C$70,1,IF(C3601=Localisation!$C$71,2,IF(C3601=Localisation!$C$72,3,IF(C3601=Localisation!$C$73,4,IF(C3601=Localisation!$C$74,5,IF(OR(C3601=1,C3601=2,C3601=3,C3601=4,C3601=5),C3601,"")))))))</f>
        <v/>
      </c>
      <c r="F3601" s="55" t="e">
        <f t="shared" si="138"/>
        <v>#VALUE!</v>
      </c>
      <c r="G3601" s="55" t="e">
        <f t="shared" si="139"/>
        <v>#VALUE!</v>
      </c>
    </row>
    <row r="3602" spans="4:7" x14ac:dyDescent="0.3">
      <c r="D3602" s="11" t="str">
        <f>(IF(B3602=Localisation!$C$64,1,IF(B3602=Localisation!$C$65,2,IF(B3602=Localisation!$C$66,3,IF(B3602=Localisation!$C$67,4,IF(B3602=Localisation!$C$68,5,IF(OR(B3602=1,B3602=2,B3602=3,B3602=4,B3602=5),B3602,"")))))))</f>
        <v/>
      </c>
      <c r="E3602" s="11" t="str">
        <f>(IF(C3602=Localisation!$C$70,1,IF(C3602=Localisation!$C$71,2,IF(C3602=Localisation!$C$72,3,IF(C3602=Localisation!$C$73,4,IF(C3602=Localisation!$C$74,5,IF(OR(C3602=1,C3602=2,C3602=3,C3602=4,C3602=5),C3602,"")))))))</f>
        <v/>
      </c>
      <c r="F3602" s="55" t="e">
        <f t="shared" si="138"/>
        <v>#VALUE!</v>
      </c>
      <c r="G3602" s="55" t="e">
        <f t="shared" si="139"/>
        <v>#VALUE!</v>
      </c>
    </row>
    <row r="3603" spans="4:7" x14ac:dyDescent="0.3">
      <c r="D3603" s="11" t="str">
        <f>(IF(B3603=Localisation!$C$64,1,IF(B3603=Localisation!$C$65,2,IF(B3603=Localisation!$C$66,3,IF(B3603=Localisation!$C$67,4,IF(B3603=Localisation!$C$68,5,IF(OR(B3603=1,B3603=2,B3603=3,B3603=4,B3603=5),B3603,"")))))))</f>
        <v/>
      </c>
      <c r="E3603" s="11" t="str">
        <f>(IF(C3603=Localisation!$C$70,1,IF(C3603=Localisation!$C$71,2,IF(C3603=Localisation!$C$72,3,IF(C3603=Localisation!$C$73,4,IF(C3603=Localisation!$C$74,5,IF(OR(C3603=1,C3603=2,C3603=3,C3603=4,C3603=5),C3603,"")))))))</f>
        <v/>
      </c>
      <c r="F3603" s="55" t="e">
        <f t="shared" si="138"/>
        <v>#VALUE!</v>
      </c>
      <c r="G3603" s="55" t="e">
        <f t="shared" si="139"/>
        <v>#VALUE!</v>
      </c>
    </row>
    <row r="3604" spans="4:7" x14ac:dyDescent="0.3">
      <c r="D3604" s="11" t="str">
        <f>(IF(B3604=Localisation!$C$64,1,IF(B3604=Localisation!$C$65,2,IF(B3604=Localisation!$C$66,3,IF(B3604=Localisation!$C$67,4,IF(B3604=Localisation!$C$68,5,IF(OR(B3604=1,B3604=2,B3604=3,B3604=4,B3604=5),B3604,"")))))))</f>
        <v/>
      </c>
      <c r="E3604" s="11" t="str">
        <f>(IF(C3604=Localisation!$C$70,1,IF(C3604=Localisation!$C$71,2,IF(C3604=Localisation!$C$72,3,IF(C3604=Localisation!$C$73,4,IF(C3604=Localisation!$C$74,5,IF(OR(C3604=1,C3604=2,C3604=3,C3604=4,C3604=5),C3604,"")))))))</f>
        <v/>
      </c>
      <c r="F3604" s="55" t="e">
        <f t="shared" si="138"/>
        <v>#VALUE!</v>
      </c>
      <c r="G3604" s="55" t="e">
        <f t="shared" si="139"/>
        <v>#VALUE!</v>
      </c>
    </row>
    <row r="3605" spans="4:7" x14ac:dyDescent="0.3">
      <c r="D3605" s="11" t="str">
        <f>(IF(B3605=Localisation!$C$64,1,IF(B3605=Localisation!$C$65,2,IF(B3605=Localisation!$C$66,3,IF(B3605=Localisation!$C$67,4,IF(B3605=Localisation!$C$68,5,IF(OR(B3605=1,B3605=2,B3605=3,B3605=4,B3605=5),B3605,"")))))))</f>
        <v/>
      </c>
      <c r="E3605" s="11" t="str">
        <f>(IF(C3605=Localisation!$C$70,1,IF(C3605=Localisation!$C$71,2,IF(C3605=Localisation!$C$72,3,IF(C3605=Localisation!$C$73,4,IF(C3605=Localisation!$C$74,5,IF(OR(C3605=1,C3605=2,C3605=3,C3605=4,C3605=5),C3605,"")))))))</f>
        <v/>
      </c>
      <c r="F3605" s="55" t="e">
        <f t="shared" si="138"/>
        <v>#VALUE!</v>
      </c>
      <c r="G3605" s="55" t="e">
        <f t="shared" si="139"/>
        <v>#VALUE!</v>
      </c>
    </row>
    <row r="3606" spans="4:7" x14ac:dyDescent="0.3">
      <c r="D3606" s="11" t="str">
        <f>(IF(B3606=Localisation!$C$64,1,IF(B3606=Localisation!$C$65,2,IF(B3606=Localisation!$C$66,3,IF(B3606=Localisation!$C$67,4,IF(B3606=Localisation!$C$68,5,IF(OR(B3606=1,B3606=2,B3606=3,B3606=4,B3606=5),B3606,"")))))))</f>
        <v/>
      </c>
      <c r="E3606" s="11" t="str">
        <f>(IF(C3606=Localisation!$C$70,1,IF(C3606=Localisation!$C$71,2,IF(C3606=Localisation!$C$72,3,IF(C3606=Localisation!$C$73,4,IF(C3606=Localisation!$C$74,5,IF(OR(C3606=1,C3606=2,C3606=3,C3606=4,C3606=5),C3606,"")))))))</f>
        <v/>
      </c>
      <c r="F3606" s="55" t="e">
        <f t="shared" si="138"/>
        <v>#VALUE!</v>
      </c>
      <c r="G3606" s="55" t="e">
        <f t="shared" si="139"/>
        <v>#VALUE!</v>
      </c>
    </row>
    <row r="3607" spans="4:7" x14ac:dyDescent="0.3">
      <c r="D3607" s="11" t="str">
        <f>(IF(B3607=Localisation!$C$64,1,IF(B3607=Localisation!$C$65,2,IF(B3607=Localisation!$C$66,3,IF(B3607=Localisation!$C$67,4,IF(B3607=Localisation!$C$68,5,IF(OR(B3607=1,B3607=2,B3607=3,B3607=4,B3607=5),B3607,"")))))))</f>
        <v/>
      </c>
      <c r="E3607" s="11" t="str">
        <f>(IF(C3607=Localisation!$C$70,1,IF(C3607=Localisation!$C$71,2,IF(C3607=Localisation!$C$72,3,IF(C3607=Localisation!$C$73,4,IF(C3607=Localisation!$C$74,5,IF(OR(C3607=1,C3607=2,C3607=3,C3607=4,C3607=5),C3607,"")))))))</f>
        <v/>
      </c>
      <c r="F3607" s="55" t="e">
        <f t="shared" si="138"/>
        <v>#VALUE!</v>
      </c>
      <c r="G3607" s="55" t="e">
        <f t="shared" si="139"/>
        <v>#VALUE!</v>
      </c>
    </row>
    <row r="3608" spans="4:7" x14ac:dyDescent="0.3">
      <c r="D3608" s="11" t="str">
        <f>(IF(B3608=Localisation!$C$64,1,IF(B3608=Localisation!$C$65,2,IF(B3608=Localisation!$C$66,3,IF(B3608=Localisation!$C$67,4,IF(B3608=Localisation!$C$68,5,IF(OR(B3608=1,B3608=2,B3608=3,B3608=4,B3608=5),B3608,"")))))))</f>
        <v/>
      </c>
      <c r="E3608" s="11" t="str">
        <f>(IF(C3608=Localisation!$C$70,1,IF(C3608=Localisation!$C$71,2,IF(C3608=Localisation!$C$72,3,IF(C3608=Localisation!$C$73,4,IF(C3608=Localisation!$C$74,5,IF(OR(C3608=1,C3608=2,C3608=3,C3608=4,C3608=5),C3608,"")))))))</f>
        <v/>
      </c>
      <c r="F3608" s="55" t="e">
        <f t="shared" si="138"/>
        <v>#VALUE!</v>
      </c>
      <c r="G3608" s="55" t="e">
        <f t="shared" si="139"/>
        <v>#VALUE!</v>
      </c>
    </row>
    <row r="3609" spans="4:7" x14ac:dyDescent="0.3">
      <c r="D3609" s="11" t="str">
        <f>(IF(B3609=Localisation!$C$64,1,IF(B3609=Localisation!$C$65,2,IF(B3609=Localisation!$C$66,3,IF(B3609=Localisation!$C$67,4,IF(B3609=Localisation!$C$68,5,IF(OR(B3609=1,B3609=2,B3609=3,B3609=4,B3609=5),B3609,"")))))))</f>
        <v/>
      </c>
      <c r="E3609" s="11" t="str">
        <f>(IF(C3609=Localisation!$C$70,1,IF(C3609=Localisation!$C$71,2,IF(C3609=Localisation!$C$72,3,IF(C3609=Localisation!$C$73,4,IF(C3609=Localisation!$C$74,5,IF(OR(C3609=1,C3609=2,C3609=3,C3609=4,C3609=5),C3609,"")))))))</f>
        <v/>
      </c>
      <c r="F3609" s="55" t="e">
        <f t="shared" si="138"/>
        <v>#VALUE!</v>
      </c>
      <c r="G3609" s="55" t="e">
        <f t="shared" si="139"/>
        <v>#VALUE!</v>
      </c>
    </row>
    <row r="3610" spans="4:7" x14ac:dyDescent="0.3">
      <c r="D3610" s="11" t="str">
        <f>(IF(B3610=Localisation!$C$64,1,IF(B3610=Localisation!$C$65,2,IF(B3610=Localisation!$C$66,3,IF(B3610=Localisation!$C$67,4,IF(B3610=Localisation!$C$68,5,IF(OR(B3610=1,B3610=2,B3610=3,B3610=4,B3610=5),B3610,"")))))))</f>
        <v/>
      </c>
      <c r="E3610" s="11" t="str">
        <f>(IF(C3610=Localisation!$C$70,1,IF(C3610=Localisation!$C$71,2,IF(C3610=Localisation!$C$72,3,IF(C3610=Localisation!$C$73,4,IF(C3610=Localisation!$C$74,5,IF(OR(C3610=1,C3610=2,C3610=3,C3610=4,C3610=5),C3610,"")))))))</f>
        <v/>
      </c>
      <c r="F3610" s="55" t="e">
        <f t="shared" si="138"/>
        <v>#VALUE!</v>
      </c>
      <c r="G3610" s="55" t="e">
        <f t="shared" si="139"/>
        <v>#VALUE!</v>
      </c>
    </row>
    <row r="3611" spans="4:7" x14ac:dyDescent="0.3">
      <c r="D3611" s="11" t="str">
        <f>(IF(B3611=Localisation!$C$64,1,IF(B3611=Localisation!$C$65,2,IF(B3611=Localisation!$C$66,3,IF(B3611=Localisation!$C$67,4,IF(B3611=Localisation!$C$68,5,IF(OR(B3611=1,B3611=2,B3611=3,B3611=4,B3611=5),B3611,"")))))))</f>
        <v/>
      </c>
      <c r="E3611" s="11" t="str">
        <f>(IF(C3611=Localisation!$C$70,1,IF(C3611=Localisation!$C$71,2,IF(C3611=Localisation!$C$72,3,IF(C3611=Localisation!$C$73,4,IF(C3611=Localisation!$C$74,5,IF(OR(C3611=1,C3611=2,C3611=3,C3611=4,C3611=5),C3611,"")))))))</f>
        <v/>
      </c>
      <c r="F3611" s="55" t="e">
        <f t="shared" si="138"/>
        <v>#VALUE!</v>
      </c>
      <c r="G3611" s="55" t="e">
        <f t="shared" si="139"/>
        <v>#VALUE!</v>
      </c>
    </row>
    <row r="3612" spans="4:7" x14ac:dyDescent="0.3">
      <c r="D3612" s="11" t="str">
        <f>(IF(B3612=Localisation!$C$64,1,IF(B3612=Localisation!$C$65,2,IF(B3612=Localisation!$C$66,3,IF(B3612=Localisation!$C$67,4,IF(B3612=Localisation!$C$68,5,IF(OR(B3612=1,B3612=2,B3612=3,B3612=4,B3612=5),B3612,"")))))))</f>
        <v/>
      </c>
      <c r="E3612" s="11" t="str">
        <f>(IF(C3612=Localisation!$C$70,1,IF(C3612=Localisation!$C$71,2,IF(C3612=Localisation!$C$72,3,IF(C3612=Localisation!$C$73,4,IF(C3612=Localisation!$C$74,5,IF(OR(C3612=1,C3612=2,C3612=3,C3612=4,C3612=5),C3612,"")))))))</f>
        <v/>
      </c>
      <c r="F3612" s="55" t="e">
        <f t="shared" si="138"/>
        <v>#VALUE!</v>
      </c>
      <c r="G3612" s="55" t="e">
        <f t="shared" si="139"/>
        <v>#VALUE!</v>
      </c>
    </row>
    <row r="3613" spans="4:7" x14ac:dyDescent="0.3">
      <c r="D3613" s="11" t="str">
        <f>(IF(B3613=Localisation!$C$64,1,IF(B3613=Localisation!$C$65,2,IF(B3613=Localisation!$C$66,3,IF(B3613=Localisation!$C$67,4,IF(B3613=Localisation!$C$68,5,IF(OR(B3613=1,B3613=2,B3613=3,B3613=4,B3613=5),B3613,"")))))))</f>
        <v/>
      </c>
      <c r="E3613" s="11" t="str">
        <f>(IF(C3613=Localisation!$C$70,1,IF(C3613=Localisation!$C$71,2,IF(C3613=Localisation!$C$72,3,IF(C3613=Localisation!$C$73,4,IF(C3613=Localisation!$C$74,5,IF(OR(C3613=1,C3613=2,C3613=3,C3613=4,C3613=5),C3613,"")))))))</f>
        <v/>
      </c>
      <c r="F3613" s="55" t="e">
        <f t="shared" si="138"/>
        <v>#VALUE!</v>
      </c>
      <c r="G3613" s="55" t="e">
        <f t="shared" si="139"/>
        <v>#VALUE!</v>
      </c>
    </row>
    <row r="3614" spans="4:7" x14ac:dyDescent="0.3">
      <c r="D3614" s="11" t="str">
        <f>(IF(B3614=Localisation!$C$64,1,IF(B3614=Localisation!$C$65,2,IF(B3614=Localisation!$C$66,3,IF(B3614=Localisation!$C$67,4,IF(B3614=Localisation!$C$68,5,IF(OR(B3614=1,B3614=2,B3614=3,B3614=4,B3614=5),B3614,"")))))))</f>
        <v/>
      </c>
      <c r="E3614" s="11" t="str">
        <f>(IF(C3614=Localisation!$C$70,1,IF(C3614=Localisation!$C$71,2,IF(C3614=Localisation!$C$72,3,IF(C3614=Localisation!$C$73,4,IF(C3614=Localisation!$C$74,5,IF(OR(C3614=1,C3614=2,C3614=3,C3614=4,C3614=5),C3614,"")))))))</f>
        <v/>
      </c>
      <c r="F3614" s="55" t="e">
        <f t="shared" si="138"/>
        <v>#VALUE!</v>
      </c>
      <c r="G3614" s="55" t="e">
        <f t="shared" si="139"/>
        <v>#VALUE!</v>
      </c>
    </row>
    <row r="3615" spans="4:7" x14ac:dyDescent="0.3">
      <c r="D3615" s="11" t="str">
        <f>(IF(B3615=Localisation!$C$64,1,IF(B3615=Localisation!$C$65,2,IF(B3615=Localisation!$C$66,3,IF(B3615=Localisation!$C$67,4,IF(B3615=Localisation!$C$68,5,IF(OR(B3615=1,B3615=2,B3615=3,B3615=4,B3615=5),B3615,"")))))))</f>
        <v/>
      </c>
      <c r="E3615" s="11" t="str">
        <f>(IF(C3615=Localisation!$C$70,1,IF(C3615=Localisation!$C$71,2,IF(C3615=Localisation!$C$72,3,IF(C3615=Localisation!$C$73,4,IF(C3615=Localisation!$C$74,5,IF(OR(C3615=1,C3615=2,C3615=3,C3615=4,C3615=5),C3615,"")))))))</f>
        <v/>
      </c>
      <c r="F3615" s="55" t="e">
        <f t="shared" si="138"/>
        <v>#VALUE!</v>
      </c>
      <c r="G3615" s="55" t="e">
        <f t="shared" si="139"/>
        <v>#VALUE!</v>
      </c>
    </row>
    <row r="3616" spans="4:7" x14ac:dyDescent="0.3">
      <c r="D3616" s="11" t="str">
        <f>(IF(B3616=Localisation!$C$64,1,IF(B3616=Localisation!$C$65,2,IF(B3616=Localisation!$C$66,3,IF(B3616=Localisation!$C$67,4,IF(B3616=Localisation!$C$68,5,IF(OR(B3616=1,B3616=2,B3616=3,B3616=4,B3616=5),B3616,"")))))))</f>
        <v/>
      </c>
      <c r="E3616" s="11" t="str">
        <f>(IF(C3616=Localisation!$C$70,1,IF(C3616=Localisation!$C$71,2,IF(C3616=Localisation!$C$72,3,IF(C3616=Localisation!$C$73,4,IF(C3616=Localisation!$C$74,5,IF(OR(C3616=1,C3616=2,C3616=3,C3616=4,C3616=5),C3616,"")))))))</f>
        <v/>
      </c>
      <c r="F3616" s="55" t="e">
        <f t="shared" si="138"/>
        <v>#VALUE!</v>
      </c>
      <c r="G3616" s="55" t="e">
        <f t="shared" si="139"/>
        <v>#VALUE!</v>
      </c>
    </row>
    <row r="3617" spans="4:7" x14ac:dyDescent="0.3">
      <c r="D3617" s="11" t="str">
        <f>(IF(B3617=Localisation!$C$64,1,IF(B3617=Localisation!$C$65,2,IF(B3617=Localisation!$C$66,3,IF(B3617=Localisation!$C$67,4,IF(B3617=Localisation!$C$68,5,IF(OR(B3617=1,B3617=2,B3617=3,B3617=4,B3617=5),B3617,"")))))))</f>
        <v/>
      </c>
      <c r="E3617" s="11" t="str">
        <f>(IF(C3617=Localisation!$C$70,1,IF(C3617=Localisation!$C$71,2,IF(C3617=Localisation!$C$72,3,IF(C3617=Localisation!$C$73,4,IF(C3617=Localisation!$C$74,5,IF(OR(C3617=1,C3617=2,C3617=3,C3617=4,C3617=5),C3617,"")))))))</f>
        <v/>
      </c>
      <c r="F3617" s="55" t="e">
        <f t="shared" si="138"/>
        <v>#VALUE!</v>
      </c>
      <c r="G3617" s="55" t="e">
        <f t="shared" si="139"/>
        <v>#VALUE!</v>
      </c>
    </row>
    <row r="3618" spans="4:7" x14ac:dyDescent="0.3">
      <c r="D3618" s="11" t="str">
        <f>(IF(B3618=Localisation!$C$64,1,IF(B3618=Localisation!$C$65,2,IF(B3618=Localisation!$C$66,3,IF(B3618=Localisation!$C$67,4,IF(B3618=Localisation!$C$68,5,IF(OR(B3618=1,B3618=2,B3618=3,B3618=4,B3618=5),B3618,"")))))))</f>
        <v/>
      </c>
      <c r="E3618" s="11" t="str">
        <f>(IF(C3618=Localisation!$C$70,1,IF(C3618=Localisation!$C$71,2,IF(C3618=Localisation!$C$72,3,IF(C3618=Localisation!$C$73,4,IF(C3618=Localisation!$C$74,5,IF(OR(C3618=1,C3618=2,C3618=3,C3618=4,C3618=5),C3618,"")))))))</f>
        <v/>
      </c>
      <c r="F3618" s="55" t="e">
        <f t="shared" ref="F3618:F3681" si="140">(((D3618+E3618)-2)/8)</f>
        <v>#VALUE!</v>
      </c>
      <c r="G3618" s="55" t="e">
        <f t="shared" ref="G3618:G3681" si="141">(0.65*(((D3618+E3618-2)*100)/8)+22.9)/100</f>
        <v>#VALUE!</v>
      </c>
    </row>
    <row r="3619" spans="4:7" x14ac:dyDescent="0.3">
      <c r="D3619" s="11" t="str">
        <f>(IF(B3619=Localisation!$C$64,1,IF(B3619=Localisation!$C$65,2,IF(B3619=Localisation!$C$66,3,IF(B3619=Localisation!$C$67,4,IF(B3619=Localisation!$C$68,5,IF(OR(B3619=1,B3619=2,B3619=3,B3619=4,B3619=5),B3619,"")))))))</f>
        <v/>
      </c>
      <c r="E3619" s="11" t="str">
        <f>(IF(C3619=Localisation!$C$70,1,IF(C3619=Localisation!$C$71,2,IF(C3619=Localisation!$C$72,3,IF(C3619=Localisation!$C$73,4,IF(C3619=Localisation!$C$74,5,IF(OR(C3619=1,C3619=2,C3619=3,C3619=4,C3619=5),C3619,"")))))))</f>
        <v/>
      </c>
      <c r="F3619" s="55" t="e">
        <f t="shared" si="140"/>
        <v>#VALUE!</v>
      </c>
      <c r="G3619" s="55" t="e">
        <f t="shared" si="141"/>
        <v>#VALUE!</v>
      </c>
    </row>
    <row r="3620" spans="4:7" x14ac:dyDescent="0.3">
      <c r="D3620" s="11" t="str">
        <f>(IF(B3620=Localisation!$C$64,1,IF(B3620=Localisation!$C$65,2,IF(B3620=Localisation!$C$66,3,IF(B3620=Localisation!$C$67,4,IF(B3620=Localisation!$C$68,5,IF(OR(B3620=1,B3620=2,B3620=3,B3620=4,B3620=5),B3620,"")))))))</f>
        <v/>
      </c>
      <c r="E3620" s="11" t="str">
        <f>(IF(C3620=Localisation!$C$70,1,IF(C3620=Localisation!$C$71,2,IF(C3620=Localisation!$C$72,3,IF(C3620=Localisation!$C$73,4,IF(C3620=Localisation!$C$74,5,IF(OR(C3620=1,C3620=2,C3620=3,C3620=4,C3620=5),C3620,"")))))))</f>
        <v/>
      </c>
      <c r="F3620" s="55" t="e">
        <f t="shared" si="140"/>
        <v>#VALUE!</v>
      </c>
      <c r="G3620" s="55" t="e">
        <f t="shared" si="141"/>
        <v>#VALUE!</v>
      </c>
    </row>
    <row r="3621" spans="4:7" x14ac:dyDescent="0.3">
      <c r="D3621" s="11" t="str">
        <f>(IF(B3621=Localisation!$C$64,1,IF(B3621=Localisation!$C$65,2,IF(B3621=Localisation!$C$66,3,IF(B3621=Localisation!$C$67,4,IF(B3621=Localisation!$C$68,5,IF(OR(B3621=1,B3621=2,B3621=3,B3621=4,B3621=5),B3621,"")))))))</f>
        <v/>
      </c>
      <c r="E3621" s="11" t="str">
        <f>(IF(C3621=Localisation!$C$70,1,IF(C3621=Localisation!$C$71,2,IF(C3621=Localisation!$C$72,3,IF(C3621=Localisation!$C$73,4,IF(C3621=Localisation!$C$74,5,IF(OR(C3621=1,C3621=2,C3621=3,C3621=4,C3621=5),C3621,"")))))))</f>
        <v/>
      </c>
      <c r="F3621" s="55" t="e">
        <f t="shared" si="140"/>
        <v>#VALUE!</v>
      </c>
      <c r="G3621" s="55" t="e">
        <f t="shared" si="141"/>
        <v>#VALUE!</v>
      </c>
    </row>
    <row r="3622" spans="4:7" x14ac:dyDescent="0.3">
      <c r="D3622" s="11" t="str">
        <f>(IF(B3622=Localisation!$C$64,1,IF(B3622=Localisation!$C$65,2,IF(B3622=Localisation!$C$66,3,IF(B3622=Localisation!$C$67,4,IF(B3622=Localisation!$C$68,5,IF(OR(B3622=1,B3622=2,B3622=3,B3622=4,B3622=5),B3622,"")))))))</f>
        <v/>
      </c>
      <c r="E3622" s="11" t="str">
        <f>(IF(C3622=Localisation!$C$70,1,IF(C3622=Localisation!$C$71,2,IF(C3622=Localisation!$C$72,3,IF(C3622=Localisation!$C$73,4,IF(C3622=Localisation!$C$74,5,IF(OR(C3622=1,C3622=2,C3622=3,C3622=4,C3622=5),C3622,"")))))))</f>
        <v/>
      </c>
      <c r="F3622" s="55" t="e">
        <f t="shared" si="140"/>
        <v>#VALUE!</v>
      </c>
      <c r="G3622" s="55" t="e">
        <f t="shared" si="141"/>
        <v>#VALUE!</v>
      </c>
    </row>
    <row r="3623" spans="4:7" x14ac:dyDescent="0.3">
      <c r="D3623" s="11" t="str">
        <f>(IF(B3623=Localisation!$C$64,1,IF(B3623=Localisation!$C$65,2,IF(B3623=Localisation!$C$66,3,IF(B3623=Localisation!$C$67,4,IF(B3623=Localisation!$C$68,5,IF(OR(B3623=1,B3623=2,B3623=3,B3623=4,B3623=5),B3623,"")))))))</f>
        <v/>
      </c>
      <c r="E3623" s="11" t="str">
        <f>(IF(C3623=Localisation!$C$70,1,IF(C3623=Localisation!$C$71,2,IF(C3623=Localisation!$C$72,3,IF(C3623=Localisation!$C$73,4,IF(C3623=Localisation!$C$74,5,IF(OR(C3623=1,C3623=2,C3623=3,C3623=4,C3623=5),C3623,"")))))))</f>
        <v/>
      </c>
      <c r="F3623" s="55" t="e">
        <f t="shared" si="140"/>
        <v>#VALUE!</v>
      </c>
      <c r="G3623" s="55" t="e">
        <f t="shared" si="141"/>
        <v>#VALUE!</v>
      </c>
    </row>
    <row r="3624" spans="4:7" x14ac:dyDescent="0.3">
      <c r="D3624" s="11" t="str">
        <f>(IF(B3624=Localisation!$C$64,1,IF(B3624=Localisation!$C$65,2,IF(B3624=Localisation!$C$66,3,IF(B3624=Localisation!$C$67,4,IF(B3624=Localisation!$C$68,5,IF(OR(B3624=1,B3624=2,B3624=3,B3624=4,B3624=5),B3624,"")))))))</f>
        <v/>
      </c>
      <c r="E3624" s="11" t="str">
        <f>(IF(C3624=Localisation!$C$70,1,IF(C3624=Localisation!$C$71,2,IF(C3624=Localisation!$C$72,3,IF(C3624=Localisation!$C$73,4,IF(C3624=Localisation!$C$74,5,IF(OR(C3624=1,C3624=2,C3624=3,C3624=4,C3624=5),C3624,"")))))))</f>
        <v/>
      </c>
      <c r="F3624" s="55" t="e">
        <f t="shared" si="140"/>
        <v>#VALUE!</v>
      </c>
      <c r="G3624" s="55" t="e">
        <f t="shared" si="141"/>
        <v>#VALUE!</v>
      </c>
    </row>
    <row r="3625" spans="4:7" x14ac:dyDescent="0.3">
      <c r="D3625" s="11" t="str">
        <f>(IF(B3625=Localisation!$C$64,1,IF(B3625=Localisation!$C$65,2,IF(B3625=Localisation!$C$66,3,IF(B3625=Localisation!$C$67,4,IF(B3625=Localisation!$C$68,5,IF(OR(B3625=1,B3625=2,B3625=3,B3625=4,B3625=5),B3625,"")))))))</f>
        <v/>
      </c>
      <c r="E3625" s="11" t="str">
        <f>(IF(C3625=Localisation!$C$70,1,IF(C3625=Localisation!$C$71,2,IF(C3625=Localisation!$C$72,3,IF(C3625=Localisation!$C$73,4,IF(C3625=Localisation!$C$74,5,IF(OR(C3625=1,C3625=2,C3625=3,C3625=4,C3625=5),C3625,"")))))))</f>
        <v/>
      </c>
      <c r="F3625" s="55" t="e">
        <f t="shared" si="140"/>
        <v>#VALUE!</v>
      </c>
      <c r="G3625" s="55" t="e">
        <f t="shared" si="141"/>
        <v>#VALUE!</v>
      </c>
    </row>
    <row r="3626" spans="4:7" x14ac:dyDescent="0.3">
      <c r="D3626" s="11" t="str">
        <f>(IF(B3626=Localisation!$C$64,1,IF(B3626=Localisation!$C$65,2,IF(B3626=Localisation!$C$66,3,IF(B3626=Localisation!$C$67,4,IF(B3626=Localisation!$C$68,5,IF(OR(B3626=1,B3626=2,B3626=3,B3626=4,B3626=5),B3626,"")))))))</f>
        <v/>
      </c>
      <c r="E3626" s="11" t="str">
        <f>(IF(C3626=Localisation!$C$70,1,IF(C3626=Localisation!$C$71,2,IF(C3626=Localisation!$C$72,3,IF(C3626=Localisation!$C$73,4,IF(C3626=Localisation!$C$74,5,IF(OR(C3626=1,C3626=2,C3626=3,C3626=4,C3626=5),C3626,"")))))))</f>
        <v/>
      </c>
      <c r="F3626" s="55" t="e">
        <f t="shared" si="140"/>
        <v>#VALUE!</v>
      </c>
      <c r="G3626" s="55" t="e">
        <f t="shared" si="141"/>
        <v>#VALUE!</v>
      </c>
    </row>
    <row r="3627" spans="4:7" x14ac:dyDescent="0.3">
      <c r="D3627" s="11" t="str">
        <f>(IF(B3627=Localisation!$C$64,1,IF(B3627=Localisation!$C$65,2,IF(B3627=Localisation!$C$66,3,IF(B3627=Localisation!$C$67,4,IF(B3627=Localisation!$C$68,5,IF(OR(B3627=1,B3627=2,B3627=3,B3627=4,B3627=5),B3627,"")))))))</f>
        <v/>
      </c>
      <c r="E3627" s="11" t="str">
        <f>(IF(C3627=Localisation!$C$70,1,IF(C3627=Localisation!$C$71,2,IF(C3627=Localisation!$C$72,3,IF(C3627=Localisation!$C$73,4,IF(C3627=Localisation!$C$74,5,IF(OR(C3627=1,C3627=2,C3627=3,C3627=4,C3627=5),C3627,"")))))))</f>
        <v/>
      </c>
      <c r="F3627" s="55" t="e">
        <f t="shared" si="140"/>
        <v>#VALUE!</v>
      </c>
      <c r="G3627" s="55" t="e">
        <f t="shared" si="141"/>
        <v>#VALUE!</v>
      </c>
    </row>
    <row r="3628" spans="4:7" x14ac:dyDescent="0.3">
      <c r="D3628" s="11" t="str">
        <f>(IF(B3628=Localisation!$C$64,1,IF(B3628=Localisation!$C$65,2,IF(B3628=Localisation!$C$66,3,IF(B3628=Localisation!$C$67,4,IF(B3628=Localisation!$C$68,5,IF(OR(B3628=1,B3628=2,B3628=3,B3628=4,B3628=5),B3628,"")))))))</f>
        <v/>
      </c>
      <c r="E3628" s="11" t="str">
        <f>(IF(C3628=Localisation!$C$70,1,IF(C3628=Localisation!$C$71,2,IF(C3628=Localisation!$C$72,3,IF(C3628=Localisation!$C$73,4,IF(C3628=Localisation!$C$74,5,IF(OR(C3628=1,C3628=2,C3628=3,C3628=4,C3628=5),C3628,"")))))))</f>
        <v/>
      </c>
      <c r="F3628" s="55" t="e">
        <f t="shared" si="140"/>
        <v>#VALUE!</v>
      </c>
      <c r="G3628" s="55" t="e">
        <f t="shared" si="141"/>
        <v>#VALUE!</v>
      </c>
    </row>
    <row r="3629" spans="4:7" x14ac:dyDescent="0.3">
      <c r="D3629" s="11" t="str">
        <f>(IF(B3629=Localisation!$C$64,1,IF(B3629=Localisation!$C$65,2,IF(B3629=Localisation!$C$66,3,IF(B3629=Localisation!$C$67,4,IF(B3629=Localisation!$C$68,5,IF(OR(B3629=1,B3629=2,B3629=3,B3629=4,B3629=5),B3629,"")))))))</f>
        <v/>
      </c>
      <c r="E3629" s="11" t="str">
        <f>(IF(C3629=Localisation!$C$70,1,IF(C3629=Localisation!$C$71,2,IF(C3629=Localisation!$C$72,3,IF(C3629=Localisation!$C$73,4,IF(C3629=Localisation!$C$74,5,IF(OR(C3629=1,C3629=2,C3629=3,C3629=4,C3629=5),C3629,"")))))))</f>
        <v/>
      </c>
      <c r="F3629" s="55" t="e">
        <f t="shared" si="140"/>
        <v>#VALUE!</v>
      </c>
      <c r="G3629" s="55" t="e">
        <f t="shared" si="141"/>
        <v>#VALUE!</v>
      </c>
    </row>
    <row r="3630" spans="4:7" x14ac:dyDescent="0.3">
      <c r="D3630" s="11" t="str">
        <f>(IF(B3630=Localisation!$C$64,1,IF(B3630=Localisation!$C$65,2,IF(B3630=Localisation!$C$66,3,IF(B3630=Localisation!$C$67,4,IF(B3630=Localisation!$C$68,5,IF(OR(B3630=1,B3630=2,B3630=3,B3630=4,B3630=5),B3630,"")))))))</f>
        <v/>
      </c>
      <c r="E3630" s="11" t="str">
        <f>(IF(C3630=Localisation!$C$70,1,IF(C3630=Localisation!$C$71,2,IF(C3630=Localisation!$C$72,3,IF(C3630=Localisation!$C$73,4,IF(C3630=Localisation!$C$74,5,IF(OR(C3630=1,C3630=2,C3630=3,C3630=4,C3630=5),C3630,"")))))))</f>
        <v/>
      </c>
      <c r="F3630" s="55" t="e">
        <f t="shared" si="140"/>
        <v>#VALUE!</v>
      </c>
      <c r="G3630" s="55" t="e">
        <f t="shared" si="141"/>
        <v>#VALUE!</v>
      </c>
    </row>
    <row r="3631" spans="4:7" x14ac:dyDescent="0.3">
      <c r="D3631" s="11" t="str">
        <f>(IF(B3631=Localisation!$C$64,1,IF(B3631=Localisation!$C$65,2,IF(B3631=Localisation!$C$66,3,IF(B3631=Localisation!$C$67,4,IF(B3631=Localisation!$C$68,5,IF(OR(B3631=1,B3631=2,B3631=3,B3631=4,B3631=5),B3631,"")))))))</f>
        <v/>
      </c>
      <c r="E3631" s="11" t="str">
        <f>(IF(C3631=Localisation!$C$70,1,IF(C3631=Localisation!$C$71,2,IF(C3631=Localisation!$C$72,3,IF(C3631=Localisation!$C$73,4,IF(C3631=Localisation!$C$74,5,IF(OR(C3631=1,C3631=2,C3631=3,C3631=4,C3631=5),C3631,"")))))))</f>
        <v/>
      </c>
      <c r="F3631" s="55" t="e">
        <f t="shared" si="140"/>
        <v>#VALUE!</v>
      </c>
      <c r="G3631" s="55" t="e">
        <f t="shared" si="141"/>
        <v>#VALUE!</v>
      </c>
    </row>
    <row r="3632" spans="4:7" x14ac:dyDescent="0.3">
      <c r="D3632" s="11" t="str">
        <f>(IF(B3632=Localisation!$C$64,1,IF(B3632=Localisation!$C$65,2,IF(B3632=Localisation!$C$66,3,IF(B3632=Localisation!$C$67,4,IF(B3632=Localisation!$C$68,5,IF(OR(B3632=1,B3632=2,B3632=3,B3632=4,B3632=5),B3632,"")))))))</f>
        <v/>
      </c>
      <c r="E3632" s="11" t="str">
        <f>(IF(C3632=Localisation!$C$70,1,IF(C3632=Localisation!$C$71,2,IF(C3632=Localisation!$C$72,3,IF(C3632=Localisation!$C$73,4,IF(C3632=Localisation!$C$74,5,IF(OR(C3632=1,C3632=2,C3632=3,C3632=4,C3632=5),C3632,"")))))))</f>
        <v/>
      </c>
      <c r="F3632" s="55" t="e">
        <f t="shared" si="140"/>
        <v>#VALUE!</v>
      </c>
      <c r="G3632" s="55" t="e">
        <f t="shared" si="141"/>
        <v>#VALUE!</v>
      </c>
    </row>
    <row r="3633" spans="4:7" x14ac:dyDescent="0.3">
      <c r="D3633" s="11" t="str">
        <f>(IF(B3633=Localisation!$C$64,1,IF(B3633=Localisation!$C$65,2,IF(B3633=Localisation!$C$66,3,IF(B3633=Localisation!$C$67,4,IF(B3633=Localisation!$C$68,5,IF(OR(B3633=1,B3633=2,B3633=3,B3633=4,B3633=5),B3633,"")))))))</f>
        <v/>
      </c>
      <c r="E3633" s="11" t="str">
        <f>(IF(C3633=Localisation!$C$70,1,IF(C3633=Localisation!$C$71,2,IF(C3633=Localisation!$C$72,3,IF(C3633=Localisation!$C$73,4,IF(C3633=Localisation!$C$74,5,IF(OR(C3633=1,C3633=2,C3633=3,C3633=4,C3633=5),C3633,"")))))))</f>
        <v/>
      </c>
      <c r="F3633" s="55" t="e">
        <f t="shared" si="140"/>
        <v>#VALUE!</v>
      </c>
      <c r="G3633" s="55" t="e">
        <f t="shared" si="141"/>
        <v>#VALUE!</v>
      </c>
    </row>
    <row r="3634" spans="4:7" x14ac:dyDescent="0.3">
      <c r="D3634" s="11" t="str">
        <f>(IF(B3634=Localisation!$C$64,1,IF(B3634=Localisation!$C$65,2,IF(B3634=Localisation!$C$66,3,IF(B3634=Localisation!$C$67,4,IF(B3634=Localisation!$C$68,5,IF(OR(B3634=1,B3634=2,B3634=3,B3634=4,B3634=5),B3634,"")))))))</f>
        <v/>
      </c>
      <c r="E3634" s="11" t="str">
        <f>(IF(C3634=Localisation!$C$70,1,IF(C3634=Localisation!$C$71,2,IF(C3634=Localisation!$C$72,3,IF(C3634=Localisation!$C$73,4,IF(C3634=Localisation!$C$74,5,IF(OR(C3634=1,C3634=2,C3634=3,C3634=4,C3634=5),C3634,"")))))))</f>
        <v/>
      </c>
      <c r="F3634" s="55" t="e">
        <f t="shared" si="140"/>
        <v>#VALUE!</v>
      </c>
      <c r="G3634" s="55" t="e">
        <f t="shared" si="141"/>
        <v>#VALUE!</v>
      </c>
    </row>
    <row r="3635" spans="4:7" x14ac:dyDescent="0.3">
      <c r="D3635" s="11" t="str">
        <f>(IF(B3635=Localisation!$C$64,1,IF(B3635=Localisation!$C$65,2,IF(B3635=Localisation!$C$66,3,IF(B3635=Localisation!$C$67,4,IF(B3635=Localisation!$C$68,5,IF(OR(B3635=1,B3635=2,B3635=3,B3635=4,B3635=5),B3635,"")))))))</f>
        <v/>
      </c>
      <c r="E3635" s="11" t="str">
        <f>(IF(C3635=Localisation!$C$70,1,IF(C3635=Localisation!$C$71,2,IF(C3635=Localisation!$C$72,3,IF(C3635=Localisation!$C$73,4,IF(C3635=Localisation!$C$74,5,IF(OR(C3635=1,C3635=2,C3635=3,C3635=4,C3635=5),C3635,"")))))))</f>
        <v/>
      </c>
      <c r="F3635" s="55" t="e">
        <f t="shared" si="140"/>
        <v>#VALUE!</v>
      </c>
      <c r="G3635" s="55" t="e">
        <f t="shared" si="141"/>
        <v>#VALUE!</v>
      </c>
    </row>
    <row r="3636" spans="4:7" x14ac:dyDescent="0.3">
      <c r="D3636" s="11" t="str">
        <f>(IF(B3636=Localisation!$C$64,1,IF(B3636=Localisation!$C$65,2,IF(B3636=Localisation!$C$66,3,IF(B3636=Localisation!$C$67,4,IF(B3636=Localisation!$C$68,5,IF(OR(B3636=1,B3636=2,B3636=3,B3636=4,B3636=5),B3636,"")))))))</f>
        <v/>
      </c>
      <c r="E3636" s="11" t="str">
        <f>(IF(C3636=Localisation!$C$70,1,IF(C3636=Localisation!$C$71,2,IF(C3636=Localisation!$C$72,3,IF(C3636=Localisation!$C$73,4,IF(C3636=Localisation!$C$74,5,IF(OR(C3636=1,C3636=2,C3636=3,C3636=4,C3636=5),C3636,"")))))))</f>
        <v/>
      </c>
      <c r="F3636" s="55" t="e">
        <f t="shared" si="140"/>
        <v>#VALUE!</v>
      </c>
      <c r="G3636" s="55" t="e">
        <f t="shared" si="141"/>
        <v>#VALUE!</v>
      </c>
    </row>
    <row r="3637" spans="4:7" x14ac:dyDescent="0.3">
      <c r="D3637" s="11" t="str">
        <f>(IF(B3637=Localisation!$C$64,1,IF(B3637=Localisation!$C$65,2,IF(B3637=Localisation!$C$66,3,IF(B3637=Localisation!$C$67,4,IF(B3637=Localisation!$C$68,5,IF(OR(B3637=1,B3637=2,B3637=3,B3637=4,B3637=5),B3637,"")))))))</f>
        <v/>
      </c>
      <c r="E3637" s="11" t="str">
        <f>(IF(C3637=Localisation!$C$70,1,IF(C3637=Localisation!$C$71,2,IF(C3637=Localisation!$C$72,3,IF(C3637=Localisation!$C$73,4,IF(C3637=Localisation!$C$74,5,IF(OR(C3637=1,C3637=2,C3637=3,C3637=4,C3637=5),C3637,"")))))))</f>
        <v/>
      </c>
      <c r="F3637" s="55" t="e">
        <f t="shared" si="140"/>
        <v>#VALUE!</v>
      </c>
      <c r="G3637" s="55" t="e">
        <f t="shared" si="141"/>
        <v>#VALUE!</v>
      </c>
    </row>
    <row r="3638" spans="4:7" x14ac:dyDescent="0.3">
      <c r="D3638" s="11" t="str">
        <f>(IF(B3638=Localisation!$C$64,1,IF(B3638=Localisation!$C$65,2,IF(B3638=Localisation!$C$66,3,IF(B3638=Localisation!$C$67,4,IF(B3638=Localisation!$C$68,5,IF(OR(B3638=1,B3638=2,B3638=3,B3638=4,B3638=5),B3638,"")))))))</f>
        <v/>
      </c>
      <c r="E3638" s="11" t="str">
        <f>(IF(C3638=Localisation!$C$70,1,IF(C3638=Localisation!$C$71,2,IF(C3638=Localisation!$C$72,3,IF(C3638=Localisation!$C$73,4,IF(C3638=Localisation!$C$74,5,IF(OR(C3638=1,C3638=2,C3638=3,C3638=4,C3638=5),C3638,"")))))))</f>
        <v/>
      </c>
      <c r="F3638" s="55" t="e">
        <f t="shared" si="140"/>
        <v>#VALUE!</v>
      </c>
      <c r="G3638" s="55" t="e">
        <f t="shared" si="141"/>
        <v>#VALUE!</v>
      </c>
    </row>
    <row r="3639" spans="4:7" x14ac:dyDescent="0.3">
      <c r="D3639" s="11" t="str">
        <f>(IF(B3639=Localisation!$C$64,1,IF(B3639=Localisation!$C$65,2,IF(B3639=Localisation!$C$66,3,IF(B3639=Localisation!$C$67,4,IF(B3639=Localisation!$C$68,5,IF(OR(B3639=1,B3639=2,B3639=3,B3639=4,B3639=5),B3639,"")))))))</f>
        <v/>
      </c>
      <c r="E3639" s="11" t="str">
        <f>(IF(C3639=Localisation!$C$70,1,IF(C3639=Localisation!$C$71,2,IF(C3639=Localisation!$C$72,3,IF(C3639=Localisation!$C$73,4,IF(C3639=Localisation!$C$74,5,IF(OR(C3639=1,C3639=2,C3639=3,C3639=4,C3639=5),C3639,"")))))))</f>
        <v/>
      </c>
      <c r="F3639" s="55" t="e">
        <f t="shared" si="140"/>
        <v>#VALUE!</v>
      </c>
      <c r="G3639" s="55" t="e">
        <f t="shared" si="141"/>
        <v>#VALUE!</v>
      </c>
    </row>
    <row r="3640" spans="4:7" x14ac:dyDescent="0.3">
      <c r="D3640" s="11" t="str">
        <f>(IF(B3640=Localisation!$C$64,1,IF(B3640=Localisation!$C$65,2,IF(B3640=Localisation!$C$66,3,IF(B3640=Localisation!$C$67,4,IF(B3640=Localisation!$C$68,5,IF(OR(B3640=1,B3640=2,B3640=3,B3640=4,B3640=5),B3640,"")))))))</f>
        <v/>
      </c>
      <c r="E3640" s="11" t="str">
        <f>(IF(C3640=Localisation!$C$70,1,IF(C3640=Localisation!$C$71,2,IF(C3640=Localisation!$C$72,3,IF(C3640=Localisation!$C$73,4,IF(C3640=Localisation!$C$74,5,IF(OR(C3640=1,C3640=2,C3640=3,C3640=4,C3640=5),C3640,"")))))))</f>
        <v/>
      </c>
      <c r="F3640" s="55" t="e">
        <f t="shared" si="140"/>
        <v>#VALUE!</v>
      </c>
      <c r="G3640" s="55" t="e">
        <f t="shared" si="141"/>
        <v>#VALUE!</v>
      </c>
    </row>
    <row r="3641" spans="4:7" x14ac:dyDescent="0.3">
      <c r="D3641" s="11" t="str">
        <f>(IF(B3641=Localisation!$C$64,1,IF(B3641=Localisation!$C$65,2,IF(B3641=Localisation!$C$66,3,IF(B3641=Localisation!$C$67,4,IF(B3641=Localisation!$C$68,5,IF(OR(B3641=1,B3641=2,B3641=3,B3641=4,B3641=5),B3641,"")))))))</f>
        <v/>
      </c>
      <c r="E3641" s="11" t="str">
        <f>(IF(C3641=Localisation!$C$70,1,IF(C3641=Localisation!$C$71,2,IF(C3641=Localisation!$C$72,3,IF(C3641=Localisation!$C$73,4,IF(C3641=Localisation!$C$74,5,IF(OR(C3641=1,C3641=2,C3641=3,C3641=4,C3641=5),C3641,"")))))))</f>
        <v/>
      </c>
      <c r="F3641" s="55" t="e">
        <f t="shared" si="140"/>
        <v>#VALUE!</v>
      </c>
      <c r="G3641" s="55" t="e">
        <f t="shared" si="141"/>
        <v>#VALUE!</v>
      </c>
    </row>
    <row r="3642" spans="4:7" x14ac:dyDescent="0.3">
      <c r="D3642" s="11" t="str">
        <f>(IF(B3642=Localisation!$C$64,1,IF(B3642=Localisation!$C$65,2,IF(B3642=Localisation!$C$66,3,IF(B3642=Localisation!$C$67,4,IF(B3642=Localisation!$C$68,5,IF(OR(B3642=1,B3642=2,B3642=3,B3642=4,B3642=5),B3642,"")))))))</f>
        <v/>
      </c>
      <c r="E3642" s="11" t="str">
        <f>(IF(C3642=Localisation!$C$70,1,IF(C3642=Localisation!$C$71,2,IF(C3642=Localisation!$C$72,3,IF(C3642=Localisation!$C$73,4,IF(C3642=Localisation!$C$74,5,IF(OR(C3642=1,C3642=2,C3642=3,C3642=4,C3642=5),C3642,"")))))))</f>
        <v/>
      </c>
      <c r="F3642" s="55" t="e">
        <f t="shared" si="140"/>
        <v>#VALUE!</v>
      </c>
      <c r="G3642" s="55" t="e">
        <f t="shared" si="141"/>
        <v>#VALUE!</v>
      </c>
    </row>
    <row r="3643" spans="4:7" x14ac:dyDescent="0.3">
      <c r="D3643" s="11" t="str">
        <f>(IF(B3643=Localisation!$C$64,1,IF(B3643=Localisation!$C$65,2,IF(B3643=Localisation!$C$66,3,IF(B3643=Localisation!$C$67,4,IF(B3643=Localisation!$C$68,5,IF(OR(B3643=1,B3643=2,B3643=3,B3643=4,B3643=5),B3643,"")))))))</f>
        <v/>
      </c>
      <c r="E3643" s="11" t="str">
        <f>(IF(C3643=Localisation!$C$70,1,IF(C3643=Localisation!$C$71,2,IF(C3643=Localisation!$C$72,3,IF(C3643=Localisation!$C$73,4,IF(C3643=Localisation!$C$74,5,IF(OR(C3643=1,C3643=2,C3643=3,C3643=4,C3643=5),C3643,"")))))))</f>
        <v/>
      </c>
      <c r="F3643" s="55" t="e">
        <f t="shared" si="140"/>
        <v>#VALUE!</v>
      </c>
      <c r="G3643" s="55" t="e">
        <f t="shared" si="141"/>
        <v>#VALUE!</v>
      </c>
    </row>
    <row r="3644" spans="4:7" x14ac:dyDescent="0.3">
      <c r="D3644" s="11" t="str">
        <f>(IF(B3644=Localisation!$C$64,1,IF(B3644=Localisation!$C$65,2,IF(B3644=Localisation!$C$66,3,IF(B3644=Localisation!$C$67,4,IF(B3644=Localisation!$C$68,5,IF(OR(B3644=1,B3644=2,B3644=3,B3644=4,B3644=5),B3644,"")))))))</f>
        <v/>
      </c>
      <c r="E3644" s="11" t="str">
        <f>(IF(C3644=Localisation!$C$70,1,IF(C3644=Localisation!$C$71,2,IF(C3644=Localisation!$C$72,3,IF(C3644=Localisation!$C$73,4,IF(C3644=Localisation!$C$74,5,IF(OR(C3644=1,C3644=2,C3644=3,C3644=4,C3644=5),C3644,"")))))))</f>
        <v/>
      </c>
      <c r="F3644" s="55" t="e">
        <f t="shared" si="140"/>
        <v>#VALUE!</v>
      </c>
      <c r="G3644" s="55" t="e">
        <f t="shared" si="141"/>
        <v>#VALUE!</v>
      </c>
    </row>
    <row r="3645" spans="4:7" x14ac:dyDescent="0.3">
      <c r="D3645" s="11" t="str">
        <f>(IF(B3645=Localisation!$C$64,1,IF(B3645=Localisation!$C$65,2,IF(B3645=Localisation!$C$66,3,IF(B3645=Localisation!$C$67,4,IF(B3645=Localisation!$C$68,5,IF(OR(B3645=1,B3645=2,B3645=3,B3645=4,B3645=5),B3645,"")))))))</f>
        <v/>
      </c>
      <c r="E3645" s="11" t="str">
        <f>(IF(C3645=Localisation!$C$70,1,IF(C3645=Localisation!$C$71,2,IF(C3645=Localisation!$C$72,3,IF(C3645=Localisation!$C$73,4,IF(C3645=Localisation!$C$74,5,IF(OR(C3645=1,C3645=2,C3645=3,C3645=4,C3645=5),C3645,"")))))))</f>
        <v/>
      </c>
      <c r="F3645" s="55" t="e">
        <f t="shared" si="140"/>
        <v>#VALUE!</v>
      </c>
      <c r="G3645" s="55" t="e">
        <f t="shared" si="141"/>
        <v>#VALUE!</v>
      </c>
    </row>
    <row r="3646" spans="4:7" x14ac:dyDescent="0.3">
      <c r="D3646" s="11" t="str">
        <f>(IF(B3646=Localisation!$C$64,1,IF(B3646=Localisation!$C$65,2,IF(B3646=Localisation!$C$66,3,IF(B3646=Localisation!$C$67,4,IF(B3646=Localisation!$C$68,5,IF(OR(B3646=1,B3646=2,B3646=3,B3646=4,B3646=5),B3646,"")))))))</f>
        <v/>
      </c>
      <c r="E3646" s="11" t="str">
        <f>(IF(C3646=Localisation!$C$70,1,IF(C3646=Localisation!$C$71,2,IF(C3646=Localisation!$C$72,3,IF(C3646=Localisation!$C$73,4,IF(C3646=Localisation!$C$74,5,IF(OR(C3646=1,C3646=2,C3646=3,C3646=4,C3646=5),C3646,"")))))))</f>
        <v/>
      </c>
      <c r="F3646" s="55" t="e">
        <f t="shared" si="140"/>
        <v>#VALUE!</v>
      </c>
      <c r="G3646" s="55" t="e">
        <f t="shared" si="141"/>
        <v>#VALUE!</v>
      </c>
    </row>
    <row r="3647" spans="4:7" x14ac:dyDescent="0.3">
      <c r="D3647" s="11" t="str">
        <f>(IF(B3647=Localisation!$C$64,1,IF(B3647=Localisation!$C$65,2,IF(B3647=Localisation!$C$66,3,IF(B3647=Localisation!$C$67,4,IF(B3647=Localisation!$C$68,5,IF(OR(B3647=1,B3647=2,B3647=3,B3647=4,B3647=5),B3647,"")))))))</f>
        <v/>
      </c>
      <c r="E3647" s="11" t="str">
        <f>(IF(C3647=Localisation!$C$70,1,IF(C3647=Localisation!$C$71,2,IF(C3647=Localisation!$C$72,3,IF(C3647=Localisation!$C$73,4,IF(C3647=Localisation!$C$74,5,IF(OR(C3647=1,C3647=2,C3647=3,C3647=4,C3647=5),C3647,"")))))))</f>
        <v/>
      </c>
      <c r="F3647" s="55" t="e">
        <f t="shared" si="140"/>
        <v>#VALUE!</v>
      </c>
      <c r="G3647" s="55" t="e">
        <f t="shared" si="141"/>
        <v>#VALUE!</v>
      </c>
    </row>
    <row r="3648" spans="4:7" x14ac:dyDescent="0.3">
      <c r="D3648" s="11" t="str">
        <f>(IF(B3648=Localisation!$C$64,1,IF(B3648=Localisation!$C$65,2,IF(B3648=Localisation!$C$66,3,IF(B3648=Localisation!$C$67,4,IF(B3648=Localisation!$C$68,5,IF(OR(B3648=1,B3648=2,B3648=3,B3648=4,B3648=5),B3648,"")))))))</f>
        <v/>
      </c>
      <c r="E3648" s="11" t="str">
        <f>(IF(C3648=Localisation!$C$70,1,IF(C3648=Localisation!$C$71,2,IF(C3648=Localisation!$C$72,3,IF(C3648=Localisation!$C$73,4,IF(C3648=Localisation!$C$74,5,IF(OR(C3648=1,C3648=2,C3648=3,C3648=4,C3648=5),C3648,"")))))))</f>
        <v/>
      </c>
      <c r="F3648" s="55" t="e">
        <f t="shared" si="140"/>
        <v>#VALUE!</v>
      </c>
      <c r="G3648" s="55" t="e">
        <f t="shared" si="141"/>
        <v>#VALUE!</v>
      </c>
    </row>
    <row r="3649" spans="4:7" x14ac:dyDescent="0.3">
      <c r="D3649" s="11" t="str">
        <f>(IF(B3649=Localisation!$C$64,1,IF(B3649=Localisation!$C$65,2,IF(B3649=Localisation!$C$66,3,IF(B3649=Localisation!$C$67,4,IF(B3649=Localisation!$C$68,5,IF(OR(B3649=1,B3649=2,B3649=3,B3649=4,B3649=5),B3649,"")))))))</f>
        <v/>
      </c>
      <c r="E3649" s="11" t="str">
        <f>(IF(C3649=Localisation!$C$70,1,IF(C3649=Localisation!$C$71,2,IF(C3649=Localisation!$C$72,3,IF(C3649=Localisation!$C$73,4,IF(C3649=Localisation!$C$74,5,IF(OR(C3649=1,C3649=2,C3649=3,C3649=4,C3649=5),C3649,"")))))))</f>
        <v/>
      </c>
      <c r="F3649" s="55" t="e">
        <f t="shared" si="140"/>
        <v>#VALUE!</v>
      </c>
      <c r="G3649" s="55" t="e">
        <f t="shared" si="141"/>
        <v>#VALUE!</v>
      </c>
    </row>
    <row r="3650" spans="4:7" x14ac:dyDescent="0.3">
      <c r="D3650" s="11" t="str">
        <f>(IF(B3650=Localisation!$C$64,1,IF(B3650=Localisation!$C$65,2,IF(B3650=Localisation!$C$66,3,IF(B3650=Localisation!$C$67,4,IF(B3650=Localisation!$C$68,5,IF(OR(B3650=1,B3650=2,B3650=3,B3650=4,B3650=5),B3650,"")))))))</f>
        <v/>
      </c>
      <c r="E3650" s="11" t="str">
        <f>(IF(C3650=Localisation!$C$70,1,IF(C3650=Localisation!$C$71,2,IF(C3650=Localisation!$C$72,3,IF(C3650=Localisation!$C$73,4,IF(C3650=Localisation!$C$74,5,IF(OR(C3650=1,C3650=2,C3650=3,C3650=4,C3650=5),C3650,"")))))))</f>
        <v/>
      </c>
      <c r="F3650" s="55" t="e">
        <f t="shared" si="140"/>
        <v>#VALUE!</v>
      </c>
      <c r="G3650" s="55" t="e">
        <f t="shared" si="141"/>
        <v>#VALUE!</v>
      </c>
    </row>
    <row r="3651" spans="4:7" x14ac:dyDescent="0.3">
      <c r="D3651" s="11" t="str">
        <f>(IF(B3651=Localisation!$C$64,1,IF(B3651=Localisation!$C$65,2,IF(B3651=Localisation!$C$66,3,IF(B3651=Localisation!$C$67,4,IF(B3651=Localisation!$C$68,5,IF(OR(B3651=1,B3651=2,B3651=3,B3651=4,B3651=5),B3651,"")))))))</f>
        <v/>
      </c>
      <c r="E3651" s="11" t="str">
        <f>(IF(C3651=Localisation!$C$70,1,IF(C3651=Localisation!$C$71,2,IF(C3651=Localisation!$C$72,3,IF(C3651=Localisation!$C$73,4,IF(C3651=Localisation!$C$74,5,IF(OR(C3651=1,C3651=2,C3651=3,C3651=4,C3651=5),C3651,"")))))))</f>
        <v/>
      </c>
      <c r="F3651" s="55" t="e">
        <f t="shared" si="140"/>
        <v>#VALUE!</v>
      </c>
      <c r="G3651" s="55" t="e">
        <f t="shared" si="141"/>
        <v>#VALUE!</v>
      </c>
    </row>
    <row r="3652" spans="4:7" x14ac:dyDescent="0.3">
      <c r="D3652" s="11" t="str">
        <f>(IF(B3652=Localisation!$C$64,1,IF(B3652=Localisation!$C$65,2,IF(B3652=Localisation!$C$66,3,IF(B3652=Localisation!$C$67,4,IF(B3652=Localisation!$C$68,5,IF(OR(B3652=1,B3652=2,B3652=3,B3652=4,B3652=5),B3652,"")))))))</f>
        <v/>
      </c>
      <c r="E3652" s="11" t="str">
        <f>(IF(C3652=Localisation!$C$70,1,IF(C3652=Localisation!$C$71,2,IF(C3652=Localisation!$C$72,3,IF(C3652=Localisation!$C$73,4,IF(C3652=Localisation!$C$74,5,IF(OR(C3652=1,C3652=2,C3652=3,C3652=4,C3652=5),C3652,"")))))))</f>
        <v/>
      </c>
      <c r="F3652" s="55" t="e">
        <f t="shared" si="140"/>
        <v>#VALUE!</v>
      </c>
      <c r="G3652" s="55" t="e">
        <f t="shared" si="141"/>
        <v>#VALUE!</v>
      </c>
    </row>
    <row r="3653" spans="4:7" x14ac:dyDescent="0.3">
      <c r="D3653" s="11" t="str">
        <f>(IF(B3653=Localisation!$C$64,1,IF(B3653=Localisation!$C$65,2,IF(B3653=Localisation!$C$66,3,IF(B3653=Localisation!$C$67,4,IF(B3653=Localisation!$C$68,5,IF(OR(B3653=1,B3653=2,B3653=3,B3653=4,B3653=5),B3653,"")))))))</f>
        <v/>
      </c>
      <c r="E3653" s="11" t="str">
        <f>(IF(C3653=Localisation!$C$70,1,IF(C3653=Localisation!$C$71,2,IF(C3653=Localisation!$C$72,3,IF(C3653=Localisation!$C$73,4,IF(C3653=Localisation!$C$74,5,IF(OR(C3653=1,C3653=2,C3653=3,C3653=4,C3653=5),C3653,"")))))))</f>
        <v/>
      </c>
      <c r="F3653" s="55" t="e">
        <f t="shared" si="140"/>
        <v>#VALUE!</v>
      </c>
      <c r="G3653" s="55" t="e">
        <f t="shared" si="141"/>
        <v>#VALUE!</v>
      </c>
    </row>
    <row r="3654" spans="4:7" x14ac:dyDescent="0.3">
      <c r="D3654" s="11" t="str">
        <f>(IF(B3654=Localisation!$C$64,1,IF(B3654=Localisation!$C$65,2,IF(B3654=Localisation!$C$66,3,IF(B3654=Localisation!$C$67,4,IF(B3654=Localisation!$C$68,5,IF(OR(B3654=1,B3654=2,B3654=3,B3654=4,B3654=5),B3654,"")))))))</f>
        <v/>
      </c>
      <c r="E3654" s="11" t="str">
        <f>(IF(C3654=Localisation!$C$70,1,IF(C3654=Localisation!$C$71,2,IF(C3654=Localisation!$C$72,3,IF(C3654=Localisation!$C$73,4,IF(C3654=Localisation!$C$74,5,IF(OR(C3654=1,C3654=2,C3654=3,C3654=4,C3654=5),C3654,"")))))))</f>
        <v/>
      </c>
      <c r="F3654" s="55" t="e">
        <f t="shared" si="140"/>
        <v>#VALUE!</v>
      </c>
      <c r="G3654" s="55" t="e">
        <f t="shared" si="141"/>
        <v>#VALUE!</v>
      </c>
    </row>
    <row r="3655" spans="4:7" x14ac:dyDescent="0.3">
      <c r="D3655" s="11" t="str">
        <f>(IF(B3655=Localisation!$C$64,1,IF(B3655=Localisation!$C$65,2,IF(B3655=Localisation!$C$66,3,IF(B3655=Localisation!$C$67,4,IF(B3655=Localisation!$C$68,5,IF(OR(B3655=1,B3655=2,B3655=3,B3655=4,B3655=5),B3655,"")))))))</f>
        <v/>
      </c>
      <c r="E3655" s="11" t="str">
        <f>(IF(C3655=Localisation!$C$70,1,IF(C3655=Localisation!$C$71,2,IF(C3655=Localisation!$C$72,3,IF(C3655=Localisation!$C$73,4,IF(C3655=Localisation!$C$74,5,IF(OR(C3655=1,C3655=2,C3655=3,C3655=4,C3655=5),C3655,"")))))))</f>
        <v/>
      </c>
      <c r="F3655" s="55" t="e">
        <f t="shared" si="140"/>
        <v>#VALUE!</v>
      </c>
      <c r="G3655" s="55" t="e">
        <f t="shared" si="141"/>
        <v>#VALUE!</v>
      </c>
    </row>
    <row r="3656" spans="4:7" x14ac:dyDescent="0.3">
      <c r="D3656" s="11" t="str">
        <f>(IF(B3656=Localisation!$C$64,1,IF(B3656=Localisation!$C$65,2,IF(B3656=Localisation!$C$66,3,IF(B3656=Localisation!$C$67,4,IF(B3656=Localisation!$C$68,5,IF(OR(B3656=1,B3656=2,B3656=3,B3656=4,B3656=5),B3656,"")))))))</f>
        <v/>
      </c>
      <c r="E3656" s="11" t="str">
        <f>(IF(C3656=Localisation!$C$70,1,IF(C3656=Localisation!$C$71,2,IF(C3656=Localisation!$C$72,3,IF(C3656=Localisation!$C$73,4,IF(C3656=Localisation!$C$74,5,IF(OR(C3656=1,C3656=2,C3656=3,C3656=4,C3656=5),C3656,"")))))))</f>
        <v/>
      </c>
      <c r="F3656" s="55" t="e">
        <f t="shared" si="140"/>
        <v>#VALUE!</v>
      </c>
      <c r="G3656" s="55" t="e">
        <f t="shared" si="141"/>
        <v>#VALUE!</v>
      </c>
    </row>
    <row r="3657" spans="4:7" x14ac:dyDescent="0.3">
      <c r="D3657" s="11" t="str">
        <f>(IF(B3657=Localisation!$C$64,1,IF(B3657=Localisation!$C$65,2,IF(B3657=Localisation!$C$66,3,IF(B3657=Localisation!$C$67,4,IF(B3657=Localisation!$C$68,5,IF(OR(B3657=1,B3657=2,B3657=3,B3657=4,B3657=5),B3657,"")))))))</f>
        <v/>
      </c>
      <c r="E3657" s="11" t="str">
        <f>(IF(C3657=Localisation!$C$70,1,IF(C3657=Localisation!$C$71,2,IF(C3657=Localisation!$C$72,3,IF(C3657=Localisation!$C$73,4,IF(C3657=Localisation!$C$74,5,IF(OR(C3657=1,C3657=2,C3657=3,C3657=4,C3657=5),C3657,"")))))))</f>
        <v/>
      </c>
      <c r="F3657" s="55" t="e">
        <f t="shared" si="140"/>
        <v>#VALUE!</v>
      </c>
      <c r="G3657" s="55" t="e">
        <f t="shared" si="141"/>
        <v>#VALUE!</v>
      </c>
    </row>
    <row r="3658" spans="4:7" x14ac:dyDescent="0.3">
      <c r="D3658" s="11" t="str">
        <f>(IF(B3658=Localisation!$C$64,1,IF(B3658=Localisation!$C$65,2,IF(B3658=Localisation!$C$66,3,IF(B3658=Localisation!$C$67,4,IF(B3658=Localisation!$C$68,5,IF(OR(B3658=1,B3658=2,B3658=3,B3658=4,B3658=5),B3658,"")))))))</f>
        <v/>
      </c>
      <c r="E3658" s="11" t="str">
        <f>(IF(C3658=Localisation!$C$70,1,IF(C3658=Localisation!$C$71,2,IF(C3658=Localisation!$C$72,3,IF(C3658=Localisation!$C$73,4,IF(C3658=Localisation!$C$74,5,IF(OR(C3658=1,C3658=2,C3658=3,C3658=4,C3658=5),C3658,"")))))))</f>
        <v/>
      </c>
      <c r="F3658" s="55" t="e">
        <f t="shared" si="140"/>
        <v>#VALUE!</v>
      </c>
      <c r="G3658" s="55" t="e">
        <f t="shared" si="141"/>
        <v>#VALUE!</v>
      </c>
    </row>
    <row r="3659" spans="4:7" x14ac:dyDescent="0.3">
      <c r="D3659" s="11" t="str">
        <f>(IF(B3659=Localisation!$C$64,1,IF(B3659=Localisation!$C$65,2,IF(B3659=Localisation!$C$66,3,IF(B3659=Localisation!$C$67,4,IF(B3659=Localisation!$C$68,5,IF(OR(B3659=1,B3659=2,B3659=3,B3659=4,B3659=5),B3659,"")))))))</f>
        <v/>
      </c>
      <c r="E3659" s="11" t="str">
        <f>(IF(C3659=Localisation!$C$70,1,IF(C3659=Localisation!$C$71,2,IF(C3659=Localisation!$C$72,3,IF(C3659=Localisation!$C$73,4,IF(C3659=Localisation!$C$74,5,IF(OR(C3659=1,C3659=2,C3659=3,C3659=4,C3659=5),C3659,"")))))))</f>
        <v/>
      </c>
      <c r="F3659" s="55" t="e">
        <f t="shared" si="140"/>
        <v>#VALUE!</v>
      </c>
      <c r="G3659" s="55" t="e">
        <f t="shared" si="141"/>
        <v>#VALUE!</v>
      </c>
    </row>
    <row r="3660" spans="4:7" x14ac:dyDescent="0.3">
      <c r="D3660" s="11" t="str">
        <f>(IF(B3660=Localisation!$C$64,1,IF(B3660=Localisation!$C$65,2,IF(B3660=Localisation!$C$66,3,IF(B3660=Localisation!$C$67,4,IF(B3660=Localisation!$C$68,5,IF(OR(B3660=1,B3660=2,B3660=3,B3660=4,B3660=5),B3660,"")))))))</f>
        <v/>
      </c>
      <c r="E3660" s="11" t="str">
        <f>(IF(C3660=Localisation!$C$70,1,IF(C3660=Localisation!$C$71,2,IF(C3660=Localisation!$C$72,3,IF(C3660=Localisation!$C$73,4,IF(C3660=Localisation!$C$74,5,IF(OR(C3660=1,C3660=2,C3660=3,C3660=4,C3660=5),C3660,"")))))))</f>
        <v/>
      </c>
      <c r="F3660" s="55" t="e">
        <f t="shared" si="140"/>
        <v>#VALUE!</v>
      </c>
      <c r="G3660" s="55" t="e">
        <f t="shared" si="141"/>
        <v>#VALUE!</v>
      </c>
    </row>
    <row r="3661" spans="4:7" x14ac:dyDescent="0.3">
      <c r="D3661" s="11" t="str">
        <f>(IF(B3661=Localisation!$C$64,1,IF(B3661=Localisation!$C$65,2,IF(B3661=Localisation!$C$66,3,IF(B3661=Localisation!$C$67,4,IF(B3661=Localisation!$C$68,5,IF(OR(B3661=1,B3661=2,B3661=3,B3661=4,B3661=5),B3661,"")))))))</f>
        <v/>
      </c>
      <c r="E3661" s="11" t="str">
        <f>(IF(C3661=Localisation!$C$70,1,IF(C3661=Localisation!$C$71,2,IF(C3661=Localisation!$C$72,3,IF(C3661=Localisation!$C$73,4,IF(C3661=Localisation!$C$74,5,IF(OR(C3661=1,C3661=2,C3661=3,C3661=4,C3661=5),C3661,"")))))))</f>
        <v/>
      </c>
      <c r="F3661" s="55" t="e">
        <f t="shared" si="140"/>
        <v>#VALUE!</v>
      </c>
      <c r="G3661" s="55" t="e">
        <f t="shared" si="141"/>
        <v>#VALUE!</v>
      </c>
    </row>
    <row r="3662" spans="4:7" x14ac:dyDescent="0.3">
      <c r="D3662" s="11" t="str">
        <f>(IF(B3662=Localisation!$C$64,1,IF(B3662=Localisation!$C$65,2,IF(B3662=Localisation!$C$66,3,IF(B3662=Localisation!$C$67,4,IF(B3662=Localisation!$C$68,5,IF(OR(B3662=1,B3662=2,B3662=3,B3662=4,B3662=5),B3662,"")))))))</f>
        <v/>
      </c>
      <c r="E3662" s="11" t="str">
        <f>(IF(C3662=Localisation!$C$70,1,IF(C3662=Localisation!$C$71,2,IF(C3662=Localisation!$C$72,3,IF(C3662=Localisation!$C$73,4,IF(C3662=Localisation!$C$74,5,IF(OR(C3662=1,C3662=2,C3662=3,C3662=4,C3662=5),C3662,"")))))))</f>
        <v/>
      </c>
      <c r="F3662" s="55" t="e">
        <f t="shared" si="140"/>
        <v>#VALUE!</v>
      </c>
      <c r="G3662" s="55" t="e">
        <f t="shared" si="141"/>
        <v>#VALUE!</v>
      </c>
    </row>
    <row r="3663" spans="4:7" x14ac:dyDescent="0.3">
      <c r="D3663" s="11" t="str">
        <f>(IF(B3663=Localisation!$C$64,1,IF(B3663=Localisation!$C$65,2,IF(B3663=Localisation!$C$66,3,IF(B3663=Localisation!$C$67,4,IF(B3663=Localisation!$C$68,5,IF(OR(B3663=1,B3663=2,B3663=3,B3663=4,B3663=5),B3663,"")))))))</f>
        <v/>
      </c>
      <c r="E3663" s="11" t="str">
        <f>(IF(C3663=Localisation!$C$70,1,IF(C3663=Localisation!$C$71,2,IF(C3663=Localisation!$C$72,3,IF(C3663=Localisation!$C$73,4,IF(C3663=Localisation!$C$74,5,IF(OR(C3663=1,C3663=2,C3663=3,C3663=4,C3663=5),C3663,"")))))))</f>
        <v/>
      </c>
      <c r="F3663" s="55" t="e">
        <f t="shared" si="140"/>
        <v>#VALUE!</v>
      </c>
      <c r="G3663" s="55" t="e">
        <f t="shared" si="141"/>
        <v>#VALUE!</v>
      </c>
    </row>
    <row r="3664" spans="4:7" x14ac:dyDescent="0.3">
      <c r="D3664" s="11" t="str">
        <f>(IF(B3664=Localisation!$C$64,1,IF(B3664=Localisation!$C$65,2,IF(B3664=Localisation!$C$66,3,IF(B3664=Localisation!$C$67,4,IF(B3664=Localisation!$C$68,5,IF(OR(B3664=1,B3664=2,B3664=3,B3664=4,B3664=5),B3664,"")))))))</f>
        <v/>
      </c>
      <c r="E3664" s="11" t="str">
        <f>(IF(C3664=Localisation!$C$70,1,IF(C3664=Localisation!$C$71,2,IF(C3664=Localisation!$C$72,3,IF(C3664=Localisation!$C$73,4,IF(C3664=Localisation!$C$74,5,IF(OR(C3664=1,C3664=2,C3664=3,C3664=4,C3664=5),C3664,"")))))))</f>
        <v/>
      </c>
      <c r="F3664" s="55" t="e">
        <f t="shared" si="140"/>
        <v>#VALUE!</v>
      </c>
      <c r="G3664" s="55" t="e">
        <f t="shared" si="141"/>
        <v>#VALUE!</v>
      </c>
    </row>
    <row r="3665" spans="4:7" x14ac:dyDescent="0.3">
      <c r="D3665" s="11" t="str">
        <f>(IF(B3665=Localisation!$C$64,1,IF(B3665=Localisation!$C$65,2,IF(B3665=Localisation!$C$66,3,IF(B3665=Localisation!$C$67,4,IF(B3665=Localisation!$C$68,5,IF(OR(B3665=1,B3665=2,B3665=3,B3665=4,B3665=5),B3665,"")))))))</f>
        <v/>
      </c>
      <c r="E3665" s="11" t="str">
        <f>(IF(C3665=Localisation!$C$70,1,IF(C3665=Localisation!$C$71,2,IF(C3665=Localisation!$C$72,3,IF(C3665=Localisation!$C$73,4,IF(C3665=Localisation!$C$74,5,IF(OR(C3665=1,C3665=2,C3665=3,C3665=4,C3665=5),C3665,"")))))))</f>
        <v/>
      </c>
      <c r="F3665" s="55" t="e">
        <f t="shared" si="140"/>
        <v>#VALUE!</v>
      </c>
      <c r="G3665" s="55" t="e">
        <f t="shared" si="141"/>
        <v>#VALUE!</v>
      </c>
    </row>
    <row r="3666" spans="4:7" x14ac:dyDescent="0.3">
      <c r="D3666" s="11" t="str">
        <f>(IF(B3666=Localisation!$C$64,1,IF(B3666=Localisation!$C$65,2,IF(B3666=Localisation!$C$66,3,IF(B3666=Localisation!$C$67,4,IF(B3666=Localisation!$C$68,5,IF(OR(B3666=1,B3666=2,B3666=3,B3666=4,B3666=5),B3666,"")))))))</f>
        <v/>
      </c>
      <c r="E3666" s="11" t="str">
        <f>(IF(C3666=Localisation!$C$70,1,IF(C3666=Localisation!$C$71,2,IF(C3666=Localisation!$C$72,3,IF(C3666=Localisation!$C$73,4,IF(C3666=Localisation!$C$74,5,IF(OR(C3666=1,C3666=2,C3666=3,C3666=4,C3666=5),C3666,"")))))))</f>
        <v/>
      </c>
      <c r="F3666" s="55" t="e">
        <f t="shared" si="140"/>
        <v>#VALUE!</v>
      </c>
      <c r="G3666" s="55" t="e">
        <f t="shared" si="141"/>
        <v>#VALUE!</v>
      </c>
    </row>
    <row r="3667" spans="4:7" x14ac:dyDescent="0.3">
      <c r="D3667" s="11" t="str">
        <f>(IF(B3667=Localisation!$C$64,1,IF(B3667=Localisation!$C$65,2,IF(B3667=Localisation!$C$66,3,IF(B3667=Localisation!$C$67,4,IF(B3667=Localisation!$C$68,5,IF(OR(B3667=1,B3667=2,B3667=3,B3667=4,B3667=5),B3667,"")))))))</f>
        <v/>
      </c>
      <c r="E3667" s="11" t="str">
        <f>(IF(C3667=Localisation!$C$70,1,IF(C3667=Localisation!$C$71,2,IF(C3667=Localisation!$C$72,3,IF(C3667=Localisation!$C$73,4,IF(C3667=Localisation!$C$74,5,IF(OR(C3667=1,C3667=2,C3667=3,C3667=4,C3667=5),C3667,"")))))))</f>
        <v/>
      </c>
      <c r="F3667" s="55" t="e">
        <f t="shared" si="140"/>
        <v>#VALUE!</v>
      </c>
      <c r="G3667" s="55" t="e">
        <f t="shared" si="141"/>
        <v>#VALUE!</v>
      </c>
    </row>
    <row r="3668" spans="4:7" x14ac:dyDescent="0.3">
      <c r="D3668" s="11" t="str">
        <f>(IF(B3668=Localisation!$C$64,1,IF(B3668=Localisation!$C$65,2,IF(B3668=Localisation!$C$66,3,IF(B3668=Localisation!$C$67,4,IF(B3668=Localisation!$C$68,5,IF(OR(B3668=1,B3668=2,B3668=3,B3668=4,B3668=5),B3668,"")))))))</f>
        <v/>
      </c>
      <c r="E3668" s="11" t="str">
        <f>(IF(C3668=Localisation!$C$70,1,IF(C3668=Localisation!$C$71,2,IF(C3668=Localisation!$C$72,3,IF(C3668=Localisation!$C$73,4,IF(C3668=Localisation!$C$74,5,IF(OR(C3668=1,C3668=2,C3668=3,C3668=4,C3668=5),C3668,"")))))))</f>
        <v/>
      </c>
      <c r="F3668" s="55" t="e">
        <f t="shared" si="140"/>
        <v>#VALUE!</v>
      </c>
      <c r="G3668" s="55" t="e">
        <f t="shared" si="141"/>
        <v>#VALUE!</v>
      </c>
    </row>
    <row r="3669" spans="4:7" x14ac:dyDescent="0.3">
      <c r="D3669" s="11" t="str">
        <f>(IF(B3669=Localisation!$C$64,1,IF(B3669=Localisation!$C$65,2,IF(B3669=Localisation!$C$66,3,IF(B3669=Localisation!$C$67,4,IF(B3669=Localisation!$C$68,5,IF(OR(B3669=1,B3669=2,B3669=3,B3669=4,B3669=5),B3669,"")))))))</f>
        <v/>
      </c>
      <c r="E3669" s="11" t="str">
        <f>(IF(C3669=Localisation!$C$70,1,IF(C3669=Localisation!$C$71,2,IF(C3669=Localisation!$C$72,3,IF(C3669=Localisation!$C$73,4,IF(C3669=Localisation!$C$74,5,IF(OR(C3669=1,C3669=2,C3669=3,C3669=4,C3669=5),C3669,"")))))))</f>
        <v/>
      </c>
      <c r="F3669" s="55" t="e">
        <f t="shared" si="140"/>
        <v>#VALUE!</v>
      </c>
      <c r="G3669" s="55" t="e">
        <f t="shared" si="141"/>
        <v>#VALUE!</v>
      </c>
    </row>
    <row r="3670" spans="4:7" x14ac:dyDescent="0.3">
      <c r="D3670" s="11" t="str">
        <f>(IF(B3670=Localisation!$C$64,1,IF(B3670=Localisation!$C$65,2,IF(B3670=Localisation!$C$66,3,IF(B3670=Localisation!$C$67,4,IF(B3670=Localisation!$C$68,5,IF(OR(B3670=1,B3670=2,B3670=3,B3670=4,B3670=5),B3670,"")))))))</f>
        <v/>
      </c>
      <c r="E3670" s="11" t="str">
        <f>(IF(C3670=Localisation!$C$70,1,IF(C3670=Localisation!$C$71,2,IF(C3670=Localisation!$C$72,3,IF(C3670=Localisation!$C$73,4,IF(C3670=Localisation!$C$74,5,IF(OR(C3670=1,C3670=2,C3670=3,C3670=4,C3670=5),C3670,"")))))))</f>
        <v/>
      </c>
      <c r="F3670" s="55" t="e">
        <f t="shared" si="140"/>
        <v>#VALUE!</v>
      </c>
      <c r="G3670" s="55" t="e">
        <f t="shared" si="141"/>
        <v>#VALUE!</v>
      </c>
    </row>
    <row r="3671" spans="4:7" x14ac:dyDescent="0.3">
      <c r="D3671" s="11" t="str">
        <f>(IF(B3671=Localisation!$C$64,1,IF(B3671=Localisation!$C$65,2,IF(B3671=Localisation!$C$66,3,IF(B3671=Localisation!$C$67,4,IF(B3671=Localisation!$C$68,5,IF(OR(B3671=1,B3671=2,B3671=3,B3671=4,B3671=5),B3671,"")))))))</f>
        <v/>
      </c>
      <c r="E3671" s="11" t="str">
        <f>(IF(C3671=Localisation!$C$70,1,IF(C3671=Localisation!$C$71,2,IF(C3671=Localisation!$C$72,3,IF(C3671=Localisation!$C$73,4,IF(C3671=Localisation!$C$74,5,IF(OR(C3671=1,C3671=2,C3671=3,C3671=4,C3671=5),C3671,"")))))))</f>
        <v/>
      </c>
      <c r="F3671" s="55" t="e">
        <f t="shared" si="140"/>
        <v>#VALUE!</v>
      </c>
      <c r="G3671" s="55" t="e">
        <f t="shared" si="141"/>
        <v>#VALUE!</v>
      </c>
    </row>
    <row r="3672" spans="4:7" x14ac:dyDescent="0.3">
      <c r="D3672" s="11" t="str">
        <f>(IF(B3672=Localisation!$C$64,1,IF(B3672=Localisation!$C$65,2,IF(B3672=Localisation!$C$66,3,IF(B3672=Localisation!$C$67,4,IF(B3672=Localisation!$C$68,5,IF(OR(B3672=1,B3672=2,B3672=3,B3672=4,B3672=5),B3672,"")))))))</f>
        <v/>
      </c>
      <c r="E3672" s="11" t="str">
        <f>(IF(C3672=Localisation!$C$70,1,IF(C3672=Localisation!$C$71,2,IF(C3672=Localisation!$C$72,3,IF(C3672=Localisation!$C$73,4,IF(C3672=Localisation!$C$74,5,IF(OR(C3672=1,C3672=2,C3672=3,C3672=4,C3672=5),C3672,"")))))))</f>
        <v/>
      </c>
      <c r="F3672" s="55" t="e">
        <f t="shared" si="140"/>
        <v>#VALUE!</v>
      </c>
      <c r="G3672" s="55" t="e">
        <f t="shared" si="141"/>
        <v>#VALUE!</v>
      </c>
    </row>
    <row r="3673" spans="4:7" x14ac:dyDescent="0.3">
      <c r="D3673" s="11" t="str">
        <f>(IF(B3673=Localisation!$C$64,1,IF(B3673=Localisation!$C$65,2,IF(B3673=Localisation!$C$66,3,IF(B3673=Localisation!$C$67,4,IF(B3673=Localisation!$C$68,5,IF(OR(B3673=1,B3673=2,B3673=3,B3673=4,B3673=5),B3673,"")))))))</f>
        <v/>
      </c>
      <c r="E3673" s="11" t="str">
        <f>(IF(C3673=Localisation!$C$70,1,IF(C3673=Localisation!$C$71,2,IF(C3673=Localisation!$C$72,3,IF(C3673=Localisation!$C$73,4,IF(C3673=Localisation!$C$74,5,IF(OR(C3673=1,C3673=2,C3673=3,C3673=4,C3673=5),C3673,"")))))))</f>
        <v/>
      </c>
      <c r="F3673" s="55" t="e">
        <f t="shared" si="140"/>
        <v>#VALUE!</v>
      </c>
      <c r="G3673" s="55" t="e">
        <f t="shared" si="141"/>
        <v>#VALUE!</v>
      </c>
    </row>
    <row r="3674" spans="4:7" x14ac:dyDescent="0.3">
      <c r="D3674" s="11" t="str">
        <f>(IF(B3674=Localisation!$C$64,1,IF(B3674=Localisation!$C$65,2,IF(B3674=Localisation!$C$66,3,IF(B3674=Localisation!$C$67,4,IF(B3674=Localisation!$C$68,5,IF(OR(B3674=1,B3674=2,B3674=3,B3674=4,B3674=5),B3674,"")))))))</f>
        <v/>
      </c>
      <c r="E3674" s="11" t="str">
        <f>(IF(C3674=Localisation!$C$70,1,IF(C3674=Localisation!$C$71,2,IF(C3674=Localisation!$C$72,3,IF(C3674=Localisation!$C$73,4,IF(C3674=Localisation!$C$74,5,IF(OR(C3674=1,C3674=2,C3674=3,C3674=4,C3674=5),C3674,"")))))))</f>
        <v/>
      </c>
      <c r="F3674" s="55" t="e">
        <f t="shared" si="140"/>
        <v>#VALUE!</v>
      </c>
      <c r="G3674" s="55" t="e">
        <f t="shared" si="141"/>
        <v>#VALUE!</v>
      </c>
    </row>
    <row r="3675" spans="4:7" x14ac:dyDescent="0.3">
      <c r="D3675" s="11" t="str">
        <f>(IF(B3675=Localisation!$C$64,1,IF(B3675=Localisation!$C$65,2,IF(B3675=Localisation!$C$66,3,IF(B3675=Localisation!$C$67,4,IF(B3675=Localisation!$C$68,5,IF(OR(B3675=1,B3675=2,B3675=3,B3675=4,B3675=5),B3675,"")))))))</f>
        <v/>
      </c>
      <c r="E3675" s="11" t="str">
        <f>(IF(C3675=Localisation!$C$70,1,IF(C3675=Localisation!$C$71,2,IF(C3675=Localisation!$C$72,3,IF(C3675=Localisation!$C$73,4,IF(C3675=Localisation!$C$74,5,IF(OR(C3675=1,C3675=2,C3675=3,C3675=4,C3675=5),C3675,"")))))))</f>
        <v/>
      </c>
      <c r="F3675" s="55" t="e">
        <f t="shared" si="140"/>
        <v>#VALUE!</v>
      </c>
      <c r="G3675" s="55" t="e">
        <f t="shared" si="141"/>
        <v>#VALUE!</v>
      </c>
    </row>
    <row r="3676" spans="4:7" x14ac:dyDescent="0.3">
      <c r="D3676" s="11" t="str">
        <f>(IF(B3676=Localisation!$C$64,1,IF(B3676=Localisation!$C$65,2,IF(B3676=Localisation!$C$66,3,IF(B3676=Localisation!$C$67,4,IF(B3676=Localisation!$C$68,5,IF(OR(B3676=1,B3676=2,B3676=3,B3676=4,B3676=5),B3676,"")))))))</f>
        <v/>
      </c>
      <c r="E3676" s="11" t="str">
        <f>(IF(C3676=Localisation!$C$70,1,IF(C3676=Localisation!$C$71,2,IF(C3676=Localisation!$C$72,3,IF(C3676=Localisation!$C$73,4,IF(C3676=Localisation!$C$74,5,IF(OR(C3676=1,C3676=2,C3676=3,C3676=4,C3676=5),C3676,"")))))))</f>
        <v/>
      </c>
      <c r="F3676" s="55" t="e">
        <f t="shared" si="140"/>
        <v>#VALUE!</v>
      </c>
      <c r="G3676" s="55" t="e">
        <f t="shared" si="141"/>
        <v>#VALUE!</v>
      </c>
    </row>
    <row r="3677" spans="4:7" x14ac:dyDescent="0.3">
      <c r="D3677" s="11" t="str">
        <f>(IF(B3677=Localisation!$C$64,1,IF(B3677=Localisation!$C$65,2,IF(B3677=Localisation!$C$66,3,IF(B3677=Localisation!$C$67,4,IF(B3677=Localisation!$C$68,5,IF(OR(B3677=1,B3677=2,B3677=3,B3677=4,B3677=5),B3677,"")))))))</f>
        <v/>
      </c>
      <c r="E3677" s="11" t="str">
        <f>(IF(C3677=Localisation!$C$70,1,IF(C3677=Localisation!$C$71,2,IF(C3677=Localisation!$C$72,3,IF(C3677=Localisation!$C$73,4,IF(C3677=Localisation!$C$74,5,IF(OR(C3677=1,C3677=2,C3677=3,C3677=4,C3677=5),C3677,"")))))))</f>
        <v/>
      </c>
      <c r="F3677" s="55" t="e">
        <f t="shared" si="140"/>
        <v>#VALUE!</v>
      </c>
      <c r="G3677" s="55" t="e">
        <f t="shared" si="141"/>
        <v>#VALUE!</v>
      </c>
    </row>
    <row r="3678" spans="4:7" x14ac:dyDescent="0.3">
      <c r="D3678" s="11" t="str">
        <f>(IF(B3678=Localisation!$C$64,1,IF(B3678=Localisation!$C$65,2,IF(B3678=Localisation!$C$66,3,IF(B3678=Localisation!$C$67,4,IF(B3678=Localisation!$C$68,5,IF(OR(B3678=1,B3678=2,B3678=3,B3678=4,B3678=5),B3678,"")))))))</f>
        <v/>
      </c>
      <c r="E3678" s="11" t="str">
        <f>(IF(C3678=Localisation!$C$70,1,IF(C3678=Localisation!$C$71,2,IF(C3678=Localisation!$C$72,3,IF(C3678=Localisation!$C$73,4,IF(C3678=Localisation!$C$74,5,IF(OR(C3678=1,C3678=2,C3678=3,C3678=4,C3678=5),C3678,"")))))))</f>
        <v/>
      </c>
      <c r="F3678" s="55" t="e">
        <f t="shared" si="140"/>
        <v>#VALUE!</v>
      </c>
      <c r="G3678" s="55" t="e">
        <f t="shared" si="141"/>
        <v>#VALUE!</v>
      </c>
    </row>
    <row r="3679" spans="4:7" x14ac:dyDescent="0.3">
      <c r="D3679" s="11" t="str">
        <f>(IF(B3679=Localisation!$C$64,1,IF(B3679=Localisation!$C$65,2,IF(B3679=Localisation!$C$66,3,IF(B3679=Localisation!$C$67,4,IF(B3679=Localisation!$C$68,5,IF(OR(B3679=1,B3679=2,B3679=3,B3679=4,B3679=5),B3679,"")))))))</f>
        <v/>
      </c>
      <c r="E3679" s="11" t="str">
        <f>(IF(C3679=Localisation!$C$70,1,IF(C3679=Localisation!$C$71,2,IF(C3679=Localisation!$C$72,3,IF(C3679=Localisation!$C$73,4,IF(C3679=Localisation!$C$74,5,IF(OR(C3679=1,C3679=2,C3679=3,C3679=4,C3679=5),C3679,"")))))))</f>
        <v/>
      </c>
      <c r="F3679" s="55" t="e">
        <f t="shared" si="140"/>
        <v>#VALUE!</v>
      </c>
      <c r="G3679" s="55" t="e">
        <f t="shared" si="141"/>
        <v>#VALUE!</v>
      </c>
    </row>
    <row r="3680" spans="4:7" x14ac:dyDescent="0.3">
      <c r="D3680" s="11" t="str">
        <f>(IF(B3680=Localisation!$C$64,1,IF(B3680=Localisation!$C$65,2,IF(B3680=Localisation!$C$66,3,IF(B3680=Localisation!$C$67,4,IF(B3680=Localisation!$C$68,5,IF(OR(B3680=1,B3680=2,B3680=3,B3680=4,B3680=5),B3680,"")))))))</f>
        <v/>
      </c>
      <c r="E3680" s="11" t="str">
        <f>(IF(C3680=Localisation!$C$70,1,IF(C3680=Localisation!$C$71,2,IF(C3680=Localisation!$C$72,3,IF(C3680=Localisation!$C$73,4,IF(C3680=Localisation!$C$74,5,IF(OR(C3680=1,C3680=2,C3680=3,C3680=4,C3680=5),C3680,"")))))))</f>
        <v/>
      </c>
      <c r="F3680" s="55" t="e">
        <f t="shared" si="140"/>
        <v>#VALUE!</v>
      </c>
      <c r="G3680" s="55" t="e">
        <f t="shared" si="141"/>
        <v>#VALUE!</v>
      </c>
    </row>
    <row r="3681" spans="4:7" x14ac:dyDescent="0.3">
      <c r="D3681" s="11" t="str">
        <f>(IF(B3681=Localisation!$C$64,1,IF(B3681=Localisation!$C$65,2,IF(B3681=Localisation!$C$66,3,IF(B3681=Localisation!$C$67,4,IF(B3681=Localisation!$C$68,5,IF(OR(B3681=1,B3681=2,B3681=3,B3681=4,B3681=5),B3681,"")))))))</f>
        <v/>
      </c>
      <c r="E3681" s="11" t="str">
        <f>(IF(C3681=Localisation!$C$70,1,IF(C3681=Localisation!$C$71,2,IF(C3681=Localisation!$C$72,3,IF(C3681=Localisation!$C$73,4,IF(C3681=Localisation!$C$74,5,IF(OR(C3681=1,C3681=2,C3681=3,C3681=4,C3681=5),C3681,"")))))))</f>
        <v/>
      </c>
      <c r="F3681" s="55" t="e">
        <f t="shared" si="140"/>
        <v>#VALUE!</v>
      </c>
      <c r="G3681" s="55" t="e">
        <f t="shared" si="141"/>
        <v>#VALUE!</v>
      </c>
    </row>
    <row r="3682" spans="4:7" x14ac:dyDescent="0.3">
      <c r="D3682" s="11" t="str">
        <f>(IF(B3682=Localisation!$C$64,1,IF(B3682=Localisation!$C$65,2,IF(B3682=Localisation!$C$66,3,IF(B3682=Localisation!$C$67,4,IF(B3682=Localisation!$C$68,5,IF(OR(B3682=1,B3682=2,B3682=3,B3682=4,B3682=5),B3682,"")))))))</f>
        <v/>
      </c>
      <c r="E3682" s="11" t="str">
        <f>(IF(C3682=Localisation!$C$70,1,IF(C3682=Localisation!$C$71,2,IF(C3682=Localisation!$C$72,3,IF(C3682=Localisation!$C$73,4,IF(C3682=Localisation!$C$74,5,IF(OR(C3682=1,C3682=2,C3682=3,C3682=4,C3682=5),C3682,"")))))))</f>
        <v/>
      </c>
      <c r="F3682" s="55" t="e">
        <f t="shared" ref="F3682:F3745" si="142">(((D3682+E3682)-2)/8)</f>
        <v>#VALUE!</v>
      </c>
      <c r="G3682" s="55" t="e">
        <f t="shared" ref="G3682:G3745" si="143">(0.65*(((D3682+E3682-2)*100)/8)+22.9)/100</f>
        <v>#VALUE!</v>
      </c>
    </row>
    <row r="3683" spans="4:7" x14ac:dyDescent="0.3">
      <c r="D3683" s="11" t="str">
        <f>(IF(B3683=Localisation!$C$64,1,IF(B3683=Localisation!$C$65,2,IF(B3683=Localisation!$C$66,3,IF(B3683=Localisation!$C$67,4,IF(B3683=Localisation!$C$68,5,IF(OR(B3683=1,B3683=2,B3683=3,B3683=4,B3683=5),B3683,"")))))))</f>
        <v/>
      </c>
      <c r="E3683" s="11" t="str">
        <f>(IF(C3683=Localisation!$C$70,1,IF(C3683=Localisation!$C$71,2,IF(C3683=Localisation!$C$72,3,IF(C3683=Localisation!$C$73,4,IF(C3683=Localisation!$C$74,5,IF(OR(C3683=1,C3683=2,C3683=3,C3683=4,C3683=5),C3683,"")))))))</f>
        <v/>
      </c>
      <c r="F3683" s="55" t="e">
        <f t="shared" si="142"/>
        <v>#VALUE!</v>
      </c>
      <c r="G3683" s="55" t="e">
        <f t="shared" si="143"/>
        <v>#VALUE!</v>
      </c>
    </row>
    <row r="3684" spans="4:7" x14ac:dyDescent="0.3">
      <c r="D3684" s="11" t="str">
        <f>(IF(B3684=Localisation!$C$64,1,IF(B3684=Localisation!$C$65,2,IF(B3684=Localisation!$C$66,3,IF(B3684=Localisation!$C$67,4,IF(B3684=Localisation!$C$68,5,IF(OR(B3684=1,B3684=2,B3684=3,B3684=4,B3684=5),B3684,"")))))))</f>
        <v/>
      </c>
      <c r="E3684" s="11" t="str">
        <f>(IF(C3684=Localisation!$C$70,1,IF(C3684=Localisation!$C$71,2,IF(C3684=Localisation!$C$72,3,IF(C3684=Localisation!$C$73,4,IF(C3684=Localisation!$C$74,5,IF(OR(C3684=1,C3684=2,C3684=3,C3684=4,C3684=5),C3684,"")))))))</f>
        <v/>
      </c>
      <c r="F3684" s="55" t="e">
        <f t="shared" si="142"/>
        <v>#VALUE!</v>
      </c>
      <c r="G3684" s="55" t="e">
        <f t="shared" si="143"/>
        <v>#VALUE!</v>
      </c>
    </row>
    <row r="3685" spans="4:7" x14ac:dyDescent="0.3">
      <c r="D3685" s="11" t="str">
        <f>(IF(B3685=Localisation!$C$64,1,IF(B3685=Localisation!$C$65,2,IF(B3685=Localisation!$C$66,3,IF(B3685=Localisation!$C$67,4,IF(B3685=Localisation!$C$68,5,IF(OR(B3685=1,B3685=2,B3685=3,B3685=4,B3685=5),B3685,"")))))))</f>
        <v/>
      </c>
      <c r="E3685" s="11" t="str">
        <f>(IF(C3685=Localisation!$C$70,1,IF(C3685=Localisation!$C$71,2,IF(C3685=Localisation!$C$72,3,IF(C3685=Localisation!$C$73,4,IF(C3685=Localisation!$C$74,5,IF(OR(C3685=1,C3685=2,C3685=3,C3685=4,C3685=5),C3685,"")))))))</f>
        <v/>
      </c>
      <c r="F3685" s="55" t="e">
        <f t="shared" si="142"/>
        <v>#VALUE!</v>
      </c>
      <c r="G3685" s="55" t="e">
        <f t="shared" si="143"/>
        <v>#VALUE!</v>
      </c>
    </row>
    <row r="3686" spans="4:7" x14ac:dyDescent="0.3">
      <c r="D3686" s="11" t="str">
        <f>(IF(B3686=Localisation!$C$64,1,IF(B3686=Localisation!$C$65,2,IF(B3686=Localisation!$C$66,3,IF(B3686=Localisation!$C$67,4,IF(B3686=Localisation!$C$68,5,IF(OR(B3686=1,B3686=2,B3686=3,B3686=4,B3686=5),B3686,"")))))))</f>
        <v/>
      </c>
      <c r="E3686" s="11" t="str">
        <f>(IF(C3686=Localisation!$C$70,1,IF(C3686=Localisation!$C$71,2,IF(C3686=Localisation!$C$72,3,IF(C3686=Localisation!$C$73,4,IF(C3686=Localisation!$C$74,5,IF(OR(C3686=1,C3686=2,C3686=3,C3686=4,C3686=5),C3686,"")))))))</f>
        <v/>
      </c>
      <c r="F3686" s="55" t="e">
        <f t="shared" si="142"/>
        <v>#VALUE!</v>
      </c>
      <c r="G3686" s="55" t="e">
        <f t="shared" si="143"/>
        <v>#VALUE!</v>
      </c>
    </row>
    <row r="3687" spans="4:7" x14ac:dyDescent="0.3">
      <c r="D3687" s="11" t="str">
        <f>(IF(B3687=Localisation!$C$64,1,IF(B3687=Localisation!$C$65,2,IF(B3687=Localisation!$C$66,3,IF(B3687=Localisation!$C$67,4,IF(B3687=Localisation!$C$68,5,IF(OR(B3687=1,B3687=2,B3687=3,B3687=4,B3687=5),B3687,"")))))))</f>
        <v/>
      </c>
      <c r="E3687" s="11" t="str">
        <f>(IF(C3687=Localisation!$C$70,1,IF(C3687=Localisation!$C$71,2,IF(C3687=Localisation!$C$72,3,IF(C3687=Localisation!$C$73,4,IF(C3687=Localisation!$C$74,5,IF(OR(C3687=1,C3687=2,C3687=3,C3687=4,C3687=5),C3687,"")))))))</f>
        <v/>
      </c>
      <c r="F3687" s="55" t="e">
        <f t="shared" si="142"/>
        <v>#VALUE!</v>
      </c>
      <c r="G3687" s="55" t="e">
        <f t="shared" si="143"/>
        <v>#VALUE!</v>
      </c>
    </row>
    <row r="3688" spans="4:7" x14ac:dyDescent="0.3">
      <c r="D3688" s="11" t="str">
        <f>(IF(B3688=Localisation!$C$64,1,IF(B3688=Localisation!$C$65,2,IF(B3688=Localisation!$C$66,3,IF(B3688=Localisation!$C$67,4,IF(B3688=Localisation!$C$68,5,IF(OR(B3688=1,B3688=2,B3688=3,B3688=4,B3688=5),B3688,"")))))))</f>
        <v/>
      </c>
      <c r="E3688" s="11" t="str">
        <f>(IF(C3688=Localisation!$C$70,1,IF(C3688=Localisation!$C$71,2,IF(C3688=Localisation!$C$72,3,IF(C3688=Localisation!$C$73,4,IF(C3688=Localisation!$C$74,5,IF(OR(C3688=1,C3688=2,C3688=3,C3688=4,C3688=5),C3688,"")))))))</f>
        <v/>
      </c>
      <c r="F3688" s="55" t="e">
        <f t="shared" si="142"/>
        <v>#VALUE!</v>
      </c>
      <c r="G3688" s="55" t="e">
        <f t="shared" si="143"/>
        <v>#VALUE!</v>
      </c>
    </row>
    <row r="3689" spans="4:7" x14ac:dyDescent="0.3">
      <c r="D3689" s="11" t="str">
        <f>(IF(B3689=Localisation!$C$64,1,IF(B3689=Localisation!$C$65,2,IF(B3689=Localisation!$C$66,3,IF(B3689=Localisation!$C$67,4,IF(B3689=Localisation!$C$68,5,IF(OR(B3689=1,B3689=2,B3689=3,B3689=4,B3689=5),B3689,"")))))))</f>
        <v/>
      </c>
      <c r="E3689" s="11" t="str">
        <f>(IF(C3689=Localisation!$C$70,1,IF(C3689=Localisation!$C$71,2,IF(C3689=Localisation!$C$72,3,IF(C3689=Localisation!$C$73,4,IF(C3689=Localisation!$C$74,5,IF(OR(C3689=1,C3689=2,C3689=3,C3689=4,C3689=5),C3689,"")))))))</f>
        <v/>
      </c>
      <c r="F3689" s="55" t="e">
        <f t="shared" si="142"/>
        <v>#VALUE!</v>
      </c>
      <c r="G3689" s="55" t="e">
        <f t="shared" si="143"/>
        <v>#VALUE!</v>
      </c>
    </row>
    <row r="3690" spans="4:7" x14ac:dyDescent="0.3">
      <c r="D3690" s="11" t="str">
        <f>(IF(B3690=Localisation!$C$64,1,IF(B3690=Localisation!$C$65,2,IF(B3690=Localisation!$C$66,3,IF(B3690=Localisation!$C$67,4,IF(B3690=Localisation!$C$68,5,IF(OR(B3690=1,B3690=2,B3690=3,B3690=4,B3690=5),B3690,"")))))))</f>
        <v/>
      </c>
      <c r="E3690" s="11" t="str">
        <f>(IF(C3690=Localisation!$C$70,1,IF(C3690=Localisation!$C$71,2,IF(C3690=Localisation!$C$72,3,IF(C3690=Localisation!$C$73,4,IF(C3690=Localisation!$C$74,5,IF(OR(C3690=1,C3690=2,C3690=3,C3690=4,C3690=5),C3690,"")))))))</f>
        <v/>
      </c>
      <c r="F3690" s="55" t="e">
        <f t="shared" si="142"/>
        <v>#VALUE!</v>
      </c>
      <c r="G3690" s="55" t="e">
        <f t="shared" si="143"/>
        <v>#VALUE!</v>
      </c>
    </row>
    <row r="3691" spans="4:7" x14ac:dyDescent="0.3">
      <c r="D3691" s="11" t="str">
        <f>(IF(B3691=Localisation!$C$64,1,IF(B3691=Localisation!$C$65,2,IF(B3691=Localisation!$C$66,3,IF(B3691=Localisation!$C$67,4,IF(B3691=Localisation!$C$68,5,IF(OR(B3691=1,B3691=2,B3691=3,B3691=4,B3691=5),B3691,"")))))))</f>
        <v/>
      </c>
      <c r="E3691" s="11" t="str">
        <f>(IF(C3691=Localisation!$C$70,1,IF(C3691=Localisation!$C$71,2,IF(C3691=Localisation!$C$72,3,IF(C3691=Localisation!$C$73,4,IF(C3691=Localisation!$C$74,5,IF(OR(C3691=1,C3691=2,C3691=3,C3691=4,C3691=5),C3691,"")))))))</f>
        <v/>
      </c>
      <c r="F3691" s="55" t="e">
        <f t="shared" si="142"/>
        <v>#VALUE!</v>
      </c>
      <c r="G3691" s="55" t="e">
        <f t="shared" si="143"/>
        <v>#VALUE!</v>
      </c>
    </row>
    <row r="3692" spans="4:7" x14ac:dyDescent="0.3">
      <c r="D3692" s="11" t="str">
        <f>(IF(B3692=Localisation!$C$64,1,IF(B3692=Localisation!$C$65,2,IF(B3692=Localisation!$C$66,3,IF(B3692=Localisation!$C$67,4,IF(B3692=Localisation!$C$68,5,IF(OR(B3692=1,B3692=2,B3692=3,B3692=4,B3692=5),B3692,"")))))))</f>
        <v/>
      </c>
      <c r="E3692" s="11" t="str">
        <f>(IF(C3692=Localisation!$C$70,1,IF(C3692=Localisation!$C$71,2,IF(C3692=Localisation!$C$72,3,IF(C3692=Localisation!$C$73,4,IF(C3692=Localisation!$C$74,5,IF(OR(C3692=1,C3692=2,C3692=3,C3692=4,C3692=5),C3692,"")))))))</f>
        <v/>
      </c>
      <c r="F3692" s="55" t="e">
        <f t="shared" si="142"/>
        <v>#VALUE!</v>
      </c>
      <c r="G3692" s="55" t="e">
        <f t="shared" si="143"/>
        <v>#VALUE!</v>
      </c>
    </row>
    <row r="3693" spans="4:7" x14ac:dyDescent="0.3">
      <c r="D3693" s="11" t="str">
        <f>(IF(B3693=Localisation!$C$64,1,IF(B3693=Localisation!$C$65,2,IF(B3693=Localisation!$C$66,3,IF(B3693=Localisation!$C$67,4,IF(B3693=Localisation!$C$68,5,IF(OR(B3693=1,B3693=2,B3693=3,B3693=4,B3693=5),B3693,"")))))))</f>
        <v/>
      </c>
      <c r="E3693" s="11" t="str">
        <f>(IF(C3693=Localisation!$C$70,1,IF(C3693=Localisation!$C$71,2,IF(C3693=Localisation!$C$72,3,IF(C3693=Localisation!$C$73,4,IF(C3693=Localisation!$C$74,5,IF(OR(C3693=1,C3693=2,C3693=3,C3693=4,C3693=5),C3693,"")))))))</f>
        <v/>
      </c>
      <c r="F3693" s="55" t="e">
        <f t="shared" si="142"/>
        <v>#VALUE!</v>
      </c>
      <c r="G3693" s="55" t="e">
        <f t="shared" si="143"/>
        <v>#VALUE!</v>
      </c>
    </row>
    <row r="3694" spans="4:7" x14ac:dyDescent="0.3">
      <c r="D3694" s="11" t="str">
        <f>(IF(B3694=Localisation!$C$64,1,IF(B3694=Localisation!$C$65,2,IF(B3694=Localisation!$C$66,3,IF(B3694=Localisation!$C$67,4,IF(B3694=Localisation!$C$68,5,IF(OR(B3694=1,B3694=2,B3694=3,B3694=4,B3694=5),B3694,"")))))))</f>
        <v/>
      </c>
      <c r="E3694" s="11" t="str">
        <f>(IF(C3694=Localisation!$C$70,1,IF(C3694=Localisation!$C$71,2,IF(C3694=Localisation!$C$72,3,IF(C3694=Localisation!$C$73,4,IF(C3694=Localisation!$C$74,5,IF(OR(C3694=1,C3694=2,C3694=3,C3694=4,C3694=5),C3694,"")))))))</f>
        <v/>
      </c>
      <c r="F3694" s="55" t="e">
        <f t="shared" si="142"/>
        <v>#VALUE!</v>
      </c>
      <c r="G3694" s="55" t="e">
        <f t="shared" si="143"/>
        <v>#VALUE!</v>
      </c>
    </row>
    <row r="3695" spans="4:7" x14ac:dyDescent="0.3">
      <c r="D3695" s="11" t="str">
        <f>(IF(B3695=Localisation!$C$64,1,IF(B3695=Localisation!$C$65,2,IF(B3695=Localisation!$C$66,3,IF(B3695=Localisation!$C$67,4,IF(B3695=Localisation!$C$68,5,IF(OR(B3695=1,B3695=2,B3695=3,B3695=4,B3695=5),B3695,"")))))))</f>
        <v/>
      </c>
      <c r="E3695" s="11" t="str">
        <f>(IF(C3695=Localisation!$C$70,1,IF(C3695=Localisation!$C$71,2,IF(C3695=Localisation!$C$72,3,IF(C3695=Localisation!$C$73,4,IF(C3695=Localisation!$C$74,5,IF(OR(C3695=1,C3695=2,C3695=3,C3695=4,C3695=5),C3695,"")))))))</f>
        <v/>
      </c>
      <c r="F3695" s="55" t="e">
        <f t="shared" si="142"/>
        <v>#VALUE!</v>
      </c>
      <c r="G3695" s="55" t="e">
        <f t="shared" si="143"/>
        <v>#VALUE!</v>
      </c>
    </row>
    <row r="3696" spans="4:7" x14ac:dyDescent="0.3">
      <c r="D3696" s="11" t="str">
        <f>(IF(B3696=Localisation!$C$64,1,IF(B3696=Localisation!$C$65,2,IF(B3696=Localisation!$C$66,3,IF(B3696=Localisation!$C$67,4,IF(B3696=Localisation!$C$68,5,IF(OR(B3696=1,B3696=2,B3696=3,B3696=4,B3696=5),B3696,"")))))))</f>
        <v/>
      </c>
      <c r="E3696" s="11" t="str">
        <f>(IF(C3696=Localisation!$C$70,1,IF(C3696=Localisation!$C$71,2,IF(C3696=Localisation!$C$72,3,IF(C3696=Localisation!$C$73,4,IF(C3696=Localisation!$C$74,5,IF(OR(C3696=1,C3696=2,C3696=3,C3696=4,C3696=5),C3696,"")))))))</f>
        <v/>
      </c>
      <c r="F3696" s="55" t="e">
        <f t="shared" si="142"/>
        <v>#VALUE!</v>
      </c>
      <c r="G3696" s="55" t="e">
        <f t="shared" si="143"/>
        <v>#VALUE!</v>
      </c>
    </row>
    <row r="3697" spans="4:7" x14ac:dyDescent="0.3">
      <c r="D3697" s="11" t="str">
        <f>(IF(B3697=Localisation!$C$64,1,IF(B3697=Localisation!$C$65,2,IF(B3697=Localisation!$C$66,3,IF(B3697=Localisation!$C$67,4,IF(B3697=Localisation!$C$68,5,IF(OR(B3697=1,B3697=2,B3697=3,B3697=4,B3697=5),B3697,"")))))))</f>
        <v/>
      </c>
      <c r="E3697" s="11" t="str">
        <f>(IF(C3697=Localisation!$C$70,1,IF(C3697=Localisation!$C$71,2,IF(C3697=Localisation!$C$72,3,IF(C3697=Localisation!$C$73,4,IF(C3697=Localisation!$C$74,5,IF(OR(C3697=1,C3697=2,C3697=3,C3697=4,C3697=5),C3697,"")))))))</f>
        <v/>
      </c>
      <c r="F3697" s="55" t="e">
        <f t="shared" si="142"/>
        <v>#VALUE!</v>
      </c>
      <c r="G3697" s="55" t="e">
        <f t="shared" si="143"/>
        <v>#VALUE!</v>
      </c>
    </row>
    <row r="3698" spans="4:7" x14ac:dyDescent="0.3">
      <c r="D3698" s="11" t="str">
        <f>(IF(B3698=Localisation!$C$64,1,IF(B3698=Localisation!$C$65,2,IF(B3698=Localisation!$C$66,3,IF(B3698=Localisation!$C$67,4,IF(B3698=Localisation!$C$68,5,IF(OR(B3698=1,B3698=2,B3698=3,B3698=4,B3698=5),B3698,"")))))))</f>
        <v/>
      </c>
      <c r="E3698" s="11" t="str">
        <f>(IF(C3698=Localisation!$C$70,1,IF(C3698=Localisation!$C$71,2,IF(C3698=Localisation!$C$72,3,IF(C3698=Localisation!$C$73,4,IF(C3698=Localisation!$C$74,5,IF(OR(C3698=1,C3698=2,C3698=3,C3698=4,C3698=5),C3698,"")))))))</f>
        <v/>
      </c>
      <c r="F3698" s="55" t="e">
        <f t="shared" si="142"/>
        <v>#VALUE!</v>
      </c>
      <c r="G3698" s="55" t="e">
        <f t="shared" si="143"/>
        <v>#VALUE!</v>
      </c>
    </row>
    <row r="3699" spans="4:7" x14ac:dyDescent="0.3">
      <c r="D3699" s="11" t="str">
        <f>(IF(B3699=Localisation!$C$64,1,IF(B3699=Localisation!$C$65,2,IF(B3699=Localisation!$C$66,3,IF(B3699=Localisation!$C$67,4,IF(B3699=Localisation!$C$68,5,IF(OR(B3699=1,B3699=2,B3699=3,B3699=4,B3699=5),B3699,"")))))))</f>
        <v/>
      </c>
      <c r="E3699" s="11" t="str">
        <f>(IF(C3699=Localisation!$C$70,1,IF(C3699=Localisation!$C$71,2,IF(C3699=Localisation!$C$72,3,IF(C3699=Localisation!$C$73,4,IF(C3699=Localisation!$C$74,5,IF(OR(C3699=1,C3699=2,C3699=3,C3699=4,C3699=5),C3699,"")))))))</f>
        <v/>
      </c>
      <c r="F3699" s="55" t="e">
        <f t="shared" si="142"/>
        <v>#VALUE!</v>
      </c>
      <c r="G3699" s="55" t="e">
        <f t="shared" si="143"/>
        <v>#VALUE!</v>
      </c>
    </row>
    <row r="3700" spans="4:7" x14ac:dyDescent="0.3">
      <c r="D3700" s="11" t="str">
        <f>(IF(B3700=Localisation!$C$64,1,IF(B3700=Localisation!$C$65,2,IF(B3700=Localisation!$C$66,3,IF(B3700=Localisation!$C$67,4,IF(B3700=Localisation!$C$68,5,IF(OR(B3700=1,B3700=2,B3700=3,B3700=4,B3700=5),B3700,"")))))))</f>
        <v/>
      </c>
      <c r="E3700" s="11" t="str">
        <f>(IF(C3700=Localisation!$C$70,1,IF(C3700=Localisation!$C$71,2,IF(C3700=Localisation!$C$72,3,IF(C3700=Localisation!$C$73,4,IF(C3700=Localisation!$C$74,5,IF(OR(C3700=1,C3700=2,C3700=3,C3700=4,C3700=5),C3700,"")))))))</f>
        <v/>
      </c>
      <c r="F3700" s="55" t="e">
        <f t="shared" si="142"/>
        <v>#VALUE!</v>
      </c>
      <c r="G3700" s="55" t="e">
        <f t="shared" si="143"/>
        <v>#VALUE!</v>
      </c>
    </row>
    <row r="3701" spans="4:7" x14ac:dyDescent="0.3">
      <c r="D3701" s="11" t="str">
        <f>(IF(B3701=Localisation!$C$64,1,IF(B3701=Localisation!$C$65,2,IF(B3701=Localisation!$C$66,3,IF(B3701=Localisation!$C$67,4,IF(B3701=Localisation!$C$68,5,IF(OR(B3701=1,B3701=2,B3701=3,B3701=4,B3701=5),B3701,"")))))))</f>
        <v/>
      </c>
      <c r="E3701" s="11" t="str">
        <f>(IF(C3701=Localisation!$C$70,1,IF(C3701=Localisation!$C$71,2,IF(C3701=Localisation!$C$72,3,IF(C3701=Localisation!$C$73,4,IF(C3701=Localisation!$C$74,5,IF(OR(C3701=1,C3701=2,C3701=3,C3701=4,C3701=5),C3701,"")))))))</f>
        <v/>
      </c>
      <c r="F3701" s="55" t="e">
        <f t="shared" si="142"/>
        <v>#VALUE!</v>
      </c>
      <c r="G3701" s="55" t="e">
        <f t="shared" si="143"/>
        <v>#VALUE!</v>
      </c>
    </row>
    <row r="3702" spans="4:7" x14ac:dyDescent="0.3">
      <c r="D3702" s="11" t="str">
        <f>(IF(B3702=Localisation!$C$64,1,IF(B3702=Localisation!$C$65,2,IF(B3702=Localisation!$C$66,3,IF(B3702=Localisation!$C$67,4,IF(B3702=Localisation!$C$68,5,IF(OR(B3702=1,B3702=2,B3702=3,B3702=4,B3702=5),B3702,"")))))))</f>
        <v/>
      </c>
      <c r="E3702" s="11" t="str">
        <f>(IF(C3702=Localisation!$C$70,1,IF(C3702=Localisation!$C$71,2,IF(C3702=Localisation!$C$72,3,IF(C3702=Localisation!$C$73,4,IF(C3702=Localisation!$C$74,5,IF(OR(C3702=1,C3702=2,C3702=3,C3702=4,C3702=5),C3702,"")))))))</f>
        <v/>
      </c>
      <c r="F3702" s="55" t="e">
        <f t="shared" si="142"/>
        <v>#VALUE!</v>
      </c>
      <c r="G3702" s="55" t="e">
        <f t="shared" si="143"/>
        <v>#VALUE!</v>
      </c>
    </row>
    <row r="3703" spans="4:7" x14ac:dyDescent="0.3">
      <c r="D3703" s="11" t="str">
        <f>(IF(B3703=Localisation!$C$64,1,IF(B3703=Localisation!$C$65,2,IF(B3703=Localisation!$C$66,3,IF(B3703=Localisation!$C$67,4,IF(B3703=Localisation!$C$68,5,IF(OR(B3703=1,B3703=2,B3703=3,B3703=4,B3703=5),B3703,"")))))))</f>
        <v/>
      </c>
      <c r="E3703" s="11" t="str">
        <f>(IF(C3703=Localisation!$C$70,1,IF(C3703=Localisation!$C$71,2,IF(C3703=Localisation!$C$72,3,IF(C3703=Localisation!$C$73,4,IF(C3703=Localisation!$C$74,5,IF(OR(C3703=1,C3703=2,C3703=3,C3703=4,C3703=5),C3703,"")))))))</f>
        <v/>
      </c>
      <c r="F3703" s="55" t="e">
        <f t="shared" si="142"/>
        <v>#VALUE!</v>
      </c>
      <c r="G3703" s="55" t="e">
        <f t="shared" si="143"/>
        <v>#VALUE!</v>
      </c>
    </row>
    <row r="3704" spans="4:7" x14ac:dyDescent="0.3">
      <c r="D3704" s="11" t="str">
        <f>(IF(B3704=Localisation!$C$64,1,IF(B3704=Localisation!$C$65,2,IF(B3704=Localisation!$C$66,3,IF(B3704=Localisation!$C$67,4,IF(B3704=Localisation!$C$68,5,IF(OR(B3704=1,B3704=2,B3704=3,B3704=4,B3704=5),B3704,"")))))))</f>
        <v/>
      </c>
      <c r="E3704" s="11" t="str">
        <f>(IF(C3704=Localisation!$C$70,1,IF(C3704=Localisation!$C$71,2,IF(C3704=Localisation!$C$72,3,IF(C3704=Localisation!$C$73,4,IF(C3704=Localisation!$C$74,5,IF(OR(C3704=1,C3704=2,C3704=3,C3704=4,C3704=5),C3704,"")))))))</f>
        <v/>
      </c>
      <c r="F3704" s="55" t="e">
        <f t="shared" si="142"/>
        <v>#VALUE!</v>
      </c>
      <c r="G3704" s="55" t="e">
        <f t="shared" si="143"/>
        <v>#VALUE!</v>
      </c>
    </row>
    <row r="3705" spans="4:7" x14ac:dyDescent="0.3">
      <c r="D3705" s="11" t="str">
        <f>(IF(B3705=Localisation!$C$64,1,IF(B3705=Localisation!$C$65,2,IF(B3705=Localisation!$C$66,3,IF(B3705=Localisation!$C$67,4,IF(B3705=Localisation!$C$68,5,IF(OR(B3705=1,B3705=2,B3705=3,B3705=4,B3705=5),B3705,"")))))))</f>
        <v/>
      </c>
      <c r="E3705" s="11" t="str">
        <f>(IF(C3705=Localisation!$C$70,1,IF(C3705=Localisation!$C$71,2,IF(C3705=Localisation!$C$72,3,IF(C3705=Localisation!$C$73,4,IF(C3705=Localisation!$C$74,5,IF(OR(C3705=1,C3705=2,C3705=3,C3705=4,C3705=5),C3705,"")))))))</f>
        <v/>
      </c>
      <c r="F3705" s="55" t="e">
        <f t="shared" si="142"/>
        <v>#VALUE!</v>
      </c>
      <c r="G3705" s="55" t="e">
        <f t="shared" si="143"/>
        <v>#VALUE!</v>
      </c>
    </row>
    <row r="3706" spans="4:7" x14ac:dyDescent="0.3">
      <c r="D3706" s="11" t="str">
        <f>(IF(B3706=Localisation!$C$64,1,IF(B3706=Localisation!$C$65,2,IF(B3706=Localisation!$C$66,3,IF(B3706=Localisation!$C$67,4,IF(B3706=Localisation!$C$68,5,IF(OR(B3706=1,B3706=2,B3706=3,B3706=4,B3706=5),B3706,"")))))))</f>
        <v/>
      </c>
      <c r="E3706" s="11" t="str">
        <f>(IF(C3706=Localisation!$C$70,1,IF(C3706=Localisation!$C$71,2,IF(C3706=Localisation!$C$72,3,IF(C3706=Localisation!$C$73,4,IF(C3706=Localisation!$C$74,5,IF(OR(C3706=1,C3706=2,C3706=3,C3706=4,C3706=5),C3706,"")))))))</f>
        <v/>
      </c>
      <c r="F3706" s="55" t="e">
        <f t="shared" si="142"/>
        <v>#VALUE!</v>
      </c>
      <c r="G3706" s="55" t="e">
        <f t="shared" si="143"/>
        <v>#VALUE!</v>
      </c>
    </row>
    <row r="3707" spans="4:7" x14ac:dyDescent="0.3">
      <c r="D3707" s="11" t="str">
        <f>(IF(B3707=Localisation!$C$64,1,IF(B3707=Localisation!$C$65,2,IF(B3707=Localisation!$C$66,3,IF(B3707=Localisation!$C$67,4,IF(B3707=Localisation!$C$68,5,IF(OR(B3707=1,B3707=2,B3707=3,B3707=4,B3707=5),B3707,"")))))))</f>
        <v/>
      </c>
      <c r="E3707" s="11" t="str">
        <f>(IF(C3707=Localisation!$C$70,1,IF(C3707=Localisation!$C$71,2,IF(C3707=Localisation!$C$72,3,IF(C3707=Localisation!$C$73,4,IF(C3707=Localisation!$C$74,5,IF(OR(C3707=1,C3707=2,C3707=3,C3707=4,C3707=5),C3707,"")))))))</f>
        <v/>
      </c>
      <c r="F3707" s="55" t="e">
        <f t="shared" si="142"/>
        <v>#VALUE!</v>
      </c>
      <c r="G3707" s="55" t="e">
        <f t="shared" si="143"/>
        <v>#VALUE!</v>
      </c>
    </row>
    <row r="3708" spans="4:7" x14ac:dyDescent="0.3">
      <c r="D3708" s="11" t="str">
        <f>(IF(B3708=Localisation!$C$64,1,IF(B3708=Localisation!$C$65,2,IF(B3708=Localisation!$C$66,3,IF(B3708=Localisation!$C$67,4,IF(B3708=Localisation!$C$68,5,IF(OR(B3708=1,B3708=2,B3708=3,B3708=4,B3708=5),B3708,"")))))))</f>
        <v/>
      </c>
      <c r="E3708" s="11" t="str">
        <f>(IF(C3708=Localisation!$C$70,1,IF(C3708=Localisation!$C$71,2,IF(C3708=Localisation!$C$72,3,IF(C3708=Localisation!$C$73,4,IF(C3708=Localisation!$C$74,5,IF(OR(C3708=1,C3708=2,C3708=3,C3708=4,C3708=5),C3708,"")))))))</f>
        <v/>
      </c>
      <c r="F3708" s="55" t="e">
        <f t="shared" si="142"/>
        <v>#VALUE!</v>
      </c>
      <c r="G3708" s="55" t="e">
        <f t="shared" si="143"/>
        <v>#VALUE!</v>
      </c>
    </row>
    <row r="3709" spans="4:7" x14ac:dyDescent="0.3">
      <c r="D3709" s="11" t="str">
        <f>(IF(B3709=Localisation!$C$64,1,IF(B3709=Localisation!$C$65,2,IF(B3709=Localisation!$C$66,3,IF(B3709=Localisation!$C$67,4,IF(B3709=Localisation!$C$68,5,IF(OR(B3709=1,B3709=2,B3709=3,B3709=4,B3709=5),B3709,"")))))))</f>
        <v/>
      </c>
      <c r="E3709" s="11" t="str">
        <f>(IF(C3709=Localisation!$C$70,1,IF(C3709=Localisation!$C$71,2,IF(C3709=Localisation!$C$72,3,IF(C3709=Localisation!$C$73,4,IF(C3709=Localisation!$C$74,5,IF(OR(C3709=1,C3709=2,C3709=3,C3709=4,C3709=5),C3709,"")))))))</f>
        <v/>
      </c>
      <c r="F3709" s="55" t="e">
        <f t="shared" si="142"/>
        <v>#VALUE!</v>
      </c>
      <c r="G3709" s="55" t="e">
        <f t="shared" si="143"/>
        <v>#VALUE!</v>
      </c>
    </row>
    <row r="3710" spans="4:7" x14ac:dyDescent="0.3">
      <c r="D3710" s="11" t="str">
        <f>(IF(B3710=Localisation!$C$64,1,IF(B3710=Localisation!$C$65,2,IF(B3710=Localisation!$C$66,3,IF(B3710=Localisation!$C$67,4,IF(B3710=Localisation!$C$68,5,IF(OR(B3710=1,B3710=2,B3710=3,B3710=4,B3710=5),B3710,"")))))))</f>
        <v/>
      </c>
      <c r="E3710" s="11" t="str">
        <f>(IF(C3710=Localisation!$C$70,1,IF(C3710=Localisation!$C$71,2,IF(C3710=Localisation!$C$72,3,IF(C3710=Localisation!$C$73,4,IF(C3710=Localisation!$C$74,5,IF(OR(C3710=1,C3710=2,C3710=3,C3710=4,C3710=5),C3710,"")))))))</f>
        <v/>
      </c>
      <c r="F3710" s="55" t="e">
        <f t="shared" si="142"/>
        <v>#VALUE!</v>
      </c>
      <c r="G3710" s="55" t="e">
        <f t="shared" si="143"/>
        <v>#VALUE!</v>
      </c>
    </row>
    <row r="3711" spans="4:7" x14ac:dyDescent="0.3">
      <c r="D3711" s="11" t="str">
        <f>(IF(B3711=Localisation!$C$64,1,IF(B3711=Localisation!$C$65,2,IF(B3711=Localisation!$C$66,3,IF(B3711=Localisation!$C$67,4,IF(B3711=Localisation!$C$68,5,IF(OR(B3711=1,B3711=2,B3711=3,B3711=4,B3711=5),B3711,"")))))))</f>
        <v/>
      </c>
      <c r="E3711" s="11" t="str">
        <f>(IF(C3711=Localisation!$C$70,1,IF(C3711=Localisation!$C$71,2,IF(C3711=Localisation!$C$72,3,IF(C3711=Localisation!$C$73,4,IF(C3711=Localisation!$C$74,5,IF(OR(C3711=1,C3711=2,C3711=3,C3711=4,C3711=5),C3711,"")))))))</f>
        <v/>
      </c>
      <c r="F3711" s="55" t="e">
        <f t="shared" si="142"/>
        <v>#VALUE!</v>
      </c>
      <c r="G3711" s="55" t="e">
        <f t="shared" si="143"/>
        <v>#VALUE!</v>
      </c>
    </row>
    <row r="3712" spans="4:7" x14ac:dyDescent="0.3">
      <c r="D3712" s="11" t="str">
        <f>(IF(B3712=Localisation!$C$64,1,IF(B3712=Localisation!$C$65,2,IF(B3712=Localisation!$C$66,3,IF(B3712=Localisation!$C$67,4,IF(B3712=Localisation!$C$68,5,IF(OR(B3712=1,B3712=2,B3712=3,B3712=4,B3712=5),B3712,"")))))))</f>
        <v/>
      </c>
      <c r="E3712" s="11" t="str">
        <f>(IF(C3712=Localisation!$C$70,1,IF(C3712=Localisation!$C$71,2,IF(C3712=Localisation!$C$72,3,IF(C3712=Localisation!$C$73,4,IF(C3712=Localisation!$C$74,5,IF(OR(C3712=1,C3712=2,C3712=3,C3712=4,C3712=5),C3712,"")))))))</f>
        <v/>
      </c>
      <c r="F3712" s="55" t="e">
        <f t="shared" si="142"/>
        <v>#VALUE!</v>
      </c>
      <c r="G3712" s="55" t="e">
        <f t="shared" si="143"/>
        <v>#VALUE!</v>
      </c>
    </row>
    <row r="3713" spans="4:7" x14ac:dyDescent="0.3">
      <c r="D3713" s="11" t="str">
        <f>(IF(B3713=Localisation!$C$64,1,IF(B3713=Localisation!$C$65,2,IF(B3713=Localisation!$C$66,3,IF(B3713=Localisation!$C$67,4,IF(B3713=Localisation!$C$68,5,IF(OR(B3713=1,B3713=2,B3713=3,B3713=4,B3713=5),B3713,"")))))))</f>
        <v/>
      </c>
      <c r="E3713" s="11" t="str">
        <f>(IF(C3713=Localisation!$C$70,1,IF(C3713=Localisation!$C$71,2,IF(C3713=Localisation!$C$72,3,IF(C3713=Localisation!$C$73,4,IF(C3713=Localisation!$C$74,5,IF(OR(C3713=1,C3713=2,C3713=3,C3713=4,C3713=5),C3713,"")))))))</f>
        <v/>
      </c>
      <c r="F3713" s="55" t="e">
        <f t="shared" si="142"/>
        <v>#VALUE!</v>
      </c>
      <c r="G3713" s="55" t="e">
        <f t="shared" si="143"/>
        <v>#VALUE!</v>
      </c>
    </row>
    <row r="3714" spans="4:7" x14ac:dyDescent="0.3">
      <c r="D3714" s="11" t="str">
        <f>(IF(B3714=Localisation!$C$64,1,IF(B3714=Localisation!$C$65,2,IF(B3714=Localisation!$C$66,3,IF(B3714=Localisation!$C$67,4,IF(B3714=Localisation!$C$68,5,IF(OR(B3714=1,B3714=2,B3714=3,B3714=4,B3714=5),B3714,"")))))))</f>
        <v/>
      </c>
      <c r="E3714" s="11" t="str">
        <f>(IF(C3714=Localisation!$C$70,1,IF(C3714=Localisation!$C$71,2,IF(C3714=Localisation!$C$72,3,IF(C3714=Localisation!$C$73,4,IF(C3714=Localisation!$C$74,5,IF(OR(C3714=1,C3714=2,C3714=3,C3714=4,C3714=5),C3714,"")))))))</f>
        <v/>
      </c>
      <c r="F3714" s="55" t="e">
        <f t="shared" si="142"/>
        <v>#VALUE!</v>
      </c>
      <c r="G3714" s="55" t="e">
        <f t="shared" si="143"/>
        <v>#VALUE!</v>
      </c>
    </row>
    <row r="3715" spans="4:7" x14ac:dyDescent="0.3">
      <c r="D3715" s="11" t="str">
        <f>(IF(B3715=Localisation!$C$64,1,IF(B3715=Localisation!$C$65,2,IF(B3715=Localisation!$C$66,3,IF(B3715=Localisation!$C$67,4,IF(B3715=Localisation!$C$68,5,IF(OR(B3715=1,B3715=2,B3715=3,B3715=4,B3715=5),B3715,"")))))))</f>
        <v/>
      </c>
      <c r="E3715" s="11" t="str">
        <f>(IF(C3715=Localisation!$C$70,1,IF(C3715=Localisation!$C$71,2,IF(C3715=Localisation!$C$72,3,IF(C3715=Localisation!$C$73,4,IF(C3715=Localisation!$C$74,5,IF(OR(C3715=1,C3715=2,C3715=3,C3715=4,C3715=5),C3715,"")))))))</f>
        <v/>
      </c>
      <c r="F3715" s="55" t="e">
        <f t="shared" si="142"/>
        <v>#VALUE!</v>
      </c>
      <c r="G3715" s="55" t="e">
        <f t="shared" si="143"/>
        <v>#VALUE!</v>
      </c>
    </row>
    <row r="3716" spans="4:7" x14ac:dyDescent="0.3">
      <c r="D3716" s="11" t="str">
        <f>(IF(B3716=Localisation!$C$64,1,IF(B3716=Localisation!$C$65,2,IF(B3716=Localisation!$C$66,3,IF(B3716=Localisation!$C$67,4,IF(B3716=Localisation!$C$68,5,IF(OR(B3716=1,B3716=2,B3716=3,B3716=4,B3716=5),B3716,"")))))))</f>
        <v/>
      </c>
      <c r="E3716" s="11" t="str">
        <f>(IF(C3716=Localisation!$C$70,1,IF(C3716=Localisation!$C$71,2,IF(C3716=Localisation!$C$72,3,IF(C3716=Localisation!$C$73,4,IF(C3716=Localisation!$C$74,5,IF(OR(C3716=1,C3716=2,C3716=3,C3716=4,C3716=5),C3716,"")))))))</f>
        <v/>
      </c>
      <c r="F3716" s="55" t="e">
        <f t="shared" si="142"/>
        <v>#VALUE!</v>
      </c>
      <c r="G3716" s="55" t="e">
        <f t="shared" si="143"/>
        <v>#VALUE!</v>
      </c>
    </row>
    <row r="3717" spans="4:7" x14ac:dyDescent="0.3">
      <c r="D3717" s="11" t="str">
        <f>(IF(B3717=Localisation!$C$64,1,IF(B3717=Localisation!$C$65,2,IF(B3717=Localisation!$C$66,3,IF(B3717=Localisation!$C$67,4,IF(B3717=Localisation!$C$68,5,IF(OR(B3717=1,B3717=2,B3717=3,B3717=4,B3717=5),B3717,"")))))))</f>
        <v/>
      </c>
      <c r="E3717" s="11" t="str">
        <f>(IF(C3717=Localisation!$C$70,1,IF(C3717=Localisation!$C$71,2,IF(C3717=Localisation!$C$72,3,IF(C3717=Localisation!$C$73,4,IF(C3717=Localisation!$C$74,5,IF(OR(C3717=1,C3717=2,C3717=3,C3717=4,C3717=5),C3717,"")))))))</f>
        <v/>
      </c>
      <c r="F3717" s="55" t="e">
        <f t="shared" si="142"/>
        <v>#VALUE!</v>
      </c>
      <c r="G3717" s="55" t="e">
        <f t="shared" si="143"/>
        <v>#VALUE!</v>
      </c>
    </row>
    <row r="3718" spans="4:7" x14ac:dyDescent="0.3">
      <c r="D3718" s="11" t="str">
        <f>(IF(B3718=Localisation!$C$64,1,IF(B3718=Localisation!$C$65,2,IF(B3718=Localisation!$C$66,3,IF(B3718=Localisation!$C$67,4,IF(B3718=Localisation!$C$68,5,IF(OR(B3718=1,B3718=2,B3718=3,B3718=4,B3718=5),B3718,"")))))))</f>
        <v/>
      </c>
      <c r="E3718" s="11" t="str">
        <f>(IF(C3718=Localisation!$C$70,1,IF(C3718=Localisation!$C$71,2,IF(C3718=Localisation!$C$72,3,IF(C3718=Localisation!$C$73,4,IF(C3718=Localisation!$C$74,5,IF(OR(C3718=1,C3718=2,C3718=3,C3718=4,C3718=5),C3718,"")))))))</f>
        <v/>
      </c>
      <c r="F3718" s="55" t="e">
        <f t="shared" si="142"/>
        <v>#VALUE!</v>
      </c>
      <c r="G3718" s="55" t="e">
        <f t="shared" si="143"/>
        <v>#VALUE!</v>
      </c>
    </row>
    <row r="3719" spans="4:7" x14ac:dyDescent="0.3">
      <c r="D3719" s="11" t="str">
        <f>(IF(B3719=Localisation!$C$64,1,IF(B3719=Localisation!$C$65,2,IF(B3719=Localisation!$C$66,3,IF(B3719=Localisation!$C$67,4,IF(B3719=Localisation!$C$68,5,IF(OR(B3719=1,B3719=2,B3719=3,B3719=4,B3719=5),B3719,"")))))))</f>
        <v/>
      </c>
      <c r="E3719" s="11" t="str">
        <f>(IF(C3719=Localisation!$C$70,1,IF(C3719=Localisation!$C$71,2,IF(C3719=Localisation!$C$72,3,IF(C3719=Localisation!$C$73,4,IF(C3719=Localisation!$C$74,5,IF(OR(C3719=1,C3719=2,C3719=3,C3719=4,C3719=5),C3719,"")))))))</f>
        <v/>
      </c>
      <c r="F3719" s="55" t="e">
        <f t="shared" si="142"/>
        <v>#VALUE!</v>
      </c>
      <c r="G3719" s="55" t="e">
        <f t="shared" si="143"/>
        <v>#VALUE!</v>
      </c>
    </row>
    <row r="3720" spans="4:7" x14ac:dyDescent="0.3">
      <c r="D3720" s="11" t="str">
        <f>(IF(B3720=Localisation!$C$64,1,IF(B3720=Localisation!$C$65,2,IF(B3720=Localisation!$C$66,3,IF(B3720=Localisation!$C$67,4,IF(B3720=Localisation!$C$68,5,IF(OR(B3720=1,B3720=2,B3720=3,B3720=4,B3720=5),B3720,"")))))))</f>
        <v/>
      </c>
      <c r="E3720" s="11" t="str">
        <f>(IF(C3720=Localisation!$C$70,1,IF(C3720=Localisation!$C$71,2,IF(C3720=Localisation!$C$72,3,IF(C3720=Localisation!$C$73,4,IF(C3720=Localisation!$C$74,5,IF(OR(C3720=1,C3720=2,C3720=3,C3720=4,C3720=5),C3720,"")))))))</f>
        <v/>
      </c>
      <c r="F3720" s="55" t="e">
        <f t="shared" si="142"/>
        <v>#VALUE!</v>
      </c>
      <c r="G3720" s="55" t="e">
        <f t="shared" si="143"/>
        <v>#VALUE!</v>
      </c>
    </row>
    <row r="3721" spans="4:7" x14ac:dyDescent="0.3">
      <c r="D3721" s="11" t="str">
        <f>(IF(B3721=Localisation!$C$64,1,IF(B3721=Localisation!$C$65,2,IF(B3721=Localisation!$C$66,3,IF(B3721=Localisation!$C$67,4,IF(B3721=Localisation!$C$68,5,IF(OR(B3721=1,B3721=2,B3721=3,B3721=4,B3721=5),B3721,"")))))))</f>
        <v/>
      </c>
      <c r="E3721" s="11" t="str">
        <f>(IF(C3721=Localisation!$C$70,1,IF(C3721=Localisation!$C$71,2,IF(C3721=Localisation!$C$72,3,IF(C3721=Localisation!$C$73,4,IF(C3721=Localisation!$C$74,5,IF(OR(C3721=1,C3721=2,C3721=3,C3721=4,C3721=5),C3721,"")))))))</f>
        <v/>
      </c>
      <c r="F3721" s="55" t="e">
        <f t="shared" si="142"/>
        <v>#VALUE!</v>
      </c>
      <c r="G3721" s="55" t="e">
        <f t="shared" si="143"/>
        <v>#VALUE!</v>
      </c>
    </row>
    <row r="3722" spans="4:7" x14ac:dyDescent="0.3">
      <c r="D3722" s="11" t="str">
        <f>(IF(B3722=Localisation!$C$64,1,IF(B3722=Localisation!$C$65,2,IF(B3722=Localisation!$C$66,3,IF(B3722=Localisation!$C$67,4,IF(B3722=Localisation!$C$68,5,IF(OR(B3722=1,B3722=2,B3722=3,B3722=4,B3722=5),B3722,"")))))))</f>
        <v/>
      </c>
      <c r="E3722" s="11" t="str">
        <f>(IF(C3722=Localisation!$C$70,1,IF(C3722=Localisation!$C$71,2,IF(C3722=Localisation!$C$72,3,IF(C3722=Localisation!$C$73,4,IF(C3722=Localisation!$C$74,5,IF(OR(C3722=1,C3722=2,C3722=3,C3722=4,C3722=5),C3722,"")))))))</f>
        <v/>
      </c>
      <c r="F3722" s="55" t="e">
        <f t="shared" si="142"/>
        <v>#VALUE!</v>
      </c>
      <c r="G3722" s="55" t="e">
        <f t="shared" si="143"/>
        <v>#VALUE!</v>
      </c>
    </row>
    <row r="3723" spans="4:7" x14ac:dyDescent="0.3">
      <c r="D3723" s="11" t="str">
        <f>(IF(B3723=Localisation!$C$64,1,IF(B3723=Localisation!$C$65,2,IF(B3723=Localisation!$C$66,3,IF(B3723=Localisation!$C$67,4,IF(B3723=Localisation!$C$68,5,IF(OR(B3723=1,B3723=2,B3723=3,B3723=4,B3723=5),B3723,"")))))))</f>
        <v/>
      </c>
      <c r="E3723" s="11" t="str">
        <f>(IF(C3723=Localisation!$C$70,1,IF(C3723=Localisation!$C$71,2,IF(C3723=Localisation!$C$72,3,IF(C3723=Localisation!$C$73,4,IF(C3723=Localisation!$C$74,5,IF(OR(C3723=1,C3723=2,C3723=3,C3723=4,C3723=5),C3723,"")))))))</f>
        <v/>
      </c>
      <c r="F3723" s="55" t="e">
        <f t="shared" si="142"/>
        <v>#VALUE!</v>
      </c>
      <c r="G3723" s="55" t="e">
        <f t="shared" si="143"/>
        <v>#VALUE!</v>
      </c>
    </row>
    <row r="3724" spans="4:7" x14ac:dyDescent="0.3">
      <c r="D3724" s="11" t="str">
        <f>(IF(B3724=Localisation!$C$64,1,IF(B3724=Localisation!$C$65,2,IF(B3724=Localisation!$C$66,3,IF(B3724=Localisation!$C$67,4,IF(B3724=Localisation!$C$68,5,IF(OR(B3724=1,B3724=2,B3724=3,B3724=4,B3724=5),B3724,"")))))))</f>
        <v/>
      </c>
      <c r="E3724" s="11" t="str">
        <f>(IF(C3724=Localisation!$C$70,1,IF(C3724=Localisation!$C$71,2,IF(C3724=Localisation!$C$72,3,IF(C3724=Localisation!$C$73,4,IF(C3724=Localisation!$C$74,5,IF(OR(C3724=1,C3724=2,C3724=3,C3724=4,C3724=5),C3724,"")))))))</f>
        <v/>
      </c>
      <c r="F3724" s="55" t="e">
        <f t="shared" si="142"/>
        <v>#VALUE!</v>
      </c>
      <c r="G3724" s="55" t="e">
        <f t="shared" si="143"/>
        <v>#VALUE!</v>
      </c>
    </row>
    <row r="3725" spans="4:7" x14ac:dyDescent="0.3">
      <c r="D3725" s="11" t="str">
        <f>(IF(B3725=Localisation!$C$64,1,IF(B3725=Localisation!$C$65,2,IF(B3725=Localisation!$C$66,3,IF(B3725=Localisation!$C$67,4,IF(B3725=Localisation!$C$68,5,IF(OR(B3725=1,B3725=2,B3725=3,B3725=4,B3725=5),B3725,"")))))))</f>
        <v/>
      </c>
      <c r="E3725" s="11" t="str">
        <f>(IF(C3725=Localisation!$C$70,1,IF(C3725=Localisation!$C$71,2,IF(C3725=Localisation!$C$72,3,IF(C3725=Localisation!$C$73,4,IF(C3725=Localisation!$C$74,5,IF(OR(C3725=1,C3725=2,C3725=3,C3725=4,C3725=5),C3725,"")))))))</f>
        <v/>
      </c>
      <c r="F3725" s="55" t="e">
        <f t="shared" si="142"/>
        <v>#VALUE!</v>
      </c>
      <c r="G3725" s="55" t="e">
        <f t="shared" si="143"/>
        <v>#VALUE!</v>
      </c>
    </row>
    <row r="3726" spans="4:7" x14ac:dyDescent="0.3">
      <c r="D3726" s="11" t="str">
        <f>(IF(B3726=Localisation!$C$64,1,IF(B3726=Localisation!$C$65,2,IF(B3726=Localisation!$C$66,3,IF(B3726=Localisation!$C$67,4,IF(B3726=Localisation!$C$68,5,IF(OR(B3726=1,B3726=2,B3726=3,B3726=4,B3726=5),B3726,"")))))))</f>
        <v/>
      </c>
      <c r="E3726" s="11" t="str">
        <f>(IF(C3726=Localisation!$C$70,1,IF(C3726=Localisation!$C$71,2,IF(C3726=Localisation!$C$72,3,IF(C3726=Localisation!$C$73,4,IF(C3726=Localisation!$C$74,5,IF(OR(C3726=1,C3726=2,C3726=3,C3726=4,C3726=5),C3726,"")))))))</f>
        <v/>
      </c>
      <c r="F3726" s="55" t="e">
        <f t="shared" si="142"/>
        <v>#VALUE!</v>
      </c>
      <c r="G3726" s="55" t="e">
        <f t="shared" si="143"/>
        <v>#VALUE!</v>
      </c>
    </row>
    <row r="3727" spans="4:7" x14ac:dyDescent="0.3">
      <c r="D3727" s="11" t="str">
        <f>(IF(B3727=Localisation!$C$64,1,IF(B3727=Localisation!$C$65,2,IF(B3727=Localisation!$C$66,3,IF(B3727=Localisation!$C$67,4,IF(B3727=Localisation!$C$68,5,IF(OR(B3727=1,B3727=2,B3727=3,B3727=4,B3727=5),B3727,"")))))))</f>
        <v/>
      </c>
      <c r="E3727" s="11" t="str">
        <f>(IF(C3727=Localisation!$C$70,1,IF(C3727=Localisation!$C$71,2,IF(C3727=Localisation!$C$72,3,IF(C3727=Localisation!$C$73,4,IF(C3727=Localisation!$C$74,5,IF(OR(C3727=1,C3727=2,C3727=3,C3727=4,C3727=5),C3727,"")))))))</f>
        <v/>
      </c>
      <c r="F3727" s="55" t="e">
        <f t="shared" si="142"/>
        <v>#VALUE!</v>
      </c>
      <c r="G3727" s="55" t="e">
        <f t="shared" si="143"/>
        <v>#VALUE!</v>
      </c>
    </row>
    <row r="3728" spans="4:7" x14ac:dyDescent="0.3">
      <c r="D3728" s="11" t="str">
        <f>(IF(B3728=Localisation!$C$64,1,IF(B3728=Localisation!$C$65,2,IF(B3728=Localisation!$C$66,3,IF(B3728=Localisation!$C$67,4,IF(B3728=Localisation!$C$68,5,IF(OR(B3728=1,B3728=2,B3728=3,B3728=4,B3728=5),B3728,"")))))))</f>
        <v/>
      </c>
      <c r="E3728" s="11" t="str">
        <f>(IF(C3728=Localisation!$C$70,1,IF(C3728=Localisation!$C$71,2,IF(C3728=Localisation!$C$72,3,IF(C3728=Localisation!$C$73,4,IF(C3728=Localisation!$C$74,5,IF(OR(C3728=1,C3728=2,C3728=3,C3728=4,C3728=5),C3728,"")))))))</f>
        <v/>
      </c>
      <c r="F3728" s="55" t="e">
        <f t="shared" si="142"/>
        <v>#VALUE!</v>
      </c>
      <c r="G3728" s="55" t="e">
        <f t="shared" si="143"/>
        <v>#VALUE!</v>
      </c>
    </row>
    <row r="3729" spans="4:7" x14ac:dyDescent="0.3">
      <c r="D3729" s="11" t="str">
        <f>(IF(B3729=Localisation!$C$64,1,IF(B3729=Localisation!$C$65,2,IF(B3729=Localisation!$C$66,3,IF(B3729=Localisation!$C$67,4,IF(B3729=Localisation!$C$68,5,IF(OR(B3729=1,B3729=2,B3729=3,B3729=4,B3729=5),B3729,"")))))))</f>
        <v/>
      </c>
      <c r="E3729" s="11" t="str">
        <f>(IF(C3729=Localisation!$C$70,1,IF(C3729=Localisation!$C$71,2,IF(C3729=Localisation!$C$72,3,IF(C3729=Localisation!$C$73,4,IF(C3729=Localisation!$C$74,5,IF(OR(C3729=1,C3729=2,C3729=3,C3729=4,C3729=5),C3729,"")))))))</f>
        <v/>
      </c>
      <c r="F3729" s="55" t="e">
        <f t="shared" si="142"/>
        <v>#VALUE!</v>
      </c>
      <c r="G3729" s="55" t="e">
        <f t="shared" si="143"/>
        <v>#VALUE!</v>
      </c>
    </row>
    <row r="3730" spans="4:7" x14ac:dyDescent="0.3">
      <c r="D3730" s="11" t="str">
        <f>(IF(B3730=Localisation!$C$64,1,IF(B3730=Localisation!$C$65,2,IF(B3730=Localisation!$C$66,3,IF(B3730=Localisation!$C$67,4,IF(B3730=Localisation!$C$68,5,IF(OR(B3730=1,B3730=2,B3730=3,B3730=4,B3730=5),B3730,"")))))))</f>
        <v/>
      </c>
      <c r="E3730" s="11" t="str">
        <f>(IF(C3730=Localisation!$C$70,1,IF(C3730=Localisation!$C$71,2,IF(C3730=Localisation!$C$72,3,IF(C3730=Localisation!$C$73,4,IF(C3730=Localisation!$C$74,5,IF(OR(C3730=1,C3730=2,C3730=3,C3730=4,C3730=5),C3730,"")))))))</f>
        <v/>
      </c>
      <c r="F3730" s="55" t="e">
        <f t="shared" si="142"/>
        <v>#VALUE!</v>
      </c>
      <c r="G3730" s="55" t="e">
        <f t="shared" si="143"/>
        <v>#VALUE!</v>
      </c>
    </row>
    <row r="3731" spans="4:7" x14ac:dyDescent="0.3">
      <c r="D3731" s="11" t="str">
        <f>(IF(B3731=Localisation!$C$64,1,IF(B3731=Localisation!$C$65,2,IF(B3731=Localisation!$C$66,3,IF(B3731=Localisation!$C$67,4,IF(B3731=Localisation!$C$68,5,IF(OR(B3731=1,B3731=2,B3731=3,B3731=4,B3731=5),B3731,"")))))))</f>
        <v/>
      </c>
      <c r="E3731" s="11" t="str">
        <f>(IF(C3731=Localisation!$C$70,1,IF(C3731=Localisation!$C$71,2,IF(C3731=Localisation!$C$72,3,IF(C3731=Localisation!$C$73,4,IF(C3731=Localisation!$C$74,5,IF(OR(C3731=1,C3731=2,C3731=3,C3731=4,C3731=5),C3731,"")))))))</f>
        <v/>
      </c>
      <c r="F3731" s="55" t="e">
        <f t="shared" si="142"/>
        <v>#VALUE!</v>
      </c>
      <c r="G3731" s="55" t="e">
        <f t="shared" si="143"/>
        <v>#VALUE!</v>
      </c>
    </row>
    <row r="3732" spans="4:7" x14ac:dyDescent="0.3">
      <c r="D3732" s="11" t="str">
        <f>(IF(B3732=Localisation!$C$64,1,IF(B3732=Localisation!$C$65,2,IF(B3732=Localisation!$C$66,3,IF(B3732=Localisation!$C$67,4,IF(B3732=Localisation!$C$68,5,IF(OR(B3732=1,B3732=2,B3732=3,B3732=4,B3732=5),B3732,"")))))))</f>
        <v/>
      </c>
      <c r="E3732" s="11" t="str">
        <f>(IF(C3732=Localisation!$C$70,1,IF(C3732=Localisation!$C$71,2,IF(C3732=Localisation!$C$72,3,IF(C3732=Localisation!$C$73,4,IF(C3732=Localisation!$C$74,5,IF(OR(C3732=1,C3732=2,C3732=3,C3732=4,C3732=5),C3732,"")))))))</f>
        <v/>
      </c>
      <c r="F3732" s="55" t="e">
        <f t="shared" si="142"/>
        <v>#VALUE!</v>
      </c>
      <c r="G3732" s="55" t="e">
        <f t="shared" si="143"/>
        <v>#VALUE!</v>
      </c>
    </row>
    <row r="3733" spans="4:7" x14ac:dyDescent="0.3">
      <c r="D3733" s="11" t="str">
        <f>(IF(B3733=Localisation!$C$64,1,IF(B3733=Localisation!$C$65,2,IF(B3733=Localisation!$C$66,3,IF(B3733=Localisation!$C$67,4,IF(B3733=Localisation!$C$68,5,IF(OR(B3733=1,B3733=2,B3733=3,B3733=4,B3733=5),B3733,"")))))))</f>
        <v/>
      </c>
      <c r="E3733" s="11" t="str">
        <f>(IF(C3733=Localisation!$C$70,1,IF(C3733=Localisation!$C$71,2,IF(C3733=Localisation!$C$72,3,IF(C3733=Localisation!$C$73,4,IF(C3733=Localisation!$C$74,5,IF(OR(C3733=1,C3733=2,C3733=3,C3733=4,C3733=5),C3733,"")))))))</f>
        <v/>
      </c>
      <c r="F3733" s="55" t="e">
        <f t="shared" si="142"/>
        <v>#VALUE!</v>
      </c>
      <c r="G3733" s="55" t="e">
        <f t="shared" si="143"/>
        <v>#VALUE!</v>
      </c>
    </row>
    <row r="3734" spans="4:7" x14ac:dyDescent="0.3">
      <c r="D3734" s="11" t="str">
        <f>(IF(B3734=Localisation!$C$64,1,IF(B3734=Localisation!$C$65,2,IF(B3734=Localisation!$C$66,3,IF(B3734=Localisation!$C$67,4,IF(B3734=Localisation!$C$68,5,IF(OR(B3734=1,B3734=2,B3734=3,B3734=4,B3734=5),B3734,"")))))))</f>
        <v/>
      </c>
      <c r="E3734" s="11" t="str">
        <f>(IF(C3734=Localisation!$C$70,1,IF(C3734=Localisation!$C$71,2,IF(C3734=Localisation!$C$72,3,IF(C3734=Localisation!$C$73,4,IF(C3734=Localisation!$C$74,5,IF(OR(C3734=1,C3734=2,C3734=3,C3734=4,C3734=5),C3734,"")))))))</f>
        <v/>
      </c>
      <c r="F3734" s="55" t="e">
        <f t="shared" si="142"/>
        <v>#VALUE!</v>
      </c>
      <c r="G3734" s="55" t="e">
        <f t="shared" si="143"/>
        <v>#VALUE!</v>
      </c>
    </row>
    <row r="3735" spans="4:7" x14ac:dyDescent="0.3">
      <c r="D3735" s="11" t="str">
        <f>(IF(B3735=Localisation!$C$64,1,IF(B3735=Localisation!$C$65,2,IF(B3735=Localisation!$C$66,3,IF(B3735=Localisation!$C$67,4,IF(B3735=Localisation!$C$68,5,IF(OR(B3735=1,B3735=2,B3735=3,B3735=4,B3735=5),B3735,"")))))))</f>
        <v/>
      </c>
      <c r="E3735" s="11" t="str">
        <f>(IF(C3735=Localisation!$C$70,1,IF(C3735=Localisation!$C$71,2,IF(C3735=Localisation!$C$72,3,IF(C3735=Localisation!$C$73,4,IF(C3735=Localisation!$C$74,5,IF(OR(C3735=1,C3735=2,C3735=3,C3735=4,C3735=5),C3735,"")))))))</f>
        <v/>
      </c>
      <c r="F3735" s="55" t="e">
        <f t="shared" si="142"/>
        <v>#VALUE!</v>
      </c>
      <c r="G3735" s="55" t="e">
        <f t="shared" si="143"/>
        <v>#VALUE!</v>
      </c>
    </row>
    <row r="3736" spans="4:7" x14ac:dyDescent="0.3">
      <c r="D3736" s="11" t="str">
        <f>(IF(B3736=Localisation!$C$64,1,IF(B3736=Localisation!$C$65,2,IF(B3736=Localisation!$C$66,3,IF(B3736=Localisation!$C$67,4,IF(B3736=Localisation!$C$68,5,IF(OR(B3736=1,B3736=2,B3736=3,B3736=4,B3736=5),B3736,"")))))))</f>
        <v/>
      </c>
      <c r="E3736" s="11" t="str">
        <f>(IF(C3736=Localisation!$C$70,1,IF(C3736=Localisation!$C$71,2,IF(C3736=Localisation!$C$72,3,IF(C3736=Localisation!$C$73,4,IF(C3736=Localisation!$C$74,5,IF(OR(C3736=1,C3736=2,C3736=3,C3736=4,C3736=5),C3736,"")))))))</f>
        <v/>
      </c>
      <c r="F3736" s="55" t="e">
        <f t="shared" si="142"/>
        <v>#VALUE!</v>
      </c>
      <c r="G3736" s="55" t="e">
        <f t="shared" si="143"/>
        <v>#VALUE!</v>
      </c>
    </row>
    <row r="3737" spans="4:7" x14ac:dyDescent="0.3">
      <c r="D3737" s="11" t="str">
        <f>(IF(B3737=Localisation!$C$64,1,IF(B3737=Localisation!$C$65,2,IF(B3737=Localisation!$C$66,3,IF(B3737=Localisation!$C$67,4,IF(B3737=Localisation!$C$68,5,IF(OR(B3737=1,B3737=2,B3737=3,B3737=4,B3737=5),B3737,"")))))))</f>
        <v/>
      </c>
      <c r="E3737" s="11" t="str">
        <f>(IF(C3737=Localisation!$C$70,1,IF(C3737=Localisation!$C$71,2,IF(C3737=Localisation!$C$72,3,IF(C3737=Localisation!$C$73,4,IF(C3737=Localisation!$C$74,5,IF(OR(C3737=1,C3737=2,C3737=3,C3737=4,C3737=5),C3737,"")))))))</f>
        <v/>
      </c>
      <c r="F3737" s="55" t="e">
        <f t="shared" si="142"/>
        <v>#VALUE!</v>
      </c>
      <c r="G3737" s="55" t="e">
        <f t="shared" si="143"/>
        <v>#VALUE!</v>
      </c>
    </row>
    <row r="3738" spans="4:7" x14ac:dyDescent="0.3">
      <c r="D3738" s="11" t="str">
        <f>(IF(B3738=Localisation!$C$64,1,IF(B3738=Localisation!$C$65,2,IF(B3738=Localisation!$C$66,3,IF(B3738=Localisation!$C$67,4,IF(B3738=Localisation!$C$68,5,IF(OR(B3738=1,B3738=2,B3738=3,B3738=4,B3738=5),B3738,"")))))))</f>
        <v/>
      </c>
      <c r="E3738" s="11" t="str">
        <f>(IF(C3738=Localisation!$C$70,1,IF(C3738=Localisation!$C$71,2,IF(C3738=Localisation!$C$72,3,IF(C3738=Localisation!$C$73,4,IF(C3738=Localisation!$C$74,5,IF(OR(C3738=1,C3738=2,C3738=3,C3738=4,C3738=5),C3738,"")))))))</f>
        <v/>
      </c>
      <c r="F3738" s="55" t="e">
        <f t="shared" si="142"/>
        <v>#VALUE!</v>
      </c>
      <c r="G3738" s="55" t="e">
        <f t="shared" si="143"/>
        <v>#VALUE!</v>
      </c>
    </row>
    <row r="3739" spans="4:7" x14ac:dyDescent="0.3">
      <c r="D3739" s="11" t="str">
        <f>(IF(B3739=Localisation!$C$64,1,IF(B3739=Localisation!$C$65,2,IF(B3739=Localisation!$C$66,3,IF(B3739=Localisation!$C$67,4,IF(B3739=Localisation!$C$68,5,IF(OR(B3739=1,B3739=2,B3739=3,B3739=4,B3739=5),B3739,"")))))))</f>
        <v/>
      </c>
      <c r="E3739" s="11" t="str">
        <f>(IF(C3739=Localisation!$C$70,1,IF(C3739=Localisation!$C$71,2,IF(C3739=Localisation!$C$72,3,IF(C3739=Localisation!$C$73,4,IF(C3739=Localisation!$C$74,5,IF(OR(C3739=1,C3739=2,C3739=3,C3739=4,C3739=5),C3739,"")))))))</f>
        <v/>
      </c>
      <c r="F3739" s="55" t="e">
        <f t="shared" si="142"/>
        <v>#VALUE!</v>
      </c>
      <c r="G3739" s="55" t="e">
        <f t="shared" si="143"/>
        <v>#VALUE!</v>
      </c>
    </row>
    <row r="3740" spans="4:7" x14ac:dyDescent="0.3">
      <c r="D3740" s="11" t="str">
        <f>(IF(B3740=Localisation!$C$64,1,IF(B3740=Localisation!$C$65,2,IF(B3740=Localisation!$C$66,3,IF(B3740=Localisation!$C$67,4,IF(B3740=Localisation!$C$68,5,IF(OR(B3740=1,B3740=2,B3740=3,B3740=4,B3740=5),B3740,"")))))))</f>
        <v/>
      </c>
      <c r="E3740" s="11" t="str">
        <f>(IF(C3740=Localisation!$C$70,1,IF(C3740=Localisation!$C$71,2,IF(C3740=Localisation!$C$72,3,IF(C3740=Localisation!$C$73,4,IF(C3740=Localisation!$C$74,5,IF(OR(C3740=1,C3740=2,C3740=3,C3740=4,C3740=5),C3740,"")))))))</f>
        <v/>
      </c>
      <c r="F3740" s="55" t="e">
        <f t="shared" si="142"/>
        <v>#VALUE!</v>
      </c>
      <c r="G3740" s="55" t="e">
        <f t="shared" si="143"/>
        <v>#VALUE!</v>
      </c>
    </row>
    <row r="3741" spans="4:7" x14ac:dyDescent="0.3">
      <c r="D3741" s="11" t="str">
        <f>(IF(B3741=Localisation!$C$64,1,IF(B3741=Localisation!$C$65,2,IF(B3741=Localisation!$C$66,3,IF(B3741=Localisation!$C$67,4,IF(B3741=Localisation!$C$68,5,IF(OR(B3741=1,B3741=2,B3741=3,B3741=4,B3741=5),B3741,"")))))))</f>
        <v/>
      </c>
      <c r="E3741" s="11" t="str">
        <f>(IF(C3741=Localisation!$C$70,1,IF(C3741=Localisation!$C$71,2,IF(C3741=Localisation!$C$72,3,IF(C3741=Localisation!$C$73,4,IF(C3741=Localisation!$C$74,5,IF(OR(C3741=1,C3741=2,C3741=3,C3741=4,C3741=5),C3741,"")))))))</f>
        <v/>
      </c>
      <c r="F3741" s="55" t="e">
        <f t="shared" si="142"/>
        <v>#VALUE!</v>
      </c>
      <c r="G3741" s="55" t="e">
        <f t="shared" si="143"/>
        <v>#VALUE!</v>
      </c>
    </row>
    <row r="3742" spans="4:7" x14ac:dyDescent="0.3">
      <c r="D3742" s="11" t="str">
        <f>(IF(B3742=Localisation!$C$64,1,IF(B3742=Localisation!$C$65,2,IF(B3742=Localisation!$C$66,3,IF(B3742=Localisation!$C$67,4,IF(B3742=Localisation!$C$68,5,IF(OR(B3742=1,B3742=2,B3742=3,B3742=4,B3742=5),B3742,"")))))))</f>
        <v/>
      </c>
      <c r="E3742" s="11" t="str">
        <f>(IF(C3742=Localisation!$C$70,1,IF(C3742=Localisation!$C$71,2,IF(C3742=Localisation!$C$72,3,IF(C3742=Localisation!$C$73,4,IF(C3742=Localisation!$C$74,5,IF(OR(C3742=1,C3742=2,C3742=3,C3742=4,C3742=5),C3742,"")))))))</f>
        <v/>
      </c>
      <c r="F3742" s="55" t="e">
        <f t="shared" si="142"/>
        <v>#VALUE!</v>
      </c>
      <c r="G3742" s="55" t="e">
        <f t="shared" si="143"/>
        <v>#VALUE!</v>
      </c>
    </row>
    <row r="3743" spans="4:7" x14ac:dyDescent="0.3">
      <c r="D3743" s="11" t="str">
        <f>(IF(B3743=Localisation!$C$64,1,IF(B3743=Localisation!$C$65,2,IF(B3743=Localisation!$C$66,3,IF(B3743=Localisation!$C$67,4,IF(B3743=Localisation!$C$68,5,IF(OR(B3743=1,B3743=2,B3743=3,B3743=4,B3743=5),B3743,"")))))))</f>
        <v/>
      </c>
      <c r="E3743" s="11" t="str">
        <f>(IF(C3743=Localisation!$C$70,1,IF(C3743=Localisation!$C$71,2,IF(C3743=Localisation!$C$72,3,IF(C3743=Localisation!$C$73,4,IF(C3743=Localisation!$C$74,5,IF(OR(C3743=1,C3743=2,C3743=3,C3743=4,C3743=5),C3743,"")))))))</f>
        <v/>
      </c>
      <c r="F3743" s="55" t="e">
        <f t="shared" si="142"/>
        <v>#VALUE!</v>
      </c>
      <c r="G3743" s="55" t="e">
        <f t="shared" si="143"/>
        <v>#VALUE!</v>
      </c>
    </row>
    <row r="3744" spans="4:7" x14ac:dyDescent="0.3">
      <c r="D3744" s="11" t="str">
        <f>(IF(B3744=Localisation!$C$64,1,IF(B3744=Localisation!$C$65,2,IF(B3744=Localisation!$C$66,3,IF(B3744=Localisation!$C$67,4,IF(B3744=Localisation!$C$68,5,IF(OR(B3744=1,B3744=2,B3744=3,B3744=4,B3744=5),B3744,"")))))))</f>
        <v/>
      </c>
      <c r="E3744" s="11" t="str">
        <f>(IF(C3744=Localisation!$C$70,1,IF(C3744=Localisation!$C$71,2,IF(C3744=Localisation!$C$72,3,IF(C3744=Localisation!$C$73,4,IF(C3744=Localisation!$C$74,5,IF(OR(C3744=1,C3744=2,C3744=3,C3744=4,C3744=5),C3744,"")))))))</f>
        <v/>
      </c>
      <c r="F3744" s="55" t="e">
        <f t="shared" si="142"/>
        <v>#VALUE!</v>
      </c>
      <c r="G3744" s="55" t="e">
        <f t="shared" si="143"/>
        <v>#VALUE!</v>
      </c>
    </row>
    <row r="3745" spans="4:7" x14ac:dyDescent="0.3">
      <c r="D3745" s="11" t="str">
        <f>(IF(B3745=Localisation!$C$64,1,IF(B3745=Localisation!$C$65,2,IF(B3745=Localisation!$C$66,3,IF(B3745=Localisation!$C$67,4,IF(B3745=Localisation!$C$68,5,IF(OR(B3745=1,B3745=2,B3745=3,B3745=4,B3745=5),B3745,"")))))))</f>
        <v/>
      </c>
      <c r="E3745" s="11" t="str">
        <f>(IF(C3745=Localisation!$C$70,1,IF(C3745=Localisation!$C$71,2,IF(C3745=Localisation!$C$72,3,IF(C3745=Localisation!$C$73,4,IF(C3745=Localisation!$C$74,5,IF(OR(C3745=1,C3745=2,C3745=3,C3745=4,C3745=5),C3745,"")))))))</f>
        <v/>
      </c>
      <c r="F3745" s="55" t="e">
        <f t="shared" si="142"/>
        <v>#VALUE!</v>
      </c>
      <c r="G3745" s="55" t="e">
        <f t="shared" si="143"/>
        <v>#VALUE!</v>
      </c>
    </row>
    <row r="3746" spans="4:7" x14ac:dyDescent="0.3">
      <c r="D3746" s="11" t="str">
        <f>(IF(B3746=Localisation!$C$64,1,IF(B3746=Localisation!$C$65,2,IF(B3746=Localisation!$C$66,3,IF(B3746=Localisation!$C$67,4,IF(B3746=Localisation!$C$68,5,IF(OR(B3746=1,B3746=2,B3746=3,B3746=4,B3746=5),B3746,"")))))))</f>
        <v/>
      </c>
      <c r="E3746" s="11" t="str">
        <f>(IF(C3746=Localisation!$C$70,1,IF(C3746=Localisation!$C$71,2,IF(C3746=Localisation!$C$72,3,IF(C3746=Localisation!$C$73,4,IF(C3746=Localisation!$C$74,5,IF(OR(C3746=1,C3746=2,C3746=3,C3746=4,C3746=5),C3746,"")))))))</f>
        <v/>
      </c>
      <c r="F3746" s="55" t="e">
        <f t="shared" ref="F3746:F3809" si="144">(((D3746+E3746)-2)/8)</f>
        <v>#VALUE!</v>
      </c>
      <c r="G3746" s="55" t="e">
        <f t="shared" ref="G3746:G3809" si="145">(0.65*(((D3746+E3746-2)*100)/8)+22.9)/100</f>
        <v>#VALUE!</v>
      </c>
    </row>
    <row r="3747" spans="4:7" x14ac:dyDescent="0.3">
      <c r="D3747" s="11" t="str">
        <f>(IF(B3747=Localisation!$C$64,1,IF(B3747=Localisation!$C$65,2,IF(B3747=Localisation!$C$66,3,IF(B3747=Localisation!$C$67,4,IF(B3747=Localisation!$C$68,5,IF(OR(B3747=1,B3747=2,B3747=3,B3747=4,B3747=5),B3747,"")))))))</f>
        <v/>
      </c>
      <c r="E3747" s="11" t="str">
        <f>(IF(C3747=Localisation!$C$70,1,IF(C3747=Localisation!$C$71,2,IF(C3747=Localisation!$C$72,3,IF(C3747=Localisation!$C$73,4,IF(C3747=Localisation!$C$74,5,IF(OR(C3747=1,C3747=2,C3747=3,C3747=4,C3747=5),C3747,"")))))))</f>
        <v/>
      </c>
      <c r="F3747" s="55" t="e">
        <f t="shared" si="144"/>
        <v>#VALUE!</v>
      </c>
      <c r="G3747" s="55" t="e">
        <f t="shared" si="145"/>
        <v>#VALUE!</v>
      </c>
    </row>
    <row r="3748" spans="4:7" x14ac:dyDescent="0.3">
      <c r="D3748" s="11" t="str">
        <f>(IF(B3748=Localisation!$C$64,1,IF(B3748=Localisation!$C$65,2,IF(B3748=Localisation!$C$66,3,IF(B3748=Localisation!$C$67,4,IF(B3748=Localisation!$C$68,5,IF(OR(B3748=1,B3748=2,B3748=3,B3748=4,B3748=5),B3748,"")))))))</f>
        <v/>
      </c>
      <c r="E3748" s="11" t="str">
        <f>(IF(C3748=Localisation!$C$70,1,IF(C3748=Localisation!$C$71,2,IF(C3748=Localisation!$C$72,3,IF(C3748=Localisation!$C$73,4,IF(C3748=Localisation!$C$74,5,IF(OR(C3748=1,C3748=2,C3748=3,C3748=4,C3748=5),C3748,"")))))))</f>
        <v/>
      </c>
      <c r="F3748" s="55" t="e">
        <f t="shared" si="144"/>
        <v>#VALUE!</v>
      </c>
      <c r="G3748" s="55" t="e">
        <f t="shared" si="145"/>
        <v>#VALUE!</v>
      </c>
    </row>
    <row r="3749" spans="4:7" x14ac:dyDescent="0.3">
      <c r="D3749" s="11" t="str">
        <f>(IF(B3749=Localisation!$C$64,1,IF(B3749=Localisation!$C$65,2,IF(B3749=Localisation!$C$66,3,IF(B3749=Localisation!$C$67,4,IF(B3749=Localisation!$C$68,5,IF(OR(B3749=1,B3749=2,B3749=3,B3749=4,B3749=5),B3749,"")))))))</f>
        <v/>
      </c>
      <c r="E3749" s="11" t="str">
        <f>(IF(C3749=Localisation!$C$70,1,IF(C3749=Localisation!$C$71,2,IF(C3749=Localisation!$C$72,3,IF(C3749=Localisation!$C$73,4,IF(C3749=Localisation!$C$74,5,IF(OR(C3749=1,C3749=2,C3749=3,C3749=4,C3749=5),C3749,"")))))))</f>
        <v/>
      </c>
      <c r="F3749" s="55" t="e">
        <f t="shared" si="144"/>
        <v>#VALUE!</v>
      </c>
      <c r="G3749" s="55" t="e">
        <f t="shared" si="145"/>
        <v>#VALUE!</v>
      </c>
    </row>
    <row r="3750" spans="4:7" x14ac:dyDescent="0.3">
      <c r="D3750" s="11" t="str">
        <f>(IF(B3750=Localisation!$C$64,1,IF(B3750=Localisation!$C$65,2,IF(B3750=Localisation!$C$66,3,IF(B3750=Localisation!$C$67,4,IF(B3750=Localisation!$C$68,5,IF(OR(B3750=1,B3750=2,B3750=3,B3750=4,B3750=5),B3750,"")))))))</f>
        <v/>
      </c>
      <c r="E3750" s="11" t="str">
        <f>(IF(C3750=Localisation!$C$70,1,IF(C3750=Localisation!$C$71,2,IF(C3750=Localisation!$C$72,3,IF(C3750=Localisation!$C$73,4,IF(C3750=Localisation!$C$74,5,IF(OR(C3750=1,C3750=2,C3750=3,C3750=4,C3750=5),C3750,"")))))))</f>
        <v/>
      </c>
      <c r="F3750" s="55" t="e">
        <f t="shared" si="144"/>
        <v>#VALUE!</v>
      </c>
      <c r="G3750" s="55" t="e">
        <f t="shared" si="145"/>
        <v>#VALUE!</v>
      </c>
    </row>
    <row r="3751" spans="4:7" x14ac:dyDescent="0.3">
      <c r="D3751" s="11" t="str">
        <f>(IF(B3751=Localisation!$C$64,1,IF(B3751=Localisation!$C$65,2,IF(B3751=Localisation!$C$66,3,IF(B3751=Localisation!$C$67,4,IF(B3751=Localisation!$C$68,5,IF(OR(B3751=1,B3751=2,B3751=3,B3751=4,B3751=5),B3751,"")))))))</f>
        <v/>
      </c>
      <c r="E3751" s="11" t="str">
        <f>(IF(C3751=Localisation!$C$70,1,IF(C3751=Localisation!$C$71,2,IF(C3751=Localisation!$C$72,3,IF(C3751=Localisation!$C$73,4,IF(C3751=Localisation!$C$74,5,IF(OR(C3751=1,C3751=2,C3751=3,C3751=4,C3751=5),C3751,"")))))))</f>
        <v/>
      </c>
      <c r="F3751" s="55" t="e">
        <f t="shared" si="144"/>
        <v>#VALUE!</v>
      </c>
      <c r="G3751" s="55" t="e">
        <f t="shared" si="145"/>
        <v>#VALUE!</v>
      </c>
    </row>
    <row r="3752" spans="4:7" x14ac:dyDescent="0.3">
      <c r="D3752" s="11" t="str">
        <f>(IF(B3752=Localisation!$C$64,1,IF(B3752=Localisation!$C$65,2,IF(B3752=Localisation!$C$66,3,IF(B3752=Localisation!$C$67,4,IF(B3752=Localisation!$C$68,5,IF(OR(B3752=1,B3752=2,B3752=3,B3752=4,B3752=5),B3752,"")))))))</f>
        <v/>
      </c>
      <c r="E3752" s="11" t="str">
        <f>(IF(C3752=Localisation!$C$70,1,IF(C3752=Localisation!$C$71,2,IF(C3752=Localisation!$C$72,3,IF(C3752=Localisation!$C$73,4,IF(C3752=Localisation!$C$74,5,IF(OR(C3752=1,C3752=2,C3752=3,C3752=4,C3752=5),C3752,"")))))))</f>
        <v/>
      </c>
      <c r="F3752" s="55" t="e">
        <f t="shared" si="144"/>
        <v>#VALUE!</v>
      </c>
      <c r="G3752" s="55" t="e">
        <f t="shared" si="145"/>
        <v>#VALUE!</v>
      </c>
    </row>
    <row r="3753" spans="4:7" x14ac:dyDescent="0.3">
      <c r="D3753" s="11" t="str">
        <f>(IF(B3753=Localisation!$C$64,1,IF(B3753=Localisation!$C$65,2,IF(B3753=Localisation!$C$66,3,IF(B3753=Localisation!$C$67,4,IF(B3753=Localisation!$C$68,5,IF(OR(B3753=1,B3753=2,B3753=3,B3753=4,B3753=5),B3753,"")))))))</f>
        <v/>
      </c>
      <c r="E3753" s="11" t="str">
        <f>(IF(C3753=Localisation!$C$70,1,IF(C3753=Localisation!$C$71,2,IF(C3753=Localisation!$C$72,3,IF(C3753=Localisation!$C$73,4,IF(C3753=Localisation!$C$74,5,IF(OR(C3753=1,C3753=2,C3753=3,C3753=4,C3753=5),C3753,"")))))))</f>
        <v/>
      </c>
      <c r="F3753" s="55" t="e">
        <f t="shared" si="144"/>
        <v>#VALUE!</v>
      </c>
      <c r="G3753" s="55" t="e">
        <f t="shared" si="145"/>
        <v>#VALUE!</v>
      </c>
    </row>
    <row r="3754" spans="4:7" x14ac:dyDescent="0.3">
      <c r="D3754" s="11" t="str">
        <f>(IF(B3754=Localisation!$C$64,1,IF(B3754=Localisation!$C$65,2,IF(B3754=Localisation!$C$66,3,IF(B3754=Localisation!$C$67,4,IF(B3754=Localisation!$C$68,5,IF(OR(B3754=1,B3754=2,B3754=3,B3754=4,B3754=5),B3754,"")))))))</f>
        <v/>
      </c>
      <c r="E3754" s="11" t="str">
        <f>(IF(C3754=Localisation!$C$70,1,IF(C3754=Localisation!$C$71,2,IF(C3754=Localisation!$C$72,3,IF(C3754=Localisation!$C$73,4,IF(C3754=Localisation!$C$74,5,IF(OR(C3754=1,C3754=2,C3754=3,C3754=4,C3754=5),C3754,"")))))))</f>
        <v/>
      </c>
      <c r="F3754" s="55" t="e">
        <f t="shared" si="144"/>
        <v>#VALUE!</v>
      </c>
      <c r="G3754" s="55" t="e">
        <f t="shared" si="145"/>
        <v>#VALUE!</v>
      </c>
    </row>
    <row r="3755" spans="4:7" x14ac:dyDescent="0.3">
      <c r="D3755" s="11" t="str">
        <f>(IF(B3755=Localisation!$C$64,1,IF(B3755=Localisation!$C$65,2,IF(B3755=Localisation!$C$66,3,IF(B3755=Localisation!$C$67,4,IF(B3755=Localisation!$C$68,5,IF(OR(B3755=1,B3755=2,B3755=3,B3755=4,B3755=5),B3755,"")))))))</f>
        <v/>
      </c>
      <c r="E3755" s="11" t="str">
        <f>(IF(C3755=Localisation!$C$70,1,IF(C3755=Localisation!$C$71,2,IF(C3755=Localisation!$C$72,3,IF(C3755=Localisation!$C$73,4,IF(C3755=Localisation!$C$74,5,IF(OR(C3755=1,C3755=2,C3755=3,C3755=4,C3755=5),C3755,"")))))))</f>
        <v/>
      </c>
      <c r="F3755" s="55" t="e">
        <f t="shared" si="144"/>
        <v>#VALUE!</v>
      </c>
      <c r="G3755" s="55" t="e">
        <f t="shared" si="145"/>
        <v>#VALUE!</v>
      </c>
    </row>
    <row r="3756" spans="4:7" x14ac:dyDescent="0.3">
      <c r="D3756" s="11" t="str">
        <f>(IF(B3756=Localisation!$C$64,1,IF(B3756=Localisation!$C$65,2,IF(B3756=Localisation!$C$66,3,IF(B3756=Localisation!$C$67,4,IF(B3756=Localisation!$C$68,5,IF(OR(B3756=1,B3756=2,B3756=3,B3756=4,B3756=5),B3756,"")))))))</f>
        <v/>
      </c>
      <c r="E3756" s="11" t="str">
        <f>(IF(C3756=Localisation!$C$70,1,IF(C3756=Localisation!$C$71,2,IF(C3756=Localisation!$C$72,3,IF(C3756=Localisation!$C$73,4,IF(C3756=Localisation!$C$74,5,IF(OR(C3756=1,C3756=2,C3756=3,C3756=4,C3756=5),C3756,"")))))))</f>
        <v/>
      </c>
      <c r="F3756" s="55" t="e">
        <f t="shared" si="144"/>
        <v>#VALUE!</v>
      </c>
      <c r="G3756" s="55" t="e">
        <f t="shared" si="145"/>
        <v>#VALUE!</v>
      </c>
    </row>
    <row r="3757" spans="4:7" x14ac:dyDescent="0.3">
      <c r="D3757" s="11" t="str">
        <f>(IF(B3757=Localisation!$C$64,1,IF(B3757=Localisation!$C$65,2,IF(B3757=Localisation!$C$66,3,IF(B3757=Localisation!$C$67,4,IF(B3757=Localisation!$C$68,5,IF(OR(B3757=1,B3757=2,B3757=3,B3757=4,B3757=5),B3757,"")))))))</f>
        <v/>
      </c>
      <c r="E3757" s="11" t="str">
        <f>(IF(C3757=Localisation!$C$70,1,IF(C3757=Localisation!$C$71,2,IF(C3757=Localisation!$C$72,3,IF(C3757=Localisation!$C$73,4,IF(C3757=Localisation!$C$74,5,IF(OR(C3757=1,C3757=2,C3757=3,C3757=4,C3757=5),C3757,"")))))))</f>
        <v/>
      </c>
      <c r="F3757" s="55" t="e">
        <f t="shared" si="144"/>
        <v>#VALUE!</v>
      </c>
      <c r="G3757" s="55" t="e">
        <f t="shared" si="145"/>
        <v>#VALUE!</v>
      </c>
    </row>
    <row r="3758" spans="4:7" x14ac:dyDescent="0.3">
      <c r="D3758" s="11" t="str">
        <f>(IF(B3758=Localisation!$C$64,1,IF(B3758=Localisation!$C$65,2,IF(B3758=Localisation!$C$66,3,IF(B3758=Localisation!$C$67,4,IF(B3758=Localisation!$C$68,5,IF(OR(B3758=1,B3758=2,B3758=3,B3758=4,B3758=5),B3758,"")))))))</f>
        <v/>
      </c>
      <c r="E3758" s="11" t="str">
        <f>(IF(C3758=Localisation!$C$70,1,IF(C3758=Localisation!$C$71,2,IF(C3758=Localisation!$C$72,3,IF(C3758=Localisation!$C$73,4,IF(C3758=Localisation!$C$74,5,IF(OR(C3758=1,C3758=2,C3758=3,C3758=4,C3758=5),C3758,"")))))))</f>
        <v/>
      </c>
      <c r="F3758" s="55" t="e">
        <f t="shared" si="144"/>
        <v>#VALUE!</v>
      </c>
      <c r="G3758" s="55" t="e">
        <f t="shared" si="145"/>
        <v>#VALUE!</v>
      </c>
    </row>
    <row r="3759" spans="4:7" x14ac:dyDescent="0.3">
      <c r="D3759" s="11" t="str">
        <f>(IF(B3759=Localisation!$C$64,1,IF(B3759=Localisation!$C$65,2,IF(B3759=Localisation!$C$66,3,IF(B3759=Localisation!$C$67,4,IF(B3759=Localisation!$C$68,5,IF(OR(B3759=1,B3759=2,B3759=3,B3759=4,B3759=5),B3759,"")))))))</f>
        <v/>
      </c>
      <c r="E3759" s="11" t="str">
        <f>(IF(C3759=Localisation!$C$70,1,IF(C3759=Localisation!$C$71,2,IF(C3759=Localisation!$C$72,3,IF(C3759=Localisation!$C$73,4,IF(C3759=Localisation!$C$74,5,IF(OR(C3759=1,C3759=2,C3759=3,C3759=4,C3759=5),C3759,"")))))))</f>
        <v/>
      </c>
      <c r="F3759" s="55" t="e">
        <f t="shared" si="144"/>
        <v>#VALUE!</v>
      </c>
      <c r="G3759" s="55" t="e">
        <f t="shared" si="145"/>
        <v>#VALUE!</v>
      </c>
    </row>
    <row r="3760" spans="4:7" x14ac:dyDescent="0.3">
      <c r="D3760" s="11" t="str">
        <f>(IF(B3760=Localisation!$C$64,1,IF(B3760=Localisation!$C$65,2,IF(B3760=Localisation!$C$66,3,IF(B3760=Localisation!$C$67,4,IF(B3760=Localisation!$C$68,5,IF(OR(B3760=1,B3760=2,B3760=3,B3760=4,B3760=5),B3760,"")))))))</f>
        <v/>
      </c>
      <c r="E3760" s="11" t="str">
        <f>(IF(C3760=Localisation!$C$70,1,IF(C3760=Localisation!$C$71,2,IF(C3760=Localisation!$C$72,3,IF(C3760=Localisation!$C$73,4,IF(C3760=Localisation!$C$74,5,IF(OR(C3760=1,C3760=2,C3760=3,C3760=4,C3760=5),C3760,"")))))))</f>
        <v/>
      </c>
      <c r="F3760" s="55" t="e">
        <f t="shared" si="144"/>
        <v>#VALUE!</v>
      </c>
      <c r="G3760" s="55" t="e">
        <f t="shared" si="145"/>
        <v>#VALUE!</v>
      </c>
    </row>
    <row r="3761" spans="4:7" x14ac:dyDescent="0.3">
      <c r="D3761" s="11" t="str">
        <f>(IF(B3761=Localisation!$C$64,1,IF(B3761=Localisation!$C$65,2,IF(B3761=Localisation!$C$66,3,IF(B3761=Localisation!$C$67,4,IF(B3761=Localisation!$C$68,5,IF(OR(B3761=1,B3761=2,B3761=3,B3761=4,B3761=5),B3761,"")))))))</f>
        <v/>
      </c>
      <c r="E3761" s="11" t="str">
        <f>(IF(C3761=Localisation!$C$70,1,IF(C3761=Localisation!$C$71,2,IF(C3761=Localisation!$C$72,3,IF(C3761=Localisation!$C$73,4,IF(C3761=Localisation!$C$74,5,IF(OR(C3761=1,C3761=2,C3761=3,C3761=4,C3761=5),C3761,"")))))))</f>
        <v/>
      </c>
      <c r="F3761" s="55" t="e">
        <f t="shared" si="144"/>
        <v>#VALUE!</v>
      </c>
      <c r="G3761" s="55" t="e">
        <f t="shared" si="145"/>
        <v>#VALUE!</v>
      </c>
    </row>
    <row r="3762" spans="4:7" x14ac:dyDescent="0.3">
      <c r="D3762" s="11" t="str">
        <f>(IF(B3762=Localisation!$C$64,1,IF(B3762=Localisation!$C$65,2,IF(B3762=Localisation!$C$66,3,IF(B3762=Localisation!$C$67,4,IF(B3762=Localisation!$C$68,5,IF(OR(B3762=1,B3762=2,B3762=3,B3762=4,B3762=5),B3762,"")))))))</f>
        <v/>
      </c>
      <c r="E3762" s="11" t="str">
        <f>(IF(C3762=Localisation!$C$70,1,IF(C3762=Localisation!$C$71,2,IF(C3762=Localisation!$C$72,3,IF(C3762=Localisation!$C$73,4,IF(C3762=Localisation!$C$74,5,IF(OR(C3762=1,C3762=2,C3762=3,C3762=4,C3762=5),C3762,"")))))))</f>
        <v/>
      </c>
      <c r="F3762" s="55" t="e">
        <f t="shared" si="144"/>
        <v>#VALUE!</v>
      </c>
      <c r="G3762" s="55" t="e">
        <f t="shared" si="145"/>
        <v>#VALUE!</v>
      </c>
    </row>
    <row r="3763" spans="4:7" x14ac:dyDescent="0.3">
      <c r="D3763" s="11" t="str">
        <f>(IF(B3763=Localisation!$C$64,1,IF(B3763=Localisation!$C$65,2,IF(B3763=Localisation!$C$66,3,IF(B3763=Localisation!$C$67,4,IF(B3763=Localisation!$C$68,5,IF(OR(B3763=1,B3763=2,B3763=3,B3763=4,B3763=5),B3763,"")))))))</f>
        <v/>
      </c>
      <c r="E3763" s="11" t="str">
        <f>(IF(C3763=Localisation!$C$70,1,IF(C3763=Localisation!$C$71,2,IF(C3763=Localisation!$C$72,3,IF(C3763=Localisation!$C$73,4,IF(C3763=Localisation!$C$74,5,IF(OR(C3763=1,C3763=2,C3763=3,C3763=4,C3763=5),C3763,"")))))))</f>
        <v/>
      </c>
      <c r="F3763" s="55" t="e">
        <f t="shared" si="144"/>
        <v>#VALUE!</v>
      </c>
      <c r="G3763" s="55" t="e">
        <f t="shared" si="145"/>
        <v>#VALUE!</v>
      </c>
    </row>
    <row r="3764" spans="4:7" x14ac:dyDescent="0.3">
      <c r="D3764" s="11" t="str">
        <f>(IF(B3764=Localisation!$C$64,1,IF(B3764=Localisation!$C$65,2,IF(B3764=Localisation!$C$66,3,IF(B3764=Localisation!$C$67,4,IF(B3764=Localisation!$C$68,5,IF(OR(B3764=1,B3764=2,B3764=3,B3764=4,B3764=5),B3764,"")))))))</f>
        <v/>
      </c>
      <c r="E3764" s="11" t="str">
        <f>(IF(C3764=Localisation!$C$70,1,IF(C3764=Localisation!$C$71,2,IF(C3764=Localisation!$C$72,3,IF(C3764=Localisation!$C$73,4,IF(C3764=Localisation!$C$74,5,IF(OR(C3764=1,C3764=2,C3764=3,C3764=4,C3764=5),C3764,"")))))))</f>
        <v/>
      </c>
      <c r="F3764" s="55" t="e">
        <f t="shared" si="144"/>
        <v>#VALUE!</v>
      </c>
      <c r="G3764" s="55" t="e">
        <f t="shared" si="145"/>
        <v>#VALUE!</v>
      </c>
    </row>
    <row r="3765" spans="4:7" x14ac:dyDescent="0.3">
      <c r="D3765" s="11" t="str">
        <f>(IF(B3765=Localisation!$C$64,1,IF(B3765=Localisation!$C$65,2,IF(B3765=Localisation!$C$66,3,IF(B3765=Localisation!$C$67,4,IF(B3765=Localisation!$C$68,5,IF(OR(B3765=1,B3765=2,B3765=3,B3765=4,B3765=5),B3765,"")))))))</f>
        <v/>
      </c>
      <c r="E3765" s="11" t="str">
        <f>(IF(C3765=Localisation!$C$70,1,IF(C3765=Localisation!$C$71,2,IF(C3765=Localisation!$C$72,3,IF(C3765=Localisation!$C$73,4,IF(C3765=Localisation!$C$74,5,IF(OR(C3765=1,C3765=2,C3765=3,C3765=4,C3765=5),C3765,"")))))))</f>
        <v/>
      </c>
      <c r="F3765" s="55" t="e">
        <f t="shared" si="144"/>
        <v>#VALUE!</v>
      </c>
      <c r="G3765" s="55" t="e">
        <f t="shared" si="145"/>
        <v>#VALUE!</v>
      </c>
    </row>
    <row r="3766" spans="4:7" x14ac:dyDescent="0.3">
      <c r="D3766" s="11" t="str">
        <f>(IF(B3766=Localisation!$C$64,1,IF(B3766=Localisation!$C$65,2,IF(B3766=Localisation!$C$66,3,IF(B3766=Localisation!$C$67,4,IF(B3766=Localisation!$C$68,5,IF(OR(B3766=1,B3766=2,B3766=3,B3766=4,B3766=5),B3766,"")))))))</f>
        <v/>
      </c>
      <c r="E3766" s="11" t="str">
        <f>(IF(C3766=Localisation!$C$70,1,IF(C3766=Localisation!$C$71,2,IF(C3766=Localisation!$C$72,3,IF(C3766=Localisation!$C$73,4,IF(C3766=Localisation!$C$74,5,IF(OR(C3766=1,C3766=2,C3766=3,C3766=4,C3766=5),C3766,"")))))))</f>
        <v/>
      </c>
      <c r="F3766" s="55" t="e">
        <f t="shared" si="144"/>
        <v>#VALUE!</v>
      </c>
      <c r="G3766" s="55" t="e">
        <f t="shared" si="145"/>
        <v>#VALUE!</v>
      </c>
    </row>
    <row r="3767" spans="4:7" x14ac:dyDescent="0.3">
      <c r="D3767" s="11" t="str">
        <f>(IF(B3767=Localisation!$C$64,1,IF(B3767=Localisation!$C$65,2,IF(B3767=Localisation!$C$66,3,IF(B3767=Localisation!$C$67,4,IF(B3767=Localisation!$C$68,5,IF(OR(B3767=1,B3767=2,B3767=3,B3767=4,B3767=5),B3767,"")))))))</f>
        <v/>
      </c>
      <c r="E3767" s="11" t="str">
        <f>(IF(C3767=Localisation!$C$70,1,IF(C3767=Localisation!$C$71,2,IF(C3767=Localisation!$C$72,3,IF(C3767=Localisation!$C$73,4,IF(C3767=Localisation!$C$74,5,IF(OR(C3767=1,C3767=2,C3767=3,C3767=4,C3767=5),C3767,"")))))))</f>
        <v/>
      </c>
      <c r="F3767" s="55" t="e">
        <f t="shared" si="144"/>
        <v>#VALUE!</v>
      </c>
      <c r="G3767" s="55" t="e">
        <f t="shared" si="145"/>
        <v>#VALUE!</v>
      </c>
    </row>
    <row r="3768" spans="4:7" x14ac:dyDescent="0.3">
      <c r="D3768" s="11" t="str">
        <f>(IF(B3768=Localisation!$C$64,1,IF(B3768=Localisation!$C$65,2,IF(B3768=Localisation!$C$66,3,IF(B3768=Localisation!$C$67,4,IF(B3768=Localisation!$C$68,5,IF(OR(B3768=1,B3768=2,B3768=3,B3768=4,B3768=5),B3768,"")))))))</f>
        <v/>
      </c>
      <c r="E3768" s="11" t="str">
        <f>(IF(C3768=Localisation!$C$70,1,IF(C3768=Localisation!$C$71,2,IF(C3768=Localisation!$C$72,3,IF(C3768=Localisation!$C$73,4,IF(C3768=Localisation!$C$74,5,IF(OR(C3768=1,C3768=2,C3768=3,C3768=4,C3768=5),C3768,"")))))))</f>
        <v/>
      </c>
      <c r="F3768" s="55" t="e">
        <f t="shared" si="144"/>
        <v>#VALUE!</v>
      </c>
      <c r="G3768" s="55" t="e">
        <f t="shared" si="145"/>
        <v>#VALUE!</v>
      </c>
    </row>
    <row r="3769" spans="4:7" x14ac:dyDescent="0.3">
      <c r="D3769" s="11" t="str">
        <f>(IF(B3769=Localisation!$C$64,1,IF(B3769=Localisation!$C$65,2,IF(B3769=Localisation!$C$66,3,IF(B3769=Localisation!$C$67,4,IF(B3769=Localisation!$C$68,5,IF(OR(B3769=1,B3769=2,B3769=3,B3769=4,B3769=5),B3769,"")))))))</f>
        <v/>
      </c>
      <c r="E3769" s="11" t="str">
        <f>(IF(C3769=Localisation!$C$70,1,IF(C3769=Localisation!$C$71,2,IF(C3769=Localisation!$C$72,3,IF(C3769=Localisation!$C$73,4,IF(C3769=Localisation!$C$74,5,IF(OR(C3769=1,C3769=2,C3769=3,C3769=4,C3769=5),C3769,"")))))))</f>
        <v/>
      </c>
      <c r="F3769" s="55" t="e">
        <f t="shared" si="144"/>
        <v>#VALUE!</v>
      </c>
      <c r="G3769" s="55" t="e">
        <f t="shared" si="145"/>
        <v>#VALUE!</v>
      </c>
    </row>
    <row r="3770" spans="4:7" x14ac:dyDescent="0.3">
      <c r="D3770" s="11" t="str">
        <f>(IF(B3770=Localisation!$C$64,1,IF(B3770=Localisation!$C$65,2,IF(B3770=Localisation!$C$66,3,IF(B3770=Localisation!$C$67,4,IF(B3770=Localisation!$C$68,5,IF(OR(B3770=1,B3770=2,B3770=3,B3770=4,B3770=5),B3770,"")))))))</f>
        <v/>
      </c>
      <c r="E3770" s="11" t="str">
        <f>(IF(C3770=Localisation!$C$70,1,IF(C3770=Localisation!$C$71,2,IF(C3770=Localisation!$C$72,3,IF(C3770=Localisation!$C$73,4,IF(C3770=Localisation!$C$74,5,IF(OR(C3770=1,C3770=2,C3770=3,C3770=4,C3770=5),C3770,"")))))))</f>
        <v/>
      </c>
      <c r="F3770" s="55" t="e">
        <f t="shared" si="144"/>
        <v>#VALUE!</v>
      </c>
      <c r="G3770" s="55" t="e">
        <f t="shared" si="145"/>
        <v>#VALUE!</v>
      </c>
    </row>
    <row r="3771" spans="4:7" x14ac:dyDescent="0.3">
      <c r="D3771" s="11" t="str">
        <f>(IF(B3771=Localisation!$C$64,1,IF(B3771=Localisation!$C$65,2,IF(B3771=Localisation!$C$66,3,IF(B3771=Localisation!$C$67,4,IF(B3771=Localisation!$C$68,5,IF(OR(B3771=1,B3771=2,B3771=3,B3771=4,B3771=5),B3771,"")))))))</f>
        <v/>
      </c>
      <c r="E3771" s="11" t="str">
        <f>(IF(C3771=Localisation!$C$70,1,IF(C3771=Localisation!$C$71,2,IF(C3771=Localisation!$C$72,3,IF(C3771=Localisation!$C$73,4,IF(C3771=Localisation!$C$74,5,IF(OR(C3771=1,C3771=2,C3771=3,C3771=4,C3771=5),C3771,"")))))))</f>
        <v/>
      </c>
      <c r="F3771" s="55" t="e">
        <f t="shared" si="144"/>
        <v>#VALUE!</v>
      </c>
      <c r="G3771" s="55" t="e">
        <f t="shared" si="145"/>
        <v>#VALUE!</v>
      </c>
    </row>
    <row r="3772" spans="4:7" x14ac:dyDescent="0.3">
      <c r="D3772" s="11" t="str">
        <f>(IF(B3772=Localisation!$C$64,1,IF(B3772=Localisation!$C$65,2,IF(B3772=Localisation!$C$66,3,IF(B3772=Localisation!$C$67,4,IF(B3772=Localisation!$C$68,5,IF(OR(B3772=1,B3772=2,B3772=3,B3772=4,B3772=5),B3772,"")))))))</f>
        <v/>
      </c>
      <c r="E3772" s="11" t="str">
        <f>(IF(C3772=Localisation!$C$70,1,IF(C3772=Localisation!$C$71,2,IF(C3772=Localisation!$C$72,3,IF(C3772=Localisation!$C$73,4,IF(C3772=Localisation!$C$74,5,IF(OR(C3772=1,C3772=2,C3772=3,C3772=4,C3772=5),C3772,"")))))))</f>
        <v/>
      </c>
      <c r="F3772" s="55" t="e">
        <f t="shared" si="144"/>
        <v>#VALUE!</v>
      </c>
      <c r="G3772" s="55" t="e">
        <f t="shared" si="145"/>
        <v>#VALUE!</v>
      </c>
    </row>
    <row r="3773" spans="4:7" x14ac:dyDescent="0.3">
      <c r="D3773" s="11" t="str">
        <f>(IF(B3773=Localisation!$C$64,1,IF(B3773=Localisation!$C$65,2,IF(B3773=Localisation!$C$66,3,IF(B3773=Localisation!$C$67,4,IF(B3773=Localisation!$C$68,5,IF(OR(B3773=1,B3773=2,B3773=3,B3773=4,B3773=5),B3773,"")))))))</f>
        <v/>
      </c>
      <c r="E3773" s="11" t="str">
        <f>(IF(C3773=Localisation!$C$70,1,IF(C3773=Localisation!$C$71,2,IF(C3773=Localisation!$C$72,3,IF(C3773=Localisation!$C$73,4,IF(C3773=Localisation!$C$74,5,IF(OR(C3773=1,C3773=2,C3773=3,C3773=4,C3773=5),C3773,"")))))))</f>
        <v/>
      </c>
      <c r="F3773" s="55" t="e">
        <f t="shared" si="144"/>
        <v>#VALUE!</v>
      </c>
      <c r="G3773" s="55" t="e">
        <f t="shared" si="145"/>
        <v>#VALUE!</v>
      </c>
    </row>
    <row r="3774" spans="4:7" x14ac:dyDescent="0.3">
      <c r="D3774" s="11" t="str">
        <f>(IF(B3774=Localisation!$C$64,1,IF(B3774=Localisation!$C$65,2,IF(B3774=Localisation!$C$66,3,IF(B3774=Localisation!$C$67,4,IF(B3774=Localisation!$C$68,5,IF(OR(B3774=1,B3774=2,B3774=3,B3774=4,B3774=5),B3774,"")))))))</f>
        <v/>
      </c>
      <c r="E3774" s="11" t="str">
        <f>(IF(C3774=Localisation!$C$70,1,IF(C3774=Localisation!$C$71,2,IF(C3774=Localisation!$C$72,3,IF(C3774=Localisation!$C$73,4,IF(C3774=Localisation!$C$74,5,IF(OR(C3774=1,C3774=2,C3774=3,C3774=4,C3774=5),C3774,"")))))))</f>
        <v/>
      </c>
      <c r="F3774" s="55" t="e">
        <f t="shared" si="144"/>
        <v>#VALUE!</v>
      </c>
      <c r="G3774" s="55" t="e">
        <f t="shared" si="145"/>
        <v>#VALUE!</v>
      </c>
    </row>
    <row r="3775" spans="4:7" x14ac:dyDescent="0.3">
      <c r="D3775" s="11" t="str">
        <f>(IF(B3775=Localisation!$C$64,1,IF(B3775=Localisation!$C$65,2,IF(B3775=Localisation!$C$66,3,IF(B3775=Localisation!$C$67,4,IF(B3775=Localisation!$C$68,5,IF(OR(B3775=1,B3775=2,B3775=3,B3775=4,B3775=5),B3775,"")))))))</f>
        <v/>
      </c>
      <c r="E3775" s="11" t="str">
        <f>(IF(C3775=Localisation!$C$70,1,IF(C3775=Localisation!$C$71,2,IF(C3775=Localisation!$C$72,3,IF(C3775=Localisation!$C$73,4,IF(C3775=Localisation!$C$74,5,IF(OR(C3775=1,C3775=2,C3775=3,C3775=4,C3775=5),C3775,"")))))))</f>
        <v/>
      </c>
      <c r="F3775" s="55" t="e">
        <f t="shared" si="144"/>
        <v>#VALUE!</v>
      </c>
      <c r="G3775" s="55" t="e">
        <f t="shared" si="145"/>
        <v>#VALUE!</v>
      </c>
    </row>
    <row r="3776" spans="4:7" x14ac:dyDescent="0.3">
      <c r="D3776" s="11" t="str">
        <f>(IF(B3776=Localisation!$C$64,1,IF(B3776=Localisation!$C$65,2,IF(B3776=Localisation!$C$66,3,IF(B3776=Localisation!$C$67,4,IF(B3776=Localisation!$C$68,5,IF(OR(B3776=1,B3776=2,B3776=3,B3776=4,B3776=5),B3776,"")))))))</f>
        <v/>
      </c>
      <c r="E3776" s="11" t="str">
        <f>(IF(C3776=Localisation!$C$70,1,IF(C3776=Localisation!$C$71,2,IF(C3776=Localisation!$C$72,3,IF(C3776=Localisation!$C$73,4,IF(C3776=Localisation!$C$74,5,IF(OR(C3776=1,C3776=2,C3776=3,C3776=4,C3776=5),C3776,"")))))))</f>
        <v/>
      </c>
      <c r="F3776" s="55" t="e">
        <f t="shared" si="144"/>
        <v>#VALUE!</v>
      </c>
      <c r="G3776" s="55" t="e">
        <f t="shared" si="145"/>
        <v>#VALUE!</v>
      </c>
    </row>
    <row r="3777" spans="4:7" x14ac:dyDescent="0.3">
      <c r="D3777" s="11" t="str">
        <f>(IF(B3777=Localisation!$C$64,1,IF(B3777=Localisation!$C$65,2,IF(B3777=Localisation!$C$66,3,IF(B3777=Localisation!$C$67,4,IF(B3777=Localisation!$C$68,5,IF(OR(B3777=1,B3777=2,B3777=3,B3777=4,B3777=5),B3777,"")))))))</f>
        <v/>
      </c>
      <c r="E3777" s="11" t="str">
        <f>(IF(C3777=Localisation!$C$70,1,IF(C3777=Localisation!$C$71,2,IF(C3777=Localisation!$C$72,3,IF(C3777=Localisation!$C$73,4,IF(C3777=Localisation!$C$74,5,IF(OR(C3777=1,C3777=2,C3777=3,C3777=4,C3777=5),C3777,"")))))))</f>
        <v/>
      </c>
      <c r="F3777" s="55" t="e">
        <f t="shared" si="144"/>
        <v>#VALUE!</v>
      </c>
      <c r="G3777" s="55" t="e">
        <f t="shared" si="145"/>
        <v>#VALUE!</v>
      </c>
    </row>
    <row r="3778" spans="4:7" x14ac:dyDescent="0.3">
      <c r="D3778" s="11" t="str">
        <f>(IF(B3778=Localisation!$C$64,1,IF(B3778=Localisation!$C$65,2,IF(B3778=Localisation!$C$66,3,IF(B3778=Localisation!$C$67,4,IF(B3778=Localisation!$C$68,5,IF(OR(B3778=1,B3778=2,B3778=3,B3778=4,B3778=5),B3778,"")))))))</f>
        <v/>
      </c>
      <c r="E3778" s="11" t="str">
        <f>(IF(C3778=Localisation!$C$70,1,IF(C3778=Localisation!$C$71,2,IF(C3778=Localisation!$C$72,3,IF(C3778=Localisation!$C$73,4,IF(C3778=Localisation!$C$74,5,IF(OR(C3778=1,C3778=2,C3778=3,C3778=4,C3778=5),C3778,"")))))))</f>
        <v/>
      </c>
      <c r="F3778" s="55" t="e">
        <f t="shared" si="144"/>
        <v>#VALUE!</v>
      </c>
      <c r="G3778" s="55" t="e">
        <f t="shared" si="145"/>
        <v>#VALUE!</v>
      </c>
    </row>
    <row r="3779" spans="4:7" x14ac:dyDescent="0.3">
      <c r="D3779" s="11" t="str">
        <f>(IF(B3779=Localisation!$C$64,1,IF(B3779=Localisation!$C$65,2,IF(B3779=Localisation!$C$66,3,IF(B3779=Localisation!$C$67,4,IF(B3779=Localisation!$C$68,5,IF(OR(B3779=1,B3779=2,B3779=3,B3779=4,B3779=5),B3779,"")))))))</f>
        <v/>
      </c>
      <c r="E3779" s="11" t="str">
        <f>(IF(C3779=Localisation!$C$70,1,IF(C3779=Localisation!$C$71,2,IF(C3779=Localisation!$C$72,3,IF(C3779=Localisation!$C$73,4,IF(C3779=Localisation!$C$74,5,IF(OR(C3779=1,C3779=2,C3779=3,C3779=4,C3779=5),C3779,"")))))))</f>
        <v/>
      </c>
      <c r="F3779" s="55" t="e">
        <f t="shared" si="144"/>
        <v>#VALUE!</v>
      </c>
      <c r="G3779" s="55" t="e">
        <f t="shared" si="145"/>
        <v>#VALUE!</v>
      </c>
    </row>
    <row r="3780" spans="4:7" x14ac:dyDescent="0.3">
      <c r="D3780" s="11" t="str">
        <f>(IF(B3780=Localisation!$C$64,1,IF(B3780=Localisation!$C$65,2,IF(B3780=Localisation!$C$66,3,IF(B3780=Localisation!$C$67,4,IF(B3780=Localisation!$C$68,5,IF(OR(B3780=1,B3780=2,B3780=3,B3780=4,B3780=5),B3780,"")))))))</f>
        <v/>
      </c>
      <c r="E3780" s="11" t="str">
        <f>(IF(C3780=Localisation!$C$70,1,IF(C3780=Localisation!$C$71,2,IF(C3780=Localisation!$C$72,3,IF(C3780=Localisation!$C$73,4,IF(C3780=Localisation!$C$74,5,IF(OR(C3780=1,C3780=2,C3780=3,C3780=4,C3780=5),C3780,"")))))))</f>
        <v/>
      </c>
      <c r="F3780" s="55" t="e">
        <f t="shared" si="144"/>
        <v>#VALUE!</v>
      </c>
      <c r="G3780" s="55" t="e">
        <f t="shared" si="145"/>
        <v>#VALUE!</v>
      </c>
    </row>
    <row r="3781" spans="4:7" x14ac:dyDescent="0.3">
      <c r="D3781" s="11" t="str">
        <f>(IF(B3781=Localisation!$C$64,1,IF(B3781=Localisation!$C$65,2,IF(B3781=Localisation!$C$66,3,IF(B3781=Localisation!$C$67,4,IF(B3781=Localisation!$C$68,5,IF(OR(B3781=1,B3781=2,B3781=3,B3781=4,B3781=5),B3781,"")))))))</f>
        <v/>
      </c>
      <c r="E3781" s="11" t="str">
        <f>(IF(C3781=Localisation!$C$70,1,IF(C3781=Localisation!$C$71,2,IF(C3781=Localisation!$C$72,3,IF(C3781=Localisation!$C$73,4,IF(C3781=Localisation!$C$74,5,IF(OR(C3781=1,C3781=2,C3781=3,C3781=4,C3781=5),C3781,"")))))))</f>
        <v/>
      </c>
      <c r="F3781" s="55" t="e">
        <f t="shared" si="144"/>
        <v>#VALUE!</v>
      </c>
      <c r="G3781" s="55" t="e">
        <f t="shared" si="145"/>
        <v>#VALUE!</v>
      </c>
    </row>
    <row r="3782" spans="4:7" x14ac:dyDescent="0.3">
      <c r="D3782" s="11" t="str">
        <f>(IF(B3782=Localisation!$C$64,1,IF(B3782=Localisation!$C$65,2,IF(B3782=Localisation!$C$66,3,IF(B3782=Localisation!$C$67,4,IF(B3782=Localisation!$C$68,5,IF(OR(B3782=1,B3782=2,B3782=3,B3782=4,B3782=5),B3782,"")))))))</f>
        <v/>
      </c>
      <c r="E3782" s="11" t="str">
        <f>(IF(C3782=Localisation!$C$70,1,IF(C3782=Localisation!$C$71,2,IF(C3782=Localisation!$C$72,3,IF(C3782=Localisation!$C$73,4,IF(C3782=Localisation!$C$74,5,IF(OR(C3782=1,C3782=2,C3782=3,C3782=4,C3782=5),C3782,"")))))))</f>
        <v/>
      </c>
      <c r="F3782" s="55" t="e">
        <f t="shared" si="144"/>
        <v>#VALUE!</v>
      </c>
      <c r="G3782" s="55" t="e">
        <f t="shared" si="145"/>
        <v>#VALUE!</v>
      </c>
    </row>
    <row r="3783" spans="4:7" x14ac:dyDescent="0.3">
      <c r="D3783" s="11" t="str">
        <f>(IF(B3783=Localisation!$C$64,1,IF(B3783=Localisation!$C$65,2,IF(B3783=Localisation!$C$66,3,IF(B3783=Localisation!$C$67,4,IF(B3783=Localisation!$C$68,5,IF(OR(B3783=1,B3783=2,B3783=3,B3783=4,B3783=5),B3783,"")))))))</f>
        <v/>
      </c>
      <c r="E3783" s="11" t="str">
        <f>(IF(C3783=Localisation!$C$70,1,IF(C3783=Localisation!$C$71,2,IF(C3783=Localisation!$C$72,3,IF(C3783=Localisation!$C$73,4,IF(C3783=Localisation!$C$74,5,IF(OR(C3783=1,C3783=2,C3783=3,C3783=4,C3783=5),C3783,"")))))))</f>
        <v/>
      </c>
      <c r="F3783" s="55" t="e">
        <f t="shared" si="144"/>
        <v>#VALUE!</v>
      </c>
      <c r="G3783" s="55" t="e">
        <f t="shared" si="145"/>
        <v>#VALUE!</v>
      </c>
    </row>
    <row r="3784" spans="4:7" x14ac:dyDescent="0.3">
      <c r="D3784" s="11" t="str">
        <f>(IF(B3784=Localisation!$C$64,1,IF(B3784=Localisation!$C$65,2,IF(B3784=Localisation!$C$66,3,IF(B3784=Localisation!$C$67,4,IF(B3784=Localisation!$C$68,5,IF(OR(B3784=1,B3784=2,B3784=3,B3784=4,B3784=5),B3784,"")))))))</f>
        <v/>
      </c>
      <c r="E3784" s="11" t="str">
        <f>(IF(C3784=Localisation!$C$70,1,IF(C3784=Localisation!$C$71,2,IF(C3784=Localisation!$C$72,3,IF(C3784=Localisation!$C$73,4,IF(C3784=Localisation!$C$74,5,IF(OR(C3784=1,C3784=2,C3784=3,C3784=4,C3784=5),C3784,"")))))))</f>
        <v/>
      </c>
      <c r="F3784" s="55" t="e">
        <f t="shared" si="144"/>
        <v>#VALUE!</v>
      </c>
      <c r="G3784" s="55" t="e">
        <f t="shared" si="145"/>
        <v>#VALUE!</v>
      </c>
    </row>
    <row r="3785" spans="4:7" x14ac:dyDescent="0.3">
      <c r="D3785" s="11" t="str">
        <f>(IF(B3785=Localisation!$C$64,1,IF(B3785=Localisation!$C$65,2,IF(B3785=Localisation!$C$66,3,IF(B3785=Localisation!$C$67,4,IF(B3785=Localisation!$C$68,5,IF(OR(B3785=1,B3785=2,B3785=3,B3785=4,B3785=5),B3785,"")))))))</f>
        <v/>
      </c>
      <c r="E3785" s="11" t="str">
        <f>(IF(C3785=Localisation!$C$70,1,IF(C3785=Localisation!$C$71,2,IF(C3785=Localisation!$C$72,3,IF(C3785=Localisation!$C$73,4,IF(C3785=Localisation!$C$74,5,IF(OR(C3785=1,C3785=2,C3785=3,C3785=4,C3785=5),C3785,"")))))))</f>
        <v/>
      </c>
      <c r="F3785" s="55" t="e">
        <f t="shared" si="144"/>
        <v>#VALUE!</v>
      </c>
      <c r="G3785" s="55" t="e">
        <f t="shared" si="145"/>
        <v>#VALUE!</v>
      </c>
    </row>
    <row r="3786" spans="4:7" x14ac:dyDescent="0.3">
      <c r="D3786" s="11" t="str">
        <f>(IF(B3786=Localisation!$C$64,1,IF(B3786=Localisation!$C$65,2,IF(B3786=Localisation!$C$66,3,IF(B3786=Localisation!$C$67,4,IF(B3786=Localisation!$C$68,5,IF(OR(B3786=1,B3786=2,B3786=3,B3786=4,B3786=5),B3786,"")))))))</f>
        <v/>
      </c>
      <c r="E3786" s="11" t="str">
        <f>(IF(C3786=Localisation!$C$70,1,IF(C3786=Localisation!$C$71,2,IF(C3786=Localisation!$C$72,3,IF(C3786=Localisation!$C$73,4,IF(C3786=Localisation!$C$74,5,IF(OR(C3786=1,C3786=2,C3786=3,C3786=4,C3786=5),C3786,"")))))))</f>
        <v/>
      </c>
      <c r="F3786" s="55" t="e">
        <f t="shared" si="144"/>
        <v>#VALUE!</v>
      </c>
      <c r="G3786" s="55" t="e">
        <f t="shared" si="145"/>
        <v>#VALUE!</v>
      </c>
    </row>
    <row r="3787" spans="4:7" x14ac:dyDescent="0.3">
      <c r="D3787" s="11" t="str">
        <f>(IF(B3787=Localisation!$C$64,1,IF(B3787=Localisation!$C$65,2,IF(B3787=Localisation!$C$66,3,IF(B3787=Localisation!$C$67,4,IF(B3787=Localisation!$C$68,5,IF(OR(B3787=1,B3787=2,B3787=3,B3787=4,B3787=5),B3787,"")))))))</f>
        <v/>
      </c>
      <c r="E3787" s="11" t="str">
        <f>(IF(C3787=Localisation!$C$70,1,IF(C3787=Localisation!$C$71,2,IF(C3787=Localisation!$C$72,3,IF(C3787=Localisation!$C$73,4,IF(C3787=Localisation!$C$74,5,IF(OR(C3787=1,C3787=2,C3787=3,C3787=4,C3787=5),C3787,"")))))))</f>
        <v/>
      </c>
      <c r="F3787" s="55" t="e">
        <f t="shared" si="144"/>
        <v>#VALUE!</v>
      </c>
      <c r="G3787" s="55" t="e">
        <f t="shared" si="145"/>
        <v>#VALUE!</v>
      </c>
    </row>
    <row r="3788" spans="4:7" x14ac:dyDescent="0.3">
      <c r="D3788" s="11" t="str">
        <f>(IF(B3788=Localisation!$C$64,1,IF(B3788=Localisation!$C$65,2,IF(B3788=Localisation!$C$66,3,IF(B3788=Localisation!$C$67,4,IF(B3788=Localisation!$C$68,5,IF(OR(B3788=1,B3788=2,B3788=3,B3788=4,B3788=5),B3788,"")))))))</f>
        <v/>
      </c>
      <c r="E3788" s="11" t="str">
        <f>(IF(C3788=Localisation!$C$70,1,IF(C3788=Localisation!$C$71,2,IF(C3788=Localisation!$C$72,3,IF(C3788=Localisation!$C$73,4,IF(C3788=Localisation!$C$74,5,IF(OR(C3788=1,C3788=2,C3788=3,C3788=4,C3788=5),C3788,"")))))))</f>
        <v/>
      </c>
      <c r="F3788" s="55" t="e">
        <f t="shared" si="144"/>
        <v>#VALUE!</v>
      </c>
      <c r="G3788" s="55" t="e">
        <f t="shared" si="145"/>
        <v>#VALUE!</v>
      </c>
    </row>
    <row r="3789" spans="4:7" x14ac:dyDescent="0.3">
      <c r="D3789" s="11" t="str">
        <f>(IF(B3789=Localisation!$C$64,1,IF(B3789=Localisation!$C$65,2,IF(B3789=Localisation!$C$66,3,IF(B3789=Localisation!$C$67,4,IF(B3789=Localisation!$C$68,5,IF(OR(B3789=1,B3789=2,B3789=3,B3789=4,B3789=5),B3789,"")))))))</f>
        <v/>
      </c>
      <c r="E3789" s="11" t="str">
        <f>(IF(C3789=Localisation!$C$70,1,IF(C3789=Localisation!$C$71,2,IF(C3789=Localisation!$C$72,3,IF(C3789=Localisation!$C$73,4,IF(C3789=Localisation!$C$74,5,IF(OR(C3789=1,C3789=2,C3789=3,C3789=4,C3789=5),C3789,"")))))))</f>
        <v/>
      </c>
      <c r="F3789" s="55" t="e">
        <f t="shared" si="144"/>
        <v>#VALUE!</v>
      </c>
      <c r="G3789" s="55" t="e">
        <f t="shared" si="145"/>
        <v>#VALUE!</v>
      </c>
    </row>
    <row r="3790" spans="4:7" x14ac:dyDescent="0.3">
      <c r="D3790" s="11" t="str">
        <f>(IF(B3790=Localisation!$C$64,1,IF(B3790=Localisation!$C$65,2,IF(B3790=Localisation!$C$66,3,IF(B3790=Localisation!$C$67,4,IF(B3790=Localisation!$C$68,5,IF(OR(B3790=1,B3790=2,B3790=3,B3790=4,B3790=5),B3790,"")))))))</f>
        <v/>
      </c>
      <c r="E3790" s="11" t="str">
        <f>(IF(C3790=Localisation!$C$70,1,IF(C3790=Localisation!$C$71,2,IF(C3790=Localisation!$C$72,3,IF(C3790=Localisation!$C$73,4,IF(C3790=Localisation!$C$74,5,IF(OR(C3790=1,C3790=2,C3790=3,C3790=4,C3790=5),C3790,"")))))))</f>
        <v/>
      </c>
      <c r="F3790" s="55" t="e">
        <f t="shared" si="144"/>
        <v>#VALUE!</v>
      </c>
      <c r="G3790" s="55" t="e">
        <f t="shared" si="145"/>
        <v>#VALUE!</v>
      </c>
    </row>
    <row r="3791" spans="4:7" x14ac:dyDescent="0.3">
      <c r="D3791" s="11" t="str">
        <f>(IF(B3791=Localisation!$C$64,1,IF(B3791=Localisation!$C$65,2,IF(B3791=Localisation!$C$66,3,IF(B3791=Localisation!$C$67,4,IF(B3791=Localisation!$C$68,5,IF(OR(B3791=1,B3791=2,B3791=3,B3791=4,B3791=5),B3791,"")))))))</f>
        <v/>
      </c>
      <c r="E3791" s="11" t="str">
        <f>(IF(C3791=Localisation!$C$70,1,IF(C3791=Localisation!$C$71,2,IF(C3791=Localisation!$C$72,3,IF(C3791=Localisation!$C$73,4,IF(C3791=Localisation!$C$74,5,IF(OR(C3791=1,C3791=2,C3791=3,C3791=4,C3791=5),C3791,"")))))))</f>
        <v/>
      </c>
      <c r="F3791" s="55" t="e">
        <f t="shared" si="144"/>
        <v>#VALUE!</v>
      </c>
      <c r="G3791" s="55" t="e">
        <f t="shared" si="145"/>
        <v>#VALUE!</v>
      </c>
    </row>
    <row r="3792" spans="4:7" x14ac:dyDescent="0.3">
      <c r="D3792" s="11" t="str">
        <f>(IF(B3792=Localisation!$C$64,1,IF(B3792=Localisation!$C$65,2,IF(B3792=Localisation!$C$66,3,IF(B3792=Localisation!$C$67,4,IF(B3792=Localisation!$C$68,5,IF(OR(B3792=1,B3792=2,B3792=3,B3792=4,B3792=5),B3792,"")))))))</f>
        <v/>
      </c>
      <c r="E3792" s="11" t="str">
        <f>(IF(C3792=Localisation!$C$70,1,IF(C3792=Localisation!$C$71,2,IF(C3792=Localisation!$C$72,3,IF(C3792=Localisation!$C$73,4,IF(C3792=Localisation!$C$74,5,IF(OR(C3792=1,C3792=2,C3792=3,C3792=4,C3792=5),C3792,"")))))))</f>
        <v/>
      </c>
      <c r="F3792" s="55" t="e">
        <f t="shared" si="144"/>
        <v>#VALUE!</v>
      </c>
      <c r="G3792" s="55" t="e">
        <f t="shared" si="145"/>
        <v>#VALUE!</v>
      </c>
    </row>
    <row r="3793" spans="4:7" x14ac:dyDescent="0.3">
      <c r="D3793" s="11" t="str">
        <f>(IF(B3793=Localisation!$C$64,1,IF(B3793=Localisation!$C$65,2,IF(B3793=Localisation!$C$66,3,IF(B3793=Localisation!$C$67,4,IF(B3793=Localisation!$C$68,5,IF(OR(B3793=1,B3793=2,B3793=3,B3793=4,B3793=5),B3793,"")))))))</f>
        <v/>
      </c>
      <c r="E3793" s="11" t="str">
        <f>(IF(C3793=Localisation!$C$70,1,IF(C3793=Localisation!$C$71,2,IF(C3793=Localisation!$C$72,3,IF(C3793=Localisation!$C$73,4,IF(C3793=Localisation!$C$74,5,IF(OR(C3793=1,C3793=2,C3793=3,C3793=4,C3793=5),C3793,"")))))))</f>
        <v/>
      </c>
      <c r="F3793" s="55" t="e">
        <f t="shared" si="144"/>
        <v>#VALUE!</v>
      </c>
      <c r="G3793" s="55" t="e">
        <f t="shared" si="145"/>
        <v>#VALUE!</v>
      </c>
    </row>
    <row r="3794" spans="4:7" x14ac:dyDescent="0.3">
      <c r="D3794" s="11" t="str">
        <f>(IF(B3794=Localisation!$C$64,1,IF(B3794=Localisation!$C$65,2,IF(B3794=Localisation!$C$66,3,IF(B3794=Localisation!$C$67,4,IF(B3794=Localisation!$C$68,5,IF(OR(B3794=1,B3794=2,B3794=3,B3794=4,B3794=5),B3794,"")))))))</f>
        <v/>
      </c>
      <c r="E3794" s="11" t="str">
        <f>(IF(C3794=Localisation!$C$70,1,IF(C3794=Localisation!$C$71,2,IF(C3794=Localisation!$C$72,3,IF(C3794=Localisation!$C$73,4,IF(C3794=Localisation!$C$74,5,IF(OR(C3794=1,C3794=2,C3794=3,C3794=4,C3794=5),C3794,"")))))))</f>
        <v/>
      </c>
      <c r="F3794" s="55" t="e">
        <f t="shared" si="144"/>
        <v>#VALUE!</v>
      </c>
      <c r="G3794" s="55" t="e">
        <f t="shared" si="145"/>
        <v>#VALUE!</v>
      </c>
    </row>
    <row r="3795" spans="4:7" x14ac:dyDescent="0.3">
      <c r="D3795" s="11" t="str">
        <f>(IF(B3795=Localisation!$C$64,1,IF(B3795=Localisation!$C$65,2,IF(B3795=Localisation!$C$66,3,IF(B3795=Localisation!$C$67,4,IF(B3795=Localisation!$C$68,5,IF(OR(B3795=1,B3795=2,B3795=3,B3795=4,B3795=5),B3795,"")))))))</f>
        <v/>
      </c>
      <c r="E3795" s="11" t="str">
        <f>(IF(C3795=Localisation!$C$70,1,IF(C3795=Localisation!$C$71,2,IF(C3795=Localisation!$C$72,3,IF(C3795=Localisation!$C$73,4,IF(C3795=Localisation!$C$74,5,IF(OR(C3795=1,C3795=2,C3795=3,C3795=4,C3795=5),C3795,"")))))))</f>
        <v/>
      </c>
      <c r="F3795" s="55" t="e">
        <f t="shared" si="144"/>
        <v>#VALUE!</v>
      </c>
      <c r="G3795" s="55" t="e">
        <f t="shared" si="145"/>
        <v>#VALUE!</v>
      </c>
    </row>
    <row r="3796" spans="4:7" x14ac:dyDescent="0.3">
      <c r="D3796" s="11" t="str">
        <f>(IF(B3796=Localisation!$C$64,1,IF(B3796=Localisation!$C$65,2,IF(B3796=Localisation!$C$66,3,IF(B3796=Localisation!$C$67,4,IF(B3796=Localisation!$C$68,5,IF(OR(B3796=1,B3796=2,B3796=3,B3796=4,B3796=5),B3796,"")))))))</f>
        <v/>
      </c>
      <c r="E3796" s="11" t="str">
        <f>(IF(C3796=Localisation!$C$70,1,IF(C3796=Localisation!$C$71,2,IF(C3796=Localisation!$C$72,3,IF(C3796=Localisation!$C$73,4,IF(C3796=Localisation!$C$74,5,IF(OR(C3796=1,C3796=2,C3796=3,C3796=4,C3796=5),C3796,"")))))))</f>
        <v/>
      </c>
      <c r="F3796" s="55" t="e">
        <f t="shared" si="144"/>
        <v>#VALUE!</v>
      </c>
      <c r="G3796" s="55" t="e">
        <f t="shared" si="145"/>
        <v>#VALUE!</v>
      </c>
    </row>
    <row r="3797" spans="4:7" x14ac:dyDescent="0.3">
      <c r="D3797" s="11" t="str">
        <f>(IF(B3797=Localisation!$C$64,1,IF(B3797=Localisation!$C$65,2,IF(B3797=Localisation!$C$66,3,IF(B3797=Localisation!$C$67,4,IF(B3797=Localisation!$C$68,5,IF(OR(B3797=1,B3797=2,B3797=3,B3797=4,B3797=5),B3797,"")))))))</f>
        <v/>
      </c>
      <c r="E3797" s="11" t="str">
        <f>(IF(C3797=Localisation!$C$70,1,IF(C3797=Localisation!$C$71,2,IF(C3797=Localisation!$C$72,3,IF(C3797=Localisation!$C$73,4,IF(C3797=Localisation!$C$74,5,IF(OR(C3797=1,C3797=2,C3797=3,C3797=4,C3797=5),C3797,"")))))))</f>
        <v/>
      </c>
      <c r="F3797" s="55" t="e">
        <f t="shared" si="144"/>
        <v>#VALUE!</v>
      </c>
      <c r="G3797" s="55" t="e">
        <f t="shared" si="145"/>
        <v>#VALUE!</v>
      </c>
    </row>
    <row r="3798" spans="4:7" x14ac:dyDescent="0.3">
      <c r="D3798" s="11" t="str">
        <f>(IF(B3798=Localisation!$C$64,1,IF(B3798=Localisation!$C$65,2,IF(B3798=Localisation!$C$66,3,IF(B3798=Localisation!$C$67,4,IF(B3798=Localisation!$C$68,5,IF(OR(B3798=1,B3798=2,B3798=3,B3798=4,B3798=5),B3798,"")))))))</f>
        <v/>
      </c>
      <c r="E3798" s="11" t="str">
        <f>(IF(C3798=Localisation!$C$70,1,IF(C3798=Localisation!$C$71,2,IF(C3798=Localisation!$C$72,3,IF(C3798=Localisation!$C$73,4,IF(C3798=Localisation!$C$74,5,IF(OR(C3798=1,C3798=2,C3798=3,C3798=4,C3798=5),C3798,"")))))))</f>
        <v/>
      </c>
      <c r="F3798" s="55" t="e">
        <f t="shared" si="144"/>
        <v>#VALUE!</v>
      </c>
      <c r="G3798" s="55" t="e">
        <f t="shared" si="145"/>
        <v>#VALUE!</v>
      </c>
    </row>
    <row r="3799" spans="4:7" x14ac:dyDescent="0.3">
      <c r="D3799" s="11" t="str">
        <f>(IF(B3799=Localisation!$C$64,1,IF(B3799=Localisation!$C$65,2,IF(B3799=Localisation!$C$66,3,IF(B3799=Localisation!$C$67,4,IF(B3799=Localisation!$C$68,5,IF(OR(B3799=1,B3799=2,B3799=3,B3799=4,B3799=5),B3799,"")))))))</f>
        <v/>
      </c>
      <c r="E3799" s="11" t="str">
        <f>(IF(C3799=Localisation!$C$70,1,IF(C3799=Localisation!$C$71,2,IF(C3799=Localisation!$C$72,3,IF(C3799=Localisation!$C$73,4,IF(C3799=Localisation!$C$74,5,IF(OR(C3799=1,C3799=2,C3799=3,C3799=4,C3799=5),C3799,"")))))))</f>
        <v/>
      </c>
      <c r="F3799" s="55" t="e">
        <f t="shared" si="144"/>
        <v>#VALUE!</v>
      </c>
      <c r="G3799" s="55" t="e">
        <f t="shared" si="145"/>
        <v>#VALUE!</v>
      </c>
    </row>
    <row r="3800" spans="4:7" x14ac:dyDescent="0.3">
      <c r="D3800" s="11" t="str">
        <f>(IF(B3800=Localisation!$C$64,1,IF(B3800=Localisation!$C$65,2,IF(B3800=Localisation!$C$66,3,IF(B3800=Localisation!$C$67,4,IF(B3800=Localisation!$C$68,5,IF(OR(B3800=1,B3800=2,B3800=3,B3800=4,B3800=5),B3800,"")))))))</f>
        <v/>
      </c>
      <c r="E3800" s="11" t="str">
        <f>(IF(C3800=Localisation!$C$70,1,IF(C3800=Localisation!$C$71,2,IF(C3800=Localisation!$C$72,3,IF(C3800=Localisation!$C$73,4,IF(C3800=Localisation!$C$74,5,IF(OR(C3800=1,C3800=2,C3800=3,C3800=4,C3800=5),C3800,"")))))))</f>
        <v/>
      </c>
      <c r="F3800" s="55" t="e">
        <f t="shared" si="144"/>
        <v>#VALUE!</v>
      </c>
      <c r="G3800" s="55" t="e">
        <f t="shared" si="145"/>
        <v>#VALUE!</v>
      </c>
    </row>
    <row r="3801" spans="4:7" x14ac:dyDescent="0.3">
      <c r="D3801" s="11" t="str">
        <f>(IF(B3801=Localisation!$C$64,1,IF(B3801=Localisation!$C$65,2,IF(B3801=Localisation!$C$66,3,IF(B3801=Localisation!$C$67,4,IF(B3801=Localisation!$C$68,5,IF(OR(B3801=1,B3801=2,B3801=3,B3801=4,B3801=5),B3801,"")))))))</f>
        <v/>
      </c>
      <c r="E3801" s="11" t="str">
        <f>(IF(C3801=Localisation!$C$70,1,IF(C3801=Localisation!$C$71,2,IF(C3801=Localisation!$C$72,3,IF(C3801=Localisation!$C$73,4,IF(C3801=Localisation!$C$74,5,IF(OR(C3801=1,C3801=2,C3801=3,C3801=4,C3801=5),C3801,"")))))))</f>
        <v/>
      </c>
      <c r="F3801" s="55" t="e">
        <f t="shared" si="144"/>
        <v>#VALUE!</v>
      </c>
      <c r="G3801" s="55" t="e">
        <f t="shared" si="145"/>
        <v>#VALUE!</v>
      </c>
    </row>
    <row r="3802" spans="4:7" x14ac:dyDescent="0.3">
      <c r="D3802" s="11" t="str">
        <f>(IF(B3802=Localisation!$C$64,1,IF(B3802=Localisation!$C$65,2,IF(B3802=Localisation!$C$66,3,IF(B3802=Localisation!$C$67,4,IF(B3802=Localisation!$C$68,5,IF(OR(B3802=1,B3802=2,B3802=3,B3802=4,B3802=5),B3802,"")))))))</f>
        <v/>
      </c>
      <c r="E3802" s="11" t="str">
        <f>(IF(C3802=Localisation!$C$70,1,IF(C3802=Localisation!$C$71,2,IF(C3802=Localisation!$C$72,3,IF(C3802=Localisation!$C$73,4,IF(C3802=Localisation!$C$74,5,IF(OR(C3802=1,C3802=2,C3802=3,C3802=4,C3802=5),C3802,"")))))))</f>
        <v/>
      </c>
      <c r="F3802" s="55" t="e">
        <f t="shared" si="144"/>
        <v>#VALUE!</v>
      </c>
      <c r="G3802" s="55" t="e">
        <f t="shared" si="145"/>
        <v>#VALUE!</v>
      </c>
    </row>
    <row r="3803" spans="4:7" x14ac:dyDescent="0.3">
      <c r="D3803" s="11" t="str">
        <f>(IF(B3803=Localisation!$C$64,1,IF(B3803=Localisation!$C$65,2,IF(B3803=Localisation!$C$66,3,IF(B3803=Localisation!$C$67,4,IF(B3803=Localisation!$C$68,5,IF(OR(B3803=1,B3803=2,B3803=3,B3803=4,B3803=5),B3803,"")))))))</f>
        <v/>
      </c>
      <c r="E3803" s="11" t="str">
        <f>(IF(C3803=Localisation!$C$70,1,IF(C3803=Localisation!$C$71,2,IF(C3803=Localisation!$C$72,3,IF(C3803=Localisation!$C$73,4,IF(C3803=Localisation!$C$74,5,IF(OR(C3803=1,C3803=2,C3803=3,C3803=4,C3803=5),C3803,"")))))))</f>
        <v/>
      </c>
      <c r="F3803" s="55" t="e">
        <f t="shared" si="144"/>
        <v>#VALUE!</v>
      </c>
      <c r="G3803" s="55" t="e">
        <f t="shared" si="145"/>
        <v>#VALUE!</v>
      </c>
    </row>
    <row r="3804" spans="4:7" x14ac:dyDescent="0.3">
      <c r="D3804" s="11" t="str">
        <f>(IF(B3804=Localisation!$C$64,1,IF(B3804=Localisation!$C$65,2,IF(B3804=Localisation!$C$66,3,IF(B3804=Localisation!$C$67,4,IF(B3804=Localisation!$C$68,5,IF(OR(B3804=1,B3804=2,B3804=3,B3804=4,B3804=5),B3804,"")))))))</f>
        <v/>
      </c>
      <c r="E3804" s="11" t="str">
        <f>(IF(C3804=Localisation!$C$70,1,IF(C3804=Localisation!$C$71,2,IF(C3804=Localisation!$C$72,3,IF(C3804=Localisation!$C$73,4,IF(C3804=Localisation!$C$74,5,IF(OR(C3804=1,C3804=2,C3804=3,C3804=4,C3804=5),C3804,"")))))))</f>
        <v/>
      </c>
      <c r="F3804" s="55" t="e">
        <f t="shared" si="144"/>
        <v>#VALUE!</v>
      </c>
      <c r="G3804" s="55" t="e">
        <f t="shared" si="145"/>
        <v>#VALUE!</v>
      </c>
    </row>
    <row r="3805" spans="4:7" x14ac:dyDescent="0.3">
      <c r="D3805" s="11" t="str">
        <f>(IF(B3805=Localisation!$C$64,1,IF(B3805=Localisation!$C$65,2,IF(B3805=Localisation!$C$66,3,IF(B3805=Localisation!$C$67,4,IF(B3805=Localisation!$C$68,5,IF(OR(B3805=1,B3805=2,B3805=3,B3805=4,B3805=5),B3805,"")))))))</f>
        <v/>
      </c>
      <c r="E3805" s="11" t="str">
        <f>(IF(C3805=Localisation!$C$70,1,IF(C3805=Localisation!$C$71,2,IF(C3805=Localisation!$C$72,3,IF(C3805=Localisation!$C$73,4,IF(C3805=Localisation!$C$74,5,IF(OR(C3805=1,C3805=2,C3805=3,C3805=4,C3805=5),C3805,"")))))))</f>
        <v/>
      </c>
      <c r="F3805" s="55" t="e">
        <f t="shared" si="144"/>
        <v>#VALUE!</v>
      </c>
      <c r="G3805" s="55" t="e">
        <f t="shared" si="145"/>
        <v>#VALUE!</v>
      </c>
    </row>
    <row r="3806" spans="4:7" x14ac:dyDescent="0.3">
      <c r="D3806" s="11" t="str">
        <f>(IF(B3806=Localisation!$C$64,1,IF(B3806=Localisation!$C$65,2,IF(B3806=Localisation!$C$66,3,IF(B3806=Localisation!$C$67,4,IF(B3806=Localisation!$C$68,5,IF(OR(B3806=1,B3806=2,B3806=3,B3806=4,B3806=5),B3806,"")))))))</f>
        <v/>
      </c>
      <c r="E3806" s="11" t="str">
        <f>(IF(C3806=Localisation!$C$70,1,IF(C3806=Localisation!$C$71,2,IF(C3806=Localisation!$C$72,3,IF(C3806=Localisation!$C$73,4,IF(C3806=Localisation!$C$74,5,IF(OR(C3806=1,C3806=2,C3806=3,C3806=4,C3806=5),C3806,"")))))))</f>
        <v/>
      </c>
      <c r="F3806" s="55" t="e">
        <f t="shared" si="144"/>
        <v>#VALUE!</v>
      </c>
      <c r="G3806" s="55" t="e">
        <f t="shared" si="145"/>
        <v>#VALUE!</v>
      </c>
    </row>
    <row r="3807" spans="4:7" x14ac:dyDescent="0.3">
      <c r="D3807" s="11" t="str">
        <f>(IF(B3807=Localisation!$C$64,1,IF(B3807=Localisation!$C$65,2,IF(B3807=Localisation!$C$66,3,IF(B3807=Localisation!$C$67,4,IF(B3807=Localisation!$C$68,5,IF(OR(B3807=1,B3807=2,B3807=3,B3807=4,B3807=5),B3807,"")))))))</f>
        <v/>
      </c>
      <c r="E3807" s="11" t="str">
        <f>(IF(C3807=Localisation!$C$70,1,IF(C3807=Localisation!$C$71,2,IF(C3807=Localisation!$C$72,3,IF(C3807=Localisation!$C$73,4,IF(C3807=Localisation!$C$74,5,IF(OR(C3807=1,C3807=2,C3807=3,C3807=4,C3807=5),C3807,"")))))))</f>
        <v/>
      </c>
      <c r="F3807" s="55" t="e">
        <f t="shared" si="144"/>
        <v>#VALUE!</v>
      </c>
      <c r="G3807" s="55" t="e">
        <f t="shared" si="145"/>
        <v>#VALUE!</v>
      </c>
    </row>
    <row r="3808" spans="4:7" x14ac:dyDescent="0.3">
      <c r="D3808" s="11" t="str">
        <f>(IF(B3808=Localisation!$C$64,1,IF(B3808=Localisation!$C$65,2,IF(B3808=Localisation!$C$66,3,IF(B3808=Localisation!$C$67,4,IF(B3808=Localisation!$C$68,5,IF(OR(B3808=1,B3808=2,B3808=3,B3808=4,B3808=5),B3808,"")))))))</f>
        <v/>
      </c>
      <c r="E3808" s="11" t="str">
        <f>(IF(C3808=Localisation!$C$70,1,IF(C3808=Localisation!$C$71,2,IF(C3808=Localisation!$C$72,3,IF(C3808=Localisation!$C$73,4,IF(C3808=Localisation!$C$74,5,IF(OR(C3808=1,C3808=2,C3808=3,C3808=4,C3808=5),C3808,"")))))))</f>
        <v/>
      </c>
      <c r="F3808" s="55" t="e">
        <f t="shared" si="144"/>
        <v>#VALUE!</v>
      </c>
      <c r="G3808" s="55" t="e">
        <f t="shared" si="145"/>
        <v>#VALUE!</v>
      </c>
    </row>
    <row r="3809" spans="4:7" x14ac:dyDescent="0.3">
      <c r="D3809" s="11" t="str">
        <f>(IF(B3809=Localisation!$C$64,1,IF(B3809=Localisation!$C$65,2,IF(B3809=Localisation!$C$66,3,IF(B3809=Localisation!$C$67,4,IF(B3809=Localisation!$C$68,5,IF(OR(B3809=1,B3809=2,B3809=3,B3809=4,B3809=5),B3809,"")))))))</f>
        <v/>
      </c>
      <c r="E3809" s="11" t="str">
        <f>(IF(C3809=Localisation!$C$70,1,IF(C3809=Localisation!$C$71,2,IF(C3809=Localisation!$C$72,3,IF(C3809=Localisation!$C$73,4,IF(C3809=Localisation!$C$74,5,IF(OR(C3809=1,C3809=2,C3809=3,C3809=4,C3809=5),C3809,"")))))))</f>
        <v/>
      </c>
      <c r="F3809" s="55" t="e">
        <f t="shared" si="144"/>
        <v>#VALUE!</v>
      </c>
      <c r="G3809" s="55" t="e">
        <f t="shared" si="145"/>
        <v>#VALUE!</v>
      </c>
    </row>
    <row r="3810" spans="4:7" x14ac:dyDescent="0.3">
      <c r="D3810" s="11" t="str">
        <f>(IF(B3810=Localisation!$C$64,1,IF(B3810=Localisation!$C$65,2,IF(B3810=Localisation!$C$66,3,IF(B3810=Localisation!$C$67,4,IF(B3810=Localisation!$C$68,5,IF(OR(B3810=1,B3810=2,B3810=3,B3810=4,B3810=5),B3810,"")))))))</f>
        <v/>
      </c>
      <c r="E3810" s="11" t="str">
        <f>(IF(C3810=Localisation!$C$70,1,IF(C3810=Localisation!$C$71,2,IF(C3810=Localisation!$C$72,3,IF(C3810=Localisation!$C$73,4,IF(C3810=Localisation!$C$74,5,IF(OR(C3810=1,C3810=2,C3810=3,C3810=4,C3810=5),C3810,"")))))))</f>
        <v/>
      </c>
      <c r="F3810" s="55" t="e">
        <f t="shared" ref="F3810:F3873" si="146">(((D3810+E3810)-2)/8)</f>
        <v>#VALUE!</v>
      </c>
      <c r="G3810" s="55" t="e">
        <f t="shared" ref="G3810:G3873" si="147">(0.65*(((D3810+E3810-2)*100)/8)+22.9)/100</f>
        <v>#VALUE!</v>
      </c>
    </row>
    <row r="3811" spans="4:7" x14ac:dyDescent="0.3">
      <c r="D3811" s="11" t="str">
        <f>(IF(B3811=Localisation!$C$64,1,IF(B3811=Localisation!$C$65,2,IF(B3811=Localisation!$C$66,3,IF(B3811=Localisation!$C$67,4,IF(B3811=Localisation!$C$68,5,IF(OR(B3811=1,B3811=2,B3811=3,B3811=4,B3811=5),B3811,"")))))))</f>
        <v/>
      </c>
      <c r="E3811" s="11" t="str">
        <f>(IF(C3811=Localisation!$C$70,1,IF(C3811=Localisation!$C$71,2,IF(C3811=Localisation!$C$72,3,IF(C3811=Localisation!$C$73,4,IF(C3811=Localisation!$C$74,5,IF(OR(C3811=1,C3811=2,C3811=3,C3811=4,C3811=5),C3811,"")))))))</f>
        <v/>
      </c>
      <c r="F3811" s="55" t="e">
        <f t="shared" si="146"/>
        <v>#VALUE!</v>
      </c>
      <c r="G3811" s="55" t="e">
        <f t="shared" si="147"/>
        <v>#VALUE!</v>
      </c>
    </row>
    <row r="3812" spans="4:7" x14ac:dyDescent="0.3">
      <c r="D3812" s="11" t="str">
        <f>(IF(B3812=Localisation!$C$64,1,IF(B3812=Localisation!$C$65,2,IF(B3812=Localisation!$C$66,3,IF(B3812=Localisation!$C$67,4,IF(B3812=Localisation!$C$68,5,IF(OR(B3812=1,B3812=2,B3812=3,B3812=4,B3812=5),B3812,"")))))))</f>
        <v/>
      </c>
      <c r="E3812" s="11" t="str">
        <f>(IF(C3812=Localisation!$C$70,1,IF(C3812=Localisation!$C$71,2,IF(C3812=Localisation!$C$72,3,IF(C3812=Localisation!$C$73,4,IF(C3812=Localisation!$C$74,5,IF(OR(C3812=1,C3812=2,C3812=3,C3812=4,C3812=5),C3812,"")))))))</f>
        <v/>
      </c>
      <c r="F3812" s="55" t="e">
        <f t="shared" si="146"/>
        <v>#VALUE!</v>
      </c>
      <c r="G3812" s="55" t="e">
        <f t="shared" si="147"/>
        <v>#VALUE!</v>
      </c>
    </row>
    <row r="3813" spans="4:7" x14ac:dyDescent="0.3">
      <c r="D3813" s="11" t="str">
        <f>(IF(B3813=Localisation!$C$64,1,IF(B3813=Localisation!$C$65,2,IF(B3813=Localisation!$C$66,3,IF(B3813=Localisation!$C$67,4,IF(B3813=Localisation!$C$68,5,IF(OR(B3813=1,B3813=2,B3813=3,B3813=4,B3813=5),B3813,"")))))))</f>
        <v/>
      </c>
      <c r="E3813" s="11" t="str">
        <f>(IF(C3813=Localisation!$C$70,1,IF(C3813=Localisation!$C$71,2,IF(C3813=Localisation!$C$72,3,IF(C3813=Localisation!$C$73,4,IF(C3813=Localisation!$C$74,5,IF(OR(C3813=1,C3813=2,C3813=3,C3813=4,C3813=5),C3813,"")))))))</f>
        <v/>
      </c>
      <c r="F3813" s="55" t="e">
        <f t="shared" si="146"/>
        <v>#VALUE!</v>
      </c>
      <c r="G3813" s="55" t="e">
        <f t="shared" si="147"/>
        <v>#VALUE!</v>
      </c>
    </row>
    <row r="3814" spans="4:7" x14ac:dyDescent="0.3">
      <c r="D3814" s="11" t="str">
        <f>(IF(B3814=Localisation!$C$64,1,IF(B3814=Localisation!$C$65,2,IF(B3814=Localisation!$C$66,3,IF(B3814=Localisation!$C$67,4,IF(B3814=Localisation!$C$68,5,IF(OR(B3814=1,B3814=2,B3814=3,B3814=4,B3814=5),B3814,"")))))))</f>
        <v/>
      </c>
      <c r="E3814" s="11" t="str">
        <f>(IF(C3814=Localisation!$C$70,1,IF(C3814=Localisation!$C$71,2,IF(C3814=Localisation!$C$72,3,IF(C3814=Localisation!$C$73,4,IF(C3814=Localisation!$C$74,5,IF(OR(C3814=1,C3814=2,C3814=3,C3814=4,C3814=5),C3814,"")))))))</f>
        <v/>
      </c>
      <c r="F3814" s="55" t="e">
        <f t="shared" si="146"/>
        <v>#VALUE!</v>
      </c>
      <c r="G3814" s="55" t="e">
        <f t="shared" si="147"/>
        <v>#VALUE!</v>
      </c>
    </row>
    <row r="3815" spans="4:7" x14ac:dyDescent="0.3">
      <c r="D3815" s="11" t="str">
        <f>(IF(B3815=Localisation!$C$64,1,IF(B3815=Localisation!$C$65,2,IF(B3815=Localisation!$C$66,3,IF(B3815=Localisation!$C$67,4,IF(B3815=Localisation!$C$68,5,IF(OR(B3815=1,B3815=2,B3815=3,B3815=4,B3815=5),B3815,"")))))))</f>
        <v/>
      </c>
      <c r="E3815" s="11" t="str">
        <f>(IF(C3815=Localisation!$C$70,1,IF(C3815=Localisation!$C$71,2,IF(C3815=Localisation!$C$72,3,IF(C3815=Localisation!$C$73,4,IF(C3815=Localisation!$C$74,5,IF(OR(C3815=1,C3815=2,C3815=3,C3815=4,C3815=5),C3815,"")))))))</f>
        <v/>
      </c>
      <c r="F3815" s="55" t="e">
        <f t="shared" si="146"/>
        <v>#VALUE!</v>
      </c>
      <c r="G3815" s="55" t="e">
        <f t="shared" si="147"/>
        <v>#VALUE!</v>
      </c>
    </row>
    <row r="3816" spans="4:7" x14ac:dyDescent="0.3">
      <c r="D3816" s="11" t="str">
        <f>(IF(B3816=Localisation!$C$64,1,IF(B3816=Localisation!$C$65,2,IF(B3816=Localisation!$C$66,3,IF(B3816=Localisation!$C$67,4,IF(B3816=Localisation!$C$68,5,IF(OR(B3816=1,B3816=2,B3816=3,B3816=4,B3816=5),B3816,"")))))))</f>
        <v/>
      </c>
      <c r="E3816" s="11" t="str">
        <f>(IF(C3816=Localisation!$C$70,1,IF(C3816=Localisation!$C$71,2,IF(C3816=Localisation!$C$72,3,IF(C3816=Localisation!$C$73,4,IF(C3816=Localisation!$C$74,5,IF(OR(C3816=1,C3816=2,C3816=3,C3816=4,C3816=5),C3816,"")))))))</f>
        <v/>
      </c>
      <c r="F3816" s="55" t="e">
        <f t="shared" si="146"/>
        <v>#VALUE!</v>
      </c>
      <c r="G3816" s="55" t="e">
        <f t="shared" si="147"/>
        <v>#VALUE!</v>
      </c>
    </row>
    <row r="3817" spans="4:7" x14ac:dyDescent="0.3">
      <c r="D3817" s="11" t="str">
        <f>(IF(B3817=Localisation!$C$64,1,IF(B3817=Localisation!$C$65,2,IF(B3817=Localisation!$C$66,3,IF(B3817=Localisation!$C$67,4,IF(B3817=Localisation!$C$68,5,IF(OR(B3817=1,B3817=2,B3817=3,B3817=4,B3817=5),B3817,"")))))))</f>
        <v/>
      </c>
      <c r="E3817" s="11" t="str">
        <f>(IF(C3817=Localisation!$C$70,1,IF(C3817=Localisation!$C$71,2,IF(C3817=Localisation!$C$72,3,IF(C3817=Localisation!$C$73,4,IF(C3817=Localisation!$C$74,5,IF(OR(C3817=1,C3817=2,C3817=3,C3817=4,C3817=5),C3817,"")))))))</f>
        <v/>
      </c>
      <c r="F3817" s="55" t="e">
        <f t="shared" si="146"/>
        <v>#VALUE!</v>
      </c>
      <c r="G3817" s="55" t="e">
        <f t="shared" si="147"/>
        <v>#VALUE!</v>
      </c>
    </row>
    <row r="3818" spans="4:7" x14ac:dyDescent="0.3">
      <c r="D3818" s="11" t="str">
        <f>(IF(B3818=Localisation!$C$64,1,IF(B3818=Localisation!$C$65,2,IF(B3818=Localisation!$C$66,3,IF(B3818=Localisation!$C$67,4,IF(B3818=Localisation!$C$68,5,IF(OR(B3818=1,B3818=2,B3818=3,B3818=4,B3818=5),B3818,"")))))))</f>
        <v/>
      </c>
      <c r="E3818" s="11" t="str">
        <f>(IF(C3818=Localisation!$C$70,1,IF(C3818=Localisation!$C$71,2,IF(C3818=Localisation!$C$72,3,IF(C3818=Localisation!$C$73,4,IF(C3818=Localisation!$C$74,5,IF(OR(C3818=1,C3818=2,C3818=3,C3818=4,C3818=5),C3818,"")))))))</f>
        <v/>
      </c>
      <c r="F3818" s="55" t="e">
        <f t="shared" si="146"/>
        <v>#VALUE!</v>
      </c>
      <c r="G3818" s="55" t="e">
        <f t="shared" si="147"/>
        <v>#VALUE!</v>
      </c>
    </row>
    <row r="3819" spans="4:7" x14ac:dyDescent="0.3">
      <c r="D3819" s="11" t="str">
        <f>(IF(B3819=Localisation!$C$64,1,IF(B3819=Localisation!$C$65,2,IF(B3819=Localisation!$C$66,3,IF(B3819=Localisation!$C$67,4,IF(B3819=Localisation!$C$68,5,IF(OR(B3819=1,B3819=2,B3819=3,B3819=4,B3819=5),B3819,"")))))))</f>
        <v/>
      </c>
      <c r="E3819" s="11" t="str">
        <f>(IF(C3819=Localisation!$C$70,1,IF(C3819=Localisation!$C$71,2,IF(C3819=Localisation!$C$72,3,IF(C3819=Localisation!$C$73,4,IF(C3819=Localisation!$C$74,5,IF(OR(C3819=1,C3819=2,C3819=3,C3819=4,C3819=5),C3819,"")))))))</f>
        <v/>
      </c>
      <c r="F3819" s="55" t="e">
        <f t="shared" si="146"/>
        <v>#VALUE!</v>
      </c>
      <c r="G3819" s="55" t="e">
        <f t="shared" si="147"/>
        <v>#VALUE!</v>
      </c>
    </row>
    <row r="3820" spans="4:7" x14ac:dyDescent="0.3">
      <c r="D3820" s="11" t="str">
        <f>(IF(B3820=Localisation!$C$64,1,IF(B3820=Localisation!$C$65,2,IF(B3820=Localisation!$C$66,3,IF(B3820=Localisation!$C$67,4,IF(B3820=Localisation!$C$68,5,IF(OR(B3820=1,B3820=2,B3820=3,B3820=4,B3820=5),B3820,"")))))))</f>
        <v/>
      </c>
      <c r="E3820" s="11" t="str">
        <f>(IF(C3820=Localisation!$C$70,1,IF(C3820=Localisation!$C$71,2,IF(C3820=Localisation!$C$72,3,IF(C3820=Localisation!$C$73,4,IF(C3820=Localisation!$C$74,5,IF(OR(C3820=1,C3820=2,C3820=3,C3820=4,C3820=5),C3820,"")))))))</f>
        <v/>
      </c>
      <c r="F3820" s="55" t="e">
        <f t="shared" si="146"/>
        <v>#VALUE!</v>
      </c>
      <c r="G3820" s="55" t="e">
        <f t="shared" si="147"/>
        <v>#VALUE!</v>
      </c>
    </row>
    <row r="3821" spans="4:7" x14ac:dyDescent="0.3">
      <c r="D3821" s="11" t="str">
        <f>(IF(B3821=Localisation!$C$64,1,IF(B3821=Localisation!$C$65,2,IF(B3821=Localisation!$C$66,3,IF(B3821=Localisation!$C$67,4,IF(B3821=Localisation!$C$68,5,IF(OR(B3821=1,B3821=2,B3821=3,B3821=4,B3821=5),B3821,"")))))))</f>
        <v/>
      </c>
      <c r="E3821" s="11" t="str">
        <f>(IF(C3821=Localisation!$C$70,1,IF(C3821=Localisation!$C$71,2,IF(C3821=Localisation!$C$72,3,IF(C3821=Localisation!$C$73,4,IF(C3821=Localisation!$C$74,5,IF(OR(C3821=1,C3821=2,C3821=3,C3821=4,C3821=5),C3821,"")))))))</f>
        <v/>
      </c>
      <c r="F3821" s="55" t="e">
        <f t="shared" si="146"/>
        <v>#VALUE!</v>
      </c>
      <c r="G3821" s="55" t="e">
        <f t="shared" si="147"/>
        <v>#VALUE!</v>
      </c>
    </row>
    <row r="3822" spans="4:7" x14ac:dyDescent="0.3">
      <c r="D3822" s="11" t="str">
        <f>(IF(B3822=Localisation!$C$64,1,IF(B3822=Localisation!$C$65,2,IF(B3822=Localisation!$C$66,3,IF(B3822=Localisation!$C$67,4,IF(B3822=Localisation!$C$68,5,IF(OR(B3822=1,B3822=2,B3822=3,B3822=4,B3822=5),B3822,"")))))))</f>
        <v/>
      </c>
      <c r="E3822" s="11" t="str">
        <f>(IF(C3822=Localisation!$C$70,1,IF(C3822=Localisation!$C$71,2,IF(C3822=Localisation!$C$72,3,IF(C3822=Localisation!$C$73,4,IF(C3822=Localisation!$C$74,5,IF(OR(C3822=1,C3822=2,C3822=3,C3822=4,C3822=5),C3822,"")))))))</f>
        <v/>
      </c>
      <c r="F3822" s="55" t="e">
        <f t="shared" si="146"/>
        <v>#VALUE!</v>
      </c>
      <c r="G3822" s="55" t="e">
        <f t="shared" si="147"/>
        <v>#VALUE!</v>
      </c>
    </row>
    <row r="3823" spans="4:7" x14ac:dyDescent="0.3">
      <c r="D3823" s="11" t="str">
        <f>(IF(B3823=Localisation!$C$64,1,IF(B3823=Localisation!$C$65,2,IF(B3823=Localisation!$C$66,3,IF(B3823=Localisation!$C$67,4,IF(B3823=Localisation!$C$68,5,IF(OR(B3823=1,B3823=2,B3823=3,B3823=4,B3823=5),B3823,"")))))))</f>
        <v/>
      </c>
      <c r="E3823" s="11" t="str">
        <f>(IF(C3823=Localisation!$C$70,1,IF(C3823=Localisation!$C$71,2,IF(C3823=Localisation!$C$72,3,IF(C3823=Localisation!$C$73,4,IF(C3823=Localisation!$C$74,5,IF(OR(C3823=1,C3823=2,C3823=3,C3823=4,C3823=5),C3823,"")))))))</f>
        <v/>
      </c>
      <c r="F3823" s="55" t="e">
        <f t="shared" si="146"/>
        <v>#VALUE!</v>
      </c>
      <c r="G3823" s="55" t="e">
        <f t="shared" si="147"/>
        <v>#VALUE!</v>
      </c>
    </row>
    <row r="3824" spans="4:7" x14ac:dyDescent="0.3">
      <c r="D3824" s="11" t="str">
        <f>(IF(B3824=Localisation!$C$64,1,IF(B3824=Localisation!$C$65,2,IF(B3824=Localisation!$C$66,3,IF(B3824=Localisation!$C$67,4,IF(B3824=Localisation!$C$68,5,IF(OR(B3824=1,B3824=2,B3824=3,B3824=4,B3824=5),B3824,"")))))))</f>
        <v/>
      </c>
      <c r="E3824" s="11" t="str">
        <f>(IF(C3824=Localisation!$C$70,1,IF(C3824=Localisation!$C$71,2,IF(C3824=Localisation!$C$72,3,IF(C3824=Localisation!$C$73,4,IF(C3824=Localisation!$C$74,5,IF(OR(C3824=1,C3824=2,C3824=3,C3824=4,C3824=5),C3824,"")))))))</f>
        <v/>
      </c>
      <c r="F3824" s="55" t="e">
        <f t="shared" si="146"/>
        <v>#VALUE!</v>
      </c>
      <c r="G3824" s="55" t="e">
        <f t="shared" si="147"/>
        <v>#VALUE!</v>
      </c>
    </row>
    <row r="3825" spans="4:7" x14ac:dyDescent="0.3">
      <c r="D3825" s="11" t="str">
        <f>(IF(B3825=Localisation!$C$64,1,IF(B3825=Localisation!$C$65,2,IF(B3825=Localisation!$C$66,3,IF(B3825=Localisation!$C$67,4,IF(B3825=Localisation!$C$68,5,IF(OR(B3825=1,B3825=2,B3825=3,B3825=4,B3825=5),B3825,"")))))))</f>
        <v/>
      </c>
      <c r="E3825" s="11" t="str">
        <f>(IF(C3825=Localisation!$C$70,1,IF(C3825=Localisation!$C$71,2,IF(C3825=Localisation!$C$72,3,IF(C3825=Localisation!$C$73,4,IF(C3825=Localisation!$C$74,5,IF(OR(C3825=1,C3825=2,C3825=3,C3825=4,C3825=5),C3825,"")))))))</f>
        <v/>
      </c>
      <c r="F3825" s="55" t="e">
        <f t="shared" si="146"/>
        <v>#VALUE!</v>
      </c>
      <c r="G3825" s="55" t="e">
        <f t="shared" si="147"/>
        <v>#VALUE!</v>
      </c>
    </row>
    <row r="3826" spans="4:7" x14ac:dyDescent="0.3">
      <c r="D3826" s="11" t="str">
        <f>(IF(B3826=Localisation!$C$64,1,IF(B3826=Localisation!$C$65,2,IF(B3826=Localisation!$C$66,3,IF(B3826=Localisation!$C$67,4,IF(B3826=Localisation!$C$68,5,IF(OR(B3826=1,B3826=2,B3826=3,B3826=4,B3826=5),B3826,"")))))))</f>
        <v/>
      </c>
      <c r="E3826" s="11" t="str">
        <f>(IF(C3826=Localisation!$C$70,1,IF(C3826=Localisation!$C$71,2,IF(C3826=Localisation!$C$72,3,IF(C3826=Localisation!$C$73,4,IF(C3826=Localisation!$C$74,5,IF(OR(C3826=1,C3826=2,C3826=3,C3826=4,C3826=5),C3826,"")))))))</f>
        <v/>
      </c>
      <c r="F3826" s="55" t="e">
        <f t="shared" si="146"/>
        <v>#VALUE!</v>
      </c>
      <c r="G3826" s="55" t="e">
        <f t="shared" si="147"/>
        <v>#VALUE!</v>
      </c>
    </row>
    <row r="3827" spans="4:7" x14ac:dyDescent="0.3">
      <c r="D3827" s="11" t="str">
        <f>(IF(B3827=Localisation!$C$64,1,IF(B3827=Localisation!$C$65,2,IF(B3827=Localisation!$C$66,3,IF(B3827=Localisation!$C$67,4,IF(B3827=Localisation!$C$68,5,IF(OR(B3827=1,B3827=2,B3827=3,B3827=4,B3827=5),B3827,"")))))))</f>
        <v/>
      </c>
      <c r="E3827" s="11" t="str">
        <f>(IF(C3827=Localisation!$C$70,1,IF(C3827=Localisation!$C$71,2,IF(C3827=Localisation!$C$72,3,IF(C3827=Localisation!$C$73,4,IF(C3827=Localisation!$C$74,5,IF(OR(C3827=1,C3827=2,C3827=3,C3827=4,C3827=5),C3827,"")))))))</f>
        <v/>
      </c>
      <c r="F3827" s="55" t="e">
        <f t="shared" si="146"/>
        <v>#VALUE!</v>
      </c>
      <c r="G3827" s="55" t="e">
        <f t="shared" si="147"/>
        <v>#VALUE!</v>
      </c>
    </row>
    <row r="3828" spans="4:7" x14ac:dyDescent="0.3">
      <c r="D3828" s="11" t="str">
        <f>(IF(B3828=Localisation!$C$64,1,IF(B3828=Localisation!$C$65,2,IF(B3828=Localisation!$C$66,3,IF(B3828=Localisation!$C$67,4,IF(B3828=Localisation!$C$68,5,IF(OR(B3828=1,B3828=2,B3828=3,B3828=4,B3828=5),B3828,"")))))))</f>
        <v/>
      </c>
      <c r="E3828" s="11" t="str">
        <f>(IF(C3828=Localisation!$C$70,1,IF(C3828=Localisation!$C$71,2,IF(C3828=Localisation!$C$72,3,IF(C3828=Localisation!$C$73,4,IF(C3828=Localisation!$C$74,5,IF(OR(C3828=1,C3828=2,C3828=3,C3828=4,C3828=5),C3828,"")))))))</f>
        <v/>
      </c>
      <c r="F3828" s="55" t="e">
        <f t="shared" si="146"/>
        <v>#VALUE!</v>
      </c>
      <c r="G3828" s="55" t="e">
        <f t="shared" si="147"/>
        <v>#VALUE!</v>
      </c>
    </row>
    <row r="3829" spans="4:7" x14ac:dyDescent="0.3">
      <c r="D3829" s="11" t="str">
        <f>(IF(B3829=Localisation!$C$64,1,IF(B3829=Localisation!$C$65,2,IF(B3829=Localisation!$C$66,3,IF(B3829=Localisation!$C$67,4,IF(B3829=Localisation!$C$68,5,IF(OR(B3829=1,B3829=2,B3829=3,B3829=4,B3829=5),B3829,"")))))))</f>
        <v/>
      </c>
      <c r="E3829" s="11" t="str">
        <f>(IF(C3829=Localisation!$C$70,1,IF(C3829=Localisation!$C$71,2,IF(C3829=Localisation!$C$72,3,IF(C3829=Localisation!$C$73,4,IF(C3829=Localisation!$C$74,5,IF(OR(C3829=1,C3829=2,C3829=3,C3829=4,C3829=5),C3829,"")))))))</f>
        <v/>
      </c>
      <c r="F3829" s="55" t="e">
        <f t="shared" si="146"/>
        <v>#VALUE!</v>
      </c>
      <c r="G3829" s="55" t="e">
        <f t="shared" si="147"/>
        <v>#VALUE!</v>
      </c>
    </row>
    <row r="3830" spans="4:7" x14ac:dyDescent="0.3">
      <c r="D3830" s="11" t="str">
        <f>(IF(B3830=Localisation!$C$64,1,IF(B3830=Localisation!$C$65,2,IF(B3830=Localisation!$C$66,3,IF(B3830=Localisation!$C$67,4,IF(B3830=Localisation!$C$68,5,IF(OR(B3830=1,B3830=2,B3830=3,B3830=4,B3830=5),B3830,"")))))))</f>
        <v/>
      </c>
      <c r="E3830" s="11" t="str">
        <f>(IF(C3830=Localisation!$C$70,1,IF(C3830=Localisation!$C$71,2,IF(C3830=Localisation!$C$72,3,IF(C3830=Localisation!$C$73,4,IF(C3830=Localisation!$C$74,5,IF(OR(C3830=1,C3830=2,C3830=3,C3830=4,C3830=5),C3830,"")))))))</f>
        <v/>
      </c>
      <c r="F3830" s="55" t="e">
        <f t="shared" si="146"/>
        <v>#VALUE!</v>
      </c>
      <c r="G3830" s="55" t="e">
        <f t="shared" si="147"/>
        <v>#VALUE!</v>
      </c>
    </row>
    <row r="3831" spans="4:7" x14ac:dyDescent="0.3">
      <c r="D3831" s="11" t="str">
        <f>(IF(B3831=Localisation!$C$64,1,IF(B3831=Localisation!$C$65,2,IF(B3831=Localisation!$C$66,3,IF(B3831=Localisation!$C$67,4,IF(B3831=Localisation!$C$68,5,IF(OR(B3831=1,B3831=2,B3831=3,B3831=4,B3831=5),B3831,"")))))))</f>
        <v/>
      </c>
      <c r="E3831" s="11" t="str">
        <f>(IF(C3831=Localisation!$C$70,1,IF(C3831=Localisation!$C$71,2,IF(C3831=Localisation!$C$72,3,IF(C3831=Localisation!$C$73,4,IF(C3831=Localisation!$C$74,5,IF(OR(C3831=1,C3831=2,C3831=3,C3831=4,C3831=5),C3831,"")))))))</f>
        <v/>
      </c>
      <c r="F3831" s="55" t="e">
        <f t="shared" si="146"/>
        <v>#VALUE!</v>
      </c>
      <c r="G3831" s="55" t="e">
        <f t="shared" si="147"/>
        <v>#VALUE!</v>
      </c>
    </row>
    <row r="3832" spans="4:7" x14ac:dyDescent="0.3">
      <c r="D3832" s="11" t="str">
        <f>(IF(B3832=Localisation!$C$64,1,IF(B3832=Localisation!$C$65,2,IF(B3832=Localisation!$C$66,3,IF(B3832=Localisation!$C$67,4,IF(B3832=Localisation!$C$68,5,IF(OR(B3832=1,B3832=2,B3832=3,B3832=4,B3832=5),B3832,"")))))))</f>
        <v/>
      </c>
      <c r="E3832" s="11" t="str">
        <f>(IF(C3832=Localisation!$C$70,1,IF(C3832=Localisation!$C$71,2,IF(C3832=Localisation!$C$72,3,IF(C3832=Localisation!$C$73,4,IF(C3832=Localisation!$C$74,5,IF(OR(C3832=1,C3832=2,C3832=3,C3832=4,C3832=5),C3832,"")))))))</f>
        <v/>
      </c>
      <c r="F3832" s="55" t="e">
        <f t="shared" si="146"/>
        <v>#VALUE!</v>
      </c>
      <c r="G3832" s="55" t="e">
        <f t="shared" si="147"/>
        <v>#VALUE!</v>
      </c>
    </row>
    <row r="3833" spans="4:7" x14ac:dyDescent="0.3">
      <c r="D3833" s="11" t="str">
        <f>(IF(B3833=Localisation!$C$64,1,IF(B3833=Localisation!$C$65,2,IF(B3833=Localisation!$C$66,3,IF(B3833=Localisation!$C$67,4,IF(B3833=Localisation!$C$68,5,IF(OR(B3833=1,B3833=2,B3833=3,B3833=4,B3833=5),B3833,"")))))))</f>
        <v/>
      </c>
      <c r="E3833" s="11" t="str">
        <f>(IF(C3833=Localisation!$C$70,1,IF(C3833=Localisation!$C$71,2,IF(C3833=Localisation!$C$72,3,IF(C3833=Localisation!$C$73,4,IF(C3833=Localisation!$C$74,5,IF(OR(C3833=1,C3833=2,C3833=3,C3833=4,C3833=5),C3833,"")))))))</f>
        <v/>
      </c>
      <c r="F3833" s="55" t="e">
        <f t="shared" si="146"/>
        <v>#VALUE!</v>
      </c>
      <c r="G3833" s="55" t="e">
        <f t="shared" si="147"/>
        <v>#VALUE!</v>
      </c>
    </row>
    <row r="3834" spans="4:7" x14ac:dyDescent="0.3">
      <c r="D3834" s="11" t="str">
        <f>(IF(B3834=Localisation!$C$64,1,IF(B3834=Localisation!$C$65,2,IF(B3834=Localisation!$C$66,3,IF(B3834=Localisation!$C$67,4,IF(B3834=Localisation!$C$68,5,IF(OR(B3834=1,B3834=2,B3834=3,B3834=4,B3834=5),B3834,"")))))))</f>
        <v/>
      </c>
      <c r="E3834" s="11" t="str">
        <f>(IF(C3834=Localisation!$C$70,1,IF(C3834=Localisation!$C$71,2,IF(C3834=Localisation!$C$72,3,IF(C3834=Localisation!$C$73,4,IF(C3834=Localisation!$C$74,5,IF(OR(C3834=1,C3834=2,C3834=3,C3834=4,C3834=5),C3834,"")))))))</f>
        <v/>
      </c>
      <c r="F3834" s="55" t="e">
        <f t="shared" si="146"/>
        <v>#VALUE!</v>
      </c>
      <c r="G3834" s="55" t="e">
        <f t="shared" si="147"/>
        <v>#VALUE!</v>
      </c>
    </row>
    <row r="3835" spans="4:7" x14ac:dyDescent="0.3">
      <c r="D3835" s="11" t="str">
        <f>(IF(B3835=Localisation!$C$64,1,IF(B3835=Localisation!$C$65,2,IF(B3835=Localisation!$C$66,3,IF(B3835=Localisation!$C$67,4,IF(B3835=Localisation!$C$68,5,IF(OR(B3835=1,B3835=2,B3835=3,B3835=4,B3835=5),B3835,"")))))))</f>
        <v/>
      </c>
      <c r="E3835" s="11" t="str">
        <f>(IF(C3835=Localisation!$C$70,1,IF(C3835=Localisation!$C$71,2,IF(C3835=Localisation!$C$72,3,IF(C3835=Localisation!$C$73,4,IF(C3835=Localisation!$C$74,5,IF(OR(C3835=1,C3835=2,C3835=3,C3835=4,C3835=5),C3835,"")))))))</f>
        <v/>
      </c>
      <c r="F3835" s="55" t="e">
        <f t="shared" si="146"/>
        <v>#VALUE!</v>
      </c>
      <c r="G3835" s="55" t="e">
        <f t="shared" si="147"/>
        <v>#VALUE!</v>
      </c>
    </row>
    <row r="3836" spans="4:7" x14ac:dyDescent="0.3">
      <c r="D3836" s="11" t="str">
        <f>(IF(B3836=Localisation!$C$64,1,IF(B3836=Localisation!$C$65,2,IF(B3836=Localisation!$C$66,3,IF(B3836=Localisation!$C$67,4,IF(B3836=Localisation!$C$68,5,IF(OR(B3836=1,B3836=2,B3836=3,B3836=4,B3836=5),B3836,"")))))))</f>
        <v/>
      </c>
      <c r="E3836" s="11" t="str">
        <f>(IF(C3836=Localisation!$C$70,1,IF(C3836=Localisation!$C$71,2,IF(C3836=Localisation!$C$72,3,IF(C3836=Localisation!$C$73,4,IF(C3836=Localisation!$C$74,5,IF(OR(C3836=1,C3836=2,C3836=3,C3836=4,C3836=5),C3836,"")))))))</f>
        <v/>
      </c>
      <c r="F3836" s="55" t="e">
        <f t="shared" si="146"/>
        <v>#VALUE!</v>
      </c>
      <c r="G3836" s="55" t="e">
        <f t="shared" si="147"/>
        <v>#VALUE!</v>
      </c>
    </row>
    <row r="3837" spans="4:7" x14ac:dyDescent="0.3">
      <c r="D3837" s="11" t="str">
        <f>(IF(B3837=Localisation!$C$64,1,IF(B3837=Localisation!$C$65,2,IF(B3837=Localisation!$C$66,3,IF(B3837=Localisation!$C$67,4,IF(B3837=Localisation!$C$68,5,IF(OR(B3837=1,B3837=2,B3837=3,B3837=4,B3837=5),B3837,"")))))))</f>
        <v/>
      </c>
      <c r="E3837" s="11" t="str">
        <f>(IF(C3837=Localisation!$C$70,1,IF(C3837=Localisation!$C$71,2,IF(C3837=Localisation!$C$72,3,IF(C3837=Localisation!$C$73,4,IF(C3837=Localisation!$C$74,5,IF(OR(C3837=1,C3837=2,C3837=3,C3837=4,C3837=5),C3837,"")))))))</f>
        <v/>
      </c>
      <c r="F3837" s="55" t="e">
        <f t="shared" si="146"/>
        <v>#VALUE!</v>
      </c>
      <c r="G3837" s="55" t="e">
        <f t="shared" si="147"/>
        <v>#VALUE!</v>
      </c>
    </row>
    <row r="3838" spans="4:7" x14ac:dyDescent="0.3">
      <c r="D3838" s="11" t="str">
        <f>(IF(B3838=Localisation!$C$64,1,IF(B3838=Localisation!$C$65,2,IF(B3838=Localisation!$C$66,3,IF(B3838=Localisation!$C$67,4,IF(B3838=Localisation!$C$68,5,IF(OR(B3838=1,B3838=2,B3838=3,B3838=4,B3838=5),B3838,"")))))))</f>
        <v/>
      </c>
      <c r="E3838" s="11" t="str">
        <f>(IF(C3838=Localisation!$C$70,1,IF(C3838=Localisation!$C$71,2,IF(C3838=Localisation!$C$72,3,IF(C3838=Localisation!$C$73,4,IF(C3838=Localisation!$C$74,5,IF(OR(C3838=1,C3838=2,C3838=3,C3838=4,C3838=5),C3838,"")))))))</f>
        <v/>
      </c>
      <c r="F3838" s="55" t="e">
        <f t="shared" si="146"/>
        <v>#VALUE!</v>
      </c>
      <c r="G3838" s="55" t="e">
        <f t="shared" si="147"/>
        <v>#VALUE!</v>
      </c>
    </row>
    <row r="3839" spans="4:7" x14ac:dyDescent="0.3">
      <c r="D3839" s="11" t="str">
        <f>(IF(B3839=Localisation!$C$64,1,IF(B3839=Localisation!$C$65,2,IF(B3839=Localisation!$C$66,3,IF(B3839=Localisation!$C$67,4,IF(B3839=Localisation!$C$68,5,IF(OR(B3839=1,B3839=2,B3839=3,B3839=4,B3839=5),B3839,"")))))))</f>
        <v/>
      </c>
      <c r="E3839" s="11" t="str">
        <f>(IF(C3839=Localisation!$C$70,1,IF(C3839=Localisation!$C$71,2,IF(C3839=Localisation!$C$72,3,IF(C3839=Localisation!$C$73,4,IF(C3839=Localisation!$C$74,5,IF(OR(C3839=1,C3839=2,C3839=3,C3839=4,C3839=5),C3839,"")))))))</f>
        <v/>
      </c>
      <c r="F3839" s="55" t="e">
        <f t="shared" si="146"/>
        <v>#VALUE!</v>
      </c>
      <c r="G3839" s="55" t="e">
        <f t="shared" si="147"/>
        <v>#VALUE!</v>
      </c>
    </row>
    <row r="3840" spans="4:7" x14ac:dyDescent="0.3">
      <c r="D3840" s="11" t="str">
        <f>(IF(B3840=Localisation!$C$64,1,IF(B3840=Localisation!$C$65,2,IF(B3840=Localisation!$C$66,3,IF(B3840=Localisation!$C$67,4,IF(B3840=Localisation!$C$68,5,IF(OR(B3840=1,B3840=2,B3840=3,B3840=4,B3840=5),B3840,"")))))))</f>
        <v/>
      </c>
      <c r="E3840" s="11" t="str">
        <f>(IF(C3840=Localisation!$C$70,1,IF(C3840=Localisation!$C$71,2,IF(C3840=Localisation!$C$72,3,IF(C3840=Localisation!$C$73,4,IF(C3840=Localisation!$C$74,5,IF(OR(C3840=1,C3840=2,C3840=3,C3840=4,C3840=5),C3840,"")))))))</f>
        <v/>
      </c>
      <c r="F3840" s="55" t="e">
        <f t="shared" si="146"/>
        <v>#VALUE!</v>
      </c>
      <c r="G3840" s="55" t="e">
        <f t="shared" si="147"/>
        <v>#VALUE!</v>
      </c>
    </row>
    <row r="3841" spans="4:7" x14ac:dyDescent="0.3">
      <c r="D3841" s="11" t="str">
        <f>(IF(B3841=Localisation!$C$64,1,IF(B3841=Localisation!$C$65,2,IF(B3841=Localisation!$C$66,3,IF(B3841=Localisation!$C$67,4,IF(B3841=Localisation!$C$68,5,IF(OR(B3841=1,B3841=2,B3841=3,B3841=4,B3841=5),B3841,"")))))))</f>
        <v/>
      </c>
      <c r="E3841" s="11" t="str">
        <f>(IF(C3841=Localisation!$C$70,1,IF(C3841=Localisation!$C$71,2,IF(C3841=Localisation!$C$72,3,IF(C3841=Localisation!$C$73,4,IF(C3841=Localisation!$C$74,5,IF(OR(C3841=1,C3841=2,C3841=3,C3841=4,C3841=5),C3841,"")))))))</f>
        <v/>
      </c>
      <c r="F3841" s="55" t="e">
        <f t="shared" si="146"/>
        <v>#VALUE!</v>
      </c>
      <c r="G3841" s="55" t="e">
        <f t="shared" si="147"/>
        <v>#VALUE!</v>
      </c>
    </row>
    <row r="3842" spans="4:7" x14ac:dyDescent="0.3">
      <c r="D3842" s="11" t="str">
        <f>(IF(B3842=Localisation!$C$64,1,IF(B3842=Localisation!$C$65,2,IF(B3842=Localisation!$C$66,3,IF(B3842=Localisation!$C$67,4,IF(B3842=Localisation!$C$68,5,IF(OR(B3842=1,B3842=2,B3842=3,B3842=4,B3842=5),B3842,"")))))))</f>
        <v/>
      </c>
      <c r="E3842" s="11" t="str">
        <f>(IF(C3842=Localisation!$C$70,1,IF(C3842=Localisation!$C$71,2,IF(C3842=Localisation!$C$72,3,IF(C3842=Localisation!$C$73,4,IF(C3842=Localisation!$C$74,5,IF(OR(C3842=1,C3842=2,C3842=3,C3842=4,C3842=5),C3842,"")))))))</f>
        <v/>
      </c>
      <c r="F3842" s="55" t="e">
        <f t="shared" si="146"/>
        <v>#VALUE!</v>
      </c>
      <c r="G3842" s="55" t="e">
        <f t="shared" si="147"/>
        <v>#VALUE!</v>
      </c>
    </row>
    <row r="3843" spans="4:7" x14ac:dyDescent="0.3">
      <c r="D3843" s="11" t="str">
        <f>(IF(B3843=Localisation!$C$64,1,IF(B3843=Localisation!$C$65,2,IF(B3843=Localisation!$C$66,3,IF(B3843=Localisation!$C$67,4,IF(B3843=Localisation!$C$68,5,IF(OR(B3843=1,B3843=2,B3843=3,B3843=4,B3843=5),B3843,"")))))))</f>
        <v/>
      </c>
      <c r="E3843" s="11" t="str">
        <f>(IF(C3843=Localisation!$C$70,1,IF(C3843=Localisation!$C$71,2,IF(C3843=Localisation!$C$72,3,IF(C3843=Localisation!$C$73,4,IF(C3843=Localisation!$C$74,5,IF(OR(C3843=1,C3843=2,C3843=3,C3843=4,C3843=5),C3843,"")))))))</f>
        <v/>
      </c>
      <c r="F3843" s="55" t="e">
        <f t="shared" si="146"/>
        <v>#VALUE!</v>
      </c>
      <c r="G3843" s="55" t="e">
        <f t="shared" si="147"/>
        <v>#VALUE!</v>
      </c>
    </row>
    <row r="3844" spans="4:7" x14ac:dyDescent="0.3">
      <c r="D3844" s="11" t="str">
        <f>(IF(B3844=Localisation!$C$64,1,IF(B3844=Localisation!$C$65,2,IF(B3844=Localisation!$C$66,3,IF(B3844=Localisation!$C$67,4,IF(B3844=Localisation!$C$68,5,IF(OR(B3844=1,B3844=2,B3844=3,B3844=4,B3844=5),B3844,"")))))))</f>
        <v/>
      </c>
      <c r="E3844" s="11" t="str">
        <f>(IF(C3844=Localisation!$C$70,1,IF(C3844=Localisation!$C$71,2,IF(C3844=Localisation!$C$72,3,IF(C3844=Localisation!$C$73,4,IF(C3844=Localisation!$C$74,5,IF(OR(C3844=1,C3844=2,C3844=3,C3844=4,C3844=5),C3844,"")))))))</f>
        <v/>
      </c>
      <c r="F3844" s="55" t="e">
        <f t="shared" si="146"/>
        <v>#VALUE!</v>
      </c>
      <c r="G3844" s="55" t="e">
        <f t="shared" si="147"/>
        <v>#VALUE!</v>
      </c>
    </row>
    <row r="3845" spans="4:7" x14ac:dyDescent="0.3">
      <c r="D3845" s="11" t="str">
        <f>(IF(B3845=Localisation!$C$64,1,IF(B3845=Localisation!$C$65,2,IF(B3845=Localisation!$C$66,3,IF(B3845=Localisation!$C$67,4,IF(B3845=Localisation!$C$68,5,IF(OR(B3845=1,B3845=2,B3845=3,B3845=4,B3845=5),B3845,"")))))))</f>
        <v/>
      </c>
      <c r="E3845" s="11" t="str">
        <f>(IF(C3845=Localisation!$C$70,1,IF(C3845=Localisation!$C$71,2,IF(C3845=Localisation!$C$72,3,IF(C3845=Localisation!$C$73,4,IF(C3845=Localisation!$C$74,5,IF(OR(C3845=1,C3845=2,C3845=3,C3845=4,C3845=5),C3845,"")))))))</f>
        <v/>
      </c>
      <c r="F3845" s="55" t="e">
        <f t="shared" si="146"/>
        <v>#VALUE!</v>
      </c>
      <c r="G3845" s="55" t="e">
        <f t="shared" si="147"/>
        <v>#VALUE!</v>
      </c>
    </row>
    <row r="3846" spans="4:7" x14ac:dyDescent="0.3">
      <c r="D3846" s="11" t="str">
        <f>(IF(B3846=Localisation!$C$64,1,IF(B3846=Localisation!$C$65,2,IF(B3846=Localisation!$C$66,3,IF(B3846=Localisation!$C$67,4,IF(B3846=Localisation!$C$68,5,IF(OR(B3846=1,B3846=2,B3846=3,B3846=4,B3846=5),B3846,"")))))))</f>
        <v/>
      </c>
      <c r="E3846" s="11" t="str">
        <f>(IF(C3846=Localisation!$C$70,1,IF(C3846=Localisation!$C$71,2,IF(C3846=Localisation!$C$72,3,IF(C3846=Localisation!$C$73,4,IF(C3846=Localisation!$C$74,5,IF(OR(C3846=1,C3846=2,C3846=3,C3846=4,C3846=5),C3846,"")))))))</f>
        <v/>
      </c>
      <c r="F3846" s="55" t="e">
        <f t="shared" si="146"/>
        <v>#VALUE!</v>
      </c>
      <c r="G3846" s="55" t="e">
        <f t="shared" si="147"/>
        <v>#VALUE!</v>
      </c>
    </row>
    <row r="3847" spans="4:7" x14ac:dyDescent="0.3">
      <c r="D3847" s="11" t="str">
        <f>(IF(B3847=Localisation!$C$64,1,IF(B3847=Localisation!$C$65,2,IF(B3847=Localisation!$C$66,3,IF(B3847=Localisation!$C$67,4,IF(B3847=Localisation!$C$68,5,IF(OR(B3847=1,B3847=2,B3847=3,B3847=4,B3847=5),B3847,"")))))))</f>
        <v/>
      </c>
      <c r="E3847" s="11" t="str">
        <f>(IF(C3847=Localisation!$C$70,1,IF(C3847=Localisation!$C$71,2,IF(C3847=Localisation!$C$72,3,IF(C3847=Localisation!$C$73,4,IF(C3847=Localisation!$C$74,5,IF(OR(C3847=1,C3847=2,C3847=3,C3847=4,C3847=5),C3847,"")))))))</f>
        <v/>
      </c>
      <c r="F3847" s="55" t="e">
        <f t="shared" si="146"/>
        <v>#VALUE!</v>
      </c>
      <c r="G3847" s="55" t="e">
        <f t="shared" si="147"/>
        <v>#VALUE!</v>
      </c>
    </row>
    <row r="3848" spans="4:7" x14ac:dyDescent="0.3">
      <c r="D3848" s="11" t="str">
        <f>(IF(B3848=Localisation!$C$64,1,IF(B3848=Localisation!$C$65,2,IF(B3848=Localisation!$C$66,3,IF(B3848=Localisation!$C$67,4,IF(B3848=Localisation!$C$68,5,IF(OR(B3848=1,B3848=2,B3848=3,B3848=4,B3848=5),B3848,"")))))))</f>
        <v/>
      </c>
      <c r="E3848" s="11" t="str">
        <f>(IF(C3848=Localisation!$C$70,1,IF(C3848=Localisation!$C$71,2,IF(C3848=Localisation!$C$72,3,IF(C3848=Localisation!$C$73,4,IF(C3848=Localisation!$C$74,5,IF(OR(C3848=1,C3848=2,C3848=3,C3848=4,C3848=5),C3848,"")))))))</f>
        <v/>
      </c>
      <c r="F3848" s="55" t="e">
        <f t="shared" si="146"/>
        <v>#VALUE!</v>
      </c>
      <c r="G3848" s="55" t="e">
        <f t="shared" si="147"/>
        <v>#VALUE!</v>
      </c>
    </row>
    <row r="3849" spans="4:7" x14ac:dyDescent="0.3">
      <c r="D3849" s="11" t="str">
        <f>(IF(B3849=Localisation!$C$64,1,IF(B3849=Localisation!$C$65,2,IF(B3849=Localisation!$C$66,3,IF(B3849=Localisation!$C$67,4,IF(B3849=Localisation!$C$68,5,IF(OR(B3849=1,B3849=2,B3849=3,B3849=4,B3849=5),B3849,"")))))))</f>
        <v/>
      </c>
      <c r="E3849" s="11" t="str">
        <f>(IF(C3849=Localisation!$C$70,1,IF(C3849=Localisation!$C$71,2,IF(C3849=Localisation!$C$72,3,IF(C3849=Localisation!$C$73,4,IF(C3849=Localisation!$C$74,5,IF(OR(C3849=1,C3849=2,C3849=3,C3849=4,C3849=5),C3849,"")))))))</f>
        <v/>
      </c>
      <c r="F3849" s="55" t="e">
        <f t="shared" si="146"/>
        <v>#VALUE!</v>
      </c>
      <c r="G3849" s="55" t="e">
        <f t="shared" si="147"/>
        <v>#VALUE!</v>
      </c>
    </row>
    <row r="3850" spans="4:7" x14ac:dyDescent="0.3">
      <c r="D3850" s="11" t="str">
        <f>(IF(B3850=Localisation!$C$64,1,IF(B3850=Localisation!$C$65,2,IF(B3850=Localisation!$C$66,3,IF(B3850=Localisation!$C$67,4,IF(B3850=Localisation!$C$68,5,IF(OR(B3850=1,B3850=2,B3850=3,B3850=4,B3850=5),B3850,"")))))))</f>
        <v/>
      </c>
      <c r="E3850" s="11" t="str">
        <f>(IF(C3850=Localisation!$C$70,1,IF(C3850=Localisation!$C$71,2,IF(C3850=Localisation!$C$72,3,IF(C3850=Localisation!$C$73,4,IF(C3850=Localisation!$C$74,5,IF(OR(C3850=1,C3850=2,C3850=3,C3850=4,C3850=5),C3850,"")))))))</f>
        <v/>
      </c>
      <c r="F3850" s="55" t="e">
        <f t="shared" si="146"/>
        <v>#VALUE!</v>
      </c>
      <c r="G3850" s="55" t="e">
        <f t="shared" si="147"/>
        <v>#VALUE!</v>
      </c>
    </row>
    <row r="3851" spans="4:7" x14ac:dyDescent="0.3">
      <c r="D3851" s="11" t="str">
        <f>(IF(B3851=Localisation!$C$64,1,IF(B3851=Localisation!$C$65,2,IF(B3851=Localisation!$C$66,3,IF(B3851=Localisation!$C$67,4,IF(B3851=Localisation!$C$68,5,IF(OR(B3851=1,B3851=2,B3851=3,B3851=4,B3851=5),B3851,"")))))))</f>
        <v/>
      </c>
      <c r="E3851" s="11" t="str">
        <f>(IF(C3851=Localisation!$C$70,1,IF(C3851=Localisation!$C$71,2,IF(C3851=Localisation!$C$72,3,IF(C3851=Localisation!$C$73,4,IF(C3851=Localisation!$C$74,5,IF(OR(C3851=1,C3851=2,C3851=3,C3851=4,C3851=5),C3851,"")))))))</f>
        <v/>
      </c>
      <c r="F3851" s="55" t="e">
        <f t="shared" si="146"/>
        <v>#VALUE!</v>
      </c>
      <c r="G3851" s="55" t="e">
        <f t="shared" si="147"/>
        <v>#VALUE!</v>
      </c>
    </row>
    <row r="3852" spans="4:7" x14ac:dyDescent="0.3">
      <c r="D3852" s="11" t="str">
        <f>(IF(B3852=Localisation!$C$64,1,IF(B3852=Localisation!$C$65,2,IF(B3852=Localisation!$C$66,3,IF(B3852=Localisation!$C$67,4,IF(B3852=Localisation!$C$68,5,IF(OR(B3852=1,B3852=2,B3852=3,B3852=4,B3852=5),B3852,"")))))))</f>
        <v/>
      </c>
      <c r="E3852" s="11" t="str">
        <f>(IF(C3852=Localisation!$C$70,1,IF(C3852=Localisation!$C$71,2,IF(C3852=Localisation!$C$72,3,IF(C3852=Localisation!$C$73,4,IF(C3852=Localisation!$C$74,5,IF(OR(C3852=1,C3852=2,C3852=3,C3852=4,C3852=5),C3852,"")))))))</f>
        <v/>
      </c>
      <c r="F3852" s="55" t="e">
        <f t="shared" si="146"/>
        <v>#VALUE!</v>
      </c>
      <c r="G3852" s="55" t="e">
        <f t="shared" si="147"/>
        <v>#VALUE!</v>
      </c>
    </row>
    <row r="3853" spans="4:7" x14ac:dyDescent="0.3">
      <c r="D3853" s="11" t="str">
        <f>(IF(B3853=Localisation!$C$64,1,IF(B3853=Localisation!$C$65,2,IF(B3853=Localisation!$C$66,3,IF(B3853=Localisation!$C$67,4,IF(B3853=Localisation!$C$68,5,IF(OR(B3853=1,B3853=2,B3853=3,B3853=4,B3853=5),B3853,"")))))))</f>
        <v/>
      </c>
      <c r="E3853" s="11" t="str">
        <f>(IF(C3853=Localisation!$C$70,1,IF(C3853=Localisation!$C$71,2,IF(C3853=Localisation!$C$72,3,IF(C3853=Localisation!$C$73,4,IF(C3853=Localisation!$C$74,5,IF(OR(C3853=1,C3853=2,C3853=3,C3853=4,C3853=5),C3853,"")))))))</f>
        <v/>
      </c>
      <c r="F3853" s="55" t="e">
        <f t="shared" si="146"/>
        <v>#VALUE!</v>
      </c>
      <c r="G3853" s="55" t="e">
        <f t="shared" si="147"/>
        <v>#VALUE!</v>
      </c>
    </row>
    <row r="3854" spans="4:7" x14ac:dyDescent="0.3">
      <c r="D3854" s="11" t="str">
        <f>(IF(B3854=Localisation!$C$64,1,IF(B3854=Localisation!$C$65,2,IF(B3854=Localisation!$C$66,3,IF(B3854=Localisation!$C$67,4,IF(B3854=Localisation!$C$68,5,IF(OR(B3854=1,B3854=2,B3854=3,B3854=4,B3854=5),B3854,"")))))))</f>
        <v/>
      </c>
      <c r="E3854" s="11" t="str">
        <f>(IF(C3854=Localisation!$C$70,1,IF(C3854=Localisation!$C$71,2,IF(C3854=Localisation!$C$72,3,IF(C3854=Localisation!$C$73,4,IF(C3854=Localisation!$C$74,5,IF(OR(C3854=1,C3854=2,C3854=3,C3854=4,C3854=5),C3854,"")))))))</f>
        <v/>
      </c>
      <c r="F3854" s="55" t="e">
        <f t="shared" si="146"/>
        <v>#VALUE!</v>
      </c>
      <c r="G3854" s="55" t="e">
        <f t="shared" si="147"/>
        <v>#VALUE!</v>
      </c>
    </row>
    <row r="3855" spans="4:7" x14ac:dyDescent="0.3">
      <c r="D3855" s="11" t="str">
        <f>(IF(B3855=Localisation!$C$64,1,IF(B3855=Localisation!$C$65,2,IF(B3855=Localisation!$C$66,3,IF(B3855=Localisation!$C$67,4,IF(B3855=Localisation!$C$68,5,IF(OR(B3855=1,B3855=2,B3855=3,B3855=4,B3855=5),B3855,"")))))))</f>
        <v/>
      </c>
      <c r="E3855" s="11" t="str">
        <f>(IF(C3855=Localisation!$C$70,1,IF(C3855=Localisation!$C$71,2,IF(C3855=Localisation!$C$72,3,IF(C3855=Localisation!$C$73,4,IF(C3855=Localisation!$C$74,5,IF(OR(C3855=1,C3855=2,C3855=3,C3855=4,C3855=5),C3855,"")))))))</f>
        <v/>
      </c>
      <c r="F3855" s="55" t="e">
        <f t="shared" si="146"/>
        <v>#VALUE!</v>
      </c>
      <c r="G3855" s="55" t="e">
        <f t="shared" si="147"/>
        <v>#VALUE!</v>
      </c>
    </row>
    <row r="3856" spans="4:7" x14ac:dyDescent="0.3">
      <c r="D3856" s="11" t="str">
        <f>(IF(B3856=Localisation!$C$64,1,IF(B3856=Localisation!$C$65,2,IF(B3856=Localisation!$C$66,3,IF(B3856=Localisation!$C$67,4,IF(B3856=Localisation!$C$68,5,IF(OR(B3856=1,B3856=2,B3856=3,B3856=4,B3856=5),B3856,"")))))))</f>
        <v/>
      </c>
      <c r="E3856" s="11" t="str">
        <f>(IF(C3856=Localisation!$C$70,1,IF(C3856=Localisation!$C$71,2,IF(C3856=Localisation!$C$72,3,IF(C3856=Localisation!$C$73,4,IF(C3856=Localisation!$C$74,5,IF(OR(C3856=1,C3856=2,C3856=3,C3856=4,C3856=5),C3856,"")))))))</f>
        <v/>
      </c>
      <c r="F3856" s="55" t="e">
        <f t="shared" si="146"/>
        <v>#VALUE!</v>
      </c>
      <c r="G3856" s="55" t="e">
        <f t="shared" si="147"/>
        <v>#VALUE!</v>
      </c>
    </row>
    <row r="3857" spans="4:7" x14ac:dyDescent="0.3">
      <c r="D3857" s="11" t="str">
        <f>(IF(B3857=Localisation!$C$64,1,IF(B3857=Localisation!$C$65,2,IF(B3857=Localisation!$C$66,3,IF(B3857=Localisation!$C$67,4,IF(B3857=Localisation!$C$68,5,IF(OR(B3857=1,B3857=2,B3857=3,B3857=4,B3857=5),B3857,"")))))))</f>
        <v/>
      </c>
      <c r="E3857" s="11" t="str">
        <f>(IF(C3857=Localisation!$C$70,1,IF(C3857=Localisation!$C$71,2,IF(C3857=Localisation!$C$72,3,IF(C3857=Localisation!$C$73,4,IF(C3857=Localisation!$C$74,5,IF(OR(C3857=1,C3857=2,C3857=3,C3857=4,C3857=5),C3857,"")))))))</f>
        <v/>
      </c>
      <c r="F3857" s="55" t="e">
        <f t="shared" si="146"/>
        <v>#VALUE!</v>
      </c>
      <c r="G3857" s="55" t="e">
        <f t="shared" si="147"/>
        <v>#VALUE!</v>
      </c>
    </row>
    <row r="3858" spans="4:7" x14ac:dyDescent="0.3">
      <c r="D3858" s="11" t="str">
        <f>(IF(B3858=Localisation!$C$64,1,IF(B3858=Localisation!$C$65,2,IF(B3858=Localisation!$C$66,3,IF(B3858=Localisation!$C$67,4,IF(B3858=Localisation!$C$68,5,IF(OR(B3858=1,B3858=2,B3858=3,B3858=4,B3858=5),B3858,"")))))))</f>
        <v/>
      </c>
      <c r="E3858" s="11" t="str">
        <f>(IF(C3858=Localisation!$C$70,1,IF(C3858=Localisation!$C$71,2,IF(C3858=Localisation!$C$72,3,IF(C3858=Localisation!$C$73,4,IF(C3858=Localisation!$C$74,5,IF(OR(C3858=1,C3858=2,C3858=3,C3858=4,C3858=5),C3858,"")))))))</f>
        <v/>
      </c>
      <c r="F3858" s="55" t="e">
        <f t="shared" si="146"/>
        <v>#VALUE!</v>
      </c>
      <c r="G3858" s="55" t="e">
        <f t="shared" si="147"/>
        <v>#VALUE!</v>
      </c>
    </row>
    <row r="3859" spans="4:7" x14ac:dyDescent="0.3">
      <c r="D3859" s="11" t="str">
        <f>(IF(B3859=Localisation!$C$64,1,IF(B3859=Localisation!$C$65,2,IF(B3859=Localisation!$C$66,3,IF(B3859=Localisation!$C$67,4,IF(B3859=Localisation!$C$68,5,IF(OR(B3859=1,B3859=2,B3859=3,B3859=4,B3859=5),B3859,"")))))))</f>
        <v/>
      </c>
      <c r="E3859" s="11" t="str">
        <f>(IF(C3859=Localisation!$C$70,1,IF(C3859=Localisation!$C$71,2,IF(C3859=Localisation!$C$72,3,IF(C3859=Localisation!$C$73,4,IF(C3859=Localisation!$C$74,5,IF(OR(C3859=1,C3859=2,C3859=3,C3859=4,C3859=5),C3859,"")))))))</f>
        <v/>
      </c>
      <c r="F3859" s="55" t="e">
        <f t="shared" si="146"/>
        <v>#VALUE!</v>
      </c>
      <c r="G3859" s="55" t="e">
        <f t="shared" si="147"/>
        <v>#VALUE!</v>
      </c>
    </row>
    <row r="3860" spans="4:7" x14ac:dyDescent="0.3">
      <c r="D3860" s="11" t="str">
        <f>(IF(B3860=Localisation!$C$64,1,IF(B3860=Localisation!$C$65,2,IF(B3860=Localisation!$C$66,3,IF(B3860=Localisation!$C$67,4,IF(B3860=Localisation!$C$68,5,IF(OR(B3860=1,B3860=2,B3860=3,B3860=4,B3860=5),B3860,"")))))))</f>
        <v/>
      </c>
      <c r="E3860" s="11" t="str">
        <f>(IF(C3860=Localisation!$C$70,1,IF(C3860=Localisation!$C$71,2,IF(C3860=Localisation!$C$72,3,IF(C3860=Localisation!$C$73,4,IF(C3860=Localisation!$C$74,5,IF(OR(C3860=1,C3860=2,C3860=3,C3860=4,C3860=5),C3860,"")))))))</f>
        <v/>
      </c>
      <c r="F3860" s="55" t="e">
        <f t="shared" si="146"/>
        <v>#VALUE!</v>
      </c>
      <c r="G3860" s="55" t="e">
        <f t="shared" si="147"/>
        <v>#VALUE!</v>
      </c>
    </row>
    <row r="3861" spans="4:7" x14ac:dyDescent="0.3">
      <c r="D3861" s="11" t="str">
        <f>(IF(B3861=Localisation!$C$64,1,IF(B3861=Localisation!$C$65,2,IF(B3861=Localisation!$C$66,3,IF(B3861=Localisation!$C$67,4,IF(B3861=Localisation!$C$68,5,IF(OR(B3861=1,B3861=2,B3861=3,B3861=4,B3861=5),B3861,"")))))))</f>
        <v/>
      </c>
      <c r="E3861" s="11" t="str">
        <f>(IF(C3861=Localisation!$C$70,1,IF(C3861=Localisation!$C$71,2,IF(C3861=Localisation!$C$72,3,IF(C3861=Localisation!$C$73,4,IF(C3861=Localisation!$C$74,5,IF(OR(C3861=1,C3861=2,C3861=3,C3861=4,C3861=5),C3861,"")))))))</f>
        <v/>
      </c>
      <c r="F3861" s="55" t="e">
        <f t="shared" si="146"/>
        <v>#VALUE!</v>
      </c>
      <c r="G3861" s="55" t="e">
        <f t="shared" si="147"/>
        <v>#VALUE!</v>
      </c>
    </row>
    <row r="3862" spans="4:7" x14ac:dyDescent="0.3">
      <c r="D3862" s="11" t="str">
        <f>(IF(B3862=Localisation!$C$64,1,IF(B3862=Localisation!$C$65,2,IF(B3862=Localisation!$C$66,3,IF(B3862=Localisation!$C$67,4,IF(B3862=Localisation!$C$68,5,IF(OR(B3862=1,B3862=2,B3862=3,B3862=4,B3862=5),B3862,"")))))))</f>
        <v/>
      </c>
      <c r="E3862" s="11" t="str">
        <f>(IF(C3862=Localisation!$C$70,1,IF(C3862=Localisation!$C$71,2,IF(C3862=Localisation!$C$72,3,IF(C3862=Localisation!$C$73,4,IF(C3862=Localisation!$C$74,5,IF(OR(C3862=1,C3862=2,C3862=3,C3862=4,C3862=5),C3862,"")))))))</f>
        <v/>
      </c>
      <c r="F3862" s="55" t="e">
        <f t="shared" si="146"/>
        <v>#VALUE!</v>
      </c>
      <c r="G3862" s="55" t="e">
        <f t="shared" si="147"/>
        <v>#VALUE!</v>
      </c>
    </row>
    <row r="3863" spans="4:7" x14ac:dyDescent="0.3">
      <c r="D3863" s="11" t="str">
        <f>(IF(B3863=Localisation!$C$64,1,IF(B3863=Localisation!$C$65,2,IF(B3863=Localisation!$C$66,3,IF(B3863=Localisation!$C$67,4,IF(B3863=Localisation!$C$68,5,IF(OR(B3863=1,B3863=2,B3863=3,B3863=4,B3863=5),B3863,"")))))))</f>
        <v/>
      </c>
      <c r="E3863" s="11" t="str">
        <f>(IF(C3863=Localisation!$C$70,1,IF(C3863=Localisation!$C$71,2,IF(C3863=Localisation!$C$72,3,IF(C3863=Localisation!$C$73,4,IF(C3863=Localisation!$C$74,5,IF(OR(C3863=1,C3863=2,C3863=3,C3863=4,C3863=5),C3863,"")))))))</f>
        <v/>
      </c>
      <c r="F3863" s="55" t="e">
        <f t="shared" si="146"/>
        <v>#VALUE!</v>
      </c>
      <c r="G3863" s="55" t="e">
        <f t="shared" si="147"/>
        <v>#VALUE!</v>
      </c>
    </row>
    <row r="3864" spans="4:7" x14ac:dyDescent="0.3">
      <c r="D3864" s="11" t="str">
        <f>(IF(B3864=Localisation!$C$64,1,IF(B3864=Localisation!$C$65,2,IF(B3864=Localisation!$C$66,3,IF(B3864=Localisation!$C$67,4,IF(B3864=Localisation!$C$68,5,IF(OR(B3864=1,B3864=2,B3864=3,B3864=4,B3864=5),B3864,"")))))))</f>
        <v/>
      </c>
      <c r="E3864" s="11" t="str">
        <f>(IF(C3864=Localisation!$C$70,1,IF(C3864=Localisation!$C$71,2,IF(C3864=Localisation!$C$72,3,IF(C3864=Localisation!$C$73,4,IF(C3864=Localisation!$C$74,5,IF(OR(C3864=1,C3864=2,C3864=3,C3864=4,C3864=5),C3864,"")))))))</f>
        <v/>
      </c>
      <c r="F3864" s="55" t="e">
        <f t="shared" si="146"/>
        <v>#VALUE!</v>
      </c>
      <c r="G3864" s="55" t="e">
        <f t="shared" si="147"/>
        <v>#VALUE!</v>
      </c>
    </row>
    <row r="3865" spans="4:7" x14ac:dyDescent="0.3">
      <c r="D3865" s="11" t="str">
        <f>(IF(B3865=Localisation!$C$64,1,IF(B3865=Localisation!$C$65,2,IF(B3865=Localisation!$C$66,3,IF(B3865=Localisation!$C$67,4,IF(B3865=Localisation!$C$68,5,IF(OR(B3865=1,B3865=2,B3865=3,B3865=4,B3865=5),B3865,"")))))))</f>
        <v/>
      </c>
      <c r="E3865" s="11" t="str">
        <f>(IF(C3865=Localisation!$C$70,1,IF(C3865=Localisation!$C$71,2,IF(C3865=Localisation!$C$72,3,IF(C3865=Localisation!$C$73,4,IF(C3865=Localisation!$C$74,5,IF(OR(C3865=1,C3865=2,C3865=3,C3865=4,C3865=5),C3865,"")))))))</f>
        <v/>
      </c>
      <c r="F3865" s="55" t="e">
        <f t="shared" si="146"/>
        <v>#VALUE!</v>
      </c>
      <c r="G3865" s="55" t="e">
        <f t="shared" si="147"/>
        <v>#VALUE!</v>
      </c>
    </row>
    <row r="3866" spans="4:7" x14ac:dyDescent="0.3">
      <c r="D3866" s="11" t="str">
        <f>(IF(B3866=Localisation!$C$64,1,IF(B3866=Localisation!$C$65,2,IF(B3866=Localisation!$C$66,3,IF(B3866=Localisation!$C$67,4,IF(B3866=Localisation!$C$68,5,IF(OR(B3866=1,B3866=2,B3866=3,B3866=4,B3866=5),B3866,"")))))))</f>
        <v/>
      </c>
      <c r="E3866" s="11" t="str">
        <f>(IF(C3866=Localisation!$C$70,1,IF(C3866=Localisation!$C$71,2,IF(C3866=Localisation!$C$72,3,IF(C3866=Localisation!$C$73,4,IF(C3866=Localisation!$C$74,5,IF(OR(C3866=1,C3866=2,C3866=3,C3866=4,C3866=5),C3866,"")))))))</f>
        <v/>
      </c>
      <c r="F3866" s="55" t="e">
        <f t="shared" si="146"/>
        <v>#VALUE!</v>
      </c>
      <c r="G3866" s="55" t="e">
        <f t="shared" si="147"/>
        <v>#VALUE!</v>
      </c>
    </row>
    <row r="3867" spans="4:7" x14ac:dyDescent="0.3">
      <c r="D3867" s="11" t="str">
        <f>(IF(B3867=Localisation!$C$64,1,IF(B3867=Localisation!$C$65,2,IF(B3867=Localisation!$C$66,3,IF(B3867=Localisation!$C$67,4,IF(B3867=Localisation!$C$68,5,IF(OR(B3867=1,B3867=2,B3867=3,B3867=4,B3867=5),B3867,"")))))))</f>
        <v/>
      </c>
      <c r="E3867" s="11" t="str">
        <f>(IF(C3867=Localisation!$C$70,1,IF(C3867=Localisation!$C$71,2,IF(C3867=Localisation!$C$72,3,IF(C3867=Localisation!$C$73,4,IF(C3867=Localisation!$C$74,5,IF(OR(C3867=1,C3867=2,C3867=3,C3867=4,C3867=5),C3867,"")))))))</f>
        <v/>
      </c>
      <c r="F3867" s="55" t="e">
        <f t="shared" si="146"/>
        <v>#VALUE!</v>
      </c>
      <c r="G3867" s="55" t="e">
        <f t="shared" si="147"/>
        <v>#VALUE!</v>
      </c>
    </row>
    <row r="3868" spans="4:7" x14ac:dyDescent="0.3">
      <c r="D3868" s="11" t="str">
        <f>(IF(B3868=Localisation!$C$64,1,IF(B3868=Localisation!$C$65,2,IF(B3868=Localisation!$C$66,3,IF(B3868=Localisation!$C$67,4,IF(B3868=Localisation!$C$68,5,IF(OR(B3868=1,B3868=2,B3868=3,B3868=4,B3868=5),B3868,"")))))))</f>
        <v/>
      </c>
      <c r="E3868" s="11" t="str">
        <f>(IF(C3868=Localisation!$C$70,1,IF(C3868=Localisation!$C$71,2,IF(C3868=Localisation!$C$72,3,IF(C3868=Localisation!$C$73,4,IF(C3868=Localisation!$C$74,5,IF(OR(C3868=1,C3868=2,C3868=3,C3868=4,C3868=5),C3868,"")))))))</f>
        <v/>
      </c>
      <c r="F3868" s="55" t="e">
        <f t="shared" si="146"/>
        <v>#VALUE!</v>
      </c>
      <c r="G3868" s="55" t="e">
        <f t="shared" si="147"/>
        <v>#VALUE!</v>
      </c>
    </row>
    <row r="3869" spans="4:7" x14ac:dyDescent="0.3">
      <c r="D3869" s="11" t="str">
        <f>(IF(B3869=Localisation!$C$64,1,IF(B3869=Localisation!$C$65,2,IF(B3869=Localisation!$C$66,3,IF(B3869=Localisation!$C$67,4,IF(B3869=Localisation!$C$68,5,IF(OR(B3869=1,B3869=2,B3869=3,B3869=4,B3869=5),B3869,"")))))))</f>
        <v/>
      </c>
      <c r="E3869" s="11" t="str">
        <f>(IF(C3869=Localisation!$C$70,1,IF(C3869=Localisation!$C$71,2,IF(C3869=Localisation!$C$72,3,IF(C3869=Localisation!$C$73,4,IF(C3869=Localisation!$C$74,5,IF(OR(C3869=1,C3869=2,C3869=3,C3869=4,C3869=5),C3869,"")))))))</f>
        <v/>
      </c>
      <c r="F3869" s="55" t="e">
        <f t="shared" si="146"/>
        <v>#VALUE!</v>
      </c>
      <c r="G3869" s="55" t="e">
        <f t="shared" si="147"/>
        <v>#VALUE!</v>
      </c>
    </row>
    <row r="3870" spans="4:7" x14ac:dyDescent="0.3">
      <c r="D3870" s="11" t="str">
        <f>(IF(B3870=Localisation!$C$64,1,IF(B3870=Localisation!$C$65,2,IF(B3870=Localisation!$C$66,3,IF(B3870=Localisation!$C$67,4,IF(B3870=Localisation!$C$68,5,IF(OR(B3870=1,B3870=2,B3870=3,B3870=4,B3870=5),B3870,"")))))))</f>
        <v/>
      </c>
      <c r="E3870" s="11" t="str">
        <f>(IF(C3870=Localisation!$C$70,1,IF(C3870=Localisation!$C$71,2,IF(C3870=Localisation!$C$72,3,IF(C3870=Localisation!$C$73,4,IF(C3870=Localisation!$C$74,5,IF(OR(C3870=1,C3870=2,C3870=3,C3870=4,C3870=5),C3870,"")))))))</f>
        <v/>
      </c>
      <c r="F3870" s="55" t="e">
        <f t="shared" si="146"/>
        <v>#VALUE!</v>
      </c>
      <c r="G3870" s="55" t="e">
        <f t="shared" si="147"/>
        <v>#VALUE!</v>
      </c>
    </row>
    <row r="3871" spans="4:7" x14ac:dyDescent="0.3">
      <c r="D3871" s="11" t="str">
        <f>(IF(B3871=Localisation!$C$64,1,IF(B3871=Localisation!$C$65,2,IF(B3871=Localisation!$C$66,3,IF(B3871=Localisation!$C$67,4,IF(B3871=Localisation!$C$68,5,IF(OR(B3871=1,B3871=2,B3871=3,B3871=4,B3871=5),B3871,"")))))))</f>
        <v/>
      </c>
      <c r="E3871" s="11" t="str">
        <f>(IF(C3871=Localisation!$C$70,1,IF(C3871=Localisation!$C$71,2,IF(C3871=Localisation!$C$72,3,IF(C3871=Localisation!$C$73,4,IF(C3871=Localisation!$C$74,5,IF(OR(C3871=1,C3871=2,C3871=3,C3871=4,C3871=5),C3871,"")))))))</f>
        <v/>
      </c>
      <c r="F3871" s="55" t="e">
        <f t="shared" si="146"/>
        <v>#VALUE!</v>
      </c>
      <c r="G3871" s="55" t="e">
        <f t="shared" si="147"/>
        <v>#VALUE!</v>
      </c>
    </row>
    <row r="3872" spans="4:7" x14ac:dyDescent="0.3">
      <c r="D3872" s="11" t="str">
        <f>(IF(B3872=Localisation!$C$64,1,IF(B3872=Localisation!$C$65,2,IF(B3872=Localisation!$C$66,3,IF(B3872=Localisation!$C$67,4,IF(B3872=Localisation!$C$68,5,IF(OR(B3872=1,B3872=2,B3872=3,B3872=4,B3872=5),B3872,"")))))))</f>
        <v/>
      </c>
      <c r="E3872" s="11" t="str">
        <f>(IF(C3872=Localisation!$C$70,1,IF(C3872=Localisation!$C$71,2,IF(C3872=Localisation!$C$72,3,IF(C3872=Localisation!$C$73,4,IF(C3872=Localisation!$C$74,5,IF(OR(C3872=1,C3872=2,C3872=3,C3872=4,C3872=5),C3872,"")))))))</f>
        <v/>
      </c>
      <c r="F3872" s="55" t="e">
        <f t="shared" si="146"/>
        <v>#VALUE!</v>
      </c>
      <c r="G3872" s="55" t="e">
        <f t="shared" si="147"/>
        <v>#VALUE!</v>
      </c>
    </row>
    <row r="3873" spans="4:7" x14ac:dyDescent="0.3">
      <c r="D3873" s="11" t="str">
        <f>(IF(B3873=Localisation!$C$64,1,IF(B3873=Localisation!$C$65,2,IF(B3873=Localisation!$C$66,3,IF(B3873=Localisation!$C$67,4,IF(B3873=Localisation!$C$68,5,IF(OR(B3873=1,B3873=2,B3873=3,B3873=4,B3873=5),B3873,"")))))))</f>
        <v/>
      </c>
      <c r="E3873" s="11" t="str">
        <f>(IF(C3873=Localisation!$C$70,1,IF(C3873=Localisation!$C$71,2,IF(C3873=Localisation!$C$72,3,IF(C3873=Localisation!$C$73,4,IF(C3873=Localisation!$C$74,5,IF(OR(C3873=1,C3873=2,C3873=3,C3873=4,C3873=5),C3873,"")))))))</f>
        <v/>
      </c>
      <c r="F3873" s="55" t="e">
        <f t="shared" si="146"/>
        <v>#VALUE!</v>
      </c>
      <c r="G3873" s="55" t="e">
        <f t="shared" si="147"/>
        <v>#VALUE!</v>
      </c>
    </row>
    <row r="3874" spans="4:7" x14ac:dyDescent="0.3">
      <c r="D3874" s="11" t="str">
        <f>(IF(B3874=Localisation!$C$64,1,IF(B3874=Localisation!$C$65,2,IF(B3874=Localisation!$C$66,3,IF(B3874=Localisation!$C$67,4,IF(B3874=Localisation!$C$68,5,IF(OR(B3874=1,B3874=2,B3874=3,B3874=4,B3874=5),B3874,"")))))))</f>
        <v/>
      </c>
      <c r="E3874" s="11" t="str">
        <f>(IF(C3874=Localisation!$C$70,1,IF(C3874=Localisation!$C$71,2,IF(C3874=Localisation!$C$72,3,IF(C3874=Localisation!$C$73,4,IF(C3874=Localisation!$C$74,5,IF(OR(C3874=1,C3874=2,C3874=3,C3874=4,C3874=5),C3874,"")))))))</f>
        <v/>
      </c>
      <c r="F3874" s="55" t="e">
        <f t="shared" ref="F3874:F3937" si="148">(((D3874+E3874)-2)/8)</f>
        <v>#VALUE!</v>
      </c>
      <c r="G3874" s="55" t="e">
        <f t="shared" ref="G3874:G3937" si="149">(0.65*(((D3874+E3874-2)*100)/8)+22.9)/100</f>
        <v>#VALUE!</v>
      </c>
    </row>
    <row r="3875" spans="4:7" x14ac:dyDescent="0.3">
      <c r="D3875" s="11" t="str">
        <f>(IF(B3875=Localisation!$C$64,1,IF(B3875=Localisation!$C$65,2,IF(B3875=Localisation!$C$66,3,IF(B3875=Localisation!$C$67,4,IF(B3875=Localisation!$C$68,5,IF(OR(B3875=1,B3875=2,B3875=3,B3875=4,B3875=5),B3875,"")))))))</f>
        <v/>
      </c>
      <c r="E3875" s="11" t="str">
        <f>(IF(C3875=Localisation!$C$70,1,IF(C3875=Localisation!$C$71,2,IF(C3875=Localisation!$C$72,3,IF(C3875=Localisation!$C$73,4,IF(C3875=Localisation!$C$74,5,IF(OR(C3875=1,C3875=2,C3875=3,C3875=4,C3875=5),C3875,"")))))))</f>
        <v/>
      </c>
      <c r="F3875" s="55" t="e">
        <f t="shared" si="148"/>
        <v>#VALUE!</v>
      </c>
      <c r="G3875" s="55" t="e">
        <f t="shared" si="149"/>
        <v>#VALUE!</v>
      </c>
    </row>
    <row r="3876" spans="4:7" x14ac:dyDescent="0.3">
      <c r="D3876" s="11" t="str">
        <f>(IF(B3876=Localisation!$C$64,1,IF(B3876=Localisation!$C$65,2,IF(B3876=Localisation!$C$66,3,IF(B3876=Localisation!$C$67,4,IF(B3876=Localisation!$C$68,5,IF(OR(B3876=1,B3876=2,B3876=3,B3876=4,B3876=5),B3876,"")))))))</f>
        <v/>
      </c>
      <c r="E3876" s="11" t="str">
        <f>(IF(C3876=Localisation!$C$70,1,IF(C3876=Localisation!$C$71,2,IF(C3876=Localisation!$C$72,3,IF(C3876=Localisation!$C$73,4,IF(C3876=Localisation!$C$74,5,IF(OR(C3876=1,C3876=2,C3876=3,C3876=4,C3876=5),C3876,"")))))))</f>
        <v/>
      </c>
      <c r="F3876" s="55" t="e">
        <f t="shared" si="148"/>
        <v>#VALUE!</v>
      </c>
      <c r="G3876" s="55" t="e">
        <f t="shared" si="149"/>
        <v>#VALUE!</v>
      </c>
    </row>
    <row r="3877" spans="4:7" x14ac:dyDescent="0.3">
      <c r="D3877" s="11" t="str">
        <f>(IF(B3877=Localisation!$C$64,1,IF(B3877=Localisation!$C$65,2,IF(B3877=Localisation!$C$66,3,IF(B3877=Localisation!$C$67,4,IF(B3877=Localisation!$C$68,5,IF(OR(B3877=1,B3877=2,B3877=3,B3877=4,B3877=5),B3877,"")))))))</f>
        <v/>
      </c>
      <c r="E3877" s="11" t="str">
        <f>(IF(C3877=Localisation!$C$70,1,IF(C3877=Localisation!$C$71,2,IF(C3877=Localisation!$C$72,3,IF(C3877=Localisation!$C$73,4,IF(C3877=Localisation!$C$74,5,IF(OR(C3877=1,C3877=2,C3877=3,C3877=4,C3877=5),C3877,"")))))))</f>
        <v/>
      </c>
      <c r="F3877" s="55" t="e">
        <f t="shared" si="148"/>
        <v>#VALUE!</v>
      </c>
      <c r="G3877" s="55" t="e">
        <f t="shared" si="149"/>
        <v>#VALUE!</v>
      </c>
    </row>
    <row r="3878" spans="4:7" x14ac:dyDescent="0.3">
      <c r="D3878" s="11" t="str">
        <f>(IF(B3878=Localisation!$C$64,1,IF(B3878=Localisation!$C$65,2,IF(B3878=Localisation!$C$66,3,IF(B3878=Localisation!$C$67,4,IF(B3878=Localisation!$C$68,5,IF(OR(B3878=1,B3878=2,B3878=3,B3878=4,B3878=5),B3878,"")))))))</f>
        <v/>
      </c>
      <c r="E3878" s="11" t="str">
        <f>(IF(C3878=Localisation!$C$70,1,IF(C3878=Localisation!$C$71,2,IF(C3878=Localisation!$C$72,3,IF(C3878=Localisation!$C$73,4,IF(C3878=Localisation!$C$74,5,IF(OR(C3878=1,C3878=2,C3878=3,C3878=4,C3878=5),C3878,"")))))))</f>
        <v/>
      </c>
      <c r="F3878" s="55" t="e">
        <f t="shared" si="148"/>
        <v>#VALUE!</v>
      </c>
      <c r="G3878" s="55" t="e">
        <f t="shared" si="149"/>
        <v>#VALUE!</v>
      </c>
    </row>
    <row r="3879" spans="4:7" x14ac:dyDescent="0.3">
      <c r="D3879" s="11" t="str">
        <f>(IF(B3879=Localisation!$C$64,1,IF(B3879=Localisation!$C$65,2,IF(B3879=Localisation!$C$66,3,IF(B3879=Localisation!$C$67,4,IF(B3879=Localisation!$C$68,5,IF(OR(B3879=1,B3879=2,B3879=3,B3879=4,B3879=5),B3879,"")))))))</f>
        <v/>
      </c>
      <c r="E3879" s="11" t="str">
        <f>(IF(C3879=Localisation!$C$70,1,IF(C3879=Localisation!$C$71,2,IF(C3879=Localisation!$C$72,3,IF(C3879=Localisation!$C$73,4,IF(C3879=Localisation!$C$74,5,IF(OR(C3879=1,C3879=2,C3879=3,C3879=4,C3879=5),C3879,"")))))))</f>
        <v/>
      </c>
      <c r="F3879" s="55" t="e">
        <f t="shared" si="148"/>
        <v>#VALUE!</v>
      </c>
      <c r="G3879" s="55" t="e">
        <f t="shared" si="149"/>
        <v>#VALUE!</v>
      </c>
    </row>
    <row r="3880" spans="4:7" x14ac:dyDescent="0.3">
      <c r="D3880" s="11" t="str">
        <f>(IF(B3880=Localisation!$C$64,1,IF(B3880=Localisation!$C$65,2,IF(B3880=Localisation!$C$66,3,IF(B3880=Localisation!$C$67,4,IF(B3880=Localisation!$C$68,5,IF(OR(B3880=1,B3880=2,B3880=3,B3880=4,B3880=5),B3880,"")))))))</f>
        <v/>
      </c>
      <c r="E3880" s="11" t="str">
        <f>(IF(C3880=Localisation!$C$70,1,IF(C3880=Localisation!$C$71,2,IF(C3880=Localisation!$C$72,3,IF(C3880=Localisation!$C$73,4,IF(C3880=Localisation!$C$74,5,IF(OR(C3880=1,C3880=2,C3880=3,C3880=4,C3880=5),C3880,"")))))))</f>
        <v/>
      </c>
      <c r="F3880" s="55" t="e">
        <f t="shared" si="148"/>
        <v>#VALUE!</v>
      </c>
      <c r="G3880" s="55" t="e">
        <f t="shared" si="149"/>
        <v>#VALUE!</v>
      </c>
    </row>
    <row r="3881" spans="4:7" x14ac:dyDescent="0.3">
      <c r="D3881" s="11" t="str">
        <f>(IF(B3881=Localisation!$C$64,1,IF(B3881=Localisation!$C$65,2,IF(B3881=Localisation!$C$66,3,IF(B3881=Localisation!$C$67,4,IF(B3881=Localisation!$C$68,5,IF(OR(B3881=1,B3881=2,B3881=3,B3881=4,B3881=5),B3881,"")))))))</f>
        <v/>
      </c>
      <c r="E3881" s="11" t="str">
        <f>(IF(C3881=Localisation!$C$70,1,IF(C3881=Localisation!$C$71,2,IF(C3881=Localisation!$C$72,3,IF(C3881=Localisation!$C$73,4,IF(C3881=Localisation!$C$74,5,IF(OR(C3881=1,C3881=2,C3881=3,C3881=4,C3881=5),C3881,"")))))))</f>
        <v/>
      </c>
      <c r="F3881" s="55" t="e">
        <f t="shared" si="148"/>
        <v>#VALUE!</v>
      </c>
      <c r="G3881" s="55" t="e">
        <f t="shared" si="149"/>
        <v>#VALUE!</v>
      </c>
    </row>
    <row r="3882" spans="4:7" x14ac:dyDescent="0.3">
      <c r="D3882" s="11" t="str">
        <f>(IF(B3882=Localisation!$C$64,1,IF(B3882=Localisation!$C$65,2,IF(B3882=Localisation!$C$66,3,IF(B3882=Localisation!$C$67,4,IF(B3882=Localisation!$C$68,5,IF(OR(B3882=1,B3882=2,B3882=3,B3882=4,B3882=5),B3882,"")))))))</f>
        <v/>
      </c>
      <c r="E3882" s="11" t="str">
        <f>(IF(C3882=Localisation!$C$70,1,IF(C3882=Localisation!$C$71,2,IF(C3882=Localisation!$C$72,3,IF(C3882=Localisation!$C$73,4,IF(C3882=Localisation!$C$74,5,IF(OR(C3882=1,C3882=2,C3882=3,C3882=4,C3882=5),C3882,"")))))))</f>
        <v/>
      </c>
      <c r="F3882" s="55" t="e">
        <f t="shared" si="148"/>
        <v>#VALUE!</v>
      </c>
      <c r="G3882" s="55" t="e">
        <f t="shared" si="149"/>
        <v>#VALUE!</v>
      </c>
    </row>
    <row r="3883" spans="4:7" x14ac:dyDescent="0.3">
      <c r="D3883" s="11" t="str">
        <f>(IF(B3883=Localisation!$C$64,1,IF(B3883=Localisation!$C$65,2,IF(B3883=Localisation!$C$66,3,IF(B3883=Localisation!$C$67,4,IF(B3883=Localisation!$C$68,5,IF(OR(B3883=1,B3883=2,B3883=3,B3883=4,B3883=5),B3883,"")))))))</f>
        <v/>
      </c>
      <c r="E3883" s="11" t="str">
        <f>(IF(C3883=Localisation!$C$70,1,IF(C3883=Localisation!$C$71,2,IF(C3883=Localisation!$C$72,3,IF(C3883=Localisation!$C$73,4,IF(C3883=Localisation!$C$74,5,IF(OR(C3883=1,C3883=2,C3883=3,C3883=4,C3883=5),C3883,"")))))))</f>
        <v/>
      </c>
      <c r="F3883" s="55" t="e">
        <f t="shared" si="148"/>
        <v>#VALUE!</v>
      </c>
      <c r="G3883" s="55" t="e">
        <f t="shared" si="149"/>
        <v>#VALUE!</v>
      </c>
    </row>
    <row r="3884" spans="4:7" x14ac:dyDescent="0.3">
      <c r="D3884" s="11" t="str">
        <f>(IF(B3884=Localisation!$C$64,1,IF(B3884=Localisation!$C$65,2,IF(B3884=Localisation!$C$66,3,IF(B3884=Localisation!$C$67,4,IF(B3884=Localisation!$C$68,5,IF(OR(B3884=1,B3884=2,B3884=3,B3884=4,B3884=5),B3884,"")))))))</f>
        <v/>
      </c>
      <c r="E3884" s="11" t="str">
        <f>(IF(C3884=Localisation!$C$70,1,IF(C3884=Localisation!$C$71,2,IF(C3884=Localisation!$C$72,3,IF(C3884=Localisation!$C$73,4,IF(C3884=Localisation!$C$74,5,IF(OR(C3884=1,C3884=2,C3884=3,C3884=4,C3884=5),C3884,"")))))))</f>
        <v/>
      </c>
      <c r="F3884" s="55" t="e">
        <f t="shared" si="148"/>
        <v>#VALUE!</v>
      </c>
      <c r="G3884" s="55" t="e">
        <f t="shared" si="149"/>
        <v>#VALUE!</v>
      </c>
    </row>
    <row r="3885" spans="4:7" x14ac:dyDescent="0.3">
      <c r="D3885" s="11" t="str">
        <f>(IF(B3885=Localisation!$C$64,1,IF(B3885=Localisation!$C$65,2,IF(B3885=Localisation!$C$66,3,IF(B3885=Localisation!$C$67,4,IF(B3885=Localisation!$C$68,5,IF(OR(B3885=1,B3885=2,B3885=3,B3885=4,B3885=5),B3885,"")))))))</f>
        <v/>
      </c>
      <c r="E3885" s="11" t="str">
        <f>(IF(C3885=Localisation!$C$70,1,IF(C3885=Localisation!$C$71,2,IF(C3885=Localisation!$C$72,3,IF(C3885=Localisation!$C$73,4,IF(C3885=Localisation!$C$74,5,IF(OR(C3885=1,C3885=2,C3885=3,C3885=4,C3885=5),C3885,"")))))))</f>
        <v/>
      </c>
      <c r="F3885" s="55" t="e">
        <f t="shared" si="148"/>
        <v>#VALUE!</v>
      </c>
      <c r="G3885" s="55" t="e">
        <f t="shared" si="149"/>
        <v>#VALUE!</v>
      </c>
    </row>
    <row r="3886" spans="4:7" x14ac:dyDescent="0.3">
      <c r="D3886" s="11" t="str">
        <f>(IF(B3886=Localisation!$C$64,1,IF(B3886=Localisation!$C$65,2,IF(B3886=Localisation!$C$66,3,IF(B3886=Localisation!$C$67,4,IF(B3886=Localisation!$C$68,5,IF(OR(B3886=1,B3886=2,B3886=3,B3886=4,B3886=5),B3886,"")))))))</f>
        <v/>
      </c>
      <c r="E3886" s="11" t="str">
        <f>(IF(C3886=Localisation!$C$70,1,IF(C3886=Localisation!$C$71,2,IF(C3886=Localisation!$C$72,3,IF(C3886=Localisation!$C$73,4,IF(C3886=Localisation!$C$74,5,IF(OR(C3886=1,C3886=2,C3886=3,C3886=4,C3886=5),C3886,"")))))))</f>
        <v/>
      </c>
      <c r="F3886" s="55" t="e">
        <f t="shared" si="148"/>
        <v>#VALUE!</v>
      </c>
      <c r="G3886" s="55" t="e">
        <f t="shared" si="149"/>
        <v>#VALUE!</v>
      </c>
    </row>
    <row r="3887" spans="4:7" x14ac:dyDescent="0.3">
      <c r="D3887" s="11" t="str">
        <f>(IF(B3887=Localisation!$C$64,1,IF(B3887=Localisation!$C$65,2,IF(B3887=Localisation!$C$66,3,IF(B3887=Localisation!$C$67,4,IF(B3887=Localisation!$C$68,5,IF(OR(B3887=1,B3887=2,B3887=3,B3887=4,B3887=5),B3887,"")))))))</f>
        <v/>
      </c>
      <c r="E3887" s="11" t="str">
        <f>(IF(C3887=Localisation!$C$70,1,IF(C3887=Localisation!$C$71,2,IF(C3887=Localisation!$C$72,3,IF(C3887=Localisation!$C$73,4,IF(C3887=Localisation!$C$74,5,IF(OR(C3887=1,C3887=2,C3887=3,C3887=4,C3887=5),C3887,"")))))))</f>
        <v/>
      </c>
      <c r="F3887" s="55" t="e">
        <f t="shared" si="148"/>
        <v>#VALUE!</v>
      </c>
      <c r="G3887" s="55" t="e">
        <f t="shared" si="149"/>
        <v>#VALUE!</v>
      </c>
    </row>
    <row r="3888" spans="4:7" x14ac:dyDescent="0.3">
      <c r="D3888" s="11" t="str">
        <f>(IF(B3888=Localisation!$C$64,1,IF(B3888=Localisation!$C$65,2,IF(B3888=Localisation!$C$66,3,IF(B3888=Localisation!$C$67,4,IF(B3888=Localisation!$C$68,5,IF(OR(B3888=1,B3888=2,B3888=3,B3888=4,B3888=5),B3888,"")))))))</f>
        <v/>
      </c>
      <c r="E3888" s="11" t="str">
        <f>(IF(C3888=Localisation!$C$70,1,IF(C3888=Localisation!$C$71,2,IF(C3888=Localisation!$C$72,3,IF(C3888=Localisation!$C$73,4,IF(C3888=Localisation!$C$74,5,IF(OR(C3888=1,C3888=2,C3888=3,C3888=4,C3888=5),C3888,"")))))))</f>
        <v/>
      </c>
      <c r="F3888" s="55" t="e">
        <f t="shared" si="148"/>
        <v>#VALUE!</v>
      </c>
      <c r="G3888" s="55" t="e">
        <f t="shared" si="149"/>
        <v>#VALUE!</v>
      </c>
    </row>
    <row r="3889" spans="4:7" x14ac:dyDescent="0.3">
      <c r="D3889" s="11" t="str">
        <f>(IF(B3889=Localisation!$C$64,1,IF(B3889=Localisation!$C$65,2,IF(B3889=Localisation!$C$66,3,IF(B3889=Localisation!$C$67,4,IF(B3889=Localisation!$C$68,5,IF(OR(B3889=1,B3889=2,B3889=3,B3889=4,B3889=5),B3889,"")))))))</f>
        <v/>
      </c>
      <c r="E3889" s="11" t="str">
        <f>(IF(C3889=Localisation!$C$70,1,IF(C3889=Localisation!$C$71,2,IF(C3889=Localisation!$C$72,3,IF(C3889=Localisation!$C$73,4,IF(C3889=Localisation!$C$74,5,IF(OR(C3889=1,C3889=2,C3889=3,C3889=4,C3889=5),C3889,"")))))))</f>
        <v/>
      </c>
      <c r="F3889" s="55" t="e">
        <f t="shared" si="148"/>
        <v>#VALUE!</v>
      </c>
      <c r="G3889" s="55" t="e">
        <f t="shared" si="149"/>
        <v>#VALUE!</v>
      </c>
    </row>
    <row r="3890" spans="4:7" x14ac:dyDescent="0.3">
      <c r="D3890" s="11" t="str">
        <f>(IF(B3890=Localisation!$C$64,1,IF(B3890=Localisation!$C$65,2,IF(B3890=Localisation!$C$66,3,IF(B3890=Localisation!$C$67,4,IF(B3890=Localisation!$C$68,5,IF(OR(B3890=1,B3890=2,B3890=3,B3890=4,B3890=5),B3890,"")))))))</f>
        <v/>
      </c>
      <c r="E3890" s="11" t="str">
        <f>(IF(C3890=Localisation!$C$70,1,IF(C3890=Localisation!$C$71,2,IF(C3890=Localisation!$C$72,3,IF(C3890=Localisation!$C$73,4,IF(C3890=Localisation!$C$74,5,IF(OR(C3890=1,C3890=2,C3890=3,C3890=4,C3890=5),C3890,"")))))))</f>
        <v/>
      </c>
      <c r="F3890" s="55" t="e">
        <f t="shared" si="148"/>
        <v>#VALUE!</v>
      </c>
      <c r="G3890" s="55" t="e">
        <f t="shared" si="149"/>
        <v>#VALUE!</v>
      </c>
    </row>
    <row r="3891" spans="4:7" x14ac:dyDescent="0.3">
      <c r="D3891" s="11" t="str">
        <f>(IF(B3891=Localisation!$C$64,1,IF(B3891=Localisation!$C$65,2,IF(B3891=Localisation!$C$66,3,IF(B3891=Localisation!$C$67,4,IF(B3891=Localisation!$C$68,5,IF(OR(B3891=1,B3891=2,B3891=3,B3891=4,B3891=5),B3891,"")))))))</f>
        <v/>
      </c>
      <c r="E3891" s="11" t="str">
        <f>(IF(C3891=Localisation!$C$70,1,IF(C3891=Localisation!$C$71,2,IF(C3891=Localisation!$C$72,3,IF(C3891=Localisation!$C$73,4,IF(C3891=Localisation!$C$74,5,IF(OR(C3891=1,C3891=2,C3891=3,C3891=4,C3891=5),C3891,"")))))))</f>
        <v/>
      </c>
      <c r="F3891" s="55" t="e">
        <f t="shared" si="148"/>
        <v>#VALUE!</v>
      </c>
      <c r="G3891" s="55" t="e">
        <f t="shared" si="149"/>
        <v>#VALUE!</v>
      </c>
    </row>
    <row r="3892" spans="4:7" x14ac:dyDescent="0.3">
      <c r="D3892" s="11" t="str">
        <f>(IF(B3892=Localisation!$C$64,1,IF(B3892=Localisation!$C$65,2,IF(B3892=Localisation!$C$66,3,IF(B3892=Localisation!$C$67,4,IF(B3892=Localisation!$C$68,5,IF(OR(B3892=1,B3892=2,B3892=3,B3892=4,B3892=5),B3892,"")))))))</f>
        <v/>
      </c>
      <c r="E3892" s="11" t="str">
        <f>(IF(C3892=Localisation!$C$70,1,IF(C3892=Localisation!$C$71,2,IF(C3892=Localisation!$C$72,3,IF(C3892=Localisation!$C$73,4,IF(C3892=Localisation!$C$74,5,IF(OR(C3892=1,C3892=2,C3892=3,C3892=4,C3892=5),C3892,"")))))))</f>
        <v/>
      </c>
      <c r="F3892" s="55" t="e">
        <f t="shared" si="148"/>
        <v>#VALUE!</v>
      </c>
      <c r="G3892" s="55" t="e">
        <f t="shared" si="149"/>
        <v>#VALUE!</v>
      </c>
    </row>
    <row r="3893" spans="4:7" x14ac:dyDescent="0.3">
      <c r="D3893" s="11" t="str">
        <f>(IF(B3893=Localisation!$C$64,1,IF(B3893=Localisation!$C$65,2,IF(B3893=Localisation!$C$66,3,IF(B3893=Localisation!$C$67,4,IF(B3893=Localisation!$C$68,5,IF(OR(B3893=1,B3893=2,B3893=3,B3893=4,B3893=5),B3893,"")))))))</f>
        <v/>
      </c>
      <c r="E3893" s="11" t="str">
        <f>(IF(C3893=Localisation!$C$70,1,IF(C3893=Localisation!$C$71,2,IF(C3893=Localisation!$C$72,3,IF(C3893=Localisation!$C$73,4,IF(C3893=Localisation!$C$74,5,IF(OR(C3893=1,C3893=2,C3893=3,C3893=4,C3893=5),C3893,"")))))))</f>
        <v/>
      </c>
      <c r="F3893" s="55" t="e">
        <f t="shared" si="148"/>
        <v>#VALUE!</v>
      </c>
      <c r="G3893" s="55" t="e">
        <f t="shared" si="149"/>
        <v>#VALUE!</v>
      </c>
    </row>
    <row r="3894" spans="4:7" x14ac:dyDescent="0.3">
      <c r="D3894" s="11" t="str">
        <f>(IF(B3894=Localisation!$C$64,1,IF(B3894=Localisation!$C$65,2,IF(B3894=Localisation!$C$66,3,IF(B3894=Localisation!$C$67,4,IF(B3894=Localisation!$C$68,5,IF(OR(B3894=1,B3894=2,B3894=3,B3894=4,B3894=5),B3894,"")))))))</f>
        <v/>
      </c>
      <c r="E3894" s="11" t="str">
        <f>(IF(C3894=Localisation!$C$70,1,IF(C3894=Localisation!$C$71,2,IF(C3894=Localisation!$C$72,3,IF(C3894=Localisation!$C$73,4,IF(C3894=Localisation!$C$74,5,IF(OR(C3894=1,C3894=2,C3894=3,C3894=4,C3894=5),C3894,"")))))))</f>
        <v/>
      </c>
      <c r="F3894" s="55" t="e">
        <f t="shared" si="148"/>
        <v>#VALUE!</v>
      </c>
      <c r="G3894" s="55" t="e">
        <f t="shared" si="149"/>
        <v>#VALUE!</v>
      </c>
    </row>
    <row r="3895" spans="4:7" x14ac:dyDescent="0.3">
      <c r="D3895" s="11" t="str">
        <f>(IF(B3895=Localisation!$C$64,1,IF(B3895=Localisation!$C$65,2,IF(B3895=Localisation!$C$66,3,IF(B3895=Localisation!$C$67,4,IF(B3895=Localisation!$C$68,5,IF(OR(B3895=1,B3895=2,B3895=3,B3895=4,B3895=5),B3895,"")))))))</f>
        <v/>
      </c>
      <c r="E3895" s="11" t="str">
        <f>(IF(C3895=Localisation!$C$70,1,IF(C3895=Localisation!$C$71,2,IF(C3895=Localisation!$C$72,3,IF(C3895=Localisation!$C$73,4,IF(C3895=Localisation!$C$74,5,IF(OR(C3895=1,C3895=2,C3895=3,C3895=4,C3895=5),C3895,"")))))))</f>
        <v/>
      </c>
      <c r="F3895" s="55" t="e">
        <f t="shared" si="148"/>
        <v>#VALUE!</v>
      </c>
      <c r="G3895" s="55" t="e">
        <f t="shared" si="149"/>
        <v>#VALUE!</v>
      </c>
    </row>
    <row r="3896" spans="4:7" x14ac:dyDescent="0.3">
      <c r="D3896" s="11" t="str">
        <f>(IF(B3896=Localisation!$C$64,1,IF(B3896=Localisation!$C$65,2,IF(B3896=Localisation!$C$66,3,IF(B3896=Localisation!$C$67,4,IF(B3896=Localisation!$C$68,5,IF(OR(B3896=1,B3896=2,B3896=3,B3896=4,B3896=5),B3896,"")))))))</f>
        <v/>
      </c>
      <c r="E3896" s="11" t="str">
        <f>(IF(C3896=Localisation!$C$70,1,IF(C3896=Localisation!$C$71,2,IF(C3896=Localisation!$C$72,3,IF(C3896=Localisation!$C$73,4,IF(C3896=Localisation!$C$74,5,IF(OR(C3896=1,C3896=2,C3896=3,C3896=4,C3896=5),C3896,"")))))))</f>
        <v/>
      </c>
      <c r="F3896" s="55" t="e">
        <f t="shared" si="148"/>
        <v>#VALUE!</v>
      </c>
      <c r="G3896" s="55" t="e">
        <f t="shared" si="149"/>
        <v>#VALUE!</v>
      </c>
    </row>
    <row r="3897" spans="4:7" x14ac:dyDescent="0.3">
      <c r="D3897" s="11" t="str">
        <f>(IF(B3897=Localisation!$C$64,1,IF(B3897=Localisation!$C$65,2,IF(B3897=Localisation!$C$66,3,IF(B3897=Localisation!$C$67,4,IF(B3897=Localisation!$C$68,5,IF(OR(B3897=1,B3897=2,B3897=3,B3897=4,B3897=5),B3897,"")))))))</f>
        <v/>
      </c>
      <c r="E3897" s="11" t="str">
        <f>(IF(C3897=Localisation!$C$70,1,IF(C3897=Localisation!$C$71,2,IF(C3897=Localisation!$C$72,3,IF(C3897=Localisation!$C$73,4,IF(C3897=Localisation!$C$74,5,IF(OR(C3897=1,C3897=2,C3897=3,C3897=4,C3897=5),C3897,"")))))))</f>
        <v/>
      </c>
      <c r="F3897" s="55" t="e">
        <f t="shared" si="148"/>
        <v>#VALUE!</v>
      </c>
      <c r="G3897" s="55" t="e">
        <f t="shared" si="149"/>
        <v>#VALUE!</v>
      </c>
    </row>
    <row r="3898" spans="4:7" x14ac:dyDescent="0.3">
      <c r="D3898" s="11" t="str">
        <f>(IF(B3898=Localisation!$C$64,1,IF(B3898=Localisation!$C$65,2,IF(B3898=Localisation!$C$66,3,IF(B3898=Localisation!$C$67,4,IF(B3898=Localisation!$C$68,5,IF(OR(B3898=1,B3898=2,B3898=3,B3898=4,B3898=5),B3898,"")))))))</f>
        <v/>
      </c>
      <c r="E3898" s="11" t="str">
        <f>(IF(C3898=Localisation!$C$70,1,IF(C3898=Localisation!$C$71,2,IF(C3898=Localisation!$C$72,3,IF(C3898=Localisation!$C$73,4,IF(C3898=Localisation!$C$74,5,IF(OR(C3898=1,C3898=2,C3898=3,C3898=4,C3898=5),C3898,"")))))))</f>
        <v/>
      </c>
      <c r="F3898" s="55" t="e">
        <f t="shared" si="148"/>
        <v>#VALUE!</v>
      </c>
      <c r="G3898" s="55" t="e">
        <f t="shared" si="149"/>
        <v>#VALUE!</v>
      </c>
    </row>
    <row r="3899" spans="4:7" x14ac:dyDescent="0.3">
      <c r="D3899" s="11" t="str">
        <f>(IF(B3899=Localisation!$C$64,1,IF(B3899=Localisation!$C$65,2,IF(B3899=Localisation!$C$66,3,IF(B3899=Localisation!$C$67,4,IF(B3899=Localisation!$C$68,5,IF(OR(B3899=1,B3899=2,B3899=3,B3899=4,B3899=5),B3899,"")))))))</f>
        <v/>
      </c>
      <c r="E3899" s="11" t="str">
        <f>(IF(C3899=Localisation!$C$70,1,IF(C3899=Localisation!$C$71,2,IF(C3899=Localisation!$C$72,3,IF(C3899=Localisation!$C$73,4,IF(C3899=Localisation!$C$74,5,IF(OR(C3899=1,C3899=2,C3899=3,C3899=4,C3899=5),C3899,"")))))))</f>
        <v/>
      </c>
      <c r="F3899" s="55" t="e">
        <f t="shared" si="148"/>
        <v>#VALUE!</v>
      </c>
      <c r="G3899" s="55" t="e">
        <f t="shared" si="149"/>
        <v>#VALUE!</v>
      </c>
    </row>
    <row r="3900" spans="4:7" x14ac:dyDescent="0.3">
      <c r="D3900" s="11" t="str">
        <f>(IF(B3900=Localisation!$C$64,1,IF(B3900=Localisation!$C$65,2,IF(B3900=Localisation!$C$66,3,IF(B3900=Localisation!$C$67,4,IF(B3900=Localisation!$C$68,5,IF(OR(B3900=1,B3900=2,B3900=3,B3900=4,B3900=5),B3900,"")))))))</f>
        <v/>
      </c>
      <c r="E3900" s="11" t="str">
        <f>(IF(C3900=Localisation!$C$70,1,IF(C3900=Localisation!$C$71,2,IF(C3900=Localisation!$C$72,3,IF(C3900=Localisation!$C$73,4,IF(C3900=Localisation!$C$74,5,IF(OR(C3900=1,C3900=2,C3900=3,C3900=4,C3900=5),C3900,"")))))))</f>
        <v/>
      </c>
      <c r="F3900" s="55" t="e">
        <f t="shared" si="148"/>
        <v>#VALUE!</v>
      </c>
      <c r="G3900" s="55" t="e">
        <f t="shared" si="149"/>
        <v>#VALUE!</v>
      </c>
    </row>
    <row r="3901" spans="4:7" x14ac:dyDescent="0.3">
      <c r="D3901" s="11" t="str">
        <f>(IF(B3901=Localisation!$C$64,1,IF(B3901=Localisation!$C$65,2,IF(B3901=Localisation!$C$66,3,IF(B3901=Localisation!$C$67,4,IF(B3901=Localisation!$C$68,5,IF(OR(B3901=1,B3901=2,B3901=3,B3901=4,B3901=5),B3901,"")))))))</f>
        <v/>
      </c>
      <c r="E3901" s="11" t="str">
        <f>(IF(C3901=Localisation!$C$70,1,IF(C3901=Localisation!$C$71,2,IF(C3901=Localisation!$C$72,3,IF(C3901=Localisation!$C$73,4,IF(C3901=Localisation!$C$74,5,IF(OR(C3901=1,C3901=2,C3901=3,C3901=4,C3901=5),C3901,"")))))))</f>
        <v/>
      </c>
      <c r="F3901" s="55" t="e">
        <f t="shared" si="148"/>
        <v>#VALUE!</v>
      </c>
      <c r="G3901" s="55" t="e">
        <f t="shared" si="149"/>
        <v>#VALUE!</v>
      </c>
    </row>
    <row r="3902" spans="4:7" x14ac:dyDescent="0.3">
      <c r="D3902" s="11" t="str">
        <f>(IF(B3902=Localisation!$C$64,1,IF(B3902=Localisation!$C$65,2,IF(B3902=Localisation!$C$66,3,IF(B3902=Localisation!$C$67,4,IF(B3902=Localisation!$C$68,5,IF(OR(B3902=1,B3902=2,B3902=3,B3902=4,B3902=5),B3902,"")))))))</f>
        <v/>
      </c>
      <c r="E3902" s="11" t="str">
        <f>(IF(C3902=Localisation!$C$70,1,IF(C3902=Localisation!$C$71,2,IF(C3902=Localisation!$C$72,3,IF(C3902=Localisation!$C$73,4,IF(C3902=Localisation!$C$74,5,IF(OR(C3902=1,C3902=2,C3902=3,C3902=4,C3902=5),C3902,"")))))))</f>
        <v/>
      </c>
      <c r="F3902" s="55" t="e">
        <f t="shared" si="148"/>
        <v>#VALUE!</v>
      </c>
      <c r="G3902" s="55" t="e">
        <f t="shared" si="149"/>
        <v>#VALUE!</v>
      </c>
    </row>
    <row r="3903" spans="4:7" x14ac:dyDescent="0.3">
      <c r="D3903" s="11" t="str">
        <f>(IF(B3903=Localisation!$C$64,1,IF(B3903=Localisation!$C$65,2,IF(B3903=Localisation!$C$66,3,IF(B3903=Localisation!$C$67,4,IF(B3903=Localisation!$C$68,5,IF(OR(B3903=1,B3903=2,B3903=3,B3903=4,B3903=5),B3903,"")))))))</f>
        <v/>
      </c>
      <c r="E3903" s="11" t="str">
        <f>(IF(C3903=Localisation!$C$70,1,IF(C3903=Localisation!$C$71,2,IF(C3903=Localisation!$C$72,3,IF(C3903=Localisation!$C$73,4,IF(C3903=Localisation!$C$74,5,IF(OR(C3903=1,C3903=2,C3903=3,C3903=4,C3903=5),C3903,"")))))))</f>
        <v/>
      </c>
      <c r="F3903" s="55" t="e">
        <f t="shared" si="148"/>
        <v>#VALUE!</v>
      </c>
      <c r="G3903" s="55" t="e">
        <f t="shared" si="149"/>
        <v>#VALUE!</v>
      </c>
    </row>
    <row r="3904" spans="4:7" x14ac:dyDescent="0.3">
      <c r="D3904" s="11" t="str">
        <f>(IF(B3904=Localisation!$C$64,1,IF(B3904=Localisation!$C$65,2,IF(B3904=Localisation!$C$66,3,IF(B3904=Localisation!$C$67,4,IF(B3904=Localisation!$C$68,5,IF(OR(B3904=1,B3904=2,B3904=3,B3904=4,B3904=5),B3904,"")))))))</f>
        <v/>
      </c>
      <c r="E3904" s="11" t="str">
        <f>(IF(C3904=Localisation!$C$70,1,IF(C3904=Localisation!$C$71,2,IF(C3904=Localisation!$C$72,3,IF(C3904=Localisation!$C$73,4,IF(C3904=Localisation!$C$74,5,IF(OR(C3904=1,C3904=2,C3904=3,C3904=4,C3904=5),C3904,"")))))))</f>
        <v/>
      </c>
      <c r="F3904" s="55" t="e">
        <f t="shared" si="148"/>
        <v>#VALUE!</v>
      </c>
      <c r="G3904" s="55" t="e">
        <f t="shared" si="149"/>
        <v>#VALUE!</v>
      </c>
    </row>
    <row r="3905" spans="4:7" x14ac:dyDescent="0.3">
      <c r="D3905" s="11" t="str">
        <f>(IF(B3905=Localisation!$C$64,1,IF(B3905=Localisation!$C$65,2,IF(B3905=Localisation!$C$66,3,IF(B3905=Localisation!$C$67,4,IF(B3905=Localisation!$C$68,5,IF(OR(B3905=1,B3905=2,B3905=3,B3905=4,B3905=5),B3905,"")))))))</f>
        <v/>
      </c>
      <c r="E3905" s="11" t="str">
        <f>(IF(C3905=Localisation!$C$70,1,IF(C3905=Localisation!$C$71,2,IF(C3905=Localisation!$C$72,3,IF(C3905=Localisation!$C$73,4,IF(C3905=Localisation!$C$74,5,IF(OR(C3905=1,C3905=2,C3905=3,C3905=4,C3905=5),C3905,"")))))))</f>
        <v/>
      </c>
      <c r="F3905" s="55" t="e">
        <f t="shared" si="148"/>
        <v>#VALUE!</v>
      </c>
      <c r="G3905" s="55" t="e">
        <f t="shared" si="149"/>
        <v>#VALUE!</v>
      </c>
    </row>
    <row r="3906" spans="4:7" x14ac:dyDescent="0.3">
      <c r="D3906" s="11" t="str">
        <f>(IF(B3906=Localisation!$C$64,1,IF(B3906=Localisation!$C$65,2,IF(B3906=Localisation!$C$66,3,IF(B3906=Localisation!$C$67,4,IF(B3906=Localisation!$C$68,5,IF(OR(B3906=1,B3906=2,B3906=3,B3906=4,B3906=5),B3906,"")))))))</f>
        <v/>
      </c>
      <c r="E3906" s="11" t="str">
        <f>(IF(C3906=Localisation!$C$70,1,IF(C3906=Localisation!$C$71,2,IF(C3906=Localisation!$C$72,3,IF(C3906=Localisation!$C$73,4,IF(C3906=Localisation!$C$74,5,IF(OR(C3906=1,C3906=2,C3906=3,C3906=4,C3906=5),C3906,"")))))))</f>
        <v/>
      </c>
      <c r="F3906" s="55" t="e">
        <f t="shared" si="148"/>
        <v>#VALUE!</v>
      </c>
      <c r="G3906" s="55" t="e">
        <f t="shared" si="149"/>
        <v>#VALUE!</v>
      </c>
    </row>
    <row r="3907" spans="4:7" x14ac:dyDescent="0.3">
      <c r="D3907" s="11" t="str">
        <f>(IF(B3907=Localisation!$C$64,1,IF(B3907=Localisation!$C$65,2,IF(B3907=Localisation!$C$66,3,IF(B3907=Localisation!$C$67,4,IF(B3907=Localisation!$C$68,5,IF(OR(B3907=1,B3907=2,B3907=3,B3907=4,B3907=5),B3907,"")))))))</f>
        <v/>
      </c>
      <c r="E3907" s="11" t="str">
        <f>(IF(C3907=Localisation!$C$70,1,IF(C3907=Localisation!$C$71,2,IF(C3907=Localisation!$C$72,3,IF(C3907=Localisation!$C$73,4,IF(C3907=Localisation!$C$74,5,IF(OR(C3907=1,C3907=2,C3907=3,C3907=4,C3907=5),C3907,"")))))))</f>
        <v/>
      </c>
      <c r="F3907" s="55" t="e">
        <f t="shared" si="148"/>
        <v>#VALUE!</v>
      </c>
      <c r="G3907" s="55" t="e">
        <f t="shared" si="149"/>
        <v>#VALUE!</v>
      </c>
    </row>
    <row r="3908" spans="4:7" x14ac:dyDescent="0.3">
      <c r="D3908" s="11" t="str">
        <f>(IF(B3908=Localisation!$C$64,1,IF(B3908=Localisation!$C$65,2,IF(B3908=Localisation!$C$66,3,IF(B3908=Localisation!$C$67,4,IF(B3908=Localisation!$C$68,5,IF(OR(B3908=1,B3908=2,B3908=3,B3908=4,B3908=5),B3908,"")))))))</f>
        <v/>
      </c>
      <c r="E3908" s="11" t="str">
        <f>(IF(C3908=Localisation!$C$70,1,IF(C3908=Localisation!$C$71,2,IF(C3908=Localisation!$C$72,3,IF(C3908=Localisation!$C$73,4,IF(C3908=Localisation!$C$74,5,IF(OR(C3908=1,C3908=2,C3908=3,C3908=4,C3908=5),C3908,"")))))))</f>
        <v/>
      </c>
      <c r="F3908" s="55" t="e">
        <f t="shared" si="148"/>
        <v>#VALUE!</v>
      </c>
      <c r="G3908" s="55" t="e">
        <f t="shared" si="149"/>
        <v>#VALUE!</v>
      </c>
    </row>
    <row r="3909" spans="4:7" x14ac:dyDescent="0.3">
      <c r="D3909" s="11" t="str">
        <f>(IF(B3909=Localisation!$C$64,1,IF(B3909=Localisation!$C$65,2,IF(B3909=Localisation!$C$66,3,IF(B3909=Localisation!$C$67,4,IF(B3909=Localisation!$C$68,5,IF(OR(B3909=1,B3909=2,B3909=3,B3909=4,B3909=5),B3909,"")))))))</f>
        <v/>
      </c>
      <c r="E3909" s="11" t="str">
        <f>(IF(C3909=Localisation!$C$70,1,IF(C3909=Localisation!$C$71,2,IF(C3909=Localisation!$C$72,3,IF(C3909=Localisation!$C$73,4,IF(C3909=Localisation!$C$74,5,IF(OR(C3909=1,C3909=2,C3909=3,C3909=4,C3909=5),C3909,"")))))))</f>
        <v/>
      </c>
      <c r="F3909" s="55" t="e">
        <f t="shared" si="148"/>
        <v>#VALUE!</v>
      </c>
      <c r="G3909" s="55" t="e">
        <f t="shared" si="149"/>
        <v>#VALUE!</v>
      </c>
    </row>
    <row r="3910" spans="4:7" x14ac:dyDescent="0.3">
      <c r="D3910" s="11" t="str">
        <f>(IF(B3910=Localisation!$C$64,1,IF(B3910=Localisation!$C$65,2,IF(B3910=Localisation!$C$66,3,IF(B3910=Localisation!$C$67,4,IF(B3910=Localisation!$C$68,5,IF(OR(B3910=1,B3910=2,B3910=3,B3910=4,B3910=5),B3910,"")))))))</f>
        <v/>
      </c>
      <c r="E3910" s="11" t="str">
        <f>(IF(C3910=Localisation!$C$70,1,IF(C3910=Localisation!$C$71,2,IF(C3910=Localisation!$C$72,3,IF(C3910=Localisation!$C$73,4,IF(C3910=Localisation!$C$74,5,IF(OR(C3910=1,C3910=2,C3910=3,C3910=4,C3910=5),C3910,"")))))))</f>
        <v/>
      </c>
      <c r="F3910" s="55" t="e">
        <f t="shared" si="148"/>
        <v>#VALUE!</v>
      </c>
      <c r="G3910" s="55" t="e">
        <f t="shared" si="149"/>
        <v>#VALUE!</v>
      </c>
    </row>
    <row r="3911" spans="4:7" x14ac:dyDescent="0.3">
      <c r="D3911" s="11" t="str">
        <f>(IF(B3911=Localisation!$C$64,1,IF(B3911=Localisation!$C$65,2,IF(B3911=Localisation!$C$66,3,IF(B3911=Localisation!$C$67,4,IF(B3911=Localisation!$C$68,5,IF(OR(B3911=1,B3911=2,B3911=3,B3911=4,B3911=5),B3911,"")))))))</f>
        <v/>
      </c>
      <c r="E3911" s="11" t="str">
        <f>(IF(C3911=Localisation!$C$70,1,IF(C3911=Localisation!$C$71,2,IF(C3911=Localisation!$C$72,3,IF(C3911=Localisation!$C$73,4,IF(C3911=Localisation!$C$74,5,IF(OR(C3911=1,C3911=2,C3911=3,C3911=4,C3911=5),C3911,"")))))))</f>
        <v/>
      </c>
      <c r="F3911" s="55" t="e">
        <f t="shared" si="148"/>
        <v>#VALUE!</v>
      </c>
      <c r="G3911" s="55" t="e">
        <f t="shared" si="149"/>
        <v>#VALUE!</v>
      </c>
    </row>
    <row r="3912" spans="4:7" x14ac:dyDescent="0.3">
      <c r="D3912" s="11" t="str">
        <f>(IF(B3912=Localisation!$C$64,1,IF(B3912=Localisation!$C$65,2,IF(B3912=Localisation!$C$66,3,IF(B3912=Localisation!$C$67,4,IF(B3912=Localisation!$C$68,5,IF(OR(B3912=1,B3912=2,B3912=3,B3912=4,B3912=5),B3912,"")))))))</f>
        <v/>
      </c>
      <c r="E3912" s="11" t="str">
        <f>(IF(C3912=Localisation!$C$70,1,IF(C3912=Localisation!$C$71,2,IF(C3912=Localisation!$C$72,3,IF(C3912=Localisation!$C$73,4,IF(C3912=Localisation!$C$74,5,IF(OR(C3912=1,C3912=2,C3912=3,C3912=4,C3912=5),C3912,"")))))))</f>
        <v/>
      </c>
      <c r="F3912" s="55" t="e">
        <f t="shared" si="148"/>
        <v>#VALUE!</v>
      </c>
      <c r="G3912" s="55" t="e">
        <f t="shared" si="149"/>
        <v>#VALUE!</v>
      </c>
    </row>
    <row r="3913" spans="4:7" x14ac:dyDescent="0.3">
      <c r="D3913" s="11" t="str">
        <f>(IF(B3913=Localisation!$C$64,1,IF(B3913=Localisation!$C$65,2,IF(B3913=Localisation!$C$66,3,IF(B3913=Localisation!$C$67,4,IF(B3913=Localisation!$C$68,5,IF(OR(B3913=1,B3913=2,B3913=3,B3913=4,B3913=5),B3913,"")))))))</f>
        <v/>
      </c>
      <c r="E3913" s="11" t="str">
        <f>(IF(C3913=Localisation!$C$70,1,IF(C3913=Localisation!$C$71,2,IF(C3913=Localisation!$C$72,3,IF(C3913=Localisation!$C$73,4,IF(C3913=Localisation!$C$74,5,IF(OR(C3913=1,C3913=2,C3913=3,C3913=4,C3913=5),C3913,"")))))))</f>
        <v/>
      </c>
      <c r="F3913" s="55" t="e">
        <f t="shared" si="148"/>
        <v>#VALUE!</v>
      </c>
      <c r="G3913" s="55" t="e">
        <f t="shared" si="149"/>
        <v>#VALUE!</v>
      </c>
    </row>
    <row r="3914" spans="4:7" x14ac:dyDescent="0.3">
      <c r="D3914" s="11" t="str">
        <f>(IF(B3914=Localisation!$C$64,1,IF(B3914=Localisation!$C$65,2,IF(B3914=Localisation!$C$66,3,IF(B3914=Localisation!$C$67,4,IF(B3914=Localisation!$C$68,5,IF(OR(B3914=1,B3914=2,B3914=3,B3914=4,B3914=5),B3914,"")))))))</f>
        <v/>
      </c>
      <c r="E3914" s="11" t="str">
        <f>(IF(C3914=Localisation!$C$70,1,IF(C3914=Localisation!$C$71,2,IF(C3914=Localisation!$C$72,3,IF(C3914=Localisation!$C$73,4,IF(C3914=Localisation!$C$74,5,IF(OR(C3914=1,C3914=2,C3914=3,C3914=4,C3914=5),C3914,"")))))))</f>
        <v/>
      </c>
      <c r="F3914" s="55" t="e">
        <f t="shared" si="148"/>
        <v>#VALUE!</v>
      </c>
      <c r="G3914" s="55" t="e">
        <f t="shared" si="149"/>
        <v>#VALUE!</v>
      </c>
    </row>
    <row r="3915" spans="4:7" x14ac:dyDescent="0.3">
      <c r="D3915" s="11" t="str">
        <f>(IF(B3915=Localisation!$C$64,1,IF(B3915=Localisation!$C$65,2,IF(B3915=Localisation!$C$66,3,IF(B3915=Localisation!$C$67,4,IF(B3915=Localisation!$C$68,5,IF(OR(B3915=1,B3915=2,B3915=3,B3915=4,B3915=5),B3915,"")))))))</f>
        <v/>
      </c>
      <c r="E3915" s="11" t="str">
        <f>(IF(C3915=Localisation!$C$70,1,IF(C3915=Localisation!$C$71,2,IF(C3915=Localisation!$C$72,3,IF(C3915=Localisation!$C$73,4,IF(C3915=Localisation!$C$74,5,IF(OR(C3915=1,C3915=2,C3915=3,C3915=4,C3915=5),C3915,"")))))))</f>
        <v/>
      </c>
      <c r="F3915" s="55" t="e">
        <f t="shared" si="148"/>
        <v>#VALUE!</v>
      </c>
      <c r="G3915" s="55" t="e">
        <f t="shared" si="149"/>
        <v>#VALUE!</v>
      </c>
    </row>
    <row r="3916" spans="4:7" x14ac:dyDescent="0.3">
      <c r="D3916" s="11" t="str">
        <f>(IF(B3916=Localisation!$C$64,1,IF(B3916=Localisation!$C$65,2,IF(B3916=Localisation!$C$66,3,IF(B3916=Localisation!$C$67,4,IF(B3916=Localisation!$C$68,5,IF(OR(B3916=1,B3916=2,B3916=3,B3916=4,B3916=5),B3916,"")))))))</f>
        <v/>
      </c>
      <c r="E3916" s="11" t="str">
        <f>(IF(C3916=Localisation!$C$70,1,IF(C3916=Localisation!$C$71,2,IF(C3916=Localisation!$C$72,3,IF(C3916=Localisation!$C$73,4,IF(C3916=Localisation!$C$74,5,IF(OR(C3916=1,C3916=2,C3916=3,C3916=4,C3916=5),C3916,"")))))))</f>
        <v/>
      </c>
      <c r="F3916" s="55" t="e">
        <f t="shared" si="148"/>
        <v>#VALUE!</v>
      </c>
      <c r="G3916" s="55" t="e">
        <f t="shared" si="149"/>
        <v>#VALUE!</v>
      </c>
    </row>
    <row r="3917" spans="4:7" x14ac:dyDescent="0.3">
      <c r="D3917" s="11" t="str">
        <f>(IF(B3917=Localisation!$C$64,1,IF(B3917=Localisation!$C$65,2,IF(B3917=Localisation!$C$66,3,IF(B3917=Localisation!$C$67,4,IF(B3917=Localisation!$C$68,5,IF(OR(B3917=1,B3917=2,B3917=3,B3917=4,B3917=5),B3917,"")))))))</f>
        <v/>
      </c>
      <c r="E3917" s="11" t="str">
        <f>(IF(C3917=Localisation!$C$70,1,IF(C3917=Localisation!$C$71,2,IF(C3917=Localisation!$C$72,3,IF(C3917=Localisation!$C$73,4,IF(C3917=Localisation!$C$74,5,IF(OR(C3917=1,C3917=2,C3917=3,C3917=4,C3917=5),C3917,"")))))))</f>
        <v/>
      </c>
      <c r="F3917" s="55" t="e">
        <f t="shared" si="148"/>
        <v>#VALUE!</v>
      </c>
      <c r="G3917" s="55" t="e">
        <f t="shared" si="149"/>
        <v>#VALUE!</v>
      </c>
    </row>
    <row r="3918" spans="4:7" x14ac:dyDescent="0.3">
      <c r="D3918" s="11" t="str">
        <f>(IF(B3918=Localisation!$C$64,1,IF(B3918=Localisation!$C$65,2,IF(B3918=Localisation!$C$66,3,IF(B3918=Localisation!$C$67,4,IF(B3918=Localisation!$C$68,5,IF(OR(B3918=1,B3918=2,B3918=3,B3918=4,B3918=5),B3918,"")))))))</f>
        <v/>
      </c>
      <c r="E3918" s="11" t="str">
        <f>(IF(C3918=Localisation!$C$70,1,IF(C3918=Localisation!$C$71,2,IF(C3918=Localisation!$C$72,3,IF(C3918=Localisation!$C$73,4,IF(C3918=Localisation!$C$74,5,IF(OR(C3918=1,C3918=2,C3918=3,C3918=4,C3918=5),C3918,"")))))))</f>
        <v/>
      </c>
      <c r="F3918" s="55" t="e">
        <f t="shared" si="148"/>
        <v>#VALUE!</v>
      </c>
      <c r="G3918" s="55" t="e">
        <f t="shared" si="149"/>
        <v>#VALUE!</v>
      </c>
    </row>
    <row r="3919" spans="4:7" x14ac:dyDescent="0.3">
      <c r="D3919" s="11" t="str">
        <f>(IF(B3919=Localisation!$C$64,1,IF(B3919=Localisation!$C$65,2,IF(B3919=Localisation!$C$66,3,IF(B3919=Localisation!$C$67,4,IF(B3919=Localisation!$C$68,5,IF(OR(B3919=1,B3919=2,B3919=3,B3919=4,B3919=5),B3919,"")))))))</f>
        <v/>
      </c>
      <c r="E3919" s="11" t="str">
        <f>(IF(C3919=Localisation!$C$70,1,IF(C3919=Localisation!$C$71,2,IF(C3919=Localisation!$C$72,3,IF(C3919=Localisation!$C$73,4,IF(C3919=Localisation!$C$74,5,IF(OR(C3919=1,C3919=2,C3919=3,C3919=4,C3919=5),C3919,"")))))))</f>
        <v/>
      </c>
      <c r="F3919" s="55" t="e">
        <f t="shared" si="148"/>
        <v>#VALUE!</v>
      </c>
      <c r="G3919" s="55" t="e">
        <f t="shared" si="149"/>
        <v>#VALUE!</v>
      </c>
    </row>
    <row r="3920" spans="4:7" x14ac:dyDescent="0.3">
      <c r="D3920" s="11" t="str">
        <f>(IF(B3920=Localisation!$C$64,1,IF(B3920=Localisation!$C$65,2,IF(B3920=Localisation!$C$66,3,IF(B3920=Localisation!$C$67,4,IF(B3920=Localisation!$C$68,5,IF(OR(B3920=1,B3920=2,B3920=3,B3920=4,B3920=5),B3920,"")))))))</f>
        <v/>
      </c>
      <c r="E3920" s="11" t="str">
        <f>(IF(C3920=Localisation!$C$70,1,IF(C3920=Localisation!$C$71,2,IF(C3920=Localisation!$C$72,3,IF(C3920=Localisation!$C$73,4,IF(C3920=Localisation!$C$74,5,IF(OR(C3920=1,C3920=2,C3920=3,C3920=4,C3920=5),C3920,"")))))))</f>
        <v/>
      </c>
      <c r="F3920" s="55" t="e">
        <f t="shared" si="148"/>
        <v>#VALUE!</v>
      </c>
      <c r="G3920" s="55" t="e">
        <f t="shared" si="149"/>
        <v>#VALUE!</v>
      </c>
    </row>
    <row r="3921" spans="4:7" x14ac:dyDescent="0.3">
      <c r="D3921" s="11" t="str">
        <f>(IF(B3921=Localisation!$C$64,1,IF(B3921=Localisation!$C$65,2,IF(B3921=Localisation!$C$66,3,IF(B3921=Localisation!$C$67,4,IF(B3921=Localisation!$C$68,5,IF(OR(B3921=1,B3921=2,B3921=3,B3921=4,B3921=5),B3921,"")))))))</f>
        <v/>
      </c>
      <c r="E3921" s="11" t="str">
        <f>(IF(C3921=Localisation!$C$70,1,IF(C3921=Localisation!$C$71,2,IF(C3921=Localisation!$C$72,3,IF(C3921=Localisation!$C$73,4,IF(C3921=Localisation!$C$74,5,IF(OR(C3921=1,C3921=2,C3921=3,C3921=4,C3921=5),C3921,"")))))))</f>
        <v/>
      </c>
      <c r="F3921" s="55" t="e">
        <f t="shared" si="148"/>
        <v>#VALUE!</v>
      </c>
      <c r="G3921" s="55" t="e">
        <f t="shared" si="149"/>
        <v>#VALUE!</v>
      </c>
    </row>
    <row r="3922" spans="4:7" x14ac:dyDescent="0.3">
      <c r="D3922" s="11" t="str">
        <f>(IF(B3922=Localisation!$C$64,1,IF(B3922=Localisation!$C$65,2,IF(B3922=Localisation!$C$66,3,IF(B3922=Localisation!$C$67,4,IF(B3922=Localisation!$C$68,5,IF(OR(B3922=1,B3922=2,B3922=3,B3922=4,B3922=5),B3922,"")))))))</f>
        <v/>
      </c>
      <c r="E3922" s="11" t="str">
        <f>(IF(C3922=Localisation!$C$70,1,IF(C3922=Localisation!$C$71,2,IF(C3922=Localisation!$C$72,3,IF(C3922=Localisation!$C$73,4,IF(C3922=Localisation!$C$74,5,IF(OR(C3922=1,C3922=2,C3922=3,C3922=4,C3922=5),C3922,"")))))))</f>
        <v/>
      </c>
      <c r="F3922" s="55" t="e">
        <f t="shared" si="148"/>
        <v>#VALUE!</v>
      </c>
      <c r="G3922" s="55" t="e">
        <f t="shared" si="149"/>
        <v>#VALUE!</v>
      </c>
    </row>
    <row r="3923" spans="4:7" x14ac:dyDescent="0.3">
      <c r="D3923" s="11" t="str">
        <f>(IF(B3923=Localisation!$C$64,1,IF(B3923=Localisation!$C$65,2,IF(B3923=Localisation!$C$66,3,IF(B3923=Localisation!$C$67,4,IF(B3923=Localisation!$C$68,5,IF(OR(B3923=1,B3923=2,B3923=3,B3923=4,B3923=5),B3923,"")))))))</f>
        <v/>
      </c>
      <c r="E3923" s="11" t="str">
        <f>(IF(C3923=Localisation!$C$70,1,IF(C3923=Localisation!$C$71,2,IF(C3923=Localisation!$C$72,3,IF(C3923=Localisation!$C$73,4,IF(C3923=Localisation!$C$74,5,IF(OR(C3923=1,C3923=2,C3923=3,C3923=4,C3923=5),C3923,"")))))))</f>
        <v/>
      </c>
      <c r="F3923" s="55" t="e">
        <f t="shared" si="148"/>
        <v>#VALUE!</v>
      </c>
      <c r="G3923" s="55" t="e">
        <f t="shared" si="149"/>
        <v>#VALUE!</v>
      </c>
    </row>
    <row r="3924" spans="4:7" x14ac:dyDescent="0.3">
      <c r="D3924" s="11" t="str">
        <f>(IF(B3924=Localisation!$C$64,1,IF(B3924=Localisation!$C$65,2,IF(B3924=Localisation!$C$66,3,IF(B3924=Localisation!$C$67,4,IF(B3924=Localisation!$C$68,5,IF(OR(B3924=1,B3924=2,B3924=3,B3924=4,B3924=5),B3924,"")))))))</f>
        <v/>
      </c>
      <c r="E3924" s="11" t="str">
        <f>(IF(C3924=Localisation!$C$70,1,IF(C3924=Localisation!$C$71,2,IF(C3924=Localisation!$C$72,3,IF(C3924=Localisation!$C$73,4,IF(C3924=Localisation!$C$74,5,IF(OR(C3924=1,C3924=2,C3924=3,C3924=4,C3924=5),C3924,"")))))))</f>
        <v/>
      </c>
      <c r="F3924" s="55" t="e">
        <f t="shared" si="148"/>
        <v>#VALUE!</v>
      </c>
      <c r="G3924" s="55" t="e">
        <f t="shared" si="149"/>
        <v>#VALUE!</v>
      </c>
    </row>
    <row r="3925" spans="4:7" x14ac:dyDescent="0.3">
      <c r="D3925" s="11" t="str">
        <f>(IF(B3925=Localisation!$C$64,1,IF(B3925=Localisation!$C$65,2,IF(B3925=Localisation!$C$66,3,IF(B3925=Localisation!$C$67,4,IF(B3925=Localisation!$C$68,5,IF(OR(B3925=1,B3925=2,B3925=3,B3925=4,B3925=5),B3925,"")))))))</f>
        <v/>
      </c>
      <c r="E3925" s="11" t="str">
        <f>(IF(C3925=Localisation!$C$70,1,IF(C3925=Localisation!$C$71,2,IF(C3925=Localisation!$C$72,3,IF(C3925=Localisation!$C$73,4,IF(C3925=Localisation!$C$74,5,IF(OR(C3925=1,C3925=2,C3925=3,C3925=4,C3925=5),C3925,"")))))))</f>
        <v/>
      </c>
      <c r="F3925" s="55" t="e">
        <f t="shared" si="148"/>
        <v>#VALUE!</v>
      </c>
      <c r="G3925" s="55" t="e">
        <f t="shared" si="149"/>
        <v>#VALUE!</v>
      </c>
    </row>
    <row r="3926" spans="4:7" x14ac:dyDescent="0.3">
      <c r="D3926" s="11" t="str">
        <f>(IF(B3926=Localisation!$C$64,1,IF(B3926=Localisation!$C$65,2,IF(B3926=Localisation!$C$66,3,IF(B3926=Localisation!$C$67,4,IF(B3926=Localisation!$C$68,5,IF(OR(B3926=1,B3926=2,B3926=3,B3926=4,B3926=5),B3926,"")))))))</f>
        <v/>
      </c>
      <c r="E3926" s="11" t="str">
        <f>(IF(C3926=Localisation!$C$70,1,IF(C3926=Localisation!$C$71,2,IF(C3926=Localisation!$C$72,3,IF(C3926=Localisation!$C$73,4,IF(C3926=Localisation!$C$74,5,IF(OR(C3926=1,C3926=2,C3926=3,C3926=4,C3926=5),C3926,"")))))))</f>
        <v/>
      </c>
      <c r="F3926" s="55" t="e">
        <f t="shared" si="148"/>
        <v>#VALUE!</v>
      </c>
      <c r="G3926" s="55" t="e">
        <f t="shared" si="149"/>
        <v>#VALUE!</v>
      </c>
    </row>
    <row r="3927" spans="4:7" x14ac:dyDescent="0.3">
      <c r="D3927" s="11" t="str">
        <f>(IF(B3927=Localisation!$C$64,1,IF(B3927=Localisation!$C$65,2,IF(B3927=Localisation!$C$66,3,IF(B3927=Localisation!$C$67,4,IF(B3927=Localisation!$C$68,5,IF(OR(B3927=1,B3927=2,B3927=3,B3927=4,B3927=5),B3927,"")))))))</f>
        <v/>
      </c>
      <c r="E3927" s="11" t="str">
        <f>(IF(C3927=Localisation!$C$70,1,IF(C3927=Localisation!$C$71,2,IF(C3927=Localisation!$C$72,3,IF(C3927=Localisation!$C$73,4,IF(C3927=Localisation!$C$74,5,IF(OR(C3927=1,C3927=2,C3927=3,C3927=4,C3927=5),C3927,"")))))))</f>
        <v/>
      </c>
      <c r="F3927" s="55" t="e">
        <f t="shared" si="148"/>
        <v>#VALUE!</v>
      </c>
      <c r="G3927" s="55" t="e">
        <f t="shared" si="149"/>
        <v>#VALUE!</v>
      </c>
    </row>
    <row r="3928" spans="4:7" x14ac:dyDescent="0.3">
      <c r="D3928" s="11" t="str">
        <f>(IF(B3928=Localisation!$C$64,1,IF(B3928=Localisation!$C$65,2,IF(B3928=Localisation!$C$66,3,IF(B3928=Localisation!$C$67,4,IF(B3928=Localisation!$C$68,5,IF(OR(B3928=1,B3928=2,B3928=3,B3928=4,B3928=5),B3928,"")))))))</f>
        <v/>
      </c>
      <c r="E3928" s="11" t="str">
        <f>(IF(C3928=Localisation!$C$70,1,IF(C3928=Localisation!$C$71,2,IF(C3928=Localisation!$C$72,3,IF(C3928=Localisation!$C$73,4,IF(C3928=Localisation!$C$74,5,IF(OR(C3928=1,C3928=2,C3928=3,C3928=4,C3928=5),C3928,"")))))))</f>
        <v/>
      </c>
      <c r="F3928" s="55" t="e">
        <f t="shared" si="148"/>
        <v>#VALUE!</v>
      </c>
      <c r="G3928" s="55" t="e">
        <f t="shared" si="149"/>
        <v>#VALUE!</v>
      </c>
    </row>
    <row r="3929" spans="4:7" x14ac:dyDescent="0.3">
      <c r="D3929" s="11" t="str">
        <f>(IF(B3929=Localisation!$C$64,1,IF(B3929=Localisation!$C$65,2,IF(B3929=Localisation!$C$66,3,IF(B3929=Localisation!$C$67,4,IF(B3929=Localisation!$C$68,5,IF(OR(B3929=1,B3929=2,B3929=3,B3929=4,B3929=5),B3929,"")))))))</f>
        <v/>
      </c>
      <c r="E3929" s="11" t="str">
        <f>(IF(C3929=Localisation!$C$70,1,IF(C3929=Localisation!$C$71,2,IF(C3929=Localisation!$C$72,3,IF(C3929=Localisation!$C$73,4,IF(C3929=Localisation!$C$74,5,IF(OR(C3929=1,C3929=2,C3929=3,C3929=4,C3929=5),C3929,"")))))))</f>
        <v/>
      </c>
      <c r="F3929" s="55" t="e">
        <f t="shared" si="148"/>
        <v>#VALUE!</v>
      </c>
      <c r="G3929" s="55" t="e">
        <f t="shared" si="149"/>
        <v>#VALUE!</v>
      </c>
    </row>
    <row r="3930" spans="4:7" x14ac:dyDescent="0.3">
      <c r="D3930" s="11" t="str">
        <f>(IF(B3930=Localisation!$C$64,1,IF(B3930=Localisation!$C$65,2,IF(B3930=Localisation!$C$66,3,IF(B3930=Localisation!$C$67,4,IF(B3930=Localisation!$C$68,5,IF(OR(B3930=1,B3930=2,B3930=3,B3930=4,B3930=5),B3930,"")))))))</f>
        <v/>
      </c>
      <c r="E3930" s="11" t="str">
        <f>(IF(C3930=Localisation!$C$70,1,IF(C3930=Localisation!$C$71,2,IF(C3930=Localisation!$C$72,3,IF(C3930=Localisation!$C$73,4,IF(C3930=Localisation!$C$74,5,IF(OR(C3930=1,C3930=2,C3930=3,C3930=4,C3930=5),C3930,"")))))))</f>
        <v/>
      </c>
      <c r="F3930" s="55" t="e">
        <f t="shared" si="148"/>
        <v>#VALUE!</v>
      </c>
      <c r="G3930" s="55" t="e">
        <f t="shared" si="149"/>
        <v>#VALUE!</v>
      </c>
    </row>
    <row r="3931" spans="4:7" x14ac:dyDescent="0.3">
      <c r="D3931" s="11" t="str">
        <f>(IF(B3931=Localisation!$C$64,1,IF(B3931=Localisation!$C$65,2,IF(B3931=Localisation!$C$66,3,IF(B3931=Localisation!$C$67,4,IF(B3931=Localisation!$C$68,5,IF(OR(B3931=1,B3931=2,B3931=3,B3931=4,B3931=5),B3931,"")))))))</f>
        <v/>
      </c>
      <c r="E3931" s="11" t="str">
        <f>(IF(C3931=Localisation!$C$70,1,IF(C3931=Localisation!$C$71,2,IF(C3931=Localisation!$C$72,3,IF(C3931=Localisation!$C$73,4,IF(C3931=Localisation!$C$74,5,IF(OR(C3931=1,C3931=2,C3931=3,C3931=4,C3931=5),C3931,"")))))))</f>
        <v/>
      </c>
      <c r="F3931" s="55" t="e">
        <f t="shared" si="148"/>
        <v>#VALUE!</v>
      </c>
      <c r="G3931" s="55" t="e">
        <f t="shared" si="149"/>
        <v>#VALUE!</v>
      </c>
    </row>
    <row r="3932" spans="4:7" x14ac:dyDescent="0.3">
      <c r="D3932" s="11" t="str">
        <f>(IF(B3932=Localisation!$C$64,1,IF(B3932=Localisation!$C$65,2,IF(B3932=Localisation!$C$66,3,IF(B3932=Localisation!$C$67,4,IF(B3932=Localisation!$C$68,5,IF(OR(B3932=1,B3932=2,B3932=3,B3932=4,B3932=5),B3932,"")))))))</f>
        <v/>
      </c>
      <c r="E3932" s="11" t="str">
        <f>(IF(C3932=Localisation!$C$70,1,IF(C3932=Localisation!$C$71,2,IF(C3932=Localisation!$C$72,3,IF(C3932=Localisation!$C$73,4,IF(C3932=Localisation!$C$74,5,IF(OR(C3932=1,C3932=2,C3932=3,C3932=4,C3932=5),C3932,"")))))))</f>
        <v/>
      </c>
      <c r="F3932" s="55" t="e">
        <f t="shared" si="148"/>
        <v>#VALUE!</v>
      </c>
      <c r="G3932" s="55" t="e">
        <f t="shared" si="149"/>
        <v>#VALUE!</v>
      </c>
    </row>
    <row r="3933" spans="4:7" x14ac:dyDescent="0.3">
      <c r="D3933" s="11" t="str">
        <f>(IF(B3933=Localisation!$C$64,1,IF(B3933=Localisation!$C$65,2,IF(B3933=Localisation!$C$66,3,IF(B3933=Localisation!$C$67,4,IF(B3933=Localisation!$C$68,5,IF(OR(B3933=1,B3933=2,B3933=3,B3933=4,B3933=5),B3933,"")))))))</f>
        <v/>
      </c>
      <c r="E3933" s="11" t="str">
        <f>(IF(C3933=Localisation!$C$70,1,IF(C3933=Localisation!$C$71,2,IF(C3933=Localisation!$C$72,3,IF(C3933=Localisation!$C$73,4,IF(C3933=Localisation!$C$74,5,IF(OR(C3933=1,C3933=2,C3933=3,C3933=4,C3933=5),C3933,"")))))))</f>
        <v/>
      </c>
      <c r="F3933" s="55" t="e">
        <f t="shared" si="148"/>
        <v>#VALUE!</v>
      </c>
      <c r="G3933" s="55" t="e">
        <f t="shared" si="149"/>
        <v>#VALUE!</v>
      </c>
    </row>
    <row r="3934" spans="4:7" x14ac:dyDescent="0.3">
      <c r="D3934" s="11" t="str">
        <f>(IF(B3934=Localisation!$C$64,1,IF(B3934=Localisation!$C$65,2,IF(B3934=Localisation!$C$66,3,IF(B3934=Localisation!$C$67,4,IF(B3934=Localisation!$C$68,5,IF(OR(B3934=1,B3934=2,B3934=3,B3934=4,B3934=5),B3934,"")))))))</f>
        <v/>
      </c>
      <c r="E3934" s="11" t="str">
        <f>(IF(C3934=Localisation!$C$70,1,IF(C3934=Localisation!$C$71,2,IF(C3934=Localisation!$C$72,3,IF(C3934=Localisation!$C$73,4,IF(C3934=Localisation!$C$74,5,IF(OR(C3934=1,C3934=2,C3934=3,C3934=4,C3934=5),C3934,"")))))))</f>
        <v/>
      </c>
      <c r="F3934" s="55" t="e">
        <f t="shared" si="148"/>
        <v>#VALUE!</v>
      </c>
      <c r="G3934" s="55" t="e">
        <f t="shared" si="149"/>
        <v>#VALUE!</v>
      </c>
    </row>
    <row r="3935" spans="4:7" x14ac:dyDescent="0.3">
      <c r="D3935" s="11" t="str">
        <f>(IF(B3935=Localisation!$C$64,1,IF(B3935=Localisation!$C$65,2,IF(B3935=Localisation!$C$66,3,IF(B3935=Localisation!$C$67,4,IF(B3935=Localisation!$C$68,5,IF(OR(B3935=1,B3935=2,B3935=3,B3935=4,B3935=5),B3935,"")))))))</f>
        <v/>
      </c>
      <c r="E3935" s="11" t="str">
        <f>(IF(C3935=Localisation!$C$70,1,IF(C3935=Localisation!$C$71,2,IF(C3935=Localisation!$C$72,3,IF(C3935=Localisation!$C$73,4,IF(C3935=Localisation!$C$74,5,IF(OR(C3935=1,C3935=2,C3935=3,C3935=4,C3935=5),C3935,"")))))))</f>
        <v/>
      </c>
      <c r="F3935" s="55" t="e">
        <f t="shared" si="148"/>
        <v>#VALUE!</v>
      </c>
      <c r="G3935" s="55" t="e">
        <f t="shared" si="149"/>
        <v>#VALUE!</v>
      </c>
    </row>
    <row r="3936" spans="4:7" x14ac:dyDescent="0.3">
      <c r="D3936" s="11" t="str">
        <f>(IF(B3936=Localisation!$C$64,1,IF(B3936=Localisation!$C$65,2,IF(B3936=Localisation!$C$66,3,IF(B3936=Localisation!$C$67,4,IF(B3936=Localisation!$C$68,5,IF(OR(B3936=1,B3936=2,B3936=3,B3936=4,B3936=5),B3936,"")))))))</f>
        <v/>
      </c>
      <c r="E3936" s="11" t="str">
        <f>(IF(C3936=Localisation!$C$70,1,IF(C3936=Localisation!$C$71,2,IF(C3936=Localisation!$C$72,3,IF(C3936=Localisation!$C$73,4,IF(C3936=Localisation!$C$74,5,IF(OR(C3936=1,C3936=2,C3936=3,C3936=4,C3936=5),C3936,"")))))))</f>
        <v/>
      </c>
      <c r="F3936" s="55" t="e">
        <f t="shared" si="148"/>
        <v>#VALUE!</v>
      </c>
      <c r="G3936" s="55" t="e">
        <f t="shared" si="149"/>
        <v>#VALUE!</v>
      </c>
    </row>
    <row r="3937" spans="4:7" x14ac:dyDescent="0.3">
      <c r="D3937" s="11" t="str">
        <f>(IF(B3937=Localisation!$C$64,1,IF(B3937=Localisation!$C$65,2,IF(B3937=Localisation!$C$66,3,IF(B3937=Localisation!$C$67,4,IF(B3937=Localisation!$C$68,5,IF(OR(B3937=1,B3937=2,B3937=3,B3937=4,B3937=5),B3937,"")))))))</f>
        <v/>
      </c>
      <c r="E3937" s="11" t="str">
        <f>(IF(C3937=Localisation!$C$70,1,IF(C3937=Localisation!$C$71,2,IF(C3937=Localisation!$C$72,3,IF(C3937=Localisation!$C$73,4,IF(C3937=Localisation!$C$74,5,IF(OR(C3937=1,C3937=2,C3937=3,C3937=4,C3937=5),C3937,"")))))))</f>
        <v/>
      </c>
      <c r="F3937" s="55" t="e">
        <f t="shared" si="148"/>
        <v>#VALUE!</v>
      </c>
      <c r="G3937" s="55" t="e">
        <f t="shared" si="149"/>
        <v>#VALUE!</v>
      </c>
    </row>
    <row r="3938" spans="4:7" x14ac:dyDescent="0.3">
      <c r="D3938" s="11" t="str">
        <f>(IF(B3938=Localisation!$C$64,1,IF(B3938=Localisation!$C$65,2,IF(B3938=Localisation!$C$66,3,IF(B3938=Localisation!$C$67,4,IF(B3938=Localisation!$C$68,5,IF(OR(B3938=1,B3938=2,B3938=3,B3938=4,B3938=5),B3938,"")))))))</f>
        <v/>
      </c>
      <c r="E3938" s="11" t="str">
        <f>(IF(C3938=Localisation!$C$70,1,IF(C3938=Localisation!$C$71,2,IF(C3938=Localisation!$C$72,3,IF(C3938=Localisation!$C$73,4,IF(C3938=Localisation!$C$74,5,IF(OR(C3938=1,C3938=2,C3938=3,C3938=4,C3938=5),C3938,"")))))))</f>
        <v/>
      </c>
      <c r="F3938" s="55" t="e">
        <f t="shared" ref="F3938:F4001" si="150">(((D3938+E3938)-2)/8)</f>
        <v>#VALUE!</v>
      </c>
      <c r="G3938" s="55" t="e">
        <f t="shared" ref="G3938:G4001" si="151">(0.65*(((D3938+E3938-2)*100)/8)+22.9)/100</f>
        <v>#VALUE!</v>
      </c>
    </row>
    <row r="3939" spans="4:7" x14ac:dyDescent="0.3">
      <c r="D3939" s="11" t="str">
        <f>(IF(B3939=Localisation!$C$64,1,IF(B3939=Localisation!$C$65,2,IF(B3939=Localisation!$C$66,3,IF(B3939=Localisation!$C$67,4,IF(B3939=Localisation!$C$68,5,IF(OR(B3939=1,B3939=2,B3939=3,B3939=4,B3939=5),B3939,"")))))))</f>
        <v/>
      </c>
      <c r="E3939" s="11" t="str">
        <f>(IF(C3939=Localisation!$C$70,1,IF(C3939=Localisation!$C$71,2,IF(C3939=Localisation!$C$72,3,IF(C3939=Localisation!$C$73,4,IF(C3939=Localisation!$C$74,5,IF(OR(C3939=1,C3939=2,C3939=3,C3939=4,C3939=5),C3939,"")))))))</f>
        <v/>
      </c>
      <c r="F3939" s="55" t="e">
        <f t="shared" si="150"/>
        <v>#VALUE!</v>
      </c>
      <c r="G3939" s="55" t="e">
        <f t="shared" si="151"/>
        <v>#VALUE!</v>
      </c>
    </row>
    <row r="3940" spans="4:7" x14ac:dyDescent="0.3">
      <c r="D3940" s="11" t="str">
        <f>(IF(B3940=Localisation!$C$64,1,IF(B3940=Localisation!$C$65,2,IF(B3940=Localisation!$C$66,3,IF(B3940=Localisation!$C$67,4,IF(B3940=Localisation!$C$68,5,IF(OR(B3940=1,B3940=2,B3940=3,B3940=4,B3940=5),B3940,"")))))))</f>
        <v/>
      </c>
      <c r="E3940" s="11" t="str">
        <f>(IF(C3940=Localisation!$C$70,1,IF(C3940=Localisation!$C$71,2,IF(C3940=Localisation!$C$72,3,IF(C3940=Localisation!$C$73,4,IF(C3940=Localisation!$C$74,5,IF(OR(C3940=1,C3940=2,C3940=3,C3940=4,C3940=5),C3940,"")))))))</f>
        <v/>
      </c>
      <c r="F3940" s="55" t="e">
        <f t="shared" si="150"/>
        <v>#VALUE!</v>
      </c>
      <c r="G3940" s="55" t="e">
        <f t="shared" si="151"/>
        <v>#VALUE!</v>
      </c>
    </row>
    <row r="3941" spans="4:7" x14ac:dyDescent="0.3">
      <c r="D3941" s="11" t="str">
        <f>(IF(B3941=Localisation!$C$64,1,IF(B3941=Localisation!$C$65,2,IF(B3941=Localisation!$C$66,3,IF(B3941=Localisation!$C$67,4,IF(B3941=Localisation!$C$68,5,IF(OR(B3941=1,B3941=2,B3941=3,B3941=4,B3941=5),B3941,"")))))))</f>
        <v/>
      </c>
      <c r="E3941" s="11" t="str">
        <f>(IF(C3941=Localisation!$C$70,1,IF(C3941=Localisation!$C$71,2,IF(C3941=Localisation!$C$72,3,IF(C3941=Localisation!$C$73,4,IF(C3941=Localisation!$C$74,5,IF(OR(C3941=1,C3941=2,C3941=3,C3941=4,C3941=5),C3941,"")))))))</f>
        <v/>
      </c>
      <c r="F3941" s="55" t="e">
        <f t="shared" si="150"/>
        <v>#VALUE!</v>
      </c>
      <c r="G3941" s="55" t="e">
        <f t="shared" si="151"/>
        <v>#VALUE!</v>
      </c>
    </row>
    <row r="3942" spans="4:7" x14ac:dyDescent="0.3">
      <c r="D3942" s="11" t="str">
        <f>(IF(B3942=Localisation!$C$64,1,IF(B3942=Localisation!$C$65,2,IF(B3942=Localisation!$C$66,3,IF(B3942=Localisation!$C$67,4,IF(B3942=Localisation!$C$68,5,IF(OR(B3942=1,B3942=2,B3942=3,B3942=4,B3942=5),B3942,"")))))))</f>
        <v/>
      </c>
      <c r="E3942" s="11" t="str">
        <f>(IF(C3942=Localisation!$C$70,1,IF(C3942=Localisation!$C$71,2,IF(C3942=Localisation!$C$72,3,IF(C3942=Localisation!$C$73,4,IF(C3942=Localisation!$C$74,5,IF(OR(C3942=1,C3942=2,C3942=3,C3942=4,C3942=5),C3942,"")))))))</f>
        <v/>
      </c>
      <c r="F3942" s="55" t="e">
        <f t="shared" si="150"/>
        <v>#VALUE!</v>
      </c>
      <c r="G3942" s="55" t="e">
        <f t="shared" si="151"/>
        <v>#VALUE!</v>
      </c>
    </row>
    <row r="3943" spans="4:7" x14ac:dyDescent="0.3">
      <c r="D3943" s="11" t="str">
        <f>(IF(B3943=Localisation!$C$64,1,IF(B3943=Localisation!$C$65,2,IF(B3943=Localisation!$C$66,3,IF(B3943=Localisation!$C$67,4,IF(B3943=Localisation!$C$68,5,IF(OR(B3943=1,B3943=2,B3943=3,B3943=4,B3943=5),B3943,"")))))))</f>
        <v/>
      </c>
      <c r="E3943" s="11" t="str">
        <f>(IF(C3943=Localisation!$C$70,1,IF(C3943=Localisation!$C$71,2,IF(C3943=Localisation!$C$72,3,IF(C3943=Localisation!$C$73,4,IF(C3943=Localisation!$C$74,5,IF(OR(C3943=1,C3943=2,C3943=3,C3943=4,C3943=5),C3943,"")))))))</f>
        <v/>
      </c>
      <c r="F3943" s="55" t="e">
        <f t="shared" si="150"/>
        <v>#VALUE!</v>
      </c>
      <c r="G3943" s="55" t="e">
        <f t="shared" si="151"/>
        <v>#VALUE!</v>
      </c>
    </row>
    <row r="3944" spans="4:7" x14ac:dyDescent="0.3">
      <c r="D3944" s="11" t="str">
        <f>(IF(B3944=Localisation!$C$64,1,IF(B3944=Localisation!$C$65,2,IF(B3944=Localisation!$C$66,3,IF(B3944=Localisation!$C$67,4,IF(B3944=Localisation!$C$68,5,IF(OR(B3944=1,B3944=2,B3944=3,B3944=4,B3944=5),B3944,"")))))))</f>
        <v/>
      </c>
      <c r="E3944" s="11" t="str">
        <f>(IF(C3944=Localisation!$C$70,1,IF(C3944=Localisation!$C$71,2,IF(C3944=Localisation!$C$72,3,IF(C3944=Localisation!$C$73,4,IF(C3944=Localisation!$C$74,5,IF(OR(C3944=1,C3944=2,C3944=3,C3944=4,C3944=5),C3944,"")))))))</f>
        <v/>
      </c>
      <c r="F3944" s="55" t="e">
        <f t="shared" si="150"/>
        <v>#VALUE!</v>
      </c>
      <c r="G3944" s="55" t="e">
        <f t="shared" si="151"/>
        <v>#VALUE!</v>
      </c>
    </row>
    <row r="3945" spans="4:7" x14ac:dyDescent="0.3">
      <c r="D3945" s="11" t="str">
        <f>(IF(B3945=Localisation!$C$64,1,IF(B3945=Localisation!$C$65,2,IF(B3945=Localisation!$C$66,3,IF(B3945=Localisation!$C$67,4,IF(B3945=Localisation!$C$68,5,IF(OR(B3945=1,B3945=2,B3945=3,B3945=4,B3945=5),B3945,"")))))))</f>
        <v/>
      </c>
      <c r="E3945" s="11" t="str">
        <f>(IF(C3945=Localisation!$C$70,1,IF(C3945=Localisation!$C$71,2,IF(C3945=Localisation!$C$72,3,IF(C3945=Localisation!$C$73,4,IF(C3945=Localisation!$C$74,5,IF(OR(C3945=1,C3945=2,C3945=3,C3945=4,C3945=5),C3945,"")))))))</f>
        <v/>
      </c>
      <c r="F3945" s="55" t="e">
        <f t="shared" si="150"/>
        <v>#VALUE!</v>
      </c>
      <c r="G3945" s="55" t="e">
        <f t="shared" si="151"/>
        <v>#VALUE!</v>
      </c>
    </row>
    <row r="3946" spans="4:7" x14ac:dyDescent="0.3">
      <c r="D3946" s="11" t="str">
        <f>(IF(B3946=Localisation!$C$64,1,IF(B3946=Localisation!$C$65,2,IF(B3946=Localisation!$C$66,3,IF(B3946=Localisation!$C$67,4,IF(B3946=Localisation!$C$68,5,IF(OR(B3946=1,B3946=2,B3946=3,B3946=4,B3946=5),B3946,"")))))))</f>
        <v/>
      </c>
      <c r="E3946" s="11" t="str">
        <f>(IF(C3946=Localisation!$C$70,1,IF(C3946=Localisation!$C$71,2,IF(C3946=Localisation!$C$72,3,IF(C3946=Localisation!$C$73,4,IF(C3946=Localisation!$C$74,5,IF(OR(C3946=1,C3946=2,C3946=3,C3946=4,C3946=5),C3946,"")))))))</f>
        <v/>
      </c>
      <c r="F3946" s="55" t="e">
        <f t="shared" si="150"/>
        <v>#VALUE!</v>
      </c>
      <c r="G3946" s="55" t="e">
        <f t="shared" si="151"/>
        <v>#VALUE!</v>
      </c>
    </row>
    <row r="3947" spans="4:7" x14ac:dyDescent="0.3">
      <c r="D3947" s="11" t="str">
        <f>(IF(B3947=Localisation!$C$64,1,IF(B3947=Localisation!$C$65,2,IF(B3947=Localisation!$C$66,3,IF(B3947=Localisation!$C$67,4,IF(B3947=Localisation!$C$68,5,IF(OR(B3947=1,B3947=2,B3947=3,B3947=4,B3947=5),B3947,"")))))))</f>
        <v/>
      </c>
      <c r="E3947" s="11" t="str">
        <f>(IF(C3947=Localisation!$C$70,1,IF(C3947=Localisation!$C$71,2,IF(C3947=Localisation!$C$72,3,IF(C3947=Localisation!$C$73,4,IF(C3947=Localisation!$C$74,5,IF(OR(C3947=1,C3947=2,C3947=3,C3947=4,C3947=5),C3947,"")))))))</f>
        <v/>
      </c>
      <c r="F3947" s="55" t="e">
        <f t="shared" si="150"/>
        <v>#VALUE!</v>
      </c>
      <c r="G3947" s="55" t="e">
        <f t="shared" si="151"/>
        <v>#VALUE!</v>
      </c>
    </row>
    <row r="3948" spans="4:7" x14ac:dyDescent="0.3">
      <c r="D3948" s="11" t="str">
        <f>(IF(B3948=Localisation!$C$64,1,IF(B3948=Localisation!$C$65,2,IF(B3948=Localisation!$C$66,3,IF(B3948=Localisation!$C$67,4,IF(B3948=Localisation!$C$68,5,IF(OR(B3948=1,B3948=2,B3948=3,B3948=4,B3948=5),B3948,"")))))))</f>
        <v/>
      </c>
      <c r="E3948" s="11" t="str">
        <f>(IF(C3948=Localisation!$C$70,1,IF(C3948=Localisation!$C$71,2,IF(C3948=Localisation!$C$72,3,IF(C3948=Localisation!$C$73,4,IF(C3948=Localisation!$C$74,5,IF(OR(C3948=1,C3948=2,C3948=3,C3948=4,C3948=5),C3948,"")))))))</f>
        <v/>
      </c>
      <c r="F3948" s="55" t="e">
        <f t="shared" si="150"/>
        <v>#VALUE!</v>
      </c>
      <c r="G3948" s="55" t="e">
        <f t="shared" si="151"/>
        <v>#VALUE!</v>
      </c>
    </row>
    <row r="3949" spans="4:7" x14ac:dyDescent="0.3">
      <c r="D3949" s="11" t="str">
        <f>(IF(B3949=Localisation!$C$64,1,IF(B3949=Localisation!$C$65,2,IF(B3949=Localisation!$C$66,3,IF(B3949=Localisation!$C$67,4,IF(B3949=Localisation!$C$68,5,IF(OR(B3949=1,B3949=2,B3949=3,B3949=4,B3949=5),B3949,"")))))))</f>
        <v/>
      </c>
      <c r="E3949" s="11" t="str">
        <f>(IF(C3949=Localisation!$C$70,1,IF(C3949=Localisation!$C$71,2,IF(C3949=Localisation!$C$72,3,IF(C3949=Localisation!$C$73,4,IF(C3949=Localisation!$C$74,5,IF(OR(C3949=1,C3949=2,C3949=3,C3949=4,C3949=5),C3949,"")))))))</f>
        <v/>
      </c>
      <c r="F3949" s="55" t="e">
        <f t="shared" si="150"/>
        <v>#VALUE!</v>
      </c>
      <c r="G3949" s="55" t="e">
        <f t="shared" si="151"/>
        <v>#VALUE!</v>
      </c>
    </row>
    <row r="3950" spans="4:7" x14ac:dyDescent="0.3">
      <c r="D3950" s="11" t="str">
        <f>(IF(B3950=Localisation!$C$64,1,IF(B3950=Localisation!$C$65,2,IF(B3950=Localisation!$C$66,3,IF(B3950=Localisation!$C$67,4,IF(B3950=Localisation!$C$68,5,IF(OR(B3950=1,B3950=2,B3950=3,B3950=4,B3950=5),B3950,"")))))))</f>
        <v/>
      </c>
      <c r="E3950" s="11" t="str">
        <f>(IF(C3950=Localisation!$C$70,1,IF(C3950=Localisation!$C$71,2,IF(C3950=Localisation!$C$72,3,IF(C3950=Localisation!$C$73,4,IF(C3950=Localisation!$C$74,5,IF(OR(C3950=1,C3950=2,C3950=3,C3950=4,C3950=5),C3950,"")))))))</f>
        <v/>
      </c>
      <c r="F3950" s="55" t="e">
        <f t="shared" si="150"/>
        <v>#VALUE!</v>
      </c>
      <c r="G3950" s="55" t="e">
        <f t="shared" si="151"/>
        <v>#VALUE!</v>
      </c>
    </row>
    <row r="3951" spans="4:7" x14ac:dyDescent="0.3">
      <c r="D3951" s="11" t="str">
        <f>(IF(B3951=Localisation!$C$64,1,IF(B3951=Localisation!$C$65,2,IF(B3951=Localisation!$C$66,3,IF(B3951=Localisation!$C$67,4,IF(B3951=Localisation!$C$68,5,IF(OR(B3951=1,B3951=2,B3951=3,B3951=4,B3951=5),B3951,"")))))))</f>
        <v/>
      </c>
      <c r="E3951" s="11" t="str">
        <f>(IF(C3951=Localisation!$C$70,1,IF(C3951=Localisation!$C$71,2,IF(C3951=Localisation!$C$72,3,IF(C3951=Localisation!$C$73,4,IF(C3951=Localisation!$C$74,5,IF(OR(C3951=1,C3951=2,C3951=3,C3951=4,C3951=5),C3951,"")))))))</f>
        <v/>
      </c>
      <c r="F3951" s="55" t="e">
        <f t="shared" si="150"/>
        <v>#VALUE!</v>
      </c>
      <c r="G3951" s="55" t="e">
        <f t="shared" si="151"/>
        <v>#VALUE!</v>
      </c>
    </row>
    <row r="3952" spans="4:7" x14ac:dyDescent="0.3">
      <c r="D3952" s="11" t="str">
        <f>(IF(B3952=Localisation!$C$64,1,IF(B3952=Localisation!$C$65,2,IF(B3952=Localisation!$C$66,3,IF(B3952=Localisation!$C$67,4,IF(B3952=Localisation!$C$68,5,IF(OR(B3952=1,B3952=2,B3952=3,B3952=4,B3952=5),B3952,"")))))))</f>
        <v/>
      </c>
      <c r="E3952" s="11" t="str">
        <f>(IF(C3952=Localisation!$C$70,1,IF(C3952=Localisation!$C$71,2,IF(C3952=Localisation!$C$72,3,IF(C3952=Localisation!$C$73,4,IF(C3952=Localisation!$C$74,5,IF(OR(C3952=1,C3952=2,C3952=3,C3952=4,C3952=5),C3952,"")))))))</f>
        <v/>
      </c>
      <c r="F3952" s="55" t="e">
        <f t="shared" si="150"/>
        <v>#VALUE!</v>
      </c>
      <c r="G3952" s="55" t="e">
        <f t="shared" si="151"/>
        <v>#VALUE!</v>
      </c>
    </row>
    <row r="3953" spans="4:7" x14ac:dyDescent="0.3">
      <c r="D3953" s="11" t="str">
        <f>(IF(B3953=Localisation!$C$64,1,IF(B3953=Localisation!$C$65,2,IF(B3953=Localisation!$C$66,3,IF(B3953=Localisation!$C$67,4,IF(B3953=Localisation!$C$68,5,IF(OR(B3953=1,B3953=2,B3953=3,B3953=4,B3953=5),B3953,"")))))))</f>
        <v/>
      </c>
      <c r="E3953" s="11" t="str">
        <f>(IF(C3953=Localisation!$C$70,1,IF(C3953=Localisation!$C$71,2,IF(C3953=Localisation!$C$72,3,IF(C3953=Localisation!$C$73,4,IF(C3953=Localisation!$C$74,5,IF(OR(C3953=1,C3953=2,C3953=3,C3953=4,C3953=5),C3953,"")))))))</f>
        <v/>
      </c>
      <c r="F3953" s="55" t="e">
        <f t="shared" si="150"/>
        <v>#VALUE!</v>
      </c>
      <c r="G3953" s="55" t="e">
        <f t="shared" si="151"/>
        <v>#VALUE!</v>
      </c>
    </row>
    <row r="3954" spans="4:7" x14ac:dyDescent="0.3">
      <c r="D3954" s="11" t="str">
        <f>(IF(B3954=Localisation!$C$64,1,IF(B3954=Localisation!$C$65,2,IF(B3954=Localisation!$C$66,3,IF(B3954=Localisation!$C$67,4,IF(B3954=Localisation!$C$68,5,IF(OR(B3954=1,B3954=2,B3954=3,B3954=4,B3954=5),B3954,"")))))))</f>
        <v/>
      </c>
      <c r="E3954" s="11" t="str">
        <f>(IF(C3954=Localisation!$C$70,1,IF(C3954=Localisation!$C$71,2,IF(C3954=Localisation!$C$72,3,IF(C3954=Localisation!$C$73,4,IF(C3954=Localisation!$C$74,5,IF(OR(C3954=1,C3954=2,C3954=3,C3954=4,C3954=5),C3954,"")))))))</f>
        <v/>
      </c>
      <c r="F3954" s="55" t="e">
        <f t="shared" si="150"/>
        <v>#VALUE!</v>
      </c>
      <c r="G3954" s="55" t="e">
        <f t="shared" si="151"/>
        <v>#VALUE!</v>
      </c>
    </row>
    <row r="3955" spans="4:7" x14ac:dyDescent="0.3">
      <c r="D3955" s="11" t="str">
        <f>(IF(B3955=Localisation!$C$64,1,IF(B3955=Localisation!$C$65,2,IF(B3955=Localisation!$C$66,3,IF(B3955=Localisation!$C$67,4,IF(B3955=Localisation!$C$68,5,IF(OR(B3955=1,B3955=2,B3955=3,B3955=4,B3955=5),B3955,"")))))))</f>
        <v/>
      </c>
      <c r="E3955" s="11" t="str">
        <f>(IF(C3955=Localisation!$C$70,1,IF(C3955=Localisation!$C$71,2,IF(C3955=Localisation!$C$72,3,IF(C3955=Localisation!$C$73,4,IF(C3955=Localisation!$C$74,5,IF(OR(C3955=1,C3955=2,C3955=3,C3955=4,C3955=5),C3955,"")))))))</f>
        <v/>
      </c>
      <c r="F3955" s="55" t="e">
        <f t="shared" si="150"/>
        <v>#VALUE!</v>
      </c>
      <c r="G3955" s="55" t="e">
        <f t="shared" si="151"/>
        <v>#VALUE!</v>
      </c>
    </row>
    <row r="3956" spans="4:7" x14ac:dyDescent="0.3">
      <c r="D3956" s="11" t="str">
        <f>(IF(B3956=Localisation!$C$64,1,IF(B3956=Localisation!$C$65,2,IF(B3956=Localisation!$C$66,3,IF(B3956=Localisation!$C$67,4,IF(B3956=Localisation!$C$68,5,IF(OR(B3956=1,B3956=2,B3956=3,B3956=4,B3956=5),B3956,"")))))))</f>
        <v/>
      </c>
      <c r="E3956" s="11" t="str">
        <f>(IF(C3956=Localisation!$C$70,1,IF(C3956=Localisation!$C$71,2,IF(C3956=Localisation!$C$72,3,IF(C3956=Localisation!$C$73,4,IF(C3956=Localisation!$C$74,5,IF(OR(C3956=1,C3956=2,C3956=3,C3956=4,C3956=5),C3956,"")))))))</f>
        <v/>
      </c>
      <c r="F3956" s="55" t="e">
        <f t="shared" si="150"/>
        <v>#VALUE!</v>
      </c>
      <c r="G3956" s="55" t="e">
        <f t="shared" si="151"/>
        <v>#VALUE!</v>
      </c>
    </row>
    <row r="3957" spans="4:7" x14ac:dyDescent="0.3">
      <c r="D3957" s="11" t="str">
        <f>(IF(B3957=Localisation!$C$64,1,IF(B3957=Localisation!$C$65,2,IF(B3957=Localisation!$C$66,3,IF(B3957=Localisation!$C$67,4,IF(B3957=Localisation!$C$68,5,IF(OR(B3957=1,B3957=2,B3957=3,B3957=4,B3957=5),B3957,"")))))))</f>
        <v/>
      </c>
      <c r="E3957" s="11" t="str">
        <f>(IF(C3957=Localisation!$C$70,1,IF(C3957=Localisation!$C$71,2,IF(C3957=Localisation!$C$72,3,IF(C3957=Localisation!$C$73,4,IF(C3957=Localisation!$C$74,5,IF(OR(C3957=1,C3957=2,C3957=3,C3957=4,C3957=5),C3957,"")))))))</f>
        <v/>
      </c>
      <c r="F3957" s="55" t="e">
        <f t="shared" si="150"/>
        <v>#VALUE!</v>
      </c>
      <c r="G3957" s="55" t="e">
        <f t="shared" si="151"/>
        <v>#VALUE!</v>
      </c>
    </row>
    <row r="3958" spans="4:7" x14ac:dyDescent="0.3">
      <c r="D3958" s="11" t="str">
        <f>(IF(B3958=Localisation!$C$64,1,IF(B3958=Localisation!$C$65,2,IF(B3958=Localisation!$C$66,3,IF(B3958=Localisation!$C$67,4,IF(B3958=Localisation!$C$68,5,IF(OR(B3958=1,B3958=2,B3958=3,B3958=4,B3958=5),B3958,"")))))))</f>
        <v/>
      </c>
      <c r="E3958" s="11" t="str">
        <f>(IF(C3958=Localisation!$C$70,1,IF(C3958=Localisation!$C$71,2,IF(C3958=Localisation!$C$72,3,IF(C3958=Localisation!$C$73,4,IF(C3958=Localisation!$C$74,5,IF(OR(C3958=1,C3958=2,C3958=3,C3958=4,C3958=5),C3958,"")))))))</f>
        <v/>
      </c>
      <c r="F3958" s="55" t="e">
        <f t="shared" si="150"/>
        <v>#VALUE!</v>
      </c>
      <c r="G3958" s="55" t="e">
        <f t="shared" si="151"/>
        <v>#VALUE!</v>
      </c>
    </row>
    <row r="3959" spans="4:7" x14ac:dyDescent="0.3">
      <c r="D3959" s="11" t="str">
        <f>(IF(B3959=Localisation!$C$64,1,IF(B3959=Localisation!$C$65,2,IF(B3959=Localisation!$C$66,3,IF(B3959=Localisation!$C$67,4,IF(B3959=Localisation!$C$68,5,IF(OR(B3959=1,B3959=2,B3959=3,B3959=4,B3959=5),B3959,"")))))))</f>
        <v/>
      </c>
      <c r="E3959" s="11" t="str">
        <f>(IF(C3959=Localisation!$C$70,1,IF(C3959=Localisation!$C$71,2,IF(C3959=Localisation!$C$72,3,IF(C3959=Localisation!$C$73,4,IF(C3959=Localisation!$C$74,5,IF(OR(C3959=1,C3959=2,C3959=3,C3959=4,C3959=5),C3959,"")))))))</f>
        <v/>
      </c>
      <c r="F3959" s="55" t="e">
        <f t="shared" si="150"/>
        <v>#VALUE!</v>
      </c>
      <c r="G3959" s="55" t="e">
        <f t="shared" si="151"/>
        <v>#VALUE!</v>
      </c>
    </row>
    <row r="3960" spans="4:7" x14ac:dyDescent="0.3">
      <c r="D3960" s="11" t="str">
        <f>(IF(B3960=Localisation!$C$64,1,IF(B3960=Localisation!$C$65,2,IF(B3960=Localisation!$C$66,3,IF(B3960=Localisation!$C$67,4,IF(B3960=Localisation!$C$68,5,IF(OR(B3960=1,B3960=2,B3960=3,B3960=4,B3960=5),B3960,"")))))))</f>
        <v/>
      </c>
      <c r="E3960" s="11" t="str">
        <f>(IF(C3960=Localisation!$C$70,1,IF(C3960=Localisation!$C$71,2,IF(C3960=Localisation!$C$72,3,IF(C3960=Localisation!$C$73,4,IF(C3960=Localisation!$C$74,5,IF(OR(C3960=1,C3960=2,C3960=3,C3960=4,C3960=5),C3960,"")))))))</f>
        <v/>
      </c>
      <c r="F3960" s="55" t="e">
        <f t="shared" si="150"/>
        <v>#VALUE!</v>
      </c>
      <c r="G3960" s="55" t="e">
        <f t="shared" si="151"/>
        <v>#VALUE!</v>
      </c>
    </row>
    <row r="3961" spans="4:7" x14ac:dyDescent="0.3">
      <c r="D3961" s="11" t="str">
        <f>(IF(B3961=Localisation!$C$64,1,IF(B3961=Localisation!$C$65,2,IF(B3961=Localisation!$C$66,3,IF(B3961=Localisation!$C$67,4,IF(B3961=Localisation!$C$68,5,IF(OR(B3961=1,B3961=2,B3961=3,B3961=4,B3961=5),B3961,"")))))))</f>
        <v/>
      </c>
      <c r="E3961" s="11" t="str">
        <f>(IF(C3961=Localisation!$C$70,1,IF(C3961=Localisation!$C$71,2,IF(C3961=Localisation!$C$72,3,IF(C3961=Localisation!$C$73,4,IF(C3961=Localisation!$C$74,5,IF(OR(C3961=1,C3961=2,C3961=3,C3961=4,C3961=5),C3961,"")))))))</f>
        <v/>
      </c>
      <c r="F3961" s="55" t="e">
        <f t="shared" si="150"/>
        <v>#VALUE!</v>
      </c>
      <c r="G3961" s="55" t="e">
        <f t="shared" si="151"/>
        <v>#VALUE!</v>
      </c>
    </row>
    <row r="3962" spans="4:7" x14ac:dyDescent="0.3">
      <c r="D3962" s="11" t="str">
        <f>(IF(B3962=Localisation!$C$64,1,IF(B3962=Localisation!$C$65,2,IF(B3962=Localisation!$C$66,3,IF(B3962=Localisation!$C$67,4,IF(B3962=Localisation!$C$68,5,IF(OR(B3962=1,B3962=2,B3962=3,B3962=4,B3962=5),B3962,"")))))))</f>
        <v/>
      </c>
      <c r="E3962" s="11" t="str">
        <f>(IF(C3962=Localisation!$C$70,1,IF(C3962=Localisation!$C$71,2,IF(C3962=Localisation!$C$72,3,IF(C3962=Localisation!$C$73,4,IF(C3962=Localisation!$C$74,5,IF(OR(C3962=1,C3962=2,C3962=3,C3962=4,C3962=5),C3962,"")))))))</f>
        <v/>
      </c>
      <c r="F3962" s="55" t="e">
        <f t="shared" si="150"/>
        <v>#VALUE!</v>
      </c>
      <c r="G3962" s="55" t="e">
        <f t="shared" si="151"/>
        <v>#VALUE!</v>
      </c>
    </row>
    <row r="3963" spans="4:7" x14ac:dyDescent="0.3">
      <c r="D3963" s="11" t="str">
        <f>(IF(B3963=Localisation!$C$64,1,IF(B3963=Localisation!$C$65,2,IF(B3963=Localisation!$C$66,3,IF(B3963=Localisation!$C$67,4,IF(B3963=Localisation!$C$68,5,IF(OR(B3963=1,B3963=2,B3963=3,B3963=4,B3963=5),B3963,"")))))))</f>
        <v/>
      </c>
      <c r="E3963" s="11" t="str">
        <f>(IF(C3963=Localisation!$C$70,1,IF(C3963=Localisation!$C$71,2,IF(C3963=Localisation!$C$72,3,IF(C3963=Localisation!$C$73,4,IF(C3963=Localisation!$C$74,5,IF(OR(C3963=1,C3963=2,C3963=3,C3963=4,C3963=5),C3963,"")))))))</f>
        <v/>
      </c>
      <c r="F3963" s="55" t="e">
        <f t="shared" si="150"/>
        <v>#VALUE!</v>
      </c>
      <c r="G3963" s="55" t="e">
        <f t="shared" si="151"/>
        <v>#VALUE!</v>
      </c>
    </row>
    <row r="3964" spans="4:7" x14ac:dyDescent="0.3">
      <c r="D3964" s="11" t="str">
        <f>(IF(B3964=Localisation!$C$64,1,IF(B3964=Localisation!$C$65,2,IF(B3964=Localisation!$C$66,3,IF(B3964=Localisation!$C$67,4,IF(B3964=Localisation!$C$68,5,IF(OR(B3964=1,B3964=2,B3964=3,B3964=4,B3964=5),B3964,"")))))))</f>
        <v/>
      </c>
      <c r="E3964" s="11" t="str">
        <f>(IF(C3964=Localisation!$C$70,1,IF(C3964=Localisation!$C$71,2,IF(C3964=Localisation!$C$72,3,IF(C3964=Localisation!$C$73,4,IF(C3964=Localisation!$C$74,5,IF(OR(C3964=1,C3964=2,C3964=3,C3964=4,C3964=5),C3964,"")))))))</f>
        <v/>
      </c>
      <c r="F3964" s="55" t="e">
        <f t="shared" si="150"/>
        <v>#VALUE!</v>
      </c>
      <c r="G3964" s="55" t="e">
        <f t="shared" si="151"/>
        <v>#VALUE!</v>
      </c>
    </row>
    <row r="3965" spans="4:7" x14ac:dyDescent="0.3">
      <c r="D3965" s="11" t="str">
        <f>(IF(B3965=Localisation!$C$64,1,IF(B3965=Localisation!$C$65,2,IF(B3965=Localisation!$C$66,3,IF(B3965=Localisation!$C$67,4,IF(B3965=Localisation!$C$68,5,IF(OR(B3965=1,B3965=2,B3965=3,B3965=4,B3965=5),B3965,"")))))))</f>
        <v/>
      </c>
      <c r="E3965" s="11" t="str">
        <f>(IF(C3965=Localisation!$C$70,1,IF(C3965=Localisation!$C$71,2,IF(C3965=Localisation!$C$72,3,IF(C3965=Localisation!$C$73,4,IF(C3965=Localisation!$C$74,5,IF(OR(C3965=1,C3965=2,C3965=3,C3965=4,C3965=5),C3965,"")))))))</f>
        <v/>
      </c>
      <c r="F3965" s="55" t="e">
        <f t="shared" si="150"/>
        <v>#VALUE!</v>
      </c>
      <c r="G3965" s="55" t="e">
        <f t="shared" si="151"/>
        <v>#VALUE!</v>
      </c>
    </row>
    <row r="3966" spans="4:7" x14ac:dyDescent="0.3">
      <c r="D3966" s="11" t="str">
        <f>(IF(B3966=Localisation!$C$64,1,IF(B3966=Localisation!$C$65,2,IF(B3966=Localisation!$C$66,3,IF(B3966=Localisation!$C$67,4,IF(B3966=Localisation!$C$68,5,IF(OR(B3966=1,B3966=2,B3966=3,B3966=4,B3966=5),B3966,"")))))))</f>
        <v/>
      </c>
      <c r="E3966" s="11" t="str">
        <f>(IF(C3966=Localisation!$C$70,1,IF(C3966=Localisation!$C$71,2,IF(C3966=Localisation!$C$72,3,IF(C3966=Localisation!$C$73,4,IF(C3966=Localisation!$C$74,5,IF(OR(C3966=1,C3966=2,C3966=3,C3966=4,C3966=5),C3966,"")))))))</f>
        <v/>
      </c>
      <c r="F3966" s="55" t="e">
        <f t="shared" si="150"/>
        <v>#VALUE!</v>
      </c>
      <c r="G3966" s="55" t="e">
        <f t="shared" si="151"/>
        <v>#VALUE!</v>
      </c>
    </row>
    <row r="3967" spans="4:7" x14ac:dyDescent="0.3">
      <c r="D3967" s="11" t="str">
        <f>(IF(B3967=Localisation!$C$64,1,IF(B3967=Localisation!$C$65,2,IF(B3967=Localisation!$C$66,3,IF(B3967=Localisation!$C$67,4,IF(B3967=Localisation!$C$68,5,IF(OR(B3967=1,B3967=2,B3967=3,B3967=4,B3967=5),B3967,"")))))))</f>
        <v/>
      </c>
      <c r="E3967" s="11" t="str">
        <f>(IF(C3967=Localisation!$C$70,1,IF(C3967=Localisation!$C$71,2,IF(C3967=Localisation!$C$72,3,IF(C3967=Localisation!$C$73,4,IF(C3967=Localisation!$C$74,5,IF(OR(C3967=1,C3967=2,C3967=3,C3967=4,C3967=5),C3967,"")))))))</f>
        <v/>
      </c>
      <c r="F3967" s="55" t="e">
        <f t="shared" si="150"/>
        <v>#VALUE!</v>
      </c>
      <c r="G3967" s="55" t="e">
        <f t="shared" si="151"/>
        <v>#VALUE!</v>
      </c>
    </row>
    <row r="3968" spans="4:7" x14ac:dyDescent="0.3">
      <c r="D3968" s="11" t="str">
        <f>(IF(B3968=Localisation!$C$64,1,IF(B3968=Localisation!$C$65,2,IF(B3968=Localisation!$C$66,3,IF(B3968=Localisation!$C$67,4,IF(B3968=Localisation!$C$68,5,IF(OR(B3968=1,B3968=2,B3968=3,B3968=4,B3968=5),B3968,"")))))))</f>
        <v/>
      </c>
      <c r="E3968" s="11" t="str">
        <f>(IF(C3968=Localisation!$C$70,1,IF(C3968=Localisation!$C$71,2,IF(C3968=Localisation!$C$72,3,IF(C3968=Localisation!$C$73,4,IF(C3968=Localisation!$C$74,5,IF(OR(C3968=1,C3968=2,C3968=3,C3968=4,C3968=5),C3968,"")))))))</f>
        <v/>
      </c>
      <c r="F3968" s="55" t="e">
        <f t="shared" si="150"/>
        <v>#VALUE!</v>
      </c>
      <c r="G3968" s="55" t="e">
        <f t="shared" si="151"/>
        <v>#VALUE!</v>
      </c>
    </row>
    <row r="3969" spans="4:7" x14ac:dyDescent="0.3">
      <c r="D3969" s="11" t="str">
        <f>(IF(B3969=Localisation!$C$64,1,IF(B3969=Localisation!$C$65,2,IF(B3969=Localisation!$C$66,3,IF(B3969=Localisation!$C$67,4,IF(B3969=Localisation!$C$68,5,IF(OR(B3969=1,B3969=2,B3969=3,B3969=4,B3969=5),B3969,"")))))))</f>
        <v/>
      </c>
      <c r="E3969" s="11" t="str">
        <f>(IF(C3969=Localisation!$C$70,1,IF(C3969=Localisation!$C$71,2,IF(C3969=Localisation!$C$72,3,IF(C3969=Localisation!$C$73,4,IF(C3969=Localisation!$C$74,5,IF(OR(C3969=1,C3969=2,C3969=3,C3969=4,C3969=5),C3969,"")))))))</f>
        <v/>
      </c>
      <c r="F3969" s="55" t="e">
        <f t="shared" si="150"/>
        <v>#VALUE!</v>
      </c>
      <c r="G3969" s="55" t="e">
        <f t="shared" si="151"/>
        <v>#VALUE!</v>
      </c>
    </row>
    <row r="3970" spans="4:7" x14ac:dyDescent="0.3">
      <c r="D3970" s="11" t="str">
        <f>(IF(B3970=Localisation!$C$64,1,IF(B3970=Localisation!$C$65,2,IF(B3970=Localisation!$C$66,3,IF(B3970=Localisation!$C$67,4,IF(B3970=Localisation!$C$68,5,IF(OR(B3970=1,B3970=2,B3970=3,B3970=4,B3970=5),B3970,"")))))))</f>
        <v/>
      </c>
      <c r="E3970" s="11" t="str">
        <f>(IF(C3970=Localisation!$C$70,1,IF(C3970=Localisation!$C$71,2,IF(C3970=Localisation!$C$72,3,IF(C3970=Localisation!$C$73,4,IF(C3970=Localisation!$C$74,5,IF(OR(C3970=1,C3970=2,C3970=3,C3970=4,C3970=5),C3970,"")))))))</f>
        <v/>
      </c>
      <c r="F3970" s="55" t="e">
        <f t="shared" si="150"/>
        <v>#VALUE!</v>
      </c>
      <c r="G3970" s="55" t="e">
        <f t="shared" si="151"/>
        <v>#VALUE!</v>
      </c>
    </row>
    <row r="3971" spans="4:7" x14ac:dyDescent="0.3">
      <c r="D3971" s="11" t="str">
        <f>(IF(B3971=Localisation!$C$64,1,IF(B3971=Localisation!$C$65,2,IF(B3971=Localisation!$C$66,3,IF(B3971=Localisation!$C$67,4,IF(B3971=Localisation!$C$68,5,IF(OR(B3971=1,B3971=2,B3971=3,B3971=4,B3971=5),B3971,"")))))))</f>
        <v/>
      </c>
      <c r="E3971" s="11" t="str">
        <f>(IF(C3971=Localisation!$C$70,1,IF(C3971=Localisation!$C$71,2,IF(C3971=Localisation!$C$72,3,IF(C3971=Localisation!$C$73,4,IF(C3971=Localisation!$C$74,5,IF(OR(C3971=1,C3971=2,C3971=3,C3971=4,C3971=5),C3971,"")))))))</f>
        <v/>
      </c>
      <c r="F3971" s="55" t="e">
        <f t="shared" si="150"/>
        <v>#VALUE!</v>
      </c>
      <c r="G3971" s="55" t="e">
        <f t="shared" si="151"/>
        <v>#VALUE!</v>
      </c>
    </row>
    <row r="3972" spans="4:7" x14ac:dyDescent="0.3">
      <c r="D3972" s="11" t="str">
        <f>(IF(B3972=Localisation!$C$64,1,IF(B3972=Localisation!$C$65,2,IF(B3972=Localisation!$C$66,3,IF(B3972=Localisation!$C$67,4,IF(B3972=Localisation!$C$68,5,IF(OR(B3972=1,B3972=2,B3972=3,B3972=4,B3972=5),B3972,"")))))))</f>
        <v/>
      </c>
      <c r="E3972" s="11" t="str">
        <f>(IF(C3972=Localisation!$C$70,1,IF(C3972=Localisation!$C$71,2,IF(C3972=Localisation!$C$72,3,IF(C3972=Localisation!$C$73,4,IF(C3972=Localisation!$C$74,5,IF(OR(C3972=1,C3972=2,C3972=3,C3972=4,C3972=5),C3972,"")))))))</f>
        <v/>
      </c>
      <c r="F3972" s="55" t="e">
        <f t="shared" si="150"/>
        <v>#VALUE!</v>
      </c>
      <c r="G3972" s="55" t="e">
        <f t="shared" si="151"/>
        <v>#VALUE!</v>
      </c>
    </row>
    <row r="3973" spans="4:7" x14ac:dyDescent="0.3">
      <c r="D3973" s="11" t="str">
        <f>(IF(B3973=Localisation!$C$64,1,IF(B3973=Localisation!$C$65,2,IF(B3973=Localisation!$C$66,3,IF(B3973=Localisation!$C$67,4,IF(B3973=Localisation!$C$68,5,IF(OR(B3973=1,B3973=2,B3973=3,B3973=4,B3973=5),B3973,"")))))))</f>
        <v/>
      </c>
      <c r="E3973" s="11" t="str">
        <f>(IF(C3973=Localisation!$C$70,1,IF(C3973=Localisation!$C$71,2,IF(C3973=Localisation!$C$72,3,IF(C3973=Localisation!$C$73,4,IF(C3973=Localisation!$C$74,5,IF(OR(C3973=1,C3973=2,C3973=3,C3973=4,C3973=5),C3973,"")))))))</f>
        <v/>
      </c>
      <c r="F3973" s="55" t="e">
        <f t="shared" si="150"/>
        <v>#VALUE!</v>
      </c>
      <c r="G3973" s="55" t="e">
        <f t="shared" si="151"/>
        <v>#VALUE!</v>
      </c>
    </row>
    <row r="3974" spans="4:7" x14ac:dyDescent="0.3">
      <c r="D3974" s="11" t="str">
        <f>(IF(B3974=Localisation!$C$64,1,IF(B3974=Localisation!$C$65,2,IF(B3974=Localisation!$C$66,3,IF(B3974=Localisation!$C$67,4,IF(B3974=Localisation!$C$68,5,IF(OR(B3974=1,B3974=2,B3974=3,B3974=4,B3974=5),B3974,"")))))))</f>
        <v/>
      </c>
      <c r="E3974" s="11" t="str">
        <f>(IF(C3974=Localisation!$C$70,1,IF(C3974=Localisation!$C$71,2,IF(C3974=Localisation!$C$72,3,IF(C3974=Localisation!$C$73,4,IF(C3974=Localisation!$C$74,5,IF(OR(C3974=1,C3974=2,C3974=3,C3974=4,C3974=5),C3974,"")))))))</f>
        <v/>
      </c>
      <c r="F3974" s="55" t="e">
        <f t="shared" si="150"/>
        <v>#VALUE!</v>
      </c>
      <c r="G3974" s="55" t="e">
        <f t="shared" si="151"/>
        <v>#VALUE!</v>
      </c>
    </row>
    <row r="3975" spans="4:7" x14ac:dyDescent="0.3">
      <c r="D3975" s="11" t="str">
        <f>(IF(B3975=Localisation!$C$64,1,IF(B3975=Localisation!$C$65,2,IF(B3975=Localisation!$C$66,3,IF(B3975=Localisation!$C$67,4,IF(B3975=Localisation!$C$68,5,IF(OR(B3975=1,B3975=2,B3975=3,B3975=4,B3975=5),B3975,"")))))))</f>
        <v/>
      </c>
      <c r="E3975" s="11" t="str">
        <f>(IF(C3975=Localisation!$C$70,1,IF(C3975=Localisation!$C$71,2,IF(C3975=Localisation!$C$72,3,IF(C3975=Localisation!$C$73,4,IF(C3975=Localisation!$C$74,5,IF(OR(C3975=1,C3975=2,C3975=3,C3975=4,C3975=5),C3975,"")))))))</f>
        <v/>
      </c>
      <c r="F3975" s="55" t="e">
        <f t="shared" si="150"/>
        <v>#VALUE!</v>
      </c>
      <c r="G3975" s="55" t="e">
        <f t="shared" si="151"/>
        <v>#VALUE!</v>
      </c>
    </row>
    <row r="3976" spans="4:7" x14ac:dyDescent="0.3">
      <c r="D3976" s="11" t="str">
        <f>(IF(B3976=Localisation!$C$64,1,IF(B3976=Localisation!$C$65,2,IF(B3976=Localisation!$C$66,3,IF(B3976=Localisation!$C$67,4,IF(B3976=Localisation!$C$68,5,IF(OR(B3976=1,B3976=2,B3976=3,B3976=4,B3976=5),B3976,"")))))))</f>
        <v/>
      </c>
      <c r="E3976" s="11" t="str">
        <f>(IF(C3976=Localisation!$C$70,1,IF(C3976=Localisation!$C$71,2,IF(C3976=Localisation!$C$72,3,IF(C3976=Localisation!$C$73,4,IF(C3976=Localisation!$C$74,5,IF(OR(C3976=1,C3976=2,C3976=3,C3976=4,C3976=5),C3976,"")))))))</f>
        <v/>
      </c>
      <c r="F3976" s="55" t="e">
        <f t="shared" si="150"/>
        <v>#VALUE!</v>
      </c>
      <c r="G3976" s="55" t="e">
        <f t="shared" si="151"/>
        <v>#VALUE!</v>
      </c>
    </row>
    <row r="3977" spans="4:7" x14ac:dyDescent="0.3">
      <c r="D3977" s="11" t="str">
        <f>(IF(B3977=Localisation!$C$64,1,IF(B3977=Localisation!$C$65,2,IF(B3977=Localisation!$C$66,3,IF(B3977=Localisation!$C$67,4,IF(B3977=Localisation!$C$68,5,IF(OR(B3977=1,B3977=2,B3977=3,B3977=4,B3977=5),B3977,"")))))))</f>
        <v/>
      </c>
      <c r="E3977" s="11" t="str">
        <f>(IF(C3977=Localisation!$C$70,1,IF(C3977=Localisation!$C$71,2,IF(C3977=Localisation!$C$72,3,IF(C3977=Localisation!$C$73,4,IF(C3977=Localisation!$C$74,5,IF(OR(C3977=1,C3977=2,C3977=3,C3977=4,C3977=5),C3977,"")))))))</f>
        <v/>
      </c>
      <c r="F3977" s="55" t="e">
        <f t="shared" si="150"/>
        <v>#VALUE!</v>
      </c>
      <c r="G3977" s="55" t="e">
        <f t="shared" si="151"/>
        <v>#VALUE!</v>
      </c>
    </row>
    <row r="3978" spans="4:7" x14ac:dyDescent="0.3">
      <c r="D3978" s="11" t="str">
        <f>(IF(B3978=Localisation!$C$64,1,IF(B3978=Localisation!$C$65,2,IF(B3978=Localisation!$C$66,3,IF(B3978=Localisation!$C$67,4,IF(B3978=Localisation!$C$68,5,IF(OR(B3978=1,B3978=2,B3978=3,B3978=4,B3978=5),B3978,"")))))))</f>
        <v/>
      </c>
      <c r="E3978" s="11" t="str">
        <f>(IF(C3978=Localisation!$C$70,1,IF(C3978=Localisation!$C$71,2,IF(C3978=Localisation!$C$72,3,IF(C3978=Localisation!$C$73,4,IF(C3978=Localisation!$C$74,5,IF(OR(C3978=1,C3978=2,C3978=3,C3978=4,C3978=5),C3978,"")))))))</f>
        <v/>
      </c>
      <c r="F3978" s="55" t="e">
        <f t="shared" si="150"/>
        <v>#VALUE!</v>
      </c>
      <c r="G3978" s="55" t="e">
        <f t="shared" si="151"/>
        <v>#VALUE!</v>
      </c>
    </row>
    <row r="3979" spans="4:7" x14ac:dyDescent="0.3">
      <c r="D3979" s="11" t="str">
        <f>(IF(B3979=Localisation!$C$64,1,IF(B3979=Localisation!$C$65,2,IF(B3979=Localisation!$C$66,3,IF(B3979=Localisation!$C$67,4,IF(B3979=Localisation!$C$68,5,IF(OR(B3979=1,B3979=2,B3979=3,B3979=4,B3979=5),B3979,"")))))))</f>
        <v/>
      </c>
      <c r="E3979" s="11" t="str">
        <f>(IF(C3979=Localisation!$C$70,1,IF(C3979=Localisation!$C$71,2,IF(C3979=Localisation!$C$72,3,IF(C3979=Localisation!$C$73,4,IF(C3979=Localisation!$C$74,5,IF(OR(C3979=1,C3979=2,C3979=3,C3979=4,C3979=5),C3979,"")))))))</f>
        <v/>
      </c>
      <c r="F3979" s="55" t="e">
        <f t="shared" si="150"/>
        <v>#VALUE!</v>
      </c>
      <c r="G3979" s="55" t="e">
        <f t="shared" si="151"/>
        <v>#VALUE!</v>
      </c>
    </row>
    <row r="3980" spans="4:7" x14ac:dyDescent="0.3">
      <c r="D3980" s="11" t="str">
        <f>(IF(B3980=Localisation!$C$64,1,IF(B3980=Localisation!$C$65,2,IF(B3980=Localisation!$C$66,3,IF(B3980=Localisation!$C$67,4,IF(B3980=Localisation!$C$68,5,IF(OR(B3980=1,B3980=2,B3980=3,B3980=4,B3980=5),B3980,"")))))))</f>
        <v/>
      </c>
      <c r="E3980" s="11" t="str">
        <f>(IF(C3980=Localisation!$C$70,1,IF(C3980=Localisation!$C$71,2,IF(C3980=Localisation!$C$72,3,IF(C3980=Localisation!$C$73,4,IF(C3980=Localisation!$C$74,5,IF(OR(C3980=1,C3980=2,C3980=3,C3980=4,C3980=5),C3980,"")))))))</f>
        <v/>
      </c>
      <c r="F3980" s="55" t="e">
        <f t="shared" si="150"/>
        <v>#VALUE!</v>
      </c>
      <c r="G3980" s="55" t="e">
        <f t="shared" si="151"/>
        <v>#VALUE!</v>
      </c>
    </row>
    <row r="3981" spans="4:7" x14ac:dyDescent="0.3">
      <c r="D3981" s="11" t="str">
        <f>(IF(B3981=Localisation!$C$64,1,IF(B3981=Localisation!$C$65,2,IF(B3981=Localisation!$C$66,3,IF(B3981=Localisation!$C$67,4,IF(B3981=Localisation!$C$68,5,IF(OR(B3981=1,B3981=2,B3981=3,B3981=4,B3981=5),B3981,"")))))))</f>
        <v/>
      </c>
      <c r="E3981" s="11" t="str">
        <f>(IF(C3981=Localisation!$C$70,1,IF(C3981=Localisation!$C$71,2,IF(C3981=Localisation!$C$72,3,IF(C3981=Localisation!$C$73,4,IF(C3981=Localisation!$C$74,5,IF(OR(C3981=1,C3981=2,C3981=3,C3981=4,C3981=5),C3981,"")))))))</f>
        <v/>
      </c>
      <c r="F3981" s="55" t="e">
        <f t="shared" si="150"/>
        <v>#VALUE!</v>
      </c>
      <c r="G3981" s="55" t="e">
        <f t="shared" si="151"/>
        <v>#VALUE!</v>
      </c>
    </row>
    <row r="3982" spans="4:7" x14ac:dyDescent="0.3">
      <c r="D3982" s="11" t="str">
        <f>(IF(B3982=Localisation!$C$64,1,IF(B3982=Localisation!$C$65,2,IF(B3982=Localisation!$C$66,3,IF(B3982=Localisation!$C$67,4,IF(B3982=Localisation!$C$68,5,IF(OR(B3982=1,B3982=2,B3982=3,B3982=4,B3982=5),B3982,"")))))))</f>
        <v/>
      </c>
      <c r="E3982" s="11" t="str">
        <f>(IF(C3982=Localisation!$C$70,1,IF(C3982=Localisation!$C$71,2,IF(C3982=Localisation!$C$72,3,IF(C3982=Localisation!$C$73,4,IF(C3982=Localisation!$C$74,5,IF(OR(C3982=1,C3982=2,C3982=3,C3982=4,C3982=5),C3982,"")))))))</f>
        <v/>
      </c>
      <c r="F3982" s="55" t="e">
        <f t="shared" si="150"/>
        <v>#VALUE!</v>
      </c>
      <c r="G3982" s="55" t="e">
        <f t="shared" si="151"/>
        <v>#VALUE!</v>
      </c>
    </row>
    <row r="3983" spans="4:7" x14ac:dyDescent="0.3">
      <c r="D3983" s="11" t="str">
        <f>(IF(B3983=Localisation!$C$64,1,IF(B3983=Localisation!$C$65,2,IF(B3983=Localisation!$C$66,3,IF(B3983=Localisation!$C$67,4,IF(B3983=Localisation!$C$68,5,IF(OR(B3983=1,B3983=2,B3983=3,B3983=4,B3983=5),B3983,"")))))))</f>
        <v/>
      </c>
      <c r="E3983" s="11" t="str">
        <f>(IF(C3983=Localisation!$C$70,1,IF(C3983=Localisation!$C$71,2,IF(C3983=Localisation!$C$72,3,IF(C3983=Localisation!$C$73,4,IF(C3983=Localisation!$C$74,5,IF(OR(C3983=1,C3983=2,C3983=3,C3983=4,C3983=5),C3983,"")))))))</f>
        <v/>
      </c>
      <c r="F3983" s="55" t="e">
        <f t="shared" si="150"/>
        <v>#VALUE!</v>
      </c>
      <c r="G3983" s="55" t="e">
        <f t="shared" si="151"/>
        <v>#VALUE!</v>
      </c>
    </row>
    <row r="3984" spans="4:7" x14ac:dyDescent="0.3">
      <c r="D3984" s="11" t="str">
        <f>(IF(B3984=Localisation!$C$64,1,IF(B3984=Localisation!$C$65,2,IF(B3984=Localisation!$C$66,3,IF(B3984=Localisation!$C$67,4,IF(B3984=Localisation!$C$68,5,IF(OR(B3984=1,B3984=2,B3984=3,B3984=4,B3984=5),B3984,"")))))))</f>
        <v/>
      </c>
      <c r="E3984" s="11" t="str">
        <f>(IF(C3984=Localisation!$C$70,1,IF(C3984=Localisation!$C$71,2,IF(C3984=Localisation!$C$72,3,IF(C3984=Localisation!$C$73,4,IF(C3984=Localisation!$C$74,5,IF(OR(C3984=1,C3984=2,C3984=3,C3984=4,C3984=5),C3984,"")))))))</f>
        <v/>
      </c>
      <c r="F3984" s="55" t="e">
        <f t="shared" si="150"/>
        <v>#VALUE!</v>
      </c>
      <c r="G3984" s="55" t="e">
        <f t="shared" si="151"/>
        <v>#VALUE!</v>
      </c>
    </row>
    <row r="3985" spans="4:7" x14ac:dyDescent="0.3">
      <c r="D3985" s="11" t="str">
        <f>(IF(B3985=Localisation!$C$64,1,IF(B3985=Localisation!$C$65,2,IF(B3985=Localisation!$C$66,3,IF(B3985=Localisation!$C$67,4,IF(B3985=Localisation!$C$68,5,IF(OR(B3985=1,B3985=2,B3985=3,B3985=4,B3985=5),B3985,"")))))))</f>
        <v/>
      </c>
      <c r="E3985" s="11" t="str">
        <f>(IF(C3985=Localisation!$C$70,1,IF(C3985=Localisation!$C$71,2,IF(C3985=Localisation!$C$72,3,IF(C3985=Localisation!$C$73,4,IF(C3985=Localisation!$C$74,5,IF(OR(C3985=1,C3985=2,C3985=3,C3985=4,C3985=5),C3985,"")))))))</f>
        <v/>
      </c>
      <c r="F3985" s="55" t="e">
        <f t="shared" si="150"/>
        <v>#VALUE!</v>
      </c>
      <c r="G3985" s="55" t="e">
        <f t="shared" si="151"/>
        <v>#VALUE!</v>
      </c>
    </row>
    <row r="3986" spans="4:7" x14ac:dyDescent="0.3">
      <c r="D3986" s="11" t="str">
        <f>(IF(B3986=Localisation!$C$64,1,IF(B3986=Localisation!$C$65,2,IF(B3986=Localisation!$C$66,3,IF(B3986=Localisation!$C$67,4,IF(B3986=Localisation!$C$68,5,IF(OR(B3986=1,B3986=2,B3986=3,B3986=4,B3986=5),B3986,"")))))))</f>
        <v/>
      </c>
      <c r="E3986" s="11" t="str">
        <f>(IF(C3986=Localisation!$C$70,1,IF(C3986=Localisation!$C$71,2,IF(C3986=Localisation!$C$72,3,IF(C3986=Localisation!$C$73,4,IF(C3986=Localisation!$C$74,5,IF(OR(C3986=1,C3986=2,C3986=3,C3986=4,C3986=5),C3986,"")))))))</f>
        <v/>
      </c>
      <c r="F3986" s="55" t="e">
        <f t="shared" si="150"/>
        <v>#VALUE!</v>
      </c>
      <c r="G3986" s="55" t="e">
        <f t="shared" si="151"/>
        <v>#VALUE!</v>
      </c>
    </row>
    <row r="3987" spans="4:7" x14ac:dyDescent="0.3">
      <c r="D3987" s="11" t="str">
        <f>(IF(B3987=Localisation!$C$64,1,IF(B3987=Localisation!$C$65,2,IF(B3987=Localisation!$C$66,3,IF(B3987=Localisation!$C$67,4,IF(B3987=Localisation!$C$68,5,IF(OR(B3987=1,B3987=2,B3987=3,B3987=4,B3987=5),B3987,"")))))))</f>
        <v/>
      </c>
      <c r="E3987" s="11" t="str">
        <f>(IF(C3987=Localisation!$C$70,1,IF(C3987=Localisation!$C$71,2,IF(C3987=Localisation!$C$72,3,IF(C3987=Localisation!$C$73,4,IF(C3987=Localisation!$C$74,5,IF(OR(C3987=1,C3987=2,C3987=3,C3987=4,C3987=5),C3987,"")))))))</f>
        <v/>
      </c>
      <c r="F3987" s="55" t="e">
        <f t="shared" si="150"/>
        <v>#VALUE!</v>
      </c>
      <c r="G3987" s="55" t="e">
        <f t="shared" si="151"/>
        <v>#VALUE!</v>
      </c>
    </row>
    <row r="3988" spans="4:7" x14ac:dyDescent="0.3">
      <c r="D3988" s="11" t="str">
        <f>(IF(B3988=Localisation!$C$64,1,IF(B3988=Localisation!$C$65,2,IF(B3988=Localisation!$C$66,3,IF(B3988=Localisation!$C$67,4,IF(B3988=Localisation!$C$68,5,IF(OR(B3988=1,B3988=2,B3988=3,B3988=4,B3988=5),B3988,"")))))))</f>
        <v/>
      </c>
      <c r="E3988" s="11" t="str">
        <f>(IF(C3988=Localisation!$C$70,1,IF(C3988=Localisation!$C$71,2,IF(C3988=Localisation!$C$72,3,IF(C3988=Localisation!$C$73,4,IF(C3988=Localisation!$C$74,5,IF(OR(C3988=1,C3988=2,C3988=3,C3988=4,C3988=5),C3988,"")))))))</f>
        <v/>
      </c>
      <c r="F3988" s="55" t="e">
        <f t="shared" si="150"/>
        <v>#VALUE!</v>
      </c>
      <c r="G3988" s="55" t="e">
        <f t="shared" si="151"/>
        <v>#VALUE!</v>
      </c>
    </row>
    <row r="3989" spans="4:7" x14ac:dyDescent="0.3">
      <c r="D3989" s="11" t="str">
        <f>(IF(B3989=Localisation!$C$64,1,IF(B3989=Localisation!$C$65,2,IF(B3989=Localisation!$C$66,3,IF(B3989=Localisation!$C$67,4,IF(B3989=Localisation!$C$68,5,IF(OR(B3989=1,B3989=2,B3989=3,B3989=4,B3989=5),B3989,"")))))))</f>
        <v/>
      </c>
      <c r="E3989" s="11" t="str">
        <f>(IF(C3989=Localisation!$C$70,1,IF(C3989=Localisation!$C$71,2,IF(C3989=Localisation!$C$72,3,IF(C3989=Localisation!$C$73,4,IF(C3989=Localisation!$C$74,5,IF(OR(C3989=1,C3989=2,C3989=3,C3989=4,C3989=5),C3989,"")))))))</f>
        <v/>
      </c>
      <c r="F3989" s="55" t="e">
        <f t="shared" si="150"/>
        <v>#VALUE!</v>
      </c>
      <c r="G3989" s="55" t="e">
        <f t="shared" si="151"/>
        <v>#VALUE!</v>
      </c>
    </row>
    <row r="3990" spans="4:7" x14ac:dyDescent="0.3">
      <c r="D3990" s="11" t="str">
        <f>(IF(B3990=Localisation!$C$64,1,IF(B3990=Localisation!$C$65,2,IF(B3990=Localisation!$C$66,3,IF(B3990=Localisation!$C$67,4,IF(B3990=Localisation!$C$68,5,IF(OR(B3990=1,B3990=2,B3990=3,B3990=4,B3990=5),B3990,"")))))))</f>
        <v/>
      </c>
      <c r="E3990" s="11" t="str">
        <f>(IF(C3990=Localisation!$C$70,1,IF(C3990=Localisation!$C$71,2,IF(C3990=Localisation!$C$72,3,IF(C3990=Localisation!$C$73,4,IF(C3990=Localisation!$C$74,5,IF(OR(C3990=1,C3990=2,C3990=3,C3990=4,C3990=5),C3990,"")))))))</f>
        <v/>
      </c>
      <c r="F3990" s="55" t="e">
        <f t="shared" si="150"/>
        <v>#VALUE!</v>
      </c>
      <c r="G3990" s="55" t="e">
        <f t="shared" si="151"/>
        <v>#VALUE!</v>
      </c>
    </row>
    <row r="3991" spans="4:7" x14ac:dyDescent="0.3">
      <c r="D3991" s="11" t="str">
        <f>(IF(B3991=Localisation!$C$64,1,IF(B3991=Localisation!$C$65,2,IF(B3991=Localisation!$C$66,3,IF(B3991=Localisation!$C$67,4,IF(B3991=Localisation!$C$68,5,IF(OR(B3991=1,B3991=2,B3991=3,B3991=4,B3991=5),B3991,"")))))))</f>
        <v/>
      </c>
      <c r="E3991" s="11" t="str">
        <f>(IF(C3991=Localisation!$C$70,1,IF(C3991=Localisation!$C$71,2,IF(C3991=Localisation!$C$72,3,IF(C3991=Localisation!$C$73,4,IF(C3991=Localisation!$C$74,5,IF(OR(C3991=1,C3991=2,C3991=3,C3991=4,C3991=5),C3991,"")))))))</f>
        <v/>
      </c>
      <c r="F3991" s="55" t="e">
        <f t="shared" si="150"/>
        <v>#VALUE!</v>
      </c>
      <c r="G3991" s="55" t="e">
        <f t="shared" si="151"/>
        <v>#VALUE!</v>
      </c>
    </row>
    <row r="3992" spans="4:7" x14ac:dyDescent="0.3">
      <c r="D3992" s="11" t="str">
        <f>(IF(B3992=Localisation!$C$64,1,IF(B3992=Localisation!$C$65,2,IF(B3992=Localisation!$C$66,3,IF(B3992=Localisation!$C$67,4,IF(B3992=Localisation!$C$68,5,IF(OR(B3992=1,B3992=2,B3992=3,B3992=4,B3992=5),B3992,"")))))))</f>
        <v/>
      </c>
      <c r="E3992" s="11" t="str">
        <f>(IF(C3992=Localisation!$C$70,1,IF(C3992=Localisation!$C$71,2,IF(C3992=Localisation!$C$72,3,IF(C3992=Localisation!$C$73,4,IF(C3992=Localisation!$C$74,5,IF(OR(C3992=1,C3992=2,C3992=3,C3992=4,C3992=5),C3992,"")))))))</f>
        <v/>
      </c>
      <c r="F3992" s="55" t="e">
        <f t="shared" si="150"/>
        <v>#VALUE!</v>
      </c>
      <c r="G3992" s="55" t="e">
        <f t="shared" si="151"/>
        <v>#VALUE!</v>
      </c>
    </row>
    <row r="3993" spans="4:7" x14ac:dyDescent="0.3">
      <c r="D3993" s="11" t="str">
        <f>(IF(B3993=Localisation!$C$64,1,IF(B3993=Localisation!$C$65,2,IF(B3993=Localisation!$C$66,3,IF(B3993=Localisation!$C$67,4,IF(B3993=Localisation!$C$68,5,IF(OR(B3993=1,B3993=2,B3993=3,B3993=4,B3993=5),B3993,"")))))))</f>
        <v/>
      </c>
      <c r="E3993" s="11" t="str">
        <f>(IF(C3993=Localisation!$C$70,1,IF(C3993=Localisation!$C$71,2,IF(C3993=Localisation!$C$72,3,IF(C3993=Localisation!$C$73,4,IF(C3993=Localisation!$C$74,5,IF(OR(C3993=1,C3993=2,C3993=3,C3993=4,C3993=5),C3993,"")))))))</f>
        <v/>
      </c>
      <c r="F3993" s="55" t="e">
        <f t="shared" si="150"/>
        <v>#VALUE!</v>
      </c>
      <c r="G3993" s="55" t="e">
        <f t="shared" si="151"/>
        <v>#VALUE!</v>
      </c>
    </row>
    <row r="3994" spans="4:7" x14ac:dyDescent="0.3">
      <c r="D3994" s="11" t="str">
        <f>(IF(B3994=Localisation!$C$64,1,IF(B3994=Localisation!$C$65,2,IF(B3994=Localisation!$C$66,3,IF(B3994=Localisation!$C$67,4,IF(B3994=Localisation!$C$68,5,IF(OR(B3994=1,B3994=2,B3994=3,B3994=4,B3994=5),B3994,"")))))))</f>
        <v/>
      </c>
      <c r="E3994" s="11" t="str">
        <f>(IF(C3994=Localisation!$C$70,1,IF(C3994=Localisation!$C$71,2,IF(C3994=Localisation!$C$72,3,IF(C3994=Localisation!$C$73,4,IF(C3994=Localisation!$C$74,5,IF(OR(C3994=1,C3994=2,C3994=3,C3994=4,C3994=5),C3994,"")))))))</f>
        <v/>
      </c>
      <c r="F3994" s="55" t="e">
        <f t="shared" si="150"/>
        <v>#VALUE!</v>
      </c>
      <c r="G3994" s="55" t="e">
        <f t="shared" si="151"/>
        <v>#VALUE!</v>
      </c>
    </row>
    <row r="3995" spans="4:7" x14ac:dyDescent="0.3">
      <c r="D3995" s="11" t="str">
        <f>(IF(B3995=Localisation!$C$64,1,IF(B3995=Localisation!$C$65,2,IF(B3995=Localisation!$C$66,3,IF(B3995=Localisation!$C$67,4,IF(B3995=Localisation!$C$68,5,IF(OR(B3995=1,B3995=2,B3995=3,B3995=4,B3995=5),B3995,"")))))))</f>
        <v/>
      </c>
      <c r="E3995" s="11" t="str">
        <f>(IF(C3995=Localisation!$C$70,1,IF(C3995=Localisation!$C$71,2,IF(C3995=Localisation!$C$72,3,IF(C3995=Localisation!$C$73,4,IF(C3995=Localisation!$C$74,5,IF(OR(C3995=1,C3995=2,C3995=3,C3995=4,C3995=5),C3995,"")))))))</f>
        <v/>
      </c>
      <c r="F3995" s="55" t="e">
        <f t="shared" si="150"/>
        <v>#VALUE!</v>
      </c>
      <c r="G3995" s="55" t="e">
        <f t="shared" si="151"/>
        <v>#VALUE!</v>
      </c>
    </row>
    <row r="3996" spans="4:7" x14ac:dyDescent="0.3">
      <c r="D3996" s="11" t="str">
        <f>(IF(B3996=Localisation!$C$64,1,IF(B3996=Localisation!$C$65,2,IF(B3996=Localisation!$C$66,3,IF(B3996=Localisation!$C$67,4,IF(B3996=Localisation!$C$68,5,IF(OR(B3996=1,B3996=2,B3996=3,B3996=4,B3996=5),B3996,"")))))))</f>
        <v/>
      </c>
      <c r="E3996" s="11" t="str">
        <f>(IF(C3996=Localisation!$C$70,1,IF(C3996=Localisation!$C$71,2,IF(C3996=Localisation!$C$72,3,IF(C3996=Localisation!$C$73,4,IF(C3996=Localisation!$C$74,5,IF(OR(C3996=1,C3996=2,C3996=3,C3996=4,C3996=5),C3996,"")))))))</f>
        <v/>
      </c>
      <c r="F3996" s="55" t="e">
        <f t="shared" si="150"/>
        <v>#VALUE!</v>
      </c>
      <c r="G3996" s="55" t="e">
        <f t="shared" si="151"/>
        <v>#VALUE!</v>
      </c>
    </row>
    <row r="3997" spans="4:7" x14ac:dyDescent="0.3">
      <c r="D3997" s="11" t="str">
        <f>(IF(B3997=Localisation!$C$64,1,IF(B3997=Localisation!$C$65,2,IF(B3997=Localisation!$C$66,3,IF(B3997=Localisation!$C$67,4,IF(B3997=Localisation!$C$68,5,IF(OR(B3997=1,B3997=2,B3997=3,B3997=4,B3997=5),B3997,"")))))))</f>
        <v/>
      </c>
      <c r="E3997" s="11" t="str">
        <f>(IF(C3997=Localisation!$C$70,1,IF(C3997=Localisation!$C$71,2,IF(C3997=Localisation!$C$72,3,IF(C3997=Localisation!$C$73,4,IF(C3997=Localisation!$C$74,5,IF(OR(C3997=1,C3997=2,C3997=3,C3997=4,C3997=5),C3997,"")))))))</f>
        <v/>
      </c>
      <c r="F3997" s="55" t="e">
        <f t="shared" si="150"/>
        <v>#VALUE!</v>
      </c>
      <c r="G3997" s="55" t="e">
        <f t="shared" si="151"/>
        <v>#VALUE!</v>
      </c>
    </row>
    <row r="3998" spans="4:7" x14ac:dyDescent="0.3">
      <c r="D3998" s="11" t="str">
        <f>(IF(B3998=Localisation!$C$64,1,IF(B3998=Localisation!$C$65,2,IF(B3998=Localisation!$C$66,3,IF(B3998=Localisation!$C$67,4,IF(B3998=Localisation!$C$68,5,IF(OR(B3998=1,B3998=2,B3998=3,B3998=4,B3998=5),B3998,"")))))))</f>
        <v/>
      </c>
      <c r="E3998" s="11" t="str">
        <f>(IF(C3998=Localisation!$C$70,1,IF(C3998=Localisation!$C$71,2,IF(C3998=Localisation!$C$72,3,IF(C3998=Localisation!$C$73,4,IF(C3998=Localisation!$C$74,5,IF(OR(C3998=1,C3998=2,C3998=3,C3998=4,C3998=5),C3998,"")))))))</f>
        <v/>
      </c>
      <c r="F3998" s="55" t="e">
        <f t="shared" si="150"/>
        <v>#VALUE!</v>
      </c>
      <c r="G3998" s="55" t="e">
        <f t="shared" si="151"/>
        <v>#VALUE!</v>
      </c>
    </row>
    <row r="3999" spans="4:7" x14ac:dyDescent="0.3">
      <c r="D3999" s="11" t="str">
        <f>(IF(B3999=Localisation!$C$64,1,IF(B3999=Localisation!$C$65,2,IF(B3999=Localisation!$C$66,3,IF(B3999=Localisation!$C$67,4,IF(B3999=Localisation!$C$68,5,IF(OR(B3999=1,B3999=2,B3999=3,B3999=4,B3999=5),B3999,"")))))))</f>
        <v/>
      </c>
      <c r="E3999" s="11" t="str">
        <f>(IF(C3999=Localisation!$C$70,1,IF(C3999=Localisation!$C$71,2,IF(C3999=Localisation!$C$72,3,IF(C3999=Localisation!$C$73,4,IF(C3999=Localisation!$C$74,5,IF(OR(C3999=1,C3999=2,C3999=3,C3999=4,C3999=5),C3999,"")))))))</f>
        <v/>
      </c>
      <c r="F3999" s="55" t="e">
        <f t="shared" si="150"/>
        <v>#VALUE!</v>
      </c>
      <c r="G3999" s="55" t="e">
        <f t="shared" si="151"/>
        <v>#VALUE!</v>
      </c>
    </row>
    <row r="4000" spans="4:7" x14ac:dyDescent="0.3">
      <c r="D4000" s="11" t="str">
        <f>(IF(B4000=Localisation!$C$64,1,IF(B4000=Localisation!$C$65,2,IF(B4000=Localisation!$C$66,3,IF(B4000=Localisation!$C$67,4,IF(B4000=Localisation!$C$68,5,IF(OR(B4000=1,B4000=2,B4000=3,B4000=4,B4000=5),B4000,"")))))))</f>
        <v/>
      </c>
      <c r="E4000" s="11" t="str">
        <f>(IF(C4000=Localisation!$C$70,1,IF(C4000=Localisation!$C$71,2,IF(C4000=Localisation!$C$72,3,IF(C4000=Localisation!$C$73,4,IF(C4000=Localisation!$C$74,5,IF(OR(C4000=1,C4000=2,C4000=3,C4000=4,C4000=5),C4000,"")))))))</f>
        <v/>
      </c>
      <c r="F4000" s="55" t="e">
        <f t="shared" si="150"/>
        <v>#VALUE!</v>
      </c>
      <c r="G4000" s="55" t="e">
        <f t="shared" si="151"/>
        <v>#VALUE!</v>
      </c>
    </row>
    <row r="4001" spans="4:7" x14ac:dyDescent="0.3">
      <c r="D4001" s="11" t="str">
        <f>(IF(B4001=Localisation!$C$64,1,IF(B4001=Localisation!$C$65,2,IF(B4001=Localisation!$C$66,3,IF(B4001=Localisation!$C$67,4,IF(B4001=Localisation!$C$68,5,IF(OR(B4001=1,B4001=2,B4001=3,B4001=4,B4001=5),B4001,"")))))))</f>
        <v/>
      </c>
      <c r="E4001" s="11" t="str">
        <f>(IF(C4001=Localisation!$C$70,1,IF(C4001=Localisation!$C$71,2,IF(C4001=Localisation!$C$72,3,IF(C4001=Localisation!$C$73,4,IF(C4001=Localisation!$C$74,5,IF(OR(C4001=1,C4001=2,C4001=3,C4001=4,C4001=5),C4001,"")))))))</f>
        <v/>
      </c>
      <c r="F4001" s="55" t="e">
        <f t="shared" si="150"/>
        <v>#VALUE!</v>
      </c>
      <c r="G4001" s="55" t="e">
        <f t="shared" si="151"/>
        <v>#VALUE!</v>
      </c>
    </row>
    <row r="4002" spans="4:7" x14ac:dyDescent="0.3">
      <c r="D4002" s="11" t="str">
        <f>(IF(B4002=Localisation!$C$64,1,IF(B4002=Localisation!$C$65,2,IF(B4002=Localisation!$C$66,3,IF(B4002=Localisation!$C$67,4,IF(B4002=Localisation!$C$68,5,IF(OR(B4002=1,B4002=2,B4002=3,B4002=4,B4002=5),B4002,"")))))))</f>
        <v/>
      </c>
      <c r="E4002" s="11" t="str">
        <f>(IF(C4002=Localisation!$C$70,1,IF(C4002=Localisation!$C$71,2,IF(C4002=Localisation!$C$72,3,IF(C4002=Localisation!$C$73,4,IF(C4002=Localisation!$C$74,5,IF(OR(C4002=1,C4002=2,C4002=3,C4002=4,C4002=5),C4002,"")))))))</f>
        <v/>
      </c>
      <c r="F4002" s="55" t="e">
        <f t="shared" ref="F4002:F4065" si="152">(((D4002+E4002)-2)/8)</f>
        <v>#VALUE!</v>
      </c>
      <c r="G4002" s="55" t="e">
        <f t="shared" ref="G4002:G4065" si="153">(0.65*(((D4002+E4002-2)*100)/8)+22.9)/100</f>
        <v>#VALUE!</v>
      </c>
    </row>
    <row r="4003" spans="4:7" x14ac:dyDescent="0.3">
      <c r="D4003" s="11" t="str">
        <f>(IF(B4003=Localisation!$C$64,1,IF(B4003=Localisation!$C$65,2,IF(B4003=Localisation!$C$66,3,IF(B4003=Localisation!$C$67,4,IF(B4003=Localisation!$C$68,5,IF(OR(B4003=1,B4003=2,B4003=3,B4003=4,B4003=5),B4003,"")))))))</f>
        <v/>
      </c>
      <c r="E4003" s="11" t="str">
        <f>(IF(C4003=Localisation!$C$70,1,IF(C4003=Localisation!$C$71,2,IF(C4003=Localisation!$C$72,3,IF(C4003=Localisation!$C$73,4,IF(C4003=Localisation!$C$74,5,IF(OR(C4003=1,C4003=2,C4003=3,C4003=4,C4003=5),C4003,"")))))))</f>
        <v/>
      </c>
      <c r="F4003" s="55" t="e">
        <f t="shared" si="152"/>
        <v>#VALUE!</v>
      </c>
      <c r="G4003" s="55" t="e">
        <f t="shared" si="153"/>
        <v>#VALUE!</v>
      </c>
    </row>
    <row r="4004" spans="4:7" x14ac:dyDescent="0.3">
      <c r="D4004" s="11" t="str">
        <f>(IF(B4004=Localisation!$C$64,1,IF(B4004=Localisation!$C$65,2,IF(B4004=Localisation!$C$66,3,IF(B4004=Localisation!$C$67,4,IF(B4004=Localisation!$C$68,5,IF(OR(B4004=1,B4004=2,B4004=3,B4004=4,B4004=5),B4004,"")))))))</f>
        <v/>
      </c>
      <c r="E4004" s="11" t="str">
        <f>(IF(C4004=Localisation!$C$70,1,IF(C4004=Localisation!$C$71,2,IF(C4004=Localisation!$C$72,3,IF(C4004=Localisation!$C$73,4,IF(C4004=Localisation!$C$74,5,IF(OR(C4004=1,C4004=2,C4004=3,C4004=4,C4004=5),C4004,"")))))))</f>
        <v/>
      </c>
      <c r="F4004" s="55" t="e">
        <f t="shared" si="152"/>
        <v>#VALUE!</v>
      </c>
      <c r="G4004" s="55" t="e">
        <f t="shared" si="153"/>
        <v>#VALUE!</v>
      </c>
    </row>
    <row r="4005" spans="4:7" x14ac:dyDescent="0.3">
      <c r="D4005" s="11" t="str">
        <f>(IF(B4005=Localisation!$C$64,1,IF(B4005=Localisation!$C$65,2,IF(B4005=Localisation!$C$66,3,IF(B4005=Localisation!$C$67,4,IF(B4005=Localisation!$C$68,5,IF(OR(B4005=1,B4005=2,B4005=3,B4005=4,B4005=5),B4005,"")))))))</f>
        <v/>
      </c>
      <c r="E4005" s="11" t="str">
        <f>(IF(C4005=Localisation!$C$70,1,IF(C4005=Localisation!$C$71,2,IF(C4005=Localisation!$C$72,3,IF(C4005=Localisation!$C$73,4,IF(C4005=Localisation!$C$74,5,IF(OR(C4005=1,C4005=2,C4005=3,C4005=4,C4005=5),C4005,"")))))))</f>
        <v/>
      </c>
      <c r="F4005" s="55" t="e">
        <f t="shared" si="152"/>
        <v>#VALUE!</v>
      </c>
      <c r="G4005" s="55" t="e">
        <f t="shared" si="153"/>
        <v>#VALUE!</v>
      </c>
    </row>
    <row r="4006" spans="4:7" x14ac:dyDescent="0.3">
      <c r="D4006" s="11" t="str">
        <f>(IF(B4006=Localisation!$C$64,1,IF(B4006=Localisation!$C$65,2,IF(B4006=Localisation!$C$66,3,IF(B4006=Localisation!$C$67,4,IF(B4006=Localisation!$C$68,5,IF(OR(B4006=1,B4006=2,B4006=3,B4006=4,B4006=5),B4006,"")))))))</f>
        <v/>
      </c>
      <c r="E4006" s="11" t="str">
        <f>(IF(C4006=Localisation!$C$70,1,IF(C4006=Localisation!$C$71,2,IF(C4006=Localisation!$C$72,3,IF(C4006=Localisation!$C$73,4,IF(C4006=Localisation!$C$74,5,IF(OR(C4006=1,C4006=2,C4006=3,C4006=4,C4006=5),C4006,"")))))))</f>
        <v/>
      </c>
      <c r="F4006" s="55" t="e">
        <f t="shared" si="152"/>
        <v>#VALUE!</v>
      </c>
      <c r="G4006" s="55" t="e">
        <f t="shared" si="153"/>
        <v>#VALUE!</v>
      </c>
    </row>
    <row r="4007" spans="4:7" x14ac:dyDescent="0.3">
      <c r="D4007" s="11" t="str">
        <f>(IF(B4007=Localisation!$C$64,1,IF(B4007=Localisation!$C$65,2,IF(B4007=Localisation!$C$66,3,IF(B4007=Localisation!$C$67,4,IF(B4007=Localisation!$C$68,5,IF(OR(B4007=1,B4007=2,B4007=3,B4007=4,B4007=5),B4007,"")))))))</f>
        <v/>
      </c>
      <c r="E4007" s="11" t="str">
        <f>(IF(C4007=Localisation!$C$70,1,IF(C4007=Localisation!$C$71,2,IF(C4007=Localisation!$C$72,3,IF(C4007=Localisation!$C$73,4,IF(C4007=Localisation!$C$74,5,IF(OR(C4007=1,C4007=2,C4007=3,C4007=4,C4007=5),C4007,"")))))))</f>
        <v/>
      </c>
      <c r="F4007" s="55" t="e">
        <f t="shared" si="152"/>
        <v>#VALUE!</v>
      </c>
      <c r="G4007" s="55" t="e">
        <f t="shared" si="153"/>
        <v>#VALUE!</v>
      </c>
    </row>
    <row r="4008" spans="4:7" x14ac:dyDescent="0.3">
      <c r="D4008" s="11" t="str">
        <f>(IF(B4008=Localisation!$C$64,1,IF(B4008=Localisation!$C$65,2,IF(B4008=Localisation!$C$66,3,IF(B4008=Localisation!$C$67,4,IF(B4008=Localisation!$C$68,5,IF(OR(B4008=1,B4008=2,B4008=3,B4008=4,B4008=5),B4008,"")))))))</f>
        <v/>
      </c>
      <c r="E4008" s="11" t="str">
        <f>(IF(C4008=Localisation!$C$70,1,IF(C4008=Localisation!$C$71,2,IF(C4008=Localisation!$C$72,3,IF(C4008=Localisation!$C$73,4,IF(C4008=Localisation!$C$74,5,IF(OR(C4008=1,C4008=2,C4008=3,C4008=4,C4008=5),C4008,"")))))))</f>
        <v/>
      </c>
      <c r="F4008" s="55" t="e">
        <f t="shared" si="152"/>
        <v>#VALUE!</v>
      </c>
      <c r="G4008" s="55" t="e">
        <f t="shared" si="153"/>
        <v>#VALUE!</v>
      </c>
    </row>
    <row r="4009" spans="4:7" x14ac:dyDescent="0.3">
      <c r="D4009" s="11" t="str">
        <f>(IF(B4009=Localisation!$C$64,1,IF(B4009=Localisation!$C$65,2,IF(B4009=Localisation!$C$66,3,IF(B4009=Localisation!$C$67,4,IF(B4009=Localisation!$C$68,5,IF(OR(B4009=1,B4009=2,B4009=3,B4009=4,B4009=5),B4009,"")))))))</f>
        <v/>
      </c>
      <c r="E4009" s="11" t="str">
        <f>(IF(C4009=Localisation!$C$70,1,IF(C4009=Localisation!$C$71,2,IF(C4009=Localisation!$C$72,3,IF(C4009=Localisation!$C$73,4,IF(C4009=Localisation!$C$74,5,IF(OR(C4009=1,C4009=2,C4009=3,C4009=4,C4009=5),C4009,"")))))))</f>
        <v/>
      </c>
      <c r="F4009" s="55" t="e">
        <f t="shared" si="152"/>
        <v>#VALUE!</v>
      </c>
      <c r="G4009" s="55" t="e">
        <f t="shared" si="153"/>
        <v>#VALUE!</v>
      </c>
    </row>
    <row r="4010" spans="4:7" x14ac:dyDescent="0.3">
      <c r="D4010" s="11" t="str">
        <f>(IF(B4010=Localisation!$C$64,1,IF(B4010=Localisation!$C$65,2,IF(B4010=Localisation!$C$66,3,IF(B4010=Localisation!$C$67,4,IF(B4010=Localisation!$C$68,5,IF(OR(B4010=1,B4010=2,B4010=3,B4010=4,B4010=5),B4010,"")))))))</f>
        <v/>
      </c>
      <c r="E4010" s="11" t="str">
        <f>(IF(C4010=Localisation!$C$70,1,IF(C4010=Localisation!$C$71,2,IF(C4010=Localisation!$C$72,3,IF(C4010=Localisation!$C$73,4,IF(C4010=Localisation!$C$74,5,IF(OR(C4010=1,C4010=2,C4010=3,C4010=4,C4010=5),C4010,"")))))))</f>
        <v/>
      </c>
      <c r="F4010" s="55" t="e">
        <f t="shared" si="152"/>
        <v>#VALUE!</v>
      </c>
      <c r="G4010" s="55" t="e">
        <f t="shared" si="153"/>
        <v>#VALUE!</v>
      </c>
    </row>
    <row r="4011" spans="4:7" x14ac:dyDescent="0.3">
      <c r="D4011" s="11" t="str">
        <f>(IF(B4011=Localisation!$C$64,1,IF(B4011=Localisation!$C$65,2,IF(B4011=Localisation!$C$66,3,IF(B4011=Localisation!$C$67,4,IF(B4011=Localisation!$C$68,5,IF(OR(B4011=1,B4011=2,B4011=3,B4011=4,B4011=5),B4011,"")))))))</f>
        <v/>
      </c>
      <c r="E4011" s="11" t="str">
        <f>(IF(C4011=Localisation!$C$70,1,IF(C4011=Localisation!$C$71,2,IF(C4011=Localisation!$C$72,3,IF(C4011=Localisation!$C$73,4,IF(C4011=Localisation!$C$74,5,IF(OR(C4011=1,C4011=2,C4011=3,C4011=4,C4011=5),C4011,"")))))))</f>
        <v/>
      </c>
      <c r="F4011" s="55" t="e">
        <f t="shared" si="152"/>
        <v>#VALUE!</v>
      </c>
      <c r="G4011" s="55" t="e">
        <f t="shared" si="153"/>
        <v>#VALUE!</v>
      </c>
    </row>
    <row r="4012" spans="4:7" x14ac:dyDescent="0.3">
      <c r="D4012" s="11" t="str">
        <f>(IF(B4012=Localisation!$C$64,1,IF(B4012=Localisation!$C$65,2,IF(B4012=Localisation!$C$66,3,IF(B4012=Localisation!$C$67,4,IF(B4012=Localisation!$C$68,5,IF(OR(B4012=1,B4012=2,B4012=3,B4012=4,B4012=5),B4012,"")))))))</f>
        <v/>
      </c>
      <c r="E4012" s="11" t="str">
        <f>(IF(C4012=Localisation!$C$70,1,IF(C4012=Localisation!$C$71,2,IF(C4012=Localisation!$C$72,3,IF(C4012=Localisation!$C$73,4,IF(C4012=Localisation!$C$74,5,IF(OR(C4012=1,C4012=2,C4012=3,C4012=4,C4012=5),C4012,"")))))))</f>
        <v/>
      </c>
      <c r="F4012" s="55" t="e">
        <f t="shared" si="152"/>
        <v>#VALUE!</v>
      </c>
      <c r="G4012" s="55" t="e">
        <f t="shared" si="153"/>
        <v>#VALUE!</v>
      </c>
    </row>
    <row r="4013" spans="4:7" x14ac:dyDescent="0.3">
      <c r="D4013" s="11" t="str">
        <f>(IF(B4013=Localisation!$C$64,1,IF(B4013=Localisation!$C$65,2,IF(B4013=Localisation!$C$66,3,IF(B4013=Localisation!$C$67,4,IF(B4013=Localisation!$C$68,5,IF(OR(B4013=1,B4013=2,B4013=3,B4013=4,B4013=5),B4013,"")))))))</f>
        <v/>
      </c>
      <c r="E4013" s="11" t="str">
        <f>(IF(C4013=Localisation!$C$70,1,IF(C4013=Localisation!$C$71,2,IF(C4013=Localisation!$C$72,3,IF(C4013=Localisation!$C$73,4,IF(C4013=Localisation!$C$74,5,IF(OR(C4013=1,C4013=2,C4013=3,C4013=4,C4013=5),C4013,"")))))))</f>
        <v/>
      </c>
      <c r="F4013" s="55" t="e">
        <f t="shared" si="152"/>
        <v>#VALUE!</v>
      </c>
      <c r="G4013" s="55" t="e">
        <f t="shared" si="153"/>
        <v>#VALUE!</v>
      </c>
    </row>
    <row r="4014" spans="4:7" x14ac:dyDescent="0.3">
      <c r="D4014" s="11" t="str">
        <f>(IF(B4014=Localisation!$C$64,1,IF(B4014=Localisation!$C$65,2,IF(B4014=Localisation!$C$66,3,IF(B4014=Localisation!$C$67,4,IF(B4014=Localisation!$C$68,5,IF(OR(B4014=1,B4014=2,B4014=3,B4014=4,B4014=5),B4014,"")))))))</f>
        <v/>
      </c>
      <c r="E4014" s="11" t="str">
        <f>(IF(C4014=Localisation!$C$70,1,IF(C4014=Localisation!$C$71,2,IF(C4014=Localisation!$C$72,3,IF(C4014=Localisation!$C$73,4,IF(C4014=Localisation!$C$74,5,IF(OR(C4014=1,C4014=2,C4014=3,C4014=4,C4014=5),C4014,"")))))))</f>
        <v/>
      </c>
      <c r="F4014" s="55" t="e">
        <f t="shared" si="152"/>
        <v>#VALUE!</v>
      </c>
      <c r="G4014" s="55" t="e">
        <f t="shared" si="153"/>
        <v>#VALUE!</v>
      </c>
    </row>
    <row r="4015" spans="4:7" x14ac:dyDescent="0.3">
      <c r="D4015" s="11" t="str">
        <f>(IF(B4015=Localisation!$C$64,1,IF(B4015=Localisation!$C$65,2,IF(B4015=Localisation!$C$66,3,IF(B4015=Localisation!$C$67,4,IF(B4015=Localisation!$C$68,5,IF(OR(B4015=1,B4015=2,B4015=3,B4015=4,B4015=5),B4015,"")))))))</f>
        <v/>
      </c>
      <c r="E4015" s="11" t="str">
        <f>(IF(C4015=Localisation!$C$70,1,IF(C4015=Localisation!$C$71,2,IF(C4015=Localisation!$C$72,3,IF(C4015=Localisation!$C$73,4,IF(C4015=Localisation!$C$74,5,IF(OR(C4015=1,C4015=2,C4015=3,C4015=4,C4015=5),C4015,"")))))))</f>
        <v/>
      </c>
      <c r="F4015" s="55" t="e">
        <f t="shared" si="152"/>
        <v>#VALUE!</v>
      </c>
      <c r="G4015" s="55" t="e">
        <f t="shared" si="153"/>
        <v>#VALUE!</v>
      </c>
    </row>
    <row r="4016" spans="4:7" x14ac:dyDescent="0.3">
      <c r="D4016" s="11" t="str">
        <f>(IF(B4016=Localisation!$C$64,1,IF(B4016=Localisation!$C$65,2,IF(B4016=Localisation!$C$66,3,IF(B4016=Localisation!$C$67,4,IF(B4016=Localisation!$C$68,5,IF(OR(B4016=1,B4016=2,B4016=3,B4016=4,B4016=5),B4016,"")))))))</f>
        <v/>
      </c>
      <c r="E4016" s="11" t="str">
        <f>(IF(C4016=Localisation!$C$70,1,IF(C4016=Localisation!$C$71,2,IF(C4016=Localisation!$C$72,3,IF(C4016=Localisation!$C$73,4,IF(C4016=Localisation!$C$74,5,IF(OR(C4016=1,C4016=2,C4016=3,C4016=4,C4016=5),C4016,"")))))))</f>
        <v/>
      </c>
      <c r="F4016" s="55" t="e">
        <f t="shared" si="152"/>
        <v>#VALUE!</v>
      </c>
      <c r="G4016" s="55" t="e">
        <f t="shared" si="153"/>
        <v>#VALUE!</v>
      </c>
    </row>
    <row r="4017" spans="4:7" x14ac:dyDescent="0.3">
      <c r="D4017" s="11" t="str">
        <f>(IF(B4017=Localisation!$C$64,1,IF(B4017=Localisation!$C$65,2,IF(B4017=Localisation!$C$66,3,IF(B4017=Localisation!$C$67,4,IF(B4017=Localisation!$C$68,5,IF(OR(B4017=1,B4017=2,B4017=3,B4017=4,B4017=5),B4017,"")))))))</f>
        <v/>
      </c>
      <c r="E4017" s="11" t="str">
        <f>(IF(C4017=Localisation!$C$70,1,IF(C4017=Localisation!$C$71,2,IF(C4017=Localisation!$C$72,3,IF(C4017=Localisation!$C$73,4,IF(C4017=Localisation!$C$74,5,IF(OR(C4017=1,C4017=2,C4017=3,C4017=4,C4017=5),C4017,"")))))))</f>
        <v/>
      </c>
      <c r="F4017" s="55" t="e">
        <f t="shared" si="152"/>
        <v>#VALUE!</v>
      </c>
      <c r="G4017" s="55" t="e">
        <f t="shared" si="153"/>
        <v>#VALUE!</v>
      </c>
    </row>
    <row r="4018" spans="4:7" x14ac:dyDescent="0.3">
      <c r="D4018" s="11" t="str">
        <f>(IF(B4018=Localisation!$C$64,1,IF(B4018=Localisation!$C$65,2,IF(B4018=Localisation!$C$66,3,IF(B4018=Localisation!$C$67,4,IF(B4018=Localisation!$C$68,5,IF(OR(B4018=1,B4018=2,B4018=3,B4018=4,B4018=5),B4018,"")))))))</f>
        <v/>
      </c>
      <c r="E4018" s="11" t="str">
        <f>(IF(C4018=Localisation!$C$70,1,IF(C4018=Localisation!$C$71,2,IF(C4018=Localisation!$C$72,3,IF(C4018=Localisation!$C$73,4,IF(C4018=Localisation!$C$74,5,IF(OR(C4018=1,C4018=2,C4018=3,C4018=4,C4018=5),C4018,"")))))))</f>
        <v/>
      </c>
      <c r="F4018" s="55" t="e">
        <f t="shared" si="152"/>
        <v>#VALUE!</v>
      </c>
      <c r="G4018" s="55" t="e">
        <f t="shared" si="153"/>
        <v>#VALUE!</v>
      </c>
    </row>
    <row r="4019" spans="4:7" x14ac:dyDescent="0.3">
      <c r="D4019" s="11" t="str">
        <f>(IF(B4019=Localisation!$C$64,1,IF(B4019=Localisation!$C$65,2,IF(B4019=Localisation!$C$66,3,IF(B4019=Localisation!$C$67,4,IF(B4019=Localisation!$C$68,5,IF(OR(B4019=1,B4019=2,B4019=3,B4019=4,B4019=5),B4019,"")))))))</f>
        <v/>
      </c>
      <c r="E4019" s="11" t="str">
        <f>(IF(C4019=Localisation!$C$70,1,IF(C4019=Localisation!$C$71,2,IF(C4019=Localisation!$C$72,3,IF(C4019=Localisation!$C$73,4,IF(C4019=Localisation!$C$74,5,IF(OR(C4019=1,C4019=2,C4019=3,C4019=4,C4019=5),C4019,"")))))))</f>
        <v/>
      </c>
      <c r="F4019" s="55" t="e">
        <f t="shared" si="152"/>
        <v>#VALUE!</v>
      </c>
      <c r="G4019" s="55" t="e">
        <f t="shared" si="153"/>
        <v>#VALUE!</v>
      </c>
    </row>
    <row r="4020" spans="4:7" x14ac:dyDescent="0.3">
      <c r="D4020" s="11" t="str">
        <f>(IF(B4020=Localisation!$C$64,1,IF(B4020=Localisation!$C$65,2,IF(B4020=Localisation!$C$66,3,IF(B4020=Localisation!$C$67,4,IF(B4020=Localisation!$C$68,5,IF(OR(B4020=1,B4020=2,B4020=3,B4020=4,B4020=5),B4020,"")))))))</f>
        <v/>
      </c>
      <c r="E4020" s="11" t="str">
        <f>(IF(C4020=Localisation!$C$70,1,IF(C4020=Localisation!$C$71,2,IF(C4020=Localisation!$C$72,3,IF(C4020=Localisation!$C$73,4,IF(C4020=Localisation!$C$74,5,IF(OR(C4020=1,C4020=2,C4020=3,C4020=4,C4020=5),C4020,"")))))))</f>
        <v/>
      </c>
      <c r="F4020" s="55" t="e">
        <f t="shared" si="152"/>
        <v>#VALUE!</v>
      </c>
      <c r="G4020" s="55" t="e">
        <f t="shared" si="153"/>
        <v>#VALUE!</v>
      </c>
    </row>
    <row r="4021" spans="4:7" x14ac:dyDescent="0.3">
      <c r="D4021" s="11" t="str">
        <f>(IF(B4021=Localisation!$C$64,1,IF(B4021=Localisation!$C$65,2,IF(B4021=Localisation!$C$66,3,IF(B4021=Localisation!$C$67,4,IF(B4021=Localisation!$C$68,5,IF(OR(B4021=1,B4021=2,B4021=3,B4021=4,B4021=5),B4021,"")))))))</f>
        <v/>
      </c>
      <c r="E4021" s="11" t="str">
        <f>(IF(C4021=Localisation!$C$70,1,IF(C4021=Localisation!$C$71,2,IF(C4021=Localisation!$C$72,3,IF(C4021=Localisation!$C$73,4,IF(C4021=Localisation!$C$74,5,IF(OR(C4021=1,C4021=2,C4021=3,C4021=4,C4021=5),C4021,"")))))))</f>
        <v/>
      </c>
      <c r="F4021" s="55" t="e">
        <f t="shared" si="152"/>
        <v>#VALUE!</v>
      </c>
      <c r="G4021" s="55" t="e">
        <f t="shared" si="153"/>
        <v>#VALUE!</v>
      </c>
    </row>
    <row r="4022" spans="4:7" x14ac:dyDescent="0.3">
      <c r="D4022" s="11" t="str">
        <f>(IF(B4022=Localisation!$C$64,1,IF(B4022=Localisation!$C$65,2,IF(B4022=Localisation!$C$66,3,IF(B4022=Localisation!$C$67,4,IF(B4022=Localisation!$C$68,5,IF(OR(B4022=1,B4022=2,B4022=3,B4022=4,B4022=5),B4022,"")))))))</f>
        <v/>
      </c>
      <c r="E4022" s="11" t="str">
        <f>(IF(C4022=Localisation!$C$70,1,IF(C4022=Localisation!$C$71,2,IF(C4022=Localisation!$C$72,3,IF(C4022=Localisation!$C$73,4,IF(C4022=Localisation!$C$74,5,IF(OR(C4022=1,C4022=2,C4022=3,C4022=4,C4022=5),C4022,"")))))))</f>
        <v/>
      </c>
      <c r="F4022" s="55" t="e">
        <f t="shared" si="152"/>
        <v>#VALUE!</v>
      </c>
      <c r="G4022" s="55" t="e">
        <f t="shared" si="153"/>
        <v>#VALUE!</v>
      </c>
    </row>
    <row r="4023" spans="4:7" x14ac:dyDescent="0.3">
      <c r="D4023" s="11" t="str">
        <f>(IF(B4023=Localisation!$C$64,1,IF(B4023=Localisation!$C$65,2,IF(B4023=Localisation!$C$66,3,IF(B4023=Localisation!$C$67,4,IF(B4023=Localisation!$C$68,5,IF(OR(B4023=1,B4023=2,B4023=3,B4023=4,B4023=5),B4023,"")))))))</f>
        <v/>
      </c>
      <c r="E4023" s="11" t="str">
        <f>(IF(C4023=Localisation!$C$70,1,IF(C4023=Localisation!$C$71,2,IF(C4023=Localisation!$C$72,3,IF(C4023=Localisation!$C$73,4,IF(C4023=Localisation!$C$74,5,IF(OR(C4023=1,C4023=2,C4023=3,C4023=4,C4023=5),C4023,"")))))))</f>
        <v/>
      </c>
      <c r="F4023" s="55" t="e">
        <f t="shared" si="152"/>
        <v>#VALUE!</v>
      </c>
      <c r="G4023" s="55" t="e">
        <f t="shared" si="153"/>
        <v>#VALUE!</v>
      </c>
    </row>
    <row r="4024" spans="4:7" x14ac:dyDescent="0.3">
      <c r="D4024" s="11" t="str">
        <f>(IF(B4024=Localisation!$C$64,1,IF(B4024=Localisation!$C$65,2,IF(B4024=Localisation!$C$66,3,IF(B4024=Localisation!$C$67,4,IF(B4024=Localisation!$C$68,5,IF(OR(B4024=1,B4024=2,B4024=3,B4024=4,B4024=5),B4024,"")))))))</f>
        <v/>
      </c>
      <c r="E4024" s="11" t="str">
        <f>(IF(C4024=Localisation!$C$70,1,IF(C4024=Localisation!$C$71,2,IF(C4024=Localisation!$C$72,3,IF(C4024=Localisation!$C$73,4,IF(C4024=Localisation!$C$74,5,IF(OR(C4024=1,C4024=2,C4024=3,C4024=4,C4024=5),C4024,"")))))))</f>
        <v/>
      </c>
      <c r="F4024" s="55" t="e">
        <f t="shared" si="152"/>
        <v>#VALUE!</v>
      </c>
      <c r="G4024" s="55" t="e">
        <f t="shared" si="153"/>
        <v>#VALUE!</v>
      </c>
    </row>
    <row r="4025" spans="4:7" x14ac:dyDescent="0.3">
      <c r="D4025" s="11" t="str">
        <f>(IF(B4025=Localisation!$C$64,1,IF(B4025=Localisation!$C$65,2,IF(B4025=Localisation!$C$66,3,IF(B4025=Localisation!$C$67,4,IF(B4025=Localisation!$C$68,5,IF(OR(B4025=1,B4025=2,B4025=3,B4025=4,B4025=5),B4025,"")))))))</f>
        <v/>
      </c>
      <c r="E4025" s="11" t="str">
        <f>(IF(C4025=Localisation!$C$70,1,IF(C4025=Localisation!$C$71,2,IF(C4025=Localisation!$C$72,3,IF(C4025=Localisation!$C$73,4,IF(C4025=Localisation!$C$74,5,IF(OR(C4025=1,C4025=2,C4025=3,C4025=4,C4025=5),C4025,"")))))))</f>
        <v/>
      </c>
      <c r="F4025" s="55" t="e">
        <f t="shared" si="152"/>
        <v>#VALUE!</v>
      </c>
      <c r="G4025" s="55" t="e">
        <f t="shared" si="153"/>
        <v>#VALUE!</v>
      </c>
    </row>
    <row r="4026" spans="4:7" x14ac:dyDescent="0.3">
      <c r="D4026" s="11" t="str">
        <f>(IF(B4026=Localisation!$C$64,1,IF(B4026=Localisation!$C$65,2,IF(B4026=Localisation!$C$66,3,IF(B4026=Localisation!$C$67,4,IF(B4026=Localisation!$C$68,5,IF(OR(B4026=1,B4026=2,B4026=3,B4026=4,B4026=5),B4026,"")))))))</f>
        <v/>
      </c>
      <c r="E4026" s="11" t="str">
        <f>(IF(C4026=Localisation!$C$70,1,IF(C4026=Localisation!$C$71,2,IF(C4026=Localisation!$C$72,3,IF(C4026=Localisation!$C$73,4,IF(C4026=Localisation!$C$74,5,IF(OR(C4026=1,C4026=2,C4026=3,C4026=4,C4026=5),C4026,"")))))))</f>
        <v/>
      </c>
      <c r="F4026" s="55" t="e">
        <f t="shared" si="152"/>
        <v>#VALUE!</v>
      </c>
      <c r="G4026" s="55" t="e">
        <f t="shared" si="153"/>
        <v>#VALUE!</v>
      </c>
    </row>
    <row r="4027" spans="4:7" x14ac:dyDescent="0.3">
      <c r="D4027" s="11" t="str">
        <f>(IF(B4027=Localisation!$C$64,1,IF(B4027=Localisation!$C$65,2,IF(B4027=Localisation!$C$66,3,IF(B4027=Localisation!$C$67,4,IF(B4027=Localisation!$C$68,5,IF(OR(B4027=1,B4027=2,B4027=3,B4027=4,B4027=5),B4027,"")))))))</f>
        <v/>
      </c>
      <c r="E4027" s="11" t="str">
        <f>(IF(C4027=Localisation!$C$70,1,IF(C4027=Localisation!$C$71,2,IF(C4027=Localisation!$C$72,3,IF(C4027=Localisation!$C$73,4,IF(C4027=Localisation!$C$74,5,IF(OR(C4027=1,C4027=2,C4027=3,C4027=4,C4027=5),C4027,"")))))))</f>
        <v/>
      </c>
      <c r="F4027" s="55" t="e">
        <f t="shared" si="152"/>
        <v>#VALUE!</v>
      </c>
      <c r="G4027" s="55" t="e">
        <f t="shared" si="153"/>
        <v>#VALUE!</v>
      </c>
    </row>
    <row r="4028" spans="4:7" x14ac:dyDescent="0.3">
      <c r="D4028" s="11" t="str">
        <f>(IF(B4028=Localisation!$C$64,1,IF(B4028=Localisation!$C$65,2,IF(B4028=Localisation!$C$66,3,IF(B4028=Localisation!$C$67,4,IF(B4028=Localisation!$C$68,5,IF(OR(B4028=1,B4028=2,B4028=3,B4028=4,B4028=5),B4028,"")))))))</f>
        <v/>
      </c>
      <c r="E4028" s="11" t="str">
        <f>(IF(C4028=Localisation!$C$70,1,IF(C4028=Localisation!$C$71,2,IF(C4028=Localisation!$C$72,3,IF(C4028=Localisation!$C$73,4,IF(C4028=Localisation!$C$74,5,IF(OR(C4028=1,C4028=2,C4028=3,C4028=4,C4028=5),C4028,"")))))))</f>
        <v/>
      </c>
      <c r="F4028" s="55" t="e">
        <f t="shared" si="152"/>
        <v>#VALUE!</v>
      </c>
      <c r="G4028" s="55" t="e">
        <f t="shared" si="153"/>
        <v>#VALUE!</v>
      </c>
    </row>
    <row r="4029" spans="4:7" x14ac:dyDescent="0.3">
      <c r="D4029" s="11" t="str">
        <f>(IF(B4029=Localisation!$C$64,1,IF(B4029=Localisation!$C$65,2,IF(B4029=Localisation!$C$66,3,IF(B4029=Localisation!$C$67,4,IF(B4029=Localisation!$C$68,5,IF(OR(B4029=1,B4029=2,B4029=3,B4029=4,B4029=5),B4029,"")))))))</f>
        <v/>
      </c>
      <c r="E4029" s="11" t="str">
        <f>(IF(C4029=Localisation!$C$70,1,IF(C4029=Localisation!$C$71,2,IF(C4029=Localisation!$C$72,3,IF(C4029=Localisation!$C$73,4,IF(C4029=Localisation!$C$74,5,IF(OR(C4029=1,C4029=2,C4029=3,C4029=4,C4029=5),C4029,"")))))))</f>
        <v/>
      </c>
      <c r="F4029" s="55" t="e">
        <f t="shared" si="152"/>
        <v>#VALUE!</v>
      </c>
      <c r="G4029" s="55" t="e">
        <f t="shared" si="153"/>
        <v>#VALUE!</v>
      </c>
    </row>
    <row r="4030" spans="4:7" x14ac:dyDescent="0.3">
      <c r="D4030" s="11" t="str">
        <f>(IF(B4030=Localisation!$C$64,1,IF(B4030=Localisation!$C$65,2,IF(B4030=Localisation!$C$66,3,IF(B4030=Localisation!$C$67,4,IF(B4030=Localisation!$C$68,5,IF(OR(B4030=1,B4030=2,B4030=3,B4030=4,B4030=5),B4030,"")))))))</f>
        <v/>
      </c>
      <c r="E4030" s="11" t="str">
        <f>(IF(C4030=Localisation!$C$70,1,IF(C4030=Localisation!$C$71,2,IF(C4030=Localisation!$C$72,3,IF(C4030=Localisation!$C$73,4,IF(C4030=Localisation!$C$74,5,IF(OR(C4030=1,C4030=2,C4030=3,C4030=4,C4030=5),C4030,"")))))))</f>
        <v/>
      </c>
      <c r="F4030" s="55" t="e">
        <f t="shared" si="152"/>
        <v>#VALUE!</v>
      </c>
      <c r="G4030" s="55" t="e">
        <f t="shared" si="153"/>
        <v>#VALUE!</v>
      </c>
    </row>
    <row r="4031" spans="4:7" x14ac:dyDescent="0.3">
      <c r="D4031" s="11" t="str">
        <f>(IF(B4031=Localisation!$C$64,1,IF(B4031=Localisation!$C$65,2,IF(B4031=Localisation!$C$66,3,IF(B4031=Localisation!$C$67,4,IF(B4031=Localisation!$C$68,5,IF(OR(B4031=1,B4031=2,B4031=3,B4031=4,B4031=5),B4031,"")))))))</f>
        <v/>
      </c>
      <c r="E4031" s="11" t="str">
        <f>(IF(C4031=Localisation!$C$70,1,IF(C4031=Localisation!$C$71,2,IF(C4031=Localisation!$C$72,3,IF(C4031=Localisation!$C$73,4,IF(C4031=Localisation!$C$74,5,IF(OR(C4031=1,C4031=2,C4031=3,C4031=4,C4031=5),C4031,"")))))))</f>
        <v/>
      </c>
      <c r="F4031" s="55" t="e">
        <f t="shared" si="152"/>
        <v>#VALUE!</v>
      </c>
      <c r="G4031" s="55" t="e">
        <f t="shared" si="153"/>
        <v>#VALUE!</v>
      </c>
    </row>
    <row r="4032" spans="4:7" x14ac:dyDescent="0.3">
      <c r="D4032" s="11" t="str">
        <f>(IF(B4032=Localisation!$C$64,1,IF(B4032=Localisation!$C$65,2,IF(B4032=Localisation!$C$66,3,IF(B4032=Localisation!$C$67,4,IF(B4032=Localisation!$C$68,5,IF(OR(B4032=1,B4032=2,B4032=3,B4032=4,B4032=5),B4032,"")))))))</f>
        <v/>
      </c>
      <c r="E4032" s="11" t="str">
        <f>(IF(C4032=Localisation!$C$70,1,IF(C4032=Localisation!$C$71,2,IF(C4032=Localisation!$C$72,3,IF(C4032=Localisation!$C$73,4,IF(C4032=Localisation!$C$74,5,IF(OR(C4032=1,C4032=2,C4032=3,C4032=4,C4032=5),C4032,"")))))))</f>
        <v/>
      </c>
      <c r="F4032" s="55" t="e">
        <f t="shared" si="152"/>
        <v>#VALUE!</v>
      </c>
      <c r="G4032" s="55" t="e">
        <f t="shared" si="153"/>
        <v>#VALUE!</v>
      </c>
    </row>
    <row r="4033" spans="4:7" x14ac:dyDescent="0.3">
      <c r="D4033" s="11" t="str">
        <f>(IF(B4033=Localisation!$C$64,1,IF(B4033=Localisation!$C$65,2,IF(B4033=Localisation!$C$66,3,IF(B4033=Localisation!$C$67,4,IF(B4033=Localisation!$C$68,5,IF(OR(B4033=1,B4033=2,B4033=3,B4033=4,B4033=5),B4033,"")))))))</f>
        <v/>
      </c>
      <c r="E4033" s="11" t="str">
        <f>(IF(C4033=Localisation!$C$70,1,IF(C4033=Localisation!$C$71,2,IF(C4033=Localisation!$C$72,3,IF(C4033=Localisation!$C$73,4,IF(C4033=Localisation!$C$74,5,IF(OR(C4033=1,C4033=2,C4033=3,C4033=4,C4033=5),C4033,"")))))))</f>
        <v/>
      </c>
      <c r="F4033" s="55" t="e">
        <f t="shared" si="152"/>
        <v>#VALUE!</v>
      </c>
      <c r="G4033" s="55" t="e">
        <f t="shared" si="153"/>
        <v>#VALUE!</v>
      </c>
    </row>
    <row r="4034" spans="4:7" x14ac:dyDescent="0.3">
      <c r="D4034" s="11" t="str">
        <f>(IF(B4034=Localisation!$C$64,1,IF(B4034=Localisation!$C$65,2,IF(B4034=Localisation!$C$66,3,IF(B4034=Localisation!$C$67,4,IF(B4034=Localisation!$C$68,5,IF(OR(B4034=1,B4034=2,B4034=3,B4034=4,B4034=5),B4034,"")))))))</f>
        <v/>
      </c>
      <c r="E4034" s="11" t="str">
        <f>(IF(C4034=Localisation!$C$70,1,IF(C4034=Localisation!$C$71,2,IF(C4034=Localisation!$C$72,3,IF(C4034=Localisation!$C$73,4,IF(C4034=Localisation!$C$74,5,IF(OR(C4034=1,C4034=2,C4034=3,C4034=4,C4034=5),C4034,"")))))))</f>
        <v/>
      </c>
      <c r="F4034" s="55" t="e">
        <f t="shared" si="152"/>
        <v>#VALUE!</v>
      </c>
      <c r="G4034" s="55" t="e">
        <f t="shared" si="153"/>
        <v>#VALUE!</v>
      </c>
    </row>
    <row r="4035" spans="4:7" x14ac:dyDescent="0.3">
      <c r="D4035" s="11" t="str">
        <f>(IF(B4035=Localisation!$C$64,1,IF(B4035=Localisation!$C$65,2,IF(B4035=Localisation!$C$66,3,IF(B4035=Localisation!$C$67,4,IF(B4035=Localisation!$C$68,5,IF(OR(B4035=1,B4035=2,B4035=3,B4035=4,B4035=5),B4035,"")))))))</f>
        <v/>
      </c>
      <c r="E4035" s="11" t="str">
        <f>(IF(C4035=Localisation!$C$70,1,IF(C4035=Localisation!$C$71,2,IF(C4035=Localisation!$C$72,3,IF(C4035=Localisation!$C$73,4,IF(C4035=Localisation!$C$74,5,IF(OR(C4035=1,C4035=2,C4035=3,C4035=4,C4035=5),C4035,"")))))))</f>
        <v/>
      </c>
      <c r="F4035" s="55" t="e">
        <f t="shared" si="152"/>
        <v>#VALUE!</v>
      </c>
      <c r="G4035" s="55" t="e">
        <f t="shared" si="153"/>
        <v>#VALUE!</v>
      </c>
    </row>
    <row r="4036" spans="4:7" x14ac:dyDescent="0.3">
      <c r="D4036" s="11" t="str">
        <f>(IF(B4036=Localisation!$C$64,1,IF(B4036=Localisation!$C$65,2,IF(B4036=Localisation!$C$66,3,IF(B4036=Localisation!$C$67,4,IF(B4036=Localisation!$C$68,5,IF(OR(B4036=1,B4036=2,B4036=3,B4036=4,B4036=5),B4036,"")))))))</f>
        <v/>
      </c>
      <c r="E4036" s="11" t="str">
        <f>(IF(C4036=Localisation!$C$70,1,IF(C4036=Localisation!$C$71,2,IF(C4036=Localisation!$C$72,3,IF(C4036=Localisation!$C$73,4,IF(C4036=Localisation!$C$74,5,IF(OR(C4036=1,C4036=2,C4036=3,C4036=4,C4036=5),C4036,"")))))))</f>
        <v/>
      </c>
      <c r="F4036" s="55" t="e">
        <f t="shared" si="152"/>
        <v>#VALUE!</v>
      </c>
      <c r="G4036" s="55" t="e">
        <f t="shared" si="153"/>
        <v>#VALUE!</v>
      </c>
    </row>
    <row r="4037" spans="4:7" x14ac:dyDescent="0.3">
      <c r="D4037" s="11" t="str">
        <f>(IF(B4037=Localisation!$C$64,1,IF(B4037=Localisation!$C$65,2,IF(B4037=Localisation!$C$66,3,IF(B4037=Localisation!$C$67,4,IF(B4037=Localisation!$C$68,5,IF(OR(B4037=1,B4037=2,B4037=3,B4037=4,B4037=5),B4037,"")))))))</f>
        <v/>
      </c>
      <c r="E4037" s="11" t="str">
        <f>(IF(C4037=Localisation!$C$70,1,IF(C4037=Localisation!$C$71,2,IF(C4037=Localisation!$C$72,3,IF(C4037=Localisation!$C$73,4,IF(C4037=Localisation!$C$74,5,IF(OR(C4037=1,C4037=2,C4037=3,C4037=4,C4037=5),C4037,"")))))))</f>
        <v/>
      </c>
      <c r="F4037" s="55" t="e">
        <f t="shared" si="152"/>
        <v>#VALUE!</v>
      </c>
      <c r="G4037" s="55" t="e">
        <f t="shared" si="153"/>
        <v>#VALUE!</v>
      </c>
    </row>
    <row r="4038" spans="4:7" x14ac:dyDescent="0.3">
      <c r="D4038" s="11" t="str">
        <f>(IF(B4038=Localisation!$C$64,1,IF(B4038=Localisation!$C$65,2,IF(B4038=Localisation!$C$66,3,IF(B4038=Localisation!$C$67,4,IF(B4038=Localisation!$C$68,5,IF(OR(B4038=1,B4038=2,B4038=3,B4038=4,B4038=5),B4038,"")))))))</f>
        <v/>
      </c>
      <c r="E4038" s="11" t="str">
        <f>(IF(C4038=Localisation!$C$70,1,IF(C4038=Localisation!$C$71,2,IF(C4038=Localisation!$C$72,3,IF(C4038=Localisation!$C$73,4,IF(C4038=Localisation!$C$74,5,IF(OR(C4038=1,C4038=2,C4038=3,C4038=4,C4038=5),C4038,"")))))))</f>
        <v/>
      </c>
      <c r="F4038" s="55" t="e">
        <f t="shared" si="152"/>
        <v>#VALUE!</v>
      </c>
      <c r="G4038" s="55" t="e">
        <f t="shared" si="153"/>
        <v>#VALUE!</v>
      </c>
    </row>
    <row r="4039" spans="4:7" x14ac:dyDescent="0.3">
      <c r="D4039" s="11" t="str">
        <f>(IF(B4039=Localisation!$C$64,1,IF(B4039=Localisation!$C$65,2,IF(B4039=Localisation!$C$66,3,IF(B4039=Localisation!$C$67,4,IF(B4039=Localisation!$C$68,5,IF(OR(B4039=1,B4039=2,B4039=3,B4039=4,B4039=5),B4039,"")))))))</f>
        <v/>
      </c>
      <c r="E4039" s="11" t="str">
        <f>(IF(C4039=Localisation!$C$70,1,IF(C4039=Localisation!$C$71,2,IF(C4039=Localisation!$C$72,3,IF(C4039=Localisation!$C$73,4,IF(C4039=Localisation!$C$74,5,IF(OR(C4039=1,C4039=2,C4039=3,C4039=4,C4039=5),C4039,"")))))))</f>
        <v/>
      </c>
      <c r="F4039" s="55" t="e">
        <f t="shared" si="152"/>
        <v>#VALUE!</v>
      </c>
      <c r="G4039" s="55" t="e">
        <f t="shared" si="153"/>
        <v>#VALUE!</v>
      </c>
    </row>
    <row r="4040" spans="4:7" x14ac:dyDescent="0.3">
      <c r="D4040" s="11" t="str">
        <f>(IF(B4040=Localisation!$C$64,1,IF(B4040=Localisation!$C$65,2,IF(B4040=Localisation!$C$66,3,IF(B4040=Localisation!$C$67,4,IF(B4040=Localisation!$C$68,5,IF(OR(B4040=1,B4040=2,B4040=3,B4040=4,B4040=5),B4040,"")))))))</f>
        <v/>
      </c>
      <c r="E4040" s="11" t="str">
        <f>(IF(C4040=Localisation!$C$70,1,IF(C4040=Localisation!$C$71,2,IF(C4040=Localisation!$C$72,3,IF(C4040=Localisation!$C$73,4,IF(C4040=Localisation!$C$74,5,IF(OR(C4040=1,C4040=2,C4040=3,C4040=4,C4040=5),C4040,"")))))))</f>
        <v/>
      </c>
      <c r="F4040" s="55" t="e">
        <f t="shared" si="152"/>
        <v>#VALUE!</v>
      </c>
      <c r="G4040" s="55" t="e">
        <f t="shared" si="153"/>
        <v>#VALUE!</v>
      </c>
    </row>
    <row r="4041" spans="4:7" x14ac:dyDescent="0.3">
      <c r="D4041" s="11" t="str">
        <f>(IF(B4041=Localisation!$C$64,1,IF(B4041=Localisation!$C$65,2,IF(B4041=Localisation!$C$66,3,IF(B4041=Localisation!$C$67,4,IF(B4041=Localisation!$C$68,5,IF(OR(B4041=1,B4041=2,B4041=3,B4041=4,B4041=5),B4041,"")))))))</f>
        <v/>
      </c>
      <c r="E4041" s="11" t="str">
        <f>(IF(C4041=Localisation!$C$70,1,IF(C4041=Localisation!$C$71,2,IF(C4041=Localisation!$C$72,3,IF(C4041=Localisation!$C$73,4,IF(C4041=Localisation!$C$74,5,IF(OR(C4041=1,C4041=2,C4041=3,C4041=4,C4041=5),C4041,"")))))))</f>
        <v/>
      </c>
      <c r="F4041" s="55" t="e">
        <f t="shared" si="152"/>
        <v>#VALUE!</v>
      </c>
      <c r="G4041" s="55" t="e">
        <f t="shared" si="153"/>
        <v>#VALUE!</v>
      </c>
    </row>
    <row r="4042" spans="4:7" x14ac:dyDescent="0.3">
      <c r="D4042" s="11" t="str">
        <f>(IF(B4042=Localisation!$C$64,1,IF(B4042=Localisation!$C$65,2,IF(B4042=Localisation!$C$66,3,IF(B4042=Localisation!$C$67,4,IF(B4042=Localisation!$C$68,5,IF(OR(B4042=1,B4042=2,B4042=3,B4042=4,B4042=5),B4042,"")))))))</f>
        <v/>
      </c>
      <c r="E4042" s="11" t="str">
        <f>(IF(C4042=Localisation!$C$70,1,IF(C4042=Localisation!$C$71,2,IF(C4042=Localisation!$C$72,3,IF(C4042=Localisation!$C$73,4,IF(C4042=Localisation!$C$74,5,IF(OR(C4042=1,C4042=2,C4042=3,C4042=4,C4042=5),C4042,"")))))))</f>
        <v/>
      </c>
      <c r="F4042" s="55" t="e">
        <f t="shared" si="152"/>
        <v>#VALUE!</v>
      </c>
      <c r="G4042" s="55" t="e">
        <f t="shared" si="153"/>
        <v>#VALUE!</v>
      </c>
    </row>
    <row r="4043" spans="4:7" x14ac:dyDescent="0.3">
      <c r="D4043" s="11" t="str">
        <f>(IF(B4043=Localisation!$C$64,1,IF(B4043=Localisation!$C$65,2,IF(B4043=Localisation!$C$66,3,IF(B4043=Localisation!$C$67,4,IF(B4043=Localisation!$C$68,5,IF(OR(B4043=1,B4043=2,B4043=3,B4043=4,B4043=5),B4043,"")))))))</f>
        <v/>
      </c>
      <c r="E4043" s="11" t="str">
        <f>(IF(C4043=Localisation!$C$70,1,IF(C4043=Localisation!$C$71,2,IF(C4043=Localisation!$C$72,3,IF(C4043=Localisation!$C$73,4,IF(C4043=Localisation!$C$74,5,IF(OR(C4043=1,C4043=2,C4043=3,C4043=4,C4043=5),C4043,"")))))))</f>
        <v/>
      </c>
      <c r="F4043" s="55" t="e">
        <f t="shared" si="152"/>
        <v>#VALUE!</v>
      </c>
      <c r="G4043" s="55" t="e">
        <f t="shared" si="153"/>
        <v>#VALUE!</v>
      </c>
    </row>
    <row r="4044" spans="4:7" x14ac:dyDescent="0.3">
      <c r="D4044" s="11" t="str">
        <f>(IF(B4044=Localisation!$C$64,1,IF(B4044=Localisation!$C$65,2,IF(B4044=Localisation!$C$66,3,IF(B4044=Localisation!$C$67,4,IF(B4044=Localisation!$C$68,5,IF(OR(B4044=1,B4044=2,B4044=3,B4044=4,B4044=5),B4044,"")))))))</f>
        <v/>
      </c>
      <c r="E4044" s="11" t="str">
        <f>(IF(C4044=Localisation!$C$70,1,IF(C4044=Localisation!$C$71,2,IF(C4044=Localisation!$C$72,3,IF(C4044=Localisation!$C$73,4,IF(C4044=Localisation!$C$74,5,IF(OR(C4044=1,C4044=2,C4044=3,C4044=4,C4044=5),C4044,"")))))))</f>
        <v/>
      </c>
      <c r="F4044" s="55" t="e">
        <f t="shared" si="152"/>
        <v>#VALUE!</v>
      </c>
      <c r="G4044" s="55" t="e">
        <f t="shared" si="153"/>
        <v>#VALUE!</v>
      </c>
    </row>
    <row r="4045" spans="4:7" x14ac:dyDescent="0.3">
      <c r="D4045" s="11" t="str">
        <f>(IF(B4045=Localisation!$C$64,1,IF(B4045=Localisation!$C$65,2,IF(B4045=Localisation!$C$66,3,IF(B4045=Localisation!$C$67,4,IF(B4045=Localisation!$C$68,5,IF(OR(B4045=1,B4045=2,B4045=3,B4045=4,B4045=5),B4045,"")))))))</f>
        <v/>
      </c>
      <c r="E4045" s="11" t="str">
        <f>(IF(C4045=Localisation!$C$70,1,IF(C4045=Localisation!$C$71,2,IF(C4045=Localisation!$C$72,3,IF(C4045=Localisation!$C$73,4,IF(C4045=Localisation!$C$74,5,IF(OR(C4045=1,C4045=2,C4045=3,C4045=4,C4045=5),C4045,"")))))))</f>
        <v/>
      </c>
      <c r="F4045" s="55" t="e">
        <f t="shared" si="152"/>
        <v>#VALUE!</v>
      </c>
      <c r="G4045" s="55" t="e">
        <f t="shared" si="153"/>
        <v>#VALUE!</v>
      </c>
    </row>
    <row r="4046" spans="4:7" x14ac:dyDescent="0.3">
      <c r="D4046" s="11" t="str">
        <f>(IF(B4046=Localisation!$C$64,1,IF(B4046=Localisation!$C$65,2,IF(B4046=Localisation!$C$66,3,IF(B4046=Localisation!$C$67,4,IF(B4046=Localisation!$C$68,5,IF(OR(B4046=1,B4046=2,B4046=3,B4046=4,B4046=5),B4046,"")))))))</f>
        <v/>
      </c>
      <c r="E4046" s="11" t="str">
        <f>(IF(C4046=Localisation!$C$70,1,IF(C4046=Localisation!$C$71,2,IF(C4046=Localisation!$C$72,3,IF(C4046=Localisation!$C$73,4,IF(C4046=Localisation!$C$74,5,IF(OR(C4046=1,C4046=2,C4046=3,C4046=4,C4046=5),C4046,"")))))))</f>
        <v/>
      </c>
      <c r="F4046" s="55" t="e">
        <f t="shared" si="152"/>
        <v>#VALUE!</v>
      </c>
      <c r="G4046" s="55" t="e">
        <f t="shared" si="153"/>
        <v>#VALUE!</v>
      </c>
    </row>
    <row r="4047" spans="4:7" x14ac:dyDescent="0.3">
      <c r="D4047" s="11" t="str">
        <f>(IF(B4047=Localisation!$C$64,1,IF(B4047=Localisation!$C$65,2,IF(B4047=Localisation!$C$66,3,IF(B4047=Localisation!$C$67,4,IF(B4047=Localisation!$C$68,5,IF(OR(B4047=1,B4047=2,B4047=3,B4047=4,B4047=5),B4047,"")))))))</f>
        <v/>
      </c>
      <c r="E4047" s="11" t="str">
        <f>(IF(C4047=Localisation!$C$70,1,IF(C4047=Localisation!$C$71,2,IF(C4047=Localisation!$C$72,3,IF(C4047=Localisation!$C$73,4,IF(C4047=Localisation!$C$74,5,IF(OR(C4047=1,C4047=2,C4047=3,C4047=4,C4047=5),C4047,"")))))))</f>
        <v/>
      </c>
      <c r="F4047" s="55" t="e">
        <f t="shared" si="152"/>
        <v>#VALUE!</v>
      </c>
      <c r="G4047" s="55" t="e">
        <f t="shared" si="153"/>
        <v>#VALUE!</v>
      </c>
    </row>
    <row r="4048" spans="4:7" x14ac:dyDescent="0.3">
      <c r="D4048" s="11" t="str">
        <f>(IF(B4048=Localisation!$C$64,1,IF(B4048=Localisation!$C$65,2,IF(B4048=Localisation!$C$66,3,IF(B4048=Localisation!$C$67,4,IF(B4048=Localisation!$C$68,5,IF(OR(B4048=1,B4048=2,B4048=3,B4048=4,B4048=5),B4048,"")))))))</f>
        <v/>
      </c>
      <c r="E4048" s="11" t="str">
        <f>(IF(C4048=Localisation!$C$70,1,IF(C4048=Localisation!$C$71,2,IF(C4048=Localisation!$C$72,3,IF(C4048=Localisation!$C$73,4,IF(C4048=Localisation!$C$74,5,IF(OR(C4048=1,C4048=2,C4048=3,C4048=4,C4048=5),C4048,"")))))))</f>
        <v/>
      </c>
      <c r="F4048" s="55" t="e">
        <f t="shared" si="152"/>
        <v>#VALUE!</v>
      </c>
      <c r="G4048" s="55" t="e">
        <f t="shared" si="153"/>
        <v>#VALUE!</v>
      </c>
    </row>
    <row r="4049" spans="4:7" x14ac:dyDescent="0.3">
      <c r="D4049" s="11" t="str">
        <f>(IF(B4049=Localisation!$C$64,1,IF(B4049=Localisation!$C$65,2,IF(B4049=Localisation!$C$66,3,IF(B4049=Localisation!$C$67,4,IF(B4049=Localisation!$C$68,5,IF(OR(B4049=1,B4049=2,B4049=3,B4049=4,B4049=5),B4049,"")))))))</f>
        <v/>
      </c>
      <c r="E4049" s="11" t="str">
        <f>(IF(C4049=Localisation!$C$70,1,IF(C4049=Localisation!$C$71,2,IF(C4049=Localisation!$C$72,3,IF(C4049=Localisation!$C$73,4,IF(C4049=Localisation!$C$74,5,IF(OR(C4049=1,C4049=2,C4049=3,C4049=4,C4049=5),C4049,"")))))))</f>
        <v/>
      </c>
      <c r="F4049" s="55" t="e">
        <f t="shared" si="152"/>
        <v>#VALUE!</v>
      </c>
      <c r="G4049" s="55" t="e">
        <f t="shared" si="153"/>
        <v>#VALUE!</v>
      </c>
    </row>
    <row r="4050" spans="4:7" x14ac:dyDescent="0.3">
      <c r="D4050" s="11" t="str">
        <f>(IF(B4050=Localisation!$C$64,1,IF(B4050=Localisation!$C$65,2,IF(B4050=Localisation!$C$66,3,IF(B4050=Localisation!$C$67,4,IF(B4050=Localisation!$C$68,5,IF(OR(B4050=1,B4050=2,B4050=3,B4050=4,B4050=5),B4050,"")))))))</f>
        <v/>
      </c>
      <c r="E4050" s="11" t="str">
        <f>(IF(C4050=Localisation!$C$70,1,IF(C4050=Localisation!$C$71,2,IF(C4050=Localisation!$C$72,3,IF(C4050=Localisation!$C$73,4,IF(C4050=Localisation!$C$74,5,IF(OR(C4050=1,C4050=2,C4050=3,C4050=4,C4050=5),C4050,"")))))))</f>
        <v/>
      </c>
      <c r="F4050" s="55" t="e">
        <f t="shared" si="152"/>
        <v>#VALUE!</v>
      </c>
      <c r="G4050" s="55" t="e">
        <f t="shared" si="153"/>
        <v>#VALUE!</v>
      </c>
    </row>
    <row r="4051" spans="4:7" x14ac:dyDescent="0.3">
      <c r="D4051" s="11" t="str">
        <f>(IF(B4051=Localisation!$C$64,1,IF(B4051=Localisation!$C$65,2,IF(B4051=Localisation!$C$66,3,IF(B4051=Localisation!$C$67,4,IF(B4051=Localisation!$C$68,5,IF(OR(B4051=1,B4051=2,B4051=3,B4051=4,B4051=5),B4051,"")))))))</f>
        <v/>
      </c>
      <c r="E4051" s="11" t="str">
        <f>(IF(C4051=Localisation!$C$70,1,IF(C4051=Localisation!$C$71,2,IF(C4051=Localisation!$C$72,3,IF(C4051=Localisation!$C$73,4,IF(C4051=Localisation!$C$74,5,IF(OR(C4051=1,C4051=2,C4051=3,C4051=4,C4051=5),C4051,"")))))))</f>
        <v/>
      </c>
      <c r="F4051" s="55" t="e">
        <f t="shared" si="152"/>
        <v>#VALUE!</v>
      </c>
      <c r="G4051" s="55" t="e">
        <f t="shared" si="153"/>
        <v>#VALUE!</v>
      </c>
    </row>
    <row r="4052" spans="4:7" x14ac:dyDescent="0.3">
      <c r="D4052" s="11" t="str">
        <f>(IF(B4052=Localisation!$C$64,1,IF(B4052=Localisation!$C$65,2,IF(B4052=Localisation!$C$66,3,IF(B4052=Localisation!$C$67,4,IF(B4052=Localisation!$C$68,5,IF(OR(B4052=1,B4052=2,B4052=3,B4052=4,B4052=5),B4052,"")))))))</f>
        <v/>
      </c>
      <c r="E4052" s="11" t="str">
        <f>(IF(C4052=Localisation!$C$70,1,IF(C4052=Localisation!$C$71,2,IF(C4052=Localisation!$C$72,3,IF(C4052=Localisation!$C$73,4,IF(C4052=Localisation!$C$74,5,IF(OR(C4052=1,C4052=2,C4052=3,C4052=4,C4052=5),C4052,"")))))))</f>
        <v/>
      </c>
      <c r="F4052" s="55" t="e">
        <f t="shared" si="152"/>
        <v>#VALUE!</v>
      </c>
      <c r="G4052" s="55" t="e">
        <f t="shared" si="153"/>
        <v>#VALUE!</v>
      </c>
    </row>
    <row r="4053" spans="4:7" x14ac:dyDescent="0.3">
      <c r="D4053" s="11" t="str">
        <f>(IF(B4053=Localisation!$C$64,1,IF(B4053=Localisation!$C$65,2,IF(B4053=Localisation!$C$66,3,IF(B4053=Localisation!$C$67,4,IF(B4053=Localisation!$C$68,5,IF(OR(B4053=1,B4053=2,B4053=3,B4053=4,B4053=5),B4053,"")))))))</f>
        <v/>
      </c>
      <c r="E4053" s="11" t="str">
        <f>(IF(C4053=Localisation!$C$70,1,IF(C4053=Localisation!$C$71,2,IF(C4053=Localisation!$C$72,3,IF(C4053=Localisation!$C$73,4,IF(C4053=Localisation!$C$74,5,IF(OR(C4053=1,C4053=2,C4053=3,C4053=4,C4053=5),C4053,"")))))))</f>
        <v/>
      </c>
      <c r="F4053" s="55" t="e">
        <f t="shared" si="152"/>
        <v>#VALUE!</v>
      </c>
      <c r="G4053" s="55" t="e">
        <f t="shared" si="153"/>
        <v>#VALUE!</v>
      </c>
    </row>
    <row r="4054" spans="4:7" x14ac:dyDescent="0.3">
      <c r="D4054" s="11" t="str">
        <f>(IF(B4054=Localisation!$C$64,1,IF(B4054=Localisation!$C$65,2,IF(B4054=Localisation!$C$66,3,IF(B4054=Localisation!$C$67,4,IF(B4054=Localisation!$C$68,5,IF(OR(B4054=1,B4054=2,B4054=3,B4054=4,B4054=5),B4054,"")))))))</f>
        <v/>
      </c>
      <c r="E4054" s="11" t="str">
        <f>(IF(C4054=Localisation!$C$70,1,IF(C4054=Localisation!$C$71,2,IF(C4054=Localisation!$C$72,3,IF(C4054=Localisation!$C$73,4,IF(C4054=Localisation!$C$74,5,IF(OR(C4054=1,C4054=2,C4054=3,C4054=4,C4054=5),C4054,"")))))))</f>
        <v/>
      </c>
      <c r="F4054" s="55" t="e">
        <f t="shared" si="152"/>
        <v>#VALUE!</v>
      </c>
      <c r="G4054" s="55" t="e">
        <f t="shared" si="153"/>
        <v>#VALUE!</v>
      </c>
    </row>
    <row r="4055" spans="4:7" x14ac:dyDescent="0.3">
      <c r="D4055" s="11" t="str">
        <f>(IF(B4055=Localisation!$C$64,1,IF(B4055=Localisation!$C$65,2,IF(B4055=Localisation!$C$66,3,IF(B4055=Localisation!$C$67,4,IF(B4055=Localisation!$C$68,5,IF(OR(B4055=1,B4055=2,B4055=3,B4055=4,B4055=5),B4055,"")))))))</f>
        <v/>
      </c>
      <c r="E4055" s="11" t="str">
        <f>(IF(C4055=Localisation!$C$70,1,IF(C4055=Localisation!$C$71,2,IF(C4055=Localisation!$C$72,3,IF(C4055=Localisation!$C$73,4,IF(C4055=Localisation!$C$74,5,IF(OR(C4055=1,C4055=2,C4055=3,C4055=4,C4055=5),C4055,"")))))))</f>
        <v/>
      </c>
      <c r="F4055" s="55" t="e">
        <f t="shared" si="152"/>
        <v>#VALUE!</v>
      </c>
      <c r="G4055" s="55" t="e">
        <f t="shared" si="153"/>
        <v>#VALUE!</v>
      </c>
    </row>
    <row r="4056" spans="4:7" x14ac:dyDescent="0.3">
      <c r="D4056" s="11" t="str">
        <f>(IF(B4056=Localisation!$C$64,1,IF(B4056=Localisation!$C$65,2,IF(B4056=Localisation!$C$66,3,IF(B4056=Localisation!$C$67,4,IF(B4056=Localisation!$C$68,5,IF(OR(B4056=1,B4056=2,B4056=3,B4056=4,B4056=5),B4056,"")))))))</f>
        <v/>
      </c>
      <c r="E4056" s="11" t="str">
        <f>(IF(C4056=Localisation!$C$70,1,IF(C4056=Localisation!$C$71,2,IF(C4056=Localisation!$C$72,3,IF(C4056=Localisation!$C$73,4,IF(C4056=Localisation!$C$74,5,IF(OR(C4056=1,C4056=2,C4056=3,C4056=4,C4056=5),C4056,"")))))))</f>
        <v/>
      </c>
      <c r="F4056" s="55" t="e">
        <f t="shared" si="152"/>
        <v>#VALUE!</v>
      </c>
      <c r="G4056" s="55" t="e">
        <f t="shared" si="153"/>
        <v>#VALUE!</v>
      </c>
    </row>
    <row r="4057" spans="4:7" x14ac:dyDescent="0.3">
      <c r="D4057" s="11" t="str">
        <f>(IF(B4057=Localisation!$C$64,1,IF(B4057=Localisation!$C$65,2,IF(B4057=Localisation!$C$66,3,IF(B4057=Localisation!$C$67,4,IF(B4057=Localisation!$C$68,5,IF(OR(B4057=1,B4057=2,B4057=3,B4057=4,B4057=5),B4057,"")))))))</f>
        <v/>
      </c>
      <c r="E4057" s="11" t="str">
        <f>(IF(C4057=Localisation!$C$70,1,IF(C4057=Localisation!$C$71,2,IF(C4057=Localisation!$C$72,3,IF(C4057=Localisation!$C$73,4,IF(C4057=Localisation!$C$74,5,IF(OR(C4057=1,C4057=2,C4057=3,C4057=4,C4057=5),C4057,"")))))))</f>
        <v/>
      </c>
      <c r="F4057" s="55" t="e">
        <f t="shared" si="152"/>
        <v>#VALUE!</v>
      </c>
      <c r="G4057" s="55" t="e">
        <f t="shared" si="153"/>
        <v>#VALUE!</v>
      </c>
    </row>
    <row r="4058" spans="4:7" x14ac:dyDescent="0.3">
      <c r="D4058" s="11" t="str">
        <f>(IF(B4058=Localisation!$C$64,1,IF(B4058=Localisation!$C$65,2,IF(B4058=Localisation!$C$66,3,IF(B4058=Localisation!$C$67,4,IF(B4058=Localisation!$C$68,5,IF(OR(B4058=1,B4058=2,B4058=3,B4058=4,B4058=5),B4058,"")))))))</f>
        <v/>
      </c>
      <c r="E4058" s="11" t="str">
        <f>(IF(C4058=Localisation!$C$70,1,IF(C4058=Localisation!$C$71,2,IF(C4058=Localisation!$C$72,3,IF(C4058=Localisation!$C$73,4,IF(C4058=Localisation!$C$74,5,IF(OR(C4058=1,C4058=2,C4058=3,C4058=4,C4058=5),C4058,"")))))))</f>
        <v/>
      </c>
      <c r="F4058" s="55" t="e">
        <f t="shared" si="152"/>
        <v>#VALUE!</v>
      </c>
      <c r="G4058" s="55" t="e">
        <f t="shared" si="153"/>
        <v>#VALUE!</v>
      </c>
    </row>
    <row r="4059" spans="4:7" x14ac:dyDescent="0.3">
      <c r="D4059" s="11" t="str">
        <f>(IF(B4059=Localisation!$C$64,1,IF(B4059=Localisation!$C$65,2,IF(B4059=Localisation!$C$66,3,IF(B4059=Localisation!$C$67,4,IF(B4059=Localisation!$C$68,5,IF(OR(B4059=1,B4059=2,B4059=3,B4059=4,B4059=5),B4059,"")))))))</f>
        <v/>
      </c>
      <c r="E4059" s="11" t="str">
        <f>(IF(C4059=Localisation!$C$70,1,IF(C4059=Localisation!$C$71,2,IF(C4059=Localisation!$C$72,3,IF(C4059=Localisation!$C$73,4,IF(C4059=Localisation!$C$74,5,IF(OR(C4059=1,C4059=2,C4059=3,C4059=4,C4059=5),C4059,"")))))))</f>
        <v/>
      </c>
      <c r="F4059" s="55" t="e">
        <f t="shared" si="152"/>
        <v>#VALUE!</v>
      </c>
      <c r="G4059" s="55" t="e">
        <f t="shared" si="153"/>
        <v>#VALUE!</v>
      </c>
    </row>
    <row r="4060" spans="4:7" x14ac:dyDescent="0.3">
      <c r="D4060" s="11" t="str">
        <f>(IF(B4060=Localisation!$C$64,1,IF(B4060=Localisation!$C$65,2,IF(B4060=Localisation!$C$66,3,IF(B4060=Localisation!$C$67,4,IF(B4060=Localisation!$C$68,5,IF(OR(B4060=1,B4060=2,B4060=3,B4060=4,B4060=5),B4060,"")))))))</f>
        <v/>
      </c>
      <c r="E4060" s="11" t="str">
        <f>(IF(C4060=Localisation!$C$70,1,IF(C4060=Localisation!$C$71,2,IF(C4060=Localisation!$C$72,3,IF(C4060=Localisation!$C$73,4,IF(C4060=Localisation!$C$74,5,IF(OR(C4060=1,C4060=2,C4060=3,C4060=4,C4060=5),C4060,"")))))))</f>
        <v/>
      </c>
      <c r="F4060" s="55" t="e">
        <f t="shared" si="152"/>
        <v>#VALUE!</v>
      </c>
      <c r="G4060" s="55" t="e">
        <f t="shared" si="153"/>
        <v>#VALUE!</v>
      </c>
    </row>
    <row r="4061" spans="4:7" x14ac:dyDescent="0.3">
      <c r="D4061" s="11" t="str">
        <f>(IF(B4061=Localisation!$C$64,1,IF(B4061=Localisation!$C$65,2,IF(B4061=Localisation!$C$66,3,IF(B4061=Localisation!$C$67,4,IF(B4061=Localisation!$C$68,5,IF(OR(B4061=1,B4061=2,B4061=3,B4061=4,B4061=5),B4061,"")))))))</f>
        <v/>
      </c>
      <c r="E4061" s="11" t="str">
        <f>(IF(C4061=Localisation!$C$70,1,IF(C4061=Localisation!$C$71,2,IF(C4061=Localisation!$C$72,3,IF(C4061=Localisation!$C$73,4,IF(C4061=Localisation!$C$74,5,IF(OR(C4061=1,C4061=2,C4061=3,C4061=4,C4061=5),C4061,"")))))))</f>
        <v/>
      </c>
      <c r="F4061" s="55" t="e">
        <f t="shared" si="152"/>
        <v>#VALUE!</v>
      </c>
      <c r="G4061" s="55" t="e">
        <f t="shared" si="153"/>
        <v>#VALUE!</v>
      </c>
    </row>
    <row r="4062" spans="4:7" x14ac:dyDescent="0.3">
      <c r="D4062" s="11" t="str">
        <f>(IF(B4062=Localisation!$C$64,1,IF(B4062=Localisation!$C$65,2,IF(B4062=Localisation!$C$66,3,IF(B4062=Localisation!$C$67,4,IF(B4062=Localisation!$C$68,5,IF(OR(B4062=1,B4062=2,B4062=3,B4062=4,B4062=5),B4062,"")))))))</f>
        <v/>
      </c>
      <c r="E4062" s="11" t="str">
        <f>(IF(C4062=Localisation!$C$70,1,IF(C4062=Localisation!$C$71,2,IF(C4062=Localisation!$C$72,3,IF(C4062=Localisation!$C$73,4,IF(C4062=Localisation!$C$74,5,IF(OR(C4062=1,C4062=2,C4062=3,C4062=4,C4062=5),C4062,"")))))))</f>
        <v/>
      </c>
      <c r="F4062" s="55" t="e">
        <f t="shared" si="152"/>
        <v>#VALUE!</v>
      </c>
      <c r="G4062" s="55" t="e">
        <f t="shared" si="153"/>
        <v>#VALUE!</v>
      </c>
    </row>
    <row r="4063" spans="4:7" x14ac:dyDescent="0.3">
      <c r="D4063" s="11" t="str">
        <f>(IF(B4063=Localisation!$C$64,1,IF(B4063=Localisation!$C$65,2,IF(B4063=Localisation!$C$66,3,IF(B4063=Localisation!$C$67,4,IF(B4063=Localisation!$C$68,5,IF(OR(B4063=1,B4063=2,B4063=3,B4063=4,B4063=5),B4063,"")))))))</f>
        <v/>
      </c>
      <c r="E4063" s="11" t="str">
        <f>(IF(C4063=Localisation!$C$70,1,IF(C4063=Localisation!$C$71,2,IF(C4063=Localisation!$C$72,3,IF(C4063=Localisation!$C$73,4,IF(C4063=Localisation!$C$74,5,IF(OR(C4063=1,C4063=2,C4063=3,C4063=4,C4063=5),C4063,"")))))))</f>
        <v/>
      </c>
      <c r="F4063" s="55" t="e">
        <f t="shared" si="152"/>
        <v>#VALUE!</v>
      </c>
      <c r="G4063" s="55" t="e">
        <f t="shared" si="153"/>
        <v>#VALUE!</v>
      </c>
    </row>
    <row r="4064" spans="4:7" x14ac:dyDescent="0.3">
      <c r="D4064" s="11" t="str">
        <f>(IF(B4064=Localisation!$C$64,1,IF(B4064=Localisation!$C$65,2,IF(B4064=Localisation!$C$66,3,IF(B4064=Localisation!$C$67,4,IF(B4064=Localisation!$C$68,5,IF(OR(B4064=1,B4064=2,B4064=3,B4064=4,B4064=5),B4064,"")))))))</f>
        <v/>
      </c>
      <c r="E4064" s="11" t="str">
        <f>(IF(C4064=Localisation!$C$70,1,IF(C4064=Localisation!$C$71,2,IF(C4064=Localisation!$C$72,3,IF(C4064=Localisation!$C$73,4,IF(C4064=Localisation!$C$74,5,IF(OR(C4064=1,C4064=2,C4064=3,C4064=4,C4064=5),C4064,"")))))))</f>
        <v/>
      </c>
      <c r="F4064" s="55" t="e">
        <f t="shared" si="152"/>
        <v>#VALUE!</v>
      </c>
      <c r="G4064" s="55" t="e">
        <f t="shared" si="153"/>
        <v>#VALUE!</v>
      </c>
    </row>
    <row r="4065" spans="4:7" x14ac:dyDescent="0.3">
      <c r="D4065" s="11" t="str">
        <f>(IF(B4065=Localisation!$C$64,1,IF(B4065=Localisation!$C$65,2,IF(B4065=Localisation!$C$66,3,IF(B4065=Localisation!$C$67,4,IF(B4065=Localisation!$C$68,5,IF(OR(B4065=1,B4065=2,B4065=3,B4065=4,B4065=5),B4065,"")))))))</f>
        <v/>
      </c>
      <c r="E4065" s="11" t="str">
        <f>(IF(C4065=Localisation!$C$70,1,IF(C4065=Localisation!$C$71,2,IF(C4065=Localisation!$C$72,3,IF(C4065=Localisation!$C$73,4,IF(C4065=Localisation!$C$74,5,IF(OR(C4065=1,C4065=2,C4065=3,C4065=4,C4065=5),C4065,"")))))))</f>
        <v/>
      </c>
      <c r="F4065" s="55" t="e">
        <f t="shared" si="152"/>
        <v>#VALUE!</v>
      </c>
      <c r="G4065" s="55" t="e">
        <f t="shared" si="153"/>
        <v>#VALUE!</v>
      </c>
    </row>
    <row r="4066" spans="4:7" x14ac:dyDescent="0.3">
      <c r="D4066" s="11" t="str">
        <f>(IF(B4066=Localisation!$C$64,1,IF(B4066=Localisation!$C$65,2,IF(B4066=Localisation!$C$66,3,IF(B4066=Localisation!$C$67,4,IF(B4066=Localisation!$C$68,5,IF(OR(B4066=1,B4066=2,B4066=3,B4066=4,B4066=5),B4066,"")))))))</f>
        <v/>
      </c>
      <c r="E4066" s="11" t="str">
        <f>(IF(C4066=Localisation!$C$70,1,IF(C4066=Localisation!$C$71,2,IF(C4066=Localisation!$C$72,3,IF(C4066=Localisation!$C$73,4,IF(C4066=Localisation!$C$74,5,IF(OR(C4066=1,C4066=2,C4066=3,C4066=4,C4066=5),C4066,"")))))))</f>
        <v/>
      </c>
      <c r="F4066" s="55" t="e">
        <f t="shared" ref="F4066:F4129" si="154">(((D4066+E4066)-2)/8)</f>
        <v>#VALUE!</v>
      </c>
      <c r="G4066" s="55" t="e">
        <f t="shared" ref="G4066:G4129" si="155">(0.65*(((D4066+E4066-2)*100)/8)+22.9)/100</f>
        <v>#VALUE!</v>
      </c>
    </row>
    <row r="4067" spans="4:7" x14ac:dyDescent="0.3">
      <c r="D4067" s="11" t="str">
        <f>(IF(B4067=Localisation!$C$64,1,IF(B4067=Localisation!$C$65,2,IF(B4067=Localisation!$C$66,3,IF(B4067=Localisation!$C$67,4,IF(B4067=Localisation!$C$68,5,IF(OR(B4067=1,B4067=2,B4067=3,B4067=4,B4067=5),B4067,"")))))))</f>
        <v/>
      </c>
      <c r="E4067" s="11" t="str">
        <f>(IF(C4067=Localisation!$C$70,1,IF(C4067=Localisation!$C$71,2,IF(C4067=Localisation!$C$72,3,IF(C4067=Localisation!$C$73,4,IF(C4067=Localisation!$C$74,5,IF(OR(C4067=1,C4067=2,C4067=3,C4067=4,C4067=5),C4067,"")))))))</f>
        <v/>
      </c>
      <c r="F4067" s="55" t="e">
        <f t="shared" si="154"/>
        <v>#VALUE!</v>
      </c>
      <c r="G4067" s="55" t="e">
        <f t="shared" si="155"/>
        <v>#VALUE!</v>
      </c>
    </row>
    <row r="4068" spans="4:7" x14ac:dyDescent="0.3">
      <c r="D4068" s="11" t="str">
        <f>(IF(B4068=Localisation!$C$64,1,IF(B4068=Localisation!$C$65,2,IF(B4068=Localisation!$C$66,3,IF(B4068=Localisation!$C$67,4,IF(B4068=Localisation!$C$68,5,IF(OR(B4068=1,B4068=2,B4068=3,B4068=4,B4068=5),B4068,"")))))))</f>
        <v/>
      </c>
      <c r="E4068" s="11" t="str">
        <f>(IF(C4068=Localisation!$C$70,1,IF(C4068=Localisation!$C$71,2,IF(C4068=Localisation!$C$72,3,IF(C4068=Localisation!$C$73,4,IF(C4068=Localisation!$C$74,5,IF(OR(C4068=1,C4068=2,C4068=3,C4068=4,C4068=5),C4068,"")))))))</f>
        <v/>
      </c>
      <c r="F4068" s="55" t="e">
        <f t="shared" si="154"/>
        <v>#VALUE!</v>
      </c>
      <c r="G4068" s="55" t="e">
        <f t="shared" si="155"/>
        <v>#VALUE!</v>
      </c>
    </row>
    <row r="4069" spans="4:7" x14ac:dyDescent="0.3">
      <c r="D4069" s="11" t="str">
        <f>(IF(B4069=Localisation!$C$64,1,IF(B4069=Localisation!$C$65,2,IF(B4069=Localisation!$C$66,3,IF(B4069=Localisation!$C$67,4,IF(B4069=Localisation!$C$68,5,IF(OR(B4069=1,B4069=2,B4069=3,B4069=4,B4069=5),B4069,"")))))))</f>
        <v/>
      </c>
      <c r="E4069" s="11" t="str">
        <f>(IF(C4069=Localisation!$C$70,1,IF(C4069=Localisation!$C$71,2,IF(C4069=Localisation!$C$72,3,IF(C4069=Localisation!$C$73,4,IF(C4069=Localisation!$C$74,5,IF(OR(C4069=1,C4069=2,C4069=3,C4069=4,C4069=5),C4069,"")))))))</f>
        <v/>
      </c>
      <c r="F4069" s="55" t="e">
        <f t="shared" si="154"/>
        <v>#VALUE!</v>
      </c>
      <c r="G4069" s="55" t="e">
        <f t="shared" si="155"/>
        <v>#VALUE!</v>
      </c>
    </row>
    <row r="4070" spans="4:7" x14ac:dyDescent="0.3">
      <c r="D4070" s="11" t="str">
        <f>(IF(B4070=Localisation!$C$64,1,IF(B4070=Localisation!$C$65,2,IF(B4070=Localisation!$C$66,3,IF(B4070=Localisation!$C$67,4,IF(B4070=Localisation!$C$68,5,IF(OR(B4070=1,B4070=2,B4070=3,B4070=4,B4070=5),B4070,"")))))))</f>
        <v/>
      </c>
      <c r="E4070" s="11" t="str">
        <f>(IF(C4070=Localisation!$C$70,1,IF(C4070=Localisation!$C$71,2,IF(C4070=Localisation!$C$72,3,IF(C4070=Localisation!$C$73,4,IF(C4070=Localisation!$C$74,5,IF(OR(C4070=1,C4070=2,C4070=3,C4070=4,C4070=5),C4070,"")))))))</f>
        <v/>
      </c>
      <c r="F4070" s="55" t="e">
        <f t="shared" si="154"/>
        <v>#VALUE!</v>
      </c>
      <c r="G4070" s="55" t="e">
        <f t="shared" si="155"/>
        <v>#VALUE!</v>
      </c>
    </row>
    <row r="4071" spans="4:7" x14ac:dyDescent="0.3">
      <c r="D4071" s="11" t="str">
        <f>(IF(B4071=Localisation!$C$64,1,IF(B4071=Localisation!$C$65,2,IF(B4071=Localisation!$C$66,3,IF(B4071=Localisation!$C$67,4,IF(B4071=Localisation!$C$68,5,IF(OR(B4071=1,B4071=2,B4071=3,B4071=4,B4071=5),B4071,"")))))))</f>
        <v/>
      </c>
      <c r="E4071" s="11" t="str">
        <f>(IF(C4071=Localisation!$C$70,1,IF(C4071=Localisation!$C$71,2,IF(C4071=Localisation!$C$72,3,IF(C4071=Localisation!$C$73,4,IF(C4071=Localisation!$C$74,5,IF(OR(C4071=1,C4071=2,C4071=3,C4071=4,C4071=5),C4071,"")))))))</f>
        <v/>
      </c>
      <c r="F4071" s="55" t="e">
        <f t="shared" si="154"/>
        <v>#VALUE!</v>
      </c>
      <c r="G4071" s="55" t="e">
        <f t="shared" si="155"/>
        <v>#VALUE!</v>
      </c>
    </row>
    <row r="4072" spans="4:7" x14ac:dyDescent="0.3">
      <c r="D4072" s="11" t="str">
        <f>(IF(B4072=Localisation!$C$64,1,IF(B4072=Localisation!$C$65,2,IF(B4072=Localisation!$C$66,3,IF(B4072=Localisation!$C$67,4,IF(B4072=Localisation!$C$68,5,IF(OR(B4072=1,B4072=2,B4072=3,B4072=4,B4072=5),B4072,"")))))))</f>
        <v/>
      </c>
      <c r="E4072" s="11" t="str">
        <f>(IF(C4072=Localisation!$C$70,1,IF(C4072=Localisation!$C$71,2,IF(C4072=Localisation!$C$72,3,IF(C4072=Localisation!$C$73,4,IF(C4072=Localisation!$C$74,5,IF(OR(C4072=1,C4072=2,C4072=3,C4072=4,C4072=5),C4072,"")))))))</f>
        <v/>
      </c>
      <c r="F4072" s="55" t="e">
        <f t="shared" si="154"/>
        <v>#VALUE!</v>
      </c>
      <c r="G4072" s="55" t="e">
        <f t="shared" si="155"/>
        <v>#VALUE!</v>
      </c>
    </row>
    <row r="4073" spans="4:7" x14ac:dyDescent="0.3">
      <c r="D4073" s="11" t="str">
        <f>(IF(B4073=Localisation!$C$64,1,IF(B4073=Localisation!$C$65,2,IF(B4073=Localisation!$C$66,3,IF(B4073=Localisation!$C$67,4,IF(B4073=Localisation!$C$68,5,IF(OR(B4073=1,B4073=2,B4073=3,B4073=4,B4073=5),B4073,"")))))))</f>
        <v/>
      </c>
      <c r="E4073" s="11" t="str">
        <f>(IF(C4073=Localisation!$C$70,1,IF(C4073=Localisation!$C$71,2,IF(C4073=Localisation!$C$72,3,IF(C4073=Localisation!$C$73,4,IF(C4073=Localisation!$C$74,5,IF(OR(C4073=1,C4073=2,C4073=3,C4073=4,C4073=5),C4073,"")))))))</f>
        <v/>
      </c>
      <c r="F4073" s="55" t="e">
        <f t="shared" si="154"/>
        <v>#VALUE!</v>
      </c>
      <c r="G4073" s="55" t="e">
        <f t="shared" si="155"/>
        <v>#VALUE!</v>
      </c>
    </row>
    <row r="4074" spans="4:7" x14ac:dyDescent="0.3">
      <c r="D4074" s="11" t="str">
        <f>(IF(B4074=Localisation!$C$64,1,IF(B4074=Localisation!$C$65,2,IF(B4074=Localisation!$C$66,3,IF(B4074=Localisation!$C$67,4,IF(B4074=Localisation!$C$68,5,IF(OR(B4074=1,B4074=2,B4074=3,B4074=4,B4074=5),B4074,"")))))))</f>
        <v/>
      </c>
      <c r="E4074" s="11" t="str">
        <f>(IF(C4074=Localisation!$C$70,1,IF(C4074=Localisation!$C$71,2,IF(C4074=Localisation!$C$72,3,IF(C4074=Localisation!$C$73,4,IF(C4074=Localisation!$C$74,5,IF(OR(C4074=1,C4074=2,C4074=3,C4074=4,C4074=5),C4074,"")))))))</f>
        <v/>
      </c>
      <c r="F4074" s="55" t="e">
        <f t="shared" si="154"/>
        <v>#VALUE!</v>
      </c>
      <c r="G4074" s="55" t="e">
        <f t="shared" si="155"/>
        <v>#VALUE!</v>
      </c>
    </row>
    <row r="4075" spans="4:7" x14ac:dyDescent="0.3">
      <c r="D4075" s="11" t="str">
        <f>(IF(B4075=Localisation!$C$64,1,IF(B4075=Localisation!$C$65,2,IF(B4075=Localisation!$C$66,3,IF(B4075=Localisation!$C$67,4,IF(B4075=Localisation!$C$68,5,IF(OR(B4075=1,B4075=2,B4075=3,B4075=4,B4075=5),B4075,"")))))))</f>
        <v/>
      </c>
      <c r="E4075" s="11" t="str">
        <f>(IF(C4075=Localisation!$C$70,1,IF(C4075=Localisation!$C$71,2,IF(C4075=Localisation!$C$72,3,IF(C4075=Localisation!$C$73,4,IF(C4075=Localisation!$C$74,5,IF(OR(C4075=1,C4075=2,C4075=3,C4075=4,C4075=5),C4075,"")))))))</f>
        <v/>
      </c>
      <c r="F4075" s="55" t="e">
        <f t="shared" si="154"/>
        <v>#VALUE!</v>
      </c>
      <c r="G4075" s="55" t="e">
        <f t="shared" si="155"/>
        <v>#VALUE!</v>
      </c>
    </row>
    <row r="4076" spans="4:7" x14ac:dyDescent="0.3">
      <c r="D4076" s="11" t="str">
        <f>(IF(B4076=Localisation!$C$64,1,IF(B4076=Localisation!$C$65,2,IF(B4076=Localisation!$C$66,3,IF(B4076=Localisation!$C$67,4,IF(B4076=Localisation!$C$68,5,IF(OR(B4076=1,B4076=2,B4076=3,B4076=4,B4076=5),B4076,"")))))))</f>
        <v/>
      </c>
      <c r="E4076" s="11" t="str">
        <f>(IF(C4076=Localisation!$C$70,1,IF(C4076=Localisation!$C$71,2,IF(C4076=Localisation!$C$72,3,IF(C4076=Localisation!$C$73,4,IF(C4076=Localisation!$C$74,5,IF(OR(C4076=1,C4076=2,C4076=3,C4076=4,C4076=5),C4076,"")))))))</f>
        <v/>
      </c>
      <c r="F4076" s="55" t="e">
        <f t="shared" si="154"/>
        <v>#VALUE!</v>
      </c>
      <c r="G4076" s="55" t="e">
        <f t="shared" si="155"/>
        <v>#VALUE!</v>
      </c>
    </row>
    <row r="4077" spans="4:7" x14ac:dyDescent="0.3">
      <c r="D4077" s="11" t="str">
        <f>(IF(B4077=Localisation!$C$64,1,IF(B4077=Localisation!$C$65,2,IF(B4077=Localisation!$C$66,3,IF(B4077=Localisation!$C$67,4,IF(B4077=Localisation!$C$68,5,IF(OR(B4077=1,B4077=2,B4077=3,B4077=4,B4077=5),B4077,"")))))))</f>
        <v/>
      </c>
      <c r="E4077" s="11" t="str">
        <f>(IF(C4077=Localisation!$C$70,1,IF(C4077=Localisation!$C$71,2,IF(C4077=Localisation!$C$72,3,IF(C4077=Localisation!$C$73,4,IF(C4077=Localisation!$C$74,5,IF(OR(C4077=1,C4077=2,C4077=3,C4077=4,C4077=5),C4077,"")))))))</f>
        <v/>
      </c>
      <c r="F4077" s="55" t="e">
        <f t="shared" si="154"/>
        <v>#VALUE!</v>
      </c>
      <c r="G4077" s="55" t="e">
        <f t="shared" si="155"/>
        <v>#VALUE!</v>
      </c>
    </row>
    <row r="4078" spans="4:7" x14ac:dyDescent="0.3">
      <c r="D4078" s="11" t="str">
        <f>(IF(B4078=Localisation!$C$64,1,IF(B4078=Localisation!$C$65,2,IF(B4078=Localisation!$C$66,3,IF(B4078=Localisation!$C$67,4,IF(B4078=Localisation!$C$68,5,IF(OR(B4078=1,B4078=2,B4078=3,B4078=4,B4078=5),B4078,"")))))))</f>
        <v/>
      </c>
      <c r="E4078" s="11" t="str">
        <f>(IF(C4078=Localisation!$C$70,1,IF(C4078=Localisation!$C$71,2,IF(C4078=Localisation!$C$72,3,IF(C4078=Localisation!$C$73,4,IF(C4078=Localisation!$C$74,5,IF(OR(C4078=1,C4078=2,C4078=3,C4078=4,C4078=5),C4078,"")))))))</f>
        <v/>
      </c>
      <c r="F4078" s="55" t="e">
        <f t="shared" si="154"/>
        <v>#VALUE!</v>
      </c>
      <c r="G4078" s="55" t="e">
        <f t="shared" si="155"/>
        <v>#VALUE!</v>
      </c>
    </row>
    <row r="4079" spans="4:7" x14ac:dyDescent="0.3">
      <c r="D4079" s="11" t="str">
        <f>(IF(B4079=Localisation!$C$64,1,IF(B4079=Localisation!$C$65,2,IF(B4079=Localisation!$C$66,3,IF(B4079=Localisation!$C$67,4,IF(B4079=Localisation!$C$68,5,IF(OR(B4079=1,B4079=2,B4079=3,B4079=4,B4079=5),B4079,"")))))))</f>
        <v/>
      </c>
      <c r="E4079" s="11" t="str">
        <f>(IF(C4079=Localisation!$C$70,1,IF(C4079=Localisation!$C$71,2,IF(C4079=Localisation!$C$72,3,IF(C4079=Localisation!$C$73,4,IF(C4079=Localisation!$C$74,5,IF(OR(C4079=1,C4079=2,C4079=3,C4079=4,C4079=5),C4079,"")))))))</f>
        <v/>
      </c>
      <c r="F4079" s="55" t="e">
        <f t="shared" si="154"/>
        <v>#VALUE!</v>
      </c>
      <c r="G4079" s="55" t="e">
        <f t="shared" si="155"/>
        <v>#VALUE!</v>
      </c>
    </row>
    <row r="4080" spans="4:7" x14ac:dyDescent="0.3">
      <c r="D4080" s="11" t="str">
        <f>(IF(B4080=Localisation!$C$64,1,IF(B4080=Localisation!$C$65,2,IF(B4080=Localisation!$C$66,3,IF(B4080=Localisation!$C$67,4,IF(B4080=Localisation!$C$68,5,IF(OR(B4080=1,B4080=2,B4080=3,B4080=4,B4080=5),B4080,"")))))))</f>
        <v/>
      </c>
      <c r="E4080" s="11" t="str">
        <f>(IF(C4080=Localisation!$C$70,1,IF(C4080=Localisation!$C$71,2,IF(C4080=Localisation!$C$72,3,IF(C4080=Localisation!$C$73,4,IF(C4080=Localisation!$C$74,5,IF(OR(C4080=1,C4080=2,C4080=3,C4080=4,C4080=5),C4080,"")))))))</f>
        <v/>
      </c>
      <c r="F4080" s="55" t="e">
        <f t="shared" si="154"/>
        <v>#VALUE!</v>
      </c>
      <c r="G4080" s="55" t="e">
        <f t="shared" si="155"/>
        <v>#VALUE!</v>
      </c>
    </row>
    <row r="4081" spans="4:7" x14ac:dyDescent="0.3">
      <c r="D4081" s="11" t="str">
        <f>(IF(B4081=Localisation!$C$64,1,IF(B4081=Localisation!$C$65,2,IF(B4081=Localisation!$C$66,3,IF(B4081=Localisation!$C$67,4,IF(B4081=Localisation!$C$68,5,IF(OR(B4081=1,B4081=2,B4081=3,B4081=4,B4081=5),B4081,"")))))))</f>
        <v/>
      </c>
      <c r="E4081" s="11" t="str">
        <f>(IF(C4081=Localisation!$C$70,1,IF(C4081=Localisation!$C$71,2,IF(C4081=Localisation!$C$72,3,IF(C4081=Localisation!$C$73,4,IF(C4081=Localisation!$C$74,5,IF(OR(C4081=1,C4081=2,C4081=3,C4081=4,C4081=5),C4081,"")))))))</f>
        <v/>
      </c>
      <c r="F4081" s="55" t="e">
        <f t="shared" si="154"/>
        <v>#VALUE!</v>
      </c>
      <c r="G4081" s="55" t="e">
        <f t="shared" si="155"/>
        <v>#VALUE!</v>
      </c>
    </row>
    <row r="4082" spans="4:7" x14ac:dyDescent="0.3">
      <c r="D4082" s="11" t="str">
        <f>(IF(B4082=Localisation!$C$64,1,IF(B4082=Localisation!$C$65,2,IF(B4082=Localisation!$C$66,3,IF(B4082=Localisation!$C$67,4,IF(B4082=Localisation!$C$68,5,IF(OR(B4082=1,B4082=2,B4082=3,B4082=4,B4082=5),B4082,"")))))))</f>
        <v/>
      </c>
      <c r="E4082" s="11" t="str">
        <f>(IF(C4082=Localisation!$C$70,1,IF(C4082=Localisation!$C$71,2,IF(C4082=Localisation!$C$72,3,IF(C4082=Localisation!$C$73,4,IF(C4082=Localisation!$C$74,5,IF(OR(C4082=1,C4082=2,C4082=3,C4082=4,C4082=5),C4082,"")))))))</f>
        <v/>
      </c>
      <c r="F4082" s="55" t="e">
        <f t="shared" si="154"/>
        <v>#VALUE!</v>
      </c>
      <c r="G4082" s="55" t="e">
        <f t="shared" si="155"/>
        <v>#VALUE!</v>
      </c>
    </row>
    <row r="4083" spans="4:7" x14ac:dyDescent="0.3">
      <c r="D4083" s="11" t="str">
        <f>(IF(B4083=Localisation!$C$64,1,IF(B4083=Localisation!$C$65,2,IF(B4083=Localisation!$C$66,3,IF(B4083=Localisation!$C$67,4,IF(B4083=Localisation!$C$68,5,IF(OR(B4083=1,B4083=2,B4083=3,B4083=4,B4083=5),B4083,"")))))))</f>
        <v/>
      </c>
      <c r="E4083" s="11" t="str">
        <f>(IF(C4083=Localisation!$C$70,1,IF(C4083=Localisation!$C$71,2,IF(C4083=Localisation!$C$72,3,IF(C4083=Localisation!$C$73,4,IF(C4083=Localisation!$C$74,5,IF(OR(C4083=1,C4083=2,C4083=3,C4083=4,C4083=5),C4083,"")))))))</f>
        <v/>
      </c>
      <c r="F4083" s="55" t="e">
        <f t="shared" si="154"/>
        <v>#VALUE!</v>
      </c>
      <c r="G4083" s="55" t="e">
        <f t="shared" si="155"/>
        <v>#VALUE!</v>
      </c>
    </row>
    <row r="4084" spans="4:7" x14ac:dyDescent="0.3">
      <c r="D4084" s="11" t="str">
        <f>(IF(B4084=Localisation!$C$64,1,IF(B4084=Localisation!$C$65,2,IF(B4084=Localisation!$C$66,3,IF(B4084=Localisation!$C$67,4,IF(B4084=Localisation!$C$68,5,IF(OR(B4084=1,B4084=2,B4084=3,B4084=4,B4084=5),B4084,"")))))))</f>
        <v/>
      </c>
      <c r="E4084" s="11" t="str">
        <f>(IF(C4084=Localisation!$C$70,1,IF(C4084=Localisation!$C$71,2,IF(C4084=Localisation!$C$72,3,IF(C4084=Localisation!$C$73,4,IF(C4084=Localisation!$C$74,5,IF(OR(C4084=1,C4084=2,C4084=3,C4084=4,C4084=5),C4084,"")))))))</f>
        <v/>
      </c>
      <c r="F4084" s="55" t="e">
        <f t="shared" si="154"/>
        <v>#VALUE!</v>
      </c>
      <c r="G4084" s="55" t="e">
        <f t="shared" si="155"/>
        <v>#VALUE!</v>
      </c>
    </row>
    <row r="4085" spans="4:7" x14ac:dyDescent="0.3">
      <c r="D4085" s="11" t="str">
        <f>(IF(B4085=Localisation!$C$64,1,IF(B4085=Localisation!$C$65,2,IF(B4085=Localisation!$C$66,3,IF(B4085=Localisation!$C$67,4,IF(B4085=Localisation!$C$68,5,IF(OR(B4085=1,B4085=2,B4085=3,B4085=4,B4085=5),B4085,"")))))))</f>
        <v/>
      </c>
      <c r="E4085" s="11" t="str">
        <f>(IF(C4085=Localisation!$C$70,1,IF(C4085=Localisation!$C$71,2,IF(C4085=Localisation!$C$72,3,IF(C4085=Localisation!$C$73,4,IF(C4085=Localisation!$C$74,5,IF(OR(C4085=1,C4085=2,C4085=3,C4085=4,C4085=5),C4085,"")))))))</f>
        <v/>
      </c>
      <c r="F4085" s="55" t="e">
        <f t="shared" si="154"/>
        <v>#VALUE!</v>
      </c>
      <c r="G4085" s="55" t="e">
        <f t="shared" si="155"/>
        <v>#VALUE!</v>
      </c>
    </row>
    <row r="4086" spans="4:7" x14ac:dyDescent="0.3">
      <c r="D4086" s="11" t="str">
        <f>(IF(B4086=Localisation!$C$64,1,IF(B4086=Localisation!$C$65,2,IF(B4086=Localisation!$C$66,3,IF(B4086=Localisation!$C$67,4,IF(B4086=Localisation!$C$68,5,IF(OR(B4086=1,B4086=2,B4086=3,B4086=4,B4086=5),B4086,"")))))))</f>
        <v/>
      </c>
      <c r="E4086" s="11" t="str">
        <f>(IF(C4086=Localisation!$C$70,1,IF(C4086=Localisation!$C$71,2,IF(C4086=Localisation!$C$72,3,IF(C4086=Localisation!$C$73,4,IF(C4086=Localisation!$C$74,5,IF(OR(C4086=1,C4086=2,C4086=3,C4086=4,C4086=5),C4086,"")))))))</f>
        <v/>
      </c>
      <c r="F4086" s="55" t="e">
        <f t="shared" si="154"/>
        <v>#VALUE!</v>
      </c>
      <c r="G4086" s="55" t="e">
        <f t="shared" si="155"/>
        <v>#VALUE!</v>
      </c>
    </row>
    <row r="4087" spans="4:7" x14ac:dyDescent="0.3">
      <c r="D4087" s="11" t="str">
        <f>(IF(B4087=Localisation!$C$64,1,IF(B4087=Localisation!$C$65,2,IF(B4087=Localisation!$C$66,3,IF(B4087=Localisation!$C$67,4,IF(B4087=Localisation!$C$68,5,IF(OR(B4087=1,B4087=2,B4087=3,B4087=4,B4087=5),B4087,"")))))))</f>
        <v/>
      </c>
      <c r="E4087" s="11" t="str">
        <f>(IF(C4087=Localisation!$C$70,1,IF(C4087=Localisation!$C$71,2,IF(C4087=Localisation!$C$72,3,IF(C4087=Localisation!$C$73,4,IF(C4087=Localisation!$C$74,5,IF(OR(C4087=1,C4087=2,C4087=3,C4087=4,C4087=5),C4087,"")))))))</f>
        <v/>
      </c>
      <c r="F4087" s="55" t="e">
        <f t="shared" si="154"/>
        <v>#VALUE!</v>
      </c>
      <c r="G4087" s="55" t="e">
        <f t="shared" si="155"/>
        <v>#VALUE!</v>
      </c>
    </row>
    <row r="4088" spans="4:7" x14ac:dyDescent="0.3">
      <c r="D4088" s="11" t="str">
        <f>(IF(B4088=Localisation!$C$64,1,IF(B4088=Localisation!$C$65,2,IF(B4088=Localisation!$C$66,3,IF(B4088=Localisation!$C$67,4,IF(B4088=Localisation!$C$68,5,IF(OR(B4088=1,B4088=2,B4088=3,B4088=4,B4088=5),B4088,"")))))))</f>
        <v/>
      </c>
      <c r="E4088" s="11" t="str">
        <f>(IF(C4088=Localisation!$C$70,1,IF(C4088=Localisation!$C$71,2,IF(C4088=Localisation!$C$72,3,IF(C4088=Localisation!$C$73,4,IF(C4088=Localisation!$C$74,5,IF(OR(C4088=1,C4088=2,C4088=3,C4088=4,C4088=5),C4088,"")))))))</f>
        <v/>
      </c>
      <c r="F4088" s="55" t="e">
        <f t="shared" si="154"/>
        <v>#VALUE!</v>
      </c>
      <c r="G4088" s="55" t="e">
        <f t="shared" si="155"/>
        <v>#VALUE!</v>
      </c>
    </row>
    <row r="4089" spans="4:7" x14ac:dyDescent="0.3">
      <c r="D4089" s="11" t="str">
        <f>(IF(B4089=Localisation!$C$64,1,IF(B4089=Localisation!$C$65,2,IF(B4089=Localisation!$C$66,3,IF(B4089=Localisation!$C$67,4,IF(B4089=Localisation!$C$68,5,IF(OR(B4089=1,B4089=2,B4089=3,B4089=4,B4089=5),B4089,"")))))))</f>
        <v/>
      </c>
      <c r="E4089" s="11" t="str">
        <f>(IF(C4089=Localisation!$C$70,1,IF(C4089=Localisation!$C$71,2,IF(C4089=Localisation!$C$72,3,IF(C4089=Localisation!$C$73,4,IF(C4089=Localisation!$C$74,5,IF(OR(C4089=1,C4089=2,C4089=3,C4089=4,C4089=5),C4089,"")))))))</f>
        <v/>
      </c>
      <c r="F4089" s="55" t="e">
        <f t="shared" si="154"/>
        <v>#VALUE!</v>
      </c>
      <c r="G4089" s="55" t="e">
        <f t="shared" si="155"/>
        <v>#VALUE!</v>
      </c>
    </row>
    <row r="4090" spans="4:7" x14ac:dyDescent="0.3">
      <c r="D4090" s="11" t="str">
        <f>(IF(B4090=Localisation!$C$64,1,IF(B4090=Localisation!$C$65,2,IF(B4090=Localisation!$C$66,3,IF(B4090=Localisation!$C$67,4,IF(B4090=Localisation!$C$68,5,IF(OR(B4090=1,B4090=2,B4090=3,B4090=4,B4090=5),B4090,"")))))))</f>
        <v/>
      </c>
      <c r="E4090" s="11" t="str">
        <f>(IF(C4090=Localisation!$C$70,1,IF(C4090=Localisation!$C$71,2,IF(C4090=Localisation!$C$72,3,IF(C4090=Localisation!$C$73,4,IF(C4090=Localisation!$C$74,5,IF(OR(C4090=1,C4090=2,C4090=3,C4090=4,C4090=5),C4090,"")))))))</f>
        <v/>
      </c>
      <c r="F4090" s="55" t="e">
        <f t="shared" si="154"/>
        <v>#VALUE!</v>
      </c>
      <c r="G4090" s="55" t="e">
        <f t="shared" si="155"/>
        <v>#VALUE!</v>
      </c>
    </row>
    <row r="4091" spans="4:7" x14ac:dyDescent="0.3">
      <c r="D4091" s="11" t="str">
        <f>(IF(B4091=Localisation!$C$64,1,IF(B4091=Localisation!$C$65,2,IF(B4091=Localisation!$C$66,3,IF(B4091=Localisation!$C$67,4,IF(B4091=Localisation!$C$68,5,IF(OR(B4091=1,B4091=2,B4091=3,B4091=4,B4091=5),B4091,"")))))))</f>
        <v/>
      </c>
      <c r="E4091" s="11" t="str">
        <f>(IF(C4091=Localisation!$C$70,1,IF(C4091=Localisation!$C$71,2,IF(C4091=Localisation!$C$72,3,IF(C4091=Localisation!$C$73,4,IF(C4091=Localisation!$C$74,5,IF(OR(C4091=1,C4091=2,C4091=3,C4091=4,C4091=5),C4091,"")))))))</f>
        <v/>
      </c>
      <c r="F4091" s="55" t="e">
        <f t="shared" si="154"/>
        <v>#VALUE!</v>
      </c>
      <c r="G4091" s="55" t="e">
        <f t="shared" si="155"/>
        <v>#VALUE!</v>
      </c>
    </row>
    <row r="4092" spans="4:7" x14ac:dyDescent="0.3">
      <c r="D4092" s="11" t="str">
        <f>(IF(B4092=Localisation!$C$64,1,IF(B4092=Localisation!$C$65,2,IF(B4092=Localisation!$C$66,3,IF(B4092=Localisation!$C$67,4,IF(B4092=Localisation!$C$68,5,IF(OR(B4092=1,B4092=2,B4092=3,B4092=4,B4092=5),B4092,"")))))))</f>
        <v/>
      </c>
      <c r="E4092" s="11" t="str">
        <f>(IF(C4092=Localisation!$C$70,1,IF(C4092=Localisation!$C$71,2,IF(C4092=Localisation!$C$72,3,IF(C4092=Localisation!$C$73,4,IF(C4092=Localisation!$C$74,5,IF(OR(C4092=1,C4092=2,C4092=3,C4092=4,C4092=5),C4092,"")))))))</f>
        <v/>
      </c>
      <c r="F4092" s="55" t="e">
        <f t="shared" si="154"/>
        <v>#VALUE!</v>
      </c>
      <c r="G4092" s="55" t="e">
        <f t="shared" si="155"/>
        <v>#VALUE!</v>
      </c>
    </row>
    <row r="4093" spans="4:7" x14ac:dyDescent="0.3">
      <c r="D4093" s="11" t="str">
        <f>(IF(B4093=Localisation!$C$64,1,IF(B4093=Localisation!$C$65,2,IF(B4093=Localisation!$C$66,3,IF(B4093=Localisation!$C$67,4,IF(B4093=Localisation!$C$68,5,IF(OR(B4093=1,B4093=2,B4093=3,B4093=4,B4093=5),B4093,"")))))))</f>
        <v/>
      </c>
      <c r="E4093" s="11" t="str">
        <f>(IF(C4093=Localisation!$C$70,1,IF(C4093=Localisation!$C$71,2,IF(C4093=Localisation!$C$72,3,IF(C4093=Localisation!$C$73,4,IF(C4093=Localisation!$C$74,5,IF(OR(C4093=1,C4093=2,C4093=3,C4093=4,C4093=5),C4093,"")))))))</f>
        <v/>
      </c>
      <c r="F4093" s="55" t="e">
        <f t="shared" si="154"/>
        <v>#VALUE!</v>
      </c>
      <c r="G4093" s="55" t="e">
        <f t="shared" si="155"/>
        <v>#VALUE!</v>
      </c>
    </row>
    <row r="4094" spans="4:7" x14ac:dyDescent="0.3">
      <c r="D4094" s="11" t="str">
        <f>(IF(B4094=Localisation!$C$64,1,IF(B4094=Localisation!$C$65,2,IF(B4094=Localisation!$C$66,3,IF(B4094=Localisation!$C$67,4,IF(B4094=Localisation!$C$68,5,IF(OR(B4094=1,B4094=2,B4094=3,B4094=4,B4094=5),B4094,"")))))))</f>
        <v/>
      </c>
      <c r="E4094" s="11" t="str">
        <f>(IF(C4094=Localisation!$C$70,1,IF(C4094=Localisation!$C$71,2,IF(C4094=Localisation!$C$72,3,IF(C4094=Localisation!$C$73,4,IF(C4094=Localisation!$C$74,5,IF(OR(C4094=1,C4094=2,C4094=3,C4094=4,C4094=5),C4094,"")))))))</f>
        <v/>
      </c>
      <c r="F4094" s="55" t="e">
        <f t="shared" si="154"/>
        <v>#VALUE!</v>
      </c>
      <c r="G4094" s="55" t="e">
        <f t="shared" si="155"/>
        <v>#VALUE!</v>
      </c>
    </row>
    <row r="4095" spans="4:7" x14ac:dyDescent="0.3">
      <c r="D4095" s="11" t="str">
        <f>(IF(B4095=Localisation!$C$64,1,IF(B4095=Localisation!$C$65,2,IF(B4095=Localisation!$C$66,3,IF(B4095=Localisation!$C$67,4,IF(B4095=Localisation!$C$68,5,IF(OR(B4095=1,B4095=2,B4095=3,B4095=4,B4095=5),B4095,"")))))))</f>
        <v/>
      </c>
      <c r="E4095" s="11" t="str">
        <f>(IF(C4095=Localisation!$C$70,1,IF(C4095=Localisation!$C$71,2,IF(C4095=Localisation!$C$72,3,IF(C4095=Localisation!$C$73,4,IF(C4095=Localisation!$C$74,5,IF(OR(C4095=1,C4095=2,C4095=3,C4095=4,C4095=5),C4095,"")))))))</f>
        <v/>
      </c>
      <c r="F4095" s="55" t="e">
        <f t="shared" si="154"/>
        <v>#VALUE!</v>
      </c>
      <c r="G4095" s="55" t="e">
        <f t="shared" si="155"/>
        <v>#VALUE!</v>
      </c>
    </row>
    <row r="4096" spans="4:7" x14ac:dyDescent="0.3">
      <c r="D4096" s="11" t="str">
        <f>(IF(B4096=Localisation!$C$64,1,IF(B4096=Localisation!$C$65,2,IF(B4096=Localisation!$C$66,3,IF(B4096=Localisation!$C$67,4,IF(B4096=Localisation!$C$68,5,IF(OR(B4096=1,B4096=2,B4096=3,B4096=4,B4096=5),B4096,"")))))))</f>
        <v/>
      </c>
      <c r="E4096" s="11" t="str">
        <f>(IF(C4096=Localisation!$C$70,1,IF(C4096=Localisation!$C$71,2,IF(C4096=Localisation!$C$72,3,IF(C4096=Localisation!$C$73,4,IF(C4096=Localisation!$C$74,5,IF(OR(C4096=1,C4096=2,C4096=3,C4096=4,C4096=5),C4096,"")))))))</f>
        <v/>
      </c>
      <c r="F4096" s="55" t="e">
        <f t="shared" si="154"/>
        <v>#VALUE!</v>
      </c>
      <c r="G4096" s="55" t="e">
        <f t="shared" si="155"/>
        <v>#VALUE!</v>
      </c>
    </row>
    <row r="4097" spans="4:7" x14ac:dyDescent="0.3">
      <c r="D4097" s="11" t="str">
        <f>(IF(B4097=Localisation!$C$64,1,IF(B4097=Localisation!$C$65,2,IF(B4097=Localisation!$C$66,3,IF(B4097=Localisation!$C$67,4,IF(B4097=Localisation!$C$68,5,IF(OR(B4097=1,B4097=2,B4097=3,B4097=4,B4097=5),B4097,"")))))))</f>
        <v/>
      </c>
      <c r="E4097" s="11" t="str">
        <f>(IF(C4097=Localisation!$C$70,1,IF(C4097=Localisation!$C$71,2,IF(C4097=Localisation!$C$72,3,IF(C4097=Localisation!$C$73,4,IF(C4097=Localisation!$C$74,5,IF(OR(C4097=1,C4097=2,C4097=3,C4097=4,C4097=5),C4097,"")))))))</f>
        <v/>
      </c>
      <c r="F4097" s="55" t="e">
        <f t="shared" si="154"/>
        <v>#VALUE!</v>
      </c>
      <c r="G4097" s="55" t="e">
        <f t="shared" si="155"/>
        <v>#VALUE!</v>
      </c>
    </row>
    <row r="4098" spans="4:7" x14ac:dyDescent="0.3">
      <c r="D4098" s="11" t="str">
        <f>(IF(B4098=Localisation!$C$64,1,IF(B4098=Localisation!$C$65,2,IF(B4098=Localisation!$C$66,3,IF(B4098=Localisation!$C$67,4,IF(B4098=Localisation!$C$68,5,IF(OR(B4098=1,B4098=2,B4098=3,B4098=4,B4098=5),B4098,"")))))))</f>
        <v/>
      </c>
      <c r="E4098" s="11" t="str">
        <f>(IF(C4098=Localisation!$C$70,1,IF(C4098=Localisation!$C$71,2,IF(C4098=Localisation!$C$72,3,IF(C4098=Localisation!$C$73,4,IF(C4098=Localisation!$C$74,5,IF(OR(C4098=1,C4098=2,C4098=3,C4098=4,C4098=5),C4098,"")))))))</f>
        <v/>
      </c>
      <c r="F4098" s="55" t="e">
        <f t="shared" si="154"/>
        <v>#VALUE!</v>
      </c>
      <c r="G4098" s="55" t="e">
        <f t="shared" si="155"/>
        <v>#VALUE!</v>
      </c>
    </row>
    <row r="4099" spans="4:7" x14ac:dyDescent="0.3">
      <c r="D4099" s="11" t="str">
        <f>(IF(B4099=Localisation!$C$64,1,IF(B4099=Localisation!$C$65,2,IF(B4099=Localisation!$C$66,3,IF(B4099=Localisation!$C$67,4,IF(B4099=Localisation!$C$68,5,IF(OR(B4099=1,B4099=2,B4099=3,B4099=4,B4099=5),B4099,"")))))))</f>
        <v/>
      </c>
      <c r="E4099" s="11" t="str">
        <f>(IF(C4099=Localisation!$C$70,1,IF(C4099=Localisation!$C$71,2,IF(C4099=Localisation!$C$72,3,IF(C4099=Localisation!$C$73,4,IF(C4099=Localisation!$C$74,5,IF(OR(C4099=1,C4099=2,C4099=3,C4099=4,C4099=5),C4099,"")))))))</f>
        <v/>
      </c>
      <c r="F4099" s="55" t="e">
        <f t="shared" si="154"/>
        <v>#VALUE!</v>
      </c>
      <c r="G4099" s="55" t="e">
        <f t="shared" si="155"/>
        <v>#VALUE!</v>
      </c>
    </row>
    <row r="4100" spans="4:7" x14ac:dyDescent="0.3">
      <c r="D4100" s="11" t="str">
        <f>(IF(B4100=Localisation!$C$64,1,IF(B4100=Localisation!$C$65,2,IF(B4100=Localisation!$C$66,3,IF(B4100=Localisation!$C$67,4,IF(B4100=Localisation!$C$68,5,IF(OR(B4100=1,B4100=2,B4100=3,B4100=4,B4100=5),B4100,"")))))))</f>
        <v/>
      </c>
      <c r="E4100" s="11" t="str">
        <f>(IF(C4100=Localisation!$C$70,1,IF(C4100=Localisation!$C$71,2,IF(C4100=Localisation!$C$72,3,IF(C4100=Localisation!$C$73,4,IF(C4100=Localisation!$C$74,5,IF(OR(C4100=1,C4100=2,C4100=3,C4100=4,C4100=5),C4100,"")))))))</f>
        <v/>
      </c>
      <c r="F4100" s="55" t="e">
        <f t="shared" si="154"/>
        <v>#VALUE!</v>
      </c>
      <c r="G4100" s="55" t="e">
        <f t="shared" si="155"/>
        <v>#VALUE!</v>
      </c>
    </row>
    <row r="4101" spans="4:7" x14ac:dyDescent="0.3">
      <c r="D4101" s="11" t="str">
        <f>(IF(B4101=Localisation!$C$64,1,IF(B4101=Localisation!$C$65,2,IF(B4101=Localisation!$C$66,3,IF(B4101=Localisation!$C$67,4,IF(B4101=Localisation!$C$68,5,IF(OR(B4101=1,B4101=2,B4101=3,B4101=4,B4101=5),B4101,"")))))))</f>
        <v/>
      </c>
      <c r="E4101" s="11" t="str">
        <f>(IF(C4101=Localisation!$C$70,1,IF(C4101=Localisation!$C$71,2,IF(C4101=Localisation!$C$72,3,IF(C4101=Localisation!$C$73,4,IF(C4101=Localisation!$C$74,5,IF(OR(C4101=1,C4101=2,C4101=3,C4101=4,C4101=5),C4101,"")))))))</f>
        <v/>
      </c>
      <c r="F4101" s="55" t="e">
        <f t="shared" si="154"/>
        <v>#VALUE!</v>
      </c>
      <c r="G4101" s="55" t="e">
        <f t="shared" si="155"/>
        <v>#VALUE!</v>
      </c>
    </row>
    <row r="4102" spans="4:7" x14ac:dyDescent="0.3">
      <c r="D4102" s="11" t="str">
        <f>(IF(B4102=Localisation!$C$64,1,IF(B4102=Localisation!$C$65,2,IF(B4102=Localisation!$C$66,3,IF(B4102=Localisation!$C$67,4,IF(B4102=Localisation!$C$68,5,IF(OR(B4102=1,B4102=2,B4102=3,B4102=4,B4102=5),B4102,"")))))))</f>
        <v/>
      </c>
      <c r="E4102" s="11" t="str">
        <f>(IF(C4102=Localisation!$C$70,1,IF(C4102=Localisation!$C$71,2,IF(C4102=Localisation!$C$72,3,IF(C4102=Localisation!$C$73,4,IF(C4102=Localisation!$C$74,5,IF(OR(C4102=1,C4102=2,C4102=3,C4102=4,C4102=5),C4102,"")))))))</f>
        <v/>
      </c>
      <c r="F4102" s="55" t="e">
        <f t="shared" si="154"/>
        <v>#VALUE!</v>
      </c>
      <c r="G4102" s="55" t="e">
        <f t="shared" si="155"/>
        <v>#VALUE!</v>
      </c>
    </row>
    <row r="4103" spans="4:7" x14ac:dyDescent="0.3">
      <c r="D4103" s="11" t="str">
        <f>(IF(B4103=Localisation!$C$64,1,IF(B4103=Localisation!$C$65,2,IF(B4103=Localisation!$C$66,3,IF(B4103=Localisation!$C$67,4,IF(B4103=Localisation!$C$68,5,IF(OR(B4103=1,B4103=2,B4103=3,B4103=4,B4103=5),B4103,"")))))))</f>
        <v/>
      </c>
      <c r="E4103" s="11" t="str">
        <f>(IF(C4103=Localisation!$C$70,1,IF(C4103=Localisation!$C$71,2,IF(C4103=Localisation!$C$72,3,IF(C4103=Localisation!$C$73,4,IF(C4103=Localisation!$C$74,5,IF(OR(C4103=1,C4103=2,C4103=3,C4103=4,C4103=5),C4103,"")))))))</f>
        <v/>
      </c>
      <c r="F4103" s="55" t="e">
        <f t="shared" si="154"/>
        <v>#VALUE!</v>
      </c>
      <c r="G4103" s="55" t="e">
        <f t="shared" si="155"/>
        <v>#VALUE!</v>
      </c>
    </row>
    <row r="4104" spans="4:7" x14ac:dyDescent="0.3">
      <c r="D4104" s="11" t="str">
        <f>(IF(B4104=Localisation!$C$64,1,IF(B4104=Localisation!$C$65,2,IF(B4104=Localisation!$C$66,3,IF(B4104=Localisation!$C$67,4,IF(B4104=Localisation!$C$68,5,IF(OR(B4104=1,B4104=2,B4104=3,B4104=4,B4104=5),B4104,"")))))))</f>
        <v/>
      </c>
      <c r="E4104" s="11" t="str">
        <f>(IF(C4104=Localisation!$C$70,1,IF(C4104=Localisation!$C$71,2,IF(C4104=Localisation!$C$72,3,IF(C4104=Localisation!$C$73,4,IF(C4104=Localisation!$C$74,5,IF(OR(C4104=1,C4104=2,C4104=3,C4104=4,C4104=5),C4104,"")))))))</f>
        <v/>
      </c>
      <c r="F4104" s="55" t="e">
        <f t="shared" si="154"/>
        <v>#VALUE!</v>
      </c>
      <c r="G4104" s="55" t="e">
        <f t="shared" si="155"/>
        <v>#VALUE!</v>
      </c>
    </row>
    <row r="4105" spans="4:7" x14ac:dyDescent="0.3">
      <c r="D4105" s="11" t="str">
        <f>(IF(B4105=Localisation!$C$64,1,IF(B4105=Localisation!$C$65,2,IF(B4105=Localisation!$C$66,3,IF(B4105=Localisation!$C$67,4,IF(B4105=Localisation!$C$68,5,IF(OR(B4105=1,B4105=2,B4105=3,B4105=4,B4105=5),B4105,"")))))))</f>
        <v/>
      </c>
      <c r="E4105" s="11" t="str">
        <f>(IF(C4105=Localisation!$C$70,1,IF(C4105=Localisation!$C$71,2,IF(C4105=Localisation!$C$72,3,IF(C4105=Localisation!$C$73,4,IF(C4105=Localisation!$C$74,5,IF(OR(C4105=1,C4105=2,C4105=3,C4105=4,C4105=5),C4105,"")))))))</f>
        <v/>
      </c>
      <c r="F4105" s="55" t="e">
        <f t="shared" si="154"/>
        <v>#VALUE!</v>
      </c>
      <c r="G4105" s="55" t="e">
        <f t="shared" si="155"/>
        <v>#VALUE!</v>
      </c>
    </row>
    <row r="4106" spans="4:7" x14ac:dyDescent="0.3">
      <c r="D4106" s="11" t="str">
        <f>(IF(B4106=Localisation!$C$64,1,IF(B4106=Localisation!$C$65,2,IF(B4106=Localisation!$C$66,3,IF(B4106=Localisation!$C$67,4,IF(B4106=Localisation!$C$68,5,IF(OR(B4106=1,B4106=2,B4106=3,B4106=4,B4106=5),B4106,"")))))))</f>
        <v/>
      </c>
      <c r="E4106" s="11" t="str">
        <f>(IF(C4106=Localisation!$C$70,1,IF(C4106=Localisation!$C$71,2,IF(C4106=Localisation!$C$72,3,IF(C4106=Localisation!$C$73,4,IF(C4106=Localisation!$C$74,5,IF(OR(C4106=1,C4106=2,C4106=3,C4106=4,C4106=5),C4106,"")))))))</f>
        <v/>
      </c>
      <c r="F4106" s="55" t="e">
        <f t="shared" si="154"/>
        <v>#VALUE!</v>
      </c>
      <c r="G4106" s="55" t="e">
        <f t="shared" si="155"/>
        <v>#VALUE!</v>
      </c>
    </row>
    <row r="4107" spans="4:7" x14ac:dyDescent="0.3">
      <c r="D4107" s="11" t="str">
        <f>(IF(B4107=Localisation!$C$64,1,IF(B4107=Localisation!$C$65,2,IF(B4107=Localisation!$C$66,3,IF(B4107=Localisation!$C$67,4,IF(B4107=Localisation!$C$68,5,IF(OR(B4107=1,B4107=2,B4107=3,B4107=4,B4107=5),B4107,"")))))))</f>
        <v/>
      </c>
      <c r="E4107" s="11" t="str">
        <f>(IF(C4107=Localisation!$C$70,1,IF(C4107=Localisation!$C$71,2,IF(C4107=Localisation!$C$72,3,IF(C4107=Localisation!$C$73,4,IF(C4107=Localisation!$C$74,5,IF(OR(C4107=1,C4107=2,C4107=3,C4107=4,C4107=5),C4107,"")))))))</f>
        <v/>
      </c>
      <c r="F4107" s="55" t="e">
        <f t="shared" si="154"/>
        <v>#VALUE!</v>
      </c>
      <c r="G4107" s="55" t="e">
        <f t="shared" si="155"/>
        <v>#VALUE!</v>
      </c>
    </row>
    <row r="4108" spans="4:7" x14ac:dyDescent="0.3">
      <c r="D4108" s="11" t="str">
        <f>(IF(B4108=Localisation!$C$64,1,IF(B4108=Localisation!$C$65,2,IF(B4108=Localisation!$C$66,3,IF(B4108=Localisation!$C$67,4,IF(B4108=Localisation!$C$68,5,IF(OR(B4108=1,B4108=2,B4108=3,B4108=4,B4108=5),B4108,"")))))))</f>
        <v/>
      </c>
      <c r="E4108" s="11" t="str">
        <f>(IF(C4108=Localisation!$C$70,1,IF(C4108=Localisation!$C$71,2,IF(C4108=Localisation!$C$72,3,IF(C4108=Localisation!$C$73,4,IF(C4108=Localisation!$C$74,5,IF(OR(C4108=1,C4108=2,C4108=3,C4108=4,C4108=5),C4108,"")))))))</f>
        <v/>
      </c>
      <c r="F4108" s="55" t="e">
        <f t="shared" si="154"/>
        <v>#VALUE!</v>
      </c>
      <c r="G4108" s="55" t="e">
        <f t="shared" si="155"/>
        <v>#VALUE!</v>
      </c>
    </row>
    <row r="4109" spans="4:7" x14ac:dyDescent="0.3">
      <c r="D4109" s="11" t="str">
        <f>(IF(B4109=Localisation!$C$64,1,IF(B4109=Localisation!$C$65,2,IF(B4109=Localisation!$C$66,3,IF(B4109=Localisation!$C$67,4,IF(B4109=Localisation!$C$68,5,IF(OR(B4109=1,B4109=2,B4109=3,B4109=4,B4109=5),B4109,"")))))))</f>
        <v/>
      </c>
      <c r="E4109" s="11" t="str">
        <f>(IF(C4109=Localisation!$C$70,1,IF(C4109=Localisation!$C$71,2,IF(C4109=Localisation!$C$72,3,IF(C4109=Localisation!$C$73,4,IF(C4109=Localisation!$C$74,5,IF(OR(C4109=1,C4109=2,C4109=3,C4109=4,C4109=5),C4109,"")))))))</f>
        <v/>
      </c>
      <c r="F4109" s="55" t="e">
        <f t="shared" si="154"/>
        <v>#VALUE!</v>
      </c>
      <c r="G4109" s="55" t="e">
        <f t="shared" si="155"/>
        <v>#VALUE!</v>
      </c>
    </row>
    <row r="4110" spans="4:7" x14ac:dyDescent="0.3">
      <c r="D4110" s="11" t="str">
        <f>(IF(B4110=Localisation!$C$64,1,IF(B4110=Localisation!$C$65,2,IF(B4110=Localisation!$C$66,3,IF(B4110=Localisation!$C$67,4,IF(B4110=Localisation!$C$68,5,IF(OR(B4110=1,B4110=2,B4110=3,B4110=4,B4110=5),B4110,"")))))))</f>
        <v/>
      </c>
      <c r="E4110" s="11" t="str">
        <f>(IF(C4110=Localisation!$C$70,1,IF(C4110=Localisation!$C$71,2,IF(C4110=Localisation!$C$72,3,IF(C4110=Localisation!$C$73,4,IF(C4110=Localisation!$C$74,5,IF(OR(C4110=1,C4110=2,C4110=3,C4110=4,C4110=5),C4110,"")))))))</f>
        <v/>
      </c>
      <c r="F4110" s="55" t="e">
        <f t="shared" si="154"/>
        <v>#VALUE!</v>
      </c>
      <c r="G4110" s="55" t="e">
        <f t="shared" si="155"/>
        <v>#VALUE!</v>
      </c>
    </row>
    <row r="4111" spans="4:7" x14ac:dyDescent="0.3">
      <c r="D4111" s="11" t="str">
        <f>(IF(B4111=Localisation!$C$64,1,IF(B4111=Localisation!$C$65,2,IF(B4111=Localisation!$C$66,3,IF(B4111=Localisation!$C$67,4,IF(B4111=Localisation!$C$68,5,IF(OR(B4111=1,B4111=2,B4111=3,B4111=4,B4111=5),B4111,"")))))))</f>
        <v/>
      </c>
      <c r="E4111" s="11" t="str">
        <f>(IF(C4111=Localisation!$C$70,1,IF(C4111=Localisation!$C$71,2,IF(C4111=Localisation!$C$72,3,IF(C4111=Localisation!$C$73,4,IF(C4111=Localisation!$C$74,5,IF(OR(C4111=1,C4111=2,C4111=3,C4111=4,C4111=5),C4111,"")))))))</f>
        <v/>
      </c>
      <c r="F4111" s="55" t="e">
        <f t="shared" si="154"/>
        <v>#VALUE!</v>
      </c>
      <c r="G4111" s="55" t="e">
        <f t="shared" si="155"/>
        <v>#VALUE!</v>
      </c>
    </row>
    <row r="4112" spans="4:7" x14ac:dyDescent="0.3">
      <c r="D4112" s="11" t="str">
        <f>(IF(B4112=Localisation!$C$64,1,IF(B4112=Localisation!$C$65,2,IF(B4112=Localisation!$C$66,3,IF(B4112=Localisation!$C$67,4,IF(B4112=Localisation!$C$68,5,IF(OR(B4112=1,B4112=2,B4112=3,B4112=4,B4112=5),B4112,"")))))))</f>
        <v/>
      </c>
      <c r="E4112" s="11" t="str">
        <f>(IF(C4112=Localisation!$C$70,1,IF(C4112=Localisation!$C$71,2,IF(C4112=Localisation!$C$72,3,IF(C4112=Localisation!$C$73,4,IF(C4112=Localisation!$C$74,5,IF(OR(C4112=1,C4112=2,C4112=3,C4112=4,C4112=5),C4112,"")))))))</f>
        <v/>
      </c>
      <c r="F4112" s="55" t="e">
        <f t="shared" si="154"/>
        <v>#VALUE!</v>
      </c>
      <c r="G4112" s="55" t="e">
        <f t="shared" si="155"/>
        <v>#VALUE!</v>
      </c>
    </row>
    <row r="4113" spans="4:7" x14ac:dyDescent="0.3">
      <c r="D4113" s="11" t="str">
        <f>(IF(B4113=Localisation!$C$64,1,IF(B4113=Localisation!$C$65,2,IF(B4113=Localisation!$C$66,3,IF(B4113=Localisation!$C$67,4,IF(B4113=Localisation!$C$68,5,IF(OR(B4113=1,B4113=2,B4113=3,B4113=4,B4113=5),B4113,"")))))))</f>
        <v/>
      </c>
      <c r="E4113" s="11" t="str">
        <f>(IF(C4113=Localisation!$C$70,1,IF(C4113=Localisation!$C$71,2,IF(C4113=Localisation!$C$72,3,IF(C4113=Localisation!$C$73,4,IF(C4113=Localisation!$C$74,5,IF(OR(C4113=1,C4113=2,C4113=3,C4113=4,C4113=5),C4113,"")))))))</f>
        <v/>
      </c>
      <c r="F4113" s="55" t="e">
        <f t="shared" si="154"/>
        <v>#VALUE!</v>
      </c>
      <c r="G4113" s="55" t="e">
        <f t="shared" si="155"/>
        <v>#VALUE!</v>
      </c>
    </row>
    <row r="4114" spans="4:7" x14ac:dyDescent="0.3">
      <c r="D4114" s="11" t="str">
        <f>(IF(B4114=Localisation!$C$64,1,IF(B4114=Localisation!$C$65,2,IF(B4114=Localisation!$C$66,3,IF(B4114=Localisation!$C$67,4,IF(B4114=Localisation!$C$68,5,IF(OR(B4114=1,B4114=2,B4114=3,B4114=4,B4114=5),B4114,"")))))))</f>
        <v/>
      </c>
      <c r="E4114" s="11" t="str">
        <f>(IF(C4114=Localisation!$C$70,1,IF(C4114=Localisation!$C$71,2,IF(C4114=Localisation!$C$72,3,IF(C4114=Localisation!$C$73,4,IF(C4114=Localisation!$C$74,5,IF(OR(C4114=1,C4114=2,C4114=3,C4114=4,C4114=5),C4114,"")))))))</f>
        <v/>
      </c>
      <c r="F4114" s="55" t="e">
        <f t="shared" si="154"/>
        <v>#VALUE!</v>
      </c>
      <c r="G4114" s="55" t="e">
        <f t="shared" si="155"/>
        <v>#VALUE!</v>
      </c>
    </row>
    <row r="4115" spans="4:7" x14ac:dyDescent="0.3">
      <c r="D4115" s="11" t="str">
        <f>(IF(B4115=Localisation!$C$64,1,IF(B4115=Localisation!$C$65,2,IF(B4115=Localisation!$C$66,3,IF(B4115=Localisation!$C$67,4,IF(B4115=Localisation!$C$68,5,IF(OR(B4115=1,B4115=2,B4115=3,B4115=4,B4115=5),B4115,"")))))))</f>
        <v/>
      </c>
      <c r="E4115" s="11" t="str">
        <f>(IF(C4115=Localisation!$C$70,1,IF(C4115=Localisation!$C$71,2,IF(C4115=Localisation!$C$72,3,IF(C4115=Localisation!$C$73,4,IF(C4115=Localisation!$C$74,5,IF(OR(C4115=1,C4115=2,C4115=3,C4115=4,C4115=5),C4115,"")))))))</f>
        <v/>
      </c>
      <c r="F4115" s="55" t="e">
        <f t="shared" si="154"/>
        <v>#VALUE!</v>
      </c>
      <c r="G4115" s="55" t="e">
        <f t="shared" si="155"/>
        <v>#VALUE!</v>
      </c>
    </row>
    <row r="4116" spans="4:7" x14ac:dyDescent="0.3">
      <c r="D4116" s="11" t="str">
        <f>(IF(B4116=Localisation!$C$64,1,IF(B4116=Localisation!$C$65,2,IF(B4116=Localisation!$C$66,3,IF(B4116=Localisation!$C$67,4,IF(B4116=Localisation!$C$68,5,IF(OR(B4116=1,B4116=2,B4116=3,B4116=4,B4116=5),B4116,"")))))))</f>
        <v/>
      </c>
      <c r="E4116" s="11" t="str">
        <f>(IF(C4116=Localisation!$C$70,1,IF(C4116=Localisation!$C$71,2,IF(C4116=Localisation!$C$72,3,IF(C4116=Localisation!$C$73,4,IF(C4116=Localisation!$C$74,5,IF(OR(C4116=1,C4116=2,C4116=3,C4116=4,C4116=5),C4116,"")))))))</f>
        <v/>
      </c>
      <c r="F4116" s="55" t="e">
        <f t="shared" si="154"/>
        <v>#VALUE!</v>
      </c>
      <c r="G4116" s="55" t="e">
        <f t="shared" si="155"/>
        <v>#VALUE!</v>
      </c>
    </row>
    <row r="4117" spans="4:7" x14ac:dyDescent="0.3">
      <c r="D4117" s="11" t="str">
        <f>(IF(B4117=Localisation!$C$64,1,IF(B4117=Localisation!$C$65,2,IF(B4117=Localisation!$C$66,3,IF(B4117=Localisation!$C$67,4,IF(B4117=Localisation!$C$68,5,IF(OR(B4117=1,B4117=2,B4117=3,B4117=4,B4117=5),B4117,"")))))))</f>
        <v/>
      </c>
      <c r="E4117" s="11" t="str">
        <f>(IF(C4117=Localisation!$C$70,1,IF(C4117=Localisation!$C$71,2,IF(C4117=Localisation!$C$72,3,IF(C4117=Localisation!$C$73,4,IF(C4117=Localisation!$C$74,5,IF(OR(C4117=1,C4117=2,C4117=3,C4117=4,C4117=5),C4117,"")))))))</f>
        <v/>
      </c>
      <c r="F4117" s="55" t="e">
        <f t="shared" si="154"/>
        <v>#VALUE!</v>
      </c>
      <c r="G4117" s="55" t="e">
        <f t="shared" si="155"/>
        <v>#VALUE!</v>
      </c>
    </row>
    <row r="4118" spans="4:7" x14ac:dyDescent="0.3">
      <c r="D4118" s="11" t="str">
        <f>(IF(B4118=Localisation!$C$64,1,IF(B4118=Localisation!$C$65,2,IF(B4118=Localisation!$C$66,3,IF(B4118=Localisation!$C$67,4,IF(B4118=Localisation!$C$68,5,IF(OR(B4118=1,B4118=2,B4118=3,B4118=4,B4118=5),B4118,"")))))))</f>
        <v/>
      </c>
      <c r="E4118" s="11" t="str">
        <f>(IF(C4118=Localisation!$C$70,1,IF(C4118=Localisation!$C$71,2,IF(C4118=Localisation!$C$72,3,IF(C4118=Localisation!$C$73,4,IF(C4118=Localisation!$C$74,5,IF(OR(C4118=1,C4118=2,C4118=3,C4118=4,C4118=5),C4118,"")))))))</f>
        <v/>
      </c>
      <c r="F4118" s="55" t="e">
        <f t="shared" si="154"/>
        <v>#VALUE!</v>
      </c>
      <c r="G4118" s="55" t="e">
        <f t="shared" si="155"/>
        <v>#VALUE!</v>
      </c>
    </row>
    <row r="4119" spans="4:7" x14ac:dyDescent="0.3">
      <c r="D4119" s="11" t="str">
        <f>(IF(B4119=Localisation!$C$64,1,IF(B4119=Localisation!$C$65,2,IF(B4119=Localisation!$C$66,3,IF(B4119=Localisation!$C$67,4,IF(B4119=Localisation!$C$68,5,IF(OR(B4119=1,B4119=2,B4119=3,B4119=4,B4119=5),B4119,"")))))))</f>
        <v/>
      </c>
      <c r="E4119" s="11" t="str">
        <f>(IF(C4119=Localisation!$C$70,1,IF(C4119=Localisation!$C$71,2,IF(C4119=Localisation!$C$72,3,IF(C4119=Localisation!$C$73,4,IF(C4119=Localisation!$C$74,5,IF(OR(C4119=1,C4119=2,C4119=3,C4119=4,C4119=5),C4119,"")))))))</f>
        <v/>
      </c>
      <c r="F4119" s="55" t="e">
        <f t="shared" si="154"/>
        <v>#VALUE!</v>
      </c>
      <c r="G4119" s="55" t="e">
        <f t="shared" si="155"/>
        <v>#VALUE!</v>
      </c>
    </row>
    <row r="4120" spans="4:7" x14ac:dyDescent="0.3">
      <c r="D4120" s="11" t="str">
        <f>(IF(B4120=Localisation!$C$64,1,IF(B4120=Localisation!$C$65,2,IF(B4120=Localisation!$C$66,3,IF(B4120=Localisation!$C$67,4,IF(B4120=Localisation!$C$68,5,IF(OR(B4120=1,B4120=2,B4120=3,B4120=4,B4120=5),B4120,"")))))))</f>
        <v/>
      </c>
      <c r="E4120" s="11" t="str">
        <f>(IF(C4120=Localisation!$C$70,1,IF(C4120=Localisation!$C$71,2,IF(C4120=Localisation!$C$72,3,IF(C4120=Localisation!$C$73,4,IF(C4120=Localisation!$C$74,5,IF(OR(C4120=1,C4120=2,C4120=3,C4120=4,C4120=5),C4120,"")))))))</f>
        <v/>
      </c>
      <c r="F4120" s="55" t="e">
        <f t="shared" si="154"/>
        <v>#VALUE!</v>
      </c>
      <c r="G4120" s="55" t="e">
        <f t="shared" si="155"/>
        <v>#VALUE!</v>
      </c>
    </row>
    <row r="4121" spans="4:7" x14ac:dyDescent="0.3">
      <c r="D4121" s="11" t="str">
        <f>(IF(B4121=Localisation!$C$64,1,IF(B4121=Localisation!$C$65,2,IF(B4121=Localisation!$C$66,3,IF(B4121=Localisation!$C$67,4,IF(B4121=Localisation!$C$68,5,IF(OR(B4121=1,B4121=2,B4121=3,B4121=4,B4121=5),B4121,"")))))))</f>
        <v/>
      </c>
      <c r="E4121" s="11" t="str">
        <f>(IF(C4121=Localisation!$C$70,1,IF(C4121=Localisation!$C$71,2,IF(C4121=Localisation!$C$72,3,IF(C4121=Localisation!$C$73,4,IF(C4121=Localisation!$C$74,5,IF(OR(C4121=1,C4121=2,C4121=3,C4121=4,C4121=5),C4121,"")))))))</f>
        <v/>
      </c>
      <c r="F4121" s="55" t="e">
        <f t="shared" si="154"/>
        <v>#VALUE!</v>
      </c>
      <c r="G4121" s="55" t="e">
        <f t="shared" si="155"/>
        <v>#VALUE!</v>
      </c>
    </row>
    <row r="4122" spans="4:7" x14ac:dyDescent="0.3">
      <c r="D4122" s="11" t="str">
        <f>(IF(B4122=Localisation!$C$64,1,IF(B4122=Localisation!$C$65,2,IF(B4122=Localisation!$C$66,3,IF(B4122=Localisation!$C$67,4,IF(B4122=Localisation!$C$68,5,IF(OR(B4122=1,B4122=2,B4122=3,B4122=4,B4122=5),B4122,"")))))))</f>
        <v/>
      </c>
      <c r="E4122" s="11" t="str">
        <f>(IF(C4122=Localisation!$C$70,1,IF(C4122=Localisation!$C$71,2,IF(C4122=Localisation!$C$72,3,IF(C4122=Localisation!$C$73,4,IF(C4122=Localisation!$C$74,5,IF(OR(C4122=1,C4122=2,C4122=3,C4122=4,C4122=5),C4122,"")))))))</f>
        <v/>
      </c>
      <c r="F4122" s="55" t="e">
        <f t="shared" si="154"/>
        <v>#VALUE!</v>
      </c>
      <c r="G4122" s="55" t="e">
        <f t="shared" si="155"/>
        <v>#VALUE!</v>
      </c>
    </row>
    <row r="4123" spans="4:7" x14ac:dyDescent="0.3">
      <c r="D4123" s="11" t="str">
        <f>(IF(B4123=Localisation!$C$64,1,IF(B4123=Localisation!$C$65,2,IF(B4123=Localisation!$C$66,3,IF(B4123=Localisation!$C$67,4,IF(B4123=Localisation!$C$68,5,IF(OR(B4123=1,B4123=2,B4123=3,B4123=4,B4123=5),B4123,"")))))))</f>
        <v/>
      </c>
      <c r="E4123" s="11" t="str">
        <f>(IF(C4123=Localisation!$C$70,1,IF(C4123=Localisation!$C$71,2,IF(C4123=Localisation!$C$72,3,IF(C4123=Localisation!$C$73,4,IF(C4123=Localisation!$C$74,5,IF(OR(C4123=1,C4123=2,C4123=3,C4123=4,C4123=5),C4123,"")))))))</f>
        <v/>
      </c>
      <c r="F4123" s="55" t="e">
        <f t="shared" si="154"/>
        <v>#VALUE!</v>
      </c>
      <c r="G4123" s="55" t="e">
        <f t="shared" si="155"/>
        <v>#VALUE!</v>
      </c>
    </row>
    <row r="4124" spans="4:7" x14ac:dyDescent="0.3">
      <c r="D4124" s="11" t="str">
        <f>(IF(B4124=Localisation!$C$64,1,IF(B4124=Localisation!$C$65,2,IF(B4124=Localisation!$C$66,3,IF(B4124=Localisation!$C$67,4,IF(B4124=Localisation!$C$68,5,IF(OR(B4124=1,B4124=2,B4124=3,B4124=4,B4124=5),B4124,"")))))))</f>
        <v/>
      </c>
      <c r="E4124" s="11" t="str">
        <f>(IF(C4124=Localisation!$C$70,1,IF(C4124=Localisation!$C$71,2,IF(C4124=Localisation!$C$72,3,IF(C4124=Localisation!$C$73,4,IF(C4124=Localisation!$C$74,5,IF(OR(C4124=1,C4124=2,C4124=3,C4124=4,C4124=5),C4124,"")))))))</f>
        <v/>
      </c>
      <c r="F4124" s="55" t="e">
        <f t="shared" si="154"/>
        <v>#VALUE!</v>
      </c>
      <c r="G4124" s="55" t="e">
        <f t="shared" si="155"/>
        <v>#VALUE!</v>
      </c>
    </row>
    <row r="4125" spans="4:7" x14ac:dyDescent="0.3">
      <c r="D4125" s="11" t="str">
        <f>(IF(B4125=Localisation!$C$64,1,IF(B4125=Localisation!$C$65,2,IF(B4125=Localisation!$C$66,3,IF(B4125=Localisation!$C$67,4,IF(B4125=Localisation!$C$68,5,IF(OR(B4125=1,B4125=2,B4125=3,B4125=4,B4125=5),B4125,"")))))))</f>
        <v/>
      </c>
      <c r="E4125" s="11" t="str">
        <f>(IF(C4125=Localisation!$C$70,1,IF(C4125=Localisation!$C$71,2,IF(C4125=Localisation!$C$72,3,IF(C4125=Localisation!$C$73,4,IF(C4125=Localisation!$C$74,5,IF(OR(C4125=1,C4125=2,C4125=3,C4125=4,C4125=5),C4125,"")))))))</f>
        <v/>
      </c>
      <c r="F4125" s="55" t="e">
        <f t="shared" si="154"/>
        <v>#VALUE!</v>
      </c>
      <c r="G4125" s="55" t="e">
        <f t="shared" si="155"/>
        <v>#VALUE!</v>
      </c>
    </row>
    <row r="4126" spans="4:7" x14ac:dyDescent="0.3">
      <c r="D4126" s="11" t="str">
        <f>(IF(B4126=Localisation!$C$64,1,IF(B4126=Localisation!$C$65,2,IF(B4126=Localisation!$C$66,3,IF(B4126=Localisation!$C$67,4,IF(B4126=Localisation!$C$68,5,IF(OR(B4126=1,B4126=2,B4126=3,B4126=4,B4126=5),B4126,"")))))))</f>
        <v/>
      </c>
      <c r="E4126" s="11" t="str">
        <f>(IF(C4126=Localisation!$C$70,1,IF(C4126=Localisation!$C$71,2,IF(C4126=Localisation!$C$72,3,IF(C4126=Localisation!$C$73,4,IF(C4126=Localisation!$C$74,5,IF(OR(C4126=1,C4126=2,C4126=3,C4126=4,C4126=5),C4126,"")))))))</f>
        <v/>
      </c>
      <c r="F4126" s="55" t="e">
        <f t="shared" si="154"/>
        <v>#VALUE!</v>
      </c>
      <c r="G4126" s="55" t="e">
        <f t="shared" si="155"/>
        <v>#VALUE!</v>
      </c>
    </row>
    <row r="4127" spans="4:7" x14ac:dyDescent="0.3">
      <c r="D4127" s="11" t="str">
        <f>(IF(B4127=Localisation!$C$64,1,IF(B4127=Localisation!$C$65,2,IF(B4127=Localisation!$C$66,3,IF(B4127=Localisation!$C$67,4,IF(B4127=Localisation!$C$68,5,IF(OR(B4127=1,B4127=2,B4127=3,B4127=4,B4127=5),B4127,"")))))))</f>
        <v/>
      </c>
      <c r="E4127" s="11" t="str">
        <f>(IF(C4127=Localisation!$C$70,1,IF(C4127=Localisation!$C$71,2,IF(C4127=Localisation!$C$72,3,IF(C4127=Localisation!$C$73,4,IF(C4127=Localisation!$C$74,5,IF(OR(C4127=1,C4127=2,C4127=3,C4127=4,C4127=5),C4127,"")))))))</f>
        <v/>
      </c>
      <c r="F4127" s="55" t="e">
        <f t="shared" si="154"/>
        <v>#VALUE!</v>
      </c>
      <c r="G4127" s="55" t="e">
        <f t="shared" si="155"/>
        <v>#VALUE!</v>
      </c>
    </row>
    <row r="4128" spans="4:7" x14ac:dyDescent="0.3">
      <c r="D4128" s="11" t="str">
        <f>(IF(B4128=Localisation!$C$64,1,IF(B4128=Localisation!$C$65,2,IF(B4128=Localisation!$C$66,3,IF(B4128=Localisation!$C$67,4,IF(B4128=Localisation!$C$68,5,IF(OR(B4128=1,B4128=2,B4128=3,B4128=4,B4128=5),B4128,"")))))))</f>
        <v/>
      </c>
      <c r="E4128" s="11" t="str">
        <f>(IF(C4128=Localisation!$C$70,1,IF(C4128=Localisation!$C$71,2,IF(C4128=Localisation!$C$72,3,IF(C4128=Localisation!$C$73,4,IF(C4128=Localisation!$C$74,5,IF(OR(C4128=1,C4128=2,C4128=3,C4128=4,C4128=5),C4128,"")))))))</f>
        <v/>
      </c>
      <c r="F4128" s="55" t="e">
        <f t="shared" si="154"/>
        <v>#VALUE!</v>
      </c>
      <c r="G4128" s="55" t="e">
        <f t="shared" si="155"/>
        <v>#VALUE!</v>
      </c>
    </row>
    <row r="4129" spans="4:7" x14ac:dyDescent="0.3">
      <c r="D4129" s="11" t="str">
        <f>(IF(B4129=Localisation!$C$64,1,IF(B4129=Localisation!$C$65,2,IF(B4129=Localisation!$C$66,3,IF(B4129=Localisation!$C$67,4,IF(B4129=Localisation!$C$68,5,IF(OR(B4129=1,B4129=2,B4129=3,B4129=4,B4129=5),B4129,"")))))))</f>
        <v/>
      </c>
      <c r="E4129" s="11" t="str">
        <f>(IF(C4129=Localisation!$C$70,1,IF(C4129=Localisation!$C$71,2,IF(C4129=Localisation!$C$72,3,IF(C4129=Localisation!$C$73,4,IF(C4129=Localisation!$C$74,5,IF(OR(C4129=1,C4129=2,C4129=3,C4129=4,C4129=5),C4129,"")))))))</f>
        <v/>
      </c>
      <c r="F4129" s="55" t="e">
        <f t="shared" si="154"/>
        <v>#VALUE!</v>
      </c>
      <c r="G4129" s="55" t="e">
        <f t="shared" si="155"/>
        <v>#VALUE!</v>
      </c>
    </row>
    <row r="4130" spans="4:7" x14ac:dyDescent="0.3">
      <c r="D4130" s="11" t="str">
        <f>(IF(B4130=Localisation!$C$64,1,IF(B4130=Localisation!$C$65,2,IF(B4130=Localisation!$C$66,3,IF(B4130=Localisation!$C$67,4,IF(B4130=Localisation!$C$68,5,IF(OR(B4130=1,B4130=2,B4130=3,B4130=4,B4130=5),B4130,"")))))))</f>
        <v/>
      </c>
      <c r="E4130" s="11" t="str">
        <f>(IF(C4130=Localisation!$C$70,1,IF(C4130=Localisation!$C$71,2,IF(C4130=Localisation!$C$72,3,IF(C4130=Localisation!$C$73,4,IF(C4130=Localisation!$C$74,5,IF(OR(C4130=1,C4130=2,C4130=3,C4130=4,C4130=5),C4130,"")))))))</f>
        <v/>
      </c>
      <c r="F4130" s="55" t="e">
        <f t="shared" ref="F4130:F4193" si="156">(((D4130+E4130)-2)/8)</f>
        <v>#VALUE!</v>
      </c>
      <c r="G4130" s="55" t="e">
        <f t="shared" ref="G4130:G4193" si="157">(0.65*(((D4130+E4130-2)*100)/8)+22.9)/100</f>
        <v>#VALUE!</v>
      </c>
    </row>
    <row r="4131" spans="4:7" x14ac:dyDescent="0.3">
      <c r="D4131" s="11" t="str">
        <f>(IF(B4131=Localisation!$C$64,1,IF(B4131=Localisation!$C$65,2,IF(B4131=Localisation!$C$66,3,IF(B4131=Localisation!$C$67,4,IF(B4131=Localisation!$C$68,5,IF(OR(B4131=1,B4131=2,B4131=3,B4131=4,B4131=5),B4131,"")))))))</f>
        <v/>
      </c>
      <c r="E4131" s="11" t="str">
        <f>(IF(C4131=Localisation!$C$70,1,IF(C4131=Localisation!$C$71,2,IF(C4131=Localisation!$C$72,3,IF(C4131=Localisation!$C$73,4,IF(C4131=Localisation!$C$74,5,IF(OR(C4131=1,C4131=2,C4131=3,C4131=4,C4131=5),C4131,"")))))))</f>
        <v/>
      </c>
      <c r="F4131" s="55" t="e">
        <f t="shared" si="156"/>
        <v>#VALUE!</v>
      </c>
      <c r="G4131" s="55" t="e">
        <f t="shared" si="157"/>
        <v>#VALUE!</v>
      </c>
    </row>
    <row r="4132" spans="4:7" x14ac:dyDescent="0.3">
      <c r="D4132" s="11" t="str">
        <f>(IF(B4132=Localisation!$C$64,1,IF(B4132=Localisation!$C$65,2,IF(B4132=Localisation!$C$66,3,IF(B4132=Localisation!$C$67,4,IF(B4132=Localisation!$C$68,5,IF(OR(B4132=1,B4132=2,B4132=3,B4132=4,B4132=5),B4132,"")))))))</f>
        <v/>
      </c>
      <c r="E4132" s="11" t="str">
        <f>(IF(C4132=Localisation!$C$70,1,IF(C4132=Localisation!$C$71,2,IF(C4132=Localisation!$C$72,3,IF(C4132=Localisation!$C$73,4,IF(C4132=Localisation!$C$74,5,IF(OR(C4132=1,C4132=2,C4132=3,C4132=4,C4132=5),C4132,"")))))))</f>
        <v/>
      </c>
      <c r="F4132" s="55" t="e">
        <f t="shared" si="156"/>
        <v>#VALUE!</v>
      </c>
      <c r="G4132" s="55" t="e">
        <f t="shared" si="157"/>
        <v>#VALUE!</v>
      </c>
    </row>
    <row r="4133" spans="4:7" x14ac:dyDescent="0.3">
      <c r="D4133" s="11" t="str">
        <f>(IF(B4133=Localisation!$C$64,1,IF(B4133=Localisation!$C$65,2,IF(B4133=Localisation!$C$66,3,IF(B4133=Localisation!$C$67,4,IF(B4133=Localisation!$C$68,5,IF(OR(B4133=1,B4133=2,B4133=3,B4133=4,B4133=5),B4133,"")))))))</f>
        <v/>
      </c>
      <c r="E4133" s="11" t="str">
        <f>(IF(C4133=Localisation!$C$70,1,IF(C4133=Localisation!$C$71,2,IF(C4133=Localisation!$C$72,3,IF(C4133=Localisation!$C$73,4,IF(C4133=Localisation!$C$74,5,IF(OR(C4133=1,C4133=2,C4133=3,C4133=4,C4133=5),C4133,"")))))))</f>
        <v/>
      </c>
      <c r="F4133" s="55" t="e">
        <f t="shared" si="156"/>
        <v>#VALUE!</v>
      </c>
      <c r="G4133" s="55" t="e">
        <f t="shared" si="157"/>
        <v>#VALUE!</v>
      </c>
    </row>
    <row r="4134" spans="4:7" x14ac:dyDescent="0.3">
      <c r="D4134" s="11" t="str">
        <f>(IF(B4134=Localisation!$C$64,1,IF(B4134=Localisation!$C$65,2,IF(B4134=Localisation!$C$66,3,IF(B4134=Localisation!$C$67,4,IF(B4134=Localisation!$C$68,5,IF(OR(B4134=1,B4134=2,B4134=3,B4134=4,B4134=5),B4134,"")))))))</f>
        <v/>
      </c>
      <c r="E4134" s="11" t="str">
        <f>(IF(C4134=Localisation!$C$70,1,IF(C4134=Localisation!$C$71,2,IF(C4134=Localisation!$C$72,3,IF(C4134=Localisation!$C$73,4,IF(C4134=Localisation!$C$74,5,IF(OR(C4134=1,C4134=2,C4134=3,C4134=4,C4134=5),C4134,"")))))))</f>
        <v/>
      </c>
      <c r="F4134" s="55" t="e">
        <f t="shared" si="156"/>
        <v>#VALUE!</v>
      </c>
      <c r="G4134" s="55" t="e">
        <f t="shared" si="157"/>
        <v>#VALUE!</v>
      </c>
    </row>
    <row r="4135" spans="4:7" x14ac:dyDescent="0.3">
      <c r="D4135" s="11" t="str">
        <f>(IF(B4135=Localisation!$C$64,1,IF(B4135=Localisation!$C$65,2,IF(B4135=Localisation!$C$66,3,IF(B4135=Localisation!$C$67,4,IF(B4135=Localisation!$C$68,5,IF(OR(B4135=1,B4135=2,B4135=3,B4135=4,B4135=5),B4135,"")))))))</f>
        <v/>
      </c>
      <c r="E4135" s="11" t="str">
        <f>(IF(C4135=Localisation!$C$70,1,IF(C4135=Localisation!$C$71,2,IF(C4135=Localisation!$C$72,3,IF(C4135=Localisation!$C$73,4,IF(C4135=Localisation!$C$74,5,IF(OR(C4135=1,C4135=2,C4135=3,C4135=4,C4135=5),C4135,"")))))))</f>
        <v/>
      </c>
      <c r="F4135" s="55" t="e">
        <f t="shared" si="156"/>
        <v>#VALUE!</v>
      </c>
      <c r="G4135" s="55" t="e">
        <f t="shared" si="157"/>
        <v>#VALUE!</v>
      </c>
    </row>
    <row r="4136" spans="4:7" x14ac:dyDescent="0.3">
      <c r="D4136" s="11" t="str">
        <f>(IF(B4136=Localisation!$C$64,1,IF(B4136=Localisation!$C$65,2,IF(B4136=Localisation!$C$66,3,IF(B4136=Localisation!$C$67,4,IF(B4136=Localisation!$C$68,5,IF(OR(B4136=1,B4136=2,B4136=3,B4136=4,B4136=5),B4136,"")))))))</f>
        <v/>
      </c>
      <c r="E4136" s="11" t="str">
        <f>(IF(C4136=Localisation!$C$70,1,IF(C4136=Localisation!$C$71,2,IF(C4136=Localisation!$C$72,3,IF(C4136=Localisation!$C$73,4,IF(C4136=Localisation!$C$74,5,IF(OR(C4136=1,C4136=2,C4136=3,C4136=4,C4136=5),C4136,"")))))))</f>
        <v/>
      </c>
      <c r="F4136" s="55" t="e">
        <f t="shared" si="156"/>
        <v>#VALUE!</v>
      </c>
      <c r="G4136" s="55" t="e">
        <f t="shared" si="157"/>
        <v>#VALUE!</v>
      </c>
    </row>
    <row r="4137" spans="4:7" x14ac:dyDescent="0.3">
      <c r="D4137" s="11" t="str">
        <f>(IF(B4137=Localisation!$C$64,1,IF(B4137=Localisation!$C$65,2,IF(B4137=Localisation!$C$66,3,IF(B4137=Localisation!$C$67,4,IF(B4137=Localisation!$C$68,5,IF(OR(B4137=1,B4137=2,B4137=3,B4137=4,B4137=5),B4137,"")))))))</f>
        <v/>
      </c>
      <c r="E4137" s="11" t="str">
        <f>(IF(C4137=Localisation!$C$70,1,IF(C4137=Localisation!$C$71,2,IF(C4137=Localisation!$C$72,3,IF(C4137=Localisation!$C$73,4,IF(C4137=Localisation!$C$74,5,IF(OR(C4137=1,C4137=2,C4137=3,C4137=4,C4137=5),C4137,"")))))))</f>
        <v/>
      </c>
      <c r="F4137" s="55" t="e">
        <f t="shared" si="156"/>
        <v>#VALUE!</v>
      </c>
      <c r="G4137" s="55" t="e">
        <f t="shared" si="157"/>
        <v>#VALUE!</v>
      </c>
    </row>
    <row r="4138" spans="4:7" x14ac:dyDescent="0.3">
      <c r="D4138" s="11" t="str">
        <f>(IF(B4138=Localisation!$C$64,1,IF(B4138=Localisation!$C$65,2,IF(B4138=Localisation!$C$66,3,IF(B4138=Localisation!$C$67,4,IF(B4138=Localisation!$C$68,5,IF(OR(B4138=1,B4138=2,B4138=3,B4138=4,B4138=5),B4138,"")))))))</f>
        <v/>
      </c>
      <c r="E4138" s="11" t="str">
        <f>(IF(C4138=Localisation!$C$70,1,IF(C4138=Localisation!$C$71,2,IF(C4138=Localisation!$C$72,3,IF(C4138=Localisation!$C$73,4,IF(C4138=Localisation!$C$74,5,IF(OR(C4138=1,C4138=2,C4138=3,C4138=4,C4138=5),C4138,"")))))))</f>
        <v/>
      </c>
      <c r="F4138" s="55" t="e">
        <f t="shared" si="156"/>
        <v>#VALUE!</v>
      </c>
      <c r="G4138" s="55" t="e">
        <f t="shared" si="157"/>
        <v>#VALUE!</v>
      </c>
    </row>
    <row r="4139" spans="4:7" x14ac:dyDescent="0.3">
      <c r="D4139" s="11" t="str">
        <f>(IF(B4139=Localisation!$C$64,1,IF(B4139=Localisation!$C$65,2,IF(B4139=Localisation!$C$66,3,IF(B4139=Localisation!$C$67,4,IF(B4139=Localisation!$C$68,5,IF(OR(B4139=1,B4139=2,B4139=3,B4139=4,B4139=5),B4139,"")))))))</f>
        <v/>
      </c>
      <c r="E4139" s="11" t="str">
        <f>(IF(C4139=Localisation!$C$70,1,IF(C4139=Localisation!$C$71,2,IF(C4139=Localisation!$C$72,3,IF(C4139=Localisation!$C$73,4,IF(C4139=Localisation!$C$74,5,IF(OR(C4139=1,C4139=2,C4139=3,C4139=4,C4139=5),C4139,"")))))))</f>
        <v/>
      </c>
      <c r="F4139" s="55" t="e">
        <f t="shared" si="156"/>
        <v>#VALUE!</v>
      </c>
      <c r="G4139" s="55" t="e">
        <f t="shared" si="157"/>
        <v>#VALUE!</v>
      </c>
    </row>
    <row r="4140" spans="4:7" x14ac:dyDescent="0.3">
      <c r="D4140" s="11" t="str">
        <f>(IF(B4140=Localisation!$C$64,1,IF(B4140=Localisation!$C$65,2,IF(B4140=Localisation!$C$66,3,IF(B4140=Localisation!$C$67,4,IF(B4140=Localisation!$C$68,5,IF(OR(B4140=1,B4140=2,B4140=3,B4140=4,B4140=5),B4140,"")))))))</f>
        <v/>
      </c>
      <c r="E4140" s="11" t="str">
        <f>(IF(C4140=Localisation!$C$70,1,IF(C4140=Localisation!$C$71,2,IF(C4140=Localisation!$C$72,3,IF(C4140=Localisation!$C$73,4,IF(C4140=Localisation!$C$74,5,IF(OR(C4140=1,C4140=2,C4140=3,C4140=4,C4140=5),C4140,"")))))))</f>
        <v/>
      </c>
      <c r="F4140" s="55" t="e">
        <f t="shared" si="156"/>
        <v>#VALUE!</v>
      </c>
      <c r="G4140" s="55" t="e">
        <f t="shared" si="157"/>
        <v>#VALUE!</v>
      </c>
    </row>
    <row r="4141" spans="4:7" x14ac:dyDescent="0.3">
      <c r="D4141" s="11" t="str">
        <f>(IF(B4141=Localisation!$C$64,1,IF(B4141=Localisation!$C$65,2,IF(B4141=Localisation!$C$66,3,IF(B4141=Localisation!$C$67,4,IF(B4141=Localisation!$C$68,5,IF(OR(B4141=1,B4141=2,B4141=3,B4141=4,B4141=5),B4141,"")))))))</f>
        <v/>
      </c>
      <c r="E4141" s="11" t="str">
        <f>(IF(C4141=Localisation!$C$70,1,IF(C4141=Localisation!$C$71,2,IF(C4141=Localisation!$C$72,3,IF(C4141=Localisation!$C$73,4,IF(C4141=Localisation!$C$74,5,IF(OR(C4141=1,C4141=2,C4141=3,C4141=4,C4141=5),C4141,"")))))))</f>
        <v/>
      </c>
      <c r="F4141" s="55" t="e">
        <f t="shared" si="156"/>
        <v>#VALUE!</v>
      </c>
      <c r="G4141" s="55" t="e">
        <f t="shared" si="157"/>
        <v>#VALUE!</v>
      </c>
    </row>
    <row r="4142" spans="4:7" x14ac:dyDescent="0.3">
      <c r="D4142" s="11" t="str">
        <f>(IF(B4142=Localisation!$C$64,1,IF(B4142=Localisation!$C$65,2,IF(B4142=Localisation!$C$66,3,IF(B4142=Localisation!$C$67,4,IF(B4142=Localisation!$C$68,5,IF(OR(B4142=1,B4142=2,B4142=3,B4142=4,B4142=5),B4142,"")))))))</f>
        <v/>
      </c>
      <c r="E4142" s="11" t="str">
        <f>(IF(C4142=Localisation!$C$70,1,IF(C4142=Localisation!$C$71,2,IF(C4142=Localisation!$C$72,3,IF(C4142=Localisation!$C$73,4,IF(C4142=Localisation!$C$74,5,IF(OR(C4142=1,C4142=2,C4142=3,C4142=4,C4142=5),C4142,"")))))))</f>
        <v/>
      </c>
      <c r="F4142" s="55" t="e">
        <f t="shared" si="156"/>
        <v>#VALUE!</v>
      </c>
      <c r="G4142" s="55" t="e">
        <f t="shared" si="157"/>
        <v>#VALUE!</v>
      </c>
    </row>
    <row r="4143" spans="4:7" x14ac:dyDescent="0.3">
      <c r="D4143" s="11" t="str">
        <f>(IF(B4143=Localisation!$C$64,1,IF(B4143=Localisation!$C$65,2,IF(B4143=Localisation!$C$66,3,IF(B4143=Localisation!$C$67,4,IF(B4143=Localisation!$C$68,5,IF(OR(B4143=1,B4143=2,B4143=3,B4143=4,B4143=5),B4143,"")))))))</f>
        <v/>
      </c>
      <c r="E4143" s="11" t="str">
        <f>(IF(C4143=Localisation!$C$70,1,IF(C4143=Localisation!$C$71,2,IF(C4143=Localisation!$C$72,3,IF(C4143=Localisation!$C$73,4,IF(C4143=Localisation!$C$74,5,IF(OR(C4143=1,C4143=2,C4143=3,C4143=4,C4143=5),C4143,"")))))))</f>
        <v/>
      </c>
      <c r="F4143" s="55" t="e">
        <f t="shared" si="156"/>
        <v>#VALUE!</v>
      </c>
      <c r="G4143" s="55" t="e">
        <f t="shared" si="157"/>
        <v>#VALUE!</v>
      </c>
    </row>
    <row r="4144" spans="4:7" x14ac:dyDescent="0.3">
      <c r="D4144" s="11" t="str">
        <f>(IF(B4144=Localisation!$C$64,1,IF(B4144=Localisation!$C$65,2,IF(B4144=Localisation!$C$66,3,IF(B4144=Localisation!$C$67,4,IF(B4144=Localisation!$C$68,5,IF(OR(B4144=1,B4144=2,B4144=3,B4144=4,B4144=5),B4144,"")))))))</f>
        <v/>
      </c>
      <c r="E4144" s="11" t="str">
        <f>(IF(C4144=Localisation!$C$70,1,IF(C4144=Localisation!$C$71,2,IF(C4144=Localisation!$C$72,3,IF(C4144=Localisation!$C$73,4,IF(C4144=Localisation!$C$74,5,IF(OR(C4144=1,C4144=2,C4144=3,C4144=4,C4144=5),C4144,"")))))))</f>
        <v/>
      </c>
      <c r="F4144" s="55" t="e">
        <f t="shared" si="156"/>
        <v>#VALUE!</v>
      </c>
      <c r="G4144" s="55" t="e">
        <f t="shared" si="157"/>
        <v>#VALUE!</v>
      </c>
    </row>
    <row r="4145" spans="4:7" x14ac:dyDescent="0.3">
      <c r="D4145" s="11" t="str">
        <f>(IF(B4145=Localisation!$C$64,1,IF(B4145=Localisation!$C$65,2,IF(B4145=Localisation!$C$66,3,IF(B4145=Localisation!$C$67,4,IF(B4145=Localisation!$C$68,5,IF(OR(B4145=1,B4145=2,B4145=3,B4145=4,B4145=5),B4145,"")))))))</f>
        <v/>
      </c>
      <c r="E4145" s="11" t="str">
        <f>(IF(C4145=Localisation!$C$70,1,IF(C4145=Localisation!$C$71,2,IF(C4145=Localisation!$C$72,3,IF(C4145=Localisation!$C$73,4,IF(C4145=Localisation!$C$74,5,IF(OR(C4145=1,C4145=2,C4145=3,C4145=4,C4145=5),C4145,"")))))))</f>
        <v/>
      </c>
      <c r="F4145" s="55" t="e">
        <f t="shared" si="156"/>
        <v>#VALUE!</v>
      </c>
      <c r="G4145" s="55" t="e">
        <f t="shared" si="157"/>
        <v>#VALUE!</v>
      </c>
    </row>
    <row r="4146" spans="4:7" x14ac:dyDescent="0.3">
      <c r="D4146" s="11" t="str">
        <f>(IF(B4146=Localisation!$C$64,1,IF(B4146=Localisation!$C$65,2,IF(B4146=Localisation!$C$66,3,IF(B4146=Localisation!$C$67,4,IF(B4146=Localisation!$C$68,5,IF(OR(B4146=1,B4146=2,B4146=3,B4146=4,B4146=5),B4146,"")))))))</f>
        <v/>
      </c>
      <c r="E4146" s="11" t="str">
        <f>(IF(C4146=Localisation!$C$70,1,IF(C4146=Localisation!$C$71,2,IF(C4146=Localisation!$C$72,3,IF(C4146=Localisation!$C$73,4,IF(C4146=Localisation!$C$74,5,IF(OR(C4146=1,C4146=2,C4146=3,C4146=4,C4146=5),C4146,"")))))))</f>
        <v/>
      </c>
      <c r="F4146" s="55" t="e">
        <f t="shared" si="156"/>
        <v>#VALUE!</v>
      </c>
      <c r="G4146" s="55" t="e">
        <f t="shared" si="157"/>
        <v>#VALUE!</v>
      </c>
    </row>
    <row r="4147" spans="4:7" x14ac:dyDescent="0.3">
      <c r="D4147" s="11" t="str">
        <f>(IF(B4147=Localisation!$C$64,1,IF(B4147=Localisation!$C$65,2,IF(B4147=Localisation!$C$66,3,IF(B4147=Localisation!$C$67,4,IF(B4147=Localisation!$C$68,5,IF(OR(B4147=1,B4147=2,B4147=3,B4147=4,B4147=5),B4147,"")))))))</f>
        <v/>
      </c>
      <c r="E4147" s="11" t="str">
        <f>(IF(C4147=Localisation!$C$70,1,IF(C4147=Localisation!$C$71,2,IF(C4147=Localisation!$C$72,3,IF(C4147=Localisation!$C$73,4,IF(C4147=Localisation!$C$74,5,IF(OR(C4147=1,C4147=2,C4147=3,C4147=4,C4147=5),C4147,"")))))))</f>
        <v/>
      </c>
      <c r="F4147" s="55" t="e">
        <f t="shared" si="156"/>
        <v>#VALUE!</v>
      </c>
      <c r="G4147" s="55" t="e">
        <f t="shared" si="157"/>
        <v>#VALUE!</v>
      </c>
    </row>
    <row r="4148" spans="4:7" x14ac:dyDescent="0.3">
      <c r="D4148" s="11" t="str">
        <f>(IF(B4148=Localisation!$C$64,1,IF(B4148=Localisation!$C$65,2,IF(B4148=Localisation!$C$66,3,IF(B4148=Localisation!$C$67,4,IF(B4148=Localisation!$C$68,5,IF(OR(B4148=1,B4148=2,B4148=3,B4148=4,B4148=5),B4148,"")))))))</f>
        <v/>
      </c>
      <c r="E4148" s="11" t="str">
        <f>(IF(C4148=Localisation!$C$70,1,IF(C4148=Localisation!$C$71,2,IF(C4148=Localisation!$C$72,3,IF(C4148=Localisation!$C$73,4,IF(C4148=Localisation!$C$74,5,IF(OR(C4148=1,C4148=2,C4148=3,C4148=4,C4148=5),C4148,"")))))))</f>
        <v/>
      </c>
      <c r="F4148" s="55" t="e">
        <f t="shared" si="156"/>
        <v>#VALUE!</v>
      </c>
      <c r="G4148" s="55" t="e">
        <f t="shared" si="157"/>
        <v>#VALUE!</v>
      </c>
    </row>
    <row r="4149" spans="4:7" x14ac:dyDescent="0.3">
      <c r="D4149" s="11" t="str">
        <f>(IF(B4149=Localisation!$C$64,1,IF(B4149=Localisation!$C$65,2,IF(B4149=Localisation!$C$66,3,IF(B4149=Localisation!$C$67,4,IF(B4149=Localisation!$C$68,5,IF(OR(B4149=1,B4149=2,B4149=3,B4149=4,B4149=5),B4149,"")))))))</f>
        <v/>
      </c>
      <c r="E4149" s="11" t="str">
        <f>(IF(C4149=Localisation!$C$70,1,IF(C4149=Localisation!$C$71,2,IF(C4149=Localisation!$C$72,3,IF(C4149=Localisation!$C$73,4,IF(C4149=Localisation!$C$74,5,IF(OR(C4149=1,C4149=2,C4149=3,C4149=4,C4149=5),C4149,"")))))))</f>
        <v/>
      </c>
      <c r="F4149" s="55" t="e">
        <f t="shared" si="156"/>
        <v>#VALUE!</v>
      </c>
      <c r="G4149" s="55" t="e">
        <f t="shared" si="157"/>
        <v>#VALUE!</v>
      </c>
    </row>
    <row r="4150" spans="4:7" x14ac:dyDescent="0.3">
      <c r="D4150" s="11" t="str">
        <f>(IF(B4150=Localisation!$C$64,1,IF(B4150=Localisation!$C$65,2,IF(B4150=Localisation!$C$66,3,IF(B4150=Localisation!$C$67,4,IF(B4150=Localisation!$C$68,5,IF(OR(B4150=1,B4150=2,B4150=3,B4150=4,B4150=5),B4150,"")))))))</f>
        <v/>
      </c>
      <c r="E4150" s="11" t="str">
        <f>(IF(C4150=Localisation!$C$70,1,IF(C4150=Localisation!$C$71,2,IF(C4150=Localisation!$C$72,3,IF(C4150=Localisation!$C$73,4,IF(C4150=Localisation!$C$74,5,IF(OR(C4150=1,C4150=2,C4150=3,C4150=4,C4150=5),C4150,"")))))))</f>
        <v/>
      </c>
      <c r="F4150" s="55" t="e">
        <f t="shared" si="156"/>
        <v>#VALUE!</v>
      </c>
      <c r="G4150" s="55" t="e">
        <f t="shared" si="157"/>
        <v>#VALUE!</v>
      </c>
    </row>
    <row r="4151" spans="4:7" x14ac:dyDescent="0.3">
      <c r="D4151" s="11" t="str">
        <f>(IF(B4151=Localisation!$C$64,1,IF(B4151=Localisation!$C$65,2,IF(B4151=Localisation!$C$66,3,IF(B4151=Localisation!$C$67,4,IF(B4151=Localisation!$C$68,5,IF(OR(B4151=1,B4151=2,B4151=3,B4151=4,B4151=5),B4151,"")))))))</f>
        <v/>
      </c>
      <c r="E4151" s="11" t="str">
        <f>(IF(C4151=Localisation!$C$70,1,IF(C4151=Localisation!$C$71,2,IF(C4151=Localisation!$C$72,3,IF(C4151=Localisation!$C$73,4,IF(C4151=Localisation!$C$74,5,IF(OR(C4151=1,C4151=2,C4151=3,C4151=4,C4151=5),C4151,"")))))))</f>
        <v/>
      </c>
      <c r="F4151" s="55" t="e">
        <f t="shared" si="156"/>
        <v>#VALUE!</v>
      </c>
      <c r="G4151" s="55" t="e">
        <f t="shared" si="157"/>
        <v>#VALUE!</v>
      </c>
    </row>
    <row r="4152" spans="4:7" x14ac:dyDescent="0.3">
      <c r="D4152" s="11" t="str">
        <f>(IF(B4152=Localisation!$C$64,1,IF(B4152=Localisation!$C$65,2,IF(B4152=Localisation!$C$66,3,IF(B4152=Localisation!$C$67,4,IF(B4152=Localisation!$C$68,5,IF(OR(B4152=1,B4152=2,B4152=3,B4152=4,B4152=5),B4152,"")))))))</f>
        <v/>
      </c>
      <c r="E4152" s="11" t="str">
        <f>(IF(C4152=Localisation!$C$70,1,IF(C4152=Localisation!$C$71,2,IF(C4152=Localisation!$C$72,3,IF(C4152=Localisation!$C$73,4,IF(C4152=Localisation!$C$74,5,IF(OR(C4152=1,C4152=2,C4152=3,C4152=4,C4152=5),C4152,"")))))))</f>
        <v/>
      </c>
      <c r="F4152" s="55" t="e">
        <f t="shared" si="156"/>
        <v>#VALUE!</v>
      </c>
      <c r="G4152" s="55" t="e">
        <f t="shared" si="157"/>
        <v>#VALUE!</v>
      </c>
    </row>
    <row r="4153" spans="4:7" x14ac:dyDescent="0.3">
      <c r="D4153" s="11" t="str">
        <f>(IF(B4153=Localisation!$C$64,1,IF(B4153=Localisation!$C$65,2,IF(B4153=Localisation!$C$66,3,IF(B4153=Localisation!$C$67,4,IF(B4153=Localisation!$C$68,5,IF(OR(B4153=1,B4153=2,B4153=3,B4153=4,B4153=5),B4153,"")))))))</f>
        <v/>
      </c>
      <c r="E4153" s="11" t="str">
        <f>(IF(C4153=Localisation!$C$70,1,IF(C4153=Localisation!$C$71,2,IF(C4153=Localisation!$C$72,3,IF(C4153=Localisation!$C$73,4,IF(C4153=Localisation!$C$74,5,IF(OR(C4153=1,C4153=2,C4153=3,C4153=4,C4153=5),C4153,"")))))))</f>
        <v/>
      </c>
      <c r="F4153" s="55" t="e">
        <f t="shared" si="156"/>
        <v>#VALUE!</v>
      </c>
      <c r="G4153" s="55" t="e">
        <f t="shared" si="157"/>
        <v>#VALUE!</v>
      </c>
    </row>
    <row r="4154" spans="4:7" x14ac:dyDescent="0.3">
      <c r="D4154" s="11" t="str">
        <f>(IF(B4154=Localisation!$C$64,1,IF(B4154=Localisation!$C$65,2,IF(B4154=Localisation!$C$66,3,IF(B4154=Localisation!$C$67,4,IF(B4154=Localisation!$C$68,5,IF(OR(B4154=1,B4154=2,B4154=3,B4154=4,B4154=5),B4154,"")))))))</f>
        <v/>
      </c>
      <c r="E4154" s="11" t="str">
        <f>(IF(C4154=Localisation!$C$70,1,IF(C4154=Localisation!$C$71,2,IF(C4154=Localisation!$C$72,3,IF(C4154=Localisation!$C$73,4,IF(C4154=Localisation!$C$74,5,IF(OR(C4154=1,C4154=2,C4154=3,C4154=4,C4154=5),C4154,"")))))))</f>
        <v/>
      </c>
      <c r="F4154" s="55" t="e">
        <f t="shared" si="156"/>
        <v>#VALUE!</v>
      </c>
      <c r="G4154" s="55" t="e">
        <f t="shared" si="157"/>
        <v>#VALUE!</v>
      </c>
    </row>
    <row r="4155" spans="4:7" x14ac:dyDescent="0.3">
      <c r="D4155" s="11" t="str">
        <f>(IF(B4155=Localisation!$C$64,1,IF(B4155=Localisation!$C$65,2,IF(B4155=Localisation!$C$66,3,IF(B4155=Localisation!$C$67,4,IF(B4155=Localisation!$C$68,5,IF(OR(B4155=1,B4155=2,B4155=3,B4155=4,B4155=5),B4155,"")))))))</f>
        <v/>
      </c>
      <c r="E4155" s="11" t="str">
        <f>(IF(C4155=Localisation!$C$70,1,IF(C4155=Localisation!$C$71,2,IF(C4155=Localisation!$C$72,3,IF(C4155=Localisation!$C$73,4,IF(C4155=Localisation!$C$74,5,IF(OR(C4155=1,C4155=2,C4155=3,C4155=4,C4155=5),C4155,"")))))))</f>
        <v/>
      </c>
      <c r="F4155" s="55" t="e">
        <f t="shared" si="156"/>
        <v>#VALUE!</v>
      </c>
      <c r="G4155" s="55" t="e">
        <f t="shared" si="157"/>
        <v>#VALUE!</v>
      </c>
    </row>
    <row r="4156" spans="4:7" x14ac:dyDescent="0.3">
      <c r="D4156" s="11" t="str">
        <f>(IF(B4156=Localisation!$C$64,1,IF(B4156=Localisation!$C$65,2,IF(B4156=Localisation!$C$66,3,IF(B4156=Localisation!$C$67,4,IF(B4156=Localisation!$C$68,5,IF(OR(B4156=1,B4156=2,B4156=3,B4156=4,B4156=5),B4156,"")))))))</f>
        <v/>
      </c>
      <c r="E4156" s="11" t="str">
        <f>(IF(C4156=Localisation!$C$70,1,IF(C4156=Localisation!$C$71,2,IF(C4156=Localisation!$C$72,3,IF(C4156=Localisation!$C$73,4,IF(C4156=Localisation!$C$74,5,IF(OR(C4156=1,C4156=2,C4156=3,C4156=4,C4156=5),C4156,"")))))))</f>
        <v/>
      </c>
      <c r="F4156" s="55" t="e">
        <f t="shared" si="156"/>
        <v>#VALUE!</v>
      </c>
      <c r="G4156" s="55" t="e">
        <f t="shared" si="157"/>
        <v>#VALUE!</v>
      </c>
    </row>
    <row r="4157" spans="4:7" x14ac:dyDescent="0.3">
      <c r="D4157" s="11" t="str">
        <f>(IF(B4157=Localisation!$C$64,1,IF(B4157=Localisation!$C$65,2,IF(B4157=Localisation!$C$66,3,IF(B4157=Localisation!$C$67,4,IF(B4157=Localisation!$C$68,5,IF(OR(B4157=1,B4157=2,B4157=3,B4157=4,B4157=5),B4157,"")))))))</f>
        <v/>
      </c>
      <c r="E4157" s="11" t="str">
        <f>(IF(C4157=Localisation!$C$70,1,IF(C4157=Localisation!$C$71,2,IF(C4157=Localisation!$C$72,3,IF(C4157=Localisation!$C$73,4,IF(C4157=Localisation!$C$74,5,IF(OR(C4157=1,C4157=2,C4157=3,C4157=4,C4157=5),C4157,"")))))))</f>
        <v/>
      </c>
      <c r="F4157" s="55" t="e">
        <f t="shared" si="156"/>
        <v>#VALUE!</v>
      </c>
      <c r="G4157" s="55" t="e">
        <f t="shared" si="157"/>
        <v>#VALUE!</v>
      </c>
    </row>
    <row r="4158" spans="4:7" x14ac:dyDescent="0.3">
      <c r="D4158" s="11" t="str">
        <f>(IF(B4158=Localisation!$C$64,1,IF(B4158=Localisation!$C$65,2,IF(B4158=Localisation!$C$66,3,IF(B4158=Localisation!$C$67,4,IF(B4158=Localisation!$C$68,5,IF(OR(B4158=1,B4158=2,B4158=3,B4158=4,B4158=5),B4158,"")))))))</f>
        <v/>
      </c>
      <c r="E4158" s="11" t="str">
        <f>(IF(C4158=Localisation!$C$70,1,IF(C4158=Localisation!$C$71,2,IF(C4158=Localisation!$C$72,3,IF(C4158=Localisation!$C$73,4,IF(C4158=Localisation!$C$74,5,IF(OR(C4158=1,C4158=2,C4158=3,C4158=4,C4158=5),C4158,"")))))))</f>
        <v/>
      </c>
      <c r="F4158" s="55" t="e">
        <f t="shared" si="156"/>
        <v>#VALUE!</v>
      </c>
      <c r="G4158" s="55" t="e">
        <f t="shared" si="157"/>
        <v>#VALUE!</v>
      </c>
    </row>
    <row r="4159" spans="4:7" x14ac:dyDescent="0.3">
      <c r="D4159" s="11" t="str">
        <f>(IF(B4159=Localisation!$C$64,1,IF(B4159=Localisation!$C$65,2,IF(B4159=Localisation!$C$66,3,IF(B4159=Localisation!$C$67,4,IF(B4159=Localisation!$C$68,5,IF(OR(B4159=1,B4159=2,B4159=3,B4159=4,B4159=5),B4159,"")))))))</f>
        <v/>
      </c>
      <c r="E4159" s="11" t="str">
        <f>(IF(C4159=Localisation!$C$70,1,IF(C4159=Localisation!$C$71,2,IF(C4159=Localisation!$C$72,3,IF(C4159=Localisation!$C$73,4,IF(C4159=Localisation!$C$74,5,IF(OR(C4159=1,C4159=2,C4159=3,C4159=4,C4159=5),C4159,"")))))))</f>
        <v/>
      </c>
      <c r="F4159" s="55" t="e">
        <f t="shared" si="156"/>
        <v>#VALUE!</v>
      </c>
      <c r="G4159" s="55" t="e">
        <f t="shared" si="157"/>
        <v>#VALUE!</v>
      </c>
    </row>
    <row r="4160" spans="4:7" x14ac:dyDescent="0.3">
      <c r="D4160" s="11" t="str">
        <f>(IF(B4160=Localisation!$C$64,1,IF(B4160=Localisation!$C$65,2,IF(B4160=Localisation!$C$66,3,IF(B4160=Localisation!$C$67,4,IF(B4160=Localisation!$C$68,5,IF(OR(B4160=1,B4160=2,B4160=3,B4160=4,B4160=5),B4160,"")))))))</f>
        <v/>
      </c>
      <c r="E4160" s="11" t="str">
        <f>(IF(C4160=Localisation!$C$70,1,IF(C4160=Localisation!$C$71,2,IF(C4160=Localisation!$C$72,3,IF(C4160=Localisation!$C$73,4,IF(C4160=Localisation!$C$74,5,IF(OR(C4160=1,C4160=2,C4160=3,C4160=4,C4160=5),C4160,"")))))))</f>
        <v/>
      </c>
      <c r="F4160" s="55" t="e">
        <f t="shared" si="156"/>
        <v>#VALUE!</v>
      </c>
      <c r="G4160" s="55" t="e">
        <f t="shared" si="157"/>
        <v>#VALUE!</v>
      </c>
    </row>
    <row r="4161" spans="4:7" x14ac:dyDescent="0.3">
      <c r="D4161" s="11" t="str">
        <f>(IF(B4161=Localisation!$C$64,1,IF(B4161=Localisation!$C$65,2,IF(B4161=Localisation!$C$66,3,IF(B4161=Localisation!$C$67,4,IF(B4161=Localisation!$C$68,5,IF(OR(B4161=1,B4161=2,B4161=3,B4161=4,B4161=5),B4161,"")))))))</f>
        <v/>
      </c>
      <c r="E4161" s="11" t="str">
        <f>(IF(C4161=Localisation!$C$70,1,IF(C4161=Localisation!$C$71,2,IF(C4161=Localisation!$C$72,3,IF(C4161=Localisation!$C$73,4,IF(C4161=Localisation!$C$74,5,IF(OR(C4161=1,C4161=2,C4161=3,C4161=4,C4161=5),C4161,"")))))))</f>
        <v/>
      </c>
      <c r="F4161" s="55" t="e">
        <f t="shared" si="156"/>
        <v>#VALUE!</v>
      </c>
      <c r="G4161" s="55" t="e">
        <f t="shared" si="157"/>
        <v>#VALUE!</v>
      </c>
    </row>
    <row r="4162" spans="4:7" x14ac:dyDescent="0.3">
      <c r="D4162" s="11" t="str">
        <f>(IF(B4162=Localisation!$C$64,1,IF(B4162=Localisation!$C$65,2,IF(B4162=Localisation!$C$66,3,IF(B4162=Localisation!$C$67,4,IF(B4162=Localisation!$C$68,5,IF(OR(B4162=1,B4162=2,B4162=3,B4162=4,B4162=5),B4162,"")))))))</f>
        <v/>
      </c>
      <c r="E4162" s="11" t="str">
        <f>(IF(C4162=Localisation!$C$70,1,IF(C4162=Localisation!$C$71,2,IF(C4162=Localisation!$C$72,3,IF(C4162=Localisation!$C$73,4,IF(C4162=Localisation!$C$74,5,IF(OR(C4162=1,C4162=2,C4162=3,C4162=4,C4162=5),C4162,"")))))))</f>
        <v/>
      </c>
      <c r="F4162" s="55" t="e">
        <f t="shared" si="156"/>
        <v>#VALUE!</v>
      </c>
      <c r="G4162" s="55" t="e">
        <f t="shared" si="157"/>
        <v>#VALUE!</v>
      </c>
    </row>
    <row r="4163" spans="4:7" x14ac:dyDescent="0.3">
      <c r="D4163" s="11" t="str">
        <f>(IF(B4163=Localisation!$C$64,1,IF(B4163=Localisation!$C$65,2,IF(B4163=Localisation!$C$66,3,IF(B4163=Localisation!$C$67,4,IF(B4163=Localisation!$C$68,5,IF(OR(B4163=1,B4163=2,B4163=3,B4163=4,B4163=5),B4163,"")))))))</f>
        <v/>
      </c>
      <c r="E4163" s="11" t="str">
        <f>(IF(C4163=Localisation!$C$70,1,IF(C4163=Localisation!$C$71,2,IF(C4163=Localisation!$C$72,3,IF(C4163=Localisation!$C$73,4,IF(C4163=Localisation!$C$74,5,IF(OR(C4163=1,C4163=2,C4163=3,C4163=4,C4163=5),C4163,"")))))))</f>
        <v/>
      </c>
      <c r="F4163" s="55" t="e">
        <f t="shared" si="156"/>
        <v>#VALUE!</v>
      </c>
      <c r="G4163" s="55" t="e">
        <f t="shared" si="157"/>
        <v>#VALUE!</v>
      </c>
    </row>
    <row r="4164" spans="4:7" x14ac:dyDescent="0.3">
      <c r="D4164" s="11" t="str">
        <f>(IF(B4164=Localisation!$C$64,1,IF(B4164=Localisation!$C$65,2,IF(B4164=Localisation!$C$66,3,IF(B4164=Localisation!$C$67,4,IF(B4164=Localisation!$C$68,5,IF(OR(B4164=1,B4164=2,B4164=3,B4164=4,B4164=5),B4164,"")))))))</f>
        <v/>
      </c>
      <c r="E4164" s="11" t="str">
        <f>(IF(C4164=Localisation!$C$70,1,IF(C4164=Localisation!$C$71,2,IF(C4164=Localisation!$C$72,3,IF(C4164=Localisation!$C$73,4,IF(C4164=Localisation!$C$74,5,IF(OR(C4164=1,C4164=2,C4164=3,C4164=4,C4164=5),C4164,"")))))))</f>
        <v/>
      </c>
      <c r="F4164" s="55" t="e">
        <f t="shared" si="156"/>
        <v>#VALUE!</v>
      </c>
      <c r="G4164" s="55" t="e">
        <f t="shared" si="157"/>
        <v>#VALUE!</v>
      </c>
    </row>
    <row r="4165" spans="4:7" x14ac:dyDescent="0.3">
      <c r="D4165" s="11" t="str">
        <f>(IF(B4165=Localisation!$C$64,1,IF(B4165=Localisation!$C$65,2,IF(B4165=Localisation!$C$66,3,IF(B4165=Localisation!$C$67,4,IF(B4165=Localisation!$C$68,5,IF(OR(B4165=1,B4165=2,B4165=3,B4165=4,B4165=5),B4165,"")))))))</f>
        <v/>
      </c>
      <c r="E4165" s="11" t="str">
        <f>(IF(C4165=Localisation!$C$70,1,IF(C4165=Localisation!$C$71,2,IF(C4165=Localisation!$C$72,3,IF(C4165=Localisation!$C$73,4,IF(C4165=Localisation!$C$74,5,IF(OR(C4165=1,C4165=2,C4165=3,C4165=4,C4165=5),C4165,"")))))))</f>
        <v/>
      </c>
      <c r="F4165" s="55" t="e">
        <f t="shared" si="156"/>
        <v>#VALUE!</v>
      </c>
      <c r="G4165" s="55" t="e">
        <f t="shared" si="157"/>
        <v>#VALUE!</v>
      </c>
    </row>
    <row r="4166" spans="4:7" x14ac:dyDescent="0.3">
      <c r="D4166" s="11" t="str">
        <f>(IF(B4166=Localisation!$C$64,1,IF(B4166=Localisation!$C$65,2,IF(B4166=Localisation!$C$66,3,IF(B4166=Localisation!$C$67,4,IF(B4166=Localisation!$C$68,5,IF(OR(B4166=1,B4166=2,B4166=3,B4166=4,B4166=5),B4166,"")))))))</f>
        <v/>
      </c>
      <c r="E4166" s="11" t="str">
        <f>(IF(C4166=Localisation!$C$70,1,IF(C4166=Localisation!$C$71,2,IF(C4166=Localisation!$C$72,3,IF(C4166=Localisation!$C$73,4,IF(C4166=Localisation!$C$74,5,IF(OR(C4166=1,C4166=2,C4166=3,C4166=4,C4166=5),C4166,"")))))))</f>
        <v/>
      </c>
      <c r="F4166" s="55" t="e">
        <f t="shared" si="156"/>
        <v>#VALUE!</v>
      </c>
      <c r="G4166" s="55" t="e">
        <f t="shared" si="157"/>
        <v>#VALUE!</v>
      </c>
    </row>
    <row r="4167" spans="4:7" x14ac:dyDescent="0.3">
      <c r="D4167" s="11" t="str">
        <f>(IF(B4167=Localisation!$C$64,1,IF(B4167=Localisation!$C$65,2,IF(B4167=Localisation!$C$66,3,IF(B4167=Localisation!$C$67,4,IF(B4167=Localisation!$C$68,5,IF(OR(B4167=1,B4167=2,B4167=3,B4167=4,B4167=5),B4167,"")))))))</f>
        <v/>
      </c>
      <c r="E4167" s="11" t="str">
        <f>(IF(C4167=Localisation!$C$70,1,IF(C4167=Localisation!$C$71,2,IF(C4167=Localisation!$C$72,3,IF(C4167=Localisation!$C$73,4,IF(C4167=Localisation!$C$74,5,IF(OR(C4167=1,C4167=2,C4167=3,C4167=4,C4167=5),C4167,"")))))))</f>
        <v/>
      </c>
      <c r="F4167" s="55" t="e">
        <f t="shared" si="156"/>
        <v>#VALUE!</v>
      </c>
      <c r="G4167" s="55" t="e">
        <f t="shared" si="157"/>
        <v>#VALUE!</v>
      </c>
    </row>
    <row r="4168" spans="4:7" x14ac:dyDescent="0.3">
      <c r="D4168" s="11" t="str">
        <f>(IF(B4168=Localisation!$C$64,1,IF(B4168=Localisation!$C$65,2,IF(B4168=Localisation!$C$66,3,IF(B4168=Localisation!$C$67,4,IF(B4168=Localisation!$C$68,5,IF(OR(B4168=1,B4168=2,B4168=3,B4168=4,B4168=5),B4168,"")))))))</f>
        <v/>
      </c>
      <c r="E4168" s="11" t="str">
        <f>(IF(C4168=Localisation!$C$70,1,IF(C4168=Localisation!$C$71,2,IF(C4168=Localisation!$C$72,3,IF(C4168=Localisation!$C$73,4,IF(C4168=Localisation!$C$74,5,IF(OR(C4168=1,C4168=2,C4168=3,C4168=4,C4168=5),C4168,"")))))))</f>
        <v/>
      </c>
      <c r="F4168" s="55" t="e">
        <f t="shared" si="156"/>
        <v>#VALUE!</v>
      </c>
      <c r="G4168" s="55" t="e">
        <f t="shared" si="157"/>
        <v>#VALUE!</v>
      </c>
    </row>
    <row r="4169" spans="4:7" x14ac:dyDescent="0.3">
      <c r="D4169" s="11" t="str">
        <f>(IF(B4169=Localisation!$C$64,1,IF(B4169=Localisation!$C$65,2,IF(B4169=Localisation!$C$66,3,IF(B4169=Localisation!$C$67,4,IF(B4169=Localisation!$C$68,5,IF(OR(B4169=1,B4169=2,B4169=3,B4169=4,B4169=5),B4169,"")))))))</f>
        <v/>
      </c>
      <c r="E4169" s="11" t="str">
        <f>(IF(C4169=Localisation!$C$70,1,IF(C4169=Localisation!$C$71,2,IF(C4169=Localisation!$C$72,3,IF(C4169=Localisation!$C$73,4,IF(C4169=Localisation!$C$74,5,IF(OR(C4169=1,C4169=2,C4169=3,C4169=4,C4169=5),C4169,"")))))))</f>
        <v/>
      </c>
      <c r="F4169" s="55" t="e">
        <f t="shared" si="156"/>
        <v>#VALUE!</v>
      </c>
      <c r="G4169" s="55" t="e">
        <f t="shared" si="157"/>
        <v>#VALUE!</v>
      </c>
    </row>
    <row r="4170" spans="4:7" x14ac:dyDescent="0.3">
      <c r="D4170" s="11" t="str">
        <f>(IF(B4170=Localisation!$C$64,1,IF(B4170=Localisation!$C$65,2,IF(B4170=Localisation!$C$66,3,IF(B4170=Localisation!$C$67,4,IF(B4170=Localisation!$C$68,5,IF(OR(B4170=1,B4170=2,B4170=3,B4170=4,B4170=5),B4170,"")))))))</f>
        <v/>
      </c>
      <c r="E4170" s="11" t="str">
        <f>(IF(C4170=Localisation!$C$70,1,IF(C4170=Localisation!$C$71,2,IF(C4170=Localisation!$C$72,3,IF(C4170=Localisation!$C$73,4,IF(C4170=Localisation!$C$74,5,IF(OR(C4170=1,C4170=2,C4170=3,C4170=4,C4170=5),C4170,"")))))))</f>
        <v/>
      </c>
      <c r="F4170" s="55" t="e">
        <f t="shared" si="156"/>
        <v>#VALUE!</v>
      </c>
      <c r="G4170" s="55" t="e">
        <f t="shared" si="157"/>
        <v>#VALUE!</v>
      </c>
    </row>
    <row r="4171" spans="4:7" x14ac:dyDescent="0.3">
      <c r="D4171" s="11" t="str">
        <f>(IF(B4171=Localisation!$C$64,1,IF(B4171=Localisation!$C$65,2,IF(B4171=Localisation!$C$66,3,IF(B4171=Localisation!$C$67,4,IF(B4171=Localisation!$C$68,5,IF(OR(B4171=1,B4171=2,B4171=3,B4171=4,B4171=5),B4171,"")))))))</f>
        <v/>
      </c>
      <c r="E4171" s="11" t="str">
        <f>(IF(C4171=Localisation!$C$70,1,IF(C4171=Localisation!$C$71,2,IF(C4171=Localisation!$C$72,3,IF(C4171=Localisation!$C$73,4,IF(C4171=Localisation!$C$74,5,IF(OR(C4171=1,C4171=2,C4171=3,C4171=4,C4171=5),C4171,"")))))))</f>
        <v/>
      </c>
      <c r="F4171" s="55" t="e">
        <f t="shared" si="156"/>
        <v>#VALUE!</v>
      </c>
      <c r="G4171" s="55" t="e">
        <f t="shared" si="157"/>
        <v>#VALUE!</v>
      </c>
    </row>
    <row r="4172" spans="4:7" x14ac:dyDescent="0.3">
      <c r="D4172" s="11" t="str">
        <f>(IF(B4172=Localisation!$C$64,1,IF(B4172=Localisation!$C$65,2,IF(B4172=Localisation!$C$66,3,IF(B4172=Localisation!$C$67,4,IF(B4172=Localisation!$C$68,5,IF(OR(B4172=1,B4172=2,B4172=3,B4172=4,B4172=5),B4172,"")))))))</f>
        <v/>
      </c>
      <c r="E4172" s="11" t="str">
        <f>(IF(C4172=Localisation!$C$70,1,IF(C4172=Localisation!$C$71,2,IF(C4172=Localisation!$C$72,3,IF(C4172=Localisation!$C$73,4,IF(C4172=Localisation!$C$74,5,IF(OR(C4172=1,C4172=2,C4172=3,C4172=4,C4172=5),C4172,"")))))))</f>
        <v/>
      </c>
      <c r="F4172" s="55" t="e">
        <f t="shared" si="156"/>
        <v>#VALUE!</v>
      </c>
      <c r="G4172" s="55" t="e">
        <f t="shared" si="157"/>
        <v>#VALUE!</v>
      </c>
    </row>
    <row r="4173" spans="4:7" x14ac:dyDescent="0.3">
      <c r="D4173" s="11" t="str">
        <f>(IF(B4173=Localisation!$C$64,1,IF(B4173=Localisation!$C$65,2,IF(B4173=Localisation!$C$66,3,IF(B4173=Localisation!$C$67,4,IF(B4173=Localisation!$C$68,5,IF(OR(B4173=1,B4173=2,B4173=3,B4173=4,B4173=5),B4173,"")))))))</f>
        <v/>
      </c>
      <c r="E4173" s="11" t="str">
        <f>(IF(C4173=Localisation!$C$70,1,IF(C4173=Localisation!$C$71,2,IF(C4173=Localisation!$C$72,3,IF(C4173=Localisation!$C$73,4,IF(C4173=Localisation!$C$74,5,IF(OR(C4173=1,C4173=2,C4173=3,C4173=4,C4173=5),C4173,"")))))))</f>
        <v/>
      </c>
      <c r="F4173" s="55" t="e">
        <f t="shared" si="156"/>
        <v>#VALUE!</v>
      </c>
      <c r="G4173" s="55" t="e">
        <f t="shared" si="157"/>
        <v>#VALUE!</v>
      </c>
    </row>
    <row r="4174" spans="4:7" x14ac:dyDescent="0.3">
      <c r="D4174" s="11" t="str">
        <f>(IF(B4174=Localisation!$C$64,1,IF(B4174=Localisation!$C$65,2,IF(B4174=Localisation!$C$66,3,IF(B4174=Localisation!$C$67,4,IF(B4174=Localisation!$C$68,5,IF(OR(B4174=1,B4174=2,B4174=3,B4174=4,B4174=5),B4174,"")))))))</f>
        <v/>
      </c>
      <c r="E4174" s="11" t="str">
        <f>(IF(C4174=Localisation!$C$70,1,IF(C4174=Localisation!$C$71,2,IF(C4174=Localisation!$C$72,3,IF(C4174=Localisation!$C$73,4,IF(C4174=Localisation!$C$74,5,IF(OR(C4174=1,C4174=2,C4174=3,C4174=4,C4174=5),C4174,"")))))))</f>
        <v/>
      </c>
      <c r="F4174" s="55" t="e">
        <f t="shared" si="156"/>
        <v>#VALUE!</v>
      </c>
      <c r="G4174" s="55" t="e">
        <f t="shared" si="157"/>
        <v>#VALUE!</v>
      </c>
    </row>
    <row r="4175" spans="4:7" x14ac:dyDescent="0.3">
      <c r="D4175" s="11" t="str">
        <f>(IF(B4175=Localisation!$C$64,1,IF(B4175=Localisation!$C$65,2,IF(B4175=Localisation!$C$66,3,IF(B4175=Localisation!$C$67,4,IF(B4175=Localisation!$C$68,5,IF(OR(B4175=1,B4175=2,B4175=3,B4175=4,B4175=5),B4175,"")))))))</f>
        <v/>
      </c>
      <c r="E4175" s="11" t="str">
        <f>(IF(C4175=Localisation!$C$70,1,IF(C4175=Localisation!$C$71,2,IF(C4175=Localisation!$C$72,3,IF(C4175=Localisation!$C$73,4,IF(C4175=Localisation!$C$74,5,IF(OR(C4175=1,C4175=2,C4175=3,C4175=4,C4175=5),C4175,"")))))))</f>
        <v/>
      </c>
      <c r="F4175" s="55" t="e">
        <f t="shared" si="156"/>
        <v>#VALUE!</v>
      </c>
      <c r="G4175" s="55" t="e">
        <f t="shared" si="157"/>
        <v>#VALUE!</v>
      </c>
    </row>
    <row r="4176" spans="4:7" x14ac:dyDescent="0.3">
      <c r="D4176" s="11" t="str">
        <f>(IF(B4176=Localisation!$C$64,1,IF(B4176=Localisation!$C$65,2,IF(B4176=Localisation!$C$66,3,IF(B4176=Localisation!$C$67,4,IF(B4176=Localisation!$C$68,5,IF(OR(B4176=1,B4176=2,B4176=3,B4176=4,B4176=5),B4176,"")))))))</f>
        <v/>
      </c>
      <c r="E4176" s="11" t="str">
        <f>(IF(C4176=Localisation!$C$70,1,IF(C4176=Localisation!$C$71,2,IF(C4176=Localisation!$C$72,3,IF(C4176=Localisation!$C$73,4,IF(C4176=Localisation!$C$74,5,IF(OR(C4176=1,C4176=2,C4176=3,C4176=4,C4176=5),C4176,"")))))))</f>
        <v/>
      </c>
      <c r="F4176" s="55" t="e">
        <f t="shared" si="156"/>
        <v>#VALUE!</v>
      </c>
      <c r="G4176" s="55" t="e">
        <f t="shared" si="157"/>
        <v>#VALUE!</v>
      </c>
    </row>
    <row r="4177" spans="4:7" x14ac:dyDescent="0.3">
      <c r="D4177" s="11" t="str">
        <f>(IF(B4177=Localisation!$C$64,1,IF(B4177=Localisation!$C$65,2,IF(B4177=Localisation!$C$66,3,IF(B4177=Localisation!$C$67,4,IF(B4177=Localisation!$C$68,5,IF(OR(B4177=1,B4177=2,B4177=3,B4177=4,B4177=5),B4177,"")))))))</f>
        <v/>
      </c>
      <c r="E4177" s="11" t="str">
        <f>(IF(C4177=Localisation!$C$70,1,IF(C4177=Localisation!$C$71,2,IF(C4177=Localisation!$C$72,3,IF(C4177=Localisation!$C$73,4,IF(C4177=Localisation!$C$74,5,IF(OR(C4177=1,C4177=2,C4177=3,C4177=4,C4177=5),C4177,"")))))))</f>
        <v/>
      </c>
      <c r="F4177" s="55" t="e">
        <f t="shared" si="156"/>
        <v>#VALUE!</v>
      </c>
      <c r="G4177" s="55" t="e">
        <f t="shared" si="157"/>
        <v>#VALUE!</v>
      </c>
    </row>
    <row r="4178" spans="4:7" x14ac:dyDescent="0.3">
      <c r="D4178" s="11" t="str">
        <f>(IF(B4178=Localisation!$C$64,1,IF(B4178=Localisation!$C$65,2,IF(B4178=Localisation!$C$66,3,IF(B4178=Localisation!$C$67,4,IF(B4178=Localisation!$C$68,5,IF(OR(B4178=1,B4178=2,B4178=3,B4178=4,B4178=5),B4178,"")))))))</f>
        <v/>
      </c>
      <c r="E4178" s="11" t="str">
        <f>(IF(C4178=Localisation!$C$70,1,IF(C4178=Localisation!$C$71,2,IF(C4178=Localisation!$C$72,3,IF(C4178=Localisation!$C$73,4,IF(C4178=Localisation!$C$74,5,IF(OR(C4178=1,C4178=2,C4178=3,C4178=4,C4178=5),C4178,"")))))))</f>
        <v/>
      </c>
      <c r="F4178" s="55" t="e">
        <f t="shared" si="156"/>
        <v>#VALUE!</v>
      </c>
      <c r="G4178" s="55" t="e">
        <f t="shared" si="157"/>
        <v>#VALUE!</v>
      </c>
    </row>
    <row r="4179" spans="4:7" x14ac:dyDescent="0.3">
      <c r="D4179" s="11" t="str">
        <f>(IF(B4179=Localisation!$C$64,1,IF(B4179=Localisation!$C$65,2,IF(B4179=Localisation!$C$66,3,IF(B4179=Localisation!$C$67,4,IF(B4179=Localisation!$C$68,5,IF(OR(B4179=1,B4179=2,B4179=3,B4179=4,B4179=5),B4179,"")))))))</f>
        <v/>
      </c>
      <c r="E4179" s="11" t="str">
        <f>(IF(C4179=Localisation!$C$70,1,IF(C4179=Localisation!$C$71,2,IF(C4179=Localisation!$C$72,3,IF(C4179=Localisation!$C$73,4,IF(C4179=Localisation!$C$74,5,IF(OR(C4179=1,C4179=2,C4179=3,C4179=4,C4179=5),C4179,"")))))))</f>
        <v/>
      </c>
      <c r="F4179" s="55" t="e">
        <f t="shared" si="156"/>
        <v>#VALUE!</v>
      </c>
      <c r="G4179" s="55" t="e">
        <f t="shared" si="157"/>
        <v>#VALUE!</v>
      </c>
    </row>
    <row r="4180" spans="4:7" x14ac:dyDescent="0.3">
      <c r="D4180" s="11" t="str">
        <f>(IF(B4180=Localisation!$C$64,1,IF(B4180=Localisation!$C$65,2,IF(B4180=Localisation!$C$66,3,IF(B4180=Localisation!$C$67,4,IF(B4180=Localisation!$C$68,5,IF(OR(B4180=1,B4180=2,B4180=3,B4180=4,B4180=5),B4180,"")))))))</f>
        <v/>
      </c>
      <c r="E4180" s="11" t="str">
        <f>(IF(C4180=Localisation!$C$70,1,IF(C4180=Localisation!$C$71,2,IF(C4180=Localisation!$C$72,3,IF(C4180=Localisation!$C$73,4,IF(C4180=Localisation!$C$74,5,IF(OR(C4180=1,C4180=2,C4180=3,C4180=4,C4180=5),C4180,"")))))))</f>
        <v/>
      </c>
      <c r="F4180" s="55" t="e">
        <f t="shared" si="156"/>
        <v>#VALUE!</v>
      </c>
      <c r="G4180" s="55" t="e">
        <f t="shared" si="157"/>
        <v>#VALUE!</v>
      </c>
    </row>
    <row r="4181" spans="4:7" x14ac:dyDescent="0.3">
      <c r="D4181" s="11" t="str">
        <f>(IF(B4181=Localisation!$C$64,1,IF(B4181=Localisation!$C$65,2,IF(B4181=Localisation!$C$66,3,IF(B4181=Localisation!$C$67,4,IF(B4181=Localisation!$C$68,5,IF(OR(B4181=1,B4181=2,B4181=3,B4181=4,B4181=5),B4181,"")))))))</f>
        <v/>
      </c>
      <c r="E4181" s="11" t="str">
        <f>(IF(C4181=Localisation!$C$70,1,IF(C4181=Localisation!$C$71,2,IF(C4181=Localisation!$C$72,3,IF(C4181=Localisation!$C$73,4,IF(C4181=Localisation!$C$74,5,IF(OR(C4181=1,C4181=2,C4181=3,C4181=4,C4181=5),C4181,"")))))))</f>
        <v/>
      </c>
      <c r="F4181" s="55" t="e">
        <f t="shared" si="156"/>
        <v>#VALUE!</v>
      </c>
      <c r="G4181" s="55" t="e">
        <f t="shared" si="157"/>
        <v>#VALUE!</v>
      </c>
    </row>
    <row r="4182" spans="4:7" x14ac:dyDescent="0.3">
      <c r="D4182" s="11" t="str">
        <f>(IF(B4182=Localisation!$C$64,1,IF(B4182=Localisation!$C$65,2,IF(B4182=Localisation!$C$66,3,IF(B4182=Localisation!$C$67,4,IF(B4182=Localisation!$C$68,5,IF(OR(B4182=1,B4182=2,B4182=3,B4182=4,B4182=5),B4182,"")))))))</f>
        <v/>
      </c>
      <c r="E4182" s="11" t="str">
        <f>(IF(C4182=Localisation!$C$70,1,IF(C4182=Localisation!$C$71,2,IF(C4182=Localisation!$C$72,3,IF(C4182=Localisation!$C$73,4,IF(C4182=Localisation!$C$74,5,IF(OR(C4182=1,C4182=2,C4182=3,C4182=4,C4182=5),C4182,"")))))))</f>
        <v/>
      </c>
      <c r="F4182" s="55" t="e">
        <f t="shared" si="156"/>
        <v>#VALUE!</v>
      </c>
      <c r="G4182" s="55" t="e">
        <f t="shared" si="157"/>
        <v>#VALUE!</v>
      </c>
    </row>
    <row r="4183" spans="4:7" x14ac:dyDescent="0.3">
      <c r="D4183" s="11" t="str">
        <f>(IF(B4183=Localisation!$C$64,1,IF(B4183=Localisation!$C$65,2,IF(B4183=Localisation!$C$66,3,IF(B4183=Localisation!$C$67,4,IF(B4183=Localisation!$C$68,5,IF(OR(B4183=1,B4183=2,B4183=3,B4183=4,B4183=5),B4183,"")))))))</f>
        <v/>
      </c>
      <c r="E4183" s="11" t="str">
        <f>(IF(C4183=Localisation!$C$70,1,IF(C4183=Localisation!$C$71,2,IF(C4183=Localisation!$C$72,3,IF(C4183=Localisation!$C$73,4,IF(C4183=Localisation!$C$74,5,IF(OR(C4183=1,C4183=2,C4183=3,C4183=4,C4183=5),C4183,"")))))))</f>
        <v/>
      </c>
      <c r="F4183" s="55" t="e">
        <f t="shared" si="156"/>
        <v>#VALUE!</v>
      </c>
      <c r="G4183" s="55" t="e">
        <f t="shared" si="157"/>
        <v>#VALUE!</v>
      </c>
    </row>
    <row r="4184" spans="4:7" x14ac:dyDescent="0.3">
      <c r="D4184" s="11" t="str">
        <f>(IF(B4184=Localisation!$C$64,1,IF(B4184=Localisation!$C$65,2,IF(B4184=Localisation!$C$66,3,IF(B4184=Localisation!$C$67,4,IF(B4184=Localisation!$C$68,5,IF(OR(B4184=1,B4184=2,B4184=3,B4184=4,B4184=5),B4184,"")))))))</f>
        <v/>
      </c>
      <c r="E4184" s="11" t="str">
        <f>(IF(C4184=Localisation!$C$70,1,IF(C4184=Localisation!$C$71,2,IF(C4184=Localisation!$C$72,3,IF(C4184=Localisation!$C$73,4,IF(C4184=Localisation!$C$74,5,IF(OR(C4184=1,C4184=2,C4184=3,C4184=4,C4184=5),C4184,"")))))))</f>
        <v/>
      </c>
      <c r="F4184" s="55" t="e">
        <f t="shared" si="156"/>
        <v>#VALUE!</v>
      </c>
      <c r="G4184" s="55" t="e">
        <f t="shared" si="157"/>
        <v>#VALUE!</v>
      </c>
    </row>
    <row r="4185" spans="4:7" x14ac:dyDescent="0.3">
      <c r="D4185" s="11" t="str">
        <f>(IF(B4185=Localisation!$C$64,1,IF(B4185=Localisation!$C$65,2,IF(B4185=Localisation!$C$66,3,IF(B4185=Localisation!$C$67,4,IF(B4185=Localisation!$C$68,5,IF(OR(B4185=1,B4185=2,B4185=3,B4185=4,B4185=5),B4185,"")))))))</f>
        <v/>
      </c>
      <c r="E4185" s="11" t="str">
        <f>(IF(C4185=Localisation!$C$70,1,IF(C4185=Localisation!$C$71,2,IF(C4185=Localisation!$C$72,3,IF(C4185=Localisation!$C$73,4,IF(C4185=Localisation!$C$74,5,IF(OR(C4185=1,C4185=2,C4185=3,C4185=4,C4185=5),C4185,"")))))))</f>
        <v/>
      </c>
      <c r="F4185" s="55" t="e">
        <f t="shared" si="156"/>
        <v>#VALUE!</v>
      </c>
      <c r="G4185" s="55" t="e">
        <f t="shared" si="157"/>
        <v>#VALUE!</v>
      </c>
    </row>
    <row r="4186" spans="4:7" x14ac:dyDescent="0.3">
      <c r="D4186" s="11" t="str">
        <f>(IF(B4186=Localisation!$C$64,1,IF(B4186=Localisation!$C$65,2,IF(B4186=Localisation!$C$66,3,IF(B4186=Localisation!$C$67,4,IF(B4186=Localisation!$C$68,5,IF(OR(B4186=1,B4186=2,B4186=3,B4186=4,B4186=5),B4186,"")))))))</f>
        <v/>
      </c>
      <c r="E4186" s="11" t="str">
        <f>(IF(C4186=Localisation!$C$70,1,IF(C4186=Localisation!$C$71,2,IF(C4186=Localisation!$C$72,3,IF(C4186=Localisation!$C$73,4,IF(C4186=Localisation!$C$74,5,IF(OR(C4186=1,C4186=2,C4186=3,C4186=4,C4186=5),C4186,"")))))))</f>
        <v/>
      </c>
      <c r="F4186" s="55" t="e">
        <f t="shared" si="156"/>
        <v>#VALUE!</v>
      </c>
      <c r="G4186" s="55" t="e">
        <f t="shared" si="157"/>
        <v>#VALUE!</v>
      </c>
    </row>
    <row r="4187" spans="4:7" x14ac:dyDescent="0.3">
      <c r="D4187" s="11" t="str">
        <f>(IF(B4187=Localisation!$C$64,1,IF(B4187=Localisation!$C$65,2,IF(B4187=Localisation!$C$66,3,IF(B4187=Localisation!$C$67,4,IF(B4187=Localisation!$C$68,5,IF(OR(B4187=1,B4187=2,B4187=3,B4187=4,B4187=5),B4187,"")))))))</f>
        <v/>
      </c>
      <c r="E4187" s="11" t="str">
        <f>(IF(C4187=Localisation!$C$70,1,IF(C4187=Localisation!$C$71,2,IF(C4187=Localisation!$C$72,3,IF(C4187=Localisation!$C$73,4,IF(C4187=Localisation!$C$74,5,IF(OR(C4187=1,C4187=2,C4187=3,C4187=4,C4187=5),C4187,"")))))))</f>
        <v/>
      </c>
      <c r="F4187" s="55" t="e">
        <f t="shared" si="156"/>
        <v>#VALUE!</v>
      </c>
      <c r="G4187" s="55" t="e">
        <f t="shared" si="157"/>
        <v>#VALUE!</v>
      </c>
    </row>
    <row r="4188" spans="4:7" x14ac:dyDescent="0.3">
      <c r="D4188" s="11" t="str">
        <f>(IF(B4188=Localisation!$C$64,1,IF(B4188=Localisation!$C$65,2,IF(B4188=Localisation!$C$66,3,IF(B4188=Localisation!$C$67,4,IF(B4188=Localisation!$C$68,5,IF(OR(B4188=1,B4188=2,B4188=3,B4188=4,B4188=5),B4188,"")))))))</f>
        <v/>
      </c>
      <c r="E4188" s="11" t="str">
        <f>(IF(C4188=Localisation!$C$70,1,IF(C4188=Localisation!$C$71,2,IF(C4188=Localisation!$C$72,3,IF(C4188=Localisation!$C$73,4,IF(C4188=Localisation!$C$74,5,IF(OR(C4188=1,C4188=2,C4188=3,C4188=4,C4188=5),C4188,"")))))))</f>
        <v/>
      </c>
      <c r="F4188" s="55" t="e">
        <f t="shared" si="156"/>
        <v>#VALUE!</v>
      </c>
      <c r="G4188" s="55" t="e">
        <f t="shared" si="157"/>
        <v>#VALUE!</v>
      </c>
    </row>
    <row r="4189" spans="4:7" x14ac:dyDescent="0.3">
      <c r="D4189" s="11" t="str">
        <f>(IF(B4189=Localisation!$C$64,1,IF(B4189=Localisation!$C$65,2,IF(B4189=Localisation!$C$66,3,IF(B4189=Localisation!$C$67,4,IF(B4189=Localisation!$C$68,5,IF(OR(B4189=1,B4189=2,B4189=3,B4189=4,B4189=5),B4189,"")))))))</f>
        <v/>
      </c>
      <c r="E4189" s="11" t="str">
        <f>(IF(C4189=Localisation!$C$70,1,IF(C4189=Localisation!$C$71,2,IF(C4189=Localisation!$C$72,3,IF(C4189=Localisation!$C$73,4,IF(C4189=Localisation!$C$74,5,IF(OR(C4189=1,C4189=2,C4189=3,C4189=4,C4189=5),C4189,"")))))))</f>
        <v/>
      </c>
      <c r="F4189" s="55" t="e">
        <f t="shared" si="156"/>
        <v>#VALUE!</v>
      </c>
      <c r="G4189" s="55" t="e">
        <f t="shared" si="157"/>
        <v>#VALUE!</v>
      </c>
    </row>
    <row r="4190" spans="4:7" x14ac:dyDescent="0.3">
      <c r="D4190" s="11" t="str">
        <f>(IF(B4190=Localisation!$C$64,1,IF(B4190=Localisation!$C$65,2,IF(B4190=Localisation!$C$66,3,IF(B4190=Localisation!$C$67,4,IF(B4190=Localisation!$C$68,5,IF(OR(B4190=1,B4190=2,B4190=3,B4190=4,B4190=5),B4190,"")))))))</f>
        <v/>
      </c>
      <c r="E4190" s="11" t="str">
        <f>(IF(C4190=Localisation!$C$70,1,IF(C4190=Localisation!$C$71,2,IF(C4190=Localisation!$C$72,3,IF(C4190=Localisation!$C$73,4,IF(C4190=Localisation!$C$74,5,IF(OR(C4190=1,C4190=2,C4190=3,C4190=4,C4190=5),C4190,"")))))))</f>
        <v/>
      </c>
      <c r="F4190" s="55" t="e">
        <f t="shared" si="156"/>
        <v>#VALUE!</v>
      </c>
      <c r="G4190" s="55" t="e">
        <f t="shared" si="157"/>
        <v>#VALUE!</v>
      </c>
    </row>
    <row r="4191" spans="4:7" x14ac:dyDescent="0.3">
      <c r="D4191" s="11" t="str">
        <f>(IF(B4191=Localisation!$C$64,1,IF(B4191=Localisation!$C$65,2,IF(B4191=Localisation!$C$66,3,IF(B4191=Localisation!$C$67,4,IF(B4191=Localisation!$C$68,5,IF(OR(B4191=1,B4191=2,B4191=3,B4191=4,B4191=5),B4191,"")))))))</f>
        <v/>
      </c>
      <c r="E4191" s="11" t="str">
        <f>(IF(C4191=Localisation!$C$70,1,IF(C4191=Localisation!$C$71,2,IF(C4191=Localisation!$C$72,3,IF(C4191=Localisation!$C$73,4,IF(C4191=Localisation!$C$74,5,IF(OR(C4191=1,C4191=2,C4191=3,C4191=4,C4191=5),C4191,"")))))))</f>
        <v/>
      </c>
      <c r="F4191" s="55" t="e">
        <f t="shared" si="156"/>
        <v>#VALUE!</v>
      </c>
      <c r="G4191" s="55" t="e">
        <f t="shared" si="157"/>
        <v>#VALUE!</v>
      </c>
    </row>
    <row r="4192" spans="4:7" x14ac:dyDescent="0.3">
      <c r="D4192" s="11" t="str">
        <f>(IF(B4192=Localisation!$C$64,1,IF(B4192=Localisation!$C$65,2,IF(B4192=Localisation!$C$66,3,IF(B4192=Localisation!$C$67,4,IF(B4192=Localisation!$C$68,5,IF(OR(B4192=1,B4192=2,B4192=3,B4192=4,B4192=5),B4192,"")))))))</f>
        <v/>
      </c>
      <c r="E4192" s="11" t="str">
        <f>(IF(C4192=Localisation!$C$70,1,IF(C4192=Localisation!$C$71,2,IF(C4192=Localisation!$C$72,3,IF(C4192=Localisation!$C$73,4,IF(C4192=Localisation!$C$74,5,IF(OR(C4192=1,C4192=2,C4192=3,C4192=4,C4192=5),C4192,"")))))))</f>
        <v/>
      </c>
      <c r="F4192" s="55" t="e">
        <f t="shared" si="156"/>
        <v>#VALUE!</v>
      </c>
      <c r="G4192" s="55" t="e">
        <f t="shared" si="157"/>
        <v>#VALUE!</v>
      </c>
    </row>
    <row r="4193" spans="4:7" x14ac:dyDescent="0.3">
      <c r="D4193" s="11" t="str">
        <f>(IF(B4193=Localisation!$C$64,1,IF(B4193=Localisation!$C$65,2,IF(B4193=Localisation!$C$66,3,IF(B4193=Localisation!$C$67,4,IF(B4193=Localisation!$C$68,5,IF(OR(B4193=1,B4193=2,B4193=3,B4193=4,B4193=5),B4193,"")))))))</f>
        <v/>
      </c>
      <c r="E4193" s="11" t="str">
        <f>(IF(C4193=Localisation!$C$70,1,IF(C4193=Localisation!$C$71,2,IF(C4193=Localisation!$C$72,3,IF(C4193=Localisation!$C$73,4,IF(C4193=Localisation!$C$74,5,IF(OR(C4193=1,C4193=2,C4193=3,C4193=4,C4193=5),C4193,"")))))))</f>
        <v/>
      </c>
      <c r="F4193" s="55" t="e">
        <f t="shared" si="156"/>
        <v>#VALUE!</v>
      </c>
      <c r="G4193" s="55" t="e">
        <f t="shared" si="157"/>
        <v>#VALUE!</v>
      </c>
    </row>
    <row r="4194" spans="4:7" x14ac:dyDescent="0.3">
      <c r="D4194" s="11" t="str">
        <f>(IF(B4194=Localisation!$C$64,1,IF(B4194=Localisation!$C$65,2,IF(B4194=Localisation!$C$66,3,IF(B4194=Localisation!$C$67,4,IF(B4194=Localisation!$C$68,5,IF(OR(B4194=1,B4194=2,B4194=3,B4194=4,B4194=5),B4194,"")))))))</f>
        <v/>
      </c>
      <c r="E4194" s="11" t="str">
        <f>(IF(C4194=Localisation!$C$70,1,IF(C4194=Localisation!$C$71,2,IF(C4194=Localisation!$C$72,3,IF(C4194=Localisation!$C$73,4,IF(C4194=Localisation!$C$74,5,IF(OR(C4194=1,C4194=2,C4194=3,C4194=4,C4194=5),C4194,"")))))))</f>
        <v/>
      </c>
      <c r="F4194" s="55" t="e">
        <f t="shared" ref="F4194:F4257" si="158">(((D4194+E4194)-2)/8)</f>
        <v>#VALUE!</v>
      </c>
      <c r="G4194" s="55" t="e">
        <f t="shared" ref="G4194:G4257" si="159">(0.65*(((D4194+E4194-2)*100)/8)+22.9)/100</f>
        <v>#VALUE!</v>
      </c>
    </row>
    <row r="4195" spans="4:7" x14ac:dyDescent="0.3">
      <c r="D4195" s="11" t="str">
        <f>(IF(B4195=Localisation!$C$64,1,IF(B4195=Localisation!$C$65,2,IF(B4195=Localisation!$C$66,3,IF(B4195=Localisation!$C$67,4,IF(B4195=Localisation!$C$68,5,IF(OR(B4195=1,B4195=2,B4195=3,B4195=4,B4195=5),B4195,"")))))))</f>
        <v/>
      </c>
      <c r="E4195" s="11" t="str">
        <f>(IF(C4195=Localisation!$C$70,1,IF(C4195=Localisation!$C$71,2,IF(C4195=Localisation!$C$72,3,IF(C4195=Localisation!$C$73,4,IF(C4195=Localisation!$C$74,5,IF(OR(C4195=1,C4195=2,C4195=3,C4195=4,C4195=5),C4195,"")))))))</f>
        <v/>
      </c>
      <c r="F4195" s="55" t="e">
        <f t="shared" si="158"/>
        <v>#VALUE!</v>
      </c>
      <c r="G4195" s="55" t="e">
        <f t="shared" si="159"/>
        <v>#VALUE!</v>
      </c>
    </row>
    <row r="4196" spans="4:7" x14ac:dyDescent="0.3">
      <c r="D4196" s="11" t="str">
        <f>(IF(B4196=Localisation!$C$64,1,IF(B4196=Localisation!$C$65,2,IF(B4196=Localisation!$C$66,3,IF(B4196=Localisation!$C$67,4,IF(B4196=Localisation!$C$68,5,IF(OR(B4196=1,B4196=2,B4196=3,B4196=4,B4196=5),B4196,"")))))))</f>
        <v/>
      </c>
      <c r="E4196" s="11" t="str">
        <f>(IF(C4196=Localisation!$C$70,1,IF(C4196=Localisation!$C$71,2,IF(C4196=Localisation!$C$72,3,IF(C4196=Localisation!$C$73,4,IF(C4196=Localisation!$C$74,5,IF(OR(C4196=1,C4196=2,C4196=3,C4196=4,C4196=5),C4196,"")))))))</f>
        <v/>
      </c>
      <c r="F4196" s="55" t="e">
        <f t="shared" si="158"/>
        <v>#VALUE!</v>
      </c>
      <c r="G4196" s="55" t="e">
        <f t="shared" si="159"/>
        <v>#VALUE!</v>
      </c>
    </row>
    <row r="4197" spans="4:7" x14ac:dyDescent="0.3">
      <c r="D4197" s="11" t="str">
        <f>(IF(B4197=Localisation!$C$64,1,IF(B4197=Localisation!$C$65,2,IF(B4197=Localisation!$C$66,3,IF(B4197=Localisation!$C$67,4,IF(B4197=Localisation!$C$68,5,IF(OR(B4197=1,B4197=2,B4197=3,B4197=4,B4197=5),B4197,"")))))))</f>
        <v/>
      </c>
      <c r="E4197" s="11" t="str">
        <f>(IF(C4197=Localisation!$C$70,1,IF(C4197=Localisation!$C$71,2,IF(C4197=Localisation!$C$72,3,IF(C4197=Localisation!$C$73,4,IF(C4197=Localisation!$C$74,5,IF(OR(C4197=1,C4197=2,C4197=3,C4197=4,C4197=5),C4197,"")))))))</f>
        <v/>
      </c>
      <c r="F4197" s="55" t="e">
        <f t="shared" si="158"/>
        <v>#VALUE!</v>
      </c>
      <c r="G4197" s="55" t="e">
        <f t="shared" si="159"/>
        <v>#VALUE!</v>
      </c>
    </row>
    <row r="4198" spans="4:7" x14ac:dyDescent="0.3">
      <c r="D4198" s="11" t="str">
        <f>(IF(B4198=Localisation!$C$64,1,IF(B4198=Localisation!$C$65,2,IF(B4198=Localisation!$C$66,3,IF(B4198=Localisation!$C$67,4,IF(B4198=Localisation!$C$68,5,IF(OR(B4198=1,B4198=2,B4198=3,B4198=4,B4198=5),B4198,"")))))))</f>
        <v/>
      </c>
      <c r="E4198" s="11" t="str">
        <f>(IF(C4198=Localisation!$C$70,1,IF(C4198=Localisation!$C$71,2,IF(C4198=Localisation!$C$72,3,IF(C4198=Localisation!$C$73,4,IF(C4198=Localisation!$C$74,5,IF(OR(C4198=1,C4198=2,C4198=3,C4198=4,C4198=5),C4198,"")))))))</f>
        <v/>
      </c>
      <c r="F4198" s="55" t="e">
        <f t="shared" si="158"/>
        <v>#VALUE!</v>
      </c>
      <c r="G4198" s="55" t="e">
        <f t="shared" si="159"/>
        <v>#VALUE!</v>
      </c>
    </row>
    <row r="4199" spans="4:7" x14ac:dyDescent="0.3">
      <c r="D4199" s="11" t="str">
        <f>(IF(B4199=Localisation!$C$64,1,IF(B4199=Localisation!$C$65,2,IF(B4199=Localisation!$C$66,3,IF(B4199=Localisation!$C$67,4,IF(B4199=Localisation!$C$68,5,IF(OR(B4199=1,B4199=2,B4199=3,B4199=4,B4199=5),B4199,"")))))))</f>
        <v/>
      </c>
      <c r="E4199" s="11" t="str">
        <f>(IF(C4199=Localisation!$C$70,1,IF(C4199=Localisation!$C$71,2,IF(C4199=Localisation!$C$72,3,IF(C4199=Localisation!$C$73,4,IF(C4199=Localisation!$C$74,5,IF(OR(C4199=1,C4199=2,C4199=3,C4199=4,C4199=5),C4199,"")))))))</f>
        <v/>
      </c>
      <c r="F4199" s="55" t="e">
        <f t="shared" si="158"/>
        <v>#VALUE!</v>
      </c>
      <c r="G4199" s="55" t="e">
        <f t="shared" si="159"/>
        <v>#VALUE!</v>
      </c>
    </row>
    <row r="4200" spans="4:7" x14ac:dyDescent="0.3">
      <c r="D4200" s="11" t="str">
        <f>(IF(B4200=Localisation!$C$64,1,IF(B4200=Localisation!$C$65,2,IF(B4200=Localisation!$C$66,3,IF(B4200=Localisation!$C$67,4,IF(B4200=Localisation!$C$68,5,IF(OR(B4200=1,B4200=2,B4200=3,B4200=4,B4200=5),B4200,"")))))))</f>
        <v/>
      </c>
      <c r="E4200" s="11" t="str">
        <f>(IF(C4200=Localisation!$C$70,1,IF(C4200=Localisation!$C$71,2,IF(C4200=Localisation!$C$72,3,IF(C4200=Localisation!$C$73,4,IF(C4200=Localisation!$C$74,5,IF(OR(C4200=1,C4200=2,C4200=3,C4200=4,C4200=5),C4200,"")))))))</f>
        <v/>
      </c>
      <c r="F4200" s="55" t="e">
        <f t="shared" si="158"/>
        <v>#VALUE!</v>
      </c>
      <c r="G4200" s="55" t="e">
        <f t="shared" si="159"/>
        <v>#VALUE!</v>
      </c>
    </row>
    <row r="4201" spans="4:7" x14ac:dyDescent="0.3">
      <c r="D4201" s="11" t="str">
        <f>(IF(B4201=Localisation!$C$64,1,IF(B4201=Localisation!$C$65,2,IF(B4201=Localisation!$C$66,3,IF(B4201=Localisation!$C$67,4,IF(B4201=Localisation!$C$68,5,IF(OR(B4201=1,B4201=2,B4201=3,B4201=4,B4201=5),B4201,"")))))))</f>
        <v/>
      </c>
      <c r="E4201" s="11" t="str">
        <f>(IF(C4201=Localisation!$C$70,1,IF(C4201=Localisation!$C$71,2,IF(C4201=Localisation!$C$72,3,IF(C4201=Localisation!$C$73,4,IF(C4201=Localisation!$C$74,5,IF(OR(C4201=1,C4201=2,C4201=3,C4201=4,C4201=5),C4201,"")))))))</f>
        <v/>
      </c>
      <c r="F4201" s="55" t="e">
        <f t="shared" si="158"/>
        <v>#VALUE!</v>
      </c>
      <c r="G4201" s="55" t="e">
        <f t="shared" si="159"/>
        <v>#VALUE!</v>
      </c>
    </row>
    <row r="4202" spans="4:7" x14ac:dyDescent="0.3">
      <c r="D4202" s="11" t="str">
        <f>(IF(B4202=Localisation!$C$64,1,IF(B4202=Localisation!$C$65,2,IF(B4202=Localisation!$C$66,3,IF(B4202=Localisation!$C$67,4,IF(B4202=Localisation!$C$68,5,IF(OR(B4202=1,B4202=2,B4202=3,B4202=4,B4202=5),B4202,"")))))))</f>
        <v/>
      </c>
      <c r="E4202" s="11" t="str">
        <f>(IF(C4202=Localisation!$C$70,1,IF(C4202=Localisation!$C$71,2,IF(C4202=Localisation!$C$72,3,IF(C4202=Localisation!$C$73,4,IF(C4202=Localisation!$C$74,5,IF(OR(C4202=1,C4202=2,C4202=3,C4202=4,C4202=5),C4202,"")))))))</f>
        <v/>
      </c>
      <c r="F4202" s="55" t="e">
        <f t="shared" si="158"/>
        <v>#VALUE!</v>
      </c>
      <c r="G4202" s="55" t="e">
        <f t="shared" si="159"/>
        <v>#VALUE!</v>
      </c>
    </row>
    <row r="4203" spans="4:7" x14ac:dyDescent="0.3">
      <c r="D4203" s="11" t="str">
        <f>(IF(B4203=Localisation!$C$64,1,IF(B4203=Localisation!$C$65,2,IF(B4203=Localisation!$C$66,3,IF(B4203=Localisation!$C$67,4,IF(B4203=Localisation!$C$68,5,IF(OR(B4203=1,B4203=2,B4203=3,B4203=4,B4203=5),B4203,"")))))))</f>
        <v/>
      </c>
      <c r="E4203" s="11" t="str">
        <f>(IF(C4203=Localisation!$C$70,1,IF(C4203=Localisation!$C$71,2,IF(C4203=Localisation!$C$72,3,IF(C4203=Localisation!$C$73,4,IF(C4203=Localisation!$C$74,5,IF(OR(C4203=1,C4203=2,C4203=3,C4203=4,C4203=5),C4203,"")))))))</f>
        <v/>
      </c>
      <c r="F4203" s="55" t="e">
        <f t="shared" si="158"/>
        <v>#VALUE!</v>
      </c>
      <c r="G4203" s="55" t="e">
        <f t="shared" si="159"/>
        <v>#VALUE!</v>
      </c>
    </row>
    <row r="4204" spans="4:7" x14ac:dyDescent="0.3">
      <c r="D4204" s="11" t="str">
        <f>(IF(B4204=Localisation!$C$64,1,IF(B4204=Localisation!$C$65,2,IF(B4204=Localisation!$C$66,3,IF(B4204=Localisation!$C$67,4,IF(B4204=Localisation!$C$68,5,IF(OR(B4204=1,B4204=2,B4204=3,B4204=4,B4204=5),B4204,"")))))))</f>
        <v/>
      </c>
      <c r="E4204" s="11" t="str">
        <f>(IF(C4204=Localisation!$C$70,1,IF(C4204=Localisation!$C$71,2,IF(C4204=Localisation!$C$72,3,IF(C4204=Localisation!$C$73,4,IF(C4204=Localisation!$C$74,5,IF(OR(C4204=1,C4204=2,C4204=3,C4204=4,C4204=5),C4204,"")))))))</f>
        <v/>
      </c>
      <c r="F4204" s="55" t="e">
        <f t="shared" si="158"/>
        <v>#VALUE!</v>
      </c>
      <c r="G4204" s="55" t="e">
        <f t="shared" si="159"/>
        <v>#VALUE!</v>
      </c>
    </row>
    <row r="4205" spans="4:7" x14ac:dyDescent="0.3">
      <c r="D4205" s="11" t="str">
        <f>(IF(B4205=Localisation!$C$64,1,IF(B4205=Localisation!$C$65,2,IF(B4205=Localisation!$C$66,3,IF(B4205=Localisation!$C$67,4,IF(B4205=Localisation!$C$68,5,IF(OR(B4205=1,B4205=2,B4205=3,B4205=4,B4205=5),B4205,"")))))))</f>
        <v/>
      </c>
      <c r="E4205" s="11" t="str">
        <f>(IF(C4205=Localisation!$C$70,1,IF(C4205=Localisation!$C$71,2,IF(C4205=Localisation!$C$72,3,IF(C4205=Localisation!$C$73,4,IF(C4205=Localisation!$C$74,5,IF(OR(C4205=1,C4205=2,C4205=3,C4205=4,C4205=5),C4205,"")))))))</f>
        <v/>
      </c>
      <c r="F4205" s="55" t="e">
        <f t="shared" si="158"/>
        <v>#VALUE!</v>
      </c>
      <c r="G4205" s="55" t="e">
        <f t="shared" si="159"/>
        <v>#VALUE!</v>
      </c>
    </row>
    <row r="4206" spans="4:7" x14ac:dyDescent="0.3">
      <c r="D4206" s="11" t="str">
        <f>(IF(B4206=Localisation!$C$64,1,IF(B4206=Localisation!$C$65,2,IF(B4206=Localisation!$C$66,3,IF(B4206=Localisation!$C$67,4,IF(B4206=Localisation!$C$68,5,IF(OR(B4206=1,B4206=2,B4206=3,B4206=4,B4206=5),B4206,"")))))))</f>
        <v/>
      </c>
      <c r="E4206" s="11" t="str">
        <f>(IF(C4206=Localisation!$C$70,1,IF(C4206=Localisation!$C$71,2,IF(C4206=Localisation!$C$72,3,IF(C4206=Localisation!$C$73,4,IF(C4206=Localisation!$C$74,5,IF(OR(C4206=1,C4206=2,C4206=3,C4206=4,C4206=5),C4206,"")))))))</f>
        <v/>
      </c>
      <c r="F4206" s="55" t="e">
        <f t="shared" si="158"/>
        <v>#VALUE!</v>
      </c>
      <c r="G4206" s="55" t="e">
        <f t="shared" si="159"/>
        <v>#VALUE!</v>
      </c>
    </row>
    <row r="4207" spans="4:7" x14ac:dyDescent="0.3">
      <c r="D4207" s="11" t="str">
        <f>(IF(B4207=Localisation!$C$64,1,IF(B4207=Localisation!$C$65,2,IF(B4207=Localisation!$C$66,3,IF(B4207=Localisation!$C$67,4,IF(B4207=Localisation!$C$68,5,IF(OR(B4207=1,B4207=2,B4207=3,B4207=4,B4207=5),B4207,"")))))))</f>
        <v/>
      </c>
      <c r="E4207" s="11" t="str">
        <f>(IF(C4207=Localisation!$C$70,1,IF(C4207=Localisation!$C$71,2,IF(C4207=Localisation!$C$72,3,IF(C4207=Localisation!$C$73,4,IF(C4207=Localisation!$C$74,5,IF(OR(C4207=1,C4207=2,C4207=3,C4207=4,C4207=5),C4207,"")))))))</f>
        <v/>
      </c>
      <c r="F4207" s="55" t="e">
        <f t="shared" si="158"/>
        <v>#VALUE!</v>
      </c>
      <c r="G4207" s="55" t="e">
        <f t="shared" si="159"/>
        <v>#VALUE!</v>
      </c>
    </row>
    <row r="4208" spans="4:7" x14ac:dyDescent="0.3">
      <c r="D4208" s="11" t="str">
        <f>(IF(B4208=Localisation!$C$64,1,IF(B4208=Localisation!$C$65,2,IF(B4208=Localisation!$C$66,3,IF(B4208=Localisation!$C$67,4,IF(B4208=Localisation!$C$68,5,IF(OR(B4208=1,B4208=2,B4208=3,B4208=4,B4208=5),B4208,"")))))))</f>
        <v/>
      </c>
      <c r="E4208" s="11" t="str">
        <f>(IF(C4208=Localisation!$C$70,1,IF(C4208=Localisation!$C$71,2,IF(C4208=Localisation!$C$72,3,IF(C4208=Localisation!$C$73,4,IF(C4208=Localisation!$C$74,5,IF(OR(C4208=1,C4208=2,C4208=3,C4208=4,C4208=5),C4208,"")))))))</f>
        <v/>
      </c>
      <c r="F4208" s="55" t="e">
        <f t="shared" si="158"/>
        <v>#VALUE!</v>
      </c>
      <c r="G4208" s="55" t="e">
        <f t="shared" si="159"/>
        <v>#VALUE!</v>
      </c>
    </row>
    <row r="4209" spans="4:7" x14ac:dyDescent="0.3">
      <c r="D4209" s="11" t="str">
        <f>(IF(B4209=Localisation!$C$64,1,IF(B4209=Localisation!$C$65,2,IF(B4209=Localisation!$C$66,3,IF(B4209=Localisation!$C$67,4,IF(B4209=Localisation!$C$68,5,IF(OR(B4209=1,B4209=2,B4209=3,B4209=4,B4209=5),B4209,"")))))))</f>
        <v/>
      </c>
      <c r="E4209" s="11" t="str">
        <f>(IF(C4209=Localisation!$C$70,1,IF(C4209=Localisation!$C$71,2,IF(C4209=Localisation!$C$72,3,IF(C4209=Localisation!$C$73,4,IF(C4209=Localisation!$C$74,5,IF(OR(C4209=1,C4209=2,C4209=3,C4209=4,C4209=5),C4209,"")))))))</f>
        <v/>
      </c>
      <c r="F4209" s="55" t="e">
        <f t="shared" si="158"/>
        <v>#VALUE!</v>
      </c>
      <c r="G4209" s="55" t="e">
        <f t="shared" si="159"/>
        <v>#VALUE!</v>
      </c>
    </row>
    <row r="4210" spans="4:7" x14ac:dyDescent="0.3">
      <c r="D4210" s="11" t="str">
        <f>(IF(B4210=Localisation!$C$64,1,IF(B4210=Localisation!$C$65,2,IF(B4210=Localisation!$C$66,3,IF(B4210=Localisation!$C$67,4,IF(B4210=Localisation!$C$68,5,IF(OR(B4210=1,B4210=2,B4210=3,B4210=4,B4210=5),B4210,"")))))))</f>
        <v/>
      </c>
      <c r="E4210" s="11" t="str">
        <f>(IF(C4210=Localisation!$C$70,1,IF(C4210=Localisation!$C$71,2,IF(C4210=Localisation!$C$72,3,IF(C4210=Localisation!$C$73,4,IF(C4210=Localisation!$C$74,5,IF(OR(C4210=1,C4210=2,C4210=3,C4210=4,C4210=5),C4210,"")))))))</f>
        <v/>
      </c>
      <c r="F4210" s="55" t="e">
        <f t="shared" si="158"/>
        <v>#VALUE!</v>
      </c>
      <c r="G4210" s="55" t="e">
        <f t="shared" si="159"/>
        <v>#VALUE!</v>
      </c>
    </row>
    <row r="4211" spans="4:7" x14ac:dyDescent="0.3">
      <c r="D4211" s="11" t="str">
        <f>(IF(B4211=Localisation!$C$64,1,IF(B4211=Localisation!$C$65,2,IF(B4211=Localisation!$C$66,3,IF(B4211=Localisation!$C$67,4,IF(B4211=Localisation!$C$68,5,IF(OR(B4211=1,B4211=2,B4211=3,B4211=4,B4211=5),B4211,"")))))))</f>
        <v/>
      </c>
      <c r="E4211" s="11" t="str">
        <f>(IF(C4211=Localisation!$C$70,1,IF(C4211=Localisation!$C$71,2,IF(C4211=Localisation!$C$72,3,IF(C4211=Localisation!$C$73,4,IF(C4211=Localisation!$C$74,5,IF(OR(C4211=1,C4211=2,C4211=3,C4211=4,C4211=5),C4211,"")))))))</f>
        <v/>
      </c>
      <c r="F4211" s="55" t="e">
        <f t="shared" si="158"/>
        <v>#VALUE!</v>
      </c>
      <c r="G4211" s="55" t="e">
        <f t="shared" si="159"/>
        <v>#VALUE!</v>
      </c>
    </row>
    <row r="4212" spans="4:7" x14ac:dyDescent="0.3">
      <c r="D4212" s="11" t="str">
        <f>(IF(B4212=Localisation!$C$64,1,IF(B4212=Localisation!$C$65,2,IF(B4212=Localisation!$C$66,3,IF(B4212=Localisation!$C$67,4,IF(B4212=Localisation!$C$68,5,IF(OR(B4212=1,B4212=2,B4212=3,B4212=4,B4212=5),B4212,"")))))))</f>
        <v/>
      </c>
      <c r="E4212" s="11" t="str">
        <f>(IF(C4212=Localisation!$C$70,1,IF(C4212=Localisation!$C$71,2,IF(C4212=Localisation!$C$72,3,IF(C4212=Localisation!$C$73,4,IF(C4212=Localisation!$C$74,5,IF(OR(C4212=1,C4212=2,C4212=3,C4212=4,C4212=5),C4212,"")))))))</f>
        <v/>
      </c>
      <c r="F4212" s="55" t="e">
        <f t="shared" si="158"/>
        <v>#VALUE!</v>
      </c>
      <c r="G4212" s="55" t="e">
        <f t="shared" si="159"/>
        <v>#VALUE!</v>
      </c>
    </row>
    <row r="4213" spans="4:7" x14ac:dyDescent="0.3">
      <c r="D4213" s="11" t="str">
        <f>(IF(B4213=Localisation!$C$64,1,IF(B4213=Localisation!$C$65,2,IF(B4213=Localisation!$C$66,3,IF(B4213=Localisation!$C$67,4,IF(B4213=Localisation!$C$68,5,IF(OR(B4213=1,B4213=2,B4213=3,B4213=4,B4213=5),B4213,"")))))))</f>
        <v/>
      </c>
      <c r="E4213" s="11" t="str">
        <f>(IF(C4213=Localisation!$C$70,1,IF(C4213=Localisation!$C$71,2,IF(C4213=Localisation!$C$72,3,IF(C4213=Localisation!$C$73,4,IF(C4213=Localisation!$C$74,5,IF(OR(C4213=1,C4213=2,C4213=3,C4213=4,C4213=5),C4213,"")))))))</f>
        <v/>
      </c>
      <c r="F4213" s="55" t="e">
        <f t="shared" si="158"/>
        <v>#VALUE!</v>
      </c>
      <c r="G4213" s="55" t="e">
        <f t="shared" si="159"/>
        <v>#VALUE!</v>
      </c>
    </row>
    <row r="4214" spans="4:7" x14ac:dyDescent="0.3">
      <c r="D4214" s="11" t="str">
        <f>(IF(B4214=Localisation!$C$64,1,IF(B4214=Localisation!$C$65,2,IF(B4214=Localisation!$C$66,3,IF(B4214=Localisation!$C$67,4,IF(B4214=Localisation!$C$68,5,IF(OR(B4214=1,B4214=2,B4214=3,B4214=4,B4214=5),B4214,"")))))))</f>
        <v/>
      </c>
      <c r="E4214" s="11" t="str">
        <f>(IF(C4214=Localisation!$C$70,1,IF(C4214=Localisation!$C$71,2,IF(C4214=Localisation!$C$72,3,IF(C4214=Localisation!$C$73,4,IF(C4214=Localisation!$C$74,5,IF(OR(C4214=1,C4214=2,C4214=3,C4214=4,C4214=5),C4214,"")))))))</f>
        <v/>
      </c>
      <c r="F4214" s="55" t="e">
        <f t="shared" si="158"/>
        <v>#VALUE!</v>
      </c>
      <c r="G4214" s="55" t="e">
        <f t="shared" si="159"/>
        <v>#VALUE!</v>
      </c>
    </row>
    <row r="4215" spans="4:7" x14ac:dyDescent="0.3">
      <c r="D4215" s="11" t="str">
        <f>(IF(B4215=Localisation!$C$64,1,IF(B4215=Localisation!$C$65,2,IF(B4215=Localisation!$C$66,3,IF(B4215=Localisation!$C$67,4,IF(B4215=Localisation!$C$68,5,IF(OR(B4215=1,B4215=2,B4215=3,B4215=4,B4215=5),B4215,"")))))))</f>
        <v/>
      </c>
      <c r="E4215" s="11" t="str">
        <f>(IF(C4215=Localisation!$C$70,1,IF(C4215=Localisation!$C$71,2,IF(C4215=Localisation!$C$72,3,IF(C4215=Localisation!$C$73,4,IF(C4215=Localisation!$C$74,5,IF(OR(C4215=1,C4215=2,C4215=3,C4215=4,C4215=5),C4215,"")))))))</f>
        <v/>
      </c>
      <c r="F4215" s="55" t="e">
        <f t="shared" si="158"/>
        <v>#VALUE!</v>
      </c>
      <c r="G4215" s="55" t="e">
        <f t="shared" si="159"/>
        <v>#VALUE!</v>
      </c>
    </row>
    <row r="4216" spans="4:7" x14ac:dyDescent="0.3">
      <c r="D4216" s="11" t="str">
        <f>(IF(B4216=Localisation!$C$64,1,IF(B4216=Localisation!$C$65,2,IF(B4216=Localisation!$C$66,3,IF(B4216=Localisation!$C$67,4,IF(B4216=Localisation!$C$68,5,IF(OR(B4216=1,B4216=2,B4216=3,B4216=4,B4216=5),B4216,"")))))))</f>
        <v/>
      </c>
      <c r="E4216" s="11" t="str">
        <f>(IF(C4216=Localisation!$C$70,1,IF(C4216=Localisation!$C$71,2,IF(C4216=Localisation!$C$72,3,IF(C4216=Localisation!$C$73,4,IF(C4216=Localisation!$C$74,5,IF(OR(C4216=1,C4216=2,C4216=3,C4216=4,C4216=5),C4216,"")))))))</f>
        <v/>
      </c>
      <c r="F4216" s="55" t="e">
        <f t="shared" si="158"/>
        <v>#VALUE!</v>
      </c>
      <c r="G4216" s="55" t="e">
        <f t="shared" si="159"/>
        <v>#VALUE!</v>
      </c>
    </row>
    <row r="4217" spans="4:7" x14ac:dyDescent="0.3">
      <c r="D4217" s="11" t="str">
        <f>(IF(B4217=Localisation!$C$64,1,IF(B4217=Localisation!$C$65,2,IF(B4217=Localisation!$C$66,3,IF(B4217=Localisation!$C$67,4,IF(B4217=Localisation!$C$68,5,IF(OR(B4217=1,B4217=2,B4217=3,B4217=4,B4217=5),B4217,"")))))))</f>
        <v/>
      </c>
      <c r="E4217" s="11" t="str">
        <f>(IF(C4217=Localisation!$C$70,1,IF(C4217=Localisation!$C$71,2,IF(C4217=Localisation!$C$72,3,IF(C4217=Localisation!$C$73,4,IF(C4217=Localisation!$C$74,5,IF(OR(C4217=1,C4217=2,C4217=3,C4217=4,C4217=5),C4217,"")))))))</f>
        <v/>
      </c>
      <c r="F4217" s="55" t="e">
        <f t="shared" si="158"/>
        <v>#VALUE!</v>
      </c>
      <c r="G4217" s="55" t="e">
        <f t="shared" si="159"/>
        <v>#VALUE!</v>
      </c>
    </row>
    <row r="4218" spans="4:7" x14ac:dyDescent="0.3">
      <c r="D4218" s="11" t="str">
        <f>(IF(B4218=Localisation!$C$64,1,IF(B4218=Localisation!$C$65,2,IF(B4218=Localisation!$C$66,3,IF(B4218=Localisation!$C$67,4,IF(B4218=Localisation!$C$68,5,IF(OR(B4218=1,B4218=2,B4218=3,B4218=4,B4218=5),B4218,"")))))))</f>
        <v/>
      </c>
      <c r="E4218" s="11" t="str">
        <f>(IF(C4218=Localisation!$C$70,1,IF(C4218=Localisation!$C$71,2,IF(C4218=Localisation!$C$72,3,IF(C4218=Localisation!$C$73,4,IF(C4218=Localisation!$C$74,5,IF(OR(C4218=1,C4218=2,C4218=3,C4218=4,C4218=5),C4218,"")))))))</f>
        <v/>
      </c>
      <c r="F4218" s="55" t="e">
        <f t="shared" si="158"/>
        <v>#VALUE!</v>
      </c>
      <c r="G4218" s="55" t="e">
        <f t="shared" si="159"/>
        <v>#VALUE!</v>
      </c>
    </row>
    <row r="4219" spans="4:7" x14ac:dyDescent="0.3">
      <c r="D4219" s="11" t="str">
        <f>(IF(B4219=Localisation!$C$64,1,IF(B4219=Localisation!$C$65,2,IF(B4219=Localisation!$C$66,3,IF(B4219=Localisation!$C$67,4,IF(B4219=Localisation!$C$68,5,IF(OR(B4219=1,B4219=2,B4219=3,B4219=4,B4219=5),B4219,"")))))))</f>
        <v/>
      </c>
      <c r="E4219" s="11" t="str">
        <f>(IF(C4219=Localisation!$C$70,1,IF(C4219=Localisation!$C$71,2,IF(C4219=Localisation!$C$72,3,IF(C4219=Localisation!$C$73,4,IF(C4219=Localisation!$C$74,5,IF(OR(C4219=1,C4219=2,C4219=3,C4219=4,C4219=5),C4219,"")))))))</f>
        <v/>
      </c>
      <c r="F4219" s="55" t="e">
        <f t="shared" si="158"/>
        <v>#VALUE!</v>
      </c>
      <c r="G4219" s="55" t="e">
        <f t="shared" si="159"/>
        <v>#VALUE!</v>
      </c>
    </row>
    <row r="4220" spans="4:7" x14ac:dyDescent="0.3">
      <c r="D4220" s="11" t="str">
        <f>(IF(B4220=Localisation!$C$64,1,IF(B4220=Localisation!$C$65,2,IF(B4220=Localisation!$C$66,3,IF(B4220=Localisation!$C$67,4,IF(B4220=Localisation!$C$68,5,IF(OR(B4220=1,B4220=2,B4220=3,B4220=4,B4220=5),B4220,"")))))))</f>
        <v/>
      </c>
      <c r="E4220" s="11" t="str">
        <f>(IF(C4220=Localisation!$C$70,1,IF(C4220=Localisation!$C$71,2,IF(C4220=Localisation!$C$72,3,IF(C4220=Localisation!$C$73,4,IF(C4220=Localisation!$C$74,5,IF(OR(C4220=1,C4220=2,C4220=3,C4220=4,C4220=5),C4220,"")))))))</f>
        <v/>
      </c>
      <c r="F4220" s="55" t="e">
        <f t="shared" si="158"/>
        <v>#VALUE!</v>
      </c>
      <c r="G4220" s="55" t="e">
        <f t="shared" si="159"/>
        <v>#VALUE!</v>
      </c>
    </row>
    <row r="4221" spans="4:7" x14ac:dyDescent="0.3">
      <c r="D4221" s="11" t="str">
        <f>(IF(B4221=Localisation!$C$64,1,IF(B4221=Localisation!$C$65,2,IF(B4221=Localisation!$C$66,3,IF(B4221=Localisation!$C$67,4,IF(B4221=Localisation!$C$68,5,IF(OR(B4221=1,B4221=2,B4221=3,B4221=4,B4221=5),B4221,"")))))))</f>
        <v/>
      </c>
      <c r="E4221" s="11" t="str">
        <f>(IF(C4221=Localisation!$C$70,1,IF(C4221=Localisation!$C$71,2,IF(C4221=Localisation!$C$72,3,IF(C4221=Localisation!$C$73,4,IF(C4221=Localisation!$C$74,5,IF(OR(C4221=1,C4221=2,C4221=3,C4221=4,C4221=5),C4221,"")))))))</f>
        <v/>
      </c>
      <c r="F4221" s="55" t="e">
        <f t="shared" si="158"/>
        <v>#VALUE!</v>
      </c>
      <c r="G4221" s="55" t="e">
        <f t="shared" si="159"/>
        <v>#VALUE!</v>
      </c>
    </row>
    <row r="4222" spans="4:7" x14ac:dyDescent="0.3">
      <c r="D4222" s="11" t="str">
        <f>(IF(B4222=Localisation!$C$64,1,IF(B4222=Localisation!$C$65,2,IF(B4222=Localisation!$C$66,3,IF(B4222=Localisation!$C$67,4,IF(B4222=Localisation!$C$68,5,IF(OR(B4222=1,B4222=2,B4222=3,B4222=4,B4222=5),B4222,"")))))))</f>
        <v/>
      </c>
      <c r="E4222" s="11" t="str">
        <f>(IF(C4222=Localisation!$C$70,1,IF(C4222=Localisation!$C$71,2,IF(C4222=Localisation!$C$72,3,IF(C4222=Localisation!$C$73,4,IF(C4222=Localisation!$C$74,5,IF(OR(C4222=1,C4222=2,C4222=3,C4222=4,C4222=5),C4222,"")))))))</f>
        <v/>
      </c>
      <c r="F4222" s="55" t="e">
        <f t="shared" si="158"/>
        <v>#VALUE!</v>
      </c>
      <c r="G4222" s="55" t="e">
        <f t="shared" si="159"/>
        <v>#VALUE!</v>
      </c>
    </row>
    <row r="4223" spans="4:7" x14ac:dyDescent="0.3">
      <c r="D4223" s="11" t="str">
        <f>(IF(B4223=Localisation!$C$64,1,IF(B4223=Localisation!$C$65,2,IF(B4223=Localisation!$C$66,3,IF(B4223=Localisation!$C$67,4,IF(B4223=Localisation!$C$68,5,IF(OR(B4223=1,B4223=2,B4223=3,B4223=4,B4223=5),B4223,"")))))))</f>
        <v/>
      </c>
      <c r="E4223" s="11" t="str">
        <f>(IF(C4223=Localisation!$C$70,1,IF(C4223=Localisation!$C$71,2,IF(C4223=Localisation!$C$72,3,IF(C4223=Localisation!$C$73,4,IF(C4223=Localisation!$C$74,5,IF(OR(C4223=1,C4223=2,C4223=3,C4223=4,C4223=5),C4223,"")))))))</f>
        <v/>
      </c>
      <c r="F4223" s="55" t="e">
        <f t="shared" si="158"/>
        <v>#VALUE!</v>
      </c>
      <c r="G4223" s="55" t="e">
        <f t="shared" si="159"/>
        <v>#VALUE!</v>
      </c>
    </row>
    <row r="4224" spans="4:7" x14ac:dyDescent="0.3">
      <c r="D4224" s="11" t="str">
        <f>(IF(B4224=Localisation!$C$64,1,IF(B4224=Localisation!$C$65,2,IF(B4224=Localisation!$C$66,3,IF(B4224=Localisation!$C$67,4,IF(B4224=Localisation!$C$68,5,IF(OR(B4224=1,B4224=2,B4224=3,B4224=4,B4224=5),B4224,"")))))))</f>
        <v/>
      </c>
      <c r="E4224" s="11" t="str">
        <f>(IF(C4224=Localisation!$C$70,1,IF(C4224=Localisation!$C$71,2,IF(C4224=Localisation!$C$72,3,IF(C4224=Localisation!$C$73,4,IF(C4224=Localisation!$C$74,5,IF(OR(C4224=1,C4224=2,C4224=3,C4224=4,C4224=5),C4224,"")))))))</f>
        <v/>
      </c>
      <c r="F4224" s="55" t="e">
        <f t="shared" si="158"/>
        <v>#VALUE!</v>
      </c>
      <c r="G4224" s="55" t="e">
        <f t="shared" si="159"/>
        <v>#VALUE!</v>
      </c>
    </row>
    <row r="4225" spans="4:7" x14ac:dyDescent="0.3">
      <c r="D4225" s="11" t="str">
        <f>(IF(B4225=Localisation!$C$64,1,IF(B4225=Localisation!$C$65,2,IF(B4225=Localisation!$C$66,3,IF(B4225=Localisation!$C$67,4,IF(B4225=Localisation!$C$68,5,IF(OR(B4225=1,B4225=2,B4225=3,B4225=4,B4225=5),B4225,"")))))))</f>
        <v/>
      </c>
      <c r="E4225" s="11" t="str">
        <f>(IF(C4225=Localisation!$C$70,1,IF(C4225=Localisation!$C$71,2,IF(C4225=Localisation!$C$72,3,IF(C4225=Localisation!$C$73,4,IF(C4225=Localisation!$C$74,5,IF(OR(C4225=1,C4225=2,C4225=3,C4225=4,C4225=5),C4225,"")))))))</f>
        <v/>
      </c>
      <c r="F4225" s="55" t="e">
        <f t="shared" si="158"/>
        <v>#VALUE!</v>
      </c>
      <c r="G4225" s="55" t="e">
        <f t="shared" si="159"/>
        <v>#VALUE!</v>
      </c>
    </row>
    <row r="4226" spans="4:7" x14ac:dyDescent="0.3">
      <c r="D4226" s="11" t="str">
        <f>(IF(B4226=Localisation!$C$64,1,IF(B4226=Localisation!$C$65,2,IF(B4226=Localisation!$C$66,3,IF(B4226=Localisation!$C$67,4,IF(B4226=Localisation!$C$68,5,IF(OR(B4226=1,B4226=2,B4226=3,B4226=4,B4226=5),B4226,"")))))))</f>
        <v/>
      </c>
      <c r="E4226" s="11" t="str">
        <f>(IF(C4226=Localisation!$C$70,1,IF(C4226=Localisation!$C$71,2,IF(C4226=Localisation!$C$72,3,IF(C4226=Localisation!$C$73,4,IF(C4226=Localisation!$C$74,5,IF(OR(C4226=1,C4226=2,C4226=3,C4226=4,C4226=5),C4226,"")))))))</f>
        <v/>
      </c>
      <c r="F4226" s="55" t="e">
        <f t="shared" si="158"/>
        <v>#VALUE!</v>
      </c>
      <c r="G4226" s="55" t="e">
        <f t="shared" si="159"/>
        <v>#VALUE!</v>
      </c>
    </row>
    <row r="4227" spans="4:7" x14ac:dyDescent="0.3">
      <c r="D4227" s="11" t="str">
        <f>(IF(B4227=Localisation!$C$64,1,IF(B4227=Localisation!$C$65,2,IF(B4227=Localisation!$C$66,3,IF(B4227=Localisation!$C$67,4,IF(B4227=Localisation!$C$68,5,IF(OR(B4227=1,B4227=2,B4227=3,B4227=4,B4227=5),B4227,"")))))))</f>
        <v/>
      </c>
      <c r="E4227" s="11" t="str">
        <f>(IF(C4227=Localisation!$C$70,1,IF(C4227=Localisation!$C$71,2,IF(C4227=Localisation!$C$72,3,IF(C4227=Localisation!$C$73,4,IF(C4227=Localisation!$C$74,5,IF(OR(C4227=1,C4227=2,C4227=3,C4227=4,C4227=5),C4227,"")))))))</f>
        <v/>
      </c>
      <c r="F4227" s="55" t="e">
        <f t="shared" si="158"/>
        <v>#VALUE!</v>
      </c>
      <c r="G4227" s="55" t="e">
        <f t="shared" si="159"/>
        <v>#VALUE!</v>
      </c>
    </row>
    <row r="4228" spans="4:7" x14ac:dyDescent="0.3">
      <c r="D4228" s="11" t="str">
        <f>(IF(B4228=Localisation!$C$64,1,IF(B4228=Localisation!$C$65,2,IF(B4228=Localisation!$C$66,3,IF(B4228=Localisation!$C$67,4,IF(B4228=Localisation!$C$68,5,IF(OR(B4228=1,B4228=2,B4228=3,B4228=4,B4228=5),B4228,"")))))))</f>
        <v/>
      </c>
      <c r="E4228" s="11" t="str">
        <f>(IF(C4228=Localisation!$C$70,1,IF(C4228=Localisation!$C$71,2,IF(C4228=Localisation!$C$72,3,IF(C4228=Localisation!$C$73,4,IF(C4228=Localisation!$C$74,5,IF(OR(C4228=1,C4228=2,C4228=3,C4228=4,C4228=5),C4228,"")))))))</f>
        <v/>
      </c>
      <c r="F4228" s="55" t="e">
        <f t="shared" si="158"/>
        <v>#VALUE!</v>
      </c>
      <c r="G4228" s="55" t="e">
        <f t="shared" si="159"/>
        <v>#VALUE!</v>
      </c>
    </row>
    <row r="4229" spans="4:7" x14ac:dyDescent="0.3">
      <c r="D4229" s="11" t="str">
        <f>(IF(B4229=Localisation!$C$64,1,IF(B4229=Localisation!$C$65,2,IF(B4229=Localisation!$C$66,3,IF(B4229=Localisation!$C$67,4,IF(B4229=Localisation!$C$68,5,IF(OR(B4229=1,B4229=2,B4229=3,B4229=4,B4229=5),B4229,"")))))))</f>
        <v/>
      </c>
      <c r="E4229" s="11" t="str">
        <f>(IF(C4229=Localisation!$C$70,1,IF(C4229=Localisation!$C$71,2,IF(C4229=Localisation!$C$72,3,IF(C4229=Localisation!$C$73,4,IF(C4229=Localisation!$C$74,5,IF(OR(C4229=1,C4229=2,C4229=3,C4229=4,C4229=5),C4229,"")))))))</f>
        <v/>
      </c>
      <c r="F4229" s="55" t="e">
        <f t="shared" si="158"/>
        <v>#VALUE!</v>
      </c>
      <c r="G4229" s="55" t="e">
        <f t="shared" si="159"/>
        <v>#VALUE!</v>
      </c>
    </row>
    <row r="4230" spans="4:7" x14ac:dyDescent="0.3">
      <c r="D4230" s="11" t="str">
        <f>(IF(B4230=Localisation!$C$64,1,IF(B4230=Localisation!$C$65,2,IF(B4230=Localisation!$C$66,3,IF(B4230=Localisation!$C$67,4,IF(B4230=Localisation!$C$68,5,IF(OR(B4230=1,B4230=2,B4230=3,B4230=4,B4230=5),B4230,"")))))))</f>
        <v/>
      </c>
      <c r="E4230" s="11" t="str">
        <f>(IF(C4230=Localisation!$C$70,1,IF(C4230=Localisation!$C$71,2,IF(C4230=Localisation!$C$72,3,IF(C4230=Localisation!$C$73,4,IF(C4230=Localisation!$C$74,5,IF(OR(C4230=1,C4230=2,C4230=3,C4230=4,C4230=5),C4230,"")))))))</f>
        <v/>
      </c>
      <c r="F4230" s="55" t="e">
        <f t="shared" si="158"/>
        <v>#VALUE!</v>
      </c>
      <c r="G4230" s="55" t="e">
        <f t="shared" si="159"/>
        <v>#VALUE!</v>
      </c>
    </row>
    <row r="4231" spans="4:7" x14ac:dyDescent="0.3">
      <c r="D4231" s="11" t="str">
        <f>(IF(B4231=Localisation!$C$64,1,IF(B4231=Localisation!$C$65,2,IF(B4231=Localisation!$C$66,3,IF(B4231=Localisation!$C$67,4,IF(B4231=Localisation!$C$68,5,IF(OR(B4231=1,B4231=2,B4231=3,B4231=4,B4231=5),B4231,"")))))))</f>
        <v/>
      </c>
      <c r="E4231" s="11" t="str">
        <f>(IF(C4231=Localisation!$C$70,1,IF(C4231=Localisation!$C$71,2,IF(C4231=Localisation!$C$72,3,IF(C4231=Localisation!$C$73,4,IF(C4231=Localisation!$C$74,5,IF(OR(C4231=1,C4231=2,C4231=3,C4231=4,C4231=5),C4231,"")))))))</f>
        <v/>
      </c>
      <c r="F4231" s="55" t="e">
        <f t="shared" si="158"/>
        <v>#VALUE!</v>
      </c>
      <c r="G4231" s="55" t="e">
        <f t="shared" si="159"/>
        <v>#VALUE!</v>
      </c>
    </row>
    <row r="4232" spans="4:7" x14ac:dyDescent="0.3">
      <c r="D4232" s="11" t="str">
        <f>(IF(B4232=Localisation!$C$64,1,IF(B4232=Localisation!$C$65,2,IF(B4232=Localisation!$C$66,3,IF(B4232=Localisation!$C$67,4,IF(B4232=Localisation!$C$68,5,IF(OR(B4232=1,B4232=2,B4232=3,B4232=4,B4232=5),B4232,"")))))))</f>
        <v/>
      </c>
      <c r="E4232" s="11" t="str">
        <f>(IF(C4232=Localisation!$C$70,1,IF(C4232=Localisation!$C$71,2,IF(C4232=Localisation!$C$72,3,IF(C4232=Localisation!$C$73,4,IF(C4232=Localisation!$C$74,5,IF(OR(C4232=1,C4232=2,C4232=3,C4232=4,C4232=5),C4232,"")))))))</f>
        <v/>
      </c>
      <c r="F4232" s="55" t="e">
        <f t="shared" si="158"/>
        <v>#VALUE!</v>
      </c>
      <c r="G4232" s="55" t="e">
        <f t="shared" si="159"/>
        <v>#VALUE!</v>
      </c>
    </row>
    <row r="4233" spans="4:7" x14ac:dyDescent="0.3">
      <c r="D4233" s="11" t="str">
        <f>(IF(B4233=Localisation!$C$64,1,IF(B4233=Localisation!$C$65,2,IF(B4233=Localisation!$C$66,3,IF(B4233=Localisation!$C$67,4,IF(B4233=Localisation!$C$68,5,IF(OR(B4233=1,B4233=2,B4233=3,B4233=4,B4233=5),B4233,"")))))))</f>
        <v/>
      </c>
      <c r="E4233" s="11" t="str">
        <f>(IF(C4233=Localisation!$C$70,1,IF(C4233=Localisation!$C$71,2,IF(C4233=Localisation!$C$72,3,IF(C4233=Localisation!$C$73,4,IF(C4233=Localisation!$C$74,5,IF(OR(C4233=1,C4233=2,C4233=3,C4233=4,C4233=5),C4233,"")))))))</f>
        <v/>
      </c>
      <c r="F4233" s="55" t="e">
        <f t="shared" si="158"/>
        <v>#VALUE!</v>
      </c>
      <c r="G4233" s="55" t="e">
        <f t="shared" si="159"/>
        <v>#VALUE!</v>
      </c>
    </row>
    <row r="4234" spans="4:7" x14ac:dyDescent="0.3">
      <c r="D4234" s="11" t="str">
        <f>(IF(B4234=Localisation!$C$64,1,IF(B4234=Localisation!$C$65,2,IF(B4234=Localisation!$C$66,3,IF(B4234=Localisation!$C$67,4,IF(B4234=Localisation!$C$68,5,IF(OR(B4234=1,B4234=2,B4234=3,B4234=4,B4234=5),B4234,"")))))))</f>
        <v/>
      </c>
      <c r="E4234" s="11" t="str">
        <f>(IF(C4234=Localisation!$C$70,1,IF(C4234=Localisation!$C$71,2,IF(C4234=Localisation!$C$72,3,IF(C4234=Localisation!$C$73,4,IF(C4234=Localisation!$C$74,5,IF(OR(C4234=1,C4234=2,C4234=3,C4234=4,C4234=5),C4234,"")))))))</f>
        <v/>
      </c>
      <c r="F4234" s="55" t="e">
        <f t="shared" si="158"/>
        <v>#VALUE!</v>
      </c>
      <c r="G4234" s="55" t="e">
        <f t="shared" si="159"/>
        <v>#VALUE!</v>
      </c>
    </row>
    <row r="4235" spans="4:7" x14ac:dyDescent="0.3">
      <c r="D4235" s="11" t="str">
        <f>(IF(B4235=Localisation!$C$64,1,IF(B4235=Localisation!$C$65,2,IF(B4235=Localisation!$C$66,3,IF(B4235=Localisation!$C$67,4,IF(B4235=Localisation!$C$68,5,IF(OR(B4235=1,B4235=2,B4235=3,B4235=4,B4235=5),B4235,"")))))))</f>
        <v/>
      </c>
      <c r="E4235" s="11" t="str">
        <f>(IF(C4235=Localisation!$C$70,1,IF(C4235=Localisation!$C$71,2,IF(C4235=Localisation!$C$72,3,IF(C4235=Localisation!$C$73,4,IF(C4235=Localisation!$C$74,5,IF(OR(C4235=1,C4235=2,C4235=3,C4235=4,C4235=5),C4235,"")))))))</f>
        <v/>
      </c>
      <c r="F4235" s="55" t="e">
        <f t="shared" si="158"/>
        <v>#VALUE!</v>
      </c>
      <c r="G4235" s="55" t="e">
        <f t="shared" si="159"/>
        <v>#VALUE!</v>
      </c>
    </row>
    <row r="4236" spans="4:7" x14ac:dyDescent="0.3">
      <c r="D4236" s="11" t="str">
        <f>(IF(B4236=Localisation!$C$64,1,IF(B4236=Localisation!$C$65,2,IF(B4236=Localisation!$C$66,3,IF(B4236=Localisation!$C$67,4,IF(B4236=Localisation!$C$68,5,IF(OR(B4236=1,B4236=2,B4236=3,B4236=4,B4236=5),B4236,"")))))))</f>
        <v/>
      </c>
      <c r="E4236" s="11" t="str">
        <f>(IF(C4236=Localisation!$C$70,1,IF(C4236=Localisation!$C$71,2,IF(C4236=Localisation!$C$72,3,IF(C4236=Localisation!$C$73,4,IF(C4236=Localisation!$C$74,5,IF(OR(C4236=1,C4236=2,C4236=3,C4236=4,C4236=5),C4236,"")))))))</f>
        <v/>
      </c>
      <c r="F4236" s="55" t="e">
        <f t="shared" si="158"/>
        <v>#VALUE!</v>
      </c>
      <c r="G4236" s="55" t="e">
        <f t="shared" si="159"/>
        <v>#VALUE!</v>
      </c>
    </row>
    <row r="4237" spans="4:7" x14ac:dyDescent="0.3">
      <c r="D4237" s="11" t="str">
        <f>(IF(B4237=Localisation!$C$64,1,IF(B4237=Localisation!$C$65,2,IF(B4237=Localisation!$C$66,3,IF(B4237=Localisation!$C$67,4,IF(B4237=Localisation!$C$68,5,IF(OR(B4237=1,B4237=2,B4237=3,B4237=4,B4237=5),B4237,"")))))))</f>
        <v/>
      </c>
      <c r="E4237" s="11" t="str">
        <f>(IF(C4237=Localisation!$C$70,1,IF(C4237=Localisation!$C$71,2,IF(C4237=Localisation!$C$72,3,IF(C4237=Localisation!$C$73,4,IF(C4237=Localisation!$C$74,5,IF(OR(C4237=1,C4237=2,C4237=3,C4237=4,C4237=5),C4237,"")))))))</f>
        <v/>
      </c>
      <c r="F4237" s="55" t="e">
        <f t="shared" si="158"/>
        <v>#VALUE!</v>
      </c>
      <c r="G4237" s="55" t="e">
        <f t="shared" si="159"/>
        <v>#VALUE!</v>
      </c>
    </row>
    <row r="4238" spans="4:7" x14ac:dyDescent="0.3">
      <c r="D4238" s="11" t="str">
        <f>(IF(B4238=Localisation!$C$64,1,IF(B4238=Localisation!$C$65,2,IF(B4238=Localisation!$C$66,3,IF(B4238=Localisation!$C$67,4,IF(B4238=Localisation!$C$68,5,IF(OR(B4238=1,B4238=2,B4238=3,B4238=4,B4238=5),B4238,"")))))))</f>
        <v/>
      </c>
      <c r="E4238" s="11" t="str">
        <f>(IF(C4238=Localisation!$C$70,1,IF(C4238=Localisation!$C$71,2,IF(C4238=Localisation!$C$72,3,IF(C4238=Localisation!$C$73,4,IF(C4238=Localisation!$C$74,5,IF(OR(C4238=1,C4238=2,C4238=3,C4238=4,C4238=5),C4238,"")))))))</f>
        <v/>
      </c>
      <c r="F4238" s="55" t="e">
        <f t="shared" si="158"/>
        <v>#VALUE!</v>
      </c>
      <c r="G4238" s="55" t="e">
        <f t="shared" si="159"/>
        <v>#VALUE!</v>
      </c>
    </row>
    <row r="4239" spans="4:7" x14ac:dyDescent="0.3">
      <c r="D4239" s="11" t="str">
        <f>(IF(B4239=Localisation!$C$64,1,IF(B4239=Localisation!$C$65,2,IF(B4239=Localisation!$C$66,3,IF(B4239=Localisation!$C$67,4,IF(B4239=Localisation!$C$68,5,IF(OR(B4239=1,B4239=2,B4239=3,B4239=4,B4239=5),B4239,"")))))))</f>
        <v/>
      </c>
      <c r="E4239" s="11" t="str">
        <f>(IF(C4239=Localisation!$C$70,1,IF(C4239=Localisation!$C$71,2,IF(C4239=Localisation!$C$72,3,IF(C4239=Localisation!$C$73,4,IF(C4239=Localisation!$C$74,5,IF(OR(C4239=1,C4239=2,C4239=3,C4239=4,C4239=5),C4239,"")))))))</f>
        <v/>
      </c>
      <c r="F4239" s="55" t="e">
        <f t="shared" si="158"/>
        <v>#VALUE!</v>
      </c>
      <c r="G4239" s="55" t="e">
        <f t="shared" si="159"/>
        <v>#VALUE!</v>
      </c>
    </row>
    <row r="4240" spans="4:7" x14ac:dyDescent="0.3">
      <c r="D4240" s="11" t="str">
        <f>(IF(B4240=Localisation!$C$64,1,IF(B4240=Localisation!$C$65,2,IF(B4240=Localisation!$C$66,3,IF(B4240=Localisation!$C$67,4,IF(B4240=Localisation!$C$68,5,IF(OR(B4240=1,B4240=2,B4240=3,B4240=4,B4240=5),B4240,"")))))))</f>
        <v/>
      </c>
      <c r="E4240" s="11" t="str">
        <f>(IF(C4240=Localisation!$C$70,1,IF(C4240=Localisation!$C$71,2,IF(C4240=Localisation!$C$72,3,IF(C4240=Localisation!$C$73,4,IF(C4240=Localisation!$C$74,5,IF(OR(C4240=1,C4240=2,C4240=3,C4240=4,C4240=5),C4240,"")))))))</f>
        <v/>
      </c>
      <c r="F4240" s="55" t="e">
        <f t="shared" si="158"/>
        <v>#VALUE!</v>
      </c>
      <c r="G4240" s="55" t="e">
        <f t="shared" si="159"/>
        <v>#VALUE!</v>
      </c>
    </row>
    <row r="4241" spans="4:7" x14ac:dyDescent="0.3">
      <c r="D4241" s="11" t="str">
        <f>(IF(B4241=Localisation!$C$64,1,IF(B4241=Localisation!$C$65,2,IF(B4241=Localisation!$C$66,3,IF(B4241=Localisation!$C$67,4,IF(B4241=Localisation!$C$68,5,IF(OR(B4241=1,B4241=2,B4241=3,B4241=4,B4241=5),B4241,"")))))))</f>
        <v/>
      </c>
      <c r="E4241" s="11" t="str">
        <f>(IF(C4241=Localisation!$C$70,1,IF(C4241=Localisation!$C$71,2,IF(C4241=Localisation!$C$72,3,IF(C4241=Localisation!$C$73,4,IF(C4241=Localisation!$C$74,5,IF(OR(C4241=1,C4241=2,C4241=3,C4241=4,C4241=5),C4241,"")))))))</f>
        <v/>
      </c>
      <c r="F4241" s="55" t="e">
        <f t="shared" si="158"/>
        <v>#VALUE!</v>
      </c>
      <c r="G4241" s="55" t="e">
        <f t="shared" si="159"/>
        <v>#VALUE!</v>
      </c>
    </row>
    <row r="4242" spans="4:7" x14ac:dyDescent="0.3">
      <c r="D4242" s="11" t="str">
        <f>(IF(B4242=Localisation!$C$64,1,IF(B4242=Localisation!$C$65,2,IF(B4242=Localisation!$C$66,3,IF(B4242=Localisation!$C$67,4,IF(B4242=Localisation!$C$68,5,IF(OR(B4242=1,B4242=2,B4242=3,B4242=4,B4242=5),B4242,"")))))))</f>
        <v/>
      </c>
      <c r="E4242" s="11" t="str">
        <f>(IF(C4242=Localisation!$C$70,1,IF(C4242=Localisation!$C$71,2,IF(C4242=Localisation!$C$72,3,IF(C4242=Localisation!$C$73,4,IF(C4242=Localisation!$C$74,5,IF(OR(C4242=1,C4242=2,C4242=3,C4242=4,C4242=5),C4242,"")))))))</f>
        <v/>
      </c>
      <c r="F4242" s="55" t="e">
        <f t="shared" si="158"/>
        <v>#VALUE!</v>
      </c>
      <c r="G4242" s="55" t="e">
        <f t="shared" si="159"/>
        <v>#VALUE!</v>
      </c>
    </row>
    <row r="4243" spans="4:7" x14ac:dyDescent="0.3">
      <c r="D4243" s="11" t="str">
        <f>(IF(B4243=Localisation!$C$64,1,IF(B4243=Localisation!$C$65,2,IF(B4243=Localisation!$C$66,3,IF(B4243=Localisation!$C$67,4,IF(B4243=Localisation!$C$68,5,IF(OR(B4243=1,B4243=2,B4243=3,B4243=4,B4243=5),B4243,"")))))))</f>
        <v/>
      </c>
      <c r="E4243" s="11" t="str">
        <f>(IF(C4243=Localisation!$C$70,1,IF(C4243=Localisation!$C$71,2,IF(C4243=Localisation!$C$72,3,IF(C4243=Localisation!$C$73,4,IF(C4243=Localisation!$C$74,5,IF(OR(C4243=1,C4243=2,C4243=3,C4243=4,C4243=5),C4243,"")))))))</f>
        <v/>
      </c>
      <c r="F4243" s="55" t="e">
        <f t="shared" si="158"/>
        <v>#VALUE!</v>
      </c>
      <c r="G4243" s="55" t="e">
        <f t="shared" si="159"/>
        <v>#VALUE!</v>
      </c>
    </row>
    <row r="4244" spans="4:7" x14ac:dyDescent="0.3">
      <c r="D4244" s="11" t="str">
        <f>(IF(B4244=Localisation!$C$64,1,IF(B4244=Localisation!$C$65,2,IF(B4244=Localisation!$C$66,3,IF(B4244=Localisation!$C$67,4,IF(B4244=Localisation!$C$68,5,IF(OR(B4244=1,B4244=2,B4244=3,B4244=4,B4244=5),B4244,"")))))))</f>
        <v/>
      </c>
      <c r="E4244" s="11" t="str">
        <f>(IF(C4244=Localisation!$C$70,1,IF(C4244=Localisation!$C$71,2,IF(C4244=Localisation!$C$72,3,IF(C4244=Localisation!$C$73,4,IF(C4244=Localisation!$C$74,5,IF(OR(C4244=1,C4244=2,C4244=3,C4244=4,C4244=5),C4244,"")))))))</f>
        <v/>
      </c>
      <c r="F4244" s="55" t="e">
        <f t="shared" si="158"/>
        <v>#VALUE!</v>
      </c>
      <c r="G4244" s="55" t="e">
        <f t="shared" si="159"/>
        <v>#VALUE!</v>
      </c>
    </row>
    <row r="4245" spans="4:7" x14ac:dyDescent="0.3">
      <c r="D4245" s="11" t="str">
        <f>(IF(B4245=Localisation!$C$64,1,IF(B4245=Localisation!$C$65,2,IF(B4245=Localisation!$C$66,3,IF(B4245=Localisation!$C$67,4,IF(B4245=Localisation!$C$68,5,IF(OR(B4245=1,B4245=2,B4245=3,B4245=4,B4245=5),B4245,"")))))))</f>
        <v/>
      </c>
      <c r="E4245" s="11" t="str">
        <f>(IF(C4245=Localisation!$C$70,1,IF(C4245=Localisation!$C$71,2,IF(C4245=Localisation!$C$72,3,IF(C4245=Localisation!$C$73,4,IF(C4245=Localisation!$C$74,5,IF(OR(C4245=1,C4245=2,C4245=3,C4245=4,C4245=5),C4245,"")))))))</f>
        <v/>
      </c>
      <c r="F4245" s="55" t="e">
        <f t="shared" si="158"/>
        <v>#VALUE!</v>
      </c>
      <c r="G4245" s="55" t="e">
        <f t="shared" si="159"/>
        <v>#VALUE!</v>
      </c>
    </row>
    <row r="4246" spans="4:7" x14ac:dyDescent="0.3">
      <c r="D4246" s="11" t="str">
        <f>(IF(B4246=Localisation!$C$64,1,IF(B4246=Localisation!$C$65,2,IF(B4246=Localisation!$C$66,3,IF(B4246=Localisation!$C$67,4,IF(B4246=Localisation!$C$68,5,IF(OR(B4246=1,B4246=2,B4246=3,B4246=4,B4246=5),B4246,"")))))))</f>
        <v/>
      </c>
      <c r="E4246" s="11" t="str">
        <f>(IF(C4246=Localisation!$C$70,1,IF(C4246=Localisation!$C$71,2,IF(C4246=Localisation!$C$72,3,IF(C4246=Localisation!$C$73,4,IF(C4246=Localisation!$C$74,5,IF(OR(C4246=1,C4246=2,C4246=3,C4246=4,C4246=5),C4246,"")))))))</f>
        <v/>
      </c>
      <c r="F4246" s="55" t="e">
        <f t="shared" si="158"/>
        <v>#VALUE!</v>
      </c>
      <c r="G4246" s="55" t="e">
        <f t="shared" si="159"/>
        <v>#VALUE!</v>
      </c>
    </row>
    <row r="4247" spans="4:7" x14ac:dyDescent="0.3">
      <c r="D4247" s="11" t="str">
        <f>(IF(B4247=Localisation!$C$64,1,IF(B4247=Localisation!$C$65,2,IF(B4247=Localisation!$C$66,3,IF(B4247=Localisation!$C$67,4,IF(B4247=Localisation!$C$68,5,IF(OR(B4247=1,B4247=2,B4247=3,B4247=4,B4247=5),B4247,"")))))))</f>
        <v/>
      </c>
      <c r="E4247" s="11" t="str">
        <f>(IF(C4247=Localisation!$C$70,1,IF(C4247=Localisation!$C$71,2,IF(C4247=Localisation!$C$72,3,IF(C4247=Localisation!$C$73,4,IF(C4247=Localisation!$C$74,5,IF(OR(C4247=1,C4247=2,C4247=3,C4247=4,C4247=5),C4247,"")))))))</f>
        <v/>
      </c>
      <c r="F4247" s="55" t="e">
        <f t="shared" si="158"/>
        <v>#VALUE!</v>
      </c>
      <c r="G4247" s="55" t="e">
        <f t="shared" si="159"/>
        <v>#VALUE!</v>
      </c>
    </row>
    <row r="4248" spans="4:7" x14ac:dyDescent="0.3">
      <c r="D4248" s="11" t="str">
        <f>(IF(B4248=Localisation!$C$64,1,IF(B4248=Localisation!$C$65,2,IF(B4248=Localisation!$C$66,3,IF(B4248=Localisation!$C$67,4,IF(B4248=Localisation!$C$68,5,IF(OR(B4248=1,B4248=2,B4248=3,B4248=4,B4248=5),B4248,"")))))))</f>
        <v/>
      </c>
      <c r="E4248" s="11" t="str">
        <f>(IF(C4248=Localisation!$C$70,1,IF(C4248=Localisation!$C$71,2,IF(C4248=Localisation!$C$72,3,IF(C4248=Localisation!$C$73,4,IF(C4248=Localisation!$C$74,5,IF(OR(C4248=1,C4248=2,C4248=3,C4248=4,C4248=5),C4248,"")))))))</f>
        <v/>
      </c>
      <c r="F4248" s="55" t="e">
        <f t="shared" si="158"/>
        <v>#VALUE!</v>
      </c>
      <c r="G4248" s="55" t="e">
        <f t="shared" si="159"/>
        <v>#VALUE!</v>
      </c>
    </row>
    <row r="4249" spans="4:7" x14ac:dyDescent="0.3">
      <c r="D4249" s="11" t="str">
        <f>(IF(B4249=Localisation!$C$64,1,IF(B4249=Localisation!$C$65,2,IF(B4249=Localisation!$C$66,3,IF(B4249=Localisation!$C$67,4,IF(B4249=Localisation!$C$68,5,IF(OR(B4249=1,B4249=2,B4249=3,B4249=4,B4249=5),B4249,"")))))))</f>
        <v/>
      </c>
      <c r="E4249" s="11" t="str">
        <f>(IF(C4249=Localisation!$C$70,1,IF(C4249=Localisation!$C$71,2,IF(C4249=Localisation!$C$72,3,IF(C4249=Localisation!$C$73,4,IF(C4249=Localisation!$C$74,5,IF(OR(C4249=1,C4249=2,C4249=3,C4249=4,C4249=5),C4249,"")))))))</f>
        <v/>
      </c>
      <c r="F4249" s="55" t="e">
        <f t="shared" si="158"/>
        <v>#VALUE!</v>
      </c>
      <c r="G4249" s="55" t="e">
        <f t="shared" si="159"/>
        <v>#VALUE!</v>
      </c>
    </row>
    <row r="4250" spans="4:7" x14ac:dyDescent="0.3">
      <c r="D4250" s="11" t="str">
        <f>(IF(B4250=Localisation!$C$64,1,IF(B4250=Localisation!$C$65,2,IF(B4250=Localisation!$C$66,3,IF(B4250=Localisation!$C$67,4,IF(B4250=Localisation!$C$68,5,IF(OR(B4250=1,B4250=2,B4250=3,B4250=4,B4250=5),B4250,"")))))))</f>
        <v/>
      </c>
      <c r="E4250" s="11" t="str">
        <f>(IF(C4250=Localisation!$C$70,1,IF(C4250=Localisation!$C$71,2,IF(C4250=Localisation!$C$72,3,IF(C4250=Localisation!$C$73,4,IF(C4250=Localisation!$C$74,5,IF(OR(C4250=1,C4250=2,C4250=3,C4250=4,C4250=5),C4250,"")))))))</f>
        <v/>
      </c>
      <c r="F4250" s="55" t="e">
        <f t="shared" si="158"/>
        <v>#VALUE!</v>
      </c>
      <c r="G4250" s="55" t="e">
        <f t="shared" si="159"/>
        <v>#VALUE!</v>
      </c>
    </row>
    <row r="4251" spans="4:7" x14ac:dyDescent="0.3">
      <c r="D4251" s="11" t="str">
        <f>(IF(B4251=Localisation!$C$64,1,IF(B4251=Localisation!$C$65,2,IF(B4251=Localisation!$C$66,3,IF(B4251=Localisation!$C$67,4,IF(B4251=Localisation!$C$68,5,IF(OR(B4251=1,B4251=2,B4251=3,B4251=4,B4251=5),B4251,"")))))))</f>
        <v/>
      </c>
      <c r="E4251" s="11" t="str">
        <f>(IF(C4251=Localisation!$C$70,1,IF(C4251=Localisation!$C$71,2,IF(C4251=Localisation!$C$72,3,IF(C4251=Localisation!$C$73,4,IF(C4251=Localisation!$C$74,5,IF(OR(C4251=1,C4251=2,C4251=3,C4251=4,C4251=5),C4251,"")))))))</f>
        <v/>
      </c>
      <c r="F4251" s="55" t="e">
        <f t="shared" si="158"/>
        <v>#VALUE!</v>
      </c>
      <c r="G4251" s="55" t="e">
        <f t="shared" si="159"/>
        <v>#VALUE!</v>
      </c>
    </row>
    <row r="4252" spans="4:7" x14ac:dyDescent="0.3">
      <c r="D4252" s="11" t="str">
        <f>(IF(B4252=Localisation!$C$64,1,IF(B4252=Localisation!$C$65,2,IF(B4252=Localisation!$C$66,3,IF(B4252=Localisation!$C$67,4,IF(B4252=Localisation!$C$68,5,IF(OR(B4252=1,B4252=2,B4252=3,B4252=4,B4252=5),B4252,"")))))))</f>
        <v/>
      </c>
      <c r="E4252" s="11" t="str">
        <f>(IF(C4252=Localisation!$C$70,1,IF(C4252=Localisation!$C$71,2,IF(C4252=Localisation!$C$72,3,IF(C4252=Localisation!$C$73,4,IF(C4252=Localisation!$C$74,5,IF(OR(C4252=1,C4252=2,C4252=3,C4252=4,C4252=5),C4252,"")))))))</f>
        <v/>
      </c>
      <c r="F4252" s="55" t="e">
        <f t="shared" si="158"/>
        <v>#VALUE!</v>
      </c>
      <c r="G4252" s="55" t="e">
        <f t="shared" si="159"/>
        <v>#VALUE!</v>
      </c>
    </row>
    <row r="4253" spans="4:7" x14ac:dyDescent="0.3">
      <c r="D4253" s="11" t="str">
        <f>(IF(B4253=Localisation!$C$64,1,IF(B4253=Localisation!$C$65,2,IF(B4253=Localisation!$C$66,3,IF(B4253=Localisation!$C$67,4,IF(B4253=Localisation!$C$68,5,IF(OR(B4253=1,B4253=2,B4253=3,B4253=4,B4253=5),B4253,"")))))))</f>
        <v/>
      </c>
      <c r="E4253" s="11" t="str">
        <f>(IF(C4253=Localisation!$C$70,1,IF(C4253=Localisation!$C$71,2,IF(C4253=Localisation!$C$72,3,IF(C4253=Localisation!$C$73,4,IF(C4253=Localisation!$C$74,5,IF(OR(C4253=1,C4253=2,C4253=3,C4253=4,C4253=5),C4253,"")))))))</f>
        <v/>
      </c>
      <c r="F4253" s="55" t="e">
        <f t="shared" si="158"/>
        <v>#VALUE!</v>
      </c>
      <c r="G4253" s="55" t="e">
        <f t="shared" si="159"/>
        <v>#VALUE!</v>
      </c>
    </row>
    <row r="4254" spans="4:7" x14ac:dyDescent="0.3">
      <c r="D4254" s="11" t="str">
        <f>(IF(B4254=Localisation!$C$64,1,IF(B4254=Localisation!$C$65,2,IF(B4254=Localisation!$C$66,3,IF(B4254=Localisation!$C$67,4,IF(B4254=Localisation!$C$68,5,IF(OR(B4254=1,B4254=2,B4254=3,B4254=4,B4254=5),B4254,"")))))))</f>
        <v/>
      </c>
      <c r="E4254" s="11" t="str">
        <f>(IF(C4254=Localisation!$C$70,1,IF(C4254=Localisation!$C$71,2,IF(C4254=Localisation!$C$72,3,IF(C4254=Localisation!$C$73,4,IF(C4254=Localisation!$C$74,5,IF(OR(C4254=1,C4254=2,C4254=3,C4254=4,C4254=5),C4254,"")))))))</f>
        <v/>
      </c>
      <c r="F4254" s="55" t="e">
        <f t="shared" si="158"/>
        <v>#VALUE!</v>
      </c>
      <c r="G4254" s="55" t="e">
        <f t="shared" si="159"/>
        <v>#VALUE!</v>
      </c>
    </row>
    <row r="4255" spans="4:7" x14ac:dyDescent="0.3">
      <c r="D4255" s="11" t="str">
        <f>(IF(B4255=Localisation!$C$64,1,IF(B4255=Localisation!$C$65,2,IF(B4255=Localisation!$C$66,3,IF(B4255=Localisation!$C$67,4,IF(B4255=Localisation!$C$68,5,IF(OR(B4255=1,B4255=2,B4255=3,B4255=4,B4255=5),B4255,"")))))))</f>
        <v/>
      </c>
      <c r="E4255" s="11" t="str">
        <f>(IF(C4255=Localisation!$C$70,1,IF(C4255=Localisation!$C$71,2,IF(C4255=Localisation!$C$72,3,IF(C4255=Localisation!$C$73,4,IF(C4255=Localisation!$C$74,5,IF(OR(C4255=1,C4255=2,C4255=3,C4255=4,C4255=5),C4255,"")))))))</f>
        <v/>
      </c>
      <c r="F4255" s="55" t="e">
        <f t="shared" si="158"/>
        <v>#VALUE!</v>
      </c>
      <c r="G4255" s="55" t="e">
        <f t="shared" si="159"/>
        <v>#VALUE!</v>
      </c>
    </row>
    <row r="4256" spans="4:7" x14ac:dyDescent="0.3">
      <c r="D4256" s="11" t="str">
        <f>(IF(B4256=Localisation!$C$64,1,IF(B4256=Localisation!$C$65,2,IF(B4256=Localisation!$C$66,3,IF(B4256=Localisation!$C$67,4,IF(B4256=Localisation!$C$68,5,IF(OR(B4256=1,B4256=2,B4256=3,B4256=4,B4256=5),B4256,"")))))))</f>
        <v/>
      </c>
      <c r="E4256" s="11" t="str">
        <f>(IF(C4256=Localisation!$C$70,1,IF(C4256=Localisation!$C$71,2,IF(C4256=Localisation!$C$72,3,IF(C4256=Localisation!$C$73,4,IF(C4256=Localisation!$C$74,5,IF(OR(C4256=1,C4256=2,C4256=3,C4256=4,C4256=5),C4256,"")))))))</f>
        <v/>
      </c>
      <c r="F4256" s="55" t="e">
        <f t="shared" si="158"/>
        <v>#VALUE!</v>
      </c>
      <c r="G4256" s="55" t="e">
        <f t="shared" si="159"/>
        <v>#VALUE!</v>
      </c>
    </row>
    <row r="4257" spans="4:7" x14ac:dyDescent="0.3">
      <c r="D4257" s="11" t="str">
        <f>(IF(B4257=Localisation!$C$64,1,IF(B4257=Localisation!$C$65,2,IF(B4257=Localisation!$C$66,3,IF(B4257=Localisation!$C$67,4,IF(B4257=Localisation!$C$68,5,IF(OR(B4257=1,B4257=2,B4257=3,B4257=4,B4257=5),B4257,"")))))))</f>
        <v/>
      </c>
      <c r="E4257" s="11" t="str">
        <f>(IF(C4257=Localisation!$C$70,1,IF(C4257=Localisation!$C$71,2,IF(C4257=Localisation!$C$72,3,IF(C4257=Localisation!$C$73,4,IF(C4257=Localisation!$C$74,5,IF(OR(C4257=1,C4257=2,C4257=3,C4257=4,C4257=5),C4257,"")))))))</f>
        <v/>
      </c>
      <c r="F4257" s="55" t="e">
        <f t="shared" si="158"/>
        <v>#VALUE!</v>
      </c>
      <c r="G4257" s="55" t="e">
        <f t="shared" si="159"/>
        <v>#VALUE!</v>
      </c>
    </row>
    <row r="4258" spans="4:7" x14ac:dyDescent="0.3">
      <c r="D4258" s="11" t="str">
        <f>(IF(B4258=Localisation!$C$64,1,IF(B4258=Localisation!$C$65,2,IF(B4258=Localisation!$C$66,3,IF(B4258=Localisation!$C$67,4,IF(B4258=Localisation!$C$68,5,IF(OR(B4258=1,B4258=2,B4258=3,B4258=4,B4258=5),B4258,"")))))))</f>
        <v/>
      </c>
      <c r="E4258" s="11" t="str">
        <f>(IF(C4258=Localisation!$C$70,1,IF(C4258=Localisation!$C$71,2,IF(C4258=Localisation!$C$72,3,IF(C4258=Localisation!$C$73,4,IF(C4258=Localisation!$C$74,5,IF(OR(C4258=1,C4258=2,C4258=3,C4258=4,C4258=5),C4258,"")))))))</f>
        <v/>
      </c>
      <c r="F4258" s="55" t="e">
        <f t="shared" ref="F4258:F4321" si="160">(((D4258+E4258)-2)/8)</f>
        <v>#VALUE!</v>
      </c>
      <c r="G4258" s="55" t="e">
        <f t="shared" ref="G4258:G4321" si="161">(0.65*(((D4258+E4258-2)*100)/8)+22.9)/100</f>
        <v>#VALUE!</v>
      </c>
    </row>
    <row r="4259" spans="4:7" x14ac:dyDescent="0.3">
      <c r="D4259" s="11" t="str">
        <f>(IF(B4259=Localisation!$C$64,1,IF(B4259=Localisation!$C$65,2,IF(B4259=Localisation!$C$66,3,IF(B4259=Localisation!$C$67,4,IF(B4259=Localisation!$C$68,5,IF(OR(B4259=1,B4259=2,B4259=3,B4259=4,B4259=5),B4259,"")))))))</f>
        <v/>
      </c>
      <c r="E4259" s="11" t="str">
        <f>(IF(C4259=Localisation!$C$70,1,IF(C4259=Localisation!$C$71,2,IF(C4259=Localisation!$C$72,3,IF(C4259=Localisation!$C$73,4,IF(C4259=Localisation!$C$74,5,IF(OR(C4259=1,C4259=2,C4259=3,C4259=4,C4259=5),C4259,"")))))))</f>
        <v/>
      </c>
      <c r="F4259" s="55" t="e">
        <f t="shared" si="160"/>
        <v>#VALUE!</v>
      </c>
      <c r="G4259" s="55" t="e">
        <f t="shared" si="161"/>
        <v>#VALUE!</v>
      </c>
    </row>
    <row r="4260" spans="4:7" x14ac:dyDescent="0.3">
      <c r="D4260" s="11" t="str">
        <f>(IF(B4260=Localisation!$C$64,1,IF(B4260=Localisation!$C$65,2,IF(B4260=Localisation!$C$66,3,IF(B4260=Localisation!$C$67,4,IF(B4260=Localisation!$C$68,5,IF(OR(B4260=1,B4260=2,B4260=3,B4260=4,B4260=5),B4260,"")))))))</f>
        <v/>
      </c>
      <c r="E4260" s="11" t="str">
        <f>(IF(C4260=Localisation!$C$70,1,IF(C4260=Localisation!$C$71,2,IF(C4260=Localisation!$C$72,3,IF(C4260=Localisation!$C$73,4,IF(C4260=Localisation!$C$74,5,IF(OR(C4260=1,C4260=2,C4260=3,C4260=4,C4260=5),C4260,"")))))))</f>
        <v/>
      </c>
      <c r="F4260" s="55" t="e">
        <f t="shared" si="160"/>
        <v>#VALUE!</v>
      </c>
      <c r="G4260" s="55" t="e">
        <f t="shared" si="161"/>
        <v>#VALUE!</v>
      </c>
    </row>
    <row r="4261" spans="4:7" x14ac:dyDescent="0.3">
      <c r="D4261" s="11" t="str">
        <f>(IF(B4261=Localisation!$C$64,1,IF(B4261=Localisation!$C$65,2,IF(B4261=Localisation!$C$66,3,IF(B4261=Localisation!$C$67,4,IF(B4261=Localisation!$C$68,5,IF(OR(B4261=1,B4261=2,B4261=3,B4261=4,B4261=5),B4261,"")))))))</f>
        <v/>
      </c>
      <c r="E4261" s="11" t="str">
        <f>(IF(C4261=Localisation!$C$70,1,IF(C4261=Localisation!$C$71,2,IF(C4261=Localisation!$C$72,3,IF(C4261=Localisation!$C$73,4,IF(C4261=Localisation!$C$74,5,IF(OR(C4261=1,C4261=2,C4261=3,C4261=4,C4261=5),C4261,"")))))))</f>
        <v/>
      </c>
      <c r="F4261" s="55" t="e">
        <f t="shared" si="160"/>
        <v>#VALUE!</v>
      </c>
      <c r="G4261" s="55" t="e">
        <f t="shared" si="161"/>
        <v>#VALUE!</v>
      </c>
    </row>
    <row r="4262" spans="4:7" x14ac:dyDescent="0.3">
      <c r="D4262" s="11" t="str">
        <f>(IF(B4262=Localisation!$C$64,1,IF(B4262=Localisation!$C$65,2,IF(B4262=Localisation!$C$66,3,IF(B4262=Localisation!$C$67,4,IF(B4262=Localisation!$C$68,5,IF(OR(B4262=1,B4262=2,B4262=3,B4262=4,B4262=5),B4262,"")))))))</f>
        <v/>
      </c>
      <c r="E4262" s="11" t="str">
        <f>(IF(C4262=Localisation!$C$70,1,IF(C4262=Localisation!$C$71,2,IF(C4262=Localisation!$C$72,3,IF(C4262=Localisation!$C$73,4,IF(C4262=Localisation!$C$74,5,IF(OR(C4262=1,C4262=2,C4262=3,C4262=4,C4262=5),C4262,"")))))))</f>
        <v/>
      </c>
      <c r="F4262" s="55" t="e">
        <f t="shared" si="160"/>
        <v>#VALUE!</v>
      </c>
      <c r="G4262" s="55" t="e">
        <f t="shared" si="161"/>
        <v>#VALUE!</v>
      </c>
    </row>
    <row r="4263" spans="4:7" x14ac:dyDescent="0.3">
      <c r="D4263" s="11" t="str">
        <f>(IF(B4263=Localisation!$C$64,1,IF(B4263=Localisation!$C$65,2,IF(B4263=Localisation!$C$66,3,IF(B4263=Localisation!$C$67,4,IF(B4263=Localisation!$C$68,5,IF(OR(B4263=1,B4263=2,B4263=3,B4263=4,B4263=5),B4263,"")))))))</f>
        <v/>
      </c>
      <c r="E4263" s="11" t="str">
        <f>(IF(C4263=Localisation!$C$70,1,IF(C4263=Localisation!$C$71,2,IF(C4263=Localisation!$C$72,3,IF(C4263=Localisation!$C$73,4,IF(C4263=Localisation!$C$74,5,IF(OR(C4263=1,C4263=2,C4263=3,C4263=4,C4263=5),C4263,"")))))))</f>
        <v/>
      </c>
      <c r="F4263" s="55" t="e">
        <f t="shared" si="160"/>
        <v>#VALUE!</v>
      </c>
      <c r="G4263" s="55" t="e">
        <f t="shared" si="161"/>
        <v>#VALUE!</v>
      </c>
    </row>
    <row r="4264" spans="4:7" x14ac:dyDescent="0.3">
      <c r="D4264" s="11" t="str">
        <f>(IF(B4264=Localisation!$C$64,1,IF(B4264=Localisation!$C$65,2,IF(B4264=Localisation!$C$66,3,IF(B4264=Localisation!$C$67,4,IF(B4264=Localisation!$C$68,5,IF(OR(B4264=1,B4264=2,B4264=3,B4264=4,B4264=5),B4264,"")))))))</f>
        <v/>
      </c>
      <c r="E4264" s="11" t="str">
        <f>(IF(C4264=Localisation!$C$70,1,IF(C4264=Localisation!$C$71,2,IF(C4264=Localisation!$C$72,3,IF(C4264=Localisation!$C$73,4,IF(C4264=Localisation!$C$74,5,IF(OR(C4264=1,C4264=2,C4264=3,C4264=4,C4264=5),C4264,"")))))))</f>
        <v/>
      </c>
      <c r="F4264" s="55" t="e">
        <f t="shared" si="160"/>
        <v>#VALUE!</v>
      </c>
      <c r="G4264" s="55" t="e">
        <f t="shared" si="161"/>
        <v>#VALUE!</v>
      </c>
    </row>
    <row r="4265" spans="4:7" x14ac:dyDescent="0.3">
      <c r="D4265" s="11" t="str">
        <f>(IF(B4265=Localisation!$C$64,1,IF(B4265=Localisation!$C$65,2,IF(B4265=Localisation!$C$66,3,IF(B4265=Localisation!$C$67,4,IF(B4265=Localisation!$C$68,5,IF(OR(B4265=1,B4265=2,B4265=3,B4265=4,B4265=5),B4265,"")))))))</f>
        <v/>
      </c>
      <c r="E4265" s="11" t="str">
        <f>(IF(C4265=Localisation!$C$70,1,IF(C4265=Localisation!$C$71,2,IF(C4265=Localisation!$C$72,3,IF(C4265=Localisation!$C$73,4,IF(C4265=Localisation!$C$74,5,IF(OR(C4265=1,C4265=2,C4265=3,C4265=4,C4265=5),C4265,"")))))))</f>
        <v/>
      </c>
      <c r="F4265" s="55" t="e">
        <f t="shared" si="160"/>
        <v>#VALUE!</v>
      </c>
      <c r="G4265" s="55" t="e">
        <f t="shared" si="161"/>
        <v>#VALUE!</v>
      </c>
    </row>
    <row r="4266" spans="4:7" x14ac:dyDescent="0.3">
      <c r="D4266" s="11" t="str">
        <f>(IF(B4266=Localisation!$C$64,1,IF(B4266=Localisation!$C$65,2,IF(B4266=Localisation!$C$66,3,IF(B4266=Localisation!$C$67,4,IF(B4266=Localisation!$C$68,5,IF(OR(B4266=1,B4266=2,B4266=3,B4266=4,B4266=5),B4266,"")))))))</f>
        <v/>
      </c>
      <c r="E4266" s="11" t="str">
        <f>(IF(C4266=Localisation!$C$70,1,IF(C4266=Localisation!$C$71,2,IF(C4266=Localisation!$C$72,3,IF(C4266=Localisation!$C$73,4,IF(C4266=Localisation!$C$74,5,IF(OR(C4266=1,C4266=2,C4266=3,C4266=4,C4266=5),C4266,"")))))))</f>
        <v/>
      </c>
      <c r="F4266" s="55" t="e">
        <f t="shared" si="160"/>
        <v>#VALUE!</v>
      </c>
      <c r="G4266" s="55" t="e">
        <f t="shared" si="161"/>
        <v>#VALUE!</v>
      </c>
    </row>
    <row r="4267" spans="4:7" x14ac:dyDescent="0.3">
      <c r="D4267" s="11" t="str">
        <f>(IF(B4267=Localisation!$C$64,1,IF(B4267=Localisation!$C$65,2,IF(B4267=Localisation!$C$66,3,IF(B4267=Localisation!$C$67,4,IF(B4267=Localisation!$C$68,5,IF(OR(B4267=1,B4267=2,B4267=3,B4267=4,B4267=5),B4267,"")))))))</f>
        <v/>
      </c>
      <c r="E4267" s="11" t="str">
        <f>(IF(C4267=Localisation!$C$70,1,IF(C4267=Localisation!$C$71,2,IF(C4267=Localisation!$C$72,3,IF(C4267=Localisation!$C$73,4,IF(C4267=Localisation!$C$74,5,IF(OR(C4267=1,C4267=2,C4267=3,C4267=4,C4267=5),C4267,"")))))))</f>
        <v/>
      </c>
      <c r="F4267" s="55" t="e">
        <f t="shared" si="160"/>
        <v>#VALUE!</v>
      </c>
      <c r="G4267" s="55" t="e">
        <f t="shared" si="161"/>
        <v>#VALUE!</v>
      </c>
    </row>
    <row r="4268" spans="4:7" x14ac:dyDescent="0.3">
      <c r="D4268" s="11" t="str">
        <f>(IF(B4268=Localisation!$C$64,1,IF(B4268=Localisation!$C$65,2,IF(B4268=Localisation!$C$66,3,IF(B4268=Localisation!$C$67,4,IF(B4268=Localisation!$C$68,5,IF(OR(B4268=1,B4268=2,B4268=3,B4268=4,B4268=5),B4268,"")))))))</f>
        <v/>
      </c>
      <c r="E4268" s="11" t="str">
        <f>(IF(C4268=Localisation!$C$70,1,IF(C4268=Localisation!$C$71,2,IF(C4268=Localisation!$C$72,3,IF(C4268=Localisation!$C$73,4,IF(C4268=Localisation!$C$74,5,IF(OR(C4268=1,C4268=2,C4268=3,C4268=4,C4268=5),C4268,"")))))))</f>
        <v/>
      </c>
      <c r="F4268" s="55" t="e">
        <f t="shared" si="160"/>
        <v>#VALUE!</v>
      </c>
      <c r="G4268" s="55" t="e">
        <f t="shared" si="161"/>
        <v>#VALUE!</v>
      </c>
    </row>
    <row r="4269" spans="4:7" x14ac:dyDescent="0.3">
      <c r="D4269" s="11" t="str">
        <f>(IF(B4269=Localisation!$C$64,1,IF(B4269=Localisation!$C$65,2,IF(B4269=Localisation!$C$66,3,IF(B4269=Localisation!$C$67,4,IF(B4269=Localisation!$C$68,5,IF(OR(B4269=1,B4269=2,B4269=3,B4269=4,B4269=5),B4269,"")))))))</f>
        <v/>
      </c>
      <c r="E4269" s="11" t="str">
        <f>(IF(C4269=Localisation!$C$70,1,IF(C4269=Localisation!$C$71,2,IF(C4269=Localisation!$C$72,3,IF(C4269=Localisation!$C$73,4,IF(C4269=Localisation!$C$74,5,IF(OR(C4269=1,C4269=2,C4269=3,C4269=4,C4269=5),C4269,"")))))))</f>
        <v/>
      </c>
      <c r="F4269" s="55" t="e">
        <f t="shared" si="160"/>
        <v>#VALUE!</v>
      </c>
      <c r="G4269" s="55" t="e">
        <f t="shared" si="161"/>
        <v>#VALUE!</v>
      </c>
    </row>
    <row r="4270" spans="4:7" x14ac:dyDescent="0.3">
      <c r="D4270" s="11" t="str">
        <f>(IF(B4270=Localisation!$C$64,1,IF(B4270=Localisation!$C$65,2,IF(B4270=Localisation!$C$66,3,IF(B4270=Localisation!$C$67,4,IF(B4270=Localisation!$C$68,5,IF(OR(B4270=1,B4270=2,B4270=3,B4270=4,B4270=5),B4270,"")))))))</f>
        <v/>
      </c>
      <c r="E4270" s="11" t="str">
        <f>(IF(C4270=Localisation!$C$70,1,IF(C4270=Localisation!$C$71,2,IF(C4270=Localisation!$C$72,3,IF(C4270=Localisation!$C$73,4,IF(C4270=Localisation!$C$74,5,IF(OR(C4270=1,C4270=2,C4270=3,C4270=4,C4270=5),C4270,"")))))))</f>
        <v/>
      </c>
      <c r="F4270" s="55" t="e">
        <f t="shared" si="160"/>
        <v>#VALUE!</v>
      </c>
      <c r="G4270" s="55" t="e">
        <f t="shared" si="161"/>
        <v>#VALUE!</v>
      </c>
    </row>
    <row r="4271" spans="4:7" x14ac:dyDescent="0.3">
      <c r="D4271" s="11" t="str">
        <f>(IF(B4271=Localisation!$C$64,1,IF(B4271=Localisation!$C$65,2,IF(B4271=Localisation!$C$66,3,IF(B4271=Localisation!$C$67,4,IF(B4271=Localisation!$C$68,5,IF(OR(B4271=1,B4271=2,B4271=3,B4271=4,B4271=5),B4271,"")))))))</f>
        <v/>
      </c>
      <c r="E4271" s="11" t="str">
        <f>(IF(C4271=Localisation!$C$70,1,IF(C4271=Localisation!$C$71,2,IF(C4271=Localisation!$C$72,3,IF(C4271=Localisation!$C$73,4,IF(C4271=Localisation!$C$74,5,IF(OR(C4271=1,C4271=2,C4271=3,C4271=4,C4271=5),C4271,"")))))))</f>
        <v/>
      </c>
      <c r="F4271" s="55" t="e">
        <f t="shared" si="160"/>
        <v>#VALUE!</v>
      </c>
      <c r="G4271" s="55" t="e">
        <f t="shared" si="161"/>
        <v>#VALUE!</v>
      </c>
    </row>
    <row r="4272" spans="4:7" x14ac:dyDescent="0.3">
      <c r="D4272" s="11" t="str">
        <f>(IF(B4272=Localisation!$C$64,1,IF(B4272=Localisation!$C$65,2,IF(B4272=Localisation!$C$66,3,IF(B4272=Localisation!$C$67,4,IF(B4272=Localisation!$C$68,5,IF(OR(B4272=1,B4272=2,B4272=3,B4272=4,B4272=5),B4272,"")))))))</f>
        <v/>
      </c>
      <c r="E4272" s="11" t="str">
        <f>(IF(C4272=Localisation!$C$70,1,IF(C4272=Localisation!$C$71,2,IF(C4272=Localisation!$C$72,3,IF(C4272=Localisation!$C$73,4,IF(C4272=Localisation!$C$74,5,IF(OR(C4272=1,C4272=2,C4272=3,C4272=4,C4272=5),C4272,"")))))))</f>
        <v/>
      </c>
      <c r="F4272" s="55" t="e">
        <f t="shared" si="160"/>
        <v>#VALUE!</v>
      </c>
      <c r="G4272" s="55" t="e">
        <f t="shared" si="161"/>
        <v>#VALUE!</v>
      </c>
    </row>
    <row r="4273" spans="4:7" x14ac:dyDescent="0.3">
      <c r="D4273" s="11" t="str">
        <f>(IF(B4273=Localisation!$C$64,1,IF(B4273=Localisation!$C$65,2,IF(B4273=Localisation!$C$66,3,IF(B4273=Localisation!$C$67,4,IF(B4273=Localisation!$C$68,5,IF(OR(B4273=1,B4273=2,B4273=3,B4273=4,B4273=5),B4273,"")))))))</f>
        <v/>
      </c>
      <c r="E4273" s="11" t="str">
        <f>(IF(C4273=Localisation!$C$70,1,IF(C4273=Localisation!$C$71,2,IF(C4273=Localisation!$C$72,3,IF(C4273=Localisation!$C$73,4,IF(C4273=Localisation!$C$74,5,IF(OR(C4273=1,C4273=2,C4273=3,C4273=4,C4273=5),C4273,"")))))))</f>
        <v/>
      </c>
      <c r="F4273" s="55" t="e">
        <f t="shared" si="160"/>
        <v>#VALUE!</v>
      </c>
      <c r="G4273" s="55" t="e">
        <f t="shared" si="161"/>
        <v>#VALUE!</v>
      </c>
    </row>
    <row r="4274" spans="4:7" x14ac:dyDescent="0.3">
      <c r="D4274" s="11" t="str">
        <f>(IF(B4274=Localisation!$C$64,1,IF(B4274=Localisation!$C$65,2,IF(B4274=Localisation!$C$66,3,IF(B4274=Localisation!$C$67,4,IF(B4274=Localisation!$C$68,5,IF(OR(B4274=1,B4274=2,B4274=3,B4274=4,B4274=5),B4274,"")))))))</f>
        <v/>
      </c>
      <c r="E4274" s="11" t="str">
        <f>(IF(C4274=Localisation!$C$70,1,IF(C4274=Localisation!$C$71,2,IF(C4274=Localisation!$C$72,3,IF(C4274=Localisation!$C$73,4,IF(C4274=Localisation!$C$74,5,IF(OR(C4274=1,C4274=2,C4274=3,C4274=4,C4274=5),C4274,"")))))))</f>
        <v/>
      </c>
      <c r="F4274" s="55" t="e">
        <f t="shared" si="160"/>
        <v>#VALUE!</v>
      </c>
      <c r="G4274" s="55" t="e">
        <f t="shared" si="161"/>
        <v>#VALUE!</v>
      </c>
    </row>
    <row r="4275" spans="4:7" x14ac:dyDescent="0.3">
      <c r="D4275" s="11" t="str">
        <f>(IF(B4275=Localisation!$C$64,1,IF(B4275=Localisation!$C$65,2,IF(B4275=Localisation!$C$66,3,IF(B4275=Localisation!$C$67,4,IF(B4275=Localisation!$C$68,5,IF(OR(B4275=1,B4275=2,B4275=3,B4275=4,B4275=5),B4275,"")))))))</f>
        <v/>
      </c>
      <c r="E4275" s="11" t="str">
        <f>(IF(C4275=Localisation!$C$70,1,IF(C4275=Localisation!$C$71,2,IF(C4275=Localisation!$C$72,3,IF(C4275=Localisation!$C$73,4,IF(C4275=Localisation!$C$74,5,IF(OR(C4275=1,C4275=2,C4275=3,C4275=4,C4275=5),C4275,"")))))))</f>
        <v/>
      </c>
      <c r="F4275" s="55" t="e">
        <f t="shared" si="160"/>
        <v>#VALUE!</v>
      </c>
      <c r="G4275" s="55" t="e">
        <f t="shared" si="161"/>
        <v>#VALUE!</v>
      </c>
    </row>
    <row r="4276" spans="4:7" x14ac:dyDescent="0.3">
      <c r="D4276" s="11" t="str">
        <f>(IF(B4276=Localisation!$C$64,1,IF(B4276=Localisation!$C$65,2,IF(B4276=Localisation!$C$66,3,IF(B4276=Localisation!$C$67,4,IF(B4276=Localisation!$C$68,5,IF(OR(B4276=1,B4276=2,B4276=3,B4276=4,B4276=5),B4276,"")))))))</f>
        <v/>
      </c>
      <c r="E4276" s="11" t="str">
        <f>(IF(C4276=Localisation!$C$70,1,IF(C4276=Localisation!$C$71,2,IF(C4276=Localisation!$C$72,3,IF(C4276=Localisation!$C$73,4,IF(C4276=Localisation!$C$74,5,IF(OR(C4276=1,C4276=2,C4276=3,C4276=4,C4276=5),C4276,"")))))))</f>
        <v/>
      </c>
      <c r="F4276" s="55" t="e">
        <f t="shared" si="160"/>
        <v>#VALUE!</v>
      </c>
      <c r="G4276" s="55" t="e">
        <f t="shared" si="161"/>
        <v>#VALUE!</v>
      </c>
    </row>
    <row r="4277" spans="4:7" x14ac:dyDescent="0.3">
      <c r="D4277" s="11" t="str">
        <f>(IF(B4277=Localisation!$C$64,1,IF(B4277=Localisation!$C$65,2,IF(B4277=Localisation!$C$66,3,IF(B4277=Localisation!$C$67,4,IF(B4277=Localisation!$C$68,5,IF(OR(B4277=1,B4277=2,B4277=3,B4277=4,B4277=5),B4277,"")))))))</f>
        <v/>
      </c>
      <c r="E4277" s="11" t="str">
        <f>(IF(C4277=Localisation!$C$70,1,IF(C4277=Localisation!$C$71,2,IF(C4277=Localisation!$C$72,3,IF(C4277=Localisation!$C$73,4,IF(C4277=Localisation!$C$74,5,IF(OR(C4277=1,C4277=2,C4277=3,C4277=4,C4277=5),C4277,"")))))))</f>
        <v/>
      </c>
      <c r="F4277" s="55" t="e">
        <f t="shared" si="160"/>
        <v>#VALUE!</v>
      </c>
      <c r="G4277" s="55" t="e">
        <f t="shared" si="161"/>
        <v>#VALUE!</v>
      </c>
    </row>
    <row r="4278" spans="4:7" x14ac:dyDescent="0.3">
      <c r="D4278" s="11" t="str">
        <f>(IF(B4278=Localisation!$C$64,1,IF(B4278=Localisation!$C$65,2,IF(B4278=Localisation!$C$66,3,IF(B4278=Localisation!$C$67,4,IF(B4278=Localisation!$C$68,5,IF(OR(B4278=1,B4278=2,B4278=3,B4278=4,B4278=5),B4278,"")))))))</f>
        <v/>
      </c>
      <c r="E4278" s="11" t="str">
        <f>(IF(C4278=Localisation!$C$70,1,IF(C4278=Localisation!$C$71,2,IF(C4278=Localisation!$C$72,3,IF(C4278=Localisation!$C$73,4,IF(C4278=Localisation!$C$74,5,IF(OR(C4278=1,C4278=2,C4278=3,C4278=4,C4278=5),C4278,"")))))))</f>
        <v/>
      </c>
      <c r="F4278" s="55" t="e">
        <f t="shared" si="160"/>
        <v>#VALUE!</v>
      </c>
      <c r="G4278" s="55" t="e">
        <f t="shared" si="161"/>
        <v>#VALUE!</v>
      </c>
    </row>
    <row r="4279" spans="4:7" x14ac:dyDescent="0.3">
      <c r="D4279" s="11" t="str">
        <f>(IF(B4279=Localisation!$C$64,1,IF(B4279=Localisation!$C$65,2,IF(B4279=Localisation!$C$66,3,IF(B4279=Localisation!$C$67,4,IF(B4279=Localisation!$C$68,5,IF(OR(B4279=1,B4279=2,B4279=3,B4279=4,B4279=5),B4279,"")))))))</f>
        <v/>
      </c>
      <c r="E4279" s="11" t="str">
        <f>(IF(C4279=Localisation!$C$70,1,IF(C4279=Localisation!$C$71,2,IF(C4279=Localisation!$C$72,3,IF(C4279=Localisation!$C$73,4,IF(C4279=Localisation!$C$74,5,IF(OR(C4279=1,C4279=2,C4279=3,C4279=4,C4279=5),C4279,"")))))))</f>
        <v/>
      </c>
      <c r="F4279" s="55" t="e">
        <f t="shared" si="160"/>
        <v>#VALUE!</v>
      </c>
      <c r="G4279" s="55" t="e">
        <f t="shared" si="161"/>
        <v>#VALUE!</v>
      </c>
    </row>
    <row r="4280" spans="4:7" x14ac:dyDescent="0.3">
      <c r="D4280" s="11" t="str">
        <f>(IF(B4280=Localisation!$C$64,1,IF(B4280=Localisation!$C$65,2,IF(B4280=Localisation!$C$66,3,IF(B4280=Localisation!$C$67,4,IF(B4280=Localisation!$C$68,5,IF(OR(B4280=1,B4280=2,B4280=3,B4280=4,B4280=5),B4280,"")))))))</f>
        <v/>
      </c>
      <c r="E4280" s="11" t="str">
        <f>(IF(C4280=Localisation!$C$70,1,IF(C4280=Localisation!$C$71,2,IF(C4280=Localisation!$C$72,3,IF(C4280=Localisation!$C$73,4,IF(C4280=Localisation!$C$74,5,IF(OR(C4280=1,C4280=2,C4280=3,C4280=4,C4280=5),C4280,"")))))))</f>
        <v/>
      </c>
      <c r="F4280" s="55" t="e">
        <f t="shared" si="160"/>
        <v>#VALUE!</v>
      </c>
      <c r="G4280" s="55" t="e">
        <f t="shared" si="161"/>
        <v>#VALUE!</v>
      </c>
    </row>
    <row r="4281" spans="4:7" x14ac:dyDescent="0.3">
      <c r="D4281" s="11" t="str">
        <f>(IF(B4281=Localisation!$C$64,1,IF(B4281=Localisation!$C$65,2,IF(B4281=Localisation!$C$66,3,IF(B4281=Localisation!$C$67,4,IF(B4281=Localisation!$C$68,5,IF(OR(B4281=1,B4281=2,B4281=3,B4281=4,B4281=5),B4281,"")))))))</f>
        <v/>
      </c>
      <c r="E4281" s="11" t="str">
        <f>(IF(C4281=Localisation!$C$70,1,IF(C4281=Localisation!$C$71,2,IF(C4281=Localisation!$C$72,3,IF(C4281=Localisation!$C$73,4,IF(C4281=Localisation!$C$74,5,IF(OR(C4281=1,C4281=2,C4281=3,C4281=4,C4281=5),C4281,"")))))))</f>
        <v/>
      </c>
      <c r="F4281" s="55" t="e">
        <f t="shared" si="160"/>
        <v>#VALUE!</v>
      </c>
      <c r="G4281" s="55" t="e">
        <f t="shared" si="161"/>
        <v>#VALUE!</v>
      </c>
    </row>
    <row r="4282" spans="4:7" x14ac:dyDescent="0.3">
      <c r="D4282" s="11" t="str">
        <f>(IF(B4282=Localisation!$C$64,1,IF(B4282=Localisation!$C$65,2,IF(B4282=Localisation!$C$66,3,IF(B4282=Localisation!$C$67,4,IF(B4282=Localisation!$C$68,5,IF(OR(B4282=1,B4282=2,B4282=3,B4282=4,B4282=5),B4282,"")))))))</f>
        <v/>
      </c>
      <c r="E4282" s="11" t="str">
        <f>(IF(C4282=Localisation!$C$70,1,IF(C4282=Localisation!$C$71,2,IF(C4282=Localisation!$C$72,3,IF(C4282=Localisation!$C$73,4,IF(C4282=Localisation!$C$74,5,IF(OR(C4282=1,C4282=2,C4282=3,C4282=4,C4282=5),C4282,"")))))))</f>
        <v/>
      </c>
      <c r="F4282" s="55" t="e">
        <f t="shared" si="160"/>
        <v>#VALUE!</v>
      </c>
      <c r="G4282" s="55" t="e">
        <f t="shared" si="161"/>
        <v>#VALUE!</v>
      </c>
    </row>
    <row r="4283" spans="4:7" x14ac:dyDescent="0.3">
      <c r="D4283" s="11" t="str">
        <f>(IF(B4283=Localisation!$C$64,1,IF(B4283=Localisation!$C$65,2,IF(B4283=Localisation!$C$66,3,IF(B4283=Localisation!$C$67,4,IF(B4283=Localisation!$C$68,5,IF(OR(B4283=1,B4283=2,B4283=3,B4283=4,B4283=5),B4283,"")))))))</f>
        <v/>
      </c>
      <c r="E4283" s="11" t="str">
        <f>(IF(C4283=Localisation!$C$70,1,IF(C4283=Localisation!$C$71,2,IF(C4283=Localisation!$C$72,3,IF(C4283=Localisation!$C$73,4,IF(C4283=Localisation!$C$74,5,IF(OR(C4283=1,C4283=2,C4283=3,C4283=4,C4283=5),C4283,"")))))))</f>
        <v/>
      </c>
      <c r="F4283" s="55" t="e">
        <f t="shared" si="160"/>
        <v>#VALUE!</v>
      </c>
      <c r="G4283" s="55" t="e">
        <f t="shared" si="161"/>
        <v>#VALUE!</v>
      </c>
    </row>
    <row r="4284" spans="4:7" x14ac:dyDescent="0.3">
      <c r="D4284" s="11" t="str">
        <f>(IF(B4284=Localisation!$C$64,1,IF(B4284=Localisation!$C$65,2,IF(B4284=Localisation!$C$66,3,IF(B4284=Localisation!$C$67,4,IF(B4284=Localisation!$C$68,5,IF(OR(B4284=1,B4284=2,B4284=3,B4284=4,B4284=5),B4284,"")))))))</f>
        <v/>
      </c>
      <c r="E4284" s="11" t="str">
        <f>(IF(C4284=Localisation!$C$70,1,IF(C4284=Localisation!$C$71,2,IF(C4284=Localisation!$C$72,3,IF(C4284=Localisation!$C$73,4,IF(C4284=Localisation!$C$74,5,IF(OR(C4284=1,C4284=2,C4284=3,C4284=4,C4284=5),C4284,"")))))))</f>
        <v/>
      </c>
      <c r="F4284" s="55" t="e">
        <f t="shared" si="160"/>
        <v>#VALUE!</v>
      </c>
      <c r="G4284" s="55" t="e">
        <f t="shared" si="161"/>
        <v>#VALUE!</v>
      </c>
    </row>
    <row r="4285" spans="4:7" x14ac:dyDescent="0.3">
      <c r="D4285" s="11" t="str">
        <f>(IF(B4285=Localisation!$C$64,1,IF(B4285=Localisation!$C$65,2,IF(B4285=Localisation!$C$66,3,IF(B4285=Localisation!$C$67,4,IF(B4285=Localisation!$C$68,5,IF(OR(B4285=1,B4285=2,B4285=3,B4285=4,B4285=5),B4285,"")))))))</f>
        <v/>
      </c>
      <c r="E4285" s="11" t="str">
        <f>(IF(C4285=Localisation!$C$70,1,IF(C4285=Localisation!$C$71,2,IF(C4285=Localisation!$C$72,3,IF(C4285=Localisation!$C$73,4,IF(C4285=Localisation!$C$74,5,IF(OR(C4285=1,C4285=2,C4285=3,C4285=4,C4285=5),C4285,"")))))))</f>
        <v/>
      </c>
      <c r="F4285" s="55" t="e">
        <f t="shared" si="160"/>
        <v>#VALUE!</v>
      </c>
      <c r="G4285" s="55" t="e">
        <f t="shared" si="161"/>
        <v>#VALUE!</v>
      </c>
    </row>
    <row r="4286" spans="4:7" x14ac:dyDescent="0.3">
      <c r="D4286" s="11" t="str">
        <f>(IF(B4286=Localisation!$C$64,1,IF(B4286=Localisation!$C$65,2,IF(B4286=Localisation!$C$66,3,IF(B4286=Localisation!$C$67,4,IF(B4286=Localisation!$C$68,5,IF(OR(B4286=1,B4286=2,B4286=3,B4286=4,B4286=5),B4286,"")))))))</f>
        <v/>
      </c>
      <c r="E4286" s="11" t="str">
        <f>(IF(C4286=Localisation!$C$70,1,IF(C4286=Localisation!$C$71,2,IF(C4286=Localisation!$C$72,3,IF(C4286=Localisation!$C$73,4,IF(C4286=Localisation!$C$74,5,IF(OR(C4286=1,C4286=2,C4286=3,C4286=4,C4286=5),C4286,"")))))))</f>
        <v/>
      </c>
      <c r="F4286" s="55" t="e">
        <f t="shared" si="160"/>
        <v>#VALUE!</v>
      </c>
      <c r="G4286" s="55" t="e">
        <f t="shared" si="161"/>
        <v>#VALUE!</v>
      </c>
    </row>
    <row r="4287" spans="4:7" x14ac:dyDescent="0.3">
      <c r="D4287" s="11" t="str">
        <f>(IF(B4287=Localisation!$C$64,1,IF(B4287=Localisation!$C$65,2,IF(B4287=Localisation!$C$66,3,IF(B4287=Localisation!$C$67,4,IF(B4287=Localisation!$C$68,5,IF(OR(B4287=1,B4287=2,B4287=3,B4287=4,B4287=5),B4287,"")))))))</f>
        <v/>
      </c>
      <c r="E4287" s="11" t="str">
        <f>(IF(C4287=Localisation!$C$70,1,IF(C4287=Localisation!$C$71,2,IF(C4287=Localisation!$C$72,3,IF(C4287=Localisation!$C$73,4,IF(C4287=Localisation!$C$74,5,IF(OR(C4287=1,C4287=2,C4287=3,C4287=4,C4287=5),C4287,"")))))))</f>
        <v/>
      </c>
      <c r="F4287" s="55" t="e">
        <f t="shared" si="160"/>
        <v>#VALUE!</v>
      </c>
      <c r="G4287" s="55" t="e">
        <f t="shared" si="161"/>
        <v>#VALUE!</v>
      </c>
    </row>
    <row r="4288" spans="4:7" x14ac:dyDescent="0.3">
      <c r="D4288" s="11" t="str">
        <f>(IF(B4288=Localisation!$C$64,1,IF(B4288=Localisation!$C$65,2,IF(B4288=Localisation!$C$66,3,IF(B4288=Localisation!$C$67,4,IF(B4288=Localisation!$C$68,5,IF(OR(B4288=1,B4288=2,B4288=3,B4288=4,B4288=5),B4288,"")))))))</f>
        <v/>
      </c>
      <c r="E4288" s="11" t="str">
        <f>(IF(C4288=Localisation!$C$70,1,IF(C4288=Localisation!$C$71,2,IF(C4288=Localisation!$C$72,3,IF(C4288=Localisation!$C$73,4,IF(C4288=Localisation!$C$74,5,IF(OR(C4288=1,C4288=2,C4288=3,C4288=4,C4288=5),C4288,"")))))))</f>
        <v/>
      </c>
      <c r="F4288" s="55" t="e">
        <f t="shared" si="160"/>
        <v>#VALUE!</v>
      </c>
      <c r="G4288" s="55" t="e">
        <f t="shared" si="161"/>
        <v>#VALUE!</v>
      </c>
    </row>
    <row r="4289" spans="4:7" x14ac:dyDescent="0.3">
      <c r="D4289" s="11" t="str">
        <f>(IF(B4289=Localisation!$C$64,1,IF(B4289=Localisation!$C$65,2,IF(B4289=Localisation!$C$66,3,IF(B4289=Localisation!$C$67,4,IF(B4289=Localisation!$C$68,5,IF(OR(B4289=1,B4289=2,B4289=3,B4289=4,B4289=5),B4289,"")))))))</f>
        <v/>
      </c>
      <c r="E4289" s="11" t="str">
        <f>(IF(C4289=Localisation!$C$70,1,IF(C4289=Localisation!$C$71,2,IF(C4289=Localisation!$C$72,3,IF(C4289=Localisation!$C$73,4,IF(C4289=Localisation!$C$74,5,IF(OR(C4289=1,C4289=2,C4289=3,C4289=4,C4289=5),C4289,"")))))))</f>
        <v/>
      </c>
      <c r="F4289" s="55" t="e">
        <f t="shared" si="160"/>
        <v>#VALUE!</v>
      </c>
      <c r="G4289" s="55" t="e">
        <f t="shared" si="161"/>
        <v>#VALUE!</v>
      </c>
    </row>
    <row r="4290" spans="4:7" x14ac:dyDescent="0.3">
      <c r="D4290" s="11" t="str">
        <f>(IF(B4290=Localisation!$C$64,1,IF(B4290=Localisation!$C$65,2,IF(B4290=Localisation!$C$66,3,IF(B4290=Localisation!$C$67,4,IF(B4290=Localisation!$C$68,5,IF(OR(B4290=1,B4290=2,B4290=3,B4290=4,B4290=5),B4290,"")))))))</f>
        <v/>
      </c>
      <c r="E4290" s="11" t="str">
        <f>(IF(C4290=Localisation!$C$70,1,IF(C4290=Localisation!$C$71,2,IF(C4290=Localisation!$C$72,3,IF(C4290=Localisation!$C$73,4,IF(C4290=Localisation!$C$74,5,IF(OR(C4290=1,C4290=2,C4290=3,C4290=4,C4290=5),C4290,"")))))))</f>
        <v/>
      </c>
      <c r="F4290" s="55" t="e">
        <f t="shared" si="160"/>
        <v>#VALUE!</v>
      </c>
      <c r="G4290" s="55" t="e">
        <f t="shared" si="161"/>
        <v>#VALUE!</v>
      </c>
    </row>
    <row r="4291" spans="4:7" x14ac:dyDescent="0.3">
      <c r="D4291" s="11" t="str">
        <f>(IF(B4291=Localisation!$C$64,1,IF(B4291=Localisation!$C$65,2,IF(B4291=Localisation!$C$66,3,IF(B4291=Localisation!$C$67,4,IF(B4291=Localisation!$C$68,5,IF(OR(B4291=1,B4291=2,B4291=3,B4291=4,B4291=5),B4291,"")))))))</f>
        <v/>
      </c>
      <c r="E4291" s="11" t="str">
        <f>(IF(C4291=Localisation!$C$70,1,IF(C4291=Localisation!$C$71,2,IF(C4291=Localisation!$C$72,3,IF(C4291=Localisation!$C$73,4,IF(C4291=Localisation!$C$74,5,IF(OR(C4291=1,C4291=2,C4291=3,C4291=4,C4291=5),C4291,"")))))))</f>
        <v/>
      </c>
      <c r="F4291" s="55" t="e">
        <f t="shared" si="160"/>
        <v>#VALUE!</v>
      </c>
      <c r="G4291" s="55" t="e">
        <f t="shared" si="161"/>
        <v>#VALUE!</v>
      </c>
    </row>
    <row r="4292" spans="4:7" x14ac:dyDescent="0.3">
      <c r="D4292" s="11" t="str">
        <f>(IF(B4292=Localisation!$C$64,1,IF(B4292=Localisation!$C$65,2,IF(B4292=Localisation!$C$66,3,IF(B4292=Localisation!$C$67,4,IF(B4292=Localisation!$C$68,5,IF(OR(B4292=1,B4292=2,B4292=3,B4292=4,B4292=5),B4292,"")))))))</f>
        <v/>
      </c>
      <c r="E4292" s="11" t="str">
        <f>(IF(C4292=Localisation!$C$70,1,IF(C4292=Localisation!$C$71,2,IF(C4292=Localisation!$C$72,3,IF(C4292=Localisation!$C$73,4,IF(C4292=Localisation!$C$74,5,IF(OR(C4292=1,C4292=2,C4292=3,C4292=4,C4292=5),C4292,"")))))))</f>
        <v/>
      </c>
      <c r="F4292" s="55" t="e">
        <f t="shared" si="160"/>
        <v>#VALUE!</v>
      </c>
      <c r="G4292" s="55" t="e">
        <f t="shared" si="161"/>
        <v>#VALUE!</v>
      </c>
    </row>
    <row r="4293" spans="4:7" x14ac:dyDescent="0.3">
      <c r="D4293" s="11" t="str">
        <f>(IF(B4293=Localisation!$C$64,1,IF(B4293=Localisation!$C$65,2,IF(B4293=Localisation!$C$66,3,IF(B4293=Localisation!$C$67,4,IF(B4293=Localisation!$C$68,5,IF(OR(B4293=1,B4293=2,B4293=3,B4293=4,B4293=5),B4293,"")))))))</f>
        <v/>
      </c>
      <c r="E4293" s="11" t="str">
        <f>(IF(C4293=Localisation!$C$70,1,IF(C4293=Localisation!$C$71,2,IF(C4293=Localisation!$C$72,3,IF(C4293=Localisation!$C$73,4,IF(C4293=Localisation!$C$74,5,IF(OR(C4293=1,C4293=2,C4293=3,C4293=4,C4293=5),C4293,"")))))))</f>
        <v/>
      </c>
      <c r="F4293" s="55" t="e">
        <f t="shared" si="160"/>
        <v>#VALUE!</v>
      </c>
      <c r="G4293" s="55" t="e">
        <f t="shared" si="161"/>
        <v>#VALUE!</v>
      </c>
    </row>
    <row r="4294" spans="4:7" x14ac:dyDescent="0.3">
      <c r="D4294" s="11" t="str">
        <f>(IF(B4294=Localisation!$C$64,1,IF(B4294=Localisation!$C$65,2,IF(B4294=Localisation!$C$66,3,IF(B4294=Localisation!$C$67,4,IF(B4294=Localisation!$C$68,5,IF(OR(B4294=1,B4294=2,B4294=3,B4294=4,B4294=5),B4294,"")))))))</f>
        <v/>
      </c>
      <c r="E4294" s="11" t="str">
        <f>(IF(C4294=Localisation!$C$70,1,IF(C4294=Localisation!$C$71,2,IF(C4294=Localisation!$C$72,3,IF(C4294=Localisation!$C$73,4,IF(C4294=Localisation!$C$74,5,IF(OR(C4294=1,C4294=2,C4294=3,C4294=4,C4294=5),C4294,"")))))))</f>
        <v/>
      </c>
      <c r="F4294" s="55" t="e">
        <f t="shared" si="160"/>
        <v>#VALUE!</v>
      </c>
      <c r="G4294" s="55" t="e">
        <f t="shared" si="161"/>
        <v>#VALUE!</v>
      </c>
    </row>
    <row r="4295" spans="4:7" x14ac:dyDescent="0.3">
      <c r="D4295" s="11" t="str">
        <f>(IF(B4295=Localisation!$C$64,1,IF(B4295=Localisation!$C$65,2,IF(B4295=Localisation!$C$66,3,IF(B4295=Localisation!$C$67,4,IF(B4295=Localisation!$C$68,5,IF(OR(B4295=1,B4295=2,B4295=3,B4295=4,B4295=5),B4295,"")))))))</f>
        <v/>
      </c>
      <c r="E4295" s="11" t="str">
        <f>(IF(C4295=Localisation!$C$70,1,IF(C4295=Localisation!$C$71,2,IF(C4295=Localisation!$C$72,3,IF(C4295=Localisation!$C$73,4,IF(C4295=Localisation!$C$74,5,IF(OR(C4295=1,C4295=2,C4295=3,C4295=4,C4295=5),C4295,"")))))))</f>
        <v/>
      </c>
      <c r="F4295" s="55" t="e">
        <f t="shared" si="160"/>
        <v>#VALUE!</v>
      </c>
      <c r="G4295" s="55" t="e">
        <f t="shared" si="161"/>
        <v>#VALUE!</v>
      </c>
    </row>
    <row r="4296" spans="4:7" x14ac:dyDescent="0.3">
      <c r="D4296" s="11" t="str">
        <f>(IF(B4296=Localisation!$C$64,1,IF(B4296=Localisation!$C$65,2,IF(B4296=Localisation!$C$66,3,IF(B4296=Localisation!$C$67,4,IF(B4296=Localisation!$C$68,5,IF(OR(B4296=1,B4296=2,B4296=3,B4296=4,B4296=5),B4296,"")))))))</f>
        <v/>
      </c>
      <c r="E4296" s="11" t="str">
        <f>(IF(C4296=Localisation!$C$70,1,IF(C4296=Localisation!$C$71,2,IF(C4296=Localisation!$C$72,3,IF(C4296=Localisation!$C$73,4,IF(C4296=Localisation!$C$74,5,IF(OR(C4296=1,C4296=2,C4296=3,C4296=4,C4296=5),C4296,"")))))))</f>
        <v/>
      </c>
      <c r="F4296" s="55" t="e">
        <f t="shared" si="160"/>
        <v>#VALUE!</v>
      </c>
      <c r="G4296" s="55" t="e">
        <f t="shared" si="161"/>
        <v>#VALUE!</v>
      </c>
    </row>
    <row r="4297" spans="4:7" x14ac:dyDescent="0.3">
      <c r="D4297" s="11" t="str">
        <f>(IF(B4297=Localisation!$C$64,1,IF(B4297=Localisation!$C$65,2,IF(B4297=Localisation!$C$66,3,IF(B4297=Localisation!$C$67,4,IF(B4297=Localisation!$C$68,5,IF(OR(B4297=1,B4297=2,B4297=3,B4297=4,B4297=5),B4297,"")))))))</f>
        <v/>
      </c>
      <c r="E4297" s="11" t="str">
        <f>(IF(C4297=Localisation!$C$70,1,IF(C4297=Localisation!$C$71,2,IF(C4297=Localisation!$C$72,3,IF(C4297=Localisation!$C$73,4,IF(C4297=Localisation!$C$74,5,IF(OR(C4297=1,C4297=2,C4297=3,C4297=4,C4297=5),C4297,"")))))))</f>
        <v/>
      </c>
      <c r="F4297" s="55" t="e">
        <f t="shared" si="160"/>
        <v>#VALUE!</v>
      </c>
      <c r="G4297" s="55" t="e">
        <f t="shared" si="161"/>
        <v>#VALUE!</v>
      </c>
    </row>
    <row r="4298" spans="4:7" x14ac:dyDescent="0.3">
      <c r="D4298" s="11" t="str">
        <f>(IF(B4298=Localisation!$C$64,1,IF(B4298=Localisation!$C$65,2,IF(B4298=Localisation!$C$66,3,IF(B4298=Localisation!$C$67,4,IF(B4298=Localisation!$C$68,5,IF(OR(B4298=1,B4298=2,B4298=3,B4298=4,B4298=5),B4298,"")))))))</f>
        <v/>
      </c>
      <c r="E4298" s="11" t="str">
        <f>(IF(C4298=Localisation!$C$70,1,IF(C4298=Localisation!$C$71,2,IF(C4298=Localisation!$C$72,3,IF(C4298=Localisation!$C$73,4,IF(C4298=Localisation!$C$74,5,IF(OR(C4298=1,C4298=2,C4298=3,C4298=4,C4298=5),C4298,"")))))))</f>
        <v/>
      </c>
      <c r="F4298" s="55" t="e">
        <f t="shared" si="160"/>
        <v>#VALUE!</v>
      </c>
      <c r="G4298" s="55" t="e">
        <f t="shared" si="161"/>
        <v>#VALUE!</v>
      </c>
    </row>
    <row r="4299" spans="4:7" x14ac:dyDescent="0.3">
      <c r="D4299" s="11" t="str">
        <f>(IF(B4299=Localisation!$C$64,1,IF(B4299=Localisation!$C$65,2,IF(B4299=Localisation!$C$66,3,IF(B4299=Localisation!$C$67,4,IF(B4299=Localisation!$C$68,5,IF(OR(B4299=1,B4299=2,B4299=3,B4299=4,B4299=5),B4299,"")))))))</f>
        <v/>
      </c>
      <c r="E4299" s="11" t="str">
        <f>(IF(C4299=Localisation!$C$70,1,IF(C4299=Localisation!$C$71,2,IF(C4299=Localisation!$C$72,3,IF(C4299=Localisation!$C$73,4,IF(C4299=Localisation!$C$74,5,IF(OR(C4299=1,C4299=2,C4299=3,C4299=4,C4299=5),C4299,"")))))))</f>
        <v/>
      </c>
      <c r="F4299" s="55" t="e">
        <f t="shared" si="160"/>
        <v>#VALUE!</v>
      </c>
      <c r="G4299" s="55" t="e">
        <f t="shared" si="161"/>
        <v>#VALUE!</v>
      </c>
    </row>
    <row r="4300" spans="4:7" x14ac:dyDescent="0.3">
      <c r="D4300" s="11" t="str">
        <f>(IF(B4300=Localisation!$C$64,1,IF(B4300=Localisation!$C$65,2,IF(B4300=Localisation!$C$66,3,IF(B4300=Localisation!$C$67,4,IF(B4300=Localisation!$C$68,5,IF(OR(B4300=1,B4300=2,B4300=3,B4300=4,B4300=5),B4300,"")))))))</f>
        <v/>
      </c>
      <c r="E4300" s="11" t="str">
        <f>(IF(C4300=Localisation!$C$70,1,IF(C4300=Localisation!$C$71,2,IF(C4300=Localisation!$C$72,3,IF(C4300=Localisation!$C$73,4,IF(C4300=Localisation!$C$74,5,IF(OR(C4300=1,C4300=2,C4300=3,C4300=4,C4300=5),C4300,"")))))))</f>
        <v/>
      </c>
      <c r="F4300" s="55" t="e">
        <f t="shared" si="160"/>
        <v>#VALUE!</v>
      </c>
      <c r="G4300" s="55" t="e">
        <f t="shared" si="161"/>
        <v>#VALUE!</v>
      </c>
    </row>
    <row r="4301" spans="4:7" x14ac:dyDescent="0.3">
      <c r="D4301" s="11" t="str">
        <f>(IF(B4301=Localisation!$C$64,1,IF(B4301=Localisation!$C$65,2,IF(B4301=Localisation!$C$66,3,IF(B4301=Localisation!$C$67,4,IF(B4301=Localisation!$C$68,5,IF(OR(B4301=1,B4301=2,B4301=3,B4301=4,B4301=5),B4301,"")))))))</f>
        <v/>
      </c>
      <c r="E4301" s="11" t="str">
        <f>(IF(C4301=Localisation!$C$70,1,IF(C4301=Localisation!$C$71,2,IF(C4301=Localisation!$C$72,3,IF(C4301=Localisation!$C$73,4,IF(C4301=Localisation!$C$74,5,IF(OR(C4301=1,C4301=2,C4301=3,C4301=4,C4301=5),C4301,"")))))))</f>
        <v/>
      </c>
      <c r="F4301" s="55" t="e">
        <f t="shared" si="160"/>
        <v>#VALUE!</v>
      </c>
      <c r="G4301" s="55" t="e">
        <f t="shared" si="161"/>
        <v>#VALUE!</v>
      </c>
    </row>
    <row r="4302" spans="4:7" x14ac:dyDescent="0.3">
      <c r="D4302" s="11" t="str">
        <f>(IF(B4302=Localisation!$C$64,1,IF(B4302=Localisation!$C$65,2,IF(B4302=Localisation!$C$66,3,IF(B4302=Localisation!$C$67,4,IF(B4302=Localisation!$C$68,5,IF(OR(B4302=1,B4302=2,B4302=3,B4302=4,B4302=5),B4302,"")))))))</f>
        <v/>
      </c>
      <c r="E4302" s="11" t="str">
        <f>(IF(C4302=Localisation!$C$70,1,IF(C4302=Localisation!$C$71,2,IF(C4302=Localisation!$C$72,3,IF(C4302=Localisation!$C$73,4,IF(C4302=Localisation!$C$74,5,IF(OR(C4302=1,C4302=2,C4302=3,C4302=4,C4302=5),C4302,"")))))))</f>
        <v/>
      </c>
      <c r="F4302" s="55" t="e">
        <f t="shared" si="160"/>
        <v>#VALUE!</v>
      </c>
      <c r="G4302" s="55" t="e">
        <f t="shared" si="161"/>
        <v>#VALUE!</v>
      </c>
    </row>
    <row r="4303" spans="4:7" x14ac:dyDescent="0.3">
      <c r="D4303" s="11" t="str">
        <f>(IF(B4303=Localisation!$C$64,1,IF(B4303=Localisation!$C$65,2,IF(B4303=Localisation!$C$66,3,IF(B4303=Localisation!$C$67,4,IF(B4303=Localisation!$C$68,5,IF(OR(B4303=1,B4303=2,B4303=3,B4303=4,B4303=5),B4303,"")))))))</f>
        <v/>
      </c>
      <c r="E4303" s="11" t="str">
        <f>(IF(C4303=Localisation!$C$70,1,IF(C4303=Localisation!$C$71,2,IF(C4303=Localisation!$C$72,3,IF(C4303=Localisation!$C$73,4,IF(C4303=Localisation!$C$74,5,IF(OR(C4303=1,C4303=2,C4303=3,C4303=4,C4303=5),C4303,"")))))))</f>
        <v/>
      </c>
      <c r="F4303" s="55" t="e">
        <f t="shared" si="160"/>
        <v>#VALUE!</v>
      </c>
      <c r="G4303" s="55" t="e">
        <f t="shared" si="161"/>
        <v>#VALUE!</v>
      </c>
    </row>
    <row r="4304" spans="4:7" x14ac:dyDescent="0.3">
      <c r="D4304" s="11" t="str">
        <f>(IF(B4304=Localisation!$C$64,1,IF(B4304=Localisation!$C$65,2,IF(B4304=Localisation!$C$66,3,IF(B4304=Localisation!$C$67,4,IF(B4304=Localisation!$C$68,5,IF(OR(B4304=1,B4304=2,B4304=3,B4304=4,B4304=5),B4304,"")))))))</f>
        <v/>
      </c>
      <c r="E4304" s="11" t="str">
        <f>(IF(C4304=Localisation!$C$70,1,IF(C4304=Localisation!$C$71,2,IF(C4304=Localisation!$C$72,3,IF(C4304=Localisation!$C$73,4,IF(C4304=Localisation!$C$74,5,IF(OR(C4304=1,C4304=2,C4304=3,C4304=4,C4304=5),C4304,"")))))))</f>
        <v/>
      </c>
      <c r="F4304" s="55" t="e">
        <f t="shared" si="160"/>
        <v>#VALUE!</v>
      </c>
      <c r="G4304" s="55" t="e">
        <f t="shared" si="161"/>
        <v>#VALUE!</v>
      </c>
    </row>
    <row r="4305" spans="4:7" x14ac:dyDescent="0.3">
      <c r="D4305" s="11" t="str">
        <f>(IF(B4305=Localisation!$C$64,1,IF(B4305=Localisation!$C$65,2,IF(B4305=Localisation!$C$66,3,IF(B4305=Localisation!$C$67,4,IF(B4305=Localisation!$C$68,5,IF(OR(B4305=1,B4305=2,B4305=3,B4305=4,B4305=5),B4305,"")))))))</f>
        <v/>
      </c>
      <c r="E4305" s="11" t="str">
        <f>(IF(C4305=Localisation!$C$70,1,IF(C4305=Localisation!$C$71,2,IF(C4305=Localisation!$C$72,3,IF(C4305=Localisation!$C$73,4,IF(C4305=Localisation!$C$74,5,IF(OR(C4305=1,C4305=2,C4305=3,C4305=4,C4305=5),C4305,"")))))))</f>
        <v/>
      </c>
      <c r="F4305" s="55" t="e">
        <f t="shared" si="160"/>
        <v>#VALUE!</v>
      </c>
      <c r="G4305" s="55" t="e">
        <f t="shared" si="161"/>
        <v>#VALUE!</v>
      </c>
    </row>
    <row r="4306" spans="4:7" x14ac:dyDescent="0.3">
      <c r="D4306" s="11" t="str">
        <f>(IF(B4306=Localisation!$C$64,1,IF(B4306=Localisation!$C$65,2,IF(B4306=Localisation!$C$66,3,IF(B4306=Localisation!$C$67,4,IF(B4306=Localisation!$C$68,5,IF(OR(B4306=1,B4306=2,B4306=3,B4306=4,B4306=5),B4306,"")))))))</f>
        <v/>
      </c>
      <c r="E4306" s="11" t="str">
        <f>(IF(C4306=Localisation!$C$70,1,IF(C4306=Localisation!$C$71,2,IF(C4306=Localisation!$C$72,3,IF(C4306=Localisation!$C$73,4,IF(C4306=Localisation!$C$74,5,IF(OR(C4306=1,C4306=2,C4306=3,C4306=4,C4306=5),C4306,"")))))))</f>
        <v/>
      </c>
      <c r="F4306" s="55" t="e">
        <f t="shared" si="160"/>
        <v>#VALUE!</v>
      </c>
      <c r="G4306" s="55" t="e">
        <f t="shared" si="161"/>
        <v>#VALUE!</v>
      </c>
    </row>
    <row r="4307" spans="4:7" x14ac:dyDescent="0.3">
      <c r="D4307" s="11" t="str">
        <f>(IF(B4307=Localisation!$C$64,1,IF(B4307=Localisation!$C$65,2,IF(B4307=Localisation!$C$66,3,IF(B4307=Localisation!$C$67,4,IF(B4307=Localisation!$C$68,5,IF(OR(B4307=1,B4307=2,B4307=3,B4307=4,B4307=5),B4307,"")))))))</f>
        <v/>
      </c>
      <c r="E4307" s="11" t="str">
        <f>(IF(C4307=Localisation!$C$70,1,IF(C4307=Localisation!$C$71,2,IF(C4307=Localisation!$C$72,3,IF(C4307=Localisation!$C$73,4,IF(C4307=Localisation!$C$74,5,IF(OR(C4307=1,C4307=2,C4307=3,C4307=4,C4307=5),C4307,"")))))))</f>
        <v/>
      </c>
      <c r="F4307" s="55" t="e">
        <f t="shared" si="160"/>
        <v>#VALUE!</v>
      </c>
      <c r="G4307" s="55" t="e">
        <f t="shared" si="161"/>
        <v>#VALUE!</v>
      </c>
    </row>
    <row r="4308" spans="4:7" x14ac:dyDescent="0.3">
      <c r="D4308" s="11" t="str">
        <f>(IF(B4308=Localisation!$C$64,1,IF(B4308=Localisation!$C$65,2,IF(B4308=Localisation!$C$66,3,IF(B4308=Localisation!$C$67,4,IF(B4308=Localisation!$C$68,5,IF(OR(B4308=1,B4308=2,B4308=3,B4308=4,B4308=5),B4308,"")))))))</f>
        <v/>
      </c>
      <c r="E4308" s="11" t="str">
        <f>(IF(C4308=Localisation!$C$70,1,IF(C4308=Localisation!$C$71,2,IF(C4308=Localisation!$C$72,3,IF(C4308=Localisation!$C$73,4,IF(C4308=Localisation!$C$74,5,IF(OR(C4308=1,C4308=2,C4308=3,C4308=4,C4308=5),C4308,"")))))))</f>
        <v/>
      </c>
      <c r="F4308" s="55" t="e">
        <f t="shared" si="160"/>
        <v>#VALUE!</v>
      </c>
      <c r="G4308" s="55" t="e">
        <f t="shared" si="161"/>
        <v>#VALUE!</v>
      </c>
    </row>
    <row r="4309" spans="4:7" x14ac:dyDescent="0.3">
      <c r="D4309" s="11" t="str">
        <f>(IF(B4309=Localisation!$C$64,1,IF(B4309=Localisation!$C$65,2,IF(B4309=Localisation!$C$66,3,IF(B4309=Localisation!$C$67,4,IF(B4309=Localisation!$C$68,5,IF(OR(B4309=1,B4309=2,B4309=3,B4309=4,B4309=5),B4309,"")))))))</f>
        <v/>
      </c>
      <c r="E4309" s="11" t="str">
        <f>(IF(C4309=Localisation!$C$70,1,IF(C4309=Localisation!$C$71,2,IF(C4309=Localisation!$C$72,3,IF(C4309=Localisation!$C$73,4,IF(C4309=Localisation!$C$74,5,IF(OR(C4309=1,C4309=2,C4309=3,C4309=4,C4309=5),C4309,"")))))))</f>
        <v/>
      </c>
      <c r="F4309" s="55" t="e">
        <f t="shared" si="160"/>
        <v>#VALUE!</v>
      </c>
      <c r="G4309" s="55" t="e">
        <f t="shared" si="161"/>
        <v>#VALUE!</v>
      </c>
    </row>
    <row r="4310" spans="4:7" x14ac:dyDescent="0.3">
      <c r="D4310" s="11" t="str">
        <f>(IF(B4310=Localisation!$C$64,1,IF(B4310=Localisation!$C$65,2,IF(B4310=Localisation!$C$66,3,IF(B4310=Localisation!$C$67,4,IF(B4310=Localisation!$C$68,5,IF(OR(B4310=1,B4310=2,B4310=3,B4310=4,B4310=5),B4310,"")))))))</f>
        <v/>
      </c>
      <c r="E4310" s="11" t="str">
        <f>(IF(C4310=Localisation!$C$70,1,IF(C4310=Localisation!$C$71,2,IF(C4310=Localisation!$C$72,3,IF(C4310=Localisation!$C$73,4,IF(C4310=Localisation!$C$74,5,IF(OR(C4310=1,C4310=2,C4310=3,C4310=4,C4310=5),C4310,"")))))))</f>
        <v/>
      </c>
      <c r="F4310" s="55" t="e">
        <f t="shared" si="160"/>
        <v>#VALUE!</v>
      </c>
      <c r="G4310" s="55" t="e">
        <f t="shared" si="161"/>
        <v>#VALUE!</v>
      </c>
    </row>
    <row r="4311" spans="4:7" x14ac:dyDescent="0.3">
      <c r="D4311" s="11" t="str">
        <f>(IF(B4311=Localisation!$C$64,1,IF(B4311=Localisation!$C$65,2,IF(B4311=Localisation!$C$66,3,IF(B4311=Localisation!$C$67,4,IF(B4311=Localisation!$C$68,5,IF(OR(B4311=1,B4311=2,B4311=3,B4311=4,B4311=5),B4311,"")))))))</f>
        <v/>
      </c>
      <c r="E4311" s="11" t="str">
        <f>(IF(C4311=Localisation!$C$70,1,IF(C4311=Localisation!$C$71,2,IF(C4311=Localisation!$C$72,3,IF(C4311=Localisation!$C$73,4,IF(C4311=Localisation!$C$74,5,IF(OR(C4311=1,C4311=2,C4311=3,C4311=4,C4311=5),C4311,"")))))))</f>
        <v/>
      </c>
      <c r="F4311" s="55" t="e">
        <f t="shared" si="160"/>
        <v>#VALUE!</v>
      </c>
      <c r="G4311" s="55" t="e">
        <f t="shared" si="161"/>
        <v>#VALUE!</v>
      </c>
    </row>
    <row r="4312" spans="4:7" x14ac:dyDescent="0.3">
      <c r="D4312" s="11" t="str">
        <f>(IF(B4312=Localisation!$C$64,1,IF(B4312=Localisation!$C$65,2,IF(B4312=Localisation!$C$66,3,IF(B4312=Localisation!$C$67,4,IF(B4312=Localisation!$C$68,5,IF(OR(B4312=1,B4312=2,B4312=3,B4312=4,B4312=5),B4312,"")))))))</f>
        <v/>
      </c>
      <c r="E4312" s="11" t="str">
        <f>(IF(C4312=Localisation!$C$70,1,IF(C4312=Localisation!$C$71,2,IF(C4312=Localisation!$C$72,3,IF(C4312=Localisation!$C$73,4,IF(C4312=Localisation!$C$74,5,IF(OR(C4312=1,C4312=2,C4312=3,C4312=4,C4312=5),C4312,"")))))))</f>
        <v/>
      </c>
      <c r="F4312" s="55" t="e">
        <f t="shared" si="160"/>
        <v>#VALUE!</v>
      </c>
      <c r="G4312" s="55" t="e">
        <f t="shared" si="161"/>
        <v>#VALUE!</v>
      </c>
    </row>
    <row r="4313" spans="4:7" x14ac:dyDescent="0.3">
      <c r="D4313" s="11" t="str">
        <f>(IF(B4313=Localisation!$C$64,1,IF(B4313=Localisation!$C$65,2,IF(B4313=Localisation!$C$66,3,IF(B4313=Localisation!$C$67,4,IF(B4313=Localisation!$C$68,5,IF(OR(B4313=1,B4313=2,B4313=3,B4313=4,B4313=5),B4313,"")))))))</f>
        <v/>
      </c>
      <c r="E4313" s="11" t="str">
        <f>(IF(C4313=Localisation!$C$70,1,IF(C4313=Localisation!$C$71,2,IF(C4313=Localisation!$C$72,3,IF(C4313=Localisation!$C$73,4,IF(C4313=Localisation!$C$74,5,IF(OR(C4313=1,C4313=2,C4313=3,C4313=4,C4313=5),C4313,"")))))))</f>
        <v/>
      </c>
      <c r="F4313" s="55" t="e">
        <f t="shared" si="160"/>
        <v>#VALUE!</v>
      </c>
      <c r="G4313" s="55" t="e">
        <f t="shared" si="161"/>
        <v>#VALUE!</v>
      </c>
    </row>
    <row r="4314" spans="4:7" x14ac:dyDescent="0.3">
      <c r="D4314" s="11" t="str">
        <f>(IF(B4314=Localisation!$C$64,1,IF(B4314=Localisation!$C$65,2,IF(B4314=Localisation!$C$66,3,IF(B4314=Localisation!$C$67,4,IF(B4314=Localisation!$C$68,5,IF(OR(B4314=1,B4314=2,B4314=3,B4314=4,B4314=5),B4314,"")))))))</f>
        <v/>
      </c>
      <c r="E4314" s="11" t="str">
        <f>(IF(C4314=Localisation!$C$70,1,IF(C4314=Localisation!$C$71,2,IF(C4314=Localisation!$C$72,3,IF(C4314=Localisation!$C$73,4,IF(C4314=Localisation!$C$74,5,IF(OR(C4314=1,C4314=2,C4314=3,C4314=4,C4314=5),C4314,"")))))))</f>
        <v/>
      </c>
      <c r="F4314" s="55" t="e">
        <f t="shared" si="160"/>
        <v>#VALUE!</v>
      </c>
      <c r="G4314" s="55" t="e">
        <f t="shared" si="161"/>
        <v>#VALUE!</v>
      </c>
    </row>
    <row r="4315" spans="4:7" x14ac:dyDescent="0.3">
      <c r="D4315" s="11" t="str">
        <f>(IF(B4315=Localisation!$C$64,1,IF(B4315=Localisation!$C$65,2,IF(B4315=Localisation!$C$66,3,IF(B4315=Localisation!$C$67,4,IF(B4315=Localisation!$C$68,5,IF(OR(B4315=1,B4315=2,B4315=3,B4315=4,B4315=5),B4315,"")))))))</f>
        <v/>
      </c>
      <c r="E4315" s="11" t="str">
        <f>(IF(C4315=Localisation!$C$70,1,IF(C4315=Localisation!$C$71,2,IF(C4315=Localisation!$C$72,3,IF(C4315=Localisation!$C$73,4,IF(C4315=Localisation!$C$74,5,IF(OR(C4315=1,C4315=2,C4315=3,C4315=4,C4315=5),C4315,"")))))))</f>
        <v/>
      </c>
      <c r="F4315" s="55" t="e">
        <f t="shared" si="160"/>
        <v>#VALUE!</v>
      </c>
      <c r="G4315" s="55" t="e">
        <f t="shared" si="161"/>
        <v>#VALUE!</v>
      </c>
    </row>
    <row r="4316" spans="4:7" x14ac:dyDescent="0.3">
      <c r="D4316" s="11" t="str">
        <f>(IF(B4316=Localisation!$C$64,1,IF(B4316=Localisation!$C$65,2,IF(B4316=Localisation!$C$66,3,IF(B4316=Localisation!$C$67,4,IF(B4316=Localisation!$C$68,5,IF(OR(B4316=1,B4316=2,B4316=3,B4316=4,B4316=5),B4316,"")))))))</f>
        <v/>
      </c>
      <c r="E4316" s="11" t="str">
        <f>(IF(C4316=Localisation!$C$70,1,IF(C4316=Localisation!$C$71,2,IF(C4316=Localisation!$C$72,3,IF(C4316=Localisation!$C$73,4,IF(C4316=Localisation!$C$74,5,IF(OR(C4316=1,C4316=2,C4316=3,C4316=4,C4316=5),C4316,"")))))))</f>
        <v/>
      </c>
      <c r="F4316" s="55" t="e">
        <f t="shared" si="160"/>
        <v>#VALUE!</v>
      </c>
      <c r="G4316" s="55" t="e">
        <f t="shared" si="161"/>
        <v>#VALUE!</v>
      </c>
    </row>
    <row r="4317" spans="4:7" x14ac:dyDescent="0.3">
      <c r="D4317" s="11" t="str">
        <f>(IF(B4317=Localisation!$C$64,1,IF(B4317=Localisation!$C$65,2,IF(B4317=Localisation!$C$66,3,IF(B4317=Localisation!$C$67,4,IF(B4317=Localisation!$C$68,5,IF(OR(B4317=1,B4317=2,B4317=3,B4317=4,B4317=5),B4317,"")))))))</f>
        <v/>
      </c>
      <c r="E4317" s="11" t="str">
        <f>(IF(C4317=Localisation!$C$70,1,IF(C4317=Localisation!$C$71,2,IF(C4317=Localisation!$C$72,3,IF(C4317=Localisation!$C$73,4,IF(C4317=Localisation!$C$74,5,IF(OR(C4317=1,C4317=2,C4317=3,C4317=4,C4317=5),C4317,"")))))))</f>
        <v/>
      </c>
      <c r="F4317" s="55" t="e">
        <f t="shared" si="160"/>
        <v>#VALUE!</v>
      </c>
      <c r="G4317" s="55" t="e">
        <f t="shared" si="161"/>
        <v>#VALUE!</v>
      </c>
    </row>
    <row r="4318" spans="4:7" x14ac:dyDescent="0.3">
      <c r="D4318" s="11" t="str">
        <f>(IF(B4318=Localisation!$C$64,1,IF(B4318=Localisation!$C$65,2,IF(B4318=Localisation!$C$66,3,IF(B4318=Localisation!$C$67,4,IF(B4318=Localisation!$C$68,5,IF(OR(B4318=1,B4318=2,B4318=3,B4318=4,B4318=5),B4318,"")))))))</f>
        <v/>
      </c>
      <c r="E4318" s="11" t="str">
        <f>(IF(C4318=Localisation!$C$70,1,IF(C4318=Localisation!$C$71,2,IF(C4318=Localisation!$C$72,3,IF(C4318=Localisation!$C$73,4,IF(C4318=Localisation!$C$74,5,IF(OR(C4318=1,C4318=2,C4318=3,C4318=4,C4318=5),C4318,"")))))))</f>
        <v/>
      </c>
      <c r="F4318" s="55" t="e">
        <f t="shared" si="160"/>
        <v>#VALUE!</v>
      </c>
      <c r="G4318" s="55" t="e">
        <f t="shared" si="161"/>
        <v>#VALUE!</v>
      </c>
    </row>
    <row r="4319" spans="4:7" x14ac:dyDescent="0.3">
      <c r="D4319" s="11" t="str">
        <f>(IF(B4319=Localisation!$C$64,1,IF(B4319=Localisation!$C$65,2,IF(B4319=Localisation!$C$66,3,IF(B4319=Localisation!$C$67,4,IF(B4319=Localisation!$C$68,5,IF(OR(B4319=1,B4319=2,B4319=3,B4319=4,B4319=5),B4319,"")))))))</f>
        <v/>
      </c>
      <c r="E4319" s="11" t="str">
        <f>(IF(C4319=Localisation!$C$70,1,IF(C4319=Localisation!$C$71,2,IF(C4319=Localisation!$C$72,3,IF(C4319=Localisation!$C$73,4,IF(C4319=Localisation!$C$74,5,IF(OR(C4319=1,C4319=2,C4319=3,C4319=4,C4319=5),C4319,"")))))))</f>
        <v/>
      </c>
      <c r="F4319" s="55" t="e">
        <f t="shared" si="160"/>
        <v>#VALUE!</v>
      </c>
      <c r="G4319" s="55" t="e">
        <f t="shared" si="161"/>
        <v>#VALUE!</v>
      </c>
    </row>
    <row r="4320" spans="4:7" x14ac:dyDescent="0.3">
      <c r="D4320" s="11" t="str">
        <f>(IF(B4320=Localisation!$C$64,1,IF(B4320=Localisation!$C$65,2,IF(B4320=Localisation!$C$66,3,IF(B4320=Localisation!$C$67,4,IF(B4320=Localisation!$C$68,5,IF(OR(B4320=1,B4320=2,B4320=3,B4320=4,B4320=5),B4320,"")))))))</f>
        <v/>
      </c>
      <c r="E4320" s="11" t="str">
        <f>(IF(C4320=Localisation!$C$70,1,IF(C4320=Localisation!$C$71,2,IF(C4320=Localisation!$C$72,3,IF(C4320=Localisation!$C$73,4,IF(C4320=Localisation!$C$74,5,IF(OR(C4320=1,C4320=2,C4320=3,C4320=4,C4320=5),C4320,"")))))))</f>
        <v/>
      </c>
      <c r="F4320" s="55" t="e">
        <f t="shared" si="160"/>
        <v>#VALUE!</v>
      </c>
      <c r="G4320" s="55" t="e">
        <f t="shared" si="161"/>
        <v>#VALUE!</v>
      </c>
    </row>
    <row r="4321" spans="4:7" x14ac:dyDescent="0.3">
      <c r="D4321" s="11" t="str">
        <f>(IF(B4321=Localisation!$C$64,1,IF(B4321=Localisation!$C$65,2,IF(B4321=Localisation!$C$66,3,IF(B4321=Localisation!$C$67,4,IF(B4321=Localisation!$C$68,5,IF(OR(B4321=1,B4321=2,B4321=3,B4321=4,B4321=5),B4321,"")))))))</f>
        <v/>
      </c>
      <c r="E4321" s="11" t="str">
        <f>(IF(C4321=Localisation!$C$70,1,IF(C4321=Localisation!$C$71,2,IF(C4321=Localisation!$C$72,3,IF(C4321=Localisation!$C$73,4,IF(C4321=Localisation!$C$74,5,IF(OR(C4321=1,C4321=2,C4321=3,C4321=4,C4321=5),C4321,"")))))))</f>
        <v/>
      </c>
      <c r="F4321" s="55" t="e">
        <f t="shared" si="160"/>
        <v>#VALUE!</v>
      </c>
      <c r="G4321" s="55" t="e">
        <f t="shared" si="161"/>
        <v>#VALUE!</v>
      </c>
    </row>
    <row r="4322" spans="4:7" x14ac:dyDescent="0.3">
      <c r="D4322" s="11" t="str">
        <f>(IF(B4322=Localisation!$C$64,1,IF(B4322=Localisation!$C$65,2,IF(B4322=Localisation!$C$66,3,IF(B4322=Localisation!$C$67,4,IF(B4322=Localisation!$C$68,5,IF(OR(B4322=1,B4322=2,B4322=3,B4322=4,B4322=5),B4322,"")))))))</f>
        <v/>
      </c>
      <c r="E4322" s="11" t="str">
        <f>(IF(C4322=Localisation!$C$70,1,IF(C4322=Localisation!$C$71,2,IF(C4322=Localisation!$C$72,3,IF(C4322=Localisation!$C$73,4,IF(C4322=Localisation!$C$74,5,IF(OR(C4322=1,C4322=2,C4322=3,C4322=4,C4322=5),C4322,"")))))))</f>
        <v/>
      </c>
      <c r="F4322" s="55" t="e">
        <f t="shared" ref="F4322:F4385" si="162">(((D4322+E4322)-2)/8)</f>
        <v>#VALUE!</v>
      </c>
      <c r="G4322" s="55" t="e">
        <f t="shared" ref="G4322:G4385" si="163">(0.65*(((D4322+E4322-2)*100)/8)+22.9)/100</f>
        <v>#VALUE!</v>
      </c>
    </row>
    <row r="4323" spans="4:7" x14ac:dyDescent="0.3">
      <c r="D4323" s="11" t="str">
        <f>(IF(B4323=Localisation!$C$64,1,IF(B4323=Localisation!$C$65,2,IF(B4323=Localisation!$C$66,3,IF(B4323=Localisation!$C$67,4,IF(B4323=Localisation!$C$68,5,IF(OR(B4323=1,B4323=2,B4323=3,B4323=4,B4323=5),B4323,"")))))))</f>
        <v/>
      </c>
      <c r="E4323" s="11" t="str">
        <f>(IF(C4323=Localisation!$C$70,1,IF(C4323=Localisation!$C$71,2,IF(C4323=Localisation!$C$72,3,IF(C4323=Localisation!$C$73,4,IF(C4323=Localisation!$C$74,5,IF(OR(C4323=1,C4323=2,C4323=3,C4323=4,C4323=5),C4323,"")))))))</f>
        <v/>
      </c>
      <c r="F4323" s="55" t="e">
        <f t="shared" si="162"/>
        <v>#VALUE!</v>
      </c>
      <c r="G4323" s="55" t="e">
        <f t="shared" si="163"/>
        <v>#VALUE!</v>
      </c>
    </row>
    <row r="4324" spans="4:7" x14ac:dyDescent="0.3">
      <c r="D4324" s="11" t="str">
        <f>(IF(B4324=Localisation!$C$64,1,IF(B4324=Localisation!$C$65,2,IF(B4324=Localisation!$C$66,3,IF(B4324=Localisation!$C$67,4,IF(B4324=Localisation!$C$68,5,IF(OR(B4324=1,B4324=2,B4324=3,B4324=4,B4324=5),B4324,"")))))))</f>
        <v/>
      </c>
      <c r="E4324" s="11" t="str">
        <f>(IF(C4324=Localisation!$C$70,1,IF(C4324=Localisation!$C$71,2,IF(C4324=Localisation!$C$72,3,IF(C4324=Localisation!$C$73,4,IF(C4324=Localisation!$C$74,5,IF(OR(C4324=1,C4324=2,C4324=3,C4324=4,C4324=5),C4324,"")))))))</f>
        <v/>
      </c>
      <c r="F4324" s="55" t="e">
        <f t="shared" si="162"/>
        <v>#VALUE!</v>
      </c>
      <c r="G4324" s="55" t="e">
        <f t="shared" si="163"/>
        <v>#VALUE!</v>
      </c>
    </row>
    <row r="4325" spans="4:7" x14ac:dyDescent="0.3">
      <c r="D4325" s="11" t="str">
        <f>(IF(B4325=Localisation!$C$64,1,IF(B4325=Localisation!$C$65,2,IF(B4325=Localisation!$C$66,3,IF(B4325=Localisation!$C$67,4,IF(B4325=Localisation!$C$68,5,IF(OR(B4325=1,B4325=2,B4325=3,B4325=4,B4325=5),B4325,"")))))))</f>
        <v/>
      </c>
      <c r="E4325" s="11" t="str">
        <f>(IF(C4325=Localisation!$C$70,1,IF(C4325=Localisation!$C$71,2,IF(C4325=Localisation!$C$72,3,IF(C4325=Localisation!$C$73,4,IF(C4325=Localisation!$C$74,5,IF(OR(C4325=1,C4325=2,C4325=3,C4325=4,C4325=5),C4325,"")))))))</f>
        <v/>
      </c>
      <c r="F4325" s="55" t="e">
        <f t="shared" si="162"/>
        <v>#VALUE!</v>
      </c>
      <c r="G4325" s="55" t="e">
        <f t="shared" si="163"/>
        <v>#VALUE!</v>
      </c>
    </row>
    <row r="4326" spans="4:7" x14ac:dyDescent="0.3">
      <c r="D4326" s="11" t="str">
        <f>(IF(B4326=Localisation!$C$64,1,IF(B4326=Localisation!$C$65,2,IF(B4326=Localisation!$C$66,3,IF(B4326=Localisation!$C$67,4,IF(B4326=Localisation!$C$68,5,IF(OR(B4326=1,B4326=2,B4326=3,B4326=4,B4326=5),B4326,"")))))))</f>
        <v/>
      </c>
      <c r="E4326" s="11" t="str">
        <f>(IF(C4326=Localisation!$C$70,1,IF(C4326=Localisation!$C$71,2,IF(C4326=Localisation!$C$72,3,IF(C4326=Localisation!$C$73,4,IF(C4326=Localisation!$C$74,5,IF(OR(C4326=1,C4326=2,C4326=3,C4326=4,C4326=5),C4326,"")))))))</f>
        <v/>
      </c>
      <c r="F4326" s="55" t="e">
        <f t="shared" si="162"/>
        <v>#VALUE!</v>
      </c>
      <c r="G4326" s="55" t="e">
        <f t="shared" si="163"/>
        <v>#VALUE!</v>
      </c>
    </row>
    <row r="4327" spans="4:7" x14ac:dyDescent="0.3">
      <c r="D4327" s="11" t="str">
        <f>(IF(B4327=Localisation!$C$64,1,IF(B4327=Localisation!$C$65,2,IF(B4327=Localisation!$C$66,3,IF(B4327=Localisation!$C$67,4,IF(B4327=Localisation!$C$68,5,IF(OR(B4327=1,B4327=2,B4327=3,B4327=4,B4327=5),B4327,"")))))))</f>
        <v/>
      </c>
      <c r="E4327" s="11" t="str">
        <f>(IF(C4327=Localisation!$C$70,1,IF(C4327=Localisation!$C$71,2,IF(C4327=Localisation!$C$72,3,IF(C4327=Localisation!$C$73,4,IF(C4327=Localisation!$C$74,5,IF(OR(C4327=1,C4327=2,C4327=3,C4327=4,C4327=5),C4327,"")))))))</f>
        <v/>
      </c>
      <c r="F4327" s="55" t="e">
        <f t="shared" si="162"/>
        <v>#VALUE!</v>
      </c>
      <c r="G4327" s="55" t="e">
        <f t="shared" si="163"/>
        <v>#VALUE!</v>
      </c>
    </row>
    <row r="4328" spans="4:7" x14ac:dyDescent="0.3">
      <c r="D4328" s="11" t="str">
        <f>(IF(B4328=Localisation!$C$64,1,IF(B4328=Localisation!$C$65,2,IF(B4328=Localisation!$C$66,3,IF(B4328=Localisation!$C$67,4,IF(B4328=Localisation!$C$68,5,IF(OR(B4328=1,B4328=2,B4328=3,B4328=4,B4328=5),B4328,"")))))))</f>
        <v/>
      </c>
      <c r="E4328" s="11" t="str">
        <f>(IF(C4328=Localisation!$C$70,1,IF(C4328=Localisation!$C$71,2,IF(C4328=Localisation!$C$72,3,IF(C4328=Localisation!$C$73,4,IF(C4328=Localisation!$C$74,5,IF(OR(C4328=1,C4328=2,C4328=3,C4328=4,C4328=5),C4328,"")))))))</f>
        <v/>
      </c>
      <c r="F4328" s="55" t="e">
        <f t="shared" si="162"/>
        <v>#VALUE!</v>
      </c>
      <c r="G4328" s="55" t="e">
        <f t="shared" si="163"/>
        <v>#VALUE!</v>
      </c>
    </row>
    <row r="4329" spans="4:7" x14ac:dyDescent="0.3">
      <c r="D4329" s="11" t="str">
        <f>(IF(B4329=Localisation!$C$64,1,IF(B4329=Localisation!$C$65,2,IF(B4329=Localisation!$C$66,3,IF(B4329=Localisation!$C$67,4,IF(B4329=Localisation!$C$68,5,IF(OR(B4329=1,B4329=2,B4329=3,B4329=4,B4329=5),B4329,"")))))))</f>
        <v/>
      </c>
      <c r="E4329" s="11" t="str">
        <f>(IF(C4329=Localisation!$C$70,1,IF(C4329=Localisation!$C$71,2,IF(C4329=Localisation!$C$72,3,IF(C4329=Localisation!$C$73,4,IF(C4329=Localisation!$C$74,5,IF(OR(C4329=1,C4329=2,C4329=3,C4329=4,C4329=5),C4329,"")))))))</f>
        <v/>
      </c>
      <c r="F4329" s="55" t="e">
        <f t="shared" si="162"/>
        <v>#VALUE!</v>
      </c>
      <c r="G4329" s="55" t="e">
        <f t="shared" si="163"/>
        <v>#VALUE!</v>
      </c>
    </row>
    <row r="4330" spans="4:7" x14ac:dyDescent="0.3">
      <c r="D4330" s="11" t="str">
        <f>(IF(B4330=Localisation!$C$64,1,IF(B4330=Localisation!$C$65,2,IF(B4330=Localisation!$C$66,3,IF(B4330=Localisation!$C$67,4,IF(B4330=Localisation!$C$68,5,IF(OR(B4330=1,B4330=2,B4330=3,B4330=4,B4330=5),B4330,"")))))))</f>
        <v/>
      </c>
      <c r="E4330" s="11" t="str">
        <f>(IF(C4330=Localisation!$C$70,1,IF(C4330=Localisation!$C$71,2,IF(C4330=Localisation!$C$72,3,IF(C4330=Localisation!$C$73,4,IF(C4330=Localisation!$C$74,5,IF(OR(C4330=1,C4330=2,C4330=3,C4330=4,C4330=5),C4330,"")))))))</f>
        <v/>
      </c>
      <c r="F4330" s="55" t="e">
        <f t="shared" si="162"/>
        <v>#VALUE!</v>
      </c>
      <c r="G4330" s="55" t="e">
        <f t="shared" si="163"/>
        <v>#VALUE!</v>
      </c>
    </row>
    <row r="4331" spans="4:7" x14ac:dyDescent="0.3">
      <c r="D4331" s="11" t="str">
        <f>(IF(B4331=Localisation!$C$64,1,IF(B4331=Localisation!$C$65,2,IF(B4331=Localisation!$C$66,3,IF(B4331=Localisation!$C$67,4,IF(B4331=Localisation!$C$68,5,IF(OR(B4331=1,B4331=2,B4331=3,B4331=4,B4331=5),B4331,"")))))))</f>
        <v/>
      </c>
      <c r="E4331" s="11" t="str">
        <f>(IF(C4331=Localisation!$C$70,1,IF(C4331=Localisation!$C$71,2,IF(C4331=Localisation!$C$72,3,IF(C4331=Localisation!$C$73,4,IF(C4331=Localisation!$C$74,5,IF(OR(C4331=1,C4331=2,C4331=3,C4331=4,C4331=5),C4331,"")))))))</f>
        <v/>
      </c>
      <c r="F4331" s="55" t="e">
        <f t="shared" si="162"/>
        <v>#VALUE!</v>
      </c>
      <c r="G4331" s="55" t="e">
        <f t="shared" si="163"/>
        <v>#VALUE!</v>
      </c>
    </row>
    <row r="4332" spans="4:7" x14ac:dyDescent="0.3">
      <c r="D4332" s="11" t="str">
        <f>(IF(B4332=Localisation!$C$64,1,IF(B4332=Localisation!$C$65,2,IF(B4332=Localisation!$C$66,3,IF(B4332=Localisation!$C$67,4,IF(B4332=Localisation!$C$68,5,IF(OR(B4332=1,B4332=2,B4332=3,B4332=4,B4332=5),B4332,"")))))))</f>
        <v/>
      </c>
      <c r="E4332" s="11" t="str">
        <f>(IF(C4332=Localisation!$C$70,1,IF(C4332=Localisation!$C$71,2,IF(C4332=Localisation!$C$72,3,IF(C4332=Localisation!$C$73,4,IF(C4332=Localisation!$C$74,5,IF(OR(C4332=1,C4332=2,C4332=3,C4332=4,C4332=5),C4332,"")))))))</f>
        <v/>
      </c>
      <c r="F4332" s="55" t="e">
        <f t="shared" si="162"/>
        <v>#VALUE!</v>
      </c>
      <c r="G4332" s="55" t="e">
        <f t="shared" si="163"/>
        <v>#VALUE!</v>
      </c>
    </row>
    <row r="4333" spans="4:7" x14ac:dyDescent="0.3">
      <c r="D4333" s="11" t="str">
        <f>(IF(B4333=Localisation!$C$64,1,IF(B4333=Localisation!$C$65,2,IF(B4333=Localisation!$C$66,3,IF(B4333=Localisation!$C$67,4,IF(B4333=Localisation!$C$68,5,IF(OR(B4333=1,B4333=2,B4333=3,B4333=4,B4333=5),B4333,"")))))))</f>
        <v/>
      </c>
      <c r="E4333" s="11" t="str">
        <f>(IF(C4333=Localisation!$C$70,1,IF(C4333=Localisation!$C$71,2,IF(C4333=Localisation!$C$72,3,IF(C4333=Localisation!$C$73,4,IF(C4333=Localisation!$C$74,5,IF(OR(C4333=1,C4333=2,C4333=3,C4333=4,C4333=5),C4333,"")))))))</f>
        <v/>
      </c>
      <c r="F4333" s="55" t="e">
        <f t="shared" si="162"/>
        <v>#VALUE!</v>
      </c>
      <c r="G4333" s="55" t="e">
        <f t="shared" si="163"/>
        <v>#VALUE!</v>
      </c>
    </row>
    <row r="4334" spans="4:7" x14ac:dyDescent="0.3">
      <c r="D4334" s="11" t="str">
        <f>(IF(B4334=Localisation!$C$64,1,IF(B4334=Localisation!$C$65,2,IF(B4334=Localisation!$C$66,3,IF(B4334=Localisation!$C$67,4,IF(B4334=Localisation!$C$68,5,IF(OR(B4334=1,B4334=2,B4334=3,B4334=4,B4334=5),B4334,"")))))))</f>
        <v/>
      </c>
      <c r="E4334" s="11" t="str">
        <f>(IF(C4334=Localisation!$C$70,1,IF(C4334=Localisation!$C$71,2,IF(C4334=Localisation!$C$72,3,IF(C4334=Localisation!$C$73,4,IF(C4334=Localisation!$C$74,5,IF(OR(C4334=1,C4334=2,C4334=3,C4334=4,C4334=5),C4334,"")))))))</f>
        <v/>
      </c>
      <c r="F4334" s="55" t="e">
        <f t="shared" si="162"/>
        <v>#VALUE!</v>
      </c>
      <c r="G4334" s="55" t="e">
        <f t="shared" si="163"/>
        <v>#VALUE!</v>
      </c>
    </row>
    <row r="4335" spans="4:7" x14ac:dyDescent="0.3">
      <c r="D4335" s="11" t="str">
        <f>(IF(B4335=Localisation!$C$64,1,IF(B4335=Localisation!$C$65,2,IF(B4335=Localisation!$C$66,3,IF(B4335=Localisation!$C$67,4,IF(B4335=Localisation!$C$68,5,IF(OR(B4335=1,B4335=2,B4335=3,B4335=4,B4335=5),B4335,"")))))))</f>
        <v/>
      </c>
      <c r="E4335" s="11" t="str">
        <f>(IF(C4335=Localisation!$C$70,1,IF(C4335=Localisation!$C$71,2,IF(C4335=Localisation!$C$72,3,IF(C4335=Localisation!$C$73,4,IF(C4335=Localisation!$C$74,5,IF(OR(C4335=1,C4335=2,C4335=3,C4335=4,C4335=5),C4335,"")))))))</f>
        <v/>
      </c>
      <c r="F4335" s="55" t="e">
        <f t="shared" si="162"/>
        <v>#VALUE!</v>
      </c>
      <c r="G4335" s="55" t="e">
        <f t="shared" si="163"/>
        <v>#VALUE!</v>
      </c>
    </row>
    <row r="4336" spans="4:7" x14ac:dyDescent="0.3">
      <c r="D4336" s="11" t="str">
        <f>(IF(B4336=Localisation!$C$64,1,IF(B4336=Localisation!$C$65,2,IF(B4336=Localisation!$C$66,3,IF(B4336=Localisation!$C$67,4,IF(B4336=Localisation!$C$68,5,IF(OR(B4336=1,B4336=2,B4336=3,B4336=4,B4336=5),B4336,"")))))))</f>
        <v/>
      </c>
      <c r="E4336" s="11" t="str">
        <f>(IF(C4336=Localisation!$C$70,1,IF(C4336=Localisation!$C$71,2,IF(C4336=Localisation!$C$72,3,IF(C4336=Localisation!$C$73,4,IF(C4336=Localisation!$C$74,5,IF(OR(C4336=1,C4336=2,C4336=3,C4336=4,C4336=5),C4336,"")))))))</f>
        <v/>
      </c>
      <c r="F4336" s="55" t="e">
        <f t="shared" si="162"/>
        <v>#VALUE!</v>
      </c>
      <c r="G4336" s="55" t="e">
        <f t="shared" si="163"/>
        <v>#VALUE!</v>
      </c>
    </row>
    <row r="4337" spans="4:7" x14ac:dyDescent="0.3">
      <c r="D4337" s="11" t="str">
        <f>(IF(B4337=Localisation!$C$64,1,IF(B4337=Localisation!$C$65,2,IF(B4337=Localisation!$C$66,3,IF(B4337=Localisation!$C$67,4,IF(B4337=Localisation!$C$68,5,IF(OR(B4337=1,B4337=2,B4337=3,B4337=4,B4337=5),B4337,"")))))))</f>
        <v/>
      </c>
      <c r="E4337" s="11" t="str">
        <f>(IF(C4337=Localisation!$C$70,1,IF(C4337=Localisation!$C$71,2,IF(C4337=Localisation!$C$72,3,IF(C4337=Localisation!$C$73,4,IF(C4337=Localisation!$C$74,5,IF(OR(C4337=1,C4337=2,C4337=3,C4337=4,C4337=5),C4337,"")))))))</f>
        <v/>
      </c>
      <c r="F4337" s="55" t="e">
        <f t="shared" si="162"/>
        <v>#VALUE!</v>
      </c>
      <c r="G4337" s="55" t="e">
        <f t="shared" si="163"/>
        <v>#VALUE!</v>
      </c>
    </row>
    <row r="4338" spans="4:7" x14ac:dyDescent="0.3">
      <c r="D4338" s="11" t="str">
        <f>(IF(B4338=Localisation!$C$64,1,IF(B4338=Localisation!$C$65,2,IF(B4338=Localisation!$C$66,3,IF(B4338=Localisation!$C$67,4,IF(B4338=Localisation!$C$68,5,IF(OR(B4338=1,B4338=2,B4338=3,B4338=4,B4338=5),B4338,"")))))))</f>
        <v/>
      </c>
      <c r="E4338" s="11" t="str">
        <f>(IF(C4338=Localisation!$C$70,1,IF(C4338=Localisation!$C$71,2,IF(C4338=Localisation!$C$72,3,IF(C4338=Localisation!$C$73,4,IF(C4338=Localisation!$C$74,5,IF(OR(C4338=1,C4338=2,C4338=3,C4338=4,C4338=5),C4338,"")))))))</f>
        <v/>
      </c>
      <c r="F4338" s="55" t="e">
        <f t="shared" si="162"/>
        <v>#VALUE!</v>
      </c>
      <c r="G4338" s="55" t="e">
        <f t="shared" si="163"/>
        <v>#VALUE!</v>
      </c>
    </row>
    <row r="4339" spans="4:7" x14ac:dyDescent="0.3">
      <c r="D4339" s="11" t="str">
        <f>(IF(B4339=Localisation!$C$64,1,IF(B4339=Localisation!$C$65,2,IF(B4339=Localisation!$C$66,3,IF(B4339=Localisation!$C$67,4,IF(B4339=Localisation!$C$68,5,IF(OR(B4339=1,B4339=2,B4339=3,B4339=4,B4339=5),B4339,"")))))))</f>
        <v/>
      </c>
      <c r="E4339" s="11" t="str">
        <f>(IF(C4339=Localisation!$C$70,1,IF(C4339=Localisation!$C$71,2,IF(C4339=Localisation!$C$72,3,IF(C4339=Localisation!$C$73,4,IF(C4339=Localisation!$C$74,5,IF(OR(C4339=1,C4339=2,C4339=3,C4339=4,C4339=5),C4339,"")))))))</f>
        <v/>
      </c>
      <c r="F4339" s="55" t="e">
        <f t="shared" si="162"/>
        <v>#VALUE!</v>
      </c>
      <c r="G4339" s="55" t="e">
        <f t="shared" si="163"/>
        <v>#VALUE!</v>
      </c>
    </row>
    <row r="4340" spans="4:7" x14ac:dyDescent="0.3">
      <c r="D4340" s="11" t="str">
        <f>(IF(B4340=Localisation!$C$64,1,IF(B4340=Localisation!$C$65,2,IF(B4340=Localisation!$C$66,3,IF(B4340=Localisation!$C$67,4,IF(B4340=Localisation!$C$68,5,IF(OR(B4340=1,B4340=2,B4340=3,B4340=4,B4340=5),B4340,"")))))))</f>
        <v/>
      </c>
      <c r="E4340" s="11" t="str">
        <f>(IF(C4340=Localisation!$C$70,1,IF(C4340=Localisation!$C$71,2,IF(C4340=Localisation!$C$72,3,IF(C4340=Localisation!$C$73,4,IF(C4340=Localisation!$C$74,5,IF(OR(C4340=1,C4340=2,C4340=3,C4340=4,C4340=5),C4340,"")))))))</f>
        <v/>
      </c>
      <c r="F4340" s="55" t="e">
        <f t="shared" si="162"/>
        <v>#VALUE!</v>
      </c>
      <c r="G4340" s="55" t="e">
        <f t="shared" si="163"/>
        <v>#VALUE!</v>
      </c>
    </row>
    <row r="4341" spans="4:7" x14ac:dyDescent="0.3">
      <c r="D4341" s="11" t="str">
        <f>(IF(B4341=Localisation!$C$64,1,IF(B4341=Localisation!$C$65,2,IF(B4341=Localisation!$C$66,3,IF(B4341=Localisation!$C$67,4,IF(B4341=Localisation!$C$68,5,IF(OR(B4341=1,B4341=2,B4341=3,B4341=4,B4341=5),B4341,"")))))))</f>
        <v/>
      </c>
      <c r="E4341" s="11" t="str">
        <f>(IF(C4341=Localisation!$C$70,1,IF(C4341=Localisation!$C$71,2,IF(C4341=Localisation!$C$72,3,IF(C4341=Localisation!$C$73,4,IF(C4341=Localisation!$C$74,5,IF(OR(C4341=1,C4341=2,C4341=3,C4341=4,C4341=5),C4341,"")))))))</f>
        <v/>
      </c>
      <c r="F4341" s="55" t="e">
        <f t="shared" si="162"/>
        <v>#VALUE!</v>
      </c>
      <c r="G4341" s="55" t="e">
        <f t="shared" si="163"/>
        <v>#VALUE!</v>
      </c>
    </row>
    <row r="4342" spans="4:7" x14ac:dyDescent="0.3">
      <c r="D4342" s="11" t="str">
        <f>(IF(B4342=Localisation!$C$64,1,IF(B4342=Localisation!$C$65,2,IF(B4342=Localisation!$C$66,3,IF(B4342=Localisation!$C$67,4,IF(B4342=Localisation!$C$68,5,IF(OR(B4342=1,B4342=2,B4342=3,B4342=4,B4342=5),B4342,"")))))))</f>
        <v/>
      </c>
      <c r="E4342" s="11" t="str">
        <f>(IF(C4342=Localisation!$C$70,1,IF(C4342=Localisation!$C$71,2,IF(C4342=Localisation!$C$72,3,IF(C4342=Localisation!$C$73,4,IF(C4342=Localisation!$C$74,5,IF(OR(C4342=1,C4342=2,C4342=3,C4342=4,C4342=5),C4342,"")))))))</f>
        <v/>
      </c>
      <c r="F4342" s="55" t="e">
        <f t="shared" si="162"/>
        <v>#VALUE!</v>
      </c>
      <c r="G4342" s="55" t="e">
        <f t="shared" si="163"/>
        <v>#VALUE!</v>
      </c>
    </row>
    <row r="4343" spans="4:7" x14ac:dyDescent="0.3">
      <c r="D4343" s="11" t="str">
        <f>(IF(B4343=Localisation!$C$64,1,IF(B4343=Localisation!$C$65,2,IF(B4343=Localisation!$C$66,3,IF(B4343=Localisation!$C$67,4,IF(B4343=Localisation!$C$68,5,IF(OR(B4343=1,B4343=2,B4343=3,B4343=4,B4343=5),B4343,"")))))))</f>
        <v/>
      </c>
      <c r="E4343" s="11" t="str">
        <f>(IF(C4343=Localisation!$C$70,1,IF(C4343=Localisation!$C$71,2,IF(C4343=Localisation!$C$72,3,IF(C4343=Localisation!$C$73,4,IF(C4343=Localisation!$C$74,5,IF(OR(C4343=1,C4343=2,C4343=3,C4343=4,C4343=5),C4343,"")))))))</f>
        <v/>
      </c>
      <c r="F4343" s="55" t="e">
        <f t="shared" si="162"/>
        <v>#VALUE!</v>
      </c>
      <c r="G4343" s="55" t="e">
        <f t="shared" si="163"/>
        <v>#VALUE!</v>
      </c>
    </row>
    <row r="4344" spans="4:7" x14ac:dyDescent="0.3">
      <c r="D4344" s="11" t="str">
        <f>(IF(B4344=Localisation!$C$64,1,IF(B4344=Localisation!$C$65,2,IF(B4344=Localisation!$C$66,3,IF(B4344=Localisation!$C$67,4,IF(B4344=Localisation!$C$68,5,IF(OR(B4344=1,B4344=2,B4344=3,B4344=4,B4344=5),B4344,"")))))))</f>
        <v/>
      </c>
      <c r="E4344" s="11" t="str">
        <f>(IF(C4344=Localisation!$C$70,1,IF(C4344=Localisation!$C$71,2,IF(C4344=Localisation!$C$72,3,IF(C4344=Localisation!$C$73,4,IF(C4344=Localisation!$C$74,5,IF(OR(C4344=1,C4344=2,C4344=3,C4344=4,C4344=5),C4344,"")))))))</f>
        <v/>
      </c>
      <c r="F4344" s="55" t="e">
        <f t="shared" si="162"/>
        <v>#VALUE!</v>
      </c>
      <c r="G4344" s="55" t="e">
        <f t="shared" si="163"/>
        <v>#VALUE!</v>
      </c>
    </row>
    <row r="4345" spans="4:7" x14ac:dyDescent="0.3">
      <c r="D4345" s="11" t="str">
        <f>(IF(B4345=Localisation!$C$64,1,IF(B4345=Localisation!$C$65,2,IF(B4345=Localisation!$C$66,3,IF(B4345=Localisation!$C$67,4,IF(B4345=Localisation!$C$68,5,IF(OR(B4345=1,B4345=2,B4345=3,B4345=4,B4345=5),B4345,"")))))))</f>
        <v/>
      </c>
      <c r="E4345" s="11" t="str">
        <f>(IF(C4345=Localisation!$C$70,1,IF(C4345=Localisation!$C$71,2,IF(C4345=Localisation!$C$72,3,IF(C4345=Localisation!$C$73,4,IF(C4345=Localisation!$C$74,5,IF(OR(C4345=1,C4345=2,C4345=3,C4345=4,C4345=5),C4345,"")))))))</f>
        <v/>
      </c>
      <c r="F4345" s="55" t="e">
        <f t="shared" si="162"/>
        <v>#VALUE!</v>
      </c>
      <c r="G4345" s="55" t="e">
        <f t="shared" si="163"/>
        <v>#VALUE!</v>
      </c>
    </row>
    <row r="4346" spans="4:7" x14ac:dyDescent="0.3">
      <c r="D4346" s="11" t="str">
        <f>(IF(B4346=Localisation!$C$64,1,IF(B4346=Localisation!$C$65,2,IF(B4346=Localisation!$C$66,3,IF(B4346=Localisation!$C$67,4,IF(B4346=Localisation!$C$68,5,IF(OR(B4346=1,B4346=2,B4346=3,B4346=4,B4346=5),B4346,"")))))))</f>
        <v/>
      </c>
      <c r="E4346" s="11" t="str">
        <f>(IF(C4346=Localisation!$C$70,1,IF(C4346=Localisation!$C$71,2,IF(C4346=Localisation!$C$72,3,IF(C4346=Localisation!$C$73,4,IF(C4346=Localisation!$C$74,5,IF(OR(C4346=1,C4346=2,C4346=3,C4346=4,C4346=5),C4346,"")))))))</f>
        <v/>
      </c>
      <c r="F4346" s="55" t="e">
        <f t="shared" si="162"/>
        <v>#VALUE!</v>
      </c>
      <c r="G4346" s="55" t="e">
        <f t="shared" si="163"/>
        <v>#VALUE!</v>
      </c>
    </row>
    <row r="4347" spans="4:7" x14ac:dyDescent="0.3">
      <c r="D4347" s="11" t="str">
        <f>(IF(B4347=Localisation!$C$64,1,IF(B4347=Localisation!$C$65,2,IF(B4347=Localisation!$C$66,3,IF(B4347=Localisation!$C$67,4,IF(B4347=Localisation!$C$68,5,IF(OR(B4347=1,B4347=2,B4347=3,B4347=4,B4347=5),B4347,"")))))))</f>
        <v/>
      </c>
      <c r="E4347" s="11" t="str">
        <f>(IF(C4347=Localisation!$C$70,1,IF(C4347=Localisation!$C$71,2,IF(C4347=Localisation!$C$72,3,IF(C4347=Localisation!$C$73,4,IF(C4347=Localisation!$C$74,5,IF(OR(C4347=1,C4347=2,C4347=3,C4347=4,C4347=5),C4347,"")))))))</f>
        <v/>
      </c>
      <c r="F4347" s="55" t="e">
        <f t="shared" si="162"/>
        <v>#VALUE!</v>
      </c>
      <c r="G4347" s="55" t="e">
        <f t="shared" si="163"/>
        <v>#VALUE!</v>
      </c>
    </row>
    <row r="4348" spans="4:7" x14ac:dyDescent="0.3">
      <c r="D4348" s="11" t="str">
        <f>(IF(B4348=Localisation!$C$64,1,IF(B4348=Localisation!$C$65,2,IF(B4348=Localisation!$C$66,3,IF(B4348=Localisation!$C$67,4,IF(B4348=Localisation!$C$68,5,IF(OR(B4348=1,B4348=2,B4348=3,B4348=4,B4348=5),B4348,"")))))))</f>
        <v/>
      </c>
      <c r="E4348" s="11" t="str">
        <f>(IF(C4348=Localisation!$C$70,1,IF(C4348=Localisation!$C$71,2,IF(C4348=Localisation!$C$72,3,IF(C4348=Localisation!$C$73,4,IF(C4348=Localisation!$C$74,5,IF(OR(C4348=1,C4348=2,C4348=3,C4348=4,C4348=5),C4348,"")))))))</f>
        <v/>
      </c>
      <c r="F4348" s="55" t="e">
        <f t="shared" si="162"/>
        <v>#VALUE!</v>
      </c>
      <c r="G4348" s="55" t="e">
        <f t="shared" si="163"/>
        <v>#VALUE!</v>
      </c>
    </row>
    <row r="4349" spans="4:7" x14ac:dyDescent="0.3">
      <c r="D4349" s="11" t="str">
        <f>(IF(B4349=Localisation!$C$64,1,IF(B4349=Localisation!$C$65,2,IF(B4349=Localisation!$C$66,3,IF(B4349=Localisation!$C$67,4,IF(B4349=Localisation!$C$68,5,IF(OR(B4349=1,B4349=2,B4349=3,B4349=4,B4349=5),B4349,"")))))))</f>
        <v/>
      </c>
      <c r="E4349" s="11" t="str">
        <f>(IF(C4349=Localisation!$C$70,1,IF(C4349=Localisation!$C$71,2,IF(C4349=Localisation!$C$72,3,IF(C4349=Localisation!$C$73,4,IF(C4349=Localisation!$C$74,5,IF(OR(C4349=1,C4349=2,C4349=3,C4349=4,C4349=5),C4349,"")))))))</f>
        <v/>
      </c>
      <c r="F4349" s="55" t="e">
        <f t="shared" si="162"/>
        <v>#VALUE!</v>
      </c>
      <c r="G4349" s="55" t="e">
        <f t="shared" si="163"/>
        <v>#VALUE!</v>
      </c>
    </row>
    <row r="4350" spans="4:7" x14ac:dyDescent="0.3">
      <c r="D4350" s="11" t="str">
        <f>(IF(B4350=Localisation!$C$64,1,IF(B4350=Localisation!$C$65,2,IF(B4350=Localisation!$C$66,3,IF(B4350=Localisation!$C$67,4,IF(B4350=Localisation!$C$68,5,IF(OR(B4350=1,B4350=2,B4350=3,B4350=4,B4350=5),B4350,"")))))))</f>
        <v/>
      </c>
      <c r="E4350" s="11" t="str">
        <f>(IF(C4350=Localisation!$C$70,1,IF(C4350=Localisation!$C$71,2,IF(C4350=Localisation!$C$72,3,IF(C4350=Localisation!$C$73,4,IF(C4350=Localisation!$C$74,5,IF(OR(C4350=1,C4350=2,C4350=3,C4350=4,C4350=5),C4350,"")))))))</f>
        <v/>
      </c>
      <c r="F4350" s="55" t="e">
        <f t="shared" si="162"/>
        <v>#VALUE!</v>
      </c>
      <c r="G4350" s="55" t="e">
        <f t="shared" si="163"/>
        <v>#VALUE!</v>
      </c>
    </row>
    <row r="4351" spans="4:7" x14ac:dyDescent="0.3">
      <c r="D4351" s="11" t="str">
        <f>(IF(B4351=Localisation!$C$64,1,IF(B4351=Localisation!$C$65,2,IF(B4351=Localisation!$C$66,3,IF(B4351=Localisation!$C$67,4,IF(B4351=Localisation!$C$68,5,IF(OR(B4351=1,B4351=2,B4351=3,B4351=4,B4351=5),B4351,"")))))))</f>
        <v/>
      </c>
      <c r="E4351" s="11" t="str">
        <f>(IF(C4351=Localisation!$C$70,1,IF(C4351=Localisation!$C$71,2,IF(C4351=Localisation!$C$72,3,IF(C4351=Localisation!$C$73,4,IF(C4351=Localisation!$C$74,5,IF(OR(C4351=1,C4351=2,C4351=3,C4351=4,C4351=5),C4351,"")))))))</f>
        <v/>
      </c>
      <c r="F4351" s="55" t="e">
        <f t="shared" si="162"/>
        <v>#VALUE!</v>
      </c>
      <c r="G4351" s="55" t="e">
        <f t="shared" si="163"/>
        <v>#VALUE!</v>
      </c>
    </row>
    <row r="4352" spans="4:7" x14ac:dyDescent="0.3">
      <c r="D4352" s="11" t="str">
        <f>(IF(B4352=Localisation!$C$64,1,IF(B4352=Localisation!$C$65,2,IF(B4352=Localisation!$C$66,3,IF(B4352=Localisation!$C$67,4,IF(B4352=Localisation!$C$68,5,IF(OR(B4352=1,B4352=2,B4352=3,B4352=4,B4352=5),B4352,"")))))))</f>
        <v/>
      </c>
      <c r="E4352" s="11" t="str">
        <f>(IF(C4352=Localisation!$C$70,1,IF(C4352=Localisation!$C$71,2,IF(C4352=Localisation!$C$72,3,IF(C4352=Localisation!$C$73,4,IF(C4352=Localisation!$C$74,5,IF(OR(C4352=1,C4352=2,C4352=3,C4352=4,C4352=5),C4352,"")))))))</f>
        <v/>
      </c>
      <c r="F4352" s="55" t="e">
        <f t="shared" si="162"/>
        <v>#VALUE!</v>
      </c>
      <c r="G4352" s="55" t="e">
        <f t="shared" si="163"/>
        <v>#VALUE!</v>
      </c>
    </row>
    <row r="4353" spans="4:7" x14ac:dyDescent="0.3">
      <c r="D4353" s="11" t="str">
        <f>(IF(B4353=Localisation!$C$64,1,IF(B4353=Localisation!$C$65,2,IF(B4353=Localisation!$C$66,3,IF(B4353=Localisation!$C$67,4,IF(B4353=Localisation!$C$68,5,IF(OR(B4353=1,B4353=2,B4353=3,B4353=4,B4353=5),B4353,"")))))))</f>
        <v/>
      </c>
      <c r="E4353" s="11" t="str">
        <f>(IF(C4353=Localisation!$C$70,1,IF(C4353=Localisation!$C$71,2,IF(C4353=Localisation!$C$72,3,IF(C4353=Localisation!$C$73,4,IF(C4353=Localisation!$C$74,5,IF(OR(C4353=1,C4353=2,C4353=3,C4353=4,C4353=5),C4353,"")))))))</f>
        <v/>
      </c>
      <c r="F4353" s="55" t="e">
        <f t="shared" si="162"/>
        <v>#VALUE!</v>
      </c>
      <c r="G4353" s="55" t="e">
        <f t="shared" si="163"/>
        <v>#VALUE!</v>
      </c>
    </row>
    <row r="4354" spans="4:7" x14ac:dyDescent="0.3">
      <c r="D4354" s="11" t="str">
        <f>(IF(B4354=Localisation!$C$64,1,IF(B4354=Localisation!$C$65,2,IF(B4354=Localisation!$C$66,3,IF(B4354=Localisation!$C$67,4,IF(B4354=Localisation!$C$68,5,IF(OR(B4354=1,B4354=2,B4354=3,B4354=4,B4354=5),B4354,"")))))))</f>
        <v/>
      </c>
      <c r="E4354" s="11" t="str">
        <f>(IF(C4354=Localisation!$C$70,1,IF(C4354=Localisation!$C$71,2,IF(C4354=Localisation!$C$72,3,IF(C4354=Localisation!$C$73,4,IF(C4354=Localisation!$C$74,5,IF(OR(C4354=1,C4354=2,C4354=3,C4354=4,C4354=5),C4354,"")))))))</f>
        <v/>
      </c>
      <c r="F4354" s="55" t="e">
        <f t="shared" si="162"/>
        <v>#VALUE!</v>
      </c>
      <c r="G4354" s="55" t="e">
        <f t="shared" si="163"/>
        <v>#VALUE!</v>
      </c>
    </row>
    <row r="4355" spans="4:7" x14ac:dyDescent="0.3">
      <c r="D4355" s="11" t="str">
        <f>(IF(B4355=Localisation!$C$64,1,IF(B4355=Localisation!$C$65,2,IF(B4355=Localisation!$C$66,3,IF(B4355=Localisation!$C$67,4,IF(B4355=Localisation!$C$68,5,IF(OR(B4355=1,B4355=2,B4355=3,B4355=4,B4355=5),B4355,"")))))))</f>
        <v/>
      </c>
      <c r="E4355" s="11" t="str">
        <f>(IF(C4355=Localisation!$C$70,1,IF(C4355=Localisation!$C$71,2,IF(C4355=Localisation!$C$72,3,IF(C4355=Localisation!$C$73,4,IF(C4355=Localisation!$C$74,5,IF(OR(C4355=1,C4355=2,C4355=3,C4355=4,C4355=5),C4355,"")))))))</f>
        <v/>
      </c>
      <c r="F4355" s="55" t="e">
        <f t="shared" si="162"/>
        <v>#VALUE!</v>
      </c>
      <c r="G4355" s="55" t="e">
        <f t="shared" si="163"/>
        <v>#VALUE!</v>
      </c>
    </row>
    <row r="4356" spans="4:7" x14ac:dyDescent="0.3">
      <c r="D4356" s="11" t="str">
        <f>(IF(B4356=Localisation!$C$64,1,IF(B4356=Localisation!$C$65,2,IF(B4356=Localisation!$C$66,3,IF(B4356=Localisation!$C$67,4,IF(B4356=Localisation!$C$68,5,IF(OR(B4356=1,B4356=2,B4356=3,B4356=4,B4356=5),B4356,"")))))))</f>
        <v/>
      </c>
      <c r="E4356" s="11" t="str">
        <f>(IF(C4356=Localisation!$C$70,1,IF(C4356=Localisation!$C$71,2,IF(C4356=Localisation!$C$72,3,IF(C4356=Localisation!$C$73,4,IF(C4356=Localisation!$C$74,5,IF(OR(C4356=1,C4356=2,C4356=3,C4356=4,C4356=5),C4356,"")))))))</f>
        <v/>
      </c>
      <c r="F4356" s="55" t="e">
        <f t="shared" si="162"/>
        <v>#VALUE!</v>
      </c>
      <c r="G4356" s="55" t="e">
        <f t="shared" si="163"/>
        <v>#VALUE!</v>
      </c>
    </row>
    <row r="4357" spans="4:7" x14ac:dyDescent="0.3">
      <c r="D4357" s="11" t="str">
        <f>(IF(B4357=Localisation!$C$64,1,IF(B4357=Localisation!$C$65,2,IF(B4357=Localisation!$C$66,3,IF(B4357=Localisation!$C$67,4,IF(B4357=Localisation!$C$68,5,IF(OR(B4357=1,B4357=2,B4357=3,B4357=4,B4357=5),B4357,"")))))))</f>
        <v/>
      </c>
      <c r="E4357" s="11" t="str">
        <f>(IF(C4357=Localisation!$C$70,1,IF(C4357=Localisation!$C$71,2,IF(C4357=Localisation!$C$72,3,IF(C4357=Localisation!$C$73,4,IF(C4357=Localisation!$C$74,5,IF(OR(C4357=1,C4357=2,C4357=3,C4357=4,C4357=5),C4357,"")))))))</f>
        <v/>
      </c>
      <c r="F4357" s="55" t="e">
        <f t="shared" si="162"/>
        <v>#VALUE!</v>
      </c>
      <c r="G4357" s="55" t="e">
        <f t="shared" si="163"/>
        <v>#VALUE!</v>
      </c>
    </row>
    <row r="4358" spans="4:7" x14ac:dyDescent="0.3">
      <c r="D4358" s="11" t="str">
        <f>(IF(B4358=Localisation!$C$64,1,IF(B4358=Localisation!$C$65,2,IF(B4358=Localisation!$C$66,3,IF(B4358=Localisation!$C$67,4,IF(B4358=Localisation!$C$68,5,IF(OR(B4358=1,B4358=2,B4358=3,B4358=4,B4358=5),B4358,"")))))))</f>
        <v/>
      </c>
      <c r="E4358" s="11" t="str">
        <f>(IF(C4358=Localisation!$C$70,1,IF(C4358=Localisation!$C$71,2,IF(C4358=Localisation!$C$72,3,IF(C4358=Localisation!$C$73,4,IF(C4358=Localisation!$C$74,5,IF(OR(C4358=1,C4358=2,C4358=3,C4358=4,C4358=5),C4358,"")))))))</f>
        <v/>
      </c>
      <c r="F4358" s="55" t="e">
        <f t="shared" si="162"/>
        <v>#VALUE!</v>
      </c>
      <c r="G4358" s="55" t="e">
        <f t="shared" si="163"/>
        <v>#VALUE!</v>
      </c>
    </row>
    <row r="4359" spans="4:7" x14ac:dyDescent="0.3">
      <c r="D4359" s="11" t="str">
        <f>(IF(B4359=Localisation!$C$64,1,IF(B4359=Localisation!$C$65,2,IF(B4359=Localisation!$C$66,3,IF(B4359=Localisation!$C$67,4,IF(B4359=Localisation!$C$68,5,IF(OR(B4359=1,B4359=2,B4359=3,B4359=4,B4359=5),B4359,"")))))))</f>
        <v/>
      </c>
      <c r="E4359" s="11" t="str">
        <f>(IF(C4359=Localisation!$C$70,1,IF(C4359=Localisation!$C$71,2,IF(C4359=Localisation!$C$72,3,IF(C4359=Localisation!$C$73,4,IF(C4359=Localisation!$C$74,5,IF(OR(C4359=1,C4359=2,C4359=3,C4359=4,C4359=5),C4359,"")))))))</f>
        <v/>
      </c>
      <c r="F4359" s="55" t="e">
        <f t="shared" si="162"/>
        <v>#VALUE!</v>
      </c>
      <c r="G4359" s="55" t="e">
        <f t="shared" si="163"/>
        <v>#VALUE!</v>
      </c>
    </row>
    <row r="4360" spans="4:7" x14ac:dyDescent="0.3">
      <c r="D4360" s="11" t="str">
        <f>(IF(B4360=Localisation!$C$64,1,IF(B4360=Localisation!$C$65,2,IF(B4360=Localisation!$C$66,3,IF(B4360=Localisation!$C$67,4,IF(B4360=Localisation!$C$68,5,IF(OR(B4360=1,B4360=2,B4360=3,B4360=4,B4360=5),B4360,"")))))))</f>
        <v/>
      </c>
      <c r="E4360" s="11" t="str">
        <f>(IF(C4360=Localisation!$C$70,1,IF(C4360=Localisation!$C$71,2,IF(C4360=Localisation!$C$72,3,IF(C4360=Localisation!$C$73,4,IF(C4360=Localisation!$C$74,5,IF(OR(C4360=1,C4360=2,C4360=3,C4360=4,C4360=5),C4360,"")))))))</f>
        <v/>
      </c>
      <c r="F4360" s="55" t="e">
        <f t="shared" si="162"/>
        <v>#VALUE!</v>
      </c>
      <c r="G4360" s="55" t="e">
        <f t="shared" si="163"/>
        <v>#VALUE!</v>
      </c>
    </row>
    <row r="4361" spans="4:7" x14ac:dyDescent="0.3">
      <c r="D4361" s="11" t="str">
        <f>(IF(B4361=Localisation!$C$64,1,IF(B4361=Localisation!$C$65,2,IF(B4361=Localisation!$C$66,3,IF(B4361=Localisation!$C$67,4,IF(B4361=Localisation!$C$68,5,IF(OR(B4361=1,B4361=2,B4361=3,B4361=4,B4361=5),B4361,"")))))))</f>
        <v/>
      </c>
      <c r="E4361" s="11" t="str">
        <f>(IF(C4361=Localisation!$C$70,1,IF(C4361=Localisation!$C$71,2,IF(C4361=Localisation!$C$72,3,IF(C4361=Localisation!$C$73,4,IF(C4361=Localisation!$C$74,5,IF(OR(C4361=1,C4361=2,C4361=3,C4361=4,C4361=5),C4361,"")))))))</f>
        <v/>
      </c>
      <c r="F4361" s="55" t="e">
        <f t="shared" si="162"/>
        <v>#VALUE!</v>
      </c>
      <c r="G4361" s="55" t="e">
        <f t="shared" si="163"/>
        <v>#VALUE!</v>
      </c>
    </row>
    <row r="4362" spans="4:7" x14ac:dyDescent="0.3">
      <c r="D4362" s="11" t="str">
        <f>(IF(B4362=Localisation!$C$64,1,IF(B4362=Localisation!$C$65,2,IF(B4362=Localisation!$C$66,3,IF(B4362=Localisation!$C$67,4,IF(B4362=Localisation!$C$68,5,IF(OR(B4362=1,B4362=2,B4362=3,B4362=4,B4362=5),B4362,"")))))))</f>
        <v/>
      </c>
      <c r="E4362" s="11" t="str">
        <f>(IF(C4362=Localisation!$C$70,1,IF(C4362=Localisation!$C$71,2,IF(C4362=Localisation!$C$72,3,IF(C4362=Localisation!$C$73,4,IF(C4362=Localisation!$C$74,5,IF(OR(C4362=1,C4362=2,C4362=3,C4362=4,C4362=5),C4362,"")))))))</f>
        <v/>
      </c>
      <c r="F4362" s="55" t="e">
        <f t="shared" si="162"/>
        <v>#VALUE!</v>
      </c>
      <c r="G4362" s="55" t="e">
        <f t="shared" si="163"/>
        <v>#VALUE!</v>
      </c>
    </row>
    <row r="4363" spans="4:7" x14ac:dyDescent="0.3">
      <c r="D4363" s="11" t="str">
        <f>(IF(B4363=Localisation!$C$64,1,IF(B4363=Localisation!$C$65,2,IF(B4363=Localisation!$C$66,3,IF(B4363=Localisation!$C$67,4,IF(B4363=Localisation!$C$68,5,IF(OR(B4363=1,B4363=2,B4363=3,B4363=4,B4363=5),B4363,"")))))))</f>
        <v/>
      </c>
      <c r="E4363" s="11" t="str">
        <f>(IF(C4363=Localisation!$C$70,1,IF(C4363=Localisation!$C$71,2,IF(C4363=Localisation!$C$72,3,IF(C4363=Localisation!$C$73,4,IF(C4363=Localisation!$C$74,5,IF(OR(C4363=1,C4363=2,C4363=3,C4363=4,C4363=5),C4363,"")))))))</f>
        <v/>
      </c>
      <c r="F4363" s="55" t="e">
        <f t="shared" si="162"/>
        <v>#VALUE!</v>
      </c>
      <c r="G4363" s="55" t="e">
        <f t="shared" si="163"/>
        <v>#VALUE!</v>
      </c>
    </row>
    <row r="4364" spans="4:7" x14ac:dyDescent="0.3">
      <c r="D4364" s="11" t="str">
        <f>(IF(B4364=Localisation!$C$64,1,IF(B4364=Localisation!$C$65,2,IF(B4364=Localisation!$C$66,3,IF(B4364=Localisation!$C$67,4,IF(B4364=Localisation!$C$68,5,IF(OR(B4364=1,B4364=2,B4364=3,B4364=4,B4364=5),B4364,"")))))))</f>
        <v/>
      </c>
      <c r="E4364" s="11" t="str">
        <f>(IF(C4364=Localisation!$C$70,1,IF(C4364=Localisation!$C$71,2,IF(C4364=Localisation!$C$72,3,IF(C4364=Localisation!$C$73,4,IF(C4364=Localisation!$C$74,5,IF(OR(C4364=1,C4364=2,C4364=3,C4364=4,C4364=5),C4364,"")))))))</f>
        <v/>
      </c>
      <c r="F4364" s="55" t="e">
        <f t="shared" si="162"/>
        <v>#VALUE!</v>
      </c>
      <c r="G4364" s="55" t="e">
        <f t="shared" si="163"/>
        <v>#VALUE!</v>
      </c>
    </row>
    <row r="4365" spans="4:7" x14ac:dyDescent="0.3">
      <c r="D4365" s="11" t="str">
        <f>(IF(B4365=Localisation!$C$64,1,IF(B4365=Localisation!$C$65,2,IF(B4365=Localisation!$C$66,3,IF(B4365=Localisation!$C$67,4,IF(B4365=Localisation!$C$68,5,IF(OR(B4365=1,B4365=2,B4365=3,B4365=4,B4365=5),B4365,"")))))))</f>
        <v/>
      </c>
      <c r="E4365" s="11" t="str">
        <f>(IF(C4365=Localisation!$C$70,1,IF(C4365=Localisation!$C$71,2,IF(C4365=Localisation!$C$72,3,IF(C4365=Localisation!$C$73,4,IF(C4365=Localisation!$C$74,5,IF(OR(C4365=1,C4365=2,C4365=3,C4365=4,C4365=5),C4365,"")))))))</f>
        <v/>
      </c>
      <c r="F4365" s="55" t="e">
        <f t="shared" si="162"/>
        <v>#VALUE!</v>
      </c>
      <c r="G4365" s="55" t="e">
        <f t="shared" si="163"/>
        <v>#VALUE!</v>
      </c>
    </row>
    <row r="4366" spans="4:7" x14ac:dyDescent="0.3">
      <c r="D4366" s="11" t="str">
        <f>(IF(B4366=Localisation!$C$64,1,IF(B4366=Localisation!$C$65,2,IF(B4366=Localisation!$C$66,3,IF(B4366=Localisation!$C$67,4,IF(B4366=Localisation!$C$68,5,IF(OR(B4366=1,B4366=2,B4366=3,B4366=4,B4366=5),B4366,"")))))))</f>
        <v/>
      </c>
      <c r="E4366" s="11" t="str">
        <f>(IF(C4366=Localisation!$C$70,1,IF(C4366=Localisation!$C$71,2,IF(C4366=Localisation!$C$72,3,IF(C4366=Localisation!$C$73,4,IF(C4366=Localisation!$C$74,5,IF(OR(C4366=1,C4366=2,C4366=3,C4366=4,C4366=5),C4366,"")))))))</f>
        <v/>
      </c>
      <c r="F4366" s="55" t="e">
        <f t="shared" si="162"/>
        <v>#VALUE!</v>
      </c>
      <c r="G4366" s="55" t="e">
        <f t="shared" si="163"/>
        <v>#VALUE!</v>
      </c>
    </row>
    <row r="4367" spans="4:7" x14ac:dyDescent="0.3">
      <c r="D4367" s="11" t="str">
        <f>(IF(B4367=Localisation!$C$64,1,IF(B4367=Localisation!$C$65,2,IF(B4367=Localisation!$C$66,3,IF(B4367=Localisation!$C$67,4,IF(B4367=Localisation!$C$68,5,IF(OR(B4367=1,B4367=2,B4367=3,B4367=4,B4367=5),B4367,"")))))))</f>
        <v/>
      </c>
      <c r="E4367" s="11" t="str">
        <f>(IF(C4367=Localisation!$C$70,1,IF(C4367=Localisation!$C$71,2,IF(C4367=Localisation!$C$72,3,IF(C4367=Localisation!$C$73,4,IF(C4367=Localisation!$C$74,5,IF(OR(C4367=1,C4367=2,C4367=3,C4367=4,C4367=5),C4367,"")))))))</f>
        <v/>
      </c>
      <c r="F4367" s="55" t="e">
        <f t="shared" si="162"/>
        <v>#VALUE!</v>
      </c>
      <c r="G4367" s="55" t="e">
        <f t="shared" si="163"/>
        <v>#VALUE!</v>
      </c>
    </row>
    <row r="4368" spans="4:7" x14ac:dyDescent="0.3">
      <c r="D4368" s="11" t="str">
        <f>(IF(B4368=Localisation!$C$64,1,IF(B4368=Localisation!$C$65,2,IF(B4368=Localisation!$C$66,3,IF(B4368=Localisation!$C$67,4,IF(B4368=Localisation!$C$68,5,IF(OR(B4368=1,B4368=2,B4368=3,B4368=4,B4368=5),B4368,"")))))))</f>
        <v/>
      </c>
      <c r="E4368" s="11" t="str">
        <f>(IF(C4368=Localisation!$C$70,1,IF(C4368=Localisation!$C$71,2,IF(C4368=Localisation!$C$72,3,IF(C4368=Localisation!$C$73,4,IF(C4368=Localisation!$C$74,5,IF(OR(C4368=1,C4368=2,C4368=3,C4368=4,C4368=5),C4368,"")))))))</f>
        <v/>
      </c>
      <c r="F4368" s="55" t="e">
        <f t="shared" si="162"/>
        <v>#VALUE!</v>
      </c>
      <c r="G4368" s="55" t="e">
        <f t="shared" si="163"/>
        <v>#VALUE!</v>
      </c>
    </row>
    <row r="4369" spans="4:7" x14ac:dyDescent="0.3">
      <c r="D4369" s="11" t="str">
        <f>(IF(B4369=Localisation!$C$64,1,IF(B4369=Localisation!$C$65,2,IF(B4369=Localisation!$C$66,3,IF(B4369=Localisation!$C$67,4,IF(B4369=Localisation!$C$68,5,IF(OR(B4369=1,B4369=2,B4369=3,B4369=4,B4369=5),B4369,"")))))))</f>
        <v/>
      </c>
      <c r="E4369" s="11" t="str">
        <f>(IF(C4369=Localisation!$C$70,1,IF(C4369=Localisation!$C$71,2,IF(C4369=Localisation!$C$72,3,IF(C4369=Localisation!$C$73,4,IF(C4369=Localisation!$C$74,5,IF(OR(C4369=1,C4369=2,C4369=3,C4369=4,C4369=5),C4369,"")))))))</f>
        <v/>
      </c>
      <c r="F4369" s="55" t="e">
        <f t="shared" si="162"/>
        <v>#VALUE!</v>
      </c>
      <c r="G4369" s="55" t="e">
        <f t="shared" si="163"/>
        <v>#VALUE!</v>
      </c>
    </row>
    <row r="4370" spans="4:7" x14ac:dyDescent="0.3">
      <c r="D4370" s="11" t="str">
        <f>(IF(B4370=Localisation!$C$64,1,IF(B4370=Localisation!$C$65,2,IF(B4370=Localisation!$C$66,3,IF(B4370=Localisation!$C$67,4,IF(B4370=Localisation!$C$68,5,IF(OR(B4370=1,B4370=2,B4370=3,B4370=4,B4370=5),B4370,"")))))))</f>
        <v/>
      </c>
      <c r="E4370" s="11" t="str">
        <f>(IF(C4370=Localisation!$C$70,1,IF(C4370=Localisation!$C$71,2,IF(C4370=Localisation!$C$72,3,IF(C4370=Localisation!$C$73,4,IF(C4370=Localisation!$C$74,5,IF(OR(C4370=1,C4370=2,C4370=3,C4370=4,C4370=5),C4370,"")))))))</f>
        <v/>
      </c>
      <c r="F4370" s="55" t="e">
        <f t="shared" si="162"/>
        <v>#VALUE!</v>
      </c>
      <c r="G4370" s="55" t="e">
        <f t="shared" si="163"/>
        <v>#VALUE!</v>
      </c>
    </row>
    <row r="4371" spans="4:7" x14ac:dyDescent="0.3">
      <c r="D4371" s="11" t="str">
        <f>(IF(B4371=Localisation!$C$64,1,IF(B4371=Localisation!$C$65,2,IF(B4371=Localisation!$C$66,3,IF(B4371=Localisation!$C$67,4,IF(B4371=Localisation!$C$68,5,IF(OR(B4371=1,B4371=2,B4371=3,B4371=4,B4371=5),B4371,"")))))))</f>
        <v/>
      </c>
      <c r="E4371" s="11" t="str">
        <f>(IF(C4371=Localisation!$C$70,1,IF(C4371=Localisation!$C$71,2,IF(C4371=Localisation!$C$72,3,IF(C4371=Localisation!$C$73,4,IF(C4371=Localisation!$C$74,5,IF(OR(C4371=1,C4371=2,C4371=3,C4371=4,C4371=5),C4371,"")))))))</f>
        <v/>
      </c>
      <c r="F4371" s="55" t="e">
        <f t="shared" si="162"/>
        <v>#VALUE!</v>
      </c>
      <c r="G4371" s="55" t="e">
        <f t="shared" si="163"/>
        <v>#VALUE!</v>
      </c>
    </row>
    <row r="4372" spans="4:7" x14ac:dyDescent="0.3">
      <c r="D4372" s="11" t="str">
        <f>(IF(B4372=Localisation!$C$64,1,IF(B4372=Localisation!$C$65,2,IF(B4372=Localisation!$C$66,3,IF(B4372=Localisation!$C$67,4,IF(B4372=Localisation!$C$68,5,IF(OR(B4372=1,B4372=2,B4372=3,B4372=4,B4372=5),B4372,"")))))))</f>
        <v/>
      </c>
      <c r="E4372" s="11" t="str">
        <f>(IF(C4372=Localisation!$C$70,1,IF(C4372=Localisation!$C$71,2,IF(C4372=Localisation!$C$72,3,IF(C4372=Localisation!$C$73,4,IF(C4372=Localisation!$C$74,5,IF(OR(C4372=1,C4372=2,C4372=3,C4372=4,C4372=5),C4372,"")))))))</f>
        <v/>
      </c>
      <c r="F4372" s="55" t="e">
        <f t="shared" si="162"/>
        <v>#VALUE!</v>
      </c>
      <c r="G4372" s="55" t="e">
        <f t="shared" si="163"/>
        <v>#VALUE!</v>
      </c>
    </row>
    <row r="4373" spans="4:7" x14ac:dyDescent="0.3">
      <c r="D4373" s="11" t="str">
        <f>(IF(B4373=Localisation!$C$64,1,IF(B4373=Localisation!$C$65,2,IF(B4373=Localisation!$C$66,3,IF(B4373=Localisation!$C$67,4,IF(B4373=Localisation!$C$68,5,IF(OR(B4373=1,B4373=2,B4373=3,B4373=4,B4373=5),B4373,"")))))))</f>
        <v/>
      </c>
      <c r="E4373" s="11" t="str">
        <f>(IF(C4373=Localisation!$C$70,1,IF(C4373=Localisation!$C$71,2,IF(C4373=Localisation!$C$72,3,IF(C4373=Localisation!$C$73,4,IF(C4373=Localisation!$C$74,5,IF(OR(C4373=1,C4373=2,C4373=3,C4373=4,C4373=5),C4373,"")))))))</f>
        <v/>
      </c>
      <c r="F4373" s="55" t="e">
        <f t="shared" si="162"/>
        <v>#VALUE!</v>
      </c>
      <c r="G4373" s="55" t="e">
        <f t="shared" si="163"/>
        <v>#VALUE!</v>
      </c>
    </row>
    <row r="4374" spans="4:7" x14ac:dyDescent="0.3">
      <c r="D4374" s="11" t="str">
        <f>(IF(B4374=Localisation!$C$64,1,IF(B4374=Localisation!$C$65,2,IF(B4374=Localisation!$C$66,3,IF(B4374=Localisation!$C$67,4,IF(B4374=Localisation!$C$68,5,IF(OR(B4374=1,B4374=2,B4374=3,B4374=4,B4374=5),B4374,"")))))))</f>
        <v/>
      </c>
      <c r="E4374" s="11" t="str">
        <f>(IF(C4374=Localisation!$C$70,1,IF(C4374=Localisation!$C$71,2,IF(C4374=Localisation!$C$72,3,IF(C4374=Localisation!$C$73,4,IF(C4374=Localisation!$C$74,5,IF(OR(C4374=1,C4374=2,C4374=3,C4374=4,C4374=5),C4374,"")))))))</f>
        <v/>
      </c>
      <c r="F4374" s="55" t="e">
        <f t="shared" si="162"/>
        <v>#VALUE!</v>
      </c>
      <c r="G4374" s="55" t="e">
        <f t="shared" si="163"/>
        <v>#VALUE!</v>
      </c>
    </row>
    <row r="4375" spans="4:7" x14ac:dyDescent="0.3">
      <c r="D4375" s="11" t="str">
        <f>(IF(B4375=Localisation!$C$64,1,IF(B4375=Localisation!$C$65,2,IF(B4375=Localisation!$C$66,3,IF(B4375=Localisation!$C$67,4,IF(B4375=Localisation!$C$68,5,IF(OR(B4375=1,B4375=2,B4375=3,B4375=4,B4375=5),B4375,"")))))))</f>
        <v/>
      </c>
      <c r="E4375" s="11" t="str">
        <f>(IF(C4375=Localisation!$C$70,1,IF(C4375=Localisation!$C$71,2,IF(C4375=Localisation!$C$72,3,IF(C4375=Localisation!$C$73,4,IF(C4375=Localisation!$C$74,5,IF(OR(C4375=1,C4375=2,C4375=3,C4375=4,C4375=5),C4375,"")))))))</f>
        <v/>
      </c>
      <c r="F4375" s="55" t="e">
        <f t="shared" si="162"/>
        <v>#VALUE!</v>
      </c>
      <c r="G4375" s="55" t="e">
        <f t="shared" si="163"/>
        <v>#VALUE!</v>
      </c>
    </row>
    <row r="4376" spans="4:7" x14ac:dyDescent="0.3">
      <c r="D4376" s="11" t="str">
        <f>(IF(B4376=Localisation!$C$64,1,IF(B4376=Localisation!$C$65,2,IF(B4376=Localisation!$C$66,3,IF(B4376=Localisation!$C$67,4,IF(B4376=Localisation!$C$68,5,IF(OR(B4376=1,B4376=2,B4376=3,B4376=4,B4376=5),B4376,"")))))))</f>
        <v/>
      </c>
      <c r="E4376" s="11" t="str">
        <f>(IF(C4376=Localisation!$C$70,1,IF(C4376=Localisation!$C$71,2,IF(C4376=Localisation!$C$72,3,IF(C4376=Localisation!$C$73,4,IF(C4376=Localisation!$C$74,5,IF(OR(C4376=1,C4376=2,C4376=3,C4376=4,C4376=5),C4376,"")))))))</f>
        <v/>
      </c>
      <c r="F4376" s="55" t="e">
        <f t="shared" si="162"/>
        <v>#VALUE!</v>
      </c>
      <c r="G4376" s="55" t="e">
        <f t="shared" si="163"/>
        <v>#VALUE!</v>
      </c>
    </row>
    <row r="4377" spans="4:7" x14ac:dyDescent="0.3">
      <c r="D4377" s="11" t="str">
        <f>(IF(B4377=Localisation!$C$64,1,IF(B4377=Localisation!$C$65,2,IF(B4377=Localisation!$C$66,3,IF(B4377=Localisation!$C$67,4,IF(B4377=Localisation!$C$68,5,IF(OR(B4377=1,B4377=2,B4377=3,B4377=4,B4377=5),B4377,"")))))))</f>
        <v/>
      </c>
      <c r="E4377" s="11" t="str">
        <f>(IF(C4377=Localisation!$C$70,1,IF(C4377=Localisation!$C$71,2,IF(C4377=Localisation!$C$72,3,IF(C4377=Localisation!$C$73,4,IF(C4377=Localisation!$C$74,5,IF(OR(C4377=1,C4377=2,C4377=3,C4377=4,C4377=5),C4377,"")))))))</f>
        <v/>
      </c>
      <c r="F4377" s="55" t="e">
        <f t="shared" si="162"/>
        <v>#VALUE!</v>
      </c>
      <c r="G4377" s="55" t="e">
        <f t="shared" si="163"/>
        <v>#VALUE!</v>
      </c>
    </row>
    <row r="4378" spans="4:7" x14ac:dyDescent="0.3">
      <c r="D4378" s="11" t="str">
        <f>(IF(B4378=Localisation!$C$64,1,IF(B4378=Localisation!$C$65,2,IF(B4378=Localisation!$C$66,3,IF(B4378=Localisation!$C$67,4,IF(B4378=Localisation!$C$68,5,IF(OR(B4378=1,B4378=2,B4378=3,B4378=4,B4378=5),B4378,"")))))))</f>
        <v/>
      </c>
      <c r="E4378" s="11" t="str">
        <f>(IF(C4378=Localisation!$C$70,1,IF(C4378=Localisation!$C$71,2,IF(C4378=Localisation!$C$72,3,IF(C4378=Localisation!$C$73,4,IF(C4378=Localisation!$C$74,5,IF(OR(C4378=1,C4378=2,C4378=3,C4378=4,C4378=5),C4378,"")))))))</f>
        <v/>
      </c>
      <c r="F4378" s="55" t="e">
        <f t="shared" si="162"/>
        <v>#VALUE!</v>
      </c>
      <c r="G4378" s="55" t="e">
        <f t="shared" si="163"/>
        <v>#VALUE!</v>
      </c>
    </row>
    <row r="4379" spans="4:7" x14ac:dyDescent="0.3">
      <c r="D4379" s="11" t="str">
        <f>(IF(B4379=Localisation!$C$64,1,IF(B4379=Localisation!$C$65,2,IF(B4379=Localisation!$C$66,3,IF(B4379=Localisation!$C$67,4,IF(B4379=Localisation!$C$68,5,IF(OR(B4379=1,B4379=2,B4379=3,B4379=4,B4379=5),B4379,"")))))))</f>
        <v/>
      </c>
      <c r="E4379" s="11" t="str">
        <f>(IF(C4379=Localisation!$C$70,1,IF(C4379=Localisation!$C$71,2,IF(C4379=Localisation!$C$72,3,IF(C4379=Localisation!$C$73,4,IF(C4379=Localisation!$C$74,5,IF(OR(C4379=1,C4379=2,C4379=3,C4379=4,C4379=5),C4379,"")))))))</f>
        <v/>
      </c>
      <c r="F4379" s="55" t="e">
        <f t="shared" si="162"/>
        <v>#VALUE!</v>
      </c>
      <c r="G4379" s="55" t="e">
        <f t="shared" si="163"/>
        <v>#VALUE!</v>
      </c>
    </row>
    <row r="4380" spans="4:7" x14ac:dyDescent="0.3">
      <c r="D4380" s="11" t="str">
        <f>(IF(B4380=Localisation!$C$64,1,IF(B4380=Localisation!$C$65,2,IF(B4380=Localisation!$C$66,3,IF(B4380=Localisation!$C$67,4,IF(B4380=Localisation!$C$68,5,IF(OR(B4380=1,B4380=2,B4380=3,B4380=4,B4380=5),B4380,"")))))))</f>
        <v/>
      </c>
      <c r="E4380" s="11" t="str">
        <f>(IF(C4380=Localisation!$C$70,1,IF(C4380=Localisation!$C$71,2,IF(C4380=Localisation!$C$72,3,IF(C4380=Localisation!$C$73,4,IF(C4380=Localisation!$C$74,5,IF(OR(C4380=1,C4380=2,C4380=3,C4380=4,C4380=5),C4380,"")))))))</f>
        <v/>
      </c>
      <c r="F4380" s="55" t="e">
        <f t="shared" si="162"/>
        <v>#VALUE!</v>
      </c>
      <c r="G4380" s="55" t="e">
        <f t="shared" si="163"/>
        <v>#VALUE!</v>
      </c>
    </row>
    <row r="4381" spans="4:7" x14ac:dyDescent="0.3">
      <c r="D4381" s="11" t="str">
        <f>(IF(B4381=Localisation!$C$64,1,IF(B4381=Localisation!$C$65,2,IF(B4381=Localisation!$C$66,3,IF(B4381=Localisation!$C$67,4,IF(B4381=Localisation!$C$68,5,IF(OR(B4381=1,B4381=2,B4381=3,B4381=4,B4381=5),B4381,"")))))))</f>
        <v/>
      </c>
      <c r="E4381" s="11" t="str">
        <f>(IF(C4381=Localisation!$C$70,1,IF(C4381=Localisation!$C$71,2,IF(C4381=Localisation!$C$72,3,IF(C4381=Localisation!$C$73,4,IF(C4381=Localisation!$C$74,5,IF(OR(C4381=1,C4381=2,C4381=3,C4381=4,C4381=5),C4381,"")))))))</f>
        <v/>
      </c>
      <c r="F4381" s="55" t="e">
        <f t="shared" si="162"/>
        <v>#VALUE!</v>
      </c>
      <c r="G4381" s="55" t="e">
        <f t="shared" si="163"/>
        <v>#VALUE!</v>
      </c>
    </row>
    <row r="4382" spans="4:7" x14ac:dyDescent="0.3">
      <c r="D4382" s="11" t="str">
        <f>(IF(B4382=Localisation!$C$64,1,IF(B4382=Localisation!$C$65,2,IF(B4382=Localisation!$C$66,3,IF(B4382=Localisation!$C$67,4,IF(B4382=Localisation!$C$68,5,IF(OR(B4382=1,B4382=2,B4382=3,B4382=4,B4382=5),B4382,"")))))))</f>
        <v/>
      </c>
      <c r="E4382" s="11" t="str">
        <f>(IF(C4382=Localisation!$C$70,1,IF(C4382=Localisation!$C$71,2,IF(C4382=Localisation!$C$72,3,IF(C4382=Localisation!$C$73,4,IF(C4382=Localisation!$C$74,5,IF(OR(C4382=1,C4382=2,C4382=3,C4382=4,C4382=5),C4382,"")))))))</f>
        <v/>
      </c>
      <c r="F4382" s="55" t="e">
        <f t="shared" si="162"/>
        <v>#VALUE!</v>
      </c>
      <c r="G4382" s="55" t="e">
        <f t="shared" si="163"/>
        <v>#VALUE!</v>
      </c>
    </row>
    <row r="4383" spans="4:7" x14ac:dyDescent="0.3">
      <c r="D4383" s="11" t="str">
        <f>(IF(B4383=Localisation!$C$64,1,IF(B4383=Localisation!$C$65,2,IF(B4383=Localisation!$C$66,3,IF(B4383=Localisation!$C$67,4,IF(B4383=Localisation!$C$68,5,IF(OR(B4383=1,B4383=2,B4383=3,B4383=4,B4383=5),B4383,"")))))))</f>
        <v/>
      </c>
      <c r="E4383" s="11" t="str">
        <f>(IF(C4383=Localisation!$C$70,1,IF(C4383=Localisation!$C$71,2,IF(C4383=Localisation!$C$72,3,IF(C4383=Localisation!$C$73,4,IF(C4383=Localisation!$C$74,5,IF(OR(C4383=1,C4383=2,C4383=3,C4383=4,C4383=5),C4383,"")))))))</f>
        <v/>
      </c>
      <c r="F4383" s="55" t="e">
        <f t="shared" si="162"/>
        <v>#VALUE!</v>
      </c>
      <c r="G4383" s="55" t="e">
        <f t="shared" si="163"/>
        <v>#VALUE!</v>
      </c>
    </row>
    <row r="4384" spans="4:7" x14ac:dyDescent="0.3">
      <c r="D4384" s="11" t="str">
        <f>(IF(B4384=Localisation!$C$64,1,IF(B4384=Localisation!$C$65,2,IF(B4384=Localisation!$C$66,3,IF(B4384=Localisation!$C$67,4,IF(B4384=Localisation!$C$68,5,IF(OR(B4384=1,B4384=2,B4384=3,B4384=4,B4384=5),B4384,"")))))))</f>
        <v/>
      </c>
      <c r="E4384" s="11" t="str">
        <f>(IF(C4384=Localisation!$C$70,1,IF(C4384=Localisation!$C$71,2,IF(C4384=Localisation!$C$72,3,IF(C4384=Localisation!$C$73,4,IF(C4384=Localisation!$C$74,5,IF(OR(C4384=1,C4384=2,C4384=3,C4384=4,C4384=5),C4384,"")))))))</f>
        <v/>
      </c>
      <c r="F4384" s="55" t="e">
        <f t="shared" si="162"/>
        <v>#VALUE!</v>
      </c>
      <c r="G4384" s="55" t="e">
        <f t="shared" si="163"/>
        <v>#VALUE!</v>
      </c>
    </row>
    <row r="4385" spans="4:7" x14ac:dyDescent="0.3">
      <c r="D4385" s="11" t="str">
        <f>(IF(B4385=Localisation!$C$64,1,IF(B4385=Localisation!$C$65,2,IF(B4385=Localisation!$C$66,3,IF(B4385=Localisation!$C$67,4,IF(B4385=Localisation!$C$68,5,IF(OR(B4385=1,B4385=2,B4385=3,B4385=4,B4385=5),B4385,"")))))))</f>
        <v/>
      </c>
      <c r="E4385" s="11" t="str">
        <f>(IF(C4385=Localisation!$C$70,1,IF(C4385=Localisation!$C$71,2,IF(C4385=Localisation!$C$72,3,IF(C4385=Localisation!$C$73,4,IF(C4385=Localisation!$C$74,5,IF(OR(C4385=1,C4385=2,C4385=3,C4385=4,C4385=5),C4385,"")))))))</f>
        <v/>
      </c>
      <c r="F4385" s="55" t="e">
        <f t="shared" si="162"/>
        <v>#VALUE!</v>
      </c>
      <c r="G4385" s="55" t="e">
        <f t="shared" si="163"/>
        <v>#VALUE!</v>
      </c>
    </row>
    <row r="4386" spans="4:7" x14ac:dyDescent="0.3">
      <c r="D4386" s="11" t="str">
        <f>(IF(B4386=Localisation!$C$64,1,IF(B4386=Localisation!$C$65,2,IF(B4386=Localisation!$C$66,3,IF(B4386=Localisation!$C$67,4,IF(B4386=Localisation!$C$68,5,IF(OR(B4386=1,B4386=2,B4386=3,B4386=4,B4386=5),B4386,"")))))))</f>
        <v/>
      </c>
      <c r="E4386" s="11" t="str">
        <f>(IF(C4386=Localisation!$C$70,1,IF(C4386=Localisation!$C$71,2,IF(C4386=Localisation!$C$72,3,IF(C4386=Localisation!$C$73,4,IF(C4386=Localisation!$C$74,5,IF(OR(C4386=1,C4386=2,C4386=3,C4386=4,C4386=5),C4386,"")))))))</f>
        <v/>
      </c>
      <c r="F4386" s="55" t="e">
        <f t="shared" ref="F4386:F4449" si="164">(((D4386+E4386)-2)/8)</f>
        <v>#VALUE!</v>
      </c>
      <c r="G4386" s="55" t="e">
        <f t="shared" ref="G4386:G4449" si="165">(0.65*(((D4386+E4386-2)*100)/8)+22.9)/100</f>
        <v>#VALUE!</v>
      </c>
    </row>
    <row r="4387" spans="4:7" x14ac:dyDescent="0.3">
      <c r="D4387" s="11" t="str">
        <f>(IF(B4387=Localisation!$C$64,1,IF(B4387=Localisation!$C$65,2,IF(B4387=Localisation!$C$66,3,IF(B4387=Localisation!$C$67,4,IF(B4387=Localisation!$C$68,5,IF(OR(B4387=1,B4387=2,B4387=3,B4387=4,B4387=5),B4387,"")))))))</f>
        <v/>
      </c>
      <c r="E4387" s="11" t="str">
        <f>(IF(C4387=Localisation!$C$70,1,IF(C4387=Localisation!$C$71,2,IF(C4387=Localisation!$C$72,3,IF(C4387=Localisation!$C$73,4,IF(C4387=Localisation!$C$74,5,IF(OR(C4387=1,C4387=2,C4387=3,C4387=4,C4387=5),C4387,"")))))))</f>
        <v/>
      </c>
      <c r="F4387" s="55" t="e">
        <f t="shared" si="164"/>
        <v>#VALUE!</v>
      </c>
      <c r="G4387" s="55" t="e">
        <f t="shared" si="165"/>
        <v>#VALUE!</v>
      </c>
    </row>
    <row r="4388" spans="4:7" x14ac:dyDescent="0.3">
      <c r="D4388" s="11" t="str">
        <f>(IF(B4388=Localisation!$C$64,1,IF(B4388=Localisation!$C$65,2,IF(B4388=Localisation!$C$66,3,IF(B4388=Localisation!$C$67,4,IF(B4388=Localisation!$C$68,5,IF(OR(B4388=1,B4388=2,B4388=3,B4388=4,B4388=5),B4388,"")))))))</f>
        <v/>
      </c>
      <c r="E4388" s="11" t="str">
        <f>(IF(C4388=Localisation!$C$70,1,IF(C4388=Localisation!$C$71,2,IF(C4388=Localisation!$C$72,3,IF(C4388=Localisation!$C$73,4,IF(C4388=Localisation!$C$74,5,IF(OR(C4388=1,C4388=2,C4388=3,C4388=4,C4388=5),C4388,"")))))))</f>
        <v/>
      </c>
      <c r="F4388" s="55" t="e">
        <f t="shared" si="164"/>
        <v>#VALUE!</v>
      </c>
      <c r="G4388" s="55" t="e">
        <f t="shared" si="165"/>
        <v>#VALUE!</v>
      </c>
    </row>
    <row r="4389" spans="4:7" x14ac:dyDescent="0.3">
      <c r="D4389" s="11" t="str">
        <f>(IF(B4389=Localisation!$C$64,1,IF(B4389=Localisation!$C$65,2,IF(B4389=Localisation!$C$66,3,IF(B4389=Localisation!$C$67,4,IF(B4389=Localisation!$C$68,5,IF(OR(B4389=1,B4389=2,B4389=3,B4389=4,B4389=5),B4389,"")))))))</f>
        <v/>
      </c>
      <c r="E4389" s="11" t="str">
        <f>(IF(C4389=Localisation!$C$70,1,IF(C4389=Localisation!$C$71,2,IF(C4389=Localisation!$C$72,3,IF(C4389=Localisation!$C$73,4,IF(C4389=Localisation!$C$74,5,IF(OR(C4389=1,C4389=2,C4389=3,C4389=4,C4389=5),C4389,"")))))))</f>
        <v/>
      </c>
      <c r="F4389" s="55" t="e">
        <f t="shared" si="164"/>
        <v>#VALUE!</v>
      </c>
      <c r="G4389" s="55" t="e">
        <f t="shared" si="165"/>
        <v>#VALUE!</v>
      </c>
    </row>
    <row r="4390" spans="4:7" x14ac:dyDescent="0.3">
      <c r="D4390" s="11" t="str">
        <f>(IF(B4390=Localisation!$C$64,1,IF(B4390=Localisation!$C$65,2,IF(B4390=Localisation!$C$66,3,IF(B4390=Localisation!$C$67,4,IF(B4390=Localisation!$C$68,5,IF(OR(B4390=1,B4390=2,B4390=3,B4390=4,B4390=5),B4390,"")))))))</f>
        <v/>
      </c>
      <c r="E4390" s="11" t="str">
        <f>(IF(C4390=Localisation!$C$70,1,IF(C4390=Localisation!$C$71,2,IF(C4390=Localisation!$C$72,3,IF(C4390=Localisation!$C$73,4,IF(C4390=Localisation!$C$74,5,IF(OR(C4390=1,C4390=2,C4390=3,C4390=4,C4390=5),C4390,"")))))))</f>
        <v/>
      </c>
      <c r="F4390" s="55" t="e">
        <f t="shared" si="164"/>
        <v>#VALUE!</v>
      </c>
      <c r="G4390" s="55" t="e">
        <f t="shared" si="165"/>
        <v>#VALUE!</v>
      </c>
    </row>
    <row r="4391" spans="4:7" x14ac:dyDescent="0.3">
      <c r="D4391" s="11" t="str">
        <f>(IF(B4391=Localisation!$C$64,1,IF(B4391=Localisation!$C$65,2,IF(B4391=Localisation!$C$66,3,IF(B4391=Localisation!$C$67,4,IF(B4391=Localisation!$C$68,5,IF(OR(B4391=1,B4391=2,B4391=3,B4391=4,B4391=5),B4391,"")))))))</f>
        <v/>
      </c>
      <c r="E4391" s="11" t="str">
        <f>(IF(C4391=Localisation!$C$70,1,IF(C4391=Localisation!$C$71,2,IF(C4391=Localisation!$C$72,3,IF(C4391=Localisation!$C$73,4,IF(C4391=Localisation!$C$74,5,IF(OR(C4391=1,C4391=2,C4391=3,C4391=4,C4391=5),C4391,"")))))))</f>
        <v/>
      </c>
      <c r="F4391" s="55" t="e">
        <f t="shared" si="164"/>
        <v>#VALUE!</v>
      </c>
      <c r="G4391" s="55" t="e">
        <f t="shared" si="165"/>
        <v>#VALUE!</v>
      </c>
    </row>
    <row r="4392" spans="4:7" x14ac:dyDescent="0.3">
      <c r="D4392" s="11" t="str">
        <f>(IF(B4392=Localisation!$C$64,1,IF(B4392=Localisation!$C$65,2,IF(B4392=Localisation!$C$66,3,IF(B4392=Localisation!$C$67,4,IF(B4392=Localisation!$C$68,5,IF(OR(B4392=1,B4392=2,B4392=3,B4392=4,B4392=5),B4392,"")))))))</f>
        <v/>
      </c>
      <c r="E4392" s="11" t="str">
        <f>(IF(C4392=Localisation!$C$70,1,IF(C4392=Localisation!$C$71,2,IF(C4392=Localisation!$C$72,3,IF(C4392=Localisation!$C$73,4,IF(C4392=Localisation!$C$74,5,IF(OR(C4392=1,C4392=2,C4392=3,C4392=4,C4392=5),C4392,"")))))))</f>
        <v/>
      </c>
      <c r="F4392" s="55" t="e">
        <f t="shared" si="164"/>
        <v>#VALUE!</v>
      </c>
      <c r="G4392" s="55" t="e">
        <f t="shared" si="165"/>
        <v>#VALUE!</v>
      </c>
    </row>
    <row r="4393" spans="4:7" x14ac:dyDescent="0.3">
      <c r="D4393" s="11" t="str">
        <f>(IF(B4393=Localisation!$C$64,1,IF(B4393=Localisation!$C$65,2,IF(B4393=Localisation!$C$66,3,IF(B4393=Localisation!$C$67,4,IF(B4393=Localisation!$C$68,5,IF(OR(B4393=1,B4393=2,B4393=3,B4393=4,B4393=5),B4393,"")))))))</f>
        <v/>
      </c>
      <c r="E4393" s="11" t="str">
        <f>(IF(C4393=Localisation!$C$70,1,IF(C4393=Localisation!$C$71,2,IF(C4393=Localisation!$C$72,3,IF(C4393=Localisation!$C$73,4,IF(C4393=Localisation!$C$74,5,IF(OR(C4393=1,C4393=2,C4393=3,C4393=4,C4393=5),C4393,"")))))))</f>
        <v/>
      </c>
      <c r="F4393" s="55" t="e">
        <f t="shared" si="164"/>
        <v>#VALUE!</v>
      </c>
      <c r="G4393" s="55" t="e">
        <f t="shared" si="165"/>
        <v>#VALUE!</v>
      </c>
    </row>
    <row r="4394" spans="4:7" x14ac:dyDescent="0.3">
      <c r="D4394" s="11" t="str">
        <f>(IF(B4394=Localisation!$C$64,1,IF(B4394=Localisation!$C$65,2,IF(B4394=Localisation!$C$66,3,IF(B4394=Localisation!$C$67,4,IF(B4394=Localisation!$C$68,5,IF(OR(B4394=1,B4394=2,B4394=3,B4394=4,B4394=5),B4394,"")))))))</f>
        <v/>
      </c>
      <c r="E4394" s="11" t="str">
        <f>(IF(C4394=Localisation!$C$70,1,IF(C4394=Localisation!$C$71,2,IF(C4394=Localisation!$C$72,3,IF(C4394=Localisation!$C$73,4,IF(C4394=Localisation!$C$74,5,IF(OR(C4394=1,C4394=2,C4394=3,C4394=4,C4394=5),C4394,"")))))))</f>
        <v/>
      </c>
      <c r="F4394" s="55" t="e">
        <f t="shared" si="164"/>
        <v>#VALUE!</v>
      </c>
      <c r="G4394" s="55" t="e">
        <f t="shared" si="165"/>
        <v>#VALUE!</v>
      </c>
    </row>
    <row r="4395" spans="4:7" x14ac:dyDescent="0.3">
      <c r="D4395" s="11" t="str">
        <f>(IF(B4395=Localisation!$C$64,1,IF(B4395=Localisation!$C$65,2,IF(B4395=Localisation!$C$66,3,IF(B4395=Localisation!$C$67,4,IF(B4395=Localisation!$C$68,5,IF(OR(B4395=1,B4395=2,B4395=3,B4395=4,B4395=5),B4395,"")))))))</f>
        <v/>
      </c>
      <c r="E4395" s="11" t="str">
        <f>(IF(C4395=Localisation!$C$70,1,IF(C4395=Localisation!$C$71,2,IF(C4395=Localisation!$C$72,3,IF(C4395=Localisation!$C$73,4,IF(C4395=Localisation!$C$74,5,IF(OR(C4395=1,C4395=2,C4395=3,C4395=4,C4395=5),C4395,"")))))))</f>
        <v/>
      </c>
      <c r="F4395" s="55" t="e">
        <f t="shared" si="164"/>
        <v>#VALUE!</v>
      </c>
      <c r="G4395" s="55" t="e">
        <f t="shared" si="165"/>
        <v>#VALUE!</v>
      </c>
    </row>
    <row r="4396" spans="4:7" x14ac:dyDescent="0.3">
      <c r="D4396" s="11" t="str">
        <f>(IF(B4396=Localisation!$C$64,1,IF(B4396=Localisation!$C$65,2,IF(B4396=Localisation!$C$66,3,IF(B4396=Localisation!$C$67,4,IF(B4396=Localisation!$C$68,5,IF(OR(B4396=1,B4396=2,B4396=3,B4396=4,B4396=5),B4396,"")))))))</f>
        <v/>
      </c>
      <c r="E4396" s="11" t="str">
        <f>(IF(C4396=Localisation!$C$70,1,IF(C4396=Localisation!$C$71,2,IF(C4396=Localisation!$C$72,3,IF(C4396=Localisation!$C$73,4,IF(C4396=Localisation!$C$74,5,IF(OR(C4396=1,C4396=2,C4396=3,C4396=4,C4396=5),C4396,"")))))))</f>
        <v/>
      </c>
      <c r="F4396" s="55" t="e">
        <f t="shared" si="164"/>
        <v>#VALUE!</v>
      </c>
      <c r="G4396" s="55" t="e">
        <f t="shared" si="165"/>
        <v>#VALUE!</v>
      </c>
    </row>
    <row r="4397" spans="4:7" x14ac:dyDescent="0.3">
      <c r="D4397" s="11" t="str">
        <f>(IF(B4397=Localisation!$C$64,1,IF(B4397=Localisation!$C$65,2,IF(B4397=Localisation!$C$66,3,IF(B4397=Localisation!$C$67,4,IF(B4397=Localisation!$C$68,5,IF(OR(B4397=1,B4397=2,B4397=3,B4397=4,B4397=5),B4397,"")))))))</f>
        <v/>
      </c>
      <c r="E4397" s="11" t="str">
        <f>(IF(C4397=Localisation!$C$70,1,IF(C4397=Localisation!$C$71,2,IF(C4397=Localisation!$C$72,3,IF(C4397=Localisation!$C$73,4,IF(C4397=Localisation!$C$74,5,IF(OR(C4397=1,C4397=2,C4397=3,C4397=4,C4397=5),C4397,"")))))))</f>
        <v/>
      </c>
      <c r="F4397" s="55" t="e">
        <f t="shared" si="164"/>
        <v>#VALUE!</v>
      </c>
      <c r="G4397" s="55" t="e">
        <f t="shared" si="165"/>
        <v>#VALUE!</v>
      </c>
    </row>
    <row r="4398" spans="4:7" x14ac:dyDescent="0.3">
      <c r="D4398" s="11" t="str">
        <f>(IF(B4398=Localisation!$C$64,1,IF(B4398=Localisation!$C$65,2,IF(B4398=Localisation!$C$66,3,IF(B4398=Localisation!$C$67,4,IF(B4398=Localisation!$C$68,5,IF(OR(B4398=1,B4398=2,B4398=3,B4398=4,B4398=5),B4398,"")))))))</f>
        <v/>
      </c>
      <c r="E4398" s="11" t="str">
        <f>(IF(C4398=Localisation!$C$70,1,IF(C4398=Localisation!$C$71,2,IF(C4398=Localisation!$C$72,3,IF(C4398=Localisation!$C$73,4,IF(C4398=Localisation!$C$74,5,IF(OR(C4398=1,C4398=2,C4398=3,C4398=4,C4398=5),C4398,"")))))))</f>
        <v/>
      </c>
      <c r="F4398" s="55" t="e">
        <f t="shared" si="164"/>
        <v>#VALUE!</v>
      </c>
      <c r="G4398" s="55" t="e">
        <f t="shared" si="165"/>
        <v>#VALUE!</v>
      </c>
    </row>
    <row r="4399" spans="4:7" x14ac:dyDescent="0.3">
      <c r="D4399" s="11" t="str">
        <f>(IF(B4399=Localisation!$C$64,1,IF(B4399=Localisation!$C$65,2,IF(B4399=Localisation!$C$66,3,IF(B4399=Localisation!$C$67,4,IF(B4399=Localisation!$C$68,5,IF(OR(B4399=1,B4399=2,B4399=3,B4399=4,B4399=5),B4399,"")))))))</f>
        <v/>
      </c>
      <c r="E4399" s="11" t="str">
        <f>(IF(C4399=Localisation!$C$70,1,IF(C4399=Localisation!$C$71,2,IF(C4399=Localisation!$C$72,3,IF(C4399=Localisation!$C$73,4,IF(C4399=Localisation!$C$74,5,IF(OR(C4399=1,C4399=2,C4399=3,C4399=4,C4399=5),C4399,"")))))))</f>
        <v/>
      </c>
      <c r="F4399" s="55" t="e">
        <f t="shared" si="164"/>
        <v>#VALUE!</v>
      </c>
      <c r="G4399" s="55" t="e">
        <f t="shared" si="165"/>
        <v>#VALUE!</v>
      </c>
    </row>
    <row r="4400" spans="4:7" x14ac:dyDescent="0.3">
      <c r="D4400" s="11" t="str">
        <f>(IF(B4400=Localisation!$C$64,1,IF(B4400=Localisation!$C$65,2,IF(B4400=Localisation!$C$66,3,IF(B4400=Localisation!$C$67,4,IF(B4400=Localisation!$C$68,5,IF(OR(B4400=1,B4400=2,B4400=3,B4400=4,B4400=5),B4400,"")))))))</f>
        <v/>
      </c>
      <c r="E4400" s="11" t="str">
        <f>(IF(C4400=Localisation!$C$70,1,IF(C4400=Localisation!$C$71,2,IF(C4400=Localisation!$C$72,3,IF(C4400=Localisation!$C$73,4,IF(C4400=Localisation!$C$74,5,IF(OR(C4400=1,C4400=2,C4400=3,C4400=4,C4400=5),C4400,"")))))))</f>
        <v/>
      </c>
      <c r="F4400" s="55" t="e">
        <f t="shared" si="164"/>
        <v>#VALUE!</v>
      </c>
      <c r="G4400" s="55" t="e">
        <f t="shared" si="165"/>
        <v>#VALUE!</v>
      </c>
    </row>
    <row r="4401" spans="4:7" x14ac:dyDescent="0.3">
      <c r="D4401" s="11" t="str">
        <f>(IF(B4401=Localisation!$C$64,1,IF(B4401=Localisation!$C$65,2,IF(B4401=Localisation!$C$66,3,IF(B4401=Localisation!$C$67,4,IF(B4401=Localisation!$C$68,5,IF(OR(B4401=1,B4401=2,B4401=3,B4401=4,B4401=5),B4401,"")))))))</f>
        <v/>
      </c>
      <c r="E4401" s="11" t="str">
        <f>(IF(C4401=Localisation!$C$70,1,IF(C4401=Localisation!$C$71,2,IF(C4401=Localisation!$C$72,3,IF(C4401=Localisation!$C$73,4,IF(C4401=Localisation!$C$74,5,IF(OR(C4401=1,C4401=2,C4401=3,C4401=4,C4401=5),C4401,"")))))))</f>
        <v/>
      </c>
      <c r="F4401" s="55" t="e">
        <f t="shared" si="164"/>
        <v>#VALUE!</v>
      </c>
      <c r="G4401" s="55" t="e">
        <f t="shared" si="165"/>
        <v>#VALUE!</v>
      </c>
    </row>
    <row r="4402" spans="4:7" x14ac:dyDescent="0.3">
      <c r="D4402" s="11" t="str">
        <f>(IF(B4402=Localisation!$C$64,1,IF(B4402=Localisation!$C$65,2,IF(B4402=Localisation!$C$66,3,IF(B4402=Localisation!$C$67,4,IF(B4402=Localisation!$C$68,5,IF(OR(B4402=1,B4402=2,B4402=3,B4402=4,B4402=5),B4402,"")))))))</f>
        <v/>
      </c>
      <c r="E4402" s="11" t="str">
        <f>(IF(C4402=Localisation!$C$70,1,IF(C4402=Localisation!$C$71,2,IF(C4402=Localisation!$C$72,3,IF(C4402=Localisation!$C$73,4,IF(C4402=Localisation!$C$74,5,IF(OR(C4402=1,C4402=2,C4402=3,C4402=4,C4402=5),C4402,"")))))))</f>
        <v/>
      </c>
      <c r="F4402" s="55" t="e">
        <f t="shared" si="164"/>
        <v>#VALUE!</v>
      </c>
      <c r="G4402" s="55" t="e">
        <f t="shared" si="165"/>
        <v>#VALUE!</v>
      </c>
    </row>
    <row r="4403" spans="4:7" x14ac:dyDescent="0.3">
      <c r="D4403" s="11" t="str">
        <f>(IF(B4403=Localisation!$C$64,1,IF(B4403=Localisation!$C$65,2,IF(B4403=Localisation!$C$66,3,IF(B4403=Localisation!$C$67,4,IF(B4403=Localisation!$C$68,5,IF(OR(B4403=1,B4403=2,B4403=3,B4403=4,B4403=5),B4403,"")))))))</f>
        <v/>
      </c>
      <c r="E4403" s="11" t="str">
        <f>(IF(C4403=Localisation!$C$70,1,IF(C4403=Localisation!$C$71,2,IF(C4403=Localisation!$C$72,3,IF(C4403=Localisation!$C$73,4,IF(C4403=Localisation!$C$74,5,IF(OR(C4403=1,C4403=2,C4403=3,C4403=4,C4403=5),C4403,"")))))))</f>
        <v/>
      </c>
      <c r="F4403" s="55" t="e">
        <f t="shared" si="164"/>
        <v>#VALUE!</v>
      </c>
      <c r="G4403" s="55" t="e">
        <f t="shared" si="165"/>
        <v>#VALUE!</v>
      </c>
    </row>
    <row r="4404" spans="4:7" x14ac:dyDescent="0.3">
      <c r="D4404" s="11" t="str">
        <f>(IF(B4404=Localisation!$C$64,1,IF(B4404=Localisation!$C$65,2,IF(B4404=Localisation!$C$66,3,IF(B4404=Localisation!$C$67,4,IF(B4404=Localisation!$C$68,5,IF(OR(B4404=1,B4404=2,B4404=3,B4404=4,B4404=5),B4404,"")))))))</f>
        <v/>
      </c>
      <c r="E4404" s="11" t="str">
        <f>(IF(C4404=Localisation!$C$70,1,IF(C4404=Localisation!$C$71,2,IF(C4404=Localisation!$C$72,3,IF(C4404=Localisation!$C$73,4,IF(C4404=Localisation!$C$74,5,IF(OR(C4404=1,C4404=2,C4404=3,C4404=4,C4404=5),C4404,"")))))))</f>
        <v/>
      </c>
      <c r="F4404" s="55" t="e">
        <f t="shared" si="164"/>
        <v>#VALUE!</v>
      </c>
      <c r="G4404" s="55" t="e">
        <f t="shared" si="165"/>
        <v>#VALUE!</v>
      </c>
    </row>
    <row r="4405" spans="4:7" x14ac:dyDescent="0.3">
      <c r="D4405" s="11" t="str">
        <f>(IF(B4405=Localisation!$C$64,1,IF(B4405=Localisation!$C$65,2,IF(B4405=Localisation!$C$66,3,IF(B4405=Localisation!$C$67,4,IF(B4405=Localisation!$C$68,5,IF(OR(B4405=1,B4405=2,B4405=3,B4405=4,B4405=5),B4405,"")))))))</f>
        <v/>
      </c>
      <c r="E4405" s="11" t="str">
        <f>(IF(C4405=Localisation!$C$70,1,IF(C4405=Localisation!$C$71,2,IF(C4405=Localisation!$C$72,3,IF(C4405=Localisation!$C$73,4,IF(C4405=Localisation!$C$74,5,IF(OR(C4405=1,C4405=2,C4405=3,C4405=4,C4405=5),C4405,"")))))))</f>
        <v/>
      </c>
      <c r="F4405" s="55" t="e">
        <f t="shared" si="164"/>
        <v>#VALUE!</v>
      </c>
      <c r="G4405" s="55" t="e">
        <f t="shared" si="165"/>
        <v>#VALUE!</v>
      </c>
    </row>
    <row r="4406" spans="4:7" x14ac:dyDescent="0.3">
      <c r="D4406" s="11" t="str">
        <f>(IF(B4406=Localisation!$C$64,1,IF(B4406=Localisation!$C$65,2,IF(B4406=Localisation!$C$66,3,IF(B4406=Localisation!$C$67,4,IF(B4406=Localisation!$C$68,5,IF(OR(B4406=1,B4406=2,B4406=3,B4406=4,B4406=5),B4406,"")))))))</f>
        <v/>
      </c>
      <c r="E4406" s="11" t="str">
        <f>(IF(C4406=Localisation!$C$70,1,IF(C4406=Localisation!$C$71,2,IF(C4406=Localisation!$C$72,3,IF(C4406=Localisation!$C$73,4,IF(C4406=Localisation!$C$74,5,IF(OR(C4406=1,C4406=2,C4406=3,C4406=4,C4406=5),C4406,"")))))))</f>
        <v/>
      </c>
      <c r="F4406" s="55" t="e">
        <f t="shared" si="164"/>
        <v>#VALUE!</v>
      </c>
      <c r="G4406" s="55" t="e">
        <f t="shared" si="165"/>
        <v>#VALUE!</v>
      </c>
    </row>
    <row r="4407" spans="4:7" x14ac:dyDescent="0.3">
      <c r="D4407" s="11" t="str">
        <f>(IF(B4407=Localisation!$C$64,1,IF(B4407=Localisation!$C$65,2,IF(B4407=Localisation!$C$66,3,IF(B4407=Localisation!$C$67,4,IF(B4407=Localisation!$C$68,5,IF(OR(B4407=1,B4407=2,B4407=3,B4407=4,B4407=5),B4407,"")))))))</f>
        <v/>
      </c>
      <c r="E4407" s="11" t="str">
        <f>(IF(C4407=Localisation!$C$70,1,IF(C4407=Localisation!$C$71,2,IF(C4407=Localisation!$C$72,3,IF(C4407=Localisation!$C$73,4,IF(C4407=Localisation!$C$74,5,IF(OR(C4407=1,C4407=2,C4407=3,C4407=4,C4407=5),C4407,"")))))))</f>
        <v/>
      </c>
      <c r="F4407" s="55" t="e">
        <f t="shared" si="164"/>
        <v>#VALUE!</v>
      </c>
      <c r="G4407" s="55" t="e">
        <f t="shared" si="165"/>
        <v>#VALUE!</v>
      </c>
    </row>
    <row r="4408" spans="4:7" x14ac:dyDescent="0.3">
      <c r="D4408" s="11" t="str">
        <f>(IF(B4408=Localisation!$C$64,1,IF(B4408=Localisation!$C$65,2,IF(B4408=Localisation!$C$66,3,IF(B4408=Localisation!$C$67,4,IF(B4408=Localisation!$C$68,5,IF(OR(B4408=1,B4408=2,B4408=3,B4408=4,B4408=5),B4408,"")))))))</f>
        <v/>
      </c>
      <c r="E4408" s="11" t="str">
        <f>(IF(C4408=Localisation!$C$70,1,IF(C4408=Localisation!$C$71,2,IF(C4408=Localisation!$C$72,3,IF(C4408=Localisation!$C$73,4,IF(C4408=Localisation!$C$74,5,IF(OR(C4408=1,C4408=2,C4408=3,C4408=4,C4408=5),C4408,"")))))))</f>
        <v/>
      </c>
      <c r="F4408" s="55" t="e">
        <f t="shared" si="164"/>
        <v>#VALUE!</v>
      </c>
      <c r="G4408" s="55" t="e">
        <f t="shared" si="165"/>
        <v>#VALUE!</v>
      </c>
    </row>
    <row r="4409" spans="4:7" x14ac:dyDescent="0.3">
      <c r="D4409" s="11" t="str">
        <f>(IF(B4409=Localisation!$C$64,1,IF(B4409=Localisation!$C$65,2,IF(B4409=Localisation!$C$66,3,IF(B4409=Localisation!$C$67,4,IF(B4409=Localisation!$C$68,5,IF(OR(B4409=1,B4409=2,B4409=3,B4409=4,B4409=5),B4409,"")))))))</f>
        <v/>
      </c>
      <c r="E4409" s="11" t="str">
        <f>(IF(C4409=Localisation!$C$70,1,IF(C4409=Localisation!$C$71,2,IF(C4409=Localisation!$C$72,3,IF(C4409=Localisation!$C$73,4,IF(C4409=Localisation!$C$74,5,IF(OR(C4409=1,C4409=2,C4409=3,C4409=4,C4409=5),C4409,"")))))))</f>
        <v/>
      </c>
      <c r="F4409" s="55" t="e">
        <f t="shared" si="164"/>
        <v>#VALUE!</v>
      </c>
      <c r="G4409" s="55" t="e">
        <f t="shared" si="165"/>
        <v>#VALUE!</v>
      </c>
    </row>
    <row r="4410" spans="4:7" x14ac:dyDescent="0.3">
      <c r="D4410" s="11" t="str">
        <f>(IF(B4410=Localisation!$C$64,1,IF(B4410=Localisation!$C$65,2,IF(B4410=Localisation!$C$66,3,IF(B4410=Localisation!$C$67,4,IF(B4410=Localisation!$C$68,5,IF(OR(B4410=1,B4410=2,B4410=3,B4410=4,B4410=5),B4410,"")))))))</f>
        <v/>
      </c>
      <c r="E4410" s="11" t="str">
        <f>(IF(C4410=Localisation!$C$70,1,IF(C4410=Localisation!$C$71,2,IF(C4410=Localisation!$C$72,3,IF(C4410=Localisation!$C$73,4,IF(C4410=Localisation!$C$74,5,IF(OR(C4410=1,C4410=2,C4410=3,C4410=4,C4410=5),C4410,"")))))))</f>
        <v/>
      </c>
      <c r="F4410" s="55" t="e">
        <f t="shared" si="164"/>
        <v>#VALUE!</v>
      </c>
      <c r="G4410" s="55" t="e">
        <f t="shared" si="165"/>
        <v>#VALUE!</v>
      </c>
    </row>
    <row r="4411" spans="4:7" x14ac:dyDescent="0.3">
      <c r="D4411" s="11" t="str">
        <f>(IF(B4411=Localisation!$C$64,1,IF(B4411=Localisation!$C$65,2,IF(B4411=Localisation!$C$66,3,IF(B4411=Localisation!$C$67,4,IF(B4411=Localisation!$C$68,5,IF(OR(B4411=1,B4411=2,B4411=3,B4411=4,B4411=5),B4411,"")))))))</f>
        <v/>
      </c>
      <c r="E4411" s="11" t="str">
        <f>(IF(C4411=Localisation!$C$70,1,IF(C4411=Localisation!$C$71,2,IF(C4411=Localisation!$C$72,3,IF(C4411=Localisation!$C$73,4,IF(C4411=Localisation!$C$74,5,IF(OR(C4411=1,C4411=2,C4411=3,C4411=4,C4411=5),C4411,"")))))))</f>
        <v/>
      </c>
      <c r="F4411" s="55" t="e">
        <f t="shared" si="164"/>
        <v>#VALUE!</v>
      </c>
      <c r="G4411" s="55" t="e">
        <f t="shared" si="165"/>
        <v>#VALUE!</v>
      </c>
    </row>
    <row r="4412" spans="4:7" x14ac:dyDescent="0.3">
      <c r="D4412" s="11" t="str">
        <f>(IF(B4412=Localisation!$C$64,1,IF(B4412=Localisation!$C$65,2,IF(B4412=Localisation!$C$66,3,IF(B4412=Localisation!$C$67,4,IF(B4412=Localisation!$C$68,5,IF(OR(B4412=1,B4412=2,B4412=3,B4412=4,B4412=5),B4412,"")))))))</f>
        <v/>
      </c>
      <c r="E4412" s="11" t="str">
        <f>(IF(C4412=Localisation!$C$70,1,IF(C4412=Localisation!$C$71,2,IF(C4412=Localisation!$C$72,3,IF(C4412=Localisation!$C$73,4,IF(C4412=Localisation!$C$74,5,IF(OR(C4412=1,C4412=2,C4412=3,C4412=4,C4412=5),C4412,"")))))))</f>
        <v/>
      </c>
      <c r="F4412" s="55" t="e">
        <f t="shared" si="164"/>
        <v>#VALUE!</v>
      </c>
      <c r="G4412" s="55" t="e">
        <f t="shared" si="165"/>
        <v>#VALUE!</v>
      </c>
    </row>
    <row r="4413" spans="4:7" x14ac:dyDescent="0.3">
      <c r="D4413" s="11" t="str">
        <f>(IF(B4413=Localisation!$C$64,1,IF(B4413=Localisation!$C$65,2,IF(B4413=Localisation!$C$66,3,IF(B4413=Localisation!$C$67,4,IF(B4413=Localisation!$C$68,5,IF(OR(B4413=1,B4413=2,B4413=3,B4413=4,B4413=5),B4413,"")))))))</f>
        <v/>
      </c>
      <c r="E4413" s="11" t="str">
        <f>(IF(C4413=Localisation!$C$70,1,IF(C4413=Localisation!$C$71,2,IF(C4413=Localisation!$C$72,3,IF(C4413=Localisation!$C$73,4,IF(C4413=Localisation!$C$74,5,IF(OR(C4413=1,C4413=2,C4413=3,C4413=4,C4413=5),C4413,"")))))))</f>
        <v/>
      </c>
      <c r="F4413" s="55" t="e">
        <f t="shared" si="164"/>
        <v>#VALUE!</v>
      </c>
      <c r="G4413" s="55" t="e">
        <f t="shared" si="165"/>
        <v>#VALUE!</v>
      </c>
    </row>
    <row r="4414" spans="4:7" x14ac:dyDescent="0.3">
      <c r="D4414" s="11" t="str">
        <f>(IF(B4414=Localisation!$C$64,1,IF(B4414=Localisation!$C$65,2,IF(B4414=Localisation!$C$66,3,IF(B4414=Localisation!$C$67,4,IF(B4414=Localisation!$C$68,5,IF(OR(B4414=1,B4414=2,B4414=3,B4414=4,B4414=5),B4414,"")))))))</f>
        <v/>
      </c>
      <c r="E4414" s="11" t="str">
        <f>(IF(C4414=Localisation!$C$70,1,IF(C4414=Localisation!$C$71,2,IF(C4414=Localisation!$C$72,3,IF(C4414=Localisation!$C$73,4,IF(C4414=Localisation!$C$74,5,IF(OR(C4414=1,C4414=2,C4414=3,C4414=4,C4414=5),C4414,"")))))))</f>
        <v/>
      </c>
      <c r="F4414" s="55" t="e">
        <f t="shared" si="164"/>
        <v>#VALUE!</v>
      </c>
      <c r="G4414" s="55" t="e">
        <f t="shared" si="165"/>
        <v>#VALUE!</v>
      </c>
    </row>
    <row r="4415" spans="4:7" x14ac:dyDescent="0.3">
      <c r="D4415" s="11" t="str">
        <f>(IF(B4415=Localisation!$C$64,1,IF(B4415=Localisation!$C$65,2,IF(B4415=Localisation!$C$66,3,IF(B4415=Localisation!$C$67,4,IF(B4415=Localisation!$C$68,5,IF(OR(B4415=1,B4415=2,B4415=3,B4415=4,B4415=5),B4415,"")))))))</f>
        <v/>
      </c>
      <c r="E4415" s="11" t="str">
        <f>(IF(C4415=Localisation!$C$70,1,IF(C4415=Localisation!$C$71,2,IF(C4415=Localisation!$C$72,3,IF(C4415=Localisation!$C$73,4,IF(C4415=Localisation!$C$74,5,IF(OR(C4415=1,C4415=2,C4415=3,C4415=4,C4415=5),C4415,"")))))))</f>
        <v/>
      </c>
      <c r="F4415" s="55" t="e">
        <f t="shared" si="164"/>
        <v>#VALUE!</v>
      </c>
      <c r="G4415" s="55" t="e">
        <f t="shared" si="165"/>
        <v>#VALUE!</v>
      </c>
    </row>
    <row r="4416" spans="4:7" x14ac:dyDescent="0.3">
      <c r="D4416" s="11" t="str">
        <f>(IF(B4416=Localisation!$C$64,1,IF(B4416=Localisation!$C$65,2,IF(B4416=Localisation!$C$66,3,IF(B4416=Localisation!$C$67,4,IF(B4416=Localisation!$C$68,5,IF(OR(B4416=1,B4416=2,B4416=3,B4416=4,B4416=5),B4416,"")))))))</f>
        <v/>
      </c>
      <c r="E4416" s="11" t="str">
        <f>(IF(C4416=Localisation!$C$70,1,IF(C4416=Localisation!$C$71,2,IF(C4416=Localisation!$C$72,3,IF(C4416=Localisation!$C$73,4,IF(C4416=Localisation!$C$74,5,IF(OR(C4416=1,C4416=2,C4416=3,C4416=4,C4416=5),C4416,"")))))))</f>
        <v/>
      </c>
      <c r="F4416" s="55" t="e">
        <f t="shared" si="164"/>
        <v>#VALUE!</v>
      </c>
      <c r="G4416" s="55" t="e">
        <f t="shared" si="165"/>
        <v>#VALUE!</v>
      </c>
    </row>
    <row r="4417" spans="4:7" x14ac:dyDescent="0.3">
      <c r="D4417" s="11" t="str">
        <f>(IF(B4417=Localisation!$C$64,1,IF(B4417=Localisation!$C$65,2,IF(B4417=Localisation!$C$66,3,IF(B4417=Localisation!$C$67,4,IF(B4417=Localisation!$C$68,5,IF(OR(B4417=1,B4417=2,B4417=3,B4417=4,B4417=5),B4417,"")))))))</f>
        <v/>
      </c>
      <c r="E4417" s="11" t="str">
        <f>(IF(C4417=Localisation!$C$70,1,IF(C4417=Localisation!$C$71,2,IF(C4417=Localisation!$C$72,3,IF(C4417=Localisation!$C$73,4,IF(C4417=Localisation!$C$74,5,IF(OR(C4417=1,C4417=2,C4417=3,C4417=4,C4417=5),C4417,"")))))))</f>
        <v/>
      </c>
      <c r="F4417" s="55" t="e">
        <f t="shared" si="164"/>
        <v>#VALUE!</v>
      </c>
      <c r="G4417" s="55" t="e">
        <f t="shared" si="165"/>
        <v>#VALUE!</v>
      </c>
    </row>
    <row r="4418" spans="4:7" x14ac:dyDescent="0.3">
      <c r="D4418" s="11" t="str">
        <f>(IF(B4418=Localisation!$C$64,1,IF(B4418=Localisation!$C$65,2,IF(B4418=Localisation!$C$66,3,IF(B4418=Localisation!$C$67,4,IF(B4418=Localisation!$C$68,5,IF(OR(B4418=1,B4418=2,B4418=3,B4418=4,B4418=5),B4418,"")))))))</f>
        <v/>
      </c>
      <c r="E4418" s="11" t="str">
        <f>(IF(C4418=Localisation!$C$70,1,IF(C4418=Localisation!$C$71,2,IF(C4418=Localisation!$C$72,3,IF(C4418=Localisation!$C$73,4,IF(C4418=Localisation!$C$74,5,IF(OR(C4418=1,C4418=2,C4418=3,C4418=4,C4418=5),C4418,"")))))))</f>
        <v/>
      </c>
      <c r="F4418" s="55" t="e">
        <f t="shared" si="164"/>
        <v>#VALUE!</v>
      </c>
      <c r="G4418" s="55" t="e">
        <f t="shared" si="165"/>
        <v>#VALUE!</v>
      </c>
    </row>
    <row r="4419" spans="4:7" x14ac:dyDescent="0.3">
      <c r="D4419" s="11" t="str">
        <f>(IF(B4419=Localisation!$C$64,1,IF(B4419=Localisation!$C$65,2,IF(B4419=Localisation!$C$66,3,IF(B4419=Localisation!$C$67,4,IF(B4419=Localisation!$C$68,5,IF(OR(B4419=1,B4419=2,B4419=3,B4419=4,B4419=5),B4419,"")))))))</f>
        <v/>
      </c>
      <c r="E4419" s="11" t="str">
        <f>(IF(C4419=Localisation!$C$70,1,IF(C4419=Localisation!$C$71,2,IF(C4419=Localisation!$C$72,3,IF(C4419=Localisation!$C$73,4,IF(C4419=Localisation!$C$74,5,IF(OR(C4419=1,C4419=2,C4419=3,C4419=4,C4419=5),C4419,"")))))))</f>
        <v/>
      </c>
      <c r="F4419" s="55" t="e">
        <f t="shared" si="164"/>
        <v>#VALUE!</v>
      </c>
      <c r="G4419" s="55" t="e">
        <f t="shared" si="165"/>
        <v>#VALUE!</v>
      </c>
    </row>
    <row r="4420" spans="4:7" x14ac:dyDescent="0.3">
      <c r="D4420" s="11" t="str">
        <f>(IF(B4420=Localisation!$C$64,1,IF(B4420=Localisation!$C$65,2,IF(B4420=Localisation!$C$66,3,IF(B4420=Localisation!$C$67,4,IF(B4420=Localisation!$C$68,5,IF(OR(B4420=1,B4420=2,B4420=3,B4420=4,B4420=5),B4420,"")))))))</f>
        <v/>
      </c>
      <c r="E4420" s="11" t="str">
        <f>(IF(C4420=Localisation!$C$70,1,IF(C4420=Localisation!$C$71,2,IF(C4420=Localisation!$C$72,3,IF(C4420=Localisation!$C$73,4,IF(C4420=Localisation!$C$74,5,IF(OR(C4420=1,C4420=2,C4420=3,C4420=4,C4420=5),C4420,"")))))))</f>
        <v/>
      </c>
      <c r="F4420" s="55" t="e">
        <f t="shared" si="164"/>
        <v>#VALUE!</v>
      </c>
      <c r="G4420" s="55" t="e">
        <f t="shared" si="165"/>
        <v>#VALUE!</v>
      </c>
    </row>
    <row r="4421" spans="4:7" x14ac:dyDescent="0.3">
      <c r="D4421" s="11" t="str">
        <f>(IF(B4421=Localisation!$C$64,1,IF(B4421=Localisation!$C$65,2,IF(B4421=Localisation!$C$66,3,IF(B4421=Localisation!$C$67,4,IF(B4421=Localisation!$C$68,5,IF(OR(B4421=1,B4421=2,B4421=3,B4421=4,B4421=5),B4421,"")))))))</f>
        <v/>
      </c>
      <c r="E4421" s="11" t="str">
        <f>(IF(C4421=Localisation!$C$70,1,IF(C4421=Localisation!$C$71,2,IF(C4421=Localisation!$C$72,3,IF(C4421=Localisation!$C$73,4,IF(C4421=Localisation!$C$74,5,IF(OR(C4421=1,C4421=2,C4421=3,C4421=4,C4421=5),C4421,"")))))))</f>
        <v/>
      </c>
      <c r="F4421" s="55" t="e">
        <f t="shared" si="164"/>
        <v>#VALUE!</v>
      </c>
      <c r="G4421" s="55" t="e">
        <f t="shared" si="165"/>
        <v>#VALUE!</v>
      </c>
    </row>
    <row r="4422" spans="4:7" x14ac:dyDescent="0.3">
      <c r="D4422" s="11" t="str">
        <f>(IF(B4422=Localisation!$C$64,1,IF(B4422=Localisation!$C$65,2,IF(B4422=Localisation!$C$66,3,IF(B4422=Localisation!$C$67,4,IF(B4422=Localisation!$C$68,5,IF(OR(B4422=1,B4422=2,B4422=3,B4422=4,B4422=5),B4422,"")))))))</f>
        <v/>
      </c>
      <c r="E4422" s="11" t="str">
        <f>(IF(C4422=Localisation!$C$70,1,IF(C4422=Localisation!$C$71,2,IF(C4422=Localisation!$C$72,3,IF(C4422=Localisation!$C$73,4,IF(C4422=Localisation!$C$74,5,IF(OR(C4422=1,C4422=2,C4422=3,C4422=4,C4422=5),C4422,"")))))))</f>
        <v/>
      </c>
      <c r="F4422" s="55" t="e">
        <f t="shared" si="164"/>
        <v>#VALUE!</v>
      </c>
      <c r="G4422" s="55" t="e">
        <f t="shared" si="165"/>
        <v>#VALUE!</v>
      </c>
    </row>
    <row r="4423" spans="4:7" x14ac:dyDescent="0.3">
      <c r="D4423" s="11" t="str">
        <f>(IF(B4423=Localisation!$C$64,1,IF(B4423=Localisation!$C$65,2,IF(B4423=Localisation!$C$66,3,IF(B4423=Localisation!$C$67,4,IF(B4423=Localisation!$C$68,5,IF(OR(B4423=1,B4423=2,B4423=3,B4423=4,B4423=5),B4423,"")))))))</f>
        <v/>
      </c>
      <c r="E4423" s="11" t="str">
        <f>(IF(C4423=Localisation!$C$70,1,IF(C4423=Localisation!$C$71,2,IF(C4423=Localisation!$C$72,3,IF(C4423=Localisation!$C$73,4,IF(C4423=Localisation!$C$74,5,IF(OR(C4423=1,C4423=2,C4423=3,C4423=4,C4423=5),C4423,"")))))))</f>
        <v/>
      </c>
      <c r="F4423" s="55" t="e">
        <f t="shared" si="164"/>
        <v>#VALUE!</v>
      </c>
      <c r="G4423" s="55" t="e">
        <f t="shared" si="165"/>
        <v>#VALUE!</v>
      </c>
    </row>
    <row r="4424" spans="4:7" x14ac:dyDescent="0.3">
      <c r="D4424" s="11" t="str">
        <f>(IF(B4424=Localisation!$C$64,1,IF(B4424=Localisation!$C$65,2,IF(B4424=Localisation!$C$66,3,IF(B4424=Localisation!$C$67,4,IF(B4424=Localisation!$C$68,5,IF(OR(B4424=1,B4424=2,B4424=3,B4424=4,B4424=5),B4424,"")))))))</f>
        <v/>
      </c>
      <c r="E4424" s="11" t="str">
        <f>(IF(C4424=Localisation!$C$70,1,IF(C4424=Localisation!$C$71,2,IF(C4424=Localisation!$C$72,3,IF(C4424=Localisation!$C$73,4,IF(C4424=Localisation!$C$74,5,IF(OR(C4424=1,C4424=2,C4424=3,C4424=4,C4424=5),C4424,"")))))))</f>
        <v/>
      </c>
      <c r="F4424" s="55" t="e">
        <f t="shared" si="164"/>
        <v>#VALUE!</v>
      </c>
      <c r="G4424" s="55" t="e">
        <f t="shared" si="165"/>
        <v>#VALUE!</v>
      </c>
    </row>
    <row r="4425" spans="4:7" x14ac:dyDescent="0.3">
      <c r="D4425" s="11" t="str">
        <f>(IF(B4425=Localisation!$C$64,1,IF(B4425=Localisation!$C$65,2,IF(B4425=Localisation!$C$66,3,IF(B4425=Localisation!$C$67,4,IF(B4425=Localisation!$C$68,5,IF(OR(B4425=1,B4425=2,B4425=3,B4425=4,B4425=5),B4425,"")))))))</f>
        <v/>
      </c>
      <c r="E4425" s="11" t="str">
        <f>(IF(C4425=Localisation!$C$70,1,IF(C4425=Localisation!$C$71,2,IF(C4425=Localisation!$C$72,3,IF(C4425=Localisation!$C$73,4,IF(C4425=Localisation!$C$74,5,IF(OR(C4425=1,C4425=2,C4425=3,C4425=4,C4425=5),C4425,"")))))))</f>
        <v/>
      </c>
      <c r="F4425" s="55" t="e">
        <f t="shared" si="164"/>
        <v>#VALUE!</v>
      </c>
      <c r="G4425" s="55" t="e">
        <f t="shared" si="165"/>
        <v>#VALUE!</v>
      </c>
    </row>
    <row r="4426" spans="4:7" x14ac:dyDescent="0.3">
      <c r="D4426" s="11" t="str">
        <f>(IF(B4426=Localisation!$C$64,1,IF(B4426=Localisation!$C$65,2,IF(B4426=Localisation!$C$66,3,IF(B4426=Localisation!$C$67,4,IF(B4426=Localisation!$C$68,5,IF(OR(B4426=1,B4426=2,B4426=3,B4426=4,B4426=5),B4426,"")))))))</f>
        <v/>
      </c>
      <c r="E4426" s="11" t="str">
        <f>(IF(C4426=Localisation!$C$70,1,IF(C4426=Localisation!$C$71,2,IF(C4426=Localisation!$C$72,3,IF(C4426=Localisation!$C$73,4,IF(C4426=Localisation!$C$74,5,IF(OR(C4426=1,C4426=2,C4426=3,C4426=4,C4426=5),C4426,"")))))))</f>
        <v/>
      </c>
      <c r="F4426" s="55" t="e">
        <f t="shared" si="164"/>
        <v>#VALUE!</v>
      </c>
      <c r="G4426" s="55" t="e">
        <f t="shared" si="165"/>
        <v>#VALUE!</v>
      </c>
    </row>
    <row r="4427" spans="4:7" x14ac:dyDescent="0.3">
      <c r="D4427" s="11" t="str">
        <f>(IF(B4427=Localisation!$C$64,1,IF(B4427=Localisation!$C$65,2,IF(B4427=Localisation!$C$66,3,IF(B4427=Localisation!$C$67,4,IF(B4427=Localisation!$C$68,5,IF(OR(B4427=1,B4427=2,B4427=3,B4427=4,B4427=5),B4427,"")))))))</f>
        <v/>
      </c>
      <c r="E4427" s="11" t="str">
        <f>(IF(C4427=Localisation!$C$70,1,IF(C4427=Localisation!$C$71,2,IF(C4427=Localisation!$C$72,3,IF(C4427=Localisation!$C$73,4,IF(C4427=Localisation!$C$74,5,IF(OR(C4427=1,C4427=2,C4427=3,C4427=4,C4427=5),C4427,"")))))))</f>
        <v/>
      </c>
      <c r="F4427" s="55" t="e">
        <f t="shared" si="164"/>
        <v>#VALUE!</v>
      </c>
      <c r="G4427" s="55" t="e">
        <f t="shared" si="165"/>
        <v>#VALUE!</v>
      </c>
    </row>
    <row r="4428" spans="4:7" x14ac:dyDescent="0.3">
      <c r="D4428" s="11" t="str">
        <f>(IF(B4428=Localisation!$C$64,1,IF(B4428=Localisation!$C$65,2,IF(B4428=Localisation!$C$66,3,IF(B4428=Localisation!$C$67,4,IF(B4428=Localisation!$C$68,5,IF(OR(B4428=1,B4428=2,B4428=3,B4428=4,B4428=5),B4428,"")))))))</f>
        <v/>
      </c>
      <c r="E4428" s="11" t="str">
        <f>(IF(C4428=Localisation!$C$70,1,IF(C4428=Localisation!$C$71,2,IF(C4428=Localisation!$C$72,3,IF(C4428=Localisation!$C$73,4,IF(C4428=Localisation!$C$74,5,IF(OR(C4428=1,C4428=2,C4428=3,C4428=4,C4428=5),C4428,"")))))))</f>
        <v/>
      </c>
      <c r="F4428" s="55" t="e">
        <f t="shared" si="164"/>
        <v>#VALUE!</v>
      </c>
      <c r="G4428" s="55" t="e">
        <f t="shared" si="165"/>
        <v>#VALUE!</v>
      </c>
    </row>
    <row r="4429" spans="4:7" x14ac:dyDescent="0.3">
      <c r="D4429" s="11" t="str">
        <f>(IF(B4429=Localisation!$C$64,1,IF(B4429=Localisation!$C$65,2,IF(B4429=Localisation!$C$66,3,IF(B4429=Localisation!$C$67,4,IF(B4429=Localisation!$C$68,5,IF(OR(B4429=1,B4429=2,B4429=3,B4429=4,B4429=5),B4429,"")))))))</f>
        <v/>
      </c>
      <c r="E4429" s="11" t="str">
        <f>(IF(C4429=Localisation!$C$70,1,IF(C4429=Localisation!$C$71,2,IF(C4429=Localisation!$C$72,3,IF(C4429=Localisation!$C$73,4,IF(C4429=Localisation!$C$74,5,IF(OR(C4429=1,C4429=2,C4429=3,C4429=4,C4429=5),C4429,"")))))))</f>
        <v/>
      </c>
      <c r="F4429" s="55" t="e">
        <f t="shared" si="164"/>
        <v>#VALUE!</v>
      </c>
      <c r="G4429" s="55" t="e">
        <f t="shared" si="165"/>
        <v>#VALUE!</v>
      </c>
    </row>
    <row r="4430" spans="4:7" x14ac:dyDescent="0.3">
      <c r="D4430" s="11" t="str">
        <f>(IF(B4430=Localisation!$C$64,1,IF(B4430=Localisation!$C$65,2,IF(B4430=Localisation!$C$66,3,IF(B4430=Localisation!$C$67,4,IF(B4430=Localisation!$C$68,5,IF(OR(B4430=1,B4430=2,B4430=3,B4430=4,B4430=5),B4430,"")))))))</f>
        <v/>
      </c>
      <c r="E4430" s="11" t="str">
        <f>(IF(C4430=Localisation!$C$70,1,IF(C4430=Localisation!$C$71,2,IF(C4430=Localisation!$C$72,3,IF(C4430=Localisation!$C$73,4,IF(C4430=Localisation!$C$74,5,IF(OR(C4430=1,C4430=2,C4430=3,C4430=4,C4430=5),C4430,"")))))))</f>
        <v/>
      </c>
      <c r="F4430" s="55" t="e">
        <f t="shared" si="164"/>
        <v>#VALUE!</v>
      </c>
      <c r="G4430" s="55" t="e">
        <f t="shared" si="165"/>
        <v>#VALUE!</v>
      </c>
    </row>
    <row r="4431" spans="4:7" x14ac:dyDescent="0.3">
      <c r="D4431" s="11" t="str">
        <f>(IF(B4431=Localisation!$C$64,1,IF(B4431=Localisation!$C$65,2,IF(B4431=Localisation!$C$66,3,IF(B4431=Localisation!$C$67,4,IF(B4431=Localisation!$C$68,5,IF(OR(B4431=1,B4431=2,B4431=3,B4431=4,B4431=5),B4431,"")))))))</f>
        <v/>
      </c>
      <c r="E4431" s="11" t="str">
        <f>(IF(C4431=Localisation!$C$70,1,IF(C4431=Localisation!$C$71,2,IF(C4431=Localisation!$C$72,3,IF(C4431=Localisation!$C$73,4,IF(C4431=Localisation!$C$74,5,IF(OR(C4431=1,C4431=2,C4431=3,C4431=4,C4431=5),C4431,"")))))))</f>
        <v/>
      </c>
      <c r="F4431" s="55" t="e">
        <f t="shared" si="164"/>
        <v>#VALUE!</v>
      </c>
      <c r="G4431" s="55" t="e">
        <f t="shared" si="165"/>
        <v>#VALUE!</v>
      </c>
    </row>
    <row r="4432" spans="4:7" x14ac:dyDescent="0.3">
      <c r="D4432" s="11" t="str">
        <f>(IF(B4432=Localisation!$C$64,1,IF(B4432=Localisation!$C$65,2,IF(B4432=Localisation!$C$66,3,IF(B4432=Localisation!$C$67,4,IF(B4432=Localisation!$C$68,5,IF(OR(B4432=1,B4432=2,B4432=3,B4432=4,B4432=5),B4432,"")))))))</f>
        <v/>
      </c>
      <c r="E4432" s="11" t="str">
        <f>(IF(C4432=Localisation!$C$70,1,IF(C4432=Localisation!$C$71,2,IF(C4432=Localisation!$C$72,3,IF(C4432=Localisation!$C$73,4,IF(C4432=Localisation!$C$74,5,IF(OR(C4432=1,C4432=2,C4432=3,C4432=4,C4432=5),C4432,"")))))))</f>
        <v/>
      </c>
      <c r="F4432" s="55" t="e">
        <f t="shared" si="164"/>
        <v>#VALUE!</v>
      </c>
      <c r="G4432" s="55" t="e">
        <f t="shared" si="165"/>
        <v>#VALUE!</v>
      </c>
    </row>
    <row r="4433" spans="4:7" x14ac:dyDescent="0.3">
      <c r="D4433" s="11" t="str">
        <f>(IF(B4433=Localisation!$C$64,1,IF(B4433=Localisation!$C$65,2,IF(B4433=Localisation!$C$66,3,IF(B4433=Localisation!$C$67,4,IF(B4433=Localisation!$C$68,5,IF(OR(B4433=1,B4433=2,B4433=3,B4433=4,B4433=5),B4433,"")))))))</f>
        <v/>
      </c>
      <c r="E4433" s="11" t="str">
        <f>(IF(C4433=Localisation!$C$70,1,IF(C4433=Localisation!$C$71,2,IF(C4433=Localisation!$C$72,3,IF(C4433=Localisation!$C$73,4,IF(C4433=Localisation!$C$74,5,IF(OR(C4433=1,C4433=2,C4433=3,C4433=4,C4433=5),C4433,"")))))))</f>
        <v/>
      </c>
      <c r="F4433" s="55" t="e">
        <f t="shared" si="164"/>
        <v>#VALUE!</v>
      </c>
      <c r="G4433" s="55" t="e">
        <f t="shared" si="165"/>
        <v>#VALUE!</v>
      </c>
    </row>
    <row r="4434" spans="4:7" x14ac:dyDescent="0.3">
      <c r="D4434" s="11" t="str">
        <f>(IF(B4434=Localisation!$C$64,1,IF(B4434=Localisation!$C$65,2,IF(B4434=Localisation!$C$66,3,IF(B4434=Localisation!$C$67,4,IF(B4434=Localisation!$C$68,5,IF(OR(B4434=1,B4434=2,B4434=3,B4434=4,B4434=5),B4434,"")))))))</f>
        <v/>
      </c>
      <c r="E4434" s="11" t="str">
        <f>(IF(C4434=Localisation!$C$70,1,IF(C4434=Localisation!$C$71,2,IF(C4434=Localisation!$C$72,3,IF(C4434=Localisation!$C$73,4,IF(C4434=Localisation!$C$74,5,IF(OR(C4434=1,C4434=2,C4434=3,C4434=4,C4434=5),C4434,"")))))))</f>
        <v/>
      </c>
      <c r="F4434" s="55" t="e">
        <f t="shared" si="164"/>
        <v>#VALUE!</v>
      </c>
      <c r="G4434" s="55" t="e">
        <f t="shared" si="165"/>
        <v>#VALUE!</v>
      </c>
    </row>
    <row r="4435" spans="4:7" x14ac:dyDescent="0.3">
      <c r="D4435" s="11" t="str">
        <f>(IF(B4435=Localisation!$C$64,1,IF(B4435=Localisation!$C$65,2,IF(B4435=Localisation!$C$66,3,IF(B4435=Localisation!$C$67,4,IF(B4435=Localisation!$C$68,5,IF(OR(B4435=1,B4435=2,B4435=3,B4435=4,B4435=5),B4435,"")))))))</f>
        <v/>
      </c>
      <c r="E4435" s="11" t="str">
        <f>(IF(C4435=Localisation!$C$70,1,IF(C4435=Localisation!$C$71,2,IF(C4435=Localisation!$C$72,3,IF(C4435=Localisation!$C$73,4,IF(C4435=Localisation!$C$74,5,IF(OR(C4435=1,C4435=2,C4435=3,C4435=4,C4435=5),C4435,"")))))))</f>
        <v/>
      </c>
      <c r="F4435" s="55" t="e">
        <f t="shared" si="164"/>
        <v>#VALUE!</v>
      </c>
      <c r="G4435" s="55" t="e">
        <f t="shared" si="165"/>
        <v>#VALUE!</v>
      </c>
    </row>
    <row r="4436" spans="4:7" x14ac:dyDescent="0.3">
      <c r="D4436" s="11" t="str">
        <f>(IF(B4436=Localisation!$C$64,1,IF(B4436=Localisation!$C$65,2,IF(B4436=Localisation!$C$66,3,IF(B4436=Localisation!$C$67,4,IF(B4436=Localisation!$C$68,5,IF(OR(B4436=1,B4436=2,B4436=3,B4436=4,B4436=5),B4436,"")))))))</f>
        <v/>
      </c>
      <c r="E4436" s="11" t="str">
        <f>(IF(C4436=Localisation!$C$70,1,IF(C4436=Localisation!$C$71,2,IF(C4436=Localisation!$C$72,3,IF(C4436=Localisation!$C$73,4,IF(C4436=Localisation!$C$74,5,IF(OR(C4436=1,C4436=2,C4436=3,C4436=4,C4436=5),C4436,"")))))))</f>
        <v/>
      </c>
      <c r="F4436" s="55" t="e">
        <f t="shared" si="164"/>
        <v>#VALUE!</v>
      </c>
      <c r="G4436" s="55" t="e">
        <f t="shared" si="165"/>
        <v>#VALUE!</v>
      </c>
    </row>
    <row r="4437" spans="4:7" x14ac:dyDescent="0.3">
      <c r="D4437" s="11" t="str">
        <f>(IF(B4437=Localisation!$C$64,1,IF(B4437=Localisation!$C$65,2,IF(B4437=Localisation!$C$66,3,IF(B4437=Localisation!$C$67,4,IF(B4437=Localisation!$C$68,5,IF(OR(B4437=1,B4437=2,B4437=3,B4437=4,B4437=5),B4437,"")))))))</f>
        <v/>
      </c>
      <c r="E4437" s="11" t="str">
        <f>(IF(C4437=Localisation!$C$70,1,IF(C4437=Localisation!$C$71,2,IF(C4437=Localisation!$C$72,3,IF(C4437=Localisation!$C$73,4,IF(C4437=Localisation!$C$74,5,IF(OR(C4437=1,C4437=2,C4437=3,C4437=4,C4437=5),C4437,"")))))))</f>
        <v/>
      </c>
      <c r="F4437" s="55" t="e">
        <f t="shared" si="164"/>
        <v>#VALUE!</v>
      </c>
      <c r="G4437" s="55" t="e">
        <f t="shared" si="165"/>
        <v>#VALUE!</v>
      </c>
    </row>
    <row r="4438" spans="4:7" x14ac:dyDescent="0.3">
      <c r="D4438" s="11" t="str">
        <f>(IF(B4438=Localisation!$C$64,1,IF(B4438=Localisation!$C$65,2,IF(B4438=Localisation!$C$66,3,IF(B4438=Localisation!$C$67,4,IF(B4438=Localisation!$C$68,5,IF(OR(B4438=1,B4438=2,B4438=3,B4438=4,B4438=5),B4438,"")))))))</f>
        <v/>
      </c>
      <c r="E4438" s="11" t="str">
        <f>(IF(C4438=Localisation!$C$70,1,IF(C4438=Localisation!$C$71,2,IF(C4438=Localisation!$C$72,3,IF(C4438=Localisation!$C$73,4,IF(C4438=Localisation!$C$74,5,IF(OR(C4438=1,C4438=2,C4438=3,C4438=4,C4438=5),C4438,"")))))))</f>
        <v/>
      </c>
      <c r="F4438" s="55" t="e">
        <f t="shared" si="164"/>
        <v>#VALUE!</v>
      </c>
      <c r="G4438" s="55" t="e">
        <f t="shared" si="165"/>
        <v>#VALUE!</v>
      </c>
    </row>
    <row r="4439" spans="4:7" x14ac:dyDescent="0.3">
      <c r="D4439" s="11" t="str">
        <f>(IF(B4439=Localisation!$C$64,1,IF(B4439=Localisation!$C$65,2,IF(B4439=Localisation!$C$66,3,IF(B4439=Localisation!$C$67,4,IF(B4439=Localisation!$C$68,5,IF(OR(B4439=1,B4439=2,B4439=3,B4439=4,B4439=5),B4439,"")))))))</f>
        <v/>
      </c>
      <c r="E4439" s="11" t="str">
        <f>(IF(C4439=Localisation!$C$70,1,IF(C4439=Localisation!$C$71,2,IF(C4439=Localisation!$C$72,3,IF(C4439=Localisation!$C$73,4,IF(C4439=Localisation!$C$74,5,IF(OR(C4439=1,C4439=2,C4439=3,C4439=4,C4439=5),C4439,"")))))))</f>
        <v/>
      </c>
      <c r="F4439" s="55" t="e">
        <f t="shared" si="164"/>
        <v>#VALUE!</v>
      </c>
      <c r="G4439" s="55" t="e">
        <f t="shared" si="165"/>
        <v>#VALUE!</v>
      </c>
    </row>
    <row r="4440" spans="4:7" x14ac:dyDescent="0.3">
      <c r="D4440" s="11" t="str">
        <f>(IF(B4440=Localisation!$C$64,1,IF(B4440=Localisation!$C$65,2,IF(B4440=Localisation!$C$66,3,IF(B4440=Localisation!$C$67,4,IF(B4440=Localisation!$C$68,5,IF(OR(B4440=1,B4440=2,B4440=3,B4440=4,B4440=5),B4440,"")))))))</f>
        <v/>
      </c>
      <c r="E4440" s="11" t="str">
        <f>(IF(C4440=Localisation!$C$70,1,IF(C4440=Localisation!$C$71,2,IF(C4440=Localisation!$C$72,3,IF(C4440=Localisation!$C$73,4,IF(C4440=Localisation!$C$74,5,IF(OR(C4440=1,C4440=2,C4440=3,C4440=4,C4440=5),C4440,"")))))))</f>
        <v/>
      </c>
      <c r="F4440" s="55" t="e">
        <f t="shared" si="164"/>
        <v>#VALUE!</v>
      </c>
      <c r="G4440" s="55" t="e">
        <f t="shared" si="165"/>
        <v>#VALUE!</v>
      </c>
    </row>
    <row r="4441" spans="4:7" x14ac:dyDescent="0.3">
      <c r="D4441" s="11" t="str">
        <f>(IF(B4441=Localisation!$C$64,1,IF(B4441=Localisation!$C$65,2,IF(B4441=Localisation!$C$66,3,IF(B4441=Localisation!$C$67,4,IF(B4441=Localisation!$C$68,5,IF(OR(B4441=1,B4441=2,B4441=3,B4441=4,B4441=5),B4441,"")))))))</f>
        <v/>
      </c>
      <c r="E4441" s="11" t="str">
        <f>(IF(C4441=Localisation!$C$70,1,IF(C4441=Localisation!$C$71,2,IF(C4441=Localisation!$C$72,3,IF(C4441=Localisation!$C$73,4,IF(C4441=Localisation!$C$74,5,IF(OR(C4441=1,C4441=2,C4441=3,C4441=4,C4441=5),C4441,"")))))))</f>
        <v/>
      </c>
      <c r="F4441" s="55" t="e">
        <f t="shared" si="164"/>
        <v>#VALUE!</v>
      </c>
      <c r="G4441" s="55" t="e">
        <f t="shared" si="165"/>
        <v>#VALUE!</v>
      </c>
    </row>
    <row r="4442" spans="4:7" x14ac:dyDescent="0.3">
      <c r="D4442" s="11" t="str">
        <f>(IF(B4442=Localisation!$C$64,1,IF(B4442=Localisation!$C$65,2,IF(B4442=Localisation!$C$66,3,IF(B4442=Localisation!$C$67,4,IF(B4442=Localisation!$C$68,5,IF(OR(B4442=1,B4442=2,B4442=3,B4442=4,B4442=5),B4442,"")))))))</f>
        <v/>
      </c>
      <c r="E4442" s="11" t="str">
        <f>(IF(C4442=Localisation!$C$70,1,IF(C4442=Localisation!$C$71,2,IF(C4442=Localisation!$C$72,3,IF(C4442=Localisation!$C$73,4,IF(C4442=Localisation!$C$74,5,IF(OR(C4442=1,C4442=2,C4442=3,C4442=4,C4442=5),C4442,"")))))))</f>
        <v/>
      </c>
      <c r="F4442" s="55" t="e">
        <f t="shared" si="164"/>
        <v>#VALUE!</v>
      </c>
      <c r="G4442" s="55" t="e">
        <f t="shared" si="165"/>
        <v>#VALUE!</v>
      </c>
    </row>
    <row r="4443" spans="4:7" x14ac:dyDescent="0.3">
      <c r="D4443" s="11" t="str">
        <f>(IF(B4443=Localisation!$C$64,1,IF(B4443=Localisation!$C$65,2,IF(B4443=Localisation!$C$66,3,IF(B4443=Localisation!$C$67,4,IF(B4443=Localisation!$C$68,5,IF(OR(B4443=1,B4443=2,B4443=3,B4443=4,B4443=5),B4443,"")))))))</f>
        <v/>
      </c>
      <c r="E4443" s="11" t="str">
        <f>(IF(C4443=Localisation!$C$70,1,IF(C4443=Localisation!$C$71,2,IF(C4443=Localisation!$C$72,3,IF(C4443=Localisation!$C$73,4,IF(C4443=Localisation!$C$74,5,IF(OR(C4443=1,C4443=2,C4443=3,C4443=4,C4443=5),C4443,"")))))))</f>
        <v/>
      </c>
      <c r="F4443" s="55" t="e">
        <f t="shared" si="164"/>
        <v>#VALUE!</v>
      </c>
      <c r="G4443" s="55" t="e">
        <f t="shared" si="165"/>
        <v>#VALUE!</v>
      </c>
    </row>
    <row r="4444" spans="4:7" x14ac:dyDescent="0.3">
      <c r="D4444" s="11" t="str">
        <f>(IF(B4444=Localisation!$C$64,1,IF(B4444=Localisation!$C$65,2,IF(B4444=Localisation!$C$66,3,IF(B4444=Localisation!$C$67,4,IF(B4444=Localisation!$C$68,5,IF(OR(B4444=1,B4444=2,B4444=3,B4444=4,B4444=5),B4444,"")))))))</f>
        <v/>
      </c>
      <c r="E4444" s="11" t="str">
        <f>(IF(C4444=Localisation!$C$70,1,IF(C4444=Localisation!$C$71,2,IF(C4444=Localisation!$C$72,3,IF(C4444=Localisation!$C$73,4,IF(C4444=Localisation!$C$74,5,IF(OR(C4444=1,C4444=2,C4444=3,C4444=4,C4444=5),C4444,"")))))))</f>
        <v/>
      </c>
      <c r="F4444" s="55" t="e">
        <f t="shared" si="164"/>
        <v>#VALUE!</v>
      </c>
      <c r="G4444" s="55" t="e">
        <f t="shared" si="165"/>
        <v>#VALUE!</v>
      </c>
    </row>
    <row r="4445" spans="4:7" x14ac:dyDescent="0.3">
      <c r="D4445" s="11" t="str">
        <f>(IF(B4445=Localisation!$C$64,1,IF(B4445=Localisation!$C$65,2,IF(B4445=Localisation!$C$66,3,IF(B4445=Localisation!$C$67,4,IF(B4445=Localisation!$C$68,5,IF(OR(B4445=1,B4445=2,B4445=3,B4445=4,B4445=5),B4445,"")))))))</f>
        <v/>
      </c>
      <c r="E4445" s="11" t="str">
        <f>(IF(C4445=Localisation!$C$70,1,IF(C4445=Localisation!$C$71,2,IF(C4445=Localisation!$C$72,3,IF(C4445=Localisation!$C$73,4,IF(C4445=Localisation!$C$74,5,IF(OR(C4445=1,C4445=2,C4445=3,C4445=4,C4445=5),C4445,"")))))))</f>
        <v/>
      </c>
      <c r="F4445" s="55" t="e">
        <f t="shared" si="164"/>
        <v>#VALUE!</v>
      </c>
      <c r="G4445" s="55" t="e">
        <f t="shared" si="165"/>
        <v>#VALUE!</v>
      </c>
    </row>
    <row r="4446" spans="4:7" x14ac:dyDescent="0.3">
      <c r="D4446" s="11" t="str">
        <f>(IF(B4446=Localisation!$C$64,1,IF(B4446=Localisation!$C$65,2,IF(B4446=Localisation!$C$66,3,IF(B4446=Localisation!$C$67,4,IF(B4446=Localisation!$C$68,5,IF(OR(B4446=1,B4446=2,B4446=3,B4446=4,B4446=5),B4446,"")))))))</f>
        <v/>
      </c>
      <c r="E4446" s="11" t="str">
        <f>(IF(C4446=Localisation!$C$70,1,IF(C4446=Localisation!$C$71,2,IF(C4446=Localisation!$C$72,3,IF(C4446=Localisation!$C$73,4,IF(C4446=Localisation!$C$74,5,IF(OR(C4446=1,C4446=2,C4446=3,C4446=4,C4446=5),C4446,"")))))))</f>
        <v/>
      </c>
      <c r="F4446" s="55" t="e">
        <f t="shared" si="164"/>
        <v>#VALUE!</v>
      </c>
      <c r="G4446" s="55" t="e">
        <f t="shared" si="165"/>
        <v>#VALUE!</v>
      </c>
    </row>
    <row r="4447" spans="4:7" x14ac:dyDescent="0.3">
      <c r="D4447" s="11" t="str">
        <f>(IF(B4447=Localisation!$C$64,1,IF(B4447=Localisation!$C$65,2,IF(B4447=Localisation!$C$66,3,IF(B4447=Localisation!$C$67,4,IF(B4447=Localisation!$C$68,5,IF(OR(B4447=1,B4447=2,B4447=3,B4447=4,B4447=5),B4447,"")))))))</f>
        <v/>
      </c>
      <c r="E4447" s="11" t="str">
        <f>(IF(C4447=Localisation!$C$70,1,IF(C4447=Localisation!$C$71,2,IF(C4447=Localisation!$C$72,3,IF(C4447=Localisation!$C$73,4,IF(C4447=Localisation!$C$74,5,IF(OR(C4447=1,C4447=2,C4447=3,C4447=4,C4447=5),C4447,"")))))))</f>
        <v/>
      </c>
      <c r="F4447" s="55" t="e">
        <f t="shared" si="164"/>
        <v>#VALUE!</v>
      </c>
      <c r="G4447" s="55" t="e">
        <f t="shared" si="165"/>
        <v>#VALUE!</v>
      </c>
    </row>
    <row r="4448" spans="4:7" x14ac:dyDescent="0.3">
      <c r="D4448" s="11" t="str">
        <f>(IF(B4448=Localisation!$C$64,1,IF(B4448=Localisation!$C$65,2,IF(B4448=Localisation!$C$66,3,IF(B4448=Localisation!$C$67,4,IF(B4448=Localisation!$C$68,5,IF(OR(B4448=1,B4448=2,B4448=3,B4448=4,B4448=5),B4448,"")))))))</f>
        <v/>
      </c>
      <c r="E4448" s="11" t="str">
        <f>(IF(C4448=Localisation!$C$70,1,IF(C4448=Localisation!$C$71,2,IF(C4448=Localisation!$C$72,3,IF(C4448=Localisation!$C$73,4,IF(C4448=Localisation!$C$74,5,IF(OR(C4448=1,C4448=2,C4448=3,C4448=4,C4448=5),C4448,"")))))))</f>
        <v/>
      </c>
      <c r="F4448" s="55" t="e">
        <f t="shared" si="164"/>
        <v>#VALUE!</v>
      </c>
      <c r="G4448" s="55" t="e">
        <f t="shared" si="165"/>
        <v>#VALUE!</v>
      </c>
    </row>
    <row r="4449" spans="4:7" x14ac:dyDescent="0.3">
      <c r="D4449" s="11" t="str">
        <f>(IF(B4449=Localisation!$C$64,1,IF(B4449=Localisation!$C$65,2,IF(B4449=Localisation!$C$66,3,IF(B4449=Localisation!$C$67,4,IF(B4449=Localisation!$C$68,5,IF(OR(B4449=1,B4449=2,B4449=3,B4449=4,B4449=5),B4449,"")))))))</f>
        <v/>
      </c>
      <c r="E4449" s="11" t="str">
        <f>(IF(C4449=Localisation!$C$70,1,IF(C4449=Localisation!$C$71,2,IF(C4449=Localisation!$C$72,3,IF(C4449=Localisation!$C$73,4,IF(C4449=Localisation!$C$74,5,IF(OR(C4449=1,C4449=2,C4449=3,C4449=4,C4449=5),C4449,"")))))))</f>
        <v/>
      </c>
      <c r="F4449" s="55" t="e">
        <f t="shared" si="164"/>
        <v>#VALUE!</v>
      </c>
      <c r="G4449" s="55" t="e">
        <f t="shared" si="165"/>
        <v>#VALUE!</v>
      </c>
    </row>
    <row r="4450" spans="4:7" x14ac:dyDescent="0.3">
      <c r="D4450" s="11" t="str">
        <f>(IF(B4450=Localisation!$C$64,1,IF(B4450=Localisation!$C$65,2,IF(B4450=Localisation!$C$66,3,IF(B4450=Localisation!$C$67,4,IF(B4450=Localisation!$C$68,5,IF(OR(B4450=1,B4450=2,B4450=3,B4450=4,B4450=5),B4450,"")))))))</f>
        <v/>
      </c>
      <c r="E4450" s="11" t="str">
        <f>(IF(C4450=Localisation!$C$70,1,IF(C4450=Localisation!$C$71,2,IF(C4450=Localisation!$C$72,3,IF(C4450=Localisation!$C$73,4,IF(C4450=Localisation!$C$74,5,IF(OR(C4450=1,C4450=2,C4450=3,C4450=4,C4450=5),C4450,"")))))))</f>
        <v/>
      </c>
      <c r="F4450" s="55" t="e">
        <f t="shared" ref="F4450:F4513" si="166">(((D4450+E4450)-2)/8)</f>
        <v>#VALUE!</v>
      </c>
      <c r="G4450" s="55" t="e">
        <f t="shared" ref="G4450:G4513" si="167">(0.65*(((D4450+E4450-2)*100)/8)+22.9)/100</f>
        <v>#VALUE!</v>
      </c>
    </row>
    <row r="4451" spans="4:7" x14ac:dyDescent="0.3">
      <c r="D4451" s="11" t="str">
        <f>(IF(B4451=Localisation!$C$64,1,IF(B4451=Localisation!$C$65,2,IF(B4451=Localisation!$C$66,3,IF(B4451=Localisation!$C$67,4,IF(B4451=Localisation!$C$68,5,IF(OR(B4451=1,B4451=2,B4451=3,B4451=4,B4451=5),B4451,"")))))))</f>
        <v/>
      </c>
      <c r="E4451" s="11" t="str">
        <f>(IF(C4451=Localisation!$C$70,1,IF(C4451=Localisation!$C$71,2,IF(C4451=Localisation!$C$72,3,IF(C4451=Localisation!$C$73,4,IF(C4451=Localisation!$C$74,5,IF(OR(C4451=1,C4451=2,C4451=3,C4451=4,C4451=5),C4451,"")))))))</f>
        <v/>
      </c>
      <c r="F4451" s="55" t="e">
        <f t="shared" si="166"/>
        <v>#VALUE!</v>
      </c>
      <c r="G4451" s="55" t="e">
        <f t="shared" si="167"/>
        <v>#VALUE!</v>
      </c>
    </row>
    <row r="4452" spans="4:7" x14ac:dyDescent="0.3">
      <c r="D4452" s="11" t="str">
        <f>(IF(B4452=Localisation!$C$64,1,IF(B4452=Localisation!$C$65,2,IF(B4452=Localisation!$C$66,3,IF(B4452=Localisation!$C$67,4,IF(B4452=Localisation!$C$68,5,IF(OR(B4452=1,B4452=2,B4452=3,B4452=4,B4452=5),B4452,"")))))))</f>
        <v/>
      </c>
      <c r="E4452" s="11" t="str">
        <f>(IF(C4452=Localisation!$C$70,1,IF(C4452=Localisation!$C$71,2,IF(C4452=Localisation!$C$72,3,IF(C4452=Localisation!$C$73,4,IF(C4452=Localisation!$C$74,5,IF(OR(C4452=1,C4452=2,C4452=3,C4452=4,C4452=5),C4452,"")))))))</f>
        <v/>
      </c>
      <c r="F4452" s="55" t="e">
        <f t="shared" si="166"/>
        <v>#VALUE!</v>
      </c>
      <c r="G4452" s="55" t="e">
        <f t="shared" si="167"/>
        <v>#VALUE!</v>
      </c>
    </row>
    <row r="4453" spans="4:7" x14ac:dyDescent="0.3">
      <c r="D4453" s="11" t="str">
        <f>(IF(B4453=Localisation!$C$64,1,IF(B4453=Localisation!$C$65,2,IF(B4453=Localisation!$C$66,3,IF(B4453=Localisation!$C$67,4,IF(B4453=Localisation!$C$68,5,IF(OR(B4453=1,B4453=2,B4453=3,B4453=4,B4453=5),B4453,"")))))))</f>
        <v/>
      </c>
      <c r="E4453" s="11" t="str">
        <f>(IF(C4453=Localisation!$C$70,1,IF(C4453=Localisation!$C$71,2,IF(C4453=Localisation!$C$72,3,IF(C4453=Localisation!$C$73,4,IF(C4453=Localisation!$C$74,5,IF(OR(C4453=1,C4453=2,C4453=3,C4453=4,C4453=5),C4453,"")))))))</f>
        <v/>
      </c>
      <c r="F4453" s="55" t="e">
        <f t="shared" si="166"/>
        <v>#VALUE!</v>
      </c>
      <c r="G4453" s="55" t="e">
        <f t="shared" si="167"/>
        <v>#VALUE!</v>
      </c>
    </row>
    <row r="4454" spans="4:7" x14ac:dyDescent="0.3">
      <c r="D4454" s="11" t="str">
        <f>(IF(B4454=Localisation!$C$64,1,IF(B4454=Localisation!$C$65,2,IF(B4454=Localisation!$C$66,3,IF(B4454=Localisation!$C$67,4,IF(B4454=Localisation!$C$68,5,IF(OR(B4454=1,B4454=2,B4454=3,B4454=4,B4454=5),B4454,"")))))))</f>
        <v/>
      </c>
      <c r="E4454" s="11" t="str">
        <f>(IF(C4454=Localisation!$C$70,1,IF(C4454=Localisation!$C$71,2,IF(C4454=Localisation!$C$72,3,IF(C4454=Localisation!$C$73,4,IF(C4454=Localisation!$C$74,5,IF(OR(C4454=1,C4454=2,C4454=3,C4454=4,C4454=5),C4454,"")))))))</f>
        <v/>
      </c>
      <c r="F4454" s="55" t="e">
        <f t="shared" si="166"/>
        <v>#VALUE!</v>
      </c>
      <c r="G4454" s="55" t="e">
        <f t="shared" si="167"/>
        <v>#VALUE!</v>
      </c>
    </row>
    <row r="4455" spans="4:7" x14ac:dyDescent="0.3">
      <c r="D4455" s="11" t="str">
        <f>(IF(B4455=Localisation!$C$64,1,IF(B4455=Localisation!$C$65,2,IF(B4455=Localisation!$C$66,3,IF(B4455=Localisation!$C$67,4,IF(B4455=Localisation!$C$68,5,IF(OR(B4455=1,B4455=2,B4455=3,B4455=4,B4455=5),B4455,"")))))))</f>
        <v/>
      </c>
      <c r="E4455" s="11" t="str">
        <f>(IF(C4455=Localisation!$C$70,1,IF(C4455=Localisation!$C$71,2,IF(C4455=Localisation!$C$72,3,IF(C4455=Localisation!$C$73,4,IF(C4455=Localisation!$C$74,5,IF(OR(C4455=1,C4455=2,C4455=3,C4455=4,C4455=5),C4455,"")))))))</f>
        <v/>
      </c>
      <c r="F4455" s="55" t="e">
        <f t="shared" si="166"/>
        <v>#VALUE!</v>
      </c>
      <c r="G4455" s="55" t="e">
        <f t="shared" si="167"/>
        <v>#VALUE!</v>
      </c>
    </row>
    <row r="4456" spans="4:7" x14ac:dyDescent="0.3">
      <c r="D4456" s="11" t="str">
        <f>(IF(B4456=Localisation!$C$64,1,IF(B4456=Localisation!$C$65,2,IF(B4456=Localisation!$C$66,3,IF(B4456=Localisation!$C$67,4,IF(B4456=Localisation!$C$68,5,IF(OR(B4456=1,B4456=2,B4456=3,B4456=4,B4456=5),B4456,"")))))))</f>
        <v/>
      </c>
      <c r="E4456" s="11" t="str">
        <f>(IF(C4456=Localisation!$C$70,1,IF(C4456=Localisation!$C$71,2,IF(C4456=Localisation!$C$72,3,IF(C4456=Localisation!$C$73,4,IF(C4456=Localisation!$C$74,5,IF(OR(C4456=1,C4456=2,C4456=3,C4456=4,C4456=5),C4456,"")))))))</f>
        <v/>
      </c>
      <c r="F4456" s="55" t="e">
        <f t="shared" si="166"/>
        <v>#VALUE!</v>
      </c>
      <c r="G4456" s="55" t="e">
        <f t="shared" si="167"/>
        <v>#VALUE!</v>
      </c>
    </row>
    <row r="4457" spans="4:7" x14ac:dyDescent="0.3">
      <c r="D4457" s="11" t="str">
        <f>(IF(B4457=Localisation!$C$64,1,IF(B4457=Localisation!$C$65,2,IF(B4457=Localisation!$C$66,3,IF(B4457=Localisation!$C$67,4,IF(B4457=Localisation!$C$68,5,IF(OR(B4457=1,B4457=2,B4457=3,B4457=4,B4457=5),B4457,"")))))))</f>
        <v/>
      </c>
      <c r="E4457" s="11" t="str">
        <f>(IF(C4457=Localisation!$C$70,1,IF(C4457=Localisation!$C$71,2,IF(C4457=Localisation!$C$72,3,IF(C4457=Localisation!$C$73,4,IF(C4457=Localisation!$C$74,5,IF(OR(C4457=1,C4457=2,C4457=3,C4457=4,C4457=5),C4457,"")))))))</f>
        <v/>
      </c>
      <c r="F4457" s="55" t="e">
        <f t="shared" si="166"/>
        <v>#VALUE!</v>
      </c>
      <c r="G4457" s="55" t="e">
        <f t="shared" si="167"/>
        <v>#VALUE!</v>
      </c>
    </row>
    <row r="4458" spans="4:7" x14ac:dyDescent="0.3">
      <c r="D4458" s="11" t="str">
        <f>(IF(B4458=Localisation!$C$64,1,IF(B4458=Localisation!$C$65,2,IF(B4458=Localisation!$C$66,3,IF(B4458=Localisation!$C$67,4,IF(B4458=Localisation!$C$68,5,IF(OR(B4458=1,B4458=2,B4458=3,B4458=4,B4458=5),B4458,"")))))))</f>
        <v/>
      </c>
      <c r="E4458" s="11" t="str">
        <f>(IF(C4458=Localisation!$C$70,1,IF(C4458=Localisation!$C$71,2,IF(C4458=Localisation!$C$72,3,IF(C4458=Localisation!$C$73,4,IF(C4458=Localisation!$C$74,5,IF(OR(C4458=1,C4458=2,C4458=3,C4458=4,C4458=5),C4458,"")))))))</f>
        <v/>
      </c>
      <c r="F4458" s="55" t="e">
        <f t="shared" si="166"/>
        <v>#VALUE!</v>
      </c>
      <c r="G4458" s="55" t="e">
        <f t="shared" si="167"/>
        <v>#VALUE!</v>
      </c>
    </row>
    <row r="4459" spans="4:7" x14ac:dyDescent="0.3">
      <c r="D4459" s="11" t="str">
        <f>(IF(B4459=Localisation!$C$64,1,IF(B4459=Localisation!$C$65,2,IF(B4459=Localisation!$C$66,3,IF(B4459=Localisation!$C$67,4,IF(B4459=Localisation!$C$68,5,IF(OR(B4459=1,B4459=2,B4459=3,B4459=4,B4459=5),B4459,"")))))))</f>
        <v/>
      </c>
      <c r="E4459" s="11" t="str">
        <f>(IF(C4459=Localisation!$C$70,1,IF(C4459=Localisation!$C$71,2,IF(C4459=Localisation!$C$72,3,IF(C4459=Localisation!$C$73,4,IF(C4459=Localisation!$C$74,5,IF(OR(C4459=1,C4459=2,C4459=3,C4459=4,C4459=5),C4459,"")))))))</f>
        <v/>
      </c>
      <c r="F4459" s="55" t="e">
        <f t="shared" si="166"/>
        <v>#VALUE!</v>
      </c>
      <c r="G4459" s="55" t="e">
        <f t="shared" si="167"/>
        <v>#VALUE!</v>
      </c>
    </row>
    <row r="4460" spans="4:7" x14ac:dyDescent="0.3">
      <c r="D4460" s="11" t="str">
        <f>(IF(B4460=Localisation!$C$64,1,IF(B4460=Localisation!$C$65,2,IF(B4460=Localisation!$C$66,3,IF(B4460=Localisation!$C$67,4,IF(B4460=Localisation!$C$68,5,IF(OR(B4460=1,B4460=2,B4460=3,B4460=4,B4460=5),B4460,"")))))))</f>
        <v/>
      </c>
      <c r="E4460" s="11" t="str">
        <f>(IF(C4460=Localisation!$C$70,1,IF(C4460=Localisation!$C$71,2,IF(C4460=Localisation!$C$72,3,IF(C4460=Localisation!$C$73,4,IF(C4460=Localisation!$C$74,5,IF(OR(C4460=1,C4460=2,C4460=3,C4460=4,C4460=5),C4460,"")))))))</f>
        <v/>
      </c>
      <c r="F4460" s="55" t="e">
        <f t="shared" si="166"/>
        <v>#VALUE!</v>
      </c>
      <c r="G4460" s="55" t="e">
        <f t="shared" si="167"/>
        <v>#VALUE!</v>
      </c>
    </row>
    <row r="4461" spans="4:7" x14ac:dyDescent="0.3">
      <c r="D4461" s="11" t="str">
        <f>(IF(B4461=Localisation!$C$64,1,IF(B4461=Localisation!$C$65,2,IF(B4461=Localisation!$C$66,3,IF(B4461=Localisation!$C$67,4,IF(B4461=Localisation!$C$68,5,IF(OR(B4461=1,B4461=2,B4461=3,B4461=4,B4461=5),B4461,"")))))))</f>
        <v/>
      </c>
      <c r="E4461" s="11" t="str">
        <f>(IF(C4461=Localisation!$C$70,1,IF(C4461=Localisation!$C$71,2,IF(C4461=Localisation!$C$72,3,IF(C4461=Localisation!$C$73,4,IF(C4461=Localisation!$C$74,5,IF(OR(C4461=1,C4461=2,C4461=3,C4461=4,C4461=5),C4461,"")))))))</f>
        <v/>
      </c>
      <c r="F4461" s="55" t="e">
        <f t="shared" si="166"/>
        <v>#VALUE!</v>
      </c>
      <c r="G4461" s="55" t="e">
        <f t="shared" si="167"/>
        <v>#VALUE!</v>
      </c>
    </row>
    <row r="4462" spans="4:7" x14ac:dyDescent="0.3">
      <c r="D4462" s="11" t="str">
        <f>(IF(B4462=Localisation!$C$64,1,IF(B4462=Localisation!$C$65,2,IF(B4462=Localisation!$C$66,3,IF(B4462=Localisation!$C$67,4,IF(B4462=Localisation!$C$68,5,IF(OR(B4462=1,B4462=2,B4462=3,B4462=4,B4462=5),B4462,"")))))))</f>
        <v/>
      </c>
      <c r="E4462" s="11" t="str">
        <f>(IF(C4462=Localisation!$C$70,1,IF(C4462=Localisation!$C$71,2,IF(C4462=Localisation!$C$72,3,IF(C4462=Localisation!$C$73,4,IF(C4462=Localisation!$C$74,5,IF(OR(C4462=1,C4462=2,C4462=3,C4462=4,C4462=5),C4462,"")))))))</f>
        <v/>
      </c>
      <c r="F4462" s="55" t="e">
        <f t="shared" si="166"/>
        <v>#VALUE!</v>
      </c>
      <c r="G4462" s="55" t="e">
        <f t="shared" si="167"/>
        <v>#VALUE!</v>
      </c>
    </row>
    <row r="4463" spans="4:7" x14ac:dyDescent="0.3">
      <c r="D4463" s="11" t="str">
        <f>(IF(B4463=Localisation!$C$64,1,IF(B4463=Localisation!$C$65,2,IF(B4463=Localisation!$C$66,3,IF(B4463=Localisation!$C$67,4,IF(B4463=Localisation!$C$68,5,IF(OR(B4463=1,B4463=2,B4463=3,B4463=4,B4463=5),B4463,"")))))))</f>
        <v/>
      </c>
      <c r="E4463" s="11" t="str">
        <f>(IF(C4463=Localisation!$C$70,1,IF(C4463=Localisation!$C$71,2,IF(C4463=Localisation!$C$72,3,IF(C4463=Localisation!$C$73,4,IF(C4463=Localisation!$C$74,5,IF(OR(C4463=1,C4463=2,C4463=3,C4463=4,C4463=5),C4463,"")))))))</f>
        <v/>
      </c>
      <c r="F4463" s="55" t="e">
        <f t="shared" si="166"/>
        <v>#VALUE!</v>
      </c>
      <c r="G4463" s="55" t="e">
        <f t="shared" si="167"/>
        <v>#VALUE!</v>
      </c>
    </row>
    <row r="4464" spans="4:7" x14ac:dyDescent="0.3">
      <c r="D4464" s="11" t="str">
        <f>(IF(B4464=Localisation!$C$64,1,IF(B4464=Localisation!$C$65,2,IF(B4464=Localisation!$C$66,3,IF(B4464=Localisation!$C$67,4,IF(B4464=Localisation!$C$68,5,IF(OR(B4464=1,B4464=2,B4464=3,B4464=4,B4464=5),B4464,"")))))))</f>
        <v/>
      </c>
      <c r="E4464" s="11" t="str">
        <f>(IF(C4464=Localisation!$C$70,1,IF(C4464=Localisation!$C$71,2,IF(C4464=Localisation!$C$72,3,IF(C4464=Localisation!$C$73,4,IF(C4464=Localisation!$C$74,5,IF(OR(C4464=1,C4464=2,C4464=3,C4464=4,C4464=5),C4464,"")))))))</f>
        <v/>
      </c>
      <c r="F4464" s="55" t="e">
        <f t="shared" si="166"/>
        <v>#VALUE!</v>
      </c>
      <c r="G4464" s="55" t="e">
        <f t="shared" si="167"/>
        <v>#VALUE!</v>
      </c>
    </row>
    <row r="4465" spans="4:7" x14ac:dyDescent="0.3">
      <c r="D4465" s="11" t="str">
        <f>(IF(B4465=Localisation!$C$64,1,IF(B4465=Localisation!$C$65,2,IF(B4465=Localisation!$C$66,3,IF(B4465=Localisation!$C$67,4,IF(B4465=Localisation!$C$68,5,IF(OR(B4465=1,B4465=2,B4465=3,B4465=4,B4465=5),B4465,"")))))))</f>
        <v/>
      </c>
      <c r="E4465" s="11" t="str">
        <f>(IF(C4465=Localisation!$C$70,1,IF(C4465=Localisation!$C$71,2,IF(C4465=Localisation!$C$72,3,IF(C4465=Localisation!$C$73,4,IF(C4465=Localisation!$C$74,5,IF(OR(C4465=1,C4465=2,C4465=3,C4465=4,C4465=5),C4465,"")))))))</f>
        <v/>
      </c>
      <c r="F4465" s="55" t="e">
        <f t="shared" si="166"/>
        <v>#VALUE!</v>
      </c>
      <c r="G4465" s="55" t="e">
        <f t="shared" si="167"/>
        <v>#VALUE!</v>
      </c>
    </row>
    <row r="4466" spans="4:7" x14ac:dyDescent="0.3">
      <c r="D4466" s="11" t="str">
        <f>(IF(B4466=Localisation!$C$64,1,IF(B4466=Localisation!$C$65,2,IF(B4466=Localisation!$C$66,3,IF(B4466=Localisation!$C$67,4,IF(B4466=Localisation!$C$68,5,IF(OR(B4466=1,B4466=2,B4466=3,B4466=4,B4466=5),B4466,"")))))))</f>
        <v/>
      </c>
      <c r="E4466" s="11" t="str">
        <f>(IF(C4466=Localisation!$C$70,1,IF(C4466=Localisation!$C$71,2,IF(C4466=Localisation!$C$72,3,IF(C4466=Localisation!$C$73,4,IF(C4466=Localisation!$C$74,5,IF(OR(C4466=1,C4466=2,C4466=3,C4466=4,C4466=5),C4466,"")))))))</f>
        <v/>
      </c>
      <c r="F4466" s="55" t="e">
        <f t="shared" si="166"/>
        <v>#VALUE!</v>
      </c>
      <c r="G4466" s="55" t="e">
        <f t="shared" si="167"/>
        <v>#VALUE!</v>
      </c>
    </row>
    <row r="4467" spans="4:7" x14ac:dyDescent="0.3">
      <c r="D4467" s="11" t="str">
        <f>(IF(B4467=Localisation!$C$64,1,IF(B4467=Localisation!$C$65,2,IF(B4467=Localisation!$C$66,3,IF(B4467=Localisation!$C$67,4,IF(B4467=Localisation!$C$68,5,IF(OR(B4467=1,B4467=2,B4467=3,B4467=4,B4467=5),B4467,"")))))))</f>
        <v/>
      </c>
      <c r="E4467" s="11" t="str">
        <f>(IF(C4467=Localisation!$C$70,1,IF(C4467=Localisation!$C$71,2,IF(C4467=Localisation!$C$72,3,IF(C4467=Localisation!$C$73,4,IF(C4467=Localisation!$C$74,5,IF(OR(C4467=1,C4467=2,C4467=3,C4467=4,C4467=5),C4467,"")))))))</f>
        <v/>
      </c>
      <c r="F4467" s="55" t="e">
        <f t="shared" si="166"/>
        <v>#VALUE!</v>
      </c>
      <c r="G4467" s="55" t="e">
        <f t="shared" si="167"/>
        <v>#VALUE!</v>
      </c>
    </row>
    <row r="4468" spans="4:7" x14ac:dyDescent="0.3">
      <c r="D4468" s="11" t="str">
        <f>(IF(B4468=Localisation!$C$64,1,IF(B4468=Localisation!$C$65,2,IF(B4468=Localisation!$C$66,3,IF(B4468=Localisation!$C$67,4,IF(B4468=Localisation!$C$68,5,IF(OR(B4468=1,B4468=2,B4468=3,B4468=4,B4468=5),B4468,"")))))))</f>
        <v/>
      </c>
      <c r="E4468" s="11" t="str">
        <f>(IF(C4468=Localisation!$C$70,1,IF(C4468=Localisation!$C$71,2,IF(C4468=Localisation!$C$72,3,IF(C4468=Localisation!$C$73,4,IF(C4468=Localisation!$C$74,5,IF(OR(C4468=1,C4468=2,C4468=3,C4468=4,C4468=5),C4468,"")))))))</f>
        <v/>
      </c>
      <c r="F4468" s="55" t="e">
        <f t="shared" si="166"/>
        <v>#VALUE!</v>
      </c>
      <c r="G4468" s="55" t="e">
        <f t="shared" si="167"/>
        <v>#VALUE!</v>
      </c>
    </row>
    <row r="4469" spans="4:7" x14ac:dyDescent="0.3">
      <c r="D4469" s="11" t="str">
        <f>(IF(B4469=Localisation!$C$64,1,IF(B4469=Localisation!$C$65,2,IF(B4469=Localisation!$C$66,3,IF(B4469=Localisation!$C$67,4,IF(B4469=Localisation!$C$68,5,IF(OR(B4469=1,B4469=2,B4469=3,B4469=4,B4469=5),B4469,"")))))))</f>
        <v/>
      </c>
      <c r="E4469" s="11" t="str">
        <f>(IF(C4469=Localisation!$C$70,1,IF(C4469=Localisation!$C$71,2,IF(C4469=Localisation!$C$72,3,IF(C4469=Localisation!$C$73,4,IF(C4469=Localisation!$C$74,5,IF(OR(C4469=1,C4469=2,C4469=3,C4469=4,C4469=5),C4469,"")))))))</f>
        <v/>
      </c>
      <c r="F4469" s="55" t="e">
        <f t="shared" si="166"/>
        <v>#VALUE!</v>
      </c>
      <c r="G4469" s="55" t="e">
        <f t="shared" si="167"/>
        <v>#VALUE!</v>
      </c>
    </row>
    <row r="4470" spans="4:7" x14ac:dyDescent="0.3">
      <c r="D4470" s="11" t="str">
        <f>(IF(B4470=Localisation!$C$64,1,IF(B4470=Localisation!$C$65,2,IF(B4470=Localisation!$C$66,3,IF(B4470=Localisation!$C$67,4,IF(B4470=Localisation!$C$68,5,IF(OR(B4470=1,B4470=2,B4470=3,B4470=4,B4470=5),B4470,"")))))))</f>
        <v/>
      </c>
      <c r="E4470" s="11" t="str">
        <f>(IF(C4470=Localisation!$C$70,1,IF(C4470=Localisation!$C$71,2,IF(C4470=Localisation!$C$72,3,IF(C4470=Localisation!$C$73,4,IF(C4470=Localisation!$C$74,5,IF(OR(C4470=1,C4470=2,C4470=3,C4470=4,C4470=5),C4470,"")))))))</f>
        <v/>
      </c>
      <c r="F4470" s="55" t="e">
        <f t="shared" si="166"/>
        <v>#VALUE!</v>
      </c>
      <c r="G4470" s="55" t="e">
        <f t="shared" si="167"/>
        <v>#VALUE!</v>
      </c>
    </row>
    <row r="4471" spans="4:7" x14ac:dyDescent="0.3">
      <c r="D4471" s="11" t="str">
        <f>(IF(B4471=Localisation!$C$64,1,IF(B4471=Localisation!$C$65,2,IF(B4471=Localisation!$C$66,3,IF(B4471=Localisation!$C$67,4,IF(B4471=Localisation!$C$68,5,IF(OR(B4471=1,B4471=2,B4471=3,B4471=4,B4471=5),B4471,"")))))))</f>
        <v/>
      </c>
      <c r="E4471" s="11" t="str">
        <f>(IF(C4471=Localisation!$C$70,1,IF(C4471=Localisation!$C$71,2,IF(C4471=Localisation!$C$72,3,IF(C4471=Localisation!$C$73,4,IF(C4471=Localisation!$C$74,5,IF(OR(C4471=1,C4471=2,C4471=3,C4471=4,C4471=5),C4471,"")))))))</f>
        <v/>
      </c>
      <c r="F4471" s="55" t="e">
        <f t="shared" si="166"/>
        <v>#VALUE!</v>
      </c>
      <c r="G4471" s="55" t="e">
        <f t="shared" si="167"/>
        <v>#VALUE!</v>
      </c>
    </row>
    <row r="4472" spans="4:7" x14ac:dyDescent="0.3">
      <c r="D4472" s="11" t="str">
        <f>(IF(B4472=Localisation!$C$64,1,IF(B4472=Localisation!$C$65,2,IF(B4472=Localisation!$C$66,3,IF(B4472=Localisation!$C$67,4,IF(B4472=Localisation!$C$68,5,IF(OR(B4472=1,B4472=2,B4472=3,B4472=4,B4472=5),B4472,"")))))))</f>
        <v/>
      </c>
      <c r="E4472" s="11" t="str">
        <f>(IF(C4472=Localisation!$C$70,1,IF(C4472=Localisation!$C$71,2,IF(C4472=Localisation!$C$72,3,IF(C4472=Localisation!$C$73,4,IF(C4472=Localisation!$C$74,5,IF(OR(C4472=1,C4472=2,C4472=3,C4472=4,C4472=5),C4472,"")))))))</f>
        <v/>
      </c>
      <c r="F4472" s="55" t="e">
        <f t="shared" si="166"/>
        <v>#VALUE!</v>
      </c>
      <c r="G4472" s="55" t="e">
        <f t="shared" si="167"/>
        <v>#VALUE!</v>
      </c>
    </row>
    <row r="4473" spans="4:7" x14ac:dyDescent="0.3">
      <c r="D4473" s="11" t="str">
        <f>(IF(B4473=Localisation!$C$64,1,IF(B4473=Localisation!$C$65,2,IF(B4473=Localisation!$C$66,3,IF(B4473=Localisation!$C$67,4,IF(B4473=Localisation!$C$68,5,IF(OR(B4473=1,B4473=2,B4473=3,B4473=4,B4473=5),B4473,"")))))))</f>
        <v/>
      </c>
      <c r="E4473" s="11" t="str">
        <f>(IF(C4473=Localisation!$C$70,1,IF(C4473=Localisation!$C$71,2,IF(C4473=Localisation!$C$72,3,IF(C4473=Localisation!$C$73,4,IF(C4473=Localisation!$C$74,5,IF(OR(C4473=1,C4473=2,C4473=3,C4473=4,C4473=5),C4473,"")))))))</f>
        <v/>
      </c>
      <c r="F4473" s="55" t="e">
        <f t="shared" si="166"/>
        <v>#VALUE!</v>
      </c>
      <c r="G4473" s="55" t="e">
        <f t="shared" si="167"/>
        <v>#VALUE!</v>
      </c>
    </row>
    <row r="4474" spans="4:7" x14ac:dyDescent="0.3">
      <c r="D4474" s="11" t="str">
        <f>(IF(B4474=Localisation!$C$64,1,IF(B4474=Localisation!$C$65,2,IF(B4474=Localisation!$C$66,3,IF(B4474=Localisation!$C$67,4,IF(B4474=Localisation!$C$68,5,IF(OR(B4474=1,B4474=2,B4474=3,B4474=4,B4474=5),B4474,"")))))))</f>
        <v/>
      </c>
      <c r="E4474" s="11" t="str">
        <f>(IF(C4474=Localisation!$C$70,1,IF(C4474=Localisation!$C$71,2,IF(C4474=Localisation!$C$72,3,IF(C4474=Localisation!$C$73,4,IF(C4474=Localisation!$C$74,5,IF(OR(C4474=1,C4474=2,C4474=3,C4474=4,C4474=5),C4474,"")))))))</f>
        <v/>
      </c>
      <c r="F4474" s="55" t="e">
        <f t="shared" si="166"/>
        <v>#VALUE!</v>
      </c>
      <c r="G4474" s="55" t="e">
        <f t="shared" si="167"/>
        <v>#VALUE!</v>
      </c>
    </row>
    <row r="4475" spans="4:7" x14ac:dyDescent="0.3">
      <c r="D4475" s="11" t="str">
        <f>(IF(B4475=Localisation!$C$64,1,IF(B4475=Localisation!$C$65,2,IF(B4475=Localisation!$C$66,3,IF(B4475=Localisation!$C$67,4,IF(B4475=Localisation!$C$68,5,IF(OR(B4475=1,B4475=2,B4475=3,B4475=4,B4475=5),B4475,"")))))))</f>
        <v/>
      </c>
      <c r="E4475" s="11" t="str">
        <f>(IF(C4475=Localisation!$C$70,1,IF(C4475=Localisation!$C$71,2,IF(C4475=Localisation!$C$72,3,IF(C4475=Localisation!$C$73,4,IF(C4475=Localisation!$C$74,5,IF(OR(C4475=1,C4475=2,C4475=3,C4475=4,C4475=5),C4475,"")))))))</f>
        <v/>
      </c>
      <c r="F4475" s="55" t="e">
        <f t="shared" si="166"/>
        <v>#VALUE!</v>
      </c>
      <c r="G4475" s="55" t="e">
        <f t="shared" si="167"/>
        <v>#VALUE!</v>
      </c>
    </row>
    <row r="4476" spans="4:7" x14ac:dyDescent="0.3">
      <c r="D4476" s="11" t="str">
        <f>(IF(B4476=Localisation!$C$64,1,IF(B4476=Localisation!$C$65,2,IF(B4476=Localisation!$C$66,3,IF(B4476=Localisation!$C$67,4,IF(B4476=Localisation!$C$68,5,IF(OR(B4476=1,B4476=2,B4476=3,B4476=4,B4476=5),B4476,"")))))))</f>
        <v/>
      </c>
      <c r="E4476" s="11" t="str">
        <f>(IF(C4476=Localisation!$C$70,1,IF(C4476=Localisation!$C$71,2,IF(C4476=Localisation!$C$72,3,IF(C4476=Localisation!$C$73,4,IF(C4476=Localisation!$C$74,5,IF(OR(C4476=1,C4476=2,C4476=3,C4476=4,C4476=5),C4476,"")))))))</f>
        <v/>
      </c>
      <c r="F4476" s="55" t="e">
        <f t="shared" si="166"/>
        <v>#VALUE!</v>
      </c>
      <c r="G4476" s="55" t="e">
        <f t="shared" si="167"/>
        <v>#VALUE!</v>
      </c>
    </row>
    <row r="4477" spans="4:7" x14ac:dyDescent="0.3">
      <c r="D4477" s="11" t="str">
        <f>(IF(B4477=Localisation!$C$64,1,IF(B4477=Localisation!$C$65,2,IF(B4477=Localisation!$C$66,3,IF(B4477=Localisation!$C$67,4,IF(B4477=Localisation!$C$68,5,IF(OR(B4477=1,B4477=2,B4477=3,B4477=4,B4477=5),B4477,"")))))))</f>
        <v/>
      </c>
      <c r="E4477" s="11" t="str">
        <f>(IF(C4477=Localisation!$C$70,1,IF(C4477=Localisation!$C$71,2,IF(C4477=Localisation!$C$72,3,IF(C4477=Localisation!$C$73,4,IF(C4477=Localisation!$C$74,5,IF(OR(C4477=1,C4477=2,C4477=3,C4477=4,C4477=5),C4477,"")))))))</f>
        <v/>
      </c>
      <c r="F4477" s="55" t="e">
        <f t="shared" si="166"/>
        <v>#VALUE!</v>
      </c>
      <c r="G4477" s="55" t="e">
        <f t="shared" si="167"/>
        <v>#VALUE!</v>
      </c>
    </row>
    <row r="4478" spans="4:7" x14ac:dyDescent="0.3">
      <c r="D4478" s="11" t="str">
        <f>(IF(B4478=Localisation!$C$64,1,IF(B4478=Localisation!$C$65,2,IF(B4478=Localisation!$C$66,3,IF(B4478=Localisation!$C$67,4,IF(B4478=Localisation!$C$68,5,IF(OR(B4478=1,B4478=2,B4478=3,B4478=4,B4478=5),B4478,"")))))))</f>
        <v/>
      </c>
      <c r="E4478" s="11" t="str">
        <f>(IF(C4478=Localisation!$C$70,1,IF(C4478=Localisation!$C$71,2,IF(C4478=Localisation!$C$72,3,IF(C4478=Localisation!$C$73,4,IF(C4478=Localisation!$C$74,5,IF(OR(C4478=1,C4478=2,C4478=3,C4478=4,C4478=5),C4478,"")))))))</f>
        <v/>
      </c>
      <c r="F4478" s="55" t="e">
        <f t="shared" si="166"/>
        <v>#VALUE!</v>
      </c>
      <c r="G4478" s="55" t="e">
        <f t="shared" si="167"/>
        <v>#VALUE!</v>
      </c>
    </row>
    <row r="4479" spans="4:7" x14ac:dyDescent="0.3">
      <c r="D4479" s="11" t="str">
        <f>(IF(B4479=Localisation!$C$64,1,IF(B4479=Localisation!$C$65,2,IF(B4479=Localisation!$C$66,3,IF(B4479=Localisation!$C$67,4,IF(B4479=Localisation!$C$68,5,IF(OR(B4479=1,B4479=2,B4479=3,B4479=4,B4479=5),B4479,"")))))))</f>
        <v/>
      </c>
      <c r="E4479" s="11" t="str">
        <f>(IF(C4479=Localisation!$C$70,1,IF(C4479=Localisation!$C$71,2,IF(C4479=Localisation!$C$72,3,IF(C4479=Localisation!$C$73,4,IF(C4479=Localisation!$C$74,5,IF(OR(C4479=1,C4479=2,C4479=3,C4479=4,C4479=5),C4479,"")))))))</f>
        <v/>
      </c>
      <c r="F4479" s="55" t="e">
        <f t="shared" si="166"/>
        <v>#VALUE!</v>
      </c>
      <c r="G4479" s="55" t="e">
        <f t="shared" si="167"/>
        <v>#VALUE!</v>
      </c>
    </row>
    <row r="4480" spans="4:7" x14ac:dyDescent="0.3">
      <c r="D4480" s="11" t="str">
        <f>(IF(B4480=Localisation!$C$64,1,IF(B4480=Localisation!$C$65,2,IF(B4480=Localisation!$C$66,3,IF(B4480=Localisation!$C$67,4,IF(B4480=Localisation!$C$68,5,IF(OR(B4480=1,B4480=2,B4480=3,B4480=4,B4480=5),B4480,"")))))))</f>
        <v/>
      </c>
      <c r="E4480" s="11" t="str">
        <f>(IF(C4480=Localisation!$C$70,1,IF(C4480=Localisation!$C$71,2,IF(C4480=Localisation!$C$72,3,IF(C4480=Localisation!$C$73,4,IF(C4480=Localisation!$C$74,5,IF(OR(C4480=1,C4480=2,C4480=3,C4480=4,C4480=5),C4480,"")))))))</f>
        <v/>
      </c>
      <c r="F4480" s="55" t="e">
        <f t="shared" si="166"/>
        <v>#VALUE!</v>
      </c>
      <c r="G4480" s="55" t="e">
        <f t="shared" si="167"/>
        <v>#VALUE!</v>
      </c>
    </row>
    <row r="4481" spans="4:7" x14ac:dyDescent="0.3">
      <c r="D4481" s="11" t="str">
        <f>(IF(B4481=Localisation!$C$64,1,IF(B4481=Localisation!$C$65,2,IF(B4481=Localisation!$C$66,3,IF(B4481=Localisation!$C$67,4,IF(B4481=Localisation!$C$68,5,IF(OR(B4481=1,B4481=2,B4481=3,B4481=4,B4481=5),B4481,"")))))))</f>
        <v/>
      </c>
      <c r="E4481" s="11" t="str">
        <f>(IF(C4481=Localisation!$C$70,1,IF(C4481=Localisation!$C$71,2,IF(C4481=Localisation!$C$72,3,IF(C4481=Localisation!$C$73,4,IF(C4481=Localisation!$C$74,5,IF(OR(C4481=1,C4481=2,C4481=3,C4481=4,C4481=5),C4481,"")))))))</f>
        <v/>
      </c>
      <c r="F4481" s="55" t="e">
        <f t="shared" si="166"/>
        <v>#VALUE!</v>
      </c>
      <c r="G4481" s="55" t="e">
        <f t="shared" si="167"/>
        <v>#VALUE!</v>
      </c>
    </row>
    <row r="4482" spans="4:7" x14ac:dyDescent="0.3">
      <c r="D4482" s="11" t="str">
        <f>(IF(B4482=Localisation!$C$64,1,IF(B4482=Localisation!$C$65,2,IF(B4482=Localisation!$C$66,3,IF(B4482=Localisation!$C$67,4,IF(B4482=Localisation!$C$68,5,IF(OR(B4482=1,B4482=2,B4482=3,B4482=4,B4482=5),B4482,"")))))))</f>
        <v/>
      </c>
      <c r="E4482" s="11" t="str">
        <f>(IF(C4482=Localisation!$C$70,1,IF(C4482=Localisation!$C$71,2,IF(C4482=Localisation!$C$72,3,IF(C4482=Localisation!$C$73,4,IF(C4482=Localisation!$C$74,5,IF(OR(C4482=1,C4482=2,C4482=3,C4482=4,C4482=5),C4482,"")))))))</f>
        <v/>
      </c>
      <c r="F4482" s="55" t="e">
        <f t="shared" si="166"/>
        <v>#VALUE!</v>
      </c>
      <c r="G4482" s="55" t="e">
        <f t="shared" si="167"/>
        <v>#VALUE!</v>
      </c>
    </row>
    <row r="4483" spans="4:7" x14ac:dyDescent="0.3">
      <c r="D4483" s="11" t="str">
        <f>(IF(B4483=Localisation!$C$64,1,IF(B4483=Localisation!$C$65,2,IF(B4483=Localisation!$C$66,3,IF(B4483=Localisation!$C$67,4,IF(B4483=Localisation!$C$68,5,IF(OR(B4483=1,B4483=2,B4483=3,B4483=4,B4483=5),B4483,"")))))))</f>
        <v/>
      </c>
      <c r="E4483" s="11" t="str">
        <f>(IF(C4483=Localisation!$C$70,1,IF(C4483=Localisation!$C$71,2,IF(C4483=Localisation!$C$72,3,IF(C4483=Localisation!$C$73,4,IF(C4483=Localisation!$C$74,5,IF(OR(C4483=1,C4483=2,C4483=3,C4483=4,C4483=5),C4483,"")))))))</f>
        <v/>
      </c>
      <c r="F4483" s="55" t="e">
        <f t="shared" si="166"/>
        <v>#VALUE!</v>
      </c>
      <c r="G4483" s="55" t="e">
        <f t="shared" si="167"/>
        <v>#VALUE!</v>
      </c>
    </row>
    <row r="4484" spans="4:7" x14ac:dyDescent="0.3">
      <c r="D4484" s="11" t="str">
        <f>(IF(B4484=Localisation!$C$64,1,IF(B4484=Localisation!$C$65,2,IF(B4484=Localisation!$C$66,3,IF(B4484=Localisation!$C$67,4,IF(B4484=Localisation!$C$68,5,IF(OR(B4484=1,B4484=2,B4484=3,B4484=4,B4484=5),B4484,"")))))))</f>
        <v/>
      </c>
      <c r="E4484" s="11" t="str">
        <f>(IF(C4484=Localisation!$C$70,1,IF(C4484=Localisation!$C$71,2,IF(C4484=Localisation!$C$72,3,IF(C4484=Localisation!$C$73,4,IF(C4484=Localisation!$C$74,5,IF(OR(C4484=1,C4484=2,C4484=3,C4484=4,C4484=5),C4484,"")))))))</f>
        <v/>
      </c>
      <c r="F4484" s="55" t="e">
        <f t="shared" si="166"/>
        <v>#VALUE!</v>
      </c>
      <c r="G4484" s="55" t="e">
        <f t="shared" si="167"/>
        <v>#VALUE!</v>
      </c>
    </row>
    <row r="4485" spans="4:7" x14ac:dyDescent="0.3">
      <c r="D4485" s="11" t="str">
        <f>(IF(B4485=Localisation!$C$64,1,IF(B4485=Localisation!$C$65,2,IF(B4485=Localisation!$C$66,3,IF(B4485=Localisation!$C$67,4,IF(B4485=Localisation!$C$68,5,IF(OR(B4485=1,B4485=2,B4485=3,B4485=4,B4485=5),B4485,"")))))))</f>
        <v/>
      </c>
      <c r="E4485" s="11" t="str">
        <f>(IF(C4485=Localisation!$C$70,1,IF(C4485=Localisation!$C$71,2,IF(C4485=Localisation!$C$72,3,IF(C4485=Localisation!$C$73,4,IF(C4485=Localisation!$C$74,5,IF(OR(C4485=1,C4485=2,C4485=3,C4485=4,C4485=5),C4485,"")))))))</f>
        <v/>
      </c>
      <c r="F4485" s="55" t="e">
        <f t="shared" si="166"/>
        <v>#VALUE!</v>
      </c>
      <c r="G4485" s="55" t="e">
        <f t="shared" si="167"/>
        <v>#VALUE!</v>
      </c>
    </row>
    <row r="4486" spans="4:7" x14ac:dyDescent="0.3">
      <c r="D4486" s="11" t="str">
        <f>(IF(B4486=Localisation!$C$64,1,IF(B4486=Localisation!$C$65,2,IF(B4486=Localisation!$C$66,3,IF(B4486=Localisation!$C$67,4,IF(B4486=Localisation!$C$68,5,IF(OR(B4486=1,B4486=2,B4486=3,B4486=4,B4486=5),B4486,"")))))))</f>
        <v/>
      </c>
      <c r="E4486" s="11" t="str">
        <f>(IF(C4486=Localisation!$C$70,1,IF(C4486=Localisation!$C$71,2,IF(C4486=Localisation!$C$72,3,IF(C4486=Localisation!$C$73,4,IF(C4486=Localisation!$C$74,5,IF(OR(C4486=1,C4486=2,C4486=3,C4486=4,C4486=5),C4486,"")))))))</f>
        <v/>
      </c>
      <c r="F4486" s="55" t="e">
        <f t="shared" si="166"/>
        <v>#VALUE!</v>
      </c>
      <c r="G4486" s="55" t="e">
        <f t="shared" si="167"/>
        <v>#VALUE!</v>
      </c>
    </row>
    <row r="4487" spans="4:7" x14ac:dyDescent="0.3">
      <c r="D4487" s="11" t="str">
        <f>(IF(B4487=Localisation!$C$64,1,IF(B4487=Localisation!$C$65,2,IF(B4487=Localisation!$C$66,3,IF(B4487=Localisation!$C$67,4,IF(B4487=Localisation!$C$68,5,IF(OR(B4487=1,B4487=2,B4487=3,B4487=4,B4487=5),B4487,"")))))))</f>
        <v/>
      </c>
      <c r="E4487" s="11" t="str">
        <f>(IF(C4487=Localisation!$C$70,1,IF(C4487=Localisation!$C$71,2,IF(C4487=Localisation!$C$72,3,IF(C4487=Localisation!$C$73,4,IF(C4487=Localisation!$C$74,5,IF(OR(C4487=1,C4487=2,C4487=3,C4487=4,C4487=5),C4487,"")))))))</f>
        <v/>
      </c>
      <c r="F4487" s="55" t="e">
        <f t="shared" si="166"/>
        <v>#VALUE!</v>
      </c>
      <c r="G4487" s="55" t="e">
        <f t="shared" si="167"/>
        <v>#VALUE!</v>
      </c>
    </row>
    <row r="4488" spans="4:7" x14ac:dyDescent="0.3">
      <c r="D4488" s="11" t="str">
        <f>(IF(B4488=Localisation!$C$64,1,IF(B4488=Localisation!$C$65,2,IF(B4488=Localisation!$C$66,3,IF(B4488=Localisation!$C$67,4,IF(B4488=Localisation!$C$68,5,IF(OR(B4488=1,B4488=2,B4488=3,B4488=4,B4488=5),B4488,"")))))))</f>
        <v/>
      </c>
      <c r="E4488" s="11" t="str">
        <f>(IF(C4488=Localisation!$C$70,1,IF(C4488=Localisation!$C$71,2,IF(C4488=Localisation!$C$72,3,IF(C4488=Localisation!$C$73,4,IF(C4488=Localisation!$C$74,5,IF(OR(C4488=1,C4488=2,C4488=3,C4488=4,C4488=5),C4488,"")))))))</f>
        <v/>
      </c>
      <c r="F4488" s="55" t="e">
        <f t="shared" si="166"/>
        <v>#VALUE!</v>
      </c>
      <c r="G4488" s="55" t="e">
        <f t="shared" si="167"/>
        <v>#VALUE!</v>
      </c>
    </row>
    <row r="4489" spans="4:7" x14ac:dyDescent="0.3">
      <c r="D4489" s="11" t="str">
        <f>(IF(B4489=Localisation!$C$64,1,IF(B4489=Localisation!$C$65,2,IF(B4489=Localisation!$C$66,3,IF(B4489=Localisation!$C$67,4,IF(B4489=Localisation!$C$68,5,IF(OR(B4489=1,B4489=2,B4489=3,B4489=4,B4489=5),B4489,"")))))))</f>
        <v/>
      </c>
      <c r="E4489" s="11" t="str">
        <f>(IF(C4489=Localisation!$C$70,1,IF(C4489=Localisation!$C$71,2,IF(C4489=Localisation!$C$72,3,IF(C4489=Localisation!$C$73,4,IF(C4489=Localisation!$C$74,5,IF(OR(C4489=1,C4489=2,C4489=3,C4489=4,C4489=5),C4489,"")))))))</f>
        <v/>
      </c>
      <c r="F4489" s="55" t="e">
        <f t="shared" si="166"/>
        <v>#VALUE!</v>
      </c>
      <c r="G4489" s="55" t="e">
        <f t="shared" si="167"/>
        <v>#VALUE!</v>
      </c>
    </row>
    <row r="4490" spans="4:7" x14ac:dyDescent="0.3">
      <c r="D4490" s="11" t="str">
        <f>(IF(B4490=Localisation!$C$64,1,IF(B4490=Localisation!$C$65,2,IF(B4490=Localisation!$C$66,3,IF(B4490=Localisation!$C$67,4,IF(B4490=Localisation!$C$68,5,IF(OR(B4490=1,B4490=2,B4490=3,B4490=4,B4490=5),B4490,"")))))))</f>
        <v/>
      </c>
      <c r="E4490" s="11" t="str">
        <f>(IF(C4490=Localisation!$C$70,1,IF(C4490=Localisation!$C$71,2,IF(C4490=Localisation!$C$72,3,IF(C4490=Localisation!$C$73,4,IF(C4490=Localisation!$C$74,5,IF(OR(C4490=1,C4490=2,C4490=3,C4490=4,C4490=5),C4490,"")))))))</f>
        <v/>
      </c>
      <c r="F4490" s="55" t="e">
        <f t="shared" si="166"/>
        <v>#VALUE!</v>
      </c>
      <c r="G4490" s="55" t="e">
        <f t="shared" si="167"/>
        <v>#VALUE!</v>
      </c>
    </row>
    <row r="4491" spans="4:7" x14ac:dyDescent="0.3">
      <c r="D4491" s="11" t="str">
        <f>(IF(B4491=Localisation!$C$64,1,IF(B4491=Localisation!$C$65,2,IF(B4491=Localisation!$C$66,3,IF(B4491=Localisation!$C$67,4,IF(B4491=Localisation!$C$68,5,IF(OR(B4491=1,B4491=2,B4491=3,B4491=4,B4491=5),B4491,"")))))))</f>
        <v/>
      </c>
      <c r="E4491" s="11" t="str">
        <f>(IF(C4491=Localisation!$C$70,1,IF(C4491=Localisation!$C$71,2,IF(C4491=Localisation!$C$72,3,IF(C4491=Localisation!$C$73,4,IF(C4491=Localisation!$C$74,5,IF(OR(C4491=1,C4491=2,C4491=3,C4491=4,C4491=5),C4491,"")))))))</f>
        <v/>
      </c>
      <c r="F4491" s="55" t="e">
        <f t="shared" si="166"/>
        <v>#VALUE!</v>
      </c>
      <c r="G4491" s="55" t="e">
        <f t="shared" si="167"/>
        <v>#VALUE!</v>
      </c>
    </row>
    <row r="4492" spans="4:7" x14ac:dyDescent="0.3">
      <c r="D4492" s="11" t="str">
        <f>(IF(B4492=Localisation!$C$64,1,IF(B4492=Localisation!$C$65,2,IF(B4492=Localisation!$C$66,3,IF(B4492=Localisation!$C$67,4,IF(B4492=Localisation!$C$68,5,IF(OR(B4492=1,B4492=2,B4492=3,B4492=4,B4492=5),B4492,"")))))))</f>
        <v/>
      </c>
      <c r="E4492" s="11" t="str">
        <f>(IF(C4492=Localisation!$C$70,1,IF(C4492=Localisation!$C$71,2,IF(C4492=Localisation!$C$72,3,IF(C4492=Localisation!$C$73,4,IF(C4492=Localisation!$C$74,5,IF(OR(C4492=1,C4492=2,C4492=3,C4492=4,C4492=5),C4492,"")))))))</f>
        <v/>
      </c>
      <c r="F4492" s="55" t="e">
        <f t="shared" si="166"/>
        <v>#VALUE!</v>
      </c>
      <c r="G4492" s="55" t="e">
        <f t="shared" si="167"/>
        <v>#VALUE!</v>
      </c>
    </row>
    <row r="4493" spans="4:7" x14ac:dyDescent="0.3">
      <c r="D4493" s="11" t="str">
        <f>(IF(B4493=Localisation!$C$64,1,IF(B4493=Localisation!$C$65,2,IF(B4493=Localisation!$C$66,3,IF(B4493=Localisation!$C$67,4,IF(B4493=Localisation!$C$68,5,IF(OR(B4493=1,B4493=2,B4493=3,B4493=4,B4493=5),B4493,"")))))))</f>
        <v/>
      </c>
      <c r="E4493" s="11" t="str">
        <f>(IF(C4493=Localisation!$C$70,1,IF(C4493=Localisation!$C$71,2,IF(C4493=Localisation!$C$72,3,IF(C4493=Localisation!$C$73,4,IF(C4493=Localisation!$C$74,5,IF(OR(C4493=1,C4493=2,C4493=3,C4493=4,C4493=5),C4493,"")))))))</f>
        <v/>
      </c>
      <c r="F4493" s="55" t="e">
        <f t="shared" si="166"/>
        <v>#VALUE!</v>
      </c>
      <c r="G4493" s="55" t="e">
        <f t="shared" si="167"/>
        <v>#VALUE!</v>
      </c>
    </row>
    <row r="4494" spans="4:7" x14ac:dyDescent="0.3">
      <c r="D4494" s="11" t="str">
        <f>(IF(B4494=Localisation!$C$64,1,IF(B4494=Localisation!$C$65,2,IF(B4494=Localisation!$C$66,3,IF(B4494=Localisation!$C$67,4,IF(B4494=Localisation!$C$68,5,IF(OR(B4494=1,B4494=2,B4494=3,B4494=4,B4494=5),B4494,"")))))))</f>
        <v/>
      </c>
      <c r="E4494" s="11" t="str">
        <f>(IF(C4494=Localisation!$C$70,1,IF(C4494=Localisation!$C$71,2,IF(C4494=Localisation!$C$72,3,IF(C4494=Localisation!$C$73,4,IF(C4494=Localisation!$C$74,5,IF(OR(C4494=1,C4494=2,C4494=3,C4494=4,C4494=5),C4494,"")))))))</f>
        <v/>
      </c>
      <c r="F4494" s="55" t="e">
        <f t="shared" si="166"/>
        <v>#VALUE!</v>
      </c>
      <c r="G4494" s="55" t="e">
        <f t="shared" si="167"/>
        <v>#VALUE!</v>
      </c>
    </row>
    <row r="4495" spans="4:7" x14ac:dyDescent="0.3">
      <c r="D4495" s="11" t="str">
        <f>(IF(B4495=Localisation!$C$64,1,IF(B4495=Localisation!$C$65,2,IF(B4495=Localisation!$C$66,3,IF(B4495=Localisation!$C$67,4,IF(B4495=Localisation!$C$68,5,IF(OR(B4495=1,B4495=2,B4495=3,B4495=4,B4495=5),B4495,"")))))))</f>
        <v/>
      </c>
      <c r="E4495" s="11" t="str">
        <f>(IF(C4495=Localisation!$C$70,1,IF(C4495=Localisation!$C$71,2,IF(C4495=Localisation!$C$72,3,IF(C4495=Localisation!$C$73,4,IF(C4495=Localisation!$C$74,5,IF(OR(C4495=1,C4495=2,C4495=3,C4495=4,C4495=5),C4495,"")))))))</f>
        <v/>
      </c>
      <c r="F4495" s="55" t="e">
        <f t="shared" si="166"/>
        <v>#VALUE!</v>
      </c>
      <c r="G4495" s="55" t="e">
        <f t="shared" si="167"/>
        <v>#VALUE!</v>
      </c>
    </row>
    <row r="4496" spans="4:7" x14ac:dyDescent="0.3">
      <c r="D4496" s="11" t="str">
        <f>(IF(B4496=Localisation!$C$64,1,IF(B4496=Localisation!$C$65,2,IF(B4496=Localisation!$C$66,3,IF(B4496=Localisation!$C$67,4,IF(B4496=Localisation!$C$68,5,IF(OR(B4496=1,B4496=2,B4496=3,B4496=4,B4496=5),B4496,"")))))))</f>
        <v/>
      </c>
      <c r="E4496" s="11" t="str">
        <f>(IF(C4496=Localisation!$C$70,1,IF(C4496=Localisation!$C$71,2,IF(C4496=Localisation!$C$72,3,IF(C4496=Localisation!$C$73,4,IF(C4496=Localisation!$C$74,5,IF(OR(C4496=1,C4496=2,C4496=3,C4496=4,C4496=5),C4496,"")))))))</f>
        <v/>
      </c>
      <c r="F4496" s="55" t="e">
        <f t="shared" si="166"/>
        <v>#VALUE!</v>
      </c>
      <c r="G4496" s="55" t="e">
        <f t="shared" si="167"/>
        <v>#VALUE!</v>
      </c>
    </row>
    <row r="4497" spans="4:7" x14ac:dyDescent="0.3">
      <c r="D4497" s="11" t="str">
        <f>(IF(B4497=Localisation!$C$64,1,IF(B4497=Localisation!$C$65,2,IF(B4497=Localisation!$C$66,3,IF(B4497=Localisation!$C$67,4,IF(B4497=Localisation!$C$68,5,IF(OR(B4497=1,B4497=2,B4497=3,B4497=4,B4497=5),B4497,"")))))))</f>
        <v/>
      </c>
      <c r="E4497" s="11" t="str">
        <f>(IF(C4497=Localisation!$C$70,1,IF(C4497=Localisation!$C$71,2,IF(C4497=Localisation!$C$72,3,IF(C4497=Localisation!$C$73,4,IF(C4497=Localisation!$C$74,5,IF(OR(C4497=1,C4497=2,C4497=3,C4497=4,C4497=5),C4497,"")))))))</f>
        <v/>
      </c>
      <c r="F4497" s="55" t="e">
        <f t="shared" si="166"/>
        <v>#VALUE!</v>
      </c>
      <c r="G4497" s="55" t="e">
        <f t="shared" si="167"/>
        <v>#VALUE!</v>
      </c>
    </row>
    <row r="4498" spans="4:7" x14ac:dyDescent="0.3">
      <c r="D4498" s="11" t="str">
        <f>(IF(B4498=Localisation!$C$64,1,IF(B4498=Localisation!$C$65,2,IF(B4498=Localisation!$C$66,3,IF(B4498=Localisation!$C$67,4,IF(B4498=Localisation!$C$68,5,IF(OR(B4498=1,B4498=2,B4498=3,B4498=4,B4498=5),B4498,"")))))))</f>
        <v/>
      </c>
      <c r="E4498" s="11" t="str">
        <f>(IF(C4498=Localisation!$C$70,1,IF(C4498=Localisation!$C$71,2,IF(C4498=Localisation!$C$72,3,IF(C4498=Localisation!$C$73,4,IF(C4498=Localisation!$C$74,5,IF(OR(C4498=1,C4498=2,C4498=3,C4498=4,C4498=5),C4498,"")))))))</f>
        <v/>
      </c>
      <c r="F4498" s="55" t="e">
        <f t="shared" si="166"/>
        <v>#VALUE!</v>
      </c>
      <c r="G4498" s="55" t="e">
        <f t="shared" si="167"/>
        <v>#VALUE!</v>
      </c>
    </row>
    <row r="4499" spans="4:7" x14ac:dyDescent="0.3">
      <c r="D4499" s="11" t="str">
        <f>(IF(B4499=Localisation!$C$64,1,IF(B4499=Localisation!$C$65,2,IF(B4499=Localisation!$C$66,3,IF(B4499=Localisation!$C$67,4,IF(B4499=Localisation!$C$68,5,IF(OR(B4499=1,B4499=2,B4499=3,B4499=4,B4499=5),B4499,"")))))))</f>
        <v/>
      </c>
      <c r="E4499" s="11" t="str">
        <f>(IF(C4499=Localisation!$C$70,1,IF(C4499=Localisation!$C$71,2,IF(C4499=Localisation!$C$72,3,IF(C4499=Localisation!$C$73,4,IF(C4499=Localisation!$C$74,5,IF(OR(C4499=1,C4499=2,C4499=3,C4499=4,C4499=5),C4499,"")))))))</f>
        <v/>
      </c>
      <c r="F4499" s="55" t="e">
        <f t="shared" si="166"/>
        <v>#VALUE!</v>
      </c>
      <c r="G4499" s="55" t="e">
        <f t="shared" si="167"/>
        <v>#VALUE!</v>
      </c>
    </row>
    <row r="4500" spans="4:7" x14ac:dyDescent="0.3">
      <c r="D4500" s="11" t="str">
        <f>(IF(B4500=Localisation!$C$64,1,IF(B4500=Localisation!$C$65,2,IF(B4500=Localisation!$C$66,3,IF(B4500=Localisation!$C$67,4,IF(B4500=Localisation!$C$68,5,IF(OR(B4500=1,B4500=2,B4500=3,B4500=4,B4500=5),B4500,"")))))))</f>
        <v/>
      </c>
      <c r="E4500" s="11" t="str">
        <f>(IF(C4500=Localisation!$C$70,1,IF(C4500=Localisation!$C$71,2,IF(C4500=Localisation!$C$72,3,IF(C4500=Localisation!$C$73,4,IF(C4500=Localisation!$C$74,5,IF(OR(C4500=1,C4500=2,C4500=3,C4500=4,C4500=5),C4500,"")))))))</f>
        <v/>
      </c>
      <c r="F4500" s="55" t="e">
        <f t="shared" si="166"/>
        <v>#VALUE!</v>
      </c>
      <c r="G4500" s="55" t="e">
        <f t="shared" si="167"/>
        <v>#VALUE!</v>
      </c>
    </row>
    <row r="4501" spans="4:7" x14ac:dyDescent="0.3">
      <c r="D4501" s="11" t="str">
        <f>(IF(B4501=Localisation!$C$64,1,IF(B4501=Localisation!$C$65,2,IF(B4501=Localisation!$C$66,3,IF(B4501=Localisation!$C$67,4,IF(B4501=Localisation!$C$68,5,IF(OR(B4501=1,B4501=2,B4501=3,B4501=4,B4501=5),B4501,"")))))))</f>
        <v/>
      </c>
      <c r="E4501" s="11" t="str">
        <f>(IF(C4501=Localisation!$C$70,1,IF(C4501=Localisation!$C$71,2,IF(C4501=Localisation!$C$72,3,IF(C4501=Localisation!$C$73,4,IF(C4501=Localisation!$C$74,5,IF(OR(C4501=1,C4501=2,C4501=3,C4501=4,C4501=5),C4501,"")))))))</f>
        <v/>
      </c>
      <c r="F4501" s="55" t="e">
        <f t="shared" si="166"/>
        <v>#VALUE!</v>
      </c>
      <c r="G4501" s="55" t="e">
        <f t="shared" si="167"/>
        <v>#VALUE!</v>
      </c>
    </row>
    <row r="4502" spans="4:7" x14ac:dyDescent="0.3">
      <c r="D4502" s="11" t="str">
        <f>(IF(B4502=Localisation!$C$64,1,IF(B4502=Localisation!$C$65,2,IF(B4502=Localisation!$C$66,3,IF(B4502=Localisation!$C$67,4,IF(B4502=Localisation!$C$68,5,IF(OR(B4502=1,B4502=2,B4502=3,B4502=4,B4502=5),B4502,"")))))))</f>
        <v/>
      </c>
      <c r="E4502" s="11" t="str">
        <f>(IF(C4502=Localisation!$C$70,1,IF(C4502=Localisation!$C$71,2,IF(C4502=Localisation!$C$72,3,IF(C4502=Localisation!$C$73,4,IF(C4502=Localisation!$C$74,5,IF(OR(C4502=1,C4502=2,C4502=3,C4502=4,C4502=5),C4502,"")))))))</f>
        <v/>
      </c>
      <c r="F4502" s="55" t="e">
        <f t="shared" si="166"/>
        <v>#VALUE!</v>
      </c>
      <c r="G4502" s="55" t="e">
        <f t="shared" si="167"/>
        <v>#VALUE!</v>
      </c>
    </row>
    <row r="4503" spans="4:7" x14ac:dyDescent="0.3">
      <c r="D4503" s="11" t="str">
        <f>(IF(B4503=Localisation!$C$64,1,IF(B4503=Localisation!$C$65,2,IF(B4503=Localisation!$C$66,3,IF(B4503=Localisation!$C$67,4,IF(B4503=Localisation!$C$68,5,IF(OR(B4503=1,B4503=2,B4503=3,B4503=4,B4503=5),B4503,"")))))))</f>
        <v/>
      </c>
      <c r="E4503" s="11" t="str">
        <f>(IF(C4503=Localisation!$C$70,1,IF(C4503=Localisation!$C$71,2,IF(C4503=Localisation!$C$72,3,IF(C4503=Localisation!$C$73,4,IF(C4503=Localisation!$C$74,5,IF(OR(C4503=1,C4503=2,C4503=3,C4503=4,C4503=5),C4503,"")))))))</f>
        <v/>
      </c>
      <c r="F4503" s="55" t="e">
        <f t="shared" si="166"/>
        <v>#VALUE!</v>
      </c>
      <c r="G4503" s="55" t="e">
        <f t="shared" si="167"/>
        <v>#VALUE!</v>
      </c>
    </row>
    <row r="4504" spans="4:7" x14ac:dyDescent="0.3">
      <c r="D4504" s="11" t="str">
        <f>(IF(B4504=Localisation!$C$64,1,IF(B4504=Localisation!$C$65,2,IF(B4504=Localisation!$C$66,3,IF(B4504=Localisation!$C$67,4,IF(B4504=Localisation!$C$68,5,IF(OR(B4504=1,B4504=2,B4504=3,B4504=4,B4504=5),B4504,"")))))))</f>
        <v/>
      </c>
      <c r="E4504" s="11" t="str">
        <f>(IF(C4504=Localisation!$C$70,1,IF(C4504=Localisation!$C$71,2,IF(C4504=Localisation!$C$72,3,IF(C4504=Localisation!$C$73,4,IF(C4504=Localisation!$C$74,5,IF(OR(C4504=1,C4504=2,C4504=3,C4504=4,C4504=5),C4504,"")))))))</f>
        <v/>
      </c>
      <c r="F4504" s="55" t="e">
        <f t="shared" si="166"/>
        <v>#VALUE!</v>
      </c>
      <c r="G4504" s="55" t="e">
        <f t="shared" si="167"/>
        <v>#VALUE!</v>
      </c>
    </row>
    <row r="4505" spans="4:7" x14ac:dyDescent="0.3">
      <c r="D4505" s="11" t="str">
        <f>(IF(B4505=Localisation!$C$64,1,IF(B4505=Localisation!$C$65,2,IF(B4505=Localisation!$C$66,3,IF(B4505=Localisation!$C$67,4,IF(B4505=Localisation!$C$68,5,IF(OR(B4505=1,B4505=2,B4505=3,B4505=4,B4505=5),B4505,"")))))))</f>
        <v/>
      </c>
      <c r="E4505" s="11" t="str">
        <f>(IF(C4505=Localisation!$C$70,1,IF(C4505=Localisation!$C$71,2,IF(C4505=Localisation!$C$72,3,IF(C4505=Localisation!$C$73,4,IF(C4505=Localisation!$C$74,5,IF(OR(C4505=1,C4505=2,C4505=3,C4505=4,C4505=5),C4505,"")))))))</f>
        <v/>
      </c>
      <c r="F4505" s="55" t="e">
        <f t="shared" si="166"/>
        <v>#VALUE!</v>
      </c>
      <c r="G4505" s="55" t="e">
        <f t="shared" si="167"/>
        <v>#VALUE!</v>
      </c>
    </row>
    <row r="4506" spans="4:7" x14ac:dyDescent="0.3">
      <c r="D4506" s="11" t="str">
        <f>(IF(B4506=Localisation!$C$64,1,IF(B4506=Localisation!$C$65,2,IF(B4506=Localisation!$C$66,3,IF(B4506=Localisation!$C$67,4,IF(B4506=Localisation!$C$68,5,IF(OR(B4506=1,B4506=2,B4506=3,B4506=4,B4506=5),B4506,"")))))))</f>
        <v/>
      </c>
      <c r="E4506" s="11" t="str">
        <f>(IF(C4506=Localisation!$C$70,1,IF(C4506=Localisation!$C$71,2,IF(C4506=Localisation!$C$72,3,IF(C4506=Localisation!$C$73,4,IF(C4506=Localisation!$C$74,5,IF(OR(C4506=1,C4506=2,C4506=3,C4506=4,C4506=5),C4506,"")))))))</f>
        <v/>
      </c>
      <c r="F4506" s="55" t="e">
        <f t="shared" si="166"/>
        <v>#VALUE!</v>
      </c>
      <c r="G4506" s="55" t="e">
        <f t="shared" si="167"/>
        <v>#VALUE!</v>
      </c>
    </row>
    <row r="4507" spans="4:7" x14ac:dyDescent="0.3">
      <c r="D4507" s="11" t="str">
        <f>(IF(B4507=Localisation!$C$64,1,IF(B4507=Localisation!$C$65,2,IF(B4507=Localisation!$C$66,3,IF(B4507=Localisation!$C$67,4,IF(B4507=Localisation!$C$68,5,IF(OR(B4507=1,B4507=2,B4507=3,B4507=4,B4507=5),B4507,"")))))))</f>
        <v/>
      </c>
      <c r="E4507" s="11" t="str">
        <f>(IF(C4507=Localisation!$C$70,1,IF(C4507=Localisation!$C$71,2,IF(C4507=Localisation!$C$72,3,IF(C4507=Localisation!$C$73,4,IF(C4507=Localisation!$C$74,5,IF(OR(C4507=1,C4507=2,C4507=3,C4507=4,C4507=5),C4507,"")))))))</f>
        <v/>
      </c>
      <c r="F4507" s="55" t="e">
        <f t="shared" si="166"/>
        <v>#VALUE!</v>
      </c>
      <c r="G4507" s="55" t="e">
        <f t="shared" si="167"/>
        <v>#VALUE!</v>
      </c>
    </row>
    <row r="4508" spans="4:7" x14ac:dyDescent="0.3">
      <c r="D4508" s="11" t="str">
        <f>(IF(B4508=Localisation!$C$64,1,IF(B4508=Localisation!$C$65,2,IF(B4508=Localisation!$C$66,3,IF(B4508=Localisation!$C$67,4,IF(B4508=Localisation!$C$68,5,IF(OR(B4508=1,B4508=2,B4508=3,B4508=4,B4508=5),B4508,"")))))))</f>
        <v/>
      </c>
      <c r="E4508" s="11" t="str">
        <f>(IF(C4508=Localisation!$C$70,1,IF(C4508=Localisation!$C$71,2,IF(C4508=Localisation!$C$72,3,IF(C4508=Localisation!$C$73,4,IF(C4508=Localisation!$C$74,5,IF(OR(C4508=1,C4508=2,C4508=3,C4508=4,C4508=5),C4508,"")))))))</f>
        <v/>
      </c>
      <c r="F4508" s="55" t="e">
        <f t="shared" si="166"/>
        <v>#VALUE!</v>
      </c>
      <c r="G4508" s="55" t="e">
        <f t="shared" si="167"/>
        <v>#VALUE!</v>
      </c>
    </row>
    <row r="4509" spans="4:7" x14ac:dyDescent="0.3">
      <c r="D4509" s="11" t="str">
        <f>(IF(B4509=Localisation!$C$64,1,IF(B4509=Localisation!$C$65,2,IF(B4509=Localisation!$C$66,3,IF(B4509=Localisation!$C$67,4,IF(B4509=Localisation!$C$68,5,IF(OR(B4509=1,B4509=2,B4509=3,B4509=4,B4509=5),B4509,"")))))))</f>
        <v/>
      </c>
      <c r="E4509" s="11" t="str">
        <f>(IF(C4509=Localisation!$C$70,1,IF(C4509=Localisation!$C$71,2,IF(C4509=Localisation!$C$72,3,IF(C4509=Localisation!$C$73,4,IF(C4509=Localisation!$C$74,5,IF(OR(C4509=1,C4509=2,C4509=3,C4509=4,C4509=5),C4509,"")))))))</f>
        <v/>
      </c>
      <c r="F4509" s="55" t="e">
        <f t="shared" si="166"/>
        <v>#VALUE!</v>
      </c>
      <c r="G4509" s="55" t="e">
        <f t="shared" si="167"/>
        <v>#VALUE!</v>
      </c>
    </row>
    <row r="4510" spans="4:7" x14ac:dyDescent="0.3">
      <c r="D4510" s="11" t="str">
        <f>(IF(B4510=Localisation!$C$64,1,IF(B4510=Localisation!$C$65,2,IF(B4510=Localisation!$C$66,3,IF(B4510=Localisation!$C$67,4,IF(B4510=Localisation!$C$68,5,IF(OR(B4510=1,B4510=2,B4510=3,B4510=4,B4510=5),B4510,"")))))))</f>
        <v/>
      </c>
      <c r="E4510" s="11" t="str">
        <f>(IF(C4510=Localisation!$C$70,1,IF(C4510=Localisation!$C$71,2,IF(C4510=Localisation!$C$72,3,IF(C4510=Localisation!$C$73,4,IF(C4510=Localisation!$C$74,5,IF(OR(C4510=1,C4510=2,C4510=3,C4510=4,C4510=5),C4510,"")))))))</f>
        <v/>
      </c>
      <c r="F4510" s="55" t="e">
        <f t="shared" si="166"/>
        <v>#VALUE!</v>
      </c>
      <c r="G4510" s="55" t="e">
        <f t="shared" si="167"/>
        <v>#VALUE!</v>
      </c>
    </row>
    <row r="4511" spans="4:7" x14ac:dyDescent="0.3">
      <c r="D4511" s="11" t="str">
        <f>(IF(B4511=Localisation!$C$64,1,IF(B4511=Localisation!$C$65,2,IF(B4511=Localisation!$C$66,3,IF(B4511=Localisation!$C$67,4,IF(B4511=Localisation!$C$68,5,IF(OR(B4511=1,B4511=2,B4511=3,B4511=4,B4511=5),B4511,"")))))))</f>
        <v/>
      </c>
      <c r="E4511" s="11" t="str">
        <f>(IF(C4511=Localisation!$C$70,1,IF(C4511=Localisation!$C$71,2,IF(C4511=Localisation!$C$72,3,IF(C4511=Localisation!$C$73,4,IF(C4511=Localisation!$C$74,5,IF(OR(C4511=1,C4511=2,C4511=3,C4511=4,C4511=5),C4511,"")))))))</f>
        <v/>
      </c>
      <c r="F4511" s="55" t="e">
        <f t="shared" si="166"/>
        <v>#VALUE!</v>
      </c>
      <c r="G4511" s="55" t="e">
        <f t="shared" si="167"/>
        <v>#VALUE!</v>
      </c>
    </row>
    <row r="4512" spans="4:7" x14ac:dyDescent="0.3">
      <c r="D4512" s="11" t="str">
        <f>(IF(B4512=Localisation!$C$64,1,IF(B4512=Localisation!$C$65,2,IF(B4512=Localisation!$C$66,3,IF(B4512=Localisation!$C$67,4,IF(B4512=Localisation!$C$68,5,IF(OR(B4512=1,B4512=2,B4512=3,B4512=4,B4512=5),B4512,"")))))))</f>
        <v/>
      </c>
      <c r="E4512" s="11" t="str">
        <f>(IF(C4512=Localisation!$C$70,1,IF(C4512=Localisation!$C$71,2,IF(C4512=Localisation!$C$72,3,IF(C4512=Localisation!$C$73,4,IF(C4512=Localisation!$C$74,5,IF(OR(C4512=1,C4512=2,C4512=3,C4512=4,C4512=5),C4512,"")))))))</f>
        <v/>
      </c>
      <c r="F4512" s="55" t="e">
        <f t="shared" si="166"/>
        <v>#VALUE!</v>
      </c>
      <c r="G4512" s="55" t="e">
        <f t="shared" si="167"/>
        <v>#VALUE!</v>
      </c>
    </row>
    <row r="4513" spans="4:7" x14ac:dyDescent="0.3">
      <c r="D4513" s="11" t="str">
        <f>(IF(B4513=Localisation!$C$64,1,IF(B4513=Localisation!$C$65,2,IF(B4513=Localisation!$C$66,3,IF(B4513=Localisation!$C$67,4,IF(B4513=Localisation!$C$68,5,IF(OR(B4513=1,B4513=2,B4513=3,B4513=4,B4513=5),B4513,"")))))))</f>
        <v/>
      </c>
      <c r="E4513" s="11" t="str">
        <f>(IF(C4513=Localisation!$C$70,1,IF(C4513=Localisation!$C$71,2,IF(C4513=Localisation!$C$72,3,IF(C4513=Localisation!$C$73,4,IF(C4513=Localisation!$C$74,5,IF(OR(C4513=1,C4513=2,C4513=3,C4513=4,C4513=5),C4513,"")))))))</f>
        <v/>
      </c>
      <c r="F4513" s="55" t="e">
        <f t="shared" si="166"/>
        <v>#VALUE!</v>
      </c>
      <c r="G4513" s="55" t="e">
        <f t="shared" si="167"/>
        <v>#VALUE!</v>
      </c>
    </row>
    <row r="4514" spans="4:7" x14ac:dyDescent="0.3">
      <c r="D4514" s="11" t="str">
        <f>(IF(B4514=Localisation!$C$64,1,IF(B4514=Localisation!$C$65,2,IF(B4514=Localisation!$C$66,3,IF(B4514=Localisation!$C$67,4,IF(B4514=Localisation!$C$68,5,IF(OR(B4514=1,B4514=2,B4514=3,B4514=4,B4514=5),B4514,"")))))))</f>
        <v/>
      </c>
      <c r="E4514" s="11" t="str">
        <f>(IF(C4514=Localisation!$C$70,1,IF(C4514=Localisation!$C$71,2,IF(C4514=Localisation!$C$72,3,IF(C4514=Localisation!$C$73,4,IF(C4514=Localisation!$C$74,5,IF(OR(C4514=1,C4514=2,C4514=3,C4514=4,C4514=5),C4514,"")))))))</f>
        <v/>
      </c>
      <c r="F4514" s="55" t="e">
        <f t="shared" ref="F4514:F4577" si="168">(((D4514+E4514)-2)/8)</f>
        <v>#VALUE!</v>
      </c>
      <c r="G4514" s="55" t="e">
        <f t="shared" ref="G4514:G4577" si="169">(0.65*(((D4514+E4514-2)*100)/8)+22.9)/100</f>
        <v>#VALUE!</v>
      </c>
    </row>
    <row r="4515" spans="4:7" x14ac:dyDescent="0.3">
      <c r="D4515" s="11" t="str">
        <f>(IF(B4515=Localisation!$C$64,1,IF(B4515=Localisation!$C$65,2,IF(B4515=Localisation!$C$66,3,IF(B4515=Localisation!$C$67,4,IF(B4515=Localisation!$C$68,5,IF(OR(B4515=1,B4515=2,B4515=3,B4515=4,B4515=5),B4515,"")))))))</f>
        <v/>
      </c>
      <c r="E4515" s="11" t="str">
        <f>(IF(C4515=Localisation!$C$70,1,IF(C4515=Localisation!$C$71,2,IF(C4515=Localisation!$C$72,3,IF(C4515=Localisation!$C$73,4,IF(C4515=Localisation!$C$74,5,IF(OR(C4515=1,C4515=2,C4515=3,C4515=4,C4515=5),C4515,"")))))))</f>
        <v/>
      </c>
      <c r="F4515" s="55" t="e">
        <f t="shared" si="168"/>
        <v>#VALUE!</v>
      </c>
      <c r="G4515" s="55" t="e">
        <f t="shared" si="169"/>
        <v>#VALUE!</v>
      </c>
    </row>
    <row r="4516" spans="4:7" x14ac:dyDescent="0.3">
      <c r="D4516" s="11" t="str">
        <f>(IF(B4516=Localisation!$C$64,1,IF(B4516=Localisation!$C$65,2,IF(B4516=Localisation!$C$66,3,IF(B4516=Localisation!$C$67,4,IF(B4516=Localisation!$C$68,5,IF(OR(B4516=1,B4516=2,B4516=3,B4516=4,B4516=5),B4516,"")))))))</f>
        <v/>
      </c>
      <c r="E4516" s="11" t="str">
        <f>(IF(C4516=Localisation!$C$70,1,IF(C4516=Localisation!$C$71,2,IF(C4516=Localisation!$C$72,3,IF(C4516=Localisation!$C$73,4,IF(C4516=Localisation!$C$74,5,IF(OR(C4516=1,C4516=2,C4516=3,C4516=4,C4516=5),C4516,"")))))))</f>
        <v/>
      </c>
      <c r="F4516" s="55" t="e">
        <f t="shared" si="168"/>
        <v>#VALUE!</v>
      </c>
      <c r="G4516" s="55" t="e">
        <f t="shared" si="169"/>
        <v>#VALUE!</v>
      </c>
    </row>
    <row r="4517" spans="4:7" x14ac:dyDescent="0.3">
      <c r="D4517" s="11" t="str">
        <f>(IF(B4517=Localisation!$C$64,1,IF(B4517=Localisation!$C$65,2,IF(B4517=Localisation!$C$66,3,IF(B4517=Localisation!$C$67,4,IF(B4517=Localisation!$C$68,5,IF(OR(B4517=1,B4517=2,B4517=3,B4517=4,B4517=5),B4517,"")))))))</f>
        <v/>
      </c>
      <c r="E4517" s="11" t="str">
        <f>(IF(C4517=Localisation!$C$70,1,IF(C4517=Localisation!$C$71,2,IF(C4517=Localisation!$C$72,3,IF(C4517=Localisation!$C$73,4,IF(C4517=Localisation!$C$74,5,IF(OR(C4517=1,C4517=2,C4517=3,C4517=4,C4517=5),C4517,"")))))))</f>
        <v/>
      </c>
      <c r="F4517" s="55" t="e">
        <f t="shared" si="168"/>
        <v>#VALUE!</v>
      </c>
      <c r="G4517" s="55" t="e">
        <f t="shared" si="169"/>
        <v>#VALUE!</v>
      </c>
    </row>
    <row r="4518" spans="4:7" x14ac:dyDescent="0.3">
      <c r="D4518" s="11" t="str">
        <f>(IF(B4518=Localisation!$C$64,1,IF(B4518=Localisation!$C$65,2,IF(B4518=Localisation!$C$66,3,IF(B4518=Localisation!$C$67,4,IF(B4518=Localisation!$C$68,5,IF(OR(B4518=1,B4518=2,B4518=3,B4518=4,B4518=5),B4518,"")))))))</f>
        <v/>
      </c>
      <c r="E4518" s="11" t="str">
        <f>(IF(C4518=Localisation!$C$70,1,IF(C4518=Localisation!$C$71,2,IF(C4518=Localisation!$C$72,3,IF(C4518=Localisation!$C$73,4,IF(C4518=Localisation!$C$74,5,IF(OR(C4518=1,C4518=2,C4518=3,C4518=4,C4518=5),C4518,"")))))))</f>
        <v/>
      </c>
      <c r="F4518" s="55" t="e">
        <f t="shared" si="168"/>
        <v>#VALUE!</v>
      </c>
      <c r="G4518" s="55" t="e">
        <f t="shared" si="169"/>
        <v>#VALUE!</v>
      </c>
    </row>
    <row r="4519" spans="4:7" x14ac:dyDescent="0.3">
      <c r="D4519" s="11" t="str">
        <f>(IF(B4519=Localisation!$C$64,1,IF(B4519=Localisation!$C$65,2,IF(B4519=Localisation!$C$66,3,IF(B4519=Localisation!$C$67,4,IF(B4519=Localisation!$C$68,5,IF(OR(B4519=1,B4519=2,B4519=3,B4519=4,B4519=5),B4519,"")))))))</f>
        <v/>
      </c>
      <c r="E4519" s="11" t="str">
        <f>(IF(C4519=Localisation!$C$70,1,IF(C4519=Localisation!$C$71,2,IF(C4519=Localisation!$C$72,3,IF(C4519=Localisation!$C$73,4,IF(C4519=Localisation!$C$74,5,IF(OR(C4519=1,C4519=2,C4519=3,C4519=4,C4519=5),C4519,"")))))))</f>
        <v/>
      </c>
      <c r="F4519" s="55" t="e">
        <f t="shared" si="168"/>
        <v>#VALUE!</v>
      </c>
      <c r="G4519" s="55" t="e">
        <f t="shared" si="169"/>
        <v>#VALUE!</v>
      </c>
    </row>
    <row r="4520" spans="4:7" x14ac:dyDescent="0.3">
      <c r="D4520" s="11" t="str">
        <f>(IF(B4520=Localisation!$C$64,1,IF(B4520=Localisation!$C$65,2,IF(B4520=Localisation!$C$66,3,IF(B4520=Localisation!$C$67,4,IF(B4520=Localisation!$C$68,5,IF(OR(B4520=1,B4520=2,B4520=3,B4520=4,B4520=5),B4520,"")))))))</f>
        <v/>
      </c>
      <c r="E4520" s="11" t="str">
        <f>(IF(C4520=Localisation!$C$70,1,IF(C4520=Localisation!$C$71,2,IF(C4520=Localisation!$C$72,3,IF(C4520=Localisation!$C$73,4,IF(C4520=Localisation!$C$74,5,IF(OR(C4520=1,C4520=2,C4520=3,C4520=4,C4520=5),C4520,"")))))))</f>
        <v/>
      </c>
      <c r="F4520" s="55" t="e">
        <f t="shared" si="168"/>
        <v>#VALUE!</v>
      </c>
      <c r="G4520" s="55" t="e">
        <f t="shared" si="169"/>
        <v>#VALUE!</v>
      </c>
    </row>
    <row r="4521" spans="4:7" x14ac:dyDescent="0.3">
      <c r="D4521" s="11" t="str">
        <f>(IF(B4521=Localisation!$C$64,1,IF(B4521=Localisation!$C$65,2,IF(B4521=Localisation!$C$66,3,IF(B4521=Localisation!$C$67,4,IF(B4521=Localisation!$C$68,5,IF(OR(B4521=1,B4521=2,B4521=3,B4521=4,B4521=5),B4521,"")))))))</f>
        <v/>
      </c>
      <c r="E4521" s="11" t="str">
        <f>(IF(C4521=Localisation!$C$70,1,IF(C4521=Localisation!$C$71,2,IF(C4521=Localisation!$C$72,3,IF(C4521=Localisation!$C$73,4,IF(C4521=Localisation!$C$74,5,IF(OR(C4521=1,C4521=2,C4521=3,C4521=4,C4521=5),C4521,"")))))))</f>
        <v/>
      </c>
      <c r="F4521" s="55" t="e">
        <f t="shared" si="168"/>
        <v>#VALUE!</v>
      </c>
      <c r="G4521" s="55" t="e">
        <f t="shared" si="169"/>
        <v>#VALUE!</v>
      </c>
    </row>
    <row r="4522" spans="4:7" x14ac:dyDescent="0.3">
      <c r="D4522" s="11" t="str">
        <f>(IF(B4522=Localisation!$C$64,1,IF(B4522=Localisation!$C$65,2,IF(B4522=Localisation!$C$66,3,IF(B4522=Localisation!$C$67,4,IF(B4522=Localisation!$C$68,5,IF(OR(B4522=1,B4522=2,B4522=3,B4522=4,B4522=5),B4522,"")))))))</f>
        <v/>
      </c>
      <c r="E4522" s="11" t="str">
        <f>(IF(C4522=Localisation!$C$70,1,IF(C4522=Localisation!$C$71,2,IF(C4522=Localisation!$C$72,3,IF(C4522=Localisation!$C$73,4,IF(C4522=Localisation!$C$74,5,IF(OR(C4522=1,C4522=2,C4522=3,C4522=4,C4522=5),C4522,"")))))))</f>
        <v/>
      </c>
      <c r="F4522" s="55" t="e">
        <f t="shared" si="168"/>
        <v>#VALUE!</v>
      </c>
      <c r="G4522" s="55" t="e">
        <f t="shared" si="169"/>
        <v>#VALUE!</v>
      </c>
    </row>
    <row r="4523" spans="4:7" x14ac:dyDescent="0.3">
      <c r="D4523" s="11" t="str">
        <f>(IF(B4523=Localisation!$C$64,1,IF(B4523=Localisation!$C$65,2,IF(B4523=Localisation!$C$66,3,IF(B4523=Localisation!$C$67,4,IF(B4523=Localisation!$C$68,5,IF(OR(B4523=1,B4523=2,B4523=3,B4523=4,B4523=5),B4523,"")))))))</f>
        <v/>
      </c>
      <c r="E4523" s="11" t="str">
        <f>(IF(C4523=Localisation!$C$70,1,IF(C4523=Localisation!$C$71,2,IF(C4523=Localisation!$C$72,3,IF(C4523=Localisation!$C$73,4,IF(C4523=Localisation!$C$74,5,IF(OR(C4523=1,C4523=2,C4523=3,C4523=4,C4523=5),C4523,"")))))))</f>
        <v/>
      </c>
      <c r="F4523" s="55" t="e">
        <f t="shared" si="168"/>
        <v>#VALUE!</v>
      </c>
      <c r="G4523" s="55" t="e">
        <f t="shared" si="169"/>
        <v>#VALUE!</v>
      </c>
    </row>
    <row r="4524" spans="4:7" x14ac:dyDescent="0.3">
      <c r="D4524" s="11" t="str">
        <f>(IF(B4524=Localisation!$C$64,1,IF(B4524=Localisation!$C$65,2,IF(B4524=Localisation!$C$66,3,IF(B4524=Localisation!$C$67,4,IF(B4524=Localisation!$C$68,5,IF(OR(B4524=1,B4524=2,B4524=3,B4524=4,B4524=5),B4524,"")))))))</f>
        <v/>
      </c>
      <c r="E4524" s="11" t="str">
        <f>(IF(C4524=Localisation!$C$70,1,IF(C4524=Localisation!$C$71,2,IF(C4524=Localisation!$C$72,3,IF(C4524=Localisation!$C$73,4,IF(C4524=Localisation!$C$74,5,IF(OR(C4524=1,C4524=2,C4524=3,C4524=4,C4524=5),C4524,"")))))))</f>
        <v/>
      </c>
      <c r="F4524" s="55" t="e">
        <f t="shared" si="168"/>
        <v>#VALUE!</v>
      </c>
      <c r="G4524" s="55" t="e">
        <f t="shared" si="169"/>
        <v>#VALUE!</v>
      </c>
    </row>
    <row r="4525" spans="4:7" x14ac:dyDescent="0.3">
      <c r="D4525" s="11" t="str">
        <f>(IF(B4525=Localisation!$C$64,1,IF(B4525=Localisation!$C$65,2,IF(B4525=Localisation!$C$66,3,IF(B4525=Localisation!$C$67,4,IF(B4525=Localisation!$C$68,5,IF(OR(B4525=1,B4525=2,B4525=3,B4525=4,B4525=5),B4525,"")))))))</f>
        <v/>
      </c>
      <c r="E4525" s="11" t="str">
        <f>(IF(C4525=Localisation!$C$70,1,IF(C4525=Localisation!$C$71,2,IF(C4525=Localisation!$C$72,3,IF(C4525=Localisation!$C$73,4,IF(C4525=Localisation!$C$74,5,IF(OR(C4525=1,C4525=2,C4525=3,C4525=4,C4525=5),C4525,"")))))))</f>
        <v/>
      </c>
      <c r="F4525" s="55" t="e">
        <f t="shared" si="168"/>
        <v>#VALUE!</v>
      </c>
      <c r="G4525" s="55" t="e">
        <f t="shared" si="169"/>
        <v>#VALUE!</v>
      </c>
    </row>
    <row r="4526" spans="4:7" x14ac:dyDescent="0.3">
      <c r="D4526" s="11" t="str">
        <f>(IF(B4526=Localisation!$C$64,1,IF(B4526=Localisation!$C$65,2,IF(B4526=Localisation!$C$66,3,IF(B4526=Localisation!$C$67,4,IF(B4526=Localisation!$C$68,5,IF(OR(B4526=1,B4526=2,B4526=3,B4526=4,B4526=5),B4526,"")))))))</f>
        <v/>
      </c>
      <c r="E4526" s="11" t="str">
        <f>(IF(C4526=Localisation!$C$70,1,IF(C4526=Localisation!$C$71,2,IF(C4526=Localisation!$C$72,3,IF(C4526=Localisation!$C$73,4,IF(C4526=Localisation!$C$74,5,IF(OR(C4526=1,C4526=2,C4526=3,C4526=4,C4526=5),C4526,"")))))))</f>
        <v/>
      </c>
      <c r="F4526" s="55" t="e">
        <f t="shared" si="168"/>
        <v>#VALUE!</v>
      </c>
      <c r="G4526" s="55" t="e">
        <f t="shared" si="169"/>
        <v>#VALUE!</v>
      </c>
    </row>
    <row r="4527" spans="4:7" x14ac:dyDescent="0.3">
      <c r="D4527" s="11" t="str">
        <f>(IF(B4527=Localisation!$C$64,1,IF(B4527=Localisation!$C$65,2,IF(B4527=Localisation!$C$66,3,IF(B4527=Localisation!$C$67,4,IF(B4527=Localisation!$C$68,5,IF(OR(B4527=1,B4527=2,B4527=3,B4527=4,B4527=5),B4527,"")))))))</f>
        <v/>
      </c>
      <c r="E4527" s="11" t="str">
        <f>(IF(C4527=Localisation!$C$70,1,IF(C4527=Localisation!$C$71,2,IF(C4527=Localisation!$C$72,3,IF(C4527=Localisation!$C$73,4,IF(C4527=Localisation!$C$74,5,IF(OR(C4527=1,C4527=2,C4527=3,C4527=4,C4527=5),C4527,"")))))))</f>
        <v/>
      </c>
      <c r="F4527" s="55" t="e">
        <f t="shared" si="168"/>
        <v>#VALUE!</v>
      </c>
      <c r="G4527" s="55" t="e">
        <f t="shared" si="169"/>
        <v>#VALUE!</v>
      </c>
    </row>
    <row r="4528" spans="4:7" x14ac:dyDescent="0.3">
      <c r="D4528" s="11" t="str">
        <f>(IF(B4528=Localisation!$C$64,1,IF(B4528=Localisation!$C$65,2,IF(B4528=Localisation!$C$66,3,IF(B4528=Localisation!$C$67,4,IF(B4528=Localisation!$C$68,5,IF(OR(B4528=1,B4528=2,B4528=3,B4528=4,B4528=5),B4528,"")))))))</f>
        <v/>
      </c>
      <c r="E4528" s="11" t="str">
        <f>(IF(C4528=Localisation!$C$70,1,IF(C4528=Localisation!$C$71,2,IF(C4528=Localisation!$C$72,3,IF(C4528=Localisation!$C$73,4,IF(C4528=Localisation!$C$74,5,IF(OR(C4528=1,C4528=2,C4528=3,C4528=4,C4528=5),C4528,"")))))))</f>
        <v/>
      </c>
      <c r="F4528" s="55" t="e">
        <f t="shared" si="168"/>
        <v>#VALUE!</v>
      </c>
      <c r="G4528" s="55" t="e">
        <f t="shared" si="169"/>
        <v>#VALUE!</v>
      </c>
    </row>
    <row r="4529" spans="4:7" x14ac:dyDescent="0.3">
      <c r="D4529" s="11" t="str">
        <f>(IF(B4529=Localisation!$C$64,1,IF(B4529=Localisation!$C$65,2,IF(B4529=Localisation!$C$66,3,IF(B4529=Localisation!$C$67,4,IF(B4529=Localisation!$C$68,5,IF(OR(B4529=1,B4529=2,B4529=3,B4529=4,B4529=5),B4529,"")))))))</f>
        <v/>
      </c>
      <c r="E4529" s="11" t="str">
        <f>(IF(C4529=Localisation!$C$70,1,IF(C4529=Localisation!$C$71,2,IF(C4529=Localisation!$C$72,3,IF(C4529=Localisation!$C$73,4,IF(C4529=Localisation!$C$74,5,IF(OR(C4529=1,C4529=2,C4529=3,C4529=4,C4529=5),C4529,"")))))))</f>
        <v/>
      </c>
      <c r="F4529" s="55" t="e">
        <f t="shared" si="168"/>
        <v>#VALUE!</v>
      </c>
      <c r="G4529" s="55" t="e">
        <f t="shared" si="169"/>
        <v>#VALUE!</v>
      </c>
    </row>
    <row r="4530" spans="4:7" x14ac:dyDescent="0.3">
      <c r="D4530" s="11" t="str">
        <f>(IF(B4530=Localisation!$C$64,1,IF(B4530=Localisation!$C$65,2,IF(B4530=Localisation!$C$66,3,IF(B4530=Localisation!$C$67,4,IF(B4530=Localisation!$C$68,5,IF(OR(B4530=1,B4530=2,B4530=3,B4530=4,B4530=5),B4530,"")))))))</f>
        <v/>
      </c>
      <c r="E4530" s="11" t="str">
        <f>(IF(C4530=Localisation!$C$70,1,IF(C4530=Localisation!$C$71,2,IF(C4530=Localisation!$C$72,3,IF(C4530=Localisation!$C$73,4,IF(C4530=Localisation!$C$74,5,IF(OR(C4530=1,C4530=2,C4530=3,C4530=4,C4530=5),C4530,"")))))))</f>
        <v/>
      </c>
      <c r="F4530" s="55" t="e">
        <f t="shared" si="168"/>
        <v>#VALUE!</v>
      </c>
      <c r="G4530" s="55" t="e">
        <f t="shared" si="169"/>
        <v>#VALUE!</v>
      </c>
    </row>
    <row r="4531" spans="4:7" x14ac:dyDescent="0.3">
      <c r="D4531" s="11" t="str">
        <f>(IF(B4531=Localisation!$C$64,1,IF(B4531=Localisation!$C$65,2,IF(B4531=Localisation!$C$66,3,IF(B4531=Localisation!$C$67,4,IF(B4531=Localisation!$C$68,5,IF(OR(B4531=1,B4531=2,B4531=3,B4531=4,B4531=5),B4531,"")))))))</f>
        <v/>
      </c>
      <c r="E4531" s="11" t="str">
        <f>(IF(C4531=Localisation!$C$70,1,IF(C4531=Localisation!$C$71,2,IF(C4531=Localisation!$C$72,3,IF(C4531=Localisation!$C$73,4,IF(C4531=Localisation!$C$74,5,IF(OR(C4531=1,C4531=2,C4531=3,C4531=4,C4531=5),C4531,"")))))))</f>
        <v/>
      </c>
      <c r="F4531" s="55" t="e">
        <f t="shared" si="168"/>
        <v>#VALUE!</v>
      </c>
      <c r="G4531" s="55" t="e">
        <f t="shared" si="169"/>
        <v>#VALUE!</v>
      </c>
    </row>
    <row r="4532" spans="4:7" x14ac:dyDescent="0.3">
      <c r="D4532" s="11" t="str">
        <f>(IF(B4532=Localisation!$C$64,1,IF(B4532=Localisation!$C$65,2,IF(B4532=Localisation!$C$66,3,IF(B4532=Localisation!$C$67,4,IF(B4532=Localisation!$C$68,5,IF(OR(B4532=1,B4532=2,B4532=3,B4532=4,B4532=5),B4532,"")))))))</f>
        <v/>
      </c>
      <c r="E4532" s="11" t="str">
        <f>(IF(C4532=Localisation!$C$70,1,IF(C4532=Localisation!$C$71,2,IF(C4532=Localisation!$C$72,3,IF(C4532=Localisation!$C$73,4,IF(C4532=Localisation!$C$74,5,IF(OR(C4532=1,C4532=2,C4532=3,C4532=4,C4532=5),C4532,"")))))))</f>
        <v/>
      </c>
      <c r="F4532" s="55" t="e">
        <f t="shared" si="168"/>
        <v>#VALUE!</v>
      </c>
      <c r="G4532" s="55" t="e">
        <f t="shared" si="169"/>
        <v>#VALUE!</v>
      </c>
    </row>
    <row r="4533" spans="4:7" x14ac:dyDescent="0.3">
      <c r="D4533" s="11" t="str">
        <f>(IF(B4533=Localisation!$C$64,1,IF(B4533=Localisation!$C$65,2,IF(B4533=Localisation!$C$66,3,IF(B4533=Localisation!$C$67,4,IF(B4533=Localisation!$C$68,5,IF(OR(B4533=1,B4533=2,B4533=3,B4533=4,B4533=5),B4533,"")))))))</f>
        <v/>
      </c>
      <c r="E4533" s="11" t="str">
        <f>(IF(C4533=Localisation!$C$70,1,IF(C4533=Localisation!$C$71,2,IF(C4533=Localisation!$C$72,3,IF(C4533=Localisation!$C$73,4,IF(C4533=Localisation!$C$74,5,IF(OR(C4533=1,C4533=2,C4533=3,C4533=4,C4533=5),C4533,"")))))))</f>
        <v/>
      </c>
      <c r="F4533" s="55" t="e">
        <f t="shared" si="168"/>
        <v>#VALUE!</v>
      </c>
      <c r="G4533" s="55" t="e">
        <f t="shared" si="169"/>
        <v>#VALUE!</v>
      </c>
    </row>
    <row r="4534" spans="4:7" x14ac:dyDescent="0.3">
      <c r="D4534" s="11" t="str">
        <f>(IF(B4534=Localisation!$C$64,1,IF(B4534=Localisation!$C$65,2,IF(B4534=Localisation!$C$66,3,IF(B4534=Localisation!$C$67,4,IF(B4534=Localisation!$C$68,5,IF(OR(B4534=1,B4534=2,B4534=3,B4534=4,B4534=5),B4534,"")))))))</f>
        <v/>
      </c>
      <c r="E4534" s="11" t="str">
        <f>(IF(C4534=Localisation!$C$70,1,IF(C4534=Localisation!$C$71,2,IF(C4534=Localisation!$C$72,3,IF(C4534=Localisation!$C$73,4,IF(C4534=Localisation!$C$74,5,IF(OR(C4534=1,C4534=2,C4534=3,C4534=4,C4534=5),C4534,"")))))))</f>
        <v/>
      </c>
      <c r="F4534" s="55" t="e">
        <f t="shared" si="168"/>
        <v>#VALUE!</v>
      </c>
      <c r="G4534" s="55" t="e">
        <f t="shared" si="169"/>
        <v>#VALUE!</v>
      </c>
    </row>
    <row r="4535" spans="4:7" x14ac:dyDescent="0.3">
      <c r="D4535" s="11" t="str">
        <f>(IF(B4535=Localisation!$C$64,1,IF(B4535=Localisation!$C$65,2,IF(B4535=Localisation!$C$66,3,IF(B4535=Localisation!$C$67,4,IF(B4535=Localisation!$C$68,5,IF(OR(B4535=1,B4535=2,B4535=3,B4535=4,B4535=5),B4535,"")))))))</f>
        <v/>
      </c>
      <c r="E4535" s="11" t="str">
        <f>(IF(C4535=Localisation!$C$70,1,IF(C4535=Localisation!$C$71,2,IF(C4535=Localisation!$C$72,3,IF(C4535=Localisation!$C$73,4,IF(C4535=Localisation!$C$74,5,IF(OR(C4535=1,C4535=2,C4535=3,C4535=4,C4535=5),C4535,"")))))))</f>
        <v/>
      </c>
      <c r="F4535" s="55" t="e">
        <f t="shared" si="168"/>
        <v>#VALUE!</v>
      </c>
      <c r="G4535" s="55" t="e">
        <f t="shared" si="169"/>
        <v>#VALUE!</v>
      </c>
    </row>
    <row r="4536" spans="4:7" x14ac:dyDescent="0.3">
      <c r="D4536" s="11" t="str">
        <f>(IF(B4536=Localisation!$C$64,1,IF(B4536=Localisation!$C$65,2,IF(B4536=Localisation!$C$66,3,IF(B4536=Localisation!$C$67,4,IF(B4536=Localisation!$C$68,5,IF(OR(B4536=1,B4536=2,B4536=3,B4536=4,B4536=5),B4536,"")))))))</f>
        <v/>
      </c>
      <c r="E4536" s="11" t="str">
        <f>(IF(C4536=Localisation!$C$70,1,IF(C4536=Localisation!$C$71,2,IF(C4536=Localisation!$C$72,3,IF(C4536=Localisation!$C$73,4,IF(C4536=Localisation!$C$74,5,IF(OR(C4536=1,C4536=2,C4536=3,C4536=4,C4536=5),C4536,"")))))))</f>
        <v/>
      </c>
      <c r="F4536" s="55" t="e">
        <f t="shared" si="168"/>
        <v>#VALUE!</v>
      </c>
      <c r="G4536" s="55" t="e">
        <f t="shared" si="169"/>
        <v>#VALUE!</v>
      </c>
    </row>
    <row r="4537" spans="4:7" x14ac:dyDescent="0.3">
      <c r="D4537" s="11" t="str">
        <f>(IF(B4537=Localisation!$C$64,1,IF(B4537=Localisation!$C$65,2,IF(B4537=Localisation!$C$66,3,IF(B4537=Localisation!$C$67,4,IF(B4537=Localisation!$C$68,5,IF(OR(B4537=1,B4537=2,B4537=3,B4537=4,B4537=5),B4537,"")))))))</f>
        <v/>
      </c>
      <c r="E4537" s="11" t="str">
        <f>(IF(C4537=Localisation!$C$70,1,IF(C4537=Localisation!$C$71,2,IF(C4537=Localisation!$C$72,3,IF(C4537=Localisation!$C$73,4,IF(C4537=Localisation!$C$74,5,IF(OR(C4537=1,C4537=2,C4537=3,C4537=4,C4537=5),C4537,"")))))))</f>
        <v/>
      </c>
      <c r="F4537" s="55" t="e">
        <f t="shared" si="168"/>
        <v>#VALUE!</v>
      </c>
      <c r="G4537" s="55" t="e">
        <f t="shared" si="169"/>
        <v>#VALUE!</v>
      </c>
    </row>
    <row r="4538" spans="4:7" x14ac:dyDescent="0.3">
      <c r="D4538" s="11" t="str">
        <f>(IF(B4538=Localisation!$C$64,1,IF(B4538=Localisation!$C$65,2,IF(B4538=Localisation!$C$66,3,IF(B4538=Localisation!$C$67,4,IF(B4538=Localisation!$C$68,5,IF(OR(B4538=1,B4538=2,B4538=3,B4538=4,B4538=5),B4538,"")))))))</f>
        <v/>
      </c>
      <c r="E4538" s="11" t="str">
        <f>(IF(C4538=Localisation!$C$70,1,IF(C4538=Localisation!$C$71,2,IF(C4538=Localisation!$C$72,3,IF(C4538=Localisation!$C$73,4,IF(C4538=Localisation!$C$74,5,IF(OR(C4538=1,C4538=2,C4538=3,C4538=4,C4538=5),C4538,"")))))))</f>
        <v/>
      </c>
      <c r="F4538" s="55" t="e">
        <f t="shared" si="168"/>
        <v>#VALUE!</v>
      </c>
      <c r="G4538" s="55" t="e">
        <f t="shared" si="169"/>
        <v>#VALUE!</v>
      </c>
    </row>
    <row r="4539" spans="4:7" x14ac:dyDescent="0.3">
      <c r="D4539" s="11" t="str">
        <f>(IF(B4539=Localisation!$C$64,1,IF(B4539=Localisation!$C$65,2,IF(B4539=Localisation!$C$66,3,IF(B4539=Localisation!$C$67,4,IF(B4539=Localisation!$C$68,5,IF(OR(B4539=1,B4539=2,B4539=3,B4539=4,B4539=5),B4539,"")))))))</f>
        <v/>
      </c>
      <c r="E4539" s="11" t="str">
        <f>(IF(C4539=Localisation!$C$70,1,IF(C4539=Localisation!$C$71,2,IF(C4539=Localisation!$C$72,3,IF(C4539=Localisation!$C$73,4,IF(C4539=Localisation!$C$74,5,IF(OR(C4539=1,C4539=2,C4539=3,C4539=4,C4539=5),C4539,"")))))))</f>
        <v/>
      </c>
      <c r="F4539" s="55" t="e">
        <f t="shared" si="168"/>
        <v>#VALUE!</v>
      </c>
      <c r="G4539" s="55" t="e">
        <f t="shared" si="169"/>
        <v>#VALUE!</v>
      </c>
    </row>
    <row r="4540" spans="4:7" x14ac:dyDescent="0.3">
      <c r="D4540" s="11" t="str">
        <f>(IF(B4540=Localisation!$C$64,1,IF(B4540=Localisation!$C$65,2,IF(B4540=Localisation!$C$66,3,IF(B4540=Localisation!$C$67,4,IF(B4540=Localisation!$C$68,5,IF(OR(B4540=1,B4540=2,B4540=3,B4540=4,B4540=5),B4540,"")))))))</f>
        <v/>
      </c>
      <c r="E4540" s="11" t="str">
        <f>(IF(C4540=Localisation!$C$70,1,IF(C4540=Localisation!$C$71,2,IF(C4540=Localisation!$C$72,3,IF(C4540=Localisation!$C$73,4,IF(C4540=Localisation!$C$74,5,IF(OR(C4540=1,C4540=2,C4540=3,C4540=4,C4540=5),C4540,"")))))))</f>
        <v/>
      </c>
      <c r="F4540" s="55" t="e">
        <f t="shared" si="168"/>
        <v>#VALUE!</v>
      </c>
      <c r="G4540" s="55" t="e">
        <f t="shared" si="169"/>
        <v>#VALUE!</v>
      </c>
    </row>
    <row r="4541" spans="4:7" x14ac:dyDescent="0.3">
      <c r="D4541" s="11" t="str">
        <f>(IF(B4541=Localisation!$C$64,1,IF(B4541=Localisation!$C$65,2,IF(B4541=Localisation!$C$66,3,IF(B4541=Localisation!$C$67,4,IF(B4541=Localisation!$C$68,5,IF(OR(B4541=1,B4541=2,B4541=3,B4541=4,B4541=5),B4541,"")))))))</f>
        <v/>
      </c>
      <c r="E4541" s="11" t="str">
        <f>(IF(C4541=Localisation!$C$70,1,IF(C4541=Localisation!$C$71,2,IF(C4541=Localisation!$C$72,3,IF(C4541=Localisation!$C$73,4,IF(C4541=Localisation!$C$74,5,IF(OR(C4541=1,C4541=2,C4541=3,C4541=4,C4541=5),C4541,"")))))))</f>
        <v/>
      </c>
      <c r="F4541" s="55" t="e">
        <f t="shared" si="168"/>
        <v>#VALUE!</v>
      </c>
      <c r="G4541" s="55" t="e">
        <f t="shared" si="169"/>
        <v>#VALUE!</v>
      </c>
    </row>
    <row r="4542" spans="4:7" x14ac:dyDescent="0.3">
      <c r="D4542" s="11" t="str">
        <f>(IF(B4542=Localisation!$C$64,1,IF(B4542=Localisation!$C$65,2,IF(B4542=Localisation!$C$66,3,IF(B4542=Localisation!$C$67,4,IF(B4542=Localisation!$C$68,5,IF(OR(B4542=1,B4542=2,B4542=3,B4542=4,B4542=5),B4542,"")))))))</f>
        <v/>
      </c>
      <c r="E4542" s="11" t="str">
        <f>(IF(C4542=Localisation!$C$70,1,IF(C4542=Localisation!$C$71,2,IF(C4542=Localisation!$C$72,3,IF(C4542=Localisation!$C$73,4,IF(C4542=Localisation!$C$74,5,IF(OR(C4542=1,C4542=2,C4542=3,C4542=4,C4542=5),C4542,"")))))))</f>
        <v/>
      </c>
      <c r="F4542" s="55" t="e">
        <f t="shared" si="168"/>
        <v>#VALUE!</v>
      </c>
      <c r="G4542" s="55" t="e">
        <f t="shared" si="169"/>
        <v>#VALUE!</v>
      </c>
    </row>
    <row r="4543" spans="4:7" x14ac:dyDescent="0.3">
      <c r="D4543" s="11" t="str">
        <f>(IF(B4543=Localisation!$C$64,1,IF(B4543=Localisation!$C$65,2,IF(B4543=Localisation!$C$66,3,IF(B4543=Localisation!$C$67,4,IF(B4543=Localisation!$C$68,5,IF(OR(B4543=1,B4543=2,B4543=3,B4543=4,B4543=5),B4543,"")))))))</f>
        <v/>
      </c>
      <c r="E4543" s="11" t="str">
        <f>(IF(C4543=Localisation!$C$70,1,IF(C4543=Localisation!$C$71,2,IF(C4543=Localisation!$C$72,3,IF(C4543=Localisation!$C$73,4,IF(C4543=Localisation!$C$74,5,IF(OR(C4543=1,C4543=2,C4543=3,C4543=4,C4543=5),C4543,"")))))))</f>
        <v/>
      </c>
      <c r="F4543" s="55" t="e">
        <f t="shared" si="168"/>
        <v>#VALUE!</v>
      </c>
      <c r="G4543" s="55" t="e">
        <f t="shared" si="169"/>
        <v>#VALUE!</v>
      </c>
    </row>
    <row r="4544" spans="4:7" x14ac:dyDescent="0.3">
      <c r="D4544" s="11" t="str">
        <f>(IF(B4544=Localisation!$C$64,1,IF(B4544=Localisation!$C$65,2,IF(B4544=Localisation!$C$66,3,IF(B4544=Localisation!$C$67,4,IF(B4544=Localisation!$C$68,5,IF(OR(B4544=1,B4544=2,B4544=3,B4544=4,B4544=5),B4544,"")))))))</f>
        <v/>
      </c>
      <c r="E4544" s="11" t="str">
        <f>(IF(C4544=Localisation!$C$70,1,IF(C4544=Localisation!$C$71,2,IF(C4544=Localisation!$C$72,3,IF(C4544=Localisation!$C$73,4,IF(C4544=Localisation!$C$74,5,IF(OR(C4544=1,C4544=2,C4544=3,C4544=4,C4544=5),C4544,"")))))))</f>
        <v/>
      </c>
      <c r="F4544" s="55" t="e">
        <f t="shared" si="168"/>
        <v>#VALUE!</v>
      </c>
      <c r="G4544" s="55" t="e">
        <f t="shared" si="169"/>
        <v>#VALUE!</v>
      </c>
    </row>
    <row r="4545" spans="4:7" x14ac:dyDescent="0.3">
      <c r="D4545" s="11" t="str">
        <f>(IF(B4545=Localisation!$C$64,1,IF(B4545=Localisation!$C$65,2,IF(B4545=Localisation!$C$66,3,IF(B4545=Localisation!$C$67,4,IF(B4545=Localisation!$C$68,5,IF(OR(B4545=1,B4545=2,B4545=3,B4545=4,B4545=5),B4545,"")))))))</f>
        <v/>
      </c>
      <c r="E4545" s="11" t="str">
        <f>(IF(C4545=Localisation!$C$70,1,IF(C4545=Localisation!$C$71,2,IF(C4545=Localisation!$C$72,3,IF(C4545=Localisation!$C$73,4,IF(C4545=Localisation!$C$74,5,IF(OR(C4545=1,C4545=2,C4545=3,C4545=4,C4545=5),C4545,"")))))))</f>
        <v/>
      </c>
      <c r="F4545" s="55" t="e">
        <f t="shared" si="168"/>
        <v>#VALUE!</v>
      </c>
      <c r="G4545" s="55" t="e">
        <f t="shared" si="169"/>
        <v>#VALUE!</v>
      </c>
    </row>
    <row r="4546" spans="4:7" x14ac:dyDescent="0.3">
      <c r="D4546" s="11" t="str">
        <f>(IF(B4546=Localisation!$C$64,1,IF(B4546=Localisation!$C$65,2,IF(B4546=Localisation!$C$66,3,IF(B4546=Localisation!$C$67,4,IF(B4546=Localisation!$C$68,5,IF(OR(B4546=1,B4546=2,B4546=3,B4546=4,B4546=5),B4546,"")))))))</f>
        <v/>
      </c>
      <c r="E4546" s="11" t="str">
        <f>(IF(C4546=Localisation!$C$70,1,IF(C4546=Localisation!$C$71,2,IF(C4546=Localisation!$C$72,3,IF(C4546=Localisation!$C$73,4,IF(C4546=Localisation!$C$74,5,IF(OR(C4546=1,C4546=2,C4546=3,C4546=4,C4546=5),C4546,"")))))))</f>
        <v/>
      </c>
      <c r="F4546" s="55" t="e">
        <f t="shared" si="168"/>
        <v>#VALUE!</v>
      </c>
      <c r="G4546" s="55" t="e">
        <f t="shared" si="169"/>
        <v>#VALUE!</v>
      </c>
    </row>
    <row r="4547" spans="4:7" x14ac:dyDescent="0.3">
      <c r="D4547" s="11" t="str">
        <f>(IF(B4547=Localisation!$C$64,1,IF(B4547=Localisation!$C$65,2,IF(B4547=Localisation!$C$66,3,IF(B4547=Localisation!$C$67,4,IF(B4547=Localisation!$C$68,5,IF(OR(B4547=1,B4547=2,B4547=3,B4547=4,B4547=5),B4547,"")))))))</f>
        <v/>
      </c>
      <c r="E4547" s="11" t="str">
        <f>(IF(C4547=Localisation!$C$70,1,IF(C4547=Localisation!$C$71,2,IF(C4547=Localisation!$C$72,3,IF(C4547=Localisation!$C$73,4,IF(C4547=Localisation!$C$74,5,IF(OR(C4547=1,C4547=2,C4547=3,C4547=4,C4547=5),C4547,"")))))))</f>
        <v/>
      </c>
      <c r="F4547" s="55" t="e">
        <f t="shared" si="168"/>
        <v>#VALUE!</v>
      </c>
      <c r="G4547" s="55" t="e">
        <f t="shared" si="169"/>
        <v>#VALUE!</v>
      </c>
    </row>
    <row r="4548" spans="4:7" x14ac:dyDescent="0.3">
      <c r="D4548" s="11" t="str">
        <f>(IF(B4548=Localisation!$C$64,1,IF(B4548=Localisation!$C$65,2,IF(B4548=Localisation!$C$66,3,IF(B4548=Localisation!$C$67,4,IF(B4548=Localisation!$C$68,5,IF(OR(B4548=1,B4548=2,B4548=3,B4548=4,B4548=5),B4548,"")))))))</f>
        <v/>
      </c>
      <c r="E4548" s="11" t="str">
        <f>(IF(C4548=Localisation!$C$70,1,IF(C4548=Localisation!$C$71,2,IF(C4548=Localisation!$C$72,3,IF(C4548=Localisation!$C$73,4,IF(C4548=Localisation!$C$74,5,IF(OR(C4548=1,C4548=2,C4548=3,C4548=4,C4548=5),C4548,"")))))))</f>
        <v/>
      </c>
      <c r="F4548" s="55" t="e">
        <f t="shared" si="168"/>
        <v>#VALUE!</v>
      </c>
      <c r="G4548" s="55" t="e">
        <f t="shared" si="169"/>
        <v>#VALUE!</v>
      </c>
    </row>
    <row r="4549" spans="4:7" x14ac:dyDescent="0.3">
      <c r="D4549" s="11" t="str">
        <f>(IF(B4549=Localisation!$C$64,1,IF(B4549=Localisation!$C$65,2,IF(B4549=Localisation!$C$66,3,IF(B4549=Localisation!$C$67,4,IF(B4549=Localisation!$C$68,5,IF(OR(B4549=1,B4549=2,B4549=3,B4549=4,B4549=5),B4549,"")))))))</f>
        <v/>
      </c>
      <c r="E4549" s="11" t="str">
        <f>(IF(C4549=Localisation!$C$70,1,IF(C4549=Localisation!$C$71,2,IF(C4549=Localisation!$C$72,3,IF(C4549=Localisation!$C$73,4,IF(C4549=Localisation!$C$74,5,IF(OR(C4549=1,C4549=2,C4549=3,C4549=4,C4549=5),C4549,"")))))))</f>
        <v/>
      </c>
      <c r="F4549" s="55" t="e">
        <f t="shared" si="168"/>
        <v>#VALUE!</v>
      </c>
      <c r="G4549" s="55" t="e">
        <f t="shared" si="169"/>
        <v>#VALUE!</v>
      </c>
    </row>
    <row r="4550" spans="4:7" x14ac:dyDescent="0.3">
      <c r="D4550" s="11" t="str">
        <f>(IF(B4550=Localisation!$C$64,1,IF(B4550=Localisation!$C$65,2,IF(B4550=Localisation!$C$66,3,IF(B4550=Localisation!$C$67,4,IF(B4550=Localisation!$C$68,5,IF(OR(B4550=1,B4550=2,B4550=3,B4550=4,B4550=5),B4550,"")))))))</f>
        <v/>
      </c>
      <c r="E4550" s="11" t="str">
        <f>(IF(C4550=Localisation!$C$70,1,IF(C4550=Localisation!$C$71,2,IF(C4550=Localisation!$C$72,3,IF(C4550=Localisation!$C$73,4,IF(C4550=Localisation!$C$74,5,IF(OR(C4550=1,C4550=2,C4550=3,C4550=4,C4550=5),C4550,"")))))))</f>
        <v/>
      </c>
      <c r="F4550" s="55" t="e">
        <f t="shared" si="168"/>
        <v>#VALUE!</v>
      </c>
      <c r="G4550" s="55" t="e">
        <f t="shared" si="169"/>
        <v>#VALUE!</v>
      </c>
    </row>
    <row r="4551" spans="4:7" x14ac:dyDescent="0.3">
      <c r="D4551" s="11" t="str">
        <f>(IF(B4551=Localisation!$C$64,1,IF(B4551=Localisation!$C$65,2,IF(B4551=Localisation!$C$66,3,IF(B4551=Localisation!$C$67,4,IF(B4551=Localisation!$C$68,5,IF(OR(B4551=1,B4551=2,B4551=3,B4551=4,B4551=5),B4551,"")))))))</f>
        <v/>
      </c>
      <c r="E4551" s="11" t="str">
        <f>(IF(C4551=Localisation!$C$70,1,IF(C4551=Localisation!$C$71,2,IF(C4551=Localisation!$C$72,3,IF(C4551=Localisation!$C$73,4,IF(C4551=Localisation!$C$74,5,IF(OR(C4551=1,C4551=2,C4551=3,C4551=4,C4551=5),C4551,"")))))))</f>
        <v/>
      </c>
      <c r="F4551" s="55" t="e">
        <f t="shared" si="168"/>
        <v>#VALUE!</v>
      </c>
      <c r="G4551" s="55" t="e">
        <f t="shared" si="169"/>
        <v>#VALUE!</v>
      </c>
    </row>
    <row r="4552" spans="4:7" x14ac:dyDescent="0.3">
      <c r="D4552" s="11" t="str">
        <f>(IF(B4552=Localisation!$C$64,1,IF(B4552=Localisation!$C$65,2,IF(B4552=Localisation!$C$66,3,IF(B4552=Localisation!$C$67,4,IF(B4552=Localisation!$C$68,5,IF(OR(B4552=1,B4552=2,B4552=3,B4552=4,B4552=5),B4552,"")))))))</f>
        <v/>
      </c>
      <c r="E4552" s="11" t="str">
        <f>(IF(C4552=Localisation!$C$70,1,IF(C4552=Localisation!$C$71,2,IF(C4552=Localisation!$C$72,3,IF(C4552=Localisation!$C$73,4,IF(C4552=Localisation!$C$74,5,IF(OR(C4552=1,C4552=2,C4552=3,C4552=4,C4552=5),C4552,"")))))))</f>
        <v/>
      </c>
      <c r="F4552" s="55" t="e">
        <f t="shared" si="168"/>
        <v>#VALUE!</v>
      </c>
      <c r="G4552" s="55" t="e">
        <f t="shared" si="169"/>
        <v>#VALUE!</v>
      </c>
    </row>
    <row r="4553" spans="4:7" x14ac:dyDescent="0.3">
      <c r="D4553" s="11" t="str">
        <f>(IF(B4553=Localisation!$C$64,1,IF(B4553=Localisation!$C$65,2,IF(B4553=Localisation!$C$66,3,IF(B4553=Localisation!$C$67,4,IF(B4553=Localisation!$C$68,5,IF(OR(B4553=1,B4553=2,B4553=3,B4553=4,B4553=5),B4553,"")))))))</f>
        <v/>
      </c>
      <c r="E4553" s="11" t="str">
        <f>(IF(C4553=Localisation!$C$70,1,IF(C4553=Localisation!$C$71,2,IF(C4553=Localisation!$C$72,3,IF(C4553=Localisation!$C$73,4,IF(C4553=Localisation!$C$74,5,IF(OR(C4553=1,C4553=2,C4553=3,C4553=4,C4553=5),C4553,"")))))))</f>
        <v/>
      </c>
      <c r="F4553" s="55" t="e">
        <f t="shared" si="168"/>
        <v>#VALUE!</v>
      </c>
      <c r="G4553" s="55" t="e">
        <f t="shared" si="169"/>
        <v>#VALUE!</v>
      </c>
    </row>
    <row r="4554" spans="4:7" x14ac:dyDescent="0.3">
      <c r="D4554" s="11" t="str">
        <f>(IF(B4554=Localisation!$C$64,1,IF(B4554=Localisation!$C$65,2,IF(B4554=Localisation!$C$66,3,IF(B4554=Localisation!$C$67,4,IF(B4554=Localisation!$C$68,5,IF(OR(B4554=1,B4554=2,B4554=3,B4554=4,B4554=5),B4554,"")))))))</f>
        <v/>
      </c>
      <c r="E4554" s="11" t="str">
        <f>(IF(C4554=Localisation!$C$70,1,IF(C4554=Localisation!$C$71,2,IF(C4554=Localisation!$C$72,3,IF(C4554=Localisation!$C$73,4,IF(C4554=Localisation!$C$74,5,IF(OR(C4554=1,C4554=2,C4554=3,C4554=4,C4554=5),C4554,"")))))))</f>
        <v/>
      </c>
      <c r="F4554" s="55" t="e">
        <f t="shared" si="168"/>
        <v>#VALUE!</v>
      </c>
      <c r="G4554" s="55" t="e">
        <f t="shared" si="169"/>
        <v>#VALUE!</v>
      </c>
    </row>
    <row r="4555" spans="4:7" x14ac:dyDescent="0.3">
      <c r="D4555" s="11" t="str">
        <f>(IF(B4555=Localisation!$C$64,1,IF(B4555=Localisation!$C$65,2,IF(B4555=Localisation!$C$66,3,IF(B4555=Localisation!$C$67,4,IF(B4555=Localisation!$C$68,5,IF(OR(B4555=1,B4555=2,B4555=3,B4555=4,B4555=5),B4555,"")))))))</f>
        <v/>
      </c>
      <c r="E4555" s="11" t="str">
        <f>(IF(C4555=Localisation!$C$70,1,IF(C4555=Localisation!$C$71,2,IF(C4555=Localisation!$C$72,3,IF(C4555=Localisation!$C$73,4,IF(C4555=Localisation!$C$74,5,IF(OR(C4555=1,C4555=2,C4555=3,C4555=4,C4555=5),C4555,"")))))))</f>
        <v/>
      </c>
      <c r="F4555" s="55" t="e">
        <f t="shared" si="168"/>
        <v>#VALUE!</v>
      </c>
      <c r="G4555" s="55" t="e">
        <f t="shared" si="169"/>
        <v>#VALUE!</v>
      </c>
    </row>
    <row r="4556" spans="4:7" x14ac:dyDescent="0.3">
      <c r="D4556" s="11" t="str">
        <f>(IF(B4556=Localisation!$C$64,1,IF(B4556=Localisation!$C$65,2,IF(B4556=Localisation!$C$66,3,IF(B4556=Localisation!$C$67,4,IF(B4556=Localisation!$C$68,5,IF(OR(B4556=1,B4556=2,B4556=3,B4556=4,B4556=5),B4556,"")))))))</f>
        <v/>
      </c>
      <c r="E4556" s="11" t="str">
        <f>(IF(C4556=Localisation!$C$70,1,IF(C4556=Localisation!$C$71,2,IF(C4556=Localisation!$C$72,3,IF(C4556=Localisation!$C$73,4,IF(C4556=Localisation!$C$74,5,IF(OR(C4556=1,C4556=2,C4556=3,C4556=4,C4556=5),C4556,"")))))))</f>
        <v/>
      </c>
      <c r="F4556" s="55" t="e">
        <f t="shared" si="168"/>
        <v>#VALUE!</v>
      </c>
      <c r="G4556" s="55" t="e">
        <f t="shared" si="169"/>
        <v>#VALUE!</v>
      </c>
    </row>
    <row r="4557" spans="4:7" x14ac:dyDescent="0.3">
      <c r="D4557" s="11" t="str">
        <f>(IF(B4557=Localisation!$C$64,1,IF(B4557=Localisation!$C$65,2,IF(B4557=Localisation!$C$66,3,IF(B4557=Localisation!$C$67,4,IF(B4557=Localisation!$C$68,5,IF(OR(B4557=1,B4557=2,B4557=3,B4557=4,B4557=5),B4557,"")))))))</f>
        <v/>
      </c>
      <c r="E4557" s="11" t="str">
        <f>(IF(C4557=Localisation!$C$70,1,IF(C4557=Localisation!$C$71,2,IF(C4557=Localisation!$C$72,3,IF(C4557=Localisation!$C$73,4,IF(C4557=Localisation!$C$74,5,IF(OR(C4557=1,C4557=2,C4557=3,C4557=4,C4557=5),C4557,"")))))))</f>
        <v/>
      </c>
      <c r="F4557" s="55" t="e">
        <f t="shared" si="168"/>
        <v>#VALUE!</v>
      </c>
      <c r="G4557" s="55" t="e">
        <f t="shared" si="169"/>
        <v>#VALUE!</v>
      </c>
    </row>
    <row r="4558" spans="4:7" x14ac:dyDescent="0.3">
      <c r="D4558" s="11" t="str">
        <f>(IF(B4558=Localisation!$C$64,1,IF(B4558=Localisation!$C$65,2,IF(B4558=Localisation!$C$66,3,IF(B4558=Localisation!$C$67,4,IF(B4558=Localisation!$C$68,5,IF(OR(B4558=1,B4558=2,B4558=3,B4558=4,B4558=5),B4558,"")))))))</f>
        <v/>
      </c>
      <c r="E4558" s="11" t="str">
        <f>(IF(C4558=Localisation!$C$70,1,IF(C4558=Localisation!$C$71,2,IF(C4558=Localisation!$C$72,3,IF(C4558=Localisation!$C$73,4,IF(C4558=Localisation!$C$74,5,IF(OR(C4558=1,C4558=2,C4558=3,C4558=4,C4558=5),C4558,"")))))))</f>
        <v/>
      </c>
      <c r="F4558" s="55" t="e">
        <f t="shared" si="168"/>
        <v>#VALUE!</v>
      </c>
      <c r="G4558" s="55" t="e">
        <f t="shared" si="169"/>
        <v>#VALUE!</v>
      </c>
    </row>
    <row r="4559" spans="4:7" x14ac:dyDescent="0.3">
      <c r="D4559" s="11" t="str">
        <f>(IF(B4559=Localisation!$C$64,1,IF(B4559=Localisation!$C$65,2,IF(B4559=Localisation!$C$66,3,IF(B4559=Localisation!$C$67,4,IF(B4559=Localisation!$C$68,5,IF(OR(B4559=1,B4559=2,B4559=3,B4559=4,B4559=5),B4559,"")))))))</f>
        <v/>
      </c>
      <c r="E4559" s="11" t="str">
        <f>(IF(C4559=Localisation!$C$70,1,IF(C4559=Localisation!$C$71,2,IF(C4559=Localisation!$C$72,3,IF(C4559=Localisation!$C$73,4,IF(C4559=Localisation!$C$74,5,IF(OR(C4559=1,C4559=2,C4559=3,C4559=4,C4559=5),C4559,"")))))))</f>
        <v/>
      </c>
      <c r="F4559" s="55" t="e">
        <f t="shared" si="168"/>
        <v>#VALUE!</v>
      </c>
      <c r="G4559" s="55" t="e">
        <f t="shared" si="169"/>
        <v>#VALUE!</v>
      </c>
    </row>
    <row r="4560" spans="4:7" x14ac:dyDescent="0.3">
      <c r="D4560" s="11" t="str">
        <f>(IF(B4560=Localisation!$C$64,1,IF(B4560=Localisation!$C$65,2,IF(B4560=Localisation!$C$66,3,IF(B4560=Localisation!$C$67,4,IF(B4560=Localisation!$C$68,5,IF(OR(B4560=1,B4560=2,B4560=3,B4560=4,B4560=5),B4560,"")))))))</f>
        <v/>
      </c>
      <c r="E4560" s="11" t="str">
        <f>(IF(C4560=Localisation!$C$70,1,IF(C4560=Localisation!$C$71,2,IF(C4560=Localisation!$C$72,3,IF(C4560=Localisation!$C$73,4,IF(C4560=Localisation!$C$74,5,IF(OR(C4560=1,C4560=2,C4560=3,C4560=4,C4560=5),C4560,"")))))))</f>
        <v/>
      </c>
      <c r="F4560" s="55" t="e">
        <f t="shared" si="168"/>
        <v>#VALUE!</v>
      </c>
      <c r="G4560" s="55" t="e">
        <f t="shared" si="169"/>
        <v>#VALUE!</v>
      </c>
    </row>
    <row r="4561" spans="4:7" x14ac:dyDescent="0.3">
      <c r="D4561" s="11" t="str">
        <f>(IF(B4561=Localisation!$C$64,1,IF(B4561=Localisation!$C$65,2,IF(B4561=Localisation!$C$66,3,IF(B4561=Localisation!$C$67,4,IF(B4561=Localisation!$C$68,5,IF(OR(B4561=1,B4561=2,B4561=3,B4561=4,B4561=5),B4561,"")))))))</f>
        <v/>
      </c>
      <c r="E4561" s="11" t="str">
        <f>(IF(C4561=Localisation!$C$70,1,IF(C4561=Localisation!$C$71,2,IF(C4561=Localisation!$C$72,3,IF(C4561=Localisation!$C$73,4,IF(C4561=Localisation!$C$74,5,IF(OR(C4561=1,C4561=2,C4561=3,C4561=4,C4561=5),C4561,"")))))))</f>
        <v/>
      </c>
      <c r="F4561" s="55" t="e">
        <f t="shared" si="168"/>
        <v>#VALUE!</v>
      </c>
      <c r="G4561" s="55" t="e">
        <f t="shared" si="169"/>
        <v>#VALUE!</v>
      </c>
    </row>
    <row r="4562" spans="4:7" x14ac:dyDescent="0.3">
      <c r="D4562" s="11" t="str">
        <f>(IF(B4562=Localisation!$C$64,1,IF(B4562=Localisation!$C$65,2,IF(B4562=Localisation!$C$66,3,IF(B4562=Localisation!$C$67,4,IF(B4562=Localisation!$C$68,5,IF(OR(B4562=1,B4562=2,B4562=3,B4562=4,B4562=5),B4562,"")))))))</f>
        <v/>
      </c>
      <c r="E4562" s="11" t="str">
        <f>(IF(C4562=Localisation!$C$70,1,IF(C4562=Localisation!$C$71,2,IF(C4562=Localisation!$C$72,3,IF(C4562=Localisation!$C$73,4,IF(C4562=Localisation!$C$74,5,IF(OR(C4562=1,C4562=2,C4562=3,C4562=4,C4562=5),C4562,"")))))))</f>
        <v/>
      </c>
      <c r="F4562" s="55" t="e">
        <f t="shared" si="168"/>
        <v>#VALUE!</v>
      </c>
      <c r="G4562" s="55" t="e">
        <f t="shared" si="169"/>
        <v>#VALUE!</v>
      </c>
    </row>
    <row r="4563" spans="4:7" x14ac:dyDescent="0.3">
      <c r="D4563" s="11" t="str">
        <f>(IF(B4563=Localisation!$C$64,1,IF(B4563=Localisation!$C$65,2,IF(B4563=Localisation!$C$66,3,IF(B4563=Localisation!$C$67,4,IF(B4563=Localisation!$C$68,5,IF(OR(B4563=1,B4563=2,B4563=3,B4563=4,B4563=5),B4563,"")))))))</f>
        <v/>
      </c>
      <c r="E4563" s="11" t="str">
        <f>(IF(C4563=Localisation!$C$70,1,IF(C4563=Localisation!$C$71,2,IF(C4563=Localisation!$C$72,3,IF(C4563=Localisation!$C$73,4,IF(C4563=Localisation!$C$74,5,IF(OR(C4563=1,C4563=2,C4563=3,C4563=4,C4563=5),C4563,"")))))))</f>
        <v/>
      </c>
      <c r="F4563" s="55" t="e">
        <f t="shared" si="168"/>
        <v>#VALUE!</v>
      </c>
      <c r="G4563" s="55" t="e">
        <f t="shared" si="169"/>
        <v>#VALUE!</v>
      </c>
    </row>
    <row r="4564" spans="4:7" x14ac:dyDescent="0.3">
      <c r="D4564" s="11" t="str">
        <f>(IF(B4564=Localisation!$C$64,1,IF(B4564=Localisation!$C$65,2,IF(B4564=Localisation!$C$66,3,IF(B4564=Localisation!$C$67,4,IF(B4564=Localisation!$C$68,5,IF(OR(B4564=1,B4564=2,B4564=3,B4564=4,B4564=5),B4564,"")))))))</f>
        <v/>
      </c>
      <c r="E4564" s="11" t="str">
        <f>(IF(C4564=Localisation!$C$70,1,IF(C4564=Localisation!$C$71,2,IF(C4564=Localisation!$C$72,3,IF(C4564=Localisation!$C$73,4,IF(C4564=Localisation!$C$74,5,IF(OR(C4564=1,C4564=2,C4564=3,C4564=4,C4564=5),C4564,"")))))))</f>
        <v/>
      </c>
      <c r="F4564" s="55" t="e">
        <f t="shared" si="168"/>
        <v>#VALUE!</v>
      </c>
      <c r="G4564" s="55" t="e">
        <f t="shared" si="169"/>
        <v>#VALUE!</v>
      </c>
    </row>
    <row r="4565" spans="4:7" x14ac:dyDescent="0.3">
      <c r="D4565" s="11" t="str">
        <f>(IF(B4565=Localisation!$C$64,1,IF(B4565=Localisation!$C$65,2,IF(B4565=Localisation!$C$66,3,IF(B4565=Localisation!$C$67,4,IF(B4565=Localisation!$C$68,5,IF(OR(B4565=1,B4565=2,B4565=3,B4565=4,B4565=5),B4565,"")))))))</f>
        <v/>
      </c>
      <c r="E4565" s="11" t="str">
        <f>(IF(C4565=Localisation!$C$70,1,IF(C4565=Localisation!$C$71,2,IF(C4565=Localisation!$C$72,3,IF(C4565=Localisation!$C$73,4,IF(C4565=Localisation!$C$74,5,IF(OR(C4565=1,C4565=2,C4565=3,C4565=4,C4565=5),C4565,"")))))))</f>
        <v/>
      </c>
      <c r="F4565" s="55" t="e">
        <f t="shared" si="168"/>
        <v>#VALUE!</v>
      </c>
      <c r="G4565" s="55" t="e">
        <f t="shared" si="169"/>
        <v>#VALUE!</v>
      </c>
    </row>
    <row r="4566" spans="4:7" x14ac:dyDescent="0.3">
      <c r="D4566" s="11" t="str">
        <f>(IF(B4566=Localisation!$C$64,1,IF(B4566=Localisation!$C$65,2,IF(B4566=Localisation!$C$66,3,IF(B4566=Localisation!$C$67,4,IF(B4566=Localisation!$C$68,5,IF(OR(B4566=1,B4566=2,B4566=3,B4566=4,B4566=5),B4566,"")))))))</f>
        <v/>
      </c>
      <c r="E4566" s="11" t="str">
        <f>(IF(C4566=Localisation!$C$70,1,IF(C4566=Localisation!$C$71,2,IF(C4566=Localisation!$C$72,3,IF(C4566=Localisation!$C$73,4,IF(C4566=Localisation!$C$74,5,IF(OR(C4566=1,C4566=2,C4566=3,C4566=4,C4566=5),C4566,"")))))))</f>
        <v/>
      </c>
      <c r="F4566" s="55" t="e">
        <f t="shared" si="168"/>
        <v>#VALUE!</v>
      </c>
      <c r="G4566" s="55" t="e">
        <f t="shared" si="169"/>
        <v>#VALUE!</v>
      </c>
    </row>
    <row r="4567" spans="4:7" x14ac:dyDescent="0.3">
      <c r="D4567" s="11" t="str">
        <f>(IF(B4567=Localisation!$C$64,1,IF(B4567=Localisation!$C$65,2,IF(B4567=Localisation!$C$66,3,IF(B4567=Localisation!$C$67,4,IF(B4567=Localisation!$C$68,5,IF(OR(B4567=1,B4567=2,B4567=3,B4567=4,B4567=5),B4567,"")))))))</f>
        <v/>
      </c>
      <c r="E4567" s="11" t="str">
        <f>(IF(C4567=Localisation!$C$70,1,IF(C4567=Localisation!$C$71,2,IF(C4567=Localisation!$C$72,3,IF(C4567=Localisation!$C$73,4,IF(C4567=Localisation!$C$74,5,IF(OR(C4567=1,C4567=2,C4567=3,C4567=4,C4567=5),C4567,"")))))))</f>
        <v/>
      </c>
      <c r="F4567" s="55" t="e">
        <f t="shared" si="168"/>
        <v>#VALUE!</v>
      </c>
      <c r="G4567" s="55" t="e">
        <f t="shared" si="169"/>
        <v>#VALUE!</v>
      </c>
    </row>
    <row r="4568" spans="4:7" x14ac:dyDescent="0.3">
      <c r="D4568" s="11" t="str">
        <f>(IF(B4568=Localisation!$C$64,1,IF(B4568=Localisation!$C$65,2,IF(B4568=Localisation!$C$66,3,IF(B4568=Localisation!$C$67,4,IF(B4568=Localisation!$C$68,5,IF(OR(B4568=1,B4568=2,B4568=3,B4568=4,B4568=5),B4568,"")))))))</f>
        <v/>
      </c>
      <c r="E4568" s="11" t="str">
        <f>(IF(C4568=Localisation!$C$70,1,IF(C4568=Localisation!$C$71,2,IF(C4568=Localisation!$C$72,3,IF(C4568=Localisation!$C$73,4,IF(C4568=Localisation!$C$74,5,IF(OR(C4568=1,C4568=2,C4568=3,C4568=4,C4568=5),C4568,"")))))))</f>
        <v/>
      </c>
      <c r="F4568" s="55" t="e">
        <f t="shared" si="168"/>
        <v>#VALUE!</v>
      </c>
      <c r="G4568" s="55" t="e">
        <f t="shared" si="169"/>
        <v>#VALUE!</v>
      </c>
    </row>
    <row r="4569" spans="4:7" x14ac:dyDescent="0.3">
      <c r="D4569" s="11" t="str">
        <f>(IF(B4569=Localisation!$C$64,1,IF(B4569=Localisation!$C$65,2,IF(B4569=Localisation!$C$66,3,IF(B4569=Localisation!$C$67,4,IF(B4569=Localisation!$C$68,5,IF(OR(B4569=1,B4569=2,B4569=3,B4569=4,B4569=5),B4569,"")))))))</f>
        <v/>
      </c>
      <c r="E4569" s="11" t="str">
        <f>(IF(C4569=Localisation!$C$70,1,IF(C4569=Localisation!$C$71,2,IF(C4569=Localisation!$C$72,3,IF(C4569=Localisation!$C$73,4,IF(C4569=Localisation!$C$74,5,IF(OR(C4569=1,C4569=2,C4569=3,C4569=4,C4569=5),C4569,"")))))))</f>
        <v/>
      </c>
      <c r="F4569" s="55" t="e">
        <f t="shared" si="168"/>
        <v>#VALUE!</v>
      </c>
      <c r="G4569" s="55" t="e">
        <f t="shared" si="169"/>
        <v>#VALUE!</v>
      </c>
    </row>
    <row r="4570" spans="4:7" x14ac:dyDescent="0.3">
      <c r="D4570" s="11" t="str">
        <f>(IF(B4570=Localisation!$C$64,1,IF(B4570=Localisation!$C$65,2,IF(B4570=Localisation!$C$66,3,IF(B4570=Localisation!$C$67,4,IF(B4570=Localisation!$C$68,5,IF(OR(B4570=1,B4570=2,B4570=3,B4570=4,B4570=5),B4570,"")))))))</f>
        <v/>
      </c>
      <c r="E4570" s="11" t="str">
        <f>(IF(C4570=Localisation!$C$70,1,IF(C4570=Localisation!$C$71,2,IF(C4570=Localisation!$C$72,3,IF(C4570=Localisation!$C$73,4,IF(C4570=Localisation!$C$74,5,IF(OR(C4570=1,C4570=2,C4570=3,C4570=4,C4570=5),C4570,"")))))))</f>
        <v/>
      </c>
      <c r="F4570" s="55" t="e">
        <f t="shared" si="168"/>
        <v>#VALUE!</v>
      </c>
      <c r="G4570" s="55" t="e">
        <f t="shared" si="169"/>
        <v>#VALUE!</v>
      </c>
    </row>
    <row r="4571" spans="4:7" x14ac:dyDescent="0.3">
      <c r="D4571" s="11" t="str">
        <f>(IF(B4571=Localisation!$C$64,1,IF(B4571=Localisation!$C$65,2,IF(B4571=Localisation!$C$66,3,IF(B4571=Localisation!$C$67,4,IF(B4571=Localisation!$C$68,5,IF(OR(B4571=1,B4571=2,B4571=3,B4571=4,B4571=5),B4571,"")))))))</f>
        <v/>
      </c>
      <c r="E4571" s="11" t="str">
        <f>(IF(C4571=Localisation!$C$70,1,IF(C4571=Localisation!$C$71,2,IF(C4571=Localisation!$C$72,3,IF(C4571=Localisation!$C$73,4,IF(C4571=Localisation!$C$74,5,IF(OR(C4571=1,C4571=2,C4571=3,C4571=4,C4571=5),C4571,"")))))))</f>
        <v/>
      </c>
      <c r="F4571" s="55" t="e">
        <f t="shared" si="168"/>
        <v>#VALUE!</v>
      </c>
      <c r="G4571" s="55" t="e">
        <f t="shared" si="169"/>
        <v>#VALUE!</v>
      </c>
    </row>
    <row r="4572" spans="4:7" x14ac:dyDescent="0.3">
      <c r="D4572" s="11" t="str">
        <f>(IF(B4572=Localisation!$C$64,1,IF(B4572=Localisation!$C$65,2,IF(B4572=Localisation!$C$66,3,IF(B4572=Localisation!$C$67,4,IF(B4572=Localisation!$C$68,5,IF(OR(B4572=1,B4572=2,B4572=3,B4572=4,B4572=5),B4572,"")))))))</f>
        <v/>
      </c>
      <c r="E4572" s="11" t="str">
        <f>(IF(C4572=Localisation!$C$70,1,IF(C4572=Localisation!$C$71,2,IF(C4572=Localisation!$C$72,3,IF(C4572=Localisation!$C$73,4,IF(C4572=Localisation!$C$74,5,IF(OR(C4572=1,C4572=2,C4572=3,C4572=4,C4572=5),C4572,"")))))))</f>
        <v/>
      </c>
      <c r="F4572" s="55" t="e">
        <f t="shared" si="168"/>
        <v>#VALUE!</v>
      </c>
      <c r="G4572" s="55" t="e">
        <f t="shared" si="169"/>
        <v>#VALUE!</v>
      </c>
    </row>
    <row r="4573" spans="4:7" x14ac:dyDescent="0.3">
      <c r="D4573" s="11" t="str">
        <f>(IF(B4573=Localisation!$C$64,1,IF(B4573=Localisation!$C$65,2,IF(B4573=Localisation!$C$66,3,IF(B4573=Localisation!$C$67,4,IF(B4573=Localisation!$C$68,5,IF(OR(B4573=1,B4573=2,B4573=3,B4573=4,B4573=5),B4573,"")))))))</f>
        <v/>
      </c>
      <c r="E4573" s="11" t="str">
        <f>(IF(C4573=Localisation!$C$70,1,IF(C4573=Localisation!$C$71,2,IF(C4573=Localisation!$C$72,3,IF(C4573=Localisation!$C$73,4,IF(C4573=Localisation!$C$74,5,IF(OR(C4573=1,C4573=2,C4573=3,C4573=4,C4573=5),C4573,"")))))))</f>
        <v/>
      </c>
      <c r="F4573" s="55" t="e">
        <f t="shared" si="168"/>
        <v>#VALUE!</v>
      </c>
      <c r="G4573" s="55" t="e">
        <f t="shared" si="169"/>
        <v>#VALUE!</v>
      </c>
    </row>
    <row r="4574" spans="4:7" x14ac:dyDescent="0.3">
      <c r="D4574" s="11" t="str">
        <f>(IF(B4574=Localisation!$C$64,1,IF(B4574=Localisation!$C$65,2,IF(B4574=Localisation!$C$66,3,IF(B4574=Localisation!$C$67,4,IF(B4574=Localisation!$C$68,5,IF(OR(B4574=1,B4574=2,B4574=3,B4574=4,B4574=5),B4574,"")))))))</f>
        <v/>
      </c>
      <c r="E4574" s="11" t="str">
        <f>(IF(C4574=Localisation!$C$70,1,IF(C4574=Localisation!$C$71,2,IF(C4574=Localisation!$C$72,3,IF(C4574=Localisation!$C$73,4,IF(C4574=Localisation!$C$74,5,IF(OR(C4574=1,C4574=2,C4574=3,C4574=4,C4574=5),C4574,"")))))))</f>
        <v/>
      </c>
      <c r="F4574" s="55" t="e">
        <f t="shared" si="168"/>
        <v>#VALUE!</v>
      </c>
      <c r="G4574" s="55" t="e">
        <f t="shared" si="169"/>
        <v>#VALUE!</v>
      </c>
    </row>
    <row r="4575" spans="4:7" x14ac:dyDescent="0.3">
      <c r="D4575" s="11" t="str">
        <f>(IF(B4575=Localisation!$C$64,1,IF(B4575=Localisation!$C$65,2,IF(B4575=Localisation!$C$66,3,IF(B4575=Localisation!$C$67,4,IF(B4575=Localisation!$C$68,5,IF(OR(B4575=1,B4575=2,B4575=3,B4575=4,B4575=5),B4575,"")))))))</f>
        <v/>
      </c>
      <c r="E4575" s="11" t="str">
        <f>(IF(C4575=Localisation!$C$70,1,IF(C4575=Localisation!$C$71,2,IF(C4575=Localisation!$C$72,3,IF(C4575=Localisation!$C$73,4,IF(C4575=Localisation!$C$74,5,IF(OR(C4575=1,C4575=2,C4575=3,C4575=4,C4575=5),C4575,"")))))))</f>
        <v/>
      </c>
      <c r="F4575" s="55" t="e">
        <f t="shared" si="168"/>
        <v>#VALUE!</v>
      </c>
      <c r="G4575" s="55" t="e">
        <f t="shared" si="169"/>
        <v>#VALUE!</v>
      </c>
    </row>
    <row r="4576" spans="4:7" x14ac:dyDescent="0.3">
      <c r="D4576" s="11" t="str">
        <f>(IF(B4576=Localisation!$C$64,1,IF(B4576=Localisation!$C$65,2,IF(B4576=Localisation!$C$66,3,IF(B4576=Localisation!$C$67,4,IF(B4576=Localisation!$C$68,5,IF(OR(B4576=1,B4576=2,B4576=3,B4576=4,B4576=5),B4576,"")))))))</f>
        <v/>
      </c>
      <c r="E4576" s="11" t="str">
        <f>(IF(C4576=Localisation!$C$70,1,IF(C4576=Localisation!$C$71,2,IF(C4576=Localisation!$C$72,3,IF(C4576=Localisation!$C$73,4,IF(C4576=Localisation!$C$74,5,IF(OR(C4576=1,C4576=2,C4576=3,C4576=4,C4576=5),C4576,"")))))))</f>
        <v/>
      </c>
      <c r="F4576" s="55" t="e">
        <f t="shared" si="168"/>
        <v>#VALUE!</v>
      </c>
      <c r="G4576" s="55" t="e">
        <f t="shared" si="169"/>
        <v>#VALUE!</v>
      </c>
    </row>
    <row r="4577" spans="4:7" x14ac:dyDescent="0.3">
      <c r="D4577" s="11" t="str">
        <f>(IF(B4577=Localisation!$C$64,1,IF(B4577=Localisation!$C$65,2,IF(B4577=Localisation!$C$66,3,IF(B4577=Localisation!$C$67,4,IF(B4577=Localisation!$C$68,5,IF(OR(B4577=1,B4577=2,B4577=3,B4577=4,B4577=5),B4577,"")))))))</f>
        <v/>
      </c>
      <c r="E4577" s="11" t="str">
        <f>(IF(C4577=Localisation!$C$70,1,IF(C4577=Localisation!$C$71,2,IF(C4577=Localisation!$C$72,3,IF(C4577=Localisation!$C$73,4,IF(C4577=Localisation!$C$74,5,IF(OR(C4577=1,C4577=2,C4577=3,C4577=4,C4577=5),C4577,"")))))))</f>
        <v/>
      </c>
      <c r="F4577" s="55" t="e">
        <f t="shared" si="168"/>
        <v>#VALUE!</v>
      </c>
      <c r="G4577" s="55" t="e">
        <f t="shared" si="169"/>
        <v>#VALUE!</v>
      </c>
    </row>
    <row r="4578" spans="4:7" x14ac:dyDescent="0.3">
      <c r="D4578" s="11" t="str">
        <f>(IF(B4578=Localisation!$C$64,1,IF(B4578=Localisation!$C$65,2,IF(B4578=Localisation!$C$66,3,IF(B4578=Localisation!$C$67,4,IF(B4578=Localisation!$C$68,5,IF(OR(B4578=1,B4578=2,B4578=3,B4578=4,B4578=5),B4578,"")))))))</f>
        <v/>
      </c>
      <c r="E4578" s="11" t="str">
        <f>(IF(C4578=Localisation!$C$70,1,IF(C4578=Localisation!$C$71,2,IF(C4578=Localisation!$C$72,3,IF(C4578=Localisation!$C$73,4,IF(C4578=Localisation!$C$74,5,IF(OR(C4578=1,C4578=2,C4578=3,C4578=4,C4578=5),C4578,"")))))))</f>
        <v/>
      </c>
      <c r="F4578" s="55" t="e">
        <f t="shared" ref="F4578:F4641" si="170">(((D4578+E4578)-2)/8)</f>
        <v>#VALUE!</v>
      </c>
      <c r="G4578" s="55" t="e">
        <f t="shared" ref="G4578:G4641" si="171">(0.65*(((D4578+E4578-2)*100)/8)+22.9)/100</f>
        <v>#VALUE!</v>
      </c>
    </row>
    <row r="4579" spans="4:7" x14ac:dyDescent="0.3">
      <c r="D4579" s="11" t="str">
        <f>(IF(B4579=Localisation!$C$64,1,IF(B4579=Localisation!$C$65,2,IF(B4579=Localisation!$C$66,3,IF(B4579=Localisation!$C$67,4,IF(B4579=Localisation!$C$68,5,IF(OR(B4579=1,B4579=2,B4579=3,B4579=4,B4579=5),B4579,"")))))))</f>
        <v/>
      </c>
      <c r="E4579" s="11" t="str">
        <f>(IF(C4579=Localisation!$C$70,1,IF(C4579=Localisation!$C$71,2,IF(C4579=Localisation!$C$72,3,IF(C4579=Localisation!$C$73,4,IF(C4579=Localisation!$C$74,5,IF(OR(C4579=1,C4579=2,C4579=3,C4579=4,C4579=5),C4579,"")))))))</f>
        <v/>
      </c>
      <c r="F4579" s="55" t="e">
        <f t="shared" si="170"/>
        <v>#VALUE!</v>
      </c>
      <c r="G4579" s="55" t="e">
        <f t="shared" si="171"/>
        <v>#VALUE!</v>
      </c>
    </row>
    <row r="4580" spans="4:7" x14ac:dyDescent="0.3">
      <c r="D4580" s="11" t="str">
        <f>(IF(B4580=Localisation!$C$64,1,IF(B4580=Localisation!$C$65,2,IF(B4580=Localisation!$C$66,3,IF(B4580=Localisation!$C$67,4,IF(B4580=Localisation!$C$68,5,IF(OR(B4580=1,B4580=2,B4580=3,B4580=4,B4580=5),B4580,"")))))))</f>
        <v/>
      </c>
      <c r="E4580" s="11" t="str">
        <f>(IF(C4580=Localisation!$C$70,1,IF(C4580=Localisation!$C$71,2,IF(C4580=Localisation!$C$72,3,IF(C4580=Localisation!$C$73,4,IF(C4580=Localisation!$C$74,5,IF(OR(C4580=1,C4580=2,C4580=3,C4580=4,C4580=5),C4580,"")))))))</f>
        <v/>
      </c>
      <c r="F4580" s="55" t="e">
        <f t="shared" si="170"/>
        <v>#VALUE!</v>
      </c>
      <c r="G4580" s="55" t="e">
        <f t="shared" si="171"/>
        <v>#VALUE!</v>
      </c>
    </row>
    <row r="4581" spans="4:7" x14ac:dyDescent="0.3">
      <c r="D4581" s="11" t="str">
        <f>(IF(B4581=Localisation!$C$64,1,IF(B4581=Localisation!$C$65,2,IF(B4581=Localisation!$C$66,3,IF(B4581=Localisation!$C$67,4,IF(B4581=Localisation!$C$68,5,IF(OR(B4581=1,B4581=2,B4581=3,B4581=4,B4581=5),B4581,"")))))))</f>
        <v/>
      </c>
      <c r="E4581" s="11" t="str">
        <f>(IF(C4581=Localisation!$C$70,1,IF(C4581=Localisation!$C$71,2,IF(C4581=Localisation!$C$72,3,IF(C4581=Localisation!$C$73,4,IF(C4581=Localisation!$C$74,5,IF(OR(C4581=1,C4581=2,C4581=3,C4581=4,C4581=5),C4581,"")))))))</f>
        <v/>
      </c>
      <c r="F4581" s="55" t="e">
        <f t="shared" si="170"/>
        <v>#VALUE!</v>
      </c>
      <c r="G4581" s="55" t="e">
        <f t="shared" si="171"/>
        <v>#VALUE!</v>
      </c>
    </row>
    <row r="4582" spans="4:7" x14ac:dyDescent="0.3">
      <c r="D4582" s="11" t="str">
        <f>(IF(B4582=Localisation!$C$64,1,IF(B4582=Localisation!$C$65,2,IF(B4582=Localisation!$C$66,3,IF(B4582=Localisation!$C$67,4,IF(B4582=Localisation!$C$68,5,IF(OR(B4582=1,B4582=2,B4582=3,B4582=4,B4582=5),B4582,"")))))))</f>
        <v/>
      </c>
      <c r="E4582" s="11" t="str">
        <f>(IF(C4582=Localisation!$C$70,1,IF(C4582=Localisation!$C$71,2,IF(C4582=Localisation!$C$72,3,IF(C4582=Localisation!$C$73,4,IF(C4582=Localisation!$C$74,5,IF(OR(C4582=1,C4582=2,C4582=3,C4582=4,C4582=5),C4582,"")))))))</f>
        <v/>
      </c>
      <c r="F4582" s="55" t="e">
        <f t="shared" si="170"/>
        <v>#VALUE!</v>
      </c>
      <c r="G4582" s="55" t="e">
        <f t="shared" si="171"/>
        <v>#VALUE!</v>
      </c>
    </row>
    <row r="4583" spans="4:7" x14ac:dyDescent="0.3">
      <c r="D4583" s="11" t="str">
        <f>(IF(B4583=Localisation!$C$64,1,IF(B4583=Localisation!$C$65,2,IF(B4583=Localisation!$C$66,3,IF(B4583=Localisation!$C$67,4,IF(B4583=Localisation!$C$68,5,IF(OR(B4583=1,B4583=2,B4583=3,B4583=4,B4583=5),B4583,"")))))))</f>
        <v/>
      </c>
      <c r="E4583" s="11" t="str">
        <f>(IF(C4583=Localisation!$C$70,1,IF(C4583=Localisation!$C$71,2,IF(C4583=Localisation!$C$72,3,IF(C4583=Localisation!$C$73,4,IF(C4583=Localisation!$C$74,5,IF(OR(C4583=1,C4583=2,C4583=3,C4583=4,C4583=5),C4583,"")))))))</f>
        <v/>
      </c>
      <c r="F4583" s="55" t="e">
        <f t="shared" si="170"/>
        <v>#VALUE!</v>
      </c>
      <c r="G4583" s="55" t="e">
        <f t="shared" si="171"/>
        <v>#VALUE!</v>
      </c>
    </row>
    <row r="4584" spans="4:7" x14ac:dyDescent="0.3">
      <c r="D4584" s="11" t="str">
        <f>(IF(B4584=Localisation!$C$64,1,IF(B4584=Localisation!$C$65,2,IF(B4584=Localisation!$C$66,3,IF(B4584=Localisation!$C$67,4,IF(B4584=Localisation!$C$68,5,IF(OR(B4584=1,B4584=2,B4584=3,B4584=4,B4584=5),B4584,"")))))))</f>
        <v/>
      </c>
      <c r="E4584" s="11" t="str">
        <f>(IF(C4584=Localisation!$C$70,1,IF(C4584=Localisation!$C$71,2,IF(C4584=Localisation!$C$72,3,IF(C4584=Localisation!$C$73,4,IF(C4584=Localisation!$C$74,5,IF(OR(C4584=1,C4584=2,C4584=3,C4584=4,C4584=5),C4584,"")))))))</f>
        <v/>
      </c>
      <c r="F4584" s="55" t="e">
        <f t="shared" si="170"/>
        <v>#VALUE!</v>
      </c>
      <c r="G4584" s="55" t="e">
        <f t="shared" si="171"/>
        <v>#VALUE!</v>
      </c>
    </row>
    <row r="4585" spans="4:7" x14ac:dyDescent="0.3">
      <c r="D4585" s="11" t="str">
        <f>(IF(B4585=Localisation!$C$64,1,IF(B4585=Localisation!$C$65,2,IF(B4585=Localisation!$C$66,3,IF(B4585=Localisation!$C$67,4,IF(B4585=Localisation!$C$68,5,IF(OR(B4585=1,B4585=2,B4585=3,B4585=4,B4585=5),B4585,"")))))))</f>
        <v/>
      </c>
      <c r="E4585" s="11" t="str">
        <f>(IF(C4585=Localisation!$C$70,1,IF(C4585=Localisation!$C$71,2,IF(C4585=Localisation!$C$72,3,IF(C4585=Localisation!$C$73,4,IF(C4585=Localisation!$C$74,5,IF(OR(C4585=1,C4585=2,C4585=3,C4585=4,C4585=5),C4585,"")))))))</f>
        <v/>
      </c>
      <c r="F4585" s="55" t="e">
        <f t="shared" si="170"/>
        <v>#VALUE!</v>
      </c>
      <c r="G4585" s="55" t="e">
        <f t="shared" si="171"/>
        <v>#VALUE!</v>
      </c>
    </row>
    <row r="4586" spans="4:7" x14ac:dyDescent="0.3">
      <c r="D4586" s="11" t="str">
        <f>(IF(B4586=Localisation!$C$64,1,IF(B4586=Localisation!$C$65,2,IF(B4586=Localisation!$C$66,3,IF(B4586=Localisation!$C$67,4,IF(B4586=Localisation!$C$68,5,IF(OR(B4586=1,B4586=2,B4586=3,B4586=4,B4586=5),B4586,"")))))))</f>
        <v/>
      </c>
      <c r="E4586" s="11" t="str">
        <f>(IF(C4586=Localisation!$C$70,1,IF(C4586=Localisation!$C$71,2,IF(C4586=Localisation!$C$72,3,IF(C4586=Localisation!$C$73,4,IF(C4586=Localisation!$C$74,5,IF(OR(C4586=1,C4586=2,C4586=3,C4586=4,C4586=5),C4586,"")))))))</f>
        <v/>
      </c>
      <c r="F4586" s="55" t="e">
        <f t="shared" si="170"/>
        <v>#VALUE!</v>
      </c>
      <c r="G4586" s="55" t="e">
        <f t="shared" si="171"/>
        <v>#VALUE!</v>
      </c>
    </row>
    <row r="4587" spans="4:7" x14ac:dyDescent="0.3">
      <c r="D4587" s="11" t="str">
        <f>(IF(B4587=Localisation!$C$64,1,IF(B4587=Localisation!$C$65,2,IF(B4587=Localisation!$C$66,3,IF(B4587=Localisation!$C$67,4,IF(B4587=Localisation!$C$68,5,IF(OR(B4587=1,B4587=2,B4587=3,B4587=4,B4587=5),B4587,"")))))))</f>
        <v/>
      </c>
      <c r="E4587" s="11" t="str">
        <f>(IF(C4587=Localisation!$C$70,1,IF(C4587=Localisation!$C$71,2,IF(C4587=Localisation!$C$72,3,IF(C4587=Localisation!$C$73,4,IF(C4587=Localisation!$C$74,5,IF(OR(C4587=1,C4587=2,C4587=3,C4587=4,C4587=5),C4587,"")))))))</f>
        <v/>
      </c>
      <c r="F4587" s="55" t="e">
        <f t="shared" si="170"/>
        <v>#VALUE!</v>
      </c>
      <c r="G4587" s="55" t="e">
        <f t="shared" si="171"/>
        <v>#VALUE!</v>
      </c>
    </row>
    <row r="4588" spans="4:7" x14ac:dyDescent="0.3">
      <c r="D4588" s="11" t="str">
        <f>(IF(B4588=Localisation!$C$64,1,IF(B4588=Localisation!$C$65,2,IF(B4588=Localisation!$C$66,3,IF(B4588=Localisation!$C$67,4,IF(B4588=Localisation!$C$68,5,IF(OR(B4588=1,B4588=2,B4588=3,B4588=4,B4588=5),B4588,"")))))))</f>
        <v/>
      </c>
      <c r="E4588" s="11" t="str">
        <f>(IF(C4588=Localisation!$C$70,1,IF(C4588=Localisation!$C$71,2,IF(C4588=Localisation!$C$72,3,IF(C4588=Localisation!$C$73,4,IF(C4588=Localisation!$C$74,5,IF(OR(C4588=1,C4588=2,C4588=3,C4588=4,C4588=5),C4588,"")))))))</f>
        <v/>
      </c>
      <c r="F4588" s="55" t="e">
        <f t="shared" si="170"/>
        <v>#VALUE!</v>
      </c>
      <c r="G4588" s="55" t="e">
        <f t="shared" si="171"/>
        <v>#VALUE!</v>
      </c>
    </row>
    <row r="4589" spans="4:7" x14ac:dyDescent="0.3">
      <c r="D4589" s="11" t="str">
        <f>(IF(B4589=Localisation!$C$64,1,IF(B4589=Localisation!$C$65,2,IF(B4589=Localisation!$C$66,3,IF(B4589=Localisation!$C$67,4,IF(B4589=Localisation!$C$68,5,IF(OR(B4589=1,B4589=2,B4589=3,B4589=4,B4589=5),B4589,"")))))))</f>
        <v/>
      </c>
      <c r="E4589" s="11" t="str">
        <f>(IF(C4589=Localisation!$C$70,1,IF(C4589=Localisation!$C$71,2,IF(C4589=Localisation!$C$72,3,IF(C4589=Localisation!$C$73,4,IF(C4589=Localisation!$C$74,5,IF(OR(C4589=1,C4589=2,C4589=3,C4589=4,C4589=5),C4589,"")))))))</f>
        <v/>
      </c>
      <c r="F4589" s="55" t="e">
        <f t="shared" si="170"/>
        <v>#VALUE!</v>
      </c>
      <c r="G4589" s="55" t="e">
        <f t="shared" si="171"/>
        <v>#VALUE!</v>
      </c>
    </row>
    <row r="4590" spans="4:7" x14ac:dyDescent="0.3">
      <c r="D4590" s="11" t="str">
        <f>(IF(B4590=Localisation!$C$64,1,IF(B4590=Localisation!$C$65,2,IF(B4590=Localisation!$C$66,3,IF(B4590=Localisation!$C$67,4,IF(B4590=Localisation!$C$68,5,IF(OR(B4590=1,B4590=2,B4590=3,B4590=4,B4590=5),B4590,"")))))))</f>
        <v/>
      </c>
      <c r="E4590" s="11" t="str">
        <f>(IF(C4590=Localisation!$C$70,1,IF(C4590=Localisation!$C$71,2,IF(C4590=Localisation!$C$72,3,IF(C4590=Localisation!$C$73,4,IF(C4590=Localisation!$C$74,5,IF(OR(C4590=1,C4590=2,C4590=3,C4590=4,C4590=5),C4590,"")))))))</f>
        <v/>
      </c>
      <c r="F4590" s="55" t="e">
        <f t="shared" si="170"/>
        <v>#VALUE!</v>
      </c>
      <c r="G4590" s="55" t="e">
        <f t="shared" si="171"/>
        <v>#VALUE!</v>
      </c>
    </row>
    <row r="4591" spans="4:7" x14ac:dyDescent="0.3">
      <c r="D4591" s="11" t="str">
        <f>(IF(B4591=Localisation!$C$64,1,IF(B4591=Localisation!$C$65,2,IF(B4591=Localisation!$C$66,3,IF(B4591=Localisation!$C$67,4,IF(B4591=Localisation!$C$68,5,IF(OR(B4591=1,B4591=2,B4591=3,B4591=4,B4591=5),B4591,"")))))))</f>
        <v/>
      </c>
      <c r="E4591" s="11" t="str">
        <f>(IF(C4591=Localisation!$C$70,1,IF(C4591=Localisation!$C$71,2,IF(C4591=Localisation!$C$72,3,IF(C4591=Localisation!$C$73,4,IF(C4591=Localisation!$C$74,5,IF(OR(C4591=1,C4591=2,C4591=3,C4591=4,C4591=5),C4591,"")))))))</f>
        <v/>
      </c>
      <c r="F4591" s="55" t="e">
        <f t="shared" si="170"/>
        <v>#VALUE!</v>
      </c>
      <c r="G4591" s="55" t="e">
        <f t="shared" si="171"/>
        <v>#VALUE!</v>
      </c>
    </row>
    <row r="4592" spans="4:7" x14ac:dyDescent="0.3">
      <c r="D4592" s="11" t="str">
        <f>(IF(B4592=Localisation!$C$64,1,IF(B4592=Localisation!$C$65,2,IF(B4592=Localisation!$C$66,3,IF(B4592=Localisation!$C$67,4,IF(B4592=Localisation!$C$68,5,IF(OR(B4592=1,B4592=2,B4592=3,B4592=4,B4592=5),B4592,"")))))))</f>
        <v/>
      </c>
      <c r="E4592" s="11" t="str">
        <f>(IF(C4592=Localisation!$C$70,1,IF(C4592=Localisation!$C$71,2,IF(C4592=Localisation!$C$72,3,IF(C4592=Localisation!$C$73,4,IF(C4592=Localisation!$C$74,5,IF(OR(C4592=1,C4592=2,C4592=3,C4592=4,C4592=5),C4592,"")))))))</f>
        <v/>
      </c>
      <c r="F4592" s="55" t="e">
        <f t="shared" si="170"/>
        <v>#VALUE!</v>
      </c>
      <c r="G4592" s="55" t="e">
        <f t="shared" si="171"/>
        <v>#VALUE!</v>
      </c>
    </row>
    <row r="4593" spans="4:7" x14ac:dyDescent="0.3">
      <c r="D4593" s="11" t="str">
        <f>(IF(B4593=Localisation!$C$64,1,IF(B4593=Localisation!$C$65,2,IF(B4593=Localisation!$C$66,3,IF(B4593=Localisation!$C$67,4,IF(B4593=Localisation!$C$68,5,IF(OR(B4593=1,B4593=2,B4593=3,B4593=4,B4593=5),B4593,"")))))))</f>
        <v/>
      </c>
      <c r="E4593" s="11" t="str">
        <f>(IF(C4593=Localisation!$C$70,1,IF(C4593=Localisation!$C$71,2,IF(C4593=Localisation!$C$72,3,IF(C4593=Localisation!$C$73,4,IF(C4593=Localisation!$C$74,5,IF(OR(C4593=1,C4593=2,C4593=3,C4593=4,C4593=5),C4593,"")))))))</f>
        <v/>
      </c>
      <c r="F4593" s="55" t="e">
        <f t="shared" si="170"/>
        <v>#VALUE!</v>
      </c>
      <c r="G4593" s="55" t="e">
        <f t="shared" si="171"/>
        <v>#VALUE!</v>
      </c>
    </row>
    <row r="4594" spans="4:7" x14ac:dyDescent="0.3">
      <c r="D4594" s="11" t="str">
        <f>(IF(B4594=Localisation!$C$64,1,IF(B4594=Localisation!$C$65,2,IF(B4594=Localisation!$C$66,3,IF(B4594=Localisation!$C$67,4,IF(B4594=Localisation!$C$68,5,IF(OR(B4594=1,B4594=2,B4594=3,B4594=4,B4594=5),B4594,"")))))))</f>
        <v/>
      </c>
      <c r="E4594" s="11" t="str">
        <f>(IF(C4594=Localisation!$C$70,1,IF(C4594=Localisation!$C$71,2,IF(C4594=Localisation!$C$72,3,IF(C4594=Localisation!$C$73,4,IF(C4594=Localisation!$C$74,5,IF(OR(C4594=1,C4594=2,C4594=3,C4594=4,C4594=5),C4594,"")))))))</f>
        <v/>
      </c>
      <c r="F4594" s="55" t="e">
        <f t="shared" si="170"/>
        <v>#VALUE!</v>
      </c>
      <c r="G4594" s="55" t="e">
        <f t="shared" si="171"/>
        <v>#VALUE!</v>
      </c>
    </row>
    <row r="4595" spans="4:7" x14ac:dyDescent="0.3">
      <c r="D4595" s="11" t="str">
        <f>(IF(B4595=Localisation!$C$64,1,IF(B4595=Localisation!$C$65,2,IF(B4595=Localisation!$C$66,3,IF(B4595=Localisation!$C$67,4,IF(B4595=Localisation!$C$68,5,IF(OR(B4595=1,B4595=2,B4595=3,B4595=4,B4595=5),B4595,"")))))))</f>
        <v/>
      </c>
      <c r="E4595" s="11" t="str">
        <f>(IF(C4595=Localisation!$C$70,1,IF(C4595=Localisation!$C$71,2,IF(C4595=Localisation!$C$72,3,IF(C4595=Localisation!$C$73,4,IF(C4595=Localisation!$C$74,5,IF(OR(C4595=1,C4595=2,C4595=3,C4595=4,C4595=5),C4595,"")))))))</f>
        <v/>
      </c>
      <c r="F4595" s="55" t="e">
        <f t="shared" si="170"/>
        <v>#VALUE!</v>
      </c>
      <c r="G4595" s="55" t="e">
        <f t="shared" si="171"/>
        <v>#VALUE!</v>
      </c>
    </row>
    <row r="4596" spans="4:7" x14ac:dyDescent="0.3">
      <c r="D4596" s="11" t="str">
        <f>(IF(B4596=Localisation!$C$64,1,IF(B4596=Localisation!$C$65,2,IF(B4596=Localisation!$C$66,3,IF(B4596=Localisation!$C$67,4,IF(B4596=Localisation!$C$68,5,IF(OR(B4596=1,B4596=2,B4596=3,B4596=4,B4596=5),B4596,"")))))))</f>
        <v/>
      </c>
      <c r="E4596" s="11" t="str">
        <f>(IF(C4596=Localisation!$C$70,1,IF(C4596=Localisation!$C$71,2,IF(C4596=Localisation!$C$72,3,IF(C4596=Localisation!$C$73,4,IF(C4596=Localisation!$C$74,5,IF(OR(C4596=1,C4596=2,C4596=3,C4596=4,C4596=5),C4596,"")))))))</f>
        <v/>
      </c>
      <c r="F4596" s="55" t="e">
        <f t="shared" si="170"/>
        <v>#VALUE!</v>
      </c>
      <c r="G4596" s="55" t="e">
        <f t="shared" si="171"/>
        <v>#VALUE!</v>
      </c>
    </row>
    <row r="4597" spans="4:7" x14ac:dyDescent="0.3">
      <c r="D4597" s="11" t="str">
        <f>(IF(B4597=Localisation!$C$64,1,IF(B4597=Localisation!$C$65,2,IF(B4597=Localisation!$C$66,3,IF(B4597=Localisation!$C$67,4,IF(B4597=Localisation!$C$68,5,IF(OR(B4597=1,B4597=2,B4597=3,B4597=4,B4597=5),B4597,"")))))))</f>
        <v/>
      </c>
      <c r="E4597" s="11" t="str">
        <f>(IF(C4597=Localisation!$C$70,1,IF(C4597=Localisation!$C$71,2,IF(C4597=Localisation!$C$72,3,IF(C4597=Localisation!$C$73,4,IF(C4597=Localisation!$C$74,5,IF(OR(C4597=1,C4597=2,C4597=3,C4597=4,C4597=5),C4597,"")))))))</f>
        <v/>
      </c>
      <c r="F4597" s="55" t="e">
        <f t="shared" si="170"/>
        <v>#VALUE!</v>
      </c>
      <c r="G4597" s="55" t="e">
        <f t="shared" si="171"/>
        <v>#VALUE!</v>
      </c>
    </row>
    <row r="4598" spans="4:7" x14ac:dyDescent="0.3">
      <c r="D4598" s="11" t="str">
        <f>(IF(B4598=Localisation!$C$64,1,IF(B4598=Localisation!$C$65,2,IF(B4598=Localisation!$C$66,3,IF(B4598=Localisation!$C$67,4,IF(B4598=Localisation!$C$68,5,IF(OR(B4598=1,B4598=2,B4598=3,B4598=4,B4598=5),B4598,"")))))))</f>
        <v/>
      </c>
      <c r="E4598" s="11" t="str">
        <f>(IF(C4598=Localisation!$C$70,1,IF(C4598=Localisation!$C$71,2,IF(C4598=Localisation!$C$72,3,IF(C4598=Localisation!$C$73,4,IF(C4598=Localisation!$C$74,5,IF(OR(C4598=1,C4598=2,C4598=3,C4598=4,C4598=5),C4598,"")))))))</f>
        <v/>
      </c>
      <c r="F4598" s="55" t="e">
        <f t="shared" si="170"/>
        <v>#VALUE!</v>
      </c>
      <c r="G4598" s="55" t="e">
        <f t="shared" si="171"/>
        <v>#VALUE!</v>
      </c>
    </row>
    <row r="4599" spans="4:7" x14ac:dyDescent="0.3">
      <c r="D4599" s="11" t="str">
        <f>(IF(B4599=Localisation!$C$64,1,IF(B4599=Localisation!$C$65,2,IF(B4599=Localisation!$C$66,3,IF(B4599=Localisation!$C$67,4,IF(B4599=Localisation!$C$68,5,IF(OR(B4599=1,B4599=2,B4599=3,B4599=4,B4599=5),B4599,"")))))))</f>
        <v/>
      </c>
      <c r="E4599" s="11" t="str">
        <f>(IF(C4599=Localisation!$C$70,1,IF(C4599=Localisation!$C$71,2,IF(C4599=Localisation!$C$72,3,IF(C4599=Localisation!$C$73,4,IF(C4599=Localisation!$C$74,5,IF(OR(C4599=1,C4599=2,C4599=3,C4599=4,C4599=5),C4599,"")))))))</f>
        <v/>
      </c>
      <c r="F4599" s="55" t="e">
        <f t="shared" si="170"/>
        <v>#VALUE!</v>
      </c>
      <c r="G4599" s="55" t="e">
        <f t="shared" si="171"/>
        <v>#VALUE!</v>
      </c>
    </row>
    <row r="4600" spans="4:7" x14ac:dyDescent="0.3">
      <c r="D4600" s="11" t="str">
        <f>(IF(B4600=Localisation!$C$64,1,IF(B4600=Localisation!$C$65,2,IF(B4600=Localisation!$C$66,3,IF(B4600=Localisation!$C$67,4,IF(B4600=Localisation!$C$68,5,IF(OR(B4600=1,B4600=2,B4600=3,B4600=4,B4600=5),B4600,"")))))))</f>
        <v/>
      </c>
      <c r="E4600" s="11" t="str">
        <f>(IF(C4600=Localisation!$C$70,1,IF(C4600=Localisation!$C$71,2,IF(C4600=Localisation!$C$72,3,IF(C4600=Localisation!$C$73,4,IF(C4600=Localisation!$C$74,5,IF(OR(C4600=1,C4600=2,C4600=3,C4600=4,C4600=5),C4600,"")))))))</f>
        <v/>
      </c>
      <c r="F4600" s="55" t="e">
        <f t="shared" si="170"/>
        <v>#VALUE!</v>
      </c>
      <c r="G4600" s="55" t="e">
        <f t="shared" si="171"/>
        <v>#VALUE!</v>
      </c>
    </row>
    <row r="4601" spans="4:7" x14ac:dyDescent="0.3">
      <c r="D4601" s="11" t="str">
        <f>(IF(B4601=Localisation!$C$64,1,IF(B4601=Localisation!$C$65,2,IF(B4601=Localisation!$C$66,3,IF(B4601=Localisation!$C$67,4,IF(B4601=Localisation!$C$68,5,IF(OR(B4601=1,B4601=2,B4601=3,B4601=4,B4601=5),B4601,"")))))))</f>
        <v/>
      </c>
      <c r="E4601" s="11" t="str">
        <f>(IF(C4601=Localisation!$C$70,1,IF(C4601=Localisation!$C$71,2,IF(C4601=Localisation!$C$72,3,IF(C4601=Localisation!$C$73,4,IF(C4601=Localisation!$C$74,5,IF(OR(C4601=1,C4601=2,C4601=3,C4601=4,C4601=5),C4601,"")))))))</f>
        <v/>
      </c>
      <c r="F4601" s="55" t="e">
        <f t="shared" si="170"/>
        <v>#VALUE!</v>
      </c>
      <c r="G4601" s="55" t="e">
        <f t="shared" si="171"/>
        <v>#VALUE!</v>
      </c>
    </row>
    <row r="4602" spans="4:7" x14ac:dyDescent="0.3">
      <c r="D4602" s="11" t="str">
        <f>(IF(B4602=Localisation!$C$64,1,IF(B4602=Localisation!$C$65,2,IF(B4602=Localisation!$C$66,3,IF(B4602=Localisation!$C$67,4,IF(B4602=Localisation!$C$68,5,IF(OR(B4602=1,B4602=2,B4602=3,B4602=4,B4602=5),B4602,"")))))))</f>
        <v/>
      </c>
      <c r="E4602" s="11" t="str">
        <f>(IF(C4602=Localisation!$C$70,1,IF(C4602=Localisation!$C$71,2,IF(C4602=Localisation!$C$72,3,IF(C4602=Localisation!$C$73,4,IF(C4602=Localisation!$C$74,5,IF(OR(C4602=1,C4602=2,C4602=3,C4602=4,C4602=5),C4602,"")))))))</f>
        <v/>
      </c>
      <c r="F4602" s="55" t="e">
        <f t="shared" si="170"/>
        <v>#VALUE!</v>
      </c>
      <c r="G4602" s="55" t="e">
        <f t="shared" si="171"/>
        <v>#VALUE!</v>
      </c>
    </row>
    <row r="4603" spans="4:7" x14ac:dyDescent="0.3">
      <c r="D4603" s="11" t="str">
        <f>(IF(B4603=Localisation!$C$64,1,IF(B4603=Localisation!$C$65,2,IF(B4603=Localisation!$C$66,3,IF(B4603=Localisation!$C$67,4,IF(B4603=Localisation!$C$68,5,IF(OR(B4603=1,B4603=2,B4603=3,B4603=4,B4603=5),B4603,"")))))))</f>
        <v/>
      </c>
      <c r="E4603" s="11" t="str">
        <f>(IF(C4603=Localisation!$C$70,1,IF(C4603=Localisation!$C$71,2,IF(C4603=Localisation!$C$72,3,IF(C4603=Localisation!$C$73,4,IF(C4603=Localisation!$C$74,5,IF(OR(C4603=1,C4603=2,C4603=3,C4603=4,C4603=5),C4603,"")))))))</f>
        <v/>
      </c>
      <c r="F4603" s="55" t="e">
        <f t="shared" si="170"/>
        <v>#VALUE!</v>
      </c>
      <c r="G4603" s="55" t="e">
        <f t="shared" si="171"/>
        <v>#VALUE!</v>
      </c>
    </row>
    <row r="4604" spans="4:7" x14ac:dyDescent="0.3">
      <c r="D4604" s="11" t="str">
        <f>(IF(B4604=Localisation!$C$64,1,IF(B4604=Localisation!$C$65,2,IF(B4604=Localisation!$C$66,3,IF(B4604=Localisation!$C$67,4,IF(B4604=Localisation!$C$68,5,IF(OR(B4604=1,B4604=2,B4604=3,B4604=4,B4604=5),B4604,"")))))))</f>
        <v/>
      </c>
      <c r="E4604" s="11" t="str">
        <f>(IF(C4604=Localisation!$C$70,1,IF(C4604=Localisation!$C$71,2,IF(C4604=Localisation!$C$72,3,IF(C4604=Localisation!$C$73,4,IF(C4604=Localisation!$C$74,5,IF(OR(C4604=1,C4604=2,C4604=3,C4604=4,C4604=5),C4604,"")))))))</f>
        <v/>
      </c>
      <c r="F4604" s="55" t="e">
        <f t="shared" si="170"/>
        <v>#VALUE!</v>
      </c>
      <c r="G4604" s="55" t="e">
        <f t="shared" si="171"/>
        <v>#VALUE!</v>
      </c>
    </row>
    <row r="4605" spans="4:7" x14ac:dyDescent="0.3">
      <c r="D4605" s="11" t="str">
        <f>(IF(B4605=Localisation!$C$64,1,IF(B4605=Localisation!$C$65,2,IF(B4605=Localisation!$C$66,3,IF(B4605=Localisation!$C$67,4,IF(B4605=Localisation!$C$68,5,IF(OR(B4605=1,B4605=2,B4605=3,B4605=4,B4605=5),B4605,"")))))))</f>
        <v/>
      </c>
      <c r="E4605" s="11" t="str">
        <f>(IF(C4605=Localisation!$C$70,1,IF(C4605=Localisation!$C$71,2,IF(C4605=Localisation!$C$72,3,IF(C4605=Localisation!$C$73,4,IF(C4605=Localisation!$C$74,5,IF(OR(C4605=1,C4605=2,C4605=3,C4605=4,C4605=5),C4605,"")))))))</f>
        <v/>
      </c>
      <c r="F4605" s="55" t="e">
        <f t="shared" si="170"/>
        <v>#VALUE!</v>
      </c>
      <c r="G4605" s="55" t="e">
        <f t="shared" si="171"/>
        <v>#VALUE!</v>
      </c>
    </row>
    <row r="4606" spans="4:7" x14ac:dyDescent="0.3">
      <c r="D4606" s="11" t="str">
        <f>(IF(B4606=Localisation!$C$64,1,IF(B4606=Localisation!$C$65,2,IF(B4606=Localisation!$C$66,3,IF(B4606=Localisation!$C$67,4,IF(B4606=Localisation!$C$68,5,IF(OR(B4606=1,B4606=2,B4606=3,B4606=4,B4606=5),B4606,"")))))))</f>
        <v/>
      </c>
      <c r="E4606" s="11" t="str">
        <f>(IF(C4606=Localisation!$C$70,1,IF(C4606=Localisation!$C$71,2,IF(C4606=Localisation!$C$72,3,IF(C4606=Localisation!$C$73,4,IF(C4606=Localisation!$C$74,5,IF(OR(C4606=1,C4606=2,C4606=3,C4606=4,C4606=5),C4606,"")))))))</f>
        <v/>
      </c>
      <c r="F4606" s="55" t="e">
        <f t="shared" si="170"/>
        <v>#VALUE!</v>
      </c>
      <c r="G4606" s="55" t="e">
        <f t="shared" si="171"/>
        <v>#VALUE!</v>
      </c>
    </row>
    <row r="4607" spans="4:7" x14ac:dyDescent="0.3">
      <c r="D4607" s="11" t="str">
        <f>(IF(B4607=Localisation!$C$64,1,IF(B4607=Localisation!$C$65,2,IF(B4607=Localisation!$C$66,3,IF(B4607=Localisation!$C$67,4,IF(B4607=Localisation!$C$68,5,IF(OR(B4607=1,B4607=2,B4607=3,B4607=4,B4607=5),B4607,"")))))))</f>
        <v/>
      </c>
      <c r="E4607" s="11" t="str">
        <f>(IF(C4607=Localisation!$C$70,1,IF(C4607=Localisation!$C$71,2,IF(C4607=Localisation!$C$72,3,IF(C4607=Localisation!$C$73,4,IF(C4607=Localisation!$C$74,5,IF(OR(C4607=1,C4607=2,C4607=3,C4607=4,C4607=5),C4607,"")))))))</f>
        <v/>
      </c>
      <c r="F4607" s="55" t="e">
        <f t="shared" si="170"/>
        <v>#VALUE!</v>
      </c>
      <c r="G4607" s="55" t="e">
        <f t="shared" si="171"/>
        <v>#VALUE!</v>
      </c>
    </row>
    <row r="4608" spans="4:7" x14ac:dyDescent="0.3">
      <c r="D4608" s="11" t="str">
        <f>(IF(B4608=Localisation!$C$64,1,IF(B4608=Localisation!$C$65,2,IF(B4608=Localisation!$C$66,3,IF(B4608=Localisation!$C$67,4,IF(B4608=Localisation!$C$68,5,IF(OR(B4608=1,B4608=2,B4608=3,B4608=4,B4608=5),B4608,"")))))))</f>
        <v/>
      </c>
      <c r="E4608" s="11" t="str">
        <f>(IF(C4608=Localisation!$C$70,1,IF(C4608=Localisation!$C$71,2,IF(C4608=Localisation!$C$72,3,IF(C4608=Localisation!$C$73,4,IF(C4608=Localisation!$C$74,5,IF(OR(C4608=1,C4608=2,C4608=3,C4608=4,C4608=5),C4608,"")))))))</f>
        <v/>
      </c>
      <c r="F4608" s="55" t="e">
        <f t="shared" si="170"/>
        <v>#VALUE!</v>
      </c>
      <c r="G4608" s="55" t="e">
        <f t="shared" si="171"/>
        <v>#VALUE!</v>
      </c>
    </row>
    <row r="4609" spans="4:7" x14ac:dyDescent="0.3">
      <c r="D4609" s="11" t="str">
        <f>(IF(B4609=Localisation!$C$64,1,IF(B4609=Localisation!$C$65,2,IF(B4609=Localisation!$C$66,3,IF(B4609=Localisation!$C$67,4,IF(B4609=Localisation!$C$68,5,IF(OR(B4609=1,B4609=2,B4609=3,B4609=4,B4609=5),B4609,"")))))))</f>
        <v/>
      </c>
      <c r="E4609" s="11" t="str">
        <f>(IF(C4609=Localisation!$C$70,1,IF(C4609=Localisation!$C$71,2,IF(C4609=Localisation!$C$72,3,IF(C4609=Localisation!$C$73,4,IF(C4609=Localisation!$C$74,5,IF(OR(C4609=1,C4609=2,C4609=3,C4609=4,C4609=5),C4609,"")))))))</f>
        <v/>
      </c>
      <c r="F4609" s="55" t="e">
        <f t="shared" si="170"/>
        <v>#VALUE!</v>
      </c>
      <c r="G4609" s="55" t="e">
        <f t="shared" si="171"/>
        <v>#VALUE!</v>
      </c>
    </row>
    <row r="4610" spans="4:7" x14ac:dyDescent="0.3">
      <c r="D4610" s="11" t="str">
        <f>(IF(B4610=Localisation!$C$64,1,IF(B4610=Localisation!$C$65,2,IF(B4610=Localisation!$C$66,3,IF(B4610=Localisation!$C$67,4,IF(B4610=Localisation!$C$68,5,IF(OR(B4610=1,B4610=2,B4610=3,B4610=4,B4610=5),B4610,"")))))))</f>
        <v/>
      </c>
      <c r="E4610" s="11" t="str">
        <f>(IF(C4610=Localisation!$C$70,1,IF(C4610=Localisation!$C$71,2,IF(C4610=Localisation!$C$72,3,IF(C4610=Localisation!$C$73,4,IF(C4610=Localisation!$C$74,5,IF(OR(C4610=1,C4610=2,C4610=3,C4610=4,C4610=5),C4610,"")))))))</f>
        <v/>
      </c>
      <c r="F4610" s="55" t="e">
        <f t="shared" si="170"/>
        <v>#VALUE!</v>
      </c>
      <c r="G4610" s="55" t="e">
        <f t="shared" si="171"/>
        <v>#VALUE!</v>
      </c>
    </row>
    <row r="4611" spans="4:7" x14ac:dyDescent="0.3">
      <c r="D4611" s="11" t="str">
        <f>(IF(B4611=Localisation!$C$64,1,IF(B4611=Localisation!$C$65,2,IF(B4611=Localisation!$C$66,3,IF(B4611=Localisation!$C$67,4,IF(B4611=Localisation!$C$68,5,IF(OR(B4611=1,B4611=2,B4611=3,B4611=4,B4611=5),B4611,"")))))))</f>
        <v/>
      </c>
      <c r="E4611" s="11" t="str">
        <f>(IF(C4611=Localisation!$C$70,1,IF(C4611=Localisation!$C$71,2,IF(C4611=Localisation!$C$72,3,IF(C4611=Localisation!$C$73,4,IF(C4611=Localisation!$C$74,5,IF(OR(C4611=1,C4611=2,C4611=3,C4611=4,C4611=5),C4611,"")))))))</f>
        <v/>
      </c>
      <c r="F4611" s="55" t="e">
        <f t="shared" si="170"/>
        <v>#VALUE!</v>
      </c>
      <c r="G4611" s="55" t="e">
        <f t="shared" si="171"/>
        <v>#VALUE!</v>
      </c>
    </row>
    <row r="4612" spans="4:7" x14ac:dyDescent="0.3">
      <c r="D4612" s="11" t="str">
        <f>(IF(B4612=Localisation!$C$64,1,IF(B4612=Localisation!$C$65,2,IF(B4612=Localisation!$C$66,3,IF(B4612=Localisation!$C$67,4,IF(B4612=Localisation!$C$68,5,IF(OR(B4612=1,B4612=2,B4612=3,B4612=4,B4612=5),B4612,"")))))))</f>
        <v/>
      </c>
      <c r="E4612" s="11" t="str">
        <f>(IF(C4612=Localisation!$C$70,1,IF(C4612=Localisation!$C$71,2,IF(C4612=Localisation!$C$72,3,IF(C4612=Localisation!$C$73,4,IF(C4612=Localisation!$C$74,5,IF(OR(C4612=1,C4612=2,C4612=3,C4612=4,C4612=5),C4612,"")))))))</f>
        <v/>
      </c>
      <c r="F4612" s="55" t="e">
        <f t="shared" si="170"/>
        <v>#VALUE!</v>
      </c>
      <c r="G4612" s="55" t="e">
        <f t="shared" si="171"/>
        <v>#VALUE!</v>
      </c>
    </row>
    <row r="4613" spans="4:7" x14ac:dyDescent="0.3">
      <c r="D4613" s="11" t="str">
        <f>(IF(B4613=Localisation!$C$64,1,IF(B4613=Localisation!$C$65,2,IF(B4613=Localisation!$C$66,3,IF(B4613=Localisation!$C$67,4,IF(B4613=Localisation!$C$68,5,IF(OR(B4613=1,B4613=2,B4613=3,B4613=4,B4613=5),B4613,"")))))))</f>
        <v/>
      </c>
      <c r="E4613" s="11" t="str">
        <f>(IF(C4613=Localisation!$C$70,1,IF(C4613=Localisation!$C$71,2,IF(C4613=Localisation!$C$72,3,IF(C4613=Localisation!$C$73,4,IF(C4613=Localisation!$C$74,5,IF(OR(C4613=1,C4613=2,C4613=3,C4613=4,C4613=5),C4613,"")))))))</f>
        <v/>
      </c>
      <c r="F4613" s="55" t="e">
        <f t="shared" si="170"/>
        <v>#VALUE!</v>
      </c>
      <c r="G4613" s="55" t="e">
        <f t="shared" si="171"/>
        <v>#VALUE!</v>
      </c>
    </row>
    <row r="4614" spans="4:7" x14ac:dyDescent="0.3">
      <c r="D4614" s="11" t="str">
        <f>(IF(B4614=Localisation!$C$64,1,IF(B4614=Localisation!$C$65,2,IF(B4614=Localisation!$C$66,3,IF(B4614=Localisation!$C$67,4,IF(B4614=Localisation!$C$68,5,IF(OR(B4614=1,B4614=2,B4614=3,B4614=4,B4614=5),B4614,"")))))))</f>
        <v/>
      </c>
      <c r="E4614" s="11" t="str">
        <f>(IF(C4614=Localisation!$C$70,1,IF(C4614=Localisation!$C$71,2,IF(C4614=Localisation!$C$72,3,IF(C4614=Localisation!$C$73,4,IF(C4614=Localisation!$C$74,5,IF(OR(C4614=1,C4614=2,C4614=3,C4614=4,C4614=5),C4614,"")))))))</f>
        <v/>
      </c>
      <c r="F4614" s="55" t="e">
        <f t="shared" si="170"/>
        <v>#VALUE!</v>
      </c>
      <c r="G4614" s="55" t="e">
        <f t="shared" si="171"/>
        <v>#VALUE!</v>
      </c>
    </row>
    <row r="4615" spans="4:7" x14ac:dyDescent="0.3">
      <c r="D4615" s="11" t="str">
        <f>(IF(B4615=Localisation!$C$64,1,IF(B4615=Localisation!$C$65,2,IF(B4615=Localisation!$C$66,3,IF(B4615=Localisation!$C$67,4,IF(B4615=Localisation!$C$68,5,IF(OR(B4615=1,B4615=2,B4615=3,B4615=4,B4615=5),B4615,"")))))))</f>
        <v/>
      </c>
      <c r="E4615" s="11" t="str">
        <f>(IF(C4615=Localisation!$C$70,1,IF(C4615=Localisation!$C$71,2,IF(C4615=Localisation!$C$72,3,IF(C4615=Localisation!$C$73,4,IF(C4615=Localisation!$C$74,5,IF(OR(C4615=1,C4615=2,C4615=3,C4615=4,C4615=5),C4615,"")))))))</f>
        <v/>
      </c>
      <c r="F4615" s="55" t="e">
        <f t="shared" si="170"/>
        <v>#VALUE!</v>
      </c>
      <c r="G4615" s="55" t="e">
        <f t="shared" si="171"/>
        <v>#VALUE!</v>
      </c>
    </row>
    <row r="4616" spans="4:7" x14ac:dyDescent="0.3">
      <c r="D4616" s="11" t="str">
        <f>(IF(B4616=Localisation!$C$64,1,IF(B4616=Localisation!$C$65,2,IF(B4616=Localisation!$C$66,3,IF(B4616=Localisation!$C$67,4,IF(B4616=Localisation!$C$68,5,IF(OR(B4616=1,B4616=2,B4616=3,B4616=4,B4616=5),B4616,"")))))))</f>
        <v/>
      </c>
      <c r="E4616" s="11" t="str">
        <f>(IF(C4616=Localisation!$C$70,1,IF(C4616=Localisation!$C$71,2,IF(C4616=Localisation!$C$72,3,IF(C4616=Localisation!$C$73,4,IF(C4616=Localisation!$C$74,5,IF(OR(C4616=1,C4616=2,C4616=3,C4616=4,C4616=5),C4616,"")))))))</f>
        <v/>
      </c>
      <c r="F4616" s="55" t="e">
        <f t="shared" si="170"/>
        <v>#VALUE!</v>
      </c>
      <c r="G4616" s="55" t="e">
        <f t="shared" si="171"/>
        <v>#VALUE!</v>
      </c>
    </row>
    <row r="4617" spans="4:7" x14ac:dyDescent="0.3">
      <c r="D4617" s="11" t="str">
        <f>(IF(B4617=Localisation!$C$64,1,IF(B4617=Localisation!$C$65,2,IF(B4617=Localisation!$C$66,3,IF(B4617=Localisation!$C$67,4,IF(B4617=Localisation!$C$68,5,IF(OR(B4617=1,B4617=2,B4617=3,B4617=4,B4617=5),B4617,"")))))))</f>
        <v/>
      </c>
      <c r="E4617" s="11" t="str">
        <f>(IF(C4617=Localisation!$C$70,1,IF(C4617=Localisation!$C$71,2,IF(C4617=Localisation!$C$72,3,IF(C4617=Localisation!$C$73,4,IF(C4617=Localisation!$C$74,5,IF(OR(C4617=1,C4617=2,C4617=3,C4617=4,C4617=5),C4617,"")))))))</f>
        <v/>
      </c>
      <c r="F4617" s="55" t="e">
        <f t="shared" si="170"/>
        <v>#VALUE!</v>
      </c>
      <c r="G4617" s="55" t="e">
        <f t="shared" si="171"/>
        <v>#VALUE!</v>
      </c>
    </row>
    <row r="4618" spans="4:7" x14ac:dyDescent="0.3">
      <c r="D4618" s="11" t="str">
        <f>(IF(B4618=Localisation!$C$64,1,IF(B4618=Localisation!$C$65,2,IF(B4618=Localisation!$C$66,3,IF(B4618=Localisation!$C$67,4,IF(B4618=Localisation!$C$68,5,IF(OR(B4618=1,B4618=2,B4618=3,B4618=4,B4618=5),B4618,"")))))))</f>
        <v/>
      </c>
      <c r="E4618" s="11" t="str">
        <f>(IF(C4618=Localisation!$C$70,1,IF(C4618=Localisation!$C$71,2,IF(C4618=Localisation!$C$72,3,IF(C4618=Localisation!$C$73,4,IF(C4618=Localisation!$C$74,5,IF(OR(C4618=1,C4618=2,C4618=3,C4618=4,C4618=5),C4618,"")))))))</f>
        <v/>
      </c>
      <c r="F4618" s="55" t="e">
        <f t="shared" si="170"/>
        <v>#VALUE!</v>
      </c>
      <c r="G4618" s="55" t="e">
        <f t="shared" si="171"/>
        <v>#VALUE!</v>
      </c>
    </row>
    <row r="4619" spans="4:7" x14ac:dyDescent="0.3">
      <c r="D4619" s="11" t="str">
        <f>(IF(B4619=Localisation!$C$64,1,IF(B4619=Localisation!$C$65,2,IF(B4619=Localisation!$C$66,3,IF(B4619=Localisation!$C$67,4,IF(B4619=Localisation!$C$68,5,IF(OR(B4619=1,B4619=2,B4619=3,B4619=4,B4619=5),B4619,"")))))))</f>
        <v/>
      </c>
      <c r="E4619" s="11" t="str">
        <f>(IF(C4619=Localisation!$C$70,1,IF(C4619=Localisation!$C$71,2,IF(C4619=Localisation!$C$72,3,IF(C4619=Localisation!$C$73,4,IF(C4619=Localisation!$C$74,5,IF(OR(C4619=1,C4619=2,C4619=3,C4619=4,C4619=5),C4619,"")))))))</f>
        <v/>
      </c>
      <c r="F4619" s="55" t="e">
        <f t="shared" si="170"/>
        <v>#VALUE!</v>
      </c>
      <c r="G4619" s="55" t="e">
        <f t="shared" si="171"/>
        <v>#VALUE!</v>
      </c>
    </row>
    <row r="4620" spans="4:7" x14ac:dyDescent="0.3">
      <c r="D4620" s="11" t="str">
        <f>(IF(B4620=Localisation!$C$64,1,IF(B4620=Localisation!$C$65,2,IF(B4620=Localisation!$C$66,3,IF(B4620=Localisation!$C$67,4,IF(B4620=Localisation!$C$68,5,IF(OR(B4620=1,B4620=2,B4620=3,B4620=4,B4620=5),B4620,"")))))))</f>
        <v/>
      </c>
      <c r="E4620" s="11" t="str">
        <f>(IF(C4620=Localisation!$C$70,1,IF(C4620=Localisation!$C$71,2,IF(C4620=Localisation!$C$72,3,IF(C4620=Localisation!$C$73,4,IF(C4620=Localisation!$C$74,5,IF(OR(C4620=1,C4620=2,C4620=3,C4620=4,C4620=5),C4620,"")))))))</f>
        <v/>
      </c>
      <c r="F4620" s="55" t="e">
        <f t="shared" si="170"/>
        <v>#VALUE!</v>
      </c>
      <c r="G4620" s="55" t="e">
        <f t="shared" si="171"/>
        <v>#VALUE!</v>
      </c>
    </row>
    <row r="4621" spans="4:7" x14ac:dyDescent="0.3">
      <c r="D4621" s="11" t="str">
        <f>(IF(B4621=Localisation!$C$64,1,IF(B4621=Localisation!$C$65,2,IF(B4621=Localisation!$C$66,3,IF(B4621=Localisation!$C$67,4,IF(B4621=Localisation!$C$68,5,IF(OR(B4621=1,B4621=2,B4621=3,B4621=4,B4621=5),B4621,"")))))))</f>
        <v/>
      </c>
      <c r="E4621" s="11" t="str">
        <f>(IF(C4621=Localisation!$C$70,1,IF(C4621=Localisation!$C$71,2,IF(C4621=Localisation!$C$72,3,IF(C4621=Localisation!$C$73,4,IF(C4621=Localisation!$C$74,5,IF(OR(C4621=1,C4621=2,C4621=3,C4621=4,C4621=5),C4621,"")))))))</f>
        <v/>
      </c>
      <c r="F4621" s="55" t="e">
        <f t="shared" si="170"/>
        <v>#VALUE!</v>
      </c>
      <c r="G4621" s="55" t="e">
        <f t="shared" si="171"/>
        <v>#VALUE!</v>
      </c>
    </row>
    <row r="4622" spans="4:7" x14ac:dyDescent="0.3">
      <c r="D4622" s="11" t="str">
        <f>(IF(B4622=Localisation!$C$64,1,IF(B4622=Localisation!$C$65,2,IF(B4622=Localisation!$C$66,3,IF(B4622=Localisation!$C$67,4,IF(B4622=Localisation!$C$68,5,IF(OR(B4622=1,B4622=2,B4622=3,B4622=4,B4622=5),B4622,"")))))))</f>
        <v/>
      </c>
      <c r="E4622" s="11" t="str">
        <f>(IF(C4622=Localisation!$C$70,1,IF(C4622=Localisation!$C$71,2,IF(C4622=Localisation!$C$72,3,IF(C4622=Localisation!$C$73,4,IF(C4622=Localisation!$C$74,5,IF(OR(C4622=1,C4622=2,C4622=3,C4622=4,C4622=5),C4622,"")))))))</f>
        <v/>
      </c>
      <c r="F4622" s="55" t="e">
        <f t="shared" si="170"/>
        <v>#VALUE!</v>
      </c>
      <c r="G4622" s="55" t="e">
        <f t="shared" si="171"/>
        <v>#VALUE!</v>
      </c>
    </row>
    <row r="4623" spans="4:7" x14ac:dyDescent="0.3">
      <c r="D4623" s="11" t="str">
        <f>(IF(B4623=Localisation!$C$64,1,IF(B4623=Localisation!$C$65,2,IF(B4623=Localisation!$C$66,3,IF(B4623=Localisation!$C$67,4,IF(B4623=Localisation!$C$68,5,IF(OR(B4623=1,B4623=2,B4623=3,B4623=4,B4623=5),B4623,"")))))))</f>
        <v/>
      </c>
      <c r="E4623" s="11" t="str">
        <f>(IF(C4623=Localisation!$C$70,1,IF(C4623=Localisation!$C$71,2,IF(C4623=Localisation!$C$72,3,IF(C4623=Localisation!$C$73,4,IF(C4623=Localisation!$C$74,5,IF(OR(C4623=1,C4623=2,C4623=3,C4623=4,C4623=5),C4623,"")))))))</f>
        <v/>
      </c>
      <c r="F4623" s="55" t="e">
        <f t="shared" si="170"/>
        <v>#VALUE!</v>
      </c>
      <c r="G4623" s="55" t="e">
        <f t="shared" si="171"/>
        <v>#VALUE!</v>
      </c>
    </row>
    <row r="4624" spans="4:7" x14ac:dyDescent="0.3">
      <c r="D4624" s="11" t="str">
        <f>(IF(B4624=Localisation!$C$64,1,IF(B4624=Localisation!$C$65,2,IF(B4624=Localisation!$C$66,3,IF(B4624=Localisation!$C$67,4,IF(B4624=Localisation!$C$68,5,IF(OR(B4624=1,B4624=2,B4624=3,B4624=4,B4624=5),B4624,"")))))))</f>
        <v/>
      </c>
      <c r="E4624" s="11" t="str">
        <f>(IF(C4624=Localisation!$C$70,1,IF(C4624=Localisation!$C$71,2,IF(C4624=Localisation!$C$72,3,IF(C4624=Localisation!$C$73,4,IF(C4624=Localisation!$C$74,5,IF(OR(C4624=1,C4624=2,C4624=3,C4624=4,C4624=5),C4624,"")))))))</f>
        <v/>
      </c>
      <c r="F4624" s="55" t="e">
        <f t="shared" si="170"/>
        <v>#VALUE!</v>
      </c>
      <c r="G4624" s="55" t="e">
        <f t="shared" si="171"/>
        <v>#VALUE!</v>
      </c>
    </row>
    <row r="4625" spans="4:7" x14ac:dyDescent="0.3">
      <c r="D4625" s="11" t="str">
        <f>(IF(B4625=Localisation!$C$64,1,IF(B4625=Localisation!$C$65,2,IF(B4625=Localisation!$C$66,3,IF(B4625=Localisation!$C$67,4,IF(B4625=Localisation!$C$68,5,IF(OR(B4625=1,B4625=2,B4625=3,B4625=4,B4625=5),B4625,"")))))))</f>
        <v/>
      </c>
      <c r="E4625" s="11" t="str">
        <f>(IF(C4625=Localisation!$C$70,1,IF(C4625=Localisation!$C$71,2,IF(C4625=Localisation!$C$72,3,IF(C4625=Localisation!$C$73,4,IF(C4625=Localisation!$C$74,5,IF(OR(C4625=1,C4625=2,C4625=3,C4625=4,C4625=5),C4625,"")))))))</f>
        <v/>
      </c>
      <c r="F4625" s="55" t="e">
        <f t="shared" si="170"/>
        <v>#VALUE!</v>
      </c>
      <c r="G4625" s="55" t="e">
        <f t="shared" si="171"/>
        <v>#VALUE!</v>
      </c>
    </row>
    <row r="4626" spans="4:7" x14ac:dyDescent="0.3">
      <c r="D4626" s="11" t="str">
        <f>(IF(B4626=Localisation!$C$64,1,IF(B4626=Localisation!$C$65,2,IF(B4626=Localisation!$C$66,3,IF(B4626=Localisation!$C$67,4,IF(B4626=Localisation!$C$68,5,IF(OR(B4626=1,B4626=2,B4626=3,B4626=4,B4626=5),B4626,"")))))))</f>
        <v/>
      </c>
      <c r="E4626" s="11" t="str">
        <f>(IF(C4626=Localisation!$C$70,1,IF(C4626=Localisation!$C$71,2,IF(C4626=Localisation!$C$72,3,IF(C4626=Localisation!$C$73,4,IF(C4626=Localisation!$C$74,5,IF(OR(C4626=1,C4626=2,C4626=3,C4626=4,C4626=5),C4626,"")))))))</f>
        <v/>
      </c>
      <c r="F4626" s="55" t="e">
        <f t="shared" si="170"/>
        <v>#VALUE!</v>
      </c>
      <c r="G4626" s="55" t="e">
        <f t="shared" si="171"/>
        <v>#VALUE!</v>
      </c>
    </row>
    <row r="4627" spans="4:7" x14ac:dyDescent="0.3">
      <c r="D4627" s="11" t="str">
        <f>(IF(B4627=Localisation!$C$64,1,IF(B4627=Localisation!$C$65,2,IF(B4627=Localisation!$C$66,3,IF(B4627=Localisation!$C$67,4,IF(B4627=Localisation!$C$68,5,IF(OR(B4627=1,B4627=2,B4627=3,B4627=4,B4627=5),B4627,"")))))))</f>
        <v/>
      </c>
      <c r="E4627" s="11" t="str">
        <f>(IF(C4627=Localisation!$C$70,1,IF(C4627=Localisation!$C$71,2,IF(C4627=Localisation!$C$72,3,IF(C4627=Localisation!$C$73,4,IF(C4627=Localisation!$C$74,5,IF(OR(C4627=1,C4627=2,C4627=3,C4627=4,C4627=5),C4627,"")))))))</f>
        <v/>
      </c>
      <c r="F4627" s="55" t="e">
        <f t="shared" si="170"/>
        <v>#VALUE!</v>
      </c>
      <c r="G4627" s="55" t="e">
        <f t="shared" si="171"/>
        <v>#VALUE!</v>
      </c>
    </row>
    <row r="4628" spans="4:7" x14ac:dyDescent="0.3">
      <c r="D4628" s="11" t="str">
        <f>(IF(B4628=Localisation!$C$64,1,IF(B4628=Localisation!$C$65,2,IF(B4628=Localisation!$C$66,3,IF(B4628=Localisation!$C$67,4,IF(B4628=Localisation!$C$68,5,IF(OR(B4628=1,B4628=2,B4628=3,B4628=4,B4628=5),B4628,"")))))))</f>
        <v/>
      </c>
      <c r="E4628" s="11" t="str">
        <f>(IF(C4628=Localisation!$C$70,1,IF(C4628=Localisation!$C$71,2,IF(C4628=Localisation!$C$72,3,IF(C4628=Localisation!$C$73,4,IF(C4628=Localisation!$C$74,5,IF(OR(C4628=1,C4628=2,C4628=3,C4628=4,C4628=5),C4628,"")))))))</f>
        <v/>
      </c>
      <c r="F4628" s="55" t="e">
        <f t="shared" si="170"/>
        <v>#VALUE!</v>
      </c>
      <c r="G4628" s="55" t="e">
        <f t="shared" si="171"/>
        <v>#VALUE!</v>
      </c>
    </row>
    <row r="4629" spans="4:7" x14ac:dyDescent="0.3">
      <c r="D4629" s="11" t="str">
        <f>(IF(B4629=Localisation!$C$64,1,IF(B4629=Localisation!$C$65,2,IF(B4629=Localisation!$C$66,3,IF(B4629=Localisation!$C$67,4,IF(B4629=Localisation!$C$68,5,IF(OR(B4629=1,B4629=2,B4629=3,B4629=4,B4629=5),B4629,"")))))))</f>
        <v/>
      </c>
      <c r="E4629" s="11" t="str">
        <f>(IF(C4629=Localisation!$C$70,1,IF(C4629=Localisation!$C$71,2,IF(C4629=Localisation!$C$72,3,IF(C4629=Localisation!$C$73,4,IF(C4629=Localisation!$C$74,5,IF(OR(C4629=1,C4629=2,C4629=3,C4629=4,C4629=5),C4629,"")))))))</f>
        <v/>
      </c>
      <c r="F4629" s="55" t="e">
        <f t="shared" si="170"/>
        <v>#VALUE!</v>
      </c>
      <c r="G4629" s="55" t="e">
        <f t="shared" si="171"/>
        <v>#VALUE!</v>
      </c>
    </row>
    <row r="4630" spans="4:7" x14ac:dyDescent="0.3">
      <c r="D4630" s="11" t="str">
        <f>(IF(B4630=Localisation!$C$64,1,IF(B4630=Localisation!$C$65,2,IF(B4630=Localisation!$C$66,3,IF(B4630=Localisation!$C$67,4,IF(B4630=Localisation!$C$68,5,IF(OR(B4630=1,B4630=2,B4630=3,B4630=4,B4630=5),B4630,"")))))))</f>
        <v/>
      </c>
      <c r="E4630" s="11" t="str">
        <f>(IF(C4630=Localisation!$C$70,1,IF(C4630=Localisation!$C$71,2,IF(C4630=Localisation!$C$72,3,IF(C4630=Localisation!$C$73,4,IF(C4630=Localisation!$C$74,5,IF(OR(C4630=1,C4630=2,C4630=3,C4630=4,C4630=5),C4630,"")))))))</f>
        <v/>
      </c>
      <c r="F4630" s="55" t="e">
        <f t="shared" si="170"/>
        <v>#VALUE!</v>
      </c>
      <c r="G4630" s="55" t="e">
        <f t="shared" si="171"/>
        <v>#VALUE!</v>
      </c>
    </row>
    <row r="4631" spans="4:7" x14ac:dyDescent="0.3">
      <c r="D4631" s="11" t="str">
        <f>(IF(B4631=Localisation!$C$64,1,IF(B4631=Localisation!$C$65,2,IF(B4631=Localisation!$C$66,3,IF(B4631=Localisation!$C$67,4,IF(B4631=Localisation!$C$68,5,IF(OR(B4631=1,B4631=2,B4631=3,B4631=4,B4631=5),B4631,"")))))))</f>
        <v/>
      </c>
      <c r="E4631" s="11" t="str">
        <f>(IF(C4631=Localisation!$C$70,1,IF(C4631=Localisation!$C$71,2,IF(C4631=Localisation!$C$72,3,IF(C4631=Localisation!$C$73,4,IF(C4631=Localisation!$C$74,5,IF(OR(C4631=1,C4631=2,C4631=3,C4631=4,C4631=5),C4631,"")))))))</f>
        <v/>
      </c>
      <c r="F4631" s="55" t="e">
        <f t="shared" si="170"/>
        <v>#VALUE!</v>
      </c>
      <c r="G4631" s="55" t="e">
        <f t="shared" si="171"/>
        <v>#VALUE!</v>
      </c>
    </row>
    <row r="4632" spans="4:7" x14ac:dyDescent="0.3">
      <c r="D4632" s="11" t="str">
        <f>(IF(B4632=Localisation!$C$64,1,IF(B4632=Localisation!$C$65,2,IF(B4632=Localisation!$C$66,3,IF(B4632=Localisation!$C$67,4,IF(B4632=Localisation!$C$68,5,IF(OR(B4632=1,B4632=2,B4632=3,B4632=4,B4632=5),B4632,"")))))))</f>
        <v/>
      </c>
      <c r="E4632" s="11" t="str">
        <f>(IF(C4632=Localisation!$C$70,1,IF(C4632=Localisation!$C$71,2,IF(C4632=Localisation!$C$72,3,IF(C4632=Localisation!$C$73,4,IF(C4632=Localisation!$C$74,5,IF(OR(C4632=1,C4632=2,C4632=3,C4632=4,C4632=5),C4632,"")))))))</f>
        <v/>
      </c>
      <c r="F4632" s="55" t="e">
        <f t="shared" si="170"/>
        <v>#VALUE!</v>
      </c>
      <c r="G4632" s="55" t="e">
        <f t="shared" si="171"/>
        <v>#VALUE!</v>
      </c>
    </row>
    <row r="4633" spans="4:7" x14ac:dyDescent="0.3">
      <c r="D4633" s="11" t="str">
        <f>(IF(B4633=Localisation!$C$64,1,IF(B4633=Localisation!$C$65,2,IF(B4633=Localisation!$C$66,3,IF(B4633=Localisation!$C$67,4,IF(B4633=Localisation!$C$68,5,IF(OR(B4633=1,B4633=2,B4633=3,B4633=4,B4633=5),B4633,"")))))))</f>
        <v/>
      </c>
      <c r="E4633" s="11" t="str">
        <f>(IF(C4633=Localisation!$C$70,1,IF(C4633=Localisation!$C$71,2,IF(C4633=Localisation!$C$72,3,IF(C4633=Localisation!$C$73,4,IF(C4633=Localisation!$C$74,5,IF(OR(C4633=1,C4633=2,C4633=3,C4633=4,C4633=5),C4633,"")))))))</f>
        <v/>
      </c>
      <c r="F4633" s="55" t="e">
        <f t="shared" si="170"/>
        <v>#VALUE!</v>
      </c>
      <c r="G4633" s="55" t="e">
        <f t="shared" si="171"/>
        <v>#VALUE!</v>
      </c>
    </row>
    <row r="4634" spans="4:7" x14ac:dyDescent="0.3">
      <c r="D4634" s="11" t="str">
        <f>(IF(B4634=Localisation!$C$64,1,IF(B4634=Localisation!$C$65,2,IF(B4634=Localisation!$C$66,3,IF(B4634=Localisation!$C$67,4,IF(B4634=Localisation!$C$68,5,IF(OR(B4634=1,B4634=2,B4634=3,B4634=4,B4634=5),B4634,"")))))))</f>
        <v/>
      </c>
      <c r="E4634" s="11" t="str">
        <f>(IF(C4634=Localisation!$C$70,1,IF(C4634=Localisation!$C$71,2,IF(C4634=Localisation!$C$72,3,IF(C4634=Localisation!$C$73,4,IF(C4634=Localisation!$C$74,5,IF(OR(C4634=1,C4634=2,C4634=3,C4634=4,C4634=5),C4634,"")))))))</f>
        <v/>
      </c>
      <c r="F4634" s="55" t="e">
        <f t="shared" si="170"/>
        <v>#VALUE!</v>
      </c>
      <c r="G4634" s="55" t="e">
        <f t="shared" si="171"/>
        <v>#VALUE!</v>
      </c>
    </row>
    <row r="4635" spans="4:7" x14ac:dyDescent="0.3">
      <c r="D4635" s="11" t="str">
        <f>(IF(B4635=Localisation!$C$64,1,IF(B4635=Localisation!$C$65,2,IF(B4635=Localisation!$C$66,3,IF(B4635=Localisation!$C$67,4,IF(B4635=Localisation!$C$68,5,IF(OR(B4635=1,B4635=2,B4635=3,B4635=4,B4635=5),B4635,"")))))))</f>
        <v/>
      </c>
      <c r="E4635" s="11" t="str">
        <f>(IF(C4635=Localisation!$C$70,1,IF(C4635=Localisation!$C$71,2,IF(C4635=Localisation!$C$72,3,IF(C4635=Localisation!$C$73,4,IF(C4635=Localisation!$C$74,5,IF(OR(C4635=1,C4635=2,C4635=3,C4635=4,C4635=5),C4635,"")))))))</f>
        <v/>
      </c>
      <c r="F4635" s="55" t="e">
        <f t="shared" si="170"/>
        <v>#VALUE!</v>
      </c>
      <c r="G4635" s="55" t="e">
        <f t="shared" si="171"/>
        <v>#VALUE!</v>
      </c>
    </row>
    <row r="4636" spans="4:7" x14ac:dyDescent="0.3">
      <c r="D4636" s="11" t="str">
        <f>(IF(B4636=Localisation!$C$64,1,IF(B4636=Localisation!$C$65,2,IF(B4636=Localisation!$C$66,3,IF(B4636=Localisation!$C$67,4,IF(B4636=Localisation!$C$68,5,IF(OR(B4636=1,B4636=2,B4636=3,B4636=4,B4636=5),B4636,"")))))))</f>
        <v/>
      </c>
      <c r="E4636" s="11" t="str">
        <f>(IF(C4636=Localisation!$C$70,1,IF(C4636=Localisation!$C$71,2,IF(C4636=Localisation!$C$72,3,IF(C4636=Localisation!$C$73,4,IF(C4636=Localisation!$C$74,5,IF(OR(C4636=1,C4636=2,C4636=3,C4636=4,C4636=5),C4636,"")))))))</f>
        <v/>
      </c>
      <c r="F4636" s="55" t="e">
        <f t="shared" si="170"/>
        <v>#VALUE!</v>
      </c>
      <c r="G4636" s="55" t="e">
        <f t="shared" si="171"/>
        <v>#VALUE!</v>
      </c>
    </row>
    <row r="4637" spans="4:7" x14ac:dyDescent="0.3">
      <c r="D4637" s="11" t="str">
        <f>(IF(B4637=Localisation!$C$64,1,IF(B4637=Localisation!$C$65,2,IF(B4637=Localisation!$C$66,3,IF(B4637=Localisation!$C$67,4,IF(B4637=Localisation!$C$68,5,IF(OR(B4637=1,B4637=2,B4637=3,B4637=4,B4637=5),B4637,"")))))))</f>
        <v/>
      </c>
      <c r="E4637" s="11" t="str">
        <f>(IF(C4637=Localisation!$C$70,1,IF(C4637=Localisation!$C$71,2,IF(C4637=Localisation!$C$72,3,IF(C4637=Localisation!$C$73,4,IF(C4637=Localisation!$C$74,5,IF(OR(C4637=1,C4637=2,C4637=3,C4637=4,C4637=5),C4637,"")))))))</f>
        <v/>
      </c>
      <c r="F4637" s="55" t="e">
        <f t="shared" si="170"/>
        <v>#VALUE!</v>
      </c>
      <c r="G4637" s="55" t="e">
        <f t="shared" si="171"/>
        <v>#VALUE!</v>
      </c>
    </row>
    <row r="4638" spans="4:7" x14ac:dyDescent="0.3">
      <c r="D4638" s="11" t="str">
        <f>(IF(B4638=Localisation!$C$64,1,IF(B4638=Localisation!$C$65,2,IF(B4638=Localisation!$C$66,3,IF(B4638=Localisation!$C$67,4,IF(B4638=Localisation!$C$68,5,IF(OR(B4638=1,B4638=2,B4638=3,B4638=4,B4638=5),B4638,"")))))))</f>
        <v/>
      </c>
      <c r="E4638" s="11" t="str">
        <f>(IF(C4638=Localisation!$C$70,1,IF(C4638=Localisation!$C$71,2,IF(C4638=Localisation!$C$72,3,IF(C4638=Localisation!$C$73,4,IF(C4638=Localisation!$C$74,5,IF(OR(C4638=1,C4638=2,C4638=3,C4638=4,C4638=5),C4638,"")))))))</f>
        <v/>
      </c>
      <c r="F4638" s="55" t="e">
        <f t="shared" si="170"/>
        <v>#VALUE!</v>
      </c>
      <c r="G4638" s="55" t="e">
        <f t="shared" si="171"/>
        <v>#VALUE!</v>
      </c>
    </row>
    <row r="4639" spans="4:7" x14ac:dyDescent="0.3">
      <c r="D4639" s="11" t="str">
        <f>(IF(B4639=Localisation!$C$64,1,IF(B4639=Localisation!$C$65,2,IF(B4639=Localisation!$C$66,3,IF(B4639=Localisation!$C$67,4,IF(B4639=Localisation!$C$68,5,IF(OR(B4639=1,B4639=2,B4639=3,B4639=4,B4639=5),B4639,"")))))))</f>
        <v/>
      </c>
      <c r="E4639" s="11" t="str">
        <f>(IF(C4639=Localisation!$C$70,1,IF(C4639=Localisation!$C$71,2,IF(C4639=Localisation!$C$72,3,IF(C4639=Localisation!$C$73,4,IF(C4639=Localisation!$C$74,5,IF(OR(C4639=1,C4639=2,C4639=3,C4639=4,C4639=5),C4639,"")))))))</f>
        <v/>
      </c>
      <c r="F4639" s="55" t="e">
        <f t="shared" si="170"/>
        <v>#VALUE!</v>
      </c>
      <c r="G4639" s="55" t="e">
        <f t="shared" si="171"/>
        <v>#VALUE!</v>
      </c>
    </row>
    <row r="4640" spans="4:7" x14ac:dyDescent="0.3">
      <c r="D4640" s="11" t="str">
        <f>(IF(B4640=Localisation!$C$64,1,IF(B4640=Localisation!$C$65,2,IF(B4640=Localisation!$C$66,3,IF(B4640=Localisation!$C$67,4,IF(B4640=Localisation!$C$68,5,IF(OR(B4640=1,B4640=2,B4640=3,B4640=4,B4640=5),B4640,"")))))))</f>
        <v/>
      </c>
      <c r="E4640" s="11" t="str">
        <f>(IF(C4640=Localisation!$C$70,1,IF(C4640=Localisation!$C$71,2,IF(C4640=Localisation!$C$72,3,IF(C4640=Localisation!$C$73,4,IF(C4640=Localisation!$C$74,5,IF(OR(C4640=1,C4640=2,C4640=3,C4640=4,C4640=5),C4640,"")))))))</f>
        <v/>
      </c>
      <c r="F4640" s="55" t="e">
        <f t="shared" si="170"/>
        <v>#VALUE!</v>
      </c>
      <c r="G4640" s="55" t="e">
        <f t="shared" si="171"/>
        <v>#VALUE!</v>
      </c>
    </row>
    <row r="4641" spans="4:7" x14ac:dyDescent="0.3">
      <c r="D4641" s="11" t="str">
        <f>(IF(B4641=Localisation!$C$64,1,IF(B4641=Localisation!$C$65,2,IF(B4641=Localisation!$C$66,3,IF(B4641=Localisation!$C$67,4,IF(B4641=Localisation!$C$68,5,IF(OR(B4641=1,B4641=2,B4641=3,B4641=4,B4641=5),B4641,"")))))))</f>
        <v/>
      </c>
      <c r="E4641" s="11" t="str">
        <f>(IF(C4641=Localisation!$C$70,1,IF(C4641=Localisation!$C$71,2,IF(C4641=Localisation!$C$72,3,IF(C4641=Localisation!$C$73,4,IF(C4641=Localisation!$C$74,5,IF(OR(C4641=1,C4641=2,C4641=3,C4641=4,C4641=5),C4641,"")))))))</f>
        <v/>
      </c>
      <c r="F4641" s="55" t="e">
        <f t="shared" si="170"/>
        <v>#VALUE!</v>
      </c>
      <c r="G4641" s="55" t="e">
        <f t="shared" si="171"/>
        <v>#VALUE!</v>
      </c>
    </row>
    <row r="4642" spans="4:7" x14ac:dyDescent="0.3">
      <c r="D4642" s="11" t="str">
        <f>(IF(B4642=Localisation!$C$64,1,IF(B4642=Localisation!$C$65,2,IF(B4642=Localisation!$C$66,3,IF(B4642=Localisation!$C$67,4,IF(B4642=Localisation!$C$68,5,IF(OR(B4642=1,B4642=2,B4642=3,B4642=4,B4642=5),B4642,"")))))))</f>
        <v/>
      </c>
      <c r="E4642" s="11" t="str">
        <f>(IF(C4642=Localisation!$C$70,1,IF(C4642=Localisation!$C$71,2,IF(C4642=Localisation!$C$72,3,IF(C4642=Localisation!$C$73,4,IF(C4642=Localisation!$C$74,5,IF(OR(C4642=1,C4642=2,C4642=3,C4642=4,C4642=5),C4642,"")))))))</f>
        <v/>
      </c>
      <c r="F4642" s="55" t="e">
        <f t="shared" ref="F4642:F4705" si="172">(((D4642+E4642)-2)/8)</f>
        <v>#VALUE!</v>
      </c>
      <c r="G4642" s="55" t="e">
        <f t="shared" ref="G4642:G4705" si="173">(0.65*(((D4642+E4642-2)*100)/8)+22.9)/100</f>
        <v>#VALUE!</v>
      </c>
    </row>
    <row r="4643" spans="4:7" x14ac:dyDescent="0.3">
      <c r="D4643" s="11" t="str">
        <f>(IF(B4643=Localisation!$C$64,1,IF(B4643=Localisation!$C$65,2,IF(B4643=Localisation!$C$66,3,IF(B4643=Localisation!$C$67,4,IF(B4643=Localisation!$C$68,5,IF(OR(B4643=1,B4643=2,B4643=3,B4643=4,B4643=5),B4643,"")))))))</f>
        <v/>
      </c>
      <c r="E4643" s="11" t="str">
        <f>(IF(C4643=Localisation!$C$70,1,IF(C4643=Localisation!$C$71,2,IF(C4643=Localisation!$C$72,3,IF(C4643=Localisation!$C$73,4,IF(C4643=Localisation!$C$74,5,IF(OR(C4643=1,C4643=2,C4643=3,C4643=4,C4643=5),C4643,"")))))))</f>
        <v/>
      </c>
      <c r="F4643" s="55" t="e">
        <f t="shared" si="172"/>
        <v>#VALUE!</v>
      </c>
      <c r="G4643" s="55" t="e">
        <f t="shared" si="173"/>
        <v>#VALUE!</v>
      </c>
    </row>
    <row r="4644" spans="4:7" x14ac:dyDescent="0.3">
      <c r="D4644" s="11" t="str">
        <f>(IF(B4644=Localisation!$C$64,1,IF(B4644=Localisation!$C$65,2,IF(B4644=Localisation!$C$66,3,IF(B4644=Localisation!$C$67,4,IF(B4644=Localisation!$C$68,5,IF(OR(B4644=1,B4644=2,B4644=3,B4644=4,B4644=5),B4644,"")))))))</f>
        <v/>
      </c>
      <c r="E4644" s="11" t="str">
        <f>(IF(C4644=Localisation!$C$70,1,IF(C4644=Localisation!$C$71,2,IF(C4644=Localisation!$C$72,3,IF(C4644=Localisation!$C$73,4,IF(C4644=Localisation!$C$74,5,IF(OR(C4644=1,C4644=2,C4644=3,C4644=4,C4644=5),C4644,"")))))))</f>
        <v/>
      </c>
      <c r="F4644" s="55" t="e">
        <f t="shared" si="172"/>
        <v>#VALUE!</v>
      </c>
      <c r="G4644" s="55" t="e">
        <f t="shared" si="173"/>
        <v>#VALUE!</v>
      </c>
    </row>
    <row r="4645" spans="4:7" x14ac:dyDescent="0.3">
      <c r="D4645" s="11" t="str">
        <f>(IF(B4645=Localisation!$C$64,1,IF(B4645=Localisation!$C$65,2,IF(B4645=Localisation!$C$66,3,IF(B4645=Localisation!$C$67,4,IF(B4645=Localisation!$C$68,5,IF(OR(B4645=1,B4645=2,B4645=3,B4645=4,B4645=5),B4645,"")))))))</f>
        <v/>
      </c>
      <c r="E4645" s="11" t="str">
        <f>(IF(C4645=Localisation!$C$70,1,IF(C4645=Localisation!$C$71,2,IF(C4645=Localisation!$C$72,3,IF(C4645=Localisation!$C$73,4,IF(C4645=Localisation!$C$74,5,IF(OR(C4645=1,C4645=2,C4645=3,C4645=4,C4645=5),C4645,"")))))))</f>
        <v/>
      </c>
      <c r="F4645" s="55" t="e">
        <f t="shared" si="172"/>
        <v>#VALUE!</v>
      </c>
      <c r="G4645" s="55" t="e">
        <f t="shared" si="173"/>
        <v>#VALUE!</v>
      </c>
    </row>
    <row r="4646" spans="4:7" x14ac:dyDescent="0.3">
      <c r="D4646" s="11" t="str">
        <f>(IF(B4646=Localisation!$C$64,1,IF(B4646=Localisation!$C$65,2,IF(B4646=Localisation!$C$66,3,IF(B4646=Localisation!$C$67,4,IF(B4646=Localisation!$C$68,5,IF(OR(B4646=1,B4646=2,B4646=3,B4646=4,B4646=5),B4646,"")))))))</f>
        <v/>
      </c>
      <c r="E4646" s="11" t="str">
        <f>(IF(C4646=Localisation!$C$70,1,IF(C4646=Localisation!$C$71,2,IF(C4646=Localisation!$C$72,3,IF(C4646=Localisation!$C$73,4,IF(C4646=Localisation!$C$74,5,IF(OR(C4646=1,C4646=2,C4646=3,C4646=4,C4646=5),C4646,"")))))))</f>
        <v/>
      </c>
      <c r="F4646" s="55" t="e">
        <f t="shared" si="172"/>
        <v>#VALUE!</v>
      </c>
      <c r="G4646" s="55" t="e">
        <f t="shared" si="173"/>
        <v>#VALUE!</v>
      </c>
    </row>
    <row r="4647" spans="4:7" x14ac:dyDescent="0.3">
      <c r="D4647" s="11" t="str">
        <f>(IF(B4647=Localisation!$C$64,1,IF(B4647=Localisation!$C$65,2,IF(B4647=Localisation!$C$66,3,IF(B4647=Localisation!$C$67,4,IF(B4647=Localisation!$C$68,5,IF(OR(B4647=1,B4647=2,B4647=3,B4647=4,B4647=5),B4647,"")))))))</f>
        <v/>
      </c>
      <c r="E4647" s="11" t="str">
        <f>(IF(C4647=Localisation!$C$70,1,IF(C4647=Localisation!$C$71,2,IF(C4647=Localisation!$C$72,3,IF(C4647=Localisation!$C$73,4,IF(C4647=Localisation!$C$74,5,IF(OR(C4647=1,C4647=2,C4647=3,C4647=4,C4647=5),C4647,"")))))))</f>
        <v/>
      </c>
      <c r="F4647" s="55" t="e">
        <f t="shared" si="172"/>
        <v>#VALUE!</v>
      </c>
      <c r="G4647" s="55" t="e">
        <f t="shared" si="173"/>
        <v>#VALUE!</v>
      </c>
    </row>
    <row r="4648" spans="4:7" x14ac:dyDescent="0.3">
      <c r="D4648" s="11" t="str">
        <f>(IF(B4648=Localisation!$C$64,1,IF(B4648=Localisation!$C$65,2,IF(B4648=Localisation!$C$66,3,IF(B4648=Localisation!$C$67,4,IF(B4648=Localisation!$C$68,5,IF(OR(B4648=1,B4648=2,B4648=3,B4648=4,B4648=5),B4648,"")))))))</f>
        <v/>
      </c>
      <c r="E4648" s="11" t="str">
        <f>(IF(C4648=Localisation!$C$70,1,IF(C4648=Localisation!$C$71,2,IF(C4648=Localisation!$C$72,3,IF(C4648=Localisation!$C$73,4,IF(C4648=Localisation!$C$74,5,IF(OR(C4648=1,C4648=2,C4648=3,C4648=4,C4648=5),C4648,"")))))))</f>
        <v/>
      </c>
      <c r="F4648" s="55" t="e">
        <f t="shared" si="172"/>
        <v>#VALUE!</v>
      </c>
      <c r="G4648" s="55" t="e">
        <f t="shared" si="173"/>
        <v>#VALUE!</v>
      </c>
    </row>
    <row r="4649" spans="4:7" x14ac:dyDescent="0.3">
      <c r="D4649" s="11" t="str">
        <f>(IF(B4649=Localisation!$C$64,1,IF(B4649=Localisation!$C$65,2,IF(B4649=Localisation!$C$66,3,IF(B4649=Localisation!$C$67,4,IF(B4649=Localisation!$C$68,5,IF(OR(B4649=1,B4649=2,B4649=3,B4649=4,B4649=5),B4649,"")))))))</f>
        <v/>
      </c>
      <c r="E4649" s="11" t="str">
        <f>(IF(C4649=Localisation!$C$70,1,IF(C4649=Localisation!$C$71,2,IF(C4649=Localisation!$C$72,3,IF(C4649=Localisation!$C$73,4,IF(C4649=Localisation!$C$74,5,IF(OR(C4649=1,C4649=2,C4649=3,C4649=4,C4649=5),C4649,"")))))))</f>
        <v/>
      </c>
      <c r="F4649" s="55" t="e">
        <f t="shared" si="172"/>
        <v>#VALUE!</v>
      </c>
      <c r="G4649" s="55" t="e">
        <f t="shared" si="173"/>
        <v>#VALUE!</v>
      </c>
    </row>
    <row r="4650" spans="4:7" x14ac:dyDescent="0.3">
      <c r="D4650" s="11" t="str">
        <f>(IF(B4650=Localisation!$C$64,1,IF(B4650=Localisation!$C$65,2,IF(B4650=Localisation!$C$66,3,IF(B4650=Localisation!$C$67,4,IF(B4650=Localisation!$C$68,5,IF(OR(B4650=1,B4650=2,B4650=3,B4650=4,B4650=5),B4650,"")))))))</f>
        <v/>
      </c>
      <c r="E4650" s="11" t="str">
        <f>(IF(C4650=Localisation!$C$70,1,IF(C4650=Localisation!$C$71,2,IF(C4650=Localisation!$C$72,3,IF(C4650=Localisation!$C$73,4,IF(C4650=Localisation!$C$74,5,IF(OR(C4650=1,C4650=2,C4650=3,C4650=4,C4650=5),C4650,"")))))))</f>
        <v/>
      </c>
      <c r="F4650" s="55" t="e">
        <f t="shared" si="172"/>
        <v>#VALUE!</v>
      </c>
      <c r="G4650" s="55" t="e">
        <f t="shared" si="173"/>
        <v>#VALUE!</v>
      </c>
    </row>
    <row r="4651" spans="4:7" x14ac:dyDescent="0.3">
      <c r="D4651" s="11" t="str">
        <f>(IF(B4651=Localisation!$C$64,1,IF(B4651=Localisation!$C$65,2,IF(B4651=Localisation!$C$66,3,IF(B4651=Localisation!$C$67,4,IF(B4651=Localisation!$C$68,5,IF(OR(B4651=1,B4651=2,B4651=3,B4651=4,B4651=5),B4651,"")))))))</f>
        <v/>
      </c>
      <c r="E4651" s="11" t="str">
        <f>(IF(C4651=Localisation!$C$70,1,IF(C4651=Localisation!$C$71,2,IF(C4651=Localisation!$C$72,3,IF(C4651=Localisation!$C$73,4,IF(C4651=Localisation!$C$74,5,IF(OR(C4651=1,C4651=2,C4651=3,C4651=4,C4651=5),C4651,"")))))))</f>
        <v/>
      </c>
      <c r="F4651" s="55" t="e">
        <f t="shared" si="172"/>
        <v>#VALUE!</v>
      </c>
      <c r="G4651" s="55" t="e">
        <f t="shared" si="173"/>
        <v>#VALUE!</v>
      </c>
    </row>
    <row r="4652" spans="4:7" x14ac:dyDescent="0.3">
      <c r="D4652" s="11" t="str">
        <f>(IF(B4652=Localisation!$C$64,1,IF(B4652=Localisation!$C$65,2,IF(B4652=Localisation!$C$66,3,IF(B4652=Localisation!$C$67,4,IF(B4652=Localisation!$C$68,5,IF(OR(B4652=1,B4652=2,B4652=3,B4652=4,B4652=5),B4652,"")))))))</f>
        <v/>
      </c>
      <c r="E4652" s="11" t="str">
        <f>(IF(C4652=Localisation!$C$70,1,IF(C4652=Localisation!$C$71,2,IF(C4652=Localisation!$C$72,3,IF(C4652=Localisation!$C$73,4,IF(C4652=Localisation!$C$74,5,IF(OR(C4652=1,C4652=2,C4652=3,C4652=4,C4652=5),C4652,"")))))))</f>
        <v/>
      </c>
      <c r="F4652" s="55" t="e">
        <f t="shared" si="172"/>
        <v>#VALUE!</v>
      </c>
      <c r="G4652" s="55" t="e">
        <f t="shared" si="173"/>
        <v>#VALUE!</v>
      </c>
    </row>
    <row r="4653" spans="4:7" x14ac:dyDescent="0.3">
      <c r="D4653" s="11" t="str">
        <f>(IF(B4653=Localisation!$C$64,1,IF(B4653=Localisation!$C$65,2,IF(B4653=Localisation!$C$66,3,IF(B4653=Localisation!$C$67,4,IF(B4653=Localisation!$C$68,5,IF(OR(B4653=1,B4653=2,B4653=3,B4653=4,B4653=5),B4653,"")))))))</f>
        <v/>
      </c>
      <c r="E4653" s="11" t="str">
        <f>(IF(C4653=Localisation!$C$70,1,IF(C4653=Localisation!$C$71,2,IF(C4653=Localisation!$C$72,3,IF(C4653=Localisation!$C$73,4,IF(C4653=Localisation!$C$74,5,IF(OR(C4653=1,C4653=2,C4653=3,C4653=4,C4653=5),C4653,"")))))))</f>
        <v/>
      </c>
      <c r="F4653" s="55" t="e">
        <f t="shared" si="172"/>
        <v>#VALUE!</v>
      </c>
      <c r="G4653" s="55" t="e">
        <f t="shared" si="173"/>
        <v>#VALUE!</v>
      </c>
    </row>
    <row r="4654" spans="4:7" x14ac:dyDescent="0.3">
      <c r="D4654" s="11" t="str">
        <f>(IF(B4654=Localisation!$C$64,1,IF(B4654=Localisation!$C$65,2,IF(B4654=Localisation!$C$66,3,IF(B4654=Localisation!$C$67,4,IF(B4654=Localisation!$C$68,5,IF(OR(B4654=1,B4654=2,B4654=3,B4654=4,B4654=5),B4654,"")))))))</f>
        <v/>
      </c>
      <c r="E4654" s="11" t="str">
        <f>(IF(C4654=Localisation!$C$70,1,IF(C4654=Localisation!$C$71,2,IF(C4654=Localisation!$C$72,3,IF(C4654=Localisation!$C$73,4,IF(C4654=Localisation!$C$74,5,IF(OR(C4654=1,C4654=2,C4654=3,C4654=4,C4654=5),C4654,"")))))))</f>
        <v/>
      </c>
      <c r="F4654" s="55" t="e">
        <f t="shared" si="172"/>
        <v>#VALUE!</v>
      </c>
      <c r="G4654" s="55" t="e">
        <f t="shared" si="173"/>
        <v>#VALUE!</v>
      </c>
    </row>
    <row r="4655" spans="4:7" x14ac:dyDescent="0.3">
      <c r="D4655" s="11" t="str">
        <f>(IF(B4655=Localisation!$C$64,1,IF(B4655=Localisation!$C$65,2,IF(B4655=Localisation!$C$66,3,IF(B4655=Localisation!$C$67,4,IF(B4655=Localisation!$C$68,5,IF(OR(B4655=1,B4655=2,B4655=3,B4655=4,B4655=5),B4655,"")))))))</f>
        <v/>
      </c>
      <c r="E4655" s="11" t="str">
        <f>(IF(C4655=Localisation!$C$70,1,IF(C4655=Localisation!$C$71,2,IF(C4655=Localisation!$C$72,3,IF(C4655=Localisation!$C$73,4,IF(C4655=Localisation!$C$74,5,IF(OR(C4655=1,C4655=2,C4655=3,C4655=4,C4655=5),C4655,"")))))))</f>
        <v/>
      </c>
      <c r="F4655" s="55" t="e">
        <f t="shared" si="172"/>
        <v>#VALUE!</v>
      </c>
      <c r="G4655" s="55" t="e">
        <f t="shared" si="173"/>
        <v>#VALUE!</v>
      </c>
    </row>
    <row r="4656" spans="4:7" x14ac:dyDescent="0.3">
      <c r="D4656" s="11" t="str">
        <f>(IF(B4656=Localisation!$C$64,1,IF(B4656=Localisation!$C$65,2,IF(B4656=Localisation!$C$66,3,IF(B4656=Localisation!$C$67,4,IF(B4656=Localisation!$C$68,5,IF(OR(B4656=1,B4656=2,B4656=3,B4656=4,B4656=5),B4656,"")))))))</f>
        <v/>
      </c>
      <c r="E4656" s="11" t="str">
        <f>(IF(C4656=Localisation!$C$70,1,IF(C4656=Localisation!$C$71,2,IF(C4656=Localisation!$C$72,3,IF(C4656=Localisation!$C$73,4,IF(C4656=Localisation!$C$74,5,IF(OR(C4656=1,C4656=2,C4656=3,C4656=4,C4656=5),C4656,"")))))))</f>
        <v/>
      </c>
      <c r="F4656" s="55" t="e">
        <f t="shared" si="172"/>
        <v>#VALUE!</v>
      </c>
      <c r="G4656" s="55" t="e">
        <f t="shared" si="173"/>
        <v>#VALUE!</v>
      </c>
    </row>
    <row r="4657" spans="4:7" x14ac:dyDescent="0.3">
      <c r="D4657" s="11" t="str">
        <f>(IF(B4657=Localisation!$C$64,1,IF(B4657=Localisation!$C$65,2,IF(B4657=Localisation!$C$66,3,IF(B4657=Localisation!$C$67,4,IF(B4657=Localisation!$C$68,5,IF(OR(B4657=1,B4657=2,B4657=3,B4657=4,B4657=5),B4657,"")))))))</f>
        <v/>
      </c>
      <c r="E4657" s="11" t="str">
        <f>(IF(C4657=Localisation!$C$70,1,IF(C4657=Localisation!$C$71,2,IF(C4657=Localisation!$C$72,3,IF(C4657=Localisation!$C$73,4,IF(C4657=Localisation!$C$74,5,IF(OR(C4657=1,C4657=2,C4657=3,C4657=4,C4657=5),C4657,"")))))))</f>
        <v/>
      </c>
      <c r="F4657" s="55" t="e">
        <f t="shared" si="172"/>
        <v>#VALUE!</v>
      </c>
      <c r="G4657" s="55" t="e">
        <f t="shared" si="173"/>
        <v>#VALUE!</v>
      </c>
    </row>
    <row r="4658" spans="4:7" x14ac:dyDescent="0.3">
      <c r="D4658" s="11" t="str">
        <f>(IF(B4658=Localisation!$C$64,1,IF(B4658=Localisation!$C$65,2,IF(B4658=Localisation!$C$66,3,IF(B4658=Localisation!$C$67,4,IF(B4658=Localisation!$C$68,5,IF(OR(B4658=1,B4658=2,B4658=3,B4658=4,B4658=5),B4658,"")))))))</f>
        <v/>
      </c>
      <c r="E4658" s="11" t="str">
        <f>(IF(C4658=Localisation!$C$70,1,IF(C4658=Localisation!$C$71,2,IF(C4658=Localisation!$C$72,3,IF(C4658=Localisation!$C$73,4,IF(C4658=Localisation!$C$74,5,IF(OR(C4658=1,C4658=2,C4658=3,C4658=4,C4658=5),C4658,"")))))))</f>
        <v/>
      </c>
      <c r="F4658" s="55" t="e">
        <f t="shared" si="172"/>
        <v>#VALUE!</v>
      </c>
      <c r="G4658" s="55" t="e">
        <f t="shared" si="173"/>
        <v>#VALUE!</v>
      </c>
    </row>
    <row r="4659" spans="4:7" x14ac:dyDescent="0.3">
      <c r="D4659" s="11" t="str">
        <f>(IF(B4659=Localisation!$C$64,1,IF(B4659=Localisation!$C$65,2,IF(B4659=Localisation!$C$66,3,IF(B4659=Localisation!$C$67,4,IF(B4659=Localisation!$C$68,5,IF(OR(B4659=1,B4659=2,B4659=3,B4659=4,B4659=5),B4659,"")))))))</f>
        <v/>
      </c>
      <c r="E4659" s="11" t="str">
        <f>(IF(C4659=Localisation!$C$70,1,IF(C4659=Localisation!$C$71,2,IF(C4659=Localisation!$C$72,3,IF(C4659=Localisation!$C$73,4,IF(C4659=Localisation!$C$74,5,IF(OR(C4659=1,C4659=2,C4659=3,C4659=4,C4659=5),C4659,"")))))))</f>
        <v/>
      </c>
      <c r="F4659" s="55" t="e">
        <f t="shared" si="172"/>
        <v>#VALUE!</v>
      </c>
      <c r="G4659" s="55" t="e">
        <f t="shared" si="173"/>
        <v>#VALUE!</v>
      </c>
    </row>
    <row r="4660" spans="4:7" x14ac:dyDescent="0.3">
      <c r="D4660" s="11" t="str">
        <f>(IF(B4660=Localisation!$C$64,1,IF(B4660=Localisation!$C$65,2,IF(B4660=Localisation!$C$66,3,IF(B4660=Localisation!$C$67,4,IF(B4660=Localisation!$C$68,5,IF(OR(B4660=1,B4660=2,B4660=3,B4660=4,B4660=5),B4660,"")))))))</f>
        <v/>
      </c>
      <c r="E4660" s="11" t="str">
        <f>(IF(C4660=Localisation!$C$70,1,IF(C4660=Localisation!$C$71,2,IF(C4660=Localisation!$C$72,3,IF(C4660=Localisation!$C$73,4,IF(C4660=Localisation!$C$74,5,IF(OR(C4660=1,C4660=2,C4660=3,C4660=4,C4660=5),C4660,"")))))))</f>
        <v/>
      </c>
      <c r="F4660" s="55" t="e">
        <f t="shared" si="172"/>
        <v>#VALUE!</v>
      </c>
      <c r="G4660" s="55" t="e">
        <f t="shared" si="173"/>
        <v>#VALUE!</v>
      </c>
    </row>
    <row r="4661" spans="4:7" x14ac:dyDescent="0.3">
      <c r="D4661" s="11" t="str">
        <f>(IF(B4661=Localisation!$C$64,1,IF(B4661=Localisation!$C$65,2,IF(B4661=Localisation!$C$66,3,IF(B4661=Localisation!$C$67,4,IF(B4661=Localisation!$C$68,5,IF(OR(B4661=1,B4661=2,B4661=3,B4661=4,B4661=5),B4661,"")))))))</f>
        <v/>
      </c>
      <c r="E4661" s="11" t="str">
        <f>(IF(C4661=Localisation!$C$70,1,IF(C4661=Localisation!$C$71,2,IF(C4661=Localisation!$C$72,3,IF(C4661=Localisation!$C$73,4,IF(C4661=Localisation!$C$74,5,IF(OR(C4661=1,C4661=2,C4661=3,C4661=4,C4661=5),C4661,"")))))))</f>
        <v/>
      </c>
      <c r="F4661" s="55" t="e">
        <f t="shared" si="172"/>
        <v>#VALUE!</v>
      </c>
      <c r="G4661" s="55" t="e">
        <f t="shared" si="173"/>
        <v>#VALUE!</v>
      </c>
    </row>
    <row r="4662" spans="4:7" x14ac:dyDescent="0.3">
      <c r="D4662" s="11" t="str">
        <f>(IF(B4662=Localisation!$C$64,1,IF(B4662=Localisation!$C$65,2,IF(B4662=Localisation!$C$66,3,IF(B4662=Localisation!$C$67,4,IF(B4662=Localisation!$C$68,5,IF(OR(B4662=1,B4662=2,B4662=3,B4662=4,B4662=5),B4662,"")))))))</f>
        <v/>
      </c>
      <c r="E4662" s="11" t="str">
        <f>(IF(C4662=Localisation!$C$70,1,IF(C4662=Localisation!$C$71,2,IF(C4662=Localisation!$C$72,3,IF(C4662=Localisation!$C$73,4,IF(C4662=Localisation!$C$74,5,IF(OR(C4662=1,C4662=2,C4662=3,C4662=4,C4662=5),C4662,"")))))))</f>
        <v/>
      </c>
      <c r="F4662" s="55" t="e">
        <f t="shared" si="172"/>
        <v>#VALUE!</v>
      </c>
      <c r="G4662" s="55" t="e">
        <f t="shared" si="173"/>
        <v>#VALUE!</v>
      </c>
    </row>
    <row r="4663" spans="4:7" x14ac:dyDescent="0.3">
      <c r="D4663" s="11" t="str">
        <f>(IF(B4663=Localisation!$C$64,1,IF(B4663=Localisation!$C$65,2,IF(B4663=Localisation!$C$66,3,IF(B4663=Localisation!$C$67,4,IF(B4663=Localisation!$C$68,5,IF(OR(B4663=1,B4663=2,B4663=3,B4663=4,B4663=5),B4663,"")))))))</f>
        <v/>
      </c>
      <c r="E4663" s="11" t="str">
        <f>(IF(C4663=Localisation!$C$70,1,IF(C4663=Localisation!$C$71,2,IF(C4663=Localisation!$C$72,3,IF(C4663=Localisation!$C$73,4,IF(C4663=Localisation!$C$74,5,IF(OR(C4663=1,C4663=2,C4663=3,C4663=4,C4663=5),C4663,"")))))))</f>
        <v/>
      </c>
      <c r="F4663" s="55" t="e">
        <f t="shared" si="172"/>
        <v>#VALUE!</v>
      </c>
      <c r="G4663" s="55" t="e">
        <f t="shared" si="173"/>
        <v>#VALUE!</v>
      </c>
    </row>
    <row r="4664" spans="4:7" x14ac:dyDescent="0.3">
      <c r="D4664" s="11" t="str">
        <f>(IF(B4664=Localisation!$C$64,1,IF(B4664=Localisation!$C$65,2,IF(B4664=Localisation!$C$66,3,IF(B4664=Localisation!$C$67,4,IF(B4664=Localisation!$C$68,5,IF(OR(B4664=1,B4664=2,B4664=3,B4664=4,B4664=5),B4664,"")))))))</f>
        <v/>
      </c>
      <c r="E4664" s="11" t="str">
        <f>(IF(C4664=Localisation!$C$70,1,IF(C4664=Localisation!$C$71,2,IF(C4664=Localisation!$C$72,3,IF(C4664=Localisation!$C$73,4,IF(C4664=Localisation!$C$74,5,IF(OR(C4664=1,C4664=2,C4664=3,C4664=4,C4664=5),C4664,"")))))))</f>
        <v/>
      </c>
      <c r="F4664" s="55" t="e">
        <f t="shared" si="172"/>
        <v>#VALUE!</v>
      </c>
      <c r="G4664" s="55" t="e">
        <f t="shared" si="173"/>
        <v>#VALUE!</v>
      </c>
    </row>
    <row r="4665" spans="4:7" x14ac:dyDescent="0.3">
      <c r="D4665" s="11" t="str">
        <f>(IF(B4665=Localisation!$C$64,1,IF(B4665=Localisation!$C$65,2,IF(B4665=Localisation!$C$66,3,IF(B4665=Localisation!$C$67,4,IF(B4665=Localisation!$C$68,5,IF(OR(B4665=1,B4665=2,B4665=3,B4665=4,B4665=5),B4665,"")))))))</f>
        <v/>
      </c>
      <c r="E4665" s="11" t="str">
        <f>(IF(C4665=Localisation!$C$70,1,IF(C4665=Localisation!$C$71,2,IF(C4665=Localisation!$C$72,3,IF(C4665=Localisation!$C$73,4,IF(C4665=Localisation!$C$74,5,IF(OR(C4665=1,C4665=2,C4665=3,C4665=4,C4665=5),C4665,"")))))))</f>
        <v/>
      </c>
      <c r="F4665" s="55" t="e">
        <f t="shared" si="172"/>
        <v>#VALUE!</v>
      </c>
      <c r="G4665" s="55" t="e">
        <f t="shared" si="173"/>
        <v>#VALUE!</v>
      </c>
    </row>
    <row r="4666" spans="4:7" x14ac:dyDescent="0.3">
      <c r="D4666" s="11" t="str">
        <f>(IF(B4666=Localisation!$C$64,1,IF(B4666=Localisation!$C$65,2,IF(B4666=Localisation!$C$66,3,IF(B4666=Localisation!$C$67,4,IF(B4666=Localisation!$C$68,5,IF(OR(B4666=1,B4666=2,B4666=3,B4666=4,B4666=5),B4666,"")))))))</f>
        <v/>
      </c>
      <c r="E4666" s="11" t="str">
        <f>(IF(C4666=Localisation!$C$70,1,IF(C4666=Localisation!$C$71,2,IF(C4666=Localisation!$C$72,3,IF(C4666=Localisation!$C$73,4,IF(C4666=Localisation!$C$74,5,IF(OR(C4666=1,C4666=2,C4666=3,C4666=4,C4666=5),C4666,"")))))))</f>
        <v/>
      </c>
      <c r="F4666" s="55" t="e">
        <f t="shared" si="172"/>
        <v>#VALUE!</v>
      </c>
      <c r="G4666" s="55" t="e">
        <f t="shared" si="173"/>
        <v>#VALUE!</v>
      </c>
    </row>
    <row r="4667" spans="4:7" x14ac:dyDescent="0.3">
      <c r="D4667" s="11" t="str">
        <f>(IF(B4667=Localisation!$C$64,1,IF(B4667=Localisation!$C$65,2,IF(B4667=Localisation!$C$66,3,IF(B4667=Localisation!$C$67,4,IF(B4667=Localisation!$C$68,5,IF(OR(B4667=1,B4667=2,B4667=3,B4667=4,B4667=5),B4667,"")))))))</f>
        <v/>
      </c>
      <c r="E4667" s="11" t="str">
        <f>(IF(C4667=Localisation!$C$70,1,IF(C4667=Localisation!$C$71,2,IF(C4667=Localisation!$C$72,3,IF(C4667=Localisation!$C$73,4,IF(C4667=Localisation!$C$74,5,IF(OR(C4667=1,C4667=2,C4667=3,C4667=4,C4667=5),C4667,"")))))))</f>
        <v/>
      </c>
      <c r="F4667" s="55" t="e">
        <f t="shared" si="172"/>
        <v>#VALUE!</v>
      </c>
      <c r="G4667" s="55" t="e">
        <f t="shared" si="173"/>
        <v>#VALUE!</v>
      </c>
    </row>
    <row r="4668" spans="4:7" x14ac:dyDescent="0.3">
      <c r="D4668" s="11" t="str">
        <f>(IF(B4668=Localisation!$C$64,1,IF(B4668=Localisation!$C$65,2,IF(B4668=Localisation!$C$66,3,IF(B4668=Localisation!$C$67,4,IF(B4668=Localisation!$C$68,5,IF(OR(B4668=1,B4668=2,B4668=3,B4668=4,B4668=5),B4668,"")))))))</f>
        <v/>
      </c>
      <c r="E4668" s="11" t="str">
        <f>(IF(C4668=Localisation!$C$70,1,IF(C4668=Localisation!$C$71,2,IF(C4668=Localisation!$C$72,3,IF(C4668=Localisation!$C$73,4,IF(C4668=Localisation!$C$74,5,IF(OR(C4668=1,C4668=2,C4668=3,C4668=4,C4668=5),C4668,"")))))))</f>
        <v/>
      </c>
      <c r="F4668" s="55" t="e">
        <f t="shared" si="172"/>
        <v>#VALUE!</v>
      </c>
      <c r="G4668" s="55" t="e">
        <f t="shared" si="173"/>
        <v>#VALUE!</v>
      </c>
    </row>
    <row r="4669" spans="4:7" x14ac:dyDescent="0.3">
      <c r="D4669" s="11" t="str">
        <f>(IF(B4669=Localisation!$C$64,1,IF(B4669=Localisation!$C$65,2,IF(B4669=Localisation!$C$66,3,IF(B4669=Localisation!$C$67,4,IF(B4669=Localisation!$C$68,5,IF(OR(B4669=1,B4669=2,B4669=3,B4669=4,B4669=5),B4669,"")))))))</f>
        <v/>
      </c>
      <c r="E4669" s="11" t="str">
        <f>(IF(C4669=Localisation!$C$70,1,IF(C4669=Localisation!$C$71,2,IF(C4669=Localisation!$C$72,3,IF(C4669=Localisation!$C$73,4,IF(C4669=Localisation!$C$74,5,IF(OR(C4669=1,C4669=2,C4669=3,C4669=4,C4669=5),C4669,"")))))))</f>
        <v/>
      </c>
      <c r="F4669" s="55" t="e">
        <f t="shared" si="172"/>
        <v>#VALUE!</v>
      </c>
      <c r="G4669" s="55" t="e">
        <f t="shared" si="173"/>
        <v>#VALUE!</v>
      </c>
    </row>
    <row r="4670" spans="4:7" x14ac:dyDescent="0.3">
      <c r="D4670" s="11" t="str">
        <f>(IF(B4670=Localisation!$C$64,1,IF(B4670=Localisation!$C$65,2,IF(B4670=Localisation!$C$66,3,IF(B4670=Localisation!$C$67,4,IF(B4670=Localisation!$C$68,5,IF(OR(B4670=1,B4670=2,B4670=3,B4670=4,B4670=5),B4670,"")))))))</f>
        <v/>
      </c>
      <c r="E4670" s="11" t="str">
        <f>(IF(C4670=Localisation!$C$70,1,IF(C4670=Localisation!$C$71,2,IF(C4670=Localisation!$C$72,3,IF(C4670=Localisation!$C$73,4,IF(C4670=Localisation!$C$74,5,IF(OR(C4670=1,C4670=2,C4670=3,C4670=4,C4670=5),C4670,"")))))))</f>
        <v/>
      </c>
      <c r="F4670" s="55" t="e">
        <f t="shared" si="172"/>
        <v>#VALUE!</v>
      </c>
      <c r="G4670" s="55" t="e">
        <f t="shared" si="173"/>
        <v>#VALUE!</v>
      </c>
    </row>
    <row r="4671" spans="4:7" x14ac:dyDescent="0.3">
      <c r="D4671" s="11" t="str">
        <f>(IF(B4671=Localisation!$C$64,1,IF(B4671=Localisation!$C$65,2,IF(B4671=Localisation!$C$66,3,IF(B4671=Localisation!$C$67,4,IF(B4671=Localisation!$C$68,5,IF(OR(B4671=1,B4671=2,B4671=3,B4671=4,B4671=5),B4671,"")))))))</f>
        <v/>
      </c>
      <c r="E4671" s="11" t="str">
        <f>(IF(C4671=Localisation!$C$70,1,IF(C4671=Localisation!$C$71,2,IF(C4671=Localisation!$C$72,3,IF(C4671=Localisation!$C$73,4,IF(C4671=Localisation!$C$74,5,IF(OR(C4671=1,C4671=2,C4671=3,C4671=4,C4671=5),C4671,"")))))))</f>
        <v/>
      </c>
      <c r="F4671" s="55" t="e">
        <f t="shared" si="172"/>
        <v>#VALUE!</v>
      </c>
      <c r="G4671" s="55" t="e">
        <f t="shared" si="173"/>
        <v>#VALUE!</v>
      </c>
    </row>
    <row r="4672" spans="4:7" x14ac:dyDescent="0.3">
      <c r="D4672" s="11" t="str">
        <f>(IF(B4672=Localisation!$C$64,1,IF(B4672=Localisation!$C$65,2,IF(B4672=Localisation!$C$66,3,IF(B4672=Localisation!$C$67,4,IF(B4672=Localisation!$C$68,5,IF(OR(B4672=1,B4672=2,B4672=3,B4672=4,B4672=5),B4672,"")))))))</f>
        <v/>
      </c>
      <c r="E4672" s="11" t="str">
        <f>(IF(C4672=Localisation!$C$70,1,IF(C4672=Localisation!$C$71,2,IF(C4672=Localisation!$C$72,3,IF(C4672=Localisation!$C$73,4,IF(C4672=Localisation!$C$74,5,IF(OR(C4672=1,C4672=2,C4672=3,C4672=4,C4672=5),C4672,"")))))))</f>
        <v/>
      </c>
      <c r="F4672" s="55" t="e">
        <f t="shared" si="172"/>
        <v>#VALUE!</v>
      </c>
      <c r="G4672" s="55" t="e">
        <f t="shared" si="173"/>
        <v>#VALUE!</v>
      </c>
    </row>
    <row r="4673" spans="4:7" x14ac:dyDescent="0.3">
      <c r="D4673" s="11" t="str">
        <f>(IF(B4673=Localisation!$C$64,1,IF(B4673=Localisation!$C$65,2,IF(B4673=Localisation!$C$66,3,IF(B4673=Localisation!$C$67,4,IF(B4673=Localisation!$C$68,5,IF(OR(B4673=1,B4673=2,B4673=3,B4673=4,B4673=5),B4673,"")))))))</f>
        <v/>
      </c>
      <c r="E4673" s="11" t="str">
        <f>(IF(C4673=Localisation!$C$70,1,IF(C4673=Localisation!$C$71,2,IF(C4673=Localisation!$C$72,3,IF(C4673=Localisation!$C$73,4,IF(C4673=Localisation!$C$74,5,IF(OR(C4673=1,C4673=2,C4673=3,C4673=4,C4673=5),C4673,"")))))))</f>
        <v/>
      </c>
      <c r="F4673" s="55" t="e">
        <f t="shared" si="172"/>
        <v>#VALUE!</v>
      </c>
      <c r="G4673" s="55" t="e">
        <f t="shared" si="173"/>
        <v>#VALUE!</v>
      </c>
    </row>
    <row r="4674" spans="4:7" x14ac:dyDescent="0.3">
      <c r="D4674" s="11" t="str">
        <f>(IF(B4674=Localisation!$C$64,1,IF(B4674=Localisation!$C$65,2,IF(B4674=Localisation!$C$66,3,IF(B4674=Localisation!$C$67,4,IF(B4674=Localisation!$C$68,5,IF(OR(B4674=1,B4674=2,B4674=3,B4674=4,B4674=5),B4674,"")))))))</f>
        <v/>
      </c>
      <c r="E4674" s="11" t="str">
        <f>(IF(C4674=Localisation!$C$70,1,IF(C4674=Localisation!$C$71,2,IF(C4674=Localisation!$C$72,3,IF(C4674=Localisation!$C$73,4,IF(C4674=Localisation!$C$74,5,IF(OR(C4674=1,C4674=2,C4674=3,C4674=4,C4674=5),C4674,"")))))))</f>
        <v/>
      </c>
      <c r="F4674" s="55" t="e">
        <f t="shared" si="172"/>
        <v>#VALUE!</v>
      </c>
      <c r="G4674" s="55" t="e">
        <f t="shared" si="173"/>
        <v>#VALUE!</v>
      </c>
    </row>
    <row r="4675" spans="4:7" x14ac:dyDescent="0.3">
      <c r="D4675" s="11" t="str">
        <f>(IF(B4675=Localisation!$C$64,1,IF(B4675=Localisation!$C$65,2,IF(B4675=Localisation!$C$66,3,IF(B4675=Localisation!$C$67,4,IF(B4675=Localisation!$C$68,5,IF(OR(B4675=1,B4675=2,B4675=3,B4675=4,B4675=5),B4675,"")))))))</f>
        <v/>
      </c>
      <c r="E4675" s="11" t="str">
        <f>(IF(C4675=Localisation!$C$70,1,IF(C4675=Localisation!$C$71,2,IF(C4675=Localisation!$C$72,3,IF(C4675=Localisation!$C$73,4,IF(C4675=Localisation!$C$74,5,IF(OR(C4675=1,C4675=2,C4675=3,C4675=4,C4675=5),C4675,"")))))))</f>
        <v/>
      </c>
      <c r="F4675" s="55" t="e">
        <f t="shared" si="172"/>
        <v>#VALUE!</v>
      </c>
      <c r="G4675" s="55" t="e">
        <f t="shared" si="173"/>
        <v>#VALUE!</v>
      </c>
    </row>
    <row r="4676" spans="4:7" x14ac:dyDescent="0.3">
      <c r="D4676" s="11" t="str">
        <f>(IF(B4676=Localisation!$C$64,1,IF(B4676=Localisation!$C$65,2,IF(B4676=Localisation!$C$66,3,IF(B4676=Localisation!$C$67,4,IF(B4676=Localisation!$C$68,5,IF(OR(B4676=1,B4676=2,B4676=3,B4676=4,B4676=5),B4676,"")))))))</f>
        <v/>
      </c>
      <c r="E4676" s="11" t="str">
        <f>(IF(C4676=Localisation!$C$70,1,IF(C4676=Localisation!$C$71,2,IF(C4676=Localisation!$C$72,3,IF(C4676=Localisation!$C$73,4,IF(C4676=Localisation!$C$74,5,IF(OR(C4676=1,C4676=2,C4676=3,C4676=4,C4676=5),C4676,"")))))))</f>
        <v/>
      </c>
      <c r="F4676" s="55" t="e">
        <f t="shared" si="172"/>
        <v>#VALUE!</v>
      </c>
      <c r="G4676" s="55" t="e">
        <f t="shared" si="173"/>
        <v>#VALUE!</v>
      </c>
    </row>
    <row r="4677" spans="4:7" x14ac:dyDescent="0.3">
      <c r="D4677" s="11" t="str">
        <f>(IF(B4677=Localisation!$C$64,1,IF(B4677=Localisation!$C$65,2,IF(B4677=Localisation!$C$66,3,IF(B4677=Localisation!$C$67,4,IF(B4677=Localisation!$C$68,5,IF(OR(B4677=1,B4677=2,B4677=3,B4677=4,B4677=5),B4677,"")))))))</f>
        <v/>
      </c>
      <c r="E4677" s="11" t="str">
        <f>(IF(C4677=Localisation!$C$70,1,IF(C4677=Localisation!$C$71,2,IF(C4677=Localisation!$C$72,3,IF(C4677=Localisation!$C$73,4,IF(C4677=Localisation!$C$74,5,IF(OR(C4677=1,C4677=2,C4677=3,C4677=4,C4677=5),C4677,"")))))))</f>
        <v/>
      </c>
      <c r="F4677" s="55" t="e">
        <f t="shared" si="172"/>
        <v>#VALUE!</v>
      </c>
      <c r="G4677" s="55" t="e">
        <f t="shared" si="173"/>
        <v>#VALUE!</v>
      </c>
    </row>
    <row r="4678" spans="4:7" x14ac:dyDescent="0.3">
      <c r="D4678" s="11" t="str">
        <f>(IF(B4678=Localisation!$C$64,1,IF(B4678=Localisation!$C$65,2,IF(B4678=Localisation!$C$66,3,IF(B4678=Localisation!$C$67,4,IF(B4678=Localisation!$C$68,5,IF(OR(B4678=1,B4678=2,B4678=3,B4678=4,B4678=5),B4678,"")))))))</f>
        <v/>
      </c>
      <c r="E4678" s="11" t="str">
        <f>(IF(C4678=Localisation!$C$70,1,IF(C4678=Localisation!$C$71,2,IF(C4678=Localisation!$C$72,3,IF(C4678=Localisation!$C$73,4,IF(C4678=Localisation!$C$74,5,IF(OR(C4678=1,C4678=2,C4678=3,C4678=4,C4678=5),C4678,"")))))))</f>
        <v/>
      </c>
      <c r="F4678" s="55" t="e">
        <f t="shared" si="172"/>
        <v>#VALUE!</v>
      </c>
      <c r="G4678" s="55" t="e">
        <f t="shared" si="173"/>
        <v>#VALUE!</v>
      </c>
    </row>
    <row r="4679" spans="4:7" x14ac:dyDescent="0.3">
      <c r="D4679" s="11" t="str">
        <f>(IF(B4679=Localisation!$C$64,1,IF(B4679=Localisation!$C$65,2,IF(B4679=Localisation!$C$66,3,IF(B4679=Localisation!$C$67,4,IF(B4679=Localisation!$C$68,5,IF(OR(B4679=1,B4679=2,B4679=3,B4679=4,B4679=5),B4679,"")))))))</f>
        <v/>
      </c>
      <c r="E4679" s="11" t="str">
        <f>(IF(C4679=Localisation!$C$70,1,IF(C4679=Localisation!$C$71,2,IF(C4679=Localisation!$C$72,3,IF(C4679=Localisation!$C$73,4,IF(C4679=Localisation!$C$74,5,IF(OR(C4679=1,C4679=2,C4679=3,C4679=4,C4679=5),C4679,"")))))))</f>
        <v/>
      </c>
      <c r="F4679" s="55" t="e">
        <f t="shared" si="172"/>
        <v>#VALUE!</v>
      </c>
      <c r="G4679" s="55" t="e">
        <f t="shared" si="173"/>
        <v>#VALUE!</v>
      </c>
    </row>
    <row r="4680" spans="4:7" x14ac:dyDescent="0.3">
      <c r="D4680" s="11" t="str">
        <f>(IF(B4680=Localisation!$C$64,1,IF(B4680=Localisation!$C$65,2,IF(B4680=Localisation!$C$66,3,IF(B4680=Localisation!$C$67,4,IF(B4680=Localisation!$C$68,5,IF(OR(B4680=1,B4680=2,B4680=3,B4680=4,B4680=5),B4680,"")))))))</f>
        <v/>
      </c>
      <c r="E4680" s="11" t="str">
        <f>(IF(C4680=Localisation!$C$70,1,IF(C4680=Localisation!$C$71,2,IF(C4680=Localisation!$C$72,3,IF(C4680=Localisation!$C$73,4,IF(C4680=Localisation!$C$74,5,IF(OR(C4680=1,C4680=2,C4680=3,C4680=4,C4680=5),C4680,"")))))))</f>
        <v/>
      </c>
      <c r="F4680" s="55" t="e">
        <f t="shared" si="172"/>
        <v>#VALUE!</v>
      </c>
      <c r="G4680" s="55" t="e">
        <f t="shared" si="173"/>
        <v>#VALUE!</v>
      </c>
    </row>
    <row r="4681" spans="4:7" x14ac:dyDescent="0.3">
      <c r="D4681" s="11" t="str">
        <f>(IF(B4681=Localisation!$C$64,1,IF(B4681=Localisation!$C$65,2,IF(B4681=Localisation!$C$66,3,IF(B4681=Localisation!$C$67,4,IF(B4681=Localisation!$C$68,5,IF(OR(B4681=1,B4681=2,B4681=3,B4681=4,B4681=5),B4681,"")))))))</f>
        <v/>
      </c>
      <c r="E4681" s="11" t="str">
        <f>(IF(C4681=Localisation!$C$70,1,IF(C4681=Localisation!$C$71,2,IF(C4681=Localisation!$C$72,3,IF(C4681=Localisation!$C$73,4,IF(C4681=Localisation!$C$74,5,IF(OR(C4681=1,C4681=2,C4681=3,C4681=4,C4681=5),C4681,"")))))))</f>
        <v/>
      </c>
      <c r="F4681" s="55" t="e">
        <f t="shared" si="172"/>
        <v>#VALUE!</v>
      </c>
      <c r="G4681" s="55" t="e">
        <f t="shared" si="173"/>
        <v>#VALUE!</v>
      </c>
    </row>
    <row r="4682" spans="4:7" x14ac:dyDescent="0.3">
      <c r="D4682" s="11" t="str">
        <f>(IF(B4682=Localisation!$C$64,1,IF(B4682=Localisation!$C$65,2,IF(B4682=Localisation!$C$66,3,IF(B4682=Localisation!$C$67,4,IF(B4682=Localisation!$C$68,5,IF(OR(B4682=1,B4682=2,B4682=3,B4682=4,B4682=5),B4682,"")))))))</f>
        <v/>
      </c>
      <c r="E4682" s="11" t="str">
        <f>(IF(C4682=Localisation!$C$70,1,IF(C4682=Localisation!$C$71,2,IF(C4682=Localisation!$C$72,3,IF(C4682=Localisation!$C$73,4,IF(C4682=Localisation!$C$74,5,IF(OR(C4682=1,C4682=2,C4682=3,C4682=4,C4682=5),C4682,"")))))))</f>
        <v/>
      </c>
      <c r="F4682" s="55" t="e">
        <f t="shared" si="172"/>
        <v>#VALUE!</v>
      </c>
      <c r="G4682" s="55" t="e">
        <f t="shared" si="173"/>
        <v>#VALUE!</v>
      </c>
    </row>
    <row r="4683" spans="4:7" x14ac:dyDescent="0.3">
      <c r="D4683" s="11" t="str">
        <f>(IF(B4683=Localisation!$C$64,1,IF(B4683=Localisation!$C$65,2,IF(B4683=Localisation!$C$66,3,IF(B4683=Localisation!$C$67,4,IF(B4683=Localisation!$C$68,5,IF(OR(B4683=1,B4683=2,B4683=3,B4683=4,B4683=5),B4683,"")))))))</f>
        <v/>
      </c>
      <c r="E4683" s="11" t="str">
        <f>(IF(C4683=Localisation!$C$70,1,IF(C4683=Localisation!$C$71,2,IF(C4683=Localisation!$C$72,3,IF(C4683=Localisation!$C$73,4,IF(C4683=Localisation!$C$74,5,IF(OR(C4683=1,C4683=2,C4683=3,C4683=4,C4683=5),C4683,"")))))))</f>
        <v/>
      </c>
      <c r="F4683" s="55" t="e">
        <f t="shared" si="172"/>
        <v>#VALUE!</v>
      </c>
      <c r="G4683" s="55" t="e">
        <f t="shared" si="173"/>
        <v>#VALUE!</v>
      </c>
    </row>
    <row r="4684" spans="4:7" x14ac:dyDescent="0.3">
      <c r="D4684" s="11" t="str">
        <f>(IF(B4684=Localisation!$C$64,1,IF(B4684=Localisation!$C$65,2,IF(B4684=Localisation!$C$66,3,IF(B4684=Localisation!$C$67,4,IF(B4684=Localisation!$C$68,5,IF(OR(B4684=1,B4684=2,B4684=3,B4684=4,B4684=5),B4684,"")))))))</f>
        <v/>
      </c>
      <c r="E4684" s="11" t="str">
        <f>(IF(C4684=Localisation!$C$70,1,IF(C4684=Localisation!$C$71,2,IF(C4684=Localisation!$C$72,3,IF(C4684=Localisation!$C$73,4,IF(C4684=Localisation!$C$74,5,IF(OR(C4684=1,C4684=2,C4684=3,C4684=4,C4684=5),C4684,"")))))))</f>
        <v/>
      </c>
      <c r="F4684" s="55" t="e">
        <f t="shared" si="172"/>
        <v>#VALUE!</v>
      </c>
      <c r="G4684" s="55" t="e">
        <f t="shared" si="173"/>
        <v>#VALUE!</v>
      </c>
    </row>
    <row r="4685" spans="4:7" x14ac:dyDescent="0.3">
      <c r="D4685" s="11" t="str">
        <f>(IF(B4685=Localisation!$C$64,1,IF(B4685=Localisation!$C$65,2,IF(B4685=Localisation!$C$66,3,IF(B4685=Localisation!$C$67,4,IF(B4685=Localisation!$C$68,5,IF(OR(B4685=1,B4685=2,B4685=3,B4685=4,B4685=5),B4685,"")))))))</f>
        <v/>
      </c>
      <c r="E4685" s="11" t="str">
        <f>(IF(C4685=Localisation!$C$70,1,IF(C4685=Localisation!$C$71,2,IF(C4685=Localisation!$C$72,3,IF(C4685=Localisation!$C$73,4,IF(C4685=Localisation!$C$74,5,IF(OR(C4685=1,C4685=2,C4685=3,C4685=4,C4685=5),C4685,"")))))))</f>
        <v/>
      </c>
      <c r="F4685" s="55" t="e">
        <f t="shared" si="172"/>
        <v>#VALUE!</v>
      </c>
      <c r="G4685" s="55" t="e">
        <f t="shared" si="173"/>
        <v>#VALUE!</v>
      </c>
    </row>
    <row r="4686" spans="4:7" x14ac:dyDescent="0.3">
      <c r="D4686" s="11" t="str">
        <f>(IF(B4686=Localisation!$C$64,1,IF(B4686=Localisation!$C$65,2,IF(B4686=Localisation!$C$66,3,IF(B4686=Localisation!$C$67,4,IF(B4686=Localisation!$C$68,5,IF(OR(B4686=1,B4686=2,B4686=3,B4686=4,B4686=5),B4686,"")))))))</f>
        <v/>
      </c>
      <c r="E4686" s="11" t="str">
        <f>(IF(C4686=Localisation!$C$70,1,IF(C4686=Localisation!$C$71,2,IF(C4686=Localisation!$C$72,3,IF(C4686=Localisation!$C$73,4,IF(C4686=Localisation!$C$74,5,IF(OR(C4686=1,C4686=2,C4686=3,C4686=4,C4686=5),C4686,"")))))))</f>
        <v/>
      </c>
      <c r="F4686" s="55" t="e">
        <f t="shared" si="172"/>
        <v>#VALUE!</v>
      </c>
      <c r="G4686" s="55" t="e">
        <f t="shared" si="173"/>
        <v>#VALUE!</v>
      </c>
    </row>
    <row r="4687" spans="4:7" x14ac:dyDescent="0.3">
      <c r="D4687" s="11" t="str">
        <f>(IF(B4687=Localisation!$C$64,1,IF(B4687=Localisation!$C$65,2,IF(B4687=Localisation!$C$66,3,IF(B4687=Localisation!$C$67,4,IF(B4687=Localisation!$C$68,5,IF(OR(B4687=1,B4687=2,B4687=3,B4687=4,B4687=5),B4687,"")))))))</f>
        <v/>
      </c>
      <c r="E4687" s="11" t="str">
        <f>(IF(C4687=Localisation!$C$70,1,IF(C4687=Localisation!$C$71,2,IF(C4687=Localisation!$C$72,3,IF(C4687=Localisation!$C$73,4,IF(C4687=Localisation!$C$74,5,IF(OR(C4687=1,C4687=2,C4687=3,C4687=4,C4687=5),C4687,"")))))))</f>
        <v/>
      </c>
      <c r="F4687" s="55" t="e">
        <f t="shared" si="172"/>
        <v>#VALUE!</v>
      </c>
      <c r="G4687" s="55" t="e">
        <f t="shared" si="173"/>
        <v>#VALUE!</v>
      </c>
    </row>
    <row r="4688" spans="4:7" x14ac:dyDescent="0.3">
      <c r="D4688" s="11" t="str">
        <f>(IF(B4688=Localisation!$C$64,1,IF(B4688=Localisation!$C$65,2,IF(B4688=Localisation!$C$66,3,IF(B4688=Localisation!$C$67,4,IF(B4688=Localisation!$C$68,5,IF(OR(B4688=1,B4688=2,B4688=3,B4688=4,B4688=5),B4688,"")))))))</f>
        <v/>
      </c>
      <c r="E4688" s="11" t="str">
        <f>(IF(C4688=Localisation!$C$70,1,IF(C4688=Localisation!$C$71,2,IF(C4688=Localisation!$C$72,3,IF(C4688=Localisation!$C$73,4,IF(C4688=Localisation!$C$74,5,IF(OR(C4688=1,C4688=2,C4688=3,C4688=4,C4688=5),C4688,"")))))))</f>
        <v/>
      </c>
      <c r="F4688" s="55" t="e">
        <f t="shared" si="172"/>
        <v>#VALUE!</v>
      </c>
      <c r="G4688" s="55" t="e">
        <f t="shared" si="173"/>
        <v>#VALUE!</v>
      </c>
    </row>
    <row r="4689" spans="4:7" x14ac:dyDescent="0.3">
      <c r="D4689" s="11" t="str">
        <f>(IF(B4689=Localisation!$C$64,1,IF(B4689=Localisation!$C$65,2,IF(B4689=Localisation!$C$66,3,IF(B4689=Localisation!$C$67,4,IF(B4689=Localisation!$C$68,5,IF(OR(B4689=1,B4689=2,B4689=3,B4689=4,B4689=5),B4689,"")))))))</f>
        <v/>
      </c>
      <c r="E4689" s="11" t="str">
        <f>(IF(C4689=Localisation!$C$70,1,IF(C4689=Localisation!$C$71,2,IF(C4689=Localisation!$C$72,3,IF(C4689=Localisation!$C$73,4,IF(C4689=Localisation!$C$74,5,IF(OR(C4689=1,C4689=2,C4689=3,C4689=4,C4689=5),C4689,"")))))))</f>
        <v/>
      </c>
      <c r="F4689" s="55" t="e">
        <f t="shared" si="172"/>
        <v>#VALUE!</v>
      </c>
      <c r="G4689" s="55" t="e">
        <f t="shared" si="173"/>
        <v>#VALUE!</v>
      </c>
    </row>
    <row r="4690" spans="4:7" x14ac:dyDescent="0.3">
      <c r="D4690" s="11" t="str">
        <f>(IF(B4690=Localisation!$C$64,1,IF(B4690=Localisation!$C$65,2,IF(B4690=Localisation!$C$66,3,IF(B4690=Localisation!$C$67,4,IF(B4690=Localisation!$C$68,5,IF(OR(B4690=1,B4690=2,B4690=3,B4690=4,B4690=5),B4690,"")))))))</f>
        <v/>
      </c>
      <c r="E4690" s="11" t="str">
        <f>(IF(C4690=Localisation!$C$70,1,IF(C4690=Localisation!$C$71,2,IF(C4690=Localisation!$C$72,3,IF(C4690=Localisation!$C$73,4,IF(C4690=Localisation!$C$74,5,IF(OR(C4690=1,C4690=2,C4690=3,C4690=4,C4690=5),C4690,"")))))))</f>
        <v/>
      </c>
      <c r="F4690" s="55" t="e">
        <f t="shared" si="172"/>
        <v>#VALUE!</v>
      </c>
      <c r="G4690" s="55" t="e">
        <f t="shared" si="173"/>
        <v>#VALUE!</v>
      </c>
    </row>
    <row r="4691" spans="4:7" x14ac:dyDescent="0.3">
      <c r="D4691" s="11" t="str">
        <f>(IF(B4691=Localisation!$C$64,1,IF(B4691=Localisation!$C$65,2,IF(B4691=Localisation!$C$66,3,IF(B4691=Localisation!$C$67,4,IF(B4691=Localisation!$C$68,5,IF(OR(B4691=1,B4691=2,B4691=3,B4691=4,B4691=5),B4691,"")))))))</f>
        <v/>
      </c>
      <c r="E4691" s="11" t="str">
        <f>(IF(C4691=Localisation!$C$70,1,IF(C4691=Localisation!$C$71,2,IF(C4691=Localisation!$C$72,3,IF(C4691=Localisation!$C$73,4,IF(C4691=Localisation!$C$74,5,IF(OR(C4691=1,C4691=2,C4691=3,C4691=4,C4691=5),C4691,"")))))))</f>
        <v/>
      </c>
      <c r="F4691" s="55" t="e">
        <f t="shared" si="172"/>
        <v>#VALUE!</v>
      </c>
      <c r="G4691" s="55" t="e">
        <f t="shared" si="173"/>
        <v>#VALUE!</v>
      </c>
    </row>
    <row r="4692" spans="4:7" x14ac:dyDescent="0.3">
      <c r="D4692" s="11" t="str">
        <f>(IF(B4692=Localisation!$C$64,1,IF(B4692=Localisation!$C$65,2,IF(B4692=Localisation!$C$66,3,IF(B4692=Localisation!$C$67,4,IF(B4692=Localisation!$C$68,5,IF(OR(B4692=1,B4692=2,B4692=3,B4692=4,B4692=5),B4692,"")))))))</f>
        <v/>
      </c>
      <c r="E4692" s="11" t="str">
        <f>(IF(C4692=Localisation!$C$70,1,IF(C4692=Localisation!$C$71,2,IF(C4692=Localisation!$C$72,3,IF(C4692=Localisation!$C$73,4,IF(C4692=Localisation!$C$74,5,IF(OR(C4692=1,C4692=2,C4692=3,C4692=4,C4692=5),C4692,"")))))))</f>
        <v/>
      </c>
      <c r="F4692" s="55" t="e">
        <f t="shared" si="172"/>
        <v>#VALUE!</v>
      </c>
      <c r="G4692" s="55" t="e">
        <f t="shared" si="173"/>
        <v>#VALUE!</v>
      </c>
    </row>
    <row r="4693" spans="4:7" x14ac:dyDescent="0.3">
      <c r="D4693" s="11" t="str">
        <f>(IF(B4693=Localisation!$C$64,1,IF(B4693=Localisation!$C$65,2,IF(B4693=Localisation!$C$66,3,IF(B4693=Localisation!$C$67,4,IF(B4693=Localisation!$C$68,5,IF(OR(B4693=1,B4693=2,B4693=3,B4693=4,B4693=5),B4693,"")))))))</f>
        <v/>
      </c>
      <c r="E4693" s="11" t="str">
        <f>(IF(C4693=Localisation!$C$70,1,IF(C4693=Localisation!$C$71,2,IF(C4693=Localisation!$C$72,3,IF(C4693=Localisation!$C$73,4,IF(C4693=Localisation!$C$74,5,IF(OR(C4693=1,C4693=2,C4693=3,C4693=4,C4693=5),C4693,"")))))))</f>
        <v/>
      </c>
      <c r="F4693" s="55" t="e">
        <f t="shared" si="172"/>
        <v>#VALUE!</v>
      </c>
      <c r="G4693" s="55" t="e">
        <f t="shared" si="173"/>
        <v>#VALUE!</v>
      </c>
    </row>
    <row r="4694" spans="4:7" x14ac:dyDescent="0.3">
      <c r="D4694" s="11" t="str">
        <f>(IF(B4694=Localisation!$C$64,1,IF(B4694=Localisation!$C$65,2,IF(B4694=Localisation!$C$66,3,IF(B4694=Localisation!$C$67,4,IF(B4694=Localisation!$C$68,5,IF(OR(B4694=1,B4694=2,B4694=3,B4694=4,B4694=5),B4694,"")))))))</f>
        <v/>
      </c>
      <c r="E4694" s="11" t="str">
        <f>(IF(C4694=Localisation!$C$70,1,IF(C4694=Localisation!$C$71,2,IF(C4694=Localisation!$C$72,3,IF(C4694=Localisation!$C$73,4,IF(C4694=Localisation!$C$74,5,IF(OR(C4694=1,C4694=2,C4694=3,C4694=4,C4694=5),C4694,"")))))))</f>
        <v/>
      </c>
      <c r="F4694" s="55" t="e">
        <f t="shared" si="172"/>
        <v>#VALUE!</v>
      </c>
      <c r="G4694" s="55" t="e">
        <f t="shared" si="173"/>
        <v>#VALUE!</v>
      </c>
    </row>
    <row r="4695" spans="4:7" x14ac:dyDescent="0.3">
      <c r="D4695" s="11" t="str">
        <f>(IF(B4695=Localisation!$C$64,1,IF(B4695=Localisation!$C$65,2,IF(B4695=Localisation!$C$66,3,IF(B4695=Localisation!$C$67,4,IF(B4695=Localisation!$C$68,5,IF(OR(B4695=1,B4695=2,B4695=3,B4695=4,B4695=5),B4695,"")))))))</f>
        <v/>
      </c>
      <c r="E4695" s="11" t="str">
        <f>(IF(C4695=Localisation!$C$70,1,IF(C4695=Localisation!$C$71,2,IF(C4695=Localisation!$C$72,3,IF(C4695=Localisation!$C$73,4,IF(C4695=Localisation!$C$74,5,IF(OR(C4695=1,C4695=2,C4695=3,C4695=4,C4695=5),C4695,"")))))))</f>
        <v/>
      </c>
      <c r="F4695" s="55" t="e">
        <f t="shared" si="172"/>
        <v>#VALUE!</v>
      </c>
      <c r="G4695" s="55" t="e">
        <f t="shared" si="173"/>
        <v>#VALUE!</v>
      </c>
    </row>
    <row r="4696" spans="4:7" x14ac:dyDescent="0.3">
      <c r="D4696" s="11" t="str">
        <f>(IF(B4696=Localisation!$C$64,1,IF(B4696=Localisation!$C$65,2,IF(B4696=Localisation!$C$66,3,IF(B4696=Localisation!$C$67,4,IF(B4696=Localisation!$C$68,5,IF(OR(B4696=1,B4696=2,B4696=3,B4696=4,B4696=5),B4696,"")))))))</f>
        <v/>
      </c>
      <c r="E4696" s="11" t="str">
        <f>(IF(C4696=Localisation!$C$70,1,IF(C4696=Localisation!$C$71,2,IF(C4696=Localisation!$C$72,3,IF(C4696=Localisation!$C$73,4,IF(C4696=Localisation!$C$74,5,IF(OR(C4696=1,C4696=2,C4696=3,C4696=4,C4696=5),C4696,"")))))))</f>
        <v/>
      </c>
      <c r="F4696" s="55" t="e">
        <f t="shared" si="172"/>
        <v>#VALUE!</v>
      </c>
      <c r="G4696" s="55" t="e">
        <f t="shared" si="173"/>
        <v>#VALUE!</v>
      </c>
    </row>
    <row r="4697" spans="4:7" x14ac:dyDescent="0.3">
      <c r="D4697" s="11" t="str">
        <f>(IF(B4697=Localisation!$C$64,1,IF(B4697=Localisation!$C$65,2,IF(B4697=Localisation!$C$66,3,IF(B4697=Localisation!$C$67,4,IF(B4697=Localisation!$C$68,5,IF(OR(B4697=1,B4697=2,B4697=3,B4697=4,B4697=5),B4697,"")))))))</f>
        <v/>
      </c>
      <c r="E4697" s="11" t="str">
        <f>(IF(C4697=Localisation!$C$70,1,IF(C4697=Localisation!$C$71,2,IF(C4697=Localisation!$C$72,3,IF(C4697=Localisation!$C$73,4,IF(C4697=Localisation!$C$74,5,IF(OR(C4697=1,C4697=2,C4697=3,C4697=4,C4697=5),C4697,"")))))))</f>
        <v/>
      </c>
      <c r="F4697" s="55" t="e">
        <f t="shared" si="172"/>
        <v>#VALUE!</v>
      </c>
      <c r="G4697" s="55" t="e">
        <f t="shared" si="173"/>
        <v>#VALUE!</v>
      </c>
    </row>
    <row r="4698" spans="4:7" x14ac:dyDescent="0.3">
      <c r="D4698" s="11" t="str">
        <f>(IF(B4698=Localisation!$C$64,1,IF(B4698=Localisation!$C$65,2,IF(B4698=Localisation!$C$66,3,IF(B4698=Localisation!$C$67,4,IF(B4698=Localisation!$C$68,5,IF(OR(B4698=1,B4698=2,B4698=3,B4698=4,B4698=5),B4698,"")))))))</f>
        <v/>
      </c>
      <c r="E4698" s="11" t="str">
        <f>(IF(C4698=Localisation!$C$70,1,IF(C4698=Localisation!$C$71,2,IF(C4698=Localisation!$C$72,3,IF(C4698=Localisation!$C$73,4,IF(C4698=Localisation!$C$74,5,IF(OR(C4698=1,C4698=2,C4698=3,C4698=4,C4698=5),C4698,"")))))))</f>
        <v/>
      </c>
      <c r="F4698" s="55" t="e">
        <f t="shared" si="172"/>
        <v>#VALUE!</v>
      </c>
      <c r="G4698" s="55" t="e">
        <f t="shared" si="173"/>
        <v>#VALUE!</v>
      </c>
    </row>
    <row r="4699" spans="4:7" x14ac:dyDescent="0.3">
      <c r="D4699" s="11" t="str">
        <f>(IF(B4699=Localisation!$C$64,1,IF(B4699=Localisation!$C$65,2,IF(B4699=Localisation!$C$66,3,IF(B4699=Localisation!$C$67,4,IF(B4699=Localisation!$C$68,5,IF(OR(B4699=1,B4699=2,B4699=3,B4699=4,B4699=5),B4699,"")))))))</f>
        <v/>
      </c>
      <c r="E4699" s="11" t="str">
        <f>(IF(C4699=Localisation!$C$70,1,IF(C4699=Localisation!$C$71,2,IF(C4699=Localisation!$C$72,3,IF(C4699=Localisation!$C$73,4,IF(C4699=Localisation!$C$74,5,IF(OR(C4699=1,C4699=2,C4699=3,C4699=4,C4699=5),C4699,"")))))))</f>
        <v/>
      </c>
      <c r="F4699" s="55" t="e">
        <f t="shared" si="172"/>
        <v>#VALUE!</v>
      </c>
      <c r="G4699" s="55" t="e">
        <f t="shared" si="173"/>
        <v>#VALUE!</v>
      </c>
    </row>
    <row r="4700" spans="4:7" x14ac:dyDescent="0.3">
      <c r="D4700" s="11" t="str">
        <f>(IF(B4700=Localisation!$C$64,1,IF(B4700=Localisation!$C$65,2,IF(B4700=Localisation!$C$66,3,IF(B4700=Localisation!$C$67,4,IF(B4700=Localisation!$C$68,5,IF(OR(B4700=1,B4700=2,B4700=3,B4700=4,B4700=5),B4700,"")))))))</f>
        <v/>
      </c>
      <c r="E4700" s="11" t="str">
        <f>(IF(C4700=Localisation!$C$70,1,IF(C4700=Localisation!$C$71,2,IF(C4700=Localisation!$C$72,3,IF(C4700=Localisation!$C$73,4,IF(C4700=Localisation!$C$74,5,IF(OR(C4700=1,C4700=2,C4700=3,C4700=4,C4700=5),C4700,"")))))))</f>
        <v/>
      </c>
      <c r="F4700" s="55" t="e">
        <f t="shared" si="172"/>
        <v>#VALUE!</v>
      </c>
      <c r="G4700" s="55" t="e">
        <f t="shared" si="173"/>
        <v>#VALUE!</v>
      </c>
    </row>
    <row r="4701" spans="4:7" x14ac:dyDescent="0.3">
      <c r="D4701" s="11" t="str">
        <f>(IF(B4701=Localisation!$C$64,1,IF(B4701=Localisation!$C$65,2,IF(B4701=Localisation!$C$66,3,IF(B4701=Localisation!$C$67,4,IF(B4701=Localisation!$C$68,5,IF(OR(B4701=1,B4701=2,B4701=3,B4701=4,B4701=5),B4701,"")))))))</f>
        <v/>
      </c>
      <c r="E4701" s="11" t="str">
        <f>(IF(C4701=Localisation!$C$70,1,IF(C4701=Localisation!$C$71,2,IF(C4701=Localisation!$C$72,3,IF(C4701=Localisation!$C$73,4,IF(C4701=Localisation!$C$74,5,IF(OR(C4701=1,C4701=2,C4701=3,C4701=4,C4701=5),C4701,"")))))))</f>
        <v/>
      </c>
      <c r="F4701" s="55" t="e">
        <f t="shared" si="172"/>
        <v>#VALUE!</v>
      </c>
      <c r="G4701" s="55" t="e">
        <f t="shared" si="173"/>
        <v>#VALUE!</v>
      </c>
    </row>
    <row r="4702" spans="4:7" x14ac:dyDescent="0.3">
      <c r="D4702" s="11" t="str">
        <f>(IF(B4702=Localisation!$C$64,1,IF(B4702=Localisation!$C$65,2,IF(B4702=Localisation!$C$66,3,IF(B4702=Localisation!$C$67,4,IF(B4702=Localisation!$C$68,5,IF(OR(B4702=1,B4702=2,B4702=3,B4702=4,B4702=5),B4702,"")))))))</f>
        <v/>
      </c>
      <c r="E4702" s="11" t="str">
        <f>(IF(C4702=Localisation!$C$70,1,IF(C4702=Localisation!$C$71,2,IF(C4702=Localisation!$C$72,3,IF(C4702=Localisation!$C$73,4,IF(C4702=Localisation!$C$74,5,IF(OR(C4702=1,C4702=2,C4702=3,C4702=4,C4702=5),C4702,"")))))))</f>
        <v/>
      </c>
      <c r="F4702" s="55" t="e">
        <f t="shared" si="172"/>
        <v>#VALUE!</v>
      </c>
      <c r="G4702" s="55" t="e">
        <f t="shared" si="173"/>
        <v>#VALUE!</v>
      </c>
    </row>
    <row r="4703" spans="4:7" x14ac:dyDescent="0.3">
      <c r="D4703" s="11" t="str">
        <f>(IF(B4703=Localisation!$C$64,1,IF(B4703=Localisation!$C$65,2,IF(B4703=Localisation!$C$66,3,IF(B4703=Localisation!$C$67,4,IF(B4703=Localisation!$C$68,5,IF(OR(B4703=1,B4703=2,B4703=3,B4703=4,B4703=5),B4703,"")))))))</f>
        <v/>
      </c>
      <c r="E4703" s="11" t="str">
        <f>(IF(C4703=Localisation!$C$70,1,IF(C4703=Localisation!$C$71,2,IF(C4703=Localisation!$C$72,3,IF(C4703=Localisation!$C$73,4,IF(C4703=Localisation!$C$74,5,IF(OR(C4703=1,C4703=2,C4703=3,C4703=4,C4703=5),C4703,"")))))))</f>
        <v/>
      </c>
      <c r="F4703" s="55" t="e">
        <f t="shared" si="172"/>
        <v>#VALUE!</v>
      </c>
      <c r="G4703" s="55" t="e">
        <f t="shared" si="173"/>
        <v>#VALUE!</v>
      </c>
    </row>
    <row r="4704" spans="4:7" x14ac:dyDescent="0.3">
      <c r="D4704" s="11" t="str">
        <f>(IF(B4704=Localisation!$C$64,1,IF(B4704=Localisation!$C$65,2,IF(B4704=Localisation!$C$66,3,IF(B4704=Localisation!$C$67,4,IF(B4704=Localisation!$C$68,5,IF(OR(B4704=1,B4704=2,B4704=3,B4704=4,B4704=5),B4704,"")))))))</f>
        <v/>
      </c>
      <c r="E4704" s="11" t="str">
        <f>(IF(C4704=Localisation!$C$70,1,IF(C4704=Localisation!$C$71,2,IF(C4704=Localisation!$C$72,3,IF(C4704=Localisation!$C$73,4,IF(C4704=Localisation!$C$74,5,IF(OR(C4704=1,C4704=2,C4704=3,C4704=4,C4704=5),C4704,"")))))))</f>
        <v/>
      </c>
      <c r="F4704" s="55" t="e">
        <f t="shared" si="172"/>
        <v>#VALUE!</v>
      </c>
      <c r="G4704" s="55" t="e">
        <f t="shared" si="173"/>
        <v>#VALUE!</v>
      </c>
    </row>
    <row r="4705" spans="4:7" x14ac:dyDescent="0.3">
      <c r="D4705" s="11" t="str">
        <f>(IF(B4705=Localisation!$C$64,1,IF(B4705=Localisation!$C$65,2,IF(B4705=Localisation!$C$66,3,IF(B4705=Localisation!$C$67,4,IF(B4705=Localisation!$C$68,5,IF(OR(B4705=1,B4705=2,B4705=3,B4705=4,B4705=5),B4705,"")))))))</f>
        <v/>
      </c>
      <c r="E4705" s="11" t="str">
        <f>(IF(C4705=Localisation!$C$70,1,IF(C4705=Localisation!$C$71,2,IF(C4705=Localisation!$C$72,3,IF(C4705=Localisation!$C$73,4,IF(C4705=Localisation!$C$74,5,IF(OR(C4705=1,C4705=2,C4705=3,C4705=4,C4705=5),C4705,"")))))))</f>
        <v/>
      </c>
      <c r="F4705" s="55" t="e">
        <f t="shared" si="172"/>
        <v>#VALUE!</v>
      </c>
      <c r="G4705" s="55" t="e">
        <f t="shared" si="173"/>
        <v>#VALUE!</v>
      </c>
    </row>
    <row r="4706" spans="4:7" x14ac:dyDescent="0.3">
      <c r="D4706" s="11" t="str">
        <f>(IF(B4706=Localisation!$C$64,1,IF(B4706=Localisation!$C$65,2,IF(B4706=Localisation!$C$66,3,IF(B4706=Localisation!$C$67,4,IF(B4706=Localisation!$C$68,5,IF(OR(B4706=1,B4706=2,B4706=3,B4706=4,B4706=5),B4706,"")))))))</f>
        <v/>
      </c>
      <c r="E4706" s="11" t="str">
        <f>(IF(C4706=Localisation!$C$70,1,IF(C4706=Localisation!$C$71,2,IF(C4706=Localisation!$C$72,3,IF(C4706=Localisation!$C$73,4,IF(C4706=Localisation!$C$74,5,IF(OR(C4706=1,C4706=2,C4706=3,C4706=4,C4706=5),C4706,"")))))))</f>
        <v/>
      </c>
      <c r="F4706" s="55" t="e">
        <f t="shared" ref="F4706:F4769" si="174">(((D4706+E4706)-2)/8)</f>
        <v>#VALUE!</v>
      </c>
      <c r="G4706" s="55" t="e">
        <f t="shared" ref="G4706:G4769" si="175">(0.65*(((D4706+E4706-2)*100)/8)+22.9)/100</f>
        <v>#VALUE!</v>
      </c>
    </row>
    <row r="4707" spans="4:7" x14ac:dyDescent="0.3">
      <c r="D4707" s="11" t="str">
        <f>(IF(B4707=Localisation!$C$64,1,IF(B4707=Localisation!$C$65,2,IF(B4707=Localisation!$C$66,3,IF(B4707=Localisation!$C$67,4,IF(B4707=Localisation!$C$68,5,IF(OR(B4707=1,B4707=2,B4707=3,B4707=4,B4707=5),B4707,"")))))))</f>
        <v/>
      </c>
      <c r="E4707" s="11" t="str">
        <f>(IF(C4707=Localisation!$C$70,1,IF(C4707=Localisation!$C$71,2,IF(C4707=Localisation!$C$72,3,IF(C4707=Localisation!$C$73,4,IF(C4707=Localisation!$C$74,5,IF(OR(C4707=1,C4707=2,C4707=3,C4707=4,C4707=5),C4707,"")))))))</f>
        <v/>
      </c>
      <c r="F4707" s="55" t="e">
        <f t="shared" si="174"/>
        <v>#VALUE!</v>
      </c>
      <c r="G4707" s="55" t="e">
        <f t="shared" si="175"/>
        <v>#VALUE!</v>
      </c>
    </row>
    <row r="4708" spans="4:7" x14ac:dyDescent="0.3">
      <c r="D4708" s="11" t="str">
        <f>(IF(B4708=Localisation!$C$64,1,IF(B4708=Localisation!$C$65,2,IF(B4708=Localisation!$C$66,3,IF(B4708=Localisation!$C$67,4,IF(B4708=Localisation!$C$68,5,IF(OR(B4708=1,B4708=2,B4708=3,B4708=4,B4708=5),B4708,"")))))))</f>
        <v/>
      </c>
      <c r="E4708" s="11" t="str">
        <f>(IF(C4708=Localisation!$C$70,1,IF(C4708=Localisation!$C$71,2,IF(C4708=Localisation!$C$72,3,IF(C4708=Localisation!$C$73,4,IF(C4708=Localisation!$C$74,5,IF(OR(C4708=1,C4708=2,C4708=3,C4708=4,C4708=5),C4708,"")))))))</f>
        <v/>
      </c>
      <c r="F4708" s="55" t="e">
        <f t="shared" si="174"/>
        <v>#VALUE!</v>
      </c>
      <c r="G4708" s="55" t="e">
        <f t="shared" si="175"/>
        <v>#VALUE!</v>
      </c>
    </row>
    <row r="4709" spans="4:7" x14ac:dyDescent="0.3">
      <c r="D4709" s="11" t="str">
        <f>(IF(B4709=Localisation!$C$64,1,IF(B4709=Localisation!$C$65,2,IF(B4709=Localisation!$C$66,3,IF(B4709=Localisation!$C$67,4,IF(B4709=Localisation!$C$68,5,IF(OR(B4709=1,B4709=2,B4709=3,B4709=4,B4709=5),B4709,"")))))))</f>
        <v/>
      </c>
      <c r="E4709" s="11" t="str">
        <f>(IF(C4709=Localisation!$C$70,1,IF(C4709=Localisation!$C$71,2,IF(C4709=Localisation!$C$72,3,IF(C4709=Localisation!$C$73,4,IF(C4709=Localisation!$C$74,5,IF(OR(C4709=1,C4709=2,C4709=3,C4709=4,C4709=5),C4709,"")))))))</f>
        <v/>
      </c>
      <c r="F4709" s="55" t="e">
        <f t="shared" si="174"/>
        <v>#VALUE!</v>
      </c>
      <c r="G4709" s="55" t="e">
        <f t="shared" si="175"/>
        <v>#VALUE!</v>
      </c>
    </row>
    <row r="4710" spans="4:7" x14ac:dyDescent="0.3">
      <c r="D4710" s="11" t="str">
        <f>(IF(B4710=Localisation!$C$64,1,IF(B4710=Localisation!$C$65,2,IF(B4710=Localisation!$C$66,3,IF(B4710=Localisation!$C$67,4,IF(B4710=Localisation!$C$68,5,IF(OR(B4710=1,B4710=2,B4710=3,B4710=4,B4710=5),B4710,"")))))))</f>
        <v/>
      </c>
      <c r="E4710" s="11" t="str">
        <f>(IF(C4710=Localisation!$C$70,1,IF(C4710=Localisation!$C$71,2,IF(C4710=Localisation!$C$72,3,IF(C4710=Localisation!$C$73,4,IF(C4710=Localisation!$C$74,5,IF(OR(C4710=1,C4710=2,C4710=3,C4710=4,C4710=5),C4710,"")))))))</f>
        <v/>
      </c>
      <c r="F4710" s="55" t="e">
        <f t="shared" si="174"/>
        <v>#VALUE!</v>
      </c>
      <c r="G4710" s="55" t="e">
        <f t="shared" si="175"/>
        <v>#VALUE!</v>
      </c>
    </row>
    <row r="4711" spans="4:7" x14ac:dyDescent="0.3">
      <c r="D4711" s="11" t="str">
        <f>(IF(B4711=Localisation!$C$64,1,IF(B4711=Localisation!$C$65,2,IF(B4711=Localisation!$C$66,3,IF(B4711=Localisation!$C$67,4,IF(B4711=Localisation!$C$68,5,IF(OR(B4711=1,B4711=2,B4711=3,B4711=4,B4711=5),B4711,"")))))))</f>
        <v/>
      </c>
      <c r="E4711" s="11" t="str">
        <f>(IF(C4711=Localisation!$C$70,1,IF(C4711=Localisation!$C$71,2,IF(C4711=Localisation!$C$72,3,IF(C4711=Localisation!$C$73,4,IF(C4711=Localisation!$C$74,5,IF(OR(C4711=1,C4711=2,C4711=3,C4711=4,C4711=5),C4711,"")))))))</f>
        <v/>
      </c>
      <c r="F4711" s="55" t="e">
        <f t="shared" si="174"/>
        <v>#VALUE!</v>
      </c>
      <c r="G4711" s="55" t="e">
        <f t="shared" si="175"/>
        <v>#VALUE!</v>
      </c>
    </row>
    <row r="4712" spans="4:7" x14ac:dyDescent="0.3">
      <c r="D4712" s="11" t="str">
        <f>(IF(B4712=Localisation!$C$64,1,IF(B4712=Localisation!$C$65,2,IF(B4712=Localisation!$C$66,3,IF(B4712=Localisation!$C$67,4,IF(B4712=Localisation!$C$68,5,IF(OR(B4712=1,B4712=2,B4712=3,B4712=4,B4712=5),B4712,"")))))))</f>
        <v/>
      </c>
      <c r="E4712" s="11" t="str">
        <f>(IF(C4712=Localisation!$C$70,1,IF(C4712=Localisation!$C$71,2,IF(C4712=Localisation!$C$72,3,IF(C4712=Localisation!$C$73,4,IF(C4712=Localisation!$C$74,5,IF(OR(C4712=1,C4712=2,C4712=3,C4712=4,C4712=5),C4712,"")))))))</f>
        <v/>
      </c>
      <c r="F4712" s="55" t="e">
        <f t="shared" si="174"/>
        <v>#VALUE!</v>
      </c>
      <c r="G4712" s="55" t="e">
        <f t="shared" si="175"/>
        <v>#VALUE!</v>
      </c>
    </row>
    <row r="4713" spans="4:7" x14ac:dyDescent="0.3">
      <c r="D4713" s="11" t="str">
        <f>(IF(B4713=Localisation!$C$64,1,IF(B4713=Localisation!$C$65,2,IF(B4713=Localisation!$C$66,3,IF(B4713=Localisation!$C$67,4,IF(B4713=Localisation!$C$68,5,IF(OR(B4713=1,B4713=2,B4713=3,B4713=4,B4713=5),B4713,"")))))))</f>
        <v/>
      </c>
      <c r="E4713" s="11" t="str">
        <f>(IF(C4713=Localisation!$C$70,1,IF(C4713=Localisation!$C$71,2,IF(C4713=Localisation!$C$72,3,IF(C4713=Localisation!$C$73,4,IF(C4713=Localisation!$C$74,5,IF(OR(C4713=1,C4713=2,C4713=3,C4713=4,C4713=5),C4713,"")))))))</f>
        <v/>
      </c>
      <c r="F4713" s="55" t="e">
        <f t="shared" si="174"/>
        <v>#VALUE!</v>
      </c>
      <c r="G4713" s="55" t="e">
        <f t="shared" si="175"/>
        <v>#VALUE!</v>
      </c>
    </row>
    <row r="4714" spans="4:7" x14ac:dyDescent="0.3">
      <c r="D4714" s="11" t="str">
        <f>(IF(B4714=Localisation!$C$64,1,IF(B4714=Localisation!$C$65,2,IF(B4714=Localisation!$C$66,3,IF(B4714=Localisation!$C$67,4,IF(B4714=Localisation!$C$68,5,IF(OR(B4714=1,B4714=2,B4714=3,B4714=4,B4714=5),B4714,"")))))))</f>
        <v/>
      </c>
      <c r="E4714" s="11" t="str">
        <f>(IF(C4714=Localisation!$C$70,1,IF(C4714=Localisation!$C$71,2,IF(C4714=Localisation!$C$72,3,IF(C4714=Localisation!$C$73,4,IF(C4714=Localisation!$C$74,5,IF(OR(C4714=1,C4714=2,C4714=3,C4714=4,C4714=5),C4714,"")))))))</f>
        <v/>
      </c>
      <c r="F4714" s="55" t="e">
        <f t="shared" si="174"/>
        <v>#VALUE!</v>
      </c>
      <c r="G4714" s="55" t="e">
        <f t="shared" si="175"/>
        <v>#VALUE!</v>
      </c>
    </row>
    <row r="4715" spans="4:7" x14ac:dyDescent="0.3">
      <c r="D4715" s="11" t="str">
        <f>(IF(B4715=Localisation!$C$64,1,IF(B4715=Localisation!$C$65,2,IF(B4715=Localisation!$C$66,3,IF(B4715=Localisation!$C$67,4,IF(B4715=Localisation!$C$68,5,IF(OR(B4715=1,B4715=2,B4715=3,B4715=4,B4715=5),B4715,"")))))))</f>
        <v/>
      </c>
      <c r="E4715" s="11" t="str">
        <f>(IF(C4715=Localisation!$C$70,1,IF(C4715=Localisation!$C$71,2,IF(C4715=Localisation!$C$72,3,IF(C4715=Localisation!$C$73,4,IF(C4715=Localisation!$C$74,5,IF(OR(C4715=1,C4715=2,C4715=3,C4715=4,C4715=5),C4715,"")))))))</f>
        <v/>
      </c>
      <c r="F4715" s="55" t="e">
        <f t="shared" si="174"/>
        <v>#VALUE!</v>
      </c>
      <c r="G4715" s="55" t="e">
        <f t="shared" si="175"/>
        <v>#VALUE!</v>
      </c>
    </row>
    <row r="4716" spans="4:7" x14ac:dyDescent="0.3">
      <c r="D4716" s="11" t="str">
        <f>(IF(B4716=Localisation!$C$64,1,IF(B4716=Localisation!$C$65,2,IF(B4716=Localisation!$C$66,3,IF(B4716=Localisation!$C$67,4,IF(B4716=Localisation!$C$68,5,IF(OR(B4716=1,B4716=2,B4716=3,B4716=4,B4716=5),B4716,"")))))))</f>
        <v/>
      </c>
      <c r="E4716" s="11" t="str">
        <f>(IF(C4716=Localisation!$C$70,1,IF(C4716=Localisation!$C$71,2,IF(C4716=Localisation!$C$72,3,IF(C4716=Localisation!$C$73,4,IF(C4716=Localisation!$C$74,5,IF(OR(C4716=1,C4716=2,C4716=3,C4716=4,C4716=5),C4716,"")))))))</f>
        <v/>
      </c>
      <c r="F4716" s="55" t="e">
        <f t="shared" si="174"/>
        <v>#VALUE!</v>
      </c>
      <c r="G4716" s="55" t="e">
        <f t="shared" si="175"/>
        <v>#VALUE!</v>
      </c>
    </row>
    <row r="4717" spans="4:7" x14ac:dyDescent="0.3">
      <c r="D4717" s="11" t="str">
        <f>(IF(B4717=Localisation!$C$64,1,IF(B4717=Localisation!$C$65,2,IF(B4717=Localisation!$C$66,3,IF(B4717=Localisation!$C$67,4,IF(B4717=Localisation!$C$68,5,IF(OR(B4717=1,B4717=2,B4717=3,B4717=4,B4717=5),B4717,"")))))))</f>
        <v/>
      </c>
      <c r="E4717" s="11" t="str">
        <f>(IF(C4717=Localisation!$C$70,1,IF(C4717=Localisation!$C$71,2,IF(C4717=Localisation!$C$72,3,IF(C4717=Localisation!$C$73,4,IF(C4717=Localisation!$C$74,5,IF(OR(C4717=1,C4717=2,C4717=3,C4717=4,C4717=5),C4717,"")))))))</f>
        <v/>
      </c>
      <c r="F4717" s="55" t="e">
        <f t="shared" si="174"/>
        <v>#VALUE!</v>
      </c>
      <c r="G4717" s="55" t="e">
        <f t="shared" si="175"/>
        <v>#VALUE!</v>
      </c>
    </row>
    <row r="4718" spans="4:7" x14ac:dyDescent="0.3">
      <c r="D4718" s="11" t="str">
        <f>(IF(B4718=Localisation!$C$64,1,IF(B4718=Localisation!$C$65,2,IF(B4718=Localisation!$C$66,3,IF(B4718=Localisation!$C$67,4,IF(B4718=Localisation!$C$68,5,IF(OR(B4718=1,B4718=2,B4718=3,B4718=4,B4718=5),B4718,"")))))))</f>
        <v/>
      </c>
      <c r="E4718" s="11" t="str">
        <f>(IF(C4718=Localisation!$C$70,1,IF(C4718=Localisation!$C$71,2,IF(C4718=Localisation!$C$72,3,IF(C4718=Localisation!$C$73,4,IF(C4718=Localisation!$C$74,5,IF(OR(C4718=1,C4718=2,C4718=3,C4718=4,C4718=5),C4718,"")))))))</f>
        <v/>
      </c>
      <c r="F4718" s="55" t="e">
        <f t="shared" si="174"/>
        <v>#VALUE!</v>
      </c>
      <c r="G4718" s="55" t="e">
        <f t="shared" si="175"/>
        <v>#VALUE!</v>
      </c>
    </row>
    <row r="4719" spans="4:7" x14ac:dyDescent="0.3">
      <c r="D4719" s="11" t="str">
        <f>(IF(B4719=Localisation!$C$64,1,IF(B4719=Localisation!$C$65,2,IF(B4719=Localisation!$C$66,3,IF(B4719=Localisation!$C$67,4,IF(B4719=Localisation!$C$68,5,IF(OR(B4719=1,B4719=2,B4719=3,B4719=4,B4719=5),B4719,"")))))))</f>
        <v/>
      </c>
      <c r="E4719" s="11" t="str">
        <f>(IF(C4719=Localisation!$C$70,1,IF(C4719=Localisation!$C$71,2,IF(C4719=Localisation!$C$72,3,IF(C4719=Localisation!$C$73,4,IF(C4719=Localisation!$C$74,5,IF(OR(C4719=1,C4719=2,C4719=3,C4719=4,C4719=5),C4719,"")))))))</f>
        <v/>
      </c>
      <c r="F4719" s="55" t="e">
        <f t="shared" si="174"/>
        <v>#VALUE!</v>
      </c>
      <c r="G4719" s="55" t="e">
        <f t="shared" si="175"/>
        <v>#VALUE!</v>
      </c>
    </row>
    <row r="4720" spans="4:7" x14ac:dyDescent="0.3">
      <c r="D4720" s="11" t="str">
        <f>(IF(B4720=Localisation!$C$64,1,IF(B4720=Localisation!$C$65,2,IF(B4720=Localisation!$C$66,3,IF(B4720=Localisation!$C$67,4,IF(B4720=Localisation!$C$68,5,IF(OR(B4720=1,B4720=2,B4720=3,B4720=4,B4720=5),B4720,"")))))))</f>
        <v/>
      </c>
      <c r="E4720" s="11" t="str">
        <f>(IF(C4720=Localisation!$C$70,1,IF(C4720=Localisation!$C$71,2,IF(C4720=Localisation!$C$72,3,IF(C4720=Localisation!$C$73,4,IF(C4720=Localisation!$C$74,5,IF(OR(C4720=1,C4720=2,C4720=3,C4720=4,C4720=5),C4720,"")))))))</f>
        <v/>
      </c>
      <c r="F4720" s="55" t="e">
        <f t="shared" si="174"/>
        <v>#VALUE!</v>
      </c>
      <c r="G4720" s="55" t="e">
        <f t="shared" si="175"/>
        <v>#VALUE!</v>
      </c>
    </row>
    <row r="4721" spans="4:7" x14ac:dyDescent="0.3">
      <c r="D4721" s="11" t="str">
        <f>(IF(B4721=Localisation!$C$64,1,IF(B4721=Localisation!$C$65,2,IF(B4721=Localisation!$C$66,3,IF(B4721=Localisation!$C$67,4,IF(B4721=Localisation!$C$68,5,IF(OR(B4721=1,B4721=2,B4721=3,B4721=4,B4721=5),B4721,"")))))))</f>
        <v/>
      </c>
      <c r="E4721" s="11" t="str">
        <f>(IF(C4721=Localisation!$C$70,1,IF(C4721=Localisation!$C$71,2,IF(C4721=Localisation!$C$72,3,IF(C4721=Localisation!$C$73,4,IF(C4721=Localisation!$C$74,5,IF(OR(C4721=1,C4721=2,C4721=3,C4721=4,C4721=5),C4721,"")))))))</f>
        <v/>
      </c>
      <c r="F4721" s="55" t="e">
        <f t="shared" si="174"/>
        <v>#VALUE!</v>
      </c>
      <c r="G4721" s="55" t="e">
        <f t="shared" si="175"/>
        <v>#VALUE!</v>
      </c>
    </row>
    <row r="4722" spans="4:7" x14ac:dyDescent="0.3">
      <c r="D4722" s="11" t="str">
        <f>(IF(B4722=Localisation!$C$64,1,IF(B4722=Localisation!$C$65,2,IF(B4722=Localisation!$C$66,3,IF(B4722=Localisation!$C$67,4,IF(B4722=Localisation!$C$68,5,IF(OR(B4722=1,B4722=2,B4722=3,B4722=4,B4722=5),B4722,"")))))))</f>
        <v/>
      </c>
      <c r="E4722" s="11" t="str">
        <f>(IF(C4722=Localisation!$C$70,1,IF(C4722=Localisation!$C$71,2,IF(C4722=Localisation!$C$72,3,IF(C4722=Localisation!$C$73,4,IF(C4722=Localisation!$C$74,5,IF(OR(C4722=1,C4722=2,C4722=3,C4722=4,C4722=5),C4722,"")))))))</f>
        <v/>
      </c>
      <c r="F4722" s="55" t="e">
        <f t="shared" si="174"/>
        <v>#VALUE!</v>
      </c>
      <c r="G4722" s="55" t="e">
        <f t="shared" si="175"/>
        <v>#VALUE!</v>
      </c>
    </row>
    <row r="4723" spans="4:7" x14ac:dyDescent="0.3">
      <c r="D4723" s="11" t="str">
        <f>(IF(B4723=Localisation!$C$64,1,IF(B4723=Localisation!$C$65,2,IF(B4723=Localisation!$C$66,3,IF(B4723=Localisation!$C$67,4,IF(B4723=Localisation!$C$68,5,IF(OR(B4723=1,B4723=2,B4723=3,B4723=4,B4723=5),B4723,"")))))))</f>
        <v/>
      </c>
      <c r="E4723" s="11" t="str">
        <f>(IF(C4723=Localisation!$C$70,1,IF(C4723=Localisation!$C$71,2,IF(C4723=Localisation!$C$72,3,IF(C4723=Localisation!$C$73,4,IF(C4723=Localisation!$C$74,5,IF(OR(C4723=1,C4723=2,C4723=3,C4723=4,C4723=5),C4723,"")))))))</f>
        <v/>
      </c>
      <c r="F4723" s="55" t="e">
        <f t="shared" si="174"/>
        <v>#VALUE!</v>
      </c>
      <c r="G4723" s="55" t="e">
        <f t="shared" si="175"/>
        <v>#VALUE!</v>
      </c>
    </row>
    <row r="4724" spans="4:7" x14ac:dyDescent="0.3">
      <c r="D4724" s="11" t="str">
        <f>(IF(B4724=Localisation!$C$64,1,IF(B4724=Localisation!$C$65,2,IF(B4724=Localisation!$C$66,3,IF(B4724=Localisation!$C$67,4,IF(B4724=Localisation!$C$68,5,IF(OR(B4724=1,B4724=2,B4724=3,B4724=4,B4724=5),B4724,"")))))))</f>
        <v/>
      </c>
      <c r="E4724" s="11" t="str">
        <f>(IF(C4724=Localisation!$C$70,1,IF(C4724=Localisation!$C$71,2,IF(C4724=Localisation!$C$72,3,IF(C4724=Localisation!$C$73,4,IF(C4724=Localisation!$C$74,5,IF(OR(C4724=1,C4724=2,C4724=3,C4724=4,C4724=5),C4724,"")))))))</f>
        <v/>
      </c>
      <c r="F4724" s="55" t="e">
        <f t="shared" si="174"/>
        <v>#VALUE!</v>
      </c>
      <c r="G4724" s="55" t="e">
        <f t="shared" si="175"/>
        <v>#VALUE!</v>
      </c>
    </row>
    <row r="4725" spans="4:7" x14ac:dyDescent="0.3">
      <c r="D4725" s="11" t="str">
        <f>(IF(B4725=Localisation!$C$64,1,IF(B4725=Localisation!$C$65,2,IF(B4725=Localisation!$C$66,3,IF(B4725=Localisation!$C$67,4,IF(B4725=Localisation!$C$68,5,IF(OR(B4725=1,B4725=2,B4725=3,B4725=4,B4725=5),B4725,"")))))))</f>
        <v/>
      </c>
      <c r="E4725" s="11" t="str">
        <f>(IF(C4725=Localisation!$C$70,1,IF(C4725=Localisation!$C$71,2,IF(C4725=Localisation!$C$72,3,IF(C4725=Localisation!$C$73,4,IF(C4725=Localisation!$C$74,5,IF(OR(C4725=1,C4725=2,C4725=3,C4725=4,C4725=5),C4725,"")))))))</f>
        <v/>
      </c>
      <c r="F4725" s="55" t="e">
        <f t="shared" si="174"/>
        <v>#VALUE!</v>
      </c>
      <c r="G4725" s="55" t="e">
        <f t="shared" si="175"/>
        <v>#VALUE!</v>
      </c>
    </row>
    <row r="4726" spans="4:7" x14ac:dyDescent="0.3">
      <c r="D4726" s="11" t="str">
        <f>(IF(B4726=Localisation!$C$64,1,IF(B4726=Localisation!$C$65,2,IF(B4726=Localisation!$C$66,3,IF(B4726=Localisation!$C$67,4,IF(B4726=Localisation!$C$68,5,IF(OR(B4726=1,B4726=2,B4726=3,B4726=4,B4726=5),B4726,"")))))))</f>
        <v/>
      </c>
      <c r="E4726" s="11" t="str">
        <f>(IF(C4726=Localisation!$C$70,1,IF(C4726=Localisation!$C$71,2,IF(C4726=Localisation!$C$72,3,IF(C4726=Localisation!$C$73,4,IF(C4726=Localisation!$C$74,5,IF(OR(C4726=1,C4726=2,C4726=3,C4726=4,C4726=5),C4726,"")))))))</f>
        <v/>
      </c>
      <c r="F4726" s="55" t="e">
        <f t="shared" si="174"/>
        <v>#VALUE!</v>
      </c>
      <c r="G4726" s="55" t="e">
        <f t="shared" si="175"/>
        <v>#VALUE!</v>
      </c>
    </row>
    <row r="4727" spans="4:7" x14ac:dyDescent="0.3">
      <c r="D4727" s="11" t="str">
        <f>(IF(B4727=Localisation!$C$64,1,IF(B4727=Localisation!$C$65,2,IF(B4727=Localisation!$C$66,3,IF(B4727=Localisation!$C$67,4,IF(B4727=Localisation!$C$68,5,IF(OR(B4727=1,B4727=2,B4727=3,B4727=4,B4727=5),B4727,"")))))))</f>
        <v/>
      </c>
      <c r="E4727" s="11" t="str">
        <f>(IF(C4727=Localisation!$C$70,1,IF(C4727=Localisation!$C$71,2,IF(C4727=Localisation!$C$72,3,IF(C4727=Localisation!$C$73,4,IF(C4727=Localisation!$C$74,5,IF(OR(C4727=1,C4727=2,C4727=3,C4727=4,C4727=5),C4727,"")))))))</f>
        <v/>
      </c>
      <c r="F4727" s="55" t="e">
        <f t="shared" si="174"/>
        <v>#VALUE!</v>
      </c>
      <c r="G4727" s="55" t="e">
        <f t="shared" si="175"/>
        <v>#VALUE!</v>
      </c>
    </row>
    <row r="4728" spans="4:7" x14ac:dyDescent="0.3">
      <c r="D4728" s="11" t="str">
        <f>(IF(B4728=Localisation!$C$64,1,IF(B4728=Localisation!$C$65,2,IF(B4728=Localisation!$C$66,3,IF(B4728=Localisation!$C$67,4,IF(B4728=Localisation!$C$68,5,IF(OR(B4728=1,B4728=2,B4728=3,B4728=4,B4728=5),B4728,"")))))))</f>
        <v/>
      </c>
      <c r="E4728" s="11" t="str">
        <f>(IF(C4728=Localisation!$C$70,1,IF(C4728=Localisation!$C$71,2,IF(C4728=Localisation!$C$72,3,IF(C4728=Localisation!$C$73,4,IF(C4728=Localisation!$C$74,5,IF(OR(C4728=1,C4728=2,C4728=3,C4728=4,C4728=5),C4728,"")))))))</f>
        <v/>
      </c>
      <c r="F4728" s="55" t="e">
        <f t="shared" si="174"/>
        <v>#VALUE!</v>
      </c>
      <c r="G4728" s="55" t="e">
        <f t="shared" si="175"/>
        <v>#VALUE!</v>
      </c>
    </row>
    <row r="4729" spans="4:7" x14ac:dyDescent="0.3">
      <c r="D4729" s="11" t="str">
        <f>(IF(B4729=Localisation!$C$64,1,IF(B4729=Localisation!$C$65,2,IF(B4729=Localisation!$C$66,3,IF(B4729=Localisation!$C$67,4,IF(B4729=Localisation!$C$68,5,IF(OR(B4729=1,B4729=2,B4729=3,B4729=4,B4729=5),B4729,"")))))))</f>
        <v/>
      </c>
      <c r="E4729" s="11" t="str">
        <f>(IF(C4729=Localisation!$C$70,1,IF(C4729=Localisation!$C$71,2,IF(C4729=Localisation!$C$72,3,IF(C4729=Localisation!$C$73,4,IF(C4729=Localisation!$C$74,5,IF(OR(C4729=1,C4729=2,C4729=3,C4729=4,C4729=5),C4729,"")))))))</f>
        <v/>
      </c>
      <c r="F4729" s="55" t="e">
        <f t="shared" si="174"/>
        <v>#VALUE!</v>
      </c>
      <c r="G4729" s="55" t="e">
        <f t="shared" si="175"/>
        <v>#VALUE!</v>
      </c>
    </row>
    <row r="4730" spans="4:7" x14ac:dyDescent="0.3">
      <c r="D4730" s="11" t="str">
        <f>(IF(B4730=Localisation!$C$64,1,IF(B4730=Localisation!$C$65,2,IF(B4730=Localisation!$C$66,3,IF(B4730=Localisation!$C$67,4,IF(B4730=Localisation!$C$68,5,IF(OR(B4730=1,B4730=2,B4730=3,B4730=4,B4730=5),B4730,"")))))))</f>
        <v/>
      </c>
      <c r="E4730" s="11" t="str">
        <f>(IF(C4730=Localisation!$C$70,1,IF(C4730=Localisation!$C$71,2,IF(C4730=Localisation!$C$72,3,IF(C4730=Localisation!$C$73,4,IF(C4730=Localisation!$C$74,5,IF(OR(C4730=1,C4730=2,C4730=3,C4730=4,C4730=5),C4730,"")))))))</f>
        <v/>
      </c>
      <c r="F4730" s="55" t="e">
        <f t="shared" si="174"/>
        <v>#VALUE!</v>
      </c>
      <c r="G4730" s="55" t="e">
        <f t="shared" si="175"/>
        <v>#VALUE!</v>
      </c>
    </row>
    <row r="4731" spans="4:7" x14ac:dyDescent="0.3">
      <c r="D4731" s="11" t="str">
        <f>(IF(B4731=Localisation!$C$64,1,IF(B4731=Localisation!$C$65,2,IF(B4731=Localisation!$C$66,3,IF(B4731=Localisation!$C$67,4,IF(B4731=Localisation!$C$68,5,IF(OR(B4731=1,B4731=2,B4731=3,B4731=4,B4731=5),B4731,"")))))))</f>
        <v/>
      </c>
      <c r="E4731" s="11" t="str">
        <f>(IF(C4731=Localisation!$C$70,1,IF(C4731=Localisation!$C$71,2,IF(C4731=Localisation!$C$72,3,IF(C4731=Localisation!$C$73,4,IF(C4731=Localisation!$C$74,5,IF(OR(C4731=1,C4731=2,C4731=3,C4731=4,C4731=5),C4731,"")))))))</f>
        <v/>
      </c>
      <c r="F4731" s="55" t="e">
        <f t="shared" si="174"/>
        <v>#VALUE!</v>
      </c>
      <c r="G4731" s="55" t="e">
        <f t="shared" si="175"/>
        <v>#VALUE!</v>
      </c>
    </row>
    <row r="4732" spans="4:7" x14ac:dyDescent="0.3">
      <c r="D4732" s="11" t="str">
        <f>(IF(B4732=Localisation!$C$64,1,IF(B4732=Localisation!$C$65,2,IF(B4732=Localisation!$C$66,3,IF(B4732=Localisation!$C$67,4,IF(B4732=Localisation!$C$68,5,IF(OR(B4732=1,B4732=2,B4732=3,B4732=4,B4732=5),B4732,"")))))))</f>
        <v/>
      </c>
      <c r="E4732" s="11" t="str">
        <f>(IF(C4732=Localisation!$C$70,1,IF(C4732=Localisation!$C$71,2,IF(C4732=Localisation!$C$72,3,IF(C4732=Localisation!$C$73,4,IF(C4732=Localisation!$C$74,5,IF(OR(C4732=1,C4732=2,C4732=3,C4732=4,C4732=5),C4732,"")))))))</f>
        <v/>
      </c>
      <c r="F4732" s="55" t="e">
        <f t="shared" si="174"/>
        <v>#VALUE!</v>
      </c>
      <c r="G4732" s="55" t="e">
        <f t="shared" si="175"/>
        <v>#VALUE!</v>
      </c>
    </row>
    <row r="4733" spans="4:7" x14ac:dyDescent="0.3">
      <c r="D4733" s="11" t="str">
        <f>(IF(B4733=Localisation!$C$64,1,IF(B4733=Localisation!$C$65,2,IF(B4733=Localisation!$C$66,3,IF(B4733=Localisation!$C$67,4,IF(B4733=Localisation!$C$68,5,IF(OR(B4733=1,B4733=2,B4733=3,B4733=4,B4733=5),B4733,"")))))))</f>
        <v/>
      </c>
      <c r="E4733" s="11" t="str">
        <f>(IF(C4733=Localisation!$C$70,1,IF(C4733=Localisation!$C$71,2,IF(C4733=Localisation!$C$72,3,IF(C4733=Localisation!$C$73,4,IF(C4733=Localisation!$C$74,5,IF(OR(C4733=1,C4733=2,C4733=3,C4733=4,C4733=5),C4733,"")))))))</f>
        <v/>
      </c>
      <c r="F4733" s="55" t="e">
        <f t="shared" si="174"/>
        <v>#VALUE!</v>
      </c>
      <c r="G4733" s="55" t="e">
        <f t="shared" si="175"/>
        <v>#VALUE!</v>
      </c>
    </row>
    <row r="4734" spans="4:7" x14ac:dyDescent="0.3">
      <c r="D4734" s="11" t="str">
        <f>(IF(B4734=Localisation!$C$64,1,IF(B4734=Localisation!$C$65,2,IF(B4734=Localisation!$C$66,3,IF(B4734=Localisation!$C$67,4,IF(B4734=Localisation!$C$68,5,IF(OR(B4734=1,B4734=2,B4734=3,B4734=4,B4734=5),B4734,"")))))))</f>
        <v/>
      </c>
      <c r="E4734" s="11" t="str">
        <f>(IF(C4734=Localisation!$C$70,1,IF(C4734=Localisation!$C$71,2,IF(C4734=Localisation!$C$72,3,IF(C4734=Localisation!$C$73,4,IF(C4734=Localisation!$C$74,5,IF(OR(C4734=1,C4734=2,C4734=3,C4734=4,C4734=5),C4734,"")))))))</f>
        <v/>
      </c>
      <c r="F4734" s="55" t="e">
        <f t="shared" si="174"/>
        <v>#VALUE!</v>
      </c>
      <c r="G4734" s="55" t="e">
        <f t="shared" si="175"/>
        <v>#VALUE!</v>
      </c>
    </row>
    <row r="4735" spans="4:7" x14ac:dyDescent="0.3">
      <c r="D4735" s="11" t="str">
        <f>(IF(B4735=Localisation!$C$64,1,IF(B4735=Localisation!$C$65,2,IF(B4735=Localisation!$C$66,3,IF(B4735=Localisation!$C$67,4,IF(B4735=Localisation!$C$68,5,IF(OR(B4735=1,B4735=2,B4735=3,B4735=4,B4735=5),B4735,"")))))))</f>
        <v/>
      </c>
      <c r="E4735" s="11" t="str">
        <f>(IF(C4735=Localisation!$C$70,1,IF(C4735=Localisation!$C$71,2,IF(C4735=Localisation!$C$72,3,IF(C4735=Localisation!$C$73,4,IF(C4735=Localisation!$C$74,5,IF(OR(C4735=1,C4735=2,C4735=3,C4735=4,C4735=5),C4735,"")))))))</f>
        <v/>
      </c>
      <c r="F4735" s="55" t="e">
        <f t="shared" si="174"/>
        <v>#VALUE!</v>
      </c>
      <c r="G4735" s="55" t="e">
        <f t="shared" si="175"/>
        <v>#VALUE!</v>
      </c>
    </row>
    <row r="4736" spans="4:7" x14ac:dyDescent="0.3">
      <c r="D4736" s="11" t="str">
        <f>(IF(B4736=Localisation!$C$64,1,IF(B4736=Localisation!$C$65,2,IF(B4736=Localisation!$C$66,3,IF(B4736=Localisation!$C$67,4,IF(B4736=Localisation!$C$68,5,IF(OR(B4736=1,B4736=2,B4736=3,B4736=4,B4736=5),B4736,"")))))))</f>
        <v/>
      </c>
      <c r="E4736" s="11" t="str">
        <f>(IF(C4736=Localisation!$C$70,1,IF(C4736=Localisation!$C$71,2,IF(C4736=Localisation!$C$72,3,IF(C4736=Localisation!$C$73,4,IF(C4736=Localisation!$C$74,5,IF(OR(C4736=1,C4736=2,C4736=3,C4736=4,C4736=5),C4736,"")))))))</f>
        <v/>
      </c>
      <c r="F4736" s="55" t="e">
        <f t="shared" si="174"/>
        <v>#VALUE!</v>
      </c>
      <c r="G4736" s="55" t="e">
        <f t="shared" si="175"/>
        <v>#VALUE!</v>
      </c>
    </row>
    <row r="4737" spans="4:7" x14ac:dyDescent="0.3">
      <c r="D4737" s="11" t="str">
        <f>(IF(B4737=Localisation!$C$64,1,IF(B4737=Localisation!$C$65,2,IF(B4737=Localisation!$C$66,3,IF(B4737=Localisation!$C$67,4,IF(B4737=Localisation!$C$68,5,IF(OR(B4737=1,B4737=2,B4737=3,B4737=4,B4737=5),B4737,"")))))))</f>
        <v/>
      </c>
      <c r="E4737" s="11" t="str">
        <f>(IF(C4737=Localisation!$C$70,1,IF(C4737=Localisation!$C$71,2,IF(C4737=Localisation!$C$72,3,IF(C4737=Localisation!$C$73,4,IF(C4737=Localisation!$C$74,5,IF(OR(C4737=1,C4737=2,C4737=3,C4737=4,C4737=5),C4737,"")))))))</f>
        <v/>
      </c>
      <c r="F4737" s="55" t="e">
        <f t="shared" si="174"/>
        <v>#VALUE!</v>
      </c>
      <c r="G4737" s="55" t="e">
        <f t="shared" si="175"/>
        <v>#VALUE!</v>
      </c>
    </row>
    <row r="4738" spans="4:7" x14ac:dyDescent="0.3">
      <c r="D4738" s="11" t="str">
        <f>(IF(B4738=Localisation!$C$64,1,IF(B4738=Localisation!$C$65,2,IF(B4738=Localisation!$C$66,3,IF(B4738=Localisation!$C$67,4,IF(B4738=Localisation!$C$68,5,IF(OR(B4738=1,B4738=2,B4738=3,B4738=4,B4738=5),B4738,"")))))))</f>
        <v/>
      </c>
      <c r="E4738" s="11" t="str">
        <f>(IF(C4738=Localisation!$C$70,1,IF(C4738=Localisation!$C$71,2,IF(C4738=Localisation!$C$72,3,IF(C4738=Localisation!$C$73,4,IF(C4738=Localisation!$C$74,5,IF(OR(C4738=1,C4738=2,C4738=3,C4738=4,C4738=5),C4738,"")))))))</f>
        <v/>
      </c>
      <c r="F4738" s="55" t="e">
        <f t="shared" si="174"/>
        <v>#VALUE!</v>
      </c>
      <c r="G4738" s="55" t="e">
        <f t="shared" si="175"/>
        <v>#VALUE!</v>
      </c>
    </row>
    <row r="4739" spans="4:7" x14ac:dyDescent="0.3">
      <c r="D4739" s="11" t="str">
        <f>(IF(B4739=Localisation!$C$64,1,IF(B4739=Localisation!$C$65,2,IF(B4739=Localisation!$C$66,3,IF(B4739=Localisation!$C$67,4,IF(B4739=Localisation!$C$68,5,IF(OR(B4739=1,B4739=2,B4739=3,B4739=4,B4739=5),B4739,"")))))))</f>
        <v/>
      </c>
      <c r="E4739" s="11" t="str">
        <f>(IF(C4739=Localisation!$C$70,1,IF(C4739=Localisation!$C$71,2,IF(C4739=Localisation!$C$72,3,IF(C4739=Localisation!$C$73,4,IF(C4739=Localisation!$C$74,5,IF(OR(C4739=1,C4739=2,C4739=3,C4739=4,C4739=5),C4739,"")))))))</f>
        <v/>
      </c>
      <c r="F4739" s="55" t="e">
        <f t="shared" si="174"/>
        <v>#VALUE!</v>
      </c>
      <c r="G4739" s="55" t="e">
        <f t="shared" si="175"/>
        <v>#VALUE!</v>
      </c>
    </row>
    <row r="4740" spans="4:7" x14ac:dyDescent="0.3">
      <c r="D4740" s="11" t="str">
        <f>(IF(B4740=Localisation!$C$64,1,IF(B4740=Localisation!$C$65,2,IF(B4740=Localisation!$C$66,3,IF(B4740=Localisation!$C$67,4,IF(B4740=Localisation!$C$68,5,IF(OR(B4740=1,B4740=2,B4740=3,B4740=4,B4740=5),B4740,"")))))))</f>
        <v/>
      </c>
      <c r="E4740" s="11" t="str">
        <f>(IF(C4740=Localisation!$C$70,1,IF(C4740=Localisation!$C$71,2,IF(C4740=Localisation!$C$72,3,IF(C4740=Localisation!$C$73,4,IF(C4740=Localisation!$C$74,5,IF(OR(C4740=1,C4740=2,C4740=3,C4740=4,C4740=5),C4740,"")))))))</f>
        <v/>
      </c>
      <c r="F4740" s="55" t="e">
        <f t="shared" si="174"/>
        <v>#VALUE!</v>
      </c>
      <c r="G4740" s="55" t="e">
        <f t="shared" si="175"/>
        <v>#VALUE!</v>
      </c>
    </row>
    <row r="4741" spans="4:7" x14ac:dyDescent="0.3">
      <c r="D4741" s="11" t="str">
        <f>(IF(B4741=Localisation!$C$64,1,IF(B4741=Localisation!$C$65,2,IF(B4741=Localisation!$C$66,3,IF(B4741=Localisation!$C$67,4,IF(B4741=Localisation!$C$68,5,IF(OR(B4741=1,B4741=2,B4741=3,B4741=4,B4741=5),B4741,"")))))))</f>
        <v/>
      </c>
      <c r="E4741" s="11" t="str">
        <f>(IF(C4741=Localisation!$C$70,1,IF(C4741=Localisation!$C$71,2,IF(C4741=Localisation!$C$72,3,IF(C4741=Localisation!$C$73,4,IF(C4741=Localisation!$C$74,5,IF(OR(C4741=1,C4741=2,C4741=3,C4741=4,C4741=5),C4741,"")))))))</f>
        <v/>
      </c>
      <c r="F4741" s="55" t="e">
        <f t="shared" si="174"/>
        <v>#VALUE!</v>
      </c>
      <c r="G4741" s="55" t="e">
        <f t="shared" si="175"/>
        <v>#VALUE!</v>
      </c>
    </row>
    <row r="4742" spans="4:7" x14ac:dyDescent="0.3">
      <c r="D4742" s="11" t="str">
        <f>(IF(B4742=Localisation!$C$64,1,IF(B4742=Localisation!$C$65,2,IF(B4742=Localisation!$C$66,3,IF(B4742=Localisation!$C$67,4,IF(B4742=Localisation!$C$68,5,IF(OR(B4742=1,B4742=2,B4742=3,B4742=4,B4742=5),B4742,"")))))))</f>
        <v/>
      </c>
      <c r="E4742" s="11" t="str">
        <f>(IF(C4742=Localisation!$C$70,1,IF(C4742=Localisation!$C$71,2,IF(C4742=Localisation!$C$72,3,IF(C4742=Localisation!$C$73,4,IF(C4742=Localisation!$C$74,5,IF(OR(C4742=1,C4742=2,C4742=3,C4742=4,C4742=5),C4742,"")))))))</f>
        <v/>
      </c>
      <c r="F4742" s="55" t="e">
        <f t="shared" si="174"/>
        <v>#VALUE!</v>
      </c>
      <c r="G4742" s="55" t="e">
        <f t="shared" si="175"/>
        <v>#VALUE!</v>
      </c>
    </row>
    <row r="4743" spans="4:7" x14ac:dyDescent="0.3">
      <c r="D4743" s="11" t="str">
        <f>(IF(B4743=Localisation!$C$64,1,IF(B4743=Localisation!$C$65,2,IF(B4743=Localisation!$C$66,3,IF(B4743=Localisation!$C$67,4,IF(B4743=Localisation!$C$68,5,IF(OR(B4743=1,B4743=2,B4743=3,B4743=4,B4743=5),B4743,"")))))))</f>
        <v/>
      </c>
      <c r="E4743" s="11" t="str">
        <f>(IF(C4743=Localisation!$C$70,1,IF(C4743=Localisation!$C$71,2,IF(C4743=Localisation!$C$72,3,IF(C4743=Localisation!$C$73,4,IF(C4743=Localisation!$C$74,5,IF(OR(C4743=1,C4743=2,C4743=3,C4743=4,C4743=5),C4743,"")))))))</f>
        <v/>
      </c>
      <c r="F4743" s="55" t="e">
        <f t="shared" si="174"/>
        <v>#VALUE!</v>
      </c>
      <c r="G4743" s="55" t="e">
        <f t="shared" si="175"/>
        <v>#VALUE!</v>
      </c>
    </row>
    <row r="4744" spans="4:7" x14ac:dyDescent="0.3">
      <c r="D4744" s="11" t="str">
        <f>(IF(B4744=Localisation!$C$64,1,IF(B4744=Localisation!$C$65,2,IF(B4744=Localisation!$C$66,3,IF(B4744=Localisation!$C$67,4,IF(B4744=Localisation!$C$68,5,IF(OR(B4744=1,B4744=2,B4744=3,B4744=4,B4744=5),B4744,"")))))))</f>
        <v/>
      </c>
      <c r="E4744" s="11" t="str">
        <f>(IF(C4744=Localisation!$C$70,1,IF(C4744=Localisation!$C$71,2,IF(C4744=Localisation!$C$72,3,IF(C4744=Localisation!$C$73,4,IF(C4744=Localisation!$C$74,5,IF(OR(C4744=1,C4744=2,C4744=3,C4744=4,C4744=5),C4744,"")))))))</f>
        <v/>
      </c>
      <c r="F4744" s="55" t="e">
        <f t="shared" si="174"/>
        <v>#VALUE!</v>
      </c>
      <c r="G4744" s="55" t="e">
        <f t="shared" si="175"/>
        <v>#VALUE!</v>
      </c>
    </row>
    <row r="4745" spans="4:7" x14ac:dyDescent="0.3">
      <c r="D4745" s="11" t="str">
        <f>(IF(B4745=Localisation!$C$64,1,IF(B4745=Localisation!$C$65,2,IF(B4745=Localisation!$C$66,3,IF(B4745=Localisation!$C$67,4,IF(B4745=Localisation!$C$68,5,IF(OR(B4745=1,B4745=2,B4745=3,B4745=4,B4745=5),B4745,"")))))))</f>
        <v/>
      </c>
      <c r="E4745" s="11" t="str">
        <f>(IF(C4745=Localisation!$C$70,1,IF(C4745=Localisation!$C$71,2,IF(C4745=Localisation!$C$72,3,IF(C4745=Localisation!$C$73,4,IF(C4745=Localisation!$C$74,5,IF(OR(C4745=1,C4745=2,C4745=3,C4745=4,C4745=5),C4745,"")))))))</f>
        <v/>
      </c>
      <c r="F4745" s="55" t="e">
        <f t="shared" si="174"/>
        <v>#VALUE!</v>
      </c>
      <c r="G4745" s="55" t="e">
        <f t="shared" si="175"/>
        <v>#VALUE!</v>
      </c>
    </row>
    <row r="4746" spans="4:7" x14ac:dyDescent="0.3">
      <c r="D4746" s="11" t="str">
        <f>(IF(B4746=Localisation!$C$64,1,IF(B4746=Localisation!$C$65,2,IF(B4746=Localisation!$C$66,3,IF(B4746=Localisation!$C$67,4,IF(B4746=Localisation!$C$68,5,IF(OR(B4746=1,B4746=2,B4746=3,B4746=4,B4746=5),B4746,"")))))))</f>
        <v/>
      </c>
      <c r="E4746" s="11" t="str">
        <f>(IF(C4746=Localisation!$C$70,1,IF(C4746=Localisation!$C$71,2,IF(C4746=Localisation!$C$72,3,IF(C4746=Localisation!$C$73,4,IF(C4746=Localisation!$C$74,5,IF(OR(C4746=1,C4746=2,C4746=3,C4746=4,C4746=5),C4746,"")))))))</f>
        <v/>
      </c>
      <c r="F4746" s="55" t="e">
        <f t="shared" si="174"/>
        <v>#VALUE!</v>
      </c>
      <c r="G4746" s="55" t="e">
        <f t="shared" si="175"/>
        <v>#VALUE!</v>
      </c>
    </row>
    <row r="4747" spans="4:7" x14ac:dyDescent="0.3">
      <c r="D4747" s="11" t="str">
        <f>(IF(B4747=Localisation!$C$64,1,IF(B4747=Localisation!$C$65,2,IF(B4747=Localisation!$C$66,3,IF(B4747=Localisation!$C$67,4,IF(B4747=Localisation!$C$68,5,IF(OR(B4747=1,B4747=2,B4747=3,B4747=4,B4747=5),B4747,"")))))))</f>
        <v/>
      </c>
      <c r="E4747" s="11" t="str">
        <f>(IF(C4747=Localisation!$C$70,1,IF(C4747=Localisation!$C$71,2,IF(C4747=Localisation!$C$72,3,IF(C4747=Localisation!$C$73,4,IF(C4747=Localisation!$C$74,5,IF(OR(C4747=1,C4747=2,C4747=3,C4747=4,C4747=5),C4747,"")))))))</f>
        <v/>
      </c>
      <c r="F4747" s="55" t="e">
        <f t="shared" si="174"/>
        <v>#VALUE!</v>
      </c>
      <c r="G4747" s="55" t="e">
        <f t="shared" si="175"/>
        <v>#VALUE!</v>
      </c>
    </row>
    <row r="4748" spans="4:7" x14ac:dyDescent="0.3">
      <c r="D4748" s="11" t="str">
        <f>(IF(B4748=Localisation!$C$64,1,IF(B4748=Localisation!$C$65,2,IF(B4748=Localisation!$C$66,3,IF(B4748=Localisation!$C$67,4,IF(B4748=Localisation!$C$68,5,IF(OR(B4748=1,B4748=2,B4748=3,B4748=4,B4748=5),B4748,"")))))))</f>
        <v/>
      </c>
      <c r="E4748" s="11" t="str">
        <f>(IF(C4748=Localisation!$C$70,1,IF(C4748=Localisation!$C$71,2,IF(C4748=Localisation!$C$72,3,IF(C4748=Localisation!$C$73,4,IF(C4748=Localisation!$C$74,5,IF(OR(C4748=1,C4748=2,C4748=3,C4748=4,C4748=5),C4748,"")))))))</f>
        <v/>
      </c>
      <c r="F4748" s="55" t="e">
        <f t="shared" si="174"/>
        <v>#VALUE!</v>
      </c>
      <c r="G4748" s="55" t="e">
        <f t="shared" si="175"/>
        <v>#VALUE!</v>
      </c>
    </row>
    <row r="4749" spans="4:7" x14ac:dyDescent="0.3">
      <c r="D4749" s="11" t="str">
        <f>(IF(B4749=Localisation!$C$64,1,IF(B4749=Localisation!$C$65,2,IF(B4749=Localisation!$C$66,3,IF(B4749=Localisation!$C$67,4,IF(B4749=Localisation!$C$68,5,IF(OR(B4749=1,B4749=2,B4749=3,B4749=4,B4749=5),B4749,"")))))))</f>
        <v/>
      </c>
      <c r="E4749" s="11" t="str">
        <f>(IF(C4749=Localisation!$C$70,1,IF(C4749=Localisation!$C$71,2,IF(C4749=Localisation!$C$72,3,IF(C4749=Localisation!$C$73,4,IF(C4749=Localisation!$C$74,5,IF(OR(C4749=1,C4749=2,C4749=3,C4749=4,C4749=5),C4749,"")))))))</f>
        <v/>
      </c>
      <c r="F4749" s="55" t="e">
        <f t="shared" si="174"/>
        <v>#VALUE!</v>
      </c>
      <c r="G4749" s="55" t="e">
        <f t="shared" si="175"/>
        <v>#VALUE!</v>
      </c>
    </row>
    <row r="4750" spans="4:7" x14ac:dyDescent="0.3">
      <c r="D4750" s="11" t="str">
        <f>(IF(B4750=Localisation!$C$64,1,IF(B4750=Localisation!$C$65,2,IF(B4750=Localisation!$C$66,3,IF(B4750=Localisation!$C$67,4,IF(B4750=Localisation!$C$68,5,IF(OR(B4750=1,B4750=2,B4750=3,B4750=4,B4750=5),B4750,"")))))))</f>
        <v/>
      </c>
      <c r="E4750" s="11" t="str">
        <f>(IF(C4750=Localisation!$C$70,1,IF(C4750=Localisation!$C$71,2,IF(C4750=Localisation!$C$72,3,IF(C4750=Localisation!$C$73,4,IF(C4750=Localisation!$C$74,5,IF(OR(C4750=1,C4750=2,C4750=3,C4750=4,C4750=5),C4750,"")))))))</f>
        <v/>
      </c>
      <c r="F4750" s="55" t="e">
        <f t="shared" si="174"/>
        <v>#VALUE!</v>
      </c>
      <c r="G4750" s="55" t="e">
        <f t="shared" si="175"/>
        <v>#VALUE!</v>
      </c>
    </row>
    <row r="4751" spans="4:7" x14ac:dyDescent="0.3">
      <c r="D4751" s="11" t="str">
        <f>(IF(B4751=Localisation!$C$64,1,IF(B4751=Localisation!$C$65,2,IF(B4751=Localisation!$C$66,3,IF(B4751=Localisation!$C$67,4,IF(B4751=Localisation!$C$68,5,IF(OR(B4751=1,B4751=2,B4751=3,B4751=4,B4751=5),B4751,"")))))))</f>
        <v/>
      </c>
      <c r="E4751" s="11" t="str">
        <f>(IF(C4751=Localisation!$C$70,1,IF(C4751=Localisation!$C$71,2,IF(C4751=Localisation!$C$72,3,IF(C4751=Localisation!$C$73,4,IF(C4751=Localisation!$C$74,5,IF(OR(C4751=1,C4751=2,C4751=3,C4751=4,C4751=5),C4751,"")))))))</f>
        <v/>
      </c>
      <c r="F4751" s="55" t="e">
        <f t="shared" si="174"/>
        <v>#VALUE!</v>
      </c>
      <c r="G4751" s="55" t="e">
        <f t="shared" si="175"/>
        <v>#VALUE!</v>
      </c>
    </row>
    <row r="4752" spans="4:7" x14ac:dyDescent="0.3">
      <c r="D4752" s="11" t="str">
        <f>(IF(B4752=Localisation!$C$64,1,IF(B4752=Localisation!$C$65,2,IF(B4752=Localisation!$C$66,3,IF(B4752=Localisation!$C$67,4,IF(B4752=Localisation!$C$68,5,IF(OR(B4752=1,B4752=2,B4752=3,B4752=4,B4752=5),B4752,"")))))))</f>
        <v/>
      </c>
      <c r="E4752" s="11" t="str">
        <f>(IF(C4752=Localisation!$C$70,1,IF(C4752=Localisation!$C$71,2,IF(C4752=Localisation!$C$72,3,IF(C4752=Localisation!$C$73,4,IF(C4752=Localisation!$C$74,5,IF(OR(C4752=1,C4752=2,C4752=3,C4752=4,C4752=5),C4752,"")))))))</f>
        <v/>
      </c>
      <c r="F4752" s="55" t="e">
        <f t="shared" si="174"/>
        <v>#VALUE!</v>
      </c>
      <c r="G4752" s="55" t="e">
        <f t="shared" si="175"/>
        <v>#VALUE!</v>
      </c>
    </row>
    <row r="4753" spans="4:7" x14ac:dyDescent="0.3">
      <c r="D4753" s="11" t="str">
        <f>(IF(B4753=Localisation!$C$64,1,IF(B4753=Localisation!$C$65,2,IF(B4753=Localisation!$C$66,3,IF(B4753=Localisation!$C$67,4,IF(B4753=Localisation!$C$68,5,IF(OR(B4753=1,B4753=2,B4753=3,B4753=4,B4753=5),B4753,"")))))))</f>
        <v/>
      </c>
      <c r="E4753" s="11" t="str">
        <f>(IF(C4753=Localisation!$C$70,1,IF(C4753=Localisation!$C$71,2,IF(C4753=Localisation!$C$72,3,IF(C4753=Localisation!$C$73,4,IF(C4753=Localisation!$C$74,5,IF(OR(C4753=1,C4753=2,C4753=3,C4753=4,C4753=5),C4753,"")))))))</f>
        <v/>
      </c>
      <c r="F4753" s="55" t="e">
        <f t="shared" si="174"/>
        <v>#VALUE!</v>
      </c>
      <c r="G4753" s="55" t="e">
        <f t="shared" si="175"/>
        <v>#VALUE!</v>
      </c>
    </row>
    <row r="4754" spans="4:7" x14ac:dyDescent="0.3">
      <c r="D4754" s="11" t="str">
        <f>(IF(B4754=Localisation!$C$64,1,IF(B4754=Localisation!$C$65,2,IF(B4754=Localisation!$C$66,3,IF(B4754=Localisation!$C$67,4,IF(B4754=Localisation!$C$68,5,IF(OR(B4754=1,B4754=2,B4754=3,B4754=4,B4754=5),B4754,"")))))))</f>
        <v/>
      </c>
      <c r="E4754" s="11" t="str">
        <f>(IF(C4754=Localisation!$C$70,1,IF(C4754=Localisation!$C$71,2,IF(C4754=Localisation!$C$72,3,IF(C4754=Localisation!$C$73,4,IF(C4754=Localisation!$C$74,5,IF(OR(C4754=1,C4754=2,C4754=3,C4754=4,C4754=5),C4754,"")))))))</f>
        <v/>
      </c>
      <c r="F4754" s="55" t="e">
        <f t="shared" si="174"/>
        <v>#VALUE!</v>
      </c>
      <c r="G4754" s="55" t="e">
        <f t="shared" si="175"/>
        <v>#VALUE!</v>
      </c>
    </row>
    <row r="4755" spans="4:7" x14ac:dyDescent="0.3">
      <c r="D4755" s="11" t="str">
        <f>(IF(B4755=Localisation!$C$64,1,IF(B4755=Localisation!$C$65,2,IF(B4755=Localisation!$C$66,3,IF(B4755=Localisation!$C$67,4,IF(B4755=Localisation!$C$68,5,IF(OR(B4755=1,B4755=2,B4755=3,B4755=4,B4755=5),B4755,"")))))))</f>
        <v/>
      </c>
      <c r="E4755" s="11" t="str">
        <f>(IF(C4755=Localisation!$C$70,1,IF(C4755=Localisation!$C$71,2,IF(C4755=Localisation!$C$72,3,IF(C4755=Localisation!$C$73,4,IF(C4755=Localisation!$C$74,5,IF(OR(C4755=1,C4755=2,C4755=3,C4755=4,C4755=5),C4755,"")))))))</f>
        <v/>
      </c>
      <c r="F4755" s="55" t="e">
        <f t="shared" si="174"/>
        <v>#VALUE!</v>
      </c>
      <c r="G4755" s="55" t="e">
        <f t="shared" si="175"/>
        <v>#VALUE!</v>
      </c>
    </row>
    <row r="4756" spans="4:7" x14ac:dyDescent="0.3">
      <c r="D4756" s="11" t="str">
        <f>(IF(B4756=Localisation!$C$64,1,IF(B4756=Localisation!$C$65,2,IF(B4756=Localisation!$C$66,3,IF(B4756=Localisation!$C$67,4,IF(B4756=Localisation!$C$68,5,IF(OR(B4756=1,B4756=2,B4756=3,B4756=4,B4756=5),B4756,"")))))))</f>
        <v/>
      </c>
      <c r="E4756" s="11" t="str">
        <f>(IF(C4756=Localisation!$C$70,1,IF(C4756=Localisation!$C$71,2,IF(C4756=Localisation!$C$72,3,IF(C4756=Localisation!$C$73,4,IF(C4756=Localisation!$C$74,5,IF(OR(C4756=1,C4756=2,C4756=3,C4756=4,C4756=5),C4756,"")))))))</f>
        <v/>
      </c>
      <c r="F4756" s="55" t="e">
        <f t="shared" si="174"/>
        <v>#VALUE!</v>
      </c>
      <c r="G4756" s="55" t="e">
        <f t="shared" si="175"/>
        <v>#VALUE!</v>
      </c>
    </row>
    <row r="4757" spans="4:7" x14ac:dyDescent="0.3">
      <c r="D4757" s="11" t="str">
        <f>(IF(B4757=Localisation!$C$64,1,IF(B4757=Localisation!$C$65,2,IF(B4757=Localisation!$C$66,3,IF(B4757=Localisation!$C$67,4,IF(B4757=Localisation!$C$68,5,IF(OR(B4757=1,B4757=2,B4757=3,B4757=4,B4757=5),B4757,"")))))))</f>
        <v/>
      </c>
      <c r="E4757" s="11" t="str">
        <f>(IF(C4757=Localisation!$C$70,1,IF(C4757=Localisation!$C$71,2,IF(C4757=Localisation!$C$72,3,IF(C4757=Localisation!$C$73,4,IF(C4757=Localisation!$C$74,5,IF(OR(C4757=1,C4757=2,C4757=3,C4757=4,C4757=5),C4757,"")))))))</f>
        <v/>
      </c>
      <c r="F4757" s="55" t="e">
        <f t="shared" si="174"/>
        <v>#VALUE!</v>
      </c>
      <c r="G4757" s="55" t="e">
        <f t="shared" si="175"/>
        <v>#VALUE!</v>
      </c>
    </row>
    <row r="4758" spans="4:7" x14ac:dyDescent="0.3">
      <c r="D4758" s="11" t="str">
        <f>(IF(B4758=Localisation!$C$64,1,IF(B4758=Localisation!$C$65,2,IF(B4758=Localisation!$C$66,3,IF(B4758=Localisation!$C$67,4,IF(B4758=Localisation!$C$68,5,IF(OR(B4758=1,B4758=2,B4758=3,B4758=4,B4758=5),B4758,"")))))))</f>
        <v/>
      </c>
      <c r="E4758" s="11" t="str">
        <f>(IF(C4758=Localisation!$C$70,1,IF(C4758=Localisation!$C$71,2,IF(C4758=Localisation!$C$72,3,IF(C4758=Localisation!$C$73,4,IF(C4758=Localisation!$C$74,5,IF(OR(C4758=1,C4758=2,C4758=3,C4758=4,C4758=5),C4758,"")))))))</f>
        <v/>
      </c>
      <c r="F4758" s="55" t="e">
        <f t="shared" si="174"/>
        <v>#VALUE!</v>
      </c>
      <c r="G4758" s="55" t="e">
        <f t="shared" si="175"/>
        <v>#VALUE!</v>
      </c>
    </row>
    <row r="4759" spans="4:7" x14ac:dyDescent="0.3">
      <c r="D4759" s="11" t="str">
        <f>(IF(B4759=Localisation!$C$64,1,IF(B4759=Localisation!$C$65,2,IF(B4759=Localisation!$C$66,3,IF(B4759=Localisation!$C$67,4,IF(B4759=Localisation!$C$68,5,IF(OR(B4759=1,B4759=2,B4759=3,B4759=4,B4759=5),B4759,"")))))))</f>
        <v/>
      </c>
      <c r="E4759" s="11" t="str">
        <f>(IF(C4759=Localisation!$C$70,1,IF(C4759=Localisation!$C$71,2,IF(C4759=Localisation!$C$72,3,IF(C4759=Localisation!$C$73,4,IF(C4759=Localisation!$C$74,5,IF(OR(C4759=1,C4759=2,C4759=3,C4759=4,C4759=5),C4759,"")))))))</f>
        <v/>
      </c>
      <c r="F4759" s="55" t="e">
        <f t="shared" si="174"/>
        <v>#VALUE!</v>
      </c>
      <c r="G4759" s="55" t="e">
        <f t="shared" si="175"/>
        <v>#VALUE!</v>
      </c>
    </row>
    <row r="4760" spans="4:7" x14ac:dyDescent="0.3">
      <c r="D4760" s="11" t="str">
        <f>(IF(B4760=Localisation!$C$64,1,IF(B4760=Localisation!$C$65,2,IF(B4760=Localisation!$C$66,3,IF(B4760=Localisation!$C$67,4,IF(B4760=Localisation!$C$68,5,IF(OR(B4760=1,B4760=2,B4760=3,B4760=4,B4760=5),B4760,"")))))))</f>
        <v/>
      </c>
      <c r="E4760" s="11" t="str">
        <f>(IF(C4760=Localisation!$C$70,1,IF(C4760=Localisation!$C$71,2,IF(C4760=Localisation!$C$72,3,IF(C4760=Localisation!$C$73,4,IF(C4760=Localisation!$C$74,5,IF(OR(C4760=1,C4760=2,C4760=3,C4760=4,C4760=5),C4760,"")))))))</f>
        <v/>
      </c>
      <c r="F4760" s="55" t="e">
        <f t="shared" si="174"/>
        <v>#VALUE!</v>
      </c>
      <c r="G4760" s="55" t="e">
        <f t="shared" si="175"/>
        <v>#VALUE!</v>
      </c>
    </row>
    <row r="4761" spans="4:7" x14ac:dyDescent="0.3">
      <c r="D4761" s="11" t="str">
        <f>(IF(B4761=Localisation!$C$64,1,IF(B4761=Localisation!$C$65,2,IF(B4761=Localisation!$C$66,3,IF(B4761=Localisation!$C$67,4,IF(B4761=Localisation!$C$68,5,IF(OR(B4761=1,B4761=2,B4761=3,B4761=4,B4761=5),B4761,"")))))))</f>
        <v/>
      </c>
      <c r="E4761" s="11" t="str">
        <f>(IF(C4761=Localisation!$C$70,1,IF(C4761=Localisation!$C$71,2,IF(C4761=Localisation!$C$72,3,IF(C4761=Localisation!$C$73,4,IF(C4761=Localisation!$C$74,5,IF(OR(C4761=1,C4761=2,C4761=3,C4761=4,C4761=5),C4761,"")))))))</f>
        <v/>
      </c>
      <c r="F4761" s="55" t="e">
        <f t="shared" si="174"/>
        <v>#VALUE!</v>
      </c>
      <c r="G4761" s="55" t="e">
        <f t="shared" si="175"/>
        <v>#VALUE!</v>
      </c>
    </row>
    <row r="4762" spans="4:7" x14ac:dyDescent="0.3">
      <c r="D4762" s="11" t="str">
        <f>(IF(B4762=Localisation!$C$64,1,IF(B4762=Localisation!$C$65,2,IF(B4762=Localisation!$C$66,3,IF(B4762=Localisation!$C$67,4,IF(B4762=Localisation!$C$68,5,IF(OR(B4762=1,B4762=2,B4762=3,B4762=4,B4762=5),B4762,"")))))))</f>
        <v/>
      </c>
      <c r="E4762" s="11" t="str">
        <f>(IF(C4762=Localisation!$C$70,1,IF(C4762=Localisation!$C$71,2,IF(C4762=Localisation!$C$72,3,IF(C4762=Localisation!$C$73,4,IF(C4762=Localisation!$C$74,5,IF(OR(C4762=1,C4762=2,C4762=3,C4762=4,C4762=5),C4762,"")))))))</f>
        <v/>
      </c>
      <c r="F4762" s="55" t="e">
        <f t="shared" si="174"/>
        <v>#VALUE!</v>
      </c>
      <c r="G4762" s="55" t="e">
        <f t="shared" si="175"/>
        <v>#VALUE!</v>
      </c>
    </row>
    <row r="4763" spans="4:7" x14ac:dyDescent="0.3">
      <c r="D4763" s="11" t="str">
        <f>(IF(B4763=Localisation!$C$64,1,IF(B4763=Localisation!$C$65,2,IF(B4763=Localisation!$C$66,3,IF(B4763=Localisation!$C$67,4,IF(B4763=Localisation!$C$68,5,IF(OR(B4763=1,B4763=2,B4763=3,B4763=4,B4763=5),B4763,"")))))))</f>
        <v/>
      </c>
      <c r="E4763" s="11" t="str">
        <f>(IF(C4763=Localisation!$C$70,1,IF(C4763=Localisation!$C$71,2,IF(C4763=Localisation!$C$72,3,IF(C4763=Localisation!$C$73,4,IF(C4763=Localisation!$C$74,5,IF(OR(C4763=1,C4763=2,C4763=3,C4763=4,C4763=5),C4763,"")))))))</f>
        <v/>
      </c>
      <c r="F4763" s="55" t="e">
        <f t="shared" si="174"/>
        <v>#VALUE!</v>
      </c>
      <c r="G4763" s="55" t="e">
        <f t="shared" si="175"/>
        <v>#VALUE!</v>
      </c>
    </row>
    <row r="4764" spans="4:7" x14ac:dyDescent="0.3">
      <c r="D4764" s="11" t="str">
        <f>(IF(B4764=Localisation!$C$64,1,IF(B4764=Localisation!$C$65,2,IF(B4764=Localisation!$C$66,3,IF(B4764=Localisation!$C$67,4,IF(B4764=Localisation!$C$68,5,IF(OR(B4764=1,B4764=2,B4764=3,B4764=4,B4764=5),B4764,"")))))))</f>
        <v/>
      </c>
      <c r="E4764" s="11" t="str">
        <f>(IF(C4764=Localisation!$C$70,1,IF(C4764=Localisation!$C$71,2,IF(C4764=Localisation!$C$72,3,IF(C4764=Localisation!$C$73,4,IF(C4764=Localisation!$C$74,5,IF(OR(C4764=1,C4764=2,C4764=3,C4764=4,C4764=5),C4764,"")))))))</f>
        <v/>
      </c>
      <c r="F4764" s="55" t="e">
        <f t="shared" si="174"/>
        <v>#VALUE!</v>
      </c>
      <c r="G4764" s="55" t="e">
        <f t="shared" si="175"/>
        <v>#VALUE!</v>
      </c>
    </row>
    <row r="4765" spans="4:7" x14ac:dyDescent="0.3">
      <c r="D4765" s="11" t="str">
        <f>(IF(B4765=Localisation!$C$64,1,IF(B4765=Localisation!$C$65,2,IF(B4765=Localisation!$C$66,3,IF(B4765=Localisation!$C$67,4,IF(B4765=Localisation!$C$68,5,IF(OR(B4765=1,B4765=2,B4765=3,B4765=4,B4765=5),B4765,"")))))))</f>
        <v/>
      </c>
      <c r="E4765" s="11" t="str">
        <f>(IF(C4765=Localisation!$C$70,1,IF(C4765=Localisation!$C$71,2,IF(C4765=Localisation!$C$72,3,IF(C4765=Localisation!$C$73,4,IF(C4765=Localisation!$C$74,5,IF(OR(C4765=1,C4765=2,C4765=3,C4765=4,C4765=5),C4765,"")))))))</f>
        <v/>
      </c>
      <c r="F4765" s="55" t="e">
        <f t="shared" si="174"/>
        <v>#VALUE!</v>
      </c>
      <c r="G4765" s="55" t="e">
        <f t="shared" si="175"/>
        <v>#VALUE!</v>
      </c>
    </row>
    <row r="4766" spans="4:7" x14ac:dyDescent="0.3">
      <c r="D4766" s="11" t="str">
        <f>(IF(B4766=Localisation!$C$64,1,IF(B4766=Localisation!$C$65,2,IF(B4766=Localisation!$C$66,3,IF(B4766=Localisation!$C$67,4,IF(B4766=Localisation!$C$68,5,IF(OR(B4766=1,B4766=2,B4766=3,B4766=4,B4766=5),B4766,"")))))))</f>
        <v/>
      </c>
      <c r="E4766" s="11" t="str">
        <f>(IF(C4766=Localisation!$C$70,1,IF(C4766=Localisation!$C$71,2,IF(C4766=Localisation!$C$72,3,IF(C4766=Localisation!$C$73,4,IF(C4766=Localisation!$C$74,5,IF(OR(C4766=1,C4766=2,C4766=3,C4766=4,C4766=5),C4766,"")))))))</f>
        <v/>
      </c>
      <c r="F4766" s="55" t="e">
        <f t="shared" si="174"/>
        <v>#VALUE!</v>
      </c>
      <c r="G4766" s="55" t="e">
        <f t="shared" si="175"/>
        <v>#VALUE!</v>
      </c>
    </row>
    <row r="4767" spans="4:7" x14ac:dyDescent="0.3">
      <c r="D4767" s="11" t="str">
        <f>(IF(B4767=Localisation!$C$64,1,IF(B4767=Localisation!$C$65,2,IF(B4767=Localisation!$C$66,3,IF(B4767=Localisation!$C$67,4,IF(B4767=Localisation!$C$68,5,IF(OR(B4767=1,B4767=2,B4767=3,B4767=4,B4767=5),B4767,"")))))))</f>
        <v/>
      </c>
      <c r="E4767" s="11" t="str">
        <f>(IF(C4767=Localisation!$C$70,1,IF(C4767=Localisation!$C$71,2,IF(C4767=Localisation!$C$72,3,IF(C4767=Localisation!$C$73,4,IF(C4767=Localisation!$C$74,5,IF(OR(C4767=1,C4767=2,C4767=3,C4767=4,C4767=5),C4767,"")))))))</f>
        <v/>
      </c>
      <c r="F4767" s="55" t="e">
        <f t="shared" si="174"/>
        <v>#VALUE!</v>
      </c>
      <c r="G4767" s="55" t="e">
        <f t="shared" si="175"/>
        <v>#VALUE!</v>
      </c>
    </row>
    <row r="4768" spans="4:7" x14ac:dyDescent="0.3">
      <c r="D4768" s="11" t="str">
        <f>(IF(B4768=Localisation!$C$64,1,IF(B4768=Localisation!$C$65,2,IF(B4768=Localisation!$C$66,3,IF(B4768=Localisation!$C$67,4,IF(B4768=Localisation!$C$68,5,IF(OR(B4768=1,B4768=2,B4768=3,B4768=4,B4768=5),B4768,"")))))))</f>
        <v/>
      </c>
      <c r="E4768" s="11" t="str">
        <f>(IF(C4768=Localisation!$C$70,1,IF(C4768=Localisation!$C$71,2,IF(C4768=Localisation!$C$72,3,IF(C4768=Localisation!$C$73,4,IF(C4768=Localisation!$C$74,5,IF(OR(C4768=1,C4768=2,C4768=3,C4768=4,C4768=5),C4768,"")))))))</f>
        <v/>
      </c>
      <c r="F4768" s="55" t="e">
        <f t="shared" si="174"/>
        <v>#VALUE!</v>
      </c>
      <c r="G4768" s="55" t="e">
        <f t="shared" si="175"/>
        <v>#VALUE!</v>
      </c>
    </row>
    <row r="4769" spans="4:7" x14ac:dyDescent="0.3">
      <c r="D4769" s="11" t="str">
        <f>(IF(B4769=Localisation!$C$64,1,IF(B4769=Localisation!$C$65,2,IF(B4769=Localisation!$C$66,3,IF(B4769=Localisation!$C$67,4,IF(B4769=Localisation!$C$68,5,IF(OR(B4769=1,B4769=2,B4769=3,B4769=4,B4769=5),B4769,"")))))))</f>
        <v/>
      </c>
      <c r="E4769" s="11" t="str">
        <f>(IF(C4769=Localisation!$C$70,1,IF(C4769=Localisation!$C$71,2,IF(C4769=Localisation!$C$72,3,IF(C4769=Localisation!$C$73,4,IF(C4769=Localisation!$C$74,5,IF(OR(C4769=1,C4769=2,C4769=3,C4769=4,C4769=5),C4769,"")))))))</f>
        <v/>
      </c>
      <c r="F4769" s="55" t="e">
        <f t="shared" si="174"/>
        <v>#VALUE!</v>
      </c>
      <c r="G4769" s="55" t="e">
        <f t="shared" si="175"/>
        <v>#VALUE!</v>
      </c>
    </row>
    <row r="4770" spans="4:7" x14ac:dyDescent="0.3">
      <c r="D4770" s="11" t="str">
        <f>(IF(B4770=Localisation!$C$64,1,IF(B4770=Localisation!$C$65,2,IF(B4770=Localisation!$C$66,3,IF(B4770=Localisation!$C$67,4,IF(B4770=Localisation!$C$68,5,IF(OR(B4770=1,B4770=2,B4770=3,B4770=4,B4770=5),B4770,"")))))))</f>
        <v/>
      </c>
      <c r="E4770" s="11" t="str">
        <f>(IF(C4770=Localisation!$C$70,1,IF(C4770=Localisation!$C$71,2,IF(C4770=Localisation!$C$72,3,IF(C4770=Localisation!$C$73,4,IF(C4770=Localisation!$C$74,5,IF(OR(C4770=1,C4770=2,C4770=3,C4770=4,C4770=5),C4770,"")))))))</f>
        <v/>
      </c>
      <c r="F4770" s="55" t="e">
        <f t="shared" ref="F4770:F4833" si="176">(((D4770+E4770)-2)/8)</f>
        <v>#VALUE!</v>
      </c>
      <c r="G4770" s="55" t="e">
        <f t="shared" ref="G4770:G4833" si="177">(0.65*(((D4770+E4770-2)*100)/8)+22.9)/100</f>
        <v>#VALUE!</v>
      </c>
    </row>
    <row r="4771" spans="4:7" x14ac:dyDescent="0.3">
      <c r="D4771" s="11" t="str">
        <f>(IF(B4771=Localisation!$C$64,1,IF(B4771=Localisation!$C$65,2,IF(B4771=Localisation!$C$66,3,IF(B4771=Localisation!$C$67,4,IF(B4771=Localisation!$C$68,5,IF(OR(B4771=1,B4771=2,B4771=3,B4771=4,B4771=5),B4771,"")))))))</f>
        <v/>
      </c>
      <c r="E4771" s="11" t="str">
        <f>(IF(C4771=Localisation!$C$70,1,IF(C4771=Localisation!$C$71,2,IF(C4771=Localisation!$C$72,3,IF(C4771=Localisation!$C$73,4,IF(C4771=Localisation!$C$74,5,IF(OR(C4771=1,C4771=2,C4771=3,C4771=4,C4771=5),C4771,"")))))))</f>
        <v/>
      </c>
      <c r="F4771" s="55" t="e">
        <f t="shared" si="176"/>
        <v>#VALUE!</v>
      </c>
      <c r="G4771" s="55" t="e">
        <f t="shared" si="177"/>
        <v>#VALUE!</v>
      </c>
    </row>
    <row r="4772" spans="4:7" x14ac:dyDescent="0.3">
      <c r="D4772" s="11" t="str">
        <f>(IF(B4772=Localisation!$C$64,1,IF(B4772=Localisation!$C$65,2,IF(B4772=Localisation!$C$66,3,IF(B4772=Localisation!$C$67,4,IF(B4772=Localisation!$C$68,5,IF(OR(B4772=1,B4772=2,B4772=3,B4772=4,B4772=5),B4772,"")))))))</f>
        <v/>
      </c>
      <c r="E4772" s="11" t="str">
        <f>(IF(C4772=Localisation!$C$70,1,IF(C4772=Localisation!$C$71,2,IF(C4772=Localisation!$C$72,3,IF(C4772=Localisation!$C$73,4,IF(C4772=Localisation!$C$74,5,IF(OR(C4772=1,C4772=2,C4772=3,C4772=4,C4772=5),C4772,"")))))))</f>
        <v/>
      </c>
      <c r="F4772" s="55" t="e">
        <f t="shared" si="176"/>
        <v>#VALUE!</v>
      </c>
      <c r="G4772" s="55" t="e">
        <f t="shared" si="177"/>
        <v>#VALUE!</v>
      </c>
    </row>
    <row r="4773" spans="4:7" x14ac:dyDescent="0.3">
      <c r="D4773" s="11" t="str">
        <f>(IF(B4773=Localisation!$C$64,1,IF(B4773=Localisation!$C$65,2,IF(B4773=Localisation!$C$66,3,IF(B4773=Localisation!$C$67,4,IF(B4773=Localisation!$C$68,5,IF(OR(B4773=1,B4773=2,B4773=3,B4773=4,B4773=5),B4773,"")))))))</f>
        <v/>
      </c>
      <c r="E4773" s="11" t="str">
        <f>(IF(C4773=Localisation!$C$70,1,IF(C4773=Localisation!$C$71,2,IF(C4773=Localisation!$C$72,3,IF(C4773=Localisation!$C$73,4,IF(C4773=Localisation!$C$74,5,IF(OR(C4773=1,C4773=2,C4773=3,C4773=4,C4773=5),C4773,"")))))))</f>
        <v/>
      </c>
      <c r="F4773" s="55" t="e">
        <f t="shared" si="176"/>
        <v>#VALUE!</v>
      </c>
      <c r="G4773" s="55" t="e">
        <f t="shared" si="177"/>
        <v>#VALUE!</v>
      </c>
    </row>
    <row r="4774" spans="4:7" x14ac:dyDescent="0.3">
      <c r="D4774" s="11" t="str">
        <f>(IF(B4774=Localisation!$C$64,1,IF(B4774=Localisation!$C$65,2,IF(B4774=Localisation!$C$66,3,IF(B4774=Localisation!$C$67,4,IF(B4774=Localisation!$C$68,5,IF(OR(B4774=1,B4774=2,B4774=3,B4774=4,B4774=5),B4774,"")))))))</f>
        <v/>
      </c>
      <c r="E4774" s="11" t="str">
        <f>(IF(C4774=Localisation!$C$70,1,IF(C4774=Localisation!$C$71,2,IF(C4774=Localisation!$C$72,3,IF(C4774=Localisation!$C$73,4,IF(C4774=Localisation!$C$74,5,IF(OR(C4774=1,C4774=2,C4774=3,C4774=4,C4774=5),C4774,"")))))))</f>
        <v/>
      </c>
      <c r="F4774" s="55" t="e">
        <f t="shared" si="176"/>
        <v>#VALUE!</v>
      </c>
      <c r="G4774" s="55" t="e">
        <f t="shared" si="177"/>
        <v>#VALUE!</v>
      </c>
    </row>
    <row r="4775" spans="4:7" x14ac:dyDescent="0.3">
      <c r="D4775" s="11" t="str">
        <f>(IF(B4775=Localisation!$C$64,1,IF(B4775=Localisation!$C$65,2,IF(B4775=Localisation!$C$66,3,IF(B4775=Localisation!$C$67,4,IF(B4775=Localisation!$C$68,5,IF(OR(B4775=1,B4775=2,B4775=3,B4775=4,B4775=5),B4775,"")))))))</f>
        <v/>
      </c>
      <c r="E4775" s="11" t="str">
        <f>(IF(C4775=Localisation!$C$70,1,IF(C4775=Localisation!$C$71,2,IF(C4775=Localisation!$C$72,3,IF(C4775=Localisation!$C$73,4,IF(C4775=Localisation!$C$74,5,IF(OR(C4775=1,C4775=2,C4775=3,C4775=4,C4775=5),C4775,"")))))))</f>
        <v/>
      </c>
      <c r="F4775" s="55" t="e">
        <f t="shared" si="176"/>
        <v>#VALUE!</v>
      </c>
      <c r="G4775" s="55" t="e">
        <f t="shared" si="177"/>
        <v>#VALUE!</v>
      </c>
    </row>
    <row r="4776" spans="4:7" x14ac:dyDescent="0.3">
      <c r="D4776" s="11" t="str">
        <f>(IF(B4776=Localisation!$C$64,1,IF(B4776=Localisation!$C$65,2,IF(B4776=Localisation!$C$66,3,IF(B4776=Localisation!$C$67,4,IF(B4776=Localisation!$C$68,5,IF(OR(B4776=1,B4776=2,B4776=3,B4776=4,B4776=5),B4776,"")))))))</f>
        <v/>
      </c>
      <c r="E4776" s="11" t="str">
        <f>(IF(C4776=Localisation!$C$70,1,IF(C4776=Localisation!$C$71,2,IF(C4776=Localisation!$C$72,3,IF(C4776=Localisation!$C$73,4,IF(C4776=Localisation!$C$74,5,IF(OR(C4776=1,C4776=2,C4776=3,C4776=4,C4776=5),C4776,"")))))))</f>
        <v/>
      </c>
      <c r="F4776" s="55" t="e">
        <f t="shared" si="176"/>
        <v>#VALUE!</v>
      </c>
      <c r="G4776" s="55" t="e">
        <f t="shared" si="177"/>
        <v>#VALUE!</v>
      </c>
    </row>
    <row r="4777" spans="4:7" x14ac:dyDescent="0.3">
      <c r="D4777" s="11" t="str">
        <f>(IF(B4777=Localisation!$C$64,1,IF(B4777=Localisation!$C$65,2,IF(B4777=Localisation!$C$66,3,IF(B4777=Localisation!$C$67,4,IF(B4777=Localisation!$C$68,5,IF(OR(B4777=1,B4777=2,B4777=3,B4777=4,B4777=5),B4777,"")))))))</f>
        <v/>
      </c>
      <c r="E4777" s="11" t="str">
        <f>(IF(C4777=Localisation!$C$70,1,IF(C4777=Localisation!$C$71,2,IF(C4777=Localisation!$C$72,3,IF(C4777=Localisation!$C$73,4,IF(C4777=Localisation!$C$74,5,IF(OR(C4777=1,C4777=2,C4777=3,C4777=4,C4777=5),C4777,"")))))))</f>
        <v/>
      </c>
      <c r="F4777" s="55" t="e">
        <f t="shared" si="176"/>
        <v>#VALUE!</v>
      </c>
      <c r="G4777" s="55" t="e">
        <f t="shared" si="177"/>
        <v>#VALUE!</v>
      </c>
    </row>
    <row r="4778" spans="4:7" x14ac:dyDescent="0.3">
      <c r="D4778" s="11" t="str">
        <f>(IF(B4778=Localisation!$C$64,1,IF(B4778=Localisation!$C$65,2,IF(B4778=Localisation!$C$66,3,IF(B4778=Localisation!$C$67,4,IF(B4778=Localisation!$C$68,5,IF(OR(B4778=1,B4778=2,B4778=3,B4778=4,B4778=5),B4778,"")))))))</f>
        <v/>
      </c>
      <c r="E4778" s="11" t="str">
        <f>(IF(C4778=Localisation!$C$70,1,IF(C4778=Localisation!$C$71,2,IF(C4778=Localisation!$C$72,3,IF(C4778=Localisation!$C$73,4,IF(C4778=Localisation!$C$74,5,IF(OR(C4778=1,C4778=2,C4778=3,C4778=4,C4778=5),C4778,"")))))))</f>
        <v/>
      </c>
      <c r="F4778" s="55" t="e">
        <f t="shared" si="176"/>
        <v>#VALUE!</v>
      </c>
      <c r="G4778" s="55" t="e">
        <f t="shared" si="177"/>
        <v>#VALUE!</v>
      </c>
    </row>
    <row r="4779" spans="4:7" x14ac:dyDescent="0.3">
      <c r="D4779" s="11" t="str">
        <f>(IF(B4779=Localisation!$C$64,1,IF(B4779=Localisation!$C$65,2,IF(B4779=Localisation!$C$66,3,IF(B4779=Localisation!$C$67,4,IF(B4779=Localisation!$C$68,5,IF(OR(B4779=1,B4779=2,B4779=3,B4779=4,B4779=5),B4779,"")))))))</f>
        <v/>
      </c>
      <c r="E4779" s="11" t="str">
        <f>(IF(C4779=Localisation!$C$70,1,IF(C4779=Localisation!$C$71,2,IF(C4779=Localisation!$C$72,3,IF(C4779=Localisation!$C$73,4,IF(C4779=Localisation!$C$74,5,IF(OR(C4779=1,C4779=2,C4779=3,C4779=4,C4779=5),C4779,"")))))))</f>
        <v/>
      </c>
      <c r="F4779" s="55" t="e">
        <f t="shared" si="176"/>
        <v>#VALUE!</v>
      </c>
      <c r="G4779" s="55" t="e">
        <f t="shared" si="177"/>
        <v>#VALUE!</v>
      </c>
    </row>
    <row r="4780" spans="4:7" x14ac:dyDescent="0.3">
      <c r="D4780" s="11" t="str">
        <f>(IF(B4780=Localisation!$C$64,1,IF(B4780=Localisation!$C$65,2,IF(B4780=Localisation!$C$66,3,IF(B4780=Localisation!$C$67,4,IF(B4780=Localisation!$C$68,5,IF(OR(B4780=1,B4780=2,B4780=3,B4780=4,B4780=5),B4780,"")))))))</f>
        <v/>
      </c>
      <c r="E4780" s="11" t="str">
        <f>(IF(C4780=Localisation!$C$70,1,IF(C4780=Localisation!$C$71,2,IF(C4780=Localisation!$C$72,3,IF(C4780=Localisation!$C$73,4,IF(C4780=Localisation!$C$74,5,IF(OR(C4780=1,C4780=2,C4780=3,C4780=4,C4780=5),C4780,"")))))))</f>
        <v/>
      </c>
      <c r="F4780" s="55" t="e">
        <f t="shared" si="176"/>
        <v>#VALUE!</v>
      </c>
      <c r="G4780" s="55" t="e">
        <f t="shared" si="177"/>
        <v>#VALUE!</v>
      </c>
    </row>
    <row r="4781" spans="4:7" x14ac:dyDescent="0.3">
      <c r="D4781" s="11" t="str">
        <f>(IF(B4781=Localisation!$C$64,1,IF(B4781=Localisation!$C$65,2,IF(B4781=Localisation!$C$66,3,IF(B4781=Localisation!$C$67,4,IF(B4781=Localisation!$C$68,5,IF(OR(B4781=1,B4781=2,B4781=3,B4781=4,B4781=5),B4781,"")))))))</f>
        <v/>
      </c>
      <c r="E4781" s="11" t="str">
        <f>(IF(C4781=Localisation!$C$70,1,IF(C4781=Localisation!$C$71,2,IF(C4781=Localisation!$C$72,3,IF(C4781=Localisation!$C$73,4,IF(C4781=Localisation!$C$74,5,IF(OR(C4781=1,C4781=2,C4781=3,C4781=4,C4781=5),C4781,"")))))))</f>
        <v/>
      </c>
      <c r="F4781" s="55" t="e">
        <f t="shared" si="176"/>
        <v>#VALUE!</v>
      </c>
      <c r="G4781" s="55" t="e">
        <f t="shared" si="177"/>
        <v>#VALUE!</v>
      </c>
    </row>
    <row r="4782" spans="4:7" x14ac:dyDescent="0.3">
      <c r="D4782" s="11" t="str">
        <f>(IF(B4782=Localisation!$C$64,1,IF(B4782=Localisation!$C$65,2,IF(B4782=Localisation!$C$66,3,IF(B4782=Localisation!$C$67,4,IF(B4782=Localisation!$C$68,5,IF(OR(B4782=1,B4782=2,B4782=3,B4782=4,B4782=5),B4782,"")))))))</f>
        <v/>
      </c>
      <c r="E4782" s="11" t="str">
        <f>(IF(C4782=Localisation!$C$70,1,IF(C4782=Localisation!$C$71,2,IF(C4782=Localisation!$C$72,3,IF(C4782=Localisation!$C$73,4,IF(C4782=Localisation!$C$74,5,IF(OR(C4782=1,C4782=2,C4782=3,C4782=4,C4782=5),C4782,"")))))))</f>
        <v/>
      </c>
      <c r="F4782" s="55" t="e">
        <f t="shared" si="176"/>
        <v>#VALUE!</v>
      </c>
      <c r="G4782" s="55" t="e">
        <f t="shared" si="177"/>
        <v>#VALUE!</v>
      </c>
    </row>
    <row r="4783" spans="4:7" x14ac:dyDescent="0.3">
      <c r="D4783" s="11" t="str">
        <f>(IF(B4783=Localisation!$C$64,1,IF(B4783=Localisation!$C$65,2,IF(B4783=Localisation!$C$66,3,IF(B4783=Localisation!$C$67,4,IF(B4783=Localisation!$C$68,5,IF(OR(B4783=1,B4783=2,B4783=3,B4783=4,B4783=5),B4783,"")))))))</f>
        <v/>
      </c>
      <c r="E4783" s="11" t="str">
        <f>(IF(C4783=Localisation!$C$70,1,IF(C4783=Localisation!$C$71,2,IF(C4783=Localisation!$C$72,3,IF(C4783=Localisation!$C$73,4,IF(C4783=Localisation!$C$74,5,IF(OR(C4783=1,C4783=2,C4783=3,C4783=4,C4783=5),C4783,"")))))))</f>
        <v/>
      </c>
      <c r="F4783" s="55" t="e">
        <f t="shared" si="176"/>
        <v>#VALUE!</v>
      </c>
      <c r="G4783" s="55" t="e">
        <f t="shared" si="177"/>
        <v>#VALUE!</v>
      </c>
    </row>
    <row r="4784" spans="4:7" x14ac:dyDescent="0.3">
      <c r="D4784" s="11" t="str">
        <f>(IF(B4784=Localisation!$C$64,1,IF(B4784=Localisation!$C$65,2,IF(B4784=Localisation!$C$66,3,IF(B4784=Localisation!$C$67,4,IF(B4784=Localisation!$C$68,5,IF(OR(B4784=1,B4784=2,B4784=3,B4784=4,B4784=5),B4784,"")))))))</f>
        <v/>
      </c>
      <c r="E4784" s="11" t="str">
        <f>(IF(C4784=Localisation!$C$70,1,IF(C4784=Localisation!$C$71,2,IF(C4784=Localisation!$C$72,3,IF(C4784=Localisation!$C$73,4,IF(C4784=Localisation!$C$74,5,IF(OR(C4784=1,C4784=2,C4784=3,C4784=4,C4784=5),C4784,"")))))))</f>
        <v/>
      </c>
      <c r="F4784" s="55" t="e">
        <f t="shared" si="176"/>
        <v>#VALUE!</v>
      </c>
      <c r="G4784" s="55" t="e">
        <f t="shared" si="177"/>
        <v>#VALUE!</v>
      </c>
    </row>
    <row r="4785" spans="4:7" x14ac:dyDescent="0.3">
      <c r="D4785" s="11" t="str">
        <f>(IF(B4785=Localisation!$C$64,1,IF(B4785=Localisation!$C$65,2,IF(B4785=Localisation!$C$66,3,IF(B4785=Localisation!$C$67,4,IF(B4785=Localisation!$C$68,5,IF(OR(B4785=1,B4785=2,B4785=3,B4785=4,B4785=5),B4785,"")))))))</f>
        <v/>
      </c>
      <c r="E4785" s="11" t="str">
        <f>(IF(C4785=Localisation!$C$70,1,IF(C4785=Localisation!$C$71,2,IF(C4785=Localisation!$C$72,3,IF(C4785=Localisation!$C$73,4,IF(C4785=Localisation!$C$74,5,IF(OR(C4785=1,C4785=2,C4785=3,C4785=4,C4785=5),C4785,"")))))))</f>
        <v/>
      </c>
      <c r="F4785" s="55" t="e">
        <f t="shared" si="176"/>
        <v>#VALUE!</v>
      </c>
      <c r="G4785" s="55" t="e">
        <f t="shared" si="177"/>
        <v>#VALUE!</v>
      </c>
    </row>
    <row r="4786" spans="4:7" x14ac:dyDescent="0.3">
      <c r="D4786" s="11" t="str">
        <f>(IF(B4786=Localisation!$C$64,1,IF(B4786=Localisation!$C$65,2,IF(B4786=Localisation!$C$66,3,IF(B4786=Localisation!$C$67,4,IF(B4786=Localisation!$C$68,5,IF(OR(B4786=1,B4786=2,B4786=3,B4786=4,B4786=5),B4786,"")))))))</f>
        <v/>
      </c>
      <c r="E4786" s="11" t="str">
        <f>(IF(C4786=Localisation!$C$70,1,IF(C4786=Localisation!$C$71,2,IF(C4786=Localisation!$C$72,3,IF(C4786=Localisation!$C$73,4,IF(C4786=Localisation!$C$74,5,IF(OR(C4786=1,C4786=2,C4786=3,C4786=4,C4786=5),C4786,"")))))))</f>
        <v/>
      </c>
      <c r="F4786" s="55" t="e">
        <f t="shared" si="176"/>
        <v>#VALUE!</v>
      </c>
      <c r="G4786" s="55" t="e">
        <f t="shared" si="177"/>
        <v>#VALUE!</v>
      </c>
    </row>
    <row r="4787" spans="4:7" x14ac:dyDescent="0.3">
      <c r="D4787" s="11" t="str">
        <f>(IF(B4787=Localisation!$C$64,1,IF(B4787=Localisation!$C$65,2,IF(B4787=Localisation!$C$66,3,IF(B4787=Localisation!$C$67,4,IF(B4787=Localisation!$C$68,5,IF(OR(B4787=1,B4787=2,B4787=3,B4787=4,B4787=5),B4787,"")))))))</f>
        <v/>
      </c>
      <c r="E4787" s="11" t="str">
        <f>(IF(C4787=Localisation!$C$70,1,IF(C4787=Localisation!$C$71,2,IF(C4787=Localisation!$C$72,3,IF(C4787=Localisation!$C$73,4,IF(C4787=Localisation!$C$74,5,IF(OR(C4787=1,C4787=2,C4787=3,C4787=4,C4787=5),C4787,"")))))))</f>
        <v/>
      </c>
      <c r="F4787" s="55" t="e">
        <f t="shared" si="176"/>
        <v>#VALUE!</v>
      </c>
      <c r="G4787" s="55" t="e">
        <f t="shared" si="177"/>
        <v>#VALUE!</v>
      </c>
    </row>
    <row r="4788" spans="4:7" x14ac:dyDescent="0.3">
      <c r="D4788" s="11" t="str">
        <f>(IF(B4788=Localisation!$C$64,1,IF(B4788=Localisation!$C$65,2,IF(B4788=Localisation!$C$66,3,IF(B4788=Localisation!$C$67,4,IF(B4788=Localisation!$C$68,5,IF(OR(B4788=1,B4788=2,B4788=3,B4788=4,B4788=5),B4788,"")))))))</f>
        <v/>
      </c>
      <c r="E4788" s="11" t="str">
        <f>(IF(C4788=Localisation!$C$70,1,IF(C4788=Localisation!$C$71,2,IF(C4788=Localisation!$C$72,3,IF(C4788=Localisation!$C$73,4,IF(C4788=Localisation!$C$74,5,IF(OR(C4788=1,C4788=2,C4788=3,C4788=4,C4788=5),C4788,"")))))))</f>
        <v/>
      </c>
      <c r="F4788" s="55" t="e">
        <f t="shared" si="176"/>
        <v>#VALUE!</v>
      </c>
      <c r="G4788" s="55" t="e">
        <f t="shared" si="177"/>
        <v>#VALUE!</v>
      </c>
    </row>
    <row r="4789" spans="4:7" x14ac:dyDescent="0.3">
      <c r="D4789" s="11" t="str">
        <f>(IF(B4789=Localisation!$C$64,1,IF(B4789=Localisation!$C$65,2,IF(B4789=Localisation!$C$66,3,IF(B4789=Localisation!$C$67,4,IF(B4789=Localisation!$C$68,5,IF(OR(B4789=1,B4789=2,B4789=3,B4789=4,B4789=5),B4789,"")))))))</f>
        <v/>
      </c>
      <c r="E4789" s="11" t="str">
        <f>(IF(C4789=Localisation!$C$70,1,IF(C4789=Localisation!$C$71,2,IF(C4789=Localisation!$C$72,3,IF(C4789=Localisation!$C$73,4,IF(C4789=Localisation!$C$74,5,IF(OR(C4789=1,C4789=2,C4789=3,C4789=4,C4789=5),C4789,"")))))))</f>
        <v/>
      </c>
      <c r="F4789" s="55" t="e">
        <f t="shared" si="176"/>
        <v>#VALUE!</v>
      </c>
      <c r="G4789" s="55" t="e">
        <f t="shared" si="177"/>
        <v>#VALUE!</v>
      </c>
    </row>
    <row r="4790" spans="4:7" x14ac:dyDescent="0.3">
      <c r="D4790" s="11" t="str">
        <f>(IF(B4790=Localisation!$C$64,1,IF(B4790=Localisation!$C$65,2,IF(B4790=Localisation!$C$66,3,IF(B4790=Localisation!$C$67,4,IF(B4790=Localisation!$C$68,5,IF(OR(B4790=1,B4790=2,B4790=3,B4790=4,B4790=5),B4790,"")))))))</f>
        <v/>
      </c>
      <c r="E4790" s="11" t="str">
        <f>(IF(C4790=Localisation!$C$70,1,IF(C4790=Localisation!$C$71,2,IF(C4790=Localisation!$C$72,3,IF(C4790=Localisation!$C$73,4,IF(C4790=Localisation!$C$74,5,IF(OR(C4790=1,C4790=2,C4790=3,C4790=4,C4790=5),C4790,"")))))))</f>
        <v/>
      </c>
      <c r="F4790" s="55" t="e">
        <f t="shared" si="176"/>
        <v>#VALUE!</v>
      </c>
      <c r="G4790" s="55" t="e">
        <f t="shared" si="177"/>
        <v>#VALUE!</v>
      </c>
    </row>
    <row r="4791" spans="4:7" x14ac:dyDescent="0.3">
      <c r="D4791" s="11" t="str">
        <f>(IF(B4791=Localisation!$C$64,1,IF(B4791=Localisation!$C$65,2,IF(B4791=Localisation!$C$66,3,IF(B4791=Localisation!$C$67,4,IF(B4791=Localisation!$C$68,5,IF(OR(B4791=1,B4791=2,B4791=3,B4791=4,B4791=5),B4791,"")))))))</f>
        <v/>
      </c>
      <c r="E4791" s="11" t="str">
        <f>(IF(C4791=Localisation!$C$70,1,IF(C4791=Localisation!$C$71,2,IF(C4791=Localisation!$C$72,3,IF(C4791=Localisation!$C$73,4,IF(C4791=Localisation!$C$74,5,IF(OR(C4791=1,C4791=2,C4791=3,C4791=4,C4791=5),C4791,"")))))))</f>
        <v/>
      </c>
      <c r="F4791" s="55" t="e">
        <f t="shared" si="176"/>
        <v>#VALUE!</v>
      </c>
      <c r="G4791" s="55" t="e">
        <f t="shared" si="177"/>
        <v>#VALUE!</v>
      </c>
    </row>
    <row r="4792" spans="4:7" x14ac:dyDescent="0.3">
      <c r="D4792" s="11" t="str">
        <f>(IF(B4792=Localisation!$C$64,1,IF(B4792=Localisation!$C$65,2,IF(B4792=Localisation!$C$66,3,IF(B4792=Localisation!$C$67,4,IF(B4792=Localisation!$C$68,5,IF(OR(B4792=1,B4792=2,B4792=3,B4792=4,B4792=5),B4792,"")))))))</f>
        <v/>
      </c>
      <c r="E4792" s="11" t="str">
        <f>(IF(C4792=Localisation!$C$70,1,IF(C4792=Localisation!$C$71,2,IF(C4792=Localisation!$C$72,3,IF(C4792=Localisation!$C$73,4,IF(C4792=Localisation!$C$74,5,IF(OR(C4792=1,C4792=2,C4792=3,C4792=4,C4792=5),C4792,"")))))))</f>
        <v/>
      </c>
      <c r="F4792" s="55" t="e">
        <f t="shared" si="176"/>
        <v>#VALUE!</v>
      </c>
      <c r="G4792" s="55" t="e">
        <f t="shared" si="177"/>
        <v>#VALUE!</v>
      </c>
    </row>
    <row r="4793" spans="4:7" x14ac:dyDescent="0.3">
      <c r="D4793" s="11" t="str">
        <f>(IF(B4793=Localisation!$C$64,1,IF(B4793=Localisation!$C$65,2,IF(B4793=Localisation!$C$66,3,IF(B4793=Localisation!$C$67,4,IF(B4793=Localisation!$C$68,5,IF(OR(B4793=1,B4793=2,B4793=3,B4793=4,B4793=5),B4793,"")))))))</f>
        <v/>
      </c>
      <c r="E4793" s="11" t="str">
        <f>(IF(C4793=Localisation!$C$70,1,IF(C4793=Localisation!$C$71,2,IF(C4793=Localisation!$C$72,3,IF(C4793=Localisation!$C$73,4,IF(C4793=Localisation!$C$74,5,IF(OR(C4793=1,C4793=2,C4793=3,C4793=4,C4793=5),C4793,"")))))))</f>
        <v/>
      </c>
      <c r="F4793" s="55" t="e">
        <f t="shared" si="176"/>
        <v>#VALUE!</v>
      </c>
      <c r="G4793" s="55" t="e">
        <f t="shared" si="177"/>
        <v>#VALUE!</v>
      </c>
    </row>
    <row r="4794" spans="4:7" x14ac:dyDescent="0.3">
      <c r="D4794" s="11" t="str">
        <f>(IF(B4794=Localisation!$C$64,1,IF(B4794=Localisation!$C$65,2,IF(B4794=Localisation!$C$66,3,IF(B4794=Localisation!$C$67,4,IF(B4794=Localisation!$C$68,5,IF(OR(B4794=1,B4794=2,B4794=3,B4794=4,B4794=5),B4794,"")))))))</f>
        <v/>
      </c>
      <c r="E4794" s="11" t="str">
        <f>(IF(C4794=Localisation!$C$70,1,IF(C4794=Localisation!$C$71,2,IF(C4794=Localisation!$C$72,3,IF(C4794=Localisation!$C$73,4,IF(C4794=Localisation!$C$74,5,IF(OR(C4794=1,C4794=2,C4794=3,C4794=4,C4794=5),C4794,"")))))))</f>
        <v/>
      </c>
      <c r="F4794" s="55" t="e">
        <f t="shared" si="176"/>
        <v>#VALUE!</v>
      </c>
      <c r="G4794" s="55" t="e">
        <f t="shared" si="177"/>
        <v>#VALUE!</v>
      </c>
    </row>
    <row r="4795" spans="4:7" x14ac:dyDescent="0.3">
      <c r="D4795" s="11" t="str">
        <f>(IF(B4795=Localisation!$C$64,1,IF(B4795=Localisation!$C$65,2,IF(B4795=Localisation!$C$66,3,IF(B4795=Localisation!$C$67,4,IF(B4795=Localisation!$C$68,5,IF(OR(B4795=1,B4795=2,B4795=3,B4795=4,B4795=5),B4795,"")))))))</f>
        <v/>
      </c>
      <c r="E4795" s="11" t="str">
        <f>(IF(C4795=Localisation!$C$70,1,IF(C4795=Localisation!$C$71,2,IF(C4795=Localisation!$C$72,3,IF(C4795=Localisation!$C$73,4,IF(C4795=Localisation!$C$74,5,IF(OR(C4795=1,C4795=2,C4795=3,C4795=4,C4795=5),C4795,"")))))))</f>
        <v/>
      </c>
      <c r="F4795" s="55" t="e">
        <f t="shared" si="176"/>
        <v>#VALUE!</v>
      </c>
      <c r="G4795" s="55" t="e">
        <f t="shared" si="177"/>
        <v>#VALUE!</v>
      </c>
    </row>
    <row r="4796" spans="4:7" x14ac:dyDescent="0.3">
      <c r="D4796" s="11" t="str">
        <f>(IF(B4796=Localisation!$C$64,1,IF(B4796=Localisation!$C$65,2,IF(B4796=Localisation!$C$66,3,IF(B4796=Localisation!$C$67,4,IF(B4796=Localisation!$C$68,5,IF(OR(B4796=1,B4796=2,B4796=3,B4796=4,B4796=5),B4796,"")))))))</f>
        <v/>
      </c>
      <c r="E4796" s="11" t="str">
        <f>(IF(C4796=Localisation!$C$70,1,IF(C4796=Localisation!$C$71,2,IF(C4796=Localisation!$C$72,3,IF(C4796=Localisation!$C$73,4,IF(C4796=Localisation!$C$74,5,IF(OR(C4796=1,C4796=2,C4796=3,C4796=4,C4796=5),C4796,"")))))))</f>
        <v/>
      </c>
      <c r="F4796" s="55" t="e">
        <f t="shared" si="176"/>
        <v>#VALUE!</v>
      </c>
      <c r="G4796" s="55" t="e">
        <f t="shared" si="177"/>
        <v>#VALUE!</v>
      </c>
    </row>
    <row r="4797" spans="4:7" x14ac:dyDescent="0.3">
      <c r="D4797" s="11" t="str">
        <f>(IF(B4797=Localisation!$C$64,1,IF(B4797=Localisation!$C$65,2,IF(B4797=Localisation!$C$66,3,IF(B4797=Localisation!$C$67,4,IF(B4797=Localisation!$C$68,5,IF(OR(B4797=1,B4797=2,B4797=3,B4797=4,B4797=5),B4797,"")))))))</f>
        <v/>
      </c>
      <c r="E4797" s="11" t="str">
        <f>(IF(C4797=Localisation!$C$70,1,IF(C4797=Localisation!$C$71,2,IF(C4797=Localisation!$C$72,3,IF(C4797=Localisation!$C$73,4,IF(C4797=Localisation!$C$74,5,IF(OR(C4797=1,C4797=2,C4797=3,C4797=4,C4797=5),C4797,"")))))))</f>
        <v/>
      </c>
      <c r="F4797" s="55" t="e">
        <f t="shared" si="176"/>
        <v>#VALUE!</v>
      </c>
      <c r="G4797" s="55" t="e">
        <f t="shared" si="177"/>
        <v>#VALUE!</v>
      </c>
    </row>
    <row r="4798" spans="4:7" x14ac:dyDescent="0.3">
      <c r="D4798" s="11" t="str">
        <f>(IF(B4798=Localisation!$C$64,1,IF(B4798=Localisation!$C$65,2,IF(B4798=Localisation!$C$66,3,IF(B4798=Localisation!$C$67,4,IF(B4798=Localisation!$C$68,5,IF(OR(B4798=1,B4798=2,B4798=3,B4798=4,B4798=5),B4798,"")))))))</f>
        <v/>
      </c>
      <c r="E4798" s="11" t="str">
        <f>(IF(C4798=Localisation!$C$70,1,IF(C4798=Localisation!$C$71,2,IF(C4798=Localisation!$C$72,3,IF(C4798=Localisation!$C$73,4,IF(C4798=Localisation!$C$74,5,IF(OR(C4798=1,C4798=2,C4798=3,C4798=4,C4798=5),C4798,"")))))))</f>
        <v/>
      </c>
      <c r="F4798" s="55" t="e">
        <f t="shared" si="176"/>
        <v>#VALUE!</v>
      </c>
      <c r="G4798" s="55" t="e">
        <f t="shared" si="177"/>
        <v>#VALUE!</v>
      </c>
    </row>
    <row r="4799" spans="4:7" x14ac:dyDescent="0.3">
      <c r="D4799" s="11" t="str">
        <f>(IF(B4799=Localisation!$C$64,1,IF(B4799=Localisation!$C$65,2,IF(B4799=Localisation!$C$66,3,IF(B4799=Localisation!$C$67,4,IF(B4799=Localisation!$C$68,5,IF(OR(B4799=1,B4799=2,B4799=3,B4799=4,B4799=5),B4799,"")))))))</f>
        <v/>
      </c>
      <c r="E4799" s="11" t="str">
        <f>(IF(C4799=Localisation!$C$70,1,IF(C4799=Localisation!$C$71,2,IF(C4799=Localisation!$C$72,3,IF(C4799=Localisation!$C$73,4,IF(C4799=Localisation!$C$74,5,IF(OR(C4799=1,C4799=2,C4799=3,C4799=4,C4799=5),C4799,"")))))))</f>
        <v/>
      </c>
      <c r="F4799" s="55" t="e">
        <f t="shared" si="176"/>
        <v>#VALUE!</v>
      </c>
      <c r="G4799" s="55" t="e">
        <f t="shared" si="177"/>
        <v>#VALUE!</v>
      </c>
    </row>
    <row r="4800" spans="4:7" x14ac:dyDescent="0.3">
      <c r="D4800" s="11" t="str">
        <f>(IF(B4800=Localisation!$C$64,1,IF(B4800=Localisation!$C$65,2,IF(B4800=Localisation!$C$66,3,IF(B4800=Localisation!$C$67,4,IF(B4800=Localisation!$C$68,5,IF(OR(B4800=1,B4800=2,B4800=3,B4800=4,B4800=5),B4800,"")))))))</f>
        <v/>
      </c>
      <c r="E4800" s="11" t="str">
        <f>(IF(C4800=Localisation!$C$70,1,IF(C4800=Localisation!$C$71,2,IF(C4800=Localisation!$C$72,3,IF(C4800=Localisation!$C$73,4,IF(C4800=Localisation!$C$74,5,IF(OR(C4800=1,C4800=2,C4800=3,C4800=4,C4800=5),C4800,"")))))))</f>
        <v/>
      </c>
      <c r="F4800" s="55" t="e">
        <f t="shared" si="176"/>
        <v>#VALUE!</v>
      </c>
      <c r="G4800" s="55" t="e">
        <f t="shared" si="177"/>
        <v>#VALUE!</v>
      </c>
    </row>
    <row r="4801" spans="4:7" x14ac:dyDescent="0.3">
      <c r="D4801" s="11" t="str">
        <f>(IF(B4801=Localisation!$C$64,1,IF(B4801=Localisation!$C$65,2,IF(B4801=Localisation!$C$66,3,IF(B4801=Localisation!$C$67,4,IF(B4801=Localisation!$C$68,5,IF(OR(B4801=1,B4801=2,B4801=3,B4801=4,B4801=5),B4801,"")))))))</f>
        <v/>
      </c>
      <c r="E4801" s="11" t="str">
        <f>(IF(C4801=Localisation!$C$70,1,IF(C4801=Localisation!$C$71,2,IF(C4801=Localisation!$C$72,3,IF(C4801=Localisation!$C$73,4,IF(C4801=Localisation!$C$74,5,IF(OR(C4801=1,C4801=2,C4801=3,C4801=4,C4801=5),C4801,"")))))))</f>
        <v/>
      </c>
      <c r="F4801" s="55" t="e">
        <f t="shared" si="176"/>
        <v>#VALUE!</v>
      </c>
      <c r="G4801" s="55" t="e">
        <f t="shared" si="177"/>
        <v>#VALUE!</v>
      </c>
    </row>
    <row r="4802" spans="4:7" x14ac:dyDescent="0.3">
      <c r="D4802" s="11" t="str">
        <f>(IF(B4802=Localisation!$C$64,1,IF(B4802=Localisation!$C$65,2,IF(B4802=Localisation!$C$66,3,IF(B4802=Localisation!$C$67,4,IF(B4802=Localisation!$C$68,5,IF(OR(B4802=1,B4802=2,B4802=3,B4802=4,B4802=5),B4802,"")))))))</f>
        <v/>
      </c>
      <c r="E4802" s="11" t="str">
        <f>(IF(C4802=Localisation!$C$70,1,IF(C4802=Localisation!$C$71,2,IF(C4802=Localisation!$C$72,3,IF(C4802=Localisation!$C$73,4,IF(C4802=Localisation!$C$74,5,IF(OR(C4802=1,C4802=2,C4802=3,C4802=4,C4802=5),C4802,"")))))))</f>
        <v/>
      </c>
      <c r="F4802" s="55" t="e">
        <f t="shared" si="176"/>
        <v>#VALUE!</v>
      </c>
      <c r="G4802" s="55" t="e">
        <f t="shared" si="177"/>
        <v>#VALUE!</v>
      </c>
    </row>
    <row r="4803" spans="4:7" x14ac:dyDescent="0.3">
      <c r="D4803" s="11" t="str">
        <f>(IF(B4803=Localisation!$C$64,1,IF(B4803=Localisation!$C$65,2,IF(B4803=Localisation!$C$66,3,IF(B4803=Localisation!$C$67,4,IF(B4803=Localisation!$C$68,5,IF(OR(B4803=1,B4803=2,B4803=3,B4803=4,B4803=5),B4803,"")))))))</f>
        <v/>
      </c>
      <c r="E4803" s="11" t="str">
        <f>(IF(C4803=Localisation!$C$70,1,IF(C4803=Localisation!$C$71,2,IF(C4803=Localisation!$C$72,3,IF(C4803=Localisation!$C$73,4,IF(C4803=Localisation!$C$74,5,IF(OR(C4803=1,C4803=2,C4803=3,C4803=4,C4803=5),C4803,"")))))))</f>
        <v/>
      </c>
      <c r="F4803" s="55" t="e">
        <f t="shared" si="176"/>
        <v>#VALUE!</v>
      </c>
      <c r="G4803" s="55" t="e">
        <f t="shared" si="177"/>
        <v>#VALUE!</v>
      </c>
    </row>
    <row r="4804" spans="4:7" x14ac:dyDescent="0.3">
      <c r="D4804" s="11" t="str">
        <f>(IF(B4804=Localisation!$C$64,1,IF(B4804=Localisation!$C$65,2,IF(B4804=Localisation!$C$66,3,IF(B4804=Localisation!$C$67,4,IF(B4804=Localisation!$C$68,5,IF(OR(B4804=1,B4804=2,B4804=3,B4804=4,B4804=5),B4804,"")))))))</f>
        <v/>
      </c>
      <c r="E4804" s="11" t="str">
        <f>(IF(C4804=Localisation!$C$70,1,IF(C4804=Localisation!$C$71,2,IF(C4804=Localisation!$C$72,3,IF(C4804=Localisation!$C$73,4,IF(C4804=Localisation!$C$74,5,IF(OR(C4804=1,C4804=2,C4804=3,C4804=4,C4804=5),C4804,"")))))))</f>
        <v/>
      </c>
      <c r="F4804" s="55" t="e">
        <f t="shared" si="176"/>
        <v>#VALUE!</v>
      </c>
      <c r="G4804" s="55" t="e">
        <f t="shared" si="177"/>
        <v>#VALUE!</v>
      </c>
    </row>
    <row r="4805" spans="4:7" x14ac:dyDescent="0.3">
      <c r="D4805" s="11" t="str">
        <f>(IF(B4805=Localisation!$C$64,1,IF(B4805=Localisation!$C$65,2,IF(B4805=Localisation!$C$66,3,IF(B4805=Localisation!$C$67,4,IF(B4805=Localisation!$C$68,5,IF(OR(B4805=1,B4805=2,B4805=3,B4805=4,B4805=5),B4805,"")))))))</f>
        <v/>
      </c>
      <c r="E4805" s="11" t="str">
        <f>(IF(C4805=Localisation!$C$70,1,IF(C4805=Localisation!$C$71,2,IF(C4805=Localisation!$C$72,3,IF(C4805=Localisation!$C$73,4,IF(C4805=Localisation!$C$74,5,IF(OR(C4805=1,C4805=2,C4805=3,C4805=4,C4805=5),C4805,"")))))))</f>
        <v/>
      </c>
      <c r="F4805" s="55" t="e">
        <f t="shared" si="176"/>
        <v>#VALUE!</v>
      </c>
      <c r="G4805" s="55" t="e">
        <f t="shared" si="177"/>
        <v>#VALUE!</v>
      </c>
    </row>
    <row r="4806" spans="4:7" x14ac:dyDescent="0.3">
      <c r="D4806" s="11" t="str">
        <f>(IF(B4806=Localisation!$C$64,1,IF(B4806=Localisation!$C$65,2,IF(B4806=Localisation!$C$66,3,IF(B4806=Localisation!$C$67,4,IF(B4806=Localisation!$C$68,5,IF(OR(B4806=1,B4806=2,B4806=3,B4806=4,B4806=5),B4806,"")))))))</f>
        <v/>
      </c>
      <c r="E4806" s="11" t="str">
        <f>(IF(C4806=Localisation!$C$70,1,IF(C4806=Localisation!$C$71,2,IF(C4806=Localisation!$C$72,3,IF(C4806=Localisation!$C$73,4,IF(C4806=Localisation!$C$74,5,IF(OR(C4806=1,C4806=2,C4806=3,C4806=4,C4806=5),C4806,"")))))))</f>
        <v/>
      </c>
      <c r="F4806" s="55" t="e">
        <f t="shared" si="176"/>
        <v>#VALUE!</v>
      </c>
      <c r="G4806" s="55" t="e">
        <f t="shared" si="177"/>
        <v>#VALUE!</v>
      </c>
    </row>
    <row r="4807" spans="4:7" x14ac:dyDescent="0.3">
      <c r="D4807" s="11" t="str">
        <f>(IF(B4807=Localisation!$C$64,1,IF(B4807=Localisation!$C$65,2,IF(B4807=Localisation!$C$66,3,IF(B4807=Localisation!$C$67,4,IF(B4807=Localisation!$C$68,5,IF(OR(B4807=1,B4807=2,B4807=3,B4807=4,B4807=5),B4807,"")))))))</f>
        <v/>
      </c>
      <c r="E4807" s="11" t="str">
        <f>(IF(C4807=Localisation!$C$70,1,IF(C4807=Localisation!$C$71,2,IF(C4807=Localisation!$C$72,3,IF(C4807=Localisation!$C$73,4,IF(C4807=Localisation!$C$74,5,IF(OR(C4807=1,C4807=2,C4807=3,C4807=4,C4807=5),C4807,"")))))))</f>
        <v/>
      </c>
      <c r="F4807" s="55" t="e">
        <f t="shared" si="176"/>
        <v>#VALUE!</v>
      </c>
      <c r="G4807" s="55" t="e">
        <f t="shared" si="177"/>
        <v>#VALUE!</v>
      </c>
    </row>
    <row r="4808" spans="4:7" x14ac:dyDescent="0.3">
      <c r="D4808" s="11" t="str">
        <f>(IF(B4808=Localisation!$C$64,1,IF(B4808=Localisation!$C$65,2,IF(B4808=Localisation!$C$66,3,IF(B4808=Localisation!$C$67,4,IF(B4808=Localisation!$C$68,5,IF(OR(B4808=1,B4808=2,B4808=3,B4808=4,B4808=5),B4808,"")))))))</f>
        <v/>
      </c>
      <c r="E4808" s="11" t="str">
        <f>(IF(C4808=Localisation!$C$70,1,IF(C4808=Localisation!$C$71,2,IF(C4808=Localisation!$C$72,3,IF(C4808=Localisation!$C$73,4,IF(C4808=Localisation!$C$74,5,IF(OR(C4808=1,C4808=2,C4808=3,C4808=4,C4808=5),C4808,"")))))))</f>
        <v/>
      </c>
      <c r="F4808" s="55" t="e">
        <f t="shared" si="176"/>
        <v>#VALUE!</v>
      </c>
      <c r="G4808" s="55" t="e">
        <f t="shared" si="177"/>
        <v>#VALUE!</v>
      </c>
    </row>
    <row r="4809" spans="4:7" x14ac:dyDescent="0.3">
      <c r="D4809" s="11" t="str">
        <f>(IF(B4809=Localisation!$C$64,1,IF(B4809=Localisation!$C$65,2,IF(B4809=Localisation!$C$66,3,IF(B4809=Localisation!$C$67,4,IF(B4809=Localisation!$C$68,5,IF(OR(B4809=1,B4809=2,B4809=3,B4809=4,B4809=5),B4809,"")))))))</f>
        <v/>
      </c>
      <c r="E4809" s="11" t="str">
        <f>(IF(C4809=Localisation!$C$70,1,IF(C4809=Localisation!$C$71,2,IF(C4809=Localisation!$C$72,3,IF(C4809=Localisation!$C$73,4,IF(C4809=Localisation!$C$74,5,IF(OR(C4809=1,C4809=2,C4809=3,C4809=4,C4809=5),C4809,"")))))))</f>
        <v/>
      </c>
      <c r="F4809" s="55" t="e">
        <f t="shared" si="176"/>
        <v>#VALUE!</v>
      </c>
      <c r="G4809" s="55" t="e">
        <f t="shared" si="177"/>
        <v>#VALUE!</v>
      </c>
    </row>
    <row r="4810" spans="4:7" x14ac:dyDescent="0.3">
      <c r="D4810" s="11" t="str">
        <f>(IF(B4810=Localisation!$C$64,1,IF(B4810=Localisation!$C$65,2,IF(B4810=Localisation!$C$66,3,IF(B4810=Localisation!$C$67,4,IF(B4810=Localisation!$C$68,5,IF(OR(B4810=1,B4810=2,B4810=3,B4810=4,B4810=5),B4810,"")))))))</f>
        <v/>
      </c>
      <c r="E4810" s="11" t="str">
        <f>(IF(C4810=Localisation!$C$70,1,IF(C4810=Localisation!$C$71,2,IF(C4810=Localisation!$C$72,3,IF(C4810=Localisation!$C$73,4,IF(C4810=Localisation!$C$74,5,IF(OR(C4810=1,C4810=2,C4810=3,C4810=4,C4810=5),C4810,"")))))))</f>
        <v/>
      </c>
      <c r="F4810" s="55" t="e">
        <f t="shared" si="176"/>
        <v>#VALUE!</v>
      </c>
      <c r="G4810" s="55" t="e">
        <f t="shared" si="177"/>
        <v>#VALUE!</v>
      </c>
    </row>
    <row r="4811" spans="4:7" x14ac:dyDescent="0.3">
      <c r="D4811" s="11" t="str">
        <f>(IF(B4811=Localisation!$C$64,1,IF(B4811=Localisation!$C$65,2,IF(B4811=Localisation!$C$66,3,IF(B4811=Localisation!$C$67,4,IF(B4811=Localisation!$C$68,5,IF(OR(B4811=1,B4811=2,B4811=3,B4811=4,B4811=5),B4811,"")))))))</f>
        <v/>
      </c>
      <c r="E4811" s="11" t="str">
        <f>(IF(C4811=Localisation!$C$70,1,IF(C4811=Localisation!$C$71,2,IF(C4811=Localisation!$C$72,3,IF(C4811=Localisation!$C$73,4,IF(C4811=Localisation!$C$74,5,IF(OR(C4811=1,C4811=2,C4811=3,C4811=4,C4811=5),C4811,"")))))))</f>
        <v/>
      </c>
      <c r="F4811" s="55" t="e">
        <f t="shared" si="176"/>
        <v>#VALUE!</v>
      </c>
      <c r="G4811" s="55" t="e">
        <f t="shared" si="177"/>
        <v>#VALUE!</v>
      </c>
    </row>
    <row r="4812" spans="4:7" x14ac:dyDescent="0.3">
      <c r="D4812" s="11" t="str">
        <f>(IF(B4812=Localisation!$C$64,1,IF(B4812=Localisation!$C$65,2,IF(B4812=Localisation!$C$66,3,IF(B4812=Localisation!$C$67,4,IF(B4812=Localisation!$C$68,5,IF(OR(B4812=1,B4812=2,B4812=3,B4812=4,B4812=5),B4812,"")))))))</f>
        <v/>
      </c>
      <c r="E4812" s="11" t="str">
        <f>(IF(C4812=Localisation!$C$70,1,IF(C4812=Localisation!$C$71,2,IF(C4812=Localisation!$C$72,3,IF(C4812=Localisation!$C$73,4,IF(C4812=Localisation!$C$74,5,IF(OR(C4812=1,C4812=2,C4812=3,C4812=4,C4812=5),C4812,"")))))))</f>
        <v/>
      </c>
      <c r="F4812" s="55" t="e">
        <f t="shared" si="176"/>
        <v>#VALUE!</v>
      </c>
      <c r="G4812" s="55" t="e">
        <f t="shared" si="177"/>
        <v>#VALUE!</v>
      </c>
    </row>
    <row r="4813" spans="4:7" x14ac:dyDescent="0.3">
      <c r="D4813" s="11" t="str">
        <f>(IF(B4813=Localisation!$C$64,1,IF(B4813=Localisation!$C$65,2,IF(B4813=Localisation!$C$66,3,IF(B4813=Localisation!$C$67,4,IF(B4813=Localisation!$C$68,5,IF(OR(B4813=1,B4813=2,B4813=3,B4813=4,B4813=5),B4813,"")))))))</f>
        <v/>
      </c>
      <c r="E4813" s="11" t="str">
        <f>(IF(C4813=Localisation!$C$70,1,IF(C4813=Localisation!$C$71,2,IF(C4813=Localisation!$C$72,3,IF(C4813=Localisation!$C$73,4,IF(C4813=Localisation!$C$74,5,IF(OR(C4813=1,C4813=2,C4813=3,C4813=4,C4813=5),C4813,"")))))))</f>
        <v/>
      </c>
      <c r="F4813" s="55" t="e">
        <f t="shared" si="176"/>
        <v>#VALUE!</v>
      </c>
      <c r="G4813" s="55" t="e">
        <f t="shared" si="177"/>
        <v>#VALUE!</v>
      </c>
    </row>
    <row r="4814" spans="4:7" x14ac:dyDescent="0.3">
      <c r="D4814" s="11" t="str">
        <f>(IF(B4814=Localisation!$C$64,1,IF(B4814=Localisation!$C$65,2,IF(B4814=Localisation!$C$66,3,IF(B4814=Localisation!$C$67,4,IF(B4814=Localisation!$C$68,5,IF(OR(B4814=1,B4814=2,B4814=3,B4814=4,B4814=5),B4814,"")))))))</f>
        <v/>
      </c>
      <c r="E4814" s="11" t="str">
        <f>(IF(C4814=Localisation!$C$70,1,IF(C4814=Localisation!$C$71,2,IF(C4814=Localisation!$C$72,3,IF(C4814=Localisation!$C$73,4,IF(C4814=Localisation!$C$74,5,IF(OR(C4814=1,C4814=2,C4814=3,C4814=4,C4814=5),C4814,"")))))))</f>
        <v/>
      </c>
      <c r="F4814" s="55" t="e">
        <f t="shared" si="176"/>
        <v>#VALUE!</v>
      </c>
      <c r="G4814" s="55" t="e">
        <f t="shared" si="177"/>
        <v>#VALUE!</v>
      </c>
    </row>
    <row r="4815" spans="4:7" x14ac:dyDescent="0.3">
      <c r="D4815" s="11" t="str">
        <f>(IF(B4815=Localisation!$C$64,1,IF(B4815=Localisation!$C$65,2,IF(B4815=Localisation!$C$66,3,IF(B4815=Localisation!$C$67,4,IF(B4815=Localisation!$C$68,5,IF(OR(B4815=1,B4815=2,B4815=3,B4815=4,B4815=5),B4815,"")))))))</f>
        <v/>
      </c>
      <c r="E4815" s="11" t="str">
        <f>(IF(C4815=Localisation!$C$70,1,IF(C4815=Localisation!$C$71,2,IF(C4815=Localisation!$C$72,3,IF(C4815=Localisation!$C$73,4,IF(C4815=Localisation!$C$74,5,IF(OR(C4815=1,C4815=2,C4815=3,C4815=4,C4815=5),C4815,"")))))))</f>
        <v/>
      </c>
      <c r="F4815" s="55" t="e">
        <f t="shared" si="176"/>
        <v>#VALUE!</v>
      </c>
      <c r="G4815" s="55" t="e">
        <f t="shared" si="177"/>
        <v>#VALUE!</v>
      </c>
    </row>
    <row r="4816" spans="4:7" x14ac:dyDescent="0.3">
      <c r="D4816" s="11" t="str">
        <f>(IF(B4816=Localisation!$C$64,1,IF(B4816=Localisation!$C$65,2,IF(B4816=Localisation!$C$66,3,IF(B4816=Localisation!$C$67,4,IF(B4816=Localisation!$C$68,5,IF(OR(B4816=1,B4816=2,B4816=3,B4816=4,B4816=5),B4816,"")))))))</f>
        <v/>
      </c>
      <c r="E4816" s="11" t="str">
        <f>(IF(C4816=Localisation!$C$70,1,IF(C4816=Localisation!$C$71,2,IF(C4816=Localisation!$C$72,3,IF(C4816=Localisation!$C$73,4,IF(C4816=Localisation!$C$74,5,IF(OR(C4816=1,C4816=2,C4816=3,C4816=4,C4816=5),C4816,"")))))))</f>
        <v/>
      </c>
      <c r="F4816" s="55" t="e">
        <f t="shared" si="176"/>
        <v>#VALUE!</v>
      </c>
      <c r="G4816" s="55" t="e">
        <f t="shared" si="177"/>
        <v>#VALUE!</v>
      </c>
    </row>
    <row r="4817" spans="4:7" x14ac:dyDescent="0.3">
      <c r="D4817" s="11" t="str">
        <f>(IF(B4817=Localisation!$C$64,1,IF(B4817=Localisation!$C$65,2,IF(B4817=Localisation!$C$66,3,IF(B4817=Localisation!$C$67,4,IF(B4817=Localisation!$C$68,5,IF(OR(B4817=1,B4817=2,B4817=3,B4817=4,B4817=5),B4817,"")))))))</f>
        <v/>
      </c>
      <c r="E4817" s="11" t="str">
        <f>(IF(C4817=Localisation!$C$70,1,IF(C4817=Localisation!$C$71,2,IF(C4817=Localisation!$C$72,3,IF(C4817=Localisation!$C$73,4,IF(C4817=Localisation!$C$74,5,IF(OR(C4817=1,C4817=2,C4817=3,C4817=4,C4817=5),C4817,"")))))))</f>
        <v/>
      </c>
      <c r="F4817" s="55" t="e">
        <f t="shared" si="176"/>
        <v>#VALUE!</v>
      </c>
      <c r="G4817" s="55" t="e">
        <f t="shared" si="177"/>
        <v>#VALUE!</v>
      </c>
    </row>
    <row r="4818" spans="4:7" x14ac:dyDescent="0.3">
      <c r="D4818" s="11" t="str">
        <f>(IF(B4818=Localisation!$C$64,1,IF(B4818=Localisation!$C$65,2,IF(B4818=Localisation!$C$66,3,IF(B4818=Localisation!$C$67,4,IF(B4818=Localisation!$C$68,5,IF(OR(B4818=1,B4818=2,B4818=3,B4818=4,B4818=5),B4818,"")))))))</f>
        <v/>
      </c>
      <c r="E4818" s="11" t="str">
        <f>(IF(C4818=Localisation!$C$70,1,IF(C4818=Localisation!$C$71,2,IF(C4818=Localisation!$C$72,3,IF(C4818=Localisation!$C$73,4,IF(C4818=Localisation!$C$74,5,IF(OR(C4818=1,C4818=2,C4818=3,C4818=4,C4818=5),C4818,"")))))))</f>
        <v/>
      </c>
      <c r="F4818" s="55" t="e">
        <f t="shared" si="176"/>
        <v>#VALUE!</v>
      </c>
      <c r="G4818" s="55" t="e">
        <f t="shared" si="177"/>
        <v>#VALUE!</v>
      </c>
    </row>
    <row r="4819" spans="4:7" x14ac:dyDescent="0.3">
      <c r="D4819" s="11" t="str">
        <f>(IF(B4819=Localisation!$C$64,1,IF(B4819=Localisation!$C$65,2,IF(B4819=Localisation!$C$66,3,IF(B4819=Localisation!$C$67,4,IF(B4819=Localisation!$C$68,5,IF(OR(B4819=1,B4819=2,B4819=3,B4819=4,B4819=5),B4819,"")))))))</f>
        <v/>
      </c>
      <c r="E4819" s="11" t="str">
        <f>(IF(C4819=Localisation!$C$70,1,IF(C4819=Localisation!$C$71,2,IF(C4819=Localisation!$C$72,3,IF(C4819=Localisation!$C$73,4,IF(C4819=Localisation!$C$74,5,IF(OR(C4819=1,C4819=2,C4819=3,C4819=4,C4819=5),C4819,"")))))))</f>
        <v/>
      </c>
      <c r="F4819" s="55" t="e">
        <f t="shared" si="176"/>
        <v>#VALUE!</v>
      </c>
      <c r="G4819" s="55" t="e">
        <f t="shared" si="177"/>
        <v>#VALUE!</v>
      </c>
    </row>
    <row r="4820" spans="4:7" x14ac:dyDescent="0.3">
      <c r="D4820" s="11" t="str">
        <f>(IF(B4820=Localisation!$C$64,1,IF(B4820=Localisation!$C$65,2,IF(B4820=Localisation!$C$66,3,IF(B4820=Localisation!$C$67,4,IF(B4820=Localisation!$C$68,5,IF(OR(B4820=1,B4820=2,B4820=3,B4820=4,B4820=5),B4820,"")))))))</f>
        <v/>
      </c>
      <c r="E4820" s="11" t="str">
        <f>(IF(C4820=Localisation!$C$70,1,IF(C4820=Localisation!$C$71,2,IF(C4820=Localisation!$C$72,3,IF(C4820=Localisation!$C$73,4,IF(C4820=Localisation!$C$74,5,IF(OR(C4820=1,C4820=2,C4820=3,C4820=4,C4820=5),C4820,"")))))))</f>
        <v/>
      </c>
      <c r="F4820" s="55" t="e">
        <f t="shared" si="176"/>
        <v>#VALUE!</v>
      </c>
      <c r="G4820" s="55" t="e">
        <f t="shared" si="177"/>
        <v>#VALUE!</v>
      </c>
    </row>
    <row r="4821" spans="4:7" x14ac:dyDescent="0.3">
      <c r="D4821" s="11" t="str">
        <f>(IF(B4821=Localisation!$C$64,1,IF(B4821=Localisation!$C$65,2,IF(B4821=Localisation!$C$66,3,IF(B4821=Localisation!$C$67,4,IF(B4821=Localisation!$C$68,5,IF(OR(B4821=1,B4821=2,B4821=3,B4821=4,B4821=5),B4821,"")))))))</f>
        <v/>
      </c>
      <c r="E4821" s="11" t="str">
        <f>(IF(C4821=Localisation!$C$70,1,IF(C4821=Localisation!$C$71,2,IF(C4821=Localisation!$C$72,3,IF(C4821=Localisation!$C$73,4,IF(C4821=Localisation!$C$74,5,IF(OR(C4821=1,C4821=2,C4821=3,C4821=4,C4821=5),C4821,"")))))))</f>
        <v/>
      </c>
      <c r="F4821" s="55" t="e">
        <f t="shared" si="176"/>
        <v>#VALUE!</v>
      </c>
      <c r="G4821" s="55" t="e">
        <f t="shared" si="177"/>
        <v>#VALUE!</v>
      </c>
    </row>
    <row r="4822" spans="4:7" x14ac:dyDescent="0.3">
      <c r="D4822" s="11" t="str">
        <f>(IF(B4822=Localisation!$C$64,1,IF(B4822=Localisation!$C$65,2,IF(B4822=Localisation!$C$66,3,IF(B4822=Localisation!$C$67,4,IF(B4822=Localisation!$C$68,5,IF(OR(B4822=1,B4822=2,B4822=3,B4822=4,B4822=5),B4822,"")))))))</f>
        <v/>
      </c>
      <c r="E4822" s="11" t="str">
        <f>(IF(C4822=Localisation!$C$70,1,IF(C4822=Localisation!$C$71,2,IF(C4822=Localisation!$C$72,3,IF(C4822=Localisation!$C$73,4,IF(C4822=Localisation!$C$74,5,IF(OR(C4822=1,C4822=2,C4822=3,C4822=4,C4822=5),C4822,"")))))))</f>
        <v/>
      </c>
      <c r="F4822" s="55" t="e">
        <f t="shared" si="176"/>
        <v>#VALUE!</v>
      </c>
      <c r="G4822" s="55" t="e">
        <f t="shared" si="177"/>
        <v>#VALUE!</v>
      </c>
    </row>
    <row r="4823" spans="4:7" x14ac:dyDescent="0.3">
      <c r="D4823" s="11" t="str">
        <f>(IF(B4823=Localisation!$C$64,1,IF(B4823=Localisation!$C$65,2,IF(B4823=Localisation!$C$66,3,IF(B4823=Localisation!$C$67,4,IF(B4823=Localisation!$C$68,5,IF(OR(B4823=1,B4823=2,B4823=3,B4823=4,B4823=5),B4823,"")))))))</f>
        <v/>
      </c>
      <c r="E4823" s="11" t="str">
        <f>(IF(C4823=Localisation!$C$70,1,IF(C4823=Localisation!$C$71,2,IF(C4823=Localisation!$C$72,3,IF(C4823=Localisation!$C$73,4,IF(C4823=Localisation!$C$74,5,IF(OR(C4823=1,C4823=2,C4823=3,C4823=4,C4823=5),C4823,"")))))))</f>
        <v/>
      </c>
      <c r="F4823" s="55" t="e">
        <f t="shared" si="176"/>
        <v>#VALUE!</v>
      </c>
      <c r="G4823" s="55" t="e">
        <f t="shared" si="177"/>
        <v>#VALUE!</v>
      </c>
    </row>
    <row r="4824" spans="4:7" x14ac:dyDescent="0.3">
      <c r="D4824" s="11" t="str">
        <f>(IF(B4824=Localisation!$C$64,1,IF(B4824=Localisation!$C$65,2,IF(B4824=Localisation!$C$66,3,IF(B4824=Localisation!$C$67,4,IF(B4824=Localisation!$C$68,5,IF(OR(B4824=1,B4824=2,B4824=3,B4824=4,B4824=5),B4824,"")))))))</f>
        <v/>
      </c>
      <c r="E4824" s="11" t="str">
        <f>(IF(C4824=Localisation!$C$70,1,IF(C4824=Localisation!$C$71,2,IF(C4824=Localisation!$C$72,3,IF(C4824=Localisation!$C$73,4,IF(C4824=Localisation!$C$74,5,IF(OR(C4824=1,C4824=2,C4824=3,C4824=4,C4824=5),C4824,"")))))))</f>
        <v/>
      </c>
      <c r="F4824" s="55" t="e">
        <f t="shared" si="176"/>
        <v>#VALUE!</v>
      </c>
      <c r="G4824" s="55" t="e">
        <f t="shared" si="177"/>
        <v>#VALUE!</v>
      </c>
    </row>
    <row r="4825" spans="4:7" x14ac:dyDescent="0.3">
      <c r="D4825" s="11" t="str">
        <f>(IF(B4825=Localisation!$C$64,1,IF(B4825=Localisation!$C$65,2,IF(B4825=Localisation!$C$66,3,IF(B4825=Localisation!$C$67,4,IF(B4825=Localisation!$C$68,5,IF(OR(B4825=1,B4825=2,B4825=3,B4825=4,B4825=5),B4825,"")))))))</f>
        <v/>
      </c>
      <c r="E4825" s="11" t="str">
        <f>(IF(C4825=Localisation!$C$70,1,IF(C4825=Localisation!$C$71,2,IF(C4825=Localisation!$C$72,3,IF(C4825=Localisation!$C$73,4,IF(C4825=Localisation!$C$74,5,IF(OR(C4825=1,C4825=2,C4825=3,C4825=4,C4825=5),C4825,"")))))))</f>
        <v/>
      </c>
      <c r="F4825" s="55" t="e">
        <f t="shared" si="176"/>
        <v>#VALUE!</v>
      </c>
      <c r="G4825" s="55" t="e">
        <f t="shared" si="177"/>
        <v>#VALUE!</v>
      </c>
    </row>
    <row r="4826" spans="4:7" x14ac:dyDescent="0.3">
      <c r="D4826" s="11" t="str">
        <f>(IF(B4826=Localisation!$C$64,1,IF(B4826=Localisation!$C$65,2,IF(B4826=Localisation!$C$66,3,IF(B4826=Localisation!$C$67,4,IF(B4826=Localisation!$C$68,5,IF(OR(B4826=1,B4826=2,B4826=3,B4826=4,B4826=5),B4826,"")))))))</f>
        <v/>
      </c>
      <c r="E4826" s="11" t="str">
        <f>(IF(C4826=Localisation!$C$70,1,IF(C4826=Localisation!$C$71,2,IF(C4826=Localisation!$C$72,3,IF(C4826=Localisation!$C$73,4,IF(C4826=Localisation!$C$74,5,IF(OR(C4826=1,C4826=2,C4826=3,C4826=4,C4826=5),C4826,"")))))))</f>
        <v/>
      </c>
      <c r="F4826" s="55" t="e">
        <f t="shared" si="176"/>
        <v>#VALUE!</v>
      </c>
      <c r="G4826" s="55" t="e">
        <f t="shared" si="177"/>
        <v>#VALUE!</v>
      </c>
    </row>
    <row r="4827" spans="4:7" x14ac:dyDescent="0.3">
      <c r="D4827" s="11" t="str">
        <f>(IF(B4827=Localisation!$C$64,1,IF(B4827=Localisation!$C$65,2,IF(B4827=Localisation!$C$66,3,IF(B4827=Localisation!$C$67,4,IF(B4827=Localisation!$C$68,5,IF(OR(B4827=1,B4827=2,B4827=3,B4827=4,B4827=5),B4827,"")))))))</f>
        <v/>
      </c>
      <c r="E4827" s="11" t="str">
        <f>(IF(C4827=Localisation!$C$70,1,IF(C4827=Localisation!$C$71,2,IF(C4827=Localisation!$C$72,3,IF(C4827=Localisation!$C$73,4,IF(C4827=Localisation!$C$74,5,IF(OR(C4827=1,C4827=2,C4827=3,C4827=4,C4827=5),C4827,"")))))))</f>
        <v/>
      </c>
      <c r="F4827" s="55" t="e">
        <f t="shared" si="176"/>
        <v>#VALUE!</v>
      </c>
      <c r="G4827" s="55" t="e">
        <f t="shared" si="177"/>
        <v>#VALUE!</v>
      </c>
    </row>
    <row r="4828" spans="4:7" x14ac:dyDescent="0.3">
      <c r="D4828" s="11" t="str">
        <f>(IF(B4828=Localisation!$C$64,1,IF(B4828=Localisation!$C$65,2,IF(B4828=Localisation!$C$66,3,IF(B4828=Localisation!$C$67,4,IF(B4828=Localisation!$C$68,5,IF(OR(B4828=1,B4828=2,B4828=3,B4828=4,B4828=5),B4828,"")))))))</f>
        <v/>
      </c>
      <c r="E4828" s="11" t="str">
        <f>(IF(C4828=Localisation!$C$70,1,IF(C4828=Localisation!$C$71,2,IF(C4828=Localisation!$C$72,3,IF(C4828=Localisation!$C$73,4,IF(C4828=Localisation!$C$74,5,IF(OR(C4828=1,C4828=2,C4828=3,C4828=4,C4828=5),C4828,"")))))))</f>
        <v/>
      </c>
      <c r="F4828" s="55" t="e">
        <f t="shared" si="176"/>
        <v>#VALUE!</v>
      </c>
      <c r="G4828" s="55" t="e">
        <f t="shared" si="177"/>
        <v>#VALUE!</v>
      </c>
    </row>
    <row r="4829" spans="4:7" x14ac:dyDescent="0.3">
      <c r="D4829" s="11" t="str">
        <f>(IF(B4829=Localisation!$C$64,1,IF(B4829=Localisation!$C$65,2,IF(B4829=Localisation!$C$66,3,IF(B4829=Localisation!$C$67,4,IF(B4829=Localisation!$C$68,5,IF(OR(B4829=1,B4829=2,B4829=3,B4829=4,B4829=5),B4829,"")))))))</f>
        <v/>
      </c>
      <c r="E4829" s="11" t="str">
        <f>(IF(C4829=Localisation!$C$70,1,IF(C4829=Localisation!$C$71,2,IF(C4829=Localisation!$C$72,3,IF(C4829=Localisation!$C$73,4,IF(C4829=Localisation!$C$74,5,IF(OR(C4829=1,C4829=2,C4829=3,C4829=4,C4829=5),C4829,"")))))))</f>
        <v/>
      </c>
      <c r="F4829" s="55" t="e">
        <f t="shared" si="176"/>
        <v>#VALUE!</v>
      </c>
      <c r="G4829" s="55" t="e">
        <f t="shared" si="177"/>
        <v>#VALUE!</v>
      </c>
    </row>
    <row r="4830" spans="4:7" x14ac:dyDescent="0.3">
      <c r="D4830" s="11" t="str">
        <f>(IF(B4830=Localisation!$C$64,1,IF(B4830=Localisation!$C$65,2,IF(B4830=Localisation!$C$66,3,IF(B4830=Localisation!$C$67,4,IF(B4830=Localisation!$C$68,5,IF(OR(B4830=1,B4830=2,B4830=3,B4830=4,B4830=5),B4830,"")))))))</f>
        <v/>
      </c>
      <c r="E4830" s="11" t="str">
        <f>(IF(C4830=Localisation!$C$70,1,IF(C4830=Localisation!$C$71,2,IF(C4830=Localisation!$C$72,3,IF(C4830=Localisation!$C$73,4,IF(C4830=Localisation!$C$74,5,IF(OR(C4830=1,C4830=2,C4830=3,C4830=4,C4830=5),C4830,"")))))))</f>
        <v/>
      </c>
      <c r="F4830" s="55" t="e">
        <f t="shared" si="176"/>
        <v>#VALUE!</v>
      </c>
      <c r="G4830" s="55" t="e">
        <f t="shared" si="177"/>
        <v>#VALUE!</v>
      </c>
    </row>
    <row r="4831" spans="4:7" x14ac:dyDescent="0.3">
      <c r="D4831" s="11" t="str">
        <f>(IF(B4831=Localisation!$C$64,1,IF(B4831=Localisation!$C$65,2,IF(B4831=Localisation!$C$66,3,IF(B4831=Localisation!$C$67,4,IF(B4831=Localisation!$C$68,5,IF(OR(B4831=1,B4831=2,B4831=3,B4831=4,B4831=5),B4831,"")))))))</f>
        <v/>
      </c>
      <c r="E4831" s="11" t="str">
        <f>(IF(C4831=Localisation!$C$70,1,IF(C4831=Localisation!$C$71,2,IF(C4831=Localisation!$C$72,3,IF(C4831=Localisation!$C$73,4,IF(C4831=Localisation!$C$74,5,IF(OR(C4831=1,C4831=2,C4831=3,C4831=4,C4831=5),C4831,"")))))))</f>
        <v/>
      </c>
      <c r="F4831" s="55" t="e">
        <f t="shared" si="176"/>
        <v>#VALUE!</v>
      </c>
      <c r="G4831" s="55" t="e">
        <f t="shared" si="177"/>
        <v>#VALUE!</v>
      </c>
    </row>
    <row r="4832" spans="4:7" x14ac:dyDescent="0.3">
      <c r="D4832" s="11" t="str">
        <f>(IF(B4832=Localisation!$C$64,1,IF(B4832=Localisation!$C$65,2,IF(B4832=Localisation!$C$66,3,IF(B4832=Localisation!$C$67,4,IF(B4832=Localisation!$C$68,5,IF(OR(B4832=1,B4832=2,B4832=3,B4832=4,B4832=5),B4832,"")))))))</f>
        <v/>
      </c>
      <c r="E4832" s="11" t="str">
        <f>(IF(C4832=Localisation!$C$70,1,IF(C4832=Localisation!$C$71,2,IF(C4832=Localisation!$C$72,3,IF(C4832=Localisation!$C$73,4,IF(C4832=Localisation!$C$74,5,IF(OR(C4832=1,C4832=2,C4832=3,C4832=4,C4832=5),C4832,"")))))))</f>
        <v/>
      </c>
      <c r="F4832" s="55" t="e">
        <f t="shared" si="176"/>
        <v>#VALUE!</v>
      </c>
      <c r="G4832" s="55" t="e">
        <f t="shared" si="177"/>
        <v>#VALUE!</v>
      </c>
    </row>
    <row r="4833" spans="4:7" x14ac:dyDescent="0.3">
      <c r="D4833" s="11" t="str">
        <f>(IF(B4833=Localisation!$C$64,1,IF(B4833=Localisation!$C$65,2,IF(B4833=Localisation!$C$66,3,IF(B4833=Localisation!$C$67,4,IF(B4833=Localisation!$C$68,5,IF(OR(B4833=1,B4833=2,B4833=3,B4833=4,B4833=5),B4833,"")))))))</f>
        <v/>
      </c>
      <c r="E4833" s="11" t="str">
        <f>(IF(C4833=Localisation!$C$70,1,IF(C4833=Localisation!$C$71,2,IF(C4833=Localisation!$C$72,3,IF(C4833=Localisation!$C$73,4,IF(C4833=Localisation!$C$74,5,IF(OR(C4833=1,C4833=2,C4833=3,C4833=4,C4833=5),C4833,"")))))))</f>
        <v/>
      </c>
      <c r="F4833" s="55" t="e">
        <f t="shared" si="176"/>
        <v>#VALUE!</v>
      </c>
      <c r="G4833" s="55" t="e">
        <f t="shared" si="177"/>
        <v>#VALUE!</v>
      </c>
    </row>
    <row r="4834" spans="4:7" x14ac:dyDescent="0.3">
      <c r="D4834" s="11" t="str">
        <f>(IF(B4834=Localisation!$C$64,1,IF(B4834=Localisation!$C$65,2,IF(B4834=Localisation!$C$66,3,IF(B4834=Localisation!$C$67,4,IF(B4834=Localisation!$C$68,5,IF(OR(B4834=1,B4834=2,B4834=3,B4834=4,B4834=5),B4834,"")))))))</f>
        <v/>
      </c>
      <c r="E4834" s="11" t="str">
        <f>(IF(C4834=Localisation!$C$70,1,IF(C4834=Localisation!$C$71,2,IF(C4834=Localisation!$C$72,3,IF(C4834=Localisation!$C$73,4,IF(C4834=Localisation!$C$74,5,IF(OR(C4834=1,C4834=2,C4834=3,C4834=4,C4834=5),C4834,"")))))))</f>
        <v/>
      </c>
      <c r="F4834" s="55" t="e">
        <f t="shared" ref="F4834:F4897" si="178">(((D4834+E4834)-2)/8)</f>
        <v>#VALUE!</v>
      </c>
      <c r="G4834" s="55" t="e">
        <f t="shared" ref="G4834:G4897" si="179">(0.65*(((D4834+E4834-2)*100)/8)+22.9)/100</f>
        <v>#VALUE!</v>
      </c>
    </row>
    <row r="4835" spans="4:7" x14ac:dyDescent="0.3">
      <c r="D4835" s="11" t="str">
        <f>(IF(B4835=Localisation!$C$64,1,IF(B4835=Localisation!$C$65,2,IF(B4835=Localisation!$C$66,3,IF(B4835=Localisation!$C$67,4,IF(B4835=Localisation!$C$68,5,IF(OR(B4835=1,B4835=2,B4835=3,B4835=4,B4835=5),B4835,"")))))))</f>
        <v/>
      </c>
      <c r="E4835" s="11" t="str">
        <f>(IF(C4835=Localisation!$C$70,1,IF(C4835=Localisation!$C$71,2,IF(C4835=Localisation!$C$72,3,IF(C4835=Localisation!$C$73,4,IF(C4835=Localisation!$C$74,5,IF(OR(C4835=1,C4835=2,C4835=3,C4835=4,C4835=5),C4835,"")))))))</f>
        <v/>
      </c>
      <c r="F4835" s="55" t="e">
        <f t="shared" si="178"/>
        <v>#VALUE!</v>
      </c>
      <c r="G4835" s="55" t="e">
        <f t="shared" si="179"/>
        <v>#VALUE!</v>
      </c>
    </row>
    <row r="4836" spans="4:7" x14ac:dyDescent="0.3">
      <c r="D4836" s="11" t="str">
        <f>(IF(B4836=Localisation!$C$64,1,IF(B4836=Localisation!$C$65,2,IF(B4836=Localisation!$C$66,3,IF(B4836=Localisation!$C$67,4,IF(B4836=Localisation!$C$68,5,IF(OR(B4836=1,B4836=2,B4836=3,B4836=4,B4836=5),B4836,"")))))))</f>
        <v/>
      </c>
      <c r="E4836" s="11" t="str">
        <f>(IF(C4836=Localisation!$C$70,1,IF(C4836=Localisation!$C$71,2,IF(C4836=Localisation!$C$72,3,IF(C4836=Localisation!$C$73,4,IF(C4836=Localisation!$C$74,5,IF(OR(C4836=1,C4836=2,C4836=3,C4836=4,C4836=5),C4836,"")))))))</f>
        <v/>
      </c>
      <c r="F4836" s="55" t="e">
        <f t="shared" si="178"/>
        <v>#VALUE!</v>
      </c>
      <c r="G4836" s="55" t="e">
        <f t="shared" si="179"/>
        <v>#VALUE!</v>
      </c>
    </row>
    <row r="4837" spans="4:7" x14ac:dyDescent="0.3">
      <c r="D4837" s="11" t="str">
        <f>(IF(B4837=Localisation!$C$64,1,IF(B4837=Localisation!$C$65,2,IF(B4837=Localisation!$C$66,3,IF(B4837=Localisation!$C$67,4,IF(B4837=Localisation!$C$68,5,IF(OR(B4837=1,B4837=2,B4837=3,B4837=4,B4837=5),B4837,"")))))))</f>
        <v/>
      </c>
      <c r="E4837" s="11" t="str">
        <f>(IF(C4837=Localisation!$C$70,1,IF(C4837=Localisation!$C$71,2,IF(C4837=Localisation!$C$72,3,IF(C4837=Localisation!$C$73,4,IF(C4837=Localisation!$C$74,5,IF(OR(C4837=1,C4837=2,C4837=3,C4837=4,C4837=5),C4837,"")))))))</f>
        <v/>
      </c>
      <c r="F4837" s="55" t="e">
        <f t="shared" si="178"/>
        <v>#VALUE!</v>
      </c>
      <c r="G4837" s="55" t="e">
        <f t="shared" si="179"/>
        <v>#VALUE!</v>
      </c>
    </row>
    <row r="4838" spans="4:7" x14ac:dyDescent="0.3">
      <c r="D4838" s="11" t="str">
        <f>(IF(B4838=Localisation!$C$64,1,IF(B4838=Localisation!$C$65,2,IF(B4838=Localisation!$C$66,3,IF(B4838=Localisation!$C$67,4,IF(B4838=Localisation!$C$68,5,IF(OR(B4838=1,B4838=2,B4838=3,B4838=4,B4838=5),B4838,"")))))))</f>
        <v/>
      </c>
      <c r="E4838" s="11" t="str">
        <f>(IF(C4838=Localisation!$C$70,1,IF(C4838=Localisation!$C$71,2,IF(C4838=Localisation!$C$72,3,IF(C4838=Localisation!$C$73,4,IF(C4838=Localisation!$C$74,5,IF(OR(C4838=1,C4838=2,C4838=3,C4838=4,C4838=5),C4838,"")))))))</f>
        <v/>
      </c>
      <c r="F4838" s="55" t="e">
        <f t="shared" si="178"/>
        <v>#VALUE!</v>
      </c>
      <c r="G4838" s="55" t="e">
        <f t="shared" si="179"/>
        <v>#VALUE!</v>
      </c>
    </row>
    <row r="4839" spans="4:7" x14ac:dyDescent="0.3">
      <c r="D4839" s="11" t="str">
        <f>(IF(B4839=Localisation!$C$64,1,IF(B4839=Localisation!$C$65,2,IF(B4839=Localisation!$C$66,3,IF(B4839=Localisation!$C$67,4,IF(B4839=Localisation!$C$68,5,IF(OR(B4839=1,B4839=2,B4839=3,B4839=4,B4839=5),B4839,"")))))))</f>
        <v/>
      </c>
      <c r="E4839" s="11" t="str">
        <f>(IF(C4839=Localisation!$C$70,1,IF(C4839=Localisation!$C$71,2,IF(C4839=Localisation!$C$72,3,IF(C4839=Localisation!$C$73,4,IF(C4839=Localisation!$C$74,5,IF(OR(C4839=1,C4839=2,C4839=3,C4839=4,C4839=5),C4839,"")))))))</f>
        <v/>
      </c>
      <c r="F4839" s="55" t="e">
        <f t="shared" si="178"/>
        <v>#VALUE!</v>
      </c>
      <c r="G4839" s="55" t="e">
        <f t="shared" si="179"/>
        <v>#VALUE!</v>
      </c>
    </row>
    <row r="4840" spans="4:7" x14ac:dyDescent="0.3">
      <c r="D4840" s="11" t="str">
        <f>(IF(B4840=Localisation!$C$64,1,IF(B4840=Localisation!$C$65,2,IF(B4840=Localisation!$C$66,3,IF(B4840=Localisation!$C$67,4,IF(B4840=Localisation!$C$68,5,IF(OR(B4840=1,B4840=2,B4840=3,B4840=4,B4840=5),B4840,"")))))))</f>
        <v/>
      </c>
      <c r="E4840" s="11" t="str">
        <f>(IF(C4840=Localisation!$C$70,1,IF(C4840=Localisation!$C$71,2,IF(C4840=Localisation!$C$72,3,IF(C4840=Localisation!$C$73,4,IF(C4840=Localisation!$C$74,5,IF(OR(C4840=1,C4840=2,C4840=3,C4840=4,C4840=5),C4840,"")))))))</f>
        <v/>
      </c>
      <c r="F4840" s="55" t="e">
        <f t="shared" si="178"/>
        <v>#VALUE!</v>
      </c>
      <c r="G4840" s="55" t="e">
        <f t="shared" si="179"/>
        <v>#VALUE!</v>
      </c>
    </row>
    <row r="4841" spans="4:7" x14ac:dyDescent="0.3">
      <c r="D4841" s="11" t="str">
        <f>(IF(B4841=Localisation!$C$64,1,IF(B4841=Localisation!$C$65,2,IF(B4841=Localisation!$C$66,3,IF(B4841=Localisation!$C$67,4,IF(B4841=Localisation!$C$68,5,IF(OR(B4841=1,B4841=2,B4841=3,B4841=4,B4841=5),B4841,"")))))))</f>
        <v/>
      </c>
      <c r="E4841" s="11" t="str">
        <f>(IF(C4841=Localisation!$C$70,1,IF(C4841=Localisation!$C$71,2,IF(C4841=Localisation!$C$72,3,IF(C4841=Localisation!$C$73,4,IF(C4841=Localisation!$C$74,5,IF(OR(C4841=1,C4841=2,C4841=3,C4841=4,C4841=5),C4841,"")))))))</f>
        <v/>
      </c>
      <c r="F4841" s="55" t="e">
        <f t="shared" si="178"/>
        <v>#VALUE!</v>
      </c>
      <c r="G4841" s="55" t="e">
        <f t="shared" si="179"/>
        <v>#VALUE!</v>
      </c>
    </row>
    <row r="4842" spans="4:7" x14ac:dyDescent="0.3">
      <c r="D4842" s="11" t="str">
        <f>(IF(B4842=Localisation!$C$64,1,IF(B4842=Localisation!$C$65,2,IF(B4842=Localisation!$C$66,3,IF(B4842=Localisation!$C$67,4,IF(B4842=Localisation!$C$68,5,IF(OR(B4842=1,B4842=2,B4842=3,B4842=4,B4842=5),B4842,"")))))))</f>
        <v/>
      </c>
      <c r="E4842" s="11" t="str">
        <f>(IF(C4842=Localisation!$C$70,1,IF(C4842=Localisation!$C$71,2,IF(C4842=Localisation!$C$72,3,IF(C4842=Localisation!$C$73,4,IF(C4842=Localisation!$C$74,5,IF(OR(C4842=1,C4842=2,C4842=3,C4842=4,C4842=5),C4842,"")))))))</f>
        <v/>
      </c>
      <c r="F4842" s="55" t="e">
        <f t="shared" si="178"/>
        <v>#VALUE!</v>
      </c>
      <c r="G4842" s="55" t="e">
        <f t="shared" si="179"/>
        <v>#VALUE!</v>
      </c>
    </row>
    <row r="4843" spans="4:7" x14ac:dyDescent="0.3">
      <c r="D4843" s="11" t="str">
        <f>(IF(B4843=Localisation!$C$64,1,IF(B4843=Localisation!$C$65,2,IF(B4843=Localisation!$C$66,3,IF(B4843=Localisation!$C$67,4,IF(B4843=Localisation!$C$68,5,IF(OR(B4843=1,B4843=2,B4843=3,B4843=4,B4843=5),B4843,"")))))))</f>
        <v/>
      </c>
      <c r="E4843" s="11" t="str">
        <f>(IF(C4843=Localisation!$C$70,1,IF(C4843=Localisation!$C$71,2,IF(C4843=Localisation!$C$72,3,IF(C4843=Localisation!$C$73,4,IF(C4843=Localisation!$C$74,5,IF(OR(C4843=1,C4843=2,C4843=3,C4843=4,C4843=5),C4843,"")))))))</f>
        <v/>
      </c>
      <c r="F4843" s="55" t="e">
        <f t="shared" si="178"/>
        <v>#VALUE!</v>
      </c>
      <c r="G4843" s="55" t="e">
        <f t="shared" si="179"/>
        <v>#VALUE!</v>
      </c>
    </row>
    <row r="4844" spans="4:7" x14ac:dyDescent="0.3">
      <c r="D4844" s="11" t="str">
        <f>(IF(B4844=Localisation!$C$64,1,IF(B4844=Localisation!$C$65,2,IF(B4844=Localisation!$C$66,3,IF(B4844=Localisation!$C$67,4,IF(B4844=Localisation!$C$68,5,IF(OR(B4844=1,B4844=2,B4844=3,B4844=4,B4844=5),B4844,"")))))))</f>
        <v/>
      </c>
      <c r="E4844" s="11" t="str">
        <f>(IF(C4844=Localisation!$C$70,1,IF(C4844=Localisation!$C$71,2,IF(C4844=Localisation!$C$72,3,IF(C4844=Localisation!$C$73,4,IF(C4844=Localisation!$C$74,5,IF(OR(C4844=1,C4844=2,C4844=3,C4844=4,C4844=5),C4844,"")))))))</f>
        <v/>
      </c>
      <c r="F4844" s="55" t="e">
        <f t="shared" si="178"/>
        <v>#VALUE!</v>
      </c>
      <c r="G4844" s="55" t="e">
        <f t="shared" si="179"/>
        <v>#VALUE!</v>
      </c>
    </row>
    <row r="4845" spans="4:7" x14ac:dyDescent="0.3">
      <c r="D4845" s="11" t="str">
        <f>(IF(B4845=Localisation!$C$64,1,IF(B4845=Localisation!$C$65,2,IF(B4845=Localisation!$C$66,3,IF(B4845=Localisation!$C$67,4,IF(B4845=Localisation!$C$68,5,IF(OR(B4845=1,B4845=2,B4845=3,B4845=4,B4845=5),B4845,"")))))))</f>
        <v/>
      </c>
      <c r="E4845" s="11" t="str">
        <f>(IF(C4845=Localisation!$C$70,1,IF(C4845=Localisation!$C$71,2,IF(C4845=Localisation!$C$72,3,IF(C4845=Localisation!$C$73,4,IF(C4845=Localisation!$C$74,5,IF(OR(C4845=1,C4845=2,C4845=3,C4845=4,C4845=5),C4845,"")))))))</f>
        <v/>
      </c>
      <c r="F4845" s="55" t="e">
        <f t="shared" si="178"/>
        <v>#VALUE!</v>
      </c>
      <c r="G4845" s="55" t="e">
        <f t="shared" si="179"/>
        <v>#VALUE!</v>
      </c>
    </row>
    <row r="4846" spans="4:7" x14ac:dyDescent="0.3">
      <c r="D4846" s="11" t="str">
        <f>(IF(B4846=Localisation!$C$64,1,IF(B4846=Localisation!$C$65,2,IF(B4846=Localisation!$C$66,3,IF(B4846=Localisation!$C$67,4,IF(B4846=Localisation!$C$68,5,IF(OR(B4846=1,B4846=2,B4846=3,B4846=4,B4846=5),B4846,"")))))))</f>
        <v/>
      </c>
      <c r="E4846" s="11" t="str">
        <f>(IF(C4846=Localisation!$C$70,1,IF(C4846=Localisation!$C$71,2,IF(C4846=Localisation!$C$72,3,IF(C4846=Localisation!$C$73,4,IF(C4846=Localisation!$C$74,5,IF(OR(C4846=1,C4846=2,C4846=3,C4846=4,C4846=5),C4846,"")))))))</f>
        <v/>
      </c>
      <c r="F4846" s="55" t="e">
        <f t="shared" si="178"/>
        <v>#VALUE!</v>
      </c>
      <c r="G4846" s="55" t="e">
        <f t="shared" si="179"/>
        <v>#VALUE!</v>
      </c>
    </row>
    <row r="4847" spans="4:7" x14ac:dyDescent="0.3">
      <c r="D4847" s="11" t="str">
        <f>(IF(B4847=Localisation!$C$64,1,IF(B4847=Localisation!$C$65,2,IF(B4847=Localisation!$C$66,3,IF(B4847=Localisation!$C$67,4,IF(B4847=Localisation!$C$68,5,IF(OR(B4847=1,B4847=2,B4847=3,B4847=4,B4847=5),B4847,"")))))))</f>
        <v/>
      </c>
      <c r="E4847" s="11" t="str">
        <f>(IF(C4847=Localisation!$C$70,1,IF(C4847=Localisation!$C$71,2,IF(C4847=Localisation!$C$72,3,IF(C4847=Localisation!$C$73,4,IF(C4847=Localisation!$C$74,5,IF(OR(C4847=1,C4847=2,C4847=3,C4847=4,C4847=5),C4847,"")))))))</f>
        <v/>
      </c>
      <c r="F4847" s="55" t="e">
        <f t="shared" si="178"/>
        <v>#VALUE!</v>
      </c>
      <c r="G4847" s="55" t="e">
        <f t="shared" si="179"/>
        <v>#VALUE!</v>
      </c>
    </row>
    <row r="4848" spans="4:7" x14ac:dyDescent="0.3">
      <c r="D4848" s="11" t="str">
        <f>(IF(B4848=Localisation!$C$64,1,IF(B4848=Localisation!$C$65,2,IF(B4848=Localisation!$C$66,3,IF(B4848=Localisation!$C$67,4,IF(B4848=Localisation!$C$68,5,IF(OR(B4848=1,B4848=2,B4848=3,B4848=4,B4848=5),B4848,"")))))))</f>
        <v/>
      </c>
      <c r="E4848" s="11" t="str">
        <f>(IF(C4848=Localisation!$C$70,1,IF(C4848=Localisation!$C$71,2,IF(C4848=Localisation!$C$72,3,IF(C4848=Localisation!$C$73,4,IF(C4848=Localisation!$C$74,5,IF(OR(C4848=1,C4848=2,C4848=3,C4848=4,C4848=5),C4848,"")))))))</f>
        <v/>
      </c>
      <c r="F4848" s="55" t="e">
        <f t="shared" si="178"/>
        <v>#VALUE!</v>
      </c>
      <c r="G4848" s="55" t="e">
        <f t="shared" si="179"/>
        <v>#VALUE!</v>
      </c>
    </row>
    <row r="4849" spans="4:7" x14ac:dyDescent="0.3">
      <c r="D4849" s="11" t="str">
        <f>(IF(B4849=Localisation!$C$64,1,IF(B4849=Localisation!$C$65,2,IF(B4849=Localisation!$C$66,3,IF(B4849=Localisation!$C$67,4,IF(B4849=Localisation!$C$68,5,IF(OR(B4849=1,B4849=2,B4849=3,B4849=4,B4849=5),B4849,"")))))))</f>
        <v/>
      </c>
      <c r="E4849" s="11" t="str">
        <f>(IF(C4849=Localisation!$C$70,1,IF(C4849=Localisation!$C$71,2,IF(C4849=Localisation!$C$72,3,IF(C4849=Localisation!$C$73,4,IF(C4849=Localisation!$C$74,5,IF(OR(C4849=1,C4849=2,C4849=3,C4849=4,C4849=5),C4849,"")))))))</f>
        <v/>
      </c>
      <c r="F4849" s="55" t="e">
        <f t="shared" si="178"/>
        <v>#VALUE!</v>
      </c>
      <c r="G4849" s="55" t="e">
        <f t="shared" si="179"/>
        <v>#VALUE!</v>
      </c>
    </row>
    <row r="4850" spans="4:7" x14ac:dyDescent="0.3">
      <c r="D4850" s="11" t="str">
        <f>(IF(B4850=Localisation!$C$64,1,IF(B4850=Localisation!$C$65,2,IF(B4850=Localisation!$C$66,3,IF(B4850=Localisation!$C$67,4,IF(B4850=Localisation!$C$68,5,IF(OR(B4850=1,B4850=2,B4850=3,B4850=4,B4850=5),B4850,"")))))))</f>
        <v/>
      </c>
      <c r="E4850" s="11" t="str">
        <f>(IF(C4850=Localisation!$C$70,1,IF(C4850=Localisation!$C$71,2,IF(C4850=Localisation!$C$72,3,IF(C4850=Localisation!$C$73,4,IF(C4850=Localisation!$C$74,5,IF(OR(C4850=1,C4850=2,C4850=3,C4850=4,C4850=5),C4850,"")))))))</f>
        <v/>
      </c>
      <c r="F4850" s="55" t="e">
        <f t="shared" si="178"/>
        <v>#VALUE!</v>
      </c>
      <c r="G4850" s="55" t="e">
        <f t="shared" si="179"/>
        <v>#VALUE!</v>
      </c>
    </row>
    <row r="4851" spans="4:7" x14ac:dyDescent="0.3">
      <c r="D4851" s="11" t="str">
        <f>(IF(B4851=Localisation!$C$64,1,IF(B4851=Localisation!$C$65,2,IF(B4851=Localisation!$C$66,3,IF(B4851=Localisation!$C$67,4,IF(B4851=Localisation!$C$68,5,IF(OR(B4851=1,B4851=2,B4851=3,B4851=4,B4851=5),B4851,"")))))))</f>
        <v/>
      </c>
      <c r="E4851" s="11" t="str">
        <f>(IF(C4851=Localisation!$C$70,1,IF(C4851=Localisation!$C$71,2,IF(C4851=Localisation!$C$72,3,IF(C4851=Localisation!$C$73,4,IF(C4851=Localisation!$C$74,5,IF(OR(C4851=1,C4851=2,C4851=3,C4851=4,C4851=5),C4851,"")))))))</f>
        <v/>
      </c>
      <c r="F4851" s="55" t="e">
        <f t="shared" si="178"/>
        <v>#VALUE!</v>
      </c>
      <c r="G4851" s="55" t="e">
        <f t="shared" si="179"/>
        <v>#VALUE!</v>
      </c>
    </row>
    <row r="4852" spans="4:7" x14ac:dyDescent="0.3">
      <c r="D4852" s="11" t="str">
        <f>(IF(B4852=Localisation!$C$64,1,IF(B4852=Localisation!$C$65,2,IF(B4852=Localisation!$C$66,3,IF(B4852=Localisation!$C$67,4,IF(B4852=Localisation!$C$68,5,IF(OR(B4852=1,B4852=2,B4852=3,B4852=4,B4852=5),B4852,"")))))))</f>
        <v/>
      </c>
      <c r="E4852" s="11" t="str">
        <f>(IF(C4852=Localisation!$C$70,1,IF(C4852=Localisation!$C$71,2,IF(C4852=Localisation!$C$72,3,IF(C4852=Localisation!$C$73,4,IF(C4852=Localisation!$C$74,5,IF(OR(C4852=1,C4852=2,C4852=3,C4852=4,C4852=5),C4852,"")))))))</f>
        <v/>
      </c>
      <c r="F4852" s="55" t="e">
        <f t="shared" si="178"/>
        <v>#VALUE!</v>
      </c>
      <c r="G4852" s="55" t="e">
        <f t="shared" si="179"/>
        <v>#VALUE!</v>
      </c>
    </row>
    <row r="4853" spans="4:7" x14ac:dyDescent="0.3">
      <c r="D4853" s="11" t="str">
        <f>(IF(B4853=Localisation!$C$64,1,IF(B4853=Localisation!$C$65,2,IF(B4853=Localisation!$C$66,3,IF(B4853=Localisation!$C$67,4,IF(B4853=Localisation!$C$68,5,IF(OR(B4853=1,B4853=2,B4853=3,B4853=4,B4853=5),B4853,"")))))))</f>
        <v/>
      </c>
      <c r="E4853" s="11" t="str">
        <f>(IF(C4853=Localisation!$C$70,1,IF(C4853=Localisation!$C$71,2,IF(C4853=Localisation!$C$72,3,IF(C4853=Localisation!$C$73,4,IF(C4853=Localisation!$C$74,5,IF(OR(C4853=1,C4853=2,C4853=3,C4853=4,C4853=5),C4853,"")))))))</f>
        <v/>
      </c>
      <c r="F4853" s="55" t="e">
        <f t="shared" si="178"/>
        <v>#VALUE!</v>
      </c>
      <c r="G4853" s="55" t="e">
        <f t="shared" si="179"/>
        <v>#VALUE!</v>
      </c>
    </row>
    <row r="4854" spans="4:7" x14ac:dyDescent="0.3">
      <c r="D4854" s="11" t="str">
        <f>(IF(B4854=Localisation!$C$64,1,IF(B4854=Localisation!$C$65,2,IF(B4854=Localisation!$C$66,3,IF(B4854=Localisation!$C$67,4,IF(B4854=Localisation!$C$68,5,IF(OR(B4854=1,B4854=2,B4854=3,B4854=4,B4854=5),B4854,"")))))))</f>
        <v/>
      </c>
      <c r="E4854" s="11" t="str">
        <f>(IF(C4854=Localisation!$C$70,1,IF(C4854=Localisation!$C$71,2,IF(C4854=Localisation!$C$72,3,IF(C4854=Localisation!$C$73,4,IF(C4854=Localisation!$C$74,5,IF(OR(C4854=1,C4854=2,C4854=3,C4854=4,C4854=5),C4854,"")))))))</f>
        <v/>
      </c>
      <c r="F4854" s="55" t="e">
        <f t="shared" si="178"/>
        <v>#VALUE!</v>
      </c>
      <c r="G4854" s="55" t="e">
        <f t="shared" si="179"/>
        <v>#VALUE!</v>
      </c>
    </row>
    <row r="4855" spans="4:7" x14ac:dyDescent="0.3">
      <c r="D4855" s="11" t="str">
        <f>(IF(B4855=Localisation!$C$64,1,IF(B4855=Localisation!$C$65,2,IF(B4855=Localisation!$C$66,3,IF(B4855=Localisation!$C$67,4,IF(B4855=Localisation!$C$68,5,IF(OR(B4855=1,B4855=2,B4855=3,B4855=4,B4855=5),B4855,"")))))))</f>
        <v/>
      </c>
      <c r="E4855" s="11" t="str">
        <f>(IF(C4855=Localisation!$C$70,1,IF(C4855=Localisation!$C$71,2,IF(C4855=Localisation!$C$72,3,IF(C4855=Localisation!$C$73,4,IF(C4855=Localisation!$C$74,5,IF(OR(C4855=1,C4855=2,C4855=3,C4855=4,C4855=5),C4855,"")))))))</f>
        <v/>
      </c>
      <c r="F4855" s="55" t="e">
        <f t="shared" si="178"/>
        <v>#VALUE!</v>
      </c>
      <c r="G4855" s="55" t="e">
        <f t="shared" si="179"/>
        <v>#VALUE!</v>
      </c>
    </row>
    <row r="4856" spans="4:7" x14ac:dyDescent="0.3">
      <c r="D4856" s="11" t="str">
        <f>(IF(B4856=Localisation!$C$64,1,IF(B4856=Localisation!$C$65,2,IF(B4856=Localisation!$C$66,3,IF(B4856=Localisation!$C$67,4,IF(B4856=Localisation!$C$68,5,IF(OR(B4856=1,B4856=2,B4856=3,B4856=4,B4856=5),B4856,"")))))))</f>
        <v/>
      </c>
      <c r="E4856" s="11" t="str">
        <f>(IF(C4856=Localisation!$C$70,1,IF(C4856=Localisation!$C$71,2,IF(C4856=Localisation!$C$72,3,IF(C4856=Localisation!$C$73,4,IF(C4856=Localisation!$C$74,5,IF(OR(C4856=1,C4856=2,C4856=3,C4856=4,C4856=5),C4856,"")))))))</f>
        <v/>
      </c>
      <c r="F4856" s="55" t="e">
        <f t="shared" si="178"/>
        <v>#VALUE!</v>
      </c>
      <c r="G4856" s="55" t="e">
        <f t="shared" si="179"/>
        <v>#VALUE!</v>
      </c>
    </row>
    <row r="4857" spans="4:7" x14ac:dyDescent="0.3">
      <c r="D4857" s="11" t="str">
        <f>(IF(B4857=Localisation!$C$64,1,IF(B4857=Localisation!$C$65,2,IF(B4857=Localisation!$C$66,3,IF(B4857=Localisation!$C$67,4,IF(B4857=Localisation!$C$68,5,IF(OR(B4857=1,B4857=2,B4857=3,B4857=4,B4857=5),B4857,"")))))))</f>
        <v/>
      </c>
      <c r="E4857" s="11" t="str">
        <f>(IF(C4857=Localisation!$C$70,1,IF(C4857=Localisation!$C$71,2,IF(C4857=Localisation!$C$72,3,IF(C4857=Localisation!$C$73,4,IF(C4857=Localisation!$C$74,5,IF(OR(C4857=1,C4857=2,C4857=3,C4857=4,C4857=5),C4857,"")))))))</f>
        <v/>
      </c>
      <c r="F4857" s="55" t="e">
        <f t="shared" si="178"/>
        <v>#VALUE!</v>
      </c>
      <c r="G4857" s="55" t="e">
        <f t="shared" si="179"/>
        <v>#VALUE!</v>
      </c>
    </row>
    <row r="4858" spans="4:7" x14ac:dyDescent="0.3">
      <c r="D4858" s="11" t="str">
        <f>(IF(B4858=Localisation!$C$64,1,IF(B4858=Localisation!$C$65,2,IF(B4858=Localisation!$C$66,3,IF(B4858=Localisation!$C$67,4,IF(B4858=Localisation!$C$68,5,IF(OR(B4858=1,B4858=2,B4858=3,B4858=4,B4858=5),B4858,"")))))))</f>
        <v/>
      </c>
      <c r="E4858" s="11" t="str">
        <f>(IF(C4858=Localisation!$C$70,1,IF(C4858=Localisation!$C$71,2,IF(C4858=Localisation!$C$72,3,IF(C4858=Localisation!$C$73,4,IF(C4858=Localisation!$C$74,5,IF(OR(C4858=1,C4858=2,C4858=3,C4858=4,C4858=5),C4858,"")))))))</f>
        <v/>
      </c>
      <c r="F4858" s="55" t="e">
        <f t="shared" si="178"/>
        <v>#VALUE!</v>
      </c>
      <c r="G4858" s="55" t="e">
        <f t="shared" si="179"/>
        <v>#VALUE!</v>
      </c>
    </row>
    <row r="4859" spans="4:7" x14ac:dyDescent="0.3">
      <c r="D4859" s="11" t="str">
        <f>(IF(B4859=Localisation!$C$64,1,IF(B4859=Localisation!$C$65,2,IF(B4859=Localisation!$C$66,3,IF(B4859=Localisation!$C$67,4,IF(B4859=Localisation!$C$68,5,IF(OR(B4859=1,B4859=2,B4859=3,B4859=4,B4859=5),B4859,"")))))))</f>
        <v/>
      </c>
      <c r="E4859" s="11" t="str">
        <f>(IF(C4859=Localisation!$C$70,1,IF(C4859=Localisation!$C$71,2,IF(C4859=Localisation!$C$72,3,IF(C4859=Localisation!$C$73,4,IF(C4859=Localisation!$C$74,5,IF(OR(C4859=1,C4859=2,C4859=3,C4859=4,C4859=5),C4859,"")))))))</f>
        <v/>
      </c>
      <c r="F4859" s="55" t="e">
        <f t="shared" si="178"/>
        <v>#VALUE!</v>
      </c>
      <c r="G4859" s="55" t="e">
        <f t="shared" si="179"/>
        <v>#VALUE!</v>
      </c>
    </row>
    <row r="4860" spans="4:7" x14ac:dyDescent="0.3">
      <c r="D4860" s="11" t="str">
        <f>(IF(B4860=Localisation!$C$64,1,IF(B4860=Localisation!$C$65,2,IF(B4860=Localisation!$C$66,3,IF(B4860=Localisation!$C$67,4,IF(B4860=Localisation!$C$68,5,IF(OR(B4860=1,B4860=2,B4860=3,B4860=4,B4860=5),B4860,"")))))))</f>
        <v/>
      </c>
      <c r="E4860" s="11" t="str">
        <f>(IF(C4860=Localisation!$C$70,1,IF(C4860=Localisation!$C$71,2,IF(C4860=Localisation!$C$72,3,IF(C4860=Localisation!$C$73,4,IF(C4860=Localisation!$C$74,5,IF(OR(C4860=1,C4860=2,C4860=3,C4860=4,C4860=5),C4860,"")))))))</f>
        <v/>
      </c>
      <c r="F4860" s="55" t="e">
        <f t="shared" si="178"/>
        <v>#VALUE!</v>
      </c>
      <c r="G4860" s="55" t="e">
        <f t="shared" si="179"/>
        <v>#VALUE!</v>
      </c>
    </row>
    <row r="4861" spans="4:7" x14ac:dyDescent="0.3">
      <c r="D4861" s="11" t="str">
        <f>(IF(B4861=Localisation!$C$64,1,IF(B4861=Localisation!$C$65,2,IF(B4861=Localisation!$C$66,3,IF(B4861=Localisation!$C$67,4,IF(B4861=Localisation!$C$68,5,IF(OR(B4861=1,B4861=2,B4861=3,B4861=4,B4861=5),B4861,"")))))))</f>
        <v/>
      </c>
      <c r="E4861" s="11" t="str">
        <f>(IF(C4861=Localisation!$C$70,1,IF(C4861=Localisation!$C$71,2,IF(C4861=Localisation!$C$72,3,IF(C4861=Localisation!$C$73,4,IF(C4861=Localisation!$C$74,5,IF(OR(C4861=1,C4861=2,C4861=3,C4861=4,C4861=5),C4861,"")))))))</f>
        <v/>
      </c>
      <c r="F4861" s="55" t="e">
        <f t="shared" si="178"/>
        <v>#VALUE!</v>
      </c>
      <c r="G4861" s="55" t="e">
        <f t="shared" si="179"/>
        <v>#VALUE!</v>
      </c>
    </row>
    <row r="4862" spans="4:7" x14ac:dyDescent="0.3">
      <c r="D4862" s="11" t="str">
        <f>(IF(B4862=Localisation!$C$64,1,IF(B4862=Localisation!$C$65,2,IF(B4862=Localisation!$C$66,3,IF(B4862=Localisation!$C$67,4,IF(B4862=Localisation!$C$68,5,IF(OR(B4862=1,B4862=2,B4862=3,B4862=4,B4862=5),B4862,"")))))))</f>
        <v/>
      </c>
      <c r="E4862" s="11" t="str">
        <f>(IF(C4862=Localisation!$C$70,1,IF(C4862=Localisation!$C$71,2,IF(C4862=Localisation!$C$72,3,IF(C4862=Localisation!$C$73,4,IF(C4862=Localisation!$C$74,5,IF(OR(C4862=1,C4862=2,C4862=3,C4862=4,C4862=5),C4862,"")))))))</f>
        <v/>
      </c>
      <c r="F4862" s="55" t="e">
        <f t="shared" si="178"/>
        <v>#VALUE!</v>
      </c>
      <c r="G4862" s="55" t="e">
        <f t="shared" si="179"/>
        <v>#VALUE!</v>
      </c>
    </row>
    <row r="4863" spans="4:7" x14ac:dyDescent="0.3">
      <c r="D4863" s="11" t="str">
        <f>(IF(B4863=Localisation!$C$64,1,IF(B4863=Localisation!$C$65,2,IF(B4863=Localisation!$C$66,3,IF(B4863=Localisation!$C$67,4,IF(B4863=Localisation!$C$68,5,IF(OR(B4863=1,B4863=2,B4863=3,B4863=4,B4863=5),B4863,"")))))))</f>
        <v/>
      </c>
      <c r="E4863" s="11" t="str">
        <f>(IF(C4863=Localisation!$C$70,1,IF(C4863=Localisation!$C$71,2,IF(C4863=Localisation!$C$72,3,IF(C4863=Localisation!$C$73,4,IF(C4863=Localisation!$C$74,5,IF(OR(C4863=1,C4863=2,C4863=3,C4863=4,C4863=5),C4863,"")))))))</f>
        <v/>
      </c>
      <c r="F4863" s="55" t="e">
        <f t="shared" si="178"/>
        <v>#VALUE!</v>
      </c>
      <c r="G4863" s="55" t="e">
        <f t="shared" si="179"/>
        <v>#VALUE!</v>
      </c>
    </row>
    <row r="4864" spans="4:7" x14ac:dyDescent="0.3">
      <c r="D4864" s="11" t="str">
        <f>(IF(B4864=Localisation!$C$64,1,IF(B4864=Localisation!$C$65,2,IF(B4864=Localisation!$C$66,3,IF(B4864=Localisation!$C$67,4,IF(B4864=Localisation!$C$68,5,IF(OR(B4864=1,B4864=2,B4864=3,B4864=4,B4864=5),B4864,"")))))))</f>
        <v/>
      </c>
      <c r="E4864" s="11" t="str">
        <f>(IF(C4864=Localisation!$C$70,1,IF(C4864=Localisation!$C$71,2,IF(C4864=Localisation!$C$72,3,IF(C4864=Localisation!$C$73,4,IF(C4864=Localisation!$C$74,5,IF(OR(C4864=1,C4864=2,C4864=3,C4864=4,C4864=5),C4864,"")))))))</f>
        <v/>
      </c>
      <c r="F4864" s="55" t="e">
        <f t="shared" si="178"/>
        <v>#VALUE!</v>
      </c>
      <c r="G4864" s="55" t="e">
        <f t="shared" si="179"/>
        <v>#VALUE!</v>
      </c>
    </row>
    <row r="4865" spans="4:7" x14ac:dyDescent="0.3">
      <c r="D4865" s="11" t="str">
        <f>(IF(B4865=Localisation!$C$64,1,IF(B4865=Localisation!$C$65,2,IF(B4865=Localisation!$C$66,3,IF(B4865=Localisation!$C$67,4,IF(B4865=Localisation!$C$68,5,IF(OR(B4865=1,B4865=2,B4865=3,B4865=4,B4865=5),B4865,"")))))))</f>
        <v/>
      </c>
      <c r="E4865" s="11" t="str">
        <f>(IF(C4865=Localisation!$C$70,1,IF(C4865=Localisation!$C$71,2,IF(C4865=Localisation!$C$72,3,IF(C4865=Localisation!$C$73,4,IF(C4865=Localisation!$C$74,5,IF(OR(C4865=1,C4865=2,C4865=3,C4865=4,C4865=5),C4865,"")))))))</f>
        <v/>
      </c>
      <c r="F4865" s="55" t="e">
        <f t="shared" si="178"/>
        <v>#VALUE!</v>
      </c>
      <c r="G4865" s="55" t="e">
        <f t="shared" si="179"/>
        <v>#VALUE!</v>
      </c>
    </row>
    <row r="4866" spans="4:7" x14ac:dyDescent="0.3">
      <c r="D4866" s="11" t="str">
        <f>(IF(B4866=Localisation!$C$64,1,IF(B4866=Localisation!$C$65,2,IF(B4866=Localisation!$C$66,3,IF(B4866=Localisation!$C$67,4,IF(B4866=Localisation!$C$68,5,IF(OR(B4866=1,B4866=2,B4866=3,B4866=4,B4866=5),B4866,"")))))))</f>
        <v/>
      </c>
      <c r="E4866" s="11" t="str">
        <f>(IF(C4866=Localisation!$C$70,1,IF(C4866=Localisation!$C$71,2,IF(C4866=Localisation!$C$72,3,IF(C4866=Localisation!$C$73,4,IF(C4866=Localisation!$C$74,5,IF(OR(C4866=1,C4866=2,C4866=3,C4866=4,C4866=5),C4866,"")))))))</f>
        <v/>
      </c>
      <c r="F4866" s="55" t="e">
        <f t="shared" si="178"/>
        <v>#VALUE!</v>
      </c>
      <c r="G4866" s="55" t="e">
        <f t="shared" si="179"/>
        <v>#VALUE!</v>
      </c>
    </row>
    <row r="4867" spans="4:7" x14ac:dyDescent="0.3">
      <c r="D4867" s="11" t="str">
        <f>(IF(B4867=Localisation!$C$64,1,IF(B4867=Localisation!$C$65,2,IF(B4867=Localisation!$C$66,3,IF(B4867=Localisation!$C$67,4,IF(B4867=Localisation!$C$68,5,IF(OR(B4867=1,B4867=2,B4867=3,B4867=4,B4867=5),B4867,"")))))))</f>
        <v/>
      </c>
      <c r="E4867" s="11" t="str">
        <f>(IF(C4867=Localisation!$C$70,1,IF(C4867=Localisation!$C$71,2,IF(C4867=Localisation!$C$72,3,IF(C4867=Localisation!$C$73,4,IF(C4867=Localisation!$C$74,5,IF(OR(C4867=1,C4867=2,C4867=3,C4867=4,C4867=5),C4867,"")))))))</f>
        <v/>
      </c>
      <c r="F4867" s="55" t="e">
        <f t="shared" si="178"/>
        <v>#VALUE!</v>
      </c>
      <c r="G4867" s="55" t="e">
        <f t="shared" si="179"/>
        <v>#VALUE!</v>
      </c>
    </row>
    <row r="4868" spans="4:7" x14ac:dyDescent="0.3">
      <c r="D4868" s="11" t="str">
        <f>(IF(B4868=Localisation!$C$64,1,IF(B4868=Localisation!$C$65,2,IF(B4868=Localisation!$C$66,3,IF(B4868=Localisation!$C$67,4,IF(B4868=Localisation!$C$68,5,IF(OR(B4868=1,B4868=2,B4868=3,B4868=4,B4868=5),B4868,"")))))))</f>
        <v/>
      </c>
      <c r="E4868" s="11" t="str">
        <f>(IF(C4868=Localisation!$C$70,1,IF(C4868=Localisation!$C$71,2,IF(C4868=Localisation!$C$72,3,IF(C4868=Localisation!$C$73,4,IF(C4868=Localisation!$C$74,5,IF(OR(C4868=1,C4868=2,C4868=3,C4868=4,C4868=5),C4868,"")))))))</f>
        <v/>
      </c>
      <c r="F4868" s="55" t="e">
        <f t="shared" si="178"/>
        <v>#VALUE!</v>
      </c>
      <c r="G4868" s="55" t="e">
        <f t="shared" si="179"/>
        <v>#VALUE!</v>
      </c>
    </row>
    <row r="4869" spans="4:7" x14ac:dyDescent="0.3">
      <c r="D4869" s="11" t="str">
        <f>(IF(B4869=Localisation!$C$64,1,IF(B4869=Localisation!$C$65,2,IF(B4869=Localisation!$C$66,3,IF(B4869=Localisation!$C$67,4,IF(B4869=Localisation!$C$68,5,IF(OR(B4869=1,B4869=2,B4869=3,B4869=4,B4869=5),B4869,"")))))))</f>
        <v/>
      </c>
      <c r="E4869" s="11" t="str">
        <f>(IF(C4869=Localisation!$C$70,1,IF(C4869=Localisation!$C$71,2,IF(C4869=Localisation!$C$72,3,IF(C4869=Localisation!$C$73,4,IF(C4869=Localisation!$C$74,5,IF(OR(C4869=1,C4869=2,C4869=3,C4869=4,C4869=5),C4869,"")))))))</f>
        <v/>
      </c>
      <c r="F4869" s="55" t="e">
        <f t="shared" si="178"/>
        <v>#VALUE!</v>
      </c>
      <c r="G4869" s="55" t="e">
        <f t="shared" si="179"/>
        <v>#VALUE!</v>
      </c>
    </row>
    <row r="4870" spans="4:7" x14ac:dyDescent="0.3">
      <c r="D4870" s="11" t="str">
        <f>(IF(B4870=Localisation!$C$64,1,IF(B4870=Localisation!$C$65,2,IF(B4870=Localisation!$C$66,3,IF(B4870=Localisation!$C$67,4,IF(B4870=Localisation!$C$68,5,IF(OR(B4870=1,B4870=2,B4870=3,B4870=4,B4870=5),B4870,"")))))))</f>
        <v/>
      </c>
      <c r="E4870" s="11" t="str">
        <f>(IF(C4870=Localisation!$C$70,1,IF(C4870=Localisation!$C$71,2,IF(C4870=Localisation!$C$72,3,IF(C4870=Localisation!$C$73,4,IF(C4870=Localisation!$C$74,5,IF(OR(C4870=1,C4870=2,C4870=3,C4870=4,C4870=5),C4870,"")))))))</f>
        <v/>
      </c>
      <c r="F4870" s="55" t="e">
        <f t="shared" si="178"/>
        <v>#VALUE!</v>
      </c>
      <c r="G4870" s="55" t="e">
        <f t="shared" si="179"/>
        <v>#VALUE!</v>
      </c>
    </row>
    <row r="4871" spans="4:7" x14ac:dyDescent="0.3">
      <c r="D4871" s="11" t="str">
        <f>(IF(B4871=Localisation!$C$64,1,IF(B4871=Localisation!$C$65,2,IF(B4871=Localisation!$C$66,3,IF(B4871=Localisation!$C$67,4,IF(B4871=Localisation!$C$68,5,IF(OR(B4871=1,B4871=2,B4871=3,B4871=4,B4871=5),B4871,"")))))))</f>
        <v/>
      </c>
      <c r="E4871" s="11" t="str">
        <f>(IF(C4871=Localisation!$C$70,1,IF(C4871=Localisation!$C$71,2,IF(C4871=Localisation!$C$72,3,IF(C4871=Localisation!$C$73,4,IF(C4871=Localisation!$C$74,5,IF(OR(C4871=1,C4871=2,C4871=3,C4871=4,C4871=5),C4871,"")))))))</f>
        <v/>
      </c>
      <c r="F4871" s="55" t="e">
        <f t="shared" si="178"/>
        <v>#VALUE!</v>
      </c>
      <c r="G4871" s="55" t="e">
        <f t="shared" si="179"/>
        <v>#VALUE!</v>
      </c>
    </row>
    <row r="4872" spans="4:7" x14ac:dyDescent="0.3">
      <c r="D4872" s="11" t="str">
        <f>(IF(B4872=Localisation!$C$64,1,IF(B4872=Localisation!$C$65,2,IF(B4872=Localisation!$C$66,3,IF(B4872=Localisation!$C$67,4,IF(B4872=Localisation!$C$68,5,IF(OR(B4872=1,B4872=2,B4872=3,B4872=4,B4872=5),B4872,"")))))))</f>
        <v/>
      </c>
      <c r="E4872" s="11" t="str">
        <f>(IF(C4872=Localisation!$C$70,1,IF(C4872=Localisation!$C$71,2,IF(C4872=Localisation!$C$72,3,IF(C4872=Localisation!$C$73,4,IF(C4872=Localisation!$C$74,5,IF(OR(C4872=1,C4872=2,C4872=3,C4872=4,C4872=5),C4872,"")))))))</f>
        <v/>
      </c>
      <c r="F4872" s="55" t="e">
        <f t="shared" si="178"/>
        <v>#VALUE!</v>
      </c>
      <c r="G4872" s="55" t="e">
        <f t="shared" si="179"/>
        <v>#VALUE!</v>
      </c>
    </row>
    <row r="4873" spans="4:7" x14ac:dyDescent="0.3">
      <c r="D4873" s="11" t="str">
        <f>(IF(B4873=Localisation!$C$64,1,IF(B4873=Localisation!$C$65,2,IF(B4873=Localisation!$C$66,3,IF(B4873=Localisation!$C$67,4,IF(B4873=Localisation!$C$68,5,IF(OR(B4873=1,B4873=2,B4873=3,B4873=4,B4873=5),B4873,"")))))))</f>
        <v/>
      </c>
      <c r="E4873" s="11" t="str">
        <f>(IF(C4873=Localisation!$C$70,1,IF(C4873=Localisation!$C$71,2,IF(C4873=Localisation!$C$72,3,IF(C4873=Localisation!$C$73,4,IF(C4873=Localisation!$C$74,5,IF(OR(C4873=1,C4873=2,C4873=3,C4873=4,C4873=5),C4873,"")))))))</f>
        <v/>
      </c>
      <c r="F4873" s="55" t="e">
        <f t="shared" si="178"/>
        <v>#VALUE!</v>
      </c>
      <c r="G4873" s="55" t="e">
        <f t="shared" si="179"/>
        <v>#VALUE!</v>
      </c>
    </row>
    <row r="4874" spans="4:7" x14ac:dyDescent="0.3">
      <c r="D4874" s="11" t="str">
        <f>(IF(B4874=Localisation!$C$64,1,IF(B4874=Localisation!$C$65,2,IF(B4874=Localisation!$C$66,3,IF(B4874=Localisation!$C$67,4,IF(B4874=Localisation!$C$68,5,IF(OR(B4874=1,B4874=2,B4874=3,B4874=4,B4874=5),B4874,"")))))))</f>
        <v/>
      </c>
      <c r="E4874" s="11" t="str">
        <f>(IF(C4874=Localisation!$C$70,1,IF(C4874=Localisation!$C$71,2,IF(C4874=Localisation!$C$72,3,IF(C4874=Localisation!$C$73,4,IF(C4874=Localisation!$C$74,5,IF(OR(C4874=1,C4874=2,C4874=3,C4874=4,C4874=5),C4874,"")))))))</f>
        <v/>
      </c>
      <c r="F4874" s="55" t="e">
        <f t="shared" si="178"/>
        <v>#VALUE!</v>
      </c>
      <c r="G4874" s="55" t="e">
        <f t="shared" si="179"/>
        <v>#VALUE!</v>
      </c>
    </row>
    <row r="4875" spans="4:7" x14ac:dyDescent="0.3">
      <c r="D4875" s="11" t="str">
        <f>(IF(B4875=Localisation!$C$64,1,IF(B4875=Localisation!$C$65,2,IF(B4875=Localisation!$C$66,3,IF(B4875=Localisation!$C$67,4,IF(B4875=Localisation!$C$68,5,IF(OR(B4875=1,B4875=2,B4875=3,B4875=4,B4875=5),B4875,"")))))))</f>
        <v/>
      </c>
      <c r="E4875" s="11" t="str">
        <f>(IF(C4875=Localisation!$C$70,1,IF(C4875=Localisation!$C$71,2,IF(C4875=Localisation!$C$72,3,IF(C4875=Localisation!$C$73,4,IF(C4875=Localisation!$C$74,5,IF(OR(C4875=1,C4875=2,C4875=3,C4875=4,C4875=5),C4875,"")))))))</f>
        <v/>
      </c>
      <c r="F4875" s="55" t="e">
        <f t="shared" si="178"/>
        <v>#VALUE!</v>
      </c>
      <c r="G4875" s="55" t="e">
        <f t="shared" si="179"/>
        <v>#VALUE!</v>
      </c>
    </row>
    <row r="4876" spans="4:7" x14ac:dyDescent="0.3">
      <c r="D4876" s="11" t="str">
        <f>(IF(B4876=Localisation!$C$64,1,IF(B4876=Localisation!$C$65,2,IF(B4876=Localisation!$C$66,3,IF(B4876=Localisation!$C$67,4,IF(B4876=Localisation!$C$68,5,IF(OR(B4876=1,B4876=2,B4876=3,B4876=4,B4876=5),B4876,"")))))))</f>
        <v/>
      </c>
      <c r="E4876" s="11" t="str">
        <f>(IF(C4876=Localisation!$C$70,1,IF(C4876=Localisation!$C$71,2,IF(C4876=Localisation!$C$72,3,IF(C4876=Localisation!$C$73,4,IF(C4876=Localisation!$C$74,5,IF(OR(C4876=1,C4876=2,C4876=3,C4876=4,C4876=5),C4876,"")))))))</f>
        <v/>
      </c>
      <c r="F4876" s="55" t="e">
        <f t="shared" si="178"/>
        <v>#VALUE!</v>
      </c>
      <c r="G4876" s="55" t="e">
        <f t="shared" si="179"/>
        <v>#VALUE!</v>
      </c>
    </row>
    <row r="4877" spans="4:7" x14ac:dyDescent="0.3">
      <c r="D4877" s="11" t="str">
        <f>(IF(B4877=Localisation!$C$64,1,IF(B4877=Localisation!$C$65,2,IF(B4877=Localisation!$C$66,3,IF(B4877=Localisation!$C$67,4,IF(B4877=Localisation!$C$68,5,IF(OR(B4877=1,B4877=2,B4877=3,B4877=4,B4877=5),B4877,"")))))))</f>
        <v/>
      </c>
      <c r="E4877" s="11" t="str">
        <f>(IF(C4877=Localisation!$C$70,1,IF(C4877=Localisation!$C$71,2,IF(C4877=Localisation!$C$72,3,IF(C4877=Localisation!$C$73,4,IF(C4877=Localisation!$C$74,5,IF(OR(C4877=1,C4877=2,C4877=3,C4877=4,C4877=5),C4877,"")))))))</f>
        <v/>
      </c>
      <c r="F4877" s="55" t="e">
        <f t="shared" si="178"/>
        <v>#VALUE!</v>
      </c>
      <c r="G4877" s="55" t="e">
        <f t="shared" si="179"/>
        <v>#VALUE!</v>
      </c>
    </row>
    <row r="4878" spans="4:7" x14ac:dyDescent="0.3">
      <c r="D4878" s="11" t="str">
        <f>(IF(B4878=Localisation!$C$64,1,IF(B4878=Localisation!$C$65,2,IF(B4878=Localisation!$C$66,3,IF(B4878=Localisation!$C$67,4,IF(B4878=Localisation!$C$68,5,IF(OR(B4878=1,B4878=2,B4878=3,B4878=4,B4878=5),B4878,"")))))))</f>
        <v/>
      </c>
      <c r="E4878" s="11" t="str">
        <f>(IF(C4878=Localisation!$C$70,1,IF(C4878=Localisation!$C$71,2,IF(C4878=Localisation!$C$72,3,IF(C4878=Localisation!$C$73,4,IF(C4878=Localisation!$C$74,5,IF(OR(C4878=1,C4878=2,C4878=3,C4878=4,C4878=5),C4878,"")))))))</f>
        <v/>
      </c>
      <c r="F4878" s="55" t="e">
        <f t="shared" si="178"/>
        <v>#VALUE!</v>
      </c>
      <c r="G4878" s="55" t="e">
        <f t="shared" si="179"/>
        <v>#VALUE!</v>
      </c>
    </row>
    <row r="4879" spans="4:7" x14ac:dyDescent="0.3">
      <c r="D4879" s="11" t="str">
        <f>(IF(B4879=Localisation!$C$64,1,IF(B4879=Localisation!$C$65,2,IF(B4879=Localisation!$C$66,3,IF(B4879=Localisation!$C$67,4,IF(B4879=Localisation!$C$68,5,IF(OR(B4879=1,B4879=2,B4879=3,B4879=4,B4879=5),B4879,"")))))))</f>
        <v/>
      </c>
      <c r="E4879" s="11" t="str">
        <f>(IF(C4879=Localisation!$C$70,1,IF(C4879=Localisation!$C$71,2,IF(C4879=Localisation!$C$72,3,IF(C4879=Localisation!$C$73,4,IF(C4879=Localisation!$C$74,5,IF(OR(C4879=1,C4879=2,C4879=3,C4879=4,C4879=5),C4879,"")))))))</f>
        <v/>
      </c>
      <c r="F4879" s="55" t="e">
        <f t="shared" si="178"/>
        <v>#VALUE!</v>
      </c>
      <c r="G4879" s="55" t="e">
        <f t="shared" si="179"/>
        <v>#VALUE!</v>
      </c>
    </row>
    <row r="4880" spans="4:7" x14ac:dyDescent="0.3">
      <c r="D4880" s="11" t="str">
        <f>(IF(B4880=Localisation!$C$64,1,IF(B4880=Localisation!$C$65,2,IF(B4880=Localisation!$C$66,3,IF(B4880=Localisation!$C$67,4,IF(B4880=Localisation!$C$68,5,IF(OR(B4880=1,B4880=2,B4880=3,B4880=4,B4880=5),B4880,"")))))))</f>
        <v/>
      </c>
      <c r="E4880" s="11" t="str">
        <f>(IF(C4880=Localisation!$C$70,1,IF(C4880=Localisation!$C$71,2,IF(C4880=Localisation!$C$72,3,IF(C4880=Localisation!$C$73,4,IF(C4880=Localisation!$C$74,5,IF(OR(C4880=1,C4880=2,C4880=3,C4880=4,C4880=5),C4880,"")))))))</f>
        <v/>
      </c>
      <c r="F4880" s="55" t="e">
        <f t="shared" si="178"/>
        <v>#VALUE!</v>
      </c>
      <c r="G4880" s="55" t="e">
        <f t="shared" si="179"/>
        <v>#VALUE!</v>
      </c>
    </row>
    <row r="4881" spans="4:7" x14ac:dyDescent="0.3">
      <c r="D4881" s="11" t="str">
        <f>(IF(B4881=Localisation!$C$64,1,IF(B4881=Localisation!$C$65,2,IF(B4881=Localisation!$C$66,3,IF(B4881=Localisation!$C$67,4,IF(B4881=Localisation!$C$68,5,IF(OR(B4881=1,B4881=2,B4881=3,B4881=4,B4881=5),B4881,"")))))))</f>
        <v/>
      </c>
      <c r="E4881" s="11" t="str">
        <f>(IF(C4881=Localisation!$C$70,1,IF(C4881=Localisation!$C$71,2,IF(C4881=Localisation!$C$72,3,IF(C4881=Localisation!$C$73,4,IF(C4881=Localisation!$C$74,5,IF(OR(C4881=1,C4881=2,C4881=3,C4881=4,C4881=5),C4881,"")))))))</f>
        <v/>
      </c>
      <c r="F4881" s="55" t="e">
        <f t="shared" si="178"/>
        <v>#VALUE!</v>
      </c>
      <c r="G4881" s="55" t="e">
        <f t="shared" si="179"/>
        <v>#VALUE!</v>
      </c>
    </row>
    <row r="4882" spans="4:7" x14ac:dyDescent="0.3">
      <c r="D4882" s="11" t="str">
        <f>(IF(B4882=Localisation!$C$64,1,IF(B4882=Localisation!$C$65,2,IF(B4882=Localisation!$C$66,3,IF(B4882=Localisation!$C$67,4,IF(B4882=Localisation!$C$68,5,IF(OR(B4882=1,B4882=2,B4882=3,B4882=4,B4882=5),B4882,"")))))))</f>
        <v/>
      </c>
      <c r="E4882" s="11" t="str">
        <f>(IF(C4882=Localisation!$C$70,1,IF(C4882=Localisation!$C$71,2,IF(C4882=Localisation!$C$72,3,IF(C4882=Localisation!$C$73,4,IF(C4882=Localisation!$C$74,5,IF(OR(C4882=1,C4882=2,C4882=3,C4882=4,C4882=5),C4882,"")))))))</f>
        <v/>
      </c>
      <c r="F4882" s="55" t="e">
        <f t="shared" si="178"/>
        <v>#VALUE!</v>
      </c>
      <c r="G4882" s="55" t="e">
        <f t="shared" si="179"/>
        <v>#VALUE!</v>
      </c>
    </row>
    <row r="4883" spans="4:7" x14ac:dyDescent="0.3">
      <c r="D4883" s="11" t="str">
        <f>(IF(B4883=Localisation!$C$64,1,IF(B4883=Localisation!$C$65,2,IF(B4883=Localisation!$C$66,3,IF(B4883=Localisation!$C$67,4,IF(B4883=Localisation!$C$68,5,IF(OR(B4883=1,B4883=2,B4883=3,B4883=4,B4883=5),B4883,"")))))))</f>
        <v/>
      </c>
      <c r="E4883" s="11" t="str">
        <f>(IF(C4883=Localisation!$C$70,1,IF(C4883=Localisation!$C$71,2,IF(C4883=Localisation!$C$72,3,IF(C4883=Localisation!$C$73,4,IF(C4883=Localisation!$C$74,5,IF(OR(C4883=1,C4883=2,C4883=3,C4883=4,C4883=5),C4883,"")))))))</f>
        <v/>
      </c>
      <c r="F4883" s="55" t="e">
        <f t="shared" si="178"/>
        <v>#VALUE!</v>
      </c>
      <c r="G4883" s="55" t="e">
        <f t="shared" si="179"/>
        <v>#VALUE!</v>
      </c>
    </row>
    <row r="4884" spans="4:7" x14ac:dyDescent="0.3">
      <c r="D4884" s="11" t="str">
        <f>(IF(B4884=Localisation!$C$64,1,IF(B4884=Localisation!$C$65,2,IF(B4884=Localisation!$C$66,3,IF(B4884=Localisation!$C$67,4,IF(B4884=Localisation!$C$68,5,IF(OR(B4884=1,B4884=2,B4884=3,B4884=4,B4884=5),B4884,"")))))))</f>
        <v/>
      </c>
      <c r="E4884" s="11" t="str">
        <f>(IF(C4884=Localisation!$C$70,1,IF(C4884=Localisation!$C$71,2,IF(C4884=Localisation!$C$72,3,IF(C4884=Localisation!$C$73,4,IF(C4884=Localisation!$C$74,5,IF(OR(C4884=1,C4884=2,C4884=3,C4884=4,C4884=5),C4884,"")))))))</f>
        <v/>
      </c>
      <c r="F4884" s="55" t="e">
        <f t="shared" si="178"/>
        <v>#VALUE!</v>
      </c>
      <c r="G4884" s="55" t="e">
        <f t="shared" si="179"/>
        <v>#VALUE!</v>
      </c>
    </row>
    <row r="4885" spans="4:7" x14ac:dyDescent="0.3">
      <c r="D4885" s="11" t="str">
        <f>(IF(B4885=Localisation!$C$64,1,IF(B4885=Localisation!$C$65,2,IF(B4885=Localisation!$C$66,3,IF(B4885=Localisation!$C$67,4,IF(B4885=Localisation!$C$68,5,IF(OR(B4885=1,B4885=2,B4885=3,B4885=4,B4885=5),B4885,"")))))))</f>
        <v/>
      </c>
      <c r="E4885" s="11" t="str">
        <f>(IF(C4885=Localisation!$C$70,1,IF(C4885=Localisation!$C$71,2,IF(C4885=Localisation!$C$72,3,IF(C4885=Localisation!$C$73,4,IF(C4885=Localisation!$C$74,5,IF(OR(C4885=1,C4885=2,C4885=3,C4885=4,C4885=5),C4885,"")))))))</f>
        <v/>
      </c>
      <c r="F4885" s="55" t="e">
        <f t="shared" si="178"/>
        <v>#VALUE!</v>
      </c>
      <c r="G4885" s="55" t="e">
        <f t="shared" si="179"/>
        <v>#VALUE!</v>
      </c>
    </row>
    <row r="4886" spans="4:7" x14ac:dyDescent="0.3">
      <c r="D4886" s="11" t="str">
        <f>(IF(B4886=Localisation!$C$64,1,IF(B4886=Localisation!$C$65,2,IF(B4886=Localisation!$C$66,3,IF(B4886=Localisation!$C$67,4,IF(B4886=Localisation!$C$68,5,IF(OR(B4886=1,B4886=2,B4886=3,B4886=4,B4886=5),B4886,"")))))))</f>
        <v/>
      </c>
      <c r="E4886" s="11" t="str">
        <f>(IF(C4886=Localisation!$C$70,1,IF(C4886=Localisation!$C$71,2,IF(C4886=Localisation!$C$72,3,IF(C4886=Localisation!$C$73,4,IF(C4886=Localisation!$C$74,5,IF(OR(C4886=1,C4886=2,C4886=3,C4886=4,C4886=5),C4886,"")))))))</f>
        <v/>
      </c>
      <c r="F4886" s="55" t="e">
        <f t="shared" si="178"/>
        <v>#VALUE!</v>
      </c>
      <c r="G4886" s="55" t="e">
        <f t="shared" si="179"/>
        <v>#VALUE!</v>
      </c>
    </row>
    <row r="4887" spans="4:7" x14ac:dyDescent="0.3">
      <c r="D4887" s="11" t="str">
        <f>(IF(B4887=Localisation!$C$64,1,IF(B4887=Localisation!$C$65,2,IF(B4887=Localisation!$C$66,3,IF(B4887=Localisation!$C$67,4,IF(B4887=Localisation!$C$68,5,IF(OR(B4887=1,B4887=2,B4887=3,B4887=4,B4887=5),B4887,"")))))))</f>
        <v/>
      </c>
      <c r="E4887" s="11" t="str">
        <f>(IF(C4887=Localisation!$C$70,1,IF(C4887=Localisation!$C$71,2,IF(C4887=Localisation!$C$72,3,IF(C4887=Localisation!$C$73,4,IF(C4887=Localisation!$C$74,5,IF(OR(C4887=1,C4887=2,C4887=3,C4887=4,C4887=5),C4887,"")))))))</f>
        <v/>
      </c>
      <c r="F4887" s="55" t="e">
        <f t="shared" si="178"/>
        <v>#VALUE!</v>
      </c>
      <c r="G4887" s="55" t="e">
        <f t="shared" si="179"/>
        <v>#VALUE!</v>
      </c>
    </row>
    <row r="4888" spans="4:7" x14ac:dyDescent="0.3">
      <c r="D4888" s="11" t="str">
        <f>(IF(B4888=Localisation!$C$64,1,IF(B4888=Localisation!$C$65,2,IF(B4888=Localisation!$C$66,3,IF(B4888=Localisation!$C$67,4,IF(B4888=Localisation!$C$68,5,IF(OR(B4888=1,B4888=2,B4888=3,B4888=4,B4888=5),B4888,"")))))))</f>
        <v/>
      </c>
      <c r="E4888" s="11" t="str">
        <f>(IF(C4888=Localisation!$C$70,1,IF(C4888=Localisation!$C$71,2,IF(C4888=Localisation!$C$72,3,IF(C4888=Localisation!$C$73,4,IF(C4888=Localisation!$C$74,5,IF(OR(C4888=1,C4888=2,C4888=3,C4888=4,C4888=5),C4888,"")))))))</f>
        <v/>
      </c>
      <c r="F4888" s="55" t="e">
        <f t="shared" si="178"/>
        <v>#VALUE!</v>
      </c>
      <c r="G4888" s="55" t="e">
        <f t="shared" si="179"/>
        <v>#VALUE!</v>
      </c>
    </row>
    <row r="4889" spans="4:7" x14ac:dyDescent="0.3">
      <c r="D4889" s="11" t="str">
        <f>(IF(B4889=Localisation!$C$64,1,IF(B4889=Localisation!$C$65,2,IF(B4889=Localisation!$C$66,3,IF(B4889=Localisation!$C$67,4,IF(B4889=Localisation!$C$68,5,IF(OR(B4889=1,B4889=2,B4889=3,B4889=4,B4889=5),B4889,"")))))))</f>
        <v/>
      </c>
      <c r="E4889" s="11" t="str">
        <f>(IF(C4889=Localisation!$C$70,1,IF(C4889=Localisation!$C$71,2,IF(C4889=Localisation!$C$72,3,IF(C4889=Localisation!$C$73,4,IF(C4889=Localisation!$C$74,5,IF(OR(C4889=1,C4889=2,C4889=3,C4889=4,C4889=5),C4889,"")))))))</f>
        <v/>
      </c>
      <c r="F4889" s="55" t="e">
        <f t="shared" si="178"/>
        <v>#VALUE!</v>
      </c>
      <c r="G4889" s="55" t="e">
        <f t="shared" si="179"/>
        <v>#VALUE!</v>
      </c>
    </row>
    <row r="4890" spans="4:7" x14ac:dyDescent="0.3">
      <c r="D4890" s="11" t="str">
        <f>(IF(B4890=Localisation!$C$64,1,IF(B4890=Localisation!$C$65,2,IF(B4890=Localisation!$C$66,3,IF(B4890=Localisation!$C$67,4,IF(B4890=Localisation!$C$68,5,IF(OR(B4890=1,B4890=2,B4890=3,B4890=4,B4890=5),B4890,"")))))))</f>
        <v/>
      </c>
      <c r="E4890" s="11" t="str">
        <f>(IF(C4890=Localisation!$C$70,1,IF(C4890=Localisation!$C$71,2,IF(C4890=Localisation!$C$72,3,IF(C4890=Localisation!$C$73,4,IF(C4890=Localisation!$C$74,5,IF(OR(C4890=1,C4890=2,C4890=3,C4890=4,C4890=5),C4890,"")))))))</f>
        <v/>
      </c>
      <c r="F4890" s="55" t="e">
        <f t="shared" si="178"/>
        <v>#VALUE!</v>
      </c>
      <c r="G4890" s="55" t="e">
        <f t="shared" si="179"/>
        <v>#VALUE!</v>
      </c>
    </row>
    <row r="4891" spans="4:7" x14ac:dyDescent="0.3">
      <c r="D4891" s="11" t="str">
        <f>(IF(B4891=Localisation!$C$64,1,IF(B4891=Localisation!$C$65,2,IF(B4891=Localisation!$C$66,3,IF(B4891=Localisation!$C$67,4,IF(B4891=Localisation!$C$68,5,IF(OR(B4891=1,B4891=2,B4891=3,B4891=4,B4891=5),B4891,"")))))))</f>
        <v/>
      </c>
      <c r="E4891" s="11" t="str">
        <f>(IF(C4891=Localisation!$C$70,1,IF(C4891=Localisation!$C$71,2,IF(C4891=Localisation!$C$72,3,IF(C4891=Localisation!$C$73,4,IF(C4891=Localisation!$C$74,5,IF(OR(C4891=1,C4891=2,C4891=3,C4891=4,C4891=5),C4891,"")))))))</f>
        <v/>
      </c>
      <c r="F4891" s="55" t="e">
        <f t="shared" si="178"/>
        <v>#VALUE!</v>
      </c>
      <c r="G4891" s="55" t="e">
        <f t="shared" si="179"/>
        <v>#VALUE!</v>
      </c>
    </row>
    <row r="4892" spans="4:7" x14ac:dyDescent="0.3">
      <c r="D4892" s="11" t="str">
        <f>(IF(B4892=Localisation!$C$64,1,IF(B4892=Localisation!$C$65,2,IF(B4892=Localisation!$C$66,3,IF(B4892=Localisation!$C$67,4,IF(B4892=Localisation!$C$68,5,IF(OR(B4892=1,B4892=2,B4892=3,B4892=4,B4892=5),B4892,"")))))))</f>
        <v/>
      </c>
      <c r="E4892" s="11" t="str">
        <f>(IF(C4892=Localisation!$C$70,1,IF(C4892=Localisation!$C$71,2,IF(C4892=Localisation!$C$72,3,IF(C4892=Localisation!$C$73,4,IF(C4892=Localisation!$C$74,5,IF(OR(C4892=1,C4892=2,C4892=3,C4892=4,C4892=5),C4892,"")))))))</f>
        <v/>
      </c>
      <c r="F4892" s="55" t="e">
        <f t="shared" si="178"/>
        <v>#VALUE!</v>
      </c>
      <c r="G4892" s="55" t="e">
        <f t="shared" si="179"/>
        <v>#VALUE!</v>
      </c>
    </row>
    <row r="4893" spans="4:7" x14ac:dyDescent="0.3">
      <c r="D4893" s="11" t="str">
        <f>(IF(B4893=Localisation!$C$64,1,IF(B4893=Localisation!$C$65,2,IF(B4893=Localisation!$C$66,3,IF(B4893=Localisation!$C$67,4,IF(B4893=Localisation!$C$68,5,IF(OR(B4893=1,B4893=2,B4893=3,B4893=4,B4893=5),B4893,"")))))))</f>
        <v/>
      </c>
      <c r="E4893" s="11" t="str">
        <f>(IF(C4893=Localisation!$C$70,1,IF(C4893=Localisation!$C$71,2,IF(C4893=Localisation!$C$72,3,IF(C4893=Localisation!$C$73,4,IF(C4893=Localisation!$C$74,5,IF(OR(C4893=1,C4893=2,C4893=3,C4893=4,C4893=5),C4893,"")))))))</f>
        <v/>
      </c>
      <c r="F4893" s="55" t="e">
        <f t="shared" si="178"/>
        <v>#VALUE!</v>
      </c>
      <c r="G4893" s="55" t="e">
        <f t="shared" si="179"/>
        <v>#VALUE!</v>
      </c>
    </row>
    <row r="4894" spans="4:7" x14ac:dyDescent="0.3">
      <c r="D4894" s="11" t="str">
        <f>(IF(B4894=Localisation!$C$64,1,IF(B4894=Localisation!$C$65,2,IF(B4894=Localisation!$C$66,3,IF(B4894=Localisation!$C$67,4,IF(B4894=Localisation!$C$68,5,IF(OR(B4894=1,B4894=2,B4894=3,B4894=4,B4894=5),B4894,"")))))))</f>
        <v/>
      </c>
      <c r="E4894" s="11" t="str">
        <f>(IF(C4894=Localisation!$C$70,1,IF(C4894=Localisation!$C$71,2,IF(C4894=Localisation!$C$72,3,IF(C4894=Localisation!$C$73,4,IF(C4894=Localisation!$C$74,5,IF(OR(C4894=1,C4894=2,C4894=3,C4894=4,C4894=5),C4894,"")))))))</f>
        <v/>
      </c>
      <c r="F4894" s="55" t="e">
        <f t="shared" si="178"/>
        <v>#VALUE!</v>
      </c>
      <c r="G4894" s="55" t="e">
        <f t="shared" si="179"/>
        <v>#VALUE!</v>
      </c>
    </row>
    <row r="4895" spans="4:7" x14ac:dyDescent="0.3">
      <c r="D4895" s="11" t="str">
        <f>(IF(B4895=Localisation!$C$64,1,IF(B4895=Localisation!$C$65,2,IF(B4895=Localisation!$C$66,3,IF(B4895=Localisation!$C$67,4,IF(B4895=Localisation!$C$68,5,IF(OR(B4895=1,B4895=2,B4895=3,B4895=4,B4895=5),B4895,"")))))))</f>
        <v/>
      </c>
      <c r="E4895" s="11" t="str">
        <f>(IF(C4895=Localisation!$C$70,1,IF(C4895=Localisation!$C$71,2,IF(C4895=Localisation!$C$72,3,IF(C4895=Localisation!$C$73,4,IF(C4895=Localisation!$C$74,5,IF(OR(C4895=1,C4895=2,C4895=3,C4895=4,C4895=5),C4895,"")))))))</f>
        <v/>
      </c>
      <c r="F4895" s="55" t="e">
        <f t="shared" si="178"/>
        <v>#VALUE!</v>
      </c>
      <c r="G4895" s="55" t="e">
        <f t="shared" si="179"/>
        <v>#VALUE!</v>
      </c>
    </row>
    <row r="4896" spans="4:7" x14ac:dyDescent="0.3">
      <c r="D4896" s="11" t="str">
        <f>(IF(B4896=Localisation!$C$64,1,IF(B4896=Localisation!$C$65,2,IF(B4896=Localisation!$C$66,3,IF(B4896=Localisation!$C$67,4,IF(B4896=Localisation!$C$68,5,IF(OR(B4896=1,B4896=2,B4896=3,B4896=4,B4896=5),B4896,"")))))))</f>
        <v/>
      </c>
      <c r="E4896" s="11" t="str">
        <f>(IF(C4896=Localisation!$C$70,1,IF(C4896=Localisation!$C$71,2,IF(C4896=Localisation!$C$72,3,IF(C4896=Localisation!$C$73,4,IF(C4896=Localisation!$C$74,5,IF(OR(C4896=1,C4896=2,C4896=3,C4896=4,C4896=5),C4896,"")))))))</f>
        <v/>
      </c>
      <c r="F4896" s="55" t="e">
        <f t="shared" si="178"/>
        <v>#VALUE!</v>
      </c>
      <c r="G4896" s="55" t="e">
        <f t="shared" si="179"/>
        <v>#VALUE!</v>
      </c>
    </row>
    <row r="4897" spans="4:7" x14ac:dyDescent="0.3">
      <c r="D4897" s="11" t="str">
        <f>(IF(B4897=Localisation!$C$64,1,IF(B4897=Localisation!$C$65,2,IF(B4897=Localisation!$C$66,3,IF(B4897=Localisation!$C$67,4,IF(B4897=Localisation!$C$68,5,IF(OR(B4897=1,B4897=2,B4897=3,B4897=4,B4897=5),B4897,"")))))))</f>
        <v/>
      </c>
      <c r="E4897" s="11" t="str">
        <f>(IF(C4897=Localisation!$C$70,1,IF(C4897=Localisation!$C$71,2,IF(C4897=Localisation!$C$72,3,IF(C4897=Localisation!$C$73,4,IF(C4897=Localisation!$C$74,5,IF(OR(C4897=1,C4897=2,C4897=3,C4897=4,C4897=5),C4897,"")))))))</f>
        <v/>
      </c>
      <c r="F4897" s="55" t="e">
        <f t="shared" si="178"/>
        <v>#VALUE!</v>
      </c>
      <c r="G4897" s="55" t="e">
        <f t="shared" si="179"/>
        <v>#VALUE!</v>
      </c>
    </row>
    <row r="4898" spans="4:7" x14ac:dyDescent="0.3">
      <c r="D4898" s="11" t="str">
        <f>(IF(B4898=Localisation!$C$64,1,IF(B4898=Localisation!$C$65,2,IF(B4898=Localisation!$C$66,3,IF(B4898=Localisation!$C$67,4,IF(B4898=Localisation!$C$68,5,IF(OR(B4898=1,B4898=2,B4898=3,B4898=4,B4898=5),B4898,"")))))))</f>
        <v/>
      </c>
      <c r="E4898" s="11" t="str">
        <f>(IF(C4898=Localisation!$C$70,1,IF(C4898=Localisation!$C$71,2,IF(C4898=Localisation!$C$72,3,IF(C4898=Localisation!$C$73,4,IF(C4898=Localisation!$C$74,5,IF(OR(C4898=1,C4898=2,C4898=3,C4898=4,C4898=5),C4898,"")))))))</f>
        <v/>
      </c>
      <c r="F4898" s="55" t="e">
        <f t="shared" ref="F4898:F4961" si="180">(((D4898+E4898)-2)/8)</f>
        <v>#VALUE!</v>
      </c>
      <c r="G4898" s="55" t="e">
        <f t="shared" ref="G4898:G4961" si="181">(0.65*(((D4898+E4898-2)*100)/8)+22.9)/100</f>
        <v>#VALUE!</v>
      </c>
    </row>
    <row r="4899" spans="4:7" x14ac:dyDescent="0.3">
      <c r="D4899" s="11" t="str">
        <f>(IF(B4899=Localisation!$C$64,1,IF(B4899=Localisation!$C$65,2,IF(B4899=Localisation!$C$66,3,IF(B4899=Localisation!$C$67,4,IF(B4899=Localisation!$C$68,5,IF(OR(B4899=1,B4899=2,B4899=3,B4899=4,B4899=5),B4899,"")))))))</f>
        <v/>
      </c>
      <c r="E4899" s="11" t="str">
        <f>(IF(C4899=Localisation!$C$70,1,IF(C4899=Localisation!$C$71,2,IF(C4899=Localisation!$C$72,3,IF(C4899=Localisation!$C$73,4,IF(C4899=Localisation!$C$74,5,IF(OR(C4899=1,C4899=2,C4899=3,C4899=4,C4899=5),C4899,"")))))))</f>
        <v/>
      </c>
      <c r="F4899" s="55" t="e">
        <f t="shared" si="180"/>
        <v>#VALUE!</v>
      </c>
      <c r="G4899" s="55" t="e">
        <f t="shared" si="181"/>
        <v>#VALUE!</v>
      </c>
    </row>
    <row r="4900" spans="4:7" x14ac:dyDescent="0.3">
      <c r="D4900" s="11" t="str">
        <f>(IF(B4900=Localisation!$C$64,1,IF(B4900=Localisation!$C$65,2,IF(B4900=Localisation!$C$66,3,IF(B4900=Localisation!$C$67,4,IF(B4900=Localisation!$C$68,5,IF(OR(B4900=1,B4900=2,B4900=3,B4900=4,B4900=5),B4900,"")))))))</f>
        <v/>
      </c>
      <c r="E4900" s="11" t="str">
        <f>(IF(C4900=Localisation!$C$70,1,IF(C4900=Localisation!$C$71,2,IF(C4900=Localisation!$C$72,3,IF(C4900=Localisation!$C$73,4,IF(C4900=Localisation!$C$74,5,IF(OR(C4900=1,C4900=2,C4900=3,C4900=4,C4900=5),C4900,"")))))))</f>
        <v/>
      </c>
      <c r="F4900" s="55" t="e">
        <f t="shared" si="180"/>
        <v>#VALUE!</v>
      </c>
      <c r="G4900" s="55" t="e">
        <f t="shared" si="181"/>
        <v>#VALUE!</v>
      </c>
    </row>
    <row r="4901" spans="4:7" x14ac:dyDescent="0.3">
      <c r="D4901" s="11" t="str">
        <f>(IF(B4901=Localisation!$C$64,1,IF(B4901=Localisation!$C$65,2,IF(B4901=Localisation!$C$66,3,IF(B4901=Localisation!$C$67,4,IF(B4901=Localisation!$C$68,5,IF(OR(B4901=1,B4901=2,B4901=3,B4901=4,B4901=5),B4901,"")))))))</f>
        <v/>
      </c>
      <c r="E4901" s="11" t="str">
        <f>(IF(C4901=Localisation!$C$70,1,IF(C4901=Localisation!$C$71,2,IF(C4901=Localisation!$C$72,3,IF(C4901=Localisation!$C$73,4,IF(C4901=Localisation!$C$74,5,IF(OR(C4901=1,C4901=2,C4901=3,C4901=4,C4901=5),C4901,"")))))))</f>
        <v/>
      </c>
      <c r="F4901" s="55" t="e">
        <f t="shared" si="180"/>
        <v>#VALUE!</v>
      </c>
      <c r="G4901" s="55" t="e">
        <f t="shared" si="181"/>
        <v>#VALUE!</v>
      </c>
    </row>
    <row r="4902" spans="4:7" x14ac:dyDescent="0.3">
      <c r="D4902" s="11" t="str">
        <f>(IF(B4902=Localisation!$C$64,1,IF(B4902=Localisation!$C$65,2,IF(B4902=Localisation!$C$66,3,IF(B4902=Localisation!$C$67,4,IF(B4902=Localisation!$C$68,5,IF(OR(B4902=1,B4902=2,B4902=3,B4902=4,B4902=5),B4902,"")))))))</f>
        <v/>
      </c>
      <c r="E4902" s="11" t="str">
        <f>(IF(C4902=Localisation!$C$70,1,IF(C4902=Localisation!$C$71,2,IF(C4902=Localisation!$C$72,3,IF(C4902=Localisation!$C$73,4,IF(C4902=Localisation!$C$74,5,IF(OR(C4902=1,C4902=2,C4902=3,C4902=4,C4902=5),C4902,"")))))))</f>
        <v/>
      </c>
      <c r="F4902" s="55" t="e">
        <f t="shared" si="180"/>
        <v>#VALUE!</v>
      </c>
      <c r="G4902" s="55" t="e">
        <f t="shared" si="181"/>
        <v>#VALUE!</v>
      </c>
    </row>
    <row r="4903" spans="4:7" x14ac:dyDescent="0.3">
      <c r="D4903" s="11" t="str">
        <f>(IF(B4903=Localisation!$C$64,1,IF(B4903=Localisation!$C$65,2,IF(B4903=Localisation!$C$66,3,IF(B4903=Localisation!$C$67,4,IF(B4903=Localisation!$C$68,5,IF(OR(B4903=1,B4903=2,B4903=3,B4903=4,B4903=5),B4903,"")))))))</f>
        <v/>
      </c>
      <c r="E4903" s="11" t="str">
        <f>(IF(C4903=Localisation!$C$70,1,IF(C4903=Localisation!$C$71,2,IF(C4903=Localisation!$C$72,3,IF(C4903=Localisation!$C$73,4,IF(C4903=Localisation!$C$74,5,IF(OR(C4903=1,C4903=2,C4903=3,C4903=4,C4903=5),C4903,"")))))))</f>
        <v/>
      </c>
      <c r="F4903" s="55" t="e">
        <f t="shared" si="180"/>
        <v>#VALUE!</v>
      </c>
      <c r="G4903" s="55" t="e">
        <f t="shared" si="181"/>
        <v>#VALUE!</v>
      </c>
    </row>
    <row r="4904" spans="4:7" x14ac:dyDescent="0.3">
      <c r="D4904" s="11" t="str">
        <f>(IF(B4904=Localisation!$C$64,1,IF(B4904=Localisation!$C$65,2,IF(B4904=Localisation!$C$66,3,IF(B4904=Localisation!$C$67,4,IF(B4904=Localisation!$C$68,5,IF(OR(B4904=1,B4904=2,B4904=3,B4904=4,B4904=5),B4904,"")))))))</f>
        <v/>
      </c>
      <c r="E4904" s="11" t="str">
        <f>(IF(C4904=Localisation!$C$70,1,IF(C4904=Localisation!$C$71,2,IF(C4904=Localisation!$C$72,3,IF(C4904=Localisation!$C$73,4,IF(C4904=Localisation!$C$74,5,IF(OR(C4904=1,C4904=2,C4904=3,C4904=4,C4904=5),C4904,"")))))))</f>
        <v/>
      </c>
      <c r="F4904" s="55" t="e">
        <f t="shared" si="180"/>
        <v>#VALUE!</v>
      </c>
      <c r="G4904" s="55" t="e">
        <f t="shared" si="181"/>
        <v>#VALUE!</v>
      </c>
    </row>
    <row r="4905" spans="4:7" x14ac:dyDescent="0.3">
      <c r="D4905" s="11" t="str">
        <f>(IF(B4905=Localisation!$C$64,1,IF(B4905=Localisation!$C$65,2,IF(B4905=Localisation!$C$66,3,IF(B4905=Localisation!$C$67,4,IF(B4905=Localisation!$C$68,5,IF(OR(B4905=1,B4905=2,B4905=3,B4905=4,B4905=5),B4905,"")))))))</f>
        <v/>
      </c>
      <c r="E4905" s="11" t="str">
        <f>(IF(C4905=Localisation!$C$70,1,IF(C4905=Localisation!$C$71,2,IF(C4905=Localisation!$C$72,3,IF(C4905=Localisation!$C$73,4,IF(C4905=Localisation!$C$74,5,IF(OR(C4905=1,C4905=2,C4905=3,C4905=4,C4905=5),C4905,"")))))))</f>
        <v/>
      </c>
      <c r="F4905" s="55" t="e">
        <f t="shared" si="180"/>
        <v>#VALUE!</v>
      </c>
      <c r="G4905" s="55" t="e">
        <f t="shared" si="181"/>
        <v>#VALUE!</v>
      </c>
    </row>
    <row r="4906" spans="4:7" x14ac:dyDescent="0.3">
      <c r="D4906" s="11" t="str">
        <f>(IF(B4906=Localisation!$C$64,1,IF(B4906=Localisation!$C$65,2,IF(B4906=Localisation!$C$66,3,IF(B4906=Localisation!$C$67,4,IF(B4906=Localisation!$C$68,5,IF(OR(B4906=1,B4906=2,B4906=3,B4906=4,B4906=5),B4906,"")))))))</f>
        <v/>
      </c>
      <c r="E4906" s="11" t="str">
        <f>(IF(C4906=Localisation!$C$70,1,IF(C4906=Localisation!$C$71,2,IF(C4906=Localisation!$C$72,3,IF(C4906=Localisation!$C$73,4,IF(C4906=Localisation!$C$74,5,IF(OR(C4906=1,C4906=2,C4906=3,C4906=4,C4906=5),C4906,"")))))))</f>
        <v/>
      </c>
      <c r="F4906" s="55" t="e">
        <f t="shared" si="180"/>
        <v>#VALUE!</v>
      </c>
      <c r="G4906" s="55" t="e">
        <f t="shared" si="181"/>
        <v>#VALUE!</v>
      </c>
    </row>
    <row r="4907" spans="4:7" x14ac:dyDescent="0.3">
      <c r="D4907" s="11" t="str">
        <f>(IF(B4907=Localisation!$C$64,1,IF(B4907=Localisation!$C$65,2,IF(B4907=Localisation!$C$66,3,IF(B4907=Localisation!$C$67,4,IF(B4907=Localisation!$C$68,5,IF(OR(B4907=1,B4907=2,B4907=3,B4907=4,B4907=5),B4907,"")))))))</f>
        <v/>
      </c>
      <c r="E4907" s="11" t="str">
        <f>(IF(C4907=Localisation!$C$70,1,IF(C4907=Localisation!$C$71,2,IF(C4907=Localisation!$C$72,3,IF(C4907=Localisation!$C$73,4,IF(C4907=Localisation!$C$74,5,IF(OR(C4907=1,C4907=2,C4907=3,C4907=4,C4907=5),C4907,"")))))))</f>
        <v/>
      </c>
      <c r="F4907" s="55" t="e">
        <f t="shared" si="180"/>
        <v>#VALUE!</v>
      </c>
      <c r="G4907" s="55" t="e">
        <f t="shared" si="181"/>
        <v>#VALUE!</v>
      </c>
    </row>
    <row r="4908" spans="4:7" x14ac:dyDescent="0.3">
      <c r="D4908" s="11" t="str">
        <f>(IF(B4908=Localisation!$C$64,1,IF(B4908=Localisation!$C$65,2,IF(B4908=Localisation!$C$66,3,IF(B4908=Localisation!$C$67,4,IF(B4908=Localisation!$C$68,5,IF(OR(B4908=1,B4908=2,B4908=3,B4908=4,B4908=5),B4908,"")))))))</f>
        <v/>
      </c>
      <c r="E4908" s="11" t="str">
        <f>(IF(C4908=Localisation!$C$70,1,IF(C4908=Localisation!$C$71,2,IF(C4908=Localisation!$C$72,3,IF(C4908=Localisation!$C$73,4,IF(C4908=Localisation!$C$74,5,IF(OR(C4908=1,C4908=2,C4908=3,C4908=4,C4908=5),C4908,"")))))))</f>
        <v/>
      </c>
      <c r="F4908" s="55" t="e">
        <f t="shared" si="180"/>
        <v>#VALUE!</v>
      </c>
      <c r="G4908" s="55" t="e">
        <f t="shared" si="181"/>
        <v>#VALUE!</v>
      </c>
    </row>
    <row r="4909" spans="4:7" x14ac:dyDescent="0.3">
      <c r="D4909" s="11" t="str">
        <f>(IF(B4909=Localisation!$C$64,1,IF(B4909=Localisation!$C$65,2,IF(B4909=Localisation!$C$66,3,IF(B4909=Localisation!$C$67,4,IF(B4909=Localisation!$C$68,5,IF(OR(B4909=1,B4909=2,B4909=3,B4909=4,B4909=5),B4909,"")))))))</f>
        <v/>
      </c>
      <c r="E4909" s="11" t="str">
        <f>(IF(C4909=Localisation!$C$70,1,IF(C4909=Localisation!$C$71,2,IF(C4909=Localisation!$C$72,3,IF(C4909=Localisation!$C$73,4,IF(C4909=Localisation!$C$74,5,IF(OR(C4909=1,C4909=2,C4909=3,C4909=4,C4909=5),C4909,"")))))))</f>
        <v/>
      </c>
      <c r="F4909" s="55" t="e">
        <f t="shared" si="180"/>
        <v>#VALUE!</v>
      </c>
      <c r="G4909" s="55" t="e">
        <f t="shared" si="181"/>
        <v>#VALUE!</v>
      </c>
    </row>
    <row r="4910" spans="4:7" x14ac:dyDescent="0.3">
      <c r="D4910" s="11" t="str">
        <f>(IF(B4910=Localisation!$C$64,1,IF(B4910=Localisation!$C$65,2,IF(B4910=Localisation!$C$66,3,IF(B4910=Localisation!$C$67,4,IF(B4910=Localisation!$C$68,5,IF(OR(B4910=1,B4910=2,B4910=3,B4910=4,B4910=5),B4910,"")))))))</f>
        <v/>
      </c>
      <c r="E4910" s="11" t="str">
        <f>(IF(C4910=Localisation!$C$70,1,IF(C4910=Localisation!$C$71,2,IF(C4910=Localisation!$C$72,3,IF(C4910=Localisation!$C$73,4,IF(C4910=Localisation!$C$74,5,IF(OR(C4910=1,C4910=2,C4910=3,C4910=4,C4910=5),C4910,"")))))))</f>
        <v/>
      </c>
      <c r="F4910" s="55" t="e">
        <f t="shared" si="180"/>
        <v>#VALUE!</v>
      </c>
      <c r="G4910" s="55" t="e">
        <f t="shared" si="181"/>
        <v>#VALUE!</v>
      </c>
    </row>
    <row r="4911" spans="4:7" x14ac:dyDescent="0.3">
      <c r="D4911" s="11" t="str">
        <f>(IF(B4911=Localisation!$C$64,1,IF(B4911=Localisation!$C$65,2,IF(B4911=Localisation!$C$66,3,IF(B4911=Localisation!$C$67,4,IF(B4911=Localisation!$C$68,5,IF(OR(B4911=1,B4911=2,B4911=3,B4911=4,B4911=5),B4911,"")))))))</f>
        <v/>
      </c>
      <c r="E4911" s="11" t="str">
        <f>(IF(C4911=Localisation!$C$70,1,IF(C4911=Localisation!$C$71,2,IF(C4911=Localisation!$C$72,3,IF(C4911=Localisation!$C$73,4,IF(C4911=Localisation!$C$74,5,IF(OR(C4911=1,C4911=2,C4911=3,C4911=4,C4911=5),C4911,"")))))))</f>
        <v/>
      </c>
      <c r="F4911" s="55" t="e">
        <f t="shared" si="180"/>
        <v>#VALUE!</v>
      </c>
      <c r="G4911" s="55" t="e">
        <f t="shared" si="181"/>
        <v>#VALUE!</v>
      </c>
    </row>
    <row r="4912" spans="4:7" x14ac:dyDescent="0.3">
      <c r="D4912" s="11" t="str">
        <f>(IF(B4912=Localisation!$C$64,1,IF(B4912=Localisation!$C$65,2,IF(B4912=Localisation!$C$66,3,IF(B4912=Localisation!$C$67,4,IF(B4912=Localisation!$C$68,5,IF(OR(B4912=1,B4912=2,B4912=3,B4912=4,B4912=5),B4912,"")))))))</f>
        <v/>
      </c>
      <c r="E4912" s="11" t="str">
        <f>(IF(C4912=Localisation!$C$70,1,IF(C4912=Localisation!$C$71,2,IF(C4912=Localisation!$C$72,3,IF(C4912=Localisation!$C$73,4,IF(C4912=Localisation!$C$74,5,IF(OR(C4912=1,C4912=2,C4912=3,C4912=4,C4912=5),C4912,"")))))))</f>
        <v/>
      </c>
      <c r="F4912" s="55" t="e">
        <f t="shared" si="180"/>
        <v>#VALUE!</v>
      </c>
      <c r="G4912" s="55" t="e">
        <f t="shared" si="181"/>
        <v>#VALUE!</v>
      </c>
    </row>
    <row r="4913" spans="4:7" x14ac:dyDescent="0.3">
      <c r="D4913" s="11" t="str">
        <f>(IF(B4913=Localisation!$C$64,1,IF(B4913=Localisation!$C$65,2,IF(B4913=Localisation!$C$66,3,IF(B4913=Localisation!$C$67,4,IF(B4913=Localisation!$C$68,5,IF(OR(B4913=1,B4913=2,B4913=3,B4913=4,B4913=5),B4913,"")))))))</f>
        <v/>
      </c>
      <c r="E4913" s="11" t="str">
        <f>(IF(C4913=Localisation!$C$70,1,IF(C4913=Localisation!$C$71,2,IF(C4913=Localisation!$C$72,3,IF(C4913=Localisation!$C$73,4,IF(C4913=Localisation!$C$74,5,IF(OR(C4913=1,C4913=2,C4913=3,C4913=4,C4913=5),C4913,"")))))))</f>
        <v/>
      </c>
      <c r="F4913" s="55" t="e">
        <f t="shared" si="180"/>
        <v>#VALUE!</v>
      </c>
      <c r="G4913" s="55" t="e">
        <f t="shared" si="181"/>
        <v>#VALUE!</v>
      </c>
    </row>
    <row r="4914" spans="4:7" x14ac:dyDescent="0.3">
      <c r="D4914" s="11" t="str">
        <f>(IF(B4914=Localisation!$C$64,1,IF(B4914=Localisation!$C$65,2,IF(B4914=Localisation!$C$66,3,IF(B4914=Localisation!$C$67,4,IF(B4914=Localisation!$C$68,5,IF(OR(B4914=1,B4914=2,B4914=3,B4914=4,B4914=5),B4914,"")))))))</f>
        <v/>
      </c>
      <c r="E4914" s="11" t="str">
        <f>(IF(C4914=Localisation!$C$70,1,IF(C4914=Localisation!$C$71,2,IF(C4914=Localisation!$C$72,3,IF(C4914=Localisation!$C$73,4,IF(C4914=Localisation!$C$74,5,IF(OR(C4914=1,C4914=2,C4914=3,C4914=4,C4914=5),C4914,"")))))))</f>
        <v/>
      </c>
      <c r="F4914" s="55" t="e">
        <f t="shared" si="180"/>
        <v>#VALUE!</v>
      </c>
      <c r="G4914" s="55" t="e">
        <f t="shared" si="181"/>
        <v>#VALUE!</v>
      </c>
    </row>
    <row r="4915" spans="4:7" x14ac:dyDescent="0.3">
      <c r="D4915" s="11" t="str">
        <f>(IF(B4915=Localisation!$C$64,1,IF(B4915=Localisation!$C$65,2,IF(B4915=Localisation!$C$66,3,IF(B4915=Localisation!$C$67,4,IF(B4915=Localisation!$C$68,5,IF(OR(B4915=1,B4915=2,B4915=3,B4915=4,B4915=5),B4915,"")))))))</f>
        <v/>
      </c>
      <c r="E4915" s="11" t="str">
        <f>(IF(C4915=Localisation!$C$70,1,IF(C4915=Localisation!$C$71,2,IF(C4915=Localisation!$C$72,3,IF(C4915=Localisation!$C$73,4,IF(C4915=Localisation!$C$74,5,IF(OR(C4915=1,C4915=2,C4915=3,C4915=4,C4915=5),C4915,"")))))))</f>
        <v/>
      </c>
      <c r="F4915" s="55" t="e">
        <f t="shared" si="180"/>
        <v>#VALUE!</v>
      </c>
      <c r="G4915" s="55" t="e">
        <f t="shared" si="181"/>
        <v>#VALUE!</v>
      </c>
    </row>
    <row r="4916" spans="4:7" x14ac:dyDescent="0.3">
      <c r="D4916" s="11" t="str">
        <f>(IF(B4916=Localisation!$C$64,1,IF(B4916=Localisation!$C$65,2,IF(B4916=Localisation!$C$66,3,IF(B4916=Localisation!$C$67,4,IF(B4916=Localisation!$C$68,5,IF(OR(B4916=1,B4916=2,B4916=3,B4916=4,B4916=5),B4916,"")))))))</f>
        <v/>
      </c>
      <c r="E4916" s="11" t="str">
        <f>(IF(C4916=Localisation!$C$70,1,IF(C4916=Localisation!$C$71,2,IF(C4916=Localisation!$C$72,3,IF(C4916=Localisation!$C$73,4,IF(C4916=Localisation!$C$74,5,IF(OR(C4916=1,C4916=2,C4916=3,C4916=4,C4916=5),C4916,"")))))))</f>
        <v/>
      </c>
      <c r="F4916" s="55" t="e">
        <f t="shared" si="180"/>
        <v>#VALUE!</v>
      </c>
      <c r="G4916" s="55" t="e">
        <f t="shared" si="181"/>
        <v>#VALUE!</v>
      </c>
    </row>
    <row r="4917" spans="4:7" x14ac:dyDescent="0.3">
      <c r="D4917" s="11" t="str">
        <f>(IF(B4917=Localisation!$C$64,1,IF(B4917=Localisation!$C$65,2,IF(B4917=Localisation!$C$66,3,IF(B4917=Localisation!$C$67,4,IF(B4917=Localisation!$C$68,5,IF(OR(B4917=1,B4917=2,B4917=3,B4917=4,B4917=5),B4917,"")))))))</f>
        <v/>
      </c>
      <c r="E4917" s="11" t="str">
        <f>(IF(C4917=Localisation!$C$70,1,IF(C4917=Localisation!$C$71,2,IF(C4917=Localisation!$C$72,3,IF(C4917=Localisation!$C$73,4,IF(C4917=Localisation!$C$74,5,IF(OR(C4917=1,C4917=2,C4917=3,C4917=4,C4917=5),C4917,"")))))))</f>
        <v/>
      </c>
      <c r="F4917" s="55" t="e">
        <f t="shared" si="180"/>
        <v>#VALUE!</v>
      </c>
      <c r="G4917" s="55" t="e">
        <f t="shared" si="181"/>
        <v>#VALUE!</v>
      </c>
    </row>
    <row r="4918" spans="4:7" x14ac:dyDescent="0.3">
      <c r="D4918" s="11" t="str">
        <f>(IF(B4918=Localisation!$C$64,1,IF(B4918=Localisation!$C$65,2,IF(B4918=Localisation!$C$66,3,IF(B4918=Localisation!$C$67,4,IF(B4918=Localisation!$C$68,5,IF(OR(B4918=1,B4918=2,B4918=3,B4918=4,B4918=5),B4918,"")))))))</f>
        <v/>
      </c>
      <c r="E4918" s="11" t="str">
        <f>(IF(C4918=Localisation!$C$70,1,IF(C4918=Localisation!$C$71,2,IF(C4918=Localisation!$C$72,3,IF(C4918=Localisation!$C$73,4,IF(C4918=Localisation!$C$74,5,IF(OR(C4918=1,C4918=2,C4918=3,C4918=4,C4918=5),C4918,"")))))))</f>
        <v/>
      </c>
      <c r="F4918" s="55" t="e">
        <f t="shared" si="180"/>
        <v>#VALUE!</v>
      </c>
      <c r="G4918" s="55" t="e">
        <f t="shared" si="181"/>
        <v>#VALUE!</v>
      </c>
    </row>
    <row r="4919" spans="4:7" x14ac:dyDescent="0.3">
      <c r="D4919" s="11" t="str">
        <f>(IF(B4919=Localisation!$C$64,1,IF(B4919=Localisation!$C$65,2,IF(B4919=Localisation!$C$66,3,IF(B4919=Localisation!$C$67,4,IF(B4919=Localisation!$C$68,5,IF(OR(B4919=1,B4919=2,B4919=3,B4919=4,B4919=5),B4919,"")))))))</f>
        <v/>
      </c>
      <c r="E4919" s="11" t="str">
        <f>(IF(C4919=Localisation!$C$70,1,IF(C4919=Localisation!$C$71,2,IF(C4919=Localisation!$C$72,3,IF(C4919=Localisation!$C$73,4,IF(C4919=Localisation!$C$74,5,IF(OR(C4919=1,C4919=2,C4919=3,C4919=4,C4919=5),C4919,"")))))))</f>
        <v/>
      </c>
      <c r="F4919" s="55" t="e">
        <f t="shared" si="180"/>
        <v>#VALUE!</v>
      </c>
      <c r="G4919" s="55" t="e">
        <f t="shared" si="181"/>
        <v>#VALUE!</v>
      </c>
    </row>
    <row r="4920" spans="4:7" x14ac:dyDescent="0.3">
      <c r="D4920" s="11" t="str">
        <f>(IF(B4920=Localisation!$C$64,1,IF(B4920=Localisation!$C$65,2,IF(B4920=Localisation!$C$66,3,IF(B4920=Localisation!$C$67,4,IF(B4920=Localisation!$C$68,5,IF(OR(B4920=1,B4920=2,B4920=3,B4920=4,B4920=5),B4920,"")))))))</f>
        <v/>
      </c>
      <c r="E4920" s="11" t="str">
        <f>(IF(C4920=Localisation!$C$70,1,IF(C4920=Localisation!$C$71,2,IF(C4920=Localisation!$C$72,3,IF(C4920=Localisation!$C$73,4,IF(C4920=Localisation!$C$74,5,IF(OR(C4920=1,C4920=2,C4920=3,C4920=4,C4920=5),C4920,"")))))))</f>
        <v/>
      </c>
      <c r="F4920" s="55" t="e">
        <f t="shared" si="180"/>
        <v>#VALUE!</v>
      </c>
      <c r="G4920" s="55" t="e">
        <f t="shared" si="181"/>
        <v>#VALUE!</v>
      </c>
    </row>
    <row r="4921" spans="4:7" x14ac:dyDescent="0.3">
      <c r="D4921" s="11" t="str">
        <f>(IF(B4921=Localisation!$C$64,1,IF(B4921=Localisation!$C$65,2,IF(B4921=Localisation!$C$66,3,IF(B4921=Localisation!$C$67,4,IF(B4921=Localisation!$C$68,5,IF(OR(B4921=1,B4921=2,B4921=3,B4921=4,B4921=5),B4921,"")))))))</f>
        <v/>
      </c>
      <c r="E4921" s="11" t="str">
        <f>(IF(C4921=Localisation!$C$70,1,IF(C4921=Localisation!$C$71,2,IF(C4921=Localisation!$C$72,3,IF(C4921=Localisation!$C$73,4,IF(C4921=Localisation!$C$74,5,IF(OR(C4921=1,C4921=2,C4921=3,C4921=4,C4921=5),C4921,"")))))))</f>
        <v/>
      </c>
      <c r="F4921" s="55" t="e">
        <f t="shared" si="180"/>
        <v>#VALUE!</v>
      </c>
      <c r="G4921" s="55" t="e">
        <f t="shared" si="181"/>
        <v>#VALUE!</v>
      </c>
    </row>
    <row r="4922" spans="4:7" x14ac:dyDescent="0.3">
      <c r="D4922" s="11" t="str">
        <f>(IF(B4922=Localisation!$C$64,1,IF(B4922=Localisation!$C$65,2,IF(B4922=Localisation!$C$66,3,IF(B4922=Localisation!$C$67,4,IF(B4922=Localisation!$C$68,5,IF(OR(B4922=1,B4922=2,B4922=3,B4922=4,B4922=5),B4922,"")))))))</f>
        <v/>
      </c>
      <c r="E4922" s="11" t="str">
        <f>(IF(C4922=Localisation!$C$70,1,IF(C4922=Localisation!$C$71,2,IF(C4922=Localisation!$C$72,3,IF(C4922=Localisation!$C$73,4,IF(C4922=Localisation!$C$74,5,IF(OR(C4922=1,C4922=2,C4922=3,C4922=4,C4922=5),C4922,"")))))))</f>
        <v/>
      </c>
      <c r="F4922" s="55" t="e">
        <f t="shared" si="180"/>
        <v>#VALUE!</v>
      </c>
      <c r="G4922" s="55" t="e">
        <f t="shared" si="181"/>
        <v>#VALUE!</v>
      </c>
    </row>
    <row r="4923" spans="4:7" x14ac:dyDescent="0.3">
      <c r="D4923" s="11" t="str">
        <f>(IF(B4923=Localisation!$C$64,1,IF(B4923=Localisation!$C$65,2,IF(B4923=Localisation!$C$66,3,IF(B4923=Localisation!$C$67,4,IF(B4923=Localisation!$C$68,5,IF(OR(B4923=1,B4923=2,B4923=3,B4923=4,B4923=5),B4923,"")))))))</f>
        <v/>
      </c>
      <c r="E4923" s="11" t="str">
        <f>(IF(C4923=Localisation!$C$70,1,IF(C4923=Localisation!$C$71,2,IF(C4923=Localisation!$C$72,3,IF(C4923=Localisation!$C$73,4,IF(C4923=Localisation!$C$74,5,IF(OR(C4923=1,C4923=2,C4923=3,C4923=4,C4923=5),C4923,"")))))))</f>
        <v/>
      </c>
      <c r="F4923" s="55" t="e">
        <f t="shared" si="180"/>
        <v>#VALUE!</v>
      </c>
      <c r="G4923" s="55" t="e">
        <f t="shared" si="181"/>
        <v>#VALUE!</v>
      </c>
    </row>
    <row r="4924" spans="4:7" x14ac:dyDescent="0.3">
      <c r="D4924" s="11" t="str">
        <f>(IF(B4924=Localisation!$C$64,1,IF(B4924=Localisation!$C$65,2,IF(B4924=Localisation!$C$66,3,IF(B4924=Localisation!$C$67,4,IF(B4924=Localisation!$C$68,5,IF(OR(B4924=1,B4924=2,B4924=3,B4924=4,B4924=5),B4924,"")))))))</f>
        <v/>
      </c>
      <c r="E4924" s="11" t="str">
        <f>(IF(C4924=Localisation!$C$70,1,IF(C4924=Localisation!$C$71,2,IF(C4924=Localisation!$C$72,3,IF(C4924=Localisation!$C$73,4,IF(C4924=Localisation!$C$74,5,IF(OR(C4924=1,C4924=2,C4924=3,C4924=4,C4924=5),C4924,"")))))))</f>
        <v/>
      </c>
      <c r="F4924" s="55" t="e">
        <f t="shared" si="180"/>
        <v>#VALUE!</v>
      </c>
      <c r="G4924" s="55" t="e">
        <f t="shared" si="181"/>
        <v>#VALUE!</v>
      </c>
    </row>
    <row r="4925" spans="4:7" x14ac:dyDescent="0.3">
      <c r="D4925" s="11" t="str">
        <f>(IF(B4925=Localisation!$C$64,1,IF(B4925=Localisation!$C$65,2,IF(B4925=Localisation!$C$66,3,IF(B4925=Localisation!$C$67,4,IF(B4925=Localisation!$C$68,5,IF(OR(B4925=1,B4925=2,B4925=3,B4925=4,B4925=5),B4925,"")))))))</f>
        <v/>
      </c>
      <c r="E4925" s="11" t="str">
        <f>(IF(C4925=Localisation!$C$70,1,IF(C4925=Localisation!$C$71,2,IF(C4925=Localisation!$C$72,3,IF(C4925=Localisation!$C$73,4,IF(C4925=Localisation!$C$74,5,IF(OR(C4925=1,C4925=2,C4925=3,C4925=4,C4925=5),C4925,"")))))))</f>
        <v/>
      </c>
      <c r="F4925" s="55" t="e">
        <f t="shared" si="180"/>
        <v>#VALUE!</v>
      </c>
      <c r="G4925" s="55" t="e">
        <f t="shared" si="181"/>
        <v>#VALUE!</v>
      </c>
    </row>
    <row r="4926" spans="4:7" x14ac:dyDescent="0.3">
      <c r="D4926" s="11" t="str">
        <f>(IF(B4926=Localisation!$C$64,1,IF(B4926=Localisation!$C$65,2,IF(B4926=Localisation!$C$66,3,IF(B4926=Localisation!$C$67,4,IF(B4926=Localisation!$C$68,5,IF(OR(B4926=1,B4926=2,B4926=3,B4926=4,B4926=5),B4926,"")))))))</f>
        <v/>
      </c>
      <c r="E4926" s="11" t="str">
        <f>(IF(C4926=Localisation!$C$70,1,IF(C4926=Localisation!$C$71,2,IF(C4926=Localisation!$C$72,3,IF(C4926=Localisation!$C$73,4,IF(C4926=Localisation!$C$74,5,IF(OR(C4926=1,C4926=2,C4926=3,C4926=4,C4926=5),C4926,"")))))))</f>
        <v/>
      </c>
      <c r="F4926" s="55" t="e">
        <f t="shared" si="180"/>
        <v>#VALUE!</v>
      </c>
      <c r="G4926" s="55" t="e">
        <f t="shared" si="181"/>
        <v>#VALUE!</v>
      </c>
    </row>
    <row r="4927" spans="4:7" x14ac:dyDescent="0.3">
      <c r="D4927" s="11" t="str">
        <f>(IF(B4927=Localisation!$C$64,1,IF(B4927=Localisation!$C$65,2,IF(B4927=Localisation!$C$66,3,IF(B4927=Localisation!$C$67,4,IF(B4927=Localisation!$C$68,5,IF(OR(B4927=1,B4927=2,B4927=3,B4927=4,B4927=5),B4927,"")))))))</f>
        <v/>
      </c>
      <c r="E4927" s="11" t="str">
        <f>(IF(C4927=Localisation!$C$70,1,IF(C4927=Localisation!$C$71,2,IF(C4927=Localisation!$C$72,3,IF(C4927=Localisation!$C$73,4,IF(C4927=Localisation!$C$74,5,IF(OR(C4927=1,C4927=2,C4927=3,C4927=4,C4927=5),C4927,"")))))))</f>
        <v/>
      </c>
      <c r="F4927" s="55" t="e">
        <f t="shared" si="180"/>
        <v>#VALUE!</v>
      </c>
      <c r="G4927" s="55" t="e">
        <f t="shared" si="181"/>
        <v>#VALUE!</v>
      </c>
    </row>
    <row r="4928" spans="4:7" x14ac:dyDescent="0.3">
      <c r="D4928" s="11" t="str">
        <f>(IF(B4928=Localisation!$C$64,1,IF(B4928=Localisation!$C$65,2,IF(B4928=Localisation!$C$66,3,IF(B4928=Localisation!$C$67,4,IF(B4928=Localisation!$C$68,5,IF(OR(B4928=1,B4928=2,B4928=3,B4928=4,B4928=5),B4928,"")))))))</f>
        <v/>
      </c>
      <c r="E4928" s="11" t="str">
        <f>(IF(C4928=Localisation!$C$70,1,IF(C4928=Localisation!$C$71,2,IF(C4928=Localisation!$C$72,3,IF(C4928=Localisation!$C$73,4,IF(C4928=Localisation!$C$74,5,IF(OR(C4928=1,C4928=2,C4928=3,C4928=4,C4928=5),C4928,"")))))))</f>
        <v/>
      </c>
      <c r="F4928" s="55" t="e">
        <f t="shared" si="180"/>
        <v>#VALUE!</v>
      </c>
      <c r="G4928" s="55" t="e">
        <f t="shared" si="181"/>
        <v>#VALUE!</v>
      </c>
    </row>
    <row r="4929" spans="4:7" x14ac:dyDescent="0.3">
      <c r="D4929" s="11" t="str">
        <f>(IF(B4929=Localisation!$C$64,1,IF(B4929=Localisation!$C$65,2,IF(B4929=Localisation!$C$66,3,IF(B4929=Localisation!$C$67,4,IF(B4929=Localisation!$C$68,5,IF(OR(B4929=1,B4929=2,B4929=3,B4929=4,B4929=5),B4929,"")))))))</f>
        <v/>
      </c>
      <c r="E4929" s="11" t="str">
        <f>(IF(C4929=Localisation!$C$70,1,IF(C4929=Localisation!$C$71,2,IF(C4929=Localisation!$C$72,3,IF(C4929=Localisation!$C$73,4,IF(C4929=Localisation!$C$74,5,IF(OR(C4929=1,C4929=2,C4929=3,C4929=4,C4929=5),C4929,"")))))))</f>
        <v/>
      </c>
      <c r="F4929" s="55" t="e">
        <f t="shared" si="180"/>
        <v>#VALUE!</v>
      </c>
      <c r="G4929" s="55" t="e">
        <f t="shared" si="181"/>
        <v>#VALUE!</v>
      </c>
    </row>
    <row r="4930" spans="4:7" x14ac:dyDescent="0.3">
      <c r="D4930" s="11" t="str">
        <f>(IF(B4930=Localisation!$C$64,1,IF(B4930=Localisation!$C$65,2,IF(B4930=Localisation!$C$66,3,IF(B4930=Localisation!$C$67,4,IF(B4930=Localisation!$C$68,5,IF(OR(B4930=1,B4930=2,B4930=3,B4930=4,B4930=5),B4930,"")))))))</f>
        <v/>
      </c>
      <c r="E4930" s="11" t="str">
        <f>(IF(C4930=Localisation!$C$70,1,IF(C4930=Localisation!$C$71,2,IF(C4930=Localisation!$C$72,3,IF(C4930=Localisation!$C$73,4,IF(C4930=Localisation!$C$74,5,IF(OR(C4930=1,C4930=2,C4930=3,C4930=4,C4930=5),C4930,"")))))))</f>
        <v/>
      </c>
      <c r="F4930" s="55" t="e">
        <f t="shared" si="180"/>
        <v>#VALUE!</v>
      </c>
      <c r="G4930" s="55" t="e">
        <f t="shared" si="181"/>
        <v>#VALUE!</v>
      </c>
    </row>
    <row r="4931" spans="4:7" x14ac:dyDescent="0.3">
      <c r="D4931" s="11" t="str">
        <f>(IF(B4931=Localisation!$C$64,1,IF(B4931=Localisation!$C$65,2,IF(B4931=Localisation!$C$66,3,IF(B4931=Localisation!$C$67,4,IF(B4931=Localisation!$C$68,5,IF(OR(B4931=1,B4931=2,B4931=3,B4931=4,B4931=5),B4931,"")))))))</f>
        <v/>
      </c>
      <c r="E4931" s="11" t="str">
        <f>(IF(C4931=Localisation!$C$70,1,IF(C4931=Localisation!$C$71,2,IF(C4931=Localisation!$C$72,3,IF(C4931=Localisation!$C$73,4,IF(C4931=Localisation!$C$74,5,IF(OR(C4931=1,C4931=2,C4931=3,C4931=4,C4931=5),C4931,"")))))))</f>
        <v/>
      </c>
      <c r="F4931" s="55" t="e">
        <f t="shared" si="180"/>
        <v>#VALUE!</v>
      </c>
      <c r="G4931" s="55" t="e">
        <f t="shared" si="181"/>
        <v>#VALUE!</v>
      </c>
    </row>
    <row r="4932" spans="4:7" x14ac:dyDescent="0.3">
      <c r="D4932" s="11" t="str">
        <f>(IF(B4932=Localisation!$C$64,1,IF(B4932=Localisation!$C$65,2,IF(B4932=Localisation!$C$66,3,IF(B4932=Localisation!$C$67,4,IF(B4932=Localisation!$C$68,5,IF(OR(B4932=1,B4932=2,B4932=3,B4932=4,B4932=5),B4932,"")))))))</f>
        <v/>
      </c>
      <c r="E4932" s="11" t="str">
        <f>(IF(C4932=Localisation!$C$70,1,IF(C4932=Localisation!$C$71,2,IF(C4932=Localisation!$C$72,3,IF(C4932=Localisation!$C$73,4,IF(C4932=Localisation!$C$74,5,IF(OR(C4932=1,C4932=2,C4932=3,C4932=4,C4932=5),C4932,"")))))))</f>
        <v/>
      </c>
      <c r="F4932" s="55" t="e">
        <f t="shared" si="180"/>
        <v>#VALUE!</v>
      </c>
      <c r="G4932" s="55" t="e">
        <f t="shared" si="181"/>
        <v>#VALUE!</v>
      </c>
    </row>
    <row r="4933" spans="4:7" x14ac:dyDescent="0.3">
      <c r="D4933" s="11" t="str">
        <f>(IF(B4933=Localisation!$C$64,1,IF(B4933=Localisation!$C$65,2,IF(B4933=Localisation!$C$66,3,IF(B4933=Localisation!$C$67,4,IF(B4933=Localisation!$C$68,5,IF(OR(B4933=1,B4933=2,B4933=3,B4933=4,B4933=5),B4933,"")))))))</f>
        <v/>
      </c>
      <c r="E4933" s="11" t="str">
        <f>(IF(C4933=Localisation!$C$70,1,IF(C4933=Localisation!$C$71,2,IF(C4933=Localisation!$C$72,3,IF(C4933=Localisation!$C$73,4,IF(C4933=Localisation!$C$74,5,IF(OR(C4933=1,C4933=2,C4933=3,C4933=4,C4933=5),C4933,"")))))))</f>
        <v/>
      </c>
      <c r="F4933" s="55" t="e">
        <f t="shared" si="180"/>
        <v>#VALUE!</v>
      </c>
      <c r="G4933" s="55" t="e">
        <f t="shared" si="181"/>
        <v>#VALUE!</v>
      </c>
    </row>
    <row r="4934" spans="4:7" x14ac:dyDescent="0.3">
      <c r="D4934" s="11" t="str">
        <f>(IF(B4934=Localisation!$C$64,1,IF(B4934=Localisation!$C$65,2,IF(B4934=Localisation!$C$66,3,IF(B4934=Localisation!$C$67,4,IF(B4934=Localisation!$C$68,5,IF(OR(B4934=1,B4934=2,B4934=3,B4934=4,B4934=5),B4934,"")))))))</f>
        <v/>
      </c>
      <c r="E4934" s="11" t="str">
        <f>(IF(C4934=Localisation!$C$70,1,IF(C4934=Localisation!$C$71,2,IF(C4934=Localisation!$C$72,3,IF(C4934=Localisation!$C$73,4,IF(C4934=Localisation!$C$74,5,IF(OR(C4934=1,C4934=2,C4934=3,C4934=4,C4934=5),C4934,"")))))))</f>
        <v/>
      </c>
      <c r="F4934" s="55" t="e">
        <f t="shared" si="180"/>
        <v>#VALUE!</v>
      </c>
      <c r="G4934" s="55" t="e">
        <f t="shared" si="181"/>
        <v>#VALUE!</v>
      </c>
    </row>
    <row r="4935" spans="4:7" x14ac:dyDescent="0.3">
      <c r="D4935" s="11" t="str">
        <f>(IF(B4935=Localisation!$C$64,1,IF(B4935=Localisation!$C$65,2,IF(B4935=Localisation!$C$66,3,IF(B4935=Localisation!$C$67,4,IF(B4935=Localisation!$C$68,5,IF(OR(B4935=1,B4935=2,B4935=3,B4935=4,B4935=5),B4935,"")))))))</f>
        <v/>
      </c>
      <c r="E4935" s="11" t="str">
        <f>(IF(C4935=Localisation!$C$70,1,IF(C4935=Localisation!$C$71,2,IF(C4935=Localisation!$C$72,3,IF(C4935=Localisation!$C$73,4,IF(C4935=Localisation!$C$74,5,IF(OR(C4935=1,C4935=2,C4935=3,C4935=4,C4935=5),C4935,"")))))))</f>
        <v/>
      </c>
      <c r="F4935" s="55" t="e">
        <f t="shared" si="180"/>
        <v>#VALUE!</v>
      </c>
      <c r="G4935" s="55" t="e">
        <f t="shared" si="181"/>
        <v>#VALUE!</v>
      </c>
    </row>
    <row r="4936" spans="4:7" x14ac:dyDescent="0.3">
      <c r="D4936" s="11" t="str">
        <f>(IF(B4936=Localisation!$C$64,1,IF(B4936=Localisation!$C$65,2,IF(B4936=Localisation!$C$66,3,IF(B4936=Localisation!$C$67,4,IF(B4936=Localisation!$C$68,5,IF(OR(B4936=1,B4936=2,B4936=3,B4936=4,B4936=5),B4936,"")))))))</f>
        <v/>
      </c>
      <c r="E4936" s="11" t="str">
        <f>(IF(C4936=Localisation!$C$70,1,IF(C4936=Localisation!$C$71,2,IF(C4936=Localisation!$C$72,3,IF(C4936=Localisation!$C$73,4,IF(C4936=Localisation!$C$74,5,IF(OR(C4936=1,C4936=2,C4936=3,C4936=4,C4936=5),C4936,"")))))))</f>
        <v/>
      </c>
      <c r="F4936" s="55" t="e">
        <f t="shared" si="180"/>
        <v>#VALUE!</v>
      </c>
      <c r="G4936" s="55" t="e">
        <f t="shared" si="181"/>
        <v>#VALUE!</v>
      </c>
    </row>
    <row r="4937" spans="4:7" x14ac:dyDescent="0.3">
      <c r="D4937" s="11" t="str">
        <f>(IF(B4937=Localisation!$C$64,1,IF(B4937=Localisation!$C$65,2,IF(B4937=Localisation!$C$66,3,IF(B4937=Localisation!$C$67,4,IF(B4937=Localisation!$C$68,5,IF(OR(B4937=1,B4937=2,B4937=3,B4937=4,B4937=5),B4937,"")))))))</f>
        <v/>
      </c>
      <c r="E4937" s="11" t="str">
        <f>(IF(C4937=Localisation!$C$70,1,IF(C4937=Localisation!$C$71,2,IF(C4937=Localisation!$C$72,3,IF(C4937=Localisation!$C$73,4,IF(C4937=Localisation!$C$74,5,IF(OR(C4937=1,C4937=2,C4937=3,C4937=4,C4937=5),C4937,"")))))))</f>
        <v/>
      </c>
      <c r="F4937" s="55" t="e">
        <f t="shared" si="180"/>
        <v>#VALUE!</v>
      </c>
      <c r="G4937" s="55" t="e">
        <f t="shared" si="181"/>
        <v>#VALUE!</v>
      </c>
    </row>
    <row r="4938" spans="4:7" x14ac:dyDescent="0.3">
      <c r="D4938" s="11" t="str">
        <f>(IF(B4938=Localisation!$C$64,1,IF(B4938=Localisation!$C$65,2,IF(B4938=Localisation!$C$66,3,IF(B4938=Localisation!$C$67,4,IF(B4938=Localisation!$C$68,5,IF(OR(B4938=1,B4938=2,B4938=3,B4938=4,B4938=5),B4938,"")))))))</f>
        <v/>
      </c>
      <c r="E4938" s="11" t="str">
        <f>(IF(C4938=Localisation!$C$70,1,IF(C4938=Localisation!$C$71,2,IF(C4938=Localisation!$C$72,3,IF(C4938=Localisation!$C$73,4,IF(C4938=Localisation!$C$74,5,IF(OR(C4938=1,C4938=2,C4938=3,C4938=4,C4938=5),C4938,"")))))))</f>
        <v/>
      </c>
      <c r="F4938" s="55" t="e">
        <f t="shared" si="180"/>
        <v>#VALUE!</v>
      </c>
      <c r="G4938" s="55" t="e">
        <f t="shared" si="181"/>
        <v>#VALUE!</v>
      </c>
    </row>
    <row r="4939" spans="4:7" x14ac:dyDescent="0.3">
      <c r="D4939" s="11" t="str">
        <f>(IF(B4939=Localisation!$C$64,1,IF(B4939=Localisation!$C$65,2,IF(B4939=Localisation!$C$66,3,IF(B4939=Localisation!$C$67,4,IF(B4939=Localisation!$C$68,5,IF(OR(B4939=1,B4939=2,B4939=3,B4939=4,B4939=5),B4939,"")))))))</f>
        <v/>
      </c>
      <c r="E4939" s="11" t="str">
        <f>(IF(C4939=Localisation!$C$70,1,IF(C4939=Localisation!$C$71,2,IF(C4939=Localisation!$C$72,3,IF(C4939=Localisation!$C$73,4,IF(C4939=Localisation!$C$74,5,IF(OR(C4939=1,C4939=2,C4939=3,C4939=4,C4939=5),C4939,"")))))))</f>
        <v/>
      </c>
      <c r="F4939" s="55" t="e">
        <f t="shared" si="180"/>
        <v>#VALUE!</v>
      </c>
      <c r="G4939" s="55" t="e">
        <f t="shared" si="181"/>
        <v>#VALUE!</v>
      </c>
    </row>
    <row r="4940" spans="4:7" x14ac:dyDescent="0.3">
      <c r="D4940" s="11" t="str">
        <f>(IF(B4940=Localisation!$C$64,1,IF(B4940=Localisation!$C$65,2,IF(B4940=Localisation!$C$66,3,IF(B4940=Localisation!$C$67,4,IF(B4940=Localisation!$C$68,5,IF(OR(B4940=1,B4940=2,B4940=3,B4940=4,B4940=5),B4940,"")))))))</f>
        <v/>
      </c>
      <c r="E4940" s="11" t="str">
        <f>(IF(C4940=Localisation!$C$70,1,IF(C4940=Localisation!$C$71,2,IF(C4940=Localisation!$C$72,3,IF(C4940=Localisation!$C$73,4,IF(C4940=Localisation!$C$74,5,IF(OR(C4940=1,C4940=2,C4940=3,C4940=4,C4940=5),C4940,"")))))))</f>
        <v/>
      </c>
      <c r="F4940" s="55" t="e">
        <f t="shared" si="180"/>
        <v>#VALUE!</v>
      </c>
      <c r="G4940" s="55" t="e">
        <f t="shared" si="181"/>
        <v>#VALUE!</v>
      </c>
    </row>
    <row r="4941" spans="4:7" x14ac:dyDescent="0.3">
      <c r="D4941" s="11" t="str">
        <f>(IF(B4941=Localisation!$C$64,1,IF(B4941=Localisation!$C$65,2,IF(B4941=Localisation!$C$66,3,IF(B4941=Localisation!$C$67,4,IF(B4941=Localisation!$C$68,5,IF(OR(B4941=1,B4941=2,B4941=3,B4941=4,B4941=5),B4941,"")))))))</f>
        <v/>
      </c>
      <c r="E4941" s="11" t="str">
        <f>(IF(C4941=Localisation!$C$70,1,IF(C4941=Localisation!$C$71,2,IF(C4941=Localisation!$C$72,3,IF(C4941=Localisation!$C$73,4,IF(C4941=Localisation!$C$74,5,IF(OR(C4941=1,C4941=2,C4941=3,C4941=4,C4941=5),C4941,"")))))))</f>
        <v/>
      </c>
      <c r="F4941" s="55" t="e">
        <f t="shared" si="180"/>
        <v>#VALUE!</v>
      </c>
      <c r="G4941" s="55" t="e">
        <f t="shared" si="181"/>
        <v>#VALUE!</v>
      </c>
    </row>
    <row r="4942" spans="4:7" x14ac:dyDescent="0.3">
      <c r="D4942" s="11" t="str">
        <f>(IF(B4942=Localisation!$C$64,1,IF(B4942=Localisation!$C$65,2,IF(B4942=Localisation!$C$66,3,IF(B4942=Localisation!$C$67,4,IF(B4942=Localisation!$C$68,5,IF(OR(B4942=1,B4942=2,B4942=3,B4942=4,B4942=5),B4942,"")))))))</f>
        <v/>
      </c>
      <c r="E4942" s="11" t="str">
        <f>(IF(C4942=Localisation!$C$70,1,IF(C4942=Localisation!$C$71,2,IF(C4942=Localisation!$C$72,3,IF(C4942=Localisation!$C$73,4,IF(C4942=Localisation!$C$74,5,IF(OR(C4942=1,C4942=2,C4942=3,C4942=4,C4942=5),C4942,"")))))))</f>
        <v/>
      </c>
      <c r="F4942" s="55" t="e">
        <f t="shared" si="180"/>
        <v>#VALUE!</v>
      </c>
      <c r="G4942" s="55" t="e">
        <f t="shared" si="181"/>
        <v>#VALUE!</v>
      </c>
    </row>
    <row r="4943" spans="4:7" x14ac:dyDescent="0.3">
      <c r="D4943" s="11" t="str">
        <f>(IF(B4943=Localisation!$C$64,1,IF(B4943=Localisation!$C$65,2,IF(B4943=Localisation!$C$66,3,IF(B4943=Localisation!$C$67,4,IF(B4943=Localisation!$C$68,5,IF(OR(B4943=1,B4943=2,B4943=3,B4943=4,B4943=5),B4943,"")))))))</f>
        <v/>
      </c>
      <c r="E4943" s="11" t="str">
        <f>(IF(C4943=Localisation!$C$70,1,IF(C4943=Localisation!$C$71,2,IF(C4943=Localisation!$C$72,3,IF(C4943=Localisation!$C$73,4,IF(C4943=Localisation!$C$74,5,IF(OR(C4943=1,C4943=2,C4943=3,C4943=4,C4943=5),C4943,"")))))))</f>
        <v/>
      </c>
      <c r="F4943" s="55" t="e">
        <f t="shared" si="180"/>
        <v>#VALUE!</v>
      </c>
      <c r="G4943" s="55" t="e">
        <f t="shared" si="181"/>
        <v>#VALUE!</v>
      </c>
    </row>
    <row r="4944" spans="4:7" x14ac:dyDescent="0.3">
      <c r="D4944" s="11" t="str">
        <f>(IF(B4944=Localisation!$C$64,1,IF(B4944=Localisation!$C$65,2,IF(B4944=Localisation!$C$66,3,IF(B4944=Localisation!$C$67,4,IF(B4944=Localisation!$C$68,5,IF(OR(B4944=1,B4944=2,B4944=3,B4944=4,B4944=5),B4944,"")))))))</f>
        <v/>
      </c>
      <c r="E4944" s="11" t="str">
        <f>(IF(C4944=Localisation!$C$70,1,IF(C4944=Localisation!$C$71,2,IF(C4944=Localisation!$C$72,3,IF(C4944=Localisation!$C$73,4,IF(C4944=Localisation!$C$74,5,IF(OR(C4944=1,C4944=2,C4944=3,C4944=4,C4944=5),C4944,"")))))))</f>
        <v/>
      </c>
      <c r="F4944" s="55" t="e">
        <f t="shared" si="180"/>
        <v>#VALUE!</v>
      </c>
      <c r="G4944" s="55" t="e">
        <f t="shared" si="181"/>
        <v>#VALUE!</v>
      </c>
    </row>
    <row r="4945" spans="4:7" x14ac:dyDescent="0.3">
      <c r="D4945" s="11" t="str">
        <f>(IF(B4945=Localisation!$C$64,1,IF(B4945=Localisation!$C$65,2,IF(B4945=Localisation!$C$66,3,IF(B4945=Localisation!$C$67,4,IF(B4945=Localisation!$C$68,5,IF(OR(B4945=1,B4945=2,B4945=3,B4945=4,B4945=5),B4945,"")))))))</f>
        <v/>
      </c>
      <c r="E4945" s="11" t="str">
        <f>(IF(C4945=Localisation!$C$70,1,IF(C4945=Localisation!$C$71,2,IF(C4945=Localisation!$C$72,3,IF(C4945=Localisation!$C$73,4,IF(C4945=Localisation!$C$74,5,IF(OR(C4945=1,C4945=2,C4945=3,C4945=4,C4945=5),C4945,"")))))))</f>
        <v/>
      </c>
      <c r="F4945" s="55" t="e">
        <f t="shared" si="180"/>
        <v>#VALUE!</v>
      </c>
      <c r="G4945" s="55" t="e">
        <f t="shared" si="181"/>
        <v>#VALUE!</v>
      </c>
    </row>
    <row r="4946" spans="4:7" x14ac:dyDescent="0.3">
      <c r="D4946" s="11" t="str">
        <f>(IF(B4946=Localisation!$C$64,1,IF(B4946=Localisation!$C$65,2,IF(B4946=Localisation!$C$66,3,IF(B4946=Localisation!$C$67,4,IF(B4946=Localisation!$C$68,5,IF(OR(B4946=1,B4946=2,B4946=3,B4946=4,B4946=5),B4946,"")))))))</f>
        <v/>
      </c>
      <c r="E4946" s="11" t="str">
        <f>(IF(C4946=Localisation!$C$70,1,IF(C4946=Localisation!$C$71,2,IF(C4946=Localisation!$C$72,3,IF(C4946=Localisation!$C$73,4,IF(C4946=Localisation!$C$74,5,IF(OR(C4946=1,C4946=2,C4946=3,C4946=4,C4946=5),C4946,"")))))))</f>
        <v/>
      </c>
      <c r="F4946" s="55" t="e">
        <f t="shared" si="180"/>
        <v>#VALUE!</v>
      </c>
      <c r="G4946" s="55" t="e">
        <f t="shared" si="181"/>
        <v>#VALUE!</v>
      </c>
    </row>
    <row r="4947" spans="4:7" x14ac:dyDescent="0.3">
      <c r="D4947" s="11" t="str">
        <f>(IF(B4947=Localisation!$C$64,1,IF(B4947=Localisation!$C$65,2,IF(B4947=Localisation!$C$66,3,IF(B4947=Localisation!$C$67,4,IF(B4947=Localisation!$C$68,5,IF(OR(B4947=1,B4947=2,B4947=3,B4947=4,B4947=5),B4947,"")))))))</f>
        <v/>
      </c>
      <c r="E4947" s="11" t="str">
        <f>(IF(C4947=Localisation!$C$70,1,IF(C4947=Localisation!$C$71,2,IF(C4947=Localisation!$C$72,3,IF(C4947=Localisation!$C$73,4,IF(C4947=Localisation!$C$74,5,IF(OR(C4947=1,C4947=2,C4947=3,C4947=4,C4947=5),C4947,"")))))))</f>
        <v/>
      </c>
      <c r="F4947" s="55" t="e">
        <f t="shared" si="180"/>
        <v>#VALUE!</v>
      </c>
      <c r="G4947" s="55" t="e">
        <f t="shared" si="181"/>
        <v>#VALUE!</v>
      </c>
    </row>
    <row r="4948" spans="4:7" x14ac:dyDescent="0.3">
      <c r="D4948" s="11" t="str">
        <f>(IF(B4948=Localisation!$C$64,1,IF(B4948=Localisation!$C$65,2,IF(B4948=Localisation!$C$66,3,IF(B4948=Localisation!$C$67,4,IF(B4948=Localisation!$C$68,5,IF(OR(B4948=1,B4948=2,B4948=3,B4948=4,B4948=5),B4948,"")))))))</f>
        <v/>
      </c>
      <c r="E4948" s="11" t="str">
        <f>(IF(C4948=Localisation!$C$70,1,IF(C4948=Localisation!$C$71,2,IF(C4948=Localisation!$C$72,3,IF(C4948=Localisation!$C$73,4,IF(C4948=Localisation!$C$74,5,IF(OR(C4948=1,C4948=2,C4948=3,C4948=4,C4948=5),C4948,"")))))))</f>
        <v/>
      </c>
      <c r="F4948" s="55" t="e">
        <f t="shared" si="180"/>
        <v>#VALUE!</v>
      </c>
      <c r="G4948" s="55" t="e">
        <f t="shared" si="181"/>
        <v>#VALUE!</v>
      </c>
    </row>
    <row r="4949" spans="4:7" x14ac:dyDescent="0.3">
      <c r="D4949" s="11" t="str">
        <f>(IF(B4949=Localisation!$C$64,1,IF(B4949=Localisation!$C$65,2,IF(B4949=Localisation!$C$66,3,IF(B4949=Localisation!$C$67,4,IF(B4949=Localisation!$C$68,5,IF(OR(B4949=1,B4949=2,B4949=3,B4949=4,B4949=5),B4949,"")))))))</f>
        <v/>
      </c>
      <c r="E4949" s="11" t="str">
        <f>(IF(C4949=Localisation!$C$70,1,IF(C4949=Localisation!$C$71,2,IF(C4949=Localisation!$C$72,3,IF(C4949=Localisation!$C$73,4,IF(C4949=Localisation!$C$74,5,IF(OR(C4949=1,C4949=2,C4949=3,C4949=4,C4949=5),C4949,"")))))))</f>
        <v/>
      </c>
      <c r="F4949" s="55" t="e">
        <f t="shared" si="180"/>
        <v>#VALUE!</v>
      </c>
      <c r="G4949" s="55" t="e">
        <f t="shared" si="181"/>
        <v>#VALUE!</v>
      </c>
    </row>
    <row r="4950" spans="4:7" x14ac:dyDescent="0.3">
      <c r="D4950" s="11" t="str">
        <f>(IF(B4950=Localisation!$C$64,1,IF(B4950=Localisation!$C$65,2,IF(B4950=Localisation!$C$66,3,IF(B4950=Localisation!$C$67,4,IF(B4950=Localisation!$C$68,5,IF(OR(B4950=1,B4950=2,B4950=3,B4950=4,B4950=5),B4950,"")))))))</f>
        <v/>
      </c>
      <c r="E4950" s="11" t="str">
        <f>(IF(C4950=Localisation!$C$70,1,IF(C4950=Localisation!$C$71,2,IF(C4950=Localisation!$C$72,3,IF(C4950=Localisation!$C$73,4,IF(C4950=Localisation!$C$74,5,IF(OR(C4950=1,C4950=2,C4950=3,C4950=4,C4950=5),C4950,"")))))))</f>
        <v/>
      </c>
      <c r="F4950" s="55" t="e">
        <f t="shared" si="180"/>
        <v>#VALUE!</v>
      </c>
      <c r="G4950" s="55" t="e">
        <f t="shared" si="181"/>
        <v>#VALUE!</v>
      </c>
    </row>
    <row r="4951" spans="4:7" x14ac:dyDescent="0.3">
      <c r="D4951" s="11" t="str">
        <f>(IF(B4951=Localisation!$C$64,1,IF(B4951=Localisation!$C$65,2,IF(B4951=Localisation!$C$66,3,IF(B4951=Localisation!$C$67,4,IF(B4951=Localisation!$C$68,5,IF(OR(B4951=1,B4951=2,B4951=3,B4951=4,B4951=5),B4951,"")))))))</f>
        <v/>
      </c>
      <c r="E4951" s="11" t="str">
        <f>(IF(C4951=Localisation!$C$70,1,IF(C4951=Localisation!$C$71,2,IF(C4951=Localisation!$C$72,3,IF(C4951=Localisation!$C$73,4,IF(C4951=Localisation!$C$74,5,IF(OR(C4951=1,C4951=2,C4951=3,C4951=4,C4951=5),C4951,"")))))))</f>
        <v/>
      </c>
      <c r="F4951" s="55" t="e">
        <f t="shared" si="180"/>
        <v>#VALUE!</v>
      </c>
      <c r="G4951" s="55" t="e">
        <f t="shared" si="181"/>
        <v>#VALUE!</v>
      </c>
    </row>
    <row r="4952" spans="4:7" x14ac:dyDescent="0.3">
      <c r="D4952" s="11" t="str">
        <f>(IF(B4952=Localisation!$C$64,1,IF(B4952=Localisation!$C$65,2,IF(B4952=Localisation!$C$66,3,IF(B4952=Localisation!$C$67,4,IF(B4952=Localisation!$C$68,5,IF(OR(B4952=1,B4952=2,B4952=3,B4952=4,B4952=5),B4952,"")))))))</f>
        <v/>
      </c>
      <c r="E4952" s="11" t="str">
        <f>(IF(C4952=Localisation!$C$70,1,IF(C4952=Localisation!$C$71,2,IF(C4952=Localisation!$C$72,3,IF(C4952=Localisation!$C$73,4,IF(C4952=Localisation!$C$74,5,IF(OR(C4952=1,C4952=2,C4952=3,C4952=4,C4952=5),C4952,"")))))))</f>
        <v/>
      </c>
      <c r="F4952" s="55" t="e">
        <f t="shared" si="180"/>
        <v>#VALUE!</v>
      </c>
      <c r="G4952" s="55" t="e">
        <f t="shared" si="181"/>
        <v>#VALUE!</v>
      </c>
    </row>
    <row r="4953" spans="4:7" x14ac:dyDescent="0.3">
      <c r="D4953" s="11" t="str">
        <f>(IF(B4953=Localisation!$C$64,1,IF(B4953=Localisation!$C$65,2,IF(B4953=Localisation!$C$66,3,IF(B4953=Localisation!$C$67,4,IF(B4953=Localisation!$C$68,5,IF(OR(B4953=1,B4953=2,B4953=3,B4953=4,B4953=5),B4953,"")))))))</f>
        <v/>
      </c>
      <c r="E4953" s="11" t="str">
        <f>(IF(C4953=Localisation!$C$70,1,IF(C4953=Localisation!$C$71,2,IF(C4953=Localisation!$C$72,3,IF(C4953=Localisation!$C$73,4,IF(C4953=Localisation!$C$74,5,IF(OR(C4953=1,C4953=2,C4953=3,C4953=4,C4953=5),C4953,"")))))))</f>
        <v/>
      </c>
      <c r="F4953" s="55" t="e">
        <f t="shared" si="180"/>
        <v>#VALUE!</v>
      </c>
      <c r="G4953" s="55" t="e">
        <f t="shared" si="181"/>
        <v>#VALUE!</v>
      </c>
    </row>
    <row r="4954" spans="4:7" x14ac:dyDescent="0.3">
      <c r="D4954" s="11" t="str">
        <f>(IF(B4954=Localisation!$C$64,1,IF(B4954=Localisation!$C$65,2,IF(B4954=Localisation!$C$66,3,IF(B4954=Localisation!$C$67,4,IF(B4954=Localisation!$C$68,5,IF(OR(B4954=1,B4954=2,B4954=3,B4954=4,B4954=5),B4954,"")))))))</f>
        <v/>
      </c>
      <c r="E4954" s="11" t="str">
        <f>(IF(C4954=Localisation!$C$70,1,IF(C4954=Localisation!$C$71,2,IF(C4954=Localisation!$C$72,3,IF(C4954=Localisation!$C$73,4,IF(C4954=Localisation!$C$74,5,IF(OR(C4954=1,C4954=2,C4954=3,C4954=4,C4954=5),C4954,"")))))))</f>
        <v/>
      </c>
      <c r="F4954" s="55" t="e">
        <f t="shared" si="180"/>
        <v>#VALUE!</v>
      </c>
      <c r="G4954" s="55" t="e">
        <f t="shared" si="181"/>
        <v>#VALUE!</v>
      </c>
    </row>
    <row r="4955" spans="4:7" x14ac:dyDescent="0.3">
      <c r="D4955" s="11" t="str">
        <f>(IF(B4955=Localisation!$C$64,1,IF(B4955=Localisation!$C$65,2,IF(B4955=Localisation!$C$66,3,IF(B4955=Localisation!$C$67,4,IF(B4955=Localisation!$C$68,5,IF(OR(B4955=1,B4955=2,B4955=3,B4955=4,B4955=5),B4955,"")))))))</f>
        <v/>
      </c>
      <c r="E4955" s="11" t="str">
        <f>(IF(C4955=Localisation!$C$70,1,IF(C4955=Localisation!$C$71,2,IF(C4955=Localisation!$C$72,3,IF(C4955=Localisation!$C$73,4,IF(C4955=Localisation!$C$74,5,IF(OR(C4955=1,C4955=2,C4955=3,C4955=4,C4955=5),C4955,"")))))))</f>
        <v/>
      </c>
      <c r="F4955" s="55" t="e">
        <f t="shared" si="180"/>
        <v>#VALUE!</v>
      </c>
      <c r="G4955" s="55" t="e">
        <f t="shared" si="181"/>
        <v>#VALUE!</v>
      </c>
    </row>
    <row r="4956" spans="4:7" x14ac:dyDescent="0.3">
      <c r="D4956" s="11" t="str">
        <f>(IF(B4956=Localisation!$C$64,1,IF(B4956=Localisation!$C$65,2,IF(B4956=Localisation!$C$66,3,IF(B4956=Localisation!$C$67,4,IF(B4956=Localisation!$C$68,5,IF(OR(B4956=1,B4956=2,B4956=3,B4956=4,B4956=5),B4956,"")))))))</f>
        <v/>
      </c>
      <c r="E4956" s="11" t="str">
        <f>(IF(C4956=Localisation!$C$70,1,IF(C4956=Localisation!$C$71,2,IF(C4956=Localisation!$C$72,3,IF(C4956=Localisation!$C$73,4,IF(C4956=Localisation!$C$74,5,IF(OR(C4956=1,C4956=2,C4956=3,C4956=4,C4956=5),C4956,"")))))))</f>
        <v/>
      </c>
      <c r="F4956" s="55" t="e">
        <f t="shared" si="180"/>
        <v>#VALUE!</v>
      </c>
      <c r="G4956" s="55" t="e">
        <f t="shared" si="181"/>
        <v>#VALUE!</v>
      </c>
    </row>
    <row r="4957" spans="4:7" x14ac:dyDescent="0.3">
      <c r="D4957" s="11" t="str">
        <f>(IF(B4957=Localisation!$C$64,1,IF(B4957=Localisation!$C$65,2,IF(B4957=Localisation!$C$66,3,IF(B4957=Localisation!$C$67,4,IF(B4957=Localisation!$C$68,5,IF(OR(B4957=1,B4957=2,B4957=3,B4957=4,B4957=5),B4957,"")))))))</f>
        <v/>
      </c>
      <c r="E4957" s="11" t="str">
        <f>(IF(C4957=Localisation!$C$70,1,IF(C4957=Localisation!$C$71,2,IF(C4957=Localisation!$C$72,3,IF(C4957=Localisation!$C$73,4,IF(C4957=Localisation!$C$74,5,IF(OR(C4957=1,C4957=2,C4957=3,C4957=4,C4957=5),C4957,"")))))))</f>
        <v/>
      </c>
      <c r="F4957" s="55" t="e">
        <f t="shared" si="180"/>
        <v>#VALUE!</v>
      </c>
      <c r="G4957" s="55" t="e">
        <f t="shared" si="181"/>
        <v>#VALUE!</v>
      </c>
    </row>
    <row r="4958" spans="4:7" x14ac:dyDescent="0.3">
      <c r="D4958" s="11" t="str">
        <f>(IF(B4958=Localisation!$C$64,1,IF(B4958=Localisation!$C$65,2,IF(B4958=Localisation!$C$66,3,IF(B4958=Localisation!$C$67,4,IF(B4958=Localisation!$C$68,5,IF(OR(B4958=1,B4958=2,B4958=3,B4958=4,B4958=5),B4958,"")))))))</f>
        <v/>
      </c>
      <c r="E4958" s="11" t="str">
        <f>(IF(C4958=Localisation!$C$70,1,IF(C4958=Localisation!$C$71,2,IF(C4958=Localisation!$C$72,3,IF(C4958=Localisation!$C$73,4,IF(C4958=Localisation!$C$74,5,IF(OR(C4958=1,C4958=2,C4958=3,C4958=4,C4958=5),C4958,"")))))))</f>
        <v/>
      </c>
      <c r="F4958" s="55" t="e">
        <f t="shared" si="180"/>
        <v>#VALUE!</v>
      </c>
      <c r="G4958" s="55" t="e">
        <f t="shared" si="181"/>
        <v>#VALUE!</v>
      </c>
    </row>
    <row r="4959" spans="4:7" x14ac:dyDescent="0.3">
      <c r="D4959" s="11" t="str">
        <f>(IF(B4959=Localisation!$C$64,1,IF(B4959=Localisation!$C$65,2,IF(B4959=Localisation!$C$66,3,IF(B4959=Localisation!$C$67,4,IF(B4959=Localisation!$C$68,5,IF(OR(B4959=1,B4959=2,B4959=3,B4959=4,B4959=5),B4959,"")))))))</f>
        <v/>
      </c>
      <c r="E4959" s="11" t="str">
        <f>(IF(C4959=Localisation!$C$70,1,IF(C4959=Localisation!$C$71,2,IF(C4959=Localisation!$C$72,3,IF(C4959=Localisation!$C$73,4,IF(C4959=Localisation!$C$74,5,IF(OR(C4959=1,C4959=2,C4959=3,C4959=4,C4959=5),C4959,"")))))))</f>
        <v/>
      </c>
      <c r="F4959" s="55" t="e">
        <f t="shared" si="180"/>
        <v>#VALUE!</v>
      </c>
      <c r="G4959" s="55" t="e">
        <f t="shared" si="181"/>
        <v>#VALUE!</v>
      </c>
    </row>
    <row r="4960" spans="4:7" x14ac:dyDescent="0.3">
      <c r="D4960" s="11" t="str">
        <f>(IF(B4960=Localisation!$C$64,1,IF(B4960=Localisation!$C$65,2,IF(B4960=Localisation!$C$66,3,IF(B4960=Localisation!$C$67,4,IF(B4960=Localisation!$C$68,5,IF(OR(B4960=1,B4960=2,B4960=3,B4960=4,B4960=5),B4960,"")))))))</f>
        <v/>
      </c>
      <c r="E4960" s="11" t="str">
        <f>(IF(C4960=Localisation!$C$70,1,IF(C4960=Localisation!$C$71,2,IF(C4960=Localisation!$C$72,3,IF(C4960=Localisation!$C$73,4,IF(C4960=Localisation!$C$74,5,IF(OR(C4960=1,C4960=2,C4960=3,C4960=4,C4960=5),C4960,"")))))))</f>
        <v/>
      </c>
      <c r="F4960" s="55" t="e">
        <f t="shared" si="180"/>
        <v>#VALUE!</v>
      </c>
      <c r="G4960" s="55" t="e">
        <f t="shared" si="181"/>
        <v>#VALUE!</v>
      </c>
    </row>
    <row r="4961" spans="4:7" x14ac:dyDescent="0.3">
      <c r="D4961" s="11" t="str">
        <f>(IF(B4961=Localisation!$C$64,1,IF(B4961=Localisation!$C$65,2,IF(B4961=Localisation!$C$66,3,IF(B4961=Localisation!$C$67,4,IF(B4961=Localisation!$C$68,5,IF(OR(B4961=1,B4961=2,B4961=3,B4961=4,B4961=5),B4961,"")))))))</f>
        <v/>
      </c>
      <c r="E4961" s="11" t="str">
        <f>(IF(C4961=Localisation!$C$70,1,IF(C4961=Localisation!$C$71,2,IF(C4961=Localisation!$C$72,3,IF(C4961=Localisation!$C$73,4,IF(C4961=Localisation!$C$74,5,IF(OR(C4961=1,C4961=2,C4961=3,C4961=4,C4961=5),C4961,"")))))))</f>
        <v/>
      </c>
      <c r="F4961" s="55" t="e">
        <f t="shared" si="180"/>
        <v>#VALUE!</v>
      </c>
      <c r="G4961" s="55" t="e">
        <f t="shared" si="181"/>
        <v>#VALUE!</v>
      </c>
    </row>
    <row r="4962" spans="4:7" x14ac:dyDescent="0.3">
      <c r="D4962" s="11" t="str">
        <f>(IF(B4962=Localisation!$C$64,1,IF(B4962=Localisation!$C$65,2,IF(B4962=Localisation!$C$66,3,IF(B4962=Localisation!$C$67,4,IF(B4962=Localisation!$C$68,5,IF(OR(B4962=1,B4962=2,B4962=3,B4962=4,B4962=5),B4962,"")))))))</f>
        <v/>
      </c>
      <c r="E4962" s="11" t="str">
        <f>(IF(C4962=Localisation!$C$70,1,IF(C4962=Localisation!$C$71,2,IF(C4962=Localisation!$C$72,3,IF(C4962=Localisation!$C$73,4,IF(C4962=Localisation!$C$74,5,IF(OR(C4962=1,C4962=2,C4962=3,C4962=4,C4962=5),C4962,"")))))))</f>
        <v/>
      </c>
      <c r="F4962" s="55" t="e">
        <f t="shared" ref="F4962:F5000" si="182">(((D4962+E4962)-2)/8)</f>
        <v>#VALUE!</v>
      </c>
      <c r="G4962" s="55" t="e">
        <f t="shared" ref="G4962:G5000" si="183">(0.65*(((D4962+E4962-2)*100)/8)+22.9)/100</f>
        <v>#VALUE!</v>
      </c>
    </row>
    <row r="4963" spans="4:7" x14ac:dyDescent="0.3">
      <c r="D4963" s="11" t="str">
        <f>(IF(B4963=Localisation!$C$64,1,IF(B4963=Localisation!$C$65,2,IF(B4963=Localisation!$C$66,3,IF(B4963=Localisation!$C$67,4,IF(B4963=Localisation!$C$68,5,IF(OR(B4963=1,B4963=2,B4963=3,B4963=4,B4963=5),B4963,"")))))))</f>
        <v/>
      </c>
      <c r="E4963" s="11" t="str">
        <f>(IF(C4963=Localisation!$C$70,1,IF(C4963=Localisation!$C$71,2,IF(C4963=Localisation!$C$72,3,IF(C4963=Localisation!$C$73,4,IF(C4963=Localisation!$C$74,5,IF(OR(C4963=1,C4963=2,C4963=3,C4963=4,C4963=5),C4963,"")))))))</f>
        <v/>
      </c>
      <c r="F4963" s="55" t="e">
        <f t="shared" si="182"/>
        <v>#VALUE!</v>
      </c>
      <c r="G4963" s="55" t="e">
        <f t="shared" si="183"/>
        <v>#VALUE!</v>
      </c>
    </row>
    <row r="4964" spans="4:7" x14ac:dyDescent="0.3">
      <c r="D4964" s="11" t="str">
        <f>(IF(B4964=Localisation!$C$64,1,IF(B4964=Localisation!$C$65,2,IF(B4964=Localisation!$C$66,3,IF(B4964=Localisation!$C$67,4,IF(B4964=Localisation!$C$68,5,IF(OR(B4964=1,B4964=2,B4964=3,B4964=4,B4964=5),B4964,"")))))))</f>
        <v/>
      </c>
      <c r="E4964" s="11" t="str">
        <f>(IF(C4964=Localisation!$C$70,1,IF(C4964=Localisation!$C$71,2,IF(C4964=Localisation!$C$72,3,IF(C4964=Localisation!$C$73,4,IF(C4964=Localisation!$C$74,5,IF(OR(C4964=1,C4964=2,C4964=3,C4964=4,C4964=5),C4964,"")))))))</f>
        <v/>
      </c>
      <c r="F4964" s="55" t="e">
        <f t="shared" si="182"/>
        <v>#VALUE!</v>
      </c>
      <c r="G4964" s="55" t="e">
        <f t="shared" si="183"/>
        <v>#VALUE!</v>
      </c>
    </row>
    <row r="4965" spans="4:7" x14ac:dyDescent="0.3">
      <c r="D4965" s="11" t="str">
        <f>(IF(B4965=Localisation!$C$64,1,IF(B4965=Localisation!$C$65,2,IF(B4965=Localisation!$C$66,3,IF(B4965=Localisation!$C$67,4,IF(B4965=Localisation!$C$68,5,IF(OR(B4965=1,B4965=2,B4965=3,B4965=4,B4965=5),B4965,"")))))))</f>
        <v/>
      </c>
      <c r="E4965" s="11" t="str">
        <f>(IF(C4965=Localisation!$C$70,1,IF(C4965=Localisation!$C$71,2,IF(C4965=Localisation!$C$72,3,IF(C4965=Localisation!$C$73,4,IF(C4965=Localisation!$C$74,5,IF(OR(C4965=1,C4965=2,C4965=3,C4965=4,C4965=5),C4965,"")))))))</f>
        <v/>
      </c>
      <c r="F4965" s="55" t="e">
        <f t="shared" si="182"/>
        <v>#VALUE!</v>
      </c>
      <c r="G4965" s="55" t="e">
        <f t="shared" si="183"/>
        <v>#VALUE!</v>
      </c>
    </row>
    <row r="4966" spans="4:7" x14ac:dyDescent="0.3">
      <c r="D4966" s="11" t="str">
        <f>(IF(B4966=Localisation!$C$64,1,IF(B4966=Localisation!$C$65,2,IF(B4966=Localisation!$C$66,3,IF(B4966=Localisation!$C$67,4,IF(B4966=Localisation!$C$68,5,IF(OR(B4966=1,B4966=2,B4966=3,B4966=4,B4966=5),B4966,"")))))))</f>
        <v/>
      </c>
      <c r="E4966" s="11" t="str">
        <f>(IF(C4966=Localisation!$C$70,1,IF(C4966=Localisation!$C$71,2,IF(C4966=Localisation!$C$72,3,IF(C4966=Localisation!$C$73,4,IF(C4966=Localisation!$C$74,5,IF(OR(C4966=1,C4966=2,C4966=3,C4966=4,C4966=5),C4966,"")))))))</f>
        <v/>
      </c>
      <c r="F4966" s="55" t="e">
        <f t="shared" si="182"/>
        <v>#VALUE!</v>
      </c>
      <c r="G4966" s="55" t="e">
        <f t="shared" si="183"/>
        <v>#VALUE!</v>
      </c>
    </row>
    <row r="4967" spans="4:7" x14ac:dyDescent="0.3">
      <c r="D4967" s="11" t="str">
        <f>(IF(B4967=Localisation!$C$64,1,IF(B4967=Localisation!$C$65,2,IF(B4967=Localisation!$C$66,3,IF(B4967=Localisation!$C$67,4,IF(B4967=Localisation!$C$68,5,IF(OR(B4967=1,B4967=2,B4967=3,B4967=4,B4967=5),B4967,"")))))))</f>
        <v/>
      </c>
      <c r="E4967" s="11" t="str">
        <f>(IF(C4967=Localisation!$C$70,1,IF(C4967=Localisation!$C$71,2,IF(C4967=Localisation!$C$72,3,IF(C4967=Localisation!$C$73,4,IF(C4967=Localisation!$C$74,5,IF(OR(C4967=1,C4967=2,C4967=3,C4967=4,C4967=5),C4967,"")))))))</f>
        <v/>
      </c>
      <c r="F4967" s="55" t="e">
        <f t="shared" si="182"/>
        <v>#VALUE!</v>
      </c>
      <c r="G4967" s="55" t="e">
        <f t="shared" si="183"/>
        <v>#VALUE!</v>
      </c>
    </row>
    <row r="4968" spans="4:7" x14ac:dyDescent="0.3">
      <c r="D4968" s="11" t="str">
        <f>(IF(B4968=Localisation!$C$64,1,IF(B4968=Localisation!$C$65,2,IF(B4968=Localisation!$C$66,3,IF(B4968=Localisation!$C$67,4,IF(B4968=Localisation!$C$68,5,IF(OR(B4968=1,B4968=2,B4968=3,B4968=4,B4968=5),B4968,"")))))))</f>
        <v/>
      </c>
      <c r="E4968" s="11" t="str">
        <f>(IF(C4968=Localisation!$C$70,1,IF(C4968=Localisation!$C$71,2,IF(C4968=Localisation!$C$72,3,IF(C4968=Localisation!$C$73,4,IF(C4968=Localisation!$C$74,5,IF(OR(C4968=1,C4968=2,C4968=3,C4968=4,C4968=5),C4968,"")))))))</f>
        <v/>
      </c>
      <c r="F4968" s="55" t="e">
        <f t="shared" si="182"/>
        <v>#VALUE!</v>
      </c>
      <c r="G4968" s="55" t="e">
        <f t="shared" si="183"/>
        <v>#VALUE!</v>
      </c>
    </row>
    <row r="4969" spans="4:7" x14ac:dyDescent="0.3">
      <c r="D4969" s="11" t="str">
        <f>(IF(B4969=Localisation!$C$64,1,IF(B4969=Localisation!$C$65,2,IF(B4969=Localisation!$C$66,3,IF(B4969=Localisation!$C$67,4,IF(B4969=Localisation!$C$68,5,IF(OR(B4969=1,B4969=2,B4969=3,B4969=4,B4969=5),B4969,"")))))))</f>
        <v/>
      </c>
      <c r="E4969" s="11" t="str">
        <f>(IF(C4969=Localisation!$C$70,1,IF(C4969=Localisation!$C$71,2,IF(C4969=Localisation!$C$72,3,IF(C4969=Localisation!$C$73,4,IF(C4969=Localisation!$C$74,5,IF(OR(C4969=1,C4969=2,C4969=3,C4969=4,C4969=5),C4969,"")))))))</f>
        <v/>
      </c>
      <c r="F4969" s="55" t="e">
        <f t="shared" si="182"/>
        <v>#VALUE!</v>
      </c>
      <c r="G4969" s="55" t="e">
        <f t="shared" si="183"/>
        <v>#VALUE!</v>
      </c>
    </row>
    <row r="4970" spans="4:7" x14ac:dyDescent="0.3">
      <c r="D4970" s="11" t="str">
        <f>(IF(B4970=Localisation!$C$64,1,IF(B4970=Localisation!$C$65,2,IF(B4970=Localisation!$C$66,3,IF(B4970=Localisation!$C$67,4,IF(B4970=Localisation!$C$68,5,IF(OR(B4970=1,B4970=2,B4970=3,B4970=4,B4970=5),B4970,"")))))))</f>
        <v/>
      </c>
      <c r="E4970" s="11" t="str">
        <f>(IF(C4970=Localisation!$C$70,1,IF(C4970=Localisation!$C$71,2,IF(C4970=Localisation!$C$72,3,IF(C4970=Localisation!$C$73,4,IF(C4970=Localisation!$C$74,5,IF(OR(C4970=1,C4970=2,C4970=3,C4970=4,C4970=5),C4970,"")))))))</f>
        <v/>
      </c>
      <c r="F4970" s="55" t="e">
        <f t="shared" si="182"/>
        <v>#VALUE!</v>
      </c>
      <c r="G4970" s="55" t="e">
        <f t="shared" si="183"/>
        <v>#VALUE!</v>
      </c>
    </row>
    <row r="4971" spans="4:7" x14ac:dyDescent="0.3">
      <c r="D4971" s="11" t="str">
        <f>(IF(B4971=Localisation!$C$64,1,IF(B4971=Localisation!$C$65,2,IF(B4971=Localisation!$C$66,3,IF(B4971=Localisation!$C$67,4,IF(B4971=Localisation!$C$68,5,IF(OR(B4971=1,B4971=2,B4971=3,B4971=4,B4971=5),B4971,"")))))))</f>
        <v/>
      </c>
      <c r="E4971" s="11" t="str">
        <f>(IF(C4971=Localisation!$C$70,1,IF(C4971=Localisation!$C$71,2,IF(C4971=Localisation!$C$72,3,IF(C4971=Localisation!$C$73,4,IF(C4971=Localisation!$C$74,5,IF(OR(C4971=1,C4971=2,C4971=3,C4971=4,C4971=5),C4971,"")))))))</f>
        <v/>
      </c>
      <c r="F4971" s="55" t="e">
        <f t="shared" si="182"/>
        <v>#VALUE!</v>
      </c>
      <c r="G4971" s="55" t="e">
        <f t="shared" si="183"/>
        <v>#VALUE!</v>
      </c>
    </row>
    <row r="4972" spans="4:7" x14ac:dyDescent="0.3">
      <c r="D4972" s="11" t="str">
        <f>(IF(B4972=Localisation!$C$64,1,IF(B4972=Localisation!$C$65,2,IF(B4972=Localisation!$C$66,3,IF(B4972=Localisation!$C$67,4,IF(B4972=Localisation!$C$68,5,IF(OR(B4972=1,B4972=2,B4972=3,B4972=4,B4972=5),B4972,"")))))))</f>
        <v/>
      </c>
      <c r="E4972" s="11" t="str">
        <f>(IF(C4972=Localisation!$C$70,1,IF(C4972=Localisation!$C$71,2,IF(C4972=Localisation!$C$72,3,IF(C4972=Localisation!$C$73,4,IF(C4972=Localisation!$C$74,5,IF(OR(C4972=1,C4972=2,C4972=3,C4972=4,C4972=5),C4972,"")))))))</f>
        <v/>
      </c>
      <c r="F4972" s="55" t="e">
        <f t="shared" si="182"/>
        <v>#VALUE!</v>
      </c>
      <c r="G4972" s="55" t="e">
        <f t="shared" si="183"/>
        <v>#VALUE!</v>
      </c>
    </row>
    <row r="4973" spans="4:7" x14ac:dyDescent="0.3">
      <c r="D4973" s="11" t="str">
        <f>(IF(B4973=Localisation!$C$64,1,IF(B4973=Localisation!$C$65,2,IF(B4973=Localisation!$C$66,3,IF(B4973=Localisation!$C$67,4,IF(B4973=Localisation!$C$68,5,IF(OR(B4973=1,B4973=2,B4973=3,B4973=4,B4973=5),B4973,"")))))))</f>
        <v/>
      </c>
      <c r="E4973" s="11" t="str">
        <f>(IF(C4973=Localisation!$C$70,1,IF(C4973=Localisation!$C$71,2,IF(C4973=Localisation!$C$72,3,IF(C4973=Localisation!$C$73,4,IF(C4973=Localisation!$C$74,5,IF(OR(C4973=1,C4973=2,C4973=3,C4973=4,C4973=5),C4973,"")))))))</f>
        <v/>
      </c>
      <c r="F4973" s="55" t="e">
        <f t="shared" si="182"/>
        <v>#VALUE!</v>
      </c>
      <c r="G4973" s="55" t="e">
        <f t="shared" si="183"/>
        <v>#VALUE!</v>
      </c>
    </row>
    <row r="4974" spans="4:7" x14ac:dyDescent="0.3">
      <c r="D4974" s="11" t="str">
        <f>(IF(B4974=Localisation!$C$64,1,IF(B4974=Localisation!$C$65,2,IF(B4974=Localisation!$C$66,3,IF(B4974=Localisation!$C$67,4,IF(B4974=Localisation!$C$68,5,IF(OR(B4974=1,B4974=2,B4974=3,B4974=4,B4974=5),B4974,"")))))))</f>
        <v/>
      </c>
      <c r="E4974" s="11" t="str">
        <f>(IF(C4974=Localisation!$C$70,1,IF(C4974=Localisation!$C$71,2,IF(C4974=Localisation!$C$72,3,IF(C4974=Localisation!$C$73,4,IF(C4974=Localisation!$C$74,5,IF(OR(C4974=1,C4974=2,C4974=3,C4974=4,C4974=5),C4974,"")))))))</f>
        <v/>
      </c>
      <c r="F4974" s="55" t="e">
        <f t="shared" si="182"/>
        <v>#VALUE!</v>
      </c>
      <c r="G4974" s="55" t="e">
        <f t="shared" si="183"/>
        <v>#VALUE!</v>
      </c>
    </row>
    <row r="4975" spans="4:7" x14ac:dyDescent="0.3">
      <c r="D4975" s="11" t="str">
        <f>(IF(B4975=Localisation!$C$64,1,IF(B4975=Localisation!$C$65,2,IF(B4975=Localisation!$C$66,3,IF(B4975=Localisation!$C$67,4,IF(B4975=Localisation!$C$68,5,IF(OR(B4975=1,B4975=2,B4975=3,B4975=4,B4975=5),B4975,"")))))))</f>
        <v/>
      </c>
      <c r="E4975" s="11" t="str">
        <f>(IF(C4975=Localisation!$C$70,1,IF(C4975=Localisation!$C$71,2,IF(C4975=Localisation!$C$72,3,IF(C4975=Localisation!$C$73,4,IF(C4975=Localisation!$C$74,5,IF(OR(C4975=1,C4975=2,C4975=3,C4975=4,C4975=5),C4975,"")))))))</f>
        <v/>
      </c>
      <c r="F4975" s="55" t="e">
        <f t="shared" si="182"/>
        <v>#VALUE!</v>
      </c>
      <c r="G4975" s="55" t="e">
        <f t="shared" si="183"/>
        <v>#VALUE!</v>
      </c>
    </row>
    <row r="4976" spans="4:7" x14ac:dyDescent="0.3">
      <c r="D4976" s="11" t="str">
        <f>(IF(B4976=Localisation!$C$64,1,IF(B4976=Localisation!$C$65,2,IF(B4976=Localisation!$C$66,3,IF(B4976=Localisation!$C$67,4,IF(B4976=Localisation!$C$68,5,IF(OR(B4976=1,B4976=2,B4976=3,B4976=4,B4976=5),B4976,"")))))))</f>
        <v/>
      </c>
      <c r="E4976" s="11" t="str">
        <f>(IF(C4976=Localisation!$C$70,1,IF(C4976=Localisation!$C$71,2,IF(C4976=Localisation!$C$72,3,IF(C4976=Localisation!$C$73,4,IF(C4976=Localisation!$C$74,5,IF(OR(C4976=1,C4976=2,C4976=3,C4976=4,C4976=5),C4976,"")))))))</f>
        <v/>
      </c>
      <c r="F4976" s="55" t="e">
        <f t="shared" si="182"/>
        <v>#VALUE!</v>
      </c>
      <c r="G4976" s="55" t="e">
        <f t="shared" si="183"/>
        <v>#VALUE!</v>
      </c>
    </row>
    <row r="4977" spans="4:7" x14ac:dyDescent="0.3">
      <c r="D4977" s="11" t="str">
        <f>(IF(B4977=Localisation!$C$64,1,IF(B4977=Localisation!$C$65,2,IF(B4977=Localisation!$C$66,3,IF(B4977=Localisation!$C$67,4,IF(B4977=Localisation!$C$68,5,IF(OR(B4977=1,B4977=2,B4977=3,B4977=4,B4977=5),B4977,"")))))))</f>
        <v/>
      </c>
      <c r="E4977" s="11" t="str">
        <f>(IF(C4977=Localisation!$C$70,1,IF(C4977=Localisation!$C$71,2,IF(C4977=Localisation!$C$72,3,IF(C4977=Localisation!$C$73,4,IF(C4977=Localisation!$C$74,5,IF(OR(C4977=1,C4977=2,C4977=3,C4977=4,C4977=5),C4977,"")))))))</f>
        <v/>
      </c>
      <c r="F4977" s="55" t="e">
        <f t="shared" si="182"/>
        <v>#VALUE!</v>
      </c>
      <c r="G4977" s="55" t="e">
        <f t="shared" si="183"/>
        <v>#VALUE!</v>
      </c>
    </row>
    <row r="4978" spans="4:7" x14ac:dyDescent="0.3">
      <c r="D4978" s="11" t="str">
        <f>(IF(B4978=Localisation!$C$64,1,IF(B4978=Localisation!$C$65,2,IF(B4978=Localisation!$C$66,3,IF(B4978=Localisation!$C$67,4,IF(B4978=Localisation!$C$68,5,IF(OR(B4978=1,B4978=2,B4978=3,B4978=4,B4978=5),B4978,"")))))))</f>
        <v/>
      </c>
      <c r="E4978" s="11" t="str">
        <f>(IF(C4978=Localisation!$C$70,1,IF(C4978=Localisation!$C$71,2,IF(C4978=Localisation!$C$72,3,IF(C4978=Localisation!$C$73,4,IF(C4978=Localisation!$C$74,5,IF(OR(C4978=1,C4978=2,C4978=3,C4978=4,C4978=5),C4978,"")))))))</f>
        <v/>
      </c>
      <c r="F4978" s="55" t="e">
        <f t="shared" si="182"/>
        <v>#VALUE!</v>
      </c>
      <c r="G4978" s="55" t="e">
        <f t="shared" si="183"/>
        <v>#VALUE!</v>
      </c>
    </row>
    <row r="4979" spans="4:7" x14ac:dyDescent="0.3">
      <c r="D4979" s="11" t="str">
        <f>(IF(B4979=Localisation!$C$64,1,IF(B4979=Localisation!$C$65,2,IF(B4979=Localisation!$C$66,3,IF(B4979=Localisation!$C$67,4,IF(B4979=Localisation!$C$68,5,IF(OR(B4979=1,B4979=2,B4979=3,B4979=4,B4979=5),B4979,"")))))))</f>
        <v/>
      </c>
      <c r="E4979" s="11" t="str">
        <f>(IF(C4979=Localisation!$C$70,1,IF(C4979=Localisation!$C$71,2,IF(C4979=Localisation!$C$72,3,IF(C4979=Localisation!$C$73,4,IF(C4979=Localisation!$C$74,5,IF(OR(C4979=1,C4979=2,C4979=3,C4979=4,C4979=5),C4979,"")))))))</f>
        <v/>
      </c>
      <c r="F4979" s="55" t="e">
        <f t="shared" si="182"/>
        <v>#VALUE!</v>
      </c>
      <c r="G4979" s="55" t="e">
        <f t="shared" si="183"/>
        <v>#VALUE!</v>
      </c>
    </row>
    <row r="4980" spans="4:7" x14ac:dyDescent="0.3">
      <c r="D4980" s="11" t="str">
        <f>(IF(B4980=Localisation!$C$64,1,IF(B4980=Localisation!$C$65,2,IF(B4980=Localisation!$C$66,3,IF(B4980=Localisation!$C$67,4,IF(B4980=Localisation!$C$68,5,IF(OR(B4980=1,B4980=2,B4980=3,B4980=4,B4980=5),B4980,"")))))))</f>
        <v/>
      </c>
      <c r="E4980" s="11" t="str">
        <f>(IF(C4980=Localisation!$C$70,1,IF(C4980=Localisation!$C$71,2,IF(C4980=Localisation!$C$72,3,IF(C4980=Localisation!$C$73,4,IF(C4980=Localisation!$C$74,5,IF(OR(C4980=1,C4980=2,C4980=3,C4980=4,C4980=5),C4980,"")))))))</f>
        <v/>
      </c>
      <c r="F4980" s="55" t="e">
        <f t="shared" si="182"/>
        <v>#VALUE!</v>
      </c>
      <c r="G4980" s="55" t="e">
        <f t="shared" si="183"/>
        <v>#VALUE!</v>
      </c>
    </row>
    <row r="4981" spans="4:7" x14ac:dyDescent="0.3">
      <c r="D4981" s="11" t="str">
        <f>(IF(B4981=Localisation!$C$64,1,IF(B4981=Localisation!$C$65,2,IF(B4981=Localisation!$C$66,3,IF(B4981=Localisation!$C$67,4,IF(B4981=Localisation!$C$68,5,IF(OR(B4981=1,B4981=2,B4981=3,B4981=4,B4981=5),B4981,"")))))))</f>
        <v/>
      </c>
      <c r="E4981" s="11" t="str">
        <f>(IF(C4981=Localisation!$C$70,1,IF(C4981=Localisation!$C$71,2,IF(C4981=Localisation!$C$72,3,IF(C4981=Localisation!$C$73,4,IF(C4981=Localisation!$C$74,5,IF(OR(C4981=1,C4981=2,C4981=3,C4981=4,C4981=5),C4981,"")))))))</f>
        <v/>
      </c>
      <c r="F4981" s="55" t="e">
        <f t="shared" si="182"/>
        <v>#VALUE!</v>
      </c>
      <c r="G4981" s="55" t="e">
        <f t="shared" si="183"/>
        <v>#VALUE!</v>
      </c>
    </row>
    <row r="4982" spans="4:7" x14ac:dyDescent="0.3">
      <c r="D4982" s="11" t="str">
        <f>(IF(B4982=Localisation!$C$64,1,IF(B4982=Localisation!$C$65,2,IF(B4982=Localisation!$C$66,3,IF(B4982=Localisation!$C$67,4,IF(B4982=Localisation!$C$68,5,IF(OR(B4982=1,B4982=2,B4982=3,B4982=4,B4982=5),B4982,"")))))))</f>
        <v/>
      </c>
      <c r="E4982" s="11" t="str">
        <f>(IF(C4982=Localisation!$C$70,1,IF(C4982=Localisation!$C$71,2,IF(C4982=Localisation!$C$72,3,IF(C4982=Localisation!$C$73,4,IF(C4982=Localisation!$C$74,5,IF(OR(C4982=1,C4982=2,C4982=3,C4982=4,C4982=5),C4982,"")))))))</f>
        <v/>
      </c>
      <c r="F4982" s="55" t="e">
        <f t="shared" si="182"/>
        <v>#VALUE!</v>
      </c>
      <c r="G4982" s="55" t="e">
        <f t="shared" si="183"/>
        <v>#VALUE!</v>
      </c>
    </row>
    <row r="4983" spans="4:7" x14ac:dyDescent="0.3">
      <c r="D4983" s="11" t="str">
        <f>(IF(B4983=Localisation!$C$64,1,IF(B4983=Localisation!$C$65,2,IF(B4983=Localisation!$C$66,3,IF(B4983=Localisation!$C$67,4,IF(B4983=Localisation!$C$68,5,IF(OR(B4983=1,B4983=2,B4983=3,B4983=4,B4983=5),B4983,"")))))))</f>
        <v/>
      </c>
      <c r="E4983" s="11" t="str">
        <f>(IF(C4983=Localisation!$C$70,1,IF(C4983=Localisation!$C$71,2,IF(C4983=Localisation!$C$72,3,IF(C4983=Localisation!$C$73,4,IF(C4983=Localisation!$C$74,5,IF(OR(C4983=1,C4983=2,C4983=3,C4983=4,C4983=5),C4983,"")))))))</f>
        <v/>
      </c>
      <c r="F4983" s="55" t="e">
        <f t="shared" si="182"/>
        <v>#VALUE!</v>
      </c>
      <c r="G4983" s="55" t="e">
        <f t="shared" si="183"/>
        <v>#VALUE!</v>
      </c>
    </row>
    <row r="4984" spans="4:7" x14ac:dyDescent="0.3">
      <c r="D4984" s="11" t="str">
        <f>(IF(B4984=Localisation!$C$64,1,IF(B4984=Localisation!$C$65,2,IF(B4984=Localisation!$C$66,3,IF(B4984=Localisation!$C$67,4,IF(B4984=Localisation!$C$68,5,IF(OR(B4984=1,B4984=2,B4984=3,B4984=4,B4984=5),B4984,"")))))))</f>
        <v/>
      </c>
      <c r="E4984" s="11" t="str">
        <f>(IF(C4984=Localisation!$C$70,1,IF(C4984=Localisation!$C$71,2,IF(C4984=Localisation!$C$72,3,IF(C4984=Localisation!$C$73,4,IF(C4984=Localisation!$C$74,5,IF(OR(C4984=1,C4984=2,C4984=3,C4984=4,C4984=5),C4984,"")))))))</f>
        <v/>
      </c>
      <c r="F4984" s="55" t="e">
        <f t="shared" si="182"/>
        <v>#VALUE!</v>
      </c>
      <c r="G4984" s="55" t="e">
        <f t="shared" si="183"/>
        <v>#VALUE!</v>
      </c>
    </row>
    <row r="4985" spans="4:7" x14ac:dyDescent="0.3">
      <c r="D4985" s="11" t="str">
        <f>(IF(B4985=Localisation!$C$64,1,IF(B4985=Localisation!$C$65,2,IF(B4985=Localisation!$C$66,3,IF(B4985=Localisation!$C$67,4,IF(B4985=Localisation!$C$68,5,IF(OR(B4985=1,B4985=2,B4985=3,B4985=4,B4985=5),B4985,"")))))))</f>
        <v/>
      </c>
      <c r="E4985" s="11" t="str">
        <f>(IF(C4985=Localisation!$C$70,1,IF(C4985=Localisation!$C$71,2,IF(C4985=Localisation!$C$72,3,IF(C4985=Localisation!$C$73,4,IF(C4985=Localisation!$C$74,5,IF(OR(C4985=1,C4985=2,C4985=3,C4985=4,C4985=5),C4985,"")))))))</f>
        <v/>
      </c>
      <c r="F4985" s="55" t="e">
        <f t="shared" si="182"/>
        <v>#VALUE!</v>
      </c>
      <c r="G4985" s="55" t="e">
        <f t="shared" si="183"/>
        <v>#VALUE!</v>
      </c>
    </row>
    <row r="4986" spans="4:7" x14ac:dyDescent="0.3">
      <c r="D4986" s="11" t="str">
        <f>(IF(B4986=Localisation!$C$64,1,IF(B4986=Localisation!$C$65,2,IF(B4986=Localisation!$C$66,3,IF(B4986=Localisation!$C$67,4,IF(B4986=Localisation!$C$68,5,IF(OR(B4986=1,B4986=2,B4986=3,B4986=4,B4986=5),B4986,"")))))))</f>
        <v/>
      </c>
      <c r="E4986" s="11" t="str">
        <f>(IF(C4986=Localisation!$C$70,1,IF(C4986=Localisation!$C$71,2,IF(C4986=Localisation!$C$72,3,IF(C4986=Localisation!$C$73,4,IF(C4986=Localisation!$C$74,5,IF(OR(C4986=1,C4986=2,C4986=3,C4986=4,C4986=5),C4986,"")))))))</f>
        <v/>
      </c>
      <c r="F4986" s="55" t="e">
        <f t="shared" si="182"/>
        <v>#VALUE!</v>
      </c>
      <c r="G4986" s="55" t="e">
        <f t="shared" si="183"/>
        <v>#VALUE!</v>
      </c>
    </row>
    <row r="4987" spans="4:7" x14ac:dyDescent="0.3">
      <c r="D4987" s="11" t="str">
        <f>(IF(B4987=Localisation!$C$64,1,IF(B4987=Localisation!$C$65,2,IF(B4987=Localisation!$C$66,3,IF(B4987=Localisation!$C$67,4,IF(B4987=Localisation!$C$68,5,IF(OR(B4987=1,B4987=2,B4987=3,B4987=4,B4987=5),B4987,"")))))))</f>
        <v/>
      </c>
      <c r="E4987" s="11" t="str">
        <f>(IF(C4987=Localisation!$C$70,1,IF(C4987=Localisation!$C$71,2,IF(C4987=Localisation!$C$72,3,IF(C4987=Localisation!$C$73,4,IF(C4987=Localisation!$C$74,5,IF(OR(C4987=1,C4987=2,C4987=3,C4987=4,C4987=5),C4987,"")))))))</f>
        <v/>
      </c>
      <c r="F4987" s="55" t="e">
        <f t="shared" si="182"/>
        <v>#VALUE!</v>
      </c>
      <c r="G4987" s="55" t="e">
        <f t="shared" si="183"/>
        <v>#VALUE!</v>
      </c>
    </row>
    <row r="4988" spans="4:7" x14ac:dyDescent="0.3">
      <c r="D4988" s="11" t="str">
        <f>(IF(B4988=Localisation!$C$64,1,IF(B4988=Localisation!$C$65,2,IF(B4988=Localisation!$C$66,3,IF(B4988=Localisation!$C$67,4,IF(B4988=Localisation!$C$68,5,IF(OR(B4988=1,B4988=2,B4988=3,B4988=4,B4988=5),B4988,"")))))))</f>
        <v/>
      </c>
      <c r="E4988" s="11" t="str">
        <f>(IF(C4988=Localisation!$C$70,1,IF(C4988=Localisation!$C$71,2,IF(C4988=Localisation!$C$72,3,IF(C4988=Localisation!$C$73,4,IF(C4988=Localisation!$C$74,5,IF(OR(C4988=1,C4988=2,C4988=3,C4988=4,C4988=5),C4988,"")))))))</f>
        <v/>
      </c>
      <c r="F4988" s="55" t="e">
        <f t="shared" si="182"/>
        <v>#VALUE!</v>
      </c>
      <c r="G4988" s="55" t="e">
        <f t="shared" si="183"/>
        <v>#VALUE!</v>
      </c>
    </row>
    <row r="4989" spans="4:7" x14ac:dyDescent="0.3">
      <c r="D4989" s="11" t="str">
        <f>(IF(B4989=Localisation!$C$64,1,IF(B4989=Localisation!$C$65,2,IF(B4989=Localisation!$C$66,3,IF(B4989=Localisation!$C$67,4,IF(B4989=Localisation!$C$68,5,IF(OR(B4989=1,B4989=2,B4989=3,B4989=4,B4989=5),B4989,"")))))))</f>
        <v/>
      </c>
      <c r="E4989" s="11" t="str">
        <f>(IF(C4989=Localisation!$C$70,1,IF(C4989=Localisation!$C$71,2,IF(C4989=Localisation!$C$72,3,IF(C4989=Localisation!$C$73,4,IF(C4989=Localisation!$C$74,5,IF(OR(C4989=1,C4989=2,C4989=3,C4989=4,C4989=5),C4989,"")))))))</f>
        <v/>
      </c>
      <c r="F4989" s="55" t="e">
        <f t="shared" si="182"/>
        <v>#VALUE!</v>
      </c>
      <c r="G4989" s="55" t="e">
        <f t="shared" si="183"/>
        <v>#VALUE!</v>
      </c>
    </row>
    <row r="4990" spans="4:7" x14ac:dyDescent="0.3">
      <c r="D4990" s="11" t="str">
        <f>(IF(B4990=Localisation!$C$64,1,IF(B4990=Localisation!$C$65,2,IF(B4990=Localisation!$C$66,3,IF(B4990=Localisation!$C$67,4,IF(B4990=Localisation!$C$68,5,IF(OR(B4990=1,B4990=2,B4990=3,B4990=4,B4990=5),B4990,"")))))))</f>
        <v/>
      </c>
      <c r="E4990" s="11" t="str">
        <f>(IF(C4990=Localisation!$C$70,1,IF(C4990=Localisation!$C$71,2,IF(C4990=Localisation!$C$72,3,IF(C4990=Localisation!$C$73,4,IF(C4990=Localisation!$C$74,5,IF(OR(C4990=1,C4990=2,C4990=3,C4990=4,C4990=5),C4990,"")))))))</f>
        <v/>
      </c>
      <c r="F4990" s="55" t="e">
        <f t="shared" si="182"/>
        <v>#VALUE!</v>
      </c>
      <c r="G4990" s="55" t="e">
        <f t="shared" si="183"/>
        <v>#VALUE!</v>
      </c>
    </row>
    <row r="4991" spans="4:7" x14ac:dyDescent="0.3">
      <c r="D4991" s="11" t="str">
        <f>(IF(B4991=Localisation!$C$64,1,IF(B4991=Localisation!$C$65,2,IF(B4991=Localisation!$C$66,3,IF(B4991=Localisation!$C$67,4,IF(B4991=Localisation!$C$68,5,IF(OR(B4991=1,B4991=2,B4991=3,B4991=4,B4991=5),B4991,"")))))))</f>
        <v/>
      </c>
      <c r="E4991" s="11" t="str">
        <f>(IF(C4991=Localisation!$C$70,1,IF(C4991=Localisation!$C$71,2,IF(C4991=Localisation!$C$72,3,IF(C4991=Localisation!$C$73,4,IF(C4991=Localisation!$C$74,5,IF(OR(C4991=1,C4991=2,C4991=3,C4991=4,C4991=5),C4991,"")))))))</f>
        <v/>
      </c>
      <c r="F4991" s="55" t="e">
        <f t="shared" si="182"/>
        <v>#VALUE!</v>
      </c>
      <c r="G4991" s="55" t="e">
        <f t="shared" si="183"/>
        <v>#VALUE!</v>
      </c>
    </row>
    <row r="4992" spans="4:7" x14ac:dyDescent="0.3">
      <c r="D4992" s="11" t="str">
        <f>(IF(B4992=Localisation!$C$64,1,IF(B4992=Localisation!$C$65,2,IF(B4992=Localisation!$C$66,3,IF(B4992=Localisation!$C$67,4,IF(B4992=Localisation!$C$68,5,IF(OR(B4992=1,B4992=2,B4992=3,B4992=4,B4992=5),B4992,"")))))))</f>
        <v/>
      </c>
      <c r="E4992" s="11" t="str">
        <f>(IF(C4992=Localisation!$C$70,1,IF(C4992=Localisation!$C$71,2,IF(C4992=Localisation!$C$72,3,IF(C4992=Localisation!$C$73,4,IF(C4992=Localisation!$C$74,5,IF(OR(C4992=1,C4992=2,C4992=3,C4992=4,C4992=5),C4992,"")))))))</f>
        <v/>
      </c>
      <c r="F4992" s="55" t="e">
        <f t="shared" si="182"/>
        <v>#VALUE!</v>
      </c>
      <c r="G4992" s="55" t="e">
        <f t="shared" si="183"/>
        <v>#VALUE!</v>
      </c>
    </row>
    <row r="4993" spans="4:7" x14ac:dyDescent="0.3">
      <c r="D4993" s="11" t="str">
        <f>(IF(B4993=Localisation!$C$64,1,IF(B4993=Localisation!$C$65,2,IF(B4993=Localisation!$C$66,3,IF(B4993=Localisation!$C$67,4,IF(B4993=Localisation!$C$68,5,IF(OR(B4993=1,B4993=2,B4993=3,B4993=4,B4993=5),B4993,"")))))))</f>
        <v/>
      </c>
      <c r="E4993" s="11" t="str">
        <f>(IF(C4993=Localisation!$C$70,1,IF(C4993=Localisation!$C$71,2,IF(C4993=Localisation!$C$72,3,IF(C4993=Localisation!$C$73,4,IF(C4993=Localisation!$C$74,5,IF(OR(C4993=1,C4993=2,C4993=3,C4993=4,C4993=5),C4993,"")))))))</f>
        <v/>
      </c>
      <c r="F4993" s="55" t="e">
        <f t="shared" si="182"/>
        <v>#VALUE!</v>
      </c>
      <c r="G4993" s="55" t="e">
        <f t="shared" si="183"/>
        <v>#VALUE!</v>
      </c>
    </row>
    <row r="4994" spans="4:7" x14ac:dyDescent="0.3">
      <c r="D4994" s="11" t="str">
        <f>(IF(B4994=Localisation!$C$64,1,IF(B4994=Localisation!$C$65,2,IF(B4994=Localisation!$C$66,3,IF(B4994=Localisation!$C$67,4,IF(B4994=Localisation!$C$68,5,IF(OR(B4994=1,B4994=2,B4994=3,B4994=4,B4994=5),B4994,"")))))))</f>
        <v/>
      </c>
      <c r="E4994" s="11" t="str">
        <f>(IF(C4994=Localisation!$C$70,1,IF(C4994=Localisation!$C$71,2,IF(C4994=Localisation!$C$72,3,IF(C4994=Localisation!$C$73,4,IF(C4994=Localisation!$C$74,5,IF(OR(C4994=1,C4994=2,C4994=3,C4994=4,C4994=5),C4994,"")))))))</f>
        <v/>
      </c>
      <c r="F4994" s="55" t="e">
        <f t="shared" si="182"/>
        <v>#VALUE!</v>
      </c>
      <c r="G4994" s="55" t="e">
        <f t="shared" si="183"/>
        <v>#VALUE!</v>
      </c>
    </row>
    <row r="4995" spans="4:7" x14ac:dyDescent="0.3">
      <c r="D4995" s="11" t="str">
        <f>(IF(B4995=Localisation!$C$64,1,IF(B4995=Localisation!$C$65,2,IF(B4995=Localisation!$C$66,3,IF(B4995=Localisation!$C$67,4,IF(B4995=Localisation!$C$68,5,IF(OR(B4995=1,B4995=2,B4995=3,B4995=4,B4995=5),B4995,"")))))))</f>
        <v/>
      </c>
      <c r="E4995" s="11" t="str">
        <f>(IF(C4995=Localisation!$C$70,1,IF(C4995=Localisation!$C$71,2,IF(C4995=Localisation!$C$72,3,IF(C4995=Localisation!$C$73,4,IF(C4995=Localisation!$C$74,5,IF(OR(C4995=1,C4995=2,C4995=3,C4995=4,C4995=5),C4995,"")))))))</f>
        <v/>
      </c>
      <c r="F4995" s="55" t="e">
        <f t="shared" si="182"/>
        <v>#VALUE!</v>
      </c>
      <c r="G4995" s="55" t="e">
        <f t="shared" si="183"/>
        <v>#VALUE!</v>
      </c>
    </row>
    <row r="4996" spans="4:7" x14ac:dyDescent="0.3">
      <c r="D4996" s="11" t="str">
        <f>(IF(B4996=Localisation!$C$64,1,IF(B4996=Localisation!$C$65,2,IF(B4996=Localisation!$C$66,3,IF(B4996=Localisation!$C$67,4,IF(B4996=Localisation!$C$68,5,IF(OR(B4996=1,B4996=2,B4996=3,B4996=4,B4996=5),B4996,"")))))))</f>
        <v/>
      </c>
      <c r="E4996" s="11" t="str">
        <f>(IF(C4996=Localisation!$C$70,1,IF(C4996=Localisation!$C$71,2,IF(C4996=Localisation!$C$72,3,IF(C4996=Localisation!$C$73,4,IF(C4996=Localisation!$C$74,5,IF(OR(C4996=1,C4996=2,C4996=3,C4996=4,C4996=5),C4996,"")))))))</f>
        <v/>
      </c>
      <c r="F4996" s="55" t="e">
        <f t="shared" si="182"/>
        <v>#VALUE!</v>
      </c>
      <c r="G4996" s="55" t="e">
        <f t="shared" si="183"/>
        <v>#VALUE!</v>
      </c>
    </row>
    <row r="4997" spans="4:7" x14ac:dyDescent="0.3">
      <c r="D4997" s="11" t="str">
        <f>(IF(B4997=Localisation!$C$64,1,IF(B4997=Localisation!$C$65,2,IF(B4997=Localisation!$C$66,3,IF(B4997=Localisation!$C$67,4,IF(B4997=Localisation!$C$68,5,IF(OR(B4997=1,B4997=2,B4997=3,B4997=4,B4997=5),B4997,"")))))))</f>
        <v/>
      </c>
      <c r="E4997" s="11" t="str">
        <f>(IF(C4997=Localisation!$C$70,1,IF(C4997=Localisation!$C$71,2,IF(C4997=Localisation!$C$72,3,IF(C4997=Localisation!$C$73,4,IF(C4997=Localisation!$C$74,5,IF(OR(C4997=1,C4997=2,C4997=3,C4997=4,C4997=5),C4997,"")))))))</f>
        <v/>
      </c>
      <c r="F4997" s="55" t="e">
        <f t="shared" si="182"/>
        <v>#VALUE!</v>
      </c>
      <c r="G4997" s="55" t="e">
        <f t="shared" si="183"/>
        <v>#VALUE!</v>
      </c>
    </row>
    <row r="4998" spans="4:7" x14ac:dyDescent="0.3">
      <c r="D4998" s="11" t="str">
        <f>(IF(B4998=Localisation!$C$64,1,IF(B4998=Localisation!$C$65,2,IF(B4998=Localisation!$C$66,3,IF(B4998=Localisation!$C$67,4,IF(B4998=Localisation!$C$68,5,IF(OR(B4998=1,B4998=2,B4998=3,B4998=4,B4998=5),B4998,"")))))))</f>
        <v/>
      </c>
      <c r="E4998" s="11" t="str">
        <f>(IF(C4998=Localisation!$C$70,1,IF(C4998=Localisation!$C$71,2,IF(C4998=Localisation!$C$72,3,IF(C4998=Localisation!$C$73,4,IF(C4998=Localisation!$C$74,5,IF(OR(C4998=1,C4998=2,C4998=3,C4998=4,C4998=5),C4998,"")))))))</f>
        <v/>
      </c>
      <c r="F4998" s="55" t="e">
        <f t="shared" si="182"/>
        <v>#VALUE!</v>
      </c>
      <c r="G4998" s="55" t="e">
        <f t="shared" si="183"/>
        <v>#VALUE!</v>
      </c>
    </row>
    <row r="4999" spans="4:7" x14ac:dyDescent="0.3">
      <c r="D4999" s="11" t="str">
        <f>(IF(B4999=Localisation!$C$64,1,IF(B4999=Localisation!$C$65,2,IF(B4999=Localisation!$C$66,3,IF(B4999=Localisation!$C$67,4,IF(B4999=Localisation!$C$68,5,IF(OR(B4999=1,B4999=2,B4999=3,B4999=4,B4999=5),B4999,"")))))))</f>
        <v/>
      </c>
      <c r="E4999" s="11" t="str">
        <f>(IF(C4999=Localisation!$C$70,1,IF(C4999=Localisation!$C$71,2,IF(C4999=Localisation!$C$72,3,IF(C4999=Localisation!$C$73,4,IF(C4999=Localisation!$C$74,5,IF(OR(C4999=1,C4999=2,C4999=3,C4999=4,C4999=5),C4999,"")))))))</f>
        <v/>
      </c>
      <c r="F4999" s="55" t="e">
        <f t="shared" si="182"/>
        <v>#VALUE!</v>
      </c>
      <c r="G4999" s="55" t="e">
        <f t="shared" si="183"/>
        <v>#VALUE!</v>
      </c>
    </row>
    <row r="5000" spans="4:7" x14ac:dyDescent="0.3">
      <c r="D5000" s="11" t="str">
        <f>(IF(B5000=Localisation!$C$64,1,IF(B5000=Localisation!$C$65,2,IF(B5000=Localisation!$C$66,3,IF(B5000=Localisation!$C$67,4,IF(B5000=Localisation!$C$68,5,IF(OR(B5000=1,B5000=2,B5000=3,B5000=4,B5000=5),B5000,"")))))))</f>
        <v/>
      </c>
      <c r="E5000" s="11" t="str">
        <f>(IF(C5000=Localisation!$C$70,1,IF(C5000=Localisation!$C$71,2,IF(C5000=Localisation!$C$72,3,IF(C5000=Localisation!$C$73,4,IF(C5000=Localisation!$C$74,5,IF(OR(C5000=1,C5000=2,C5000=3,C5000=4,C5000=5),C5000,"")))))))</f>
        <v/>
      </c>
      <c r="F5000" s="55" t="e">
        <f t="shared" si="182"/>
        <v>#VALUE!</v>
      </c>
      <c r="G5000" s="55" t="e">
        <f t="shared" si="183"/>
        <v>#VALUE!</v>
      </c>
    </row>
  </sheetData>
  <mergeCells count="3">
    <mergeCell ref="M1:P1"/>
    <mergeCell ref="B1:C1"/>
    <mergeCell ref="U2:V2"/>
  </mergeCells>
  <conditionalFormatting sqref="B3:C5000">
    <cfRule type="containsBlanks" dxfId="30" priority="1">
      <formula>LEN(TRIM(B3))=0</formula>
    </cfRule>
    <cfRule type="notContainsBlanks" dxfId="29" priority="2">
      <formula>LEN(TRIM(B3))&gt;0</formula>
    </cfRule>
  </conditionalFormatting>
  <pageMargins left="0.7" right="0.7" top="0.75" bottom="0.75" header="0.3" footer="0.3"/>
  <ignoredErrors>
    <ignoredError sqref="U3:U4" evalError="1"/>
    <ignoredError sqref="O3" formula="1"/>
  </ignoredError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802"/>
  <sheetViews>
    <sheetView zoomScaleNormal="100" workbookViewId="0">
      <selection activeCell="D1" sqref="C1:D1048576"/>
    </sheetView>
  </sheetViews>
  <sheetFormatPr defaultRowHeight="15.6" x14ac:dyDescent="0.3"/>
  <cols>
    <col min="1" max="1" width="8.69921875" style="11"/>
    <col min="2" max="2" width="70" style="11" customWidth="1"/>
    <col min="3" max="4" width="10.09765625" style="11" hidden="1" customWidth="1"/>
    <col min="5" max="5" width="8.69921875" style="11"/>
    <col min="6" max="6" width="24.59765625" style="11" customWidth="1"/>
    <col min="7" max="7" width="22.09765625" style="11" customWidth="1"/>
    <col min="8" max="8" width="8.69921875" style="11"/>
  </cols>
  <sheetData>
    <row r="1" spans="2:7" x14ac:dyDescent="0.3">
      <c r="B1" s="49" t="str">
        <f>Localisation!C6</f>
        <v>RAW DATA</v>
      </c>
      <c r="F1" s="184" t="str">
        <f>Localisation!C7</f>
        <v>RESULTS (DO NOT CHANGE ANYTHING)</v>
      </c>
      <c r="G1" s="184"/>
    </row>
    <row r="2" spans="2:7" x14ac:dyDescent="0.3">
      <c r="B2" s="111" t="str">
        <f>Localisation!C77</f>
        <v>It was easy to *do something*</v>
      </c>
      <c r="F2" s="112"/>
      <c r="G2" s="112"/>
    </row>
    <row r="3" spans="2:7" x14ac:dyDescent="0.3">
      <c r="C3" s="11" t="str">
        <f>(IF(B3=Localisation!$C$78,1,IF(B3=Localisation!$C$79,2,IF(B3=Localisation!$C$80,3,IF(B3=Localisation!$C$81,4,IF(B3=Localisation!$C$82,5,IF(OR(B3=1,B3=2,B3=3,B3=4,B3=5),B3,"")))))))</f>
        <v/>
      </c>
      <c r="D3" s="11">
        <f>COUNTIF(C:C,5)</f>
        <v>0</v>
      </c>
      <c r="F3" s="112" t="str">
        <f>Localisation!C82</f>
        <v>Strongly Agree</v>
      </c>
      <c r="G3" s="113" t="str">
        <f>IFERROR(D3/SUM($D$3:$D$7),"")</f>
        <v/>
      </c>
    </row>
    <row r="4" spans="2:7" x14ac:dyDescent="0.3">
      <c r="C4" s="11" t="str">
        <f>(IF(B4=Localisation!$C$78,1,IF(B4=Localisation!$C$79,2,IF(B4=Localisation!$C$80,3,IF(B4=Localisation!$C$81,4,IF(B4=Localisation!$C$82,5,IF(OR(B4=1,B4=2,B4=3,B4=4,B4=5),B4,"")))))))</f>
        <v/>
      </c>
      <c r="D4" s="11">
        <f>COUNTIF(C:C,4)</f>
        <v>0</v>
      </c>
      <c r="F4" s="112" t="str">
        <f>Localisation!C81</f>
        <v>Agree</v>
      </c>
      <c r="G4" s="113" t="str">
        <f>IFERROR(D4/SUM($D$3:$D$7),"")</f>
        <v/>
      </c>
    </row>
    <row r="5" spans="2:7" x14ac:dyDescent="0.3">
      <c r="C5" s="11" t="str">
        <f>(IF(B5=Localisation!$C$78,1,IF(B5=Localisation!$C$79,2,IF(B5=Localisation!$C$80,3,IF(B5=Localisation!$C$81,4,IF(B5=Localisation!$C$82,5,IF(OR(B5=1,B5=2,B5=3,B5=4,B5=5),B5,"")))))))</f>
        <v/>
      </c>
      <c r="D5" s="11">
        <f>COUNTIF(C:C,3)</f>
        <v>0</v>
      </c>
      <c r="F5" s="112" t="str">
        <f>Localisation!C80</f>
        <v>Neutral</v>
      </c>
      <c r="G5" s="113" t="str">
        <f>IFERROR(D5/SUM($D$3:$D$7),"")</f>
        <v/>
      </c>
    </row>
    <row r="6" spans="2:7" x14ac:dyDescent="0.3">
      <c r="C6" s="11" t="str">
        <f>(IF(B6=Localisation!$C$78,1,IF(B6=Localisation!$C$79,2,IF(B6=Localisation!$C$80,3,IF(B6=Localisation!$C$81,4,IF(B6=Localisation!$C$82,5,IF(OR(B6=1,B6=2,B6=3,B6=4,B6=5),B6,"")))))))</f>
        <v/>
      </c>
      <c r="D6" s="11">
        <f>COUNTIF(C:C,2)</f>
        <v>0</v>
      </c>
      <c r="F6" s="114" t="str">
        <f>Localisation!C79</f>
        <v>Disagree</v>
      </c>
      <c r="G6" s="113" t="str">
        <f>IFERROR(D6/SUM($D$3:$D$7),"")</f>
        <v/>
      </c>
    </row>
    <row r="7" spans="2:7" x14ac:dyDescent="0.3">
      <c r="C7" s="11" t="str">
        <f>(IF(B7=Localisation!$C$78,1,IF(B7=Localisation!$C$79,2,IF(B7=Localisation!$C$80,3,IF(B7=Localisation!$C$81,4,IF(B7=Localisation!$C$82,5,IF(OR(B7=1,B7=2,B7=3,B7=4,B7=5),B7,"")))))))</f>
        <v/>
      </c>
      <c r="D7" s="11">
        <f>COUNTIF(C:C,1)</f>
        <v>0</v>
      </c>
      <c r="F7" s="114" t="str">
        <f>Localisation!C78</f>
        <v>Strongly Disagree</v>
      </c>
      <c r="G7" s="113" t="str">
        <f>IFERROR(D7/SUM($D$3:$D$7),"")</f>
        <v/>
      </c>
    </row>
    <row r="8" spans="2:7" x14ac:dyDescent="0.3">
      <c r="C8" s="11" t="str">
        <f>(IF(B8=Localisation!$C$78,1,IF(B8=Localisation!$C$79,2,IF(B8=Localisation!$C$80,3,IF(B8=Localisation!$C$81,4,IF(B8=Localisation!$C$82,5,IF(OR(B8=1,B8=2,B8=3,B8=4,B8=5),B8,"")))))))</f>
        <v/>
      </c>
    </row>
    <row r="9" spans="2:7" x14ac:dyDescent="0.3">
      <c r="C9" s="11" t="str">
        <f>(IF(B9=Localisation!$C$78,1,IF(B9=Localisation!$C$79,2,IF(B9=Localisation!$C$80,3,IF(B9=Localisation!$C$81,4,IF(B9=Localisation!$C$82,5,IF(OR(B9=1,B9=2,B9=3,B9=4,B9=5),B9,"")))))))</f>
        <v/>
      </c>
      <c r="F9" s="112" t="str">
        <f>Localisation!C161</f>
        <v>CES Score</v>
      </c>
      <c r="G9" s="113" t="str">
        <f>IFERROR(G3+G4,"")</f>
        <v/>
      </c>
    </row>
    <row r="10" spans="2:7" x14ac:dyDescent="0.3">
      <c r="C10" s="11" t="str">
        <f>(IF(B10=Localisation!$C$78,1,IF(B10=Localisation!$C$79,2,IF(B10=Localisation!$C$80,3,IF(B10=Localisation!$C$81,4,IF(B10=Localisation!$C$82,5,IF(OR(B10=1,B10=2,B10=3,B10=4,B10=5),B10,"")))))))</f>
        <v/>
      </c>
    </row>
    <row r="11" spans="2:7" x14ac:dyDescent="0.3">
      <c r="C11" s="11" t="str">
        <f>(IF(B11=Localisation!$C$78,1,IF(B11=Localisation!$C$79,2,IF(B11=Localisation!$C$80,3,IF(B11=Localisation!$C$81,4,IF(B11=Localisation!$C$82,5,IF(OR(B11=1,B11=2,B11=3,B11=4,B11=5),B11,"")))))))</f>
        <v/>
      </c>
    </row>
    <row r="12" spans="2:7" x14ac:dyDescent="0.3">
      <c r="C12" s="11" t="str">
        <f>(IF(B12=Localisation!$C$78,1,IF(B12=Localisation!$C$79,2,IF(B12=Localisation!$C$80,3,IF(B12=Localisation!$C$81,4,IF(B12=Localisation!$C$82,5,IF(OR(B12=1,B12=2,B12=3,B12=4,B12=5),B12,"")))))))</f>
        <v/>
      </c>
    </row>
    <row r="13" spans="2:7" x14ac:dyDescent="0.3">
      <c r="C13" s="11" t="str">
        <f>(IF(B13=Localisation!$C$78,1,IF(B13=Localisation!$C$79,2,IF(B13=Localisation!$C$80,3,IF(B13=Localisation!$C$81,4,IF(B13=Localisation!$C$82,5,IF(OR(B13=1,B13=2,B13=3,B13=4,B13=5),B13,"")))))))</f>
        <v/>
      </c>
    </row>
    <row r="14" spans="2:7" x14ac:dyDescent="0.3">
      <c r="C14" s="11" t="str">
        <f>(IF(B14=Localisation!$C$78,1,IF(B14=Localisation!$C$79,2,IF(B14=Localisation!$C$80,3,IF(B14=Localisation!$C$81,4,IF(B14=Localisation!$C$82,5,IF(OR(B14=1,B14=2,B14=3,B14=4,B14=5),B14,"")))))))</f>
        <v/>
      </c>
    </row>
    <row r="15" spans="2:7" x14ac:dyDescent="0.3">
      <c r="C15" s="11" t="str">
        <f>(IF(B15=Localisation!$C$78,1,IF(B15=Localisation!$C$79,2,IF(B15=Localisation!$C$80,3,IF(B15=Localisation!$C$81,4,IF(B15=Localisation!$C$82,5,IF(OR(B15=1,B15=2,B15=3,B15=4,B15=5),B15,"")))))))</f>
        <v/>
      </c>
    </row>
    <row r="16" spans="2:7" x14ac:dyDescent="0.3">
      <c r="C16" s="11" t="str">
        <f>(IF(B16=Localisation!$C$78,1,IF(B16=Localisation!$C$79,2,IF(B16=Localisation!$C$80,3,IF(B16=Localisation!$C$81,4,IF(B16=Localisation!$C$82,5,IF(OR(B16=1,B16=2,B16=3,B16=4,B16=5),B16,"")))))))</f>
        <v/>
      </c>
    </row>
    <row r="17" spans="3:3" x14ac:dyDescent="0.3">
      <c r="C17" s="11" t="str">
        <f>(IF(B17=Localisation!$C$78,1,IF(B17=Localisation!$C$79,2,IF(B17=Localisation!$C$80,3,IF(B17=Localisation!$C$81,4,IF(B17=Localisation!$C$82,5,IF(OR(B17=1,B17=2,B17=3,B17=4,B17=5),B17,"")))))))</f>
        <v/>
      </c>
    </row>
    <row r="18" spans="3:3" x14ac:dyDescent="0.3">
      <c r="C18" s="11" t="str">
        <f>(IF(B18=Localisation!$C$78,1,IF(B18=Localisation!$C$79,2,IF(B18=Localisation!$C$80,3,IF(B18=Localisation!$C$81,4,IF(B18=Localisation!$C$82,5,IF(OR(B18=1,B18=2,B18=3,B18=4,B18=5),B18,"")))))))</f>
        <v/>
      </c>
    </row>
    <row r="19" spans="3:3" x14ac:dyDescent="0.3">
      <c r="C19" s="11" t="str">
        <f>(IF(B19=Localisation!$C$78,1,IF(B19=Localisation!$C$79,2,IF(B19=Localisation!$C$80,3,IF(B19=Localisation!$C$81,4,IF(B19=Localisation!$C$82,5,IF(OR(B19=1,B19=2,B19=3,B19=4,B19=5),B19,"")))))))</f>
        <v/>
      </c>
    </row>
    <row r="20" spans="3:3" x14ac:dyDescent="0.3">
      <c r="C20" s="11" t="str">
        <f>(IF(B20=Localisation!$C$78,1,IF(B20=Localisation!$C$79,2,IF(B20=Localisation!$C$80,3,IF(B20=Localisation!$C$81,4,IF(B20=Localisation!$C$82,5,IF(OR(B20=1,B20=2,B20=3,B20=4,B20=5),B20,"")))))))</f>
        <v/>
      </c>
    </row>
    <row r="21" spans="3:3" x14ac:dyDescent="0.3">
      <c r="C21" s="11" t="str">
        <f>(IF(B21=Localisation!$C$78,1,IF(B21=Localisation!$C$79,2,IF(B21=Localisation!$C$80,3,IF(B21=Localisation!$C$81,4,IF(B21=Localisation!$C$82,5,IF(OR(B21=1,B21=2,B21=3,B21=4,B21=5),B21,"")))))))</f>
        <v/>
      </c>
    </row>
    <row r="22" spans="3:3" x14ac:dyDescent="0.3">
      <c r="C22" s="11" t="str">
        <f>(IF(B22=Localisation!$C$78,1,IF(B22=Localisation!$C$79,2,IF(B22=Localisation!$C$80,3,IF(B22=Localisation!$C$81,4,IF(B22=Localisation!$C$82,5,IF(OR(B22=1,B22=2,B22=3,B22=4,B22=5),B22,"")))))))</f>
        <v/>
      </c>
    </row>
    <row r="23" spans="3:3" x14ac:dyDescent="0.3">
      <c r="C23" s="11" t="str">
        <f>(IF(B23=Localisation!$C$78,1,IF(B23=Localisation!$C$79,2,IF(B23=Localisation!$C$80,3,IF(B23=Localisation!$C$81,4,IF(B23=Localisation!$C$82,5,IF(OR(B23=1,B23=2,B23=3,B23=4,B23=5),B23,"")))))))</f>
        <v/>
      </c>
    </row>
    <row r="24" spans="3:3" x14ac:dyDescent="0.3">
      <c r="C24" s="11" t="str">
        <f>(IF(B24=Localisation!$C$78,1,IF(B24=Localisation!$C$79,2,IF(B24=Localisation!$C$80,3,IF(B24=Localisation!$C$81,4,IF(B24=Localisation!$C$82,5,IF(OR(B24=1,B24=2,B24=3,B24=4,B24=5),B24,"")))))))</f>
        <v/>
      </c>
    </row>
    <row r="25" spans="3:3" x14ac:dyDescent="0.3">
      <c r="C25" s="11" t="str">
        <f>(IF(B25=Localisation!$C$78,1,IF(B25=Localisation!$C$79,2,IF(B25=Localisation!$C$80,3,IF(B25=Localisation!$C$81,4,IF(B25=Localisation!$C$82,5,IF(OR(B25=1,B25=2,B25=3,B25=4,B25=5),B25,"")))))))</f>
        <v/>
      </c>
    </row>
    <row r="26" spans="3:3" x14ac:dyDescent="0.3">
      <c r="C26" s="11" t="str">
        <f>(IF(B26=Localisation!$C$78,1,IF(B26=Localisation!$C$79,2,IF(B26=Localisation!$C$80,3,IF(B26=Localisation!$C$81,4,IF(B26=Localisation!$C$82,5,IF(OR(B26=1,B26=2,B26=3,B26=4,B26=5),B26,"")))))))</f>
        <v/>
      </c>
    </row>
    <row r="27" spans="3:3" x14ac:dyDescent="0.3">
      <c r="C27" s="11" t="str">
        <f>(IF(B27=Localisation!$C$78,1,IF(B27=Localisation!$C$79,2,IF(B27=Localisation!$C$80,3,IF(B27=Localisation!$C$81,4,IF(B27=Localisation!$C$82,5,IF(OR(B27=1,B27=2,B27=3,B27=4,B27=5),B27,"")))))))</f>
        <v/>
      </c>
    </row>
    <row r="28" spans="3:3" x14ac:dyDescent="0.3">
      <c r="C28" s="11" t="str">
        <f>(IF(B28=Localisation!$C$78,1,IF(B28=Localisation!$C$79,2,IF(B28=Localisation!$C$80,3,IF(B28=Localisation!$C$81,4,IF(B28=Localisation!$C$82,5,IF(OR(B28=1,B28=2,B28=3,B28=4,B28=5),B28,"")))))))</f>
        <v/>
      </c>
    </row>
    <row r="29" spans="3:3" x14ac:dyDescent="0.3">
      <c r="C29" s="11" t="str">
        <f>(IF(B29=Localisation!$C$78,1,IF(B29=Localisation!$C$79,2,IF(B29=Localisation!$C$80,3,IF(B29=Localisation!$C$81,4,IF(B29=Localisation!$C$82,5,IF(OR(B29=1,B29=2,B29=3,B29=4,B29=5),B29,"")))))))</f>
        <v/>
      </c>
    </row>
    <row r="30" spans="3:3" x14ac:dyDescent="0.3">
      <c r="C30" s="11" t="str">
        <f>(IF(B30=Localisation!$C$78,1,IF(B30=Localisation!$C$79,2,IF(B30=Localisation!$C$80,3,IF(B30=Localisation!$C$81,4,IF(B30=Localisation!$C$82,5,IF(OR(B30=1,B30=2,B30=3,B30=4,B30=5),B30,"")))))))</f>
        <v/>
      </c>
    </row>
    <row r="31" spans="3:3" x14ac:dyDescent="0.3">
      <c r="C31" s="11" t="str">
        <f>(IF(B31=Localisation!$C$78,1,IF(B31=Localisation!$C$79,2,IF(B31=Localisation!$C$80,3,IF(B31=Localisation!$C$81,4,IF(B31=Localisation!$C$82,5,IF(OR(B31=1,B31=2,B31=3,B31=4,B31=5),B31,"")))))))</f>
        <v/>
      </c>
    </row>
    <row r="32" spans="3:3" x14ac:dyDescent="0.3">
      <c r="C32" s="11" t="str">
        <f>(IF(B32=Localisation!$C$78,1,IF(B32=Localisation!$C$79,2,IF(B32=Localisation!$C$80,3,IF(B32=Localisation!$C$81,4,IF(B32=Localisation!$C$82,5,IF(OR(B32=1,B32=2,B32=3,B32=4,B32=5),B32,"")))))))</f>
        <v/>
      </c>
    </row>
    <row r="33" spans="3:7" x14ac:dyDescent="0.3">
      <c r="C33" s="11" t="str">
        <f>(IF(B33=Localisation!$C$78,1,IF(B33=Localisation!$C$79,2,IF(B33=Localisation!$C$80,3,IF(B33=Localisation!$C$81,4,IF(B33=Localisation!$C$82,5,IF(OR(B33=1,B33=2,B33=3,B33=4,B33=5),B33,"")))))))</f>
        <v/>
      </c>
    </row>
    <row r="34" spans="3:7" x14ac:dyDescent="0.3">
      <c r="C34" s="11" t="str">
        <f>(IF(B34=Localisation!$C$78,1,IF(B34=Localisation!$C$79,2,IF(B34=Localisation!$C$80,3,IF(B34=Localisation!$C$81,4,IF(B34=Localisation!$C$82,5,IF(OR(B34=1,B34=2,B34=3,B34=4,B34=5),B34,"")))))))</f>
        <v/>
      </c>
    </row>
    <row r="35" spans="3:7" x14ac:dyDescent="0.3">
      <c r="C35" s="11" t="str">
        <f>(IF(B35=Localisation!$C$78,1,IF(B35=Localisation!$C$79,2,IF(B35=Localisation!$C$80,3,IF(B35=Localisation!$C$81,4,IF(B35=Localisation!$C$82,5,IF(OR(B35=1,B35=2,B35=3,B35=4,B35=5),B35,"")))))))</f>
        <v/>
      </c>
    </row>
    <row r="36" spans="3:7" x14ac:dyDescent="0.3">
      <c r="C36" s="11" t="str">
        <f>(IF(B36=Localisation!$C$78,1,IF(B36=Localisation!$C$79,2,IF(B36=Localisation!$C$80,3,IF(B36=Localisation!$C$81,4,IF(B36=Localisation!$C$82,5,IF(OR(B36=1,B36=2,B36=3,B36=4,B36=5),B36,"")))))))</f>
        <v/>
      </c>
    </row>
    <row r="37" spans="3:7" x14ac:dyDescent="0.3">
      <c r="C37" s="11" t="str">
        <f>(IF(B37=Localisation!$C$78,1,IF(B37=Localisation!$C$79,2,IF(B37=Localisation!$C$80,3,IF(B37=Localisation!$C$81,4,IF(B37=Localisation!$C$82,5,IF(OR(B37=1,B37=2,B37=3,B37=4,B37=5),B37,"")))))))</f>
        <v/>
      </c>
    </row>
    <row r="38" spans="3:7" x14ac:dyDescent="0.3">
      <c r="C38" s="11" t="str">
        <f>(IF(B38=Localisation!$C$78,1,IF(B38=Localisation!$C$79,2,IF(B38=Localisation!$C$80,3,IF(B38=Localisation!$C$81,4,IF(B38=Localisation!$C$82,5,IF(OR(B38=1,B38=2,B38=3,B38=4,B38=5),B38,"")))))))</f>
        <v/>
      </c>
    </row>
    <row r="39" spans="3:7" x14ac:dyDescent="0.3">
      <c r="C39" s="11" t="str">
        <f>(IF(B39=Localisation!$C$78,1,IF(B39=Localisation!$C$79,2,IF(B39=Localisation!$C$80,3,IF(B39=Localisation!$C$81,4,IF(B39=Localisation!$C$82,5,IF(OR(B39=1,B39=2,B39=3,B39=4,B39=5),B39,"")))))))</f>
        <v/>
      </c>
    </row>
    <row r="40" spans="3:7" x14ac:dyDescent="0.3">
      <c r="C40" s="11" t="str">
        <f>(IF(B40=Localisation!$C$78,1,IF(B40=Localisation!$C$79,2,IF(B40=Localisation!$C$80,3,IF(B40=Localisation!$C$81,4,IF(B40=Localisation!$C$82,5,IF(OR(B40=1,B40=2,B40=3,B40=4,B40=5),B40,"")))))))</f>
        <v/>
      </c>
    </row>
    <row r="41" spans="3:7" x14ac:dyDescent="0.3">
      <c r="C41" s="11" t="str">
        <f>(IF(B41=Localisation!$C$78,1,IF(B41=Localisation!$C$79,2,IF(B41=Localisation!$C$80,3,IF(B41=Localisation!$C$81,4,IF(B41=Localisation!$C$82,5,IF(OR(B41=1,B41=2,B41=3,B41=4,B41=5),B41,"")))))))</f>
        <v/>
      </c>
    </row>
    <row r="42" spans="3:7" x14ac:dyDescent="0.3">
      <c r="C42" s="11" t="str">
        <f>(IF(B42=Localisation!$C$78,1,IF(B42=Localisation!$C$79,2,IF(B42=Localisation!$C$80,3,IF(B42=Localisation!$C$81,4,IF(B42=Localisation!$C$82,5,IF(OR(B42=1,B42=2,B42=3,B42=4,B42=5),B42,"")))))))</f>
        <v/>
      </c>
      <c r="G42" s="97"/>
    </row>
    <row r="43" spans="3:7" x14ac:dyDescent="0.3">
      <c r="C43" s="11" t="str">
        <f>(IF(B43=Localisation!$C$78,1,IF(B43=Localisation!$C$79,2,IF(B43=Localisation!$C$80,3,IF(B43=Localisation!$C$81,4,IF(B43=Localisation!$C$82,5,IF(OR(B43=1,B43=2,B43=3,B43=4,B43=5),B43,"")))))))</f>
        <v/>
      </c>
    </row>
    <row r="44" spans="3:7" x14ac:dyDescent="0.3">
      <c r="C44" s="11" t="str">
        <f>(IF(B44=Localisation!$C$78,1,IF(B44=Localisation!$C$79,2,IF(B44=Localisation!$C$80,3,IF(B44=Localisation!$C$81,4,IF(B44=Localisation!$C$82,5,IF(OR(B44=1,B44=2,B44=3,B44=4,B44=5),B44,"")))))))</f>
        <v/>
      </c>
    </row>
    <row r="45" spans="3:7" x14ac:dyDescent="0.3">
      <c r="C45" s="11" t="str">
        <f>(IF(B45=Localisation!$C$78,1,IF(B45=Localisation!$C$79,2,IF(B45=Localisation!$C$80,3,IF(B45=Localisation!$C$81,4,IF(B45=Localisation!$C$82,5,IF(OR(B45=1,B45=2,B45=3,B45=4,B45=5),B45,"")))))))</f>
        <v/>
      </c>
    </row>
    <row r="46" spans="3:7" x14ac:dyDescent="0.3">
      <c r="C46" s="11" t="str">
        <f>(IF(B46=Localisation!$C$78,1,IF(B46=Localisation!$C$79,2,IF(B46=Localisation!$C$80,3,IF(B46=Localisation!$C$81,4,IF(B46=Localisation!$C$82,5,IF(OR(B46=1,B46=2,B46=3,B46=4,B46=5),B46,"")))))))</f>
        <v/>
      </c>
    </row>
    <row r="47" spans="3:7" x14ac:dyDescent="0.3">
      <c r="C47" s="11" t="str">
        <f>(IF(B47=Localisation!$C$78,1,IF(B47=Localisation!$C$79,2,IF(B47=Localisation!$C$80,3,IF(B47=Localisation!$C$81,4,IF(B47=Localisation!$C$82,5,IF(OR(B47=1,B47=2,B47=3,B47=4,B47=5),B47,"")))))))</f>
        <v/>
      </c>
    </row>
    <row r="48" spans="3:7" x14ac:dyDescent="0.3">
      <c r="C48" s="11" t="str">
        <f>(IF(B48=Localisation!$C$78,1,IF(B48=Localisation!$C$79,2,IF(B48=Localisation!$C$80,3,IF(B48=Localisation!$C$81,4,IF(B48=Localisation!$C$82,5,IF(OR(B48=1,B48=2,B48=3,B48=4,B48=5),B48,"")))))))</f>
        <v/>
      </c>
    </row>
    <row r="49" spans="3:3" x14ac:dyDescent="0.3">
      <c r="C49" s="11" t="str">
        <f>(IF(B49=Localisation!$C$78,1,IF(B49=Localisation!$C$79,2,IF(B49=Localisation!$C$80,3,IF(B49=Localisation!$C$81,4,IF(B49=Localisation!$C$82,5,IF(OR(B49=1,B49=2,B49=3,B49=4,B49=5),B49,"")))))))</f>
        <v/>
      </c>
    </row>
    <row r="50" spans="3:3" x14ac:dyDescent="0.3">
      <c r="C50" s="11" t="str">
        <f>(IF(B50=Localisation!$C$78,1,IF(B50=Localisation!$C$79,2,IF(B50=Localisation!$C$80,3,IF(B50=Localisation!$C$81,4,IF(B50=Localisation!$C$82,5,IF(OR(B50=1,B50=2,B50=3,B50=4,B50=5),B50,"")))))))</f>
        <v/>
      </c>
    </row>
    <row r="51" spans="3:3" x14ac:dyDescent="0.3">
      <c r="C51" s="11" t="str">
        <f>(IF(B51=Localisation!$C$78,1,IF(B51=Localisation!$C$79,2,IF(B51=Localisation!$C$80,3,IF(B51=Localisation!$C$81,4,IF(B51=Localisation!$C$82,5,IF(OR(B51=1,B51=2,B51=3,B51=4,B51=5),B51,"")))))))</f>
        <v/>
      </c>
    </row>
    <row r="52" spans="3:3" x14ac:dyDescent="0.3">
      <c r="C52" s="11" t="str">
        <f>(IF(B52=Localisation!$C$78,1,IF(B52=Localisation!$C$79,2,IF(B52=Localisation!$C$80,3,IF(B52=Localisation!$C$81,4,IF(B52=Localisation!$C$82,5,IF(OR(B52=1,B52=2,B52=3,B52=4,B52=5),B52,"")))))))</f>
        <v/>
      </c>
    </row>
    <row r="53" spans="3:3" x14ac:dyDescent="0.3">
      <c r="C53" s="11" t="str">
        <f>(IF(B53=Localisation!$C$78,1,IF(B53=Localisation!$C$79,2,IF(B53=Localisation!$C$80,3,IF(B53=Localisation!$C$81,4,IF(B53=Localisation!$C$82,5,IF(OR(B53=1,B53=2,B53=3,B53=4,B53=5),B53,"")))))))</f>
        <v/>
      </c>
    </row>
    <row r="54" spans="3:3" x14ac:dyDescent="0.3">
      <c r="C54" s="11" t="str">
        <f>(IF(B54=Localisation!$C$78,1,IF(B54=Localisation!$C$79,2,IF(B54=Localisation!$C$80,3,IF(B54=Localisation!$C$81,4,IF(B54=Localisation!$C$82,5,IF(OR(B54=1,B54=2,B54=3,B54=4,B54=5),B54,"")))))))</f>
        <v/>
      </c>
    </row>
    <row r="55" spans="3:3" x14ac:dyDescent="0.3">
      <c r="C55" s="11" t="str">
        <f>(IF(B55=Localisation!$C$78,1,IF(B55=Localisation!$C$79,2,IF(B55=Localisation!$C$80,3,IF(B55=Localisation!$C$81,4,IF(B55=Localisation!$C$82,5,IF(OR(B55=1,B55=2,B55=3,B55=4,B55=5),B55,"")))))))</f>
        <v/>
      </c>
    </row>
    <row r="56" spans="3:3" x14ac:dyDescent="0.3">
      <c r="C56" s="11" t="str">
        <f>(IF(B56=Localisation!$C$78,1,IF(B56=Localisation!$C$79,2,IF(B56=Localisation!$C$80,3,IF(B56=Localisation!$C$81,4,IF(B56=Localisation!$C$82,5,IF(OR(B56=1,B56=2,B56=3,B56=4,B56=5),B56,"")))))))</f>
        <v/>
      </c>
    </row>
    <row r="57" spans="3:3" x14ac:dyDescent="0.3">
      <c r="C57" s="11" t="str">
        <f>(IF(B57=Localisation!$C$78,1,IF(B57=Localisation!$C$79,2,IF(B57=Localisation!$C$80,3,IF(B57=Localisation!$C$81,4,IF(B57=Localisation!$C$82,5,IF(OR(B57=1,B57=2,B57=3,B57=4,B57=5),B57,"")))))))</f>
        <v/>
      </c>
    </row>
    <row r="58" spans="3:3" x14ac:dyDescent="0.3">
      <c r="C58" s="11" t="str">
        <f>(IF(B58=Localisation!$C$78,1,IF(B58=Localisation!$C$79,2,IF(B58=Localisation!$C$80,3,IF(B58=Localisation!$C$81,4,IF(B58=Localisation!$C$82,5,IF(OR(B58=1,B58=2,B58=3,B58=4,B58=5),B58,"")))))))</f>
        <v/>
      </c>
    </row>
    <row r="59" spans="3:3" x14ac:dyDescent="0.3">
      <c r="C59" s="11" t="str">
        <f>(IF(B59=Localisation!$C$78,1,IF(B59=Localisation!$C$79,2,IF(B59=Localisation!$C$80,3,IF(B59=Localisation!$C$81,4,IF(B59=Localisation!$C$82,5,IF(OR(B59=1,B59=2,B59=3,B59=4,B59=5),B59,"")))))))</f>
        <v/>
      </c>
    </row>
    <row r="60" spans="3:3" x14ac:dyDescent="0.3">
      <c r="C60" s="11" t="str">
        <f>(IF(B60=Localisation!$C$78,1,IF(B60=Localisation!$C$79,2,IF(B60=Localisation!$C$80,3,IF(B60=Localisation!$C$81,4,IF(B60=Localisation!$C$82,5,IF(OR(B60=1,B60=2,B60=3,B60=4,B60=5),B60,"")))))))</f>
        <v/>
      </c>
    </row>
    <row r="61" spans="3:3" x14ac:dyDescent="0.3">
      <c r="C61" s="11" t="str">
        <f>(IF(B61=Localisation!$C$78,1,IF(B61=Localisation!$C$79,2,IF(B61=Localisation!$C$80,3,IF(B61=Localisation!$C$81,4,IF(B61=Localisation!$C$82,5,IF(OR(B61=1,B61=2,B61=3,B61=4,B61=5),B61,"")))))))</f>
        <v/>
      </c>
    </row>
    <row r="62" spans="3:3" x14ac:dyDescent="0.3">
      <c r="C62" s="11" t="str">
        <f>(IF(B62=Localisation!$C$78,1,IF(B62=Localisation!$C$79,2,IF(B62=Localisation!$C$80,3,IF(B62=Localisation!$C$81,4,IF(B62=Localisation!$C$82,5,IF(OR(B62=1,B62=2,B62=3,B62=4,B62=5),B62,"")))))))</f>
        <v/>
      </c>
    </row>
    <row r="63" spans="3:3" x14ac:dyDescent="0.3">
      <c r="C63" s="11" t="str">
        <f>(IF(B63=Localisation!$C$78,1,IF(B63=Localisation!$C$79,2,IF(B63=Localisation!$C$80,3,IF(B63=Localisation!$C$81,4,IF(B63=Localisation!$C$82,5,IF(OR(B63=1,B63=2,B63=3,B63=4,B63=5),B63,"")))))))</f>
        <v/>
      </c>
    </row>
    <row r="64" spans="3:3" x14ac:dyDescent="0.3">
      <c r="C64" s="11" t="str">
        <f>(IF(B64=Localisation!$C$78,1,IF(B64=Localisation!$C$79,2,IF(B64=Localisation!$C$80,3,IF(B64=Localisation!$C$81,4,IF(B64=Localisation!$C$82,5,IF(OR(B64=1,B64=2,B64=3,B64=4,B64=5),B64,"")))))))</f>
        <v/>
      </c>
    </row>
    <row r="65" spans="3:3" x14ac:dyDescent="0.3">
      <c r="C65" s="11" t="str">
        <f>(IF(B65=Localisation!$C$78,1,IF(B65=Localisation!$C$79,2,IF(B65=Localisation!$C$80,3,IF(B65=Localisation!$C$81,4,IF(B65=Localisation!$C$82,5,IF(OR(B65=1,B65=2,B65=3,B65=4,B65=5),B65,"")))))))</f>
        <v/>
      </c>
    </row>
    <row r="66" spans="3:3" x14ac:dyDescent="0.3">
      <c r="C66" s="11" t="str">
        <f>(IF(B66=Localisation!$C$78,1,IF(B66=Localisation!$C$79,2,IF(B66=Localisation!$C$80,3,IF(B66=Localisation!$C$81,4,IF(B66=Localisation!$C$82,5,IF(OR(B66=1,B66=2,B66=3,B66=4,B66=5),B66,"")))))))</f>
        <v/>
      </c>
    </row>
    <row r="67" spans="3:3" x14ac:dyDescent="0.3">
      <c r="C67" s="11" t="str">
        <f>(IF(B67=Localisation!$C$78,1,IF(B67=Localisation!$C$79,2,IF(B67=Localisation!$C$80,3,IF(B67=Localisation!$C$81,4,IF(B67=Localisation!$C$82,5,IF(OR(B67=1,B67=2,B67=3,B67=4,B67=5),B67,"")))))))</f>
        <v/>
      </c>
    </row>
    <row r="68" spans="3:3" x14ac:dyDescent="0.3">
      <c r="C68" s="11" t="str">
        <f>(IF(B68=Localisation!$C$78,1,IF(B68=Localisation!$C$79,2,IF(B68=Localisation!$C$80,3,IF(B68=Localisation!$C$81,4,IF(B68=Localisation!$C$82,5,IF(OR(B68=1,B68=2,B68=3,B68=4,B68=5),B68,"")))))))</f>
        <v/>
      </c>
    </row>
    <row r="69" spans="3:3" x14ac:dyDescent="0.3">
      <c r="C69" s="11" t="str">
        <f>(IF(B69=Localisation!$C$78,1,IF(B69=Localisation!$C$79,2,IF(B69=Localisation!$C$80,3,IF(B69=Localisation!$C$81,4,IF(B69=Localisation!$C$82,5,IF(OR(B69=1,B69=2,B69=3,B69=4,B69=5),B69,"")))))))</f>
        <v/>
      </c>
    </row>
    <row r="70" spans="3:3" x14ac:dyDescent="0.3">
      <c r="C70" s="11" t="str">
        <f>(IF(B70=Localisation!$C$78,1,IF(B70=Localisation!$C$79,2,IF(B70=Localisation!$C$80,3,IF(B70=Localisation!$C$81,4,IF(B70=Localisation!$C$82,5,IF(OR(B70=1,B70=2,B70=3,B70=4,B70=5),B70,"")))))))</f>
        <v/>
      </c>
    </row>
    <row r="71" spans="3:3" x14ac:dyDescent="0.3">
      <c r="C71" s="11" t="str">
        <f>(IF(B71=Localisation!$C$78,1,IF(B71=Localisation!$C$79,2,IF(B71=Localisation!$C$80,3,IF(B71=Localisation!$C$81,4,IF(B71=Localisation!$C$82,5,IF(OR(B71=1,B71=2,B71=3,B71=4,B71=5),B71,"")))))))</f>
        <v/>
      </c>
    </row>
    <row r="72" spans="3:3" x14ac:dyDescent="0.3">
      <c r="C72" s="11" t="str">
        <f>(IF(B72=Localisation!$C$78,1,IF(B72=Localisation!$C$79,2,IF(B72=Localisation!$C$80,3,IF(B72=Localisation!$C$81,4,IF(B72=Localisation!$C$82,5,IF(OR(B72=1,B72=2,B72=3,B72=4,B72=5),B72,"")))))))</f>
        <v/>
      </c>
    </row>
    <row r="73" spans="3:3" x14ac:dyDescent="0.3">
      <c r="C73" s="11" t="str">
        <f>(IF(B73=Localisation!$C$78,1,IF(B73=Localisation!$C$79,2,IF(B73=Localisation!$C$80,3,IF(B73=Localisation!$C$81,4,IF(B73=Localisation!$C$82,5,IF(OR(B73=1,B73=2,B73=3,B73=4,B73=5),B73,"")))))))</f>
        <v/>
      </c>
    </row>
    <row r="74" spans="3:3" x14ac:dyDescent="0.3">
      <c r="C74" s="11" t="str">
        <f>(IF(B74=Localisation!$C$78,1,IF(B74=Localisation!$C$79,2,IF(B74=Localisation!$C$80,3,IF(B74=Localisation!$C$81,4,IF(B74=Localisation!$C$82,5,IF(OR(B74=1,B74=2,B74=3,B74=4,B74=5),B74,"")))))))</f>
        <v/>
      </c>
    </row>
    <row r="75" spans="3:3" x14ac:dyDescent="0.3">
      <c r="C75" s="11" t="str">
        <f>(IF(B75=Localisation!$C$78,1,IF(B75=Localisation!$C$79,2,IF(B75=Localisation!$C$80,3,IF(B75=Localisation!$C$81,4,IF(B75=Localisation!$C$82,5,IF(OR(B75=1,B75=2,B75=3,B75=4,B75=5),B75,"")))))))</f>
        <v/>
      </c>
    </row>
    <row r="76" spans="3:3" x14ac:dyDescent="0.3">
      <c r="C76" s="11" t="str">
        <f>(IF(B76=Localisation!$C$78,1,IF(B76=Localisation!$C$79,2,IF(B76=Localisation!$C$80,3,IF(B76=Localisation!$C$81,4,IF(B76=Localisation!$C$82,5,IF(OR(B76=1,B76=2,B76=3,B76=4,B76=5),B76,"")))))))</f>
        <v/>
      </c>
    </row>
    <row r="77" spans="3:3" x14ac:dyDescent="0.3">
      <c r="C77" s="11" t="str">
        <f>(IF(B77=Localisation!$C$78,1,IF(B77=Localisation!$C$79,2,IF(B77=Localisation!$C$80,3,IF(B77=Localisation!$C$81,4,IF(B77=Localisation!$C$82,5,IF(OR(B77=1,B77=2,B77=3,B77=4,B77=5),B77,"")))))))</f>
        <v/>
      </c>
    </row>
    <row r="78" spans="3:3" x14ac:dyDescent="0.3">
      <c r="C78" s="11" t="str">
        <f>(IF(B78=Localisation!$C$78,1,IF(B78=Localisation!$C$79,2,IF(B78=Localisation!$C$80,3,IF(B78=Localisation!$C$81,4,IF(B78=Localisation!$C$82,5,IF(OR(B78=1,B78=2,B78=3,B78=4,B78=5),B78,"")))))))</f>
        <v/>
      </c>
    </row>
    <row r="79" spans="3:3" x14ac:dyDescent="0.3">
      <c r="C79" s="11" t="str">
        <f>(IF(B79=Localisation!$C$78,1,IF(B79=Localisation!$C$79,2,IF(B79=Localisation!$C$80,3,IF(B79=Localisation!$C$81,4,IF(B79=Localisation!$C$82,5,IF(OR(B79=1,B79=2,B79=3,B79=4,B79=5),B79,"")))))))</f>
        <v/>
      </c>
    </row>
    <row r="80" spans="3:3" x14ac:dyDescent="0.3">
      <c r="C80" s="11" t="str">
        <f>(IF(B80=Localisation!$C$78,1,IF(B80=Localisation!$C$79,2,IF(B80=Localisation!$C$80,3,IF(B80=Localisation!$C$81,4,IF(B80=Localisation!$C$82,5,IF(OR(B80=1,B80=2,B80=3,B80=4,B80=5),B80,"")))))))</f>
        <v/>
      </c>
    </row>
    <row r="81" spans="3:3" x14ac:dyDescent="0.3">
      <c r="C81" s="11" t="str">
        <f>(IF(B81=Localisation!$C$78,1,IF(B81=Localisation!$C$79,2,IF(B81=Localisation!$C$80,3,IF(B81=Localisation!$C$81,4,IF(B81=Localisation!$C$82,5,IF(OR(B81=1,B81=2,B81=3,B81=4,B81=5),B81,"")))))))</f>
        <v/>
      </c>
    </row>
    <row r="82" spans="3:3" x14ac:dyDescent="0.3">
      <c r="C82" s="11" t="str">
        <f>(IF(B82=Localisation!$C$78,1,IF(B82=Localisation!$C$79,2,IF(B82=Localisation!$C$80,3,IF(B82=Localisation!$C$81,4,IF(B82=Localisation!$C$82,5,IF(OR(B82=1,B82=2,B82=3,B82=4,B82=5),B82,"")))))))</f>
        <v/>
      </c>
    </row>
    <row r="83" spans="3:3" x14ac:dyDescent="0.3">
      <c r="C83" s="11" t="str">
        <f>(IF(B83=Localisation!$C$78,1,IF(B83=Localisation!$C$79,2,IF(B83=Localisation!$C$80,3,IF(B83=Localisation!$C$81,4,IF(B83=Localisation!$C$82,5,IF(OR(B83=1,B83=2,B83=3,B83=4,B83=5),B83,"")))))))</f>
        <v/>
      </c>
    </row>
    <row r="84" spans="3:3" x14ac:dyDescent="0.3">
      <c r="C84" s="11" t="str">
        <f>(IF(B84=Localisation!$C$78,1,IF(B84=Localisation!$C$79,2,IF(B84=Localisation!$C$80,3,IF(B84=Localisation!$C$81,4,IF(B84=Localisation!$C$82,5,IF(OR(B84=1,B84=2,B84=3,B84=4,B84=5),B84,"")))))))</f>
        <v/>
      </c>
    </row>
    <row r="85" spans="3:3" x14ac:dyDescent="0.3">
      <c r="C85" s="11" t="str">
        <f>(IF(B85=Localisation!$C$78,1,IF(B85=Localisation!$C$79,2,IF(B85=Localisation!$C$80,3,IF(B85=Localisation!$C$81,4,IF(B85=Localisation!$C$82,5,IF(OR(B85=1,B85=2,B85=3,B85=4,B85=5),B85,"")))))))</f>
        <v/>
      </c>
    </row>
    <row r="86" spans="3:3" x14ac:dyDescent="0.3">
      <c r="C86" s="11" t="str">
        <f>(IF(B86=Localisation!$C$78,1,IF(B86=Localisation!$C$79,2,IF(B86=Localisation!$C$80,3,IF(B86=Localisation!$C$81,4,IF(B86=Localisation!$C$82,5,IF(OR(B86=1,B86=2,B86=3,B86=4,B86=5),B86,"")))))))</f>
        <v/>
      </c>
    </row>
    <row r="87" spans="3:3" x14ac:dyDescent="0.3">
      <c r="C87" s="11" t="str">
        <f>(IF(B87=Localisation!$C$78,1,IF(B87=Localisation!$C$79,2,IF(B87=Localisation!$C$80,3,IF(B87=Localisation!$C$81,4,IF(B87=Localisation!$C$82,5,IF(OR(B87=1,B87=2,B87=3,B87=4,B87=5),B87,"")))))))</f>
        <v/>
      </c>
    </row>
    <row r="88" spans="3:3" x14ac:dyDescent="0.3">
      <c r="C88" s="11" t="str">
        <f>(IF(B88=Localisation!$C$78,1,IF(B88=Localisation!$C$79,2,IF(B88=Localisation!$C$80,3,IF(B88=Localisation!$C$81,4,IF(B88=Localisation!$C$82,5,IF(OR(B88=1,B88=2,B88=3,B88=4,B88=5),B88,"")))))))</f>
        <v/>
      </c>
    </row>
    <row r="89" spans="3:3" x14ac:dyDescent="0.3">
      <c r="C89" s="11" t="str">
        <f>(IF(B89=Localisation!$C$78,1,IF(B89=Localisation!$C$79,2,IF(B89=Localisation!$C$80,3,IF(B89=Localisation!$C$81,4,IF(B89=Localisation!$C$82,5,IF(OR(B89=1,B89=2,B89=3,B89=4,B89=5),B89,"")))))))</f>
        <v/>
      </c>
    </row>
    <row r="90" spans="3:3" x14ac:dyDescent="0.3">
      <c r="C90" s="11" t="str">
        <f>(IF(B90=Localisation!$C$78,1,IF(B90=Localisation!$C$79,2,IF(B90=Localisation!$C$80,3,IF(B90=Localisation!$C$81,4,IF(B90=Localisation!$C$82,5,IF(OR(B90=1,B90=2,B90=3,B90=4,B90=5),B90,"")))))))</f>
        <v/>
      </c>
    </row>
    <row r="91" spans="3:3" x14ac:dyDescent="0.3">
      <c r="C91" s="11" t="str">
        <f>(IF(B91=Localisation!$C$78,1,IF(B91=Localisation!$C$79,2,IF(B91=Localisation!$C$80,3,IF(B91=Localisation!$C$81,4,IF(B91=Localisation!$C$82,5,IF(OR(B91=1,B91=2,B91=3,B91=4,B91=5),B91,"")))))))</f>
        <v/>
      </c>
    </row>
    <row r="92" spans="3:3" x14ac:dyDescent="0.3">
      <c r="C92" s="11" t="str">
        <f>(IF(B92=Localisation!$C$78,1,IF(B92=Localisation!$C$79,2,IF(B92=Localisation!$C$80,3,IF(B92=Localisation!$C$81,4,IF(B92=Localisation!$C$82,5,IF(OR(B92=1,B92=2,B92=3,B92=4,B92=5),B92,"")))))))</f>
        <v/>
      </c>
    </row>
    <row r="93" spans="3:3" x14ac:dyDescent="0.3">
      <c r="C93" s="11" t="str">
        <f>(IF(B93=Localisation!$C$78,1,IF(B93=Localisation!$C$79,2,IF(B93=Localisation!$C$80,3,IF(B93=Localisation!$C$81,4,IF(B93=Localisation!$C$82,5,IF(OR(B93=1,B93=2,B93=3,B93=4,B93=5),B93,"")))))))</f>
        <v/>
      </c>
    </row>
    <row r="94" spans="3:3" x14ac:dyDescent="0.3">
      <c r="C94" s="11" t="str">
        <f>(IF(B94=Localisation!$C$78,1,IF(B94=Localisation!$C$79,2,IF(B94=Localisation!$C$80,3,IF(B94=Localisation!$C$81,4,IF(B94=Localisation!$C$82,5,IF(OR(B94=1,B94=2,B94=3,B94=4,B94=5),B94,"")))))))</f>
        <v/>
      </c>
    </row>
    <row r="95" spans="3:3" x14ac:dyDescent="0.3">
      <c r="C95" s="11" t="str">
        <f>(IF(B95=Localisation!$C$78,1,IF(B95=Localisation!$C$79,2,IF(B95=Localisation!$C$80,3,IF(B95=Localisation!$C$81,4,IF(B95=Localisation!$C$82,5,IF(OR(B95=1,B95=2,B95=3,B95=4,B95=5),B95,"")))))))</f>
        <v/>
      </c>
    </row>
    <row r="96" spans="3:3" x14ac:dyDescent="0.3">
      <c r="C96" s="11" t="str">
        <f>(IF(B96=Localisation!$C$78,1,IF(B96=Localisation!$C$79,2,IF(B96=Localisation!$C$80,3,IF(B96=Localisation!$C$81,4,IF(B96=Localisation!$C$82,5,IF(OR(B96=1,B96=2,B96=3,B96=4,B96=5),B96,"")))))))</f>
        <v/>
      </c>
    </row>
    <row r="97" spans="3:3" x14ac:dyDescent="0.3">
      <c r="C97" s="11" t="str">
        <f>(IF(B97=Localisation!$C$78,1,IF(B97=Localisation!$C$79,2,IF(B97=Localisation!$C$80,3,IF(B97=Localisation!$C$81,4,IF(B97=Localisation!$C$82,5,IF(OR(B97=1,B97=2,B97=3,B97=4,B97=5),B97,"")))))))</f>
        <v/>
      </c>
    </row>
    <row r="98" spans="3:3" x14ac:dyDescent="0.3">
      <c r="C98" s="11" t="str">
        <f>(IF(B98=Localisation!$C$78,1,IF(B98=Localisation!$C$79,2,IF(B98=Localisation!$C$80,3,IF(B98=Localisation!$C$81,4,IF(B98=Localisation!$C$82,5,IF(OR(B98=1,B98=2,B98=3,B98=4,B98=5),B98,"")))))))</f>
        <v/>
      </c>
    </row>
    <row r="99" spans="3:3" x14ac:dyDescent="0.3">
      <c r="C99" s="11" t="str">
        <f>(IF(B99=Localisation!$C$78,1,IF(B99=Localisation!$C$79,2,IF(B99=Localisation!$C$80,3,IF(B99=Localisation!$C$81,4,IF(B99=Localisation!$C$82,5,IF(OR(B99=1,B99=2,B99=3,B99=4,B99=5),B99,"")))))))</f>
        <v/>
      </c>
    </row>
    <row r="100" spans="3:3" x14ac:dyDescent="0.3">
      <c r="C100" s="11" t="str">
        <f>(IF(B100=Localisation!$C$78,1,IF(B100=Localisation!$C$79,2,IF(B100=Localisation!$C$80,3,IF(B100=Localisation!$C$81,4,IF(B100=Localisation!$C$82,5,IF(OR(B100=1,B100=2,B100=3,B100=4,B100=5),B100,"")))))))</f>
        <v/>
      </c>
    </row>
    <row r="101" spans="3:3" x14ac:dyDescent="0.3">
      <c r="C101" s="11" t="str">
        <f>(IF(B101=Localisation!$C$78,1,IF(B101=Localisation!$C$79,2,IF(B101=Localisation!$C$80,3,IF(B101=Localisation!$C$81,4,IF(B101=Localisation!$C$82,5,IF(OR(B101=1,B101=2,B101=3,B101=4,B101=5),B101,"")))))))</f>
        <v/>
      </c>
    </row>
    <row r="102" spans="3:3" x14ac:dyDescent="0.3">
      <c r="C102" s="11" t="str">
        <f>(IF(B102=Localisation!$C$78,1,IF(B102=Localisation!$C$79,2,IF(B102=Localisation!$C$80,3,IF(B102=Localisation!$C$81,4,IF(B102=Localisation!$C$82,5,IF(OR(B102=1,B102=2,B102=3,B102=4,B102=5),B102,"")))))))</f>
        <v/>
      </c>
    </row>
    <row r="103" spans="3:3" x14ac:dyDescent="0.3">
      <c r="C103" s="11" t="str">
        <f>(IF(B103=Localisation!$C$78,1,IF(B103=Localisation!$C$79,2,IF(B103=Localisation!$C$80,3,IF(B103=Localisation!$C$81,4,IF(B103=Localisation!$C$82,5,IF(OR(B103=1,B103=2,B103=3,B103=4,B103=5),B103,"")))))))</f>
        <v/>
      </c>
    </row>
    <row r="104" spans="3:3" x14ac:dyDescent="0.3">
      <c r="C104" s="11" t="str">
        <f>(IF(B104=Localisation!$C$78,1,IF(B104=Localisation!$C$79,2,IF(B104=Localisation!$C$80,3,IF(B104=Localisation!$C$81,4,IF(B104=Localisation!$C$82,5,IF(OR(B104=1,B104=2,B104=3,B104=4,B104=5),B104,"")))))))</f>
        <v/>
      </c>
    </row>
    <row r="105" spans="3:3" x14ac:dyDescent="0.3">
      <c r="C105" s="11" t="str">
        <f>(IF(B105=Localisation!$C$78,1,IF(B105=Localisation!$C$79,2,IF(B105=Localisation!$C$80,3,IF(B105=Localisation!$C$81,4,IF(B105=Localisation!$C$82,5,IF(OR(B105=1,B105=2,B105=3,B105=4,B105=5),B105,"")))))))</f>
        <v/>
      </c>
    </row>
    <row r="106" spans="3:3" x14ac:dyDescent="0.3">
      <c r="C106" s="11" t="str">
        <f>(IF(B106=Localisation!$C$78,1,IF(B106=Localisation!$C$79,2,IF(B106=Localisation!$C$80,3,IF(B106=Localisation!$C$81,4,IF(B106=Localisation!$C$82,5,IF(OR(B106=1,B106=2,B106=3,B106=4,B106=5),B106,"")))))))</f>
        <v/>
      </c>
    </row>
    <row r="107" spans="3:3" x14ac:dyDescent="0.3">
      <c r="C107" s="11" t="str">
        <f>(IF(B107=Localisation!$C$78,1,IF(B107=Localisation!$C$79,2,IF(B107=Localisation!$C$80,3,IF(B107=Localisation!$C$81,4,IF(B107=Localisation!$C$82,5,IF(OR(B107=1,B107=2,B107=3,B107=4,B107=5),B107,"")))))))</f>
        <v/>
      </c>
    </row>
    <row r="108" spans="3:3" x14ac:dyDescent="0.3">
      <c r="C108" s="11" t="str">
        <f>(IF(B108=Localisation!$C$78,1,IF(B108=Localisation!$C$79,2,IF(B108=Localisation!$C$80,3,IF(B108=Localisation!$C$81,4,IF(B108=Localisation!$C$82,5,IF(OR(B108=1,B108=2,B108=3,B108=4,B108=5),B108,"")))))))</f>
        <v/>
      </c>
    </row>
    <row r="109" spans="3:3" x14ac:dyDescent="0.3">
      <c r="C109" s="11" t="str">
        <f>(IF(B109=Localisation!$C$78,1,IF(B109=Localisation!$C$79,2,IF(B109=Localisation!$C$80,3,IF(B109=Localisation!$C$81,4,IF(B109=Localisation!$C$82,5,IF(OR(B109=1,B109=2,B109=3,B109=4,B109=5),B109,"")))))))</f>
        <v/>
      </c>
    </row>
    <row r="110" spans="3:3" x14ac:dyDescent="0.3">
      <c r="C110" s="11" t="str">
        <f>(IF(B110=Localisation!$C$78,1,IF(B110=Localisation!$C$79,2,IF(B110=Localisation!$C$80,3,IF(B110=Localisation!$C$81,4,IF(B110=Localisation!$C$82,5,IF(OR(B110=1,B110=2,B110=3,B110=4,B110=5),B110,"")))))))</f>
        <v/>
      </c>
    </row>
    <row r="111" spans="3:3" x14ac:dyDescent="0.3">
      <c r="C111" s="11" t="str">
        <f>(IF(B111=Localisation!$C$78,1,IF(B111=Localisation!$C$79,2,IF(B111=Localisation!$C$80,3,IF(B111=Localisation!$C$81,4,IF(B111=Localisation!$C$82,5,IF(OR(B111=1,B111=2,B111=3,B111=4,B111=5),B111,"")))))))</f>
        <v/>
      </c>
    </row>
    <row r="112" spans="3:3" x14ac:dyDescent="0.3">
      <c r="C112" s="11" t="str">
        <f>(IF(B112=Localisation!$C$78,1,IF(B112=Localisation!$C$79,2,IF(B112=Localisation!$C$80,3,IF(B112=Localisation!$C$81,4,IF(B112=Localisation!$C$82,5,IF(OR(B112=1,B112=2,B112=3,B112=4,B112=5),B112,"")))))))</f>
        <v/>
      </c>
    </row>
    <row r="113" spans="3:3" x14ac:dyDescent="0.3">
      <c r="C113" s="11" t="str">
        <f>(IF(B113=Localisation!$C$78,1,IF(B113=Localisation!$C$79,2,IF(B113=Localisation!$C$80,3,IF(B113=Localisation!$C$81,4,IF(B113=Localisation!$C$82,5,IF(OR(B113=1,B113=2,B113=3,B113=4,B113=5),B113,"")))))))</f>
        <v/>
      </c>
    </row>
    <row r="114" spans="3:3" x14ac:dyDescent="0.3">
      <c r="C114" s="11" t="str">
        <f>(IF(B114=Localisation!$C$78,1,IF(B114=Localisation!$C$79,2,IF(B114=Localisation!$C$80,3,IF(B114=Localisation!$C$81,4,IF(B114=Localisation!$C$82,5,IF(OR(B114=1,B114=2,B114=3,B114=4,B114=5),B114,"")))))))</f>
        <v/>
      </c>
    </row>
    <row r="115" spans="3:3" x14ac:dyDescent="0.3">
      <c r="C115" s="11" t="str">
        <f>(IF(B115=Localisation!$C$78,1,IF(B115=Localisation!$C$79,2,IF(B115=Localisation!$C$80,3,IF(B115=Localisation!$C$81,4,IF(B115=Localisation!$C$82,5,IF(OR(B115=1,B115=2,B115=3,B115=4,B115=5),B115,"")))))))</f>
        <v/>
      </c>
    </row>
    <row r="116" spans="3:3" x14ac:dyDescent="0.3">
      <c r="C116" s="11" t="str">
        <f>(IF(B116=Localisation!$C$78,1,IF(B116=Localisation!$C$79,2,IF(B116=Localisation!$C$80,3,IF(B116=Localisation!$C$81,4,IF(B116=Localisation!$C$82,5,IF(OR(B116=1,B116=2,B116=3,B116=4,B116=5),B116,"")))))))</f>
        <v/>
      </c>
    </row>
    <row r="117" spans="3:3" x14ac:dyDescent="0.3">
      <c r="C117" s="11" t="str">
        <f>(IF(B117=Localisation!$C$78,1,IF(B117=Localisation!$C$79,2,IF(B117=Localisation!$C$80,3,IF(B117=Localisation!$C$81,4,IF(B117=Localisation!$C$82,5,IF(OR(B117=1,B117=2,B117=3,B117=4,B117=5),B117,"")))))))</f>
        <v/>
      </c>
    </row>
    <row r="118" spans="3:3" x14ac:dyDescent="0.3">
      <c r="C118" s="11" t="str">
        <f>(IF(B118=Localisation!$C$78,1,IF(B118=Localisation!$C$79,2,IF(B118=Localisation!$C$80,3,IF(B118=Localisation!$C$81,4,IF(B118=Localisation!$C$82,5,IF(OR(B118=1,B118=2,B118=3,B118=4,B118=5),B118,"")))))))</f>
        <v/>
      </c>
    </row>
    <row r="119" spans="3:3" x14ac:dyDescent="0.3">
      <c r="C119" s="11" t="str">
        <f>(IF(B119=Localisation!$C$78,1,IF(B119=Localisation!$C$79,2,IF(B119=Localisation!$C$80,3,IF(B119=Localisation!$C$81,4,IF(B119=Localisation!$C$82,5,IF(OR(B119=1,B119=2,B119=3,B119=4,B119=5),B119,"")))))))</f>
        <v/>
      </c>
    </row>
    <row r="120" spans="3:3" x14ac:dyDescent="0.3">
      <c r="C120" s="11" t="str">
        <f>(IF(B120=Localisation!$C$78,1,IF(B120=Localisation!$C$79,2,IF(B120=Localisation!$C$80,3,IF(B120=Localisation!$C$81,4,IF(B120=Localisation!$C$82,5,IF(OR(B120=1,B120=2,B120=3,B120=4,B120=5),B120,"")))))))</f>
        <v/>
      </c>
    </row>
    <row r="121" spans="3:3" x14ac:dyDescent="0.3">
      <c r="C121" s="11" t="str">
        <f>(IF(B121=Localisation!$C$78,1,IF(B121=Localisation!$C$79,2,IF(B121=Localisation!$C$80,3,IF(B121=Localisation!$C$81,4,IF(B121=Localisation!$C$82,5,IF(OR(B121=1,B121=2,B121=3,B121=4,B121=5),B121,"")))))))</f>
        <v/>
      </c>
    </row>
    <row r="122" spans="3:3" x14ac:dyDescent="0.3">
      <c r="C122" s="11" t="str">
        <f>(IF(B122=Localisation!$C$78,1,IF(B122=Localisation!$C$79,2,IF(B122=Localisation!$C$80,3,IF(B122=Localisation!$C$81,4,IF(B122=Localisation!$C$82,5,IF(OR(B122=1,B122=2,B122=3,B122=4,B122=5),B122,"")))))))</f>
        <v/>
      </c>
    </row>
    <row r="123" spans="3:3" x14ac:dyDescent="0.3">
      <c r="C123" s="11" t="str">
        <f>(IF(B123=Localisation!$C$78,1,IF(B123=Localisation!$C$79,2,IF(B123=Localisation!$C$80,3,IF(B123=Localisation!$C$81,4,IF(B123=Localisation!$C$82,5,IF(OR(B123=1,B123=2,B123=3,B123=4,B123=5),B123,"")))))))</f>
        <v/>
      </c>
    </row>
    <row r="124" spans="3:3" x14ac:dyDescent="0.3">
      <c r="C124" s="11" t="str">
        <f>(IF(B124=Localisation!$C$78,1,IF(B124=Localisation!$C$79,2,IF(B124=Localisation!$C$80,3,IF(B124=Localisation!$C$81,4,IF(B124=Localisation!$C$82,5,IF(OR(B124=1,B124=2,B124=3,B124=4,B124=5),B124,"")))))))</f>
        <v/>
      </c>
    </row>
    <row r="125" spans="3:3" x14ac:dyDescent="0.3">
      <c r="C125" s="11" t="str">
        <f>(IF(B125=Localisation!$C$78,1,IF(B125=Localisation!$C$79,2,IF(B125=Localisation!$C$80,3,IF(B125=Localisation!$C$81,4,IF(B125=Localisation!$C$82,5,IF(OR(B125=1,B125=2,B125=3,B125=4,B125=5),B125,"")))))))</f>
        <v/>
      </c>
    </row>
    <row r="126" spans="3:3" x14ac:dyDescent="0.3">
      <c r="C126" s="11" t="str">
        <f>(IF(B126=Localisation!$C$78,1,IF(B126=Localisation!$C$79,2,IF(B126=Localisation!$C$80,3,IF(B126=Localisation!$C$81,4,IF(B126=Localisation!$C$82,5,IF(OR(B126=1,B126=2,B126=3,B126=4,B126=5),B126,"")))))))</f>
        <v/>
      </c>
    </row>
    <row r="127" spans="3:3" x14ac:dyDescent="0.3">
      <c r="C127" s="11" t="str">
        <f>(IF(B127=Localisation!$C$78,1,IF(B127=Localisation!$C$79,2,IF(B127=Localisation!$C$80,3,IF(B127=Localisation!$C$81,4,IF(B127=Localisation!$C$82,5,IF(OR(B127=1,B127=2,B127=3,B127=4,B127=5),B127,"")))))))</f>
        <v/>
      </c>
    </row>
    <row r="128" spans="3:3" x14ac:dyDescent="0.3">
      <c r="C128" s="11" t="str">
        <f>(IF(B128=Localisation!$C$78,1,IF(B128=Localisation!$C$79,2,IF(B128=Localisation!$C$80,3,IF(B128=Localisation!$C$81,4,IF(B128=Localisation!$C$82,5,IF(OR(B128=1,B128=2,B128=3,B128=4,B128=5),B128,"")))))))</f>
        <v/>
      </c>
    </row>
    <row r="129" spans="3:3" x14ac:dyDescent="0.3">
      <c r="C129" s="11" t="str">
        <f>(IF(B129=Localisation!$C$78,1,IF(B129=Localisation!$C$79,2,IF(B129=Localisation!$C$80,3,IF(B129=Localisation!$C$81,4,IF(B129=Localisation!$C$82,5,IF(OR(B129=1,B129=2,B129=3,B129=4,B129=5),B129,"")))))))</f>
        <v/>
      </c>
    </row>
    <row r="130" spans="3:3" x14ac:dyDescent="0.3">
      <c r="C130" s="11" t="str">
        <f>(IF(B130=Localisation!$C$78,1,IF(B130=Localisation!$C$79,2,IF(B130=Localisation!$C$80,3,IF(B130=Localisation!$C$81,4,IF(B130=Localisation!$C$82,5,IF(OR(B130=1,B130=2,B130=3,B130=4,B130=5),B130,"")))))))</f>
        <v/>
      </c>
    </row>
    <row r="131" spans="3:3" x14ac:dyDescent="0.3">
      <c r="C131" s="11" t="str">
        <f>(IF(B131=Localisation!$C$78,1,IF(B131=Localisation!$C$79,2,IF(B131=Localisation!$C$80,3,IF(B131=Localisation!$C$81,4,IF(B131=Localisation!$C$82,5,IF(OR(B131=1,B131=2,B131=3,B131=4,B131=5),B131,"")))))))</f>
        <v/>
      </c>
    </row>
    <row r="132" spans="3:3" x14ac:dyDescent="0.3">
      <c r="C132" s="11" t="str">
        <f>(IF(B132=Localisation!$C$78,1,IF(B132=Localisation!$C$79,2,IF(B132=Localisation!$C$80,3,IF(B132=Localisation!$C$81,4,IF(B132=Localisation!$C$82,5,IF(OR(B132=1,B132=2,B132=3,B132=4,B132=5),B132,"")))))))</f>
        <v/>
      </c>
    </row>
    <row r="133" spans="3:3" x14ac:dyDescent="0.3">
      <c r="C133" s="11" t="str">
        <f>(IF(B133=Localisation!$C$78,1,IF(B133=Localisation!$C$79,2,IF(B133=Localisation!$C$80,3,IF(B133=Localisation!$C$81,4,IF(B133=Localisation!$C$82,5,IF(OR(B133=1,B133=2,B133=3,B133=4,B133=5),B133,"")))))))</f>
        <v/>
      </c>
    </row>
    <row r="134" spans="3:3" x14ac:dyDescent="0.3">
      <c r="C134" s="11" t="str">
        <f>(IF(B134=Localisation!$C$78,1,IF(B134=Localisation!$C$79,2,IF(B134=Localisation!$C$80,3,IF(B134=Localisation!$C$81,4,IF(B134=Localisation!$C$82,5,IF(OR(B134=1,B134=2,B134=3,B134=4,B134=5),B134,"")))))))</f>
        <v/>
      </c>
    </row>
    <row r="135" spans="3:3" x14ac:dyDescent="0.3">
      <c r="C135" s="11" t="str">
        <f>(IF(B135=Localisation!$C$78,1,IF(B135=Localisation!$C$79,2,IF(B135=Localisation!$C$80,3,IF(B135=Localisation!$C$81,4,IF(B135=Localisation!$C$82,5,IF(OR(B135=1,B135=2,B135=3,B135=4,B135=5),B135,"")))))))</f>
        <v/>
      </c>
    </row>
    <row r="136" spans="3:3" x14ac:dyDescent="0.3">
      <c r="C136" s="11" t="str">
        <f>(IF(B136=Localisation!$C$78,1,IF(B136=Localisation!$C$79,2,IF(B136=Localisation!$C$80,3,IF(B136=Localisation!$C$81,4,IF(B136=Localisation!$C$82,5,IF(OR(B136=1,B136=2,B136=3,B136=4,B136=5),B136,"")))))))</f>
        <v/>
      </c>
    </row>
    <row r="137" spans="3:3" x14ac:dyDescent="0.3">
      <c r="C137" s="11" t="str">
        <f>(IF(B137=Localisation!$C$78,1,IF(B137=Localisation!$C$79,2,IF(B137=Localisation!$C$80,3,IF(B137=Localisation!$C$81,4,IF(B137=Localisation!$C$82,5,IF(OR(B137=1,B137=2,B137=3,B137=4,B137=5),B137,"")))))))</f>
        <v/>
      </c>
    </row>
    <row r="138" spans="3:3" x14ac:dyDescent="0.3">
      <c r="C138" s="11" t="str">
        <f>(IF(B138=Localisation!$C$78,1,IF(B138=Localisation!$C$79,2,IF(B138=Localisation!$C$80,3,IF(B138=Localisation!$C$81,4,IF(B138=Localisation!$C$82,5,IF(OR(B138=1,B138=2,B138=3,B138=4,B138=5),B138,"")))))))</f>
        <v/>
      </c>
    </row>
    <row r="139" spans="3:3" x14ac:dyDescent="0.3">
      <c r="C139" s="11" t="str">
        <f>(IF(B139=Localisation!$C$78,1,IF(B139=Localisation!$C$79,2,IF(B139=Localisation!$C$80,3,IF(B139=Localisation!$C$81,4,IF(B139=Localisation!$C$82,5,IF(OR(B139=1,B139=2,B139=3,B139=4,B139=5),B139,"")))))))</f>
        <v/>
      </c>
    </row>
    <row r="140" spans="3:3" x14ac:dyDescent="0.3">
      <c r="C140" s="11" t="str">
        <f>(IF(B140=Localisation!$C$78,1,IF(B140=Localisation!$C$79,2,IF(B140=Localisation!$C$80,3,IF(B140=Localisation!$C$81,4,IF(B140=Localisation!$C$82,5,IF(OR(B140=1,B140=2,B140=3,B140=4,B140=5),B140,"")))))))</f>
        <v/>
      </c>
    </row>
    <row r="141" spans="3:3" x14ac:dyDescent="0.3">
      <c r="C141" s="11" t="str">
        <f>(IF(B141=Localisation!$C$78,1,IF(B141=Localisation!$C$79,2,IF(B141=Localisation!$C$80,3,IF(B141=Localisation!$C$81,4,IF(B141=Localisation!$C$82,5,IF(OR(B141=1,B141=2,B141=3,B141=4,B141=5),B141,"")))))))</f>
        <v/>
      </c>
    </row>
    <row r="142" spans="3:3" x14ac:dyDescent="0.3">
      <c r="C142" s="11" t="str">
        <f>(IF(B142=Localisation!$C$78,1,IF(B142=Localisation!$C$79,2,IF(B142=Localisation!$C$80,3,IF(B142=Localisation!$C$81,4,IF(B142=Localisation!$C$82,5,IF(OR(B142=1,B142=2,B142=3,B142=4,B142=5),B142,"")))))))</f>
        <v/>
      </c>
    </row>
    <row r="143" spans="3:3" x14ac:dyDescent="0.3">
      <c r="C143" s="11" t="str">
        <f>(IF(B143=Localisation!$C$78,1,IF(B143=Localisation!$C$79,2,IF(B143=Localisation!$C$80,3,IF(B143=Localisation!$C$81,4,IF(B143=Localisation!$C$82,5,IF(OR(B143=1,B143=2,B143=3,B143=4,B143=5),B143,"")))))))</f>
        <v/>
      </c>
    </row>
    <row r="144" spans="3:3" x14ac:dyDescent="0.3">
      <c r="C144" s="11" t="str">
        <f>(IF(B144=Localisation!$C$78,1,IF(B144=Localisation!$C$79,2,IF(B144=Localisation!$C$80,3,IF(B144=Localisation!$C$81,4,IF(B144=Localisation!$C$82,5,IF(OR(B144=1,B144=2,B144=3,B144=4,B144=5),B144,"")))))))</f>
        <v/>
      </c>
    </row>
    <row r="145" spans="3:3" x14ac:dyDescent="0.3">
      <c r="C145" s="11" t="str">
        <f>(IF(B145=Localisation!$C$78,1,IF(B145=Localisation!$C$79,2,IF(B145=Localisation!$C$80,3,IF(B145=Localisation!$C$81,4,IF(B145=Localisation!$C$82,5,IF(OR(B145=1,B145=2,B145=3,B145=4,B145=5),B145,"")))))))</f>
        <v/>
      </c>
    </row>
    <row r="146" spans="3:3" x14ac:dyDescent="0.3">
      <c r="C146" s="11" t="str">
        <f>(IF(B146=Localisation!$C$78,1,IF(B146=Localisation!$C$79,2,IF(B146=Localisation!$C$80,3,IF(B146=Localisation!$C$81,4,IF(B146=Localisation!$C$82,5,IF(OR(B146=1,B146=2,B146=3,B146=4,B146=5),B146,"")))))))</f>
        <v/>
      </c>
    </row>
    <row r="147" spans="3:3" x14ac:dyDescent="0.3">
      <c r="C147" s="11" t="str">
        <f>(IF(B147=Localisation!$C$78,1,IF(B147=Localisation!$C$79,2,IF(B147=Localisation!$C$80,3,IF(B147=Localisation!$C$81,4,IF(B147=Localisation!$C$82,5,IF(OR(B147=1,B147=2,B147=3,B147=4,B147=5),B147,"")))))))</f>
        <v/>
      </c>
    </row>
    <row r="148" spans="3:3" x14ac:dyDescent="0.3">
      <c r="C148" s="11" t="str">
        <f>(IF(B148=Localisation!$C$78,1,IF(B148=Localisation!$C$79,2,IF(B148=Localisation!$C$80,3,IF(B148=Localisation!$C$81,4,IF(B148=Localisation!$C$82,5,IF(OR(B148=1,B148=2,B148=3,B148=4,B148=5),B148,"")))))))</f>
        <v/>
      </c>
    </row>
    <row r="149" spans="3:3" x14ac:dyDescent="0.3">
      <c r="C149" s="11" t="str">
        <f>(IF(B149=Localisation!$C$78,1,IF(B149=Localisation!$C$79,2,IF(B149=Localisation!$C$80,3,IF(B149=Localisation!$C$81,4,IF(B149=Localisation!$C$82,5,IF(OR(B149=1,B149=2,B149=3,B149=4,B149=5),B149,"")))))))</f>
        <v/>
      </c>
    </row>
    <row r="150" spans="3:3" x14ac:dyDescent="0.3">
      <c r="C150" s="11" t="str">
        <f>(IF(B150=Localisation!$C$78,1,IF(B150=Localisation!$C$79,2,IF(B150=Localisation!$C$80,3,IF(B150=Localisation!$C$81,4,IF(B150=Localisation!$C$82,5,IF(OR(B150=1,B150=2,B150=3,B150=4,B150=5),B150,"")))))))</f>
        <v/>
      </c>
    </row>
    <row r="151" spans="3:3" x14ac:dyDescent="0.3">
      <c r="C151" s="11" t="str">
        <f>(IF(B151=Localisation!$C$78,1,IF(B151=Localisation!$C$79,2,IF(B151=Localisation!$C$80,3,IF(B151=Localisation!$C$81,4,IF(B151=Localisation!$C$82,5,IF(OR(B151=1,B151=2,B151=3,B151=4,B151=5),B151,"")))))))</f>
        <v/>
      </c>
    </row>
    <row r="152" spans="3:3" x14ac:dyDescent="0.3">
      <c r="C152" s="11" t="str">
        <f>(IF(B152=Localisation!$C$78,1,IF(B152=Localisation!$C$79,2,IF(B152=Localisation!$C$80,3,IF(B152=Localisation!$C$81,4,IF(B152=Localisation!$C$82,5,IF(OR(B152=1,B152=2,B152=3,B152=4,B152=5),B152,"")))))))</f>
        <v/>
      </c>
    </row>
    <row r="153" spans="3:3" x14ac:dyDescent="0.3">
      <c r="C153" s="11" t="str">
        <f>(IF(B153=Localisation!$C$78,1,IF(B153=Localisation!$C$79,2,IF(B153=Localisation!$C$80,3,IF(B153=Localisation!$C$81,4,IF(B153=Localisation!$C$82,5,IF(OR(B153=1,B153=2,B153=3,B153=4,B153=5),B153,"")))))))</f>
        <v/>
      </c>
    </row>
    <row r="154" spans="3:3" x14ac:dyDescent="0.3">
      <c r="C154" s="11" t="str">
        <f>(IF(B154=Localisation!$C$78,1,IF(B154=Localisation!$C$79,2,IF(B154=Localisation!$C$80,3,IF(B154=Localisation!$C$81,4,IF(B154=Localisation!$C$82,5,IF(OR(B154=1,B154=2,B154=3,B154=4,B154=5),B154,"")))))))</f>
        <v/>
      </c>
    </row>
    <row r="155" spans="3:3" x14ac:dyDescent="0.3">
      <c r="C155" s="11" t="str">
        <f>(IF(B155=Localisation!$C$78,1,IF(B155=Localisation!$C$79,2,IF(B155=Localisation!$C$80,3,IF(B155=Localisation!$C$81,4,IF(B155=Localisation!$C$82,5,IF(OR(B155=1,B155=2,B155=3,B155=4,B155=5),B155,"")))))))</f>
        <v/>
      </c>
    </row>
    <row r="156" spans="3:3" x14ac:dyDescent="0.3">
      <c r="C156" s="11" t="str">
        <f>(IF(B156=Localisation!$C$78,1,IF(B156=Localisation!$C$79,2,IF(B156=Localisation!$C$80,3,IF(B156=Localisation!$C$81,4,IF(B156=Localisation!$C$82,5,IF(OR(B156=1,B156=2,B156=3,B156=4,B156=5),B156,"")))))))</f>
        <v/>
      </c>
    </row>
    <row r="157" spans="3:3" x14ac:dyDescent="0.3">
      <c r="C157" s="11" t="str">
        <f>(IF(B157=Localisation!$C$78,1,IF(B157=Localisation!$C$79,2,IF(B157=Localisation!$C$80,3,IF(B157=Localisation!$C$81,4,IF(B157=Localisation!$C$82,5,IF(OR(B157=1,B157=2,B157=3,B157=4,B157=5),B157,"")))))))</f>
        <v/>
      </c>
    </row>
    <row r="158" spans="3:3" x14ac:dyDescent="0.3">
      <c r="C158" s="11" t="str">
        <f>(IF(B158=Localisation!$C$78,1,IF(B158=Localisation!$C$79,2,IF(B158=Localisation!$C$80,3,IF(B158=Localisation!$C$81,4,IF(B158=Localisation!$C$82,5,IF(OR(B158=1,B158=2,B158=3,B158=4,B158=5),B158,"")))))))</f>
        <v/>
      </c>
    </row>
    <row r="159" spans="3:3" x14ac:dyDescent="0.3">
      <c r="C159" s="11" t="str">
        <f>(IF(B159=Localisation!$C$78,1,IF(B159=Localisation!$C$79,2,IF(B159=Localisation!$C$80,3,IF(B159=Localisation!$C$81,4,IF(B159=Localisation!$C$82,5,IF(OR(B159=1,B159=2,B159=3,B159=4,B159=5),B159,"")))))))</f>
        <v/>
      </c>
    </row>
    <row r="160" spans="3:3" x14ac:dyDescent="0.3">
      <c r="C160" s="11" t="str">
        <f>(IF(B160=Localisation!$C$78,1,IF(B160=Localisation!$C$79,2,IF(B160=Localisation!$C$80,3,IF(B160=Localisation!$C$81,4,IF(B160=Localisation!$C$82,5,IF(OR(B160=1,B160=2,B160=3,B160=4,B160=5),B160,"")))))))</f>
        <v/>
      </c>
    </row>
    <row r="161" spans="3:3" x14ac:dyDescent="0.3">
      <c r="C161" s="11" t="str">
        <f>(IF(B161=Localisation!$C$78,1,IF(B161=Localisation!$C$79,2,IF(B161=Localisation!$C$80,3,IF(B161=Localisation!$C$81,4,IF(B161=Localisation!$C$82,5,IF(OR(B161=1,B161=2,B161=3,B161=4,B161=5),B161,"")))))))</f>
        <v/>
      </c>
    </row>
    <row r="162" spans="3:3" x14ac:dyDescent="0.3">
      <c r="C162" s="11" t="str">
        <f>(IF(B162=Localisation!$C$78,1,IF(B162=Localisation!$C$79,2,IF(B162=Localisation!$C$80,3,IF(B162=Localisation!$C$81,4,IF(B162=Localisation!$C$82,5,IF(OR(B162=1,B162=2,B162=3,B162=4,B162=5),B162,"")))))))</f>
        <v/>
      </c>
    </row>
    <row r="163" spans="3:3" x14ac:dyDescent="0.3">
      <c r="C163" s="11" t="str">
        <f>(IF(B163=Localisation!$C$78,1,IF(B163=Localisation!$C$79,2,IF(B163=Localisation!$C$80,3,IF(B163=Localisation!$C$81,4,IF(B163=Localisation!$C$82,5,IF(OR(B163=1,B163=2,B163=3,B163=4,B163=5),B163,"")))))))</f>
        <v/>
      </c>
    </row>
    <row r="164" spans="3:3" x14ac:dyDescent="0.3">
      <c r="C164" s="11" t="str">
        <f>(IF(B164=Localisation!$C$78,1,IF(B164=Localisation!$C$79,2,IF(B164=Localisation!$C$80,3,IF(B164=Localisation!$C$81,4,IF(B164=Localisation!$C$82,5,IF(OR(B164=1,B164=2,B164=3,B164=4,B164=5),B164,"")))))))</f>
        <v/>
      </c>
    </row>
    <row r="165" spans="3:3" x14ac:dyDescent="0.3">
      <c r="C165" s="11" t="str">
        <f>(IF(B165=Localisation!$C$78,1,IF(B165=Localisation!$C$79,2,IF(B165=Localisation!$C$80,3,IF(B165=Localisation!$C$81,4,IF(B165=Localisation!$C$82,5,IF(OR(B165=1,B165=2,B165=3,B165=4,B165=5),B165,"")))))))</f>
        <v/>
      </c>
    </row>
    <row r="166" spans="3:3" x14ac:dyDescent="0.3">
      <c r="C166" s="11" t="str">
        <f>(IF(B166=Localisation!$C$78,1,IF(B166=Localisation!$C$79,2,IF(B166=Localisation!$C$80,3,IF(B166=Localisation!$C$81,4,IF(B166=Localisation!$C$82,5,IF(OR(B166=1,B166=2,B166=3,B166=4,B166=5),B166,"")))))))</f>
        <v/>
      </c>
    </row>
    <row r="167" spans="3:3" x14ac:dyDescent="0.3">
      <c r="C167" s="11" t="str">
        <f>(IF(B167=Localisation!$C$78,1,IF(B167=Localisation!$C$79,2,IF(B167=Localisation!$C$80,3,IF(B167=Localisation!$C$81,4,IF(B167=Localisation!$C$82,5,IF(OR(B167=1,B167=2,B167=3,B167=4,B167=5),B167,"")))))))</f>
        <v/>
      </c>
    </row>
    <row r="168" spans="3:3" x14ac:dyDescent="0.3">
      <c r="C168" s="11" t="str">
        <f>(IF(B168=Localisation!$C$78,1,IF(B168=Localisation!$C$79,2,IF(B168=Localisation!$C$80,3,IF(B168=Localisation!$C$81,4,IF(B168=Localisation!$C$82,5,IF(OR(B168=1,B168=2,B168=3,B168=4,B168=5),B168,"")))))))</f>
        <v/>
      </c>
    </row>
    <row r="169" spans="3:3" x14ac:dyDescent="0.3">
      <c r="C169" s="11" t="str">
        <f>(IF(B169=Localisation!$C$78,1,IF(B169=Localisation!$C$79,2,IF(B169=Localisation!$C$80,3,IF(B169=Localisation!$C$81,4,IF(B169=Localisation!$C$82,5,IF(OR(B169=1,B169=2,B169=3,B169=4,B169=5),B169,"")))))))</f>
        <v/>
      </c>
    </row>
    <row r="170" spans="3:3" x14ac:dyDescent="0.3">
      <c r="C170" s="11" t="str">
        <f>(IF(B170=Localisation!$C$78,1,IF(B170=Localisation!$C$79,2,IF(B170=Localisation!$C$80,3,IF(B170=Localisation!$C$81,4,IF(B170=Localisation!$C$82,5,IF(OR(B170=1,B170=2,B170=3,B170=4,B170=5),B170,"")))))))</f>
        <v/>
      </c>
    </row>
    <row r="171" spans="3:3" x14ac:dyDescent="0.3">
      <c r="C171" s="11" t="str">
        <f>(IF(B171=Localisation!$C$78,1,IF(B171=Localisation!$C$79,2,IF(B171=Localisation!$C$80,3,IF(B171=Localisation!$C$81,4,IF(B171=Localisation!$C$82,5,IF(OR(B171=1,B171=2,B171=3,B171=4,B171=5),B171,"")))))))</f>
        <v/>
      </c>
    </row>
    <row r="172" spans="3:3" x14ac:dyDescent="0.3">
      <c r="C172" s="11" t="str">
        <f>(IF(B172=Localisation!$C$78,1,IF(B172=Localisation!$C$79,2,IF(B172=Localisation!$C$80,3,IF(B172=Localisation!$C$81,4,IF(B172=Localisation!$C$82,5,IF(OR(B172=1,B172=2,B172=3,B172=4,B172=5),B172,"")))))))</f>
        <v/>
      </c>
    </row>
    <row r="173" spans="3:3" x14ac:dyDescent="0.3">
      <c r="C173" s="11" t="str">
        <f>(IF(B173=Localisation!$C$78,1,IF(B173=Localisation!$C$79,2,IF(B173=Localisation!$C$80,3,IF(B173=Localisation!$C$81,4,IF(B173=Localisation!$C$82,5,IF(OR(B173=1,B173=2,B173=3,B173=4,B173=5),B173,"")))))))</f>
        <v/>
      </c>
    </row>
    <row r="174" spans="3:3" x14ac:dyDescent="0.3">
      <c r="C174" s="11" t="str">
        <f>(IF(B174=Localisation!$C$78,1,IF(B174=Localisation!$C$79,2,IF(B174=Localisation!$C$80,3,IF(B174=Localisation!$C$81,4,IF(B174=Localisation!$C$82,5,IF(OR(B174=1,B174=2,B174=3,B174=4,B174=5),B174,"")))))))</f>
        <v/>
      </c>
    </row>
    <row r="175" spans="3:3" x14ac:dyDescent="0.3">
      <c r="C175" s="11" t="str">
        <f>(IF(B175=Localisation!$C$78,1,IF(B175=Localisation!$C$79,2,IF(B175=Localisation!$C$80,3,IF(B175=Localisation!$C$81,4,IF(B175=Localisation!$C$82,5,IF(OR(B175=1,B175=2,B175=3,B175=4,B175=5),B175,"")))))))</f>
        <v/>
      </c>
    </row>
    <row r="176" spans="3:3" x14ac:dyDescent="0.3">
      <c r="C176" s="11" t="str">
        <f>(IF(B176=Localisation!$C$78,1,IF(B176=Localisation!$C$79,2,IF(B176=Localisation!$C$80,3,IF(B176=Localisation!$C$81,4,IF(B176=Localisation!$C$82,5,IF(OR(B176=1,B176=2,B176=3,B176=4,B176=5),B176,"")))))))</f>
        <v/>
      </c>
    </row>
    <row r="177" spans="3:3" x14ac:dyDescent="0.3">
      <c r="C177" s="11" t="str">
        <f>(IF(B177=Localisation!$C$78,1,IF(B177=Localisation!$C$79,2,IF(B177=Localisation!$C$80,3,IF(B177=Localisation!$C$81,4,IF(B177=Localisation!$C$82,5,IF(OR(B177=1,B177=2,B177=3,B177=4,B177=5),B177,"")))))))</f>
        <v/>
      </c>
    </row>
    <row r="178" spans="3:3" x14ac:dyDescent="0.3">
      <c r="C178" s="11" t="str">
        <f>(IF(B178=Localisation!$C$78,1,IF(B178=Localisation!$C$79,2,IF(B178=Localisation!$C$80,3,IF(B178=Localisation!$C$81,4,IF(B178=Localisation!$C$82,5,IF(OR(B178=1,B178=2,B178=3,B178=4,B178=5),B178,"")))))))</f>
        <v/>
      </c>
    </row>
    <row r="179" spans="3:3" x14ac:dyDescent="0.3">
      <c r="C179" s="11" t="str">
        <f>(IF(B179=Localisation!$C$78,1,IF(B179=Localisation!$C$79,2,IF(B179=Localisation!$C$80,3,IF(B179=Localisation!$C$81,4,IF(B179=Localisation!$C$82,5,IF(OR(B179=1,B179=2,B179=3,B179=4,B179=5),B179,"")))))))</f>
        <v/>
      </c>
    </row>
    <row r="180" spans="3:3" x14ac:dyDescent="0.3">
      <c r="C180" s="11" t="str">
        <f>(IF(B180=Localisation!$C$78,1,IF(B180=Localisation!$C$79,2,IF(B180=Localisation!$C$80,3,IF(B180=Localisation!$C$81,4,IF(B180=Localisation!$C$82,5,IF(OR(B180=1,B180=2,B180=3,B180=4,B180=5),B180,"")))))))</f>
        <v/>
      </c>
    </row>
    <row r="181" spans="3:3" x14ac:dyDescent="0.3">
      <c r="C181" s="11" t="str">
        <f>(IF(B181=Localisation!$C$78,1,IF(B181=Localisation!$C$79,2,IF(B181=Localisation!$C$80,3,IF(B181=Localisation!$C$81,4,IF(B181=Localisation!$C$82,5,IF(OR(B181=1,B181=2,B181=3,B181=4,B181=5),B181,"")))))))</f>
        <v/>
      </c>
    </row>
    <row r="182" spans="3:3" x14ac:dyDescent="0.3">
      <c r="C182" s="11" t="str">
        <f>(IF(B182=Localisation!$C$78,1,IF(B182=Localisation!$C$79,2,IF(B182=Localisation!$C$80,3,IF(B182=Localisation!$C$81,4,IF(B182=Localisation!$C$82,5,IF(OR(B182=1,B182=2,B182=3,B182=4,B182=5),B182,"")))))))</f>
        <v/>
      </c>
    </row>
    <row r="183" spans="3:3" x14ac:dyDescent="0.3">
      <c r="C183" s="11" t="str">
        <f>(IF(B183=Localisation!$C$78,1,IF(B183=Localisation!$C$79,2,IF(B183=Localisation!$C$80,3,IF(B183=Localisation!$C$81,4,IF(B183=Localisation!$C$82,5,IF(OR(B183=1,B183=2,B183=3,B183=4,B183=5),B183,"")))))))</f>
        <v/>
      </c>
    </row>
    <row r="184" spans="3:3" x14ac:dyDescent="0.3">
      <c r="C184" s="11" t="str">
        <f>(IF(B184=Localisation!$C$78,1,IF(B184=Localisation!$C$79,2,IF(B184=Localisation!$C$80,3,IF(B184=Localisation!$C$81,4,IF(B184=Localisation!$C$82,5,IF(OR(B184=1,B184=2,B184=3,B184=4,B184=5),B184,"")))))))</f>
        <v/>
      </c>
    </row>
    <row r="185" spans="3:3" x14ac:dyDescent="0.3">
      <c r="C185" s="11" t="str">
        <f>(IF(B185=Localisation!$C$78,1,IF(B185=Localisation!$C$79,2,IF(B185=Localisation!$C$80,3,IF(B185=Localisation!$C$81,4,IF(B185=Localisation!$C$82,5,IF(OR(B185=1,B185=2,B185=3,B185=4,B185=5),B185,"")))))))</f>
        <v/>
      </c>
    </row>
    <row r="186" spans="3:3" x14ac:dyDescent="0.3">
      <c r="C186" s="11" t="str">
        <f>(IF(B186=Localisation!$C$78,1,IF(B186=Localisation!$C$79,2,IF(B186=Localisation!$C$80,3,IF(B186=Localisation!$C$81,4,IF(B186=Localisation!$C$82,5,IF(OR(B186=1,B186=2,B186=3,B186=4,B186=5),B186,"")))))))</f>
        <v/>
      </c>
    </row>
    <row r="187" spans="3:3" x14ac:dyDescent="0.3">
      <c r="C187" s="11" t="str">
        <f>(IF(B187=Localisation!$C$78,1,IF(B187=Localisation!$C$79,2,IF(B187=Localisation!$C$80,3,IF(B187=Localisation!$C$81,4,IF(B187=Localisation!$C$82,5,IF(OR(B187=1,B187=2,B187=3,B187=4,B187=5),B187,"")))))))</f>
        <v/>
      </c>
    </row>
    <row r="188" spans="3:3" x14ac:dyDescent="0.3">
      <c r="C188" s="11" t="str">
        <f>(IF(B188=Localisation!$C$78,1,IF(B188=Localisation!$C$79,2,IF(B188=Localisation!$C$80,3,IF(B188=Localisation!$C$81,4,IF(B188=Localisation!$C$82,5,IF(OR(B188=1,B188=2,B188=3,B188=4,B188=5),B188,"")))))))</f>
        <v/>
      </c>
    </row>
    <row r="189" spans="3:3" x14ac:dyDescent="0.3">
      <c r="C189" s="11" t="str">
        <f>(IF(B189=Localisation!$C$78,1,IF(B189=Localisation!$C$79,2,IF(B189=Localisation!$C$80,3,IF(B189=Localisation!$C$81,4,IF(B189=Localisation!$C$82,5,IF(OR(B189=1,B189=2,B189=3,B189=4,B189=5),B189,"")))))))</f>
        <v/>
      </c>
    </row>
    <row r="190" spans="3:3" x14ac:dyDescent="0.3">
      <c r="C190" s="11" t="str">
        <f>(IF(B190=Localisation!$C$78,1,IF(B190=Localisation!$C$79,2,IF(B190=Localisation!$C$80,3,IF(B190=Localisation!$C$81,4,IF(B190=Localisation!$C$82,5,IF(OR(B190=1,B190=2,B190=3,B190=4,B190=5),B190,"")))))))</f>
        <v/>
      </c>
    </row>
    <row r="191" spans="3:3" x14ac:dyDescent="0.3">
      <c r="C191" s="11" t="str">
        <f>(IF(B191=Localisation!$C$78,1,IF(B191=Localisation!$C$79,2,IF(B191=Localisation!$C$80,3,IF(B191=Localisation!$C$81,4,IF(B191=Localisation!$C$82,5,IF(OR(B191=1,B191=2,B191=3,B191=4,B191=5),B191,"")))))))</f>
        <v/>
      </c>
    </row>
    <row r="192" spans="3:3" x14ac:dyDescent="0.3">
      <c r="C192" s="11" t="str">
        <f>(IF(B192=Localisation!$C$78,1,IF(B192=Localisation!$C$79,2,IF(B192=Localisation!$C$80,3,IF(B192=Localisation!$C$81,4,IF(B192=Localisation!$C$82,5,IF(OR(B192=1,B192=2,B192=3,B192=4,B192=5),B192,"")))))))</f>
        <v/>
      </c>
    </row>
    <row r="193" spans="3:3" x14ac:dyDescent="0.3">
      <c r="C193" s="11" t="str">
        <f>(IF(B193=Localisation!$C$78,1,IF(B193=Localisation!$C$79,2,IF(B193=Localisation!$C$80,3,IF(B193=Localisation!$C$81,4,IF(B193=Localisation!$C$82,5,IF(OR(B193=1,B193=2,B193=3,B193=4,B193=5),B193,"")))))))</f>
        <v/>
      </c>
    </row>
    <row r="194" spans="3:3" x14ac:dyDescent="0.3">
      <c r="C194" s="11" t="str">
        <f>(IF(B194=Localisation!$C$78,1,IF(B194=Localisation!$C$79,2,IF(B194=Localisation!$C$80,3,IF(B194=Localisation!$C$81,4,IF(B194=Localisation!$C$82,5,IF(OR(B194=1,B194=2,B194=3,B194=4,B194=5),B194,"")))))))</f>
        <v/>
      </c>
    </row>
    <row r="195" spans="3:3" x14ac:dyDescent="0.3">
      <c r="C195" s="11" t="str">
        <f>(IF(B195=Localisation!$C$78,1,IF(B195=Localisation!$C$79,2,IF(B195=Localisation!$C$80,3,IF(B195=Localisation!$C$81,4,IF(B195=Localisation!$C$82,5,IF(OR(B195=1,B195=2,B195=3,B195=4,B195=5),B195,"")))))))</f>
        <v/>
      </c>
    </row>
    <row r="196" spans="3:3" x14ac:dyDescent="0.3">
      <c r="C196" s="11" t="str">
        <f>(IF(B196=Localisation!$C$78,1,IF(B196=Localisation!$C$79,2,IF(B196=Localisation!$C$80,3,IF(B196=Localisation!$C$81,4,IF(B196=Localisation!$C$82,5,IF(OR(B196=1,B196=2,B196=3,B196=4,B196=5),B196,"")))))))</f>
        <v/>
      </c>
    </row>
    <row r="197" spans="3:3" x14ac:dyDescent="0.3">
      <c r="C197" s="11" t="str">
        <f>(IF(B197=Localisation!$C$78,1,IF(B197=Localisation!$C$79,2,IF(B197=Localisation!$C$80,3,IF(B197=Localisation!$C$81,4,IF(B197=Localisation!$C$82,5,IF(OR(B197=1,B197=2,B197=3,B197=4,B197=5),B197,"")))))))</f>
        <v/>
      </c>
    </row>
    <row r="198" spans="3:3" x14ac:dyDescent="0.3">
      <c r="C198" s="11" t="str">
        <f>(IF(B198=Localisation!$C$78,1,IF(B198=Localisation!$C$79,2,IF(B198=Localisation!$C$80,3,IF(B198=Localisation!$C$81,4,IF(B198=Localisation!$C$82,5,IF(OR(B198=1,B198=2,B198=3,B198=4,B198=5),B198,"")))))))</f>
        <v/>
      </c>
    </row>
    <row r="199" spans="3:3" x14ac:dyDescent="0.3">
      <c r="C199" s="11" t="str">
        <f>(IF(B199=Localisation!$C$78,1,IF(B199=Localisation!$C$79,2,IF(B199=Localisation!$C$80,3,IF(B199=Localisation!$C$81,4,IF(B199=Localisation!$C$82,5,IF(OR(B199=1,B199=2,B199=3,B199=4,B199=5),B199,"")))))))</f>
        <v/>
      </c>
    </row>
    <row r="200" spans="3:3" x14ac:dyDescent="0.3">
      <c r="C200" s="11" t="str">
        <f>(IF(B200=Localisation!$C$78,1,IF(B200=Localisation!$C$79,2,IF(B200=Localisation!$C$80,3,IF(B200=Localisation!$C$81,4,IF(B200=Localisation!$C$82,5,IF(OR(B200=1,B200=2,B200=3,B200=4,B200=5),B200,"")))))))</f>
        <v/>
      </c>
    </row>
    <row r="201" spans="3:3" x14ac:dyDescent="0.3">
      <c r="C201" s="11" t="str">
        <f>(IF(B201=Localisation!$C$78,1,IF(B201=Localisation!$C$79,2,IF(B201=Localisation!$C$80,3,IF(B201=Localisation!$C$81,4,IF(B201=Localisation!$C$82,5,IF(OR(B201=1,B201=2,B201=3,B201=4,B201=5),B201,"")))))))</f>
        <v/>
      </c>
    </row>
    <row r="202" spans="3:3" x14ac:dyDescent="0.3">
      <c r="C202" s="11" t="str">
        <f>(IF(B202=Localisation!$C$78,1,IF(B202=Localisation!$C$79,2,IF(B202=Localisation!$C$80,3,IF(B202=Localisation!$C$81,4,IF(B202=Localisation!$C$82,5,IF(OR(B202=1,B202=2,B202=3,B202=4,B202=5),B202,"")))))))</f>
        <v/>
      </c>
    </row>
    <row r="203" spans="3:3" x14ac:dyDescent="0.3">
      <c r="C203" s="11" t="str">
        <f>(IF(B203=Localisation!$C$78,1,IF(B203=Localisation!$C$79,2,IF(B203=Localisation!$C$80,3,IF(B203=Localisation!$C$81,4,IF(B203=Localisation!$C$82,5,IF(OR(B203=1,B203=2,B203=3,B203=4,B203=5),B203,"")))))))</f>
        <v/>
      </c>
    </row>
    <row r="204" spans="3:3" x14ac:dyDescent="0.3">
      <c r="C204" s="11" t="str">
        <f>(IF(B204=Localisation!$C$78,1,IF(B204=Localisation!$C$79,2,IF(B204=Localisation!$C$80,3,IF(B204=Localisation!$C$81,4,IF(B204=Localisation!$C$82,5,IF(OR(B204=1,B204=2,B204=3,B204=4,B204=5),B204,"")))))))</f>
        <v/>
      </c>
    </row>
    <row r="205" spans="3:3" x14ac:dyDescent="0.3">
      <c r="C205" s="11" t="str">
        <f>(IF(B205=Localisation!$C$78,1,IF(B205=Localisation!$C$79,2,IF(B205=Localisation!$C$80,3,IF(B205=Localisation!$C$81,4,IF(B205=Localisation!$C$82,5,IF(OR(B205=1,B205=2,B205=3,B205=4,B205=5),B205,"")))))))</f>
        <v/>
      </c>
    </row>
    <row r="206" spans="3:3" x14ac:dyDescent="0.3">
      <c r="C206" s="11" t="str">
        <f>(IF(B206=Localisation!$C$78,1,IF(B206=Localisation!$C$79,2,IF(B206=Localisation!$C$80,3,IF(B206=Localisation!$C$81,4,IF(B206=Localisation!$C$82,5,IF(OR(B206=1,B206=2,B206=3,B206=4,B206=5),B206,"")))))))</f>
        <v/>
      </c>
    </row>
    <row r="207" spans="3:3" x14ac:dyDescent="0.3">
      <c r="C207" s="11" t="str">
        <f>(IF(B207=Localisation!$C$78,1,IF(B207=Localisation!$C$79,2,IF(B207=Localisation!$C$80,3,IF(B207=Localisation!$C$81,4,IF(B207=Localisation!$C$82,5,IF(OR(B207=1,B207=2,B207=3,B207=4,B207=5),B207,"")))))))</f>
        <v/>
      </c>
    </row>
    <row r="208" spans="3:3" x14ac:dyDescent="0.3">
      <c r="C208" s="11" t="str">
        <f>(IF(B208=Localisation!$C$78,1,IF(B208=Localisation!$C$79,2,IF(B208=Localisation!$C$80,3,IF(B208=Localisation!$C$81,4,IF(B208=Localisation!$C$82,5,IF(OR(B208=1,B208=2,B208=3,B208=4,B208=5),B208,"")))))))</f>
        <v/>
      </c>
    </row>
    <row r="209" spans="3:3" x14ac:dyDescent="0.3">
      <c r="C209" s="11" t="str">
        <f>(IF(B209=Localisation!$C$78,1,IF(B209=Localisation!$C$79,2,IF(B209=Localisation!$C$80,3,IF(B209=Localisation!$C$81,4,IF(B209=Localisation!$C$82,5,IF(OR(B209=1,B209=2,B209=3,B209=4,B209=5),B209,"")))))))</f>
        <v/>
      </c>
    </row>
    <row r="210" spans="3:3" x14ac:dyDescent="0.3">
      <c r="C210" s="11" t="str">
        <f>(IF(B210=Localisation!$C$78,1,IF(B210=Localisation!$C$79,2,IF(B210=Localisation!$C$80,3,IF(B210=Localisation!$C$81,4,IF(B210=Localisation!$C$82,5,IF(OR(B210=1,B210=2,B210=3,B210=4,B210=5),B210,"")))))))</f>
        <v/>
      </c>
    </row>
    <row r="211" spans="3:3" x14ac:dyDescent="0.3">
      <c r="C211" s="11" t="str">
        <f>(IF(B211=Localisation!$C$78,1,IF(B211=Localisation!$C$79,2,IF(B211=Localisation!$C$80,3,IF(B211=Localisation!$C$81,4,IF(B211=Localisation!$C$82,5,IF(OR(B211=1,B211=2,B211=3,B211=4,B211=5),B211,"")))))))</f>
        <v/>
      </c>
    </row>
    <row r="212" spans="3:3" x14ac:dyDescent="0.3">
      <c r="C212" s="11" t="str">
        <f>(IF(B212=Localisation!$C$78,1,IF(B212=Localisation!$C$79,2,IF(B212=Localisation!$C$80,3,IF(B212=Localisation!$C$81,4,IF(B212=Localisation!$C$82,5,IF(OR(B212=1,B212=2,B212=3,B212=4,B212=5),B212,"")))))))</f>
        <v/>
      </c>
    </row>
    <row r="213" spans="3:3" x14ac:dyDescent="0.3">
      <c r="C213" s="11" t="str">
        <f>(IF(B213=Localisation!$C$78,1,IF(B213=Localisation!$C$79,2,IF(B213=Localisation!$C$80,3,IF(B213=Localisation!$C$81,4,IF(B213=Localisation!$C$82,5,IF(OR(B213=1,B213=2,B213=3,B213=4,B213=5),B213,"")))))))</f>
        <v/>
      </c>
    </row>
    <row r="214" spans="3:3" x14ac:dyDescent="0.3">
      <c r="C214" s="11" t="str">
        <f>(IF(B214=Localisation!$C$78,1,IF(B214=Localisation!$C$79,2,IF(B214=Localisation!$C$80,3,IF(B214=Localisation!$C$81,4,IF(B214=Localisation!$C$82,5,IF(OR(B214=1,B214=2,B214=3,B214=4,B214=5),B214,"")))))))</f>
        <v/>
      </c>
    </row>
    <row r="215" spans="3:3" x14ac:dyDescent="0.3">
      <c r="C215" s="11" t="str">
        <f>(IF(B215=Localisation!$C$78,1,IF(B215=Localisation!$C$79,2,IF(B215=Localisation!$C$80,3,IF(B215=Localisation!$C$81,4,IF(B215=Localisation!$C$82,5,IF(OR(B215=1,B215=2,B215=3,B215=4,B215=5),B215,"")))))))</f>
        <v/>
      </c>
    </row>
    <row r="216" spans="3:3" x14ac:dyDescent="0.3">
      <c r="C216" s="11" t="str">
        <f>(IF(B216=Localisation!$C$78,1,IF(B216=Localisation!$C$79,2,IF(B216=Localisation!$C$80,3,IF(B216=Localisation!$C$81,4,IF(B216=Localisation!$C$82,5,IF(OR(B216=1,B216=2,B216=3,B216=4,B216=5),B216,"")))))))</f>
        <v/>
      </c>
    </row>
    <row r="217" spans="3:3" x14ac:dyDescent="0.3">
      <c r="C217" s="11" t="str">
        <f>(IF(B217=Localisation!$C$78,1,IF(B217=Localisation!$C$79,2,IF(B217=Localisation!$C$80,3,IF(B217=Localisation!$C$81,4,IF(B217=Localisation!$C$82,5,IF(OR(B217=1,B217=2,B217=3,B217=4,B217=5),B217,"")))))))</f>
        <v/>
      </c>
    </row>
    <row r="218" spans="3:3" x14ac:dyDescent="0.3">
      <c r="C218" s="11" t="str">
        <f>(IF(B218=Localisation!$C$78,1,IF(B218=Localisation!$C$79,2,IF(B218=Localisation!$C$80,3,IF(B218=Localisation!$C$81,4,IF(B218=Localisation!$C$82,5,IF(OR(B218=1,B218=2,B218=3,B218=4,B218=5),B218,"")))))))</f>
        <v/>
      </c>
    </row>
    <row r="219" spans="3:3" x14ac:dyDescent="0.3">
      <c r="C219" s="11" t="str">
        <f>(IF(B219=Localisation!$C$78,1,IF(B219=Localisation!$C$79,2,IF(B219=Localisation!$C$80,3,IF(B219=Localisation!$C$81,4,IF(B219=Localisation!$C$82,5,IF(OR(B219=1,B219=2,B219=3,B219=4,B219=5),B219,"")))))))</f>
        <v/>
      </c>
    </row>
    <row r="220" spans="3:3" x14ac:dyDescent="0.3">
      <c r="C220" s="11" t="str">
        <f>(IF(B220=Localisation!$C$78,1,IF(B220=Localisation!$C$79,2,IF(B220=Localisation!$C$80,3,IF(B220=Localisation!$C$81,4,IF(B220=Localisation!$C$82,5,IF(OR(B220=1,B220=2,B220=3,B220=4,B220=5),B220,"")))))))</f>
        <v/>
      </c>
    </row>
    <row r="221" spans="3:3" x14ac:dyDescent="0.3">
      <c r="C221" s="11" t="str">
        <f>(IF(B221=Localisation!$C$78,1,IF(B221=Localisation!$C$79,2,IF(B221=Localisation!$C$80,3,IF(B221=Localisation!$C$81,4,IF(B221=Localisation!$C$82,5,IF(OR(B221=1,B221=2,B221=3,B221=4,B221=5),B221,"")))))))</f>
        <v/>
      </c>
    </row>
    <row r="222" spans="3:3" x14ac:dyDescent="0.3">
      <c r="C222" s="11" t="str">
        <f>(IF(B222=Localisation!$C$78,1,IF(B222=Localisation!$C$79,2,IF(B222=Localisation!$C$80,3,IF(B222=Localisation!$C$81,4,IF(B222=Localisation!$C$82,5,IF(OR(B222=1,B222=2,B222=3,B222=4,B222=5),B222,"")))))))</f>
        <v/>
      </c>
    </row>
    <row r="223" spans="3:3" x14ac:dyDescent="0.3">
      <c r="C223" s="11" t="str">
        <f>(IF(B223=Localisation!$C$78,1,IF(B223=Localisation!$C$79,2,IF(B223=Localisation!$C$80,3,IF(B223=Localisation!$C$81,4,IF(B223=Localisation!$C$82,5,IF(OR(B223=1,B223=2,B223=3,B223=4,B223=5),B223,"")))))))</f>
        <v/>
      </c>
    </row>
    <row r="224" spans="3:3" x14ac:dyDescent="0.3">
      <c r="C224" s="11" t="str">
        <f>(IF(B224=Localisation!$C$78,1,IF(B224=Localisation!$C$79,2,IF(B224=Localisation!$C$80,3,IF(B224=Localisation!$C$81,4,IF(B224=Localisation!$C$82,5,IF(OR(B224=1,B224=2,B224=3,B224=4,B224=5),B224,"")))))))</f>
        <v/>
      </c>
    </row>
    <row r="225" spans="3:3" x14ac:dyDescent="0.3">
      <c r="C225" s="11" t="str">
        <f>(IF(B225=Localisation!$C$78,1,IF(B225=Localisation!$C$79,2,IF(B225=Localisation!$C$80,3,IF(B225=Localisation!$C$81,4,IF(B225=Localisation!$C$82,5,IF(OR(B225=1,B225=2,B225=3,B225=4,B225=5),B225,"")))))))</f>
        <v/>
      </c>
    </row>
    <row r="226" spans="3:3" x14ac:dyDescent="0.3">
      <c r="C226" s="11" t="str">
        <f>(IF(B226=Localisation!$C$78,1,IF(B226=Localisation!$C$79,2,IF(B226=Localisation!$C$80,3,IF(B226=Localisation!$C$81,4,IF(B226=Localisation!$C$82,5,IF(OR(B226=1,B226=2,B226=3,B226=4,B226=5),B226,"")))))))</f>
        <v/>
      </c>
    </row>
    <row r="227" spans="3:3" x14ac:dyDescent="0.3">
      <c r="C227" s="11" t="str">
        <f>(IF(B227=Localisation!$C$78,1,IF(B227=Localisation!$C$79,2,IF(B227=Localisation!$C$80,3,IF(B227=Localisation!$C$81,4,IF(B227=Localisation!$C$82,5,IF(OR(B227=1,B227=2,B227=3,B227=4,B227=5),B227,"")))))))</f>
        <v/>
      </c>
    </row>
    <row r="228" spans="3:3" x14ac:dyDescent="0.3">
      <c r="C228" s="11" t="str">
        <f>(IF(B228=Localisation!$C$78,1,IF(B228=Localisation!$C$79,2,IF(B228=Localisation!$C$80,3,IF(B228=Localisation!$C$81,4,IF(B228=Localisation!$C$82,5,IF(OR(B228=1,B228=2,B228=3,B228=4,B228=5),B228,"")))))))</f>
        <v/>
      </c>
    </row>
    <row r="229" spans="3:3" x14ac:dyDescent="0.3">
      <c r="C229" s="11" t="str">
        <f>(IF(B229=Localisation!$C$78,1,IF(B229=Localisation!$C$79,2,IF(B229=Localisation!$C$80,3,IF(B229=Localisation!$C$81,4,IF(B229=Localisation!$C$82,5,IF(OR(B229=1,B229=2,B229=3,B229=4,B229=5),B229,"")))))))</f>
        <v/>
      </c>
    </row>
    <row r="230" spans="3:3" x14ac:dyDescent="0.3">
      <c r="C230" s="11" t="str">
        <f>(IF(B230=Localisation!$C$78,1,IF(B230=Localisation!$C$79,2,IF(B230=Localisation!$C$80,3,IF(B230=Localisation!$C$81,4,IF(B230=Localisation!$C$82,5,IF(OR(B230=1,B230=2,B230=3,B230=4,B230=5),B230,"")))))))</f>
        <v/>
      </c>
    </row>
    <row r="231" spans="3:3" x14ac:dyDescent="0.3">
      <c r="C231" s="11" t="str">
        <f>(IF(B231=Localisation!$C$78,1,IF(B231=Localisation!$C$79,2,IF(B231=Localisation!$C$80,3,IF(B231=Localisation!$C$81,4,IF(B231=Localisation!$C$82,5,IF(OR(B231=1,B231=2,B231=3,B231=4,B231=5),B231,"")))))))</f>
        <v/>
      </c>
    </row>
    <row r="232" spans="3:3" x14ac:dyDescent="0.3">
      <c r="C232" s="11" t="str">
        <f>(IF(B232=Localisation!$C$78,1,IF(B232=Localisation!$C$79,2,IF(B232=Localisation!$C$80,3,IF(B232=Localisation!$C$81,4,IF(B232=Localisation!$C$82,5,IF(OR(B232=1,B232=2,B232=3,B232=4,B232=5),B232,"")))))))</f>
        <v/>
      </c>
    </row>
    <row r="233" spans="3:3" x14ac:dyDescent="0.3">
      <c r="C233" s="11" t="str">
        <f>(IF(B233=Localisation!$C$78,1,IF(B233=Localisation!$C$79,2,IF(B233=Localisation!$C$80,3,IF(B233=Localisation!$C$81,4,IF(B233=Localisation!$C$82,5,IF(OR(B233=1,B233=2,B233=3,B233=4,B233=5),B233,"")))))))</f>
        <v/>
      </c>
    </row>
    <row r="234" spans="3:3" x14ac:dyDescent="0.3">
      <c r="C234" s="11" t="str">
        <f>(IF(B234=Localisation!$C$78,1,IF(B234=Localisation!$C$79,2,IF(B234=Localisation!$C$80,3,IF(B234=Localisation!$C$81,4,IF(B234=Localisation!$C$82,5,IF(OR(B234=1,B234=2,B234=3,B234=4,B234=5),B234,"")))))))</f>
        <v/>
      </c>
    </row>
    <row r="235" spans="3:3" x14ac:dyDescent="0.3">
      <c r="C235" s="11" t="str">
        <f>(IF(B235=Localisation!$C$78,1,IF(B235=Localisation!$C$79,2,IF(B235=Localisation!$C$80,3,IF(B235=Localisation!$C$81,4,IF(B235=Localisation!$C$82,5,IF(OR(B235=1,B235=2,B235=3,B235=4,B235=5),B235,"")))))))</f>
        <v/>
      </c>
    </row>
    <row r="236" spans="3:3" x14ac:dyDescent="0.3">
      <c r="C236" s="11" t="str">
        <f>(IF(B236=Localisation!$C$78,1,IF(B236=Localisation!$C$79,2,IF(B236=Localisation!$C$80,3,IF(B236=Localisation!$C$81,4,IF(B236=Localisation!$C$82,5,IF(OR(B236=1,B236=2,B236=3,B236=4,B236=5),B236,"")))))))</f>
        <v/>
      </c>
    </row>
    <row r="237" spans="3:3" x14ac:dyDescent="0.3">
      <c r="C237" s="11" t="str">
        <f>(IF(B237=Localisation!$C$78,1,IF(B237=Localisation!$C$79,2,IF(B237=Localisation!$C$80,3,IF(B237=Localisation!$C$81,4,IF(B237=Localisation!$C$82,5,IF(OR(B237=1,B237=2,B237=3,B237=4,B237=5),B237,"")))))))</f>
        <v/>
      </c>
    </row>
    <row r="238" spans="3:3" x14ac:dyDescent="0.3">
      <c r="C238" s="11" t="str">
        <f>(IF(B238=Localisation!$C$78,1,IF(B238=Localisation!$C$79,2,IF(B238=Localisation!$C$80,3,IF(B238=Localisation!$C$81,4,IF(B238=Localisation!$C$82,5,IF(OR(B238=1,B238=2,B238=3,B238=4,B238=5),B238,"")))))))</f>
        <v/>
      </c>
    </row>
    <row r="239" spans="3:3" x14ac:dyDescent="0.3">
      <c r="C239" s="11" t="str">
        <f>(IF(B239=Localisation!$C$78,1,IF(B239=Localisation!$C$79,2,IF(B239=Localisation!$C$80,3,IF(B239=Localisation!$C$81,4,IF(B239=Localisation!$C$82,5,IF(OR(B239=1,B239=2,B239=3,B239=4,B239=5),B239,"")))))))</f>
        <v/>
      </c>
    </row>
    <row r="240" spans="3:3" x14ac:dyDescent="0.3">
      <c r="C240" s="11" t="str">
        <f>(IF(B240=Localisation!$C$78,1,IF(B240=Localisation!$C$79,2,IF(B240=Localisation!$C$80,3,IF(B240=Localisation!$C$81,4,IF(B240=Localisation!$C$82,5,IF(OR(B240=1,B240=2,B240=3,B240=4,B240=5),B240,"")))))))</f>
        <v/>
      </c>
    </row>
    <row r="241" spans="3:3" x14ac:dyDescent="0.3">
      <c r="C241" s="11" t="str">
        <f>(IF(B241=Localisation!$C$78,1,IF(B241=Localisation!$C$79,2,IF(B241=Localisation!$C$80,3,IF(B241=Localisation!$C$81,4,IF(B241=Localisation!$C$82,5,IF(OR(B241=1,B241=2,B241=3,B241=4,B241=5),B241,"")))))))</f>
        <v/>
      </c>
    </row>
    <row r="242" spans="3:3" x14ac:dyDescent="0.3">
      <c r="C242" s="11" t="str">
        <f>(IF(B242=Localisation!$C$78,1,IF(B242=Localisation!$C$79,2,IF(B242=Localisation!$C$80,3,IF(B242=Localisation!$C$81,4,IF(B242=Localisation!$C$82,5,IF(OR(B242=1,B242=2,B242=3,B242=4,B242=5),B242,"")))))))</f>
        <v/>
      </c>
    </row>
    <row r="243" spans="3:3" x14ac:dyDescent="0.3">
      <c r="C243" s="11" t="str">
        <f>(IF(B243=Localisation!$C$78,1,IF(B243=Localisation!$C$79,2,IF(B243=Localisation!$C$80,3,IF(B243=Localisation!$C$81,4,IF(B243=Localisation!$C$82,5,IF(OR(B243=1,B243=2,B243=3,B243=4,B243=5),B243,"")))))))</f>
        <v/>
      </c>
    </row>
    <row r="244" spans="3:3" x14ac:dyDescent="0.3">
      <c r="C244" s="11" t="str">
        <f>(IF(B244=Localisation!$C$78,1,IF(B244=Localisation!$C$79,2,IF(B244=Localisation!$C$80,3,IF(B244=Localisation!$C$81,4,IF(B244=Localisation!$C$82,5,IF(OR(B244=1,B244=2,B244=3,B244=4,B244=5),B244,"")))))))</f>
        <v/>
      </c>
    </row>
    <row r="245" spans="3:3" x14ac:dyDescent="0.3">
      <c r="C245" s="11" t="str">
        <f>(IF(B245=Localisation!$C$78,1,IF(B245=Localisation!$C$79,2,IF(B245=Localisation!$C$80,3,IF(B245=Localisation!$C$81,4,IF(B245=Localisation!$C$82,5,IF(OR(B245=1,B245=2,B245=3,B245=4,B245=5),B245,"")))))))</f>
        <v/>
      </c>
    </row>
    <row r="246" spans="3:3" x14ac:dyDescent="0.3">
      <c r="C246" s="11" t="str">
        <f>(IF(B246=Localisation!$C$78,1,IF(B246=Localisation!$C$79,2,IF(B246=Localisation!$C$80,3,IF(B246=Localisation!$C$81,4,IF(B246=Localisation!$C$82,5,IF(OR(B246=1,B246=2,B246=3,B246=4,B246=5),B246,"")))))))</f>
        <v/>
      </c>
    </row>
    <row r="247" spans="3:3" x14ac:dyDescent="0.3">
      <c r="C247" s="11" t="str">
        <f>(IF(B247=Localisation!$C$78,1,IF(B247=Localisation!$C$79,2,IF(B247=Localisation!$C$80,3,IF(B247=Localisation!$C$81,4,IF(B247=Localisation!$C$82,5,IF(OR(B247=1,B247=2,B247=3,B247=4,B247=5),B247,"")))))))</f>
        <v/>
      </c>
    </row>
    <row r="248" spans="3:3" x14ac:dyDescent="0.3">
      <c r="C248" s="11" t="str">
        <f>(IF(B248=Localisation!$C$78,1,IF(B248=Localisation!$C$79,2,IF(B248=Localisation!$C$80,3,IF(B248=Localisation!$C$81,4,IF(B248=Localisation!$C$82,5,IF(OR(B248=1,B248=2,B248=3,B248=4,B248=5),B248,"")))))))</f>
        <v/>
      </c>
    </row>
    <row r="249" spans="3:3" x14ac:dyDescent="0.3">
      <c r="C249" s="11" t="str">
        <f>(IF(B249=Localisation!$C$78,1,IF(B249=Localisation!$C$79,2,IF(B249=Localisation!$C$80,3,IF(B249=Localisation!$C$81,4,IF(B249=Localisation!$C$82,5,IF(OR(B249=1,B249=2,B249=3,B249=4,B249=5),B249,"")))))))</f>
        <v/>
      </c>
    </row>
    <row r="250" spans="3:3" x14ac:dyDescent="0.3">
      <c r="C250" s="11" t="str">
        <f>(IF(B250=Localisation!$C$78,1,IF(B250=Localisation!$C$79,2,IF(B250=Localisation!$C$80,3,IF(B250=Localisation!$C$81,4,IF(B250=Localisation!$C$82,5,IF(OR(B250=1,B250=2,B250=3,B250=4,B250=5),B250,"")))))))</f>
        <v/>
      </c>
    </row>
    <row r="251" spans="3:3" x14ac:dyDescent="0.3">
      <c r="C251" s="11" t="str">
        <f>(IF(B251=Localisation!$C$78,1,IF(B251=Localisation!$C$79,2,IF(B251=Localisation!$C$80,3,IF(B251=Localisation!$C$81,4,IF(B251=Localisation!$C$82,5,IF(OR(B251=1,B251=2,B251=3,B251=4,B251=5),B251,"")))))))</f>
        <v/>
      </c>
    </row>
    <row r="252" spans="3:3" x14ac:dyDescent="0.3">
      <c r="C252" s="11" t="str">
        <f>(IF(B252=Localisation!$C$78,1,IF(B252=Localisation!$C$79,2,IF(B252=Localisation!$C$80,3,IF(B252=Localisation!$C$81,4,IF(B252=Localisation!$C$82,5,IF(OR(B252=1,B252=2,B252=3,B252=4,B252=5),B252,"")))))))</f>
        <v/>
      </c>
    </row>
    <row r="253" spans="3:3" x14ac:dyDescent="0.3">
      <c r="C253" s="11" t="str">
        <f>(IF(B253=Localisation!$C$78,1,IF(B253=Localisation!$C$79,2,IF(B253=Localisation!$C$80,3,IF(B253=Localisation!$C$81,4,IF(B253=Localisation!$C$82,5,IF(OR(B253=1,B253=2,B253=3,B253=4,B253=5),B253,"")))))))</f>
        <v/>
      </c>
    </row>
    <row r="254" spans="3:3" x14ac:dyDescent="0.3">
      <c r="C254" s="11" t="str">
        <f>(IF(B254=Localisation!$C$78,1,IF(B254=Localisation!$C$79,2,IF(B254=Localisation!$C$80,3,IF(B254=Localisation!$C$81,4,IF(B254=Localisation!$C$82,5,IF(OR(B254=1,B254=2,B254=3,B254=4,B254=5),B254,"")))))))</f>
        <v/>
      </c>
    </row>
    <row r="255" spans="3:3" x14ac:dyDescent="0.3">
      <c r="C255" s="11" t="str">
        <f>(IF(B255=Localisation!$C$78,1,IF(B255=Localisation!$C$79,2,IF(B255=Localisation!$C$80,3,IF(B255=Localisation!$C$81,4,IF(B255=Localisation!$C$82,5,IF(OR(B255=1,B255=2,B255=3,B255=4,B255=5),B255,"")))))))</f>
        <v/>
      </c>
    </row>
    <row r="256" spans="3:3" x14ac:dyDescent="0.3">
      <c r="C256" s="11" t="str">
        <f>(IF(B256=Localisation!$C$78,1,IF(B256=Localisation!$C$79,2,IF(B256=Localisation!$C$80,3,IF(B256=Localisation!$C$81,4,IF(B256=Localisation!$C$82,5,IF(OR(B256=1,B256=2,B256=3,B256=4,B256=5),B256,"")))))))</f>
        <v/>
      </c>
    </row>
    <row r="257" spans="3:3" x14ac:dyDescent="0.3">
      <c r="C257" s="11" t="str">
        <f>(IF(B257=Localisation!$C$78,1,IF(B257=Localisation!$C$79,2,IF(B257=Localisation!$C$80,3,IF(B257=Localisation!$C$81,4,IF(B257=Localisation!$C$82,5,IF(OR(B257=1,B257=2,B257=3,B257=4,B257=5),B257,"")))))))</f>
        <v/>
      </c>
    </row>
    <row r="258" spans="3:3" x14ac:dyDescent="0.3">
      <c r="C258" s="11" t="str">
        <f>(IF(B258=Localisation!$C$78,1,IF(B258=Localisation!$C$79,2,IF(B258=Localisation!$C$80,3,IF(B258=Localisation!$C$81,4,IF(B258=Localisation!$C$82,5,IF(OR(B258=1,B258=2,B258=3,B258=4,B258=5),B258,"")))))))</f>
        <v/>
      </c>
    </row>
    <row r="259" spans="3:3" x14ac:dyDescent="0.3">
      <c r="C259" s="11" t="str">
        <f>(IF(B259=Localisation!$C$78,1,IF(B259=Localisation!$C$79,2,IF(B259=Localisation!$C$80,3,IF(B259=Localisation!$C$81,4,IF(B259=Localisation!$C$82,5,IF(OR(B259=1,B259=2,B259=3,B259=4,B259=5),B259,"")))))))</f>
        <v/>
      </c>
    </row>
    <row r="260" spans="3:3" x14ac:dyDescent="0.3">
      <c r="C260" s="11" t="str">
        <f>(IF(B260=Localisation!$C$78,1,IF(B260=Localisation!$C$79,2,IF(B260=Localisation!$C$80,3,IF(B260=Localisation!$C$81,4,IF(B260=Localisation!$C$82,5,IF(OR(B260=1,B260=2,B260=3,B260=4,B260=5),B260,"")))))))</f>
        <v/>
      </c>
    </row>
    <row r="261" spans="3:3" x14ac:dyDescent="0.3">
      <c r="C261" s="11" t="str">
        <f>(IF(B261=Localisation!$C$78,1,IF(B261=Localisation!$C$79,2,IF(B261=Localisation!$C$80,3,IF(B261=Localisation!$C$81,4,IF(B261=Localisation!$C$82,5,IF(OR(B261=1,B261=2,B261=3,B261=4,B261=5),B261,"")))))))</f>
        <v/>
      </c>
    </row>
    <row r="262" spans="3:3" x14ac:dyDescent="0.3">
      <c r="C262" s="11" t="str">
        <f>(IF(B262=Localisation!$C$78,1,IF(B262=Localisation!$C$79,2,IF(B262=Localisation!$C$80,3,IF(B262=Localisation!$C$81,4,IF(B262=Localisation!$C$82,5,IF(OR(B262=1,B262=2,B262=3,B262=4,B262=5),B262,"")))))))</f>
        <v/>
      </c>
    </row>
    <row r="263" spans="3:3" x14ac:dyDescent="0.3">
      <c r="C263" s="11" t="str">
        <f>(IF(B263=Localisation!$C$78,1,IF(B263=Localisation!$C$79,2,IF(B263=Localisation!$C$80,3,IF(B263=Localisation!$C$81,4,IF(B263=Localisation!$C$82,5,IF(OR(B263=1,B263=2,B263=3,B263=4,B263=5),B263,"")))))))</f>
        <v/>
      </c>
    </row>
    <row r="264" spans="3:3" x14ac:dyDescent="0.3">
      <c r="C264" s="11" t="str">
        <f>(IF(B264=Localisation!$C$78,1,IF(B264=Localisation!$C$79,2,IF(B264=Localisation!$C$80,3,IF(B264=Localisation!$C$81,4,IF(B264=Localisation!$C$82,5,IF(OR(B264=1,B264=2,B264=3,B264=4,B264=5),B264,"")))))))</f>
        <v/>
      </c>
    </row>
    <row r="265" spans="3:3" x14ac:dyDescent="0.3">
      <c r="C265" s="11" t="str">
        <f>(IF(B265=Localisation!$C$78,1,IF(B265=Localisation!$C$79,2,IF(B265=Localisation!$C$80,3,IF(B265=Localisation!$C$81,4,IF(B265=Localisation!$C$82,5,IF(OR(B265=1,B265=2,B265=3,B265=4,B265=5),B265,"")))))))</f>
        <v/>
      </c>
    </row>
    <row r="266" spans="3:3" x14ac:dyDescent="0.3">
      <c r="C266" s="11" t="str">
        <f>(IF(B266=Localisation!$C$78,1,IF(B266=Localisation!$C$79,2,IF(B266=Localisation!$C$80,3,IF(B266=Localisation!$C$81,4,IF(B266=Localisation!$C$82,5,IF(OR(B266=1,B266=2,B266=3,B266=4,B266=5),B266,"")))))))</f>
        <v/>
      </c>
    </row>
    <row r="267" spans="3:3" x14ac:dyDescent="0.3">
      <c r="C267" s="11" t="str">
        <f>(IF(B267=Localisation!$C$78,1,IF(B267=Localisation!$C$79,2,IF(B267=Localisation!$C$80,3,IF(B267=Localisation!$C$81,4,IF(B267=Localisation!$C$82,5,IF(OR(B267=1,B267=2,B267=3,B267=4,B267=5),B267,"")))))))</f>
        <v/>
      </c>
    </row>
    <row r="268" spans="3:3" x14ac:dyDescent="0.3">
      <c r="C268" s="11" t="str">
        <f>(IF(B268=Localisation!$C$78,1,IF(B268=Localisation!$C$79,2,IF(B268=Localisation!$C$80,3,IF(B268=Localisation!$C$81,4,IF(B268=Localisation!$C$82,5,IF(OR(B268=1,B268=2,B268=3,B268=4,B268=5),B268,"")))))))</f>
        <v/>
      </c>
    </row>
    <row r="269" spans="3:3" x14ac:dyDescent="0.3">
      <c r="C269" s="11" t="str">
        <f>(IF(B269=Localisation!$C$78,1,IF(B269=Localisation!$C$79,2,IF(B269=Localisation!$C$80,3,IF(B269=Localisation!$C$81,4,IF(B269=Localisation!$C$82,5,IF(OR(B269=1,B269=2,B269=3,B269=4,B269=5),B269,"")))))))</f>
        <v/>
      </c>
    </row>
    <row r="270" spans="3:3" x14ac:dyDescent="0.3">
      <c r="C270" s="11" t="str">
        <f>(IF(B270=Localisation!$C$78,1,IF(B270=Localisation!$C$79,2,IF(B270=Localisation!$C$80,3,IF(B270=Localisation!$C$81,4,IF(B270=Localisation!$C$82,5,IF(OR(B270=1,B270=2,B270=3,B270=4,B270=5),B270,"")))))))</f>
        <v/>
      </c>
    </row>
    <row r="271" spans="3:3" x14ac:dyDescent="0.3">
      <c r="C271" s="11" t="str">
        <f>(IF(B271=Localisation!$C$78,1,IF(B271=Localisation!$C$79,2,IF(B271=Localisation!$C$80,3,IF(B271=Localisation!$C$81,4,IF(B271=Localisation!$C$82,5,IF(OR(B271=1,B271=2,B271=3,B271=4,B271=5),B271,"")))))))</f>
        <v/>
      </c>
    </row>
    <row r="272" spans="3:3" x14ac:dyDescent="0.3">
      <c r="C272" s="11" t="str">
        <f>(IF(B272=Localisation!$C$78,1,IF(B272=Localisation!$C$79,2,IF(B272=Localisation!$C$80,3,IF(B272=Localisation!$C$81,4,IF(B272=Localisation!$C$82,5,IF(OR(B272=1,B272=2,B272=3,B272=4,B272=5),B272,"")))))))</f>
        <v/>
      </c>
    </row>
    <row r="273" spans="3:3" x14ac:dyDescent="0.3">
      <c r="C273" s="11" t="str">
        <f>(IF(B273=Localisation!$C$78,1,IF(B273=Localisation!$C$79,2,IF(B273=Localisation!$C$80,3,IF(B273=Localisation!$C$81,4,IF(B273=Localisation!$C$82,5,IF(OR(B273=1,B273=2,B273=3,B273=4,B273=5),B273,"")))))))</f>
        <v/>
      </c>
    </row>
    <row r="274" spans="3:3" x14ac:dyDescent="0.3">
      <c r="C274" s="11" t="str">
        <f>(IF(B274=Localisation!$C$78,1,IF(B274=Localisation!$C$79,2,IF(B274=Localisation!$C$80,3,IF(B274=Localisation!$C$81,4,IF(B274=Localisation!$C$82,5,IF(OR(B274=1,B274=2,B274=3,B274=4,B274=5),B274,"")))))))</f>
        <v/>
      </c>
    </row>
    <row r="275" spans="3:3" x14ac:dyDescent="0.3">
      <c r="C275" s="11" t="str">
        <f>(IF(B275=Localisation!$C$78,1,IF(B275=Localisation!$C$79,2,IF(B275=Localisation!$C$80,3,IF(B275=Localisation!$C$81,4,IF(B275=Localisation!$C$82,5,IF(OR(B275=1,B275=2,B275=3,B275=4,B275=5),B275,"")))))))</f>
        <v/>
      </c>
    </row>
    <row r="276" spans="3:3" x14ac:dyDescent="0.3">
      <c r="C276" s="11" t="str">
        <f>(IF(B276=Localisation!$C$78,1,IF(B276=Localisation!$C$79,2,IF(B276=Localisation!$C$80,3,IF(B276=Localisation!$C$81,4,IF(B276=Localisation!$C$82,5,IF(OR(B276=1,B276=2,B276=3,B276=4,B276=5),B276,"")))))))</f>
        <v/>
      </c>
    </row>
    <row r="277" spans="3:3" x14ac:dyDescent="0.3">
      <c r="C277" s="11" t="str">
        <f>(IF(B277=Localisation!$C$78,1,IF(B277=Localisation!$C$79,2,IF(B277=Localisation!$C$80,3,IF(B277=Localisation!$C$81,4,IF(B277=Localisation!$C$82,5,IF(OR(B277=1,B277=2,B277=3,B277=4,B277=5),B277,"")))))))</f>
        <v/>
      </c>
    </row>
    <row r="278" spans="3:3" x14ac:dyDescent="0.3">
      <c r="C278" s="11" t="str">
        <f>(IF(B278=Localisation!$C$78,1,IF(B278=Localisation!$C$79,2,IF(B278=Localisation!$C$80,3,IF(B278=Localisation!$C$81,4,IF(B278=Localisation!$C$82,5,IF(OR(B278=1,B278=2,B278=3,B278=4,B278=5),B278,"")))))))</f>
        <v/>
      </c>
    </row>
    <row r="279" spans="3:3" x14ac:dyDescent="0.3">
      <c r="C279" s="11" t="str">
        <f>(IF(B279=Localisation!$C$78,1,IF(B279=Localisation!$C$79,2,IF(B279=Localisation!$C$80,3,IF(B279=Localisation!$C$81,4,IF(B279=Localisation!$C$82,5,IF(OR(B279=1,B279=2,B279=3,B279=4,B279=5),B279,"")))))))</f>
        <v/>
      </c>
    </row>
    <row r="280" spans="3:3" x14ac:dyDescent="0.3">
      <c r="C280" s="11" t="str">
        <f>(IF(B280=Localisation!$C$78,1,IF(B280=Localisation!$C$79,2,IF(B280=Localisation!$C$80,3,IF(B280=Localisation!$C$81,4,IF(B280=Localisation!$C$82,5,IF(OR(B280=1,B280=2,B280=3,B280=4,B280=5),B280,"")))))))</f>
        <v/>
      </c>
    </row>
    <row r="281" spans="3:3" x14ac:dyDescent="0.3">
      <c r="C281" s="11" t="str">
        <f>(IF(B281=Localisation!$C$78,1,IF(B281=Localisation!$C$79,2,IF(B281=Localisation!$C$80,3,IF(B281=Localisation!$C$81,4,IF(B281=Localisation!$C$82,5,IF(OR(B281=1,B281=2,B281=3,B281=4,B281=5),B281,"")))))))</f>
        <v/>
      </c>
    </row>
    <row r="282" spans="3:3" x14ac:dyDescent="0.3">
      <c r="C282" s="11" t="str">
        <f>(IF(B282=Localisation!$C$78,1,IF(B282=Localisation!$C$79,2,IF(B282=Localisation!$C$80,3,IF(B282=Localisation!$C$81,4,IF(B282=Localisation!$C$82,5,IF(OR(B282=1,B282=2,B282=3,B282=4,B282=5),B282,"")))))))</f>
        <v/>
      </c>
    </row>
    <row r="283" spans="3:3" x14ac:dyDescent="0.3">
      <c r="C283" s="11" t="str">
        <f>(IF(B283=Localisation!$C$78,1,IF(B283=Localisation!$C$79,2,IF(B283=Localisation!$C$80,3,IF(B283=Localisation!$C$81,4,IF(B283=Localisation!$C$82,5,IF(OR(B283=1,B283=2,B283=3,B283=4,B283=5),B283,"")))))))</f>
        <v/>
      </c>
    </row>
    <row r="284" spans="3:3" x14ac:dyDescent="0.3">
      <c r="C284" s="11" t="str">
        <f>(IF(B284=Localisation!$C$78,1,IF(B284=Localisation!$C$79,2,IF(B284=Localisation!$C$80,3,IF(B284=Localisation!$C$81,4,IF(B284=Localisation!$C$82,5,IF(OR(B284=1,B284=2,B284=3,B284=4,B284=5),B284,"")))))))</f>
        <v/>
      </c>
    </row>
    <row r="285" spans="3:3" x14ac:dyDescent="0.3">
      <c r="C285" s="11" t="str">
        <f>(IF(B285=Localisation!$C$78,1,IF(B285=Localisation!$C$79,2,IF(B285=Localisation!$C$80,3,IF(B285=Localisation!$C$81,4,IF(B285=Localisation!$C$82,5,IF(OR(B285=1,B285=2,B285=3,B285=4,B285=5),B285,"")))))))</f>
        <v/>
      </c>
    </row>
    <row r="286" spans="3:3" x14ac:dyDescent="0.3">
      <c r="C286" s="11" t="str">
        <f>(IF(B286=Localisation!$C$78,1,IF(B286=Localisation!$C$79,2,IF(B286=Localisation!$C$80,3,IF(B286=Localisation!$C$81,4,IF(B286=Localisation!$C$82,5,IF(OR(B286=1,B286=2,B286=3,B286=4,B286=5),B286,"")))))))</f>
        <v/>
      </c>
    </row>
    <row r="287" spans="3:3" x14ac:dyDescent="0.3">
      <c r="C287" s="11" t="str">
        <f>(IF(B287=Localisation!$C$78,1,IF(B287=Localisation!$C$79,2,IF(B287=Localisation!$C$80,3,IF(B287=Localisation!$C$81,4,IF(B287=Localisation!$C$82,5,IF(OR(B287=1,B287=2,B287=3,B287=4,B287=5),B287,"")))))))</f>
        <v/>
      </c>
    </row>
    <row r="288" spans="3:3" x14ac:dyDescent="0.3">
      <c r="C288" s="11" t="str">
        <f>(IF(B288=Localisation!$C$78,1,IF(B288=Localisation!$C$79,2,IF(B288=Localisation!$C$80,3,IF(B288=Localisation!$C$81,4,IF(B288=Localisation!$C$82,5,IF(OR(B288=1,B288=2,B288=3,B288=4,B288=5),B288,"")))))))</f>
        <v/>
      </c>
    </row>
    <row r="289" spans="3:3" x14ac:dyDescent="0.3">
      <c r="C289" s="11" t="str">
        <f>(IF(B289=Localisation!$C$78,1,IF(B289=Localisation!$C$79,2,IF(B289=Localisation!$C$80,3,IF(B289=Localisation!$C$81,4,IF(B289=Localisation!$C$82,5,IF(OR(B289=1,B289=2,B289=3,B289=4,B289=5),B289,"")))))))</f>
        <v/>
      </c>
    </row>
    <row r="290" spans="3:3" x14ac:dyDescent="0.3">
      <c r="C290" s="11" t="str">
        <f>(IF(B290=Localisation!$C$78,1,IF(B290=Localisation!$C$79,2,IF(B290=Localisation!$C$80,3,IF(B290=Localisation!$C$81,4,IF(B290=Localisation!$C$82,5,IF(OR(B290=1,B290=2,B290=3,B290=4,B290=5),B290,"")))))))</f>
        <v/>
      </c>
    </row>
    <row r="291" spans="3:3" x14ac:dyDescent="0.3">
      <c r="C291" s="11" t="str">
        <f>(IF(B291=Localisation!$C$78,1,IF(B291=Localisation!$C$79,2,IF(B291=Localisation!$C$80,3,IF(B291=Localisation!$C$81,4,IF(B291=Localisation!$C$82,5,IF(OR(B291=1,B291=2,B291=3,B291=4,B291=5),B291,"")))))))</f>
        <v/>
      </c>
    </row>
    <row r="292" spans="3:3" x14ac:dyDescent="0.3">
      <c r="C292" s="11" t="str">
        <f>(IF(B292=Localisation!$C$78,1,IF(B292=Localisation!$C$79,2,IF(B292=Localisation!$C$80,3,IF(B292=Localisation!$C$81,4,IF(B292=Localisation!$C$82,5,IF(OR(B292=1,B292=2,B292=3,B292=4,B292=5),B292,"")))))))</f>
        <v/>
      </c>
    </row>
    <row r="293" spans="3:3" x14ac:dyDescent="0.3">
      <c r="C293" s="11" t="str">
        <f>(IF(B293=Localisation!$C$78,1,IF(B293=Localisation!$C$79,2,IF(B293=Localisation!$C$80,3,IF(B293=Localisation!$C$81,4,IF(B293=Localisation!$C$82,5,IF(OR(B293=1,B293=2,B293=3,B293=4,B293=5),B293,"")))))))</f>
        <v/>
      </c>
    </row>
    <row r="294" spans="3:3" x14ac:dyDescent="0.3">
      <c r="C294" s="11" t="str">
        <f>(IF(B294=Localisation!$C$78,1,IF(B294=Localisation!$C$79,2,IF(B294=Localisation!$C$80,3,IF(B294=Localisation!$C$81,4,IF(B294=Localisation!$C$82,5,IF(OR(B294=1,B294=2,B294=3,B294=4,B294=5),B294,"")))))))</f>
        <v/>
      </c>
    </row>
    <row r="295" spans="3:3" x14ac:dyDescent="0.3">
      <c r="C295" s="11" t="str">
        <f>(IF(B295=Localisation!$C$78,1,IF(B295=Localisation!$C$79,2,IF(B295=Localisation!$C$80,3,IF(B295=Localisation!$C$81,4,IF(B295=Localisation!$C$82,5,IF(OR(B295=1,B295=2,B295=3,B295=4,B295=5),B295,"")))))))</f>
        <v/>
      </c>
    </row>
    <row r="296" spans="3:3" x14ac:dyDescent="0.3">
      <c r="C296" s="11" t="str">
        <f>(IF(B296=Localisation!$C$78,1,IF(B296=Localisation!$C$79,2,IF(B296=Localisation!$C$80,3,IF(B296=Localisation!$C$81,4,IF(B296=Localisation!$C$82,5,IF(OR(B296=1,B296=2,B296=3,B296=4,B296=5),B296,"")))))))</f>
        <v/>
      </c>
    </row>
    <row r="297" spans="3:3" x14ac:dyDescent="0.3">
      <c r="C297" s="11" t="str">
        <f>(IF(B297=Localisation!$C$78,1,IF(B297=Localisation!$C$79,2,IF(B297=Localisation!$C$80,3,IF(B297=Localisation!$C$81,4,IF(B297=Localisation!$C$82,5,IF(OR(B297=1,B297=2,B297=3,B297=4,B297=5),B297,"")))))))</f>
        <v/>
      </c>
    </row>
    <row r="298" spans="3:3" x14ac:dyDescent="0.3">
      <c r="C298" s="11" t="str">
        <f>(IF(B298=Localisation!$C$78,1,IF(B298=Localisation!$C$79,2,IF(B298=Localisation!$C$80,3,IF(B298=Localisation!$C$81,4,IF(B298=Localisation!$C$82,5,IF(OR(B298=1,B298=2,B298=3,B298=4,B298=5),B298,"")))))))</f>
        <v/>
      </c>
    </row>
    <row r="299" spans="3:3" x14ac:dyDescent="0.3">
      <c r="C299" s="11" t="str">
        <f>(IF(B299=Localisation!$C$78,1,IF(B299=Localisation!$C$79,2,IF(B299=Localisation!$C$80,3,IF(B299=Localisation!$C$81,4,IF(B299=Localisation!$C$82,5,IF(OR(B299=1,B299=2,B299=3,B299=4,B299=5),B299,"")))))))</f>
        <v/>
      </c>
    </row>
    <row r="300" spans="3:3" x14ac:dyDescent="0.3">
      <c r="C300" s="11" t="str">
        <f>(IF(B300=Localisation!$C$78,1,IF(B300=Localisation!$C$79,2,IF(B300=Localisation!$C$80,3,IF(B300=Localisation!$C$81,4,IF(B300=Localisation!$C$82,5,IF(OR(B300=1,B300=2,B300=3,B300=4,B300=5),B300,"")))))))</f>
        <v/>
      </c>
    </row>
    <row r="301" spans="3:3" x14ac:dyDescent="0.3">
      <c r="C301" s="11" t="str">
        <f>(IF(B301=Localisation!$C$78,1,IF(B301=Localisation!$C$79,2,IF(B301=Localisation!$C$80,3,IF(B301=Localisation!$C$81,4,IF(B301=Localisation!$C$82,5,IF(OR(B301=1,B301=2,B301=3,B301=4,B301=5),B301,"")))))))</f>
        <v/>
      </c>
    </row>
    <row r="302" spans="3:3" x14ac:dyDescent="0.3">
      <c r="C302" s="11" t="str">
        <f>(IF(B302=Localisation!$C$78,1,IF(B302=Localisation!$C$79,2,IF(B302=Localisation!$C$80,3,IF(B302=Localisation!$C$81,4,IF(B302=Localisation!$C$82,5,IF(OR(B302=1,B302=2,B302=3,B302=4,B302=5),B302,"")))))))</f>
        <v/>
      </c>
    </row>
    <row r="303" spans="3:3" x14ac:dyDescent="0.3">
      <c r="C303" s="11" t="str">
        <f>(IF(B303=Localisation!$C$78,1,IF(B303=Localisation!$C$79,2,IF(B303=Localisation!$C$80,3,IF(B303=Localisation!$C$81,4,IF(B303=Localisation!$C$82,5,IF(OR(B303=1,B303=2,B303=3,B303=4,B303=5),B303,"")))))))</f>
        <v/>
      </c>
    </row>
    <row r="304" spans="3:3" x14ac:dyDescent="0.3">
      <c r="C304" s="11" t="str">
        <f>(IF(B304=Localisation!$C$78,1,IF(B304=Localisation!$C$79,2,IF(B304=Localisation!$C$80,3,IF(B304=Localisation!$C$81,4,IF(B304=Localisation!$C$82,5,IF(OR(B304=1,B304=2,B304=3,B304=4,B304=5),B304,"")))))))</f>
        <v/>
      </c>
    </row>
    <row r="305" spans="3:3" x14ac:dyDescent="0.3">
      <c r="C305" s="11" t="str">
        <f>(IF(B305=Localisation!$C$78,1,IF(B305=Localisation!$C$79,2,IF(B305=Localisation!$C$80,3,IF(B305=Localisation!$C$81,4,IF(B305=Localisation!$C$82,5,IF(OR(B305=1,B305=2,B305=3,B305=4,B305=5),B305,"")))))))</f>
        <v/>
      </c>
    </row>
    <row r="306" spans="3:3" x14ac:dyDescent="0.3">
      <c r="C306" s="11" t="str">
        <f>(IF(B306=Localisation!$C$78,1,IF(B306=Localisation!$C$79,2,IF(B306=Localisation!$C$80,3,IF(B306=Localisation!$C$81,4,IF(B306=Localisation!$C$82,5,IF(OR(B306=1,B306=2,B306=3,B306=4,B306=5),B306,"")))))))</f>
        <v/>
      </c>
    </row>
    <row r="307" spans="3:3" x14ac:dyDescent="0.3">
      <c r="C307" s="11" t="str">
        <f>(IF(B307=Localisation!$C$78,1,IF(B307=Localisation!$C$79,2,IF(B307=Localisation!$C$80,3,IF(B307=Localisation!$C$81,4,IF(B307=Localisation!$C$82,5,IF(OR(B307=1,B307=2,B307=3,B307=4,B307=5),B307,"")))))))</f>
        <v/>
      </c>
    </row>
    <row r="308" spans="3:3" x14ac:dyDescent="0.3">
      <c r="C308" s="11" t="str">
        <f>(IF(B308=Localisation!$C$78,1,IF(B308=Localisation!$C$79,2,IF(B308=Localisation!$C$80,3,IF(B308=Localisation!$C$81,4,IF(B308=Localisation!$C$82,5,IF(OR(B308=1,B308=2,B308=3,B308=4,B308=5),B308,"")))))))</f>
        <v/>
      </c>
    </row>
    <row r="309" spans="3:3" x14ac:dyDescent="0.3">
      <c r="C309" s="11" t="str">
        <f>(IF(B309=Localisation!$C$78,1,IF(B309=Localisation!$C$79,2,IF(B309=Localisation!$C$80,3,IF(B309=Localisation!$C$81,4,IF(B309=Localisation!$C$82,5,IF(OR(B309=1,B309=2,B309=3,B309=4,B309=5),B309,"")))))))</f>
        <v/>
      </c>
    </row>
    <row r="310" spans="3:3" x14ac:dyDescent="0.3">
      <c r="C310" s="11" t="str">
        <f>(IF(B310=Localisation!$C$78,1,IF(B310=Localisation!$C$79,2,IF(B310=Localisation!$C$80,3,IF(B310=Localisation!$C$81,4,IF(B310=Localisation!$C$82,5,IF(OR(B310=1,B310=2,B310=3,B310=4,B310=5),B310,"")))))))</f>
        <v/>
      </c>
    </row>
    <row r="311" spans="3:3" x14ac:dyDescent="0.3">
      <c r="C311" s="11" t="str">
        <f>(IF(B311=Localisation!$C$78,1,IF(B311=Localisation!$C$79,2,IF(B311=Localisation!$C$80,3,IF(B311=Localisation!$C$81,4,IF(B311=Localisation!$C$82,5,IF(OR(B311=1,B311=2,B311=3,B311=4,B311=5),B311,"")))))))</f>
        <v/>
      </c>
    </row>
    <row r="312" spans="3:3" x14ac:dyDescent="0.3">
      <c r="C312" s="11" t="str">
        <f>(IF(B312=Localisation!$C$78,1,IF(B312=Localisation!$C$79,2,IF(B312=Localisation!$C$80,3,IF(B312=Localisation!$C$81,4,IF(B312=Localisation!$C$82,5,IF(OR(B312=1,B312=2,B312=3,B312=4,B312=5),B312,"")))))))</f>
        <v/>
      </c>
    </row>
    <row r="313" spans="3:3" x14ac:dyDescent="0.3">
      <c r="C313" s="11" t="str">
        <f>(IF(B313=Localisation!$C$78,1,IF(B313=Localisation!$C$79,2,IF(B313=Localisation!$C$80,3,IF(B313=Localisation!$C$81,4,IF(B313=Localisation!$C$82,5,IF(OR(B313=1,B313=2,B313=3,B313=4,B313=5),B313,"")))))))</f>
        <v/>
      </c>
    </row>
    <row r="314" spans="3:3" x14ac:dyDescent="0.3">
      <c r="C314" s="11" t="str">
        <f>(IF(B314=Localisation!$C$78,1,IF(B314=Localisation!$C$79,2,IF(B314=Localisation!$C$80,3,IF(B314=Localisation!$C$81,4,IF(B314=Localisation!$C$82,5,IF(OR(B314=1,B314=2,B314=3,B314=4,B314=5),B314,"")))))))</f>
        <v/>
      </c>
    </row>
    <row r="315" spans="3:3" x14ac:dyDescent="0.3">
      <c r="C315" s="11" t="str">
        <f>(IF(B315=Localisation!$C$78,1,IF(B315=Localisation!$C$79,2,IF(B315=Localisation!$C$80,3,IF(B315=Localisation!$C$81,4,IF(B315=Localisation!$C$82,5,IF(OR(B315=1,B315=2,B315=3,B315=4,B315=5),B315,"")))))))</f>
        <v/>
      </c>
    </row>
    <row r="316" spans="3:3" x14ac:dyDescent="0.3">
      <c r="C316" s="11" t="str">
        <f>(IF(B316=Localisation!$C$78,1,IF(B316=Localisation!$C$79,2,IF(B316=Localisation!$C$80,3,IF(B316=Localisation!$C$81,4,IF(B316=Localisation!$C$82,5,IF(OR(B316=1,B316=2,B316=3,B316=4,B316=5),B316,"")))))))</f>
        <v/>
      </c>
    </row>
    <row r="317" spans="3:3" x14ac:dyDescent="0.3">
      <c r="C317" s="11" t="str">
        <f>(IF(B317=Localisation!$C$78,1,IF(B317=Localisation!$C$79,2,IF(B317=Localisation!$C$80,3,IF(B317=Localisation!$C$81,4,IF(B317=Localisation!$C$82,5,IF(OR(B317=1,B317=2,B317=3,B317=4,B317=5),B317,"")))))))</f>
        <v/>
      </c>
    </row>
    <row r="318" spans="3:3" x14ac:dyDescent="0.3">
      <c r="C318" s="11" t="str">
        <f>(IF(B318=Localisation!$C$78,1,IF(B318=Localisation!$C$79,2,IF(B318=Localisation!$C$80,3,IF(B318=Localisation!$C$81,4,IF(B318=Localisation!$C$82,5,IF(OR(B318=1,B318=2,B318=3,B318=4,B318=5),B318,"")))))))</f>
        <v/>
      </c>
    </row>
    <row r="319" spans="3:3" x14ac:dyDescent="0.3">
      <c r="C319" s="11" t="str">
        <f>(IF(B319=Localisation!$C$78,1,IF(B319=Localisation!$C$79,2,IF(B319=Localisation!$C$80,3,IF(B319=Localisation!$C$81,4,IF(B319=Localisation!$C$82,5,IF(OR(B319=1,B319=2,B319=3,B319=4,B319=5),B319,"")))))))</f>
        <v/>
      </c>
    </row>
    <row r="320" spans="3:3" x14ac:dyDescent="0.3">
      <c r="C320" s="11" t="str">
        <f>(IF(B320=Localisation!$C$78,1,IF(B320=Localisation!$C$79,2,IF(B320=Localisation!$C$80,3,IF(B320=Localisation!$C$81,4,IF(B320=Localisation!$C$82,5,IF(OR(B320=1,B320=2,B320=3,B320=4,B320=5),B320,"")))))))</f>
        <v/>
      </c>
    </row>
    <row r="321" spans="3:3" x14ac:dyDescent="0.3">
      <c r="C321" s="11" t="str">
        <f>(IF(B321=Localisation!$C$78,1,IF(B321=Localisation!$C$79,2,IF(B321=Localisation!$C$80,3,IF(B321=Localisation!$C$81,4,IF(B321=Localisation!$C$82,5,IF(OR(B321=1,B321=2,B321=3,B321=4,B321=5),B321,"")))))))</f>
        <v/>
      </c>
    </row>
    <row r="322" spans="3:3" x14ac:dyDescent="0.3">
      <c r="C322" s="11" t="str">
        <f>(IF(B322=Localisation!$C$78,1,IF(B322=Localisation!$C$79,2,IF(B322=Localisation!$C$80,3,IF(B322=Localisation!$C$81,4,IF(B322=Localisation!$C$82,5,IF(OR(B322=1,B322=2,B322=3,B322=4,B322=5),B322,"")))))))</f>
        <v/>
      </c>
    </row>
    <row r="323" spans="3:3" x14ac:dyDescent="0.3">
      <c r="C323" s="11" t="str">
        <f>(IF(B323=Localisation!$C$78,1,IF(B323=Localisation!$C$79,2,IF(B323=Localisation!$C$80,3,IF(B323=Localisation!$C$81,4,IF(B323=Localisation!$C$82,5,IF(OR(B323=1,B323=2,B323=3,B323=4,B323=5),B323,"")))))))</f>
        <v/>
      </c>
    </row>
    <row r="324" spans="3:3" x14ac:dyDescent="0.3">
      <c r="C324" s="11" t="str">
        <f>(IF(B324=Localisation!$C$78,1,IF(B324=Localisation!$C$79,2,IF(B324=Localisation!$C$80,3,IF(B324=Localisation!$C$81,4,IF(B324=Localisation!$C$82,5,IF(OR(B324=1,B324=2,B324=3,B324=4,B324=5),B324,"")))))))</f>
        <v/>
      </c>
    </row>
    <row r="325" spans="3:3" x14ac:dyDescent="0.3">
      <c r="C325" s="11" t="str">
        <f>(IF(B325=Localisation!$C$78,1,IF(B325=Localisation!$C$79,2,IF(B325=Localisation!$C$80,3,IF(B325=Localisation!$C$81,4,IF(B325=Localisation!$C$82,5,IF(OR(B325=1,B325=2,B325=3,B325=4,B325=5),B325,"")))))))</f>
        <v/>
      </c>
    </row>
    <row r="326" spans="3:3" x14ac:dyDescent="0.3">
      <c r="C326" s="11" t="str">
        <f>(IF(B326=Localisation!$C$78,1,IF(B326=Localisation!$C$79,2,IF(B326=Localisation!$C$80,3,IF(B326=Localisation!$C$81,4,IF(B326=Localisation!$C$82,5,IF(OR(B326=1,B326=2,B326=3,B326=4,B326=5),B326,"")))))))</f>
        <v/>
      </c>
    </row>
    <row r="327" spans="3:3" x14ac:dyDescent="0.3">
      <c r="C327" s="11" t="str">
        <f>(IF(B327=Localisation!$C$78,1,IF(B327=Localisation!$C$79,2,IF(B327=Localisation!$C$80,3,IF(B327=Localisation!$C$81,4,IF(B327=Localisation!$C$82,5,IF(OR(B327=1,B327=2,B327=3,B327=4,B327=5),B327,"")))))))</f>
        <v/>
      </c>
    </row>
    <row r="328" spans="3:3" x14ac:dyDescent="0.3">
      <c r="C328" s="11" t="str">
        <f>(IF(B328=Localisation!$C$78,1,IF(B328=Localisation!$C$79,2,IF(B328=Localisation!$C$80,3,IF(B328=Localisation!$C$81,4,IF(B328=Localisation!$C$82,5,IF(OR(B328=1,B328=2,B328=3,B328=4,B328=5),B328,"")))))))</f>
        <v/>
      </c>
    </row>
    <row r="329" spans="3:3" x14ac:dyDescent="0.3">
      <c r="C329" s="11" t="str">
        <f>(IF(B329=Localisation!$C$78,1,IF(B329=Localisation!$C$79,2,IF(B329=Localisation!$C$80,3,IF(B329=Localisation!$C$81,4,IF(B329=Localisation!$C$82,5,IF(OR(B329=1,B329=2,B329=3,B329=4,B329=5),B329,"")))))))</f>
        <v/>
      </c>
    </row>
    <row r="330" spans="3:3" x14ac:dyDescent="0.3">
      <c r="C330" s="11" t="str">
        <f>(IF(B330=Localisation!$C$78,1,IF(B330=Localisation!$C$79,2,IF(B330=Localisation!$C$80,3,IF(B330=Localisation!$C$81,4,IF(B330=Localisation!$C$82,5,IF(OR(B330=1,B330=2,B330=3,B330=4,B330=5),B330,"")))))))</f>
        <v/>
      </c>
    </row>
    <row r="331" spans="3:3" x14ac:dyDescent="0.3">
      <c r="C331" s="11" t="str">
        <f>(IF(B331=Localisation!$C$78,1,IF(B331=Localisation!$C$79,2,IF(B331=Localisation!$C$80,3,IF(B331=Localisation!$C$81,4,IF(B331=Localisation!$C$82,5,IF(OR(B331=1,B331=2,B331=3,B331=4,B331=5),B331,"")))))))</f>
        <v/>
      </c>
    </row>
    <row r="332" spans="3:3" x14ac:dyDescent="0.3">
      <c r="C332" s="11" t="str">
        <f>(IF(B332=Localisation!$C$78,1,IF(B332=Localisation!$C$79,2,IF(B332=Localisation!$C$80,3,IF(B332=Localisation!$C$81,4,IF(B332=Localisation!$C$82,5,IF(OR(B332=1,B332=2,B332=3,B332=4,B332=5),B332,"")))))))</f>
        <v/>
      </c>
    </row>
    <row r="333" spans="3:3" x14ac:dyDescent="0.3">
      <c r="C333" s="11" t="str">
        <f>(IF(B333=Localisation!$C$78,1,IF(B333=Localisation!$C$79,2,IF(B333=Localisation!$C$80,3,IF(B333=Localisation!$C$81,4,IF(B333=Localisation!$C$82,5,IF(OR(B333=1,B333=2,B333=3,B333=4,B333=5),B333,"")))))))</f>
        <v/>
      </c>
    </row>
    <row r="334" spans="3:3" x14ac:dyDescent="0.3">
      <c r="C334" s="11" t="str">
        <f>(IF(B334=Localisation!$C$78,1,IF(B334=Localisation!$C$79,2,IF(B334=Localisation!$C$80,3,IF(B334=Localisation!$C$81,4,IF(B334=Localisation!$C$82,5,IF(OR(B334=1,B334=2,B334=3,B334=4,B334=5),B334,"")))))))</f>
        <v/>
      </c>
    </row>
    <row r="335" spans="3:3" x14ac:dyDescent="0.3">
      <c r="C335" s="11" t="str">
        <f>(IF(B335=Localisation!$C$78,1,IF(B335=Localisation!$C$79,2,IF(B335=Localisation!$C$80,3,IF(B335=Localisation!$C$81,4,IF(B335=Localisation!$C$82,5,IF(OR(B335=1,B335=2,B335=3,B335=4,B335=5),B335,"")))))))</f>
        <v/>
      </c>
    </row>
    <row r="336" spans="3:3" x14ac:dyDescent="0.3">
      <c r="C336" s="11" t="str">
        <f>(IF(B336=Localisation!$C$78,1,IF(B336=Localisation!$C$79,2,IF(B336=Localisation!$C$80,3,IF(B336=Localisation!$C$81,4,IF(B336=Localisation!$C$82,5,IF(OR(B336=1,B336=2,B336=3,B336=4,B336=5),B336,"")))))))</f>
        <v/>
      </c>
    </row>
    <row r="337" spans="3:3" x14ac:dyDescent="0.3">
      <c r="C337" s="11" t="str">
        <f>(IF(B337=Localisation!$C$78,1,IF(B337=Localisation!$C$79,2,IF(B337=Localisation!$C$80,3,IF(B337=Localisation!$C$81,4,IF(B337=Localisation!$C$82,5,IF(OR(B337=1,B337=2,B337=3,B337=4,B337=5),B337,"")))))))</f>
        <v/>
      </c>
    </row>
    <row r="338" spans="3:3" x14ac:dyDescent="0.3">
      <c r="C338" s="11" t="str">
        <f>(IF(B338=Localisation!$C$78,1,IF(B338=Localisation!$C$79,2,IF(B338=Localisation!$C$80,3,IF(B338=Localisation!$C$81,4,IF(B338=Localisation!$C$82,5,IF(OR(B338=1,B338=2,B338=3,B338=4,B338=5),B338,"")))))))</f>
        <v/>
      </c>
    </row>
    <row r="339" spans="3:3" x14ac:dyDescent="0.3">
      <c r="C339" s="11" t="str">
        <f>(IF(B339=Localisation!$C$78,1,IF(B339=Localisation!$C$79,2,IF(B339=Localisation!$C$80,3,IF(B339=Localisation!$C$81,4,IF(B339=Localisation!$C$82,5,IF(OR(B339=1,B339=2,B339=3,B339=4,B339=5),B339,"")))))))</f>
        <v/>
      </c>
    </row>
    <row r="340" spans="3:3" x14ac:dyDescent="0.3">
      <c r="C340" s="11" t="str">
        <f>(IF(B340=Localisation!$C$78,1,IF(B340=Localisation!$C$79,2,IF(B340=Localisation!$C$80,3,IF(B340=Localisation!$C$81,4,IF(B340=Localisation!$C$82,5,IF(OR(B340=1,B340=2,B340=3,B340=4,B340=5),B340,"")))))))</f>
        <v/>
      </c>
    </row>
    <row r="341" spans="3:3" x14ac:dyDescent="0.3">
      <c r="C341" s="11" t="str">
        <f>(IF(B341=Localisation!$C$78,1,IF(B341=Localisation!$C$79,2,IF(B341=Localisation!$C$80,3,IF(B341=Localisation!$C$81,4,IF(B341=Localisation!$C$82,5,IF(OR(B341=1,B341=2,B341=3,B341=4,B341=5),B341,"")))))))</f>
        <v/>
      </c>
    </row>
    <row r="342" spans="3:3" x14ac:dyDescent="0.3">
      <c r="C342" s="11" t="str">
        <f>(IF(B342=Localisation!$C$78,1,IF(B342=Localisation!$C$79,2,IF(B342=Localisation!$C$80,3,IF(B342=Localisation!$C$81,4,IF(B342=Localisation!$C$82,5,IF(OR(B342=1,B342=2,B342=3,B342=4,B342=5),B342,"")))))))</f>
        <v/>
      </c>
    </row>
    <row r="343" spans="3:3" x14ac:dyDescent="0.3">
      <c r="C343" s="11" t="str">
        <f>(IF(B343=Localisation!$C$78,1,IF(B343=Localisation!$C$79,2,IF(B343=Localisation!$C$80,3,IF(B343=Localisation!$C$81,4,IF(B343=Localisation!$C$82,5,IF(OR(B343=1,B343=2,B343=3,B343=4,B343=5),B343,"")))))))</f>
        <v/>
      </c>
    </row>
    <row r="344" spans="3:3" x14ac:dyDescent="0.3">
      <c r="C344" s="11" t="str">
        <f>(IF(B344=Localisation!$C$78,1,IF(B344=Localisation!$C$79,2,IF(B344=Localisation!$C$80,3,IF(B344=Localisation!$C$81,4,IF(B344=Localisation!$C$82,5,IF(OR(B344=1,B344=2,B344=3,B344=4,B344=5),B344,"")))))))</f>
        <v/>
      </c>
    </row>
    <row r="345" spans="3:3" x14ac:dyDescent="0.3">
      <c r="C345" s="11" t="str">
        <f>(IF(B345=Localisation!$C$78,1,IF(B345=Localisation!$C$79,2,IF(B345=Localisation!$C$80,3,IF(B345=Localisation!$C$81,4,IF(B345=Localisation!$C$82,5,IF(OR(B345=1,B345=2,B345=3,B345=4,B345=5),B345,"")))))))</f>
        <v/>
      </c>
    </row>
    <row r="346" spans="3:3" x14ac:dyDescent="0.3">
      <c r="C346" s="11" t="str">
        <f>(IF(B346=Localisation!$C$78,1,IF(B346=Localisation!$C$79,2,IF(B346=Localisation!$C$80,3,IF(B346=Localisation!$C$81,4,IF(B346=Localisation!$C$82,5,IF(OR(B346=1,B346=2,B346=3,B346=4,B346=5),B346,"")))))))</f>
        <v/>
      </c>
    </row>
    <row r="347" spans="3:3" x14ac:dyDescent="0.3">
      <c r="C347" s="11" t="str">
        <f>(IF(B347=Localisation!$C$78,1,IF(B347=Localisation!$C$79,2,IF(B347=Localisation!$C$80,3,IF(B347=Localisation!$C$81,4,IF(B347=Localisation!$C$82,5,IF(OR(B347=1,B347=2,B347=3,B347=4,B347=5),B347,"")))))))</f>
        <v/>
      </c>
    </row>
    <row r="348" spans="3:3" x14ac:dyDescent="0.3">
      <c r="C348" s="11" t="str">
        <f>(IF(B348=Localisation!$C$78,1,IF(B348=Localisation!$C$79,2,IF(B348=Localisation!$C$80,3,IF(B348=Localisation!$C$81,4,IF(B348=Localisation!$C$82,5,IF(OR(B348=1,B348=2,B348=3,B348=4,B348=5),B348,"")))))))</f>
        <v/>
      </c>
    </row>
    <row r="349" spans="3:3" x14ac:dyDescent="0.3">
      <c r="C349" s="11" t="str">
        <f>(IF(B349=Localisation!$C$78,1,IF(B349=Localisation!$C$79,2,IF(B349=Localisation!$C$80,3,IF(B349=Localisation!$C$81,4,IF(B349=Localisation!$C$82,5,IF(OR(B349=1,B349=2,B349=3,B349=4,B349=5),B349,"")))))))</f>
        <v/>
      </c>
    </row>
    <row r="350" spans="3:3" x14ac:dyDescent="0.3">
      <c r="C350" s="11" t="str">
        <f>(IF(B350=Localisation!$C$78,1,IF(B350=Localisation!$C$79,2,IF(B350=Localisation!$C$80,3,IF(B350=Localisation!$C$81,4,IF(B350=Localisation!$C$82,5,IF(OR(B350=1,B350=2,B350=3,B350=4,B350=5),B350,"")))))))</f>
        <v/>
      </c>
    </row>
    <row r="351" spans="3:3" x14ac:dyDescent="0.3">
      <c r="C351" s="11" t="str">
        <f>(IF(B351=Localisation!$C$78,1,IF(B351=Localisation!$C$79,2,IF(B351=Localisation!$C$80,3,IF(B351=Localisation!$C$81,4,IF(B351=Localisation!$C$82,5,IF(OR(B351=1,B351=2,B351=3,B351=4,B351=5),B351,"")))))))</f>
        <v/>
      </c>
    </row>
    <row r="352" spans="3:3" x14ac:dyDescent="0.3">
      <c r="C352" s="11" t="str">
        <f>(IF(B352=Localisation!$C$78,1,IF(B352=Localisation!$C$79,2,IF(B352=Localisation!$C$80,3,IF(B352=Localisation!$C$81,4,IF(B352=Localisation!$C$82,5,IF(OR(B352=1,B352=2,B352=3,B352=4,B352=5),B352,"")))))))</f>
        <v/>
      </c>
    </row>
    <row r="353" spans="3:3" x14ac:dyDescent="0.3">
      <c r="C353" s="11" t="str">
        <f>(IF(B353=Localisation!$C$78,1,IF(B353=Localisation!$C$79,2,IF(B353=Localisation!$C$80,3,IF(B353=Localisation!$C$81,4,IF(B353=Localisation!$C$82,5,IF(OR(B353=1,B353=2,B353=3,B353=4,B353=5),B353,"")))))))</f>
        <v/>
      </c>
    </row>
    <row r="354" spans="3:3" x14ac:dyDescent="0.3">
      <c r="C354" s="11" t="str">
        <f>(IF(B354=Localisation!$C$78,1,IF(B354=Localisation!$C$79,2,IF(B354=Localisation!$C$80,3,IF(B354=Localisation!$C$81,4,IF(B354=Localisation!$C$82,5,IF(OR(B354=1,B354=2,B354=3,B354=4,B354=5),B354,"")))))))</f>
        <v/>
      </c>
    </row>
    <row r="355" spans="3:3" x14ac:dyDescent="0.3">
      <c r="C355" s="11" t="str">
        <f>(IF(B355=Localisation!$C$78,1,IF(B355=Localisation!$C$79,2,IF(B355=Localisation!$C$80,3,IF(B355=Localisation!$C$81,4,IF(B355=Localisation!$C$82,5,IF(OR(B355=1,B355=2,B355=3,B355=4,B355=5),B355,"")))))))</f>
        <v/>
      </c>
    </row>
    <row r="356" spans="3:3" x14ac:dyDescent="0.3">
      <c r="C356" s="11" t="str">
        <f>(IF(B356=Localisation!$C$78,1,IF(B356=Localisation!$C$79,2,IF(B356=Localisation!$C$80,3,IF(B356=Localisation!$C$81,4,IF(B356=Localisation!$C$82,5,IF(OR(B356=1,B356=2,B356=3,B356=4,B356=5),B356,"")))))))</f>
        <v/>
      </c>
    </row>
    <row r="357" spans="3:3" x14ac:dyDescent="0.3">
      <c r="C357" s="11" t="str">
        <f>(IF(B357=Localisation!$C$78,1,IF(B357=Localisation!$C$79,2,IF(B357=Localisation!$C$80,3,IF(B357=Localisation!$C$81,4,IF(B357=Localisation!$C$82,5,IF(OR(B357=1,B357=2,B357=3,B357=4,B357=5),B357,"")))))))</f>
        <v/>
      </c>
    </row>
    <row r="358" spans="3:3" x14ac:dyDescent="0.3">
      <c r="C358" s="11" t="str">
        <f>(IF(B358=Localisation!$C$78,1,IF(B358=Localisation!$C$79,2,IF(B358=Localisation!$C$80,3,IF(B358=Localisation!$C$81,4,IF(B358=Localisation!$C$82,5,IF(OR(B358=1,B358=2,B358=3,B358=4,B358=5),B358,"")))))))</f>
        <v/>
      </c>
    </row>
    <row r="359" spans="3:3" x14ac:dyDescent="0.3">
      <c r="C359" s="11" t="str">
        <f>(IF(B359=Localisation!$C$78,1,IF(B359=Localisation!$C$79,2,IF(B359=Localisation!$C$80,3,IF(B359=Localisation!$C$81,4,IF(B359=Localisation!$C$82,5,IF(OR(B359=1,B359=2,B359=3,B359=4,B359=5),B359,"")))))))</f>
        <v/>
      </c>
    </row>
    <row r="360" spans="3:3" x14ac:dyDescent="0.3">
      <c r="C360" s="11" t="str">
        <f>(IF(B360=Localisation!$C$78,1,IF(B360=Localisation!$C$79,2,IF(B360=Localisation!$C$80,3,IF(B360=Localisation!$C$81,4,IF(B360=Localisation!$C$82,5,IF(OR(B360=1,B360=2,B360=3,B360=4,B360=5),B360,"")))))))</f>
        <v/>
      </c>
    </row>
    <row r="361" spans="3:3" x14ac:dyDescent="0.3">
      <c r="C361" s="11" t="str">
        <f>(IF(B361=Localisation!$C$78,1,IF(B361=Localisation!$C$79,2,IF(B361=Localisation!$C$80,3,IF(B361=Localisation!$C$81,4,IF(B361=Localisation!$C$82,5,IF(OR(B361=1,B361=2,B361=3,B361=4,B361=5),B361,"")))))))</f>
        <v/>
      </c>
    </row>
    <row r="362" spans="3:3" x14ac:dyDescent="0.3">
      <c r="C362" s="11" t="str">
        <f>(IF(B362=Localisation!$C$78,1,IF(B362=Localisation!$C$79,2,IF(B362=Localisation!$C$80,3,IF(B362=Localisation!$C$81,4,IF(B362=Localisation!$C$82,5,IF(OR(B362=1,B362=2,B362=3,B362=4,B362=5),B362,"")))))))</f>
        <v/>
      </c>
    </row>
    <row r="363" spans="3:3" x14ac:dyDescent="0.3">
      <c r="C363" s="11" t="str">
        <f>(IF(B363=Localisation!$C$78,1,IF(B363=Localisation!$C$79,2,IF(B363=Localisation!$C$80,3,IF(B363=Localisation!$C$81,4,IF(B363=Localisation!$C$82,5,IF(OR(B363=1,B363=2,B363=3,B363=4,B363=5),B363,"")))))))</f>
        <v/>
      </c>
    </row>
    <row r="364" spans="3:3" x14ac:dyDescent="0.3">
      <c r="C364" s="11" t="str">
        <f>(IF(B364=Localisation!$C$78,1,IF(B364=Localisation!$C$79,2,IF(B364=Localisation!$C$80,3,IF(B364=Localisation!$C$81,4,IF(B364=Localisation!$C$82,5,IF(OR(B364=1,B364=2,B364=3,B364=4,B364=5),B364,"")))))))</f>
        <v/>
      </c>
    </row>
    <row r="365" spans="3:3" x14ac:dyDescent="0.3">
      <c r="C365" s="11" t="str">
        <f>(IF(B365=Localisation!$C$78,1,IF(B365=Localisation!$C$79,2,IF(B365=Localisation!$C$80,3,IF(B365=Localisation!$C$81,4,IF(B365=Localisation!$C$82,5,IF(OR(B365=1,B365=2,B365=3,B365=4,B365=5),B365,"")))))))</f>
        <v/>
      </c>
    </row>
    <row r="366" spans="3:3" x14ac:dyDescent="0.3">
      <c r="C366" s="11" t="str">
        <f>(IF(B366=Localisation!$C$78,1,IF(B366=Localisation!$C$79,2,IF(B366=Localisation!$C$80,3,IF(B366=Localisation!$C$81,4,IF(B366=Localisation!$C$82,5,IF(OR(B366=1,B366=2,B366=3,B366=4,B366=5),B366,"")))))))</f>
        <v/>
      </c>
    </row>
    <row r="367" spans="3:3" x14ac:dyDescent="0.3">
      <c r="C367" s="11" t="str">
        <f>(IF(B367=Localisation!$C$78,1,IF(B367=Localisation!$C$79,2,IF(B367=Localisation!$C$80,3,IF(B367=Localisation!$C$81,4,IF(B367=Localisation!$C$82,5,IF(OR(B367=1,B367=2,B367=3,B367=4,B367=5),B367,"")))))))</f>
        <v/>
      </c>
    </row>
    <row r="368" spans="3:3" x14ac:dyDescent="0.3">
      <c r="C368" s="11" t="str">
        <f>(IF(B368=Localisation!$C$78,1,IF(B368=Localisation!$C$79,2,IF(B368=Localisation!$C$80,3,IF(B368=Localisation!$C$81,4,IF(B368=Localisation!$C$82,5,IF(OR(B368=1,B368=2,B368=3,B368=4,B368=5),B368,"")))))))</f>
        <v/>
      </c>
    </row>
    <row r="369" spans="3:3" x14ac:dyDescent="0.3">
      <c r="C369" s="11" t="str">
        <f>(IF(B369=Localisation!$C$78,1,IF(B369=Localisation!$C$79,2,IF(B369=Localisation!$C$80,3,IF(B369=Localisation!$C$81,4,IF(B369=Localisation!$C$82,5,IF(OR(B369=1,B369=2,B369=3,B369=4,B369=5),B369,"")))))))</f>
        <v/>
      </c>
    </row>
    <row r="370" spans="3:3" x14ac:dyDescent="0.3">
      <c r="C370" s="11" t="str">
        <f>(IF(B370=Localisation!$C$78,1,IF(B370=Localisation!$C$79,2,IF(B370=Localisation!$C$80,3,IF(B370=Localisation!$C$81,4,IF(B370=Localisation!$C$82,5,IF(OR(B370=1,B370=2,B370=3,B370=4,B370=5),B370,"")))))))</f>
        <v/>
      </c>
    </row>
    <row r="371" spans="3:3" x14ac:dyDescent="0.3">
      <c r="C371" s="11" t="str">
        <f>(IF(B371=Localisation!$C$78,1,IF(B371=Localisation!$C$79,2,IF(B371=Localisation!$C$80,3,IF(B371=Localisation!$C$81,4,IF(B371=Localisation!$C$82,5,IF(OR(B371=1,B371=2,B371=3,B371=4,B371=5),B371,"")))))))</f>
        <v/>
      </c>
    </row>
    <row r="372" spans="3:3" x14ac:dyDescent="0.3">
      <c r="C372" s="11" t="str">
        <f>(IF(B372=Localisation!$C$78,1,IF(B372=Localisation!$C$79,2,IF(B372=Localisation!$C$80,3,IF(B372=Localisation!$C$81,4,IF(B372=Localisation!$C$82,5,IF(OR(B372=1,B372=2,B372=3,B372=4,B372=5),B372,"")))))))</f>
        <v/>
      </c>
    </row>
    <row r="373" spans="3:3" x14ac:dyDescent="0.3">
      <c r="C373" s="11" t="str">
        <f>(IF(B373=Localisation!$C$78,1,IF(B373=Localisation!$C$79,2,IF(B373=Localisation!$C$80,3,IF(B373=Localisation!$C$81,4,IF(B373=Localisation!$C$82,5,IF(OR(B373=1,B373=2,B373=3,B373=4,B373=5),B373,"")))))))</f>
        <v/>
      </c>
    </row>
    <row r="374" spans="3:3" x14ac:dyDescent="0.3">
      <c r="C374" s="11" t="str">
        <f>(IF(B374=Localisation!$C$78,1,IF(B374=Localisation!$C$79,2,IF(B374=Localisation!$C$80,3,IF(B374=Localisation!$C$81,4,IF(B374=Localisation!$C$82,5,IF(OR(B374=1,B374=2,B374=3,B374=4,B374=5),B374,"")))))))</f>
        <v/>
      </c>
    </row>
    <row r="375" spans="3:3" x14ac:dyDescent="0.3">
      <c r="C375" s="11" t="str">
        <f>(IF(B375=Localisation!$C$78,1,IF(B375=Localisation!$C$79,2,IF(B375=Localisation!$C$80,3,IF(B375=Localisation!$C$81,4,IF(B375=Localisation!$C$82,5,IF(OR(B375=1,B375=2,B375=3,B375=4,B375=5),B375,"")))))))</f>
        <v/>
      </c>
    </row>
    <row r="376" spans="3:3" x14ac:dyDescent="0.3">
      <c r="C376" s="11" t="str">
        <f>(IF(B376=Localisation!$C$78,1,IF(B376=Localisation!$C$79,2,IF(B376=Localisation!$C$80,3,IF(B376=Localisation!$C$81,4,IF(B376=Localisation!$C$82,5,IF(OR(B376=1,B376=2,B376=3,B376=4,B376=5),B376,"")))))))</f>
        <v/>
      </c>
    </row>
    <row r="377" spans="3:3" x14ac:dyDescent="0.3">
      <c r="C377" s="11" t="str">
        <f>(IF(B377=Localisation!$C$78,1,IF(B377=Localisation!$C$79,2,IF(B377=Localisation!$C$80,3,IF(B377=Localisation!$C$81,4,IF(B377=Localisation!$C$82,5,IF(OR(B377=1,B377=2,B377=3,B377=4,B377=5),B377,"")))))))</f>
        <v/>
      </c>
    </row>
    <row r="378" spans="3:3" x14ac:dyDescent="0.3">
      <c r="C378" s="11" t="str">
        <f>(IF(B378=Localisation!$C$78,1,IF(B378=Localisation!$C$79,2,IF(B378=Localisation!$C$80,3,IF(B378=Localisation!$C$81,4,IF(B378=Localisation!$C$82,5,IF(OR(B378=1,B378=2,B378=3,B378=4,B378=5),B378,"")))))))</f>
        <v/>
      </c>
    </row>
    <row r="379" spans="3:3" x14ac:dyDescent="0.3">
      <c r="C379" s="11" t="str">
        <f>(IF(B379=Localisation!$C$78,1,IF(B379=Localisation!$C$79,2,IF(B379=Localisation!$C$80,3,IF(B379=Localisation!$C$81,4,IF(B379=Localisation!$C$82,5,IF(OR(B379=1,B379=2,B379=3,B379=4,B379=5),B379,"")))))))</f>
        <v/>
      </c>
    </row>
    <row r="380" spans="3:3" x14ac:dyDescent="0.3">
      <c r="C380" s="11" t="str">
        <f>(IF(B380=Localisation!$C$78,1,IF(B380=Localisation!$C$79,2,IF(B380=Localisation!$C$80,3,IF(B380=Localisation!$C$81,4,IF(B380=Localisation!$C$82,5,IF(OR(B380=1,B380=2,B380=3,B380=4,B380=5),B380,"")))))))</f>
        <v/>
      </c>
    </row>
    <row r="381" spans="3:3" x14ac:dyDescent="0.3">
      <c r="C381" s="11" t="str">
        <f>(IF(B381=Localisation!$C$78,1,IF(B381=Localisation!$C$79,2,IF(B381=Localisation!$C$80,3,IF(B381=Localisation!$C$81,4,IF(B381=Localisation!$C$82,5,IF(OR(B381=1,B381=2,B381=3,B381=4,B381=5),B381,"")))))))</f>
        <v/>
      </c>
    </row>
    <row r="382" spans="3:3" x14ac:dyDescent="0.3">
      <c r="C382" s="11" t="str">
        <f>(IF(B382=Localisation!$C$78,1,IF(B382=Localisation!$C$79,2,IF(B382=Localisation!$C$80,3,IF(B382=Localisation!$C$81,4,IF(B382=Localisation!$C$82,5,IF(OR(B382=1,B382=2,B382=3,B382=4,B382=5),B382,"")))))))</f>
        <v/>
      </c>
    </row>
    <row r="383" spans="3:3" x14ac:dyDescent="0.3">
      <c r="C383" s="11" t="str">
        <f>(IF(B383=Localisation!$C$78,1,IF(B383=Localisation!$C$79,2,IF(B383=Localisation!$C$80,3,IF(B383=Localisation!$C$81,4,IF(B383=Localisation!$C$82,5,IF(OR(B383=1,B383=2,B383=3,B383=4,B383=5),B383,"")))))))</f>
        <v/>
      </c>
    </row>
    <row r="384" spans="3:3" x14ac:dyDescent="0.3">
      <c r="C384" s="11" t="str">
        <f>(IF(B384=Localisation!$C$78,1,IF(B384=Localisation!$C$79,2,IF(B384=Localisation!$C$80,3,IF(B384=Localisation!$C$81,4,IF(B384=Localisation!$C$82,5,IF(OR(B384=1,B384=2,B384=3,B384=4,B384=5),B384,"")))))))</f>
        <v/>
      </c>
    </row>
    <row r="385" spans="3:3" x14ac:dyDescent="0.3">
      <c r="C385" s="11" t="str">
        <f>(IF(B385=Localisation!$C$78,1,IF(B385=Localisation!$C$79,2,IF(B385=Localisation!$C$80,3,IF(B385=Localisation!$C$81,4,IF(B385=Localisation!$C$82,5,IF(OR(B385=1,B385=2,B385=3,B385=4,B385=5),B385,"")))))))</f>
        <v/>
      </c>
    </row>
    <row r="386" spans="3:3" x14ac:dyDescent="0.3">
      <c r="C386" s="11" t="str">
        <f>(IF(B386=Localisation!$C$78,1,IF(B386=Localisation!$C$79,2,IF(B386=Localisation!$C$80,3,IF(B386=Localisation!$C$81,4,IF(B386=Localisation!$C$82,5,IF(OR(B386=1,B386=2,B386=3,B386=4,B386=5),B386,"")))))))</f>
        <v/>
      </c>
    </row>
    <row r="387" spans="3:3" x14ac:dyDescent="0.3">
      <c r="C387" s="11" t="str">
        <f>(IF(B387=Localisation!$C$78,1,IF(B387=Localisation!$C$79,2,IF(B387=Localisation!$C$80,3,IF(B387=Localisation!$C$81,4,IF(B387=Localisation!$C$82,5,IF(OR(B387=1,B387=2,B387=3,B387=4,B387=5),B387,"")))))))</f>
        <v/>
      </c>
    </row>
    <row r="388" spans="3:3" x14ac:dyDescent="0.3">
      <c r="C388" s="11" t="str">
        <f>(IF(B388=Localisation!$C$78,1,IF(B388=Localisation!$C$79,2,IF(B388=Localisation!$C$80,3,IF(B388=Localisation!$C$81,4,IF(B388=Localisation!$C$82,5,IF(OR(B388=1,B388=2,B388=3,B388=4,B388=5),B388,"")))))))</f>
        <v/>
      </c>
    </row>
    <row r="389" spans="3:3" x14ac:dyDescent="0.3">
      <c r="C389" s="11" t="str">
        <f>(IF(B389=Localisation!$C$78,1,IF(B389=Localisation!$C$79,2,IF(B389=Localisation!$C$80,3,IF(B389=Localisation!$C$81,4,IF(B389=Localisation!$C$82,5,IF(OR(B389=1,B389=2,B389=3,B389=4,B389=5),B389,"")))))))</f>
        <v/>
      </c>
    </row>
    <row r="390" spans="3:3" x14ac:dyDescent="0.3">
      <c r="C390" s="11" t="str">
        <f>(IF(B390=Localisation!$C$78,1,IF(B390=Localisation!$C$79,2,IF(B390=Localisation!$C$80,3,IF(B390=Localisation!$C$81,4,IF(B390=Localisation!$C$82,5,IF(OR(B390=1,B390=2,B390=3,B390=4,B390=5),B390,"")))))))</f>
        <v/>
      </c>
    </row>
    <row r="391" spans="3:3" x14ac:dyDescent="0.3">
      <c r="C391" s="11" t="str">
        <f>(IF(B391=Localisation!$C$78,1,IF(B391=Localisation!$C$79,2,IF(B391=Localisation!$C$80,3,IF(B391=Localisation!$C$81,4,IF(B391=Localisation!$C$82,5,IF(OR(B391=1,B391=2,B391=3,B391=4,B391=5),B391,"")))))))</f>
        <v/>
      </c>
    </row>
    <row r="392" spans="3:3" x14ac:dyDescent="0.3">
      <c r="C392" s="11" t="str">
        <f>(IF(B392=Localisation!$C$78,1,IF(B392=Localisation!$C$79,2,IF(B392=Localisation!$C$80,3,IF(B392=Localisation!$C$81,4,IF(B392=Localisation!$C$82,5,IF(OR(B392=1,B392=2,B392=3,B392=4,B392=5),B392,"")))))))</f>
        <v/>
      </c>
    </row>
    <row r="393" spans="3:3" x14ac:dyDescent="0.3">
      <c r="C393" s="11" t="str">
        <f>(IF(B393=Localisation!$C$78,1,IF(B393=Localisation!$C$79,2,IF(B393=Localisation!$C$80,3,IF(B393=Localisation!$C$81,4,IF(B393=Localisation!$C$82,5,IF(OR(B393=1,B393=2,B393=3,B393=4,B393=5),B393,"")))))))</f>
        <v/>
      </c>
    </row>
    <row r="394" spans="3:3" x14ac:dyDescent="0.3">
      <c r="C394" s="11" t="str">
        <f>(IF(B394=Localisation!$C$78,1,IF(B394=Localisation!$C$79,2,IF(B394=Localisation!$C$80,3,IF(B394=Localisation!$C$81,4,IF(B394=Localisation!$C$82,5,IF(OR(B394=1,B394=2,B394=3,B394=4,B394=5),B394,"")))))))</f>
        <v/>
      </c>
    </row>
    <row r="395" spans="3:3" x14ac:dyDescent="0.3">
      <c r="C395" s="11" t="str">
        <f>(IF(B395=Localisation!$C$78,1,IF(B395=Localisation!$C$79,2,IF(B395=Localisation!$C$80,3,IF(B395=Localisation!$C$81,4,IF(B395=Localisation!$C$82,5,IF(OR(B395=1,B395=2,B395=3,B395=4,B395=5),B395,"")))))))</f>
        <v/>
      </c>
    </row>
    <row r="396" spans="3:3" x14ac:dyDescent="0.3">
      <c r="C396" s="11" t="str">
        <f>(IF(B396=Localisation!$C$78,1,IF(B396=Localisation!$C$79,2,IF(B396=Localisation!$C$80,3,IF(B396=Localisation!$C$81,4,IF(B396=Localisation!$C$82,5,IF(OR(B396=1,B396=2,B396=3,B396=4,B396=5),B396,"")))))))</f>
        <v/>
      </c>
    </row>
    <row r="397" spans="3:3" x14ac:dyDescent="0.3">
      <c r="C397" s="11" t="str">
        <f>(IF(B397=Localisation!$C$78,1,IF(B397=Localisation!$C$79,2,IF(B397=Localisation!$C$80,3,IF(B397=Localisation!$C$81,4,IF(B397=Localisation!$C$82,5,IF(OR(B397=1,B397=2,B397=3,B397=4,B397=5),B397,"")))))))</f>
        <v/>
      </c>
    </row>
    <row r="398" spans="3:3" x14ac:dyDescent="0.3">
      <c r="C398" s="11" t="str">
        <f>(IF(B398=Localisation!$C$78,1,IF(B398=Localisation!$C$79,2,IF(B398=Localisation!$C$80,3,IF(B398=Localisation!$C$81,4,IF(B398=Localisation!$C$82,5,IF(OR(B398=1,B398=2,B398=3,B398=4,B398=5),B398,"")))))))</f>
        <v/>
      </c>
    </row>
    <row r="399" spans="3:3" x14ac:dyDescent="0.3">
      <c r="C399" s="11" t="str">
        <f>(IF(B399=Localisation!$C$78,1,IF(B399=Localisation!$C$79,2,IF(B399=Localisation!$C$80,3,IF(B399=Localisation!$C$81,4,IF(B399=Localisation!$C$82,5,IF(OR(B399=1,B399=2,B399=3,B399=4,B399=5),B399,"")))))))</f>
        <v/>
      </c>
    </row>
    <row r="400" spans="3:3" x14ac:dyDescent="0.3">
      <c r="C400" s="11" t="str">
        <f>(IF(B400=Localisation!$C$78,1,IF(B400=Localisation!$C$79,2,IF(B400=Localisation!$C$80,3,IF(B400=Localisation!$C$81,4,IF(B400=Localisation!$C$82,5,IF(OR(B400=1,B400=2,B400=3,B400=4,B400=5),B400,"")))))))</f>
        <v/>
      </c>
    </row>
    <row r="401" spans="3:3" x14ac:dyDescent="0.3">
      <c r="C401" s="11" t="str">
        <f>(IF(B401=Localisation!$C$78,1,IF(B401=Localisation!$C$79,2,IF(B401=Localisation!$C$80,3,IF(B401=Localisation!$C$81,4,IF(B401=Localisation!$C$82,5,IF(OR(B401=1,B401=2,B401=3,B401=4,B401=5),B401,"")))))))</f>
        <v/>
      </c>
    </row>
    <row r="402" spans="3:3" x14ac:dyDescent="0.3">
      <c r="C402" s="11" t="str">
        <f>(IF(B402=Localisation!$C$78,1,IF(B402=Localisation!$C$79,2,IF(B402=Localisation!$C$80,3,IF(B402=Localisation!$C$81,4,IF(B402=Localisation!$C$82,5,IF(OR(B402=1,B402=2,B402=3,B402=4,B402=5),B402,"")))))))</f>
        <v/>
      </c>
    </row>
    <row r="403" spans="3:3" x14ac:dyDescent="0.3">
      <c r="C403" s="11" t="str">
        <f>(IF(B403=Localisation!$C$78,1,IF(B403=Localisation!$C$79,2,IF(B403=Localisation!$C$80,3,IF(B403=Localisation!$C$81,4,IF(B403=Localisation!$C$82,5,IF(OR(B403=1,B403=2,B403=3,B403=4,B403=5),B403,"")))))))</f>
        <v/>
      </c>
    </row>
    <row r="404" spans="3:3" x14ac:dyDescent="0.3">
      <c r="C404" s="11" t="str">
        <f>(IF(B404=Localisation!$C$78,1,IF(B404=Localisation!$C$79,2,IF(B404=Localisation!$C$80,3,IF(B404=Localisation!$C$81,4,IF(B404=Localisation!$C$82,5,IF(OR(B404=1,B404=2,B404=3,B404=4,B404=5),B404,"")))))))</f>
        <v/>
      </c>
    </row>
    <row r="405" spans="3:3" x14ac:dyDescent="0.3">
      <c r="C405" s="11" t="str">
        <f>(IF(B405=Localisation!$C$78,1,IF(B405=Localisation!$C$79,2,IF(B405=Localisation!$C$80,3,IF(B405=Localisation!$C$81,4,IF(B405=Localisation!$C$82,5,IF(OR(B405=1,B405=2,B405=3,B405=4,B405=5),B405,"")))))))</f>
        <v/>
      </c>
    </row>
    <row r="406" spans="3:3" x14ac:dyDescent="0.3">
      <c r="C406" s="11" t="str">
        <f>(IF(B406=Localisation!$C$78,1,IF(B406=Localisation!$C$79,2,IF(B406=Localisation!$C$80,3,IF(B406=Localisation!$C$81,4,IF(B406=Localisation!$C$82,5,IF(OR(B406=1,B406=2,B406=3,B406=4,B406=5),B406,"")))))))</f>
        <v/>
      </c>
    </row>
    <row r="407" spans="3:3" x14ac:dyDescent="0.3">
      <c r="C407" s="11" t="str">
        <f>(IF(B407=Localisation!$C$78,1,IF(B407=Localisation!$C$79,2,IF(B407=Localisation!$C$80,3,IF(B407=Localisation!$C$81,4,IF(B407=Localisation!$C$82,5,IF(OR(B407=1,B407=2,B407=3,B407=4,B407=5),B407,"")))))))</f>
        <v/>
      </c>
    </row>
    <row r="408" spans="3:3" x14ac:dyDescent="0.3">
      <c r="C408" s="11" t="str">
        <f>(IF(B408=Localisation!$C$78,1,IF(B408=Localisation!$C$79,2,IF(B408=Localisation!$C$80,3,IF(B408=Localisation!$C$81,4,IF(B408=Localisation!$C$82,5,IF(OR(B408=1,B408=2,B408=3,B408=4,B408=5),B408,"")))))))</f>
        <v/>
      </c>
    </row>
    <row r="409" spans="3:3" x14ac:dyDescent="0.3">
      <c r="C409" s="11" t="str">
        <f>(IF(B409=Localisation!$C$78,1,IF(B409=Localisation!$C$79,2,IF(B409=Localisation!$C$80,3,IF(B409=Localisation!$C$81,4,IF(B409=Localisation!$C$82,5,IF(OR(B409=1,B409=2,B409=3,B409=4,B409=5),B409,"")))))))</f>
        <v/>
      </c>
    </row>
    <row r="410" spans="3:3" x14ac:dyDescent="0.3">
      <c r="C410" s="11" t="str">
        <f>(IF(B410=Localisation!$C$78,1,IF(B410=Localisation!$C$79,2,IF(B410=Localisation!$C$80,3,IF(B410=Localisation!$C$81,4,IF(B410=Localisation!$C$82,5,IF(OR(B410=1,B410=2,B410=3,B410=4,B410=5),B410,"")))))))</f>
        <v/>
      </c>
    </row>
    <row r="411" spans="3:3" x14ac:dyDescent="0.3">
      <c r="C411" s="11" t="str">
        <f>(IF(B411=Localisation!$C$78,1,IF(B411=Localisation!$C$79,2,IF(B411=Localisation!$C$80,3,IF(B411=Localisation!$C$81,4,IF(B411=Localisation!$C$82,5,IF(OR(B411=1,B411=2,B411=3,B411=4,B411=5),B411,"")))))))</f>
        <v/>
      </c>
    </row>
    <row r="412" spans="3:3" x14ac:dyDescent="0.3">
      <c r="C412" s="11" t="str">
        <f>(IF(B412=Localisation!$C$78,1,IF(B412=Localisation!$C$79,2,IF(B412=Localisation!$C$80,3,IF(B412=Localisation!$C$81,4,IF(B412=Localisation!$C$82,5,IF(OR(B412=1,B412=2,B412=3,B412=4,B412=5),B412,"")))))))</f>
        <v/>
      </c>
    </row>
    <row r="413" spans="3:3" x14ac:dyDescent="0.3">
      <c r="C413" s="11" t="str">
        <f>(IF(B413=Localisation!$C$78,1,IF(B413=Localisation!$C$79,2,IF(B413=Localisation!$C$80,3,IF(B413=Localisation!$C$81,4,IF(B413=Localisation!$C$82,5,IF(OR(B413=1,B413=2,B413=3,B413=4,B413=5),B413,"")))))))</f>
        <v/>
      </c>
    </row>
    <row r="414" spans="3:3" x14ac:dyDescent="0.3">
      <c r="C414" s="11" t="str">
        <f>(IF(B414=Localisation!$C$78,1,IF(B414=Localisation!$C$79,2,IF(B414=Localisation!$C$80,3,IF(B414=Localisation!$C$81,4,IF(B414=Localisation!$C$82,5,IF(OR(B414=1,B414=2,B414=3,B414=4,B414=5),B414,"")))))))</f>
        <v/>
      </c>
    </row>
    <row r="415" spans="3:3" x14ac:dyDescent="0.3">
      <c r="C415" s="11" t="str">
        <f>(IF(B415=Localisation!$C$78,1,IF(B415=Localisation!$C$79,2,IF(B415=Localisation!$C$80,3,IF(B415=Localisation!$C$81,4,IF(B415=Localisation!$C$82,5,IF(OR(B415=1,B415=2,B415=3,B415=4,B415=5),B415,"")))))))</f>
        <v/>
      </c>
    </row>
    <row r="416" spans="3:3" x14ac:dyDescent="0.3">
      <c r="C416" s="11" t="str">
        <f>(IF(B416=Localisation!$C$78,1,IF(B416=Localisation!$C$79,2,IF(B416=Localisation!$C$80,3,IF(B416=Localisation!$C$81,4,IF(B416=Localisation!$C$82,5,IF(OR(B416=1,B416=2,B416=3,B416=4,B416=5),B416,"")))))))</f>
        <v/>
      </c>
    </row>
    <row r="417" spans="3:3" x14ac:dyDescent="0.3">
      <c r="C417" s="11" t="str">
        <f>(IF(B417=Localisation!$C$78,1,IF(B417=Localisation!$C$79,2,IF(B417=Localisation!$C$80,3,IF(B417=Localisation!$C$81,4,IF(B417=Localisation!$C$82,5,IF(OR(B417=1,B417=2,B417=3,B417=4,B417=5),B417,"")))))))</f>
        <v/>
      </c>
    </row>
    <row r="418" spans="3:3" x14ac:dyDescent="0.3">
      <c r="C418" s="11" t="str">
        <f>(IF(B418=Localisation!$C$78,1,IF(B418=Localisation!$C$79,2,IF(B418=Localisation!$C$80,3,IF(B418=Localisation!$C$81,4,IF(B418=Localisation!$C$82,5,IF(OR(B418=1,B418=2,B418=3,B418=4,B418=5),B418,"")))))))</f>
        <v/>
      </c>
    </row>
    <row r="419" spans="3:3" x14ac:dyDescent="0.3">
      <c r="C419" s="11" t="str">
        <f>(IF(B419=Localisation!$C$78,1,IF(B419=Localisation!$C$79,2,IF(B419=Localisation!$C$80,3,IF(B419=Localisation!$C$81,4,IF(B419=Localisation!$C$82,5,IF(OR(B419=1,B419=2,B419=3,B419=4,B419=5),B419,"")))))))</f>
        <v/>
      </c>
    </row>
    <row r="420" spans="3:3" x14ac:dyDescent="0.3">
      <c r="C420" s="11" t="str">
        <f>(IF(B420=Localisation!$C$78,1,IF(B420=Localisation!$C$79,2,IF(B420=Localisation!$C$80,3,IF(B420=Localisation!$C$81,4,IF(B420=Localisation!$C$82,5,IF(OR(B420=1,B420=2,B420=3,B420=4,B420=5),B420,"")))))))</f>
        <v/>
      </c>
    </row>
    <row r="421" spans="3:3" x14ac:dyDescent="0.3">
      <c r="C421" s="11" t="str">
        <f>(IF(B421=Localisation!$C$78,1,IF(B421=Localisation!$C$79,2,IF(B421=Localisation!$C$80,3,IF(B421=Localisation!$C$81,4,IF(B421=Localisation!$C$82,5,IF(OR(B421=1,B421=2,B421=3,B421=4,B421=5),B421,"")))))))</f>
        <v/>
      </c>
    </row>
    <row r="422" spans="3:3" x14ac:dyDescent="0.3">
      <c r="C422" s="11" t="str">
        <f>(IF(B422=Localisation!$C$78,1,IF(B422=Localisation!$C$79,2,IF(B422=Localisation!$C$80,3,IF(B422=Localisation!$C$81,4,IF(B422=Localisation!$C$82,5,IF(OR(B422=1,B422=2,B422=3,B422=4,B422=5),B422,"")))))))</f>
        <v/>
      </c>
    </row>
    <row r="423" spans="3:3" x14ac:dyDescent="0.3">
      <c r="C423" s="11" t="str">
        <f>(IF(B423=Localisation!$C$78,1,IF(B423=Localisation!$C$79,2,IF(B423=Localisation!$C$80,3,IF(B423=Localisation!$C$81,4,IF(B423=Localisation!$C$82,5,IF(OR(B423=1,B423=2,B423=3,B423=4,B423=5),B423,"")))))))</f>
        <v/>
      </c>
    </row>
    <row r="424" spans="3:3" x14ac:dyDescent="0.3">
      <c r="C424" s="11" t="str">
        <f>(IF(B424=Localisation!$C$78,1,IF(B424=Localisation!$C$79,2,IF(B424=Localisation!$C$80,3,IF(B424=Localisation!$C$81,4,IF(B424=Localisation!$C$82,5,IF(OR(B424=1,B424=2,B424=3,B424=4,B424=5),B424,"")))))))</f>
        <v/>
      </c>
    </row>
    <row r="425" spans="3:3" x14ac:dyDescent="0.3">
      <c r="C425" s="11" t="str">
        <f>(IF(B425=Localisation!$C$78,1,IF(B425=Localisation!$C$79,2,IF(B425=Localisation!$C$80,3,IF(B425=Localisation!$C$81,4,IF(B425=Localisation!$C$82,5,IF(OR(B425=1,B425=2,B425=3,B425=4,B425=5),B425,"")))))))</f>
        <v/>
      </c>
    </row>
    <row r="426" spans="3:3" x14ac:dyDescent="0.3">
      <c r="C426" s="11" t="str">
        <f>(IF(B426=Localisation!$C$78,1,IF(B426=Localisation!$C$79,2,IF(B426=Localisation!$C$80,3,IF(B426=Localisation!$C$81,4,IF(B426=Localisation!$C$82,5,IF(OR(B426=1,B426=2,B426=3,B426=4,B426=5),B426,"")))))))</f>
        <v/>
      </c>
    </row>
    <row r="427" spans="3:3" x14ac:dyDescent="0.3">
      <c r="C427" s="11" t="str">
        <f>(IF(B427=Localisation!$C$78,1,IF(B427=Localisation!$C$79,2,IF(B427=Localisation!$C$80,3,IF(B427=Localisation!$C$81,4,IF(B427=Localisation!$C$82,5,IF(OR(B427=1,B427=2,B427=3,B427=4,B427=5),B427,"")))))))</f>
        <v/>
      </c>
    </row>
    <row r="428" spans="3:3" x14ac:dyDescent="0.3">
      <c r="C428" s="11" t="str">
        <f>(IF(B428=Localisation!$C$78,1,IF(B428=Localisation!$C$79,2,IF(B428=Localisation!$C$80,3,IF(B428=Localisation!$C$81,4,IF(B428=Localisation!$C$82,5,IF(OR(B428=1,B428=2,B428=3,B428=4,B428=5),B428,"")))))))</f>
        <v/>
      </c>
    </row>
    <row r="429" spans="3:3" x14ac:dyDescent="0.3">
      <c r="C429" s="11" t="str">
        <f>(IF(B429=Localisation!$C$78,1,IF(B429=Localisation!$C$79,2,IF(B429=Localisation!$C$80,3,IF(B429=Localisation!$C$81,4,IF(B429=Localisation!$C$82,5,IF(OR(B429=1,B429=2,B429=3,B429=4,B429=5),B429,"")))))))</f>
        <v/>
      </c>
    </row>
    <row r="430" spans="3:3" x14ac:dyDescent="0.3">
      <c r="C430" s="11" t="str">
        <f>(IF(B430=Localisation!$C$78,1,IF(B430=Localisation!$C$79,2,IF(B430=Localisation!$C$80,3,IF(B430=Localisation!$C$81,4,IF(B430=Localisation!$C$82,5,IF(OR(B430=1,B430=2,B430=3,B430=4,B430=5),B430,"")))))))</f>
        <v/>
      </c>
    </row>
    <row r="431" spans="3:3" x14ac:dyDescent="0.3">
      <c r="C431" s="11" t="str">
        <f>(IF(B431=Localisation!$C$78,1,IF(B431=Localisation!$C$79,2,IF(B431=Localisation!$C$80,3,IF(B431=Localisation!$C$81,4,IF(B431=Localisation!$C$82,5,IF(OR(B431=1,B431=2,B431=3,B431=4,B431=5),B431,"")))))))</f>
        <v/>
      </c>
    </row>
    <row r="432" spans="3:3" x14ac:dyDescent="0.3">
      <c r="C432" s="11" t="str">
        <f>(IF(B432=Localisation!$C$78,1,IF(B432=Localisation!$C$79,2,IF(B432=Localisation!$C$80,3,IF(B432=Localisation!$C$81,4,IF(B432=Localisation!$C$82,5,IF(OR(B432=1,B432=2,B432=3,B432=4,B432=5),B432,"")))))))</f>
        <v/>
      </c>
    </row>
    <row r="433" spans="3:3" x14ac:dyDescent="0.3">
      <c r="C433" s="11" t="str">
        <f>(IF(B433=Localisation!$C$78,1,IF(B433=Localisation!$C$79,2,IF(B433=Localisation!$C$80,3,IF(B433=Localisation!$C$81,4,IF(B433=Localisation!$C$82,5,IF(OR(B433=1,B433=2,B433=3,B433=4,B433=5),B433,"")))))))</f>
        <v/>
      </c>
    </row>
    <row r="434" spans="3:3" x14ac:dyDescent="0.3">
      <c r="C434" s="11" t="str">
        <f>(IF(B434=Localisation!$C$78,1,IF(B434=Localisation!$C$79,2,IF(B434=Localisation!$C$80,3,IF(B434=Localisation!$C$81,4,IF(B434=Localisation!$C$82,5,IF(OR(B434=1,B434=2,B434=3,B434=4,B434=5),B434,"")))))))</f>
        <v/>
      </c>
    </row>
    <row r="435" spans="3:3" x14ac:dyDescent="0.3">
      <c r="C435" s="11" t="str">
        <f>(IF(B435=Localisation!$C$78,1,IF(B435=Localisation!$C$79,2,IF(B435=Localisation!$C$80,3,IF(B435=Localisation!$C$81,4,IF(B435=Localisation!$C$82,5,IF(OR(B435=1,B435=2,B435=3,B435=4,B435=5),B435,"")))))))</f>
        <v/>
      </c>
    </row>
    <row r="436" spans="3:3" x14ac:dyDescent="0.3">
      <c r="C436" s="11" t="str">
        <f>(IF(B436=Localisation!$C$78,1,IF(B436=Localisation!$C$79,2,IF(B436=Localisation!$C$80,3,IF(B436=Localisation!$C$81,4,IF(B436=Localisation!$C$82,5,IF(OR(B436=1,B436=2,B436=3,B436=4,B436=5),B436,"")))))))</f>
        <v/>
      </c>
    </row>
    <row r="437" spans="3:3" x14ac:dyDescent="0.3">
      <c r="C437" s="11" t="str">
        <f>(IF(B437=Localisation!$C$78,1,IF(B437=Localisation!$C$79,2,IF(B437=Localisation!$C$80,3,IF(B437=Localisation!$C$81,4,IF(B437=Localisation!$C$82,5,IF(OR(B437=1,B437=2,B437=3,B437=4,B437=5),B437,"")))))))</f>
        <v/>
      </c>
    </row>
    <row r="438" spans="3:3" x14ac:dyDescent="0.3">
      <c r="C438" s="11" t="str">
        <f>(IF(B438=Localisation!$C$78,1,IF(B438=Localisation!$C$79,2,IF(B438=Localisation!$C$80,3,IF(B438=Localisation!$C$81,4,IF(B438=Localisation!$C$82,5,IF(OR(B438=1,B438=2,B438=3,B438=4,B438=5),B438,"")))))))</f>
        <v/>
      </c>
    </row>
    <row r="439" spans="3:3" x14ac:dyDescent="0.3">
      <c r="C439" s="11" t="str">
        <f>(IF(B439=Localisation!$C$78,1,IF(B439=Localisation!$C$79,2,IF(B439=Localisation!$C$80,3,IF(B439=Localisation!$C$81,4,IF(B439=Localisation!$C$82,5,IF(OR(B439=1,B439=2,B439=3,B439=4,B439=5),B439,"")))))))</f>
        <v/>
      </c>
    </row>
    <row r="440" spans="3:3" x14ac:dyDescent="0.3">
      <c r="C440" s="11" t="str">
        <f>(IF(B440=Localisation!$C$78,1,IF(B440=Localisation!$C$79,2,IF(B440=Localisation!$C$80,3,IF(B440=Localisation!$C$81,4,IF(B440=Localisation!$C$82,5,IF(OR(B440=1,B440=2,B440=3,B440=4,B440=5),B440,"")))))))</f>
        <v/>
      </c>
    </row>
    <row r="441" spans="3:3" x14ac:dyDescent="0.3">
      <c r="C441" s="11" t="str">
        <f>(IF(B441=Localisation!$C$78,1,IF(B441=Localisation!$C$79,2,IF(B441=Localisation!$C$80,3,IF(B441=Localisation!$C$81,4,IF(B441=Localisation!$C$82,5,IF(OR(B441=1,B441=2,B441=3,B441=4,B441=5),B441,"")))))))</f>
        <v/>
      </c>
    </row>
    <row r="442" spans="3:3" x14ac:dyDescent="0.3">
      <c r="C442" s="11" t="str">
        <f>(IF(B442=Localisation!$C$78,1,IF(B442=Localisation!$C$79,2,IF(B442=Localisation!$C$80,3,IF(B442=Localisation!$C$81,4,IF(B442=Localisation!$C$82,5,IF(OR(B442=1,B442=2,B442=3,B442=4,B442=5),B442,"")))))))</f>
        <v/>
      </c>
    </row>
    <row r="443" spans="3:3" x14ac:dyDescent="0.3">
      <c r="C443" s="11" t="str">
        <f>(IF(B443=Localisation!$C$78,1,IF(B443=Localisation!$C$79,2,IF(B443=Localisation!$C$80,3,IF(B443=Localisation!$C$81,4,IF(B443=Localisation!$C$82,5,IF(OR(B443=1,B443=2,B443=3,B443=4,B443=5),B443,"")))))))</f>
        <v/>
      </c>
    </row>
    <row r="444" spans="3:3" x14ac:dyDescent="0.3">
      <c r="C444" s="11" t="str">
        <f>(IF(B444=Localisation!$C$78,1,IF(B444=Localisation!$C$79,2,IF(B444=Localisation!$C$80,3,IF(B444=Localisation!$C$81,4,IF(B444=Localisation!$C$82,5,IF(OR(B444=1,B444=2,B444=3,B444=4,B444=5),B444,"")))))))</f>
        <v/>
      </c>
    </row>
    <row r="445" spans="3:3" x14ac:dyDescent="0.3">
      <c r="C445" s="11" t="str">
        <f>(IF(B445=Localisation!$C$78,1,IF(B445=Localisation!$C$79,2,IF(B445=Localisation!$C$80,3,IF(B445=Localisation!$C$81,4,IF(B445=Localisation!$C$82,5,IF(OR(B445=1,B445=2,B445=3,B445=4,B445=5),B445,"")))))))</f>
        <v/>
      </c>
    </row>
    <row r="446" spans="3:3" x14ac:dyDescent="0.3">
      <c r="C446" s="11" t="str">
        <f>(IF(B446=Localisation!$C$78,1,IF(B446=Localisation!$C$79,2,IF(B446=Localisation!$C$80,3,IF(B446=Localisation!$C$81,4,IF(B446=Localisation!$C$82,5,IF(OR(B446=1,B446=2,B446=3,B446=4,B446=5),B446,"")))))))</f>
        <v/>
      </c>
    </row>
    <row r="447" spans="3:3" x14ac:dyDescent="0.3">
      <c r="C447" s="11" t="str">
        <f>(IF(B447=Localisation!$C$78,1,IF(B447=Localisation!$C$79,2,IF(B447=Localisation!$C$80,3,IF(B447=Localisation!$C$81,4,IF(B447=Localisation!$C$82,5,IF(OR(B447=1,B447=2,B447=3,B447=4,B447=5),B447,"")))))))</f>
        <v/>
      </c>
    </row>
    <row r="448" spans="3:3" x14ac:dyDescent="0.3">
      <c r="C448" s="11" t="str">
        <f>(IF(B448=Localisation!$C$78,1,IF(B448=Localisation!$C$79,2,IF(B448=Localisation!$C$80,3,IF(B448=Localisation!$C$81,4,IF(B448=Localisation!$C$82,5,IF(OR(B448=1,B448=2,B448=3,B448=4,B448=5),B448,"")))))))</f>
        <v/>
      </c>
    </row>
    <row r="449" spans="3:3" x14ac:dyDescent="0.3">
      <c r="C449" s="11" t="str">
        <f>(IF(B449=Localisation!$C$78,1,IF(B449=Localisation!$C$79,2,IF(B449=Localisation!$C$80,3,IF(B449=Localisation!$C$81,4,IF(B449=Localisation!$C$82,5,IF(OR(B449=1,B449=2,B449=3,B449=4,B449=5),B449,"")))))))</f>
        <v/>
      </c>
    </row>
    <row r="450" spans="3:3" x14ac:dyDescent="0.3">
      <c r="C450" s="11" t="str">
        <f>(IF(B450=Localisation!$C$78,1,IF(B450=Localisation!$C$79,2,IF(B450=Localisation!$C$80,3,IF(B450=Localisation!$C$81,4,IF(B450=Localisation!$C$82,5,IF(OR(B450=1,B450=2,B450=3,B450=4,B450=5),B450,"")))))))</f>
        <v/>
      </c>
    </row>
    <row r="451" spans="3:3" x14ac:dyDescent="0.3">
      <c r="C451" s="11" t="str">
        <f>(IF(B451=Localisation!$C$78,1,IF(B451=Localisation!$C$79,2,IF(B451=Localisation!$C$80,3,IF(B451=Localisation!$C$81,4,IF(B451=Localisation!$C$82,5,IF(OR(B451=1,B451=2,B451=3,B451=4,B451=5),B451,"")))))))</f>
        <v/>
      </c>
    </row>
    <row r="452" spans="3:3" x14ac:dyDescent="0.3">
      <c r="C452" s="11" t="str">
        <f>(IF(B452=Localisation!$C$78,1,IF(B452=Localisation!$C$79,2,IF(B452=Localisation!$C$80,3,IF(B452=Localisation!$C$81,4,IF(B452=Localisation!$C$82,5,IF(OR(B452=1,B452=2,B452=3,B452=4,B452=5),B452,"")))))))</f>
        <v/>
      </c>
    </row>
    <row r="453" spans="3:3" x14ac:dyDescent="0.3">
      <c r="C453" s="11" t="str">
        <f>(IF(B453=Localisation!$C$78,1,IF(B453=Localisation!$C$79,2,IF(B453=Localisation!$C$80,3,IF(B453=Localisation!$C$81,4,IF(B453=Localisation!$C$82,5,IF(OR(B453=1,B453=2,B453=3,B453=4,B453=5),B453,"")))))))</f>
        <v/>
      </c>
    </row>
    <row r="454" spans="3:3" x14ac:dyDescent="0.3">
      <c r="C454" s="11" t="str">
        <f>(IF(B454=Localisation!$C$78,1,IF(B454=Localisation!$C$79,2,IF(B454=Localisation!$C$80,3,IF(B454=Localisation!$C$81,4,IF(B454=Localisation!$C$82,5,IF(OR(B454=1,B454=2,B454=3,B454=4,B454=5),B454,"")))))))</f>
        <v/>
      </c>
    </row>
    <row r="455" spans="3:3" x14ac:dyDescent="0.3">
      <c r="C455" s="11" t="str">
        <f>(IF(B455=Localisation!$C$78,1,IF(B455=Localisation!$C$79,2,IF(B455=Localisation!$C$80,3,IF(B455=Localisation!$C$81,4,IF(B455=Localisation!$C$82,5,IF(OR(B455=1,B455=2,B455=3,B455=4,B455=5),B455,"")))))))</f>
        <v/>
      </c>
    </row>
    <row r="456" spans="3:3" x14ac:dyDescent="0.3">
      <c r="C456" s="11" t="str">
        <f>(IF(B456=Localisation!$C$78,1,IF(B456=Localisation!$C$79,2,IF(B456=Localisation!$C$80,3,IF(B456=Localisation!$C$81,4,IF(B456=Localisation!$C$82,5,IF(OR(B456=1,B456=2,B456=3,B456=4,B456=5),B456,"")))))))</f>
        <v/>
      </c>
    </row>
    <row r="457" spans="3:3" x14ac:dyDescent="0.3">
      <c r="C457" s="11" t="str">
        <f>(IF(B457=Localisation!$C$78,1,IF(B457=Localisation!$C$79,2,IF(B457=Localisation!$C$80,3,IF(B457=Localisation!$C$81,4,IF(B457=Localisation!$C$82,5,IF(OR(B457=1,B457=2,B457=3,B457=4,B457=5),B457,"")))))))</f>
        <v/>
      </c>
    </row>
    <row r="458" spans="3:3" x14ac:dyDescent="0.3">
      <c r="C458" s="11" t="str">
        <f>(IF(B458=Localisation!$C$78,1,IF(B458=Localisation!$C$79,2,IF(B458=Localisation!$C$80,3,IF(B458=Localisation!$C$81,4,IF(B458=Localisation!$C$82,5,IF(OR(B458=1,B458=2,B458=3,B458=4,B458=5),B458,"")))))))</f>
        <v/>
      </c>
    </row>
    <row r="459" spans="3:3" x14ac:dyDescent="0.3">
      <c r="C459" s="11" t="str">
        <f>(IF(B459=Localisation!$C$78,1,IF(B459=Localisation!$C$79,2,IF(B459=Localisation!$C$80,3,IF(B459=Localisation!$C$81,4,IF(B459=Localisation!$C$82,5,IF(OR(B459=1,B459=2,B459=3,B459=4,B459=5),B459,"")))))))</f>
        <v/>
      </c>
    </row>
    <row r="460" spans="3:3" x14ac:dyDescent="0.3">
      <c r="C460" s="11" t="str">
        <f>(IF(B460=Localisation!$C$78,1,IF(B460=Localisation!$C$79,2,IF(B460=Localisation!$C$80,3,IF(B460=Localisation!$C$81,4,IF(B460=Localisation!$C$82,5,IF(OR(B460=1,B460=2,B460=3,B460=4,B460=5),B460,"")))))))</f>
        <v/>
      </c>
    </row>
    <row r="461" spans="3:3" x14ac:dyDescent="0.3">
      <c r="C461" s="11" t="str">
        <f>(IF(B461=Localisation!$C$78,1,IF(B461=Localisation!$C$79,2,IF(B461=Localisation!$C$80,3,IF(B461=Localisation!$C$81,4,IF(B461=Localisation!$C$82,5,IF(OR(B461=1,B461=2,B461=3,B461=4,B461=5),B461,"")))))))</f>
        <v/>
      </c>
    </row>
    <row r="462" spans="3:3" x14ac:dyDescent="0.3">
      <c r="C462" s="11" t="str">
        <f>(IF(B462=Localisation!$C$78,1,IF(B462=Localisation!$C$79,2,IF(B462=Localisation!$C$80,3,IF(B462=Localisation!$C$81,4,IF(B462=Localisation!$C$82,5,IF(OR(B462=1,B462=2,B462=3,B462=4,B462=5),B462,"")))))))</f>
        <v/>
      </c>
    </row>
    <row r="463" spans="3:3" x14ac:dyDescent="0.3">
      <c r="C463" s="11" t="str">
        <f>(IF(B463=Localisation!$C$78,1,IF(B463=Localisation!$C$79,2,IF(B463=Localisation!$C$80,3,IF(B463=Localisation!$C$81,4,IF(B463=Localisation!$C$82,5,IF(OR(B463=1,B463=2,B463=3,B463=4,B463=5),B463,"")))))))</f>
        <v/>
      </c>
    </row>
    <row r="464" spans="3:3" x14ac:dyDescent="0.3">
      <c r="C464" s="11" t="str">
        <f>(IF(B464=Localisation!$C$78,1,IF(B464=Localisation!$C$79,2,IF(B464=Localisation!$C$80,3,IF(B464=Localisation!$C$81,4,IF(B464=Localisation!$C$82,5,IF(OR(B464=1,B464=2,B464=3,B464=4,B464=5),B464,"")))))))</f>
        <v/>
      </c>
    </row>
    <row r="465" spans="3:3" x14ac:dyDescent="0.3">
      <c r="C465" s="11" t="str">
        <f>(IF(B465=Localisation!$C$78,1,IF(B465=Localisation!$C$79,2,IF(B465=Localisation!$C$80,3,IF(B465=Localisation!$C$81,4,IF(B465=Localisation!$C$82,5,IF(OR(B465=1,B465=2,B465=3,B465=4,B465=5),B465,"")))))))</f>
        <v/>
      </c>
    </row>
    <row r="466" spans="3:3" x14ac:dyDescent="0.3">
      <c r="C466" s="11" t="str">
        <f>(IF(B466=Localisation!$C$78,1,IF(B466=Localisation!$C$79,2,IF(B466=Localisation!$C$80,3,IF(B466=Localisation!$C$81,4,IF(B466=Localisation!$C$82,5,IF(OR(B466=1,B466=2,B466=3,B466=4,B466=5),B466,"")))))))</f>
        <v/>
      </c>
    </row>
    <row r="467" spans="3:3" x14ac:dyDescent="0.3">
      <c r="C467" s="11" t="str">
        <f>(IF(B467=Localisation!$C$78,1,IF(B467=Localisation!$C$79,2,IF(B467=Localisation!$C$80,3,IF(B467=Localisation!$C$81,4,IF(B467=Localisation!$C$82,5,IF(OR(B467=1,B467=2,B467=3,B467=4,B467=5),B467,"")))))))</f>
        <v/>
      </c>
    </row>
    <row r="468" spans="3:3" x14ac:dyDescent="0.3">
      <c r="C468" s="11" t="str">
        <f>(IF(B468=Localisation!$C$78,1,IF(B468=Localisation!$C$79,2,IF(B468=Localisation!$C$80,3,IF(B468=Localisation!$C$81,4,IF(B468=Localisation!$C$82,5,IF(OR(B468=1,B468=2,B468=3,B468=4,B468=5),B468,"")))))))</f>
        <v/>
      </c>
    </row>
    <row r="469" spans="3:3" x14ac:dyDescent="0.3">
      <c r="C469" s="11" t="str">
        <f>(IF(B469=Localisation!$C$78,1,IF(B469=Localisation!$C$79,2,IF(B469=Localisation!$C$80,3,IF(B469=Localisation!$C$81,4,IF(B469=Localisation!$C$82,5,IF(OR(B469=1,B469=2,B469=3,B469=4,B469=5),B469,"")))))))</f>
        <v/>
      </c>
    </row>
    <row r="470" spans="3:3" x14ac:dyDescent="0.3">
      <c r="C470" s="11" t="str">
        <f>(IF(B470=Localisation!$C$78,1,IF(B470=Localisation!$C$79,2,IF(B470=Localisation!$C$80,3,IF(B470=Localisation!$C$81,4,IF(B470=Localisation!$C$82,5,IF(OR(B470=1,B470=2,B470=3,B470=4,B470=5),B470,"")))))))</f>
        <v/>
      </c>
    </row>
    <row r="471" spans="3:3" x14ac:dyDescent="0.3">
      <c r="C471" s="11" t="str">
        <f>(IF(B471=Localisation!$C$78,1,IF(B471=Localisation!$C$79,2,IF(B471=Localisation!$C$80,3,IF(B471=Localisation!$C$81,4,IF(B471=Localisation!$C$82,5,IF(OR(B471=1,B471=2,B471=3,B471=4,B471=5),B471,"")))))))</f>
        <v/>
      </c>
    </row>
    <row r="472" spans="3:3" x14ac:dyDescent="0.3">
      <c r="C472" s="11" t="str">
        <f>(IF(B472=Localisation!$C$78,1,IF(B472=Localisation!$C$79,2,IF(B472=Localisation!$C$80,3,IF(B472=Localisation!$C$81,4,IF(B472=Localisation!$C$82,5,IF(OR(B472=1,B472=2,B472=3,B472=4,B472=5),B472,"")))))))</f>
        <v/>
      </c>
    </row>
    <row r="473" spans="3:3" x14ac:dyDescent="0.3">
      <c r="C473" s="11" t="str">
        <f>(IF(B473=Localisation!$C$78,1,IF(B473=Localisation!$C$79,2,IF(B473=Localisation!$C$80,3,IF(B473=Localisation!$C$81,4,IF(B473=Localisation!$C$82,5,IF(OR(B473=1,B473=2,B473=3,B473=4,B473=5),B473,"")))))))</f>
        <v/>
      </c>
    </row>
    <row r="474" spans="3:3" x14ac:dyDescent="0.3">
      <c r="C474" s="11" t="str">
        <f>(IF(B474=Localisation!$C$78,1,IF(B474=Localisation!$C$79,2,IF(B474=Localisation!$C$80,3,IF(B474=Localisation!$C$81,4,IF(B474=Localisation!$C$82,5,IF(OR(B474=1,B474=2,B474=3,B474=4,B474=5),B474,"")))))))</f>
        <v/>
      </c>
    </row>
    <row r="475" spans="3:3" x14ac:dyDescent="0.3">
      <c r="C475" s="11" t="str">
        <f>(IF(B475=Localisation!$C$78,1,IF(B475=Localisation!$C$79,2,IF(B475=Localisation!$C$80,3,IF(B475=Localisation!$C$81,4,IF(B475=Localisation!$C$82,5,IF(OR(B475=1,B475=2,B475=3,B475=4,B475=5),B475,"")))))))</f>
        <v/>
      </c>
    </row>
    <row r="476" spans="3:3" x14ac:dyDescent="0.3">
      <c r="C476" s="11" t="str">
        <f>(IF(B476=Localisation!$C$78,1,IF(B476=Localisation!$C$79,2,IF(B476=Localisation!$C$80,3,IF(B476=Localisation!$C$81,4,IF(B476=Localisation!$C$82,5,IF(OR(B476=1,B476=2,B476=3,B476=4,B476=5),B476,"")))))))</f>
        <v/>
      </c>
    </row>
    <row r="477" spans="3:3" x14ac:dyDescent="0.3">
      <c r="C477" s="11" t="str">
        <f>(IF(B477=Localisation!$C$78,1,IF(B477=Localisation!$C$79,2,IF(B477=Localisation!$C$80,3,IF(B477=Localisation!$C$81,4,IF(B477=Localisation!$C$82,5,IF(OR(B477=1,B477=2,B477=3,B477=4,B477=5),B477,"")))))))</f>
        <v/>
      </c>
    </row>
    <row r="478" spans="3:3" x14ac:dyDescent="0.3">
      <c r="C478" s="11" t="str">
        <f>(IF(B478=Localisation!$C$78,1,IF(B478=Localisation!$C$79,2,IF(B478=Localisation!$C$80,3,IF(B478=Localisation!$C$81,4,IF(B478=Localisation!$C$82,5,IF(OR(B478=1,B478=2,B478=3,B478=4,B478=5),B478,"")))))))</f>
        <v/>
      </c>
    </row>
    <row r="479" spans="3:3" x14ac:dyDescent="0.3">
      <c r="C479" s="11" t="str">
        <f>(IF(B479=Localisation!$C$78,1,IF(B479=Localisation!$C$79,2,IF(B479=Localisation!$C$80,3,IF(B479=Localisation!$C$81,4,IF(B479=Localisation!$C$82,5,IF(OR(B479=1,B479=2,B479=3,B479=4,B479=5),B479,"")))))))</f>
        <v/>
      </c>
    </row>
    <row r="480" spans="3:3" x14ac:dyDescent="0.3">
      <c r="C480" s="11" t="str">
        <f>(IF(B480=Localisation!$C$78,1,IF(B480=Localisation!$C$79,2,IF(B480=Localisation!$C$80,3,IF(B480=Localisation!$C$81,4,IF(B480=Localisation!$C$82,5,IF(OR(B480=1,B480=2,B480=3,B480=4,B480=5),B480,"")))))))</f>
        <v/>
      </c>
    </row>
    <row r="481" spans="3:3" x14ac:dyDescent="0.3">
      <c r="C481" s="11" t="str">
        <f>(IF(B481=Localisation!$C$78,1,IF(B481=Localisation!$C$79,2,IF(B481=Localisation!$C$80,3,IF(B481=Localisation!$C$81,4,IF(B481=Localisation!$C$82,5,IF(OR(B481=1,B481=2,B481=3,B481=4,B481=5),B481,"")))))))</f>
        <v/>
      </c>
    </row>
    <row r="482" spans="3:3" x14ac:dyDescent="0.3">
      <c r="C482" s="11" t="str">
        <f>(IF(B482=Localisation!$C$78,1,IF(B482=Localisation!$C$79,2,IF(B482=Localisation!$C$80,3,IF(B482=Localisation!$C$81,4,IF(B482=Localisation!$C$82,5,IF(OR(B482=1,B482=2,B482=3,B482=4,B482=5),B482,"")))))))</f>
        <v/>
      </c>
    </row>
    <row r="483" spans="3:3" x14ac:dyDescent="0.3">
      <c r="C483" s="11" t="str">
        <f>(IF(B483=Localisation!$C$78,1,IF(B483=Localisation!$C$79,2,IF(B483=Localisation!$C$80,3,IF(B483=Localisation!$C$81,4,IF(B483=Localisation!$C$82,5,IF(OR(B483=1,B483=2,B483=3,B483=4,B483=5),B483,"")))))))</f>
        <v/>
      </c>
    </row>
    <row r="484" spans="3:3" x14ac:dyDescent="0.3">
      <c r="C484" s="11" t="str">
        <f>(IF(B484=Localisation!$C$78,1,IF(B484=Localisation!$C$79,2,IF(B484=Localisation!$C$80,3,IF(B484=Localisation!$C$81,4,IF(B484=Localisation!$C$82,5,IF(OR(B484=1,B484=2,B484=3,B484=4,B484=5),B484,"")))))))</f>
        <v/>
      </c>
    </row>
    <row r="485" spans="3:3" x14ac:dyDescent="0.3">
      <c r="C485" s="11" t="str">
        <f>(IF(B485=Localisation!$C$78,1,IF(B485=Localisation!$C$79,2,IF(B485=Localisation!$C$80,3,IF(B485=Localisation!$C$81,4,IF(B485=Localisation!$C$82,5,IF(OR(B485=1,B485=2,B485=3,B485=4,B485=5),B485,"")))))))</f>
        <v/>
      </c>
    </row>
    <row r="486" spans="3:3" x14ac:dyDescent="0.3">
      <c r="C486" s="11" t="str">
        <f>(IF(B486=Localisation!$C$78,1,IF(B486=Localisation!$C$79,2,IF(B486=Localisation!$C$80,3,IF(B486=Localisation!$C$81,4,IF(B486=Localisation!$C$82,5,IF(OR(B486=1,B486=2,B486=3,B486=4,B486=5),B486,"")))))))</f>
        <v/>
      </c>
    </row>
    <row r="487" spans="3:3" x14ac:dyDescent="0.3">
      <c r="C487" s="11" t="str">
        <f>(IF(B487=Localisation!$C$78,1,IF(B487=Localisation!$C$79,2,IF(B487=Localisation!$C$80,3,IF(B487=Localisation!$C$81,4,IF(B487=Localisation!$C$82,5,IF(OR(B487=1,B487=2,B487=3,B487=4,B487=5),B487,"")))))))</f>
        <v/>
      </c>
    </row>
    <row r="488" spans="3:3" x14ac:dyDescent="0.3">
      <c r="C488" s="11" t="str">
        <f>(IF(B488=Localisation!$C$78,1,IF(B488=Localisation!$C$79,2,IF(B488=Localisation!$C$80,3,IF(B488=Localisation!$C$81,4,IF(B488=Localisation!$C$82,5,IF(OR(B488=1,B488=2,B488=3,B488=4,B488=5),B488,"")))))))</f>
        <v/>
      </c>
    </row>
    <row r="489" spans="3:3" x14ac:dyDescent="0.3">
      <c r="C489" s="11" t="str">
        <f>(IF(B489=Localisation!$C$78,1,IF(B489=Localisation!$C$79,2,IF(B489=Localisation!$C$80,3,IF(B489=Localisation!$C$81,4,IF(B489=Localisation!$C$82,5,IF(OR(B489=1,B489=2,B489=3,B489=4,B489=5),B489,"")))))))</f>
        <v/>
      </c>
    </row>
    <row r="490" spans="3:3" x14ac:dyDescent="0.3">
      <c r="C490" s="11" t="str">
        <f>(IF(B490=Localisation!$C$78,1,IF(B490=Localisation!$C$79,2,IF(B490=Localisation!$C$80,3,IF(B490=Localisation!$C$81,4,IF(B490=Localisation!$C$82,5,IF(OR(B490=1,B490=2,B490=3,B490=4,B490=5),B490,"")))))))</f>
        <v/>
      </c>
    </row>
    <row r="491" spans="3:3" x14ac:dyDescent="0.3">
      <c r="C491" s="11" t="str">
        <f>(IF(B491=Localisation!$C$78,1,IF(B491=Localisation!$C$79,2,IF(B491=Localisation!$C$80,3,IF(B491=Localisation!$C$81,4,IF(B491=Localisation!$C$82,5,IF(OR(B491=1,B491=2,B491=3,B491=4,B491=5),B491,"")))))))</f>
        <v/>
      </c>
    </row>
    <row r="492" spans="3:3" x14ac:dyDescent="0.3">
      <c r="C492" s="11" t="str">
        <f>(IF(B492=Localisation!$C$78,1,IF(B492=Localisation!$C$79,2,IF(B492=Localisation!$C$80,3,IF(B492=Localisation!$C$81,4,IF(B492=Localisation!$C$82,5,IF(OR(B492=1,B492=2,B492=3,B492=4,B492=5),B492,"")))))))</f>
        <v/>
      </c>
    </row>
    <row r="493" spans="3:3" x14ac:dyDescent="0.3">
      <c r="C493" s="11" t="str">
        <f>(IF(B493=Localisation!$C$78,1,IF(B493=Localisation!$C$79,2,IF(B493=Localisation!$C$80,3,IF(B493=Localisation!$C$81,4,IF(B493=Localisation!$C$82,5,IF(OR(B493=1,B493=2,B493=3,B493=4,B493=5),B493,"")))))))</f>
        <v/>
      </c>
    </row>
    <row r="494" spans="3:3" x14ac:dyDescent="0.3">
      <c r="C494" s="11" t="str">
        <f>(IF(B494=Localisation!$C$78,1,IF(B494=Localisation!$C$79,2,IF(B494=Localisation!$C$80,3,IF(B494=Localisation!$C$81,4,IF(B494=Localisation!$C$82,5,IF(OR(B494=1,B494=2,B494=3,B494=4,B494=5),B494,"")))))))</f>
        <v/>
      </c>
    </row>
    <row r="495" spans="3:3" x14ac:dyDescent="0.3">
      <c r="C495" s="11" t="str">
        <f>(IF(B495=Localisation!$C$78,1,IF(B495=Localisation!$C$79,2,IF(B495=Localisation!$C$80,3,IF(B495=Localisation!$C$81,4,IF(B495=Localisation!$C$82,5,IF(OR(B495=1,B495=2,B495=3,B495=4,B495=5),B495,"")))))))</f>
        <v/>
      </c>
    </row>
    <row r="496" spans="3:3" x14ac:dyDescent="0.3">
      <c r="C496" s="11" t="str">
        <f>(IF(B496=Localisation!$C$78,1,IF(B496=Localisation!$C$79,2,IF(B496=Localisation!$C$80,3,IF(B496=Localisation!$C$81,4,IF(B496=Localisation!$C$82,5,IF(OR(B496=1,B496=2,B496=3,B496=4,B496=5),B496,"")))))))</f>
        <v/>
      </c>
    </row>
    <row r="497" spans="3:3" x14ac:dyDescent="0.3">
      <c r="C497" s="11" t="str">
        <f>(IF(B497=Localisation!$C$78,1,IF(B497=Localisation!$C$79,2,IF(B497=Localisation!$C$80,3,IF(B497=Localisation!$C$81,4,IF(B497=Localisation!$C$82,5,IF(OR(B497=1,B497=2,B497=3,B497=4,B497=5),B497,"")))))))</f>
        <v/>
      </c>
    </row>
    <row r="498" spans="3:3" x14ac:dyDescent="0.3">
      <c r="C498" s="11" t="str">
        <f>(IF(B498=Localisation!$C$78,1,IF(B498=Localisation!$C$79,2,IF(B498=Localisation!$C$80,3,IF(B498=Localisation!$C$81,4,IF(B498=Localisation!$C$82,5,IF(OR(B498=1,B498=2,B498=3,B498=4,B498=5),B498,"")))))))</f>
        <v/>
      </c>
    </row>
    <row r="499" spans="3:3" x14ac:dyDescent="0.3">
      <c r="C499" s="11" t="str">
        <f>(IF(B499=Localisation!$C$78,1,IF(B499=Localisation!$C$79,2,IF(B499=Localisation!$C$80,3,IF(B499=Localisation!$C$81,4,IF(B499=Localisation!$C$82,5,IF(OR(B499=1,B499=2,B499=3,B499=4,B499=5),B499,"")))))))</f>
        <v/>
      </c>
    </row>
    <row r="500" spans="3:3" x14ac:dyDescent="0.3">
      <c r="C500" s="11" t="str">
        <f>(IF(B500=Localisation!$C$78,1,IF(B500=Localisation!$C$79,2,IF(B500=Localisation!$C$80,3,IF(B500=Localisation!$C$81,4,IF(B500=Localisation!$C$82,5,IF(OR(B500=1,B500=2,B500=3,B500=4,B500=5),B500,"")))))))</f>
        <v/>
      </c>
    </row>
    <row r="501" spans="3:3" x14ac:dyDescent="0.3">
      <c r="C501" s="11" t="str">
        <f>(IF(B501=Localisation!$C$78,1,IF(B501=Localisation!$C$79,2,IF(B501=Localisation!$C$80,3,IF(B501=Localisation!$C$81,4,IF(B501=Localisation!$C$82,5,IF(OR(B501=1,B501=2,B501=3,B501=4,B501=5),B501,"")))))))</f>
        <v/>
      </c>
    </row>
    <row r="502" spans="3:3" x14ac:dyDescent="0.3">
      <c r="C502" s="11" t="str">
        <f>(IF(B502=Localisation!$C$78,1,IF(B502=Localisation!$C$79,2,IF(B502=Localisation!$C$80,3,IF(B502=Localisation!$C$81,4,IF(B502=Localisation!$C$82,5,IF(OR(B502=1,B502=2,B502=3,B502=4,B502=5),B502,"")))))))</f>
        <v/>
      </c>
    </row>
    <row r="503" spans="3:3" x14ac:dyDescent="0.3">
      <c r="C503" s="11" t="str">
        <f>(IF(B503=Localisation!$C$78,1,IF(B503=Localisation!$C$79,2,IF(B503=Localisation!$C$80,3,IF(B503=Localisation!$C$81,4,IF(B503=Localisation!$C$82,5,IF(OR(B503=1,B503=2,B503=3,B503=4,B503=5),B503,"")))))))</f>
        <v/>
      </c>
    </row>
    <row r="504" spans="3:3" x14ac:dyDescent="0.3">
      <c r="C504" s="11" t="str">
        <f>(IF(B504=Localisation!$C$78,1,IF(B504=Localisation!$C$79,2,IF(B504=Localisation!$C$80,3,IF(B504=Localisation!$C$81,4,IF(B504=Localisation!$C$82,5,IF(OR(B504=1,B504=2,B504=3,B504=4,B504=5),B504,"")))))))</f>
        <v/>
      </c>
    </row>
    <row r="505" spans="3:3" x14ac:dyDescent="0.3">
      <c r="C505" s="11" t="str">
        <f>(IF(B505=Localisation!$C$78,1,IF(B505=Localisation!$C$79,2,IF(B505=Localisation!$C$80,3,IF(B505=Localisation!$C$81,4,IF(B505=Localisation!$C$82,5,IF(OR(B505=1,B505=2,B505=3,B505=4,B505=5),B505,"")))))))</f>
        <v/>
      </c>
    </row>
    <row r="506" spans="3:3" x14ac:dyDescent="0.3">
      <c r="C506" s="11" t="str">
        <f>(IF(B506=Localisation!$C$78,1,IF(B506=Localisation!$C$79,2,IF(B506=Localisation!$C$80,3,IF(B506=Localisation!$C$81,4,IF(B506=Localisation!$C$82,5,IF(OR(B506=1,B506=2,B506=3,B506=4,B506=5),B506,"")))))))</f>
        <v/>
      </c>
    </row>
    <row r="507" spans="3:3" x14ac:dyDescent="0.3">
      <c r="C507" s="11" t="str">
        <f>(IF(B507=Localisation!$C$78,1,IF(B507=Localisation!$C$79,2,IF(B507=Localisation!$C$80,3,IF(B507=Localisation!$C$81,4,IF(B507=Localisation!$C$82,5,IF(OR(B507=1,B507=2,B507=3,B507=4,B507=5),B507,"")))))))</f>
        <v/>
      </c>
    </row>
    <row r="508" spans="3:3" x14ac:dyDescent="0.3">
      <c r="C508" s="11" t="str">
        <f>(IF(B508=Localisation!$C$78,1,IF(B508=Localisation!$C$79,2,IF(B508=Localisation!$C$80,3,IF(B508=Localisation!$C$81,4,IF(B508=Localisation!$C$82,5,IF(OR(B508=1,B508=2,B508=3,B508=4,B508=5),B508,"")))))))</f>
        <v/>
      </c>
    </row>
    <row r="509" spans="3:3" x14ac:dyDescent="0.3">
      <c r="C509" s="11" t="str">
        <f>(IF(B509=Localisation!$C$78,1,IF(B509=Localisation!$C$79,2,IF(B509=Localisation!$C$80,3,IF(B509=Localisation!$C$81,4,IF(B509=Localisation!$C$82,5,IF(OR(B509=1,B509=2,B509=3,B509=4,B509=5),B509,"")))))))</f>
        <v/>
      </c>
    </row>
    <row r="510" spans="3:3" x14ac:dyDescent="0.3">
      <c r="C510" s="11" t="str">
        <f>(IF(B510=Localisation!$C$78,1,IF(B510=Localisation!$C$79,2,IF(B510=Localisation!$C$80,3,IF(B510=Localisation!$C$81,4,IF(B510=Localisation!$C$82,5,IF(OR(B510=1,B510=2,B510=3,B510=4,B510=5),B510,"")))))))</f>
        <v/>
      </c>
    </row>
    <row r="511" spans="3:3" x14ac:dyDescent="0.3">
      <c r="C511" s="11" t="str">
        <f>(IF(B511=Localisation!$C$78,1,IF(B511=Localisation!$C$79,2,IF(B511=Localisation!$C$80,3,IF(B511=Localisation!$C$81,4,IF(B511=Localisation!$C$82,5,IF(OR(B511=1,B511=2,B511=3,B511=4,B511=5),B511,"")))))))</f>
        <v/>
      </c>
    </row>
    <row r="512" spans="3:3" x14ac:dyDescent="0.3">
      <c r="C512" s="11" t="str">
        <f>(IF(B512=Localisation!$C$78,1,IF(B512=Localisation!$C$79,2,IF(B512=Localisation!$C$80,3,IF(B512=Localisation!$C$81,4,IF(B512=Localisation!$C$82,5,IF(OR(B512=1,B512=2,B512=3,B512=4,B512=5),B512,"")))))))</f>
        <v/>
      </c>
    </row>
    <row r="513" spans="3:3" x14ac:dyDescent="0.3">
      <c r="C513" s="11" t="str">
        <f>(IF(B513=Localisation!$C$78,1,IF(B513=Localisation!$C$79,2,IF(B513=Localisation!$C$80,3,IF(B513=Localisation!$C$81,4,IF(B513=Localisation!$C$82,5,IF(OR(B513=1,B513=2,B513=3,B513=4,B513=5),B513,"")))))))</f>
        <v/>
      </c>
    </row>
    <row r="514" spans="3:3" x14ac:dyDescent="0.3">
      <c r="C514" s="11" t="str">
        <f>(IF(B514=Localisation!$C$78,1,IF(B514=Localisation!$C$79,2,IF(B514=Localisation!$C$80,3,IF(B514=Localisation!$C$81,4,IF(B514=Localisation!$C$82,5,IF(OR(B514=1,B514=2,B514=3,B514=4,B514=5),B514,"")))))))</f>
        <v/>
      </c>
    </row>
    <row r="515" spans="3:3" x14ac:dyDescent="0.3">
      <c r="C515" s="11" t="str">
        <f>(IF(B515=Localisation!$C$78,1,IF(B515=Localisation!$C$79,2,IF(B515=Localisation!$C$80,3,IF(B515=Localisation!$C$81,4,IF(B515=Localisation!$C$82,5,IF(OR(B515=1,B515=2,B515=3,B515=4,B515=5),B515,"")))))))</f>
        <v/>
      </c>
    </row>
    <row r="516" spans="3:3" x14ac:dyDescent="0.3">
      <c r="C516" s="11" t="str">
        <f>(IF(B516=Localisation!$C$78,1,IF(B516=Localisation!$C$79,2,IF(B516=Localisation!$C$80,3,IF(B516=Localisation!$C$81,4,IF(B516=Localisation!$C$82,5,IF(OR(B516=1,B516=2,B516=3,B516=4,B516=5),B516,"")))))))</f>
        <v/>
      </c>
    </row>
    <row r="517" spans="3:3" x14ac:dyDescent="0.3">
      <c r="C517" s="11" t="str">
        <f>(IF(B517=Localisation!$C$78,1,IF(B517=Localisation!$C$79,2,IF(B517=Localisation!$C$80,3,IF(B517=Localisation!$C$81,4,IF(B517=Localisation!$C$82,5,IF(OR(B517=1,B517=2,B517=3,B517=4,B517=5),B517,"")))))))</f>
        <v/>
      </c>
    </row>
    <row r="518" spans="3:3" x14ac:dyDescent="0.3">
      <c r="C518" s="11" t="str">
        <f>(IF(B518=Localisation!$C$78,1,IF(B518=Localisation!$C$79,2,IF(B518=Localisation!$C$80,3,IF(B518=Localisation!$C$81,4,IF(B518=Localisation!$C$82,5,IF(OR(B518=1,B518=2,B518=3,B518=4,B518=5),B518,"")))))))</f>
        <v/>
      </c>
    </row>
    <row r="519" spans="3:3" x14ac:dyDescent="0.3">
      <c r="C519" s="11" t="str">
        <f>(IF(B519=Localisation!$C$78,1,IF(B519=Localisation!$C$79,2,IF(B519=Localisation!$C$80,3,IF(B519=Localisation!$C$81,4,IF(B519=Localisation!$C$82,5,IF(OR(B519=1,B519=2,B519=3,B519=4,B519=5),B519,"")))))))</f>
        <v/>
      </c>
    </row>
    <row r="520" spans="3:3" x14ac:dyDescent="0.3">
      <c r="C520" s="11" t="str">
        <f>(IF(B520=Localisation!$C$78,1,IF(B520=Localisation!$C$79,2,IF(B520=Localisation!$C$80,3,IF(B520=Localisation!$C$81,4,IF(B520=Localisation!$C$82,5,IF(OR(B520=1,B520=2,B520=3,B520=4,B520=5),B520,"")))))))</f>
        <v/>
      </c>
    </row>
    <row r="521" spans="3:3" x14ac:dyDescent="0.3">
      <c r="C521" s="11" t="str">
        <f>(IF(B521=Localisation!$C$78,1,IF(B521=Localisation!$C$79,2,IF(B521=Localisation!$C$80,3,IF(B521=Localisation!$C$81,4,IF(B521=Localisation!$C$82,5,IF(OR(B521=1,B521=2,B521=3,B521=4,B521=5),B521,"")))))))</f>
        <v/>
      </c>
    </row>
    <row r="522" spans="3:3" x14ac:dyDescent="0.3">
      <c r="C522" s="11" t="str">
        <f>(IF(B522=Localisation!$C$78,1,IF(B522=Localisation!$C$79,2,IF(B522=Localisation!$C$80,3,IF(B522=Localisation!$C$81,4,IF(B522=Localisation!$C$82,5,IF(OR(B522=1,B522=2,B522=3,B522=4,B522=5),B522,"")))))))</f>
        <v/>
      </c>
    </row>
    <row r="523" spans="3:3" x14ac:dyDescent="0.3">
      <c r="C523" s="11" t="str">
        <f>(IF(B523=Localisation!$C$78,1,IF(B523=Localisation!$C$79,2,IF(B523=Localisation!$C$80,3,IF(B523=Localisation!$C$81,4,IF(B523=Localisation!$C$82,5,IF(OR(B523=1,B523=2,B523=3,B523=4,B523=5),B523,"")))))))</f>
        <v/>
      </c>
    </row>
    <row r="524" spans="3:3" x14ac:dyDescent="0.3">
      <c r="C524" s="11" t="str">
        <f>(IF(B524=Localisation!$C$78,1,IF(B524=Localisation!$C$79,2,IF(B524=Localisation!$C$80,3,IF(B524=Localisation!$C$81,4,IF(B524=Localisation!$C$82,5,IF(OR(B524=1,B524=2,B524=3,B524=4,B524=5),B524,"")))))))</f>
        <v/>
      </c>
    </row>
    <row r="525" spans="3:3" x14ac:dyDescent="0.3">
      <c r="C525" s="11" t="str">
        <f>(IF(B525=Localisation!$C$78,1,IF(B525=Localisation!$C$79,2,IF(B525=Localisation!$C$80,3,IF(B525=Localisation!$C$81,4,IF(B525=Localisation!$C$82,5,IF(OR(B525=1,B525=2,B525=3,B525=4,B525=5),B525,"")))))))</f>
        <v/>
      </c>
    </row>
    <row r="526" spans="3:3" x14ac:dyDescent="0.3">
      <c r="C526" s="11" t="str">
        <f>(IF(B526=Localisation!$C$78,1,IF(B526=Localisation!$C$79,2,IF(B526=Localisation!$C$80,3,IF(B526=Localisation!$C$81,4,IF(B526=Localisation!$C$82,5,IF(OR(B526=1,B526=2,B526=3,B526=4,B526=5),B526,"")))))))</f>
        <v/>
      </c>
    </row>
    <row r="527" spans="3:3" x14ac:dyDescent="0.3">
      <c r="C527" s="11" t="str">
        <f>(IF(B527=Localisation!$C$78,1,IF(B527=Localisation!$C$79,2,IF(B527=Localisation!$C$80,3,IF(B527=Localisation!$C$81,4,IF(B527=Localisation!$C$82,5,IF(OR(B527=1,B527=2,B527=3,B527=4,B527=5),B527,"")))))))</f>
        <v/>
      </c>
    </row>
    <row r="528" spans="3:3" x14ac:dyDescent="0.3">
      <c r="C528" s="11" t="str">
        <f>(IF(B528=Localisation!$C$78,1,IF(B528=Localisation!$C$79,2,IF(B528=Localisation!$C$80,3,IF(B528=Localisation!$C$81,4,IF(B528=Localisation!$C$82,5,IF(OR(B528=1,B528=2,B528=3,B528=4,B528=5),B528,"")))))))</f>
        <v/>
      </c>
    </row>
    <row r="529" spans="3:3" x14ac:dyDescent="0.3">
      <c r="C529" s="11" t="str">
        <f>(IF(B529=Localisation!$C$78,1,IF(B529=Localisation!$C$79,2,IF(B529=Localisation!$C$80,3,IF(B529=Localisation!$C$81,4,IF(B529=Localisation!$C$82,5,IF(OR(B529=1,B529=2,B529=3,B529=4,B529=5),B529,"")))))))</f>
        <v/>
      </c>
    </row>
    <row r="530" spans="3:3" x14ac:dyDescent="0.3">
      <c r="C530" s="11" t="str">
        <f>(IF(B530=Localisation!$C$78,1,IF(B530=Localisation!$C$79,2,IF(B530=Localisation!$C$80,3,IF(B530=Localisation!$C$81,4,IF(B530=Localisation!$C$82,5,IF(OR(B530=1,B530=2,B530=3,B530=4,B530=5),B530,"")))))))</f>
        <v/>
      </c>
    </row>
    <row r="531" spans="3:3" x14ac:dyDescent="0.3">
      <c r="C531" s="11" t="str">
        <f>(IF(B531=Localisation!$C$78,1,IF(B531=Localisation!$C$79,2,IF(B531=Localisation!$C$80,3,IF(B531=Localisation!$C$81,4,IF(B531=Localisation!$C$82,5,IF(OR(B531=1,B531=2,B531=3,B531=4,B531=5),B531,"")))))))</f>
        <v/>
      </c>
    </row>
    <row r="532" spans="3:3" x14ac:dyDescent="0.3">
      <c r="C532" s="11" t="str">
        <f>(IF(B532=Localisation!$C$78,1,IF(B532=Localisation!$C$79,2,IF(B532=Localisation!$C$80,3,IF(B532=Localisation!$C$81,4,IF(B532=Localisation!$C$82,5,IF(OR(B532=1,B532=2,B532=3,B532=4,B532=5),B532,"")))))))</f>
        <v/>
      </c>
    </row>
    <row r="533" spans="3:3" x14ac:dyDescent="0.3">
      <c r="C533" s="11" t="str">
        <f>(IF(B533=Localisation!$C$78,1,IF(B533=Localisation!$C$79,2,IF(B533=Localisation!$C$80,3,IF(B533=Localisation!$C$81,4,IF(B533=Localisation!$C$82,5,IF(OR(B533=1,B533=2,B533=3,B533=4,B533=5),B533,"")))))))</f>
        <v/>
      </c>
    </row>
    <row r="534" spans="3:3" x14ac:dyDescent="0.3">
      <c r="C534" s="11" t="str">
        <f>(IF(B534=Localisation!$C$78,1,IF(B534=Localisation!$C$79,2,IF(B534=Localisation!$C$80,3,IF(B534=Localisation!$C$81,4,IF(B534=Localisation!$C$82,5,IF(OR(B534=1,B534=2,B534=3,B534=4,B534=5),B534,"")))))))</f>
        <v/>
      </c>
    </row>
    <row r="535" spans="3:3" x14ac:dyDescent="0.3">
      <c r="C535" s="11" t="str">
        <f>(IF(B535=Localisation!$C$78,1,IF(B535=Localisation!$C$79,2,IF(B535=Localisation!$C$80,3,IF(B535=Localisation!$C$81,4,IF(B535=Localisation!$C$82,5,IF(OR(B535=1,B535=2,B535=3,B535=4,B535=5),B535,"")))))))</f>
        <v/>
      </c>
    </row>
    <row r="536" spans="3:3" x14ac:dyDescent="0.3">
      <c r="C536" s="11" t="str">
        <f>(IF(B536=Localisation!$C$78,1,IF(B536=Localisation!$C$79,2,IF(B536=Localisation!$C$80,3,IF(B536=Localisation!$C$81,4,IF(B536=Localisation!$C$82,5,IF(OR(B536=1,B536=2,B536=3,B536=4,B536=5),B536,"")))))))</f>
        <v/>
      </c>
    </row>
    <row r="537" spans="3:3" x14ac:dyDescent="0.3">
      <c r="C537" s="11" t="str">
        <f>(IF(B537=Localisation!$C$78,1,IF(B537=Localisation!$C$79,2,IF(B537=Localisation!$C$80,3,IF(B537=Localisation!$C$81,4,IF(B537=Localisation!$C$82,5,IF(OR(B537=1,B537=2,B537=3,B537=4,B537=5),B537,"")))))))</f>
        <v/>
      </c>
    </row>
    <row r="538" spans="3:3" x14ac:dyDescent="0.3">
      <c r="C538" s="11" t="str">
        <f>(IF(B538=Localisation!$C$78,1,IF(B538=Localisation!$C$79,2,IF(B538=Localisation!$C$80,3,IF(B538=Localisation!$C$81,4,IF(B538=Localisation!$C$82,5,IF(OR(B538=1,B538=2,B538=3,B538=4,B538=5),B538,"")))))))</f>
        <v/>
      </c>
    </row>
    <row r="539" spans="3:3" x14ac:dyDescent="0.3">
      <c r="C539" s="11" t="str">
        <f>(IF(B539=Localisation!$C$78,1,IF(B539=Localisation!$C$79,2,IF(B539=Localisation!$C$80,3,IF(B539=Localisation!$C$81,4,IF(B539=Localisation!$C$82,5,IF(OR(B539=1,B539=2,B539=3,B539=4,B539=5),B539,"")))))))</f>
        <v/>
      </c>
    </row>
    <row r="540" spans="3:3" x14ac:dyDescent="0.3">
      <c r="C540" s="11" t="str">
        <f>(IF(B540=Localisation!$C$78,1,IF(B540=Localisation!$C$79,2,IF(B540=Localisation!$C$80,3,IF(B540=Localisation!$C$81,4,IF(B540=Localisation!$C$82,5,IF(OR(B540=1,B540=2,B540=3,B540=4,B540=5),B540,"")))))))</f>
        <v/>
      </c>
    </row>
    <row r="541" spans="3:3" x14ac:dyDescent="0.3">
      <c r="C541" s="11" t="str">
        <f>(IF(B541=Localisation!$C$78,1,IF(B541=Localisation!$C$79,2,IF(B541=Localisation!$C$80,3,IF(B541=Localisation!$C$81,4,IF(B541=Localisation!$C$82,5,IF(OR(B541=1,B541=2,B541=3,B541=4,B541=5),B541,"")))))))</f>
        <v/>
      </c>
    </row>
    <row r="542" spans="3:3" x14ac:dyDescent="0.3">
      <c r="C542" s="11" t="str">
        <f>(IF(B542=Localisation!$C$78,1,IF(B542=Localisation!$C$79,2,IF(B542=Localisation!$C$80,3,IF(B542=Localisation!$C$81,4,IF(B542=Localisation!$C$82,5,IF(OR(B542=1,B542=2,B542=3,B542=4,B542=5),B542,"")))))))</f>
        <v/>
      </c>
    </row>
    <row r="543" spans="3:3" x14ac:dyDescent="0.3">
      <c r="C543" s="11" t="str">
        <f>(IF(B543=Localisation!$C$78,1,IF(B543=Localisation!$C$79,2,IF(B543=Localisation!$C$80,3,IF(B543=Localisation!$C$81,4,IF(B543=Localisation!$C$82,5,IF(OR(B543=1,B543=2,B543=3,B543=4,B543=5),B543,"")))))))</f>
        <v/>
      </c>
    </row>
    <row r="544" spans="3:3" x14ac:dyDescent="0.3">
      <c r="C544" s="11" t="str">
        <f>(IF(B544=Localisation!$C$78,1,IF(B544=Localisation!$C$79,2,IF(B544=Localisation!$C$80,3,IF(B544=Localisation!$C$81,4,IF(B544=Localisation!$C$82,5,IF(OR(B544=1,B544=2,B544=3,B544=4,B544=5),B544,"")))))))</f>
        <v/>
      </c>
    </row>
    <row r="545" spans="3:3" x14ac:dyDescent="0.3">
      <c r="C545" s="11" t="str">
        <f>(IF(B545=Localisation!$C$78,1,IF(B545=Localisation!$C$79,2,IF(B545=Localisation!$C$80,3,IF(B545=Localisation!$C$81,4,IF(B545=Localisation!$C$82,5,IF(OR(B545=1,B545=2,B545=3,B545=4,B545=5),B545,"")))))))</f>
        <v/>
      </c>
    </row>
    <row r="546" spans="3:3" x14ac:dyDescent="0.3">
      <c r="C546" s="11" t="str">
        <f>(IF(B546=Localisation!$C$78,1,IF(B546=Localisation!$C$79,2,IF(B546=Localisation!$C$80,3,IF(B546=Localisation!$C$81,4,IF(B546=Localisation!$C$82,5,IF(OR(B546=1,B546=2,B546=3,B546=4,B546=5),B546,"")))))))</f>
        <v/>
      </c>
    </row>
    <row r="547" spans="3:3" x14ac:dyDescent="0.3">
      <c r="C547" s="11" t="str">
        <f>(IF(B547=Localisation!$C$78,1,IF(B547=Localisation!$C$79,2,IF(B547=Localisation!$C$80,3,IF(B547=Localisation!$C$81,4,IF(B547=Localisation!$C$82,5,IF(OR(B547=1,B547=2,B547=3,B547=4,B547=5),B547,"")))))))</f>
        <v/>
      </c>
    </row>
    <row r="548" spans="3:3" x14ac:dyDescent="0.3">
      <c r="C548" s="11" t="str">
        <f>(IF(B548=Localisation!$C$78,1,IF(B548=Localisation!$C$79,2,IF(B548=Localisation!$C$80,3,IF(B548=Localisation!$C$81,4,IF(B548=Localisation!$C$82,5,IF(OR(B548=1,B548=2,B548=3,B548=4,B548=5),B548,"")))))))</f>
        <v/>
      </c>
    </row>
    <row r="549" spans="3:3" x14ac:dyDescent="0.3">
      <c r="C549" s="11" t="str">
        <f>(IF(B549=Localisation!$C$78,1,IF(B549=Localisation!$C$79,2,IF(B549=Localisation!$C$80,3,IF(B549=Localisation!$C$81,4,IF(B549=Localisation!$C$82,5,IF(OR(B549=1,B549=2,B549=3,B549=4,B549=5),B549,"")))))))</f>
        <v/>
      </c>
    </row>
    <row r="550" spans="3:3" x14ac:dyDescent="0.3">
      <c r="C550" s="11" t="str">
        <f>(IF(B550=Localisation!$C$78,1,IF(B550=Localisation!$C$79,2,IF(B550=Localisation!$C$80,3,IF(B550=Localisation!$C$81,4,IF(B550=Localisation!$C$82,5,IF(OR(B550=1,B550=2,B550=3,B550=4,B550=5),B550,"")))))))</f>
        <v/>
      </c>
    </row>
    <row r="551" spans="3:3" x14ac:dyDescent="0.3">
      <c r="C551" s="11" t="str">
        <f>(IF(B551=Localisation!$C$78,1,IF(B551=Localisation!$C$79,2,IF(B551=Localisation!$C$80,3,IF(B551=Localisation!$C$81,4,IF(B551=Localisation!$C$82,5,IF(OR(B551=1,B551=2,B551=3,B551=4,B551=5),B551,"")))))))</f>
        <v/>
      </c>
    </row>
    <row r="552" spans="3:3" x14ac:dyDescent="0.3">
      <c r="C552" s="11" t="str">
        <f>(IF(B552=Localisation!$C$78,1,IF(B552=Localisation!$C$79,2,IF(B552=Localisation!$C$80,3,IF(B552=Localisation!$C$81,4,IF(B552=Localisation!$C$82,5,IF(OR(B552=1,B552=2,B552=3,B552=4,B552=5),B552,"")))))))</f>
        <v/>
      </c>
    </row>
    <row r="553" spans="3:3" x14ac:dyDescent="0.3">
      <c r="C553" s="11" t="str">
        <f>(IF(B553=Localisation!$C$78,1,IF(B553=Localisation!$C$79,2,IF(B553=Localisation!$C$80,3,IF(B553=Localisation!$C$81,4,IF(B553=Localisation!$C$82,5,IF(OR(B553=1,B553=2,B553=3,B553=4,B553=5),B553,"")))))))</f>
        <v/>
      </c>
    </row>
    <row r="554" spans="3:3" x14ac:dyDescent="0.3">
      <c r="C554" s="11" t="str">
        <f>(IF(B554=Localisation!$C$78,1,IF(B554=Localisation!$C$79,2,IF(B554=Localisation!$C$80,3,IF(B554=Localisation!$C$81,4,IF(B554=Localisation!$C$82,5,IF(OR(B554=1,B554=2,B554=3,B554=4,B554=5),B554,"")))))))</f>
        <v/>
      </c>
    </row>
    <row r="555" spans="3:3" x14ac:dyDescent="0.3">
      <c r="C555" s="11" t="str">
        <f>(IF(B555=Localisation!$C$78,1,IF(B555=Localisation!$C$79,2,IF(B555=Localisation!$C$80,3,IF(B555=Localisation!$C$81,4,IF(B555=Localisation!$C$82,5,IF(OR(B555=1,B555=2,B555=3,B555=4,B555=5),B555,"")))))))</f>
        <v/>
      </c>
    </row>
    <row r="556" spans="3:3" x14ac:dyDescent="0.3">
      <c r="C556" s="11" t="str">
        <f>(IF(B556=Localisation!$C$78,1,IF(B556=Localisation!$C$79,2,IF(B556=Localisation!$C$80,3,IF(B556=Localisation!$C$81,4,IF(B556=Localisation!$C$82,5,IF(OR(B556=1,B556=2,B556=3,B556=4,B556=5),B556,"")))))))</f>
        <v/>
      </c>
    </row>
    <row r="557" spans="3:3" x14ac:dyDescent="0.3">
      <c r="C557" s="11" t="str">
        <f>(IF(B557=Localisation!$C$78,1,IF(B557=Localisation!$C$79,2,IF(B557=Localisation!$C$80,3,IF(B557=Localisation!$C$81,4,IF(B557=Localisation!$C$82,5,IF(OR(B557=1,B557=2,B557=3,B557=4,B557=5),B557,"")))))))</f>
        <v/>
      </c>
    </row>
    <row r="558" spans="3:3" x14ac:dyDescent="0.3">
      <c r="C558" s="11" t="str">
        <f>(IF(B558=Localisation!$C$78,1,IF(B558=Localisation!$C$79,2,IF(B558=Localisation!$C$80,3,IF(B558=Localisation!$C$81,4,IF(B558=Localisation!$C$82,5,IF(OR(B558=1,B558=2,B558=3,B558=4,B558=5),B558,"")))))))</f>
        <v/>
      </c>
    </row>
    <row r="559" spans="3:3" x14ac:dyDescent="0.3">
      <c r="C559" s="11" t="str">
        <f>(IF(B559=Localisation!$C$78,1,IF(B559=Localisation!$C$79,2,IF(B559=Localisation!$C$80,3,IF(B559=Localisation!$C$81,4,IF(B559=Localisation!$C$82,5,IF(OR(B559=1,B559=2,B559=3,B559=4,B559=5),B559,"")))))))</f>
        <v/>
      </c>
    </row>
    <row r="560" spans="3:3" x14ac:dyDescent="0.3">
      <c r="C560" s="11" t="str">
        <f>(IF(B560=Localisation!$C$78,1,IF(B560=Localisation!$C$79,2,IF(B560=Localisation!$C$80,3,IF(B560=Localisation!$C$81,4,IF(B560=Localisation!$C$82,5,IF(OR(B560=1,B560=2,B560=3,B560=4,B560=5),B560,"")))))))</f>
        <v/>
      </c>
    </row>
    <row r="561" spans="3:3" x14ac:dyDescent="0.3">
      <c r="C561" s="11" t="str">
        <f>(IF(B561=Localisation!$C$78,1,IF(B561=Localisation!$C$79,2,IF(B561=Localisation!$C$80,3,IF(B561=Localisation!$C$81,4,IF(B561=Localisation!$C$82,5,IF(OR(B561=1,B561=2,B561=3,B561=4,B561=5),B561,"")))))))</f>
        <v/>
      </c>
    </row>
    <row r="562" spans="3:3" x14ac:dyDescent="0.3">
      <c r="C562" s="11" t="str">
        <f>(IF(B562=Localisation!$C$78,1,IF(B562=Localisation!$C$79,2,IF(B562=Localisation!$C$80,3,IF(B562=Localisation!$C$81,4,IF(B562=Localisation!$C$82,5,IF(OR(B562=1,B562=2,B562=3,B562=4,B562=5),B562,"")))))))</f>
        <v/>
      </c>
    </row>
    <row r="563" spans="3:3" x14ac:dyDescent="0.3">
      <c r="C563" s="11" t="str">
        <f>(IF(B563=Localisation!$C$78,1,IF(B563=Localisation!$C$79,2,IF(B563=Localisation!$C$80,3,IF(B563=Localisation!$C$81,4,IF(B563=Localisation!$C$82,5,IF(OR(B563=1,B563=2,B563=3,B563=4,B563=5),B563,"")))))))</f>
        <v/>
      </c>
    </row>
    <row r="564" spans="3:3" x14ac:dyDescent="0.3">
      <c r="C564" s="11" t="str">
        <f>(IF(B564=Localisation!$C$78,1,IF(B564=Localisation!$C$79,2,IF(B564=Localisation!$C$80,3,IF(B564=Localisation!$C$81,4,IF(B564=Localisation!$C$82,5,IF(OR(B564=1,B564=2,B564=3,B564=4,B564=5),B564,"")))))))</f>
        <v/>
      </c>
    </row>
    <row r="565" spans="3:3" x14ac:dyDescent="0.3">
      <c r="C565" s="11" t="str">
        <f>(IF(B565=Localisation!$C$78,1,IF(B565=Localisation!$C$79,2,IF(B565=Localisation!$C$80,3,IF(B565=Localisation!$C$81,4,IF(B565=Localisation!$C$82,5,IF(OR(B565=1,B565=2,B565=3,B565=4,B565=5),B565,"")))))))</f>
        <v/>
      </c>
    </row>
    <row r="566" spans="3:3" x14ac:dyDescent="0.3">
      <c r="C566" s="11" t="str">
        <f>(IF(B566=Localisation!$C$78,1,IF(B566=Localisation!$C$79,2,IF(B566=Localisation!$C$80,3,IF(B566=Localisation!$C$81,4,IF(B566=Localisation!$C$82,5,IF(OR(B566=1,B566=2,B566=3,B566=4,B566=5),B566,"")))))))</f>
        <v/>
      </c>
    </row>
    <row r="567" spans="3:3" x14ac:dyDescent="0.3">
      <c r="C567" s="11" t="str">
        <f>(IF(B567=Localisation!$C$78,1,IF(B567=Localisation!$C$79,2,IF(B567=Localisation!$C$80,3,IF(B567=Localisation!$C$81,4,IF(B567=Localisation!$C$82,5,IF(OR(B567=1,B567=2,B567=3,B567=4,B567=5),B567,"")))))))</f>
        <v/>
      </c>
    </row>
    <row r="568" spans="3:3" x14ac:dyDescent="0.3">
      <c r="C568" s="11" t="str">
        <f>(IF(B568=Localisation!$C$78,1,IF(B568=Localisation!$C$79,2,IF(B568=Localisation!$C$80,3,IF(B568=Localisation!$C$81,4,IF(B568=Localisation!$C$82,5,IF(OR(B568=1,B568=2,B568=3,B568=4,B568=5),B568,"")))))))</f>
        <v/>
      </c>
    </row>
    <row r="569" spans="3:3" x14ac:dyDescent="0.3">
      <c r="C569" s="11" t="str">
        <f>(IF(B569=Localisation!$C$78,1,IF(B569=Localisation!$C$79,2,IF(B569=Localisation!$C$80,3,IF(B569=Localisation!$C$81,4,IF(B569=Localisation!$C$82,5,IF(OR(B569=1,B569=2,B569=3,B569=4,B569=5),B569,"")))))))</f>
        <v/>
      </c>
    </row>
    <row r="570" spans="3:3" x14ac:dyDescent="0.3">
      <c r="C570" s="11" t="str">
        <f>(IF(B570=Localisation!$C$78,1,IF(B570=Localisation!$C$79,2,IF(B570=Localisation!$C$80,3,IF(B570=Localisation!$C$81,4,IF(B570=Localisation!$C$82,5,IF(OR(B570=1,B570=2,B570=3,B570=4,B570=5),B570,"")))))))</f>
        <v/>
      </c>
    </row>
    <row r="571" spans="3:3" x14ac:dyDescent="0.3">
      <c r="C571" s="11" t="str">
        <f>(IF(B571=Localisation!$C$78,1,IF(B571=Localisation!$C$79,2,IF(B571=Localisation!$C$80,3,IF(B571=Localisation!$C$81,4,IF(B571=Localisation!$C$82,5,IF(OR(B571=1,B571=2,B571=3,B571=4,B571=5),B571,"")))))))</f>
        <v/>
      </c>
    </row>
    <row r="572" spans="3:3" x14ac:dyDescent="0.3">
      <c r="C572" s="11" t="str">
        <f>(IF(B572=Localisation!$C$78,1,IF(B572=Localisation!$C$79,2,IF(B572=Localisation!$C$80,3,IF(B572=Localisation!$C$81,4,IF(B572=Localisation!$C$82,5,IF(OR(B572=1,B572=2,B572=3,B572=4,B572=5),B572,"")))))))</f>
        <v/>
      </c>
    </row>
    <row r="573" spans="3:3" x14ac:dyDescent="0.3">
      <c r="C573" s="11" t="str">
        <f>(IF(B573=Localisation!$C$78,1,IF(B573=Localisation!$C$79,2,IF(B573=Localisation!$C$80,3,IF(B573=Localisation!$C$81,4,IF(B573=Localisation!$C$82,5,IF(OR(B573=1,B573=2,B573=3,B573=4,B573=5),B573,"")))))))</f>
        <v/>
      </c>
    </row>
    <row r="574" spans="3:3" x14ac:dyDescent="0.3">
      <c r="C574" s="11" t="str">
        <f>(IF(B574=Localisation!$C$78,1,IF(B574=Localisation!$C$79,2,IF(B574=Localisation!$C$80,3,IF(B574=Localisation!$C$81,4,IF(B574=Localisation!$C$82,5,IF(OR(B574=1,B574=2,B574=3,B574=4,B574=5),B574,"")))))))</f>
        <v/>
      </c>
    </row>
    <row r="575" spans="3:3" x14ac:dyDescent="0.3">
      <c r="C575" s="11" t="str">
        <f>(IF(B575=Localisation!$C$78,1,IF(B575=Localisation!$C$79,2,IF(B575=Localisation!$C$80,3,IF(B575=Localisation!$C$81,4,IF(B575=Localisation!$C$82,5,IF(OR(B575=1,B575=2,B575=3,B575=4,B575=5),B575,"")))))))</f>
        <v/>
      </c>
    </row>
    <row r="576" spans="3:3" x14ac:dyDescent="0.3">
      <c r="C576" s="11" t="str">
        <f>(IF(B576=Localisation!$C$78,1,IF(B576=Localisation!$C$79,2,IF(B576=Localisation!$C$80,3,IF(B576=Localisation!$C$81,4,IF(B576=Localisation!$C$82,5,IF(OR(B576=1,B576=2,B576=3,B576=4,B576=5),B576,"")))))))</f>
        <v/>
      </c>
    </row>
    <row r="577" spans="3:3" x14ac:dyDescent="0.3">
      <c r="C577" s="11" t="str">
        <f>(IF(B577=Localisation!$C$78,1,IF(B577=Localisation!$C$79,2,IF(B577=Localisation!$C$80,3,IF(B577=Localisation!$C$81,4,IF(B577=Localisation!$C$82,5,IF(OR(B577=1,B577=2,B577=3,B577=4,B577=5),B577,"")))))))</f>
        <v/>
      </c>
    </row>
    <row r="578" spans="3:3" x14ac:dyDescent="0.3">
      <c r="C578" s="11" t="str">
        <f>(IF(B578=Localisation!$C$78,1,IF(B578=Localisation!$C$79,2,IF(B578=Localisation!$C$80,3,IF(B578=Localisation!$C$81,4,IF(B578=Localisation!$C$82,5,IF(OR(B578=1,B578=2,B578=3,B578=4,B578=5),B578,"")))))))</f>
        <v/>
      </c>
    </row>
    <row r="579" spans="3:3" x14ac:dyDescent="0.3">
      <c r="C579" s="11" t="str">
        <f>(IF(B579=Localisation!$C$78,1,IF(B579=Localisation!$C$79,2,IF(B579=Localisation!$C$80,3,IF(B579=Localisation!$C$81,4,IF(B579=Localisation!$C$82,5,IF(OR(B579=1,B579=2,B579=3,B579=4,B579=5),B579,"")))))))</f>
        <v/>
      </c>
    </row>
    <row r="580" spans="3:3" x14ac:dyDescent="0.3">
      <c r="C580" s="11" t="str">
        <f>(IF(B580=Localisation!$C$78,1,IF(B580=Localisation!$C$79,2,IF(B580=Localisation!$C$80,3,IF(B580=Localisation!$C$81,4,IF(B580=Localisation!$C$82,5,IF(OR(B580=1,B580=2,B580=3,B580=4,B580=5),B580,"")))))))</f>
        <v/>
      </c>
    </row>
    <row r="581" spans="3:3" x14ac:dyDescent="0.3">
      <c r="C581" s="11" t="str">
        <f>(IF(B581=Localisation!$C$78,1,IF(B581=Localisation!$C$79,2,IF(B581=Localisation!$C$80,3,IF(B581=Localisation!$C$81,4,IF(B581=Localisation!$C$82,5,IF(OR(B581=1,B581=2,B581=3,B581=4,B581=5),B581,"")))))))</f>
        <v/>
      </c>
    </row>
    <row r="582" spans="3:3" x14ac:dyDescent="0.3">
      <c r="C582" s="11" t="str">
        <f>(IF(B582=Localisation!$C$78,1,IF(B582=Localisation!$C$79,2,IF(B582=Localisation!$C$80,3,IF(B582=Localisation!$C$81,4,IF(B582=Localisation!$C$82,5,IF(OR(B582=1,B582=2,B582=3,B582=4,B582=5),B582,"")))))))</f>
        <v/>
      </c>
    </row>
    <row r="583" spans="3:3" x14ac:dyDescent="0.3">
      <c r="C583" s="11" t="str">
        <f>(IF(B583=Localisation!$C$78,1,IF(B583=Localisation!$C$79,2,IF(B583=Localisation!$C$80,3,IF(B583=Localisation!$C$81,4,IF(B583=Localisation!$C$82,5,IF(OR(B583=1,B583=2,B583=3,B583=4,B583=5),B583,"")))))))</f>
        <v/>
      </c>
    </row>
    <row r="584" spans="3:3" x14ac:dyDescent="0.3">
      <c r="C584" s="11" t="str">
        <f>(IF(B584=Localisation!$C$78,1,IF(B584=Localisation!$C$79,2,IF(B584=Localisation!$C$80,3,IF(B584=Localisation!$C$81,4,IF(B584=Localisation!$C$82,5,IF(OR(B584=1,B584=2,B584=3,B584=4,B584=5),B584,"")))))))</f>
        <v/>
      </c>
    </row>
    <row r="585" spans="3:3" x14ac:dyDescent="0.3">
      <c r="C585" s="11" t="str">
        <f>(IF(B585=Localisation!$C$78,1,IF(B585=Localisation!$C$79,2,IF(B585=Localisation!$C$80,3,IF(B585=Localisation!$C$81,4,IF(B585=Localisation!$C$82,5,IF(OR(B585=1,B585=2,B585=3,B585=4,B585=5),B585,"")))))))</f>
        <v/>
      </c>
    </row>
    <row r="586" spans="3:3" x14ac:dyDescent="0.3">
      <c r="C586" s="11" t="str">
        <f>(IF(B586=Localisation!$C$78,1,IF(B586=Localisation!$C$79,2,IF(B586=Localisation!$C$80,3,IF(B586=Localisation!$C$81,4,IF(B586=Localisation!$C$82,5,IF(OR(B586=1,B586=2,B586=3,B586=4,B586=5),B586,"")))))))</f>
        <v/>
      </c>
    </row>
    <row r="587" spans="3:3" x14ac:dyDescent="0.3">
      <c r="C587" s="11" t="str">
        <f>(IF(B587=Localisation!$C$78,1,IF(B587=Localisation!$C$79,2,IF(B587=Localisation!$C$80,3,IF(B587=Localisation!$C$81,4,IF(B587=Localisation!$C$82,5,IF(OR(B587=1,B587=2,B587=3,B587=4,B587=5),B587,"")))))))</f>
        <v/>
      </c>
    </row>
    <row r="588" spans="3:3" x14ac:dyDescent="0.3">
      <c r="C588" s="11" t="str">
        <f>(IF(B588=Localisation!$C$78,1,IF(B588=Localisation!$C$79,2,IF(B588=Localisation!$C$80,3,IF(B588=Localisation!$C$81,4,IF(B588=Localisation!$C$82,5,IF(OR(B588=1,B588=2,B588=3,B588=4,B588=5),B588,"")))))))</f>
        <v/>
      </c>
    </row>
    <row r="589" spans="3:3" x14ac:dyDescent="0.3">
      <c r="C589" s="11" t="str">
        <f>(IF(B589=Localisation!$C$78,1,IF(B589=Localisation!$C$79,2,IF(B589=Localisation!$C$80,3,IF(B589=Localisation!$C$81,4,IF(B589=Localisation!$C$82,5,IF(OR(B589=1,B589=2,B589=3,B589=4,B589=5),B589,"")))))))</f>
        <v/>
      </c>
    </row>
    <row r="590" spans="3:3" x14ac:dyDescent="0.3">
      <c r="C590" s="11" t="str">
        <f>(IF(B590=Localisation!$C$78,1,IF(B590=Localisation!$C$79,2,IF(B590=Localisation!$C$80,3,IF(B590=Localisation!$C$81,4,IF(B590=Localisation!$C$82,5,IF(OR(B590=1,B590=2,B590=3,B590=4,B590=5),B590,"")))))))</f>
        <v/>
      </c>
    </row>
    <row r="591" spans="3:3" x14ac:dyDescent="0.3">
      <c r="C591" s="11" t="str">
        <f>(IF(B591=Localisation!$C$78,1,IF(B591=Localisation!$C$79,2,IF(B591=Localisation!$C$80,3,IF(B591=Localisation!$C$81,4,IF(B591=Localisation!$C$82,5,IF(OR(B591=1,B591=2,B591=3,B591=4,B591=5),B591,"")))))))</f>
        <v/>
      </c>
    </row>
    <row r="592" spans="3:3" x14ac:dyDescent="0.3">
      <c r="C592" s="11" t="str">
        <f>(IF(B592=Localisation!$C$78,1,IF(B592=Localisation!$C$79,2,IF(B592=Localisation!$C$80,3,IF(B592=Localisation!$C$81,4,IF(B592=Localisation!$C$82,5,IF(OR(B592=1,B592=2,B592=3,B592=4,B592=5),B592,"")))))))</f>
        <v/>
      </c>
    </row>
    <row r="593" spans="3:3" x14ac:dyDescent="0.3">
      <c r="C593" s="11" t="str">
        <f>(IF(B593=Localisation!$C$78,1,IF(B593=Localisation!$C$79,2,IF(B593=Localisation!$C$80,3,IF(B593=Localisation!$C$81,4,IF(B593=Localisation!$C$82,5,IF(OR(B593=1,B593=2,B593=3,B593=4,B593=5),B593,"")))))))</f>
        <v/>
      </c>
    </row>
    <row r="594" spans="3:3" x14ac:dyDescent="0.3">
      <c r="C594" s="11" t="str">
        <f>(IF(B594=Localisation!$C$78,1,IF(B594=Localisation!$C$79,2,IF(B594=Localisation!$C$80,3,IF(B594=Localisation!$C$81,4,IF(B594=Localisation!$C$82,5,IF(OR(B594=1,B594=2,B594=3,B594=4,B594=5),B594,"")))))))</f>
        <v/>
      </c>
    </row>
    <row r="595" spans="3:3" x14ac:dyDescent="0.3">
      <c r="C595" s="11" t="str">
        <f>(IF(B595=Localisation!$C$78,1,IF(B595=Localisation!$C$79,2,IF(B595=Localisation!$C$80,3,IF(B595=Localisation!$C$81,4,IF(B595=Localisation!$C$82,5,IF(OR(B595=1,B595=2,B595=3,B595=4,B595=5),B595,"")))))))</f>
        <v/>
      </c>
    </row>
    <row r="596" spans="3:3" x14ac:dyDescent="0.3">
      <c r="C596" s="11" t="str">
        <f>(IF(B596=Localisation!$C$78,1,IF(B596=Localisation!$C$79,2,IF(B596=Localisation!$C$80,3,IF(B596=Localisation!$C$81,4,IF(B596=Localisation!$C$82,5,IF(OR(B596=1,B596=2,B596=3,B596=4,B596=5),B596,"")))))))</f>
        <v/>
      </c>
    </row>
    <row r="597" spans="3:3" x14ac:dyDescent="0.3">
      <c r="C597" s="11" t="str">
        <f>(IF(B597=Localisation!$C$78,1,IF(B597=Localisation!$C$79,2,IF(B597=Localisation!$C$80,3,IF(B597=Localisation!$C$81,4,IF(B597=Localisation!$C$82,5,IF(OR(B597=1,B597=2,B597=3,B597=4,B597=5),B597,"")))))))</f>
        <v/>
      </c>
    </row>
    <row r="598" spans="3:3" x14ac:dyDescent="0.3">
      <c r="C598" s="11" t="str">
        <f>(IF(B598=Localisation!$C$78,1,IF(B598=Localisation!$C$79,2,IF(B598=Localisation!$C$80,3,IF(B598=Localisation!$C$81,4,IF(B598=Localisation!$C$82,5,IF(OR(B598=1,B598=2,B598=3,B598=4,B598=5),B598,"")))))))</f>
        <v/>
      </c>
    </row>
    <row r="599" spans="3:3" x14ac:dyDescent="0.3">
      <c r="C599" s="11" t="str">
        <f>(IF(B599=Localisation!$C$78,1,IF(B599=Localisation!$C$79,2,IF(B599=Localisation!$C$80,3,IF(B599=Localisation!$C$81,4,IF(B599=Localisation!$C$82,5,IF(OR(B599=1,B599=2,B599=3,B599=4,B599=5),B599,"")))))))</f>
        <v/>
      </c>
    </row>
    <row r="600" spans="3:3" x14ac:dyDescent="0.3">
      <c r="C600" s="11" t="str">
        <f>(IF(B600=Localisation!$C$78,1,IF(B600=Localisation!$C$79,2,IF(B600=Localisation!$C$80,3,IF(B600=Localisation!$C$81,4,IF(B600=Localisation!$C$82,5,IF(OR(B600=1,B600=2,B600=3,B600=4,B600=5),B600,"")))))))</f>
        <v/>
      </c>
    </row>
    <row r="601" spans="3:3" x14ac:dyDescent="0.3">
      <c r="C601" s="11" t="str">
        <f>(IF(B601=Localisation!$C$78,1,IF(B601=Localisation!$C$79,2,IF(B601=Localisation!$C$80,3,IF(B601=Localisation!$C$81,4,IF(B601=Localisation!$C$82,5,IF(OR(B601=1,B601=2,B601=3,B601=4,B601=5),B601,"")))))))</f>
        <v/>
      </c>
    </row>
    <row r="602" spans="3:3" x14ac:dyDescent="0.3">
      <c r="C602" s="11" t="str">
        <f>(IF(B602=Localisation!$C$78,1,IF(B602=Localisation!$C$79,2,IF(B602=Localisation!$C$80,3,IF(B602=Localisation!$C$81,4,IF(B602=Localisation!$C$82,5,IF(OR(B602=1,B602=2,B602=3,B602=4,B602=5),B602,"")))))))</f>
        <v/>
      </c>
    </row>
    <row r="603" spans="3:3" x14ac:dyDescent="0.3">
      <c r="C603" s="11" t="str">
        <f>(IF(B603=Localisation!$C$78,1,IF(B603=Localisation!$C$79,2,IF(B603=Localisation!$C$80,3,IF(B603=Localisation!$C$81,4,IF(B603=Localisation!$C$82,5,IF(OR(B603=1,B603=2,B603=3,B603=4,B603=5),B603,"")))))))</f>
        <v/>
      </c>
    </row>
    <row r="604" spans="3:3" x14ac:dyDescent="0.3">
      <c r="C604" s="11" t="str">
        <f>(IF(B604=Localisation!$C$78,1,IF(B604=Localisation!$C$79,2,IF(B604=Localisation!$C$80,3,IF(B604=Localisation!$C$81,4,IF(B604=Localisation!$C$82,5,IF(OR(B604=1,B604=2,B604=3,B604=4,B604=5),B604,"")))))))</f>
        <v/>
      </c>
    </row>
    <row r="605" spans="3:3" x14ac:dyDescent="0.3">
      <c r="C605" s="11" t="str">
        <f>(IF(B605=Localisation!$C$78,1,IF(B605=Localisation!$C$79,2,IF(B605=Localisation!$C$80,3,IF(B605=Localisation!$C$81,4,IF(B605=Localisation!$C$82,5,IF(OR(B605=1,B605=2,B605=3,B605=4,B605=5),B605,"")))))))</f>
        <v/>
      </c>
    </row>
    <row r="606" spans="3:3" x14ac:dyDescent="0.3">
      <c r="C606" s="11" t="str">
        <f>(IF(B606=Localisation!$C$78,1,IF(B606=Localisation!$C$79,2,IF(B606=Localisation!$C$80,3,IF(B606=Localisation!$C$81,4,IF(B606=Localisation!$C$82,5,IF(OR(B606=1,B606=2,B606=3,B606=4,B606=5),B606,"")))))))</f>
        <v/>
      </c>
    </row>
    <row r="607" spans="3:3" x14ac:dyDescent="0.3">
      <c r="C607" s="11" t="str">
        <f>(IF(B607=Localisation!$C$78,1,IF(B607=Localisation!$C$79,2,IF(B607=Localisation!$C$80,3,IF(B607=Localisation!$C$81,4,IF(B607=Localisation!$C$82,5,IF(OR(B607=1,B607=2,B607=3,B607=4,B607=5),B607,"")))))))</f>
        <v/>
      </c>
    </row>
    <row r="608" spans="3:3" x14ac:dyDescent="0.3">
      <c r="C608" s="11" t="str">
        <f>(IF(B608=Localisation!$C$78,1,IF(B608=Localisation!$C$79,2,IF(B608=Localisation!$C$80,3,IF(B608=Localisation!$C$81,4,IF(B608=Localisation!$C$82,5,IF(OR(B608=1,B608=2,B608=3,B608=4,B608=5),B608,"")))))))</f>
        <v/>
      </c>
    </row>
    <row r="609" spans="3:3" x14ac:dyDescent="0.3">
      <c r="C609" s="11" t="str">
        <f>(IF(B609=Localisation!$C$78,1,IF(B609=Localisation!$C$79,2,IF(B609=Localisation!$C$80,3,IF(B609=Localisation!$C$81,4,IF(B609=Localisation!$C$82,5,IF(OR(B609=1,B609=2,B609=3,B609=4,B609=5),B609,"")))))))</f>
        <v/>
      </c>
    </row>
    <row r="610" spans="3:3" x14ac:dyDescent="0.3">
      <c r="C610" s="11" t="str">
        <f>(IF(B610=Localisation!$C$78,1,IF(B610=Localisation!$C$79,2,IF(B610=Localisation!$C$80,3,IF(B610=Localisation!$C$81,4,IF(B610=Localisation!$C$82,5,IF(OR(B610=1,B610=2,B610=3,B610=4,B610=5),B610,"")))))))</f>
        <v/>
      </c>
    </row>
    <row r="611" spans="3:3" x14ac:dyDescent="0.3">
      <c r="C611" s="11" t="str">
        <f>(IF(B611=Localisation!$C$78,1,IF(B611=Localisation!$C$79,2,IF(B611=Localisation!$C$80,3,IF(B611=Localisation!$C$81,4,IF(B611=Localisation!$C$82,5,IF(OR(B611=1,B611=2,B611=3,B611=4,B611=5),B611,"")))))))</f>
        <v/>
      </c>
    </row>
    <row r="612" spans="3:3" x14ac:dyDescent="0.3">
      <c r="C612" s="11" t="str">
        <f>(IF(B612=Localisation!$C$78,1,IF(B612=Localisation!$C$79,2,IF(B612=Localisation!$C$80,3,IF(B612=Localisation!$C$81,4,IF(B612=Localisation!$C$82,5,IF(OR(B612=1,B612=2,B612=3,B612=4,B612=5),B612,"")))))))</f>
        <v/>
      </c>
    </row>
    <row r="613" spans="3:3" x14ac:dyDescent="0.3">
      <c r="C613" s="11" t="str">
        <f>(IF(B613=Localisation!$C$78,1,IF(B613=Localisation!$C$79,2,IF(B613=Localisation!$C$80,3,IF(B613=Localisation!$C$81,4,IF(B613=Localisation!$C$82,5,IF(OR(B613=1,B613=2,B613=3,B613=4,B613=5),B613,"")))))))</f>
        <v/>
      </c>
    </row>
    <row r="614" spans="3:3" x14ac:dyDescent="0.3">
      <c r="C614" s="11" t="str">
        <f>(IF(B614=Localisation!$C$78,1,IF(B614=Localisation!$C$79,2,IF(B614=Localisation!$C$80,3,IF(B614=Localisation!$C$81,4,IF(B614=Localisation!$C$82,5,IF(OR(B614=1,B614=2,B614=3,B614=4,B614=5),B614,"")))))))</f>
        <v/>
      </c>
    </row>
    <row r="615" spans="3:3" x14ac:dyDescent="0.3">
      <c r="C615" s="11" t="str">
        <f>(IF(B615=Localisation!$C$78,1,IF(B615=Localisation!$C$79,2,IF(B615=Localisation!$C$80,3,IF(B615=Localisation!$C$81,4,IF(B615=Localisation!$C$82,5,IF(OR(B615=1,B615=2,B615=3,B615=4,B615=5),B615,"")))))))</f>
        <v/>
      </c>
    </row>
    <row r="616" spans="3:3" x14ac:dyDescent="0.3">
      <c r="C616" s="11" t="str">
        <f>(IF(B616=Localisation!$C$78,1,IF(B616=Localisation!$C$79,2,IF(B616=Localisation!$C$80,3,IF(B616=Localisation!$C$81,4,IF(B616=Localisation!$C$82,5,IF(OR(B616=1,B616=2,B616=3,B616=4,B616=5),B616,"")))))))</f>
        <v/>
      </c>
    </row>
    <row r="617" spans="3:3" x14ac:dyDescent="0.3">
      <c r="C617" s="11" t="str">
        <f>(IF(B617=Localisation!$C$78,1,IF(B617=Localisation!$C$79,2,IF(B617=Localisation!$C$80,3,IF(B617=Localisation!$C$81,4,IF(B617=Localisation!$C$82,5,IF(OR(B617=1,B617=2,B617=3,B617=4,B617=5),B617,"")))))))</f>
        <v/>
      </c>
    </row>
    <row r="618" spans="3:3" x14ac:dyDescent="0.3">
      <c r="C618" s="11" t="str">
        <f>(IF(B618=Localisation!$C$78,1,IF(B618=Localisation!$C$79,2,IF(B618=Localisation!$C$80,3,IF(B618=Localisation!$C$81,4,IF(B618=Localisation!$C$82,5,IF(OR(B618=1,B618=2,B618=3,B618=4,B618=5),B618,"")))))))</f>
        <v/>
      </c>
    </row>
    <row r="619" spans="3:3" x14ac:dyDescent="0.3">
      <c r="C619" s="11" t="str">
        <f>(IF(B619=Localisation!$C$78,1,IF(B619=Localisation!$C$79,2,IF(B619=Localisation!$C$80,3,IF(B619=Localisation!$C$81,4,IF(B619=Localisation!$C$82,5,IF(OR(B619=1,B619=2,B619=3,B619=4,B619=5),B619,"")))))))</f>
        <v/>
      </c>
    </row>
    <row r="620" spans="3:3" x14ac:dyDescent="0.3">
      <c r="C620" s="11" t="str">
        <f>(IF(B620=Localisation!$C$78,1,IF(B620=Localisation!$C$79,2,IF(B620=Localisation!$C$80,3,IF(B620=Localisation!$C$81,4,IF(B620=Localisation!$C$82,5,IF(OR(B620=1,B620=2,B620=3,B620=4,B620=5),B620,"")))))))</f>
        <v/>
      </c>
    </row>
    <row r="621" spans="3:3" x14ac:dyDescent="0.3">
      <c r="C621" s="11" t="str">
        <f>(IF(B621=Localisation!$C$78,1,IF(B621=Localisation!$C$79,2,IF(B621=Localisation!$C$80,3,IF(B621=Localisation!$C$81,4,IF(B621=Localisation!$C$82,5,IF(OR(B621=1,B621=2,B621=3,B621=4,B621=5),B621,"")))))))</f>
        <v/>
      </c>
    </row>
    <row r="622" spans="3:3" x14ac:dyDescent="0.3">
      <c r="C622" s="11" t="str">
        <f>(IF(B622=Localisation!$C$78,1,IF(B622=Localisation!$C$79,2,IF(B622=Localisation!$C$80,3,IF(B622=Localisation!$C$81,4,IF(B622=Localisation!$C$82,5,IF(OR(B622=1,B622=2,B622=3,B622=4,B622=5),B622,"")))))))</f>
        <v/>
      </c>
    </row>
    <row r="623" spans="3:3" x14ac:dyDescent="0.3">
      <c r="C623" s="11" t="str">
        <f>(IF(B623=Localisation!$C$78,1,IF(B623=Localisation!$C$79,2,IF(B623=Localisation!$C$80,3,IF(B623=Localisation!$C$81,4,IF(B623=Localisation!$C$82,5,IF(OR(B623=1,B623=2,B623=3,B623=4,B623=5),B623,"")))))))</f>
        <v/>
      </c>
    </row>
    <row r="624" spans="3:3" x14ac:dyDescent="0.3">
      <c r="C624" s="11" t="str">
        <f>(IF(B624=Localisation!$C$78,1,IF(B624=Localisation!$C$79,2,IF(B624=Localisation!$C$80,3,IF(B624=Localisation!$C$81,4,IF(B624=Localisation!$C$82,5,IF(OR(B624=1,B624=2,B624=3,B624=4,B624=5),B624,"")))))))</f>
        <v/>
      </c>
    </row>
    <row r="625" spans="3:3" x14ac:dyDescent="0.3">
      <c r="C625" s="11" t="str">
        <f>(IF(B625=Localisation!$C$78,1,IF(B625=Localisation!$C$79,2,IF(B625=Localisation!$C$80,3,IF(B625=Localisation!$C$81,4,IF(B625=Localisation!$C$82,5,IF(OR(B625=1,B625=2,B625=3,B625=4,B625=5),B625,"")))))))</f>
        <v/>
      </c>
    </row>
    <row r="626" spans="3:3" x14ac:dyDescent="0.3">
      <c r="C626" s="11" t="str">
        <f>(IF(B626=Localisation!$C$78,1,IF(B626=Localisation!$C$79,2,IF(B626=Localisation!$C$80,3,IF(B626=Localisation!$C$81,4,IF(B626=Localisation!$C$82,5,IF(OR(B626=1,B626=2,B626=3,B626=4,B626=5),B626,"")))))))</f>
        <v/>
      </c>
    </row>
    <row r="627" spans="3:3" x14ac:dyDescent="0.3">
      <c r="C627" s="11" t="str">
        <f>(IF(B627=Localisation!$C$78,1,IF(B627=Localisation!$C$79,2,IF(B627=Localisation!$C$80,3,IF(B627=Localisation!$C$81,4,IF(B627=Localisation!$C$82,5,IF(OR(B627=1,B627=2,B627=3,B627=4,B627=5),B627,"")))))))</f>
        <v/>
      </c>
    </row>
    <row r="628" spans="3:3" x14ac:dyDescent="0.3">
      <c r="C628" s="11" t="str">
        <f>(IF(B628=Localisation!$C$78,1,IF(B628=Localisation!$C$79,2,IF(B628=Localisation!$C$80,3,IF(B628=Localisation!$C$81,4,IF(B628=Localisation!$C$82,5,IF(OR(B628=1,B628=2,B628=3,B628=4,B628=5),B628,"")))))))</f>
        <v/>
      </c>
    </row>
    <row r="629" spans="3:3" x14ac:dyDescent="0.3">
      <c r="C629" s="11" t="str">
        <f>(IF(B629=Localisation!$C$78,1,IF(B629=Localisation!$C$79,2,IF(B629=Localisation!$C$80,3,IF(B629=Localisation!$C$81,4,IF(B629=Localisation!$C$82,5,IF(OR(B629=1,B629=2,B629=3,B629=4,B629=5),B629,"")))))))</f>
        <v/>
      </c>
    </row>
    <row r="630" spans="3:3" x14ac:dyDescent="0.3">
      <c r="C630" s="11" t="str">
        <f>(IF(B630=Localisation!$C$78,1,IF(B630=Localisation!$C$79,2,IF(B630=Localisation!$C$80,3,IF(B630=Localisation!$C$81,4,IF(B630=Localisation!$C$82,5,IF(OR(B630=1,B630=2,B630=3,B630=4,B630=5),B630,"")))))))</f>
        <v/>
      </c>
    </row>
    <row r="631" spans="3:3" x14ac:dyDescent="0.3">
      <c r="C631" s="11" t="str">
        <f>(IF(B631=Localisation!$C$78,1,IF(B631=Localisation!$C$79,2,IF(B631=Localisation!$C$80,3,IF(B631=Localisation!$C$81,4,IF(B631=Localisation!$C$82,5,IF(OR(B631=1,B631=2,B631=3,B631=4,B631=5),B631,"")))))))</f>
        <v/>
      </c>
    </row>
    <row r="632" spans="3:3" x14ac:dyDescent="0.3">
      <c r="C632" s="11" t="str">
        <f>(IF(B632=Localisation!$C$78,1,IF(B632=Localisation!$C$79,2,IF(B632=Localisation!$C$80,3,IF(B632=Localisation!$C$81,4,IF(B632=Localisation!$C$82,5,IF(OR(B632=1,B632=2,B632=3,B632=4,B632=5),B632,"")))))))</f>
        <v/>
      </c>
    </row>
    <row r="633" spans="3:3" x14ac:dyDescent="0.3">
      <c r="C633" s="11" t="str">
        <f>(IF(B633=Localisation!$C$78,1,IF(B633=Localisation!$C$79,2,IF(B633=Localisation!$C$80,3,IF(B633=Localisation!$C$81,4,IF(B633=Localisation!$C$82,5,IF(OR(B633=1,B633=2,B633=3,B633=4,B633=5),B633,"")))))))</f>
        <v/>
      </c>
    </row>
    <row r="634" spans="3:3" x14ac:dyDescent="0.3">
      <c r="C634" s="11" t="str">
        <f>(IF(B634=Localisation!$C$78,1,IF(B634=Localisation!$C$79,2,IF(B634=Localisation!$C$80,3,IF(B634=Localisation!$C$81,4,IF(B634=Localisation!$C$82,5,IF(OR(B634=1,B634=2,B634=3,B634=4,B634=5),B634,"")))))))</f>
        <v/>
      </c>
    </row>
    <row r="635" spans="3:3" x14ac:dyDescent="0.3">
      <c r="C635" s="11" t="str">
        <f>(IF(B635=Localisation!$C$78,1,IF(B635=Localisation!$C$79,2,IF(B635=Localisation!$C$80,3,IF(B635=Localisation!$C$81,4,IF(B635=Localisation!$C$82,5,IF(OR(B635=1,B635=2,B635=3,B635=4,B635=5),B635,"")))))))</f>
        <v/>
      </c>
    </row>
    <row r="636" spans="3:3" x14ac:dyDescent="0.3">
      <c r="C636" s="11" t="str">
        <f>(IF(B636=Localisation!$C$78,1,IF(B636=Localisation!$C$79,2,IF(B636=Localisation!$C$80,3,IF(B636=Localisation!$C$81,4,IF(B636=Localisation!$C$82,5,IF(OR(B636=1,B636=2,B636=3,B636=4,B636=5),B636,"")))))))</f>
        <v/>
      </c>
    </row>
    <row r="637" spans="3:3" x14ac:dyDescent="0.3">
      <c r="C637" s="11" t="str">
        <f>(IF(B637=Localisation!$C$78,1,IF(B637=Localisation!$C$79,2,IF(B637=Localisation!$C$80,3,IF(B637=Localisation!$C$81,4,IF(B637=Localisation!$C$82,5,IF(OR(B637=1,B637=2,B637=3,B637=4,B637=5),B637,"")))))))</f>
        <v/>
      </c>
    </row>
    <row r="638" spans="3:3" x14ac:dyDescent="0.3">
      <c r="C638" s="11" t="str">
        <f>(IF(B638=Localisation!$C$78,1,IF(B638=Localisation!$C$79,2,IF(B638=Localisation!$C$80,3,IF(B638=Localisation!$C$81,4,IF(B638=Localisation!$C$82,5,IF(OR(B638=1,B638=2,B638=3,B638=4,B638=5),B638,"")))))))</f>
        <v/>
      </c>
    </row>
    <row r="639" spans="3:3" x14ac:dyDescent="0.3">
      <c r="C639" s="11" t="str">
        <f>(IF(B639=Localisation!$C$78,1,IF(B639=Localisation!$C$79,2,IF(B639=Localisation!$C$80,3,IF(B639=Localisation!$C$81,4,IF(B639=Localisation!$C$82,5,IF(OR(B639=1,B639=2,B639=3,B639=4,B639=5),B639,"")))))))</f>
        <v/>
      </c>
    </row>
    <row r="640" spans="3:3" x14ac:dyDescent="0.3">
      <c r="C640" s="11" t="str">
        <f>(IF(B640=Localisation!$C$78,1,IF(B640=Localisation!$C$79,2,IF(B640=Localisation!$C$80,3,IF(B640=Localisation!$C$81,4,IF(B640=Localisation!$C$82,5,IF(OR(B640=1,B640=2,B640=3,B640=4,B640=5),B640,"")))))))</f>
        <v/>
      </c>
    </row>
    <row r="641" spans="3:3" x14ac:dyDescent="0.3">
      <c r="C641" s="11" t="str">
        <f>(IF(B641=Localisation!$C$78,1,IF(B641=Localisation!$C$79,2,IF(B641=Localisation!$C$80,3,IF(B641=Localisation!$C$81,4,IF(B641=Localisation!$C$82,5,IF(OR(B641=1,B641=2,B641=3,B641=4,B641=5),B641,"")))))))</f>
        <v/>
      </c>
    </row>
    <row r="642" spans="3:3" x14ac:dyDescent="0.3">
      <c r="C642" s="11" t="str">
        <f>(IF(B642=Localisation!$C$78,1,IF(B642=Localisation!$C$79,2,IF(B642=Localisation!$C$80,3,IF(B642=Localisation!$C$81,4,IF(B642=Localisation!$C$82,5,IF(OR(B642=1,B642=2,B642=3,B642=4,B642=5),B642,"")))))))</f>
        <v/>
      </c>
    </row>
    <row r="643" spans="3:3" x14ac:dyDescent="0.3">
      <c r="C643" s="11" t="str">
        <f>(IF(B643=Localisation!$C$78,1,IF(B643=Localisation!$C$79,2,IF(B643=Localisation!$C$80,3,IF(B643=Localisation!$C$81,4,IF(B643=Localisation!$C$82,5,IF(OR(B643=1,B643=2,B643=3,B643=4,B643=5),B643,"")))))))</f>
        <v/>
      </c>
    </row>
    <row r="644" spans="3:3" x14ac:dyDescent="0.3">
      <c r="C644" s="11" t="str">
        <f>(IF(B644=Localisation!$C$78,1,IF(B644=Localisation!$C$79,2,IF(B644=Localisation!$C$80,3,IF(B644=Localisation!$C$81,4,IF(B644=Localisation!$C$82,5,IF(OR(B644=1,B644=2,B644=3,B644=4,B644=5),B644,"")))))))</f>
        <v/>
      </c>
    </row>
    <row r="645" spans="3:3" x14ac:dyDescent="0.3">
      <c r="C645" s="11" t="str">
        <f>(IF(B645=Localisation!$C$78,1,IF(B645=Localisation!$C$79,2,IF(B645=Localisation!$C$80,3,IF(B645=Localisation!$C$81,4,IF(B645=Localisation!$C$82,5,IF(OR(B645=1,B645=2,B645=3,B645=4,B645=5),B645,"")))))))</f>
        <v/>
      </c>
    </row>
    <row r="646" spans="3:3" x14ac:dyDescent="0.3">
      <c r="C646" s="11" t="str">
        <f>(IF(B646=Localisation!$C$78,1,IF(B646=Localisation!$C$79,2,IF(B646=Localisation!$C$80,3,IF(B646=Localisation!$C$81,4,IF(B646=Localisation!$C$82,5,IF(OR(B646=1,B646=2,B646=3,B646=4,B646=5),B646,"")))))))</f>
        <v/>
      </c>
    </row>
    <row r="647" spans="3:3" x14ac:dyDescent="0.3">
      <c r="C647" s="11" t="str">
        <f>(IF(B647=Localisation!$C$78,1,IF(B647=Localisation!$C$79,2,IF(B647=Localisation!$C$80,3,IF(B647=Localisation!$C$81,4,IF(B647=Localisation!$C$82,5,IF(OR(B647=1,B647=2,B647=3,B647=4,B647=5),B647,"")))))))</f>
        <v/>
      </c>
    </row>
    <row r="648" spans="3:3" x14ac:dyDescent="0.3">
      <c r="C648" s="11" t="str">
        <f>(IF(B648=Localisation!$C$78,1,IF(B648=Localisation!$C$79,2,IF(B648=Localisation!$C$80,3,IF(B648=Localisation!$C$81,4,IF(B648=Localisation!$C$82,5,IF(OR(B648=1,B648=2,B648=3,B648=4,B648=5),B648,"")))))))</f>
        <v/>
      </c>
    </row>
    <row r="649" spans="3:3" x14ac:dyDescent="0.3">
      <c r="C649" s="11" t="str">
        <f>(IF(B649=Localisation!$C$78,1,IF(B649=Localisation!$C$79,2,IF(B649=Localisation!$C$80,3,IF(B649=Localisation!$C$81,4,IF(B649=Localisation!$C$82,5,IF(OR(B649=1,B649=2,B649=3,B649=4,B649=5),B649,"")))))))</f>
        <v/>
      </c>
    </row>
    <row r="650" spans="3:3" x14ac:dyDescent="0.3">
      <c r="C650" s="11" t="str">
        <f>(IF(B650=Localisation!$C$78,1,IF(B650=Localisation!$C$79,2,IF(B650=Localisation!$C$80,3,IF(B650=Localisation!$C$81,4,IF(B650=Localisation!$C$82,5,IF(OR(B650=1,B650=2,B650=3,B650=4,B650=5),B650,"")))))))</f>
        <v/>
      </c>
    </row>
    <row r="651" spans="3:3" x14ac:dyDescent="0.3">
      <c r="C651" s="11" t="str">
        <f>(IF(B651=Localisation!$C$78,1,IF(B651=Localisation!$C$79,2,IF(B651=Localisation!$C$80,3,IF(B651=Localisation!$C$81,4,IF(B651=Localisation!$C$82,5,IF(OR(B651=1,B651=2,B651=3,B651=4,B651=5),B651,"")))))))</f>
        <v/>
      </c>
    </row>
    <row r="652" spans="3:3" x14ac:dyDescent="0.3">
      <c r="C652" s="11" t="str">
        <f>(IF(B652=Localisation!$C$78,1,IF(B652=Localisation!$C$79,2,IF(B652=Localisation!$C$80,3,IF(B652=Localisation!$C$81,4,IF(B652=Localisation!$C$82,5,IF(OR(B652=1,B652=2,B652=3,B652=4,B652=5),B652,"")))))))</f>
        <v/>
      </c>
    </row>
    <row r="653" spans="3:3" x14ac:dyDescent="0.3">
      <c r="C653" s="11" t="str">
        <f>(IF(B653=Localisation!$C$78,1,IF(B653=Localisation!$C$79,2,IF(B653=Localisation!$C$80,3,IF(B653=Localisation!$C$81,4,IF(B653=Localisation!$C$82,5,IF(OR(B653=1,B653=2,B653=3,B653=4,B653=5),B653,"")))))))</f>
        <v/>
      </c>
    </row>
    <row r="654" spans="3:3" x14ac:dyDescent="0.3">
      <c r="C654" s="11" t="str">
        <f>(IF(B654=Localisation!$C$78,1,IF(B654=Localisation!$C$79,2,IF(B654=Localisation!$C$80,3,IF(B654=Localisation!$C$81,4,IF(B654=Localisation!$C$82,5,IF(OR(B654=1,B654=2,B654=3,B654=4,B654=5),B654,"")))))))</f>
        <v/>
      </c>
    </row>
    <row r="655" spans="3:3" x14ac:dyDescent="0.3">
      <c r="C655" s="11" t="str">
        <f>(IF(B655=Localisation!$C$78,1,IF(B655=Localisation!$C$79,2,IF(B655=Localisation!$C$80,3,IF(B655=Localisation!$C$81,4,IF(B655=Localisation!$C$82,5,IF(OR(B655=1,B655=2,B655=3,B655=4,B655=5),B655,"")))))))</f>
        <v/>
      </c>
    </row>
    <row r="656" spans="3:3" x14ac:dyDescent="0.3">
      <c r="C656" s="11" t="str">
        <f>(IF(B656=Localisation!$C$78,1,IF(B656=Localisation!$C$79,2,IF(B656=Localisation!$C$80,3,IF(B656=Localisation!$C$81,4,IF(B656=Localisation!$C$82,5,IF(OR(B656=1,B656=2,B656=3,B656=4,B656=5),B656,"")))))))</f>
        <v/>
      </c>
    </row>
    <row r="657" spans="3:3" x14ac:dyDescent="0.3">
      <c r="C657" s="11" t="str">
        <f>(IF(B657=Localisation!$C$78,1,IF(B657=Localisation!$C$79,2,IF(B657=Localisation!$C$80,3,IF(B657=Localisation!$C$81,4,IF(B657=Localisation!$C$82,5,IF(OR(B657=1,B657=2,B657=3,B657=4,B657=5),B657,"")))))))</f>
        <v/>
      </c>
    </row>
    <row r="658" spans="3:3" x14ac:dyDescent="0.3">
      <c r="C658" s="11" t="str">
        <f>(IF(B658=Localisation!$C$78,1,IF(B658=Localisation!$C$79,2,IF(B658=Localisation!$C$80,3,IF(B658=Localisation!$C$81,4,IF(B658=Localisation!$C$82,5,IF(OR(B658=1,B658=2,B658=3,B658=4,B658=5),B658,"")))))))</f>
        <v/>
      </c>
    </row>
    <row r="659" spans="3:3" x14ac:dyDescent="0.3">
      <c r="C659" s="11" t="str">
        <f>(IF(B659=Localisation!$C$78,1,IF(B659=Localisation!$C$79,2,IF(B659=Localisation!$C$80,3,IF(B659=Localisation!$C$81,4,IF(B659=Localisation!$C$82,5,IF(OR(B659=1,B659=2,B659=3,B659=4,B659=5),B659,"")))))))</f>
        <v/>
      </c>
    </row>
    <row r="660" spans="3:3" x14ac:dyDescent="0.3">
      <c r="C660" s="11" t="str">
        <f>(IF(B660=Localisation!$C$78,1,IF(B660=Localisation!$C$79,2,IF(B660=Localisation!$C$80,3,IF(B660=Localisation!$C$81,4,IF(B660=Localisation!$C$82,5,IF(OR(B660=1,B660=2,B660=3,B660=4,B660=5),B660,"")))))))</f>
        <v/>
      </c>
    </row>
    <row r="661" spans="3:3" x14ac:dyDescent="0.3">
      <c r="C661" s="11" t="str">
        <f>(IF(B661=Localisation!$C$78,1,IF(B661=Localisation!$C$79,2,IF(B661=Localisation!$C$80,3,IF(B661=Localisation!$C$81,4,IF(B661=Localisation!$C$82,5,IF(OR(B661=1,B661=2,B661=3,B661=4,B661=5),B661,"")))))))</f>
        <v/>
      </c>
    </row>
    <row r="662" spans="3:3" x14ac:dyDescent="0.3">
      <c r="C662" s="11" t="str">
        <f>(IF(B662=Localisation!$C$78,1,IF(B662=Localisation!$C$79,2,IF(B662=Localisation!$C$80,3,IF(B662=Localisation!$C$81,4,IF(B662=Localisation!$C$82,5,IF(OR(B662=1,B662=2,B662=3,B662=4,B662=5),B662,"")))))))</f>
        <v/>
      </c>
    </row>
    <row r="663" spans="3:3" x14ac:dyDescent="0.3">
      <c r="C663" s="11" t="str">
        <f>(IF(B663=Localisation!$C$78,1,IF(B663=Localisation!$C$79,2,IF(B663=Localisation!$C$80,3,IF(B663=Localisation!$C$81,4,IF(B663=Localisation!$C$82,5,IF(OR(B663=1,B663=2,B663=3,B663=4,B663=5),B663,"")))))))</f>
        <v/>
      </c>
    </row>
    <row r="664" spans="3:3" x14ac:dyDescent="0.3">
      <c r="C664" s="11" t="str">
        <f>(IF(B664=Localisation!$C$78,1,IF(B664=Localisation!$C$79,2,IF(B664=Localisation!$C$80,3,IF(B664=Localisation!$C$81,4,IF(B664=Localisation!$C$82,5,IF(OR(B664=1,B664=2,B664=3,B664=4,B664=5),B664,"")))))))</f>
        <v/>
      </c>
    </row>
    <row r="665" spans="3:3" x14ac:dyDescent="0.3">
      <c r="C665" s="11" t="str">
        <f>(IF(B665=Localisation!$C$78,1,IF(B665=Localisation!$C$79,2,IF(B665=Localisation!$C$80,3,IF(B665=Localisation!$C$81,4,IF(B665=Localisation!$C$82,5,IF(OR(B665=1,B665=2,B665=3,B665=4,B665=5),B665,"")))))))</f>
        <v/>
      </c>
    </row>
    <row r="666" spans="3:3" x14ac:dyDescent="0.3">
      <c r="C666" s="11" t="str">
        <f>(IF(B666=Localisation!$C$78,1,IF(B666=Localisation!$C$79,2,IF(B666=Localisation!$C$80,3,IF(B666=Localisation!$C$81,4,IF(B666=Localisation!$C$82,5,IF(OR(B666=1,B666=2,B666=3,B666=4,B666=5),B666,"")))))))</f>
        <v/>
      </c>
    </row>
    <row r="667" spans="3:3" x14ac:dyDescent="0.3">
      <c r="C667" s="11" t="str">
        <f>(IF(B667=Localisation!$C$78,1,IF(B667=Localisation!$C$79,2,IF(B667=Localisation!$C$80,3,IF(B667=Localisation!$C$81,4,IF(B667=Localisation!$C$82,5,IF(OR(B667=1,B667=2,B667=3,B667=4,B667=5),B667,"")))))))</f>
        <v/>
      </c>
    </row>
    <row r="668" spans="3:3" x14ac:dyDescent="0.3">
      <c r="C668" s="11" t="str">
        <f>(IF(B668=Localisation!$C$78,1,IF(B668=Localisation!$C$79,2,IF(B668=Localisation!$C$80,3,IF(B668=Localisation!$C$81,4,IF(B668=Localisation!$C$82,5,IF(OR(B668=1,B668=2,B668=3,B668=4,B668=5),B668,"")))))))</f>
        <v/>
      </c>
    </row>
    <row r="669" spans="3:3" x14ac:dyDescent="0.3">
      <c r="C669" s="11" t="str">
        <f>(IF(B669=Localisation!$C$78,1,IF(B669=Localisation!$C$79,2,IF(B669=Localisation!$C$80,3,IF(B669=Localisation!$C$81,4,IF(B669=Localisation!$C$82,5,IF(OR(B669=1,B669=2,B669=3,B669=4,B669=5),B669,"")))))))</f>
        <v/>
      </c>
    </row>
    <row r="670" spans="3:3" x14ac:dyDescent="0.3">
      <c r="C670" s="11" t="str">
        <f>(IF(B670=Localisation!$C$78,1,IF(B670=Localisation!$C$79,2,IF(B670=Localisation!$C$80,3,IF(B670=Localisation!$C$81,4,IF(B670=Localisation!$C$82,5,IF(OR(B670=1,B670=2,B670=3,B670=4,B670=5),B670,"")))))))</f>
        <v/>
      </c>
    </row>
    <row r="671" spans="3:3" x14ac:dyDescent="0.3">
      <c r="C671" s="11" t="str">
        <f>(IF(B671=Localisation!$C$78,1,IF(B671=Localisation!$C$79,2,IF(B671=Localisation!$C$80,3,IF(B671=Localisation!$C$81,4,IF(B671=Localisation!$C$82,5,IF(OR(B671=1,B671=2,B671=3,B671=4,B671=5),B671,"")))))))</f>
        <v/>
      </c>
    </row>
    <row r="672" spans="3:3" x14ac:dyDescent="0.3">
      <c r="C672" s="11" t="str">
        <f>(IF(B672=Localisation!$C$78,1,IF(B672=Localisation!$C$79,2,IF(B672=Localisation!$C$80,3,IF(B672=Localisation!$C$81,4,IF(B672=Localisation!$C$82,5,IF(OR(B672=1,B672=2,B672=3,B672=4,B672=5),B672,"")))))))</f>
        <v/>
      </c>
    </row>
    <row r="673" spans="3:3" x14ac:dyDescent="0.3">
      <c r="C673" s="11" t="str">
        <f>(IF(B673=Localisation!$C$78,1,IF(B673=Localisation!$C$79,2,IF(B673=Localisation!$C$80,3,IF(B673=Localisation!$C$81,4,IF(B673=Localisation!$C$82,5,IF(OR(B673=1,B673=2,B673=3,B673=4,B673=5),B673,"")))))))</f>
        <v/>
      </c>
    </row>
    <row r="674" spans="3:3" x14ac:dyDescent="0.3">
      <c r="C674" s="11" t="str">
        <f>(IF(B674=Localisation!$C$78,1,IF(B674=Localisation!$C$79,2,IF(B674=Localisation!$C$80,3,IF(B674=Localisation!$C$81,4,IF(B674=Localisation!$C$82,5,IF(OR(B674=1,B674=2,B674=3,B674=4,B674=5),B674,"")))))))</f>
        <v/>
      </c>
    </row>
    <row r="675" spans="3:3" x14ac:dyDescent="0.3">
      <c r="C675" s="11" t="str">
        <f>(IF(B675=Localisation!$C$78,1,IF(B675=Localisation!$C$79,2,IF(B675=Localisation!$C$80,3,IF(B675=Localisation!$C$81,4,IF(B675=Localisation!$C$82,5,IF(OR(B675=1,B675=2,B675=3,B675=4,B675=5),B675,"")))))))</f>
        <v/>
      </c>
    </row>
    <row r="676" spans="3:3" x14ac:dyDescent="0.3">
      <c r="C676" s="11" t="str">
        <f>(IF(B676=Localisation!$C$78,1,IF(B676=Localisation!$C$79,2,IF(B676=Localisation!$C$80,3,IF(B676=Localisation!$C$81,4,IF(B676=Localisation!$C$82,5,IF(OR(B676=1,B676=2,B676=3,B676=4,B676=5),B676,"")))))))</f>
        <v/>
      </c>
    </row>
    <row r="677" spans="3:3" x14ac:dyDescent="0.3">
      <c r="C677" s="11" t="str">
        <f>(IF(B677=Localisation!$C$78,1,IF(B677=Localisation!$C$79,2,IF(B677=Localisation!$C$80,3,IF(B677=Localisation!$C$81,4,IF(B677=Localisation!$C$82,5,IF(OR(B677=1,B677=2,B677=3,B677=4,B677=5),B677,"")))))))</f>
        <v/>
      </c>
    </row>
    <row r="678" spans="3:3" x14ac:dyDescent="0.3">
      <c r="C678" s="11" t="str">
        <f>(IF(B678=Localisation!$C$78,1,IF(B678=Localisation!$C$79,2,IF(B678=Localisation!$C$80,3,IF(B678=Localisation!$C$81,4,IF(B678=Localisation!$C$82,5,IF(OR(B678=1,B678=2,B678=3,B678=4,B678=5),B678,"")))))))</f>
        <v/>
      </c>
    </row>
    <row r="679" spans="3:3" x14ac:dyDescent="0.3">
      <c r="C679" s="11" t="str">
        <f>(IF(B679=Localisation!$C$78,1,IF(B679=Localisation!$C$79,2,IF(B679=Localisation!$C$80,3,IF(B679=Localisation!$C$81,4,IF(B679=Localisation!$C$82,5,IF(OR(B679=1,B679=2,B679=3,B679=4,B679=5),B679,"")))))))</f>
        <v/>
      </c>
    </row>
    <row r="680" spans="3:3" x14ac:dyDescent="0.3">
      <c r="C680" s="11" t="str">
        <f>(IF(B680=Localisation!$C$78,1,IF(B680=Localisation!$C$79,2,IF(B680=Localisation!$C$80,3,IF(B680=Localisation!$C$81,4,IF(B680=Localisation!$C$82,5,IF(OR(B680=1,B680=2,B680=3,B680=4,B680=5),B680,"")))))))</f>
        <v/>
      </c>
    </row>
    <row r="681" spans="3:3" x14ac:dyDescent="0.3">
      <c r="C681" s="11" t="str">
        <f>(IF(B681=Localisation!$C$78,1,IF(B681=Localisation!$C$79,2,IF(B681=Localisation!$C$80,3,IF(B681=Localisation!$C$81,4,IF(B681=Localisation!$C$82,5,IF(OR(B681=1,B681=2,B681=3,B681=4,B681=5),B681,"")))))))</f>
        <v/>
      </c>
    </row>
    <row r="682" spans="3:3" x14ac:dyDescent="0.3">
      <c r="C682" s="11" t="str">
        <f>(IF(B682=Localisation!$C$78,1,IF(B682=Localisation!$C$79,2,IF(B682=Localisation!$C$80,3,IF(B682=Localisation!$C$81,4,IF(B682=Localisation!$C$82,5,IF(OR(B682=1,B682=2,B682=3,B682=4,B682=5),B682,"")))))))</f>
        <v/>
      </c>
    </row>
    <row r="683" spans="3:3" x14ac:dyDescent="0.3">
      <c r="C683" s="11" t="str">
        <f>(IF(B683=Localisation!$C$78,1,IF(B683=Localisation!$C$79,2,IF(B683=Localisation!$C$80,3,IF(B683=Localisation!$C$81,4,IF(B683=Localisation!$C$82,5,IF(OR(B683=1,B683=2,B683=3,B683=4,B683=5),B683,"")))))))</f>
        <v/>
      </c>
    </row>
    <row r="684" spans="3:3" x14ac:dyDescent="0.3">
      <c r="C684" s="11" t="str">
        <f>(IF(B684=Localisation!$C$78,1,IF(B684=Localisation!$C$79,2,IF(B684=Localisation!$C$80,3,IF(B684=Localisation!$C$81,4,IF(B684=Localisation!$C$82,5,IF(OR(B684=1,B684=2,B684=3,B684=4,B684=5),B684,"")))))))</f>
        <v/>
      </c>
    </row>
    <row r="685" spans="3:3" x14ac:dyDescent="0.3">
      <c r="C685" s="11" t="str">
        <f>(IF(B685=Localisation!$C$78,1,IF(B685=Localisation!$C$79,2,IF(B685=Localisation!$C$80,3,IF(B685=Localisation!$C$81,4,IF(B685=Localisation!$C$82,5,IF(OR(B685=1,B685=2,B685=3,B685=4,B685=5),B685,"")))))))</f>
        <v/>
      </c>
    </row>
    <row r="686" spans="3:3" x14ac:dyDescent="0.3">
      <c r="C686" s="11" t="str">
        <f>(IF(B686=Localisation!$C$78,1,IF(B686=Localisation!$C$79,2,IF(B686=Localisation!$C$80,3,IF(B686=Localisation!$C$81,4,IF(B686=Localisation!$C$82,5,IF(OR(B686=1,B686=2,B686=3,B686=4,B686=5),B686,"")))))))</f>
        <v/>
      </c>
    </row>
    <row r="687" spans="3:3" x14ac:dyDescent="0.3">
      <c r="C687" s="11" t="str">
        <f>(IF(B687=Localisation!$C$78,1,IF(B687=Localisation!$C$79,2,IF(B687=Localisation!$C$80,3,IF(B687=Localisation!$C$81,4,IF(B687=Localisation!$C$82,5,IF(OR(B687=1,B687=2,B687=3,B687=4,B687=5),B687,"")))))))</f>
        <v/>
      </c>
    </row>
    <row r="688" spans="3:3" x14ac:dyDescent="0.3">
      <c r="C688" s="11" t="str">
        <f>(IF(B688=Localisation!$C$78,1,IF(B688=Localisation!$C$79,2,IF(B688=Localisation!$C$80,3,IF(B688=Localisation!$C$81,4,IF(B688=Localisation!$C$82,5,IF(OR(B688=1,B688=2,B688=3,B688=4,B688=5),B688,"")))))))</f>
        <v/>
      </c>
    </row>
    <row r="689" spans="3:3" x14ac:dyDescent="0.3">
      <c r="C689" s="11" t="str">
        <f>(IF(B689=Localisation!$C$78,1,IF(B689=Localisation!$C$79,2,IF(B689=Localisation!$C$80,3,IF(B689=Localisation!$C$81,4,IF(B689=Localisation!$C$82,5,IF(OR(B689=1,B689=2,B689=3,B689=4,B689=5),B689,"")))))))</f>
        <v/>
      </c>
    </row>
    <row r="690" spans="3:3" x14ac:dyDescent="0.3">
      <c r="C690" s="11" t="str">
        <f>(IF(B690=Localisation!$C$78,1,IF(B690=Localisation!$C$79,2,IF(B690=Localisation!$C$80,3,IF(B690=Localisation!$C$81,4,IF(B690=Localisation!$C$82,5,IF(OR(B690=1,B690=2,B690=3,B690=4,B690=5),B690,"")))))))</f>
        <v/>
      </c>
    </row>
    <row r="691" spans="3:3" x14ac:dyDescent="0.3">
      <c r="C691" s="11" t="str">
        <f>(IF(B691=Localisation!$C$78,1,IF(B691=Localisation!$C$79,2,IF(B691=Localisation!$C$80,3,IF(B691=Localisation!$C$81,4,IF(B691=Localisation!$C$82,5,IF(OR(B691=1,B691=2,B691=3,B691=4,B691=5),B691,"")))))))</f>
        <v/>
      </c>
    </row>
    <row r="692" spans="3:3" x14ac:dyDescent="0.3">
      <c r="C692" s="11" t="str">
        <f>(IF(B692=Localisation!$C$78,1,IF(B692=Localisation!$C$79,2,IF(B692=Localisation!$C$80,3,IF(B692=Localisation!$C$81,4,IF(B692=Localisation!$C$82,5,IF(OR(B692=1,B692=2,B692=3,B692=4,B692=5),B692,"")))))))</f>
        <v/>
      </c>
    </row>
    <row r="693" spans="3:3" x14ac:dyDescent="0.3">
      <c r="C693" s="11" t="str">
        <f>(IF(B693=Localisation!$C$78,1,IF(B693=Localisation!$C$79,2,IF(B693=Localisation!$C$80,3,IF(B693=Localisation!$C$81,4,IF(B693=Localisation!$C$82,5,IF(OR(B693=1,B693=2,B693=3,B693=4,B693=5),B693,"")))))))</f>
        <v/>
      </c>
    </row>
    <row r="694" spans="3:3" x14ac:dyDescent="0.3">
      <c r="C694" s="11" t="str">
        <f>(IF(B694=Localisation!$C$78,1,IF(B694=Localisation!$C$79,2,IF(B694=Localisation!$C$80,3,IF(B694=Localisation!$C$81,4,IF(B694=Localisation!$C$82,5,IF(OR(B694=1,B694=2,B694=3,B694=4,B694=5),B694,"")))))))</f>
        <v/>
      </c>
    </row>
    <row r="695" spans="3:3" x14ac:dyDescent="0.3">
      <c r="C695" s="11" t="str">
        <f>(IF(B695=Localisation!$C$78,1,IF(B695=Localisation!$C$79,2,IF(B695=Localisation!$C$80,3,IF(B695=Localisation!$C$81,4,IF(B695=Localisation!$C$82,5,IF(OR(B695=1,B695=2,B695=3,B695=4,B695=5),B695,"")))))))</f>
        <v/>
      </c>
    </row>
    <row r="696" spans="3:3" x14ac:dyDescent="0.3">
      <c r="C696" s="11" t="str">
        <f>(IF(B696=Localisation!$C$78,1,IF(B696=Localisation!$C$79,2,IF(B696=Localisation!$C$80,3,IF(B696=Localisation!$C$81,4,IF(B696=Localisation!$C$82,5,IF(OR(B696=1,B696=2,B696=3,B696=4,B696=5),B696,"")))))))</f>
        <v/>
      </c>
    </row>
    <row r="697" spans="3:3" x14ac:dyDescent="0.3">
      <c r="C697" s="11" t="str">
        <f>(IF(B697=Localisation!$C$78,1,IF(B697=Localisation!$C$79,2,IF(B697=Localisation!$C$80,3,IF(B697=Localisation!$C$81,4,IF(B697=Localisation!$C$82,5,IF(OR(B697=1,B697=2,B697=3,B697=4,B697=5),B697,"")))))))</f>
        <v/>
      </c>
    </row>
    <row r="698" spans="3:3" x14ac:dyDescent="0.3">
      <c r="C698" s="11" t="str">
        <f>(IF(B698=Localisation!$C$78,1,IF(B698=Localisation!$C$79,2,IF(B698=Localisation!$C$80,3,IF(B698=Localisation!$C$81,4,IF(B698=Localisation!$C$82,5,IF(OR(B698=1,B698=2,B698=3,B698=4,B698=5),B698,"")))))))</f>
        <v/>
      </c>
    </row>
    <row r="699" spans="3:3" x14ac:dyDescent="0.3">
      <c r="C699" s="11" t="str">
        <f>(IF(B699=Localisation!$C$78,1,IF(B699=Localisation!$C$79,2,IF(B699=Localisation!$C$80,3,IF(B699=Localisation!$C$81,4,IF(B699=Localisation!$C$82,5,IF(OR(B699=1,B699=2,B699=3,B699=4,B699=5),B699,"")))))))</f>
        <v/>
      </c>
    </row>
    <row r="700" spans="3:3" x14ac:dyDescent="0.3">
      <c r="C700" s="11" t="str">
        <f>(IF(B700=Localisation!$C$78,1,IF(B700=Localisation!$C$79,2,IF(B700=Localisation!$C$80,3,IF(B700=Localisation!$C$81,4,IF(B700=Localisation!$C$82,5,IF(OR(B700=1,B700=2,B700=3,B700=4,B700=5),B700,"")))))))</f>
        <v/>
      </c>
    </row>
    <row r="701" spans="3:3" x14ac:dyDescent="0.3">
      <c r="C701" s="11" t="str">
        <f>(IF(B701=Localisation!$C$78,1,IF(B701=Localisation!$C$79,2,IF(B701=Localisation!$C$80,3,IF(B701=Localisation!$C$81,4,IF(B701=Localisation!$C$82,5,IF(OR(B701=1,B701=2,B701=3,B701=4,B701=5),B701,"")))))))</f>
        <v/>
      </c>
    </row>
    <row r="702" spans="3:3" x14ac:dyDescent="0.3">
      <c r="C702" s="11" t="str">
        <f>(IF(B702=Localisation!$C$78,1,IF(B702=Localisation!$C$79,2,IF(B702=Localisation!$C$80,3,IF(B702=Localisation!$C$81,4,IF(B702=Localisation!$C$82,5,IF(OR(B702=1,B702=2,B702=3,B702=4,B702=5),B702,"")))))))</f>
        <v/>
      </c>
    </row>
    <row r="703" spans="3:3" x14ac:dyDescent="0.3">
      <c r="C703" s="11" t="str">
        <f>(IF(B703=Localisation!$C$78,1,IF(B703=Localisation!$C$79,2,IF(B703=Localisation!$C$80,3,IF(B703=Localisation!$C$81,4,IF(B703=Localisation!$C$82,5,IF(OR(B703=1,B703=2,B703=3,B703=4,B703=5),B703,"")))))))</f>
        <v/>
      </c>
    </row>
    <row r="704" spans="3:3" x14ac:dyDescent="0.3">
      <c r="C704" s="11" t="str">
        <f>(IF(B704=Localisation!$C$78,1,IF(B704=Localisation!$C$79,2,IF(B704=Localisation!$C$80,3,IF(B704=Localisation!$C$81,4,IF(B704=Localisation!$C$82,5,IF(OR(B704=1,B704=2,B704=3,B704=4,B704=5),B704,"")))))))</f>
        <v/>
      </c>
    </row>
    <row r="705" spans="3:3" x14ac:dyDescent="0.3">
      <c r="C705" s="11" t="str">
        <f>(IF(B705=Localisation!$C$78,1,IF(B705=Localisation!$C$79,2,IF(B705=Localisation!$C$80,3,IF(B705=Localisation!$C$81,4,IF(B705=Localisation!$C$82,5,IF(OR(B705=1,B705=2,B705=3,B705=4,B705=5),B705,"")))))))</f>
        <v/>
      </c>
    </row>
    <row r="706" spans="3:3" x14ac:dyDescent="0.3">
      <c r="C706" s="11" t="str">
        <f>(IF(B706=Localisation!$C$78,1,IF(B706=Localisation!$C$79,2,IF(B706=Localisation!$C$80,3,IF(B706=Localisation!$C$81,4,IF(B706=Localisation!$C$82,5,IF(OR(B706=1,B706=2,B706=3,B706=4,B706=5),B706,"")))))))</f>
        <v/>
      </c>
    </row>
    <row r="707" spans="3:3" x14ac:dyDescent="0.3">
      <c r="C707" s="11" t="str">
        <f>(IF(B707=Localisation!$C$78,1,IF(B707=Localisation!$C$79,2,IF(B707=Localisation!$C$80,3,IF(B707=Localisation!$C$81,4,IF(B707=Localisation!$C$82,5,IF(OR(B707=1,B707=2,B707=3,B707=4,B707=5),B707,"")))))))</f>
        <v/>
      </c>
    </row>
    <row r="708" spans="3:3" x14ac:dyDescent="0.3">
      <c r="C708" s="11" t="str">
        <f>(IF(B708=Localisation!$C$78,1,IF(B708=Localisation!$C$79,2,IF(B708=Localisation!$C$80,3,IF(B708=Localisation!$C$81,4,IF(B708=Localisation!$C$82,5,IF(OR(B708=1,B708=2,B708=3,B708=4,B708=5),B708,"")))))))</f>
        <v/>
      </c>
    </row>
    <row r="709" spans="3:3" x14ac:dyDescent="0.3">
      <c r="C709" s="11" t="str">
        <f>(IF(B709=Localisation!$C$78,1,IF(B709=Localisation!$C$79,2,IF(B709=Localisation!$C$80,3,IF(B709=Localisation!$C$81,4,IF(B709=Localisation!$C$82,5,IF(OR(B709=1,B709=2,B709=3,B709=4,B709=5),B709,"")))))))</f>
        <v/>
      </c>
    </row>
    <row r="710" spans="3:3" x14ac:dyDescent="0.3">
      <c r="C710" s="11" t="str">
        <f>(IF(B710=Localisation!$C$78,1,IF(B710=Localisation!$C$79,2,IF(B710=Localisation!$C$80,3,IF(B710=Localisation!$C$81,4,IF(B710=Localisation!$C$82,5,IF(OR(B710=1,B710=2,B710=3,B710=4,B710=5),B710,"")))))))</f>
        <v/>
      </c>
    </row>
    <row r="711" spans="3:3" x14ac:dyDescent="0.3">
      <c r="C711" s="11" t="str">
        <f>(IF(B711=Localisation!$C$78,1,IF(B711=Localisation!$C$79,2,IF(B711=Localisation!$C$80,3,IF(B711=Localisation!$C$81,4,IF(B711=Localisation!$C$82,5,IF(OR(B711=1,B711=2,B711=3,B711=4,B711=5),B711,"")))))))</f>
        <v/>
      </c>
    </row>
    <row r="712" spans="3:3" x14ac:dyDescent="0.3">
      <c r="C712" s="11" t="str">
        <f>(IF(B712=Localisation!$C$78,1,IF(B712=Localisation!$C$79,2,IF(B712=Localisation!$C$80,3,IF(B712=Localisation!$C$81,4,IF(B712=Localisation!$C$82,5,IF(OR(B712=1,B712=2,B712=3,B712=4,B712=5),B712,"")))))))</f>
        <v/>
      </c>
    </row>
    <row r="713" spans="3:3" x14ac:dyDescent="0.3">
      <c r="C713" s="11" t="str">
        <f>(IF(B713=Localisation!$C$78,1,IF(B713=Localisation!$C$79,2,IF(B713=Localisation!$C$80,3,IF(B713=Localisation!$C$81,4,IF(B713=Localisation!$C$82,5,IF(OR(B713=1,B713=2,B713=3,B713=4,B713=5),B713,"")))))))</f>
        <v/>
      </c>
    </row>
    <row r="714" spans="3:3" x14ac:dyDescent="0.3">
      <c r="C714" s="11" t="str">
        <f>(IF(B714=Localisation!$C$78,1,IF(B714=Localisation!$C$79,2,IF(B714=Localisation!$C$80,3,IF(B714=Localisation!$C$81,4,IF(B714=Localisation!$C$82,5,IF(OR(B714=1,B714=2,B714=3,B714=4,B714=5),B714,"")))))))</f>
        <v/>
      </c>
    </row>
    <row r="715" spans="3:3" x14ac:dyDescent="0.3">
      <c r="C715" s="11" t="str">
        <f>(IF(B715=Localisation!$C$78,1,IF(B715=Localisation!$C$79,2,IF(B715=Localisation!$C$80,3,IF(B715=Localisation!$C$81,4,IF(B715=Localisation!$C$82,5,IF(OR(B715=1,B715=2,B715=3,B715=4,B715=5),B715,"")))))))</f>
        <v/>
      </c>
    </row>
    <row r="716" spans="3:3" x14ac:dyDescent="0.3">
      <c r="C716" s="11" t="str">
        <f>(IF(B716=Localisation!$C$78,1,IF(B716=Localisation!$C$79,2,IF(B716=Localisation!$C$80,3,IF(B716=Localisation!$C$81,4,IF(B716=Localisation!$C$82,5,IF(OR(B716=1,B716=2,B716=3,B716=4,B716=5),B716,"")))))))</f>
        <v/>
      </c>
    </row>
    <row r="717" spans="3:3" x14ac:dyDescent="0.3">
      <c r="C717" s="11" t="str">
        <f>(IF(B717=Localisation!$C$78,1,IF(B717=Localisation!$C$79,2,IF(B717=Localisation!$C$80,3,IF(B717=Localisation!$C$81,4,IF(B717=Localisation!$C$82,5,IF(OR(B717=1,B717=2,B717=3,B717=4,B717=5),B717,"")))))))</f>
        <v/>
      </c>
    </row>
    <row r="718" spans="3:3" x14ac:dyDescent="0.3">
      <c r="C718" s="11" t="str">
        <f>(IF(B718=Localisation!$C$78,1,IF(B718=Localisation!$C$79,2,IF(B718=Localisation!$C$80,3,IF(B718=Localisation!$C$81,4,IF(B718=Localisation!$C$82,5,IF(OR(B718=1,B718=2,B718=3,B718=4,B718=5),B718,"")))))))</f>
        <v/>
      </c>
    </row>
    <row r="719" spans="3:3" x14ac:dyDescent="0.3">
      <c r="C719" s="11" t="str">
        <f>(IF(B719=Localisation!$C$78,1,IF(B719=Localisation!$C$79,2,IF(B719=Localisation!$C$80,3,IF(B719=Localisation!$C$81,4,IF(B719=Localisation!$C$82,5,IF(OR(B719=1,B719=2,B719=3,B719=4,B719=5),B719,"")))))))</f>
        <v/>
      </c>
    </row>
    <row r="720" spans="3:3" x14ac:dyDescent="0.3">
      <c r="C720" s="11" t="str">
        <f>(IF(B720=Localisation!$C$78,1,IF(B720=Localisation!$C$79,2,IF(B720=Localisation!$C$80,3,IF(B720=Localisation!$C$81,4,IF(B720=Localisation!$C$82,5,IF(OR(B720=1,B720=2,B720=3,B720=4,B720=5),B720,"")))))))</f>
        <v/>
      </c>
    </row>
    <row r="721" spans="3:3" x14ac:dyDescent="0.3">
      <c r="C721" s="11" t="str">
        <f>(IF(B721=Localisation!$C$78,1,IF(B721=Localisation!$C$79,2,IF(B721=Localisation!$C$80,3,IF(B721=Localisation!$C$81,4,IF(B721=Localisation!$C$82,5,IF(OR(B721=1,B721=2,B721=3,B721=4,B721=5),B721,"")))))))</f>
        <v/>
      </c>
    </row>
    <row r="722" spans="3:3" x14ac:dyDescent="0.3">
      <c r="C722" s="11" t="str">
        <f>(IF(B722=Localisation!$C$78,1,IF(B722=Localisation!$C$79,2,IF(B722=Localisation!$C$80,3,IF(B722=Localisation!$C$81,4,IF(B722=Localisation!$C$82,5,IF(OR(B722=1,B722=2,B722=3,B722=4,B722=5),B722,"")))))))</f>
        <v/>
      </c>
    </row>
    <row r="723" spans="3:3" x14ac:dyDescent="0.3">
      <c r="C723" s="11" t="str">
        <f>(IF(B723=Localisation!$C$78,1,IF(B723=Localisation!$C$79,2,IF(B723=Localisation!$C$80,3,IF(B723=Localisation!$C$81,4,IF(B723=Localisation!$C$82,5,IF(OR(B723=1,B723=2,B723=3,B723=4,B723=5),B723,"")))))))</f>
        <v/>
      </c>
    </row>
    <row r="724" spans="3:3" x14ac:dyDescent="0.3">
      <c r="C724" s="11" t="str">
        <f>(IF(B724=Localisation!$C$78,1,IF(B724=Localisation!$C$79,2,IF(B724=Localisation!$C$80,3,IF(B724=Localisation!$C$81,4,IF(B724=Localisation!$C$82,5,IF(OR(B724=1,B724=2,B724=3,B724=4,B724=5),B724,"")))))))</f>
        <v/>
      </c>
    </row>
    <row r="725" spans="3:3" x14ac:dyDescent="0.3">
      <c r="C725" s="11" t="str">
        <f>(IF(B725=Localisation!$C$78,1,IF(B725=Localisation!$C$79,2,IF(B725=Localisation!$C$80,3,IF(B725=Localisation!$C$81,4,IF(B725=Localisation!$C$82,5,IF(OR(B725=1,B725=2,B725=3,B725=4,B725=5),B725,"")))))))</f>
        <v/>
      </c>
    </row>
    <row r="726" spans="3:3" x14ac:dyDescent="0.3">
      <c r="C726" s="11" t="str">
        <f>(IF(B726=Localisation!$C$78,1,IF(B726=Localisation!$C$79,2,IF(B726=Localisation!$C$80,3,IF(B726=Localisation!$C$81,4,IF(B726=Localisation!$C$82,5,IF(OR(B726=1,B726=2,B726=3,B726=4,B726=5),B726,"")))))))</f>
        <v/>
      </c>
    </row>
    <row r="727" spans="3:3" x14ac:dyDescent="0.3">
      <c r="C727" s="11" t="str">
        <f>(IF(B727=Localisation!$C$78,1,IF(B727=Localisation!$C$79,2,IF(B727=Localisation!$C$80,3,IF(B727=Localisation!$C$81,4,IF(B727=Localisation!$C$82,5,IF(OR(B727=1,B727=2,B727=3,B727=4,B727=5),B727,"")))))))</f>
        <v/>
      </c>
    </row>
    <row r="728" spans="3:3" x14ac:dyDescent="0.3">
      <c r="C728" s="11" t="str">
        <f>(IF(B728=Localisation!$C$78,1,IF(B728=Localisation!$C$79,2,IF(B728=Localisation!$C$80,3,IF(B728=Localisation!$C$81,4,IF(B728=Localisation!$C$82,5,IF(OR(B728=1,B728=2,B728=3,B728=4,B728=5),B728,"")))))))</f>
        <v/>
      </c>
    </row>
    <row r="729" spans="3:3" x14ac:dyDescent="0.3">
      <c r="C729" s="11" t="str">
        <f>(IF(B729=Localisation!$C$78,1,IF(B729=Localisation!$C$79,2,IF(B729=Localisation!$C$80,3,IF(B729=Localisation!$C$81,4,IF(B729=Localisation!$C$82,5,IF(OR(B729=1,B729=2,B729=3,B729=4,B729=5),B729,"")))))))</f>
        <v/>
      </c>
    </row>
    <row r="730" spans="3:3" x14ac:dyDescent="0.3">
      <c r="C730" s="11" t="str">
        <f>(IF(B730=Localisation!$C$78,1,IF(B730=Localisation!$C$79,2,IF(B730=Localisation!$C$80,3,IF(B730=Localisation!$C$81,4,IF(B730=Localisation!$C$82,5,IF(OR(B730=1,B730=2,B730=3,B730=4,B730=5),B730,"")))))))</f>
        <v/>
      </c>
    </row>
    <row r="731" spans="3:3" x14ac:dyDescent="0.3">
      <c r="C731" s="11" t="str">
        <f>(IF(B731=Localisation!$C$78,1,IF(B731=Localisation!$C$79,2,IF(B731=Localisation!$C$80,3,IF(B731=Localisation!$C$81,4,IF(B731=Localisation!$C$82,5,IF(OR(B731=1,B731=2,B731=3,B731=4,B731=5),B731,"")))))))</f>
        <v/>
      </c>
    </row>
    <row r="732" spans="3:3" x14ac:dyDescent="0.3">
      <c r="C732" s="11" t="str">
        <f>(IF(B732=Localisation!$C$78,1,IF(B732=Localisation!$C$79,2,IF(B732=Localisation!$C$80,3,IF(B732=Localisation!$C$81,4,IF(B732=Localisation!$C$82,5,IF(OR(B732=1,B732=2,B732=3,B732=4,B732=5),B732,"")))))))</f>
        <v/>
      </c>
    </row>
    <row r="733" spans="3:3" x14ac:dyDescent="0.3">
      <c r="C733" s="11" t="str">
        <f>(IF(B733=Localisation!$C$78,1,IF(B733=Localisation!$C$79,2,IF(B733=Localisation!$C$80,3,IF(B733=Localisation!$C$81,4,IF(B733=Localisation!$C$82,5,IF(OR(B733=1,B733=2,B733=3,B733=4,B733=5),B733,"")))))))</f>
        <v/>
      </c>
    </row>
    <row r="734" spans="3:3" x14ac:dyDescent="0.3">
      <c r="C734" s="11" t="str">
        <f>(IF(B734=Localisation!$C$78,1,IF(B734=Localisation!$C$79,2,IF(B734=Localisation!$C$80,3,IF(B734=Localisation!$C$81,4,IF(B734=Localisation!$C$82,5,IF(OR(B734=1,B734=2,B734=3,B734=4,B734=5),B734,"")))))))</f>
        <v/>
      </c>
    </row>
    <row r="735" spans="3:3" x14ac:dyDescent="0.3">
      <c r="C735" s="11" t="str">
        <f>(IF(B735=Localisation!$C$78,1,IF(B735=Localisation!$C$79,2,IF(B735=Localisation!$C$80,3,IF(B735=Localisation!$C$81,4,IF(B735=Localisation!$C$82,5,IF(OR(B735=1,B735=2,B735=3,B735=4,B735=5),B735,"")))))))</f>
        <v/>
      </c>
    </row>
    <row r="736" spans="3:3" x14ac:dyDescent="0.3">
      <c r="C736" s="11" t="str">
        <f>(IF(B736=Localisation!$C$78,1,IF(B736=Localisation!$C$79,2,IF(B736=Localisation!$C$80,3,IF(B736=Localisation!$C$81,4,IF(B736=Localisation!$C$82,5,IF(OR(B736=1,B736=2,B736=3,B736=4,B736=5),B736,"")))))))</f>
        <v/>
      </c>
    </row>
    <row r="737" spans="3:3" x14ac:dyDescent="0.3">
      <c r="C737" s="11" t="str">
        <f>(IF(B737=Localisation!$C$78,1,IF(B737=Localisation!$C$79,2,IF(B737=Localisation!$C$80,3,IF(B737=Localisation!$C$81,4,IF(B737=Localisation!$C$82,5,IF(OR(B737=1,B737=2,B737=3,B737=4,B737=5),B737,"")))))))</f>
        <v/>
      </c>
    </row>
    <row r="738" spans="3:3" x14ac:dyDescent="0.3">
      <c r="C738" s="11" t="str">
        <f>(IF(B738=Localisation!$C$78,1,IF(B738=Localisation!$C$79,2,IF(B738=Localisation!$C$80,3,IF(B738=Localisation!$C$81,4,IF(B738=Localisation!$C$82,5,IF(OR(B738=1,B738=2,B738=3,B738=4,B738=5),B738,"")))))))</f>
        <v/>
      </c>
    </row>
    <row r="739" spans="3:3" x14ac:dyDescent="0.3">
      <c r="C739" s="11" t="str">
        <f>(IF(B739=Localisation!$C$78,1,IF(B739=Localisation!$C$79,2,IF(B739=Localisation!$C$80,3,IF(B739=Localisation!$C$81,4,IF(B739=Localisation!$C$82,5,IF(OR(B739=1,B739=2,B739=3,B739=4,B739=5),B739,"")))))))</f>
        <v/>
      </c>
    </row>
    <row r="740" spans="3:3" x14ac:dyDescent="0.3">
      <c r="C740" s="11" t="str">
        <f>(IF(B740=Localisation!$C$78,1,IF(B740=Localisation!$C$79,2,IF(B740=Localisation!$C$80,3,IF(B740=Localisation!$C$81,4,IF(B740=Localisation!$C$82,5,IF(OR(B740=1,B740=2,B740=3,B740=4,B740=5),B740,"")))))))</f>
        <v/>
      </c>
    </row>
    <row r="741" spans="3:3" x14ac:dyDescent="0.3">
      <c r="C741" s="11" t="str">
        <f>(IF(B741=Localisation!$C$78,1,IF(B741=Localisation!$C$79,2,IF(B741=Localisation!$C$80,3,IF(B741=Localisation!$C$81,4,IF(B741=Localisation!$C$82,5,IF(OR(B741=1,B741=2,B741=3,B741=4,B741=5),B741,"")))))))</f>
        <v/>
      </c>
    </row>
    <row r="742" spans="3:3" x14ac:dyDescent="0.3">
      <c r="C742" s="11" t="str">
        <f>(IF(B742=Localisation!$C$78,1,IF(B742=Localisation!$C$79,2,IF(B742=Localisation!$C$80,3,IF(B742=Localisation!$C$81,4,IF(B742=Localisation!$C$82,5,IF(OR(B742=1,B742=2,B742=3,B742=4,B742=5),B742,"")))))))</f>
        <v/>
      </c>
    </row>
    <row r="743" spans="3:3" x14ac:dyDescent="0.3">
      <c r="C743" s="11" t="str">
        <f>(IF(B743=Localisation!$C$78,1,IF(B743=Localisation!$C$79,2,IF(B743=Localisation!$C$80,3,IF(B743=Localisation!$C$81,4,IF(B743=Localisation!$C$82,5,IF(OR(B743=1,B743=2,B743=3,B743=4,B743=5),B743,"")))))))</f>
        <v/>
      </c>
    </row>
    <row r="744" spans="3:3" x14ac:dyDescent="0.3">
      <c r="C744" s="11" t="str">
        <f>(IF(B744=Localisation!$C$78,1,IF(B744=Localisation!$C$79,2,IF(B744=Localisation!$C$80,3,IF(B744=Localisation!$C$81,4,IF(B744=Localisation!$C$82,5,IF(OR(B744=1,B744=2,B744=3,B744=4,B744=5),B744,"")))))))</f>
        <v/>
      </c>
    </row>
    <row r="745" spans="3:3" x14ac:dyDescent="0.3">
      <c r="C745" s="11" t="str">
        <f>(IF(B745=Localisation!$C$78,1,IF(B745=Localisation!$C$79,2,IF(B745=Localisation!$C$80,3,IF(B745=Localisation!$C$81,4,IF(B745=Localisation!$C$82,5,IF(OR(B745=1,B745=2,B745=3,B745=4,B745=5),B745,"")))))))</f>
        <v/>
      </c>
    </row>
    <row r="746" spans="3:3" x14ac:dyDescent="0.3">
      <c r="C746" s="11" t="str">
        <f>(IF(B746=Localisation!$C$78,1,IF(B746=Localisation!$C$79,2,IF(B746=Localisation!$C$80,3,IF(B746=Localisation!$C$81,4,IF(B746=Localisation!$C$82,5,IF(OR(B746=1,B746=2,B746=3,B746=4,B746=5),B746,"")))))))</f>
        <v/>
      </c>
    </row>
    <row r="747" spans="3:3" x14ac:dyDescent="0.3">
      <c r="C747" s="11" t="str">
        <f>(IF(B747=Localisation!$C$78,1,IF(B747=Localisation!$C$79,2,IF(B747=Localisation!$C$80,3,IF(B747=Localisation!$C$81,4,IF(B747=Localisation!$C$82,5,IF(OR(B747=1,B747=2,B747=3,B747=4,B747=5),B747,"")))))))</f>
        <v/>
      </c>
    </row>
    <row r="748" spans="3:3" x14ac:dyDescent="0.3">
      <c r="C748" s="11" t="str">
        <f>(IF(B748=Localisation!$C$78,1,IF(B748=Localisation!$C$79,2,IF(B748=Localisation!$C$80,3,IF(B748=Localisation!$C$81,4,IF(B748=Localisation!$C$82,5,IF(OR(B748=1,B748=2,B748=3,B748=4,B748=5),B748,"")))))))</f>
        <v/>
      </c>
    </row>
    <row r="749" spans="3:3" x14ac:dyDescent="0.3">
      <c r="C749" s="11" t="str">
        <f>(IF(B749=Localisation!$C$78,1,IF(B749=Localisation!$C$79,2,IF(B749=Localisation!$C$80,3,IF(B749=Localisation!$C$81,4,IF(B749=Localisation!$C$82,5,IF(OR(B749=1,B749=2,B749=3,B749=4,B749=5),B749,"")))))))</f>
        <v/>
      </c>
    </row>
    <row r="750" spans="3:3" x14ac:dyDescent="0.3">
      <c r="C750" s="11" t="str">
        <f>(IF(B750=Localisation!$C$78,1,IF(B750=Localisation!$C$79,2,IF(B750=Localisation!$C$80,3,IF(B750=Localisation!$C$81,4,IF(B750=Localisation!$C$82,5,IF(OR(B750=1,B750=2,B750=3,B750=4,B750=5),B750,"")))))))</f>
        <v/>
      </c>
    </row>
    <row r="751" spans="3:3" x14ac:dyDescent="0.3">
      <c r="C751" s="11" t="str">
        <f>(IF(B751=Localisation!$C$78,1,IF(B751=Localisation!$C$79,2,IF(B751=Localisation!$C$80,3,IF(B751=Localisation!$C$81,4,IF(B751=Localisation!$C$82,5,IF(OR(B751=1,B751=2,B751=3,B751=4,B751=5),B751,"")))))))</f>
        <v/>
      </c>
    </row>
    <row r="752" spans="3:3" x14ac:dyDescent="0.3">
      <c r="C752" s="11" t="str">
        <f>(IF(B752=Localisation!$C$78,1,IF(B752=Localisation!$C$79,2,IF(B752=Localisation!$C$80,3,IF(B752=Localisation!$C$81,4,IF(B752=Localisation!$C$82,5,IF(OR(B752=1,B752=2,B752=3,B752=4,B752=5),B752,"")))))))</f>
        <v/>
      </c>
    </row>
    <row r="753" spans="3:3" x14ac:dyDescent="0.3">
      <c r="C753" s="11" t="str">
        <f>(IF(B753=Localisation!$C$78,1,IF(B753=Localisation!$C$79,2,IF(B753=Localisation!$C$80,3,IF(B753=Localisation!$C$81,4,IF(B753=Localisation!$C$82,5,IF(OR(B753=1,B753=2,B753=3,B753=4,B753=5),B753,"")))))))</f>
        <v/>
      </c>
    </row>
    <row r="754" spans="3:3" x14ac:dyDescent="0.3">
      <c r="C754" s="11" t="str">
        <f>(IF(B754=Localisation!$C$78,1,IF(B754=Localisation!$C$79,2,IF(B754=Localisation!$C$80,3,IF(B754=Localisation!$C$81,4,IF(B754=Localisation!$C$82,5,IF(OR(B754=1,B754=2,B754=3,B754=4,B754=5),B754,"")))))))</f>
        <v/>
      </c>
    </row>
    <row r="755" spans="3:3" x14ac:dyDescent="0.3">
      <c r="C755" s="11" t="str">
        <f>(IF(B755=Localisation!$C$78,1,IF(B755=Localisation!$C$79,2,IF(B755=Localisation!$C$80,3,IF(B755=Localisation!$C$81,4,IF(B755=Localisation!$C$82,5,IF(OR(B755=1,B755=2,B755=3,B755=4,B755=5),B755,"")))))))</f>
        <v/>
      </c>
    </row>
    <row r="756" spans="3:3" x14ac:dyDescent="0.3">
      <c r="C756" s="11" t="str">
        <f>(IF(B756=Localisation!$C$78,1,IF(B756=Localisation!$C$79,2,IF(B756=Localisation!$C$80,3,IF(B756=Localisation!$C$81,4,IF(B756=Localisation!$C$82,5,IF(OR(B756=1,B756=2,B756=3,B756=4,B756=5),B756,"")))))))</f>
        <v/>
      </c>
    </row>
    <row r="757" spans="3:3" x14ac:dyDescent="0.3">
      <c r="C757" s="11" t="str">
        <f>(IF(B757=Localisation!$C$78,1,IF(B757=Localisation!$C$79,2,IF(B757=Localisation!$C$80,3,IF(B757=Localisation!$C$81,4,IF(B757=Localisation!$C$82,5,IF(OR(B757=1,B757=2,B757=3,B757=4,B757=5),B757,"")))))))</f>
        <v/>
      </c>
    </row>
    <row r="758" spans="3:3" x14ac:dyDescent="0.3">
      <c r="C758" s="11" t="str">
        <f>(IF(B758=Localisation!$C$78,1,IF(B758=Localisation!$C$79,2,IF(B758=Localisation!$C$80,3,IF(B758=Localisation!$C$81,4,IF(B758=Localisation!$C$82,5,IF(OR(B758=1,B758=2,B758=3,B758=4,B758=5),B758,"")))))))</f>
        <v/>
      </c>
    </row>
    <row r="759" spans="3:3" x14ac:dyDescent="0.3">
      <c r="C759" s="11" t="str">
        <f>(IF(B759=Localisation!$C$78,1,IF(B759=Localisation!$C$79,2,IF(B759=Localisation!$C$80,3,IF(B759=Localisation!$C$81,4,IF(B759=Localisation!$C$82,5,IF(OR(B759=1,B759=2,B759=3,B759=4,B759=5),B759,"")))))))</f>
        <v/>
      </c>
    </row>
    <row r="760" spans="3:3" x14ac:dyDescent="0.3">
      <c r="C760" s="11" t="str">
        <f>(IF(B760=Localisation!$C$78,1,IF(B760=Localisation!$C$79,2,IF(B760=Localisation!$C$80,3,IF(B760=Localisation!$C$81,4,IF(B760=Localisation!$C$82,5,IF(OR(B760=1,B760=2,B760=3,B760=4,B760=5),B760,"")))))))</f>
        <v/>
      </c>
    </row>
    <row r="761" spans="3:3" x14ac:dyDescent="0.3">
      <c r="C761" s="11" t="str">
        <f>(IF(B761=Localisation!$C$78,1,IF(B761=Localisation!$C$79,2,IF(B761=Localisation!$C$80,3,IF(B761=Localisation!$C$81,4,IF(B761=Localisation!$C$82,5,IF(OR(B761=1,B761=2,B761=3,B761=4,B761=5),B761,"")))))))</f>
        <v/>
      </c>
    </row>
    <row r="762" spans="3:3" x14ac:dyDescent="0.3">
      <c r="C762" s="11" t="str">
        <f>(IF(B762=Localisation!$C$78,1,IF(B762=Localisation!$C$79,2,IF(B762=Localisation!$C$80,3,IF(B762=Localisation!$C$81,4,IF(B762=Localisation!$C$82,5,IF(OR(B762=1,B762=2,B762=3,B762=4,B762=5),B762,"")))))))</f>
        <v/>
      </c>
    </row>
    <row r="763" spans="3:3" x14ac:dyDescent="0.3">
      <c r="C763" s="11" t="str">
        <f>(IF(B763=Localisation!$C$78,1,IF(B763=Localisation!$C$79,2,IF(B763=Localisation!$C$80,3,IF(B763=Localisation!$C$81,4,IF(B763=Localisation!$C$82,5,IF(OR(B763=1,B763=2,B763=3,B763=4,B763=5),B763,"")))))))</f>
        <v/>
      </c>
    </row>
    <row r="764" spans="3:3" x14ac:dyDescent="0.3">
      <c r="C764" s="11" t="str">
        <f>(IF(B764=Localisation!$C$78,1,IF(B764=Localisation!$C$79,2,IF(B764=Localisation!$C$80,3,IF(B764=Localisation!$C$81,4,IF(B764=Localisation!$C$82,5,IF(OR(B764=1,B764=2,B764=3,B764=4,B764=5),B764,"")))))))</f>
        <v/>
      </c>
    </row>
    <row r="765" spans="3:3" x14ac:dyDescent="0.3">
      <c r="C765" s="11" t="str">
        <f>(IF(B765=Localisation!$C$78,1,IF(B765=Localisation!$C$79,2,IF(B765=Localisation!$C$80,3,IF(B765=Localisation!$C$81,4,IF(B765=Localisation!$C$82,5,IF(OR(B765=1,B765=2,B765=3,B765=4,B765=5),B765,"")))))))</f>
        <v/>
      </c>
    </row>
    <row r="766" spans="3:3" x14ac:dyDescent="0.3">
      <c r="C766" s="11" t="str">
        <f>(IF(B766=Localisation!$C$78,1,IF(B766=Localisation!$C$79,2,IF(B766=Localisation!$C$80,3,IF(B766=Localisation!$C$81,4,IF(B766=Localisation!$C$82,5,IF(OR(B766=1,B766=2,B766=3,B766=4,B766=5),B766,"")))))))</f>
        <v/>
      </c>
    </row>
    <row r="767" spans="3:3" x14ac:dyDescent="0.3">
      <c r="C767" s="11" t="str">
        <f>(IF(B767=Localisation!$C$78,1,IF(B767=Localisation!$C$79,2,IF(B767=Localisation!$C$80,3,IF(B767=Localisation!$C$81,4,IF(B767=Localisation!$C$82,5,IF(OR(B767=1,B767=2,B767=3,B767=4,B767=5),B767,"")))))))</f>
        <v/>
      </c>
    </row>
    <row r="768" spans="3:3" x14ac:dyDescent="0.3">
      <c r="C768" s="11" t="str">
        <f>(IF(B768=Localisation!$C$78,1,IF(B768=Localisation!$C$79,2,IF(B768=Localisation!$C$80,3,IF(B768=Localisation!$C$81,4,IF(B768=Localisation!$C$82,5,IF(OR(B768=1,B768=2,B768=3,B768=4,B768=5),B768,"")))))))</f>
        <v/>
      </c>
    </row>
    <row r="769" spans="3:3" x14ac:dyDescent="0.3">
      <c r="C769" s="11" t="str">
        <f>(IF(B769=Localisation!$C$78,1,IF(B769=Localisation!$C$79,2,IF(B769=Localisation!$C$80,3,IF(B769=Localisation!$C$81,4,IF(B769=Localisation!$C$82,5,IF(OR(B769=1,B769=2,B769=3,B769=4,B769=5),B769,"")))))))</f>
        <v/>
      </c>
    </row>
    <row r="770" spans="3:3" x14ac:dyDescent="0.3">
      <c r="C770" s="11" t="str">
        <f>(IF(B770=Localisation!$C$78,1,IF(B770=Localisation!$C$79,2,IF(B770=Localisation!$C$80,3,IF(B770=Localisation!$C$81,4,IF(B770=Localisation!$C$82,5,IF(OR(B770=1,B770=2,B770=3,B770=4,B770=5),B770,"")))))))</f>
        <v/>
      </c>
    </row>
    <row r="771" spans="3:3" x14ac:dyDescent="0.3">
      <c r="C771" s="11" t="str">
        <f>(IF(B771=Localisation!$C$78,1,IF(B771=Localisation!$C$79,2,IF(B771=Localisation!$C$80,3,IF(B771=Localisation!$C$81,4,IF(B771=Localisation!$C$82,5,IF(OR(B771=1,B771=2,B771=3,B771=4,B771=5),B771,"")))))))</f>
        <v/>
      </c>
    </row>
    <row r="772" spans="3:3" x14ac:dyDescent="0.3">
      <c r="C772" s="11" t="str">
        <f>(IF(B772=Localisation!$C$78,1,IF(B772=Localisation!$C$79,2,IF(B772=Localisation!$C$80,3,IF(B772=Localisation!$C$81,4,IF(B772=Localisation!$C$82,5,IF(OR(B772=1,B772=2,B772=3,B772=4,B772=5),B772,"")))))))</f>
        <v/>
      </c>
    </row>
    <row r="773" spans="3:3" x14ac:dyDescent="0.3">
      <c r="C773" s="11" t="str">
        <f>(IF(B773=Localisation!$C$78,1,IF(B773=Localisation!$C$79,2,IF(B773=Localisation!$C$80,3,IF(B773=Localisation!$C$81,4,IF(B773=Localisation!$C$82,5,IF(OR(B773=1,B773=2,B773=3,B773=4,B773=5),B773,"")))))))</f>
        <v/>
      </c>
    </row>
    <row r="774" spans="3:3" x14ac:dyDescent="0.3">
      <c r="C774" s="11" t="str">
        <f>(IF(B774=Localisation!$C$78,1,IF(B774=Localisation!$C$79,2,IF(B774=Localisation!$C$80,3,IF(B774=Localisation!$C$81,4,IF(B774=Localisation!$C$82,5,IF(OR(B774=1,B774=2,B774=3,B774=4,B774=5),B774,"")))))))</f>
        <v/>
      </c>
    </row>
    <row r="775" spans="3:3" x14ac:dyDescent="0.3">
      <c r="C775" s="11" t="str">
        <f>(IF(B775=Localisation!$C$78,1,IF(B775=Localisation!$C$79,2,IF(B775=Localisation!$C$80,3,IF(B775=Localisation!$C$81,4,IF(B775=Localisation!$C$82,5,IF(OR(B775=1,B775=2,B775=3,B775=4,B775=5),B775,"")))))))</f>
        <v/>
      </c>
    </row>
    <row r="776" spans="3:3" x14ac:dyDescent="0.3">
      <c r="C776" s="11" t="str">
        <f>(IF(B776=Localisation!$C$78,1,IF(B776=Localisation!$C$79,2,IF(B776=Localisation!$C$80,3,IF(B776=Localisation!$C$81,4,IF(B776=Localisation!$C$82,5,IF(OR(B776=1,B776=2,B776=3,B776=4,B776=5),B776,"")))))))</f>
        <v/>
      </c>
    </row>
    <row r="777" spans="3:3" x14ac:dyDescent="0.3">
      <c r="C777" s="11" t="str">
        <f>(IF(B777=Localisation!$C$78,1,IF(B777=Localisation!$C$79,2,IF(B777=Localisation!$C$80,3,IF(B777=Localisation!$C$81,4,IF(B777=Localisation!$C$82,5,IF(OR(B777=1,B777=2,B777=3,B777=4,B777=5),B777,"")))))))</f>
        <v/>
      </c>
    </row>
    <row r="778" spans="3:3" x14ac:dyDescent="0.3">
      <c r="C778" s="11" t="str">
        <f>(IF(B778=Localisation!$C$78,1,IF(B778=Localisation!$C$79,2,IF(B778=Localisation!$C$80,3,IF(B778=Localisation!$C$81,4,IF(B778=Localisation!$C$82,5,IF(OR(B778=1,B778=2,B778=3,B778=4,B778=5),B778,"")))))))</f>
        <v/>
      </c>
    </row>
    <row r="779" spans="3:3" x14ac:dyDescent="0.3">
      <c r="C779" s="11" t="str">
        <f>(IF(B779=Localisation!$C$78,1,IF(B779=Localisation!$C$79,2,IF(B779=Localisation!$C$80,3,IF(B779=Localisation!$C$81,4,IF(B779=Localisation!$C$82,5,IF(OR(B779=1,B779=2,B779=3,B779=4,B779=5),B779,"")))))))</f>
        <v/>
      </c>
    </row>
    <row r="780" spans="3:3" x14ac:dyDescent="0.3">
      <c r="C780" s="11" t="str">
        <f>(IF(B780=Localisation!$C$78,1,IF(B780=Localisation!$C$79,2,IF(B780=Localisation!$C$80,3,IF(B780=Localisation!$C$81,4,IF(B780=Localisation!$C$82,5,IF(OR(B780=1,B780=2,B780=3,B780=4,B780=5),B780,"")))))))</f>
        <v/>
      </c>
    </row>
    <row r="781" spans="3:3" x14ac:dyDescent="0.3">
      <c r="C781" s="11" t="str">
        <f>(IF(B781=Localisation!$C$78,1,IF(B781=Localisation!$C$79,2,IF(B781=Localisation!$C$80,3,IF(B781=Localisation!$C$81,4,IF(B781=Localisation!$C$82,5,IF(OR(B781=1,B781=2,B781=3,B781=4,B781=5),B781,"")))))))</f>
        <v/>
      </c>
    </row>
    <row r="782" spans="3:3" x14ac:dyDescent="0.3">
      <c r="C782" s="11" t="str">
        <f>(IF(B782=Localisation!$C$78,1,IF(B782=Localisation!$C$79,2,IF(B782=Localisation!$C$80,3,IF(B782=Localisation!$C$81,4,IF(B782=Localisation!$C$82,5,IF(OR(B782=1,B782=2,B782=3,B782=4,B782=5),B782,"")))))))</f>
        <v/>
      </c>
    </row>
    <row r="783" spans="3:3" x14ac:dyDescent="0.3">
      <c r="C783" s="11" t="str">
        <f>(IF(B783=Localisation!$C$78,1,IF(B783=Localisation!$C$79,2,IF(B783=Localisation!$C$80,3,IF(B783=Localisation!$C$81,4,IF(B783=Localisation!$C$82,5,IF(OR(B783=1,B783=2,B783=3,B783=4,B783=5),B783,"")))))))</f>
        <v/>
      </c>
    </row>
    <row r="784" spans="3:3" x14ac:dyDescent="0.3">
      <c r="C784" s="11" t="str">
        <f>(IF(B784=Localisation!$C$78,1,IF(B784=Localisation!$C$79,2,IF(B784=Localisation!$C$80,3,IF(B784=Localisation!$C$81,4,IF(B784=Localisation!$C$82,5,IF(OR(B784=1,B784=2,B784=3,B784=4,B784=5),B784,"")))))))</f>
        <v/>
      </c>
    </row>
    <row r="785" spans="3:3" x14ac:dyDescent="0.3">
      <c r="C785" s="11" t="str">
        <f>(IF(B785=Localisation!$C$78,1,IF(B785=Localisation!$C$79,2,IF(B785=Localisation!$C$80,3,IF(B785=Localisation!$C$81,4,IF(B785=Localisation!$C$82,5,IF(OR(B785=1,B785=2,B785=3,B785=4,B785=5),B785,"")))))))</f>
        <v/>
      </c>
    </row>
    <row r="786" spans="3:3" x14ac:dyDescent="0.3">
      <c r="C786" s="11" t="str">
        <f>(IF(B786=Localisation!$C$78,1,IF(B786=Localisation!$C$79,2,IF(B786=Localisation!$C$80,3,IF(B786=Localisation!$C$81,4,IF(B786=Localisation!$C$82,5,IF(OR(B786=1,B786=2,B786=3,B786=4,B786=5),B786,"")))))))</f>
        <v/>
      </c>
    </row>
    <row r="787" spans="3:3" x14ac:dyDescent="0.3">
      <c r="C787" s="11" t="str">
        <f>(IF(B787=Localisation!$C$78,1,IF(B787=Localisation!$C$79,2,IF(B787=Localisation!$C$80,3,IF(B787=Localisation!$C$81,4,IF(B787=Localisation!$C$82,5,IF(OR(B787=1,B787=2,B787=3,B787=4,B787=5),B787,"")))))))</f>
        <v/>
      </c>
    </row>
    <row r="788" spans="3:3" x14ac:dyDescent="0.3">
      <c r="C788" s="11" t="str">
        <f>(IF(B788=Localisation!$C$78,1,IF(B788=Localisation!$C$79,2,IF(B788=Localisation!$C$80,3,IF(B788=Localisation!$C$81,4,IF(B788=Localisation!$C$82,5,IF(OR(B788=1,B788=2,B788=3,B788=4,B788=5),B788,"")))))))</f>
        <v/>
      </c>
    </row>
    <row r="789" spans="3:3" x14ac:dyDescent="0.3">
      <c r="C789" s="11" t="str">
        <f>(IF(B789=Localisation!$C$78,1,IF(B789=Localisation!$C$79,2,IF(B789=Localisation!$C$80,3,IF(B789=Localisation!$C$81,4,IF(B789=Localisation!$C$82,5,IF(OR(B789=1,B789=2,B789=3,B789=4,B789=5),B789,"")))))))</f>
        <v/>
      </c>
    </row>
    <row r="790" spans="3:3" x14ac:dyDescent="0.3">
      <c r="C790" s="11" t="str">
        <f>(IF(B790=Localisation!$C$78,1,IF(B790=Localisation!$C$79,2,IF(B790=Localisation!$C$80,3,IF(B790=Localisation!$C$81,4,IF(B790=Localisation!$C$82,5,IF(OR(B790=1,B790=2,B790=3,B790=4,B790=5),B790,"")))))))</f>
        <v/>
      </c>
    </row>
    <row r="791" spans="3:3" x14ac:dyDescent="0.3">
      <c r="C791" s="11" t="str">
        <f>(IF(B791=Localisation!$C$78,1,IF(B791=Localisation!$C$79,2,IF(B791=Localisation!$C$80,3,IF(B791=Localisation!$C$81,4,IF(B791=Localisation!$C$82,5,IF(OR(B791=1,B791=2,B791=3,B791=4,B791=5),B791,"")))))))</f>
        <v/>
      </c>
    </row>
    <row r="792" spans="3:3" x14ac:dyDescent="0.3">
      <c r="C792" s="11" t="str">
        <f>(IF(B792=Localisation!$C$78,1,IF(B792=Localisation!$C$79,2,IF(B792=Localisation!$C$80,3,IF(B792=Localisation!$C$81,4,IF(B792=Localisation!$C$82,5,IF(OR(B792=1,B792=2,B792=3,B792=4,B792=5),B792,"")))))))</f>
        <v/>
      </c>
    </row>
    <row r="793" spans="3:3" x14ac:dyDescent="0.3">
      <c r="C793" s="11" t="str">
        <f>(IF(B793=Localisation!$C$78,1,IF(B793=Localisation!$C$79,2,IF(B793=Localisation!$C$80,3,IF(B793=Localisation!$C$81,4,IF(B793=Localisation!$C$82,5,IF(OR(B793=1,B793=2,B793=3,B793=4,B793=5),B793,"")))))))</f>
        <v/>
      </c>
    </row>
    <row r="794" spans="3:3" x14ac:dyDescent="0.3">
      <c r="C794" s="11" t="str">
        <f>(IF(B794=Localisation!$C$78,1,IF(B794=Localisation!$C$79,2,IF(B794=Localisation!$C$80,3,IF(B794=Localisation!$C$81,4,IF(B794=Localisation!$C$82,5,IF(OR(B794=1,B794=2,B794=3,B794=4,B794=5),B794,"")))))))</f>
        <v/>
      </c>
    </row>
    <row r="795" spans="3:3" x14ac:dyDescent="0.3">
      <c r="C795" s="11" t="str">
        <f>(IF(B795=Localisation!$C$78,1,IF(B795=Localisation!$C$79,2,IF(B795=Localisation!$C$80,3,IF(B795=Localisation!$C$81,4,IF(B795=Localisation!$C$82,5,IF(OR(B795=1,B795=2,B795=3,B795=4,B795=5),B795,"")))))))</f>
        <v/>
      </c>
    </row>
    <row r="796" spans="3:3" x14ac:dyDescent="0.3">
      <c r="C796" s="11" t="str">
        <f>(IF(B796=Localisation!$C$78,1,IF(B796=Localisation!$C$79,2,IF(B796=Localisation!$C$80,3,IF(B796=Localisation!$C$81,4,IF(B796=Localisation!$C$82,5,IF(OR(B796=1,B796=2,B796=3,B796=4,B796=5),B796,"")))))))</f>
        <v/>
      </c>
    </row>
    <row r="797" spans="3:3" x14ac:dyDescent="0.3">
      <c r="C797" s="11" t="str">
        <f>(IF(B797=Localisation!$C$78,1,IF(B797=Localisation!$C$79,2,IF(B797=Localisation!$C$80,3,IF(B797=Localisation!$C$81,4,IF(B797=Localisation!$C$82,5,IF(OR(B797=1,B797=2,B797=3,B797=4,B797=5),B797,"")))))))</f>
        <v/>
      </c>
    </row>
    <row r="798" spans="3:3" x14ac:dyDescent="0.3">
      <c r="C798" s="11" t="str">
        <f>(IF(B798=Localisation!$C$78,1,IF(B798=Localisation!$C$79,2,IF(B798=Localisation!$C$80,3,IF(B798=Localisation!$C$81,4,IF(B798=Localisation!$C$82,5,IF(OR(B798=1,B798=2,B798=3,B798=4,B798=5),B798,"")))))))</f>
        <v/>
      </c>
    </row>
    <row r="799" spans="3:3" x14ac:dyDescent="0.3">
      <c r="C799" s="11" t="str">
        <f>(IF(B799=Localisation!$C$78,1,IF(B799=Localisation!$C$79,2,IF(B799=Localisation!$C$80,3,IF(B799=Localisation!$C$81,4,IF(B799=Localisation!$C$82,5,IF(OR(B799=1,B799=2,B799=3,B799=4,B799=5),B799,"")))))))</f>
        <v/>
      </c>
    </row>
    <row r="800" spans="3:3" x14ac:dyDescent="0.3">
      <c r="C800" s="11" t="str">
        <f>(IF(B800=Localisation!$C$78,1,IF(B800=Localisation!$C$79,2,IF(B800=Localisation!$C$80,3,IF(B800=Localisation!$C$81,4,IF(B800=Localisation!$C$82,5,IF(OR(B800=1,B800=2,B800=3,B800=4,B800=5),B800,"")))))))</f>
        <v/>
      </c>
    </row>
    <row r="801" spans="3:3" x14ac:dyDescent="0.3">
      <c r="C801" s="11" t="str">
        <f>(IF(B801=Localisation!$C$78,1,IF(B801=Localisation!$C$79,2,IF(B801=Localisation!$C$80,3,IF(B801=Localisation!$C$81,4,IF(B801=Localisation!$C$82,5,IF(OR(B801=1,B801=2,B801=3,B801=4,B801=5),B801,"")))))))</f>
        <v/>
      </c>
    </row>
    <row r="802" spans="3:3" x14ac:dyDescent="0.3">
      <c r="C802" s="11" t="str">
        <f>(IF(B802=Localisation!$C$78,1,IF(B802=Localisation!$C$79,2,IF(B802=Localisation!$C$80,3,IF(B802=Localisation!$C$81,4,IF(B802=Localisation!$C$82,5,IF(OR(B802=1,B802=2,B802=3,B802=4,B802=5),B802,"")))))))</f>
        <v/>
      </c>
    </row>
  </sheetData>
  <mergeCells count="1">
    <mergeCell ref="F1:G1"/>
  </mergeCells>
  <conditionalFormatting sqref="B3:B800">
    <cfRule type="notContainsBlanks" dxfId="28" priority="1">
      <formula>LEN(TRIM(B3))&gt;0</formula>
    </cfRule>
    <cfRule type="containsBlanks" dxfId="27" priority="2">
      <formula>LEN(TRIM(B3))=0</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800"/>
  <sheetViews>
    <sheetView zoomScaleNormal="100" workbookViewId="0">
      <selection activeCell="I5" sqref="I5"/>
    </sheetView>
  </sheetViews>
  <sheetFormatPr defaultRowHeight="15.6" x14ac:dyDescent="0.3"/>
  <cols>
    <col min="1" max="1" width="8.69921875" style="11"/>
    <col min="2" max="2" width="70" style="11" customWidth="1"/>
    <col min="3" max="6" width="10.09765625" style="11" hidden="1" customWidth="1"/>
    <col min="7" max="7" width="9" style="11" customWidth="1"/>
    <col min="8" max="8" width="24" style="11" customWidth="1"/>
    <col min="9" max="9" width="21.59765625" style="11" customWidth="1"/>
    <col min="10" max="11" width="8.69921875" style="11"/>
    <col min="12" max="12" width="5" style="80" bestFit="1" customWidth="1"/>
    <col min="13" max="13" width="7.796875" style="80" bestFit="1" customWidth="1"/>
    <col min="14" max="14" width="8.69921875" style="11"/>
    <col min="16" max="16" width="23.19921875" customWidth="1"/>
    <col min="17" max="17" width="8" customWidth="1"/>
  </cols>
  <sheetData>
    <row r="1" spans="2:13" x14ac:dyDescent="0.3">
      <c r="B1" s="49" t="str">
        <f>Localisation!C6</f>
        <v>RAW DATA</v>
      </c>
      <c r="H1" s="184" t="str">
        <f>Localisation!C7</f>
        <v>RESULTS (DO NOT CHANGE ANYTHING)</v>
      </c>
      <c r="I1" s="184"/>
      <c r="L1" s="194" t="s">
        <v>33</v>
      </c>
      <c r="M1" s="194"/>
    </row>
    <row r="2" spans="2:13" ht="46.8" x14ac:dyDescent="0.3">
      <c r="B2" s="111" t="str">
        <f>Localisation!C84</f>
        <v>How likely is it that you’ll recommend this product to a friend or a colleague?</v>
      </c>
      <c r="H2" s="112"/>
      <c r="I2" s="112"/>
      <c r="L2" s="80" t="s">
        <v>23</v>
      </c>
      <c r="M2" s="80" t="s">
        <v>24</v>
      </c>
    </row>
    <row r="3" spans="2:13" x14ac:dyDescent="0.3">
      <c r="C3" s="11" t="str">
        <f>IF(COUNTA(B3)=0,"",IF(B3&lt;7,$H$3,IF(B3&lt;9,$H$4,IF(B3&lt;=10,$H$5,""))))</f>
        <v/>
      </c>
      <c r="E3" s="11" t="s">
        <v>197</v>
      </c>
      <c r="H3" s="112" t="str">
        <f>Localisation!C167</f>
        <v>Detractors</v>
      </c>
      <c r="I3" s="113" t="str">
        <f>IFERROR(COUNTIF(C:C,H3)/(COUNTA(B:B)-2),"")</f>
        <v/>
      </c>
      <c r="L3" s="80">
        <v>0</v>
      </c>
      <c r="M3" s="82" t="e">
        <f>COUNTIF(B:B,L3)/(COUNTA(B:B)-2)</f>
        <v>#DIV/0!</v>
      </c>
    </row>
    <row r="4" spans="2:13" x14ac:dyDescent="0.3">
      <c r="C4" s="11" t="str">
        <f t="shared" ref="C4:C67" si="0">IF(COUNTA(B4)=0,"",IF(B4&lt;7,$H$3,IF(B4&lt;9,$H$4,IF(B4&lt;=10,$H$5,""))))</f>
        <v/>
      </c>
      <c r="H4" s="112" t="str">
        <f>Localisation!C168</f>
        <v>Passives</v>
      </c>
      <c r="I4" s="113" t="str">
        <f>IFERROR(COUNTIF(C:C,H4)/(COUNTA(B:B)-2),"")</f>
        <v/>
      </c>
      <c r="K4" s="94"/>
      <c r="L4" s="80">
        <v>1</v>
      </c>
      <c r="M4" s="82" t="e">
        <f t="shared" ref="M4:M13" si="1">COUNTIF(B:B,L4)/(COUNTA(B:B)-2)</f>
        <v>#DIV/0!</v>
      </c>
    </row>
    <row r="5" spans="2:13" x14ac:dyDescent="0.3">
      <c r="C5" s="11" t="str">
        <f t="shared" si="0"/>
        <v/>
      </c>
      <c r="E5" s="11" t="s">
        <v>233</v>
      </c>
      <c r="F5" s="11">
        <f>COUNTA(C:C)+3</f>
        <v>801</v>
      </c>
      <c r="H5" s="112" t="str">
        <f>Localisation!C169</f>
        <v>Promoters</v>
      </c>
      <c r="I5" s="113" t="str">
        <f>IFERROR(COUNTIF(C:C,H5)/(COUNTA(B:B)-2),"")</f>
        <v/>
      </c>
      <c r="L5" s="80">
        <v>2</v>
      </c>
      <c r="M5" s="82" t="e">
        <f t="shared" si="1"/>
        <v>#DIV/0!</v>
      </c>
    </row>
    <row r="6" spans="2:13" x14ac:dyDescent="0.3">
      <c r="C6" s="11" t="str">
        <f t="shared" si="0"/>
        <v/>
      </c>
      <c r="E6" s="11" t="s">
        <v>234</v>
      </c>
      <c r="F6" s="115">
        <f>COUNTIF(C:C,H3)+0.75</f>
        <v>0.75</v>
      </c>
      <c r="I6" s="116"/>
      <c r="L6" s="80">
        <v>3</v>
      </c>
      <c r="M6" s="82" t="e">
        <f t="shared" si="1"/>
        <v>#DIV/0!</v>
      </c>
    </row>
    <row r="7" spans="2:13" x14ac:dyDescent="0.3">
      <c r="C7" s="11" t="str">
        <f t="shared" si="0"/>
        <v/>
      </c>
      <c r="E7" s="11" t="s">
        <v>235</v>
      </c>
      <c r="F7" s="115">
        <f>COUNTIF(C:C,H5)+0.75</f>
        <v>0.75</v>
      </c>
      <c r="I7" s="116"/>
      <c r="L7" s="80">
        <v>4</v>
      </c>
      <c r="M7" s="82" t="e">
        <f t="shared" si="1"/>
        <v>#DIV/0!</v>
      </c>
    </row>
    <row r="8" spans="2:13" x14ac:dyDescent="0.3">
      <c r="C8" s="11" t="str">
        <f t="shared" si="0"/>
        <v/>
      </c>
      <c r="E8" s="11" t="s">
        <v>236</v>
      </c>
      <c r="F8" s="11">
        <f>F6/F5</f>
        <v>9.3632958801498128E-4</v>
      </c>
      <c r="H8" s="112" t="str">
        <f>Localisation!C170</f>
        <v>NPS Score</v>
      </c>
      <c r="I8" s="113" t="str">
        <f>IFERROR(I5-I3," ")</f>
        <v xml:space="preserve"> </v>
      </c>
      <c r="L8" s="80">
        <v>5</v>
      </c>
      <c r="M8" s="82" t="e">
        <f t="shared" si="1"/>
        <v>#DIV/0!</v>
      </c>
    </row>
    <row r="9" spans="2:13" x14ac:dyDescent="0.3">
      <c r="C9" s="11" t="str">
        <f t="shared" si="0"/>
        <v/>
      </c>
      <c r="E9" s="11" t="s">
        <v>237</v>
      </c>
      <c r="F9" s="11">
        <f>F7/F5</f>
        <v>9.3632958801498128E-4</v>
      </c>
      <c r="L9" s="80">
        <v>6</v>
      </c>
      <c r="M9" s="82" t="e">
        <f t="shared" si="1"/>
        <v>#DIV/0!</v>
      </c>
    </row>
    <row r="10" spans="2:13" x14ac:dyDescent="0.3">
      <c r="C10" s="11" t="str">
        <f t="shared" si="0"/>
        <v/>
      </c>
      <c r="E10" s="11" t="s">
        <v>238</v>
      </c>
      <c r="F10" s="11">
        <f>F9+F8-(F9-F8)^2</f>
        <v>1.8726591760299626E-3</v>
      </c>
      <c r="L10" s="80">
        <v>7</v>
      </c>
      <c r="M10" s="82" t="e">
        <f t="shared" si="1"/>
        <v>#DIV/0!</v>
      </c>
    </row>
    <row r="11" spans="2:13" x14ac:dyDescent="0.3">
      <c r="C11" s="11" t="str">
        <f t="shared" si="0"/>
        <v/>
      </c>
      <c r="E11" s="11" t="s">
        <v>239</v>
      </c>
      <c r="F11" s="11">
        <f>F9-F8</f>
        <v>0</v>
      </c>
      <c r="L11" s="80">
        <v>8</v>
      </c>
      <c r="M11" s="82" t="e">
        <f t="shared" si="1"/>
        <v>#DIV/0!</v>
      </c>
    </row>
    <row r="12" spans="2:13" x14ac:dyDescent="0.3">
      <c r="C12" s="11" t="str">
        <f t="shared" si="0"/>
        <v/>
      </c>
      <c r="E12" s="11" t="s">
        <v>240</v>
      </c>
      <c r="F12" s="11">
        <f>(F10/F5)^0.5</f>
        <v>1.529019814471397E-3</v>
      </c>
      <c r="L12" s="80">
        <v>9</v>
      </c>
      <c r="M12" s="82" t="e">
        <f t="shared" si="1"/>
        <v>#DIV/0!</v>
      </c>
    </row>
    <row r="13" spans="2:13" x14ac:dyDescent="0.3">
      <c r="C13" s="11" t="str">
        <f t="shared" si="0"/>
        <v/>
      </c>
      <c r="E13" s="11" t="s">
        <v>241</v>
      </c>
      <c r="F13" s="11">
        <f>1.645*F12</f>
        <v>2.515237594805448E-3</v>
      </c>
      <c r="L13" s="80">
        <v>10</v>
      </c>
      <c r="M13" s="82" t="e">
        <f t="shared" si="1"/>
        <v>#DIV/0!</v>
      </c>
    </row>
    <row r="14" spans="2:13" x14ac:dyDescent="0.3">
      <c r="C14" s="11" t="str">
        <f t="shared" si="0"/>
        <v/>
      </c>
    </row>
    <row r="15" spans="2:13" x14ac:dyDescent="0.3">
      <c r="C15" s="11" t="str">
        <f t="shared" si="0"/>
        <v/>
      </c>
    </row>
    <row r="16" spans="2:13" x14ac:dyDescent="0.3">
      <c r="C16" s="11" t="str">
        <f t="shared" si="0"/>
        <v/>
      </c>
    </row>
    <row r="17" spans="3:3" x14ac:dyDescent="0.3">
      <c r="C17" s="11" t="str">
        <f t="shared" si="0"/>
        <v/>
      </c>
    </row>
    <row r="18" spans="3:3" x14ac:dyDescent="0.3">
      <c r="C18" s="11" t="str">
        <f t="shared" si="0"/>
        <v/>
      </c>
    </row>
    <row r="19" spans="3:3" x14ac:dyDescent="0.3">
      <c r="C19" s="11" t="str">
        <f t="shared" si="0"/>
        <v/>
      </c>
    </row>
    <row r="20" spans="3:3" x14ac:dyDescent="0.3">
      <c r="C20" s="11" t="str">
        <f t="shared" si="0"/>
        <v/>
      </c>
    </row>
    <row r="21" spans="3:3" x14ac:dyDescent="0.3">
      <c r="C21" s="11" t="str">
        <f t="shared" si="0"/>
        <v/>
      </c>
    </row>
    <row r="22" spans="3:3" x14ac:dyDescent="0.3">
      <c r="C22" s="11" t="str">
        <f t="shared" si="0"/>
        <v/>
      </c>
    </row>
    <row r="23" spans="3:3" x14ac:dyDescent="0.3">
      <c r="C23" s="11" t="str">
        <f t="shared" si="0"/>
        <v/>
      </c>
    </row>
    <row r="24" spans="3:3" x14ac:dyDescent="0.3">
      <c r="C24" s="11" t="str">
        <f t="shared" si="0"/>
        <v/>
      </c>
    </row>
    <row r="25" spans="3:3" x14ac:dyDescent="0.3">
      <c r="C25" s="11" t="str">
        <f t="shared" si="0"/>
        <v/>
      </c>
    </row>
    <row r="26" spans="3:3" x14ac:dyDescent="0.3">
      <c r="C26" s="11" t="str">
        <f t="shared" si="0"/>
        <v/>
      </c>
    </row>
    <row r="27" spans="3:3" x14ac:dyDescent="0.3">
      <c r="C27" s="11" t="str">
        <f t="shared" si="0"/>
        <v/>
      </c>
    </row>
    <row r="28" spans="3:3" x14ac:dyDescent="0.3">
      <c r="C28" s="11" t="str">
        <f t="shared" si="0"/>
        <v/>
      </c>
    </row>
    <row r="29" spans="3:3" x14ac:dyDescent="0.3">
      <c r="C29" s="11" t="str">
        <f t="shared" si="0"/>
        <v/>
      </c>
    </row>
    <row r="30" spans="3:3" x14ac:dyDescent="0.3">
      <c r="C30" s="11" t="str">
        <f t="shared" si="0"/>
        <v/>
      </c>
    </row>
    <row r="31" spans="3:3" x14ac:dyDescent="0.3">
      <c r="C31" s="11" t="str">
        <f t="shared" si="0"/>
        <v/>
      </c>
    </row>
    <row r="32" spans="3:3" x14ac:dyDescent="0.3">
      <c r="C32" s="11" t="str">
        <f t="shared" si="0"/>
        <v/>
      </c>
    </row>
    <row r="33" spans="3:3" x14ac:dyDescent="0.3">
      <c r="C33" s="11" t="str">
        <f t="shared" si="0"/>
        <v/>
      </c>
    </row>
    <row r="34" spans="3:3" x14ac:dyDescent="0.3">
      <c r="C34" s="11" t="str">
        <f t="shared" si="0"/>
        <v/>
      </c>
    </row>
    <row r="35" spans="3:3" x14ac:dyDescent="0.3">
      <c r="C35" s="11" t="str">
        <f t="shared" si="0"/>
        <v/>
      </c>
    </row>
    <row r="36" spans="3:3" x14ac:dyDescent="0.3">
      <c r="C36" s="11" t="str">
        <f t="shared" si="0"/>
        <v/>
      </c>
    </row>
    <row r="37" spans="3:3" x14ac:dyDescent="0.3">
      <c r="C37" s="11" t="str">
        <f t="shared" si="0"/>
        <v/>
      </c>
    </row>
    <row r="38" spans="3:3" x14ac:dyDescent="0.3">
      <c r="C38" s="11" t="str">
        <f t="shared" si="0"/>
        <v/>
      </c>
    </row>
    <row r="39" spans="3:3" x14ac:dyDescent="0.3">
      <c r="C39" s="11" t="str">
        <f t="shared" si="0"/>
        <v/>
      </c>
    </row>
    <row r="40" spans="3:3" x14ac:dyDescent="0.3">
      <c r="C40" s="11" t="str">
        <f t="shared" si="0"/>
        <v/>
      </c>
    </row>
    <row r="41" spans="3:3" x14ac:dyDescent="0.3">
      <c r="C41" s="11" t="str">
        <f t="shared" si="0"/>
        <v/>
      </c>
    </row>
    <row r="42" spans="3:3" x14ac:dyDescent="0.3">
      <c r="C42" s="11" t="str">
        <f t="shared" si="0"/>
        <v/>
      </c>
    </row>
    <row r="43" spans="3:3" x14ac:dyDescent="0.3">
      <c r="C43" s="11" t="str">
        <f t="shared" si="0"/>
        <v/>
      </c>
    </row>
    <row r="44" spans="3:3" x14ac:dyDescent="0.3">
      <c r="C44" s="11" t="str">
        <f t="shared" si="0"/>
        <v/>
      </c>
    </row>
    <row r="45" spans="3:3" x14ac:dyDescent="0.3">
      <c r="C45" s="11" t="str">
        <f t="shared" si="0"/>
        <v/>
      </c>
    </row>
    <row r="46" spans="3:3" x14ac:dyDescent="0.3">
      <c r="C46" s="11" t="str">
        <f t="shared" si="0"/>
        <v/>
      </c>
    </row>
    <row r="47" spans="3:3" x14ac:dyDescent="0.3">
      <c r="C47" s="11" t="str">
        <f t="shared" si="0"/>
        <v/>
      </c>
    </row>
    <row r="48" spans="3:3" x14ac:dyDescent="0.3">
      <c r="C48" s="11" t="str">
        <f t="shared" si="0"/>
        <v/>
      </c>
    </row>
    <row r="49" spans="3:9" x14ac:dyDescent="0.3">
      <c r="C49" s="11" t="str">
        <f t="shared" si="0"/>
        <v/>
      </c>
    </row>
    <row r="50" spans="3:9" x14ac:dyDescent="0.3">
      <c r="C50" s="11" t="str">
        <f t="shared" si="0"/>
        <v/>
      </c>
    </row>
    <row r="51" spans="3:9" x14ac:dyDescent="0.3">
      <c r="C51" s="11" t="str">
        <f t="shared" si="0"/>
        <v/>
      </c>
    </row>
    <row r="52" spans="3:9" x14ac:dyDescent="0.3">
      <c r="C52" s="11" t="str">
        <f t="shared" si="0"/>
        <v/>
      </c>
      <c r="H52" s="80" t="s">
        <v>197</v>
      </c>
      <c r="I52" s="80">
        <f>F13</f>
        <v>2.515237594805448E-3</v>
      </c>
    </row>
    <row r="53" spans="3:9" x14ac:dyDescent="0.3">
      <c r="C53" s="11" t="str">
        <f t="shared" si="0"/>
        <v/>
      </c>
    </row>
    <row r="54" spans="3:9" x14ac:dyDescent="0.3">
      <c r="C54" s="11" t="str">
        <f t="shared" si="0"/>
        <v/>
      </c>
    </row>
    <row r="55" spans="3:9" x14ac:dyDescent="0.3">
      <c r="C55" s="11" t="str">
        <f t="shared" si="0"/>
        <v/>
      </c>
    </row>
    <row r="56" spans="3:9" x14ac:dyDescent="0.3">
      <c r="C56" s="11" t="str">
        <f t="shared" si="0"/>
        <v/>
      </c>
    </row>
    <row r="57" spans="3:9" x14ac:dyDescent="0.3">
      <c r="C57" s="11" t="str">
        <f t="shared" si="0"/>
        <v/>
      </c>
    </row>
    <row r="58" spans="3:9" x14ac:dyDescent="0.3">
      <c r="C58" s="11" t="str">
        <f t="shared" si="0"/>
        <v/>
      </c>
    </row>
    <row r="59" spans="3:9" x14ac:dyDescent="0.3">
      <c r="C59" s="11" t="str">
        <f t="shared" si="0"/>
        <v/>
      </c>
    </row>
    <row r="60" spans="3:9" x14ac:dyDescent="0.3">
      <c r="C60" s="11" t="str">
        <f t="shared" si="0"/>
        <v/>
      </c>
    </row>
    <row r="61" spans="3:9" x14ac:dyDescent="0.3">
      <c r="C61" s="11" t="str">
        <f t="shared" si="0"/>
        <v/>
      </c>
    </row>
    <row r="62" spans="3:9" x14ac:dyDescent="0.3">
      <c r="C62" s="11" t="str">
        <f t="shared" si="0"/>
        <v/>
      </c>
    </row>
    <row r="63" spans="3:9" x14ac:dyDescent="0.3">
      <c r="C63" s="11" t="str">
        <f t="shared" si="0"/>
        <v/>
      </c>
    </row>
    <row r="64" spans="3:9" x14ac:dyDescent="0.3">
      <c r="C64" s="11" t="str">
        <f t="shared" si="0"/>
        <v/>
      </c>
    </row>
    <row r="65" spans="3:3" x14ac:dyDescent="0.3">
      <c r="C65" s="11" t="str">
        <f t="shared" si="0"/>
        <v/>
      </c>
    </row>
    <row r="66" spans="3:3" x14ac:dyDescent="0.3">
      <c r="C66" s="11" t="str">
        <f t="shared" si="0"/>
        <v/>
      </c>
    </row>
    <row r="67" spans="3:3" x14ac:dyDescent="0.3">
      <c r="C67" s="11" t="str">
        <f t="shared" si="0"/>
        <v/>
      </c>
    </row>
    <row r="68" spans="3:3" x14ac:dyDescent="0.3">
      <c r="C68" s="11" t="str">
        <f t="shared" ref="C68:C131" si="2">IF(COUNTA(B68)=0,"",IF(B68&lt;7,$H$3,IF(B68&lt;9,$H$4,IF(B68&lt;=10,$H$5,""))))</f>
        <v/>
      </c>
    </row>
    <row r="69" spans="3:3" x14ac:dyDescent="0.3">
      <c r="C69" s="11" t="str">
        <f t="shared" si="2"/>
        <v/>
      </c>
    </row>
    <row r="70" spans="3:3" x14ac:dyDescent="0.3">
      <c r="C70" s="11" t="str">
        <f t="shared" si="2"/>
        <v/>
      </c>
    </row>
    <row r="71" spans="3:3" x14ac:dyDescent="0.3">
      <c r="C71" s="11" t="str">
        <f t="shared" si="2"/>
        <v/>
      </c>
    </row>
    <row r="72" spans="3:3" x14ac:dyDescent="0.3">
      <c r="C72" s="11" t="str">
        <f t="shared" si="2"/>
        <v/>
      </c>
    </row>
    <row r="73" spans="3:3" x14ac:dyDescent="0.3">
      <c r="C73" s="11" t="str">
        <f t="shared" si="2"/>
        <v/>
      </c>
    </row>
    <row r="74" spans="3:3" x14ac:dyDescent="0.3">
      <c r="C74" s="11" t="str">
        <f t="shared" si="2"/>
        <v/>
      </c>
    </row>
    <row r="75" spans="3:3" x14ac:dyDescent="0.3">
      <c r="C75" s="11" t="str">
        <f t="shared" si="2"/>
        <v/>
      </c>
    </row>
    <row r="76" spans="3:3" x14ac:dyDescent="0.3">
      <c r="C76" s="11" t="str">
        <f t="shared" si="2"/>
        <v/>
      </c>
    </row>
    <row r="77" spans="3:3" x14ac:dyDescent="0.3">
      <c r="C77" s="11" t="str">
        <f t="shared" si="2"/>
        <v/>
      </c>
    </row>
    <row r="78" spans="3:3" x14ac:dyDescent="0.3">
      <c r="C78" s="11" t="str">
        <f t="shared" si="2"/>
        <v/>
      </c>
    </row>
    <row r="79" spans="3:3" x14ac:dyDescent="0.3">
      <c r="C79" s="11" t="str">
        <f t="shared" si="2"/>
        <v/>
      </c>
    </row>
    <row r="80" spans="3:3" x14ac:dyDescent="0.3">
      <c r="C80" s="11" t="str">
        <f t="shared" si="2"/>
        <v/>
      </c>
    </row>
    <row r="81" spans="3:3" x14ac:dyDescent="0.3">
      <c r="C81" s="11" t="str">
        <f t="shared" si="2"/>
        <v/>
      </c>
    </row>
    <row r="82" spans="3:3" x14ac:dyDescent="0.3">
      <c r="C82" s="11" t="str">
        <f t="shared" si="2"/>
        <v/>
      </c>
    </row>
    <row r="83" spans="3:3" x14ac:dyDescent="0.3">
      <c r="C83" s="11" t="str">
        <f t="shared" si="2"/>
        <v/>
      </c>
    </row>
    <row r="84" spans="3:3" x14ac:dyDescent="0.3">
      <c r="C84" s="11" t="str">
        <f t="shared" si="2"/>
        <v/>
      </c>
    </row>
    <row r="85" spans="3:3" x14ac:dyDescent="0.3">
      <c r="C85" s="11" t="str">
        <f t="shared" si="2"/>
        <v/>
      </c>
    </row>
    <row r="86" spans="3:3" x14ac:dyDescent="0.3">
      <c r="C86" s="11" t="str">
        <f t="shared" si="2"/>
        <v/>
      </c>
    </row>
    <row r="87" spans="3:3" x14ac:dyDescent="0.3">
      <c r="C87" s="11" t="str">
        <f t="shared" si="2"/>
        <v/>
      </c>
    </row>
    <row r="88" spans="3:3" x14ac:dyDescent="0.3">
      <c r="C88" s="11" t="str">
        <f t="shared" si="2"/>
        <v/>
      </c>
    </row>
    <row r="89" spans="3:3" x14ac:dyDescent="0.3">
      <c r="C89" s="11" t="str">
        <f t="shared" si="2"/>
        <v/>
      </c>
    </row>
    <row r="90" spans="3:3" x14ac:dyDescent="0.3">
      <c r="C90" s="11" t="str">
        <f t="shared" si="2"/>
        <v/>
      </c>
    </row>
    <row r="91" spans="3:3" x14ac:dyDescent="0.3">
      <c r="C91" s="11" t="str">
        <f t="shared" si="2"/>
        <v/>
      </c>
    </row>
    <row r="92" spans="3:3" x14ac:dyDescent="0.3">
      <c r="C92" s="11" t="str">
        <f t="shared" si="2"/>
        <v/>
      </c>
    </row>
    <row r="93" spans="3:3" x14ac:dyDescent="0.3">
      <c r="C93" s="11" t="str">
        <f t="shared" si="2"/>
        <v/>
      </c>
    </row>
    <row r="94" spans="3:3" x14ac:dyDescent="0.3">
      <c r="C94" s="11" t="str">
        <f t="shared" si="2"/>
        <v/>
      </c>
    </row>
    <row r="95" spans="3:3" x14ac:dyDescent="0.3">
      <c r="C95" s="11" t="str">
        <f t="shared" si="2"/>
        <v/>
      </c>
    </row>
    <row r="96" spans="3:3" x14ac:dyDescent="0.3">
      <c r="C96" s="11" t="str">
        <f t="shared" si="2"/>
        <v/>
      </c>
    </row>
    <row r="97" spans="3:3" x14ac:dyDescent="0.3">
      <c r="C97" s="11" t="str">
        <f t="shared" si="2"/>
        <v/>
      </c>
    </row>
    <row r="98" spans="3:3" x14ac:dyDescent="0.3">
      <c r="C98" s="11" t="str">
        <f t="shared" si="2"/>
        <v/>
      </c>
    </row>
    <row r="99" spans="3:3" x14ac:dyDescent="0.3">
      <c r="C99" s="11" t="str">
        <f t="shared" si="2"/>
        <v/>
      </c>
    </row>
    <row r="100" spans="3:3" x14ac:dyDescent="0.3">
      <c r="C100" s="11" t="str">
        <f t="shared" si="2"/>
        <v/>
      </c>
    </row>
    <row r="101" spans="3:3" x14ac:dyDescent="0.3">
      <c r="C101" s="11" t="str">
        <f t="shared" si="2"/>
        <v/>
      </c>
    </row>
    <row r="102" spans="3:3" x14ac:dyDescent="0.3">
      <c r="C102" s="11" t="str">
        <f t="shared" si="2"/>
        <v/>
      </c>
    </row>
    <row r="103" spans="3:3" x14ac:dyDescent="0.3">
      <c r="C103" s="11" t="str">
        <f t="shared" si="2"/>
        <v/>
      </c>
    </row>
    <row r="104" spans="3:3" x14ac:dyDescent="0.3">
      <c r="C104" s="11" t="str">
        <f t="shared" si="2"/>
        <v/>
      </c>
    </row>
    <row r="105" spans="3:3" x14ac:dyDescent="0.3">
      <c r="C105" s="11" t="str">
        <f t="shared" si="2"/>
        <v/>
      </c>
    </row>
    <row r="106" spans="3:3" x14ac:dyDescent="0.3">
      <c r="C106" s="11" t="str">
        <f t="shared" si="2"/>
        <v/>
      </c>
    </row>
    <row r="107" spans="3:3" x14ac:dyDescent="0.3">
      <c r="C107" s="11" t="str">
        <f t="shared" si="2"/>
        <v/>
      </c>
    </row>
    <row r="108" spans="3:3" x14ac:dyDescent="0.3">
      <c r="C108" s="11" t="str">
        <f t="shared" si="2"/>
        <v/>
      </c>
    </row>
    <row r="109" spans="3:3" x14ac:dyDescent="0.3">
      <c r="C109" s="11" t="str">
        <f t="shared" si="2"/>
        <v/>
      </c>
    </row>
    <row r="110" spans="3:3" x14ac:dyDescent="0.3">
      <c r="C110" s="11" t="str">
        <f t="shared" si="2"/>
        <v/>
      </c>
    </row>
    <row r="111" spans="3:3" x14ac:dyDescent="0.3">
      <c r="C111" s="11" t="str">
        <f t="shared" si="2"/>
        <v/>
      </c>
    </row>
    <row r="112" spans="3:3" x14ac:dyDescent="0.3">
      <c r="C112" s="11" t="str">
        <f t="shared" si="2"/>
        <v/>
      </c>
    </row>
    <row r="113" spans="3:3" x14ac:dyDescent="0.3">
      <c r="C113" s="11" t="str">
        <f t="shared" si="2"/>
        <v/>
      </c>
    </row>
    <row r="114" spans="3:3" x14ac:dyDescent="0.3">
      <c r="C114" s="11" t="str">
        <f t="shared" si="2"/>
        <v/>
      </c>
    </row>
    <row r="115" spans="3:3" x14ac:dyDescent="0.3">
      <c r="C115" s="11" t="str">
        <f t="shared" si="2"/>
        <v/>
      </c>
    </row>
    <row r="116" spans="3:3" x14ac:dyDescent="0.3">
      <c r="C116" s="11" t="str">
        <f t="shared" si="2"/>
        <v/>
      </c>
    </row>
    <row r="117" spans="3:3" x14ac:dyDescent="0.3">
      <c r="C117" s="11" t="str">
        <f t="shared" si="2"/>
        <v/>
      </c>
    </row>
    <row r="118" spans="3:3" x14ac:dyDescent="0.3">
      <c r="C118" s="11" t="str">
        <f t="shared" si="2"/>
        <v/>
      </c>
    </row>
    <row r="119" spans="3:3" x14ac:dyDescent="0.3">
      <c r="C119" s="11" t="str">
        <f t="shared" si="2"/>
        <v/>
      </c>
    </row>
    <row r="120" spans="3:3" x14ac:dyDescent="0.3">
      <c r="C120" s="11" t="str">
        <f t="shared" si="2"/>
        <v/>
      </c>
    </row>
    <row r="121" spans="3:3" x14ac:dyDescent="0.3">
      <c r="C121" s="11" t="str">
        <f t="shared" si="2"/>
        <v/>
      </c>
    </row>
    <row r="122" spans="3:3" x14ac:dyDescent="0.3">
      <c r="C122" s="11" t="str">
        <f t="shared" si="2"/>
        <v/>
      </c>
    </row>
    <row r="123" spans="3:3" x14ac:dyDescent="0.3">
      <c r="C123" s="11" t="str">
        <f t="shared" si="2"/>
        <v/>
      </c>
    </row>
    <row r="124" spans="3:3" x14ac:dyDescent="0.3">
      <c r="C124" s="11" t="str">
        <f t="shared" si="2"/>
        <v/>
      </c>
    </row>
    <row r="125" spans="3:3" x14ac:dyDescent="0.3">
      <c r="C125" s="11" t="str">
        <f t="shared" si="2"/>
        <v/>
      </c>
    </row>
    <row r="126" spans="3:3" x14ac:dyDescent="0.3">
      <c r="C126" s="11" t="str">
        <f t="shared" si="2"/>
        <v/>
      </c>
    </row>
    <row r="127" spans="3:3" x14ac:dyDescent="0.3">
      <c r="C127" s="11" t="str">
        <f t="shared" si="2"/>
        <v/>
      </c>
    </row>
    <row r="128" spans="3:3" x14ac:dyDescent="0.3">
      <c r="C128" s="11" t="str">
        <f t="shared" si="2"/>
        <v/>
      </c>
    </row>
    <row r="129" spans="3:3" x14ac:dyDescent="0.3">
      <c r="C129" s="11" t="str">
        <f t="shared" si="2"/>
        <v/>
      </c>
    </row>
    <row r="130" spans="3:3" x14ac:dyDescent="0.3">
      <c r="C130" s="11" t="str">
        <f t="shared" si="2"/>
        <v/>
      </c>
    </row>
    <row r="131" spans="3:3" x14ac:dyDescent="0.3">
      <c r="C131" s="11" t="str">
        <f t="shared" si="2"/>
        <v/>
      </c>
    </row>
    <row r="132" spans="3:3" x14ac:dyDescent="0.3">
      <c r="C132" s="11" t="str">
        <f t="shared" ref="C132:C195" si="3">IF(COUNTA(B132)=0,"",IF(B132&lt;7,$H$3,IF(B132&lt;9,$H$4,IF(B132&lt;=10,$H$5,""))))</f>
        <v/>
      </c>
    </row>
    <row r="133" spans="3:3" x14ac:dyDescent="0.3">
      <c r="C133" s="11" t="str">
        <f t="shared" si="3"/>
        <v/>
      </c>
    </row>
    <row r="134" spans="3:3" x14ac:dyDescent="0.3">
      <c r="C134" s="11" t="str">
        <f t="shared" si="3"/>
        <v/>
      </c>
    </row>
    <row r="135" spans="3:3" x14ac:dyDescent="0.3">
      <c r="C135" s="11" t="str">
        <f t="shared" si="3"/>
        <v/>
      </c>
    </row>
    <row r="136" spans="3:3" x14ac:dyDescent="0.3">
      <c r="C136" s="11" t="str">
        <f t="shared" si="3"/>
        <v/>
      </c>
    </row>
    <row r="137" spans="3:3" x14ac:dyDescent="0.3">
      <c r="C137" s="11" t="str">
        <f t="shared" si="3"/>
        <v/>
      </c>
    </row>
    <row r="138" spans="3:3" x14ac:dyDescent="0.3">
      <c r="C138" s="11" t="str">
        <f t="shared" si="3"/>
        <v/>
      </c>
    </row>
    <row r="139" spans="3:3" x14ac:dyDescent="0.3">
      <c r="C139" s="11" t="str">
        <f t="shared" si="3"/>
        <v/>
      </c>
    </row>
    <row r="140" spans="3:3" x14ac:dyDescent="0.3">
      <c r="C140" s="11" t="str">
        <f t="shared" si="3"/>
        <v/>
      </c>
    </row>
    <row r="141" spans="3:3" x14ac:dyDescent="0.3">
      <c r="C141" s="11" t="str">
        <f t="shared" si="3"/>
        <v/>
      </c>
    </row>
    <row r="142" spans="3:3" x14ac:dyDescent="0.3">
      <c r="C142" s="11" t="str">
        <f t="shared" si="3"/>
        <v/>
      </c>
    </row>
    <row r="143" spans="3:3" x14ac:dyDescent="0.3">
      <c r="C143" s="11" t="str">
        <f t="shared" si="3"/>
        <v/>
      </c>
    </row>
    <row r="144" spans="3:3" x14ac:dyDescent="0.3">
      <c r="C144" s="11" t="str">
        <f t="shared" si="3"/>
        <v/>
      </c>
    </row>
    <row r="145" spans="3:3" x14ac:dyDescent="0.3">
      <c r="C145" s="11" t="str">
        <f t="shared" si="3"/>
        <v/>
      </c>
    </row>
    <row r="146" spans="3:3" x14ac:dyDescent="0.3">
      <c r="C146" s="11" t="str">
        <f t="shared" si="3"/>
        <v/>
      </c>
    </row>
    <row r="147" spans="3:3" x14ac:dyDescent="0.3">
      <c r="C147" s="11" t="str">
        <f t="shared" si="3"/>
        <v/>
      </c>
    </row>
    <row r="148" spans="3:3" x14ac:dyDescent="0.3">
      <c r="C148" s="11" t="str">
        <f t="shared" si="3"/>
        <v/>
      </c>
    </row>
    <row r="149" spans="3:3" x14ac:dyDescent="0.3">
      <c r="C149" s="11" t="str">
        <f t="shared" si="3"/>
        <v/>
      </c>
    </row>
    <row r="150" spans="3:3" x14ac:dyDescent="0.3">
      <c r="C150" s="11" t="str">
        <f t="shared" si="3"/>
        <v/>
      </c>
    </row>
    <row r="151" spans="3:3" x14ac:dyDescent="0.3">
      <c r="C151" s="11" t="str">
        <f t="shared" si="3"/>
        <v/>
      </c>
    </row>
    <row r="152" spans="3:3" x14ac:dyDescent="0.3">
      <c r="C152" s="11" t="str">
        <f t="shared" si="3"/>
        <v/>
      </c>
    </row>
    <row r="153" spans="3:3" x14ac:dyDescent="0.3">
      <c r="C153" s="11" t="str">
        <f t="shared" si="3"/>
        <v/>
      </c>
    </row>
    <row r="154" spans="3:3" x14ac:dyDescent="0.3">
      <c r="C154" s="11" t="str">
        <f t="shared" si="3"/>
        <v/>
      </c>
    </row>
    <row r="155" spans="3:3" x14ac:dyDescent="0.3">
      <c r="C155" s="11" t="str">
        <f t="shared" si="3"/>
        <v/>
      </c>
    </row>
    <row r="156" spans="3:3" x14ac:dyDescent="0.3">
      <c r="C156" s="11" t="str">
        <f t="shared" si="3"/>
        <v/>
      </c>
    </row>
    <row r="157" spans="3:3" x14ac:dyDescent="0.3">
      <c r="C157" s="11" t="str">
        <f t="shared" si="3"/>
        <v/>
      </c>
    </row>
    <row r="158" spans="3:3" x14ac:dyDescent="0.3">
      <c r="C158" s="11" t="str">
        <f t="shared" si="3"/>
        <v/>
      </c>
    </row>
    <row r="159" spans="3:3" x14ac:dyDescent="0.3">
      <c r="C159" s="11" t="str">
        <f t="shared" si="3"/>
        <v/>
      </c>
    </row>
    <row r="160" spans="3:3" x14ac:dyDescent="0.3">
      <c r="C160" s="11" t="str">
        <f t="shared" si="3"/>
        <v/>
      </c>
    </row>
    <row r="161" spans="3:3" x14ac:dyDescent="0.3">
      <c r="C161" s="11" t="str">
        <f t="shared" si="3"/>
        <v/>
      </c>
    </row>
    <row r="162" spans="3:3" x14ac:dyDescent="0.3">
      <c r="C162" s="11" t="str">
        <f t="shared" si="3"/>
        <v/>
      </c>
    </row>
    <row r="163" spans="3:3" x14ac:dyDescent="0.3">
      <c r="C163" s="11" t="str">
        <f t="shared" si="3"/>
        <v/>
      </c>
    </row>
    <row r="164" spans="3:3" x14ac:dyDescent="0.3">
      <c r="C164" s="11" t="str">
        <f t="shared" si="3"/>
        <v/>
      </c>
    </row>
    <row r="165" spans="3:3" x14ac:dyDescent="0.3">
      <c r="C165" s="11" t="str">
        <f t="shared" si="3"/>
        <v/>
      </c>
    </row>
    <row r="166" spans="3:3" x14ac:dyDescent="0.3">
      <c r="C166" s="11" t="str">
        <f t="shared" si="3"/>
        <v/>
      </c>
    </row>
    <row r="167" spans="3:3" x14ac:dyDescent="0.3">
      <c r="C167" s="11" t="str">
        <f t="shared" si="3"/>
        <v/>
      </c>
    </row>
    <row r="168" spans="3:3" x14ac:dyDescent="0.3">
      <c r="C168" s="11" t="str">
        <f t="shared" si="3"/>
        <v/>
      </c>
    </row>
    <row r="169" spans="3:3" x14ac:dyDescent="0.3">
      <c r="C169" s="11" t="str">
        <f t="shared" si="3"/>
        <v/>
      </c>
    </row>
    <row r="170" spans="3:3" x14ac:dyDescent="0.3">
      <c r="C170" s="11" t="str">
        <f t="shared" si="3"/>
        <v/>
      </c>
    </row>
    <row r="171" spans="3:3" x14ac:dyDescent="0.3">
      <c r="C171" s="11" t="str">
        <f t="shared" si="3"/>
        <v/>
      </c>
    </row>
    <row r="172" spans="3:3" x14ac:dyDescent="0.3">
      <c r="C172" s="11" t="str">
        <f t="shared" si="3"/>
        <v/>
      </c>
    </row>
    <row r="173" spans="3:3" x14ac:dyDescent="0.3">
      <c r="C173" s="11" t="str">
        <f t="shared" si="3"/>
        <v/>
      </c>
    </row>
    <row r="174" spans="3:3" x14ac:dyDescent="0.3">
      <c r="C174" s="11" t="str">
        <f t="shared" si="3"/>
        <v/>
      </c>
    </row>
    <row r="175" spans="3:3" x14ac:dyDescent="0.3">
      <c r="C175" s="11" t="str">
        <f t="shared" si="3"/>
        <v/>
      </c>
    </row>
    <row r="176" spans="3:3" x14ac:dyDescent="0.3">
      <c r="C176" s="11" t="str">
        <f t="shared" si="3"/>
        <v/>
      </c>
    </row>
    <row r="177" spans="3:3" x14ac:dyDescent="0.3">
      <c r="C177" s="11" t="str">
        <f t="shared" si="3"/>
        <v/>
      </c>
    </row>
    <row r="178" spans="3:3" x14ac:dyDescent="0.3">
      <c r="C178" s="11" t="str">
        <f t="shared" si="3"/>
        <v/>
      </c>
    </row>
    <row r="179" spans="3:3" x14ac:dyDescent="0.3">
      <c r="C179" s="11" t="str">
        <f t="shared" si="3"/>
        <v/>
      </c>
    </row>
    <row r="180" spans="3:3" x14ac:dyDescent="0.3">
      <c r="C180" s="11" t="str">
        <f t="shared" si="3"/>
        <v/>
      </c>
    </row>
    <row r="181" spans="3:3" x14ac:dyDescent="0.3">
      <c r="C181" s="11" t="str">
        <f t="shared" si="3"/>
        <v/>
      </c>
    </row>
    <row r="182" spans="3:3" x14ac:dyDescent="0.3">
      <c r="C182" s="11" t="str">
        <f t="shared" si="3"/>
        <v/>
      </c>
    </row>
    <row r="183" spans="3:3" x14ac:dyDescent="0.3">
      <c r="C183" s="11" t="str">
        <f t="shared" si="3"/>
        <v/>
      </c>
    </row>
    <row r="184" spans="3:3" x14ac:dyDescent="0.3">
      <c r="C184" s="11" t="str">
        <f t="shared" si="3"/>
        <v/>
      </c>
    </row>
    <row r="185" spans="3:3" x14ac:dyDescent="0.3">
      <c r="C185" s="11" t="str">
        <f t="shared" si="3"/>
        <v/>
      </c>
    </row>
    <row r="186" spans="3:3" x14ac:dyDescent="0.3">
      <c r="C186" s="11" t="str">
        <f t="shared" si="3"/>
        <v/>
      </c>
    </row>
    <row r="187" spans="3:3" x14ac:dyDescent="0.3">
      <c r="C187" s="11" t="str">
        <f t="shared" si="3"/>
        <v/>
      </c>
    </row>
    <row r="188" spans="3:3" x14ac:dyDescent="0.3">
      <c r="C188" s="11" t="str">
        <f t="shared" si="3"/>
        <v/>
      </c>
    </row>
    <row r="189" spans="3:3" x14ac:dyDescent="0.3">
      <c r="C189" s="11" t="str">
        <f t="shared" si="3"/>
        <v/>
      </c>
    </row>
    <row r="190" spans="3:3" x14ac:dyDescent="0.3">
      <c r="C190" s="11" t="str">
        <f t="shared" si="3"/>
        <v/>
      </c>
    </row>
    <row r="191" spans="3:3" x14ac:dyDescent="0.3">
      <c r="C191" s="11" t="str">
        <f t="shared" si="3"/>
        <v/>
      </c>
    </row>
    <row r="192" spans="3:3" x14ac:dyDescent="0.3">
      <c r="C192" s="11" t="str">
        <f t="shared" si="3"/>
        <v/>
      </c>
    </row>
    <row r="193" spans="3:3" x14ac:dyDescent="0.3">
      <c r="C193" s="11" t="str">
        <f t="shared" si="3"/>
        <v/>
      </c>
    </row>
    <row r="194" spans="3:3" x14ac:dyDescent="0.3">
      <c r="C194" s="11" t="str">
        <f t="shared" si="3"/>
        <v/>
      </c>
    </row>
    <row r="195" spans="3:3" x14ac:dyDescent="0.3">
      <c r="C195" s="11" t="str">
        <f t="shared" si="3"/>
        <v/>
      </c>
    </row>
    <row r="196" spans="3:3" x14ac:dyDescent="0.3">
      <c r="C196" s="11" t="str">
        <f t="shared" ref="C196:C259" si="4">IF(COUNTA(B196)=0,"",IF(B196&lt;7,$H$3,IF(B196&lt;9,$H$4,IF(B196&lt;=10,$H$5,""))))</f>
        <v/>
      </c>
    </row>
    <row r="197" spans="3:3" x14ac:dyDescent="0.3">
      <c r="C197" s="11" t="str">
        <f t="shared" si="4"/>
        <v/>
      </c>
    </row>
    <row r="198" spans="3:3" x14ac:dyDescent="0.3">
      <c r="C198" s="11" t="str">
        <f t="shared" si="4"/>
        <v/>
      </c>
    </row>
    <row r="199" spans="3:3" x14ac:dyDescent="0.3">
      <c r="C199" s="11" t="str">
        <f t="shared" si="4"/>
        <v/>
      </c>
    </row>
    <row r="200" spans="3:3" x14ac:dyDescent="0.3">
      <c r="C200" s="11" t="str">
        <f t="shared" si="4"/>
        <v/>
      </c>
    </row>
    <row r="201" spans="3:3" x14ac:dyDescent="0.3">
      <c r="C201" s="11" t="str">
        <f t="shared" si="4"/>
        <v/>
      </c>
    </row>
    <row r="202" spans="3:3" x14ac:dyDescent="0.3">
      <c r="C202" s="11" t="str">
        <f t="shared" si="4"/>
        <v/>
      </c>
    </row>
    <row r="203" spans="3:3" x14ac:dyDescent="0.3">
      <c r="C203" s="11" t="str">
        <f t="shared" si="4"/>
        <v/>
      </c>
    </row>
    <row r="204" spans="3:3" x14ac:dyDescent="0.3">
      <c r="C204" s="11" t="str">
        <f t="shared" si="4"/>
        <v/>
      </c>
    </row>
    <row r="205" spans="3:3" x14ac:dyDescent="0.3">
      <c r="C205" s="11" t="str">
        <f t="shared" si="4"/>
        <v/>
      </c>
    </row>
    <row r="206" spans="3:3" x14ac:dyDescent="0.3">
      <c r="C206" s="11" t="str">
        <f t="shared" si="4"/>
        <v/>
      </c>
    </row>
    <row r="207" spans="3:3" x14ac:dyDescent="0.3">
      <c r="C207" s="11" t="str">
        <f t="shared" si="4"/>
        <v/>
      </c>
    </row>
    <row r="208" spans="3:3" x14ac:dyDescent="0.3">
      <c r="C208" s="11" t="str">
        <f t="shared" si="4"/>
        <v/>
      </c>
    </row>
    <row r="209" spans="3:3" x14ac:dyDescent="0.3">
      <c r="C209" s="11" t="str">
        <f t="shared" si="4"/>
        <v/>
      </c>
    </row>
    <row r="210" spans="3:3" x14ac:dyDescent="0.3">
      <c r="C210" s="11" t="str">
        <f t="shared" si="4"/>
        <v/>
      </c>
    </row>
    <row r="211" spans="3:3" x14ac:dyDescent="0.3">
      <c r="C211" s="11" t="str">
        <f t="shared" si="4"/>
        <v/>
      </c>
    </row>
    <row r="212" spans="3:3" x14ac:dyDescent="0.3">
      <c r="C212" s="11" t="str">
        <f t="shared" si="4"/>
        <v/>
      </c>
    </row>
    <row r="213" spans="3:3" x14ac:dyDescent="0.3">
      <c r="C213" s="11" t="str">
        <f t="shared" si="4"/>
        <v/>
      </c>
    </row>
    <row r="214" spans="3:3" x14ac:dyDescent="0.3">
      <c r="C214" s="11" t="str">
        <f t="shared" si="4"/>
        <v/>
      </c>
    </row>
    <row r="215" spans="3:3" x14ac:dyDescent="0.3">
      <c r="C215" s="11" t="str">
        <f t="shared" si="4"/>
        <v/>
      </c>
    </row>
    <row r="216" spans="3:3" x14ac:dyDescent="0.3">
      <c r="C216" s="11" t="str">
        <f t="shared" si="4"/>
        <v/>
      </c>
    </row>
    <row r="217" spans="3:3" x14ac:dyDescent="0.3">
      <c r="C217" s="11" t="str">
        <f t="shared" si="4"/>
        <v/>
      </c>
    </row>
    <row r="218" spans="3:3" x14ac:dyDescent="0.3">
      <c r="C218" s="11" t="str">
        <f t="shared" si="4"/>
        <v/>
      </c>
    </row>
    <row r="219" spans="3:3" x14ac:dyDescent="0.3">
      <c r="C219" s="11" t="str">
        <f t="shared" si="4"/>
        <v/>
      </c>
    </row>
    <row r="220" spans="3:3" x14ac:dyDescent="0.3">
      <c r="C220" s="11" t="str">
        <f t="shared" si="4"/>
        <v/>
      </c>
    </row>
    <row r="221" spans="3:3" x14ac:dyDescent="0.3">
      <c r="C221" s="11" t="str">
        <f t="shared" si="4"/>
        <v/>
      </c>
    </row>
    <row r="222" spans="3:3" x14ac:dyDescent="0.3">
      <c r="C222" s="11" t="str">
        <f t="shared" si="4"/>
        <v/>
      </c>
    </row>
    <row r="223" spans="3:3" x14ac:dyDescent="0.3">
      <c r="C223" s="11" t="str">
        <f t="shared" si="4"/>
        <v/>
      </c>
    </row>
    <row r="224" spans="3:3" x14ac:dyDescent="0.3">
      <c r="C224" s="11" t="str">
        <f t="shared" si="4"/>
        <v/>
      </c>
    </row>
    <row r="225" spans="3:3" x14ac:dyDescent="0.3">
      <c r="C225" s="11" t="str">
        <f t="shared" si="4"/>
        <v/>
      </c>
    </row>
    <row r="226" spans="3:3" x14ac:dyDescent="0.3">
      <c r="C226" s="11" t="str">
        <f t="shared" si="4"/>
        <v/>
      </c>
    </row>
    <row r="227" spans="3:3" x14ac:dyDescent="0.3">
      <c r="C227" s="11" t="str">
        <f t="shared" si="4"/>
        <v/>
      </c>
    </row>
    <row r="228" spans="3:3" x14ac:dyDescent="0.3">
      <c r="C228" s="11" t="str">
        <f t="shared" si="4"/>
        <v/>
      </c>
    </row>
    <row r="229" spans="3:3" x14ac:dyDescent="0.3">
      <c r="C229" s="11" t="str">
        <f t="shared" si="4"/>
        <v/>
      </c>
    </row>
    <row r="230" spans="3:3" x14ac:dyDescent="0.3">
      <c r="C230" s="11" t="str">
        <f t="shared" si="4"/>
        <v/>
      </c>
    </row>
    <row r="231" spans="3:3" x14ac:dyDescent="0.3">
      <c r="C231" s="11" t="str">
        <f t="shared" si="4"/>
        <v/>
      </c>
    </row>
    <row r="232" spans="3:3" x14ac:dyDescent="0.3">
      <c r="C232" s="11" t="str">
        <f t="shared" si="4"/>
        <v/>
      </c>
    </row>
    <row r="233" spans="3:3" x14ac:dyDescent="0.3">
      <c r="C233" s="11" t="str">
        <f t="shared" si="4"/>
        <v/>
      </c>
    </row>
    <row r="234" spans="3:3" x14ac:dyDescent="0.3">
      <c r="C234" s="11" t="str">
        <f t="shared" si="4"/>
        <v/>
      </c>
    </row>
    <row r="235" spans="3:3" x14ac:dyDescent="0.3">
      <c r="C235" s="11" t="str">
        <f t="shared" si="4"/>
        <v/>
      </c>
    </row>
    <row r="236" spans="3:3" x14ac:dyDescent="0.3">
      <c r="C236" s="11" t="str">
        <f t="shared" si="4"/>
        <v/>
      </c>
    </row>
    <row r="237" spans="3:3" x14ac:dyDescent="0.3">
      <c r="C237" s="11" t="str">
        <f t="shared" si="4"/>
        <v/>
      </c>
    </row>
    <row r="238" spans="3:3" x14ac:dyDescent="0.3">
      <c r="C238" s="11" t="str">
        <f t="shared" si="4"/>
        <v/>
      </c>
    </row>
    <row r="239" spans="3:3" x14ac:dyDescent="0.3">
      <c r="C239" s="11" t="str">
        <f t="shared" si="4"/>
        <v/>
      </c>
    </row>
    <row r="240" spans="3:3" x14ac:dyDescent="0.3">
      <c r="C240" s="11" t="str">
        <f t="shared" si="4"/>
        <v/>
      </c>
    </row>
    <row r="241" spans="3:3" x14ac:dyDescent="0.3">
      <c r="C241" s="11" t="str">
        <f t="shared" si="4"/>
        <v/>
      </c>
    </row>
    <row r="242" spans="3:3" x14ac:dyDescent="0.3">
      <c r="C242" s="11" t="str">
        <f t="shared" si="4"/>
        <v/>
      </c>
    </row>
    <row r="243" spans="3:3" x14ac:dyDescent="0.3">
      <c r="C243" s="11" t="str">
        <f t="shared" si="4"/>
        <v/>
      </c>
    </row>
    <row r="244" spans="3:3" x14ac:dyDescent="0.3">
      <c r="C244" s="11" t="str">
        <f t="shared" si="4"/>
        <v/>
      </c>
    </row>
    <row r="245" spans="3:3" x14ac:dyDescent="0.3">
      <c r="C245" s="11" t="str">
        <f t="shared" si="4"/>
        <v/>
      </c>
    </row>
    <row r="246" spans="3:3" x14ac:dyDescent="0.3">
      <c r="C246" s="11" t="str">
        <f t="shared" si="4"/>
        <v/>
      </c>
    </row>
    <row r="247" spans="3:3" x14ac:dyDescent="0.3">
      <c r="C247" s="11" t="str">
        <f t="shared" si="4"/>
        <v/>
      </c>
    </row>
    <row r="248" spans="3:3" x14ac:dyDescent="0.3">
      <c r="C248" s="11" t="str">
        <f t="shared" si="4"/>
        <v/>
      </c>
    </row>
    <row r="249" spans="3:3" x14ac:dyDescent="0.3">
      <c r="C249" s="11" t="str">
        <f t="shared" si="4"/>
        <v/>
      </c>
    </row>
    <row r="250" spans="3:3" x14ac:dyDescent="0.3">
      <c r="C250" s="11" t="str">
        <f t="shared" si="4"/>
        <v/>
      </c>
    </row>
    <row r="251" spans="3:3" x14ac:dyDescent="0.3">
      <c r="C251" s="11" t="str">
        <f t="shared" si="4"/>
        <v/>
      </c>
    </row>
    <row r="252" spans="3:3" x14ac:dyDescent="0.3">
      <c r="C252" s="11" t="str">
        <f t="shared" si="4"/>
        <v/>
      </c>
    </row>
    <row r="253" spans="3:3" x14ac:dyDescent="0.3">
      <c r="C253" s="11" t="str">
        <f t="shared" si="4"/>
        <v/>
      </c>
    </row>
    <row r="254" spans="3:3" x14ac:dyDescent="0.3">
      <c r="C254" s="11" t="str">
        <f t="shared" si="4"/>
        <v/>
      </c>
    </row>
    <row r="255" spans="3:3" x14ac:dyDescent="0.3">
      <c r="C255" s="11" t="str">
        <f t="shared" si="4"/>
        <v/>
      </c>
    </row>
    <row r="256" spans="3:3" x14ac:dyDescent="0.3">
      <c r="C256" s="11" t="str">
        <f t="shared" si="4"/>
        <v/>
      </c>
    </row>
    <row r="257" spans="3:3" x14ac:dyDescent="0.3">
      <c r="C257" s="11" t="str">
        <f t="shared" si="4"/>
        <v/>
      </c>
    </row>
    <row r="258" spans="3:3" x14ac:dyDescent="0.3">
      <c r="C258" s="11" t="str">
        <f t="shared" si="4"/>
        <v/>
      </c>
    </row>
    <row r="259" spans="3:3" x14ac:dyDescent="0.3">
      <c r="C259" s="11" t="str">
        <f t="shared" si="4"/>
        <v/>
      </c>
    </row>
    <row r="260" spans="3:3" x14ac:dyDescent="0.3">
      <c r="C260" s="11" t="str">
        <f t="shared" ref="C260:C323" si="5">IF(COUNTA(B260)=0,"",IF(B260&lt;7,$H$3,IF(B260&lt;9,$H$4,IF(B260&lt;=10,$H$5,""))))</f>
        <v/>
      </c>
    </row>
    <row r="261" spans="3:3" x14ac:dyDescent="0.3">
      <c r="C261" s="11" t="str">
        <f t="shared" si="5"/>
        <v/>
      </c>
    </row>
    <row r="262" spans="3:3" x14ac:dyDescent="0.3">
      <c r="C262" s="11" t="str">
        <f t="shared" si="5"/>
        <v/>
      </c>
    </row>
    <row r="263" spans="3:3" x14ac:dyDescent="0.3">
      <c r="C263" s="11" t="str">
        <f t="shared" si="5"/>
        <v/>
      </c>
    </row>
    <row r="264" spans="3:3" x14ac:dyDescent="0.3">
      <c r="C264" s="11" t="str">
        <f t="shared" si="5"/>
        <v/>
      </c>
    </row>
    <row r="265" spans="3:3" x14ac:dyDescent="0.3">
      <c r="C265" s="11" t="str">
        <f t="shared" si="5"/>
        <v/>
      </c>
    </row>
    <row r="266" spans="3:3" x14ac:dyDescent="0.3">
      <c r="C266" s="11" t="str">
        <f t="shared" si="5"/>
        <v/>
      </c>
    </row>
    <row r="267" spans="3:3" x14ac:dyDescent="0.3">
      <c r="C267" s="11" t="str">
        <f t="shared" si="5"/>
        <v/>
      </c>
    </row>
    <row r="268" spans="3:3" x14ac:dyDescent="0.3">
      <c r="C268" s="11" t="str">
        <f t="shared" si="5"/>
        <v/>
      </c>
    </row>
    <row r="269" spans="3:3" x14ac:dyDescent="0.3">
      <c r="C269" s="11" t="str">
        <f t="shared" si="5"/>
        <v/>
      </c>
    </row>
    <row r="270" spans="3:3" x14ac:dyDescent="0.3">
      <c r="C270" s="11" t="str">
        <f t="shared" si="5"/>
        <v/>
      </c>
    </row>
    <row r="271" spans="3:3" x14ac:dyDescent="0.3">
      <c r="C271" s="11" t="str">
        <f t="shared" si="5"/>
        <v/>
      </c>
    </row>
    <row r="272" spans="3:3" x14ac:dyDescent="0.3">
      <c r="C272" s="11" t="str">
        <f t="shared" si="5"/>
        <v/>
      </c>
    </row>
    <row r="273" spans="3:3" x14ac:dyDescent="0.3">
      <c r="C273" s="11" t="str">
        <f t="shared" si="5"/>
        <v/>
      </c>
    </row>
    <row r="274" spans="3:3" x14ac:dyDescent="0.3">
      <c r="C274" s="11" t="str">
        <f t="shared" si="5"/>
        <v/>
      </c>
    </row>
    <row r="275" spans="3:3" x14ac:dyDescent="0.3">
      <c r="C275" s="11" t="str">
        <f t="shared" si="5"/>
        <v/>
      </c>
    </row>
    <row r="276" spans="3:3" x14ac:dyDescent="0.3">
      <c r="C276" s="11" t="str">
        <f t="shared" si="5"/>
        <v/>
      </c>
    </row>
    <row r="277" spans="3:3" x14ac:dyDescent="0.3">
      <c r="C277" s="11" t="str">
        <f t="shared" si="5"/>
        <v/>
      </c>
    </row>
    <row r="278" spans="3:3" x14ac:dyDescent="0.3">
      <c r="C278" s="11" t="str">
        <f t="shared" si="5"/>
        <v/>
      </c>
    </row>
    <row r="279" spans="3:3" x14ac:dyDescent="0.3">
      <c r="C279" s="11" t="str">
        <f t="shared" si="5"/>
        <v/>
      </c>
    </row>
    <row r="280" spans="3:3" x14ac:dyDescent="0.3">
      <c r="C280" s="11" t="str">
        <f t="shared" si="5"/>
        <v/>
      </c>
    </row>
    <row r="281" spans="3:3" x14ac:dyDescent="0.3">
      <c r="C281" s="11" t="str">
        <f t="shared" si="5"/>
        <v/>
      </c>
    </row>
    <row r="282" spans="3:3" x14ac:dyDescent="0.3">
      <c r="C282" s="11" t="str">
        <f t="shared" si="5"/>
        <v/>
      </c>
    </row>
    <row r="283" spans="3:3" x14ac:dyDescent="0.3">
      <c r="C283" s="11" t="str">
        <f t="shared" si="5"/>
        <v/>
      </c>
    </row>
    <row r="284" spans="3:3" x14ac:dyDescent="0.3">
      <c r="C284" s="11" t="str">
        <f t="shared" si="5"/>
        <v/>
      </c>
    </row>
    <row r="285" spans="3:3" x14ac:dyDescent="0.3">
      <c r="C285" s="11" t="str">
        <f t="shared" si="5"/>
        <v/>
      </c>
    </row>
    <row r="286" spans="3:3" x14ac:dyDescent="0.3">
      <c r="C286" s="11" t="str">
        <f t="shared" si="5"/>
        <v/>
      </c>
    </row>
    <row r="287" spans="3:3" x14ac:dyDescent="0.3">
      <c r="C287" s="11" t="str">
        <f t="shared" si="5"/>
        <v/>
      </c>
    </row>
    <row r="288" spans="3:3" x14ac:dyDescent="0.3">
      <c r="C288" s="11" t="str">
        <f t="shared" si="5"/>
        <v/>
      </c>
    </row>
    <row r="289" spans="3:3" x14ac:dyDescent="0.3">
      <c r="C289" s="11" t="str">
        <f t="shared" si="5"/>
        <v/>
      </c>
    </row>
    <row r="290" spans="3:3" x14ac:dyDescent="0.3">
      <c r="C290" s="11" t="str">
        <f t="shared" si="5"/>
        <v/>
      </c>
    </row>
    <row r="291" spans="3:3" x14ac:dyDescent="0.3">
      <c r="C291" s="11" t="str">
        <f t="shared" si="5"/>
        <v/>
      </c>
    </row>
    <row r="292" spans="3:3" x14ac:dyDescent="0.3">
      <c r="C292" s="11" t="str">
        <f t="shared" si="5"/>
        <v/>
      </c>
    </row>
    <row r="293" spans="3:3" x14ac:dyDescent="0.3">
      <c r="C293" s="11" t="str">
        <f t="shared" si="5"/>
        <v/>
      </c>
    </row>
    <row r="294" spans="3:3" x14ac:dyDescent="0.3">
      <c r="C294" s="11" t="str">
        <f t="shared" si="5"/>
        <v/>
      </c>
    </row>
    <row r="295" spans="3:3" x14ac:dyDescent="0.3">
      <c r="C295" s="11" t="str">
        <f t="shared" si="5"/>
        <v/>
      </c>
    </row>
    <row r="296" spans="3:3" x14ac:dyDescent="0.3">
      <c r="C296" s="11" t="str">
        <f t="shared" si="5"/>
        <v/>
      </c>
    </row>
    <row r="297" spans="3:3" x14ac:dyDescent="0.3">
      <c r="C297" s="11" t="str">
        <f t="shared" si="5"/>
        <v/>
      </c>
    </row>
    <row r="298" spans="3:3" x14ac:dyDescent="0.3">
      <c r="C298" s="11" t="str">
        <f t="shared" si="5"/>
        <v/>
      </c>
    </row>
    <row r="299" spans="3:3" x14ac:dyDescent="0.3">
      <c r="C299" s="11" t="str">
        <f t="shared" si="5"/>
        <v/>
      </c>
    </row>
    <row r="300" spans="3:3" x14ac:dyDescent="0.3">
      <c r="C300" s="11" t="str">
        <f t="shared" si="5"/>
        <v/>
      </c>
    </row>
    <row r="301" spans="3:3" x14ac:dyDescent="0.3">
      <c r="C301" s="11" t="str">
        <f t="shared" si="5"/>
        <v/>
      </c>
    </row>
    <row r="302" spans="3:3" x14ac:dyDescent="0.3">
      <c r="C302" s="11" t="str">
        <f t="shared" si="5"/>
        <v/>
      </c>
    </row>
    <row r="303" spans="3:3" x14ac:dyDescent="0.3">
      <c r="C303" s="11" t="str">
        <f t="shared" si="5"/>
        <v/>
      </c>
    </row>
    <row r="304" spans="3:3" x14ac:dyDescent="0.3">
      <c r="C304" s="11" t="str">
        <f t="shared" si="5"/>
        <v/>
      </c>
    </row>
    <row r="305" spans="3:3" x14ac:dyDescent="0.3">
      <c r="C305" s="11" t="str">
        <f t="shared" si="5"/>
        <v/>
      </c>
    </row>
    <row r="306" spans="3:3" x14ac:dyDescent="0.3">
      <c r="C306" s="11" t="str">
        <f t="shared" si="5"/>
        <v/>
      </c>
    </row>
    <row r="307" spans="3:3" x14ac:dyDescent="0.3">
      <c r="C307" s="11" t="str">
        <f t="shared" si="5"/>
        <v/>
      </c>
    </row>
    <row r="308" spans="3:3" x14ac:dyDescent="0.3">
      <c r="C308" s="11" t="str">
        <f t="shared" si="5"/>
        <v/>
      </c>
    </row>
    <row r="309" spans="3:3" x14ac:dyDescent="0.3">
      <c r="C309" s="11" t="str">
        <f t="shared" si="5"/>
        <v/>
      </c>
    </row>
    <row r="310" spans="3:3" x14ac:dyDescent="0.3">
      <c r="C310" s="11" t="str">
        <f t="shared" si="5"/>
        <v/>
      </c>
    </row>
    <row r="311" spans="3:3" x14ac:dyDescent="0.3">
      <c r="C311" s="11" t="str">
        <f t="shared" si="5"/>
        <v/>
      </c>
    </row>
    <row r="312" spans="3:3" x14ac:dyDescent="0.3">
      <c r="C312" s="11" t="str">
        <f t="shared" si="5"/>
        <v/>
      </c>
    </row>
    <row r="313" spans="3:3" x14ac:dyDescent="0.3">
      <c r="C313" s="11" t="str">
        <f t="shared" si="5"/>
        <v/>
      </c>
    </row>
    <row r="314" spans="3:3" x14ac:dyDescent="0.3">
      <c r="C314" s="11" t="str">
        <f t="shared" si="5"/>
        <v/>
      </c>
    </row>
    <row r="315" spans="3:3" x14ac:dyDescent="0.3">
      <c r="C315" s="11" t="str">
        <f t="shared" si="5"/>
        <v/>
      </c>
    </row>
    <row r="316" spans="3:3" x14ac:dyDescent="0.3">
      <c r="C316" s="11" t="str">
        <f t="shared" si="5"/>
        <v/>
      </c>
    </row>
    <row r="317" spans="3:3" x14ac:dyDescent="0.3">
      <c r="C317" s="11" t="str">
        <f t="shared" si="5"/>
        <v/>
      </c>
    </row>
    <row r="318" spans="3:3" x14ac:dyDescent="0.3">
      <c r="C318" s="11" t="str">
        <f t="shared" si="5"/>
        <v/>
      </c>
    </row>
    <row r="319" spans="3:3" x14ac:dyDescent="0.3">
      <c r="C319" s="11" t="str">
        <f t="shared" si="5"/>
        <v/>
      </c>
    </row>
    <row r="320" spans="3:3" x14ac:dyDescent="0.3">
      <c r="C320" s="11" t="str">
        <f t="shared" si="5"/>
        <v/>
      </c>
    </row>
    <row r="321" spans="3:3" x14ac:dyDescent="0.3">
      <c r="C321" s="11" t="str">
        <f t="shared" si="5"/>
        <v/>
      </c>
    </row>
    <row r="322" spans="3:3" x14ac:dyDescent="0.3">
      <c r="C322" s="11" t="str">
        <f t="shared" si="5"/>
        <v/>
      </c>
    </row>
    <row r="323" spans="3:3" x14ac:dyDescent="0.3">
      <c r="C323" s="11" t="str">
        <f t="shared" si="5"/>
        <v/>
      </c>
    </row>
    <row r="324" spans="3:3" x14ac:dyDescent="0.3">
      <c r="C324" s="11" t="str">
        <f t="shared" ref="C324:C387" si="6">IF(COUNTA(B324)=0,"",IF(B324&lt;7,$H$3,IF(B324&lt;9,$H$4,IF(B324&lt;=10,$H$5,""))))</f>
        <v/>
      </c>
    </row>
    <row r="325" spans="3:3" x14ac:dyDescent="0.3">
      <c r="C325" s="11" t="str">
        <f t="shared" si="6"/>
        <v/>
      </c>
    </row>
    <row r="326" spans="3:3" x14ac:dyDescent="0.3">
      <c r="C326" s="11" t="str">
        <f t="shared" si="6"/>
        <v/>
      </c>
    </row>
    <row r="327" spans="3:3" x14ac:dyDescent="0.3">
      <c r="C327" s="11" t="str">
        <f t="shared" si="6"/>
        <v/>
      </c>
    </row>
    <row r="328" spans="3:3" x14ac:dyDescent="0.3">
      <c r="C328" s="11" t="str">
        <f t="shared" si="6"/>
        <v/>
      </c>
    </row>
    <row r="329" spans="3:3" x14ac:dyDescent="0.3">
      <c r="C329" s="11" t="str">
        <f t="shared" si="6"/>
        <v/>
      </c>
    </row>
    <row r="330" spans="3:3" x14ac:dyDescent="0.3">
      <c r="C330" s="11" t="str">
        <f t="shared" si="6"/>
        <v/>
      </c>
    </row>
    <row r="331" spans="3:3" x14ac:dyDescent="0.3">
      <c r="C331" s="11" t="str">
        <f t="shared" si="6"/>
        <v/>
      </c>
    </row>
    <row r="332" spans="3:3" x14ac:dyDescent="0.3">
      <c r="C332" s="11" t="str">
        <f t="shared" si="6"/>
        <v/>
      </c>
    </row>
    <row r="333" spans="3:3" x14ac:dyDescent="0.3">
      <c r="C333" s="11" t="str">
        <f t="shared" si="6"/>
        <v/>
      </c>
    </row>
    <row r="334" spans="3:3" x14ac:dyDescent="0.3">
      <c r="C334" s="11" t="str">
        <f t="shared" si="6"/>
        <v/>
      </c>
    </row>
    <row r="335" spans="3:3" x14ac:dyDescent="0.3">
      <c r="C335" s="11" t="str">
        <f t="shared" si="6"/>
        <v/>
      </c>
    </row>
    <row r="336" spans="3:3" x14ac:dyDescent="0.3">
      <c r="C336" s="11" t="str">
        <f t="shared" si="6"/>
        <v/>
      </c>
    </row>
    <row r="337" spans="3:3" x14ac:dyDescent="0.3">
      <c r="C337" s="11" t="str">
        <f t="shared" si="6"/>
        <v/>
      </c>
    </row>
    <row r="338" spans="3:3" x14ac:dyDescent="0.3">
      <c r="C338" s="11" t="str">
        <f t="shared" si="6"/>
        <v/>
      </c>
    </row>
    <row r="339" spans="3:3" x14ac:dyDescent="0.3">
      <c r="C339" s="11" t="str">
        <f t="shared" si="6"/>
        <v/>
      </c>
    </row>
    <row r="340" spans="3:3" x14ac:dyDescent="0.3">
      <c r="C340" s="11" t="str">
        <f t="shared" si="6"/>
        <v/>
      </c>
    </row>
    <row r="341" spans="3:3" x14ac:dyDescent="0.3">
      <c r="C341" s="11" t="str">
        <f t="shared" si="6"/>
        <v/>
      </c>
    </row>
    <row r="342" spans="3:3" x14ac:dyDescent="0.3">
      <c r="C342" s="11" t="str">
        <f t="shared" si="6"/>
        <v/>
      </c>
    </row>
    <row r="343" spans="3:3" x14ac:dyDescent="0.3">
      <c r="C343" s="11" t="str">
        <f t="shared" si="6"/>
        <v/>
      </c>
    </row>
    <row r="344" spans="3:3" x14ac:dyDescent="0.3">
      <c r="C344" s="11" t="str">
        <f t="shared" si="6"/>
        <v/>
      </c>
    </row>
    <row r="345" spans="3:3" x14ac:dyDescent="0.3">
      <c r="C345" s="11" t="str">
        <f t="shared" si="6"/>
        <v/>
      </c>
    </row>
    <row r="346" spans="3:3" x14ac:dyDescent="0.3">
      <c r="C346" s="11" t="str">
        <f t="shared" si="6"/>
        <v/>
      </c>
    </row>
    <row r="347" spans="3:3" x14ac:dyDescent="0.3">
      <c r="C347" s="11" t="str">
        <f t="shared" si="6"/>
        <v/>
      </c>
    </row>
    <row r="348" spans="3:3" x14ac:dyDescent="0.3">
      <c r="C348" s="11" t="str">
        <f t="shared" si="6"/>
        <v/>
      </c>
    </row>
    <row r="349" spans="3:3" x14ac:dyDescent="0.3">
      <c r="C349" s="11" t="str">
        <f t="shared" si="6"/>
        <v/>
      </c>
    </row>
    <row r="350" spans="3:3" x14ac:dyDescent="0.3">
      <c r="C350" s="11" t="str">
        <f t="shared" si="6"/>
        <v/>
      </c>
    </row>
    <row r="351" spans="3:3" x14ac:dyDescent="0.3">
      <c r="C351" s="11" t="str">
        <f t="shared" si="6"/>
        <v/>
      </c>
    </row>
    <row r="352" spans="3:3" x14ac:dyDescent="0.3">
      <c r="C352" s="11" t="str">
        <f t="shared" si="6"/>
        <v/>
      </c>
    </row>
    <row r="353" spans="3:3" x14ac:dyDescent="0.3">
      <c r="C353" s="11" t="str">
        <f t="shared" si="6"/>
        <v/>
      </c>
    </row>
    <row r="354" spans="3:3" x14ac:dyDescent="0.3">
      <c r="C354" s="11" t="str">
        <f t="shared" si="6"/>
        <v/>
      </c>
    </row>
    <row r="355" spans="3:3" x14ac:dyDescent="0.3">
      <c r="C355" s="11" t="str">
        <f t="shared" si="6"/>
        <v/>
      </c>
    </row>
    <row r="356" spans="3:3" x14ac:dyDescent="0.3">
      <c r="C356" s="11" t="str">
        <f t="shared" si="6"/>
        <v/>
      </c>
    </row>
    <row r="357" spans="3:3" x14ac:dyDescent="0.3">
      <c r="C357" s="11" t="str">
        <f t="shared" si="6"/>
        <v/>
      </c>
    </row>
    <row r="358" spans="3:3" x14ac:dyDescent="0.3">
      <c r="C358" s="11" t="str">
        <f t="shared" si="6"/>
        <v/>
      </c>
    </row>
    <row r="359" spans="3:3" x14ac:dyDescent="0.3">
      <c r="C359" s="11" t="str">
        <f t="shared" si="6"/>
        <v/>
      </c>
    </row>
    <row r="360" spans="3:3" x14ac:dyDescent="0.3">
      <c r="C360" s="11" t="str">
        <f t="shared" si="6"/>
        <v/>
      </c>
    </row>
    <row r="361" spans="3:3" x14ac:dyDescent="0.3">
      <c r="C361" s="11" t="str">
        <f t="shared" si="6"/>
        <v/>
      </c>
    </row>
    <row r="362" spans="3:3" x14ac:dyDescent="0.3">
      <c r="C362" s="11" t="str">
        <f t="shared" si="6"/>
        <v/>
      </c>
    </row>
    <row r="363" spans="3:3" x14ac:dyDescent="0.3">
      <c r="C363" s="11" t="str">
        <f t="shared" si="6"/>
        <v/>
      </c>
    </row>
    <row r="364" spans="3:3" x14ac:dyDescent="0.3">
      <c r="C364" s="11" t="str">
        <f t="shared" si="6"/>
        <v/>
      </c>
    </row>
    <row r="365" spans="3:3" x14ac:dyDescent="0.3">
      <c r="C365" s="11" t="str">
        <f t="shared" si="6"/>
        <v/>
      </c>
    </row>
    <row r="366" spans="3:3" x14ac:dyDescent="0.3">
      <c r="C366" s="11" t="str">
        <f t="shared" si="6"/>
        <v/>
      </c>
    </row>
    <row r="367" spans="3:3" x14ac:dyDescent="0.3">
      <c r="C367" s="11" t="str">
        <f t="shared" si="6"/>
        <v/>
      </c>
    </row>
    <row r="368" spans="3:3" x14ac:dyDescent="0.3">
      <c r="C368" s="11" t="str">
        <f t="shared" si="6"/>
        <v/>
      </c>
    </row>
    <row r="369" spans="3:3" x14ac:dyDescent="0.3">
      <c r="C369" s="11" t="str">
        <f t="shared" si="6"/>
        <v/>
      </c>
    </row>
    <row r="370" spans="3:3" x14ac:dyDescent="0.3">
      <c r="C370" s="11" t="str">
        <f t="shared" si="6"/>
        <v/>
      </c>
    </row>
    <row r="371" spans="3:3" x14ac:dyDescent="0.3">
      <c r="C371" s="11" t="str">
        <f t="shared" si="6"/>
        <v/>
      </c>
    </row>
    <row r="372" spans="3:3" x14ac:dyDescent="0.3">
      <c r="C372" s="11" t="str">
        <f t="shared" si="6"/>
        <v/>
      </c>
    </row>
    <row r="373" spans="3:3" x14ac:dyDescent="0.3">
      <c r="C373" s="11" t="str">
        <f t="shared" si="6"/>
        <v/>
      </c>
    </row>
    <row r="374" spans="3:3" x14ac:dyDescent="0.3">
      <c r="C374" s="11" t="str">
        <f t="shared" si="6"/>
        <v/>
      </c>
    </row>
    <row r="375" spans="3:3" x14ac:dyDescent="0.3">
      <c r="C375" s="11" t="str">
        <f t="shared" si="6"/>
        <v/>
      </c>
    </row>
    <row r="376" spans="3:3" x14ac:dyDescent="0.3">
      <c r="C376" s="11" t="str">
        <f t="shared" si="6"/>
        <v/>
      </c>
    </row>
    <row r="377" spans="3:3" x14ac:dyDescent="0.3">
      <c r="C377" s="11" t="str">
        <f t="shared" si="6"/>
        <v/>
      </c>
    </row>
    <row r="378" spans="3:3" x14ac:dyDescent="0.3">
      <c r="C378" s="11" t="str">
        <f t="shared" si="6"/>
        <v/>
      </c>
    </row>
    <row r="379" spans="3:3" x14ac:dyDescent="0.3">
      <c r="C379" s="11" t="str">
        <f t="shared" si="6"/>
        <v/>
      </c>
    </row>
    <row r="380" spans="3:3" x14ac:dyDescent="0.3">
      <c r="C380" s="11" t="str">
        <f t="shared" si="6"/>
        <v/>
      </c>
    </row>
    <row r="381" spans="3:3" x14ac:dyDescent="0.3">
      <c r="C381" s="11" t="str">
        <f t="shared" si="6"/>
        <v/>
      </c>
    </row>
    <row r="382" spans="3:3" x14ac:dyDescent="0.3">
      <c r="C382" s="11" t="str">
        <f t="shared" si="6"/>
        <v/>
      </c>
    </row>
    <row r="383" spans="3:3" x14ac:dyDescent="0.3">
      <c r="C383" s="11" t="str">
        <f t="shared" si="6"/>
        <v/>
      </c>
    </row>
    <row r="384" spans="3:3" x14ac:dyDescent="0.3">
      <c r="C384" s="11" t="str">
        <f t="shared" si="6"/>
        <v/>
      </c>
    </row>
    <row r="385" spans="3:3" x14ac:dyDescent="0.3">
      <c r="C385" s="11" t="str">
        <f t="shared" si="6"/>
        <v/>
      </c>
    </row>
    <row r="386" spans="3:3" x14ac:dyDescent="0.3">
      <c r="C386" s="11" t="str">
        <f t="shared" si="6"/>
        <v/>
      </c>
    </row>
    <row r="387" spans="3:3" x14ac:dyDescent="0.3">
      <c r="C387" s="11" t="str">
        <f t="shared" si="6"/>
        <v/>
      </c>
    </row>
    <row r="388" spans="3:3" x14ac:dyDescent="0.3">
      <c r="C388" s="11" t="str">
        <f t="shared" ref="C388:C451" si="7">IF(COUNTA(B388)=0,"",IF(B388&lt;7,$H$3,IF(B388&lt;9,$H$4,IF(B388&lt;=10,$H$5,""))))</f>
        <v/>
      </c>
    </row>
    <row r="389" spans="3:3" x14ac:dyDescent="0.3">
      <c r="C389" s="11" t="str">
        <f t="shared" si="7"/>
        <v/>
      </c>
    </row>
    <row r="390" spans="3:3" x14ac:dyDescent="0.3">
      <c r="C390" s="11" t="str">
        <f t="shared" si="7"/>
        <v/>
      </c>
    </row>
    <row r="391" spans="3:3" x14ac:dyDescent="0.3">
      <c r="C391" s="11" t="str">
        <f t="shared" si="7"/>
        <v/>
      </c>
    </row>
    <row r="392" spans="3:3" x14ac:dyDescent="0.3">
      <c r="C392" s="11" t="str">
        <f t="shared" si="7"/>
        <v/>
      </c>
    </row>
    <row r="393" spans="3:3" x14ac:dyDescent="0.3">
      <c r="C393" s="11" t="str">
        <f t="shared" si="7"/>
        <v/>
      </c>
    </row>
    <row r="394" spans="3:3" x14ac:dyDescent="0.3">
      <c r="C394" s="11" t="str">
        <f t="shared" si="7"/>
        <v/>
      </c>
    </row>
    <row r="395" spans="3:3" x14ac:dyDescent="0.3">
      <c r="C395" s="11" t="str">
        <f t="shared" si="7"/>
        <v/>
      </c>
    </row>
    <row r="396" spans="3:3" x14ac:dyDescent="0.3">
      <c r="C396" s="11" t="str">
        <f t="shared" si="7"/>
        <v/>
      </c>
    </row>
    <row r="397" spans="3:3" x14ac:dyDescent="0.3">
      <c r="C397" s="11" t="str">
        <f t="shared" si="7"/>
        <v/>
      </c>
    </row>
    <row r="398" spans="3:3" x14ac:dyDescent="0.3">
      <c r="C398" s="11" t="str">
        <f t="shared" si="7"/>
        <v/>
      </c>
    </row>
    <row r="399" spans="3:3" x14ac:dyDescent="0.3">
      <c r="C399" s="11" t="str">
        <f t="shared" si="7"/>
        <v/>
      </c>
    </row>
    <row r="400" spans="3:3" x14ac:dyDescent="0.3">
      <c r="C400" s="11" t="str">
        <f t="shared" si="7"/>
        <v/>
      </c>
    </row>
    <row r="401" spans="3:3" x14ac:dyDescent="0.3">
      <c r="C401" s="11" t="str">
        <f t="shared" si="7"/>
        <v/>
      </c>
    </row>
    <row r="402" spans="3:3" x14ac:dyDescent="0.3">
      <c r="C402" s="11" t="str">
        <f t="shared" si="7"/>
        <v/>
      </c>
    </row>
    <row r="403" spans="3:3" x14ac:dyDescent="0.3">
      <c r="C403" s="11" t="str">
        <f t="shared" si="7"/>
        <v/>
      </c>
    </row>
    <row r="404" spans="3:3" x14ac:dyDescent="0.3">
      <c r="C404" s="11" t="str">
        <f t="shared" si="7"/>
        <v/>
      </c>
    </row>
    <row r="405" spans="3:3" x14ac:dyDescent="0.3">
      <c r="C405" s="11" t="str">
        <f t="shared" si="7"/>
        <v/>
      </c>
    </row>
    <row r="406" spans="3:3" x14ac:dyDescent="0.3">
      <c r="C406" s="11" t="str">
        <f t="shared" si="7"/>
        <v/>
      </c>
    </row>
    <row r="407" spans="3:3" x14ac:dyDescent="0.3">
      <c r="C407" s="11" t="str">
        <f t="shared" si="7"/>
        <v/>
      </c>
    </row>
    <row r="408" spans="3:3" x14ac:dyDescent="0.3">
      <c r="C408" s="11" t="str">
        <f t="shared" si="7"/>
        <v/>
      </c>
    </row>
    <row r="409" spans="3:3" x14ac:dyDescent="0.3">
      <c r="C409" s="11" t="str">
        <f t="shared" si="7"/>
        <v/>
      </c>
    </row>
    <row r="410" spans="3:3" x14ac:dyDescent="0.3">
      <c r="C410" s="11" t="str">
        <f t="shared" si="7"/>
        <v/>
      </c>
    </row>
    <row r="411" spans="3:3" x14ac:dyDescent="0.3">
      <c r="C411" s="11" t="str">
        <f t="shared" si="7"/>
        <v/>
      </c>
    </row>
    <row r="412" spans="3:3" x14ac:dyDescent="0.3">
      <c r="C412" s="11" t="str">
        <f t="shared" si="7"/>
        <v/>
      </c>
    </row>
    <row r="413" spans="3:3" x14ac:dyDescent="0.3">
      <c r="C413" s="11" t="str">
        <f t="shared" si="7"/>
        <v/>
      </c>
    </row>
    <row r="414" spans="3:3" x14ac:dyDescent="0.3">
      <c r="C414" s="11" t="str">
        <f t="shared" si="7"/>
        <v/>
      </c>
    </row>
    <row r="415" spans="3:3" x14ac:dyDescent="0.3">
      <c r="C415" s="11" t="str">
        <f t="shared" si="7"/>
        <v/>
      </c>
    </row>
    <row r="416" spans="3:3" x14ac:dyDescent="0.3">
      <c r="C416" s="11" t="str">
        <f t="shared" si="7"/>
        <v/>
      </c>
    </row>
    <row r="417" spans="3:3" x14ac:dyDescent="0.3">
      <c r="C417" s="11" t="str">
        <f t="shared" si="7"/>
        <v/>
      </c>
    </row>
    <row r="418" spans="3:3" x14ac:dyDescent="0.3">
      <c r="C418" s="11" t="str">
        <f t="shared" si="7"/>
        <v/>
      </c>
    </row>
    <row r="419" spans="3:3" x14ac:dyDescent="0.3">
      <c r="C419" s="11" t="str">
        <f t="shared" si="7"/>
        <v/>
      </c>
    </row>
    <row r="420" spans="3:3" x14ac:dyDescent="0.3">
      <c r="C420" s="11" t="str">
        <f t="shared" si="7"/>
        <v/>
      </c>
    </row>
    <row r="421" spans="3:3" x14ac:dyDescent="0.3">
      <c r="C421" s="11" t="str">
        <f t="shared" si="7"/>
        <v/>
      </c>
    </row>
    <row r="422" spans="3:3" x14ac:dyDescent="0.3">
      <c r="C422" s="11" t="str">
        <f t="shared" si="7"/>
        <v/>
      </c>
    </row>
    <row r="423" spans="3:3" x14ac:dyDescent="0.3">
      <c r="C423" s="11" t="str">
        <f t="shared" si="7"/>
        <v/>
      </c>
    </row>
    <row r="424" spans="3:3" x14ac:dyDescent="0.3">
      <c r="C424" s="11" t="str">
        <f t="shared" si="7"/>
        <v/>
      </c>
    </row>
    <row r="425" spans="3:3" x14ac:dyDescent="0.3">
      <c r="C425" s="11" t="str">
        <f t="shared" si="7"/>
        <v/>
      </c>
    </row>
    <row r="426" spans="3:3" x14ac:dyDescent="0.3">
      <c r="C426" s="11" t="str">
        <f t="shared" si="7"/>
        <v/>
      </c>
    </row>
    <row r="427" spans="3:3" x14ac:dyDescent="0.3">
      <c r="C427" s="11" t="str">
        <f t="shared" si="7"/>
        <v/>
      </c>
    </row>
    <row r="428" spans="3:3" x14ac:dyDescent="0.3">
      <c r="C428" s="11" t="str">
        <f t="shared" si="7"/>
        <v/>
      </c>
    </row>
    <row r="429" spans="3:3" x14ac:dyDescent="0.3">
      <c r="C429" s="11" t="str">
        <f t="shared" si="7"/>
        <v/>
      </c>
    </row>
    <row r="430" spans="3:3" x14ac:dyDescent="0.3">
      <c r="C430" s="11" t="str">
        <f t="shared" si="7"/>
        <v/>
      </c>
    </row>
    <row r="431" spans="3:3" x14ac:dyDescent="0.3">
      <c r="C431" s="11" t="str">
        <f t="shared" si="7"/>
        <v/>
      </c>
    </row>
    <row r="432" spans="3:3" x14ac:dyDescent="0.3">
      <c r="C432" s="11" t="str">
        <f t="shared" si="7"/>
        <v/>
      </c>
    </row>
    <row r="433" spans="3:3" x14ac:dyDescent="0.3">
      <c r="C433" s="11" t="str">
        <f t="shared" si="7"/>
        <v/>
      </c>
    </row>
    <row r="434" spans="3:3" x14ac:dyDescent="0.3">
      <c r="C434" s="11" t="str">
        <f t="shared" si="7"/>
        <v/>
      </c>
    </row>
    <row r="435" spans="3:3" x14ac:dyDescent="0.3">
      <c r="C435" s="11" t="str">
        <f t="shared" si="7"/>
        <v/>
      </c>
    </row>
    <row r="436" spans="3:3" x14ac:dyDescent="0.3">
      <c r="C436" s="11" t="str">
        <f t="shared" si="7"/>
        <v/>
      </c>
    </row>
    <row r="437" spans="3:3" x14ac:dyDescent="0.3">
      <c r="C437" s="11" t="str">
        <f t="shared" si="7"/>
        <v/>
      </c>
    </row>
    <row r="438" spans="3:3" x14ac:dyDescent="0.3">
      <c r="C438" s="11" t="str">
        <f t="shared" si="7"/>
        <v/>
      </c>
    </row>
    <row r="439" spans="3:3" x14ac:dyDescent="0.3">
      <c r="C439" s="11" t="str">
        <f t="shared" si="7"/>
        <v/>
      </c>
    </row>
    <row r="440" spans="3:3" x14ac:dyDescent="0.3">
      <c r="C440" s="11" t="str">
        <f t="shared" si="7"/>
        <v/>
      </c>
    </row>
    <row r="441" spans="3:3" x14ac:dyDescent="0.3">
      <c r="C441" s="11" t="str">
        <f t="shared" si="7"/>
        <v/>
      </c>
    </row>
    <row r="442" spans="3:3" x14ac:dyDescent="0.3">
      <c r="C442" s="11" t="str">
        <f t="shared" si="7"/>
        <v/>
      </c>
    </row>
    <row r="443" spans="3:3" x14ac:dyDescent="0.3">
      <c r="C443" s="11" t="str">
        <f t="shared" si="7"/>
        <v/>
      </c>
    </row>
    <row r="444" spans="3:3" x14ac:dyDescent="0.3">
      <c r="C444" s="11" t="str">
        <f t="shared" si="7"/>
        <v/>
      </c>
    </row>
    <row r="445" spans="3:3" x14ac:dyDescent="0.3">
      <c r="C445" s="11" t="str">
        <f t="shared" si="7"/>
        <v/>
      </c>
    </row>
    <row r="446" spans="3:3" x14ac:dyDescent="0.3">
      <c r="C446" s="11" t="str">
        <f t="shared" si="7"/>
        <v/>
      </c>
    </row>
    <row r="447" spans="3:3" x14ac:dyDescent="0.3">
      <c r="C447" s="11" t="str">
        <f t="shared" si="7"/>
        <v/>
      </c>
    </row>
    <row r="448" spans="3:3" x14ac:dyDescent="0.3">
      <c r="C448" s="11" t="str">
        <f t="shared" si="7"/>
        <v/>
      </c>
    </row>
    <row r="449" spans="3:3" x14ac:dyDescent="0.3">
      <c r="C449" s="11" t="str">
        <f t="shared" si="7"/>
        <v/>
      </c>
    </row>
    <row r="450" spans="3:3" x14ac:dyDescent="0.3">
      <c r="C450" s="11" t="str">
        <f t="shared" si="7"/>
        <v/>
      </c>
    </row>
    <row r="451" spans="3:3" x14ac:dyDescent="0.3">
      <c r="C451" s="11" t="str">
        <f t="shared" si="7"/>
        <v/>
      </c>
    </row>
    <row r="452" spans="3:3" x14ac:dyDescent="0.3">
      <c r="C452" s="11" t="str">
        <f t="shared" ref="C452:C515" si="8">IF(COUNTA(B452)=0,"",IF(B452&lt;7,$H$3,IF(B452&lt;9,$H$4,IF(B452&lt;=10,$H$5,""))))</f>
        <v/>
      </c>
    </row>
    <row r="453" spans="3:3" x14ac:dyDescent="0.3">
      <c r="C453" s="11" t="str">
        <f t="shared" si="8"/>
        <v/>
      </c>
    </row>
    <row r="454" spans="3:3" x14ac:dyDescent="0.3">
      <c r="C454" s="11" t="str">
        <f t="shared" si="8"/>
        <v/>
      </c>
    </row>
    <row r="455" spans="3:3" x14ac:dyDescent="0.3">
      <c r="C455" s="11" t="str">
        <f t="shared" si="8"/>
        <v/>
      </c>
    </row>
    <row r="456" spans="3:3" x14ac:dyDescent="0.3">
      <c r="C456" s="11" t="str">
        <f t="shared" si="8"/>
        <v/>
      </c>
    </row>
    <row r="457" spans="3:3" x14ac:dyDescent="0.3">
      <c r="C457" s="11" t="str">
        <f t="shared" si="8"/>
        <v/>
      </c>
    </row>
    <row r="458" spans="3:3" x14ac:dyDescent="0.3">
      <c r="C458" s="11" t="str">
        <f t="shared" si="8"/>
        <v/>
      </c>
    </row>
    <row r="459" spans="3:3" x14ac:dyDescent="0.3">
      <c r="C459" s="11" t="str">
        <f t="shared" si="8"/>
        <v/>
      </c>
    </row>
    <row r="460" spans="3:3" x14ac:dyDescent="0.3">
      <c r="C460" s="11" t="str">
        <f t="shared" si="8"/>
        <v/>
      </c>
    </row>
    <row r="461" spans="3:3" x14ac:dyDescent="0.3">
      <c r="C461" s="11" t="str">
        <f t="shared" si="8"/>
        <v/>
      </c>
    </row>
    <row r="462" spans="3:3" x14ac:dyDescent="0.3">
      <c r="C462" s="11" t="str">
        <f t="shared" si="8"/>
        <v/>
      </c>
    </row>
    <row r="463" spans="3:3" x14ac:dyDescent="0.3">
      <c r="C463" s="11" t="str">
        <f t="shared" si="8"/>
        <v/>
      </c>
    </row>
    <row r="464" spans="3:3" x14ac:dyDescent="0.3">
      <c r="C464" s="11" t="str">
        <f t="shared" si="8"/>
        <v/>
      </c>
    </row>
    <row r="465" spans="3:3" x14ac:dyDescent="0.3">
      <c r="C465" s="11" t="str">
        <f t="shared" si="8"/>
        <v/>
      </c>
    </row>
    <row r="466" spans="3:3" x14ac:dyDescent="0.3">
      <c r="C466" s="11" t="str">
        <f t="shared" si="8"/>
        <v/>
      </c>
    </row>
    <row r="467" spans="3:3" x14ac:dyDescent="0.3">
      <c r="C467" s="11" t="str">
        <f t="shared" si="8"/>
        <v/>
      </c>
    </row>
    <row r="468" spans="3:3" x14ac:dyDescent="0.3">
      <c r="C468" s="11" t="str">
        <f t="shared" si="8"/>
        <v/>
      </c>
    </row>
    <row r="469" spans="3:3" x14ac:dyDescent="0.3">
      <c r="C469" s="11" t="str">
        <f t="shared" si="8"/>
        <v/>
      </c>
    </row>
    <row r="470" spans="3:3" x14ac:dyDescent="0.3">
      <c r="C470" s="11" t="str">
        <f t="shared" si="8"/>
        <v/>
      </c>
    </row>
    <row r="471" spans="3:3" x14ac:dyDescent="0.3">
      <c r="C471" s="11" t="str">
        <f t="shared" si="8"/>
        <v/>
      </c>
    </row>
    <row r="472" spans="3:3" x14ac:dyDescent="0.3">
      <c r="C472" s="11" t="str">
        <f t="shared" si="8"/>
        <v/>
      </c>
    </row>
    <row r="473" spans="3:3" x14ac:dyDescent="0.3">
      <c r="C473" s="11" t="str">
        <f t="shared" si="8"/>
        <v/>
      </c>
    </row>
    <row r="474" spans="3:3" x14ac:dyDescent="0.3">
      <c r="C474" s="11" t="str">
        <f t="shared" si="8"/>
        <v/>
      </c>
    </row>
    <row r="475" spans="3:3" x14ac:dyDescent="0.3">
      <c r="C475" s="11" t="str">
        <f t="shared" si="8"/>
        <v/>
      </c>
    </row>
    <row r="476" spans="3:3" x14ac:dyDescent="0.3">
      <c r="C476" s="11" t="str">
        <f t="shared" si="8"/>
        <v/>
      </c>
    </row>
    <row r="477" spans="3:3" x14ac:dyDescent="0.3">
      <c r="C477" s="11" t="str">
        <f t="shared" si="8"/>
        <v/>
      </c>
    </row>
    <row r="478" spans="3:3" x14ac:dyDescent="0.3">
      <c r="C478" s="11" t="str">
        <f t="shared" si="8"/>
        <v/>
      </c>
    </row>
    <row r="479" spans="3:3" x14ac:dyDescent="0.3">
      <c r="C479" s="11" t="str">
        <f t="shared" si="8"/>
        <v/>
      </c>
    </row>
    <row r="480" spans="3:3" x14ac:dyDescent="0.3">
      <c r="C480" s="11" t="str">
        <f t="shared" si="8"/>
        <v/>
      </c>
    </row>
    <row r="481" spans="3:3" x14ac:dyDescent="0.3">
      <c r="C481" s="11" t="str">
        <f t="shared" si="8"/>
        <v/>
      </c>
    </row>
    <row r="482" spans="3:3" x14ac:dyDescent="0.3">
      <c r="C482" s="11" t="str">
        <f t="shared" si="8"/>
        <v/>
      </c>
    </row>
    <row r="483" spans="3:3" x14ac:dyDescent="0.3">
      <c r="C483" s="11" t="str">
        <f t="shared" si="8"/>
        <v/>
      </c>
    </row>
    <row r="484" spans="3:3" x14ac:dyDescent="0.3">
      <c r="C484" s="11" t="str">
        <f t="shared" si="8"/>
        <v/>
      </c>
    </row>
    <row r="485" spans="3:3" x14ac:dyDescent="0.3">
      <c r="C485" s="11" t="str">
        <f t="shared" si="8"/>
        <v/>
      </c>
    </row>
    <row r="486" spans="3:3" x14ac:dyDescent="0.3">
      <c r="C486" s="11" t="str">
        <f t="shared" si="8"/>
        <v/>
      </c>
    </row>
    <row r="487" spans="3:3" x14ac:dyDescent="0.3">
      <c r="C487" s="11" t="str">
        <f t="shared" si="8"/>
        <v/>
      </c>
    </row>
    <row r="488" spans="3:3" x14ac:dyDescent="0.3">
      <c r="C488" s="11" t="str">
        <f t="shared" si="8"/>
        <v/>
      </c>
    </row>
    <row r="489" spans="3:3" x14ac:dyDescent="0.3">
      <c r="C489" s="11" t="str">
        <f t="shared" si="8"/>
        <v/>
      </c>
    </row>
    <row r="490" spans="3:3" x14ac:dyDescent="0.3">
      <c r="C490" s="11" t="str">
        <f t="shared" si="8"/>
        <v/>
      </c>
    </row>
    <row r="491" spans="3:3" x14ac:dyDescent="0.3">
      <c r="C491" s="11" t="str">
        <f t="shared" si="8"/>
        <v/>
      </c>
    </row>
    <row r="492" spans="3:3" x14ac:dyDescent="0.3">
      <c r="C492" s="11" t="str">
        <f t="shared" si="8"/>
        <v/>
      </c>
    </row>
    <row r="493" spans="3:3" x14ac:dyDescent="0.3">
      <c r="C493" s="11" t="str">
        <f t="shared" si="8"/>
        <v/>
      </c>
    </row>
    <row r="494" spans="3:3" x14ac:dyDescent="0.3">
      <c r="C494" s="11" t="str">
        <f t="shared" si="8"/>
        <v/>
      </c>
    </row>
    <row r="495" spans="3:3" x14ac:dyDescent="0.3">
      <c r="C495" s="11" t="str">
        <f t="shared" si="8"/>
        <v/>
      </c>
    </row>
    <row r="496" spans="3:3" x14ac:dyDescent="0.3">
      <c r="C496" s="11" t="str">
        <f t="shared" si="8"/>
        <v/>
      </c>
    </row>
    <row r="497" spans="3:3" x14ac:dyDescent="0.3">
      <c r="C497" s="11" t="str">
        <f t="shared" si="8"/>
        <v/>
      </c>
    </row>
    <row r="498" spans="3:3" x14ac:dyDescent="0.3">
      <c r="C498" s="11" t="str">
        <f t="shared" si="8"/>
        <v/>
      </c>
    </row>
    <row r="499" spans="3:3" x14ac:dyDescent="0.3">
      <c r="C499" s="11" t="str">
        <f t="shared" si="8"/>
        <v/>
      </c>
    </row>
    <row r="500" spans="3:3" x14ac:dyDescent="0.3">
      <c r="C500" s="11" t="str">
        <f t="shared" si="8"/>
        <v/>
      </c>
    </row>
    <row r="501" spans="3:3" x14ac:dyDescent="0.3">
      <c r="C501" s="11" t="str">
        <f t="shared" si="8"/>
        <v/>
      </c>
    </row>
    <row r="502" spans="3:3" x14ac:dyDescent="0.3">
      <c r="C502" s="11" t="str">
        <f t="shared" si="8"/>
        <v/>
      </c>
    </row>
    <row r="503" spans="3:3" x14ac:dyDescent="0.3">
      <c r="C503" s="11" t="str">
        <f t="shared" si="8"/>
        <v/>
      </c>
    </row>
    <row r="504" spans="3:3" x14ac:dyDescent="0.3">
      <c r="C504" s="11" t="str">
        <f t="shared" si="8"/>
        <v/>
      </c>
    </row>
    <row r="505" spans="3:3" x14ac:dyDescent="0.3">
      <c r="C505" s="11" t="str">
        <f t="shared" si="8"/>
        <v/>
      </c>
    </row>
    <row r="506" spans="3:3" x14ac:dyDescent="0.3">
      <c r="C506" s="11" t="str">
        <f t="shared" si="8"/>
        <v/>
      </c>
    </row>
    <row r="507" spans="3:3" x14ac:dyDescent="0.3">
      <c r="C507" s="11" t="str">
        <f t="shared" si="8"/>
        <v/>
      </c>
    </row>
    <row r="508" spans="3:3" x14ac:dyDescent="0.3">
      <c r="C508" s="11" t="str">
        <f t="shared" si="8"/>
        <v/>
      </c>
    </row>
    <row r="509" spans="3:3" x14ac:dyDescent="0.3">
      <c r="C509" s="11" t="str">
        <f t="shared" si="8"/>
        <v/>
      </c>
    </row>
    <row r="510" spans="3:3" x14ac:dyDescent="0.3">
      <c r="C510" s="11" t="str">
        <f t="shared" si="8"/>
        <v/>
      </c>
    </row>
    <row r="511" spans="3:3" x14ac:dyDescent="0.3">
      <c r="C511" s="11" t="str">
        <f t="shared" si="8"/>
        <v/>
      </c>
    </row>
    <row r="512" spans="3:3" x14ac:dyDescent="0.3">
      <c r="C512" s="11" t="str">
        <f t="shared" si="8"/>
        <v/>
      </c>
    </row>
    <row r="513" spans="3:3" x14ac:dyDescent="0.3">
      <c r="C513" s="11" t="str">
        <f t="shared" si="8"/>
        <v/>
      </c>
    </row>
    <row r="514" spans="3:3" x14ac:dyDescent="0.3">
      <c r="C514" s="11" t="str">
        <f t="shared" si="8"/>
        <v/>
      </c>
    </row>
    <row r="515" spans="3:3" x14ac:dyDescent="0.3">
      <c r="C515" s="11" t="str">
        <f t="shared" si="8"/>
        <v/>
      </c>
    </row>
    <row r="516" spans="3:3" x14ac:dyDescent="0.3">
      <c r="C516" s="11" t="str">
        <f t="shared" ref="C516:C579" si="9">IF(COUNTA(B516)=0,"",IF(B516&lt;7,$H$3,IF(B516&lt;9,$H$4,IF(B516&lt;=10,$H$5,""))))</f>
        <v/>
      </c>
    </row>
    <row r="517" spans="3:3" x14ac:dyDescent="0.3">
      <c r="C517" s="11" t="str">
        <f t="shared" si="9"/>
        <v/>
      </c>
    </row>
    <row r="518" spans="3:3" x14ac:dyDescent="0.3">
      <c r="C518" s="11" t="str">
        <f t="shared" si="9"/>
        <v/>
      </c>
    </row>
    <row r="519" spans="3:3" x14ac:dyDescent="0.3">
      <c r="C519" s="11" t="str">
        <f t="shared" si="9"/>
        <v/>
      </c>
    </row>
    <row r="520" spans="3:3" x14ac:dyDescent="0.3">
      <c r="C520" s="11" t="str">
        <f t="shared" si="9"/>
        <v/>
      </c>
    </row>
    <row r="521" spans="3:3" x14ac:dyDescent="0.3">
      <c r="C521" s="11" t="str">
        <f t="shared" si="9"/>
        <v/>
      </c>
    </row>
    <row r="522" spans="3:3" x14ac:dyDescent="0.3">
      <c r="C522" s="11" t="str">
        <f t="shared" si="9"/>
        <v/>
      </c>
    </row>
    <row r="523" spans="3:3" x14ac:dyDescent="0.3">
      <c r="C523" s="11" t="str">
        <f t="shared" si="9"/>
        <v/>
      </c>
    </row>
    <row r="524" spans="3:3" x14ac:dyDescent="0.3">
      <c r="C524" s="11" t="str">
        <f t="shared" si="9"/>
        <v/>
      </c>
    </row>
    <row r="525" spans="3:3" x14ac:dyDescent="0.3">
      <c r="C525" s="11" t="str">
        <f t="shared" si="9"/>
        <v/>
      </c>
    </row>
    <row r="526" spans="3:3" x14ac:dyDescent="0.3">
      <c r="C526" s="11" t="str">
        <f t="shared" si="9"/>
        <v/>
      </c>
    </row>
    <row r="527" spans="3:3" x14ac:dyDescent="0.3">
      <c r="C527" s="11" t="str">
        <f t="shared" si="9"/>
        <v/>
      </c>
    </row>
    <row r="528" spans="3:3" x14ac:dyDescent="0.3">
      <c r="C528" s="11" t="str">
        <f t="shared" si="9"/>
        <v/>
      </c>
    </row>
    <row r="529" spans="3:3" x14ac:dyDescent="0.3">
      <c r="C529" s="11" t="str">
        <f t="shared" si="9"/>
        <v/>
      </c>
    </row>
    <row r="530" spans="3:3" x14ac:dyDescent="0.3">
      <c r="C530" s="11" t="str">
        <f t="shared" si="9"/>
        <v/>
      </c>
    </row>
    <row r="531" spans="3:3" x14ac:dyDescent="0.3">
      <c r="C531" s="11" t="str">
        <f t="shared" si="9"/>
        <v/>
      </c>
    </row>
    <row r="532" spans="3:3" x14ac:dyDescent="0.3">
      <c r="C532" s="11" t="str">
        <f t="shared" si="9"/>
        <v/>
      </c>
    </row>
    <row r="533" spans="3:3" x14ac:dyDescent="0.3">
      <c r="C533" s="11" t="str">
        <f t="shared" si="9"/>
        <v/>
      </c>
    </row>
    <row r="534" spans="3:3" x14ac:dyDescent="0.3">
      <c r="C534" s="11" t="str">
        <f t="shared" si="9"/>
        <v/>
      </c>
    </row>
    <row r="535" spans="3:3" x14ac:dyDescent="0.3">
      <c r="C535" s="11" t="str">
        <f t="shared" si="9"/>
        <v/>
      </c>
    </row>
    <row r="536" spans="3:3" x14ac:dyDescent="0.3">
      <c r="C536" s="11" t="str">
        <f t="shared" si="9"/>
        <v/>
      </c>
    </row>
    <row r="537" spans="3:3" x14ac:dyDescent="0.3">
      <c r="C537" s="11" t="str">
        <f t="shared" si="9"/>
        <v/>
      </c>
    </row>
    <row r="538" spans="3:3" x14ac:dyDescent="0.3">
      <c r="C538" s="11" t="str">
        <f t="shared" si="9"/>
        <v/>
      </c>
    </row>
    <row r="539" spans="3:3" x14ac:dyDescent="0.3">
      <c r="C539" s="11" t="str">
        <f t="shared" si="9"/>
        <v/>
      </c>
    </row>
    <row r="540" spans="3:3" x14ac:dyDescent="0.3">
      <c r="C540" s="11" t="str">
        <f t="shared" si="9"/>
        <v/>
      </c>
    </row>
    <row r="541" spans="3:3" x14ac:dyDescent="0.3">
      <c r="C541" s="11" t="str">
        <f t="shared" si="9"/>
        <v/>
      </c>
    </row>
    <row r="542" spans="3:3" x14ac:dyDescent="0.3">
      <c r="C542" s="11" t="str">
        <f t="shared" si="9"/>
        <v/>
      </c>
    </row>
    <row r="543" spans="3:3" x14ac:dyDescent="0.3">
      <c r="C543" s="11" t="str">
        <f t="shared" si="9"/>
        <v/>
      </c>
    </row>
    <row r="544" spans="3:3" x14ac:dyDescent="0.3">
      <c r="C544" s="11" t="str">
        <f t="shared" si="9"/>
        <v/>
      </c>
    </row>
    <row r="545" spans="3:3" x14ac:dyDescent="0.3">
      <c r="C545" s="11" t="str">
        <f t="shared" si="9"/>
        <v/>
      </c>
    </row>
    <row r="546" spans="3:3" x14ac:dyDescent="0.3">
      <c r="C546" s="11" t="str">
        <f t="shared" si="9"/>
        <v/>
      </c>
    </row>
    <row r="547" spans="3:3" x14ac:dyDescent="0.3">
      <c r="C547" s="11" t="str">
        <f t="shared" si="9"/>
        <v/>
      </c>
    </row>
    <row r="548" spans="3:3" x14ac:dyDescent="0.3">
      <c r="C548" s="11" t="str">
        <f t="shared" si="9"/>
        <v/>
      </c>
    </row>
    <row r="549" spans="3:3" x14ac:dyDescent="0.3">
      <c r="C549" s="11" t="str">
        <f t="shared" si="9"/>
        <v/>
      </c>
    </row>
    <row r="550" spans="3:3" x14ac:dyDescent="0.3">
      <c r="C550" s="11" t="str">
        <f t="shared" si="9"/>
        <v/>
      </c>
    </row>
    <row r="551" spans="3:3" x14ac:dyDescent="0.3">
      <c r="C551" s="11" t="str">
        <f t="shared" si="9"/>
        <v/>
      </c>
    </row>
    <row r="552" spans="3:3" x14ac:dyDescent="0.3">
      <c r="C552" s="11" t="str">
        <f t="shared" si="9"/>
        <v/>
      </c>
    </row>
    <row r="553" spans="3:3" x14ac:dyDescent="0.3">
      <c r="C553" s="11" t="str">
        <f t="shared" si="9"/>
        <v/>
      </c>
    </row>
    <row r="554" spans="3:3" x14ac:dyDescent="0.3">
      <c r="C554" s="11" t="str">
        <f t="shared" si="9"/>
        <v/>
      </c>
    </row>
    <row r="555" spans="3:3" x14ac:dyDescent="0.3">
      <c r="C555" s="11" t="str">
        <f t="shared" si="9"/>
        <v/>
      </c>
    </row>
    <row r="556" spans="3:3" x14ac:dyDescent="0.3">
      <c r="C556" s="11" t="str">
        <f t="shared" si="9"/>
        <v/>
      </c>
    </row>
    <row r="557" spans="3:3" x14ac:dyDescent="0.3">
      <c r="C557" s="11" t="str">
        <f t="shared" si="9"/>
        <v/>
      </c>
    </row>
    <row r="558" spans="3:3" x14ac:dyDescent="0.3">
      <c r="C558" s="11" t="str">
        <f t="shared" si="9"/>
        <v/>
      </c>
    </row>
    <row r="559" spans="3:3" x14ac:dyDescent="0.3">
      <c r="C559" s="11" t="str">
        <f t="shared" si="9"/>
        <v/>
      </c>
    </row>
    <row r="560" spans="3:3" x14ac:dyDescent="0.3">
      <c r="C560" s="11" t="str">
        <f t="shared" si="9"/>
        <v/>
      </c>
    </row>
    <row r="561" spans="3:3" x14ac:dyDescent="0.3">
      <c r="C561" s="11" t="str">
        <f t="shared" si="9"/>
        <v/>
      </c>
    </row>
    <row r="562" spans="3:3" x14ac:dyDescent="0.3">
      <c r="C562" s="11" t="str">
        <f t="shared" si="9"/>
        <v/>
      </c>
    </row>
    <row r="563" spans="3:3" x14ac:dyDescent="0.3">
      <c r="C563" s="11" t="str">
        <f t="shared" si="9"/>
        <v/>
      </c>
    </row>
    <row r="564" spans="3:3" x14ac:dyDescent="0.3">
      <c r="C564" s="11" t="str">
        <f t="shared" si="9"/>
        <v/>
      </c>
    </row>
    <row r="565" spans="3:3" x14ac:dyDescent="0.3">
      <c r="C565" s="11" t="str">
        <f t="shared" si="9"/>
        <v/>
      </c>
    </row>
    <row r="566" spans="3:3" x14ac:dyDescent="0.3">
      <c r="C566" s="11" t="str">
        <f t="shared" si="9"/>
        <v/>
      </c>
    </row>
    <row r="567" spans="3:3" x14ac:dyDescent="0.3">
      <c r="C567" s="11" t="str">
        <f t="shared" si="9"/>
        <v/>
      </c>
    </row>
    <row r="568" spans="3:3" x14ac:dyDescent="0.3">
      <c r="C568" s="11" t="str">
        <f t="shared" si="9"/>
        <v/>
      </c>
    </row>
    <row r="569" spans="3:3" x14ac:dyDescent="0.3">
      <c r="C569" s="11" t="str">
        <f t="shared" si="9"/>
        <v/>
      </c>
    </row>
    <row r="570" spans="3:3" x14ac:dyDescent="0.3">
      <c r="C570" s="11" t="str">
        <f t="shared" si="9"/>
        <v/>
      </c>
    </row>
    <row r="571" spans="3:3" x14ac:dyDescent="0.3">
      <c r="C571" s="11" t="str">
        <f t="shared" si="9"/>
        <v/>
      </c>
    </row>
    <row r="572" spans="3:3" x14ac:dyDescent="0.3">
      <c r="C572" s="11" t="str">
        <f t="shared" si="9"/>
        <v/>
      </c>
    </row>
    <row r="573" spans="3:3" x14ac:dyDescent="0.3">
      <c r="C573" s="11" t="str">
        <f t="shared" si="9"/>
        <v/>
      </c>
    </row>
    <row r="574" spans="3:3" x14ac:dyDescent="0.3">
      <c r="C574" s="11" t="str">
        <f t="shared" si="9"/>
        <v/>
      </c>
    </row>
    <row r="575" spans="3:3" x14ac:dyDescent="0.3">
      <c r="C575" s="11" t="str">
        <f t="shared" si="9"/>
        <v/>
      </c>
    </row>
    <row r="576" spans="3:3" x14ac:dyDescent="0.3">
      <c r="C576" s="11" t="str">
        <f t="shared" si="9"/>
        <v/>
      </c>
    </row>
    <row r="577" spans="3:3" x14ac:dyDescent="0.3">
      <c r="C577" s="11" t="str">
        <f t="shared" si="9"/>
        <v/>
      </c>
    </row>
    <row r="578" spans="3:3" x14ac:dyDescent="0.3">
      <c r="C578" s="11" t="str">
        <f t="shared" si="9"/>
        <v/>
      </c>
    </row>
    <row r="579" spans="3:3" x14ac:dyDescent="0.3">
      <c r="C579" s="11" t="str">
        <f t="shared" si="9"/>
        <v/>
      </c>
    </row>
    <row r="580" spans="3:3" x14ac:dyDescent="0.3">
      <c r="C580" s="11" t="str">
        <f t="shared" ref="C580:C643" si="10">IF(COUNTA(B580)=0,"",IF(B580&lt;7,$H$3,IF(B580&lt;9,$H$4,IF(B580&lt;=10,$H$5,""))))</f>
        <v/>
      </c>
    </row>
    <row r="581" spans="3:3" x14ac:dyDescent="0.3">
      <c r="C581" s="11" t="str">
        <f t="shared" si="10"/>
        <v/>
      </c>
    </row>
    <row r="582" spans="3:3" x14ac:dyDescent="0.3">
      <c r="C582" s="11" t="str">
        <f t="shared" si="10"/>
        <v/>
      </c>
    </row>
    <row r="583" spans="3:3" x14ac:dyDescent="0.3">
      <c r="C583" s="11" t="str">
        <f t="shared" si="10"/>
        <v/>
      </c>
    </row>
    <row r="584" spans="3:3" x14ac:dyDescent="0.3">
      <c r="C584" s="11" t="str">
        <f t="shared" si="10"/>
        <v/>
      </c>
    </row>
    <row r="585" spans="3:3" x14ac:dyDescent="0.3">
      <c r="C585" s="11" t="str">
        <f t="shared" si="10"/>
        <v/>
      </c>
    </row>
    <row r="586" spans="3:3" x14ac:dyDescent="0.3">
      <c r="C586" s="11" t="str">
        <f t="shared" si="10"/>
        <v/>
      </c>
    </row>
    <row r="587" spans="3:3" x14ac:dyDescent="0.3">
      <c r="C587" s="11" t="str">
        <f t="shared" si="10"/>
        <v/>
      </c>
    </row>
    <row r="588" spans="3:3" x14ac:dyDescent="0.3">
      <c r="C588" s="11" t="str">
        <f t="shared" si="10"/>
        <v/>
      </c>
    </row>
    <row r="589" spans="3:3" x14ac:dyDescent="0.3">
      <c r="C589" s="11" t="str">
        <f t="shared" si="10"/>
        <v/>
      </c>
    </row>
    <row r="590" spans="3:3" x14ac:dyDescent="0.3">
      <c r="C590" s="11" t="str">
        <f t="shared" si="10"/>
        <v/>
      </c>
    </row>
    <row r="591" spans="3:3" x14ac:dyDescent="0.3">
      <c r="C591" s="11" t="str">
        <f t="shared" si="10"/>
        <v/>
      </c>
    </row>
    <row r="592" spans="3:3" x14ac:dyDescent="0.3">
      <c r="C592" s="11" t="str">
        <f t="shared" si="10"/>
        <v/>
      </c>
    </row>
    <row r="593" spans="3:3" x14ac:dyDescent="0.3">
      <c r="C593" s="11" t="str">
        <f t="shared" si="10"/>
        <v/>
      </c>
    </row>
    <row r="594" spans="3:3" x14ac:dyDescent="0.3">
      <c r="C594" s="11" t="str">
        <f t="shared" si="10"/>
        <v/>
      </c>
    </row>
    <row r="595" spans="3:3" x14ac:dyDescent="0.3">
      <c r="C595" s="11" t="str">
        <f t="shared" si="10"/>
        <v/>
      </c>
    </row>
    <row r="596" spans="3:3" x14ac:dyDescent="0.3">
      <c r="C596" s="11" t="str">
        <f t="shared" si="10"/>
        <v/>
      </c>
    </row>
    <row r="597" spans="3:3" x14ac:dyDescent="0.3">
      <c r="C597" s="11" t="str">
        <f t="shared" si="10"/>
        <v/>
      </c>
    </row>
    <row r="598" spans="3:3" x14ac:dyDescent="0.3">
      <c r="C598" s="11" t="str">
        <f t="shared" si="10"/>
        <v/>
      </c>
    </row>
    <row r="599" spans="3:3" x14ac:dyDescent="0.3">
      <c r="C599" s="11" t="str">
        <f t="shared" si="10"/>
        <v/>
      </c>
    </row>
    <row r="600" spans="3:3" x14ac:dyDescent="0.3">
      <c r="C600" s="11" t="str">
        <f t="shared" si="10"/>
        <v/>
      </c>
    </row>
    <row r="601" spans="3:3" x14ac:dyDescent="0.3">
      <c r="C601" s="11" t="str">
        <f t="shared" si="10"/>
        <v/>
      </c>
    </row>
    <row r="602" spans="3:3" x14ac:dyDescent="0.3">
      <c r="C602" s="11" t="str">
        <f t="shared" si="10"/>
        <v/>
      </c>
    </row>
    <row r="603" spans="3:3" x14ac:dyDescent="0.3">
      <c r="C603" s="11" t="str">
        <f t="shared" si="10"/>
        <v/>
      </c>
    </row>
    <row r="604" spans="3:3" x14ac:dyDescent="0.3">
      <c r="C604" s="11" t="str">
        <f t="shared" si="10"/>
        <v/>
      </c>
    </row>
    <row r="605" spans="3:3" x14ac:dyDescent="0.3">
      <c r="C605" s="11" t="str">
        <f t="shared" si="10"/>
        <v/>
      </c>
    </row>
    <row r="606" spans="3:3" x14ac:dyDescent="0.3">
      <c r="C606" s="11" t="str">
        <f t="shared" si="10"/>
        <v/>
      </c>
    </row>
    <row r="607" spans="3:3" x14ac:dyDescent="0.3">
      <c r="C607" s="11" t="str">
        <f t="shared" si="10"/>
        <v/>
      </c>
    </row>
    <row r="608" spans="3:3" x14ac:dyDescent="0.3">
      <c r="C608" s="11" t="str">
        <f t="shared" si="10"/>
        <v/>
      </c>
    </row>
    <row r="609" spans="3:3" x14ac:dyDescent="0.3">
      <c r="C609" s="11" t="str">
        <f t="shared" si="10"/>
        <v/>
      </c>
    </row>
    <row r="610" spans="3:3" x14ac:dyDescent="0.3">
      <c r="C610" s="11" t="str">
        <f t="shared" si="10"/>
        <v/>
      </c>
    </row>
    <row r="611" spans="3:3" x14ac:dyDescent="0.3">
      <c r="C611" s="11" t="str">
        <f t="shared" si="10"/>
        <v/>
      </c>
    </row>
    <row r="612" spans="3:3" x14ac:dyDescent="0.3">
      <c r="C612" s="11" t="str">
        <f t="shared" si="10"/>
        <v/>
      </c>
    </row>
    <row r="613" spans="3:3" x14ac:dyDescent="0.3">
      <c r="C613" s="11" t="str">
        <f t="shared" si="10"/>
        <v/>
      </c>
    </row>
    <row r="614" spans="3:3" x14ac:dyDescent="0.3">
      <c r="C614" s="11" t="str">
        <f t="shared" si="10"/>
        <v/>
      </c>
    </row>
    <row r="615" spans="3:3" x14ac:dyDescent="0.3">
      <c r="C615" s="11" t="str">
        <f t="shared" si="10"/>
        <v/>
      </c>
    </row>
    <row r="616" spans="3:3" x14ac:dyDescent="0.3">
      <c r="C616" s="11" t="str">
        <f t="shared" si="10"/>
        <v/>
      </c>
    </row>
    <row r="617" spans="3:3" x14ac:dyDescent="0.3">
      <c r="C617" s="11" t="str">
        <f t="shared" si="10"/>
        <v/>
      </c>
    </row>
    <row r="618" spans="3:3" x14ac:dyDescent="0.3">
      <c r="C618" s="11" t="str">
        <f t="shared" si="10"/>
        <v/>
      </c>
    </row>
    <row r="619" spans="3:3" x14ac:dyDescent="0.3">
      <c r="C619" s="11" t="str">
        <f t="shared" si="10"/>
        <v/>
      </c>
    </row>
    <row r="620" spans="3:3" x14ac:dyDescent="0.3">
      <c r="C620" s="11" t="str">
        <f t="shared" si="10"/>
        <v/>
      </c>
    </row>
    <row r="621" spans="3:3" x14ac:dyDescent="0.3">
      <c r="C621" s="11" t="str">
        <f t="shared" si="10"/>
        <v/>
      </c>
    </row>
    <row r="622" spans="3:3" x14ac:dyDescent="0.3">
      <c r="C622" s="11" t="str">
        <f t="shared" si="10"/>
        <v/>
      </c>
    </row>
    <row r="623" spans="3:3" x14ac:dyDescent="0.3">
      <c r="C623" s="11" t="str">
        <f t="shared" si="10"/>
        <v/>
      </c>
    </row>
    <row r="624" spans="3:3" x14ac:dyDescent="0.3">
      <c r="C624" s="11" t="str">
        <f t="shared" si="10"/>
        <v/>
      </c>
    </row>
    <row r="625" spans="3:3" x14ac:dyDescent="0.3">
      <c r="C625" s="11" t="str">
        <f t="shared" si="10"/>
        <v/>
      </c>
    </row>
    <row r="626" spans="3:3" x14ac:dyDescent="0.3">
      <c r="C626" s="11" t="str">
        <f t="shared" si="10"/>
        <v/>
      </c>
    </row>
    <row r="627" spans="3:3" x14ac:dyDescent="0.3">
      <c r="C627" s="11" t="str">
        <f t="shared" si="10"/>
        <v/>
      </c>
    </row>
    <row r="628" spans="3:3" x14ac:dyDescent="0.3">
      <c r="C628" s="11" t="str">
        <f t="shared" si="10"/>
        <v/>
      </c>
    </row>
    <row r="629" spans="3:3" x14ac:dyDescent="0.3">
      <c r="C629" s="11" t="str">
        <f t="shared" si="10"/>
        <v/>
      </c>
    </row>
    <row r="630" spans="3:3" x14ac:dyDescent="0.3">
      <c r="C630" s="11" t="str">
        <f t="shared" si="10"/>
        <v/>
      </c>
    </row>
    <row r="631" spans="3:3" x14ac:dyDescent="0.3">
      <c r="C631" s="11" t="str">
        <f t="shared" si="10"/>
        <v/>
      </c>
    </row>
    <row r="632" spans="3:3" x14ac:dyDescent="0.3">
      <c r="C632" s="11" t="str">
        <f t="shared" si="10"/>
        <v/>
      </c>
    </row>
    <row r="633" spans="3:3" x14ac:dyDescent="0.3">
      <c r="C633" s="11" t="str">
        <f t="shared" si="10"/>
        <v/>
      </c>
    </row>
    <row r="634" spans="3:3" x14ac:dyDescent="0.3">
      <c r="C634" s="11" t="str">
        <f t="shared" si="10"/>
        <v/>
      </c>
    </row>
    <row r="635" spans="3:3" x14ac:dyDescent="0.3">
      <c r="C635" s="11" t="str">
        <f t="shared" si="10"/>
        <v/>
      </c>
    </row>
    <row r="636" spans="3:3" x14ac:dyDescent="0.3">
      <c r="C636" s="11" t="str">
        <f t="shared" si="10"/>
        <v/>
      </c>
    </row>
    <row r="637" spans="3:3" x14ac:dyDescent="0.3">
      <c r="C637" s="11" t="str">
        <f t="shared" si="10"/>
        <v/>
      </c>
    </row>
    <row r="638" spans="3:3" x14ac:dyDescent="0.3">
      <c r="C638" s="11" t="str">
        <f t="shared" si="10"/>
        <v/>
      </c>
    </row>
    <row r="639" spans="3:3" x14ac:dyDescent="0.3">
      <c r="C639" s="11" t="str">
        <f t="shared" si="10"/>
        <v/>
      </c>
    </row>
    <row r="640" spans="3:3" x14ac:dyDescent="0.3">
      <c r="C640" s="11" t="str">
        <f t="shared" si="10"/>
        <v/>
      </c>
    </row>
    <row r="641" spans="3:3" x14ac:dyDescent="0.3">
      <c r="C641" s="11" t="str">
        <f t="shared" si="10"/>
        <v/>
      </c>
    </row>
    <row r="642" spans="3:3" x14ac:dyDescent="0.3">
      <c r="C642" s="11" t="str">
        <f t="shared" si="10"/>
        <v/>
      </c>
    </row>
    <row r="643" spans="3:3" x14ac:dyDescent="0.3">
      <c r="C643" s="11" t="str">
        <f t="shared" si="10"/>
        <v/>
      </c>
    </row>
    <row r="644" spans="3:3" x14ac:dyDescent="0.3">
      <c r="C644" s="11" t="str">
        <f t="shared" ref="C644:C707" si="11">IF(COUNTA(B644)=0,"",IF(B644&lt;7,$H$3,IF(B644&lt;9,$H$4,IF(B644&lt;=10,$H$5,""))))</f>
        <v/>
      </c>
    </row>
    <row r="645" spans="3:3" x14ac:dyDescent="0.3">
      <c r="C645" s="11" t="str">
        <f t="shared" si="11"/>
        <v/>
      </c>
    </row>
    <row r="646" spans="3:3" x14ac:dyDescent="0.3">
      <c r="C646" s="11" t="str">
        <f t="shared" si="11"/>
        <v/>
      </c>
    </row>
    <row r="647" spans="3:3" x14ac:dyDescent="0.3">
      <c r="C647" s="11" t="str">
        <f t="shared" si="11"/>
        <v/>
      </c>
    </row>
    <row r="648" spans="3:3" x14ac:dyDescent="0.3">
      <c r="C648" s="11" t="str">
        <f t="shared" si="11"/>
        <v/>
      </c>
    </row>
    <row r="649" spans="3:3" x14ac:dyDescent="0.3">
      <c r="C649" s="11" t="str">
        <f t="shared" si="11"/>
        <v/>
      </c>
    </row>
    <row r="650" spans="3:3" x14ac:dyDescent="0.3">
      <c r="C650" s="11" t="str">
        <f t="shared" si="11"/>
        <v/>
      </c>
    </row>
    <row r="651" spans="3:3" x14ac:dyDescent="0.3">
      <c r="C651" s="11" t="str">
        <f t="shared" si="11"/>
        <v/>
      </c>
    </row>
    <row r="652" spans="3:3" x14ac:dyDescent="0.3">
      <c r="C652" s="11" t="str">
        <f t="shared" si="11"/>
        <v/>
      </c>
    </row>
    <row r="653" spans="3:3" x14ac:dyDescent="0.3">
      <c r="C653" s="11" t="str">
        <f t="shared" si="11"/>
        <v/>
      </c>
    </row>
    <row r="654" spans="3:3" x14ac:dyDescent="0.3">
      <c r="C654" s="11" t="str">
        <f t="shared" si="11"/>
        <v/>
      </c>
    </row>
    <row r="655" spans="3:3" x14ac:dyDescent="0.3">
      <c r="C655" s="11" t="str">
        <f t="shared" si="11"/>
        <v/>
      </c>
    </row>
    <row r="656" spans="3:3" x14ac:dyDescent="0.3">
      <c r="C656" s="11" t="str">
        <f t="shared" si="11"/>
        <v/>
      </c>
    </row>
    <row r="657" spans="3:3" x14ac:dyDescent="0.3">
      <c r="C657" s="11" t="str">
        <f t="shared" si="11"/>
        <v/>
      </c>
    </row>
    <row r="658" spans="3:3" x14ac:dyDescent="0.3">
      <c r="C658" s="11" t="str">
        <f t="shared" si="11"/>
        <v/>
      </c>
    </row>
    <row r="659" spans="3:3" x14ac:dyDescent="0.3">
      <c r="C659" s="11" t="str">
        <f t="shared" si="11"/>
        <v/>
      </c>
    </row>
    <row r="660" spans="3:3" x14ac:dyDescent="0.3">
      <c r="C660" s="11" t="str">
        <f t="shared" si="11"/>
        <v/>
      </c>
    </row>
    <row r="661" spans="3:3" x14ac:dyDescent="0.3">
      <c r="C661" s="11" t="str">
        <f t="shared" si="11"/>
        <v/>
      </c>
    </row>
    <row r="662" spans="3:3" x14ac:dyDescent="0.3">
      <c r="C662" s="11" t="str">
        <f t="shared" si="11"/>
        <v/>
      </c>
    </row>
    <row r="663" spans="3:3" x14ac:dyDescent="0.3">
      <c r="C663" s="11" t="str">
        <f t="shared" si="11"/>
        <v/>
      </c>
    </row>
    <row r="664" spans="3:3" x14ac:dyDescent="0.3">
      <c r="C664" s="11" t="str">
        <f t="shared" si="11"/>
        <v/>
      </c>
    </row>
    <row r="665" spans="3:3" x14ac:dyDescent="0.3">
      <c r="C665" s="11" t="str">
        <f t="shared" si="11"/>
        <v/>
      </c>
    </row>
    <row r="666" spans="3:3" x14ac:dyDescent="0.3">
      <c r="C666" s="11" t="str">
        <f t="shared" si="11"/>
        <v/>
      </c>
    </row>
    <row r="667" spans="3:3" x14ac:dyDescent="0.3">
      <c r="C667" s="11" t="str">
        <f t="shared" si="11"/>
        <v/>
      </c>
    </row>
    <row r="668" spans="3:3" x14ac:dyDescent="0.3">
      <c r="C668" s="11" t="str">
        <f t="shared" si="11"/>
        <v/>
      </c>
    </row>
    <row r="669" spans="3:3" x14ac:dyDescent="0.3">
      <c r="C669" s="11" t="str">
        <f t="shared" si="11"/>
        <v/>
      </c>
    </row>
    <row r="670" spans="3:3" x14ac:dyDescent="0.3">
      <c r="C670" s="11" t="str">
        <f t="shared" si="11"/>
        <v/>
      </c>
    </row>
    <row r="671" spans="3:3" x14ac:dyDescent="0.3">
      <c r="C671" s="11" t="str">
        <f t="shared" si="11"/>
        <v/>
      </c>
    </row>
    <row r="672" spans="3:3" x14ac:dyDescent="0.3">
      <c r="C672" s="11" t="str">
        <f t="shared" si="11"/>
        <v/>
      </c>
    </row>
    <row r="673" spans="3:3" x14ac:dyDescent="0.3">
      <c r="C673" s="11" t="str">
        <f t="shared" si="11"/>
        <v/>
      </c>
    </row>
    <row r="674" spans="3:3" x14ac:dyDescent="0.3">
      <c r="C674" s="11" t="str">
        <f t="shared" si="11"/>
        <v/>
      </c>
    </row>
    <row r="675" spans="3:3" x14ac:dyDescent="0.3">
      <c r="C675" s="11" t="str">
        <f t="shared" si="11"/>
        <v/>
      </c>
    </row>
    <row r="676" spans="3:3" x14ac:dyDescent="0.3">
      <c r="C676" s="11" t="str">
        <f t="shared" si="11"/>
        <v/>
      </c>
    </row>
    <row r="677" spans="3:3" x14ac:dyDescent="0.3">
      <c r="C677" s="11" t="str">
        <f t="shared" si="11"/>
        <v/>
      </c>
    </row>
    <row r="678" spans="3:3" x14ac:dyDescent="0.3">
      <c r="C678" s="11" t="str">
        <f t="shared" si="11"/>
        <v/>
      </c>
    </row>
    <row r="679" spans="3:3" x14ac:dyDescent="0.3">
      <c r="C679" s="11" t="str">
        <f t="shared" si="11"/>
        <v/>
      </c>
    </row>
    <row r="680" spans="3:3" x14ac:dyDescent="0.3">
      <c r="C680" s="11" t="str">
        <f t="shared" si="11"/>
        <v/>
      </c>
    </row>
    <row r="681" spans="3:3" x14ac:dyDescent="0.3">
      <c r="C681" s="11" t="str">
        <f t="shared" si="11"/>
        <v/>
      </c>
    </row>
    <row r="682" spans="3:3" x14ac:dyDescent="0.3">
      <c r="C682" s="11" t="str">
        <f t="shared" si="11"/>
        <v/>
      </c>
    </row>
    <row r="683" spans="3:3" x14ac:dyDescent="0.3">
      <c r="C683" s="11" t="str">
        <f t="shared" si="11"/>
        <v/>
      </c>
    </row>
    <row r="684" spans="3:3" x14ac:dyDescent="0.3">
      <c r="C684" s="11" t="str">
        <f t="shared" si="11"/>
        <v/>
      </c>
    </row>
    <row r="685" spans="3:3" x14ac:dyDescent="0.3">
      <c r="C685" s="11" t="str">
        <f t="shared" si="11"/>
        <v/>
      </c>
    </row>
    <row r="686" spans="3:3" x14ac:dyDescent="0.3">
      <c r="C686" s="11" t="str">
        <f t="shared" si="11"/>
        <v/>
      </c>
    </row>
    <row r="687" spans="3:3" x14ac:dyDescent="0.3">
      <c r="C687" s="11" t="str">
        <f t="shared" si="11"/>
        <v/>
      </c>
    </row>
    <row r="688" spans="3:3" x14ac:dyDescent="0.3">
      <c r="C688" s="11" t="str">
        <f t="shared" si="11"/>
        <v/>
      </c>
    </row>
    <row r="689" spans="3:3" x14ac:dyDescent="0.3">
      <c r="C689" s="11" t="str">
        <f t="shared" si="11"/>
        <v/>
      </c>
    </row>
    <row r="690" spans="3:3" x14ac:dyDescent="0.3">
      <c r="C690" s="11" t="str">
        <f t="shared" si="11"/>
        <v/>
      </c>
    </row>
    <row r="691" spans="3:3" x14ac:dyDescent="0.3">
      <c r="C691" s="11" t="str">
        <f t="shared" si="11"/>
        <v/>
      </c>
    </row>
    <row r="692" spans="3:3" x14ac:dyDescent="0.3">
      <c r="C692" s="11" t="str">
        <f t="shared" si="11"/>
        <v/>
      </c>
    </row>
    <row r="693" spans="3:3" x14ac:dyDescent="0.3">
      <c r="C693" s="11" t="str">
        <f t="shared" si="11"/>
        <v/>
      </c>
    </row>
    <row r="694" spans="3:3" x14ac:dyDescent="0.3">
      <c r="C694" s="11" t="str">
        <f t="shared" si="11"/>
        <v/>
      </c>
    </row>
    <row r="695" spans="3:3" x14ac:dyDescent="0.3">
      <c r="C695" s="11" t="str">
        <f t="shared" si="11"/>
        <v/>
      </c>
    </row>
    <row r="696" spans="3:3" x14ac:dyDescent="0.3">
      <c r="C696" s="11" t="str">
        <f t="shared" si="11"/>
        <v/>
      </c>
    </row>
    <row r="697" spans="3:3" x14ac:dyDescent="0.3">
      <c r="C697" s="11" t="str">
        <f t="shared" si="11"/>
        <v/>
      </c>
    </row>
    <row r="698" spans="3:3" x14ac:dyDescent="0.3">
      <c r="C698" s="11" t="str">
        <f t="shared" si="11"/>
        <v/>
      </c>
    </row>
    <row r="699" spans="3:3" x14ac:dyDescent="0.3">
      <c r="C699" s="11" t="str">
        <f t="shared" si="11"/>
        <v/>
      </c>
    </row>
    <row r="700" spans="3:3" x14ac:dyDescent="0.3">
      <c r="C700" s="11" t="str">
        <f t="shared" si="11"/>
        <v/>
      </c>
    </row>
    <row r="701" spans="3:3" x14ac:dyDescent="0.3">
      <c r="C701" s="11" t="str">
        <f t="shared" si="11"/>
        <v/>
      </c>
    </row>
    <row r="702" spans="3:3" x14ac:dyDescent="0.3">
      <c r="C702" s="11" t="str">
        <f t="shared" si="11"/>
        <v/>
      </c>
    </row>
    <row r="703" spans="3:3" x14ac:dyDescent="0.3">
      <c r="C703" s="11" t="str">
        <f t="shared" si="11"/>
        <v/>
      </c>
    </row>
    <row r="704" spans="3:3" x14ac:dyDescent="0.3">
      <c r="C704" s="11" t="str">
        <f t="shared" si="11"/>
        <v/>
      </c>
    </row>
    <row r="705" spans="3:3" x14ac:dyDescent="0.3">
      <c r="C705" s="11" t="str">
        <f t="shared" si="11"/>
        <v/>
      </c>
    </row>
    <row r="706" spans="3:3" x14ac:dyDescent="0.3">
      <c r="C706" s="11" t="str">
        <f t="shared" si="11"/>
        <v/>
      </c>
    </row>
    <row r="707" spans="3:3" x14ac:dyDescent="0.3">
      <c r="C707" s="11" t="str">
        <f t="shared" si="11"/>
        <v/>
      </c>
    </row>
    <row r="708" spans="3:3" x14ac:dyDescent="0.3">
      <c r="C708" s="11" t="str">
        <f t="shared" ref="C708:C771" si="12">IF(COUNTA(B708)=0,"",IF(B708&lt;7,$H$3,IF(B708&lt;9,$H$4,IF(B708&lt;=10,$H$5,""))))</f>
        <v/>
      </c>
    </row>
    <row r="709" spans="3:3" x14ac:dyDescent="0.3">
      <c r="C709" s="11" t="str">
        <f t="shared" si="12"/>
        <v/>
      </c>
    </row>
    <row r="710" spans="3:3" x14ac:dyDescent="0.3">
      <c r="C710" s="11" t="str">
        <f t="shared" si="12"/>
        <v/>
      </c>
    </row>
    <row r="711" spans="3:3" x14ac:dyDescent="0.3">
      <c r="C711" s="11" t="str">
        <f t="shared" si="12"/>
        <v/>
      </c>
    </row>
    <row r="712" spans="3:3" x14ac:dyDescent="0.3">
      <c r="C712" s="11" t="str">
        <f t="shared" si="12"/>
        <v/>
      </c>
    </row>
    <row r="713" spans="3:3" x14ac:dyDescent="0.3">
      <c r="C713" s="11" t="str">
        <f t="shared" si="12"/>
        <v/>
      </c>
    </row>
    <row r="714" spans="3:3" x14ac:dyDescent="0.3">
      <c r="C714" s="11" t="str">
        <f t="shared" si="12"/>
        <v/>
      </c>
    </row>
    <row r="715" spans="3:3" x14ac:dyDescent="0.3">
      <c r="C715" s="11" t="str">
        <f t="shared" si="12"/>
        <v/>
      </c>
    </row>
    <row r="716" spans="3:3" x14ac:dyDescent="0.3">
      <c r="C716" s="11" t="str">
        <f t="shared" si="12"/>
        <v/>
      </c>
    </row>
    <row r="717" spans="3:3" x14ac:dyDescent="0.3">
      <c r="C717" s="11" t="str">
        <f t="shared" si="12"/>
        <v/>
      </c>
    </row>
    <row r="718" spans="3:3" x14ac:dyDescent="0.3">
      <c r="C718" s="11" t="str">
        <f t="shared" si="12"/>
        <v/>
      </c>
    </row>
    <row r="719" spans="3:3" x14ac:dyDescent="0.3">
      <c r="C719" s="11" t="str">
        <f t="shared" si="12"/>
        <v/>
      </c>
    </row>
    <row r="720" spans="3:3" x14ac:dyDescent="0.3">
      <c r="C720" s="11" t="str">
        <f t="shared" si="12"/>
        <v/>
      </c>
    </row>
    <row r="721" spans="3:3" x14ac:dyDescent="0.3">
      <c r="C721" s="11" t="str">
        <f t="shared" si="12"/>
        <v/>
      </c>
    </row>
    <row r="722" spans="3:3" x14ac:dyDescent="0.3">
      <c r="C722" s="11" t="str">
        <f t="shared" si="12"/>
        <v/>
      </c>
    </row>
    <row r="723" spans="3:3" x14ac:dyDescent="0.3">
      <c r="C723" s="11" t="str">
        <f t="shared" si="12"/>
        <v/>
      </c>
    </row>
    <row r="724" spans="3:3" x14ac:dyDescent="0.3">
      <c r="C724" s="11" t="str">
        <f t="shared" si="12"/>
        <v/>
      </c>
    </row>
    <row r="725" spans="3:3" x14ac:dyDescent="0.3">
      <c r="C725" s="11" t="str">
        <f t="shared" si="12"/>
        <v/>
      </c>
    </row>
    <row r="726" spans="3:3" x14ac:dyDescent="0.3">
      <c r="C726" s="11" t="str">
        <f t="shared" si="12"/>
        <v/>
      </c>
    </row>
    <row r="727" spans="3:3" x14ac:dyDescent="0.3">
      <c r="C727" s="11" t="str">
        <f t="shared" si="12"/>
        <v/>
      </c>
    </row>
    <row r="728" spans="3:3" x14ac:dyDescent="0.3">
      <c r="C728" s="11" t="str">
        <f t="shared" si="12"/>
        <v/>
      </c>
    </row>
    <row r="729" spans="3:3" x14ac:dyDescent="0.3">
      <c r="C729" s="11" t="str">
        <f t="shared" si="12"/>
        <v/>
      </c>
    </row>
    <row r="730" spans="3:3" x14ac:dyDescent="0.3">
      <c r="C730" s="11" t="str">
        <f t="shared" si="12"/>
        <v/>
      </c>
    </row>
    <row r="731" spans="3:3" x14ac:dyDescent="0.3">
      <c r="C731" s="11" t="str">
        <f t="shared" si="12"/>
        <v/>
      </c>
    </row>
    <row r="732" spans="3:3" x14ac:dyDescent="0.3">
      <c r="C732" s="11" t="str">
        <f t="shared" si="12"/>
        <v/>
      </c>
    </row>
    <row r="733" spans="3:3" x14ac:dyDescent="0.3">
      <c r="C733" s="11" t="str">
        <f t="shared" si="12"/>
        <v/>
      </c>
    </row>
    <row r="734" spans="3:3" x14ac:dyDescent="0.3">
      <c r="C734" s="11" t="str">
        <f t="shared" si="12"/>
        <v/>
      </c>
    </row>
    <row r="735" spans="3:3" x14ac:dyDescent="0.3">
      <c r="C735" s="11" t="str">
        <f t="shared" si="12"/>
        <v/>
      </c>
    </row>
    <row r="736" spans="3:3" x14ac:dyDescent="0.3">
      <c r="C736" s="11" t="str">
        <f t="shared" si="12"/>
        <v/>
      </c>
    </row>
    <row r="737" spans="3:3" x14ac:dyDescent="0.3">
      <c r="C737" s="11" t="str">
        <f t="shared" si="12"/>
        <v/>
      </c>
    </row>
    <row r="738" spans="3:3" x14ac:dyDescent="0.3">
      <c r="C738" s="11" t="str">
        <f t="shared" si="12"/>
        <v/>
      </c>
    </row>
    <row r="739" spans="3:3" x14ac:dyDescent="0.3">
      <c r="C739" s="11" t="str">
        <f t="shared" si="12"/>
        <v/>
      </c>
    </row>
    <row r="740" spans="3:3" x14ac:dyDescent="0.3">
      <c r="C740" s="11" t="str">
        <f t="shared" si="12"/>
        <v/>
      </c>
    </row>
    <row r="741" spans="3:3" x14ac:dyDescent="0.3">
      <c r="C741" s="11" t="str">
        <f t="shared" si="12"/>
        <v/>
      </c>
    </row>
    <row r="742" spans="3:3" x14ac:dyDescent="0.3">
      <c r="C742" s="11" t="str">
        <f t="shared" si="12"/>
        <v/>
      </c>
    </row>
    <row r="743" spans="3:3" x14ac:dyDescent="0.3">
      <c r="C743" s="11" t="str">
        <f t="shared" si="12"/>
        <v/>
      </c>
    </row>
    <row r="744" spans="3:3" x14ac:dyDescent="0.3">
      <c r="C744" s="11" t="str">
        <f t="shared" si="12"/>
        <v/>
      </c>
    </row>
    <row r="745" spans="3:3" x14ac:dyDescent="0.3">
      <c r="C745" s="11" t="str">
        <f t="shared" si="12"/>
        <v/>
      </c>
    </row>
    <row r="746" spans="3:3" x14ac:dyDescent="0.3">
      <c r="C746" s="11" t="str">
        <f t="shared" si="12"/>
        <v/>
      </c>
    </row>
    <row r="747" spans="3:3" x14ac:dyDescent="0.3">
      <c r="C747" s="11" t="str">
        <f t="shared" si="12"/>
        <v/>
      </c>
    </row>
    <row r="748" spans="3:3" x14ac:dyDescent="0.3">
      <c r="C748" s="11" t="str">
        <f t="shared" si="12"/>
        <v/>
      </c>
    </row>
    <row r="749" spans="3:3" x14ac:dyDescent="0.3">
      <c r="C749" s="11" t="str">
        <f t="shared" si="12"/>
        <v/>
      </c>
    </row>
    <row r="750" spans="3:3" x14ac:dyDescent="0.3">
      <c r="C750" s="11" t="str">
        <f t="shared" si="12"/>
        <v/>
      </c>
    </row>
    <row r="751" spans="3:3" x14ac:dyDescent="0.3">
      <c r="C751" s="11" t="str">
        <f t="shared" si="12"/>
        <v/>
      </c>
    </row>
    <row r="752" spans="3:3" x14ac:dyDescent="0.3">
      <c r="C752" s="11" t="str">
        <f t="shared" si="12"/>
        <v/>
      </c>
    </row>
    <row r="753" spans="3:3" x14ac:dyDescent="0.3">
      <c r="C753" s="11" t="str">
        <f t="shared" si="12"/>
        <v/>
      </c>
    </row>
    <row r="754" spans="3:3" x14ac:dyDescent="0.3">
      <c r="C754" s="11" t="str">
        <f t="shared" si="12"/>
        <v/>
      </c>
    </row>
    <row r="755" spans="3:3" x14ac:dyDescent="0.3">
      <c r="C755" s="11" t="str">
        <f t="shared" si="12"/>
        <v/>
      </c>
    </row>
    <row r="756" spans="3:3" x14ac:dyDescent="0.3">
      <c r="C756" s="11" t="str">
        <f t="shared" si="12"/>
        <v/>
      </c>
    </row>
    <row r="757" spans="3:3" x14ac:dyDescent="0.3">
      <c r="C757" s="11" t="str">
        <f t="shared" si="12"/>
        <v/>
      </c>
    </row>
    <row r="758" spans="3:3" x14ac:dyDescent="0.3">
      <c r="C758" s="11" t="str">
        <f t="shared" si="12"/>
        <v/>
      </c>
    </row>
    <row r="759" spans="3:3" x14ac:dyDescent="0.3">
      <c r="C759" s="11" t="str">
        <f t="shared" si="12"/>
        <v/>
      </c>
    </row>
    <row r="760" spans="3:3" x14ac:dyDescent="0.3">
      <c r="C760" s="11" t="str">
        <f t="shared" si="12"/>
        <v/>
      </c>
    </row>
    <row r="761" spans="3:3" x14ac:dyDescent="0.3">
      <c r="C761" s="11" t="str">
        <f t="shared" si="12"/>
        <v/>
      </c>
    </row>
    <row r="762" spans="3:3" x14ac:dyDescent="0.3">
      <c r="C762" s="11" t="str">
        <f t="shared" si="12"/>
        <v/>
      </c>
    </row>
    <row r="763" spans="3:3" x14ac:dyDescent="0.3">
      <c r="C763" s="11" t="str">
        <f t="shared" si="12"/>
        <v/>
      </c>
    </row>
    <row r="764" spans="3:3" x14ac:dyDescent="0.3">
      <c r="C764" s="11" t="str">
        <f t="shared" si="12"/>
        <v/>
      </c>
    </row>
    <row r="765" spans="3:3" x14ac:dyDescent="0.3">
      <c r="C765" s="11" t="str">
        <f t="shared" si="12"/>
        <v/>
      </c>
    </row>
    <row r="766" spans="3:3" x14ac:dyDescent="0.3">
      <c r="C766" s="11" t="str">
        <f t="shared" si="12"/>
        <v/>
      </c>
    </row>
    <row r="767" spans="3:3" x14ac:dyDescent="0.3">
      <c r="C767" s="11" t="str">
        <f t="shared" si="12"/>
        <v/>
      </c>
    </row>
    <row r="768" spans="3:3" x14ac:dyDescent="0.3">
      <c r="C768" s="11" t="str">
        <f t="shared" si="12"/>
        <v/>
      </c>
    </row>
    <row r="769" spans="3:3" x14ac:dyDescent="0.3">
      <c r="C769" s="11" t="str">
        <f t="shared" si="12"/>
        <v/>
      </c>
    </row>
    <row r="770" spans="3:3" x14ac:dyDescent="0.3">
      <c r="C770" s="11" t="str">
        <f t="shared" si="12"/>
        <v/>
      </c>
    </row>
    <row r="771" spans="3:3" x14ac:dyDescent="0.3">
      <c r="C771" s="11" t="str">
        <f t="shared" si="12"/>
        <v/>
      </c>
    </row>
    <row r="772" spans="3:3" x14ac:dyDescent="0.3">
      <c r="C772" s="11" t="str">
        <f t="shared" ref="C772:C800" si="13">IF(COUNTA(B772)=0,"",IF(B772&lt;7,$H$3,IF(B772&lt;9,$H$4,IF(B772&lt;=10,$H$5,""))))</f>
        <v/>
      </c>
    </row>
    <row r="773" spans="3:3" x14ac:dyDescent="0.3">
      <c r="C773" s="11" t="str">
        <f t="shared" si="13"/>
        <v/>
      </c>
    </row>
    <row r="774" spans="3:3" x14ac:dyDescent="0.3">
      <c r="C774" s="11" t="str">
        <f t="shared" si="13"/>
        <v/>
      </c>
    </row>
    <row r="775" spans="3:3" x14ac:dyDescent="0.3">
      <c r="C775" s="11" t="str">
        <f t="shared" si="13"/>
        <v/>
      </c>
    </row>
    <row r="776" spans="3:3" x14ac:dyDescent="0.3">
      <c r="C776" s="11" t="str">
        <f t="shared" si="13"/>
        <v/>
      </c>
    </row>
    <row r="777" spans="3:3" x14ac:dyDescent="0.3">
      <c r="C777" s="11" t="str">
        <f t="shared" si="13"/>
        <v/>
      </c>
    </row>
    <row r="778" spans="3:3" x14ac:dyDescent="0.3">
      <c r="C778" s="11" t="str">
        <f t="shared" si="13"/>
        <v/>
      </c>
    </row>
    <row r="779" spans="3:3" x14ac:dyDescent="0.3">
      <c r="C779" s="11" t="str">
        <f t="shared" si="13"/>
        <v/>
      </c>
    </row>
    <row r="780" spans="3:3" x14ac:dyDescent="0.3">
      <c r="C780" s="11" t="str">
        <f t="shared" si="13"/>
        <v/>
      </c>
    </row>
    <row r="781" spans="3:3" x14ac:dyDescent="0.3">
      <c r="C781" s="11" t="str">
        <f t="shared" si="13"/>
        <v/>
      </c>
    </row>
    <row r="782" spans="3:3" x14ac:dyDescent="0.3">
      <c r="C782" s="11" t="str">
        <f t="shared" si="13"/>
        <v/>
      </c>
    </row>
    <row r="783" spans="3:3" x14ac:dyDescent="0.3">
      <c r="C783" s="11" t="str">
        <f t="shared" si="13"/>
        <v/>
      </c>
    </row>
    <row r="784" spans="3:3" x14ac:dyDescent="0.3">
      <c r="C784" s="11" t="str">
        <f t="shared" si="13"/>
        <v/>
      </c>
    </row>
    <row r="785" spans="3:3" x14ac:dyDescent="0.3">
      <c r="C785" s="11" t="str">
        <f t="shared" si="13"/>
        <v/>
      </c>
    </row>
    <row r="786" spans="3:3" x14ac:dyDescent="0.3">
      <c r="C786" s="11" t="str">
        <f t="shared" si="13"/>
        <v/>
      </c>
    </row>
    <row r="787" spans="3:3" x14ac:dyDescent="0.3">
      <c r="C787" s="11" t="str">
        <f t="shared" si="13"/>
        <v/>
      </c>
    </row>
    <row r="788" spans="3:3" x14ac:dyDescent="0.3">
      <c r="C788" s="11" t="str">
        <f t="shared" si="13"/>
        <v/>
      </c>
    </row>
    <row r="789" spans="3:3" x14ac:dyDescent="0.3">
      <c r="C789" s="11" t="str">
        <f t="shared" si="13"/>
        <v/>
      </c>
    </row>
    <row r="790" spans="3:3" x14ac:dyDescent="0.3">
      <c r="C790" s="11" t="str">
        <f t="shared" si="13"/>
        <v/>
      </c>
    </row>
    <row r="791" spans="3:3" x14ac:dyDescent="0.3">
      <c r="C791" s="11" t="str">
        <f t="shared" si="13"/>
        <v/>
      </c>
    </row>
    <row r="792" spans="3:3" x14ac:dyDescent="0.3">
      <c r="C792" s="11" t="str">
        <f t="shared" si="13"/>
        <v/>
      </c>
    </row>
    <row r="793" spans="3:3" x14ac:dyDescent="0.3">
      <c r="C793" s="11" t="str">
        <f t="shared" si="13"/>
        <v/>
      </c>
    </row>
    <row r="794" spans="3:3" x14ac:dyDescent="0.3">
      <c r="C794" s="11" t="str">
        <f t="shared" si="13"/>
        <v/>
      </c>
    </row>
    <row r="795" spans="3:3" x14ac:dyDescent="0.3">
      <c r="C795" s="11" t="str">
        <f t="shared" si="13"/>
        <v/>
      </c>
    </row>
    <row r="796" spans="3:3" x14ac:dyDescent="0.3">
      <c r="C796" s="11" t="str">
        <f t="shared" si="13"/>
        <v/>
      </c>
    </row>
    <row r="797" spans="3:3" x14ac:dyDescent="0.3">
      <c r="C797" s="11" t="str">
        <f t="shared" si="13"/>
        <v/>
      </c>
    </row>
    <row r="798" spans="3:3" x14ac:dyDescent="0.3">
      <c r="C798" s="11" t="str">
        <f t="shared" si="13"/>
        <v/>
      </c>
    </row>
    <row r="799" spans="3:3" x14ac:dyDescent="0.3">
      <c r="C799" s="11" t="str">
        <f t="shared" si="13"/>
        <v/>
      </c>
    </row>
    <row r="800" spans="3:3" x14ac:dyDescent="0.3">
      <c r="C800" s="11" t="str">
        <f t="shared" si="13"/>
        <v/>
      </c>
    </row>
  </sheetData>
  <mergeCells count="2">
    <mergeCell ref="H1:I1"/>
    <mergeCell ref="L1:M1"/>
  </mergeCells>
  <conditionalFormatting sqref="B3:B800">
    <cfRule type="notContainsBlanks" dxfId="26" priority="1">
      <formula>LEN(TRIM(B3))&gt;0</formula>
    </cfRule>
    <cfRule type="containsBlanks" dxfId="25" priority="2">
      <formula>LEN(TRIM(B3))=0</formula>
    </cfRule>
  </conditionalFormatting>
  <pageMargins left="0.7" right="0.7" top="0.75" bottom="0.75" header="0.3" footer="0.3"/>
  <ignoredErrors>
    <ignoredError sqref="M3:M13" evalError="1"/>
  </ignoredErrors>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801"/>
  <sheetViews>
    <sheetView zoomScale="85" zoomScaleNormal="85" workbookViewId="0">
      <selection activeCell="AD21" sqref="AD21"/>
    </sheetView>
  </sheetViews>
  <sheetFormatPr defaultRowHeight="15.6" x14ac:dyDescent="0.3"/>
  <cols>
    <col min="1" max="1" width="8.69921875" style="11"/>
    <col min="2" max="5" width="10.296875" style="11" bestFit="1" customWidth="1"/>
    <col min="6" max="7" width="10.296875" style="11" customWidth="1"/>
    <col min="8" max="12" width="10.296875" style="11" bestFit="1" customWidth="1"/>
    <col min="13" max="22" width="10.296875" style="11" hidden="1" customWidth="1"/>
    <col min="23" max="23" width="9" style="11" hidden="1" customWidth="1"/>
    <col min="24" max="24" width="8.69921875" style="11"/>
    <col min="25" max="25" width="23.5" style="11" customWidth="1"/>
    <col min="26" max="30" width="20.09765625" style="11" customWidth="1"/>
    <col min="31" max="31" width="8.69921875" style="11"/>
    <col min="32" max="32" width="9" hidden="1" customWidth="1"/>
    <col min="33" max="33" width="9" customWidth="1"/>
  </cols>
  <sheetData>
    <row r="1" spans="2:32" x14ac:dyDescent="0.3">
      <c r="B1" s="184" t="str">
        <f>Localisation!C6</f>
        <v>RAW DATA</v>
      </c>
      <c r="C1" s="184"/>
      <c r="D1" s="184"/>
      <c r="E1" s="184"/>
      <c r="F1" s="184"/>
      <c r="G1" s="184"/>
      <c r="H1" s="184"/>
      <c r="I1" s="184"/>
      <c r="J1" s="184"/>
      <c r="K1" s="184"/>
      <c r="L1" s="184"/>
      <c r="M1" s="112"/>
      <c r="N1" s="112"/>
      <c r="O1" s="112"/>
      <c r="P1" s="112"/>
      <c r="Q1" s="112"/>
      <c r="R1" s="112"/>
      <c r="S1" s="112"/>
      <c r="T1" s="112"/>
      <c r="U1" s="112"/>
      <c r="V1" s="112"/>
      <c r="Y1" s="184" t="str">
        <f>Localisation!C7</f>
        <v>RESULTS (DO NOT CHANGE ANYTHING)</v>
      </c>
      <c r="Z1" s="184"/>
      <c r="AA1" s="184"/>
      <c r="AB1" s="184"/>
      <c r="AC1" s="184"/>
      <c r="AD1" s="184"/>
    </row>
    <row r="2" spans="2:32" x14ac:dyDescent="0.3">
      <c r="B2" s="196" t="str">
        <f>Localisation!C174</f>
        <v>Importance</v>
      </c>
      <c r="C2" s="196"/>
      <c r="D2" s="196"/>
      <c r="E2" s="196"/>
      <c r="F2" s="196"/>
      <c r="H2" s="196" t="str">
        <f>Localisation!C176</f>
        <v>Satisfaction</v>
      </c>
      <c r="I2" s="196"/>
      <c r="J2" s="196"/>
      <c r="K2" s="196"/>
      <c r="L2" s="196"/>
      <c r="M2" s="184" t="s">
        <v>8</v>
      </c>
      <c r="N2" s="184"/>
      <c r="O2" s="184"/>
      <c r="P2" s="184"/>
      <c r="Q2" s="184"/>
      <c r="R2" s="184" t="s">
        <v>13</v>
      </c>
      <c r="S2" s="184"/>
      <c r="T2" s="184"/>
      <c r="U2" s="184"/>
      <c r="V2" s="184"/>
    </row>
    <row r="3" spans="2:32" ht="37.5" customHeight="1" x14ac:dyDescent="0.3">
      <c r="B3" s="195" t="str">
        <f>Localisation!C76</f>
        <v>How much you agree or disagree with the following statements?</v>
      </c>
      <c r="C3" s="195"/>
      <c r="D3" s="195"/>
      <c r="E3" s="195"/>
      <c r="F3" s="195"/>
      <c r="H3" s="195" t="str">
        <f>Localisation!C76</f>
        <v>How much you agree or disagree with the following statements?</v>
      </c>
      <c r="I3" s="195"/>
      <c r="J3" s="195"/>
      <c r="K3" s="195"/>
      <c r="L3" s="195"/>
      <c r="M3" s="195" t="s">
        <v>14</v>
      </c>
      <c r="N3" s="195"/>
      <c r="O3" s="195"/>
      <c r="P3" s="195"/>
      <c r="Q3" s="195"/>
      <c r="R3" s="195" t="s">
        <v>14</v>
      </c>
      <c r="S3" s="195"/>
      <c r="T3" s="195"/>
      <c r="U3" s="195"/>
      <c r="V3" s="195"/>
    </row>
    <row r="4" spans="2:32" x14ac:dyDescent="0.3">
      <c r="B4" s="71" t="str">
        <f>CONCATENATE(Localisation!$C$173," 1")</f>
        <v>Attribute 1</v>
      </c>
      <c r="C4" s="71" t="str">
        <f>CONCATENATE(Localisation!$C$173," 2")</f>
        <v>Attribute 2</v>
      </c>
      <c r="D4" s="71" t="str">
        <f>CONCATENATE(Localisation!$C$173," 3")</f>
        <v>Attribute 3</v>
      </c>
      <c r="E4" s="71" t="str">
        <f>CONCATENATE(Localisation!$C$173," 4")</f>
        <v>Attribute 4</v>
      </c>
      <c r="F4" s="71" t="str">
        <f>CONCATENATE(Localisation!$C$173," 5")</f>
        <v>Attribute 5</v>
      </c>
      <c r="H4" s="71" t="str">
        <f>B4</f>
        <v>Attribute 1</v>
      </c>
      <c r="I4" s="71" t="str">
        <f>C4</f>
        <v>Attribute 2</v>
      </c>
      <c r="J4" s="71" t="str">
        <f>D4</f>
        <v>Attribute 3</v>
      </c>
      <c r="K4" s="71" t="str">
        <f>E4</f>
        <v>Attribute 4</v>
      </c>
      <c r="L4" s="71" t="str">
        <f>F4</f>
        <v>Attribute 5</v>
      </c>
      <c r="M4" s="11" t="str">
        <f t="shared" ref="M4:W4" si="0">H4</f>
        <v>Attribute 1</v>
      </c>
      <c r="N4" s="11" t="str">
        <f t="shared" si="0"/>
        <v>Attribute 2</v>
      </c>
      <c r="O4" s="11" t="str">
        <f t="shared" si="0"/>
        <v>Attribute 3</v>
      </c>
      <c r="P4" s="11" t="str">
        <f t="shared" si="0"/>
        <v>Attribute 4</v>
      </c>
      <c r="Q4" s="11" t="str">
        <f t="shared" si="0"/>
        <v>Attribute 5</v>
      </c>
      <c r="R4" s="11" t="str">
        <f t="shared" si="0"/>
        <v>Attribute 1</v>
      </c>
      <c r="S4" s="11" t="str">
        <f t="shared" si="0"/>
        <v>Attribute 2</v>
      </c>
      <c r="T4" s="11" t="str">
        <f t="shared" si="0"/>
        <v>Attribute 3</v>
      </c>
      <c r="U4" s="11" t="str">
        <f t="shared" si="0"/>
        <v>Attribute 4</v>
      </c>
      <c r="V4" s="11" t="str">
        <f t="shared" si="0"/>
        <v>Attribute 5</v>
      </c>
      <c r="W4" s="11" t="str">
        <f t="shared" si="0"/>
        <v>Attribute 1</v>
      </c>
      <c r="Y4" s="112"/>
      <c r="Z4" s="49" t="str">
        <f>M4</f>
        <v>Attribute 1</v>
      </c>
      <c r="AA4" s="49" t="str">
        <f>N4</f>
        <v>Attribute 2</v>
      </c>
      <c r="AB4" s="49" t="str">
        <f>O4</f>
        <v>Attribute 3</v>
      </c>
      <c r="AC4" s="49" t="str">
        <f>P4</f>
        <v>Attribute 4</v>
      </c>
      <c r="AD4" s="49" t="str">
        <f>Q4</f>
        <v>Attribute 5</v>
      </c>
    </row>
    <row r="5" spans="2:32" x14ac:dyDescent="0.3">
      <c r="M5" s="11" t="str">
        <f>(IF(H5=Localisation!$C$94,1,IF(H5=Localisation!$C$93,2,IF(H5=Localisation!$C$92,3,IF(H5=Localisation!$C$91,4,IF(H5=Localisation!$C$90,5,IF(OR(H5=1,H5=2,H5=3,H5=4,H5=5),H5,"")))))))</f>
        <v/>
      </c>
      <c r="N5" s="11" t="str">
        <f>(IF(I5=Localisation!$C$94,1,IF(I5=Localisation!$C$93,2,IF(I5=Localisation!$C$92,3,IF(I5=Localisation!$C$91,4,IF(I5=Localisation!$C$90,5,IF(OR(I5=1,I5=2,I5=3,I5=4,I5=5),I5,"")))))))</f>
        <v/>
      </c>
      <c r="O5" s="11" t="str">
        <f>(IF(J5=Localisation!$C$94,1,IF(J5=Localisation!$C$93,2,IF(J5=Localisation!$C$92,3,IF(J5=Localisation!$C$91,4,IF(J5=Localisation!$C$90,5,IF(OR(J5=1,J5=2,J5=3,J5=4,J5=5),J5,"")))))))</f>
        <v/>
      </c>
      <c r="P5" s="11" t="str">
        <f>(IF(K5=Localisation!$C$94,1,IF(K5=Localisation!$C$93,2,IF(K5=Localisation!$C$92,3,IF(K5=Localisation!$C$91,4,IF(K5=Localisation!$C$90,5,IF(OR(K5=1,K5=2,K5=3,K5=4,K5=5),K5,"")))))))</f>
        <v/>
      </c>
      <c r="Q5" s="11" t="str">
        <f>(IF(L5=Localisation!$C$94,1,IF(L5=Localisation!$C$93,2,IF(L5=Localisation!$C$92,3,IF(L5=Localisation!$C$91,4,IF(L5=Localisation!$C$90,5,IF(OR(L5=1,L5=2,L5=3,L5=4,L5=5),L5,"")))))))</f>
        <v/>
      </c>
      <c r="R5" s="11" t="str">
        <f>(IF(B5=Localisation!$C$94,1,IF(B5=Localisation!$C$93,2,IF(B5=Localisation!$C$92,3,IF(B5=Localisation!$C$91,4,IF(B5=Localisation!$C$90,5,IF(OR(B5=1,B5=2,B5=3,B5=4,B5=5),B5,"")))))))</f>
        <v/>
      </c>
      <c r="S5" s="11" t="str">
        <f>(IF(C5=Localisation!$C$94,1,IF(C5=Localisation!$C$93,2,IF(C5=Localisation!$C$92,3,IF(C5=Localisation!$C$91,4,IF(C5=Localisation!$C$90,5,IF(OR(C5=1,C5=2,C5=3,C5=4,C5=5),C5,"")))))))</f>
        <v/>
      </c>
      <c r="T5" s="11" t="str">
        <f>(IF(D5=Localisation!$C$94,1,IF(D5=Localisation!$C$93,2,IF(D5=Localisation!$C$92,3,IF(D5=Localisation!$C$91,4,IF(D5=Localisation!$C$90,5,IF(OR(D5=1,D5=2,D5=3,D5=4,D5=5),D5,"")))))))</f>
        <v/>
      </c>
      <c r="U5" s="11" t="str">
        <f>(IF(E5=Localisation!$C$94,1,IF(E5=Localisation!$C$93,2,IF(E5=Localisation!$C$92,3,IF(E5=Localisation!$C$91,4,IF(E5=Localisation!$C$90,5,IF(OR(E5=1,E5=2,E5=3,E5=4,E5=5),E5,"")))))))</f>
        <v/>
      </c>
      <c r="V5" s="11" t="str">
        <f>(IF(F5=Localisation!$C$94,1,IF(F5=Localisation!$C$93,2,IF(F5=Localisation!$C$92,3,IF(F5=Localisation!$C$91,4,IF(F5=Localisation!$C$90,5,IF(OR(F5=1,F5=2,F5=3,F5=4,F5=5),F5,"")))))))</f>
        <v/>
      </c>
      <c r="Y5" s="117" t="str">
        <f>B2</f>
        <v>Importance</v>
      </c>
      <c r="Z5" s="118" t="str">
        <f>IFERROR(AVERAGE(R5:R800),"")</f>
        <v/>
      </c>
      <c r="AA5" s="118" t="str">
        <f>IFERROR(AVERAGE(S5:S800),"")</f>
        <v/>
      </c>
      <c r="AB5" s="118" t="str">
        <f>IFERROR(AVERAGE(T5:T800),"")</f>
        <v/>
      </c>
      <c r="AC5" s="118" t="str">
        <f>IFERROR(AVERAGE(U5:U800),"")</f>
        <v/>
      </c>
      <c r="AD5" s="118" t="str">
        <f>IFERROR(AVERAGE(V5:V800),"")</f>
        <v/>
      </c>
    </row>
    <row r="6" spans="2:32" x14ac:dyDescent="0.3">
      <c r="M6" s="11" t="str">
        <f>(IF(H6=Localisation!$C$94,1,IF(H6=Localisation!$C$93,2,IF(H6=Localisation!$C$92,3,IF(H6=Localisation!$C$91,4,IF(H6=Localisation!$C$90,5,IF(OR(H6=1,H6=2,H6=3,H6=4,H6=5),H6,"")))))))</f>
        <v/>
      </c>
      <c r="N6" s="11" t="str">
        <f>(IF(I6=Localisation!$C$94,1,IF(I6=Localisation!$C$93,2,IF(I6=Localisation!$C$92,3,IF(I6=Localisation!$C$91,4,IF(I6=Localisation!$C$90,5,IF(OR(I6=1,I6=2,I6=3,I6=4,I6=5),I6,"")))))))</f>
        <v/>
      </c>
      <c r="O6" s="11" t="str">
        <f>(IF(J6=Localisation!$C$94,1,IF(J6=Localisation!$C$93,2,IF(J6=Localisation!$C$92,3,IF(J6=Localisation!$C$91,4,IF(J6=Localisation!$C$90,5,IF(OR(J6=1,J6=2,J6=3,J6=4,J6=5),J6,"")))))))</f>
        <v/>
      </c>
      <c r="P6" s="11" t="str">
        <f>(IF(K6=Localisation!$C$94,1,IF(K6=Localisation!$C$93,2,IF(K6=Localisation!$C$92,3,IF(K6=Localisation!$C$91,4,IF(K6=Localisation!$C$90,5,IF(OR(K6=1,K6=2,K6=3,K6=4,K6=5),K6,"")))))))</f>
        <v/>
      </c>
      <c r="Q6" s="11" t="str">
        <f>(IF(L6=Localisation!$C$94,1,IF(L6=Localisation!$C$93,2,IF(L6=Localisation!$C$92,3,IF(L6=Localisation!$C$91,4,IF(L6=Localisation!$C$90,5,IF(OR(L6=1,L6=2,L6=3,L6=4,L6=5),L6,"")))))))</f>
        <v/>
      </c>
      <c r="R6" s="11" t="str">
        <f>(IF(B6=Localisation!$C$94,1,IF(B6=Localisation!$C$93,2,IF(B6=Localisation!$C$92,3,IF(B6=Localisation!$C$91,4,IF(B6=Localisation!$C$90,5,IF(OR(B6=1,B6=2,B6=3,B6=4,B6=5),B6,"")))))))</f>
        <v/>
      </c>
      <c r="S6" s="11" t="str">
        <f>(IF(C6=Localisation!$C$94,1,IF(C6=Localisation!$C$93,2,IF(C6=Localisation!$C$92,3,IF(C6=Localisation!$C$91,4,IF(C6=Localisation!$C$90,5,IF(OR(C6=1,C6=2,C6=3,C6=4,C6=5),C6,"")))))))</f>
        <v/>
      </c>
      <c r="T6" s="11" t="str">
        <f>(IF(D6=Localisation!$C$94,1,IF(D6=Localisation!$C$93,2,IF(D6=Localisation!$C$92,3,IF(D6=Localisation!$C$91,4,IF(D6=Localisation!$C$90,5,IF(OR(D6=1,D6=2,D6=3,D6=4,D6=5),D6,"")))))))</f>
        <v/>
      </c>
      <c r="U6" s="11" t="str">
        <f>(IF(E6=Localisation!$C$94,1,IF(E6=Localisation!$C$93,2,IF(E6=Localisation!$C$92,3,IF(E6=Localisation!$C$91,4,IF(E6=Localisation!$C$90,5,IF(OR(E6=1,E6=2,E6=3,E6=4,E6=5),E6,"")))))))</f>
        <v/>
      </c>
      <c r="V6" s="11" t="str">
        <f>(IF(F6=Localisation!$C$94,1,IF(F6=Localisation!$C$93,2,IF(F6=Localisation!$C$92,3,IF(F6=Localisation!$C$91,4,IF(F6=Localisation!$C$90,5,IF(OR(F6=1,F6=2,F6=3,F6=4,F6=5),F6,"")))))))</f>
        <v/>
      </c>
      <c r="Y6" s="117" t="str">
        <f>Localisation!C175</f>
        <v>Weight</v>
      </c>
      <c r="Z6" s="118" t="str">
        <f>IFERROR(Z5/SUM($Z$5:$AD$5),"")</f>
        <v/>
      </c>
      <c r="AA6" s="118" t="str">
        <f>IFERROR(AA5/SUM($Z$5:$AD$5),"")</f>
        <v/>
      </c>
      <c r="AB6" s="118" t="str">
        <f>IFERROR(AB5/SUM($Z$5:$AD$5),"")</f>
        <v/>
      </c>
      <c r="AC6" s="118" t="str">
        <f>IFERROR(AC5/SUM($Z$5:$AD$5),"")</f>
        <v/>
      </c>
      <c r="AD6" s="118" t="str">
        <f>IFERROR(AD5/SUM($Z$5:$AD$5),"")</f>
        <v/>
      </c>
    </row>
    <row r="7" spans="2:32" x14ac:dyDescent="0.3">
      <c r="M7" s="11" t="str">
        <f>(IF(H7=Localisation!$C$94,1,IF(H7=Localisation!$C$93,2,IF(H7=Localisation!$C$92,3,IF(H7=Localisation!$C$91,4,IF(H7=Localisation!$C$90,5,IF(OR(H7=1,H7=2,H7=3,H7=4,H7=5),H7,"")))))))</f>
        <v/>
      </c>
      <c r="N7" s="11" t="str">
        <f>(IF(I7=Localisation!$C$94,1,IF(I7=Localisation!$C$93,2,IF(I7=Localisation!$C$92,3,IF(I7=Localisation!$C$91,4,IF(I7=Localisation!$C$90,5,IF(OR(I7=1,I7=2,I7=3,I7=4,I7=5),I7,"")))))))</f>
        <v/>
      </c>
      <c r="O7" s="11" t="str">
        <f>(IF(J7=Localisation!$C$94,1,IF(J7=Localisation!$C$93,2,IF(J7=Localisation!$C$92,3,IF(J7=Localisation!$C$91,4,IF(J7=Localisation!$C$90,5,IF(OR(J7=1,J7=2,J7=3,J7=4,J7=5),J7,"")))))))</f>
        <v/>
      </c>
      <c r="P7" s="11" t="str">
        <f>(IF(K7=Localisation!$C$94,1,IF(K7=Localisation!$C$93,2,IF(K7=Localisation!$C$92,3,IF(K7=Localisation!$C$91,4,IF(K7=Localisation!$C$90,5,IF(OR(K7=1,K7=2,K7=3,K7=4,K7=5),K7,"")))))))</f>
        <v/>
      </c>
      <c r="Q7" s="11" t="str">
        <f>(IF(L7=Localisation!$C$94,1,IF(L7=Localisation!$C$93,2,IF(L7=Localisation!$C$92,3,IF(L7=Localisation!$C$91,4,IF(L7=Localisation!$C$90,5,IF(OR(L7=1,L7=2,L7=3,L7=4,L7=5),L7,"")))))))</f>
        <v/>
      </c>
      <c r="R7" s="11" t="str">
        <f>(IF(B7=Localisation!$C$94,1,IF(B7=Localisation!$C$93,2,IF(B7=Localisation!$C$92,3,IF(B7=Localisation!$C$91,4,IF(B7=Localisation!$C$90,5,IF(OR(B7=1,B7=2,B7=3,B7=4,B7=5),B7,"")))))))</f>
        <v/>
      </c>
      <c r="S7" s="11" t="str">
        <f>(IF(C7=Localisation!$C$94,1,IF(C7=Localisation!$C$93,2,IF(C7=Localisation!$C$92,3,IF(C7=Localisation!$C$91,4,IF(C7=Localisation!$C$90,5,IF(OR(C7=1,C7=2,C7=3,C7=4,C7=5),C7,"")))))))</f>
        <v/>
      </c>
      <c r="T7" s="11" t="str">
        <f>(IF(D7=Localisation!$C$94,1,IF(D7=Localisation!$C$93,2,IF(D7=Localisation!$C$92,3,IF(D7=Localisation!$C$91,4,IF(D7=Localisation!$C$90,5,IF(OR(D7=1,D7=2,D7=3,D7=4,D7=5),D7,"")))))))</f>
        <v/>
      </c>
      <c r="U7" s="11" t="str">
        <f>(IF(E7=Localisation!$C$94,1,IF(E7=Localisation!$C$93,2,IF(E7=Localisation!$C$92,3,IF(E7=Localisation!$C$91,4,IF(E7=Localisation!$C$90,5,IF(OR(E7=1,E7=2,E7=3,E7=4,E7=5),E7,"")))))))</f>
        <v/>
      </c>
      <c r="V7" s="11" t="str">
        <f>(IF(F7=Localisation!$C$94,1,IF(F7=Localisation!$C$93,2,IF(F7=Localisation!$C$92,3,IF(F7=Localisation!$C$91,4,IF(F7=Localisation!$C$90,5,IF(OR(F7=1,F7=2,F7=3,F7=4,F7=5),F7,"")))))))</f>
        <v/>
      </c>
      <c r="Y7" s="119" t="str">
        <f>H2</f>
        <v>Satisfaction</v>
      </c>
      <c r="Z7" s="118" t="str">
        <f>IFERROR(AVERAGE(M5:M800),"")</f>
        <v/>
      </c>
      <c r="AA7" s="118" t="str">
        <f>IFERROR(AVERAGE(N5:N800),"")</f>
        <v/>
      </c>
      <c r="AB7" s="118" t="str">
        <f>IFERROR(AVERAGE(O5:O800),"")</f>
        <v/>
      </c>
      <c r="AC7" s="118" t="str">
        <f>IFERROR(AVERAGE(P5:P800),"")</f>
        <v/>
      </c>
      <c r="AD7" s="118" t="str">
        <f>IFERROR(AVERAGE(Q5:Q800),"")</f>
        <v/>
      </c>
    </row>
    <row r="8" spans="2:32" x14ac:dyDescent="0.3">
      <c r="M8" s="11" t="str">
        <f>(IF(H8=Localisation!$C$94,1,IF(H8=Localisation!$C$93,2,IF(H8=Localisation!$C$92,3,IF(H8=Localisation!$C$91,4,IF(H8=Localisation!$C$90,5,IF(OR(H8=1,H8=2,H8=3,H8=4,H8=5),H8,"")))))))</f>
        <v/>
      </c>
      <c r="N8" s="11" t="str">
        <f>(IF(I8=Localisation!$C$94,1,IF(I8=Localisation!$C$93,2,IF(I8=Localisation!$C$92,3,IF(I8=Localisation!$C$91,4,IF(I8=Localisation!$C$90,5,IF(OR(I8=1,I8=2,I8=3,I8=4,I8=5),I8,"")))))))</f>
        <v/>
      </c>
      <c r="O8" s="11" t="str">
        <f>(IF(J8=Localisation!$C$94,1,IF(J8=Localisation!$C$93,2,IF(J8=Localisation!$C$92,3,IF(J8=Localisation!$C$91,4,IF(J8=Localisation!$C$90,5,IF(OR(J8=1,J8=2,J8=3,J8=4,J8=5),J8,"")))))))</f>
        <v/>
      </c>
      <c r="P8" s="11" t="str">
        <f>(IF(K8=Localisation!$C$94,1,IF(K8=Localisation!$C$93,2,IF(K8=Localisation!$C$92,3,IF(K8=Localisation!$C$91,4,IF(K8=Localisation!$C$90,5,IF(OR(K8=1,K8=2,K8=3,K8=4,K8=5),K8,"")))))))</f>
        <v/>
      </c>
      <c r="Q8" s="11" t="str">
        <f>(IF(L8=Localisation!$C$94,1,IF(L8=Localisation!$C$93,2,IF(L8=Localisation!$C$92,3,IF(L8=Localisation!$C$91,4,IF(L8=Localisation!$C$90,5,IF(OR(L8=1,L8=2,L8=3,L8=4,L8=5),L8,"")))))))</f>
        <v/>
      </c>
      <c r="R8" s="11" t="str">
        <f>(IF(B8=Localisation!$C$94,1,IF(B8=Localisation!$C$93,2,IF(B8=Localisation!$C$92,3,IF(B8=Localisation!$C$91,4,IF(B8=Localisation!$C$90,5,IF(OR(B8=1,B8=2,B8=3,B8=4,B8=5),B8,"")))))))</f>
        <v/>
      </c>
      <c r="S8" s="11" t="str">
        <f>(IF(C8=Localisation!$C$94,1,IF(C8=Localisation!$C$93,2,IF(C8=Localisation!$C$92,3,IF(C8=Localisation!$C$91,4,IF(C8=Localisation!$C$90,5,IF(OR(C8=1,C8=2,C8=3,C8=4,C8=5),C8,"")))))))</f>
        <v/>
      </c>
      <c r="T8" s="11" t="str">
        <f>(IF(D8=Localisation!$C$94,1,IF(D8=Localisation!$C$93,2,IF(D8=Localisation!$C$92,3,IF(D8=Localisation!$C$91,4,IF(D8=Localisation!$C$90,5,IF(OR(D8=1,D8=2,D8=3,D8=4,D8=5),D8,"")))))))</f>
        <v/>
      </c>
      <c r="U8" s="11" t="str">
        <f>(IF(E8=Localisation!$C$94,1,IF(E8=Localisation!$C$93,2,IF(E8=Localisation!$C$92,3,IF(E8=Localisation!$C$91,4,IF(E8=Localisation!$C$90,5,IF(OR(E8=1,E8=2,E8=3,E8=4,E8=5),E8,"")))))))</f>
        <v/>
      </c>
      <c r="V8" s="11" t="str">
        <f>(IF(F8=Localisation!$C$94,1,IF(F8=Localisation!$C$93,2,IF(F8=Localisation!$C$92,3,IF(F8=Localisation!$C$91,4,IF(F8=Localisation!$C$90,5,IF(OR(F8=1,F8=2,F8=3,F8=4,F8=5),F8,"")))))))</f>
        <v/>
      </c>
      <c r="Y8" s="119" t="str">
        <f>Localisation!C177</f>
        <v>Weightned CSI</v>
      </c>
      <c r="Z8" s="118" t="str">
        <f>IFERROR(Z7*Z6,"")</f>
        <v/>
      </c>
      <c r="AA8" s="118" t="str">
        <f>IFERROR(AA7*AA6,"")</f>
        <v/>
      </c>
      <c r="AB8" s="118" t="str">
        <f>IFERROR(AB7*AB6,"")</f>
        <v/>
      </c>
      <c r="AC8" s="118" t="str">
        <f>IFERROR(AC7*AC6,"")</f>
        <v/>
      </c>
      <c r="AD8" s="118" t="str">
        <f>IFERROR(AD7*AD6,"")</f>
        <v/>
      </c>
    </row>
    <row r="9" spans="2:32" ht="16.2" thickBot="1" x14ac:dyDescent="0.35">
      <c r="M9" s="11" t="str">
        <f>(IF(H9=Localisation!$C$94,1,IF(H9=Localisation!$C$93,2,IF(H9=Localisation!$C$92,3,IF(H9=Localisation!$C$91,4,IF(H9=Localisation!$C$90,5,IF(OR(H9=1,H9=2,H9=3,H9=4,H9=5),H9,"")))))))</f>
        <v/>
      </c>
      <c r="N9" s="11" t="str">
        <f>(IF(I9=Localisation!$C$94,1,IF(I9=Localisation!$C$93,2,IF(I9=Localisation!$C$92,3,IF(I9=Localisation!$C$91,4,IF(I9=Localisation!$C$90,5,IF(OR(I9=1,I9=2,I9=3,I9=4,I9=5),I9,"")))))))</f>
        <v/>
      </c>
      <c r="O9" s="11" t="str">
        <f>(IF(J9=Localisation!$C$94,1,IF(J9=Localisation!$C$93,2,IF(J9=Localisation!$C$92,3,IF(J9=Localisation!$C$91,4,IF(J9=Localisation!$C$90,5,IF(OR(J9=1,J9=2,J9=3,J9=4,J9=5),J9,"")))))))</f>
        <v/>
      </c>
      <c r="P9" s="11" t="str">
        <f>(IF(K9=Localisation!$C$94,1,IF(K9=Localisation!$C$93,2,IF(K9=Localisation!$C$92,3,IF(K9=Localisation!$C$91,4,IF(K9=Localisation!$C$90,5,IF(OR(K9=1,K9=2,K9=3,K9=4,K9=5),K9,"")))))))</f>
        <v/>
      </c>
      <c r="Q9" s="11" t="str">
        <f>(IF(L9=Localisation!$C$94,1,IF(L9=Localisation!$C$93,2,IF(L9=Localisation!$C$92,3,IF(L9=Localisation!$C$91,4,IF(L9=Localisation!$C$90,5,IF(OR(L9=1,L9=2,L9=3,L9=4,L9=5),L9,"")))))))</f>
        <v/>
      </c>
      <c r="R9" s="11" t="str">
        <f>(IF(B9=Localisation!$C$94,1,IF(B9=Localisation!$C$93,2,IF(B9=Localisation!$C$92,3,IF(B9=Localisation!$C$91,4,IF(B9=Localisation!$C$90,5,IF(OR(B9=1,B9=2,B9=3,B9=4,B9=5),B9,"")))))))</f>
        <v/>
      </c>
      <c r="S9" s="11" t="str">
        <f>(IF(C9=Localisation!$C$94,1,IF(C9=Localisation!$C$93,2,IF(C9=Localisation!$C$92,3,IF(C9=Localisation!$C$91,4,IF(C9=Localisation!$C$90,5,IF(OR(C9=1,C9=2,C9=3,C9=4,C9=5),C9,"")))))))</f>
        <v/>
      </c>
      <c r="T9" s="11" t="str">
        <f>(IF(D9=Localisation!$C$94,1,IF(D9=Localisation!$C$93,2,IF(D9=Localisation!$C$92,3,IF(D9=Localisation!$C$91,4,IF(D9=Localisation!$C$90,5,IF(OR(D9=1,D9=2,D9=3,D9=4,D9=5),D9,"")))))))</f>
        <v/>
      </c>
      <c r="U9" s="11" t="str">
        <f>(IF(E9=Localisation!$C$94,1,IF(E9=Localisation!$C$93,2,IF(E9=Localisation!$C$92,3,IF(E9=Localisation!$C$91,4,IF(E9=Localisation!$C$90,5,IF(OR(E9=1,E9=2,E9=3,E9=4,E9=5),E9,"")))))))</f>
        <v/>
      </c>
      <c r="V9" s="11" t="str">
        <f>(IF(F9=Localisation!$C$94,1,IF(F9=Localisation!$C$93,2,IF(F9=Localisation!$C$92,3,IF(F9=Localisation!$C$91,4,IF(F9=Localisation!$C$90,5,IF(OR(F9=1,F9=2,F9=3,F9=4,F9=5),F9,"")))))))</f>
        <v/>
      </c>
      <c r="Y9" s="115"/>
      <c r="Z9" s="115"/>
      <c r="AA9" s="115"/>
      <c r="AB9" s="115"/>
      <c r="AC9" s="115"/>
      <c r="AD9" s="115"/>
      <c r="AF9" t="str">
        <f>CONCATENATE(Localisation!C179,ROUND(Z10,2),")")</f>
        <v>Customer satisfaction attributes (CSI Score - 0)</v>
      </c>
    </row>
    <row r="10" spans="2:32" ht="16.2" thickBot="1" x14ac:dyDescent="0.35">
      <c r="M10" s="11" t="str">
        <f>(IF(H10=Localisation!$C$94,1,IF(H10=Localisation!$C$93,2,IF(H10=Localisation!$C$92,3,IF(H10=Localisation!$C$91,4,IF(H10=Localisation!$C$90,5,IF(OR(H10=1,H10=2,H10=3,H10=4,H10=5),H10,"")))))))</f>
        <v/>
      </c>
      <c r="N10" s="11" t="str">
        <f>(IF(I10=Localisation!$C$94,1,IF(I10=Localisation!$C$93,2,IF(I10=Localisation!$C$92,3,IF(I10=Localisation!$C$91,4,IF(I10=Localisation!$C$90,5,IF(OR(I10=1,I10=2,I10=3,I10=4,I10=5),I10,"")))))))</f>
        <v/>
      </c>
      <c r="O10" s="11" t="str">
        <f>(IF(J10=Localisation!$C$94,1,IF(J10=Localisation!$C$93,2,IF(J10=Localisation!$C$92,3,IF(J10=Localisation!$C$91,4,IF(J10=Localisation!$C$90,5,IF(OR(J10=1,J10=2,J10=3,J10=4,J10=5),J10,"")))))))</f>
        <v/>
      </c>
      <c r="P10" s="11" t="str">
        <f>(IF(K10=Localisation!$C$94,1,IF(K10=Localisation!$C$93,2,IF(K10=Localisation!$C$92,3,IF(K10=Localisation!$C$91,4,IF(K10=Localisation!$C$90,5,IF(OR(K10=1,K10=2,K10=3,K10=4,K10=5),K10,"")))))))</f>
        <v/>
      </c>
      <c r="Q10" s="11" t="str">
        <f>(IF(L10=Localisation!$C$94,1,IF(L10=Localisation!$C$93,2,IF(L10=Localisation!$C$92,3,IF(L10=Localisation!$C$91,4,IF(L10=Localisation!$C$90,5,IF(OR(L10=1,L10=2,L10=3,L10=4,L10=5),L10,"")))))))</f>
        <v/>
      </c>
      <c r="R10" s="11" t="str">
        <f>(IF(B10=Localisation!$C$94,1,IF(B10=Localisation!$C$93,2,IF(B10=Localisation!$C$92,3,IF(B10=Localisation!$C$91,4,IF(B10=Localisation!$C$90,5,IF(OR(B10=1,B10=2,B10=3,B10=4,B10=5),B10,"")))))))</f>
        <v/>
      </c>
      <c r="S10" s="11" t="str">
        <f>(IF(C10=Localisation!$C$94,1,IF(C10=Localisation!$C$93,2,IF(C10=Localisation!$C$92,3,IF(C10=Localisation!$C$91,4,IF(C10=Localisation!$C$90,5,IF(OR(C10=1,C10=2,C10=3,C10=4,C10=5),C10,"")))))))</f>
        <v/>
      </c>
      <c r="T10" s="11" t="str">
        <f>(IF(D10=Localisation!$C$94,1,IF(D10=Localisation!$C$93,2,IF(D10=Localisation!$C$92,3,IF(D10=Localisation!$C$91,4,IF(D10=Localisation!$C$90,5,IF(OR(D10=1,D10=2,D10=3,D10=4,D10=5),D10,"")))))))</f>
        <v/>
      </c>
      <c r="U10" s="11" t="str">
        <f>(IF(E10=Localisation!$C$94,1,IF(E10=Localisation!$C$93,2,IF(E10=Localisation!$C$92,3,IF(E10=Localisation!$C$91,4,IF(E10=Localisation!$C$90,5,IF(OR(E10=1,E10=2,E10=3,E10=4,E10=5),E10,"")))))))</f>
        <v/>
      </c>
      <c r="V10" s="11" t="str">
        <f>(IF(F10=Localisation!$C$94,1,IF(F10=Localisation!$C$93,2,IF(F10=Localisation!$C$92,3,IF(F10=Localisation!$C$91,4,IF(F10=Localisation!$C$90,5,IF(OR(F10=1,F10=2,F10=3,F10=4,F10=5),F10,"")))))))</f>
        <v/>
      </c>
      <c r="Y10" s="120" t="str">
        <f>Localisation!C178</f>
        <v>CSI Score</v>
      </c>
      <c r="Z10" s="121">
        <f>SUM(Z8:AD8)</f>
        <v>0</v>
      </c>
      <c r="AA10" s="115"/>
      <c r="AB10" s="115"/>
      <c r="AC10" s="115"/>
      <c r="AD10" s="115"/>
    </row>
    <row r="11" spans="2:32" x14ac:dyDescent="0.3">
      <c r="M11" s="11" t="str">
        <f>(IF(H11=Localisation!$C$94,1,IF(H11=Localisation!$C$93,2,IF(H11=Localisation!$C$92,3,IF(H11=Localisation!$C$91,4,IF(H11=Localisation!$C$90,5,IF(OR(H11=1,H11=2,H11=3,H11=4,H11=5),H11,"")))))))</f>
        <v/>
      </c>
      <c r="N11" s="11" t="str">
        <f>(IF(I11=Localisation!$C$94,1,IF(I11=Localisation!$C$93,2,IF(I11=Localisation!$C$92,3,IF(I11=Localisation!$C$91,4,IF(I11=Localisation!$C$90,5,IF(OR(I11=1,I11=2,I11=3,I11=4,I11=5),I11,"")))))))</f>
        <v/>
      </c>
      <c r="O11" s="11" t="str">
        <f>(IF(J11=Localisation!$C$94,1,IF(J11=Localisation!$C$93,2,IF(J11=Localisation!$C$92,3,IF(J11=Localisation!$C$91,4,IF(J11=Localisation!$C$90,5,IF(OR(J11=1,J11=2,J11=3,J11=4,J11=5),J11,"")))))))</f>
        <v/>
      </c>
      <c r="P11" s="11" t="str">
        <f>(IF(K11=Localisation!$C$94,1,IF(K11=Localisation!$C$93,2,IF(K11=Localisation!$C$92,3,IF(K11=Localisation!$C$91,4,IF(K11=Localisation!$C$90,5,IF(OR(K11=1,K11=2,K11=3,K11=4,K11=5),K11,"")))))))</f>
        <v/>
      </c>
      <c r="Q11" s="11" t="str">
        <f>(IF(L11=Localisation!$C$94,1,IF(L11=Localisation!$C$93,2,IF(L11=Localisation!$C$92,3,IF(L11=Localisation!$C$91,4,IF(L11=Localisation!$C$90,5,IF(OR(L11=1,L11=2,L11=3,L11=4,L11=5),L11,"")))))))</f>
        <v/>
      </c>
      <c r="R11" s="11" t="str">
        <f>(IF(B11=Localisation!$C$94,1,IF(B11=Localisation!$C$93,2,IF(B11=Localisation!$C$92,3,IF(B11=Localisation!$C$91,4,IF(B11=Localisation!$C$90,5,IF(OR(B11=1,B11=2,B11=3,B11=4,B11=5),B11,"")))))))</f>
        <v/>
      </c>
      <c r="S11" s="11" t="str">
        <f>(IF(C11=Localisation!$C$94,1,IF(C11=Localisation!$C$93,2,IF(C11=Localisation!$C$92,3,IF(C11=Localisation!$C$91,4,IF(C11=Localisation!$C$90,5,IF(OR(C11=1,C11=2,C11=3,C11=4,C11=5),C11,"")))))))</f>
        <v/>
      </c>
      <c r="T11" s="11" t="str">
        <f>(IF(D11=Localisation!$C$94,1,IF(D11=Localisation!$C$93,2,IF(D11=Localisation!$C$92,3,IF(D11=Localisation!$C$91,4,IF(D11=Localisation!$C$90,5,IF(OR(D11=1,D11=2,D11=3,D11=4,D11=5),D11,"")))))))</f>
        <v/>
      </c>
      <c r="U11" s="11" t="str">
        <f>(IF(E11=Localisation!$C$94,1,IF(E11=Localisation!$C$93,2,IF(E11=Localisation!$C$92,3,IF(E11=Localisation!$C$91,4,IF(E11=Localisation!$C$90,5,IF(OR(E11=1,E11=2,E11=3,E11=4,E11=5),E11,"")))))))</f>
        <v/>
      </c>
      <c r="V11" s="11" t="str">
        <f>(IF(F11=Localisation!$C$94,1,IF(F11=Localisation!$C$93,2,IF(F11=Localisation!$C$92,3,IF(F11=Localisation!$C$91,4,IF(F11=Localisation!$C$90,5,IF(OR(F11=1,F11=2,F11=3,F11=4,F11=5),F11,"")))))))</f>
        <v/>
      </c>
    </row>
    <row r="12" spans="2:32" x14ac:dyDescent="0.3">
      <c r="M12" s="11" t="str">
        <f>(IF(H12=Localisation!$C$94,1,IF(H12=Localisation!$C$93,2,IF(H12=Localisation!$C$92,3,IF(H12=Localisation!$C$91,4,IF(H12=Localisation!$C$90,5,IF(OR(H12=1,H12=2,H12=3,H12=4,H12=5),H12,"")))))))</f>
        <v/>
      </c>
      <c r="N12" s="11" t="str">
        <f>(IF(I12=Localisation!$C$94,1,IF(I12=Localisation!$C$93,2,IF(I12=Localisation!$C$92,3,IF(I12=Localisation!$C$91,4,IF(I12=Localisation!$C$90,5,IF(OR(I12=1,I12=2,I12=3,I12=4,I12=5),I12,"")))))))</f>
        <v/>
      </c>
      <c r="O12" s="11" t="str">
        <f>(IF(J12=Localisation!$C$94,1,IF(J12=Localisation!$C$93,2,IF(J12=Localisation!$C$92,3,IF(J12=Localisation!$C$91,4,IF(J12=Localisation!$C$90,5,IF(OR(J12=1,J12=2,J12=3,J12=4,J12=5),J12,"")))))))</f>
        <v/>
      </c>
      <c r="P12" s="11" t="str">
        <f>(IF(K12=Localisation!$C$94,1,IF(K12=Localisation!$C$93,2,IF(K12=Localisation!$C$92,3,IF(K12=Localisation!$C$91,4,IF(K12=Localisation!$C$90,5,IF(OR(K12=1,K12=2,K12=3,K12=4,K12=5),K12,"")))))))</f>
        <v/>
      </c>
      <c r="Q12" s="11" t="str">
        <f>(IF(L12=Localisation!$C$94,1,IF(L12=Localisation!$C$93,2,IF(L12=Localisation!$C$92,3,IF(L12=Localisation!$C$91,4,IF(L12=Localisation!$C$90,5,IF(OR(L12=1,L12=2,L12=3,L12=4,L12=5),L12,"")))))))</f>
        <v/>
      </c>
      <c r="R12" s="11" t="str">
        <f>(IF(B12=Localisation!$C$94,1,IF(B12=Localisation!$C$93,2,IF(B12=Localisation!$C$92,3,IF(B12=Localisation!$C$91,4,IF(B12=Localisation!$C$90,5,IF(OR(B12=1,B12=2,B12=3,B12=4,B12=5),B12,"")))))))</f>
        <v/>
      </c>
      <c r="S12" s="11" t="str">
        <f>(IF(C12=Localisation!$C$94,1,IF(C12=Localisation!$C$93,2,IF(C12=Localisation!$C$92,3,IF(C12=Localisation!$C$91,4,IF(C12=Localisation!$C$90,5,IF(OR(C12=1,C12=2,C12=3,C12=4,C12=5),C12,"")))))))</f>
        <v/>
      </c>
      <c r="T12" s="11" t="str">
        <f>(IF(D12=Localisation!$C$94,1,IF(D12=Localisation!$C$93,2,IF(D12=Localisation!$C$92,3,IF(D12=Localisation!$C$91,4,IF(D12=Localisation!$C$90,5,IF(OR(D12=1,D12=2,D12=3,D12=4,D12=5),D12,"")))))))</f>
        <v/>
      </c>
      <c r="U12" s="11" t="str">
        <f>(IF(E12=Localisation!$C$94,1,IF(E12=Localisation!$C$93,2,IF(E12=Localisation!$C$92,3,IF(E12=Localisation!$C$91,4,IF(E12=Localisation!$C$90,5,IF(OR(E12=1,E12=2,E12=3,E12=4,E12=5),E12,"")))))))</f>
        <v/>
      </c>
      <c r="V12" s="11" t="str">
        <f>(IF(F12=Localisation!$C$94,1,IF(F12=Localisation!$C$93,2,IF(F12=Localisation!$C$92,3,IF(F12=Localisation!$C$91,4,IF(F12=Localisation!$C$90,5,IF(OR(F12=1,F12=2,F12=3,F12=4,F12=5),F12,"")))))))</f>
        <v/>
      </c>
    </row>
    <row r="13" spans="2:32" x14ac:dyDescent="0.3">
      <c r="M13" s="11" t="str">
        <f>(IF(H13=Localisation!$C$94,1,IF(H13=Localisation!$C$93,2,IF(H13=Localisation!$C$92,3,IF(H13=Localisation!$C$91,4,IF(H13=Localisation!$C$90,5,IF(OR(H13=1,H13=2,H13=3,H13=4,H13=5),H13,"")))))))</f>
        <v/>
      </c>
      <c r="N13" s="11" t="str">
        <f>(IF(I13=Localisation!$C$94,1,IF(I13=Localisation!$C$93,2,IF(I13=Localisation!$C$92,3,IF(I13=Localisation!$C$91,4,IF(I13=Localisation!$C$90,5,IF(OR(I13=1,I13=2,I13=3,I13=4,I13=5),I13,"")))))))</f>
        <v/>
      </c>
      <c r="O13" s="11" t="str">
        <f>(IF(J13=Localisation!$C$94,1,IF(J13=Localisation!$C$93,2,IF(J13=Localisation!$C$92,3,IF(J13=Localisation!$C$91,4,IF(J13=Localisation!$C$90,5,IF(OR(J13=1,J13=2,J13=3,J13=4,J13=5),J13,"")))))))</f>
        <v/>
      </c>
      <c r="P13" s="11" t="str">
        <f>(IF(K13=Localisation!$C$94,1,IF(K13=Localisation!$C$93,2,IF(K13=Localisation!$C$92,3,IF(K13=Localisation!$C$91,4,IF(K13=Localisation!$C$90,5,IF(OR(K13=1,K13=2,K13=3,K13=4,K13=5),K13,"")))))))</f>
        <v/>
      </c>
      <c r="Q13" s="11" t="str">
        <f>(IF(L13=Localisation!$C$94,1,IF(L13=Localisation!$C$93,2,IF(L13=Localisation!$C$92,3,IF(L13=Localisation!$C$91,4,IF(L13=Localisation!$C$90,5,IF(OR(L13=1,L13=2,L13=3,L13=4,L13=5),L13,"")))))))</f>
        <v/>
      </c>
      <c r="R13" s="11" t="str">
        <f>(IF(B13=Localisation!$C$94,1,IF(B13=Localisation!$C$93,2,IF(B13=Localisation!$C$92,3,IF(B13=Localisation!$C$91,4,IF(B13=Localisation!$C$90,5,IF(OR(B13=1,B13=2,B13=3,B13=4,B13=5),B13,"")))))))</f>
        <v/>
      </c>
      <c r="S13" s="11" t="str">
        <f>(IF(C13=Localisation!$C$94,1,IF(C13=Localisation!$C$93,2,IF(C13=Localisation!$C$92,3,IF(C13=Localisation!$C$91,4,IF(C13=Localisation!$C$90,5,IF(OR(C13=1,C13=2,C13=3,C13=4,C13=5),C13,"")))))))</f>
        <v/>
      </c>
      <c r="T13" s="11" t="str">
        <f>(IF(D13=Localisation!$C$94,1,IF(D13=Localisation!$C$93,2,IF(D13=Localisation!$C$92,3,IF(D13=Localisation!$C$91,4,IF(D13=Localisation!$C$90,5,IF(OR(D13=1,D13=2,D13=3,D13=4,D13=5),D13,"")))))))</f>
        <v/>
      </c>
      <c r="U13" s="11" t="str">
        <f>(IF(E13=Localisation!$C$94,1,IF(E13=Localisation!$C$93,2,IF(E13=Localisation!$C$92,3,IF(E13=Localisation!$C$91,4,IF(E13=Localisation!$C$90,5,IF(OR(E13=1,E13=2,E13=3,E13=4,E13=5),E13,"")))))))</f>
        <v/>
      </c>
      <c r="V13" s="11" t="str">
        <f>(IF(F13=Localisation!$C$94,1,IF(F13=Localisation!$C$93,2,IF(F13=Localisation!$C$92,3,IF(F13=Localisation!$C$91,4,IF(F13=Localisation!$C$90,5,IF(OR(F13=1,F13=2,F13=3,F13=4,F13=5),F13,"")))))))</f>
        <v/>
      </c>
    </row>
    <row r="14" spans="2:32" x14ac:dyDescent="0.3">
      <c r="M14" s="11" t="str">
        <f>(IF(H14=Localisation!$C$94,1,IF(H14=Localisation!$C$93,2,IF(H14=Localisation!$C$92,3,IF(H14=Localisation!$C$91,4,IF(H14=Localisation!$C$90,5,IF(OR(H14=1,H14=2,H14=3,H14=4,H14=5),H14,"")))))))</f>
        <v/>
      </c>
      <c r="N14" s="11" t="str">
        <f>(IF(I14=Localisation!$C$94,1,IF(I14=Localisation!$C$93,2,IF(I14=Localisation!$C$92,3,IF(I14=Localisation!$C$91,4,IF(I14=Localisation!$C$90,5,IF(OR(I14=1,I14=2,I14=3,I14=4,I14=5),I14,"")))))))</f>
        <v/>
      </c>
      <c r="O14" s="11" t="str">
        <f>(IF(J14=Localisation!$C$94,1,IF(J14=Localisation!$C$93,2,IF(J14=Localisation!$C$92,3,IF(J14=Localisation!$C$91,4,IF(J14=Localisation!$C$90,5,IF(OR(J14=1,J14=2,J14=3,J14=4,J14=5),J14,"")))))))</f>
        <v/>
      </c>
      <c r="P14" s="11" t="str">
        <f>(IF(K14=Localisation!$C$94,1,IF(K14=Localisation!$C$93,2,IF(K14=Localisation!$C$92,3,IF(K14=Localisation!$C$91,4,IF(K14=Localisation!$C$90,5,IF(OR(K14=1,K14=2,K14=3,K14=4,K14=5),K14,"")))))))</f>
        <v/>
      </c>
      <c r="Q14" s="11" t="str">
        <f>(IF(L14=Localisation!$C$94,1,IF(L14=Localisation!$C$93,2,IF(L14=Localisation!$C$92,3,IF(L14=Localisation!$C$91,4,IF(L14=Localisation!$C$90,5,IF(OR(L14=1,L14=2,L14=3,L14=4,L14=5),L14,"")))))))</f>
        <v/>
      </c>
      <c r="R14" s="11" t="str">
        <f>(IF(B14=Localisation!$C$94,1,IF(B14=Localisation!$C$93,2,IF(B14=Localisation!$C$92,3,IF(B14=Localisation!$C$91,4,IF(B14=Localisation!$C$90,5,IF(OR(B14=1,B14=2,B14=3,B14=4,B14=5),B14,"")))))))</f>
        <v/>
      </c>
      <c r="S14" s="11" t="str">
        <f>(IF(C14=Localisation!$C$94,1,IF(C14=Localisation!$C$93,2,IF(C14=Localisation!$C$92,3,IF(C14=Localisation!$C$91,4,IF(C14=Localisation!$C$90,5,IF(OR(C14=1,C14=2,C14=3,C14=4,C14=5),C14,"")))))))</f>
        <v/>
      </c>
      <c r="T14" s="11" t="str">
        <f>(IF(D14=Localisation!$C$94,1,IF(D14=Localisation!$C$93,2,IF(D14=Localisation!$C$92,3,IF(D14=Localisation!$C$91,4,IF(D14=Localisation!$C$90,5,IF(OR(D14=1,D14=2,D14=3,D14=4,D14=5),D14,"")))))))</f>
        <v/>
      </c>
      <c r="U14" s="11" t="str">
        <f>(IF(E14=Localisation!$C$94,1,IF(E14=Localisation!$C$93,2,IF(E14=Localisation!$C$92,3,IF(E14=Localisation!$C$91,4,IF(E14=Localisation!$C$90,5,IF(OR(E14=1,E14=2,E14=3,E14=4,E14=5),E14,"")))))))</f>
        <v/>
      </c>
      <c r="V14" s="11" t="str">
        <f>(IF(F14=Localisation!$C$94,1,IF(F14=Localisation!$C$93,2,IF(F14=Localisation!$C$92,3,IF(F14=Localisation!$C$91,4,IF(F14=Localisation!$C$90,5,IF(OR(F14=1,F14=2,F14=3,F14=4,F14=5),F14,"")))))))</f>
        <v/>
      </c>
    </row>
    <row r="15" spans="2:32" x14ac:dyDescent="0.3">
      <c r="M15" s="11" t="str">
        <f>(IF(H15=Localisation!$C$94,1,IF(H15=Localisation!$C$93,2,IF(H15=Localisation!$C$92,3,IF(H15=Localisation!$C$91,4,IF(H15=Localisation!$C$90,5,IF(OR(H15=1,H15=2,H15=3,H15=4,H15=5),H15,"")))))))</f>
        <v/>
      </c>
      <c r="N15" s="11" t="str">
        <f>(IF(I15=Localisation!$C$94,1,IF(I15=Localisation!$C$93,2,IF(I15=Localisation!$C$92,3,IF(I15=Localisation!$C$91,4,IF(I15=Localisation!$C$90,5,IF(OR(I15=1,I15=2,I15=3,I15=4,I15=5),I15,"")))))))</f>
        <v/>
      </c>
      <c r="O15" s="11" t="str">
        <f>(IF(J15=Localisation!$C$94,1,IF(J15=Localisation!$C$93,2,IF(J15=Localisation!$C$92,3,IF(J15=Localisation!$C$91,4,IF(J15=Localisation!$C$90,5,IF(OR(J15=1,J15=2,J15=3,J15=4,J15=5),J15,"")))))))</f>
        <v/>
      </c>
      <c r="P15" s="11" t="str">
        <f>(IF(K15=Localisation!$C$94,1,IF(K15=Localisation!$C$93,2,IF(K15=Localisation!$C$92,3,IF(K15=Localisation!$C$91,4,IF(K15=Localisation!$C$90,5,IF(OR(K15=1,K15=2,K15=3,K15=4,K15=5),K15,"")))))))</f>
        <v/>
      </c>
      <c r="Q15" s="11" t="str">
        <f>(IF(L15=Localisation!$C$94,1,IF(L15=Localisation!$C$93,2,IF(L15=Localisation!$C$92,3,IF(L15=Localisation!$C$91,4,IF(L15=Localisation!$C$90,5,IF(OR(L15=1,L15=2,L15=3,L15=4,L15=5),L15,"")))))))</f>
        <v/>
      </c>
      <c r="R15" s="11" t="str">
        <f>(IF(B15=Localisation!$C$94,1,IF(B15=Localisation!$C$93,2,IF(B15=Localisation!$C$92,3,IF(B15=Localisation!$C$91,4,IF(B15=Localisation!$C$90,5,IF(OR(B15=1,B15=2,B15=3,B15=4,B15=5),B15,"")))))))</f>
        <v/>
      </c>
      <c r="S15" s="11" t="str">
        <f>(IF(C15=Localisation!$C$94,1,IF(C15=Localisation!$C$93,2,IF(C15=Localisation!$C$92,3,IF(C15=Localisation!$C$91,4,IF(C15=Localisation!$C$90,5,IF(OR(C15=1,C15=2,C15=3,C15=4,C15=5),C15,"")))))))</f>
        <v/>
      </c>
      <c r="T15" s="11" t="str">
        <f>(IF(D15=Localisation!$C$94,1,IF(D15=Localisation!$C$93,2,IF(D15=Localisation!$C$92,3,IF(D15=Localisation!$C$91,4,IF(D15=Localisation!$C$90,5,IF(OR(D15=1,D15=2,D15=3,D15=4,D15=5),D15,"")))))))</f>
        <v/>
      </c>
      <c r="U15" s="11" t="str">
        <f>(IF(E15=Localisation!$C$94,1,IF(E15=Localisation!$C$93,2,IF(E15=Localisation!$C$92,3,IF(E15=Localisation!$C$91,4,IF(E15=Localisation!$C$90,5,IF(OR(E15=1,E15=2,E15=3,E15=4,E15=5),E15,"")))))))</f>
        <v/>
      </c>
      <c r="V15" s="11" t="str">
        <f>(IF(F15=Localisation!$C$94,1,IF(F15=Localisation!$C$93,2,IF(F15=Localisation!$C$92,3,IF(F15=Localisation!$C$91,4,IF(F15=Localisation!$C$90,5,IF(OR(F15=1,F15=2,F15=3,F15=4,F15=5),F15,"")))))))</f>
        <v/>
      </c>
      <c r="AC15" s="97"/>
    </row>
    <row r="16" spans="2:32" x14ac:dyDescent="0.3">
      <c r="M16" s="11" t="str">
        <f>(IF(H16=Localisation!$C$94,1,IF(H16=Localisation!$C$93,2,IF(H16=Localisation!$C$92,3,IF(H16=Localisation!$C$91,4,IF(H16=Localisation!$C$90,5,IF(OR(H16=1,H16=2,H16=3,H16=4,H16=5),H16,"")))))))</f>
        <v/>
      </c>
      <c r="N16" s="11" t="str">
        <f>(IF(I16=Localisation!$C$94,1,IF(I16=Localisation!$C$93,2,IF(I16=Localisation!$C$92,3,IF(I16=Localisation!$C$91,4,IF(I16=Localisation!$C$90,5,IF(OR(I16=1,I16=2,I16=3,I16=4,I16=5),I16,"")))))))</f>
        <v/>
      </c>
      <c r="O16" s="11" t="str">
        <f>(IF(J16=Localisation!$C$94,1,IF(J16=Localisation!$C$93,2,IF(J16=Localisation!$C$92,3,IF(J16=Localisation!$C$91,4,IF(J16=Localisation!$C$90,5,IF(OR(J16=1,J16=2,J16=3,J16=4,J16=5),J16,"")))))))</f>
        <v/>
      </c>
      <c r="P16" s="11" t="str">
        <f>(IF(K16=Localisation!$C$94,1,IF(K16=Localisation!$C$93,2,IF(K16=Localisation!$C$92,3,IF(K16=Localisation!$C$91,4,IF(K16=Localisation!$C$90,5,IF(OR(K16=1,K16=2,K16=3,K16=4,K16=5),K16,"")))))))</f>
        <v/>
      </c>
      <c r="Q16" s="11" t="str">
        <f>(IF(L16=Localisation!$C$94,1,IF(L16=Localisation!$C$93,2,IF(L16=Localisation!$C$92,3,IF(L16=Localisation!$C$91,4,IF(L16=Localisation!$C$90,5,IF(OR(L16=1,L16=2,L16=3,L16=4,L16=5),L16,"")))))))</f>
        <v/>
      </c>
      <c r="R16" s="11" t="str">
        <f>(IF(B16=Localisation!$C$94,1,IF(B16=Localisation!$C$93,2,IF(B16=Localisation!$C$92,3,IF(B16=Localisation!$C$91,4,IF(B16=Localisation!$C$90,5,IF(OR(B16=1,B16=2,B16=3,B16=4,B16=5),B16,"")))))))</f>
        <v/>
      </c>
      <c r="S16" s="11" t="str">
        <f>(IF(C16=Localisation!$C$94,1,IF(C16=Localisation!$C$93,2,IF(C16=Localisation!$C$92,3,IF(C16=Localisation!$C$91,4,IF(C16=Localisation!$C$90,5,IF(OR(C16=1,C16=2,C16=3,C16=4,C16=5),C16,"")))))))</f>
        <v/>
      </c>
      <c r="T16" s="11" t="str">
        <f>(IF(D16=Localisation!$C$94,1,IF(D16=Localisation!$C$93,2,IF(D16=Localisation!$C$92,3,IF(D16=Localisation!$C$91,4,IF(D16=Localisation!$C$90,5,IF(OR(D16=1,D16=2,D16=3,D16=4,D16=5),D16,"")))))))</f>
        <v/>
      </c>
      <c r="U16" s="11" t="str">
        <f>(IF(E16=Localisation!$C$94,1,IF(E16=Localisation!$C$93,2,IF(E16=Localisation!$C$92,3,IF(E16=Localisation!$C$91,4,IF(E16=Localisation!$C$90,5,IF(OR(E16=1,E16=2,E16=3,E16=4,E16=5),E16,"")))))))</f>
        <v/>
      </c>
      <c r="V16" s="11" t="str">
        <f>(IF(F16=Localisation!$C$94,1,IF(F16=Localisation!$C$93,2,IF(F16=Localisation!$C$92,3,IF(F16=Localisation!$C$91,4,IF(F16=Localisation!$C$90,5,IF(OR(F16=1,F16=2,F16=3,F16=4,F16=5),F16,"")))))))</f>
        <v/>
      </c>
      <c r="AC16" s="97"/>
    </row>
    <row r="17" spans="13:22" x14ac:dyDescent="0.3">
      <c r="M17" s="11" t="str">
        <f>(IF(H17=Localisation!$C$94,1,IF(H17=Localisation!$C$93,2,IF(H17=Localisation!$C$92,3,IF(H17=Localisation!$C$91,4,IF(H17=Localisation!$C$90,5,IF(OR(H17=1,H17=2,H17=3,H17=4,H17=5),H17,"")))))))</f>
        <v/>
      </c>
      <c r="N17" s="11" t="str">
        <f>(IF(I17=Localisation!$C$94,1,IF(I17=Localisation!$C$93,2,IF(I17=Localisation!$C$92,3,IF(I17=Localisation!$C$91,4,IF(I17=Localisation!$C$90,5,IF(OR(I17=1,I17=2,I17=3,I17=4,I17=5),I17,"")))))))</f>
        <v/>
      </c>
      <c r="O17" s="11" t="str">
        <f>(IF(J17=Localisation!$C$94,1,IF(J17=Localisation!$C$93,2,IF(J17=Localisation!$C$92,3,IF(J17=Localisation!$C$91,4,IF(J17=Localisation!$C$90,5,IF(OR(J17=1,J17=2,J17=3,J17=4,J17=5),J17,"")))))))</f>
        <v/>
      </c>
      <c r="P17" s="11" t="str">
        <f>(IF(K17=Localisation!$C$94,1,IF(K17=Localisation!$C$93,2,IF(K17=Localisation!$C$92,3,IF(K17=Localisation!$C$91,4,IF(K17=Localisation!$C$90,5,IF(OR(K17=1,K17=2,K17=3,K17=4,K17=5),K17,"")))))))</f>
        <v/>
      </c>
      <c r="Q17" s="11" t="str">
        <f>(IF(L17=Localisation!$C$94,1,IF(L17=Localisation!$C$93,2,IF(L17=Localisation!$C$92,3,IF(L17=Localisation!$C$91,4,IF(L17=Localisation!$C$90,5,IF(OR(L17=1,L17=2,L17=3,L17=4,L17=5),L17,"")))))))</f>
        <v/>
      </c>
      <c r="R17" s="11" t="str">
        <f>(IF(B17=Localisation!$C$94,1,IF(B17=Localisation!$C$93,2,IF(B17=Localisation!$C$92,3,IF(B17=Localisation!$C$91,4,IF(B17=Localisation!$C$90,5,IF(OR(B17=1,B17=2,B17=3,B17=4,B17=5),B17,"")))))))</f>
        <v/>
      </c>
      <c r="S17" s="11" t="str">
        <f>(IF(C17=Localisation!$C$94,1,IF(C17=Localisation!$C$93,2,IF(C17=Localisation!$C$92,3,IF(C17=Localisation!$C$91,4,IF(C17=Localisation!$C$90,5,IF(OR(C17=1,C17=2,C17=3,C17=4,C17=5),C17,"")))))))</f>
        <v/>
      </c>
      <c r="T17" s="11" t="str">
        <f>(IF(D17=Localisation!$C$94,1,IF(D17=Localisation!$C$93,2,IF(D17=Localisation!$C$92,3,IF(D17=Localisation!$C$91,4,IF(D17=Localisation!$C$90,5,IF(OR(D17=1,D17=2,D17=3,D17=4,D17=5),D17,"")))))))</f>
        <v/>
      </c>
      <c r="U17" s="11" t="str">
        <f>(IF(E17=Localisation!$C$94,1,IF(E17=Localisation!$C$93,2,IF(E17=Localisation!$C$92,3,IF(E17=Localisation!$C$91,4,IF(E17=Localisation!$C$90,5,IF(OR(E17=1,E17=2,E17=3,E17=4,E17=5),E17,"")))))))</f>
        <v/>
      </c>
      <c r="V17" s="11" t="str">
        <f>(IF(F17=Localisation!$C$94,1,IF(F17=Localisation!$C$93,2,IF(F17=Localisation!$C$92,3,IF(F17=Localisation!$C$91,4,IF(F17=Localisation!$C$90,5,IF(OR(F17=1,F17=2,F17=3,F17=4,F17=5),F17,"")))))))</f>
        <v/>
      </c>
    </row>
    <row r="18" spans="13:22" x14ac:dyDescent="0.3">
      <c r="M18" s="11" t="str">
        <f>(IF(H18=Localisation!$C$94,1,IF(H18=Localisation!$C$93,2,IF(H18=Localisation!$C$92,3,IF(H18=Localisation!$C$91,4,IF(H18=Localisation!$C$90,5,IF(OR(H18=1,H18=2,H18=3,H18=4,H18=5),H18,"")))))))</f>
        <v/>
      </c>
      <c r="N18" s="11" t="str">
        <f>(IF(I18=Localisation!$C$94,1,IF(I18=Localisation!$C$93,2,IF(I18=Localisation!$C$92,3,IF(I18=Localisation!$C$91,4,IF(I18=Localisation!$C$90,5,IF(OR(I18=1,I18=2,I18=3,I18=4,I18=5),I18,"")))))))</f>
        <v/>
      </c>
      <c r="O18" s="11" t="str">
        <f>(IF(J18=Localisation!$C$94,1,IF(J18=Localisation!$C$93,2,IF(J18=Localisation!$C$92,3,IF(J18=Localisation!$C$91,4,IF(J18=Localisation!$C$90,5,IF(OR(J18=1,J18=2,J18=3,J18=4,J18=5),J18,"")))))))</f>
        <v/>
      </c>
      <c r="P18" s="11" t="str">
        <f>(IF(K18=Localisation!$C$94,1,IF(K18=Localisation!$C$93,2,IF(K18=Localisation!$C$92,3,IF(K18=Localisation!$C$91,4,IF(K18=Localisation!$C$90,5,IF(OR(K18=1,K18=2,K18=3,K18=4,K18=5),K18,"")))))))</f>
        <v/>
      </c>
      <c r="Q18" s="11" t="str">
        <f>(IF(L18=Localisation!$C$94,1,IF(L18=Localisation!$C$93,2,IF(L18=Localisation!$C$92,3,IF(L18=Localisation!$C$91,4,IF(L18=Localisation!$C$90,5,IF(OR(L18=1,L18=2,L18=3,L18=4,L18=5),L18,"")))))))</f>
        <v/>
      </c>
      <c r="R18" s="11" t="str">
        <f>(IF(B18=Localisation!$C$94,1,IF(B18=Localisation!$C$93,2,IF(B18=Localisation!$C$92,3,IF(B18=Localisation!$C$91,4,IF(B18=Localisation!$C$90,5,IF(OR(B18=1,B18=2,B18=3,B18=4,B18=5),B18,"")))))))</f>
        <v/>
      </c>
      <c r="S18" s="11" t="str">
        <f>(IF(C18=Localisation!$C$94,1,IF(C18=Localisation!$C$93,2,IF(C18=Localisation!$C$92,3,IF(C18=Localisation!$C$91,4,IF(C18=Localisation!$C$90,5,IF(OR(C18=1,C18=2,C18=3,C18=4,C18=5),C18,"")))))))</f>
        <v/>
      </c>
      <c r="T18" s="11" t="str">
        <f>(IF(D18=Localisation!$C$94,1,IF(D18=Localisation!$C$93,2,IF(D18=Localisation!$C$92,3,IF(D18=Localisation!$C$91,4,IF(D18=Localisation!$C$90,5,IF(OR(D18=1,D18=2,D18=3,D18=4,D18=5),D18,"")))))))</f>
        <v/>
      </c>
      <c r="U18" s="11" t="str">
        <f>(IF(E18=Localisation!$C$94,1,IF(E18=Localisation!$C$93,2,IF(E18=Localisation!$C$92,3,IF(E18=Localisation!$C$91,4,IF(E18=Localisation!$C$90,5,IF(OR(E18=1,E18=2,E18=3,E18=4,E18=5),E18,"")))))))</f>
        <v/>
      </c>
      <c r="V18" s="11" t="str">
        <f>(IF(F18=Localisation!$C$94,1,IF(F18=Localisation!$C$93,2,IF(F18=Localisation!$C$92,3,IF(F18=Localisation!$C$91,4,IF(F18=Localisation!$C$90,5,IF(OR(F18=1,F18=2,F18=3,F18=4,F18=5),F18,"")))))))</f>
        <v/>
      </c>
    </row>
    <row r="19" spans="13:22" x14ac:dyDescent="0.3">
      <c r="M19" s="11" t="str">
        <f>(IF(H19=Localisation!$C$94,1,IF(H19=Localisation!$C$93,2,IF(H19=Localisation!$C$92,3,IF(H19=Localisation!$C$91,4,IF(H19=Localisation!$C$90,5,IF(OR(H19=1,H19=2,H19=3,H19=4,H19=5),H19,"")))))))</f>
        <v/>
      </c>
      <c r="N19" s="11" t="str">
        <f>(IF(I19=Localisation!$C$94,1,IF(I19=Localisation!$C$93,2,IF(I19=Localisation!$C$92,3,IF(I19=Localisation!$C$91,4,IF(I19=Localisation!$C$90,5,IF(OR(I19=1,I19=2,I19=3,I19=4,I19=5),I19,"")))))))</f>
        <v/>
      </c>
      <c r="O19" s="11" t="str">
        <f>(IF(J19=Localisation!$C$94,1,IF(J19=Localisation!$C$93,2,IF(J19=Localisation!$C$92,3,IF(J19=Localisation!$C$91,4,IF(J19=Localisation!$C$90,5,IF(OR(J19=1,J19=2,J19=3,J19=4,J19=5),J19,"")))))))</f>
        <v/>
      </c>
      <c r="P19" s="11" t="str">
        <f>(IF(K19=Localisation!$C$94,1,IF(K19=Localisation!$C$93,2,IF(K19=Localisation!$C$92,3,IF(K19=Localisation!$C$91,4,IF(K19=Localisation!$C$90,5,IF(OR(K19=1,K19=2,K19=3,K19=4,K19=5),K19,"")))))))</f>
        <v/>
      </c>
      <c r="Q19" s="11" t="str">
        <f>(IF(L19=Localisation!$C$94,1,IF(L19=Localisation!$C$93,2,IF(L19=Localisation!$C$92,3,IF(L19=Localisation!$C$91,4,IF(L19=Localisation!$C$90,5,IF(OR(L19=1,L19=2,L19=3,L19=4,L19=5),L19,"")))))))</f>
        <v/>
      </c>
      <c r="R19" s="11" t="str">
        <f>(IF(B19=Localisation!$C$94,1,IF(B19=Localisation!$C$93,2,IF(B19=Localisation!$C$92,3,IF(B19=Localisation!$C$91,4,IF(B19=Localisation!$C$90,5,IF(OR(B19=1,B19=2,B19=3,B19=4,B19=5),B19,"")))))))</f>
        <v/>
      </c>
      <c r="S19" s="11" t="str">
        <f>(IF(C19=Localisation!$C$94,1,IF(C19=Localisation!$C$93,2,IF(C19=Localisation!$C$92,3,IF(C19=Localisation!$C$91,4,IF(C19=Localisation!$C$90,5,IF(OR(C19=1,C19=2,C19=3,C19=4,C19=5),C19,"")))))))</f>
        <v/>
      </c>
      <c r="T19" s="11" t="str">
        <f>(IF(D19=Localisation!$C$94,1,IF(D19=Localisation!$C$93,2,IF(D19=Localisation!$C$92,3,IF(D19=Localisation!$C$91,4,IF(D19=Localisation!$C$90,5,IF(OR(D19=1,D19=2,D19=3,D19=4,D19=5),D19,"")))))))</f>
        <v/>
      </c>
      <c r="U19" s="11" t="str">
        <f>(IF(E19=Localisation!$C$94,1,IF(E19=Localisation!$C$93,2,IF(E19=Localisation!$C$92,3,IF(E19=Localisation!$C$91,4,IF(E19=Localisation!$C$90,5,IF(OR(E19=1,E19=2,E19=3,E19=4,E19=5),E19,"")))))))</f>
        <v/>
      </c>
      <c r="V19" s="11" t="str">
        <f>(IF(F19=Localisation!$C$94,1,IF(F19=Localisation!$C$93,2,IF(F19=Localisation!$C$92,3,IF(F19=Localisation!$C$91,4,IF(F19=Localisation!$C$90,5,IF(OR(F19=1,F19=2,F19=3,F19=4,F19=5),F19,"")))))))</f>
        <v/>
      </c>
    </row>
    <row r="20" spans="13:22" x14ac:dyDescent="0.3">
      <c r="M20" s="11" t="str">
        <f>(IF(H20=Localisation!$C$94,1,IF(H20=Localisation!$C$93,2,IF(H20=Localisation!$C$92,3,IF(H20=Localisation!$C$91,4,IF(H20=Localisation!$C$90,5,IF(OR(H20=1,H20=2,H20=3,H20=4,H20=5),H20,"")))))))</f>
        <v/>
      </c>
      <c r="N20" s="11" t="str">
        <f>(IF(I20=Localisation!$C$94,1,IF(I20=Localisation!$C$93,2,IF(I20=Localisation!$C$92,3,IF(I20=Localisation!$C$91,4,IF(I20=Localisation!$C$90,5,IF(OR(I20=1,I20=2,I20=3,I20=4,I20=5),I20,"")))))))</f>
        <v/>
      </c>
      <c r="O20" s="11" t="str">
        <f>(IF(J20=Localisation!$C$94,1,IF(J20=Localisation!$C$93,2,IF(J20=Localisation!$C$92,3,IF(J20=Localisation!$C$91,4,IF(J20=Localisation!$C$90,5,IF(OR(J20=1,J20=2,J20=3,J20=4,J20=5),J20,"")))))))</f>
        <v/>
      </c>
      <c r="P20" s="11" t="str">
        <f>(IF(K20=Localisation!$C$94,1,IF(K20=Localisation!$C$93,2,IF(K20=Localisation!$C$92,3,IF(K20=Localisation!$C$91,4,IF(K20=Localisation!$C$90,5,IF(OR(K20=1,K20=2,K20=3,K20=4,K20=5),K20,"")))))))</f>
        <v/>
      </c>
      <c r="Q20" s="11" t="str">
        <f>(IF(L20=Localisation!$C$94,1,IF(L20=Localisation!$C$93,2,IF(L20=Localisation!$C$92,3,IF(L20=Localisation!$C$91,4,IF(L20=Localisation!$C$90,5,IF(OR(L20=1,L20=2,L20=3,L20=4,L20=5),L20,"")))))))</f>
        <v/>
      </c>
      <c r="R20" s="11" t="str">
        <f>(IF(B20=Localisation!$C$94,1,IF(B20=Localisation!$C$93,2,IF(B20=Localisation!$C$92,3,IF(B20=Localisation!$C$91,4,IF(B20=Localisation!$C$90,5,IF(OR(B20=1,B20=2,B20=3,B20=4,B20=5),B20,"")))))))</f>
        <v/>
      </c>
      <c r="S20" s="11" t="str">
        <f>(IF(C20=Localisation!$C$94,1,IF(C20=Localisation!$C$93,2,IF(C20=Localisation!$C$92,3,IF(C20=Localisation!$C$91,4,IF(C20=Localisation!$C$90,5,IF(OR(C20=1,C20=2,C20=3,C20=4,C20=5),C20,"")))))))</f>
        <v/>
      </c>
      <c r="T20" s="11" t="str">
        <f>(IF(D20=Localisation!$C$94,1,IF(D20=Localisation!$C$93,2,IF(D20=Localisation!$C$92,3,IF(D20=Localisation!$C$91,4,IF(D20=Localisation!$C$90,5,IF(OR(D20=1,D20=2,D20=3,D20=4,D20=5),D20,"")))))))</f>
        <v/>
      </c>
      <c r="U20" s="11" t="str">
        <f>(IF(E20=Localisation!$C$94,1,IF(E20=Localisation!$C$93,2,IF(E20=Localisation!$C$92,3,IF(E20=Localisation!$C$91,4,IF(E20=Localisation!$C$90,5,IF(OR(E20=1,E20=2,E20=3,E20=4,E20=5),E20,"")))))))</f>
        <v/>
      </c>
      <c r="V20" s="11" t="str">
        <f>(IF(F20=Localisation!$C$94,1,IF(F20=Localisation!$C$93,2,IF(F20=Localisation!$C$92,3,IF(F20=Localisation!$C$91,4,IF(F20=Localisation!$C$90,5,IF(OR(F20=1,F20=2,F20=3,F20=4,F20=5),F20,"")))))))</f>
        <v/>
      </c>
    </row>
    <row r="21" spans="13:22" x14ac:dyDescent="0.3">
      <c r="M21" s="11" t="str">
        <f>(IF(H21=Localisation!$C$94,1,IF(H21=Localisation!$C$93,2,IF(H21=Localisation!$C$92,3,IF(H21=Localisation!$C$91,4,IF(H21=Localisation!$C$90,5,IF(OR(H21=1,H21=2,H21=3,H21=4,H21=5),H21,"")))))))</f>
        <v/>
      </c>
      <c r="N21" s="11" t="str">
        <f>(IF(I21=Localisation!$C$94,1,IF(I21=Localisation!$C$93,2,IF(I21=Localisation!$C$92,3,IF(I21=Localisation!$C$91,4,IF(I21=Localisation!$C$90,5,IF(OR(I21=1,I21=2,I21=3,I21=4,I21=5),I21,"")))))))</f>
        <v/>
      </c>
      <c r="O21" s="11" t="str">
        <f>(IF(J21=Localisation!$C$94,1,IF(J21=Localisation!$C$93,2,IF(J21=Localisation!$C$92,3,IF(J21=Localisation!$C$91,4,IF(J21=Localisation!$C$90,5,IF(OR(J21=1,J21=2,J21=3,J21=4,J21=5),J21,"")))))))</f>
        <v/>
      </c>
      <c r="P21" s="11" t="str">
        <f>(IF(K21=Localisation!$C$94,1,IF(K21=Localisation!$C$93,2,IF(K21=Localisation!$C$92,3,IF(K21=Localisation!$C$91,4,IF(K21=Localisation!$C$90,5,IF(OR(K21=1,K21=2,K21=3,K21=4,K21=5),K21,"")))))))</f>
        <v/>
      </c>
      <c r="Q21" s="11" t="str">
        <f>(IF(L21=Localisation!$C$94,1,IF(L21=Localisation!$C$93,2,IF(L21=Localisation!$C$92,3,IF(L21=Localisation!$C$91,4,IF(L21=Localisation!$C$90,5,IF(OR(L21=1,L21=2,L21=3,L21=4,L21=5),L21,"")))))))</f>
        <v/>
      </c>
      <c r="R21" s="11" t="str">
        <f>(IF(B21=Localisation!$C$94,1,IF(B21=Localisation!$C$93,2,IF(B21=Localisation!$C$92,3,IF(B21=Localisation!$C$91,4,IF(B21=Localisation!$C$90,5,IF(OR(B21=1,B21=2,B21=3,B21=4,B21=5),B21,"")))))))</f>
        <v/>
      </c>
      <c r="S21" s="11" t="str">
        <f>(IF(C21=Localisation!$C$94,1,IF(C21=Localisation!$C$93,2,IF(C21=Localisation!$C$92,3,IF(C21=Localisation!$C$91,4,IF(C21=Localisation!$C$90,5,IF(OR(C21=1,C21=2,C21=3,C21=4,C21=5),C21,"")))))))</f>
        <v/>
      </c>
      <c r="T21" s="11" t="str">
        <f>(IF(D21=Localisation!$C$94,1,IF(D21=Localisation!$C$93,2,IF(D21=Localisation!$C$92,3,IF(D21=Localisation!$C$91,4,IF(D21=Localisation!$C$90,5,IF(OR(D21=1,D21=2,D21=3,D21=4,D21=5),D21,"")))))))</f>
        <v/>
      </c>
      <c r="U21" s="11" t="str">
        <f>(IF(E21=Localisation!$C$94,1,IF(E21=Localisation!$C$93,2,IF(E21=Localisation!$C$92,3,IF(E21=Localisation!$C$91,4,IF(E21=Localisation!$C$90,5,IF(OR(E21=1,E21=2,E21=3,E21=4,E21=5),E21,"")))))))</f>
        <v/>
      </c>
      <c r="V21" s="11" t="str">
        <f>(IF(F21=Localisation!$C$94,1,IF(F21=Localisation!$C$93,2,IF(F21=Localisation!$C$92,3,IF(F21=Localisation!$C$91,4,IF(F21=Localisation!$C$90,5,IF(OR(F21=1,F21=2,F21=3,F21=4,F21=5),F21,"")))))))</f>
        <v/>
      </c>
    </row>
    <row r="22" spans="13:22" x14ac:dyDescent="0.3">
      <c r="M22" s="11" t="str">
        <f>(IF(H22=Localisation!$C$94,1,IF(H22=Localisation!$C$93,2,IF(H22=Localisation!$C$92,3,IF(H22=Localisation!$C$91,4,IF(H22=Localisation!$C$90,5,IF(OR(H22=1,H22=2,H22=3,H22=4,H22=5),H22,"")))))))</f>
        <v/>
      </c>
      <c r="N22" s="11" t="str">
        <f>(IF(I22=Localisation!$C$94,1,IF(I22=Localisation!$C$93,2,IF(I22=Localisation!$C$92,3,IF(I22=Localisation!$C$91,4,IF(I22=Localisation!$C$90,5,IF(OR(I22=1,I22=2,I22=3,I22=4,I22=5),I22,"")))))))</f>
        <v/>
      </c>
      <c r="O22" s="11" t="str">
        <f>(IF(J22=Localisation!$C$94,1,IF(J22=Localisation!$C$93,2,IF(J22=Localisation!$C$92,3,IF(J22=Localisation!$C$91,4,IF(J22=Localisation!$C$90,5,IF(OR(J22=1,J22=2,J22=3,J22=4,J22=5),J22,"")))))))</f>
        <v/>
      </c>
      <c r="P22" s="11" t="str">
        <f>(IF(K22=Localisation!$C$94,1,IF(K22=Localisation!$C$93,2,IF(K22=Localisation!$C$92,3,IF(K22=Localisation!$C$91,4,IF(K22=Localisation!$C$90,5,IF(OR(K22=1,K22=2,K22=3,K22=4,K22=5),K22,"")))))))</f>
        <v/>
      </c>
      <c r="Q22" s="11" t="str">
        <f>(IF(L22=Localisation!$C$94,1,IF(L22=Localisation!$C$93,2,IF(L22=Localisation!$C$92,3,IF(L22=Localisation!$C$91,4,IF(L22=Localisation!$C$90,5,IF(OR(L22=1,L22=2,L22=3,L22=4,L22=5),L22,"")))))))</f>
        <v/>
      </c>
      <c r="R22" s="11" t="str">
        <f>(IF(B22=Localisation!$C$94,1,IF(B22=Localisation!$C$93,2,IF(B22=Localisation!$C$92,3,IF(B22=Localisation!$C$91,4,IF(B22=Localisation!$C$90,5,IF(OR(B22=1,B22=2,B22=3,B22=4,B22=5),B22,"")))))))</f>
        <v/>
      </c>
      <c r="S22" s="11" t="str">
        <f>(IF(C22=Localisation!$C$94,1,IF(C22=Localisation!$C$93,2,IF(C22=Localisation!$C$92,3,IF(C22=Localisation!$C$91,4,IF(C22=Localisation!$C$90,5,IF(OR(C22=1,C22=2,C22=3,C22=4,C22=5),C22,"")))))))</f>
        <v/>
      </c>
      <c r="T22" s="11" t="str">
        <f>(IF(D22=Localisation!$C$94,1,IF(D22=Localisation!$C$93,2,IF(D22=Localisation!$C$92,3,IF(D22=Localisation!$C$91,4,IF(D22=Localisation!$C$90,5,IF(OR(D22=1,D22=2,D22=3,D22=4,D22=5),D22,"")))))))</f>
        <v/>
      </c>
      <c r="U22" s="11" t="str">
        <f>(IF(E22=Localisation!$C$94,1,IF(E22=Localisation!$C$93,2,IF(E22=Localisation!$C$92,3,IF(E22=Localisation!$C$91,4,IF(E22=Localisation!$C$90,5,IF(OR(E22=1,E22=2,E22=3,E22=4,E22=5),E22,"")))))))</f>
        <v/>
      </c>
      <c r="V22" s="11" t="str">
        <f>(IF(F22=Localisation!$C$94,1,IF(F22=Localisation!$C$93,2,IF(F22=Localisation!$C$92,3,IF(F22=Localisation!$C$91,4,IF(F22=Localisation!$C$90,5,IF(OR(F22=1,F22=2,F22=3,F22=4,F22=5),F22,"")))))))</f>
        <v/>
      </c>
    </row>
    <row r="23" spans="13:22" x14ac:dyDescent="0.3">
      <c r="M23" s="11" t="str">
        <f>(IF(H23=Localisation!$C$94,1,IF(H23=Localisation!$C$93,2,IF(H23=Localisation!$C$92,3,IF(H23=Localisation!$C$91,4,IF(H23=Localisation!$C$90,5,IF(OR(H23=1,H23=2,H23=3,H23=4,H23=5),H23,"")))))))</f>
        <v/>
      </c>
      <c r="N23" s="11" t="str">
        <f>(IF(I23=Localisation!$C$94,1,IF(I23=Localisation!$C$93,2,IF(I23=Localisation!$C$92,3,IF(I23=Localisation!$C$91,4,IF(I23=Localisation!$C$90,5,IF(OR(I23=1,I23=2,I23=3,I23=4,I23=5),I23,"")))))))</f>
        <v/>
      </c>
      <c r="O23" s="11" t="str">
        <f>(IF(J23=Localisation!$C$94,1,IF(J23=Localisation!$C$93,2,IF(J23=Localisation!$C$92,3,IF(J23=Localisation!$C$91,4,IF(J23=Localisation!$C$90,5,IF(OR(J23=1,J23=2,J23=3,J23=4,J23=5),J23,"")))))))</f>
        <v/>
      </c>
      <c r="P23" s="11" t="str">
        <f>(IF(K23=Localisation!$C$94,1,IF(K23=Localisation!$C$93,2,IF(K23=Localisation!$C$92,3,IF(K23=Localisation!$C$91,4,IF(K23=Localisation!$C$90,5,IF(OR(K23=1,K23=2,K23=3,K23=4,K23=5),K23,"")))))))</f>
        <v/>
      </c>
      <c r="Q23" s="11" t="str">
        <f>(IF(L23=Localisation!$C$94,1,IF(L23=Localisation!$C$93,2,IF(L23=Localisation!$C$92,3,IF(L23=Localisation!$C$91,4,IF(L23=Localisation!$C$90,5,IF(OR(L23=1,L23=2,L23=3,L23=4,L23=5),L23,"")))))))</f>
        <v/>
      </c>
      <c r="R23" s="11" t="str">
        <f>(IF(B23=Localisation!$C$94,1,IF(B23=Localisation!$C$93,2,IF(B23=Localisation!$C$92,3,IF(B23=Localisation!$C$91,4,IF(B23=Localisation!$C$90,5,IF(OR(B23=1,B23=2,B23=3,B23=4,B23=5),B23,"")))))))</f>
        <v/>
      </c>
      <c r="S23" s="11" t="str">
        <f>(IF(C23=Localisation!$C$94,1,IF(C23=Localisation!$C$93,2,IF(C23=Localisation!$C$92,3,IF(C23=Localisation!$C$91,4,IF(C23=Localisation!$C$90,5,IF(OR(C23=1,C23=2,C23=3,C23=4,C23=5),C23,"")))))))</f>
        <v/>
      </c>
      <c r="T23" s="11" t="str">
        <f>(IF(D23=Localisation!$C$94,1,IF(D23=Localisation!$C$93,2,IF(D23=Localisation!$C$92,3,IF(D23=Localisation!$C$91,4,IF(D23=Localisation!$C$90,5,IF(OR(D23=1,D23=2,D23=3,D23=4,D23=5),D23,"")))))))</f>
        <v/>
      </c>
      <c r="U23" s="11" t="str">
        <f>(IF(E23=Localisation!$C$94,1,IF(E23=Localisation!$C$93,2,IF(E23=Localisation!$C$92,3,IF(E23=Localisation!$C$91,4,IF(E23=Localisation!$C$90,5,IF(OR(E23=1,E23=2,E23=3,E23=4,E23=5),E23,"")))))))</f>
        <v/>
      </c>
      <c r="V23" s="11" t="str">
        <f>(IF(F23=Localisation!$C$94,1,IF(F23=Localisation!$C$93,2,IF(F23=Localisation!$C$92,3,IF(F23=Localisation!$C$91,4,IF(F23=Localisation!$C$90,5,IF(OR(F23=1,F23=2,F23=3,F23=4,F23=5),F23,"")))))))</f>
        <v/>
      </c>
    </row>
    <row r="24" spans="13:22" x14ac:dyDescent="0.3">
      <c r="M24" s="11" t="str">
        <f>(IF(H24=Localisation!$C$94,1,IF(H24=Localisation!$C$93,2,IF(H24=Localisation!$C$92,3,IF(H24=Localisation!$C$91,4,IF(H24=Localisation!$C$90,5,IF(OR(H24=1,H24=2,H24=3,H24=4,H24=5),H24,"")))))))</f>
        <v/>
      </c>
      <c r="N24" s="11" t="str">
        <f>(IF(I24=Localisation!$C$94,1,IF(I24=Localisation!$C$93,2,IF(I24=Localisation!$C$92,3,IF(I24=Localisation!$C$91,4,IF(I24=Localisation!$C$90,5,IF(OR(I24=1,I24=2,I24=3,I24=4,I24=5),I24,"")))))))</f>
        <v/>
      </c>
      <c r="O24" s="11" t="str">
        <f>(IF(J24=Localisation!$C$94,1,IF(J24=Localisation!$C$93,2,IF(J24=Localisation!$C$92,3,IF(J24=Localisation!$C$91,4,IF(J24=Localisation!$C$90,5,IF(OR(J24=1,J24=2,J24=3,J24=4,J24=5),J24,"")))))))</f>
        <v/>
      </c>
      <c r="P24" s="11" t="str">
        <f>(IF(K24=Localisation!$C$94,1,IF(K24=Localisation!$C$93,2,IF(K24=Localisation!$C$92,3,IF(K24=Localisation!$C$91,4,IF(K24=Localisation!$C$90,5,IF(OR(K24=1,K24=2,K24=3,K24=4,K24=5),K24,"")))))))</f>
        <v/>
      </c>
      <c r="Q24" s="11" t="str">
        <f>(IF(L24=Localisation!$C$94,1,IF(L24=Localisation!$C$93,2,IF(L24=Localisation!$C$92,3,IF(L24=Localisation!$C$91,4,IF(L24=Localisation!$C$90,5,IF(OR(L24=1,L24=2,L24=3,L24=4,L24=5),L24,"")))))))</f>
        <v/>
      </c>
      <c r="R24" s="11" t="str">
        <f>(IF(B24=Localisation!$C$94,1,IF(B24=Localisation!$C$93,2,IF(B24=Localisation!$C$92,3,IF(B24=Localisation!$C$91,4,IF(B24=Localisation!$C$90,5,IF(OR(B24=1,B24=2,B24=3,B24=4,B24=5),B24,"")))))))</f>
        <v/>
      </c>
      <c r="S24" s="11" t="str">
        <f>(IF(C24=Localisation!$C$94,1,IF(C24=Localisation!$C$93,2,IF(C24=Localisation!$C$92,3,IF(C24=Localisation!$C$91,4,IF(C24=Localisation!$C$90,5,IF(OR(C24=1,C24=2,C24=3,C24=4,C24=5),C24,"")))))))</f>
        <v/>
      </c>
      <c r="T24" s="11" t="str">
        <f>(IF(D24=Localisation!$C$94,1,IF(D24=Localisation!$C$93,2,IF(D24=Localisation!$C$92,3,IF(D24=Localisation!$C$91,4,IF(D24=Localisation!$C$90,5,IF(OR(D24=1,D24=2,D24=3,D24=4,D24=5),D24,"")))))))</f>
        <v/>
      </c>
      <c r="U24" s="11" t="str">
        <f>(IF(E24=Localisation!$C$94,1,IF(E24=Localisation!$C$93,2,IF(E24=Localisation!$C$92,3,IF(E24=Localisation!$C$91,4,IF(E24=Localisation!$C$90,5,IF(OR(E24=1,E24=2,E24=3,E24=4,E24=5),E24,"")))))))</f>
        <v/>
      </c>
      <c r="V24" s="11" t="str">
        <f>(IF(F24=Localisation!$C$94,1,IF(F24=Localisation!$C$93,2,IF(F24=Localisation!$C$92,3,IF(F24=Localisation!$C$91,4,IF(F24=Localisation!$C$90,5,IF(OR(F24=1,F24=2,F24=3,F24=4,F24=5),F24,"")))))))</f>
        <v/>
      </c>
    </row>
    <row r="25" spans="13:22" x14ac:dyDescent="0.3">
      <c r="M25" s="11" t="str">
        <f>(IF(H25=Localisation!$C$94,1,IF(H25=Localisation!$C$93,2,IF(H25=Localisation!$C$92,3,IF(H25=Localisation!$C$91,4,IF(H25=Localisation!$C$90,5,IF(OR(H25=1,H25=2,H25=3,H25=4,H25=5),H25,"")))))))</f>
        <v/>
      </c>
      <c r="N25" s="11" t="str">
        <f>(IF(I25=Localisation!$C$94,1,IF(I25=Localisation!$C$93,2,IF(I25=Localisation!$C$92,3,IF(I25=Localisation!$C$91,4,IF(I25=Localisation!$C$90,5,IF(OR(I25=1,I25=2,I25=3,I25=4,I25=5),I25,"")))))))</f>
        <v/>
      </c>
      <c r="O25" s="11" t="str">
        <f>(IF(J25=Localisation!$C$94,1,IF(J25=Localisation!$C$93,2,IF(J25=Localisation!$C$92,3,IF(J25=Localisation!$C$91,4,IF(J25=Localisation!$C$90,5,IF(OR(J25=1,J25=2,J25=3,J25=4,J25=5),J25,"")))))))</f>
        <v/>
      </c>
      <c r="P25" s="11" t="str">
        <f>(IF(K25=Localisation!$C$94,1,IF(K25=Localisation!$C$93,2,IF(K25=Localisation!$C$92,3,IF(K25=Localisation!$C$91,4,IF(K25=Localisation!$C$90,5,IF(OR(K25=1,K25=2,K25=3,K25=4,K25=5),K25,"")))))))</f>
        <v/>
      </c>
      <c r="Q25" s="11" t="str">
        <f>(IF(L25=Localisation!$C$94,1,IF(L25=Localisation!$C$93,2,IF(L25=Localisation!$C$92,3,IF(L25=Localisation!$C$91,4,IF(L25=Localisation!$C$90,5,IF(OR(L25=1,L25=2,L25=3,L25=4,L25=5),L25,"")))))))</f>
        <v/>
      </c>
      <c r="R25" s="11" t="str">
        <f>(IF(B25=Localisation!$C$94,1,IF(B25=Localisation!$C$93,2,IF(B25=Localisation!$C$92,3,IF(B25=Localisation!$C$91,4,IF(B25=Localisation!$C$90,5,IF(OR(B25=1,B25=2,B25=3,B25=4,B25=5),B25,"")))))))</f>
        <v/>
      </c>
      <c r="S25" s="11" t="str">
        <f>(IF(C25=Localisation!$C$94,1,IF(C25=Localisation!$C$93,2,IF(C25=Localisation!$C$92,3,IF(C25=Localisation!$C$91,4,IF(C25=Localisation!$C$90,5,IF(OR(C25=1,C25=2,C25=3,C25=4,C25=5),C25,"")))))))</f>
        <v/>
      </c>
      <c r="T25" s="11" t="str">
        <f>(IF(D25=Localisation!$C$94,1,IF(D25=Localisation!$C$93,2,IF(D25=Localisation!$C$92,3,IF(D25=Localisation!$C$91,4,IF(D25=Localisation!$C$90,5,IF(OR(D25=1,D25=2,D25=3,D25=4,D25=5),D25,"")))))))</f>
        <v/>
      </c>
      <c r="U25" s="11" t="str">
        <f>(IF(E25=Localisation!$C$94,1,IF(E25=Localisation!$C$93,2,IF(E25=Localisation!$C$92,3,IF(E25=Localisation!$C$91,4,IF(E25=Localisation!$C$90,5,IF(OR(E25=1,E25=2,E25=3,E25=4,E25=5),E25,"")))))))</f>
        <v/>
      </c>
      <c r="V25" s="11" t="str">
        <f>(IF(F25=Localisation!$C$94,1,IF(F25=Localisation!$C$93,2,IF(F25=Localisation!$C$92,3,IF(F25=Localisation!$C$91,4,IF(F25=Localisation!$C$90,5,IF(OR(F25=1,F25=2,F25=3,F25=4,F25=5),F25,"")))))))</f>
        <v/>
      </c>
    </row>
    <row r="26" spans="13:22" x14ac:dyDescent="0.3">
      <c r="M26" s="11" t="str">
        <f>(IF(H26=Localisation!$C$94,1,IF(H26=Localisation!$C$93,2,IF(H26=Localisation!$C$92,3,IF(H26=Localisation!$C$91,4,IF(H26=Localisation!$C$90,5,IF(OR(H26=1,H26=2,H26=3,H26=4,H26=5),H26,"")))))))</f>
        <v/>
      </c>
      <c r="N26" s="11" t="str">
        <f>(IF(I26=Localisation!$C$94,1,IF(I26=Localisation!$C$93,2,IF(I26=Localisation!$C$92,3,IF(I26=Localisation!$C$91,4,IF(I26=Localisation!$C$90,5,IF(OR(I26=1,I26=2,I26=3,I26=4,I26=5),I26,"")))))))</f>
        <v/>
      </c>
      <c r="O26" s="11" t="str">
        <f>(IF(J26=Localisation!$C$94,1,IF(J26=Localisation!$C$93,2,IF(J26=Localisation!$C$92,3,IF(J26=Localisation!$C$91,4,IF(J26=Localisation!$C$90,5,IF(OR(J26=1,J26=2,J26=3,J26=4,J26=5),J26,"")))))))</f>
        <v/>
      </c>
      <c r="P26" s="11" t="str">
        <f>(IF(K26=Localisation!$C$94,1,IF(K26=Localisation!$C$93,2,IF(K26=Localisation!$C$92,3,IF(K26=Localisation!$C$91,4,IF(K26=Localisation!$C$90,5,IF(OR(K26=1,K26=2,K26=3,K26=4,K26=5),K26,"")))))))</f>
        <v/>
      </c>
      <c r="Q26" s="11" t="str">
        <f>(IF(L26=Localisation!$C$94,1,IF(L26=Localisation!$C$93,2,IF(L26=Localisation!$C$92,3,IF(L26=Localisation!$C$91,4,IF(L26=Localisation!$C$90,5,IF(OR(L26=1,L26=2,L26=3,L26=4,L26=5),L26,"")))))))</f>
        <v/>
      </c>
      <c r="R26" s="11" t="str">
        <f>(IF(B26=Localisation!$C$94,1,IF(B26=Localisation!$C$93,2,IF(B26=Localisation!$C$92,3,IF(B26=Localisation!$C$91,4,IF(B26=Localisation!$C$90,5,IF(OR(B26=1,B26=2,B26=3,B26=4,B26=5),B26,"")))))))</f>
        <v/>
      </c>
      <c r="S26" s="11" t="str">
        <f>(IF(C26=Localisation!$C$94,1,IF(C26=Localisation!$C$93,2,IF(C26=Localisation!$C$92,3,IF(C26=Localisation!$C$91,4,IF(C26=Localisation!$C$90,5,IF(OR(C26=1,C26=2,C26=3,C26=4,C26=5),C26,"")))))))</f>
        <v/>
      </c>
      <c r="T26" s="11" t="str">
        <f>(IF(D26=Localisation!$C$94,1,IF(D26=Localisation!$C$93,2,IF(D26=Localisation!$C$92,3,IF(D26=Localisation!$C$91,4,IF(D26=Localisation!$C$90,5,IF(OR(D26=1,D26=2,D26=3,D26=4,D26=5),D26,"")))))))</f>
        <v/>
      </c>
      <c r="U26" s="11" t="str">
        <f>(IF(E26=Localisation!$C$94,1,IF(E26=Localisation!$C$93,2,IF(E26=Localisation!$C$92,3,IF(E26=Localisation!$C$91,4,IF(E26=Localisation!$C$90,5,IF(OR(E26=1,E26=2,E26=3,E26=4,E26=5),E26,"")))))))</f>
        <v/>
      </c>
      <c r="V26" s="11" t="str">
        <f>(IF(F26=Localisation!$C$94,1,IF(F26=Localisation!$C$93,2,IF(F26=Localisation!$C$92,3,IF(F26=Localisation!$C$91,4,IF(F26=Localisation!$C$90,5,IF(OR(F26=1,F26=2,F26=3,F26=4,F26=5),F26,"")))))))</f>
        <v/>
      </c>
    </row>
    <row r="27" spans="13:22" x14ac:dyDescent="0.3">
      <c r="M27" s="11" t="str">
        <f>(IF(H27=Localisation!$C$94,1,IF(H27=Localisation!$C$93,2,IF(H27=Localisation!$C$92,3,IF(H27=Localisation!$C$91,4,IF(H27=Localisation!$C$90,5,IF(OR(H27=1,H27=2,H27=3,H27=4,H27=5),H27,"")))))))</f>
        <v/>
      </c>
      <c r="N27" s="11" t="str">
        <f>(IF(I27=Localisation!$C$94,1,IF(I27=Localisation!$C$93,2,IF(I27=Localisation!$C$92,3,IF(I27=Localisation!$C$91,4,IF(I27=Localisation!$C$90,5,IF(OR(I27=1,I27=2,I27=3,I27=4,I27=5),I27,"")))))))</f>
        <v/>
      </c>
      <c r="O27" s="11" t="str">
        <f>(IF(J27=Localisation!$C$94,1,IF(J27=Localisation!$C$93,2,IF(J27=Localisation!$C$92,3,IF(J27=Localisation!$C$91,4,IF(J27=Localisation!$C$90,5,IF(OR(J27=1,J27=2,J27=3,J27=4,J27=5),J27,"")))))))</f>
        <v/>
      </c>
      <c r="P27" s="11" t="str">
        <f>(IF(K27=Localisation!$C$94,1,IF(K27=Localisation!$C$93,2,IF(K27=Localisation!$C$92,3,IF(K27=Localisation!$C$91,4,IF(K27=Localisation!$C$90,5,IF(OR(K27=1,K27=2,K27=3,K27=4,K27=5),K27,"")))))))</f>
        <v/>
      </c>
      <c r="Q27" s="11" t="str">
        <f>(IF(L27=Localisation!$C$94,1,IF(L27=Localisation!$C$93,2,IF(L27=Localisation!$C$92,3,IF(L27=Localisation!$C$91,4,IF(L27=Localisation!$C$90,5,IF(OR(L27=1,L27=2,L27=3,L27=4,L27=5),L27,"")))))))</f>
        <v/>
      </c>
      <c r="R27" s="11" t="str">
        <f>(IF(B27=Localisation!$C$94,1,IF(B27=Localisation!$C$93,2,IF(B27=Localisation!$C$92,3,IF(B27=Localisation!$C$91,4,IF(B27=Localisation!$C$90,5,IF(OR(B27=1,B27=2,B27=3,B27=4,B27=5),B27,"")))))))</f>
        <v/>
      </c>
      <c r="S27" s="11" t="str">
        <f>(IF(C27=Localisation!$C$94,1,IF(C27=Localisation!$C$93,2,IF(C27=Localisation!$C$92,3,IF(C27=Localisation!$C$91,4,IF(C27=Localisation!$C$90,5,IF(OR(C27=1,C27=2,C27=3,C27=4,C27=5),C27,"")))))))</f>
        <v/>
      </c>
      <c r="T27" s="11" t="str">
        <f>(IF(D27=Localisation!$C$94,1,IF(D27=Localisation!$C$93,2,IF(D27=Localisation!$C$92,3,IF(D27=Localisation!$C$91,4,IF(D27=Localisation!$C$90,5,IF(OR(D27=1,D27=2,D27=3,D27=4,D27=5),D27,"")))))))</f>
        <v/>
      </c>
      <c r="U27" s="11" t="str">
        <f>(IF(E27=Localisation!$C$94,1,IF(E27=Localisation!$C$93,2,IF(E27=Localisation!$C$92,3,IF(E27=Localisation!$C$91,4,IF(E27=Localisation!$C$90,5,IF(OR(E27=1,E27=2,E27=3,E27=4,E27=5),E27,"")))))))</f>
        <v/>
      </c>
      <c r="V27" s="11" t="str">
        <f>(IF(F27=Localisation!$C$94,1,IF(F27=Localisation!$C$93,2,IF(F27=Localisation!$C$92,3,IF(F27=Localisation!$C$91,4,IF(F27=Localisation!$C$90,5,IF(OR(F27=1,F27=2,F27=3,F27=4,F27=5),F27,"")))))))</f>
        <v/>
      </c>
    </row>
    <row r="28" spans="13:22" x14ac:dyDescent="0.3">
      <c r="M28" s="11" t="str">
        <f>(IF(H28=Localisation!$C$94,1,IF(H28=Localisation!$C$93,2,IF(H28=Localisation!$C$92,3,IF(H28=Localisation!$C$91,4,IF(H28=Localisation!$C$90,5,IF(OR(H28=1,H28=2,H28=3,H28=4,H28=5),H28,"")))))))</f>
        <v/>
      </c>
      <c r="N28" s="11" t="str">
        <f>(IF(I28=Localisation!$C$94,1,IF(I28=Localisation!$C$93,2,IF(I28=Localisation!$C$92,3,IF(I28=Localisation!$C$91,4,IF(I28=Localisation!$C$90,5,IF(OR(I28=1,I28=2,I28=3,I28=4,I28=5),I28,"")))))))</f>
        <v/>
      </c>
      <c r="O28" s="11" t="str">
        <f>(IF(J28=Localisation!$C$94,1,IF(J28=Localisation!$C$93,2,IF(J28=Localisation!$C$92,3,IF(J28=Localisation!$C$91,4,IF(J28=Localisation!$C$90,5,IF(OR(J28=1,J28=2,J28=3,J28=4,J28=5),J28,"")))))))</f>
        <v/>
      </c>
      <c r="P28" s="11" t="str">
        <f>(IF(K28=Localisation!$C$94,1,IF(K28=Localisation!$C$93,2,IF(K28=Localisation!$C$92,3,IF(K28=Localisation!$C$91,4,IF(K28=Localisation!$C$90,5,IF(OR(K28=1,K28=2,K28=3,K28=4,K28=5),K28,"")))))))</f>
        <v/>
      </c>
      <c r="Q28" s="11" t="str">
        <f>(IF(L28=Localisation!$C$94,1,IF(L28=Localisation!$C$93,2,IF(L28=Localisation!$C$92,3,IF(L28=Localisation!$C$91,4,IF(L28=Localisation!$C$90,5,IF(OR(L28=1,L28=2,L28=3,L28=4,L28=5),L28,"")))))))</f>
        <v/>
      </c>
      <c r="R28" s="11" t="str">
        <f>(IF(B28=Localisation!$C$94,1,IF(B28=Localisation!$C$93,2,IF(B28=Localisation!$C$92,3,IF(B28=Localisation!$C$91,4,IF(B28=Localisation!$C$90,5,IF(OR(B28=1,B28=2,B28=3,B28=4,B28=5),B28,"")))))))</f>
        <v/>
      </c>
      <c r="S28" s="11" t="str">
        <f>(IF(C28=Localisation!$C$94,1,IF(C28=Localisation!$C$93,2,IF(C28=Localisation!$C$92,3,IF(C28=Localisation!$C$91,4,IF(C28=Localisation!$C$90,5,IF(OR(C28=1,C28=2,C28=3,C28=4,C28=5),C28,"")))))))</f>
        <v/>
      </c>
      <c r="T28" s="11" t="str">
        <f>(IF(D28=Localisation!$C$94,1,IF(D28=Localisation!$C$93,2,IF(D28=Localisation!$C$92,3,IF(D28=Localisation!$C$91,4,IF(D28=Localisation!$C$90,5,IF(OR(D28=1,D28=2,D28=3,D28=4,D28=5),D28,"")))))))</f>
        <v/>
      </c>
      <c r="U28" s="11" t="str">
        <f>(IF(E28=Localisation!$C$94,1,IF(E28=Localisation!$C$93,2,IF(E28=Localisation!$C$92,3,IF(E28=Localisation!$C$91,4,IF(E28=Localisation!$C$90,5,IF(OR(E28=1,E28=2,E28=3,E28=4,E28=5),E28,"")))))))</f>
        <v/>
      </c>
      <c r="V28" s="11" t="str">
        <f>(IF(F28=Localisation!$C$94,1,IF(F28=Localisation!$C$93,2,IF(F28=Localisation!$C$92,3,IF(F28=Localisation!$C$91,4,IF(F28=Localisation!$C$90,5,IF(OR(F28=1,F28=2,F28=3,F28=4,F28=5),F28,"")))))))</f>
        <v/>
      </c>
    </row>
    <row r="29" spans="13:22" x14ac:dyDescent="0.3">
      <c r="M29" s="11" t="str">
        <f>(IF(H29=Localisation!$C$94,1,IF(H29=Localisation!$C$93,2,IF(H29=Localisation!$C$92,3,IF(H29=Localisation!$C$91,4,IF(H29=Localisation!$C$90,5,IF(OR(H29=1,H29=2,H29=3,H29=4,H29=5),H29,"")))))))</f>
        <v/>
      </c>
      <c r="N29" s="11" t="str">
        <f>(IF(I29=Localisation!$C$94,1,IF(I29=Localisation!$C$93,2,IF(I29=Localisation!$C$92,3,IF(I29=Localisation!$C$91,4,IF(I29=Localisation!$C$90,5,IF(OR(I29=1,I29=2,I29=3,I29=4,I29=5),I29,"")))))))</f>
        <v/>
      </c>
      <c r="O29" s="11" t="str">
        <f>(IF(J29=Localisation!$C$94,1,IF(J29=Localisation!$C$93,2,IF(J29=Localisation!$C$92,3,IF(J29=Localisation!$C$91,4,IF(J29=Localisation!$C$90,5,IF(OR(J29=1,J29=2,J29=3,J29=4,J29=5),J29,"")))))))</f>
        <v/>
      </c>
      <c r="P29" s="11" t="str">
        <f>(IF(K29=Localisation!$C$94,1,IF(K29=Localisation!$C$93,2,IF(K29=Localisation!$C$92,3,IF(K29=Localisation!$C$91,4,IF(K29=Localisation!$C$90,5,IF(OR(K29=1,K29=2,K29=3,K29=4,K29=5),K29,"")))))))</f>
        <v/>
      </c>
      <c r="Q29" s="11" t="str">
        <f>(IF(L29=Localisation!$C$94,1,IF(L29=Localisation!$C$93,2,IF(L29=Localisation!$C$92,3,IF(L29=Localisation!$C$91,4,IF(L29=Localisation!$C$90,5,IF(OR(L29=1,L29=2,L29=3,L29=4,L29=5),L29,"")))))))</f>
        <v/>
      </c>
      <c r="R29" s="11" t="str">
        <f>(IF(B29=Localisation!$C$94,1,IF(B29=Localisation!$C$93,2,IF(B29=Localisation!$C$92,3,IF(B29=Localisation!$C$91,4,IF(B29=Localisation!$C$90,5,IF(OR(B29=1,B29=2,B29=3,B29=4,B29=5),B29,"")))))))</f>
        <v/>
      </c>
      <c r="S29" s="11" t="str">
        <f>(IF(C29=Localisation!$C$94,1,IF(C29=Localisation!$C$93,2,IF(C29=Localisation!$C$92,3,IF(C29=Localisation!$C$91,4,IF(C29=Localisation!$C$90,5,IF(OR(C29=1,C29=2,C29=3,C29=4,C29=5),C29,"")))))))</f>
        <v/>
      </c>
      <c r="T29" s="11" t="str">
        <f>(IF(D29=Localisation!$C$94,1,IF(D29=Localisation!$C$93,2,IF(D29=Localisation!$C$92,3,IF(D29=Localisation!$C$91,4,IF(D29=Localisation!$C$90,5,IF(OR(D29=1,D29=2,D29=3,D29=4,D29=5),D29,"")))))))</f>
        <v/>
      </c>
      <c r="U29" s="11" t="str">
        <f>(IF(E29=Localisation!$C$94,1,IF(E29=Localisation!$C$93,2,IF(E29=Localisation!$C$92,3,IF(E29=Localisation!$C$91,4,IF(E29=Localisation!$C$90,5,IF(OR(E29=1,E29=2,E29=3,E29=4,E29=5),E29,"")))))))</f>
        <v/>
      </c>
      <c r="V29" s="11" t="str">
        <f>(IF(F29=Localisation!$C$94,1,IF(F29=Localisation!$C$93,2,IF(F29=Localisation!$C$92,3,IF(F29=Localisation!$C$91,4,IF(F29=Localisation!$C$90,5,IF(OR(F29=1,F29=2,F29=3,F29=4,F29=5),F29,"")))))))</f>
        <v/>
      </c>
    </row>
    <row r="30" spans="13:22" x14ac:dyDescent="0.3">
      <c r="M30" s="11" t="str">
        <f>(IF(H30=Localisation!$C$94,1,IF(H30=Localisation!$C$93,2,IF(H30=Localisation!$C$92,3,IF(H30=Localisation!$C$91,4,IF(H30=Localisation!$C$90,5,IF(OR(H30=1,H30=2,H30=3,H30=4,H30=5),H30,"")))))))</f>
        <v/>
      </c>
      <c r="N30" s="11" t="str">
        <f>(IF(I30=Localisation!$C$94,1,IF(I30=Localisation!$C$93,2,IF(I30=Localisation!$C$92,3,IF(I30=Localisation!$C$91,4,IF(I30=Localisation!$C$90,5,IF(OR(I30=1,I30=2,I30=3,I30=4,I30=5),I30,"")))))))</f>
        <v/>
      </c>
      <c r="O30" s="11" t="str">
        <f>(IF(J30=Localisation!$C$94,1,IF(J30=Localisation!$C$93,2,IF(J30=Localisation!$C$92,3,IF(J30=Localisation!$C$91,4,IF(J30=Localisation!$C$90,5,IF(OR(J30=1,J30=2,J30=3,J30=4,J30=5),J30,"")))))))</f>
        <v/>
      </c>
      <c r="P30" s="11" t="str">
        <f>(IF(K30=Localisation!$C$94,1,IF(K30=Localisation!$C$93,2,IF(K30=Localisation!$C$92,3,IF(K30=Localisation!$C$91,4,IF(K30=Localisation!$C$90,5,IF(OR(K30=1,K30=2,K30=3,K30=4,K30=5),K30,"")))))))</f>
        <v/>
      </c>
      <c r="Q30" s="11" t="str">
        <f>(IF(L30=Localisation!$C$94,1,IF(L30=Localisation!$C$93,2,IF(L30=Localisation!$C$92,3,IF(L30=Localisation!$C$91,4,IF(L30=Localisation!$C$90,5,IF(OR(L30=1,L30=2,L30=3,L30=4,L30=5),L30,"")))))))</f>
        <v/>
      </c>
      <c r="R30" s="11" t="str">
        <f>(IF(B30=Localisation!$C$94,1,IF(B30=Localisation!$C$93,2,IF(B30=Localisation!$C$92,3,IF(B30=Localisation!$C$91,4,IF(B30=Localisation!$C$90,5,IF(OR(B30=1,B30=2,B30=3,B30=4,B30=5),B30,"")))))))</f>
        <v/>
      </c>
      <c r="S30" s="11" t="str">
        <f>(IF(C30=Localisation!$C$94,1,IF(C30=Localisation!$C$93,2,IF(C30=Localisation!$C$92,3,IF(C30=Localisation!$C$91,4,IF(C30=Localisation!$C$90,5,IF(OR(C30=1,C30=2,C30=3,C30=4,C30=5),C30,"")))))))</f>
        <v/>
      </c>
      <c r="T30" s="11" t="str">
        <f>(IF(D30=Localisation!$C$94,1,IF(D30=Localisation!$C$93,2,IF(D30=Localisation!$C$92,3,IF(D30=Localisation!$C$91,4,IF(D30=Localisation!$C$90,5,IF(OR(D30=1,D30=2,D30=3,D30=4,D30=5),D30,"")))))))</f>
        <v/>
      </c>
      <c r="U30" s="11" t="str">
        <f>(IF(E30=Localisation!$C$94,1,IF(E30=Localisation!$C$93,2,IF(E30=Localisation!$C$92,3,IF(E30=Localisation!$C$91,4,IF(E30=Localisation!$C$90,5,IF(OR(E30=1,E30=2,E30=3,E30=4,E30=5),E30,"")))))))</f>
        <v/>
      </c>
      <c r="V30" s="11" t="str">
        <f>(IF(F30=Localisation!$C$94,1,IF(F30=Localisation!$C$93,2,IF(F30=Localisation!$C$92,3,IF(F30=Localisation!$C$91,4,IF(F30=Localisation!$C$90,5,IF(OR(F30=1,F30=2,F30=3,F30=4,F30=5),F30,"")))))))</f>
        <v/>
      </c>
    </row>
    <row r="31" spans="13:22" x14ac:dyDescent="0.3">
      <c r="M31" s="11" t="str">
        <f>(IF(H31=Localisation!$C$94,1,IF(H31=Localisation!$C$93,2,IF(H31=Localisation!$C$92,3,IF(H31=Localisation!$C$91,4,IF(H31=Localisation!$C$90,5,IF(OR(H31=1,H31=2,H31=3,H31=4,H31=5),H31,"")))))))</f>
        <v/>
      </c>
      <c r="N31" s="11" t="str">
        <f>(IF(I31=Localisation!$C$94,1,IF(I31=Localisation!$C$93,2,IF(I31=Localisation!$C$92,3,IF(I31=Localisation!$C$91,4,IF(I31=Localisation!$C$90,5,IF(OR(I31=1,I31=2,I31=3,I31=4,I31=5),I31,"")))))))</f>
        <v/>
      </c>
      <c r="O31" s="11" t="str">
        <f>(IF(J31=Localisation!$C$94,1,IF(J31=Localisation!$C$93,2,IF(J31=Localisation!$C$92,3,IF(J31=Localisation!$C$91,4,IF(J31=Localisation!$C$90,5,IF(OR(J31=1,J31=2,J31=3,J31=4,J31=5),J31,"")))))))</f>
        <v/>
      </c>
      <c r="P31" s="11" t="str">
        <f>(IF(K31=Localisation!$C$94,1,IF(K31=Localisation!$C$93,2,IF(K31=Localisation!$C$92,3,IF(K31=Localisation!$C$91,4,IF(K31=Localisation!$C$90,5,IF(OR(K31=1,K31=2,K31=3,K31=4,K31=5),K31,"")))))))</f>
        <v/>
      </c>
      <c r="Q31" s="11" t="str">
        <f>(IF(L31=Localisation!$C$94,1,IF(L31=Localisation!$C$93,2,IF(L31=Localisation!$C$92,3,IF(L31=Localisation!$C$91,4,IF(L31=Localisation!$C$90,5,IF(OR(L31=1,L31=2,L31=3,L31=4,L31=5),L31,"")))))))</f>
        <v/>
      </c>
      <c r="R31" s="11" t="str">
        <f>(IF(B31=Localisation!$C$94,1,IF(B31=Localisation!$C$93,2,IF(B31=Localisation!$C$92,3,IF(B31=Localisation!$C$91,4,IF(B31=Localisation!$C$90,5,IF(OR(B31=1,B31=2,B31=3,B31=4,B31=5),B31,"")))))))</f>
        <v/>
      </c>
      <c r="S31" s="11" t="str">
        <f>(IF(C31=Localisation!$C$94,1,IF(C31=Localisation!$C$93,2,IF(C31=Localisation!$C$92,3,IF(C31=Localisation!$C$91,4,IF(C31=Localisation!$C$90,5,IF(OR(C31=1,C31=2,C31=3,C31=4,C31=5),C31,"")))))))</f>
        <v/>
      </c>
      <c r="T31" s="11" t="str">
        <f>(IF(D31=Localisation!$C$94,1,IF(D31=Localisation!$C$93,2,IF(D31=Localisation!$C$92,3,IF(D31=Localisation!$C$91,4,IF(D31=Localisation!$C$90,5,IF(OR(D31=1,D31=2,D31=3,D31=4,D31=5),D31,"")))))))</f>
        <v/>
      </c>
      <c r="U31" s="11" t="str">
        <f>(IF(E31=Localisation!$C$94,1,IF(E31=Localisation!$C$93,2,IF(E31=Localisation!$C$92,3,IF(E31=Localisation!$C$91,4,IF(E31=Localisation!$C$90,5,IF(OR(E31=1,E31=2,E31=3,E31=4,E31=5),E31,"")))))))</f>
        <v/>
      </c>
      <c r="V31" s="11" t="str">
        <f>(IF(F31=Localisation!$C$94,1,IF(F31=Localisation!$C$93,2,IF(F31=Localisation!$C$92,3,IF(F31=Localisation!$C$91,4,IF(F31=Localisation!$C$90,5,IF(OR(F31=1,F31=2,F31=3,F31=4,F31=5),F31,"")))))))</f>
        <v/>
      </c>
    </row>
    <row r="32" spans="13:22" x14ac:dyDescent="0.3">
      <c r="M32" s="11" t="str">
        <f>(IF(H32=Localisation!$C$94,1,IF(H32=Localisation!$C$93,2,IF(H32=Localisation!$C$92,3,IF(H32=Localisation!$C$91,4,IF(H32=Localisation!$C$90,5,IF(OR(H32=1,H32=2,H32=3,H32=4,H32=5),H32,"")))))))</f>
        <v/>
      </c>
      <c r="N32" s="11" t="str">
        <f>(IF(I32=Localisation!$C$94,1,IF(I32=Localisation!$C$93,2,IF(I32=Localisation!$C$92,3,IF(I32=Localisation!$C$91,4,IF(I32=Localisation!$C$90,5,IF(OR(I32=1,I32=2,I32=3,I32=4,I32=5),I32,"")))))))</f>
        <v/>
      </c>
      <c r="O32" s="11" t="str">
        <f>(IF(J32=Localisation!$C$94,1,IF(J32=Localisation!$C$93,2,IF(J32=Localisation!$C$92,3,IF(J32=Localisation!$C$91,4,IF(J32=Localisation!$C$90,5,IF(OR(J32=1,J32=2,J32=3,J32=4,J32=5),J32,"")))))))</f>
        <v/>
      </c>
      <c r="P32" s="11" t="str">
        <f>(IF(K32=Localisation!$C$94,1,IF(K32=Localisation!$C$93,2,IF(K32=Localisation!$C$92,3,IF(K32=Localisation!$C$91,4,IF(K32=Localisation!$C$90,5,IF(OR(K32=1,K32=2,K32=3,K32=4,K32=5),K32,"")))))))</f>
        <v/>
      </c>
      <c r="Q32" s="11" t="str">
        <f>(IF(L32=Localisation!$C$94,1,IF(L32=Localisation!$C$93,2,IF(L32=Localisation!$C$92,3,IF(L32=Localisation!$C$91,4,IF(L32=Localisation!$C$90,5,IF(OR(L32=1,L32=2,L32=3,L32=4,L32=5),L32,"")))))))</f>
        <v/>
      </c>
      <c r="R32" s="11" t="str">
        <f>(IF(B32=Localisation!$C$94,1,IF(B32=Localisation!$C$93,2,IF(B32=Localisation!$C$92,3,IF(B32=Localisation!$C$91,4,IF(B32=Localisation!$C$90,5,IF(OR(B32=1,B32=2,B32=3,B32=4,B32=5),B32,"")))))))</f>
        <v/>
      </c>
      <c r="S32" s="11" t="str">
        <f>(IF(C32=Localisation!$C$94,1,IF(C32=Localisation!$C$93,2,IF(C32=Localisation!$C$92,3,IF(C32=Localisation!$C$91,4,IF(C32=Localisation!$C$90,5,IF(OR(C32=1,C32=2,C32=3,C32=4,C32=5),C32,"")))))))</f>
        <v/>
      </c>
      <c r="T32" s="11" t="str">
        <f>(IF(D32=Localisation!$C$94,1,IF(D32=Localisation!$C$93,2,IF(D32=Localisation!$C$92,3,IF(D32=Localisation!$C$91,4,IF(D32=Localisation!$C$90,5,IF(OR(D32=1,D32=2,D32=3,D32=4,D32=5),D32,"")))))))</f>
        <v/>
      </c>
      <c r="U32" s="11" t="str">
        <f>(IF(E32=Localisation!$C$94,1,IF(E32=Localisation!$C$93,2,IF(E32=Localisation!$C$92,3,IF(E32=Localisation!$C$91,4,IF(E32=Localisation!$C$90,5,IF(OR(E32=1,E32=2,E32=3,E32=4,E32=5),E32,"")))))))</f>
        <v/>
      </c>
      <c r="V32" s="11" t="str">
        <f>(IF(F32=Localisation!$C$94,1,IF(F32=Localisation!$C$93,2,IF(F32=Localisation!$C$92,3,IF(F32=Localisation!$C$91,4,IF(F32=Localisation!$C$90,5,IF(OR(F32=1,F32=2,F32=3,F32=4,F32=5),F32,"")))))))</f>
        <v/>
      </c>
    </row>
    <row r="33" spans="13:22" x14ac:dyDescent="0.3">
      <c r="M33" s="11" t="str">
        <f>(IF(H33=Localisation!$C$94,1,IF(H33=Localisation!$C$93,2,IF(H33=Localisation!$C$92,3,IF(H33=Localisation!$C$91,4,IF(H33=Localisation!$C$90,5,IF(OR(H33=1,H33=2,H33=3,H33=4,H33=5),H33,"")))))))</f>
        <v/>
      </c>
      <c r="N33" s="11" t="str">
        <f>(IF(I33=Localisation!$C$94,1,IF(I33=Localisation!$C$93,2,IF(I33=Localisation!$C$92,3,IF(I33=Localisation!$C$91,4,IF(I33=Localisation!$C$90,5,IF(OR(I33=1,I33=2,I33=3,I33=4,I33=5),I33,"")))))))</f>
        <v/>
      </c>
      <c r="O33" s="11" t="str">
        <f>(IF(J33=Localisation!$C$94,1,IF(J33=Localisation!$C$93,2,IF(J33=Localisation!$C$92,3,IF(J33=Localisation!$C$91,4,IF(J33=Localisation!$C$90,5,IF(OR(J33=1,J33=2,J33=3,J33=4,J33=5),J33,"")))))))</f>
        <v/>
      </c>
      <c r="P33" s="11" t="str">
        <f>(IF(K33=Localisation!$C$94,1,IF(K33=Localisation!$C$93,2,IF(K33=Localisation!$C$92,3,IF(K33=Localisation!$C$91,4,IF(K33=Localisation!$C$90,5,IF(OR(K33=1,K33=2,K33=3,K33=4,K33=5),K33,"")))))))</f>
        <v/>
      </c>
      <c r="Q33" s="11" t="str">
        <f>(IF(L33=Localisation!$C$94,1,IF(L33=Localisation!$C$93,2,IF(L33=Localisation!$C$92,3,IF(L33=Localisation!$C$91,4,IF(L33=Localisation!$C$90,5,IF(OR(L33=1,L33=2,L33=3,L33=4,L33=5),L33,"")))))))</f>
        <v/>
      </c>
      <c r="R33" s="11" t="str">
        <f>(IF(B33=Localisation!$C$94,1,IF(B33=Localisation!$C$93,2,IF(B33=Localisation!$C$92,3,IF(B33=Localisation!$C$91,4,IF(B33=Localisation!$C$90,5,IF(OR(B33=1,B33=2,B33=3,B33=4,B33=5),B33,"")))))))</f>
        <v/>
      </c>
      <c r="S33" s="11" t="str">
        <f>(IF(C33=Localisation!$C$94,1,IF(C33=Localisation!$C$93,2,IF(C33=Localisation!$C$92,3,IF(C33=Localisation!$C$91,4,IF(C33=Localisation!$C$90,5,IF(OR(C33=1,C33=2,C33=3,C33=4,C33=5),C33,"")))))))</f>
        <v/>
      </c>
      <c r="T33" s="11" t="str">
        <f>(IF(D33=Localisation!$C$94,1,IF(D33=Localisation!$C$93,2,IF(D33=Localisation!$C$92,3,IF(D33=Localisation!$C$91,4,IF(D33=Localisation!$C$90,5,IF(OR(D33=1,D33=2,D33=3,D33=4,D33=5),D33,"")))))))</f>
        <v/>
      </c>
      <c r="U33" s="11" t="str">
        <f>(IF(E33=Localisation!$C$94,1,IF(E33=Localisation!$C$93,2,IF(E33=Localisation!$C$92,3,IF(E33=Localisation!$C$91,4,IF(E33=Localisation!$C$90,5,IF(OR(E33=1,E33=2,E33=3,E33=4,E33=5),E33,"")))))))</f>
        <v/>
      </c>
      <c r="V33" s="11" t="str">
        <f>(IF(F33=Localisation!$C$94,1,IF(F33=Localisation!$C$93,2,IF(F33=Localisation!$C$92,3,IF(F33=Localisation!$C$91,4,IF(F33=Localisation!$C$90,5,IF(OR(F33=1,F33=2,F33=3,F33=4,F33=5),F33,"")))))))</f>
        <v/>
      </c>
    </row>
    <row r="34" spans="13:22" x14ac:dyDescent="0.3">
      <c r="M34" s="11" t="str">
        <f>(IF(H34=Localisation!$C$94,1,IF(H34=Localisation!$C$93,2,IF(H34=Localisation!$C$92,3,IF(H34=Localisation!$C$91,4,IF(H34=Localisation!$C$90,5,IF(OR(H34=1,H34=2,H34=3,H34=4,H34=5),H34,"")))))))</f>
        <v/>
      </c>
      <c r="N34" s="11" t="str">
        <f>(IF(I34=Localisation!$C$94,1,IF(I34=Localisation!$C$93,2,IF(I34=Localisation!$C$92,3,IF(I34=Localisation!$C$91,4,IF(I34=Localisation!$C$90,5,IF(OR(I34=1,I34=2,I34=3,I34=4,I34=5),I34,"")))))))</f>
        <v/>
      </c>
      <c r="O34" s="11" t="str">
        <f>(IF(J34=Localisation!$C$94,1,IF(J34=Localisation!$C$93,2,IF(J34=Localisation!$C$92,3,IF(J34=Localisation!$C$91,4,IF(J34=Localisation!$C$90,5,IF(OR(J34=1,J34=2,J34=3,J34=4,J34=5),J34,"")))))))</f>
        <v/>
      </c>
      <c r="P34" s="11" t="str">
        <f>(IF(K34=Localisation!$C$94,1,IF(K34=Localisation!$C$93,2,IF(K34=Localisation!$C$92,3,IF(K34=Localisation!$C$91,4,IF(K34=Localisation!$C$90,5,IF(OR(K34=1,K34=2,K34=3,K34=4,K34=5),K34,"")))))))</f>
        <v/>
      </c>
      <c r="Q34" s="11" t="str">
        <f>(IF(L34=Localisation!$C$94,1,IF(L34=Localisation!$C$93,2,IF(L34=Localisation!$C$92,3,IF(L34=Localisation!$C$91,4,IF(L34=Localisation!$C$90,5,IF(OR(L34=1,L34=2,L34=3,L34=4,L34=5),L34,"")))))))</f>
        <v/>
      </c>
      <c r="R34" s="11" t="str">
        <f>(IF(B34=Localisation!$C$94,1,IF(B34=Localisation!$C$93,2,IF(B34=Localisation!$C$92,3,IF(B34=Localisation!$C$91,4,IF(B34=Localisation!$C$90,5,IF(OR(B34=1,B34=2,B34=3,B34=4,B34=5),B34,"")))))))</f>
        <v/>
      </c>
      <c r="S34" s="11" t="str">
        <f>(IF(C34=Localisation!$C$94,1,IF(C34=Localisation!$C$93,2,IF(C34=Localisation!$C$92,3,IF(C34=Localisation!$C$91,4,IF(C34=Localisation!$C$90,5,IF(OR(C34=1,C34=2,C34=3,C34=4,C34=5),C34,"")))))))</f>
        <v/>
      </c>
      <c r="T34" s="11" t="str">
        <f>(IF(D34=Localisation!$C$94,1,IF(D34=Localisation!$C$93,2,IF(D34=Localisation!$C$92,3,IF(D34=Localisation!$C$91,4,IF(D34=Localisation!$C$90,5,IF(OR(D34=1,D34=2,D34=3,D34=4,D34=5),D34,"")))))))</f>
        <v/>
      </c>
      <c r="U34" s="11" t="str">
        <f>(IF(E34=Localisation!$C$94,1,IF(E34=Localisation!$C$93,2,IF(E34=Localisation!$C$92,3,IF(E34=Localisation!$C$91,4,IF(E34=Localisation!$C$90,5,IF(OR(E34=1,E34=2,E34=3,E34=4,E34=5),E34,"")))))))</f>
        <v/>
      </c>
      <c r="V34" s="11" t="str">
        <f>(IF(F34=Localisation!$C$94,1,IF(F34=Localisation!$C$93,2,IF(F34=Localisation!$C$92,3,IF(F34=Localisation!$C$91,4,IF(F34=Localisation!$C$90,5,IF(OR(F34=1,F34=2,F34=3,F34=4,F34=5),F34,"")))))))</f>
        <v/>
      </c>
    </row>
    <row r="35" spans="13:22" x14ac:dyDescent="0.3">
      <c r="M35" s="11" t="str">
        <f>(IF(H35=Localisation!$C$94,1,IF(H35=Localisation!$C$93,2,IF(H35=Localisation!$C$92,3,IF(H35=Localisation!$C$91,4,IF(H35=Localisation!$C$90,5,IF(OR(H35=1,H35=2,H35=3,H35=4,H35=5),H35,"")))))))</f>
        <v/>
      </c>
      <c r="N35" s="11" t="str">
        <f>(IF(I35=Localisation!$C$94,1,IF(I35=Localisation!$C$93,2,IF(I35=Localisation!$C$92,3,IF(I35=Localisation!$C$91,4,IF(I35=Localisation!$C$90,5,IF(OR(I35=1,I35=2,I35=3,I35=4,I35=5),I35,"")))))))</f>
        <v/>
      </c>
      <c r="O35" s="11" t="str">
        <f>(IF(J35=Localisation!$C$94,1,IF(J35=Localisation!$C$93,2,IF(J35=Localisation!$C$92,3,IF(J35=Localisation!$C$91,4,IF(J35=Localisation!$C$90,5,IF(OR(J35=1,J35=2,J35=3,J35=4,J35=5),J35,"")))))))</f>
        <v/>
      </c>
      <c r="P35" s="11" t="str">
        <f>(IF(K35=Localisation!$C$94,1,IF(K35=Localisation!$C$93,2,IF(K35=Localisation!$C$92,3,IF(K35=Localisation!$C$91,4,IF(K35=Localisation!$C$90,5,IF(OR(K35=1,K35=2,K35=3,K35=4,K35=5),K35,"")))))))</f>
        <v/>
      </c>
      <c r="Q35" s="11" t="str">
        <f>(IF(L35=Localisation!$C$94,1,IF(L35=Localisation!$C$93,2,IF(L35=Localisation!$C$92,3,IF(L35=Localisation!$C$91,4,IF(L35=Localisation!$C$90,5,IF(OR(L35=1,L35=2,L35=3,L35=4,L35=5),L35,"")))))))</f>
        <v/>
      </c>
      <c r="R35" s="11" t="str">
        <f>(IF(B35=Localisation!$C$94,1,IF(B35=Localisation!$C$93,2,IF(B35=Localisation!$C$92,3,IF(B35=Localisation!$C$91,4,IF(B35=Localisation!$C$90,5,IF(OR(B35=1,B35=2,B35=3,B35=4,B35=5),B35,"")))))))</f>
        <v/>
      </c>
      <c r="S35" s="11" t="str">
        <f>(IF(C35=Localisation!$C$94,1,IF(C35=Localisation!$C$93,2,IF(C35=Localisation!$C$92,3,IF(C35=Localisation!$C$91,4,IF(C35=Localisation!$C$90,5,IF(OR(C35=1,C35=2,C35=3,C35=4,C35=5),C35,"")))))))</f>
        <v/>
      </c>
      <c r="T35" s="11" t="str">
        <f>(IF(D35=Localisation!$C$94,1,IF(D35=Localisation!$C$93,2,IF(D35=Localisation!$C$92,3,IF(D35=Localisation!$C$91,4,IF(D35=Localisation!$C$90,5,IF(OR(D35=1,D35=2,D35=3,D35=4,D35=5),D35,"")))))))</f>
        <v/>
      </c>
      <c r="U35" s="11" t="str">
        <f>(IF(E35=Localisation!$C$94,1,IF(E35=Localisation!$C$93,2,IF(E35=Localisation!$C$92,3,IF(E35=Localisation!$C$91,4,IF(E35=Localisation!$C$90,5,IF(OR(E35=1,E35=2,E35=3,E35=4,E35=5),E35,"")))))))</f>
        <v/>
      </c>
      <c r="V35" s="11" t="str">
        <f>(IF(F35=Localisation!$C$94,1,IF(F35=Localisation!$C$93,2,IF(F35=Localisation!$C$92,3,IF(F35=Localisation!$C$91,4,IF(F35=Localisation!$C$90,5,IF(OR(F35=1,F35=2,F35=3,F35=4,F35=5),F35,"")))))))</f>
        <v/>
      </c>
    </row>
    <row r="36" spans="13:22" x14ac:dyDescent="0.3">
      <c r="M36" s="11" t="str">
        <f>(IF(H36=Localisation!$C$94,1,IF(H36=Localisation!$C$93,2,IF(H36=Localisation!$C$92,3,IF(H36=Localisation!$C$91,4,IF(H36=Localisation!$C$90,5,IF(OR(H36=1,H36=2,H36=3,H36=4,H36=5),H36,"")))))))</f>
        <v/>
      </c>
      <c r="N36" s="11" t="str">
        <f>(IF(I36=Localisation!$C$94,1,IF(I36=Localisation!$C$93,2,IF(I36=Localisation!$C$92,3,IF(I36=Localisation!$C$91,4,IF(I36=Localisation!$C$90,5,IF(OR(I36=1,I36=2,I36=3,I36=4,I36=5),I36,"")))))))</f>
        <v/>
      </c>
      <c r="O36" s="11" t="str">
        <f>(IF(J36=Localisation!$C$94,1,IF(J36=Localisation!$C$93,2,IF(J36=Localisation!$C$92,3,IF(J36=Localisation!$C$91,4,IF(J36=Localisation!$C$90,5,IF(OR(J36=1,J36=2,J36=3,J36=4,J36=5),J36,"")))))))</f>
        <v/>
      </c>
      <c r="P36" s="11" t="str">
        <f>(IF(K36=Localisation!$C$94,1,IF(K36=Localisation!$C$93,2,IF(K36=Localisation!$C$92,3,IF(K36=Localisation!$C$91,4,IF(K36=Localisation!$C$90,5,IF(OR(K36=1,K36=2,K36=3,K36=4,K36=5),K36,"")))))))</f>
        <v/>
      </c>
      <c r="Q36" s="11" t="str">
        <f>(IF(L36=Localisation!$C$94,1,IF(L36=Localisation!$C$93,2,IF(L36=Localisation!$C$92,3,IF(L36=Localisation!$C$91,4,IF(L36=Localisation!$C$90,5,IF(OR(L36=1,L36=2,L36=3,L36=4,L36=5),L36,"")))))))</f>
        <v/>
      </c>
      <c r="R36" s="11" t="str">
        <f>(IF(B36=Localisation!$C$94,1,IF(B36=Localisation!$C$93,2,IF(B36=Localisation!$C$92,3,IF(B36=Localisation!$C$91,4,IF(B36=Localisation!$C$90,5,IF(OR(B36=1,B36=2,B36=3,B36=4,B36=5),B36,"")))))))</f>
        <v/>
      </c>
      <c r="S36" s="11" t="str">
        <f>(IF(C36=Localisation!$C$94,1,IF(C36=Localisation!$C$93,2,IF(C36=Localisation!$C$92,3,IF(C36=Localisation!$C$91,4,IF(C36=Localisation!$C$90,5,IF(OR(C36=1,C36=2,C36=3,C36=4,C36=5),C36,"")))))))</f>
        <v/>
      </c>
      <c r="T36" s="11" t="str">
        <f>(IF(D36=Localisation!$C$94,1,IF(D36=Localisation!$C$93,2,IF(D36=Localisation!$C$92,3,IF(D36=Localisation!$C$91,4,IF(D36=Localisation!$C$90,5,IF(OR(D36=1,D36=2,D36=3,D36=4,D36=5),D36,"")))))))</f>
        <v/>
      </c>
      <c r="U36" s="11" t="str">
        <f>(IF(E36=Localisation!$C$94,1,IF(E36=Localisation!$C$93,2,IF(E36=Localisation!$C$92,3,IF(E36=Localisation!$C$91,4,IF(E36=Localisation!$C$90,5,IF(OR(E36=1,E36=2,E36=3,E36=4,E36=5),E36,"")))))))</f>
        <v/>
      </c>
      <c r="V36" s="11" t="str">
        <f>(IF(F36=Localisation!$C$94,1,IF(F36=Localisation!$C$93,2,IF(F36=Localisation!$C$92,3,IF(F36=Localisation!$C$91,4,IF(F36=Localisation!$C$90,5,IF(OR(F36=1,F36=2,F36=3,F36=4,F36=5),F36,"")))))))</f>
        <v/>
      </c>
    </row>
    <row r="37" spans="13:22" x14ac:dyDescent="0.3">
      <c r="M37" s="11" t="str">
        <f>(IF(H37=Localisation!$C$94,1,IF(H37=Localisation!$C$93,2,IF(H37=Localisation!$C$92,3,IF(H37=Localisation!$C$91,4,IF(H37=Localisation!$C$90,5,IF(OR(H37=1,H37=2,H37=3,H37=4,H37=5),H37,"")))))))</f>
        <v/>
      </c>
      <c r="N37" s="11" t="str">
        <f>(IF(I37=Localisation!$C$94,1,IF(I37=Localisation!$C$93,2,IF(I37=Localisation!$C$92,3,IF(I37=Localisation!$C$91,4,IF(I37=Localisation!$C$90,5,IF(OR(I37=1,I37=2,I37=3,I37=4,I37=5),I37,"")))))))</f>
        <v/>
      </c>
      <c r="O37" s="11" t="str">
        <f>(IF(J37=Localisation!$C$94,1,IF(J37=Localisation!$C$93,2,IF(J37=Localisation!$C$92,3,IF(J37=Localisation!$C$91,4,IF(J37=Localisation!$C$90,5,IF(OR(J37=1,J37=2,J37=3,J37=4,J37=5),J37,"")))))))</f>
        <v/>
      </c>
      <c r="P37" s="11" t="str">
        <f>(IF(K37=Localisation!$C$94,1,IF(K37=Localisation!$C$93,2,IF(K37=Localisation!$C$92,3,IF(K37=Localisation!$C$91,4,IF(K37=Localisation!$C$90,5,IF(OR(K37=1,K37=2,K37=3,K37=4,K37=5),K37,"")))))))</f>
        <v/>
      </c>
      <c r="Q37" s="11" t="str">
        <f>(IF(L37=Localisation!$C$94,1,IF(L37=Localisation!$C$93,2,IF(L37=Localisation!$C$92,3,IF(L37=Localisation!$C$91,4,IF(L37=Localisation!$C$90,5,IF(OR(L37=1,L37=2,L37=3,L37=4,L37=5),L37,"")))))))</f>
        <v/>
      </c>
      <c r="R37" s="11" t="str">
        <f>(IF(B37=Localisation!$C$94,1,IF(B37=Localisation!$C$93,2,IF(B37=Localisation!$C$92,3,IF(B37=Localisation!$C$91,4,IF(B37=Localisation!$C$90,5,IF(OR(B37=1,B37=2,B37=3,B37=4,B37=5),B37,"")))))))</f>
        <v/>
      </c>
      <c r="S37" s="11" t="str">
        <f>(IF(C37=Localisation!$C$94,1,IF(C37=Localisation!$C$93,2,IF(C37=Localisation!$C$92,3,IF(C37=Localisation!$C$91,4,IF(C37=Localisation!$C$90,5,IF(OR(C37=1,C37=2,C37=3,C37=4,C37=5),C37,"")))))))</f>
        <v/>
      </c>
      <c r="T37" s="11" t="str">
        <f>(IF(D37=Localisation!$C$94,1,IF(D37=Localisation!$C$93,2,IF(D37=Localisation!$C$92,3,IF(D37=Localisation!$C$91,4,IF(D37=Localisation!$C$90,5,IF(OR(D37=1,D37=2,D37=3,D37=4,D37=5),D37,"")))))))</f>
        <v/>
      </c>
      <c r="U37" s="11" t="str">
        <f>(IF(E37=Localisation!$C$94,1,IF(E37=Localisation!$C$93,2,IF(E37=Localisation!$C$92,3,IF(E37=Localisation!$C$91,4,IF(E37=Localisation!$C$90,5,IF(OR(E37=1,E37=2,E37=3,E37=4,E37=5),E37,"")))))))</f>
        <v/>
      </c>
      <c r="V37" s="11" t="str">
        <f>(IF(F37=Localisation!$C$94,1,IF(F37=Localisation!$C$93,2,IF(F37=Localisation!$C$92,3,IF(F37=Localisation!$C$91,4,IF(F37=Localisation!$C$90,5,IF(OR(F37=1,F37=2,F37=3,F37=4,F37=5),F37,"")))))))</f>
        <v/>
      </c>
    </row>
    <row r="38" spans="13:22" x14ac:dyDescent="0.3">
      <c r="M38" s="11" t="str">
        <f>(IF(H38=Localisation!$C$94,1,IF(H38=Localisation!$C$93,2,IF(H38=Localisation!$C$92,3,IF(H38=Localisation!$C$91,4,IF(H38=Localisation!$C$90,5,IF(OR(H38=1,H38=2,H38=3,H38=4,H38=5),H38,"")))))))</f>
        <v/>
      </c>
      <c r="N38" s="11" t="str">
        <f>(IF(I38=Localisation!$C$94,1,IF(I38=Localisation!$C$93,2,IF(I38=Localisation!$C$92,3,IF(I38=Localisation!$C$91,4,IF(I38=Localisation!$C$90,5,IF(OR(I38=1,I38=2,I38=3,I38=4,I38=5),I38,"")))))))</f>
        <v/>
      </c>
      <c r="O38" s="11" t="str">
        <f>(IF(J38=Localisation!$C$94,1,IF(J38=Localisation!$C$93,2,IF(J38=Localisation!$C$92,3,IF(J38=Localisation!$C$91,4,IF(J38=Localisation!$C$90,5,IF(OR(J38=1,J38=2,J38=3,J38=4,J38=5),J38,"")))))))</f>
        <v/>
      </c>
      <c r="P38" s="11" t="str">
        <f>(IF(K38=Localisation!$C$94,1,IF(K38=Localisation!$C$93,2,IF(K38=Localisation!$C$92,3,IF(K38=Localisation!$C$91,4,IF(K38=Localisation!$C$90,5,IF(OR(K38=1,K38=2,K38=3,K38=4,K38=5),K38,"")))))))</f>
        <v/>
      </c>
      <c r="Q38" s="11" t="str">
        <f>(IF(L38=Localisation!$C$94,1,IF(L38=Localisation!$C$93,2,IF(L38=Localisation!$C$92,3,IF(L38=Localisation!$C$91,4,IF(L38=Localisation!$C$90,5,IF(OR(L38=1,L38=2,L38=3,L38=4,L38=5),L38,"")))))))</f>
        <v/>
      </c>
      <c r="R38" s="11" t="str">
        <f>(IF(B38=Localisation!$C$94,1,IF(B38=Localisation!$C$93,2,IF(B38=Localisation!$C$92,3,IF(B38=Localisation!$C$91,4,IF(B38=Localisation!$C$90,5,IF(OR(B38=1,B38=2,B38=3,B38=4,B38=5),B38,"")))))))</f>
        <v/>
      </c>
      <c r="S38" s="11" t="str">
        <f>(IF(C38=Localisation!$C$94,1,IF(C38=Localisation!$C$93,2,IF(C38=Localisation!$C$92,3,IF(C38=Localisation!$C$91,4,IF(C38=Localisation!$C$90,5,IF(OR(C38=1,C38=2,C38=3,C38=4,C38=5),C38,"")))))))</f>
        <v/>
      </c>
      <c r="T38" s="11" t="str">
        <f>(IF(D38=Localisation!$C$94,1,IF(D38=Localisation!$C$93,2,IF(D38=Localisation!$C$92,3,IF(D38=Localisation!$C$91,4,IF(D38=Localisation!$C$90,5,IF(OR(D38=1,D38=2,D38=3,D38=4,D38=5),D38,"")))))))</f>
        <v/>
      </c>
      <c r="U38" s="11" t="str">
        <f>(IF(E38=Localisation!$C$94,1,IF(E38=Localisation!$C$93,2,IF(E38=Localisation!$C$92,3,IF(E38=Localisation!$C$91,4,IF(E38=Localisation!$C$90,5,IF(OR(E38=1,E38=2,E38=3,E38=4,E38=5),E38,"")))))))</f>
        <v/>
      </c>
      <c r="V38" s="11" t="str">
        <f>(IF(F38=Localisation!$C$94,1,IF(F38=Localisation!$C$93,2,IF(F38=Localisation!$C$92,3,IF(F38=Localisation!$C$91,4,IF(F38=Localisation!$C$90,5,IF(OR(F38=1,F38=2,F38=3,F38=4,F38=5),F38,"")))))))</f>
        <v/>
      </c>
    </row>
    <row r="39" spans="13:22" x14ac:dyDescent="0.3">
      <c r="M39" s="11" t="str">
        <f>(IF(H39=Localisation!$C$94,1,IF(H39=Localisation!$C$93,2,IF(H39=Localisation!$C$92,3,IF(H39=Localisation!$C$91,4,IF(H39=Localisation!$C$90,5,IF(OR(H39=1,H39=2,H39=3,H39=4,H39=5),H39,"")))))))</f>
        <v/>
      </c>
      <c r="N39" s="11" t="str">
        <f>(IF(I39=Localisation!$C$94,1,IF(I39=Localisation!$C$93,2,IF(I39=Localisation!$C$92,3,IF(I39=Localisation!$C$91,4,IF(I39=Localisation!$C$90,5,IF(OR(I39=1,I39=2,I39=3,I39=4,I39=5),I39,"")))))))</f>
        <v/>
      </c>
      <c r="O39" s="11" t="str">
        <f>(IF(J39=Localisation!$C$94,1,IF(J39=Localisation!$C$93,2,IF(J39=Localisation!$C$92,3,IF(J39=Localisation!$C$91,4,IF(J39=Localisation!$C$90,5,IF(OR(J39=1,J39=2,J39=3,J39=4,J39=5),J39,"")))))))</f>
        <v/>
      </c>
      <c r="P39" s="11" t="str">
        <f>(IF(K39=Localisation!$C$94,1,IF(K39=Localisation!$C$93,2,IF(K39=Localisation!$C$92,3,IF(K39=Localisation!$C$91,4,IF(K39=Localisation!$C$90,5,IF(OR(K39=1,K39=2,K39=3,K39=4,K39=5),K39,"")))))))</f>
        <v/>
      </c>
      <c r="Q39" s="11" t="str">
        <f>(IF(L39=Localisation!$C$94,1,IF(L39=Localisation!$C$93,2,IF(L39=Localisation!$C$92,3,IF(L39=Localisation!$C$91,4,IF(L39=Localisation!$C$90,5,IF(OR(L39=1,L39=2,L39=3,L39=4,L39=5),L39,"")))))))</f>
        <v/>
      </c>
      <c r="R39" s="11" t="str">
        <f>(IF(B39=Localisation!$C$94,1,IF(B39=Localisation!$C$93,2,IF(B39=Localisation!$C$92,3,IF(B39=Localisation!$C$91,4,IF(B39=Localisation!$C$90,5,IF(OR(B39=1,B39=2,B39=3,B39=4,B39=5),B39,"")))))))</f>
        <v/>
      </c>
      <c r="S39" s="11" t="str">
        <f>(IF(C39=Localisation!$C$94,1,IF(C39=Localisation!$C$93,2,IF(C39=Localisation!$C$92,3,IF(C39=Localisation!$C$91,4,IF(C39=Localisation!$C$90,5,IF(OR(C39=1,C39=2,C39=3,C39=4,C39=5),C39,"")))))))</f>
        <v/>
      </c>
      <c r="T39" s="11" t="str">
        <f>(IF(D39=Localisation!$C$94,1,IF(D39=Localisation!$C$93,2,IF(D39=Localisation!$C$92,3,IF(D39=Localisation!$C$91,4,IF(D39=Localisation!$C$90,5,IF(OR(D39=1,D39=2,D39=3,D39=4,D39=5),D39,"")))))))</f>
        <v/>
      </c>
      <c r="U39" s="11" t="str">
        <f>(IF(E39=Localisation!$C$94,1,IF(E39=Localisation!$C$93,2,IF(E39=Localisation!$C$92,3,IF(E39=Localisation!$C$91,4,IF(E39=Localisation!$C$90,5,IF(OR(E39=1,E39=2,E39=3,E39=4,E39=5),E39,"")))))))</f>
        <v/>
      </c>
      <c r="V39" s="11" t="str">
        <f>(IF(F39=Localisation!$C$94,1,IF(F39=Localisation!$C$93,2,IF(F39=Localisation!$C$92,3,IF(F39=Localisation!$C$91,4,IF(F39=Localisation!$C$90,5,IF(OR(F39=1,F39=2,F39=3,F39=4,F39=5),F39,"")))))))</f>
        <v/>
      </c>
    </row>
    <row r="40" spans="13:22" x14ac:dyDescent="0.3">
      <c r="M40" s="11" t="str">
        <f>(IF(H40=Localisation!$C$94,1,IF(H40=Localisation!$C$93,2,IF(H40=Localisation!$C$92,3,IF(H40=Localisation!$C$91,4,IF(H40=Localisation!$C$90,5,IF(OR(H40=1,H40=2,H40=3,H40=4,H40=5),H40,"")))))))</f>
        <v/>
      </c>
      <c r="N40" s="11" t="str">
        <f>(IF(I40=Localisation!$C$94,1,IF(I40=Localisation!$C$93,2,IF(I40=Localisation!$C$92,3,IF(I40=Localisation!$C$91,4,IF(I40=Localisation!$C$90,5,IF(OR(I40=1,I40=2,I40=3,I40=4,I40=5),I40,"")))))))</f>
        <v/>
      </c>
      <c r="O40" s="11" t="str">
        <f>(IF(J40=Localisation!$C$94,1,IF(J40=Localisation!$C$93,2,IF(J40=Localisation!$C$92,3,IF(J40=Localisation!$C$91,4,IF(J40=Localisation!$C$90,5,IF(OR(J40=1,J40=2,J40=3,J40=4,J40=5),J40,"")))))))</f>
        <v/>
      </c>
      <c r="P40" s="11" t="str">
        <f>(IF(K40=Localisation!$C$94,1,IF(K40=Localisation!$C$93,2,IF(K40=Localisation!$C$92,3,IF(K40=Localisation!$C$91,4,IF(K40=Localisation!$C$90,5,IF(OR(K40=1,K40=2,K40=3,K40=4,K40=5),K40,"")))))))</f>
        <v/>
      </c>
      <c r="Q40" s="11" t="str">
        <f>(IF(L40=Localisation!$C$94,1,IF(L40=Localisation!$C$93,2,IF(L40=Localisation!$C$92,3,IF(L40=Localisation!$C$91,4,IF(L40=Localisation!$C$90,5,IF(OR(L40=1,L40=2,L40=3,L40=4,L40=5),L40,"")))))))</f>
        <v/>
      </c>
      <c r="R40" s="11" t="str">
        <f>(IF(B40=Localisation!$C$94,1,IF(B40=Localisation!$C$93,2,IF(B40=Localisation!$C$92,3,IF(B40=Localisation!$C$91,4,IF(B40=Localisation!$C$90,5,IF(OR(B40=1,B40=2,B40=3,B40=4,B40=5),B40,"")))))))</f>
        <v/>
      </c>
      <c r="S40" s="11" t="str">
        <f>(IF(C40=Localisation!$C$94,1,IF(C40=Localisation!$C$93,2,IF(C40=Localisation!$C$92,3,IF(C40=Localisation!$C$91,4,IF(C40=Localisation!$C$90,5,IF(OR(C40=1,C40=2,C40=3,C40=4,C40=5),C40,"")))))))</f>
        <v/>
      </c>
      <c r="T40" s="11" t="str">
        <f>(IF(D40=Localisation!$C$94,1,IF(D40=Localisation!$C$93,2,IF(D40=Localisation!$C$92,3,IF(D40=Localisation!$C$91,4,IF(D40=Localisation!$C$90,5,IF(OR(D40=1,D40=2,D40=3,D40=4,D40=5),D40,"")))))))</f>
        <v/>
      </c>
      <c r="U40" s="11" t="str">
        <f>(IF(E40=Localisation!$C$94,1,IF(E40=Localisation!$C$93,2,IF(E40=Localisation!$C$92,3,IF(E40=Localisation!$C$91,4,IF(E40=Localisation!$C$90,5,IF(OR(E40=1,E40=2,E40=3,E40=4,E40=5),E40,"")))))))</f>
        <v/>
      </c>
      <c r="V40" s="11" t="str">
        <f>(IF(F40=Localisation!$C$94,1,IF(F40=Localisation!$C$93,2,IF(F40=Localisation!$C$92,3,IF(F40=Localisation!$C$91,4,IF(F40=Localisation!$C$90,5,IF(OR(F40=1,F40=2,F40=3,F40=4,F40=5),F40,"")))))))</f>
        <v/>
      </c>
    </row>
    <row r="41" spans="13:22" x14ac:dyDescent="0.3">
      <c r="M41" s="11" t="str">
        <f>(IF(H41=Localisation!$C$94,1,IF(H41=Localisation!$C$93,2,IF(H41=Localisation!$C$92,3,IF(H41=Localisation!$C$91,4,IF(H41=Localisation!$C$90,5,IF(OR(H41=1,H41=2,H41=3,H41=4,H41=5),H41,"")))))))</f>
        <v/>
      </c>
      <c r="N41" s="11" t="str">
        <f>(IF(I41=Localisation!$C$94,1,IF(I41=Localisation!$C$93,2,IF(I41=Localisation!$C$92,3,IF(I41=Localisation!$C$91,4,IF(I41=Localisation!$C$90,5,IF(OR(I41=1,I41=2,I41=3,I41=4,I41=5),I41,"")))))))</f>
        <v/>
      </c>
      <c r="O41" s="11" t="str">
        <f>(IF(J41=Localisation!$C$94,1,IF(J41=Localisation!$C$93,2,IF(J41=Localisation!$C$92,3,IF(J41=Localisation!$C$91,4,IF(J41=Localisation!$C$90,5,IF(OR(J41=1,J41=2,J41=3,J41=4,J41=5),J41,"")))))))</f>
        <v/>
      </c>
      <c r="P41" s="11" t="str">
        <f>(IF(K41=Localisation!$C$94,1,IF(K41=Localisation!$C$93,2,IF(K41=Localisation!$C$92,3,IF(K41=Localisation!$C$91,4,IF(K41=Localisation!$C$90,5,IF(OR(K41=1,K41=2,K41=3,K41=4,K41=5),K41,"")))))))</f>
        <v/>
      </c>
      <c r="Q41" s="11" t="str">
        <f>(IF(L41=Localisation!$C$94,1,IF(L41=Localisation!$C$93,2,IF(L41=Localisation!$C$92,3,IF(L41=Localisation!$C$91,4,IF(L41=Localisation!$C$90,5,IF(OR(L41=1,L41=2,L41=3,L41=4,L41=5),L41,"")))))))</f>
        <v/>
      </c>
      <c r="R41" s="11" t="str">
        <f>(IF(B41=Localisation!$C$94,1,IF(B41=Localisation!$C$93,2,IF(B41=Localisation!$C$92,3,IF(B41=Localisation!$C$91,4,IF(B41=Localisation!$C$90,5,IF(OR(B41=1,B41=2,B41=3,B41=4,B41=5),B41,"")))))))</f>
        <v/>
      </c>
      <c r="S41" s="11" t="str">
        <f>(IF(C41=Localisation!$C$94,1,IF(C41=Localisation!$C$93,2,IF(C41=Localisation!$C$92,3,IF(C41=Localisation!$C$91,4,IF(C41=Localisation!$C$90,5,IF(OR(C41=1,C41=2,C41=3,C41=4,C41=5),C41,"")))))))</f>
        <v/>
      </c>
      <c r="T41" s="11" t="str">
        <f>(IF(D41=Localisation!$C$94,1,IF(D41=Localisation!$C$93,2,IF(D41=Localisation!$C$92,3,IF(D41=Localisation!$C$91,4,IF(D41=Localisation!$C$90,5,IF(OR(D41=1,D41=2,D41=3,D41=4,D41=5),D41,"")))))))</f>
        <v/>
      </c>
      <c r="U41" s="11" t="str">
        <f>(IF(E41=Localisation!$C$94,1,IF(E41=Localisation!$C$93,2,IF(E41=Localisation!$C$92,3,IF(E41=Localisation!$C$91,4,IF(E41=Localisation!$C$90,5,IF(OR(E41=1,E41=2,E41=3,E41=4,E41=5),E41,"")))))))</f>
        <v/>
      </c>
      <c r="V41" s="11" t="str">
        <f>(IF(F41=Localisation!$C$94,1,IF(F41=Localisation!$C$93,2,IF(F41=Localisation!$C$92,3,IF(F41=Localisation!$C$91,4,IF(F41=Localisation!$C$90,5,IF(OR(F41=1,F41=2,F41=3,F41=4,F41=5),F41,"")))))))</f>
        <v/>
      </c>
    </row>
    <row r="42" spans="13:22" x14ac:dyDescent="0.3">
      <c r="M42" s="11" t="str">
        <f>(IF(H42=Localisation!$C$94,1,IF(H42=Localisation!$C$93,2,IF(H42=Localisation!$C$92,3,IF(H42=Localisation!$C$91,4,IF(H42=Localisation!$C$90,5,IF(OR(H42=1,H42=2,H42=3,H42=4,H42=5),H42,"")))))))</f>
        <v/>
      </c>
      <c r="N42" s="11" t="str">
        <f>(IF(I42=Localisation!$C$94,1,IF(I42=Localisation!$C$93,2,IF(I42=Localisation!$C$92,3,IF(I42=Localisation!$C$91,4,IF(I42=Localisation!$C$90,5,IF(OR(I42=1,I42=2,I42=3,I42=4,I42=5),I42,"")))))))</f>
        <v/>
      </c>
      <c r="O42" s="11" t="str">
        <f>(IF(J42=Localisation!$C$94,1,IF(J42=Localisation!$C$93,2,IF(J42=Localisation!$C$92,3,IF(J42=Localisation!$C$91,4,IF(J42=Localisation!$C$90,5,IF(OR(J42=1,J42=2,J42=3,J42=4,J42=5),J42,"")))))))</f>
        <v/>
      </c>
      <c r="P42" s="11" t="str">
        <f>(IF(K42=Localisation!$C$94,1,IF(K42=Localisation!$C$93,2,IF(K42=Localisation!$C$92,3,IF(K42=Localisation!$C$91,4,IF(K42=Localisation!$C$90,5,IF(OR(K42=1,K42=2,K42=3,K42=4,K42=5),K42,"")))))))</f>
        <v/>
      </c>
      <c r="Q42" s="11" t="str">
        <f>(IF(L42=Localisation!$C$94,1,IF(L42=Localisation!$C$93,2,IF(L42=Localisation!$C$92,3,IF(L42=Localisation!$C$91,4,IF(L42=Localisation!$C$90,5,IF(OR(L42=1,L42=2,L42=3,L42=4,L42=5),L42,"")))))))</f>
        <v/>
      </c>
      <c r="R42" s="11" t="str">
        <f>(IF(B42=Localisation!$C$94,1,IF(B42=Localisation!$C$93,2,IF(B42=Localisation!$C$92,3,IF(B42=Localisation!$C$91,4,IF(B42=Localisation!$C$90,5,IF(OR(B42=1,B42=2,B42=3,B42=4,B42=5),B42,"")))))))</f>
        <v/>
      </c>
      <c r="S42" s="11" t="str">
        <f>(IF(C42=Localisation!$C$94,1,IF(C42=Localisation!$C$93,2,IF(C42=Localisation!$C$92,3,IF(C42=Localisation!$C$91,4,IF(C42=Localisation!$C$90,5,IF(OR(C42=1,C42=2,C42=3,C42=4,C42=5),C42,"")))))))</f>
        <v/>
      </c>
      <c r="T42" s="11" t="str">
        <f>(IF(D42=Localisation!$C$94,1,IF(D42=Localisation!$C$93,2,IF(D42=Localisation!$C$92,3,IF(D42=Localisation!$C$91,4,IF(D42=Localisation!$C$90,5,IF(OR(D42=1,D42=2,D42=3,D42=4,D42=5),D42,"")))))))</f>
        <v/>
      </c>
      <c r="U42" s="11" t="str">
        <f>(IF(E42=Localisation!$C$94,1,IF(E42=Localisation!$C$93,2,IF(E42=Localisation!$C$92,3,IF(E42=Localisation!$C$91,4,IF(E42=Localisation!$C$90,5,IF(OR(E42=1,E42=2,E42=3,E42=4,E42=5),E42,"")))))))</f>
        <v/>
      </c>
      <c r="V42" s="11" t="str">
        <f>(IF(F42=Localisation!$C$94,1,IF(F42=Localisation!$C$93,2,IF(F42=Localisation!$C$92,3,IF(F42=Localisation!$C$91,4,IF(F42=Localisation!$C$90,5,IF(OR(F42=1,F42=2,F42=3,F42=4,F42=5),F42,"")))))))</f>
        <v/>
      </c>
    </row>
    <row r="43" spans="13:22" x14ac:dyDescent="0.3">
      <c r="M43" s="11" t="str">
        <f>(IF(H43=Localisation!$C$94,1,IF(H43=Localisation!$C$93,2,IF(H43=Localisation!$C$92,3,IF(H43=Localisation!$C$91,4,IF(H43=Localisation!$C$90,5,IF(OR(H43=1,H43=2,H43=3,H43=4,H43=5),H43,"")))))))</f>
        <v/>
      </c>
      <c r="N43" s="11" t="str">
        <f>(IF(I43=Localisation!$C$94,1,IF(I43=Localisation!$C$93,2,IF(I43=Localisation!$C$92,3,IF(I43=Localisation!$C$91,4,IF(I43=Localisation!$C$90,5,IF(OR(I43=1,I43=2,I43=3,I43=4,I43=5),I43,"")))))))</f>
        <v/>
      </c>
      <c r="O43" s="11" t="str">
        <f>(IF(J43=Localisation!$C$94,1,IF(J43=Localisation!$C$93,2,IF(J43=Localisation!$C$92,3,IF(J43=Localisation!$C$91,4,IF(J43=Localisation!$C$90,5,IF(OR(J43=1,J43=2,J43=3,J43=4,J43=5),J43,"")))))))</f>
        <v/>
      </c>
      <c r="P43" s="11" t="str">
        <f>(IF(K43=Localisation!$C$94,1,IF(K43=Localisation!$C$93,2,IF(K43=Localisation!$C$92,3,IF(K43=Localisation!$C$91,4,IF(K43=Localisation!$C$90,5,IF(OR(K43=1,K43=2,K43=3,K43=4,K43=5),K43,"")))))))</f>
        <v/>
      </c>
      <c r="Q43" s="11" t="str">
        <f>(IF(L43=Localisation!$C$94,1,IF(L43=Localisation!$C$93,2,IF(L43=Localisation!$C$92,3,IF(L43=Localisation!$C$91,4,IF(L43=Localisation!$C$90,5,IF(OR(L43=1,L43=2,L43=3,L43=4,L43=5),L43,"")))))))</f>
        <v/>
      </c>
      <c r="R43" s="11" t="str">
        <f>(IF(B43=Localisation!$C$94,1,IF(B43=Localisation!$C$93,2,IF(B43=Localisation!$C$92,3,IF(B43=Localisation!$C$91,4,IF(B43=Localisation!$C$90,5,IF(OR(B43=1,B43=2,B43=3,B43=4,B43=5),B43,"")))))))</f>
        <v/>
      </c>
      <c r="S43" s="11" t="str">
        <f>(IF(C43=Localisation!$C$94,1,IF(C43=Localisation!$C$93,2,IF(C43=Localisation!$C$92,3,IF(C43=Localisation!$C$91,4,IF(C43=Localisation!$C$90,5,IF(OR(C43=1,C43=2,C43=3,C43=4,C43=5),C43,"")))))))</f>
        <v/>
      </c>
      <c r="T43" s="11" t="str">
        <f>(IF(D43=Localisation!$C$94,1,IF(D43=Localisation!$C$93,2,IF(D43=Localisation!$C$92,3,IF(D43=Localisation!$C$91,4,IF(D43=Localisation!$C$90,5,IF(OR(D43=1,D43=2,D43=3,D43=4,D43=5),D43,"")))))))</f>
        <v/>
      </c>
      <c r="U43" s="11" t="str">
        <f>(IF(E43=Localisation!$C$94,1,IF(E43=Localisation!$C$93,2,IF(E43=Localisation!$C$92,3,IF(E43=Localisation!$C$91,4,IF(E43=Localisation!$C$90,5,IF(OR(E43=1,E43=2,E43=3,E43=4,E43=5),E43,"")))))))</f>
        <v/>
      </c>
      <c r="V43" s="11" t="str">
        <f>(IF(F43=Localisation!$C$94,1,IF(F43=Localisation!$C$93,2,IF(F43=Localisation!$C$92,3,IF(F43=Localisation!$C$91,4,IF(F43=Localisation!$C$90,5,IF(OR(F43=1,F43=2,F43=3,F43=4,F43=5),F43,"")))))))</f>
        <v/>
      </c>
    </row>
    <row r="44" spans="13:22" x14ac:dyDescent="0.3">
      <c r="M44" s="11" t="str">
        <f>(IF(H44=Localisation!$C$94,1,IF(H44=Localisation!$C$93,2,IF(H44=Localisation!$C$92,3,IF(H44=Localisation!$C$91,4,IF(H44=Localisation!$C$90,5,IF(OR(H44=1,H44=2,H44=3,H44=4,H44=5),H44,"")))))))</f>
        <v/>
      </c>
      <c r="N44" s="11" t="str">
        <f>(IF(I44=Localisation!$C$94,1,IF(I44=Localisation!$C$93,2,IF(I44=Localisation!$C$92,3,IF(I44=Localisation!$C$91,4,IF(I44=Localisation!$C$90,5,IF(OR(I44=1,I44=2,I44=3,I44=4,I44=5),I44,"")))))))</f>
        <v/>
      </c>
      <c r="O44" s="11" t="str">
        <f>(IF(J44=Localisation!$C$94,1,IF(J44=Localisation!$C$93,2,IF(J44=Localisation!$C$92,3,IF(J44=Localisation!$C$91,4,IF(J44=Localisation!$C$90,5,IF(OR(J44=1,J44=2,J44=3,J44=4,J44=5),J44,"")))))))</f>
        <v/>
      </c>
      <c r="P44" s="11" t="str">
        <f>(IF(K44=Localisation!$C$94,1,IF(K44=Localisation!$C$93,2,IF(K44=Localisation!$C$92,3,IF(K44=Localisation!$C$91,4,IF(K44=Localisation!$C$90,5,IF(OR(K44=1,K44=2,K44=3,K44=4,K44=5),K44,"")))))))</f>
        <v/>
      </c>
      <c r="Q44" s="11" t="str">
        <f>(IF(L44=Localisation!$C$94,1,IF(L44=Localisation!$C$93,2,IF(L44=Localisation!$C$92,3,IF(L44=Localisation!$C$91,4,IF(L44=Localisation!$C$90,5,IF(OR(L44=1,L44=2,L44=3,L44=4,L44=5),L44,"")))))))</f>
        <v/>
      </c>
      <c r="R44" s="11" t="str">
        <f>(IF(B44=Localisation!$C$94,1,IF(B44=Localisation!$C$93,2,IF(B44=Localisation!$C$92,3,IF(B44=Localisation!$C$91,4,IF(B44=Localisation!$C$90,5,IF(OR(B44=1,B44=2,B44=3,B44=4,B44=5),B44,"")))))))</f>
        <v/>
      </c>
      <c r="S44" s="11" t="str">
        <f>(IF(C44=Localisation!$C$94,1,IF(C44=Localisation!$C$93,2,IF(C44=Localisation!$C$92,3,IF(C44=Localisation!$C$91,4,IF(C44=Localisation!$C$90,5,IF(OR(C44=1,C44=2,C44=3,C44=4,C44=5),C44,"")))))))</f>
        <v/>
      </c>
      <c r="T44" s="11" t="str">
        <f>(IF(D44=Localisation!$C$94,1,IF(D44=Localisation!$C$93,2,IF(D44=Localisation!$C$92,3,IF(D44=Localisation!$C$91,4,IF(D44=Localisation!$C$90,5,IF(OR(D44=1,D44=2,D44=3,D44=4,D44=5),D44,"")))))))</f>
        <v/>
      </c>
      <c r="U44" s="11" t="str">
        <f>(IF(E44=Localisation!$C$94,1,IF(E44=Localisation!$C$93,2,IF(E44=Localisation!$C$92,3,IF(E44=Localisation!$C$91,4,IF(E44=Localisation!$C$90,5,IF(OR(E44=1,E44=2,E44=3,E44=4,E44=5),E44,"")))))))</f>
        <v/>
      </c>
      <c r="V44" s="11" t="str">
        <f>(IF(F44=Localisation!$C$94,1,IF(F44=Localisation!$C$93,2,IF(F44=Localisation!$C$92,3,IF(F44=Localisation!$C$91,4,IF(F44=Localisation!$C$90,5,IF(OR(F44=1,F44=2,F44=3,F44=4,F44=5),F44,"")))))))</f>
        <v/>
      </c>
    </row>
    <row r="45" spans="13:22" x14ac:dyDescent="0.3">
      <c r="M45" s="11" t="str">
        <f>(IF(H45=Localisation!$C$94,1,IF(H45=Localisation!$C$93,2,IF(H45=Localisation!$C$92,3,IF(H45=Localisation!$C$91,4,IF(H45=Localisation!$C$90,5,IF(OR(H45=1,H45=2,H45=3,H45=4,H45=5),H45,"")))))))</f>
        <v/>
      </c>
      <c r="N45" s="11" t="str">
        <f>(IF(I45=Localisation!$C$94,1,IF(I45=Localisation!$C$93,2,IF(I45=Localisation!$C$92,3,IF(I45=Localisation!$C$91,4,IF(I45=Localisation!$C$90,5,IF(OR(I45=1,I45=2,I45=3,I45=4,I45=5),I45,"")))))))</f>
        <v/>
      </c>
      <c r="O45" s="11" t="str">
        <f>(IF(J45=Localisation!$C$94,1,IF(J45=Localisation!$C$93,2,IF(J45=Localisation!$C$92,3,IF(J45=Localisation!$C$91,4,IF(J45=Localisation!$C$90,5,IF(OR(J45=1,J45=2,J45=3,J45=4,J45=5),J45,"")))))))</f>
        <v/>
      </c>
      <c r="P45" s="11" t="str">
        <f>(IF(K45=Localisation!$C$94,1,IF(K45=Localisation!$C$93,2,IF(K45=Localisation!$C$92,3,IF(K45=Localisation!$C$91,4,IF(K45=Localisation!$C$90,5,IF(OR(K45=1,K45=2,K45=3,K45=4,K45=5),K45,"")))))))</f>
        <v/>
      </c>
      <c r="Q45" s="11" t="str">
        <f>(IF(L45=Localisation!$C$94,1,IF(L45=Localisation!$C$93,2,IF(L45=Localisation!$C$92,3,IF(L45=Localisation!$C$91,4,IF(L45=Localisation!$C$90,5,IF(OR(L45=1,L45=2,L45=3,L45=4,L45=5),L45,"")))))))</f>
        <v/>
      </c>
      <c r="R45" s="11" t="str">
        <f>(IF(B45=Localisation!$C$94,1,IF(B45=Localisation!$C$93,2,IF(B45=Localisation!$C$92,3,IF(B45=Localisation!$C$91,4,IF(B45=Localisation!$C$90,5,IF(OR(B45=1,B45=2,B45=3,B45=4,B45=5),B45,"")))))))</f>
        <v/>
      </c>
      <c r="S45" s="11" t="str">
        <f>(IF(C45=Localisation!$C$94,1,IF(C45=Localisation!$C$93,2,IF(C45=Localisation!$C$92,3,IF(C45=Localisation!$C$91,4,IF(C45=Localisation!$C$90,5,IF(OR(C45=1,C45=2,C45=3,C45=4,C45=5),C45,"")))))))</f>
        <v/>
      </c>
      <c r="T45" s="11" t="str">
        <f>(IF(D45=Localisation!$C$94,1,IF(D45=Localisation!$C$93,2,IF(D45=Localisation!$C$92,3,IF(D45=Localisation!$C$91,4,IF(D45=Localisation!$C$90,5,IF(OR(D45=1,D45=2,D45=3,D45=4,D45=5),D45,"")))))))</f>
        <v/>
      </c>
      <c r="U45" s="11" t="str">
        <f>(IF(E45=Localisation!$C$94,1,IF(E45=Localisation!$C$93,2,IF(E45=Localisation!$C$92,3,IF(E45=Localisation!$C$91,4,IF(E45=Localisation!$C$90,5,IF(OR(E45=1,E45=2,E45=3,E45=4,E45=5),E45,"")))))))</f>
        <v/>
      </c>
      <c r="V45" s="11" t="str">
        <f>(IF(F45=Localisation!$C$94,1,IF(F45=Localisation!$C$93,2,IF(F45=Localisation!$C$92,3,IF(F45=Localisation!$C$91,4,IF(F45=Localisation!$C$90,5,IF(OR(F45=1,F45=2,F45=3,F45=4,F45=5),F45,"")))))))</f>
        <v/>
      </c>
    </row>
    <row r="46" spans="13:22" x14ac:dyDescent="0.3">
      <c r="M46" s="11" t="str">
        <f>(IF(H46=Localisation!$C$94,1,IF(H46=Localisation!$C$93,2,IF(H46=Localisation!$C$92,3,IF(H46=Localisation!$C$91,4,IF(H46=Localisation!$C$90,5,IF(OR(H46=1,H46=2,H46=3,H46=4,H46=5),H46,"")))))))</f>
        <v/>
      </c>
      <c r="N46" s="11" t="str">
        <f>(IF(I46=Localisation!$C$94,1,IF(I46=Localisation!$C$93,2,IF(I46=Localisation!$C$92,3,IF(I46=Localisation!$C$91,4,IF(I46=Localisation!$C$90,5,IF(OR(I46=1,I46=2,I46=3,I46=4,I46=5),I46,"")))))))</f>
        <v/>
      </c>
      <c r="O46" s="11" t="str">
        <f>(IF(J46=Localisation!$C$94,1,IF(J46=Localisation!$C$93,2,IF(J46=Localisation!$C$92,3,IF(J46=Localisation!$C$91,4,IF(J46=Localisation!$C$90,5,IF(OR(J46=1,J46=2,J46=3,J46=4,J46=5),J46,"")))))))</f>
        <v/>
      </c>
      <c r="P46" s="11" t="str">
        <f>(IF(K46=Localisation!$C$94,1,IF(K46=Localisation!$C$93,2,IF(K46=Localisation!$C$92,3,IF(K46=Localisation!$C$91,4,IF(K46=Localisation!$C$90,5,IF(OR(K46=1,K46=2,K46=3,K46=4,K46=5),K46,"")))))))</f>
        <v/>
      </c>
      <c r="Q46" s="11" t="str">
        <f>(IF(L46=Localisation!$C$94,1,IF(L46=Localisation!$C$93,2,IF(L46=Localisation!$C$92,3,IF(L46=Localisation!$C$91,4,IF(L46=Localisation!$C$90,5,IF(OR(L46=1,L46=2,L46=3,L46=4,L46=5),L46,"")))))))</f>
        <v/>
      </c>
      <c r="R46" s="11" t="str">
        <f>(IF(B46=Localisation!$C$94,1,IF(B46=Localisation!$C$93,2,IF(B46=Localisation!$C$92,3,IF(B46=Localisation!$C$91,4,IF(B46=Localisation!$C$90,5,IF(OR(B46=1,B46=2,B46=3,B46=4,B46=5),B46,"")))))))</f>
        <v/>
      </c>
      <c r="S46" s="11" t="str">
        <f>(IF(C46=Localisation!$C$94,1,IF(C46=Localisation!$C$93,2,IF(C46=Localisation!$C$92,3,IF(C46=Localisation!$C$91,4,IF(C46=Localisation!$C$90,5,IF(OR(C46=1,C46=2,C46=3,C46=4,C46=5),C46,"")))))))</f>
        <v/>
      </c>
      <c r="T46" s="11" t="str">
        <f>(IF(D46=Localisation!$C$94,1,IF(D46=Localisation!$C$93,2,IF(D46=Localisation!$C$92,3,IF(D46=Localisation!$C$91,4,IF(D46=Localisation!$C$90,5,IF(OR(D46=1,D46=2,D46=3,D46=4,D46=5),D46,"")))))))</f>
        <v/>
      </c>
      <c r="U46" s="11" t="str">
        <f>(IF(E46=Localisation!$C$94,1,IF(E46=Localisation!$C$93,2,IF(E46=Localisation!$C$92,3,IF(E46=Localisation!$C$91,4,IF(E46=Localisation!$C$90,5,IF(OR(E46=1,E46=2,E46=3,E46=4,E46=5),E46,"")))))))</f>
        <v/>
      </c>
      <c r="V46" s="11" t="str">
        <f>(IF(F46=Localisation!$C$94,1,IF(F46=Localisation!$C$93,2,IF(F46=Localisation!$C$92,3,IF(F46=Localisation!$C$91,4,IF(F46=Localisation!$C$90,5,IF(OR(F46=1,F46=2,F46=3,F46=4,F46=5),F46,"")))))))</f>
        <v/>
      </c>
    </row>
    <row r="47" spans="13:22" x14ac:dyDescent="0.3">
      <c r="M47" s="11" t="str">
        <f>(IF(H47=Localisation!$C$94,1,IF(H47=Localisation!$C$93,2,IF(H47=Localisation!$C$92,3,IF(H47=Localisation!$C$91,4,IF(H47=Localisation!$C$90,5,IF(OR(H47=1,H47=2,H47=3,H47=4,H47=5),H47,"")))))))</f>
        <v/>
      </c>
      <c r="N47" s="11" t="str">
        <f>(IF(I47=Localisation!$C$94,1,IF(I47=Localisation!$C$93,2,IF(I47=Localisation!$C$92,3,IF(I47=Localisation!$C$91,4,IF(I47=Localisation!$C$90,5,IF(OR(I47=1,I47=2,I47=3,I47=4,I47=5),I47,"")))))))</f>
        <v/>
      </c>
      <c r="O47" s="11" t="str">
        <f>(IF(J47=Localisation!$C$94,1,IF(J47=Localisation!$C$93,2,IF(J47=Localisation!$C$92,3,IF(J47=Localisation!$C$91,4,IF(J47=Localisation!$C$90,5,IF(OR(J47=1,J47=2,J47=3,J47=4,J47=5),J47,"")))))))</f>
        <v/>
      </c>
      <c r="P47" s="11" t="str">
        <f>(IF(K47=Localisation!$C$94,1,IF(K47=Localisation!$C$93,2,IF(K47=Localisation!$C$92,3,IF(K47=Localisation!$C$91,4,IF(K47=Localisation!$C$90,5,IF(OR(K47=1,K47=2,K47=3,K47=4,K47=5),K47,"")))))))</f>
        <v/>
      </c>
      <c r="Q47" s="11" t="str">
        <f>(IF(L47=Localisation!$C$94,1,IF(L47=Localisation!$C$93,2,IF(L47=Localisation!$C$92,3,IF(L47=Localisation!$C$91,4,IF(L47=Localisation!$C$90,5,IF(OR(L47=1,L47=2,L47=3,L47=4,L47=5),L47,"")))))))</f>
        <v/>
      </c>
      <c r="R47" s="11" t="str">
        <f>(IF(B47=Localisation!$C$94,1,IF(B47=Localisation!$C$93,2,IF(B47=Localisation!$C$92,3,IF(B47=Localisation!$C$91,4,IF(B47=Localisation!$C$90,5,IF(OR(B47=1,B47=2,B47=3,B47=4,B47=5),B47,"")))))))</f>
        <v/>
      </c>
      <c r="S47" s="11" t="str">
        <f>(IF(C47=Localisation!$C$94,1,IF(C47=Localisation!$C$93,2,IF(C47=Localisation!$C$92,3,IF(C47=Localisation!$C$91,4,IF(C47=Localisation!$C$90,5,IF(OR(C47=1,C47=2,C47=3,C47=4,C47=5),C47,"")))))))</f>
        <v/>
      </c>
      <c r="T47" s="11" t="str">
        <f>(IF(D47=Localisation!$C$94,1,IF(D47=Localisation!$C$93,2,IF(D47=Localisation!$C$92,3,IF(D47=Localisation!$C$91,4,IF(D47=Localisation!$C$90,5,IF(OR(D47=1,D47=2,D47=3,D47=4,D47=5),D47,"")))))))</f>
        <v/>
      </c>
      <c r="U47" s="11" t="str">
        <f>(IF(E47=Localisation!$C$94,1,IF(E47=Localisation!$C$93,2,IF(E47=Localisation!$C$92,3,IF(E47=Localisation!$C$91,4,IF(E47=Localisation!$C$90,5,IF(OR(E47=1,E47=2,E47=3,E47=4,E47=5),E47,"")))))))</f>
        <v/>
      </c>
      <c r="V47" s="11" t="str">
        <f>(IF(F47=Localisation!$C$94,1,IF(F47=Localisation!$C$93,2,IF(F47=Localisation!$C$92,3,IF(F47=Localisation!$C$91,4,IF(F47=Localisation!$C$90,5,IF(OR(F47=1,F47=2,F47=3,F47=4,F47=5),F47,"")))))))</f>
        <v/>
      </c>
    </row>
    <row r="48" spans="13:22" x14ac:dyDescent="0.3">
      <c r="M48" s="11" t="str">
        <f>(IF(H48=Localisation!$C$94,1,IF(H48=Localisation!$C$93,2,IF(H48=Localisation!$C$92,3,IF(H48=Localisation!$C$91,4,IF(H48=Localisation!$C$90,5,IF(OR(H48=1,H48=2,H48=3,H48=4,H48=5),H48,"")))))))</f>
        <v/>
      </c>
      <c r="N48" s="11" t="str">
        <f>(IF(I48=Localisation!$C$94,1,IF(I48=Localisation!$C$93,2,IF(I48=Localisation!$C$92,3,IF(I48=Localisation!$C$91,4,IF(I48=Localisation!$C$90,5,IF(OR(I48=1,I48=2,I48=3,I48=4,I48=5),I48,"")))))))</f>
        <v/>
      </c>
      <c r="O48" s="11" t="str">
        <f>(IF(J48=Localisation!$C$94,1,IF(J48=Localisation!$C$93,2,IF(J48=Localisation!$C$92,3,IF(J48=Localisation!$C$91,4,IF(J48=Localisation!$C$90,5,IF(OR(J48=1,J48=2,J48=3,J48=4,J48=5),J48,"")))))))</f>
        <v/>
      </c>
      <c r="P48" s="11" t="str">
        <f>(IF(K48=Localisation!$C$94,1,IF(K48=Localisation!$C$93,2,IF(K48=Localisation!$C$92,3,IF(K48=Localisation!$C$91,4,IF(K48=Localisation!$C$90,5,IF(OR(K48=1,K48=2,K48=3,K48=4,K48=5),K48,"")))))))</f>
        <v/>
      </c>
      <c r="Q48" s="11" t="str">
        <f>(IF(L48=Localisation!$C$94,1,IF(L48=Localisation!$C$93,2,IF(L48=Localisation!$C$92,3,IF(L48=Localisation!$C$91,4,IF(L48=Localisation!$C$90,5,IF(OR(L48=1,L48=2,L48=3,L48=4,L48=5),L48,"")))))))</f>
        <v/>
      </c>
      <c r="R48" s="11" t="str">
        <f>(IF(B48=Localisation!$C$94,1,IF(B48=Localisation!$C$93,2,IF(B48=Localisation!$C$92,3,IF(B48=Localisation!$C$91,4,IF(B48=Localisation!$C$90,5,IF(OR(B48=1,B48=2,B48=3,B48=4,B48=5),B48,"")))))))</f>
        <v/>
      </c>
      <c r="S48" s="11" t="str">
        <f>(IF(C48=Localisation!$C$94,1,IF(C48=Localisation!$C$93,2,IF(C48=Localisation!$C$92,3,IF(C48=Localisation!$C$91,4,IF(C48=Localisation!$C$90,5,IF(OR(C48=1,C48=2,C48=3,C48=4,C48=5),C48,"")))))))</f>
        <v/>
      </c>
      <c r="T48" s="11" t="str">
        <f>(IF(D48=Localisation!$C$94,1,IF(D48=Localisation!$C$93,2,IF(D48=Localisation!$C$92,3,IF(D48=Localisation!$C$91,4,IF(D48=Localisation!$C$90,5,IF(OR(D48=1,D48=2,D48=3,D48=4,D48=5),D48,"")))))))</f>
        <v/>
      </c>
      <c r="U48" s="11" t="str">
        <f>(IF(E48=Localisation!$C$94,1,IF(E48=Localisation!$C$93,2,IF(E48=Localisation!$C$92,3,IF(E48=Localisation!$C$91,4,IF(E48=Localisation!$C$90,5,IF(OR(E48=1,E48=2,E48=3,E48=4,E48=5),E48,"")))))))</f>
        <v/>
      </c>
      <c r="V48" s="11" t="str">
        <f>(IF(F48=Localisation!$C$94,1,IF(F48=Localisation!$C$93,2,IF(F48=Localisation!$C$92,3,IF(F48=Localisation!$C$91,4,IF(F48=Localisation!$C$90,5,IF(OR(F48=1,F48=2,F48=3,F48=4,F48=5),F48,"")))))))</f>
        <v/>
      </c>
    </row>
    <row r="49" spans="13:22" x14ac:dyDescent="0.3">
      <c r="M49" s="11" t="str">
        <f>(IF(H49=Localisation!$C$94,1,IF(H49=Localisation!$C$93,2,IF(H49=Localisation!$C$92,3,IF(H49=Localisation!$C$91,4,IF(H49=Localisation!$C$90,5,IF(OR(H49=1,H49=2,H49=3,H49=4,H49=5),H49,"")))))))</f>
        <v/>
      </c>
      <c r="N49" s="11" t="str">
        <f>(IF(I49=Localisation!$C$94,1,IF(I49=Localisation!$C$93,2,IF(I49=Localisation!$C$92,3,IF(I49=Localisation!$C$91,4,IF(I49=Localisation!$C$90,5,IF(OR(I49=1,I49=2,I49=3,I49=4,I49=5),I49,"")))))))</f>
        <v/>
      </c>
      <c r="O49" s="11" t="str">
        <f>(IF(J49=Localisation!$C$94,1,IF(J49=Localisation!$C$93,2,IF(J49=Localisation!$C$92,3,IF(J49=Localisation!$C$91,4,IF(J49=Localisation!$C$90,5,IF(OR(J49=1,J49=2,J49=3,J49=4,J49=5),J49,"")))))))</f>
        <v/>
      </c>
      <c r="P49" s="11" t="str">
        <f>(IF(K49=Localisation!$C$94,1,IF(K49=Localisation!$C$93,2,IF(K49=Localisation!$C$92,3,IF(K49=Localisation!$C$91,4,IF(K49=Localisation!$C$90,5,IF(OR(K49=1,K49=2,K49=3,K49=4,K49=5),K49,"")))))))</f>
        <v/>
      </c>
      <c r="Q49" s="11" t="str">
        <f>(IF(L49=Localisation!$C$94,1,IF(L49=Localisation!$C$93,2,IF(L49=Localisation!$C$92,3,IF(L49=Localisation!$C$91,4,IF(L49=Localisation!$C$90,5,IF(OR(L49=1,L49=2,L49=3,L49=4,L49=5),L49,"")))))))</f>
        <v/>
      </c>
      <c r="R49" s="11" t="str">
        <f>(IF(B49=Localisation!$C$94,1,IF(B49=Localisation!$C$93,2,IF(B49=Localisation!$C$92,3,IF(B49=Localisation!$C$91,4,IF(B49=Localisation!$C$90,5,IF(OR(B49=1,B49=2,B49=3,B49=4,B49=5),B49,"")))))))</f>
        <v/>
      </c>
      <c r="S49" s="11" t="str">
        <f>(IF(C49=Localisation!$C$94,1,IF(C49=Localisation!$C$93,2,IF(C49=Localisation!$C$92,3,IF(C49=Localisation!$C$91,4,IF(C49=Localisation!$C$90,5,IF(OR(C49=1,C49=2,C49=3,C49=4,C49=5),C49,"")))))))</f>
        <v/>
      </c>
      <c r="T49" s="11" t="str">
        <f>(IF(D49=Localisation!$C$94,1,IF(D49=Localisation!$C$93,2,IF(D49=Localisation!$C$92,3,IF(D49=Localisation!$C$91,4,IF(D49=Localisation!$C$90,5,IF(OR(D49=1,D49=2,D49=3,D49=4,D49=5),D49,"")))))))</f>
        <v/>
      </c>
      <c r="U49" s="11" t="str">
        <f>(IF(E49=Localisation!$C$94,1,IF(E49=Localisation!$C$93,2,IF(E49=Localisation!$C$92,3,IF(E49=Localisation!$C$91,4,IF(E49=Localisation!$C$90,5,IF(OR(E49=1,E49=2,E49=3,E49=4,E49=5),E49,"")))))))</f>
        <v/>
      </c>
      <c r="V49" s="11" t="str">
        <f>(IF(F49=Localisation!$C$94,1,IF(F49=Localisation!$C$93,2,IF(F49=Localisation!$C$92,3,IF(F49=Localisation!$C$91,4,IF(F49=Localisation!$C$90,5,IF(OR(F49=1,F49=2,F49=3,F49=4,F49=5),F49,"")))))))</f>
        <v/>
      </c>
    </row>
    <row r="50" spans="13:22" x14ac:dyDescent="0.3">
      <c r="M50" s="11" t="str">
        <f>(IF(H50=Localisation!$C$94,1,IF(H50=Localisation!$C$93,2,IF(H50=Localisation!$C$92,3,IF(H50=Localisation!$C$91,4,IF(H50=Localisation!$C$90,5,IF(OR(H50=1,H50=2,H50=3,H50=4,H50=5),H50,"")))))))</f>
        <v/>
      </c>
      <c r="N50" s="11" t="str">
        <f>(IF(I50=Localisation!$C$94,1,IF(I50=Localisation!$C$93,2,IF(I50=Localisation!$C$92,3,IF(I50=Localisation!$C$91,4,IF(I50=Localisation!$C$90,5,IF(OR(I50=1,I50=2,I50=3,I50=4,I50=5),I50,"")))))))</f>
        <v/>
      </c>
      <c r="O50" s="11" t="str">
        <f>(IF(J50=Localisation!$C$94,1,IF(J50=Localisation!$C$93,2,IF(J50=Localisation!$C$92,3,IF(J50=Localisation!$C$91,4,IF(J50=Localisation!$C$90,5,IF(OR(J50=1,J50=2,J50=3,J50=4,J50=5),J50,"")))))))</f>
        <v/>
      </c>
      <c r="P50" s="11" t="str">
        <f>(IF(K50=Localisation!$C$94,1,IF(K50=Localisation!$C$93,2,IF(K50=Localisation!$C$92,3,IF(K50=Localisation!$C$91,4,IF(K50=Localisation!$C$90,5,IF(OR(K50=1,K50=2,K50=3,K50=4,K50=5),K50,"")))))))</f>
        <v/>
      </c>
      <c r="Q50" s="11" t="str">
        <f>(IF(L50=Localisation!$C$94,1,IF(L50=Localisation!$C$93,2,IF(L50=Localisation!$C$92,3,IF(L50=Localisation!$C$91,4,IF(L50=Localisation!$C$90,5,IF(OR(L50=1,L50=2,L50=3,L50=4,L50=5),L50,"")))))))</f>
        <v/>
      </c>
      <c r="R50" s="11" t="str">
        <f>(IF(B50=Localisation!$C$94,1,IF(B50=Localisation!$C$93,2,IF(B50=Localisation!$C$92,3,IF(B50=Localisation!$C$91,4,IF(B50=Localisation!$C$90,5,IF(OR(B50=1,B50=2,B50=3,B50=4,B50=5),B50,"")))))))</f>
        <v/>
      </c>
      <c r="S50" s="11" t="str">
        <f>(IF(C50=Localisation!$C$94,1,IF(C50=Localisation!$C$93,2,IF(C50=Localisation!$C$92,3,IF(C50=Localisation!$C$91,4,IF(C50=Localisation!$C$90,5,IF(OR(C50=1,C50=2,C50=3,C50=4,C50=5),C50,"")))))))</f>
        <v/>
      </c>
      <c r="T50" s="11" t="str">
        <f>(IF(D50=Localisation!$C$94,1,IF(D50=Localisation!$C$93,2,IF(D50=Localisation!$C$92,3,IF(D50=Localisation!$C$91,4,IF(D50=Localisation!$C$90,5,IF(OR(D50=1,D50=2,D50=3,D50=4,D50=5),D50,"")))))))</f>
        <v/>
      </c>
      <c r="U50" s="11" t="str">
        <f>(IF(E50=Localisation!$C$94,1,IF(E50=Localisation!$C$93,2,IF(E50=Localisation!$C$92,3,IF(E50=Localisation!$C$91,4,IF(E50=Localisation!$C$90,5,IF(OR(E50=1,E50=2,E50=3,E50=4,E50=5),E50,"")))))))</f>
        <v/>
      </c>
      <c r="V50" s="11" t="str">
        <f>(IF(F50=Localisation!$C$94,1,IF(F50=Localisation!$C$93,2,IF(F50=Localisation!$C$92,3,IF(F50=Localisation!$C$91,4,IF(F50=Localisation!$C$90,5,IF(OR(F50=1,F50=2,F50=3,F50=4,F50=5),F50,"")))))))</f>
        <v/>
      </c>
    </row>
    <row r="51" spans="13:22" x14ac:dyDescent="0.3">
      <c r="M51" s="11" t="str">
        <f>(IF(H51=Localisation!$C$94,1,IF(H51=Localisation!$C$93,2,IF(H51=Localisation!$C$92,3,IF(H51=Localisation!$C$91,4,IF(H51=Localisation!$C$90,5,IF(OR(H51=1,H51=2,H51=3,H51=4,H51=5),H51,"")))))))</f>
        <v/>
      </c>
      <c r="N51" s="11" t="str">
        <f>(IF(I51=Localisation!$C$94,1,IF(I51=Localisation!$C$93,2,IF(I51=Localisation!$C$92,3,IF(I51=Localisation!$C$91,4,IF(I51=Localisation!$C$90,5,IF(OR(I51=1,I51=2,I51=3,I51=4,I51=5),I51,"")))))))</f>
        <v/>
      </c>
      <c r="O51" s="11" t="str">
        <f>(IF(J51=Localisation!$C$94,1,IF(J51=Localisation!$C$93,2,IF(J51=Localisation!$C$92,3,IF(J51=Localisation!$C$91,4,IF(J51=Localisation!$C$90,5,IF(OR(J51=1,J51=2,J51=3,J51=4,J51=5),J51,"")))))))</f>
        <v/>
      </c>
      <c r="P51" s="11" t="str">
        <f>(IF(K51=Localisation!$C$94,1,IF(K51=Localisation!$C$93,2,IF(K51=Localisation!$C$92,3,IF(K51=Localisation!$C$91,4,IF(K51=Localisation!$C$90,5,IF(OR(K51=1,K51=2,K51=3,K51=4,K51=5),K51,"")))))))</f>
        <v/>
      </c>
      <c r="Q51" s="11" t="str">
        <f>(IF(L51=Localisation!$C$94,1,IF(L51=Localisation!$C$93,2,IF(L51=Localisation!$C$92,3,IF(L51=Localisation!$C$91,4,IF(L51=Localisation!$C$90,5,IF(OR(L51=1,L51=2,L51=3,L51=4,L51=5),L51,"")))))))</f>
        <v/>
      </c>
      <c r="R51" s="11" t="str">
        <f>(IF(B51=Localisation!$C$94,1,IF(B51=Localisation!$C$93,2,IF(B51=Localisation!$C$92,3,IF(B51=Localisation!$C$91,4,IF(B51=Localisation!$C$90,5,IF(OR(B51=1,B51=2,B51=3,B51=4,B51=5),B51,"")))))))</f>
        <v/>
      </c>
      <c r="S51" s="11" t="str">
        <f>(IF(C51=Localisation!$C$94,1,IF(C51=Localisation!$C$93,2,IF(C51=Localisation!$C$92,3,IF(C51=Localisation!$C$91,4,IF(C51=Localisation!$C$90,5,IF(OR(C51=1,C51=2,C51=3,C51=4,C51=5),C51,"")))))))</f>
        <v/>
      </c>
      <c r="T51" s="11" t="str">
        <f>(IF(D51=Localisation!$C$94,1,IF(D51=Localisation!$C$93,2,IF(D51=Localisation!$C$92,3,IF(D51=Localisation!$C$91,4,IF(D51=Localisation!$C$90,5,IF(OR(D51=1,D51=2,D51=3,D51=4,D51=5),D51,"")))))))</f>
        <v/>
      </c>
      <c r="U51" s="11" t="str">
        <f>(IF(E51=Localisation!$C$94,1,IF(E51=Localisation!$C$93,2,IF(E51=Localisation!$C$92,3,IF(E51=Localisation!$C$91,4,IF(E51=Localisation!$C$90,5,IF(OR(E51=1,E51=2,E51=3,E51=4,E51=5),E51,"")))))))</f>
        <v/>
      </c>
      <c r="V51" s="11" t="str">
        <f>(IF(F51=Localisation!$C$94,1,IF(F51=Localisation!$C$93,2,IF(F51=Localisation!$C$92,3,IF(F51=Localisation!$C$91,4,IF(F51=Localisation!$C$90,5,IF(OR(F51=1,F51=2,F51=3,F51=4,F51=5),F51,"")))))))</f>
        <v/>
      </c>
    </row>
    <row r="52" spans="13:22" x14ac:dyDescent="0.3">
      <c r="M52" s="11" t="str">
        <f>(IF(H52=Localisation!$C$94,1,IF(H52=Localisation!$C$93,2,IF(H52=Localisation!$C$92,3,IF(H52=Localisation!$C$91,4,IF(H52=Localisation!$C$90,5,IF(OR(H52=1,H52=2,H52=3,H52=4,H52=5),H52,"")))))))</f>
        <v/>
      </c>
      <c r="N52" s="11" t="str">
        <f>(IF(I52=Localisation!$C$94,1,IF(I52=Localisation!$C$93,2,IF(I52=Localisation!$C$92,3,IF(I52=Localisation!$C$91,4,IF(I52=Localisation!$C$90,5,IF(OR(I52=1,I52=2,I52=3,I52=4,I52=5),I52,"")))))))</f>
        <v/>
      </c>
      <c r="O52" s="11" t="str">
        <f>(IF(J52=Localisation!$C$94,1,IF(J52=Localisation!$C$93,2,IF(J52=Localisation!$C$92,3,IF(J52=Localisation!$C$91,4,IF(J52=Localisation!$C$90,5,IF(OR(J52=1,J52=2,J52=3,J52=4,J52=5),J52,"")))))))</f>
        <v/>
      </c>
      <c r="P52" s="11" t="str">
        <f>(IF(K52=Localisation!$C$94,1,IF(K52=Localisation!$C$93,2,IF(K52=Localisation!$C$92,3,IF(K52=Localisation!$C$91,4,IF(K52=Localisation!$C$90,5,IF(OR(K52=1,K52=2,K52=3,K52=4,K52=5),K52,"")))))))</f>
        <v/>
      </c>
      <c r="Q52" s="11" t="str">
        <f>(IF(L52=Localisation!$C$94,1,IF(L52=Localisation!$C$93,2,IF(L52=Localisation!$C$92,3,IF(L52=Localisation!$C$91,4,IF(L52=Localisation!$C$90,5,IF(OR(L52=1,L52=2,L52=3,L52=4,L52=5),L52,"")))))))</f>
        <v/>
      </c>
      <c r="R52" s="11" t="str">
        <f>(IF(B52=Localisation!$C$94,1,IF(B52=Localisation!$C$93,2,IF(B52=Localisation!$C$92,3,IF(B52=Localisation!$C$91,4,IF(B52=Localisation!$C$90,5,IF(OR(B52=1,B52=2,B52=3,B52=4,B52=5),B52,"")))))))</f>
        <v/>
      </c>
      <c r="S52" s="11" t="str">
        <f>(IF(C52=Localisation!$C$94,1,IF(C52=Localisation!$C$93,2,IF(C52=Localisation!$C$92,3,IF(C52=Localisation!$C$91,4,IF(C52=Localisation!$C$90,5,IF(OR(C52=1,C52=2,C52=3,C52=4,C52=5),C52,"")))))))</f>
        <v/>
      </c>
      <c r="T52" s="11" t="str">
        <f>(IF(D52=Localisation!$C$94,1,IF(D52=Localisation!$C$93,2,IF(D52=Localisation!$C$92,3,IF(D52=Localisation!$C$91,4,IF(D52=Localisation!$C$90,5,IF(OR(D52=1,D52=2,D52=3,D52=4,D52=5),D52,"")))))))</f>
        <v/>
      </c>
      <c r="U52" s="11" t="str">
        <f>(IF(E52=Localisation!$C$94,1,IF(E52=Localisation!$C$93,2,IF(E52=Localisation!$C$92,3,IF(E52=Localisation!$C$91,4,IF(E52=Localisation!$C$90,5,IF(OR(E52=1,E52=2,E52=3,E52=4,E52=5),E52,"")))))))</f>
        <v/>
      </c>
      <c r="V52" s="11" t="str">
        <f>(IF(F52=Localisation!$C$94,1,IF(F52=Localisation!$C$93,2,IF(F52=Localisation!$C$92,3,IF(F52=Localisation!$C$91,4,IF(F52=Localisation!$C$90,5,IF(OR(F52=1,F52=2,F52=3,F52=4,F52=5),F52,"")))))))</f>
        <v/>
      </c>
    </row>
    <row r="53" spans="13:22" x14ac:dyDescent="0.3">
      <c r="M53" s="11" t="str">
        <f>(IF(H53=Localisation!$C$94,1,IF(H53=Localisation!$C$93,2,IF(H53=Localisation!$C$92,3,IF(H53=Localisation!$C$91,4,IF(H53=Localisation!$C$90,5,IF(OR(H53=1,H53=2,H53=3,H53=4,H53=5),H53,"")))))))</f>
        <v/>
      </c>
      <c r="N53" s="11" t="str">
        <f>(IF(I53=Localisation!$C$94,1,IF(I53=Localisation!$C$93,2,IF(I53=Localisation!$C$92,3,IF(I53=Localisation!$C$91,4,IF(I53=Localisation!$C$90,5,IF(OR(I53=1,I53=2,I53=3,I53=4,I53=5),I53,"")))))))</f>
        <v/>
      </c>
      <c r="O53" s="11" t="str">
        <f>(IF(J53=Localisation!$C$94,1,IF(J53=Localisation!$C$93,2,IF(J53=Localisation!$C$92,3,IF(J53=Localisation!$C$91,4,IF(J53=Localisation!$C$90,5,IF(OR(J53=1,J53=2,J53=3,J53=4,J53=5),J53,"")))))))</f>
        <v/>
      </c>
      <c r="P53" s="11" t="str">
        <f>(IF(K53=Localisation!$C$94,1,IF(K53=Localisation!$C$93,2,IF(K53=Localisation!$C$92,3,IF(K53=Localisation!$C$91,4,IF(K53=Localisation!$C$90,5,IF(OR(K53=1,K53=2,K53=3,K53=4,K53=5),K53,"")))))))</f>
        <v/>
      </c>
      <c r="Q53" s="11" t="str">
        <f>(IF(L53=Localisation!$C$94,1,IF(L53=Localisation!$C$93,2,IF(L53=Localisation!$C$92,3,IF(L53=Localisation!$C$91,4,IF(L53=Localisation!$C$90,5,IF(OR(L53=1,L53=2,L53=3,L53=4,L53=5),L53,"")))))))</f>
        <v/>
      </c>
      <c r="R53" s="11" t="str">
        <f>(IF(B53=Localisation!$C$94,1,IF(B53=Localisation!$C$93,2,IF(B53=Localisation!$C$92,3,IF(B53=Localisation!$C$91,4,IF(B53=Localisation!$C$90,5,IF(OR(B53=1,B53=2,B53=3,B53=4,B53=5),B53,"")))))))</f>
        <v/>
      </c>
      <c r="S53" s="11" t="str">
        <f>(IF(C53=Localisation!$C$94,1,IF(C53=Localisation!$C$93,2,IF(C53=Localisation!$C$92,3,IF(C53=Localisation!$C$91,4,IF(C53=Localisation!$C$90,5,IF(OR(C53=1,C53=2,C53=3,C53=4,C53=5),C53,"")))))))</f>
        <v/>
      </c>
      <c r="T53" s="11" t="str">
        <f>(IF(D53=Localisation!$C$94,1,IF(D53=Localisation!$C$93,2,IF(D53=Localisation!$C$92,3,IF(D53=Localisation!$C$91,4,IF(D53=Localisation!$C$90,5,IF(OR(D53=1,D53=2,D53=3,D53=4,D53=5),D53,"")))))))</f>
        <v/>
      </c>
      <c r="U53" s="11" t="str">
        <f>(IF(E53=Localisation!$C$94,1,IF(E53=Localisation!$C$93,2,IF(E53=Localisation!$C$92,3,IF(E53=Localisation!$C$91,4,IF(E53=Localisation!$C$90,5,IF(OR(E53=1,E53=2,E53=3,E53=4,E53=5),E53,"")))))))</f>
        <v/>
      </c>
      <c r="V53" s="11" t="str">
        <f>(IF(F53=Localisation!$C$94,1,IF(F53=Localisation!$C$93,2,IF(F53=Localisation!$C$92,3,IF(F53=Localisation!$C$91,4,IF(F53=Localisation!$C$90,5,IF(OR(F53=1,F53=2,F53=3,F53=4,F53=5),F53,"")))))))</f>
        <v/>
      </c>
    </row>
    <row r="54" spans="13:22" x14ac:dyDescent="0.3">
      <c r="M54" s="11" t="str">
        <f>(IF(H54=Localisation!$C$94,1,IF(H54=Localisation!$C$93,2,IF(H54=Localisation!$C$92,3,IF(H54=Localisation!$C$91,4,IF(H54=Localisation!$C$90,5,IF(OR(H54=1,H54=2,H54=3,H54=4,H54=5),H54,"")))))))</f>
        <v/>
      </c>
      <c r="N54" s="11" t="str">
        <f>(IF(I54=Localisation!$C$94,1,IF(I54=Localisation!$C$93,2,IF(I54=Localisation!$C$92,3,IF(I54=Localisation!$C$91,4,IF(I54=Localisation!$C$90,5,IF(OR(I54=1,I54=2,I54=3,I54=4,I54=5),I54,"")))))))</f>
        <v/>
      </c>
      <c r="O54" s="11" t="str">
        <f>(IF(J54=Localisation!$C$94,1,IF(J54=Localisation!$C$93,2,IF(J54=Localisation!$C$92,3,IF(J54=Localisation!$C$91,4,IF(J54=Localisation!$C$90,5,IF(OR(J54=1,J54=2,J54=3,J54=4,J54=5),J54,"")))))))</f>
        <v/>
      </c>
      <c r="P54" s="11" t="str">
        <f>(IF(K54=Localisation!$C$94,1,IF(K54=Localisation!$C$93,2,IF(K54=Localisation!$C$92,3,IF(K54=Localisation!$C$91,4,IF(K54=Localisation!$C$90,5,IF(OR(K54=1,K54=2,K54=3,K54=4,K54=5),K54,"")))))))</f>
        <v/>
      </c>
      <c r="Q54" s="11" t="str">
        <f>(IF(L54=Localisation!$C$94,1,IF(L54=Localisation!$C$93,2,IF(L54=Localisation!$C$92,3,IF(L54=Localisation!$C$91,4,IF(L54=Localisation!$C$90,5,IF(OR(L54=1,L54=2,L54=3,L54=4,L54=5),L54,"")))))))</f>
        <v/>
      </c>
      <c r="R54" s="11" t="str">
        <f>(IF(B54=Localisation!$C$94,1,IF(B54=Localisation!$C$93,2,IF(B54=Localisation!$C$92,3,IF(B54=Localisation!$C$91,4,IF(B54=Localisation!$C$90,5,IF(OR(B54=1,B54=2,B54=3,B54=4,B54=5),B54,"")))))))</f>
        <v/>
      </c>
      <c r="S54" s="11" t="str">
        <f>(IF(C54=Localisation!$C$94,1,IF(C54=Localisation!$C$93,2,IF(C54=Localisation!$C$92,3,IF(C54=Localisation!$C$91,4,IF(C54=Localisation!$C$90,5,IF(OR(C54=1,C54=2,C54=3,C54=4,C54=5),C54,"")))))))</f>
        <v/>
      </c>
      <c r="T54" s="11" t="str">
        <f>(IF(D54=Localisation!$C$94,1,IF(D54=Localisation!$C$93,2,IF(D54=Localisation!$C$92,3,IF(D54=Localisation!$C$91,4,IF(D54=Localisation!$C$90,5,IF(OR(D54=1,D54=2,D54=3,D54=4,D54=5),D54,"")))))))</f>
        <v/>
      </c>
      <c r="U54" s="11" t="str">
        <f>(IF(E54=Localisation!$C$94,1,IF(E54=Localisation!$C$93,2,IF(E54=Localisation!$C$92,3,IF(E54=Localisation!$C$91,4,IF(E54=Localisation!$C$90,5,IF(OR(E54=1,E54=2,E54=3,E54=4,E54=5),E54,"")))))))</f>
        <v/>
      </c>
      <c r="V54" s="11" t="str">
        <f>(IF(F54=Localisation!$C$94,1,IF(F54=Localisation!$C$93,2,IF(F54=Localisation!$C$92,3,IF(F54=Localisation!$C$91,4,IF(F54=Localisation!$C$90,5,IF(OR(F54=1,F54=2,F54=3,F54=4,F54=5),F54,"")))))))</f>
        <v/>
      </c>
    </row>
    <row r="55" spans="13:22" x14ac:dyDescent="0.3">
      <c r="M55" s="11" t="str">
        <f>(IF(H55=Localisation!$C$94,1,IF(H55=Localisation!$C$93,2,IF(H55=Localisation!$C$92,3,IF(H55=Localisation!$C$91,4,IF(H55=Localisation!$C$90,5,IF(OR(H55=1,H55=2,H55=3,H55=4,H55=5),H55,"")))))))</f>
        <v/>
      </c>
      <c r="N55" s="11" t="str">
        <f>(IF(I55=Localisation!$C$94,1,IF(I55=Localisation!$C$93,2,IF(I55=Localisation!$C$92,3,IF(I55=Localisation!$C$91,4,IF(I55=Localisation!$C$90,5,IF(OR(I55=1,I55=2,I55=3,I55=4,I55=5),I55,"")))))))</f>
        <v/>
      </c>
      <c r="O55" s="11" t="str">
        <f>(IF(J55=Localisation!$C$94,1,IF(J55=Localisation!$C$93,2,IF(J55=Localisation!$C$92,3,IF(J55=Localisation!$C$91,4,IF(J55=Localisation!$C$90,5,IF(OR(J55=1,J55=2,J55=3,J55=4,J55=5),J55,"")))))))</f>
        <v/>
      </c>
      <c r="P55" s="11" t="str">
        <f>(IF(K55=Localisation!$C$94,1,IF(K55=Localisation!$C$93,2,IF(K55=Localisation!$C$92,3,IF(K55=Localisation!$C$91,4,IF(K55=Localisation!$C$90,5,IF(OR(K55=1,K55=2,K55=3,K55=4,K55=5),K55,"")))))))</f>
        <v/>
      </c>
      <c r="Q55" s="11" t="str">
        <f>(IF(L55=Localisation!$C$94,1,IF(L55=Localisation!$C$93,2,IF(L55=Localisation!$C$92,3,IF(L55=Localisation!$C$91,4,IF(L55=Localisation!$C$90,5,IF(OR(L55=1,L55=2,L55=3,L55=4,L55=5),L55,"")))))))</f>
        <v/>
      </c>
      <c r="R55" s="11" t="str">
        <f>(IF(B55=Localisation!$C$94,1,IF(B55=Localisation!$C$93,2,IF(B55=Localisation!$C$92,3,IF(B55=Localisation!$C$91,4,IF(B55=Localisation!$C$90,5,IF(OR(B55=1,B55=2,B55=3,B55=4,B55=5),B55,"")))))))</f>
        <v/>
      </c>
      <c r="S55" s="11" t="str">
        <f>(IF(C55=Localisation!$C$94,1,IF(C55=Localisation!$C$93,2,IF(C55=Localisation!$C$92,3,IF(C55=Localisation!$C$91,4,IF(C55=Localisation!$C$90,5,IF(OR(C55=1,C55=2,C55=3,C55=4,C55=5),C55,"")))))))</f>
        <v/>
      </c>
      <c r="T55" s="11" t="str">
        <f>(IF(D55=Localisation!$C$94,1,IF(D55=Localisation!$C$93,2,IF(D55=Localisation!$C$92,3,IF(D55=Localisation!$C$91,4,IF(D55=Localisation!$C$90,5,IF(OR(D55=1,D55=2,D55=3,D55=4,D55=5),D55,"")))))))</f>
        <v/>
      </c>
      <c r="U55" s="11" t="str">
        <f>(IF(E55=Localisation!$C$94,1,IF(E55=Localisation!$C$93,2,IF(E55=Localisation!$C$92,3,IF(E55=Localisation!$C$91,4,IF(E55=Localisation!$C$90,5,IF(OR(E55=1,E55=2,E55=3,E55=4,E55=5),E55,"")))))))</f>
        <v/>
      </c>
      <c r="V55" s="11" t="str">
        <f>(IF(F55=Localisation!$C$94,1,IF(F55=Localisation!$C$93,2,IF(F55=Localisation!$C$92,3,IF(F55=Localisation!$C$91,4,IF(F55=Localisation!$C$90,5,IF(OR(F55=1,F55=2,F55=3,F55=4,F55=5),F55,"")))))))</f>
        <v/>
      </c>
    </row>
    <row r="56" spans="13:22" x14ac:dyDescent="0.3">
      <c r="M56" s="11" t="str">
        <f>(IF(H56=Localisation!$C$94,1,IF(H56=Localisation!$C$93,2,IF(H56=Localisation!$C$92,3,IF(H56=Localisation!$C$91,4,IF(H56=Localisation!$C$90,5,IF(OR(H56=1,H56=2,H56=3,H56=4,H56=5),H56,"")))))))</f>
        <v/>
      </c>
      <c r="N56" s="11" t="str">
        <f>(IF(I56=Localisation!$C$94,1,IF(I56=Localisation!$C$93,2,IF(I56=Localisation!$C$92,3,IF(I56=Localisation!$C$91,4,IF(I56=Localisation!$C$90,5,IF(OR(I56=1,I56=2,I56=3,I56=4,I56=5),I56,"")))))))</f>
        <v/>
      </c>
      <c r="O56" s="11" t="str">
        <f>(IF(J56=Localisation!$C$94,1,IF(J56=Localisation!$C$93,2,IF(J56=Localisation!$C$92,3,IF(J56=Localisation!$C$91,4,IF(J56=Localisation!$C$90,5,IF(OR(J56=1,J56=2,J56=3,J56=4,J56=5),J56,"")))))))</f>
        <v/>
      </c>
      <c r="P56" s="11" t="str">
        <f>(IF(K56=Localisation!$C$94,1,IF(K56=Localisation!$C$93,2,IF(K56=Localisation!$C$92,3,IF(K56=Localisation!$C$91,4,IF(K56=Localisation!$C$90,5,IF(OR(K56=1,K56=2,K56=3,K56=4,K56=5),K56,"")))))))</f>
        <v/>
      </c>
      <c r="Q56" s="11" t="str">
        <f>(IF(L56=Localisation!$C$94,1,IF(L56=Localisation!$C$93,2,IF(L56=Localisation!$C$92,3,IF(L56=Localisation!$C$91,4,IF(L56=Localisation!$C$90,5,IF(OR(L56=1,L56=2,L56=3,L56=4,L56=5),L56,"")))))))</f>
        <v/>
      </c>
      <c r="R56" s="11" t="str">
        <f>(IF(B56=Localisation!$C$94,1,IF(B56=Localisation!$C$93,2,IF(B56=Localisation!$C$92,3,IF(B56=Localisation!$C$91,4,IF(B56=Localisation!$C$90,5,IF(OR(B56=1,B56=2,B56=3,B56=4,B56=5),B56,"")))))))</f>
        <v/>
      </c>
      <c r="S56" s="11" t="str">
        <f>(IF(C56=Localisation!$C$94,1,IF(C56=Localisation!$C$93,2,IF(C56=Localisation!$C$92,3,IF(C56=Localisation!$C$91,4,IF(C56=Localisation!$C$90,5,IF(OR(C56=1,C56=2,C56=3,C56=4,C56=5),C56,"")))))))</f>
        <v/>
      </c>
      <c r="T56" s="11" t="str">
        <f>(IF(D56=Localisation!$C$94,1,IF(D56=Localisation!$C$93,2,IF(D56=Localisation!$C$92,3,IF(D56=Localisation!$C$91,4,IF(D56=Localisation!$C$90,5,IF(OR(D56=1,D56=2,D56=3,D56=4,D56=5),D56,"")))))))</f>
        <v/>
      </c>
      <c r="U56" s="11" t="str">
        <f>(IF(E56=Localisation!$C$94,1,IF(E56=Localisation!$C$93,2,IF(E56=Localisation!$C$92,3,IF(E56=Localisation!$C$91,4,IF(E56=Localisation!$C$90,5,IF(OR(E56=1,E56=2,E56=3,E56=4,E56=5),E56,"")))))))</f>
        <v/>
      </c>
      <c r="V56" s="11" t="str">
        <f>(IF(F56=Localisation!$C$94,1,IF(F56=Localisation!$C$93,2,IF(F56=Localisation!$C$92,3,IF(F56=Localisation!$C$91,4,IF(F56=Localisation!$C$90,5,IF(OR(F56=1,F56=2,F56=3,F56=4,F56=5),F56,"")))))))</f>
        <v/>
      </c>
    </row>
    <row r="57" spans="13:22" x14ac:dyDescent="0.3">
      <c r="M57" s="11" t="str">
        <f>(IF(H57=Localisation!$C$94,1,IF(H57=Localisation!$C$93,2,IF(H57=Localisation!$C$92,3,IF(H57=Localisation!$C$91,4,IF(H57=Localisation!$C$90,5,IF(OR(H57=1,H57=2,H57=3,H57=4,H57=5),H57,"")))))))</f>
        <v/>
      </c>
      <c r="N57" s="11" t="str">
        <f>(IF(I57=Localisation!$C$94,1,IF(I57=Localisation!$C$93,2,IF(I57=Localisation!$C$92,3,IF(I57=Localisation!$C$91,4,IF(I57=Localisation!$C$90,5,IF(OR(I57=1,I57=2,I57=3,I57=4,I57=5),I57,"")))))))</f>
        <v/>
      </c>
      <c r="O57" s="11" t="str">
        <f>(IF(J57=Localisation!$C$94,1,IF(J57=Localisation!$C$93,2,IF(J57=Localisation!$C$92,3,IF(J57=Localisation!$C$91,4,IF(J57=Localisation!$C$90,5,IF(OR(J57=1,J57=2,J57=3,J57=4,J57=5),J57,"")))))))</f>
        <v/>
      </c>
      <c r="P57" s="11" t="str">
        <f>(IF(K57=Localisation!$C$94,1,IF(K57=Localisation!$C$93,2,IF(K57=Localisation!$C$92,3,IF(K57=Localisation!$C$91,4,IF(K57=Localisation!$C$90,5,IF(OR(K57=1,K57=2,K57=3,K57=4,K57=5),K57,"")))))))</f>
        <v/>
      </c>
      <c r="Q57" s="11" t="str">
        <f>(IF(L57=Localisation!$C$94,1,IF(L57=Localisation!$C$93,2,IF(L57=Localisation!$C$92,3,IF(L57=Localisation!$C$91,4,IF(L57=Localisation!$C$90,5,IF(OR(L57=1,L57=2,L57=3,L57=4,L57=5),L57,"")))))))</f>
        <v/>
      </c>
      <c r="R57" s="11" t="str">
        <f>(IF(B57=Localisation!$C$94,1,IF(B57=Localisation!$C$93,2,IF(B57=Localisation!$C$92,3,IF(B57=Localisation!$C$91,4,IF(B57=Localisation!$C$90,5,IF(OR(B57=1,B57=2,B57=3,B57=4,B57=5),B57,"")))))))</f>
        <v/>
      </c>
      <c r="S57" s="11" t="str">
        <f>(IF(C57=Localisation!$C$94,1,IF(C57=Localisation!$C$93,2,IF(C57=Localisation!$C$92,3,IF(C57=Localisation!$C$91,4,IF(C57=Localisation!$C$90,5,IF(OR(C57=1,C57=2,C57=3,C57=4,C57=5),C57,"")))))))</f>
        <v/>
      </c>
      <c r="T57" s="11" t="str">
        <f>(IF(D57=Localisation!$C$94,1,IF(D57=Localisation!$C$93,2,IF(D57=Localisation!$C$92,3,IF(D57=Localisation!$C$91,4,IF(D57=Localisation!$C$90,5,IF(OR(D57=1,D57=2,D57=3,D57=4,D57=5),D57,"")))))))</f>
        <v/>
      </c>
      <c r="U57" s="11" t="str">
        <f>(IF(E57=Localisation!$C$94,1,IF(E57=Localisation!$C$93,2,IF(E57=Localisation!$C$92,3,IF(E57=Localisation!$C$91,4,IF(E57=Localisation!$C$90,5,IF(OR(E57=1,E57=2,E57=3,E57=4,E57=5),E57,"")))))))</f>
        <v/>
      </c>
      <c r="V57" s="11" t="str">
        <f>(IF(F57=Localisation!$C$94,1,IF(F57=Localisation!$C$93,2,IF(F57=Localisation!$C$92,3,IF(F57=Localisation!$C$91,4,IF(F57=Localisation!$C$90,5,IF(OR(F57=1,F57=2,F57=3,F57=4,F57=5),F57,"")))))))</f>
        <v/>
      </c>
    </row>
    <row r="58" spans="13:22" x14ac:dyDescent="0.3">
      <c r="M58" s="11" t="str">
        <f>(IF(H58=Localisation!$C$94,1,IF(H58=Localisation!$C$93,2,IF(H58=Localisation!$C$92,3,IF(H58=Localisation!$C$91,4,IF(H58=Localisation!$C$90,5,IF(OR(H58=1,H58=2,H58=3,H58=4,H58=5),H58,"")))))))</f>
        <v/>
      </c>
      <c r="N58" s="11" t="str">
        <f>(IF(I58=Localisation!$C$94,1,IF(I58=Localisation!$C$93,2,IF(I58=Localisation!$C$92,3,IF(I58=Localisation!$C$91,4,IF(I58=Localisation!$C$90,5,IF(OR(I58=1,I58=2,I58=3,I58=4,I58=5),I58,"")))))))</f>
        <v/>
      </c>
      <c r="O58" s="11" t="str">
        <f>(IF(J58=Localisation!$C$94,1,IF(J58=Localisation!$C$93,2,IF(J58=Localisation!$C$92,3,IF(J58=Localisation!$C$91,4,IF(J58=Localisation!$C$90,5,IF(OR(J58=1,J58=2,J58=3,J58=4,J58=5),J58,"")))))))</f>
        <v/>
      </c>
      <c r="P58" s="11" t="str">
        <f>(IF(K58=Localisation!$C$94,1,IF(K58=Localisation!$C$93,2,IF(K58=Localisation!$C$92,3,IF(K58=Localisation!$C$91,4,IF(K58=Localisation!$C$90,5,IF(OR(K58=1,K58=2,K58=3,K58=4,K58=5),K58,"")))))))</f>
        <v/>
      </c>
      <c r="Q58" s="11" t="str">
        <f>(IF(L58=Localisation!$C$94,1,IF(L58=Localisation!$C$93,2,IF(L58=Localisation!$C$92,3,IF(L58=Localisation!$C$91,4,IF(L58=Localisation!$C$90,5,IF(OR(L58=1,L58=2,L58=3,L58=4,L58=5),L58,"")))))))</f>
        <v/>
      </c>
      <c r="R58" s="11" t="str">
        <f>(IF(B58=Localisation!$C$94,1,IF(B58=Localisation!$C$93,2,IF(B58=Localisation!$C$92,3,IF(B58=Localisation!$C$91,4,IF(B58=Localisation!$C$90,5,IF(OR(B58=1,B58=2,B58=3,B58=4,B58=5),B58,"")))))))</f>
        <v/>
      </c>
      <c r="S58" s="11" t="str">
        <f>(IF(C58=Localisation!$C$94,1,IF(C58=Localisation!$C$93,2,IF(C58=Localisation!$C$92,3,IF(C58=Localisation!$C$91,4,IF(C58=Localisation!$C$90,5,IF(OR(C58=1,C58=2,C58=3,C58=4,C58=5),C58,"")))))))</f>
        <v/>
      </c>
      <c r="T58" s="11" t="str">
        <f>(IF(D58=Localisation!$C$94,1,IF(D58=Localisation!$C$93,2,IF(D58=Localisation!$C$92,3,IF(D58=Localisation!$C$91,4,IF(D58=Localisation!$C$90,5,IF(OR(D58=1,D58=2,D58=3,D58=4,D58=5),D58,"")))))))</f>
        <v/>
      </c>
      <c r="U58" s="11" t="str">
        <f>(IF(E58=Localisation!$C$94,1,IF(E58=Localisation!$C$93,2,IF(E58=Localisation!$C$92,3,IF(E58=Localisation!$C$91,4,IF(E58=Localisation!$C$90,5,IF(OR(E58=1,E58=2,E58=3,E58=4,E58=5),E58,"")))))))</f>
        <v/>
      </c>
      <c r="V58" s="11" t="str">
        <f>(IF(F58=Localisation!$C$94,1,IF(F58=Localisation!$C$93,2,IF(F58=Localisation!$C$92,3,IF(F58=Localisation!$C$91,4,IF(F58=Localisation!$C$90,5,IF(OR(F58=1,F58=2,F58=3,F58=4,F58=5),F58,"")))))))</f>
        <v/>
      </c>
    </row>
    <row r="59" spans="13:22" x14ac:dyDescent="0.3">
      <c r="M59" s="11" t="str">
        <f>(IF(H59=Localisation!$C$94,1,IF(H59=Localisation!$C$93,2,IF(H59=Localisation!$C$92,3,IF(H59=Localisation!$C$91,4,IF(H59=Localisation!$C$90,5,IF(OR(H59=1,H59=2,H59=3,H59=4,H59=5),H59,"")))))))</f>
        <v/>
      </c>
      <c r="N59" s="11" t="str">
        <f>(IF(I59=Localisation!$C$94,1,IF(I59=Localisation!$C$93,2,IF(I59=Localisation!$C$92,3,IF(I59=Localisation!$C$91,4,IF(I59=Localisation!$C$90,5,IF(OR(I59=1,I59=2,I59=3,I59=4,I59=5),I59,"")))))))</f>
        <v/>
      </c>
      <c r="O59" s="11" t="str">
        <f>(IF(J59=Localisation!$C$94,1,IF(J59=Localisation!$C$93,2,IF(J59=Localisation!$C$92,3,IF(J59=Localisation!$C$91,4,IF(J59=Localisation!$C$90,5,IF(OR(J59=1,J59=2,J59=3,J59=4,J59=5),J59,"")))))))</f>
        <v/>
      </c>
      <c r="P59" s="11" t="str">
        <f>(IF(K59=Localisation!$C$94,1,IF(K59=Localisation!$C$93,2,IF(K59=Localisation!$C$92,3,IF(K59=Localisation!$C$91,4,IF(K59=Localisation!$C$90,5,IF(OR(K59=1,K59=2,K59=3,K59=4,K59=5),K59,"")))))))</f>
        <v/>
      </c>
      <c r="Q59" s="11" t="str">
        <f>(IF(L59=Localisation!$C$94,1,IF(L59=Localisation!$C$93,2,IF(L59=Localisation!$C$92,3,IF(L59=Localisation!$C$91,4,IF(L59=Localisation!$C$90,5,IF(OR(L59=1,L59=2,L59=3,L59=4,L59=5),L59,"")))))))</f>
        <v/>
      </c>
      <c r="R59" s="11" t="str">
        <f>(IF(B59=Localisation!$C$94,1,IF(B59=Localisation!$C$93,2,IF(B59=Localisation!$C$92,3,IF(B59=Localisation!$C$91,4,IF(B59=Localisation!$C$90,5,IF(OR(B59=1,B59=2,B59=3,B59=4,B59=5),B59,"")))))))</f>
        <v/>
      </c>
      <c r="S59" s="11" t="str">
        <f>(IF(C59=Localisation!$C$94,1,IF(C59=Localisation!$C$93,2,IF(C59=Localisation!$C$92,3,IF(C59=Localisation!$C$91,4,IF(C59=Localisation!$C$90,5,IF(OR(C59=1,C59=2,C59=3,C59=4,C59=5),C59,"")))))))</f>
        <v/>
      </c>
      <c r="T59" s="11" t="str">
        <f>(IF(D59=Localisation!$C$94,1,IF(D59=Localisation!$C$93,2,IF(D59=Localisation!$C$92,3,IF(D59=Localisation!$C$91,4,IF(D59=Localisation!$C$90,5,IF(OR(D59=1,D59=2,D59=3,D59=4,D59=5),D59,"")))))))</f>
        <v/>
      </c>
      <c r="U59" s="11" t="str">
        <f>(IF(E59=Localisation!$C$94,1,IF(E59=Localisation!$C$93,2,IF(E59=Localisation!$C$92,3,IF(E59=Localisation!$C$91,4,IF(E59=Localisation!$C$90,5,IF(OR(E59=1,E59=2,E59=3,E59=4,E59=5),E59,"")))))))</f>
        <v/>
      </c>
      <c r="V59" s="11" t="str">
        <f>(IF(F59=Localisation!$C$94,1,IF(F59=Localisation!$C$93,2,IF(F59=Localisation!$C$92,3,IF(F59=Localisation!$C$91,4,IF(F59=Localisation!$C$90,5,IF(OR(F59=1,F59=2,F59=3,F59=4,F59=5),F59,"")))))))</f>
        <v/>
      </c>
    </row>
    <row r="60" spans="13:22" x14ac:dyDescent="0.3">
      <c r="M60" s="11" t="str">
        <f>(IF(H60=Localisation!$C$94,1,IF(H60=Localisation!$C$93,2,IF(H60=Localisation!$C$92,3,IF(H60=Localisation!$C$91,4,IF(H60=Localisation!$C$90,5,IF(OR(H60=1,H60=2,H60=3,H60=4,H60=5),H60,"")))))))</f>
        <v/>
      </c>
      <c r="N60" s="11" t="str">
        <f>(IF(I60=Localisation!$C$94,1,IF(I60=Localisation!$C$93,2,IF(I60=Localisation!$C$92,3,IF(I60=Localisation!$C$91,4,IF(I60=Localisation!$C$90,5,IF(OR(I60=1,I60=2,I60=3,I60=4,I60=5),I60,"")))))))</f>
        <v/>
      </c>
      <c r="O60" s="11" t="str">
        <f>(IF(J60=Localisation!$C$94,1,IF(J60=Localisation!$C$93,2,IF(J60=Localisation!$C$92,3,IF(J60=Localisation!$C$91,4,IF(J60=Localisation!$C$90,5,IF(OR(J60=1,J60=2,J60=3,J60=4,J60=5),J60,"")))))))</f>
        <v/>
      </c>
      <c r="P60" s="11" t="str">
        <f>(IF(K60=Localisation!$C$94,1,IF(K60=Localisation!$C$93,2,IF(K60=Localisation!$C$92,3,IF(K60=Localisation!$C$91,4,IF(K60=Localisation!$C$90,5,IF(OR(K60=1,K60=2,K60=3,K60=4,K60=5),K60,"")))))))</f>
        <v/>
      </c>
      <c r="Q60" s="11" t="str">
        <f>(IF(L60=Localisation!$C$94,1,IF(L60=Localisation!$C$93,2,IF(L60=Localisation!$C$92,3,IF(L60=Localisation!$C$91,4,IF(L60=Localisation!$C$90,5,IF(OR(L60=1,L60=2,L60=3,L60=4,L60=5),L60,"")))))))</f>
        <v/>
      </c>
      <c r="R60" s="11" t="str">
        <f>(IF(B60=Localisation!$C$94,1,IF(B60=Localisation!$C$93,2,IF(B60=Localisation!$C$92,3,IF(B60=Localisation!$C$91,4,IF(B60=Localisation!$C$90,5,IF(OR(B60=1,B60=2,B60=3,B60=4,B60=5),B60,"")))))))</f>
        <v/>
      </c>
      <c r="S60" s="11" t="str">
        <f>(IF(C60=Localisation!$C$94,1,IF(C60=Localisation!$C$93,2,IF(C60=Localisation!$C$92,3,IF(C60=Localisation!$C$91,4,IF(C60=Localisation!$C$90,5,IF(OR(C60=1,C60=2,C60=3,C60=4,C60=5),C60,"")))))))</f>
        <v/>
      </c>
      <c r="T60" s="11" t="str">
        <f>(IF(D60=Localisation!$C$94,1,IF(D60=Localisation!$C$93,2,IF(D60=Localisation!$C$92,3,IF(D60=Localisation!$C$91,4,IF(D60=Localisation!$C$90,5,IF(OR(D60=1,D60=2,D60=3,D60=4,D60=5),D60,"")))))))</f>
        <v/>
      </c>
      <c r="U60" s="11" t="str">
        <f>(IF(E60=Localisation!$C$94,1,IF(E60=Localisation!$C$93,2,IF(E60=Localisation!$C$92,3,IF(E60=Localisation!$C$91,4,IF(E60=Localisation!$C$90,5,IF(OR(E60=1,E60=2,E60=3,E60=4,E60=5),E60,"")))))))</f>
        <v/>
      </c>
      <c r="V60" s="11" t="str">
        <f>(IF(F60=Localisation!$C$94,1,IF(F60=Localisation!$C$93,2,IF(F60=Localisation!$C$92,3,IF(F60=Localisation!$C$91,4,IF(F60=Localisation!$C$90,5,IF(OR(F60=1,F60=2,F60=3,F60=4,F60=5),F60,"")))))))</f>
        <v/>
      </c>
    </row>
    <row r="61" spans="13:22" x14ac:dyDescent="0.3">
      <c r="M61" s="11" t="str">
        <f>(IF(H61=Localisation!$C$94,1,IF(H61=Localisation!$C$93,2,IF(H61=Localisation!$C$92,3,IF(H61=Localisation!$C$91,4,IF(H61=Localisation!$C$90,5,IF(OR(H61=1,H61=2,H61=3,H61=4,H61=5),H61,"")))))))</f>
        <v/>
      </c>
      <c r="N61" s="11" t="str">
        <f>(IF(I61=Localisation!$C$94,1,IF(I61=Localisation!$C$93,2,IF(I61=Localisation!$C$92,3,IF(I61=Localisation!$C$91,4,IF(I61=Localisation!$C$90,5,IF(OR(I61=1,I61=2,I61=3,I61=4,I61=5),I61,"")))))))</f>
        <v/>
      </c>
      <c r="O61" s="11" t="str">
        <f>(IF(J61=Localisation!$C$94,1,IF(J61=Localisation!$C$93,2,IF(J61=Localisation!$C$92,3,IF(J61=Localisation!$C$91,4,IF(J61=Localisation!$C$90,5,IF(OR(J61=1,J61=2,J61=3,J61=4,J61=5),J61,"")))))))</f>
        <v/>
      </c>
      <c r="P61" s="11" t="str">
        <f>(IF(K61=Localisation!$C$94,1,IF(K61=Localisation!$C$93,2,IF(K61=Localisation!$C$92,3,IF(K61=Localisation!$C$91,4,IF(K61=Localisation!$C$90,5,IF(OR(K61=1,K61=2,K61=3,K61=4,K61=5),K61,"")))))))</f>
        <v/>
      </c>
      <c r="Q61" s="11" t="str">
        <f>(IF(L61=Localisation!$C$94,1,IF(L61=Localisation!$C$93,2,IF(L61=Localisation!$C$92,3,IF(L61=Localisation!$C$91,4,IF(L61=Localisation!$C$90,5,IF(OR(L61=1,L61=2,L61=3,L61=4,L61=5),L61,"")))))))</f>
        <v/>
      </c>
      <c r="R61" s="11" t="str">
        <f>(IF(B61=Localisation!$C$94,1,IF(B61=Localisation!$C$93,2,IF(B61=Localisation!$C$92,3,IF(B61=Localisation!$C$91,4,IF(B61=Localisation!$C$90,5,IF(OR(B61=1,B61=2,B61=3,B61=4,B61=5),B61,"")))))))</f>
        <v/>
      </c>
      <c r="S61" s="11" t="str">
        <f>(IF(C61=Localisation!$C$94,1,IF(C61=Localisation!$C$93,2,IF(C61=Localisation!$C$92,3,IF(C61=Localisation!$C$91,4,IF(C61=Localisation!$C$90,5,IF(OR(C61=1,C61=2,C61=3,C61=4,C61=5),C61,"")))))))</f>
        <v/>
      </c>
      <c r="T61" s="11" t="str">
        <f>(IF(D61=Localisation!$C$94,1,IF(D61=Localisation!$C$93,2,IF(D61=Localisation!$C$92,3,IF(D61=Localisation!$C$91,4,IF(D61=Localisation!$C$90,5,IF(OR(D61=1,D61=2,D61=3,D61=4,D61=5),D61,"")))))))</f>
        <v/>
      </c>
      <c r="U61" s="11" t="str">
        <f>(IF(E61=Localisation!$C$94,1,IF(E61=Localisation!$C$93,2,IF(E61=Localisation!$C$92,3,IF(E61=Localisation!$C$91,4,IF(E61=Localisation!$C$90,5,IF(OR(E61=1,E61=2,E61=3,E61=4,E61=5),E61,"")))))))</f>
        <v/>
      </c>
      <c r="V61" s="11" t="str">
        <f>(IF(F61=Localisation!$C$94,1,IF(F61=Localisation!$C$93,2,IF(F61=Localisation!$C$92,3,IF(F61=Localisation!$C$91,4,IF(F61=Localisation!$C$90,5,IF(OR(F61=1,F61=2,F61=3,F61=4,F61=5),F61,"")))))))</f>
        <v/>
      </c>
    </row>
    <row r="62" spans="13:22" x14ac:dyDescent="0.3">
      <c r="M62" s="11" t="str">
        <f>(IF(H62=Localisation!$C$94,1,IF(H62=Localisation!$C$93,2,IF(H62=Localisation!$C$92,3,IF(H62=Localisation!$C$91,4,IF(H62=Localisation!$C$90,5,IF(OR(H62=1,H62=2,H62=3,H62=4,H62=5),H62,"")))))))</f>
        <v/>
      </c>
      <c r="N62" s="11" t="str">
        <f>(IF(I62=Localisation!$C$94,1,IF(I62=Localisation!$C$93,2,IF(I62=Localisation!$C$92,3,IF(I62=Localisation!$C$91,4,IF(I62=Localisation!$C$90,5,IF(OR(I62=1,I62=2,I62=3,I62=4,I62=5),I62,"")))))))</f>
        <v/>
      </c>
      <c r="O62" s="11" t="str">
        <f>(IF(J62=Localisation!$C$94,1,IF(J62=Localisation!$C$93,2,IF(J62=Localisation!$C$92,3,IF(J62=Localisation!$C$91,4,IF(J62=Localisation!$C$90,5,IF(OR(J62=1,J62=2,J62=3,J62=4,J62=5),J62,"")))))))</f>
        <v/>
      </c>
      <c r="P62" s="11" t="str">
        <f>(IF(K62=Localisation!$C$94,1,IF(K62=Localisation!$C$93,2,IF(K62=Localisation!$C$92,3,IF(K62=Localisation!$C$91,4,IF(K62=Localisation!$C$90,5,IF(OR(K62=1,K62=2,K62=3,K62=4,K62=5),K62,"")))))))</f>
        <v/>
      </c>
      <c r="Q62" s="11" t="str">
        <f>(IF(L62=Localisation!$C$94,1,IF(L62=Localisation!$C$93,2,IF(L62=Localisation!$C$92,3,IF(L62=Localisation!$C$91,4,IF(L62=Localisation!$C$90,5,IF(OR(L62=1,L62=2,L62=3,L62=4,L62=5),L62,"")))))))</f>
        <v/>
      </c>
      <c r="R62" s="11" t="str">
        <f>(IF(B62=Localisation!$C$94,1,IF(B62=Localisation!$C$93,2,IF(B62=Localisation!$C$92,3,IF(B62=Localisation!$C$91,4,IF(B62=Localisation!$C$90,5,IF(OR(B62=1,B62=2,B62=3,B62=4,B62=5),B62,"")))))))</f>
        <v/>
      </c>
      <c r="S62" s="11" t="str">
        <f>(IF(C62=Localisation!$C$94,1,IF(C62=Localisation!$C$93,2,IF(C62=Localisation!$C$92,3,IF(C62=Localisation!$C$91,4,IF(C62=Localisation!$C$90,5,IF(OR(C62=1,C62=2,C62=3,C62=4,C62=5),C62,"")))))))</f>
        <v/>
      </c>
      <c r="T62" s="11" t="str">
        <f>(IF(D62=Localisation!$C$94,1,IF(D62=Localisation!$C$93,2,IF(D62=Localisation!$C$92,3,IF(D62=Localisation!$C$91,4,IF(D62=Localisation!$C$90,5,IF(OR(D62=1,D62=2,D62=3,D62=4,D62=5),D62,"")))))))</f>
        <v/>
      </c>
      <c r="U62" s="11" t="str">
        <f>(IF(E62=Localisation!$C$94,1,IF(E62=Localisation!$C$93,2,IF(E62=Localisation!$C$92,3,IF(E62=Localisation!$C$91,4,IF(E62=Localisation!$C$90,5,IF(OR(E62=1,E62=2,E62=3,E62=4,E62=5),E62,"")))))))</f>
        <v/>
      </c>
      <c r="V62" s="11" t="str">
        <f>(IF(F62=Localisation!$C$94,1,IF(F62=Localisation!$C$93,2,IF(F62=Localisation!$C$92,3,IF(F62=Localisation!$C$91,4,IF(F62=Localisation!$C$90,5,IF(OR(F62=1,F62=2,F62=3,F62=4,F62=5),F62,"")))))))</f>
        <v/>
      </c>
    </row>
    <row r="63" spans="13:22" x14ac:dyDescent="0.3">
      <c r="M63" s="11" t="str">
        <f>(IF(H63=Localisation!$C$94,1,IF(H63=Localisation!$C$93,2,IF(H63=Localisation!$C$92,3,IF(H63=Localisation!$C$91,4,IF(H63=Localisation!$C$90,5,IF(OR(H63=1,H63=2,H63=3,H63=4,H63=5),H63,"")))))))</f>
        <v/>
      </c>
      <c r="N63" s="11" t="str">
        <f>(IF(I63=Localisation!$C$94,1,IF(I63=Localisation!$C$93,2,IF(I63=Localisation!$C$92,3,IF(I63=Localisation!$C$91,4,IF(I63=Localisation!$C$90,5,IF(OR(I63=1,I63=2,I63=3,I63=4,I63=5),I63,"")))))))</f>
        <v/>
      </c>
      <c r="O63" s="11" t="str">
        <f>(IF(J63=Localisation!$C$94,1,IF(J63=Localisation!$C$93,2,IF(J63=Localisation!$C$92,3,IF(J63=Localisation!$C$91,4,IF(J63=Localisation!$C$90,5,IF(OR(J63=1,J63=2,J63=3,J63=4,J63=5),J63,"")))))))</f>
        <v/>
      </c>
      <c r="P63" s="11" t="str">
        <f>(IF(K63=Localisation!$C$94,1,IF(K63=Localisation!$C$93,2,IF(K63=Localisation!$C$92,3,IF(K63=Localisation!$C$91,4,IF(K63=Localisation!$C$90,5,IF(OR(K63=1,K63=2,K63=3,K63=4,K63=5),K63,"")))))))</f>
        <v/>
      </c>
      <c r="Q63" s="11" t="str">
        <f>(IF(L63=Localisation!$C$94,1,IF(L63=Localisation!$C$93,2,IF(L63=Localisation!$C$92,3,IF(L63=Localisation!$C$91,4,IF(L63=Localisation!$C$90,5,IF(OR(L63=1,L63=2,L63=3,L63=4,L63=5),L63,"")))))))</f>
        <v/>
      </c>
      <c r="R63" s="11" t="str">
        <f>(IF(B63=Localisation!$C$94,1,IF(B63=Localisation!$C$93,2,IF(B63=Localisation!$C$92,3,IF(B63=Localisation!$C$91,4,IF(B63=Localisation!$C$90,5,IF(OR(B63=1,B63=2,B63=3,B63=4,B63=5),B63,"")))))))</f>
        <v/>
      </c>
      <c r="S63" s="11" t="str">
        <f>(IF(C63=Localisation!$C$94,1,IF(C63=Localisation!$C$93,2,IF(C63=Localisation!$C$92,3,IF(C63=Localisation!$C$91,4,IF(C63=Localisation!$C$90,5,IF(OR(C63=1,C63=2,C63=3,C63=4,C63=5),C63,"")))))))</f>
        <v/>
      </c>
      <c r="T63" s="11" t="str">
        <f>(IF(D63=Localisation!$C$94,1,IF(D63=Localisation!$C$93,2,IF(D63=Localisation!$C$92,3,IF(D63=Localisation!$C$91,4,IF(D63=Localisation!$C$90,5,IF(OR(D63=1,D63=2,D63=3,D63=4,D63=5),D63,"")))))))</f>
        <v/>
      </c>
      <c r="U63" s="11" t="str">
        <f>(IF(E63=Localisation!$C$94,1,IF(E63=Localisation!$C$93,2,IF(E63=Localisation!$C$92,3,IF(E63=Localisation!$C$91,4,IF(E63=Localisation!$C$90,5,IF(OR(E63=1,E63=2,E63=3,E63=4,E63=5),E63,"")))))))</f>
        <v/>
      </c>
      <c r="V63" s="11" t="str">
        <f>(IF(F63=Localisation!$C$94,1,IF(F63=Localisation!$C$93,2,IF(F63=Localisation!$C$92,3,IF(F63=Localisation!$C$91,4,IF(F63=Localisation!$C$90,5,IF(OR(F63=1,F63=2,F63=3,F63=4,F63=5),F63,"")))))))</f>
        <v/>
      </c>
    </row>
    <row r="64" spans="13:22" x14ac:dyDescent="0.3">
      <c r="M64" s="11" t="str">
        <f>(IF(H64=Localisation!$C$94,1,IF(H64=Localisation!$C$93,2,IF(H64=Localisation!$C$92,3,IF(H64=Localisation!$C$91,4,IF(H64=Localisation!$C$90,5,IF(OR(H64=1,H64=2,H64=3,H64=4,H64=5),H64,"")))))))</f>
        <v/>
      </c>
      <c r="N64" s="11" t="str">
        <f>(IF(I64=Localisation!$C$94,1,IF(I64=Localisation!$C$93,2,IF(I64=Localisation!$C$92,3,IF(I64=Localisation!$C$91,4,IF(I64=Localisation!$C$90,5,IF(OR(I64=1,I64=2,I64=3,I64=4,I64=5),I64,"")))))))</f>
        <v/>
      </c>
      <c r="O64" s="11" t="str">
        <f>(IF(J64=Localisation!$C$94,1,IF(J64=Localisation!$C$93,2,IF(J64=Localisation!$C$92,3,IF(J64=Localisation!$C$91,4,IF(J64=Localisation!$C$90,5,IF(OR(J64=1,J64=2,J64=3,J64=4,J64=5),J64,"")))))))</f>
        <v/>
      </c>
      <c r="P64" s="11" t="str">
        <f>(IF(K64=Localisation!$C$94,1,IF(K64=Localisation!$C$93,2,IF(K64=Localisation!$C$92,3,IF(K64=Localisation!$C$91,4,IF(K64=Localisation!$C$90,5,IF(OR(K64=1,K64=2,K64=3,K64=4,K64=5),K64,"")))))))</f>
        <v/>
      </c>
      <c r="Q64" s="11" t="str">
        <f>(IF(L64=Localisation!$C$94,1,IF(L64=Localisation!$C$93,2,IF(L64=Localisation!$C$92,3,IF(L64=Localisation!$C$91,4,IF(L64=Localisation!$C$90,5,IF(OR(L64=1,L64=2,L64=3,L64=4,L64=5),L64,"")))))))</f>
        <v/>
      </c>
      <c r="R64" s="11" t="str">
        <f>(IF(B64=Localisation!$C$94,1,IF(B64=Localisation!$C$93,2,IF(B64=Localisation!$C$92,3,IF(B64=Localisation!$C$91,4,IF(B64=Localisation!$C$90,5,IF(OR(B64=1,B64=2,B64=3,B64=4,B64=5),B64,"")))))))</f>
        <v/>
      </c>
      <c r="S64" s="11" t="str">
        <f>(IF(C64=Localisation!$C$94,1,IF(C64=Localisation!$C$93,2,IF(C64=Localisation!$C$92,3,IF(C64=Localisation!$C$91,4,IF(C64=Localisation!$C$90,5,IF(OR(C64=1,C64=2,C64=3,C64=4,C64=5),C64,"")))))))</f>
        <v/>
      </c>
      <c r="T64" s="11" t="str">
        <f>(IF(D64=Localisation!$C$94,1,IF(D64=Localisation!$C$93,2,IF(D64=Localisation!$C$92,3,IF(D64=Localisation!$C$91,4,IF(D64=Localisation!$C$90,5,IF(OR(D64=1,D64=2,D64=3,D64=4,D64=5),D64,"")))))))</f>
        <v/>
      </c>
      <c r="U64" s="11" t="str">
        <f>(IF(E64=Localisation!$C$94,1,IF(E64=Localisation!$C$93,2,IF(E64=Localisation!$C$92,3,IF(E64=Localisation!$C$91,4,IF(E64=Localisation!$C$90,5,IF(OR(E64=1,E64=2,E64=3,E64=4,E64=5),E64,"")))))))</f>
        <v/>
      </c>
      <c r="V64" s="11" t="str">
        <f>(IF(F64=Localisation!$C$94,1,IF(F64=Localisation!$C$93,2,IF(F64=Localisation!$C$92,3,IF(F64=Localisation!$C$91,4,IF(F64=Localisation!$C$90,5,IF(OR(F64=1,F64=2,F64=3,F64=4,F64=5),F64,"")))))))</f>
        <v/>
      </c>
    </row>
    <row r="65" spans="13:22" x14ac:dyDescent="0.3">
      <c r="M65" s="11" t="str">
        <f>(IF(H65=Localisation!$C$94,1,IF(H65=Localisation!$C$93,2,IF(H65=Localisation!$C$92,3,IF(H65=Localisation!$C$91,4,IF(H65=Localisation!$C$90,5,IF(OR(H65=1,H65=2,H65=3,H65=4,H65=5),H65,"")))))))</f>
        <v/>
      </c>
      <c r="N65" s="11" t="str">
        <f>(IF(I65=Localisation!$C$94,1,IF(I65=Localisation!$C$93,2,IF(I65=Localisation!$C$92,3,IF(I65=Localisation!$C$91,4,IF(I65=Localisation!$C$90,5,IF(OR(I65=1,I65=2,I65=3,I65=4,I65=5),I65,"")))))))</f>
        <v/>
      </c>
      <c r="O65" s="11" t="str">
        <f>(IF(J65=Localisation!$C$94,1,IF(J65=Localisation!$C$93,2,IF(J65=Localisation!$C$92,3,IF(J65=Localisation!$C$91,4,IF(J65=Localisation!$C$90,5,IF(OR(J65=1,J65=2,J65=3,J65=4,J65=5),J65,"")))))))</f>
        <v/>
      </c>
      <c r="P65" s="11" t="str">
        <f>(IF(K65=Localisation!$C$94,1,IF(K65=Localisation!$C$93,2,IF(K65=Localisation!$C$92,3,IF(K65=Localisation!$C$91,4,IF(K65=Localisation!$C$90,5,IF(OR(K65=1,K65=2,K65=3,K65=4,K65=5),K65,"")))))))</f>
        <v/>
      </c>
      <c r="Q65" s="11" t="str">
        <f>(IF(L65=Localisation!$C$94,1,IF(L65=Localisation!$C$93,2,IF(L65=Localisation!$C$92,3,IF(L65=Localisation!$C$91,4,IF(L65=Localisation!$C$90,5,IF(OR(L65=1,L65=2,L65=3,L65=4,L65=5),L65,"")))))))</f>
        <v/>
      </c>
      <c r="R65" s="11" t="str">
        <f>(IF(B65=Localisation!$C$94,1,IF(B65=Localisation!$C$93,2,IF(B65=Localisation!$C$92,3,IF(B65=Localisation!$C$91,4,IF(B65=Localisation!$C$90,5,IF(OR(B65=1,B65=2,B65=3,B65=4,B65=5),B65,"")))))))</f>
        <v/>
      </c>
      <c r="S65" s="11" t="str">
        <f>(IF(C65=Localisation!$C$94,1,IF(C65=Localisation!$C$93,2,IF(C65=Localisation!$C$92,3,IF(C65=Localisation!$C$91,4,IF(C65=Localisation!$C$90,5,IF(OR(C65=1,C65=2,C65=3,C65=4,C65=5),C65,"")))))))</f>
        <v/>
      </c>
      <c r="T65" s="11" t="str">
        <f>(IF(D65=Localisation!$C$94,1,IF(D65=Localisation!$C$93,2,IF(D65=Localisation!$C$92,3,IF(D65=Localisation!$C$91,4,IF(D65=Localisation!$C$90,5,IF(OR(D65=1,D65=2,D65=3,D65=4,D65=5),D65,"")))))))</f>
        <v/>
      </c>
      <c r="U65" s="11" t="str">
        <f>(IF(E65=Localisation!$C$94,1,IF(E65=Localisation!$C$93,2,IF(E65=Localisation!$C$92,3,IF(E65=Localisation!$C$91,4,IF(E65=Localisation!$C$90,5,IF(OR(E65=1,E65=2,E65=3,E65=4,E65=5),E65,"")))))))</f>
        <v/>
      </c>
      <c r="V65" s="11" t="str">
        <f>(IF(F65=Localisation!$C$94,1,IF(F65=Localisation!$C$93,2,IF(F65=Localisation!$C$92,3,IF(F65=Localisation!$C$91,4,IF(F65=Localisation!$C$90,5,IF(OR(F65=1,F65=2,F65=3,F65=4,F65=5),F65,"")))))))</f>
        <v/>
      </c>
    </row>
    <row r="66" spans="13:22" x14ac:dyDescent="0.3">
      <c r="M66" s="11" t="str">
        <f>(IF(H66=Localisation!$C$94,1,IF(H66=Localisation!$C$93,2,IF(H66=Localisation!$C$92,3,IF(H66=Localisation!$C$91,4,IF(H66=Localisation!$C$90,5,IF(OR(H66=1,H66=2,H66=3,H66=4,H66=5),H66,"")))))))</f>
        <v/>
      </c>
      <c r="N66" s="11" t="str">
        <f>(IF(I66=Localisation!$C$94,1,IF(I66=Localisation!$C$93,2,IF(I66=Localisation!$C$92,3,IF(I66=Localisation!$C$91,4,IF(I66=Localisation!$C$90,5,IF(OR(I66=1,I66=2,I66=3,I66=4,I66=5),I66,"")))))))</f>
        <v/>
      </c>
      <c r="O66" s="11" t="str">
        <f>(IF(J66=Localisation!$C$94,1,IF(J66=Localisation!$C$93,2,IF(J66=Localisation!$C$92,3,IF(J66=Localisation!$C$91,4,IF(J66=Localisation!$C$90,5,IF(OR(J66=1,J66=2,J66=3,J66=4,J66=5),J66,"")))))))</f>
        <v/>
      </c>
      <c r="P66" s="11" t="str">
        <f>(IF(K66=Localisation!$C$94,1,IF(K66=Localisation!$C$93,2,IF(K66=Localisation!$C$92,3,IF(K66=Localisation!$C$91,4,IF(K66=Localisation!$C$90,5,IF(OR(K66=1,K66=2,K66=3,K66=4,K66=5),K66,"")))))))</f>
        <v/>
      </c>
      <c r="Q66" s="11" t="str">
        <f>(IF(L66=Localisation!$C$94,1,IF(L66=Localisation!$C$93,2,IF(L66=Localisation!$C$92,3,IF(L66=Localisation!$C$91,4,IF(L66=Localisation!$C$90,5,IF(OR(L66=1,L66=2,L66=3,L66=4,L66=5),L66,"")))))))</f>
        <v/>
      </c>
      <c r="R66" s="11" t="str">
        <f>(IF(B66=Localisation!$C$94,1,IF(B66=Localisation!$C$93,2,IF(B66=Localisation!$C$92,3,IF(B66=Localisation!$C$91,4,IF(B66=Localisation!$C$90,5,IF(OR(B66=1,B66=2,B66=3,B66=4,B66=5),B66,"")))))))</f>
        <v/>
      </c>
      <c r="S66" s="11" t="str">
        <f>(IF(C66=Localisation!$C$94,1,IF(C66=Localisation!$C$93,2,IF(C66=Localisation!$C$92,3,IF(C66=Localisation!$C$91,4,IF(C66=Localisation!$C$90,5,IF(OR(C66=1,C66=2,C66=3,C66=4,C66=5),C66,"")))))))</f>
        <v/>
      </c>
      <c r="T66" s="11" t="str">
        <f>(IF(D66=Localisation!$C$94,1,IF(D66=Localisation!$C$93,2,IF(D66=Localisation!$C$92,3,IF(D66=Localisation!$C$91,4,IF(D66=Localisation!$C$90,5,IF(OR(D66=1,D66=2,D66=3,D66=4,D66=5),D66,"")))))))</f>
        <v/>
      </c>
      <c r="U66" s="11" t="str">
        <f>(IF(E66=Localisation!$C$94,1,IF(E66=Localisation!$C$93,2,IF(E66=Localisation!$C$92,3,IF(E66=Localisation!$C$91,4,IF(E66=Localisation!$C$90,5,IF(OR(E66=1,E66=2,E66=3,E66=4,E66=5),E66,"")))))))</f>
        <v/>
      </c>
      <c r="V66" s="11" t="str">
        <f>(IF(F66=Localisation!$C$94,1,IF(F66=Localisation!$C$93,2,IF(F66=Localisation!$C$92,3,IF(F66=Localisation!$C$91,4,IF(F66=Localisation!$C$90,5,IF(OR(F66=1,F66=2,F66=3,F66=4,F66=5),F66,"")))))))</f>
        <v/>
      </c>
    </row>
    <row r="67" spans="13:22" x14ac:dyDescent="0.3">
      <c r="M67" s="11" t="str">
        <f>(IF(H67=Localisation!$C$94,1,IF(H67=Localisation!$C$93,2,IF(H67=Localisation!$C$92,3,IF(H67=Localisation!$C$91,4,IF(H67=Localisation!$C$90,5,IF(OR(H67=1,H67=2,H67=3,H67=4,H67=5),H67,"")))))))</f>
        <v/>
      </c>
      <c r="N67" s="11" t="str">
        <f>(IF(I67=Localisation!$C$94,1,IF(I67=Localisation!$C$93,2,IF(I67=Localisation!$C$92,3,IF(I67=Localisation!$C$91,4,IF(I67=Localisation!$C$90,5,IF(OR(I67=1,I67=2,I67=3,I67=4,I67=5),I67,"")))))))</f>
        <v/>
      </c>
      <c r="O67" s="11" t="str">
        <f>(IF(J67=Localisation!$C$94,1,IF(J67=Localisation!$C$93,2,IF(J67=Localisation!$C$92,3,IF(J67=Localisation!$C$91,4,IF(J67=Localisation!$C$90,5,IF(OR(J67=1,J67=2,J67=3,J67=4,J67=5),J67,"")))))))</f>
        <v/>
      </c>
      <c r="P67" s="11" t="str">
        <f>(IF(K67=Localisation!$C$94,1,IF(K67=Localisation!$C$93,2,IF(K67=Localisation!$C$92,3,IF(K67=Localisation!$C$91,4,IF(K67=Localisation!$C$90,5,IF(OR(K67=1,K67=2,K67=3,K67=4,K67=5),K67,"")))))))</f>
        <v/>
      </c>
      <c r="Q67" s="11" t="str">
        <f>(IF(L67=Localisation!$C$94,1,IF(L67=Localisation!$C$93,2,IF(L67=Localisation!$C$92,3,IF(L67=Localisation!$C$91,4,IF(L67=Localisation!$C$90,5,IF(OR(L67=1,L67=2,L67=3,L67=4,L67=5),L67,"")))))))</f>
        <v/>
      </c>
      <c r="R67" s="11" t="str">
        <f>(IF(B67=Localisation!$C$94,1,IF(B67=Localisation!$C$93,2,IF(B67=Localisation!$C$92,3,IF(B67=Localisation!$C$91,4,IF(B67=Localisation!$C$90,5,IF(OR(B67=1,B67=2,B67=3,B67=4,B67=5),B67,"")))))))</f>
        <v/>
      </c>
      <c r="S67" s="11" t="str">
        <f>(IF(C67=Localisation!$C$94,1,IF(C67=Localisation!$C$93,2,IF(C67=Localisation!$C$92,3,IF(C67=Localisation!$C$91,4,IF(C67=Localisation!$C$90,5,IF(OR(C67=1,C67=2,C67=3,C67=4,C67=5),C67,"")))))))</f>
        <v/>
      </c>
      <c r="T67" s="11" t="str">
        <f>(IF(D67=Localisation!$C$94,1,IF(D67=Localisation!$C$93,2,IF(D67=Localisation!$C$92,3,IF(D67=Localisation!$C$91,4,IF(D67=Localisation!$C$90,5,IF(OR(D67=1,D67=2,D67=3,D67=4,D67=5),D67,"")))))))</f>
        <v/>
      </c>
      <c r="U67" s="11" t="str">
        <f>(IF(E67=Localisation!$C$94,1,IF(E67=Localisation!$C$93,2,IF(E67=Localisation!$C$92,3,IF(E67=Localisation!$C$91,4,IF(E67=Localisation!$C$90,5,IF(OR(E67=1,E67=2,E67=3,E67=4,E67=5),E67,"")))))))</f>
        <v/>
      </c>
      <c r="V67" s="11" t="str">
        <f>(IF(F67=Localisation!$C$94,1,IF(F67=Localisation!$C$93,2,IF(F67=Localisation!$C$92,3,IF(F67=Localisation!$C$91,4,IF(F67=Localisation!$C$90,5,IF(OR(F67=1,F67=2,F67=3,F67=4,F67=5),F67,"")))))))</f>
        <v/>
      </c>
    </row>
    <row r="68" spans="13:22" x14ac:dyDescent="0.3">
      <c r="M68" s="11" t="str">
        <f>(IF(H68=Localisation!$C$94,1,IF(H68=Localisation!$C$93,2,IF(H68=Localisation!$C$92,3,IF(H68=Localisation!$C$91,4,IF(H68=Localisation!$C$90,5,IF(OR(H68=1,H68=2,H68=3,H68=4,H68=5),H68,"")))))))</f>
        <v/>
      </c>
      <c r="N68" s="11" t="str">
        <f>(IF(I68=Localisation!$C$94,1,IF(I68=Localisation!$C$93,2,IF(I68=Localisation!$C$92,3,IF(I68=Localisation!$C$91,4,IF(I68=Localisation!$C$90,5,IF(OR(I68=1,I68=2,I68=3,I68=4,I68=5),I68,"")))))))</f>
        <v/>
      </c>
      <c r="O68" s="11" t="str">
        <f>(IF(J68=Localisation!$C$94,1,IF(J68=Localisation!$C$93,2,IF(J68=Localisation!$C$92,3,IF(J68=Localisation!$C$91,4,IF(J68=Localisation!$C$90,5,IF(OR(J68=1,J68=2,J68=3,J68=4,J68=5),J68,"")))))))</f>
        <v/>
      </c>
      <c r="P68" s="11" t="str">
        <f>(IF(K68=Localisation!$C$94,1,IF(K68=Localisation!$C$93,2,IF(K68=Localisation!$C$92,3,IF(K68=Localisation!$C$91,4,IF(K68=Localisation!$C$90,5,IF(OR(K68=1,K68=2,K68=3,K68=4,K68=5),K68,"")))))))</f>
        <v/>
      </c>
      <c r="Q68" s="11" t="str">
        <f>(IF(L68=Localisation!$C$94,1,IF(L68=Localisation!$C$93,2,IF(L68=Localisation!$C$92,3,IF(L68=Localisation!$C$91,4,IF(L68=Localisation!$C$90,5,IF(OR(L68=1,L68=2,L68=3,L68=4,L68=5),L68,"")))))))</f>
        <v/>
      </c>
      <c r="R68" s="11" t="str">
        <f>(IF(B68=Localisation!$C$94,1,IF(B68=Localisation!$C$93,2,IF(B68=Localisation!$C$92,3,IF(B68=Localisation!$C$91,4,IF(B68=Localisation!$C$90,5,IF(OR(B68=1,B68=2,B68=3,B68=4,B68=5),B68,"")))))))</f>
        <v/>
      </c>
      <c r="S68" s="11" t="str">
        <f>(IF(C68=Localisation!$C$94,1,IF(C68=Localisation!$C$93,2,IF(C68=Localisation!$C$92,3,IF(C68=Localisation!$C$91,4,IF(C68=Localisation!$C$90,5,IF(OR(C68=1,C68=2,C68=3,C68=4,C68=5),C68,"")))))))</f>
        <v/>
      </c>
      <c r="T68" s="11" t="str">
        <f>(IF(D68=Localisation!$C$94,1,IF(D68=Localisation!$C$93,2,IF(D68=Localisation!$C$92,3,IF(D68=Localisation!$C$91,4,IF(D68=Localisation!$C$90,5,IF(OR(D68=1,D68=2,D68=3,D68=4,D68=5),D68,"")))))))</f>
        <v/>
      </c>
      <c r="U68" s="11" t="str">
        <f>(IF(E68=Localisation!$C$94,1,IF(E68=Localisation!$C$93,2,IF(E68=Localisation!$C$92,3,IF(E68=Localisation!$C$91,4,IF(E68=Localisation!$C$90,5,IF(OR(E68=1,E68=2,E68=3,E68=4,E68=5),E68,"")))))))</f>
        <v/>
      </c>
      <c r="V68" s="11" t="str">
        <f>(IF(F68=Localisation!$C$94,1,IF(F68=Localisation!$C$93,2,IF(F68=Localisation!$C$92,3,IF(F68=Localisation!$C$91,4,IF(F68=Localisation!$C$90,5,IF(OR(F68=1,F68=2,F68=3,F68=4,F68=5),F68,"")))))))</f>
        <v/>
      </c>
    </row>
    <row r="69" spans="13:22" x14ac:dyDescent="0.3">
      <c r="M69" s="11" t="str">
        <f>(IF(H69=Localisation!$C$94,1,IF(H69=Localisation!$C$93,2,IF(H69=Localisation!$C$92,3,IF(H69=Localisation!$C$91,4,IF(H69=Localisation!$C$90,5,IF(OR(H69=1,H69=2,H69=3,H69=4,H69=5),H69,"")))))))</f>
        <v/>
      </c>
      <c r="N69" s="11" t="str">
        <f>(IF(I69=Localisation!$C$94,1,IF(I69=Localisation!$C$93,2,IF(I69=Localisation!$C$92,3,IF(I69=Localisation!$C$91,4,IF(I69=Localisation!$C$90,5,IF(OR(I69=1,I69=2,I69=3,I69=4,I69=5),I69,"")))))))</f>
        <v/>
      </c>
      <c r="O69" s="11" t="str">
        <f>(IF(J69=Localisation!$C$94,1,IF(J69=Localisation!$C$93,2,IF(J69=Localisation!$C$92,3,IF(J69=Localisation!$C$91,4,IF(J69=Localisation!$C$90,5,IF(OR(J69=1,J69=2,J69=3,J69=4,J69=5),J69,"")))))))</f>
        <v/>
      </c>
      <c r="P69" s="11" t="str">
        <f>(IF(K69=Localisation!$C$94,1,IF(K69=Localisation!$C$93,2,IF(K69=Localisation!$C$92,3,IF(K69=Localisation!$C$91,4,IF(K69=Localisation!$C$90,5,IF(OR(K69=1,K69=2,K69=3,K69=4,K69=5),K69,"")))))))</f>
        <v/>
      </c>
      <c r="Q69" s="11" t="str">
        <f>(IF(L69=Localisation!$C$94,1,IF(L69=Localisation!$C$93,2,IF(L69=Localisation!$C$92,3,IF(L69=Localisation!$C$91,4,IF(L69=Localisation!$C$90,5,IF(OR(L69=1,L69=2,L69=3,L69=4,L69=5),L69,"")))))))</f>
        <v/>
      </c>
      <c r="R69" s="11" t="str">
        <f>(IF(B69=Localisation!$C$94,1,IF(B69=Localisation!$C$93,2,IF(B69=Localisation!$C$92,3,IF(B69=Localisation!$C$91,4,IF(B69=Localisation!$C$90,5,IF(OR(B69=1,B69=2,B69=3,B69=4,B69=5),B69,"")))))))</f>
        <v/>
      </c>
      <c r="S69" s="11" t="str">
        <f>(IF(C69=Localisation!$C$94,1,IF(C69=Localisation!$C$93,2,IF(C69=Localisation!$C$92,3,IF(C69=Localisation!$C$91,4,IF(C69=Localisation!$C$90,5,IF(OR(C69=1,C69=2,C69=3,C69=4,C69=5),C69,"")))))))</f>
        <v/>
      </c>
      <c r="T69" s="11" t="str">
        <f>(IF(D69=Localisation!$C$94,1,IF(D69=Localisation!$C$93,2,IF(D69=Localisation!$C$92,3,IF(D69=Localisation!$C$91,4,IF(D69=Localisation!$C$90,5,IF(OR(D69=1,D69=2,D69=3,D69=4,D69=5),D69,"")))))))</f>
        <v/>
      </c>
      <c r="U69" s="11" t="str">
        <f>(IF(E69=Localisation!$C$94,1,IF(E69=Localisation!$C$93,2,IF(E69=Localisation!$C$92,3,IF(E69=Localisation!$C$91,4,IF(E69=Localisation!$C$90,5,IF(OR(E69=1,E69=2,E69=3,E69=4,E69=5),E69,"")))))))</f>
        <v/>
      </c>
      <c r="V69" s="11" t="str">
        <f>(IF(F69=Localisation!$C$94,1,IF(F69=Localisation!$C$93,2,IF(F69=Localisation!$C$92,3,IF(F69=Localisation!$C$91,4,IF(F69=Localisation!$C$90,5,IF(OR(F69=1,F69=2,F69=3,F69=4,F69=5),F69,"")))))))</f>
        <v/>
      </c>
    </row>
    <row r="70" spans="13:22" x14ac:dyDescent="0.3">
      <c r="M70" s="11" t="str">
        <f>(IF(H70=Localisation!$C$94,1,IF(H70=Localisation!$C$93,2,IF(H70=Localisation!$C$92,3,IF(H70=Localisation!$C$91,4,IF(H70=Localisation!$C$90,5,IF(OR(H70=1,H70=2,H70=3,H70=4,H70=5),H70,"")))))))</f>
        <v/>
      </c>
      <c r="N70" s="11" t="str">
        <f>(IF(I70=Localisation!$C$94,1,IF(I70=Localisation!$C$93,2,IF(I70=Localisation!$C$92,3,IF(I70=Localisation!$C$91,4,IF(I70=Localisation!$C$90,5,IF(OR(I70=1,I70=2,I70=3,I70=4,I70=5),I70,"")))))))</f>
        <v/>
      </c>
      <c r="O70" s="11" t="str">
        <f>(IF(J70=Localisation!$C$94,1,IF(J70=Localisation!$C$93,2,IF(J70=Localisation!$C$92,3,IF(J70=Localisation!$C$91,4,IF(J70=Localisation!$C$90,5,IF(OR(J70=1,J70=2,J70=3,J70=4,J70=5),J70,"")))))))</f>
        <v/>
      </c>
      <c r="P70" s="11" t="str">
        <f>(IF(K70=Localisation!$C$94,1,IF(K70=Localisation!$C$93,2,IF(K70=Localisation!$C$92,3,IF(K70=Localisation!$C$91,4,IF(K70=Localisation!$C$90,5,IF(OR(K70=1,K70=2,K70=3,K70=4,K70=5),K70,"")))))))</f>
        <v/>
      </c>
      <c r="Q70" s="11" t="str">
        <f>(IF(L70=Localisation!$C$94,1,IF(L70=Localisation!$C$93,2,IF(L70=Localisation!$C$92,3,IF(L70=Localisation!$C$91,4,IF(L70=Localisation!$C$90,5,IF(OR(L70=1,L70=2,L70=3,L70=4,L70=5),L70,"")))))))</f>
        <v/>
      </c>
      <c r="R70" s="11" t="str">
        <f>(IF(B70=Localisation!$C$94,1,IF(B70=Localisation!$C$93,2,IF(B70=Localisation!$C$92,3,IF(B70=Localisation!$C$91,4,IF(B70=Localisation!$C$90,5,IF(OR(B70=1,B70=2,B70=3,B70=4,B70=5),B70,"")))))))</f>
        <v/>
      </c>
      <c r="S70" s="11" t="str">
        <f>(IF(C70=Localisation!$C$94,1,IF(C70=Localisation!$C$93,2,IF(C70=Localisation!$C$92,3,IF(C70=Localisation!$C$91,4,IF(C70=Localisation!$C$90,5,IF(OR(C70=1,C70=2,C70=3,C70=4,C70=5),C70,"")))))))</f>
        <v/>
      </c>
      <c r="T70" s="11" t="str">
        <f>(IF(D70=Localisation!$C$94,1,IF(D70=Localisation!$C$93,2,IF(D70=Localisation!$C$92,3,IF(D70=Localisation!$C$91,4,IF(D70=Localisation!$C$90,5,IF(OR(D70=1,D70=2,D70=3,D70=4,D70=5),D70,"")))))))</f>
        <v/>
      </c>
      <c r="U70" s="11" t="str">
        <f>(IF(E70=Localisation!$C$94,1,IF(E70=Localisation!$C$93,2,IF(E70=Localisation!$C$92,3,IF(E70=Localisation!$C$91,4,IF(E70=Localisation!$C$90,5,IF(OR(E70=1,E70=2,E70=3,E70=4,E70=5),E70,"")))))))</f>
        <v/>
      </c>
      <c r="V70" s="11" t="str">
        <f>(IF(F70=Localisation!$C$94,1,IF(F70=Localisation!$C$93,2,IF(F70=Localisation!$C$92,3,IF(F70=Localisation!$C$91,4,IF(F70=Localisation!$C$90,5,IF(OR(F70=1,F70=2,F70=3,F70=4,F70=5),F70,"")))))))</f>
        <v/>
      </c>
    </row>
    <row r="71" spans="13:22" x14ac:dyDescent="0.3">
      <c r="M71" s="11" t="str">
        <f>(IF(H71=Localisation!$C$94,1,IF(H71=Localisation!$C$93,2,IF(H71=Localisation!$C$92,3,IF(H71=Localisation!$C$91,4,IF(H71=Localisation!$C$90,5,IF(OR(H71=1,H71=2,H71=3,H71=4,H71=5),H71,"")))))))</f>
        <v/>
      </c>
      <c r="N71" s="11" t="str">
        <f>(IF(I71=Localisation!$C$94,1,IF(I71=Localisation!$C$93,2,IF(I71=Localisation!$C$92,3,IF(I71=Localisation!$C$91,4,IF(I71=Localisation!$C$90,5,IF(OR(I71=1,I71=2,I71=3,I71=4,I71=5),I71,"")))))))</f>
        <v/>
      </c>
      <c r="O71" s="11" t="str">
        <f>(IF(J71=Localisation!$C$94,1,IF(J71=Localisation!$C$93,2,IF(J71=Localisation!$C$92,3,IF(J71=Localisation!$C$91,4,IF(J71=Localisation!$C$90,5,IF(OR(J71=1,J71=2,J71=3,J71=4,J71=5),J71,"")))))))</f>
        <v/>
      </c>
      <c r="P71" s="11" t="str">
        <f>(IF(K71=Localisation!$C$94,1,IF(K71=Localisation!$C$93,2,IF(K71=Localisation!$C$92,3,IF(K71=Localisation!$C$91,4,IF(K71=Localisation!$C$90,5,IF(OR(K71=1,K71=2,K71=3,K71=4,K71=5),K71,"")))))))</f>
        <v/>
      </c>
      <c r="Q71" s="11" t="str">
        <f>(IF(L71=Localisation!$C$94,1,IF(L71=Localisation!$C$93,2,IF(L71=Localisation!$C$92,3,IF(L71=Localisation!$C$91,4,IF(L71=Localisation!$C$90,5,IF(OR(L71=1,L71=2,L71=3,L71=4,L71=5),L71,"")))))))</f>
        <v/>
      </c>
      <c r="R71" s="11" t="str">
        <f>(IF(B71=Localisation!$C$94,1,IF(B71=Localisation!$C$93,2,IF(B71=Localisation!$C$92,3,IF(B71=Localisation!$C$91,4,IF(B71=Localisation!$C$90,5,IF(OR(B71=1,B71=2,B71=3,B71=4,B71=5),B71,"")))))))</f>
        <v/>
      </c>
      <c r="S71" s="11" t="str">
        <f>(IF(C71=Localisation!$C$94,1,IF(C71=Localisation!$C$93,2,IF(C71=Localisation!$C$92,3,IF(C71=Localisation!$C$91,4,IF(C71=Localisation!$C$90,5,IF(OR(C71=1,C71=2,C71=3,C71=4,C71=5),C71,"")))))))</f>
        <v/>
      </c>
      <c r="T71" s="11" t="str">
        <f>(IF(D71=Localisation!$C$94,1,IF(D71=Localisation!$C$93,2,IF(D71=Localisation!$C$92,3,IF(D71=Localisation!$C$91,4,IF(D71=Localisation!$C$90,5,IF(OR(D71=1,D71=2,D71=3,D71=4,D71=5),D71,"")))))))</f>
        <v/>
      </c>
      <c r="U71" s="11" t="str">
        <f>(IF(E71=Localisation!$C$94,1,IF(E71=Localisation!$C$93,2,IF(E71=Localisation!$C$92,3,IF(E71=Localisation!$C$91,4,IF(E71=Localisation!$C$90,5,IF(OR(E71=1,E71=2,E71=3,E71=4,E71=5),E71,"")))))))</f>
        <v/>
      </c>
      <c r="V71" s="11" t="str">
        <f>(IF(F71=Localisation!$C$94,1,IF(F71=Localisation!$C$93,2,IF(F71=Localisation!$C$92,3,IF(F71=Localisation!$C$91,4,IF(F71=Localisation!$C$90,5,IF(OR(F71=1,F71=2,F71=3,F71=4,F71=5),F71,"")))))))</f>
        <v/>
      </c>
    </row>
    <row r="72" spans="13:22" x14ac:dyDescent="0.3">
      <c r="M72" s="11" t="str">
        <f>(IF(H72=Localisation!$C$94,1,IF(H72=Localisation!$C$93,2,IF(H72=Localisation!$C$92,3,IF(H72=Localisation!$C$91,4,IF(H72=Localisation!$C$90,5,IF(OR(H72=1,H72=2,H72=3,H72=4,H72=5),H72,"")))))))</f>
        <v/>
      </c>
      <c r="N72" s="11" t="str">
        <f>(IF(I72=Localisation!$C$94,1,IF(I72=Localisation!$C$93,2,IF(I72=Localisation!$C$92,3,IF(I72=Localisation!$C$91,4,IF(I72=Localisation!$C$90,5,IF(OR(I72=1,I72=2,I72=3,I72=4,I72=5),I72,"")))))))</f>
        <v/>
      </c>
      <c r="O72" s="11" t="str">
        <f>(IF(J72=Localisation!$C$94,1,IF(J72=Localisation!$C$93,2,IF(J72=Localisation!$C$92,3,IF(J72=Localisation!$C$91,4,IF(J72=Localisation!$C$90,5,IF(OR(J72=1,J72=2,J72=3,J72=4,J72=5),J72,"")))))))</f>
        <v/>
      </c>
      <c r="P72" s="11" t="str">
        <f>(IF(K72=Localisation!$C$94,1,IF(K72=Localisation!$C$93,2,IF(K72=Localisation!$C$92,3,IF(K72=Localisation!$C$91,4,IF(K72=Localisation!$C$90,5,IF(OR(K72=1,K72=2,K72=3,K72=4,K72=5),K72,"")))))))</f>
        <v/>
      </c>
      <c r="Q72" s="11" t="str">
        <f>(IF(L72=Localisation!$C$94,1,IF(L72=Localisation!$C$93,2,IF(L72=Localisation!$C$92,3,IF(L72=Localisation!$C$91,4,IF(L72=Localisation!$C$90,5,IF(OR(L72=1,L72=2,L72=3,L72=4,L72=5),L72,"")))))))</f>
        <v/>
      </c>
      <c r="R72" s="11" t="str">
        <f>(IF(B72=Localisation!$C$94,1,IF(B72=Localisation!$C$93,2,IF(B72=Localisation!$C$92,3,IF(B72=Localisation!$C$91,4,IF(B72=Localisation!$C$90,5,IF(OR(B72=1,B72=2,B72=3,B72=4,B72=5),B72,"")))))))</f>
        <v/>
      </c>
      <c r="S72" s="11" t="str">
        <f>(IF(C72=Localisation!$C$94,1,IF(C72=Localisation!$C$93,2,IF(C72=Localisation!$C$92,3,IF(C72=Localisation!$C$91,4,IF(C72=Localisation!$C$90,5,IF(OR(C72=1,C72=2,C72=3,C72=4,C72=5),C72,"")))))))</f>
        <v/>
      </c>
      <c r="T72" s="11" t="str">
        <f>(IF(D72=Localisation!$C$94,1,IF(D72=Localisation!$C$93,2,IF(D72=Localisation!$C$92,3,IF(D72=Localisation!$C$91,4,IF(D72=Localisation!$C$90,5,IF(OR(D72=1,D72=2,D72=3,D72=4,D72=5),D72,"")))))))</f>
        <v/>
      </c>
      <c r="U72" s="11" t="str">
        <f>(IF(E72=Localisation!$C$94,1,IF(E72=Localisation!$C$93,2,IF(E72=Localisation!$C$92,3,IF(E72=Localisation!$C$91,4,IF(E72=Localisation!$C$90,5,IF(OR(E72=1,E72=2,E72=3,E72=4,E72=5),E72,"")))))))</f>
        <v/>
      </c>
      <c r="V72" s="11" t="str">
        <f>(IF(F72=Localisation!$C$94,1,IF(F72=Localisation!$C$93,2,IF(F72=Localisation!$C$92,3,IF(F72=Localisation!$C$91,4,IF(F72=Localisation!$C$90,5,IF(OR(F72=1,F72=2,F72=3,F72=4,F72=5),F72,"")))))))</f>
        <v/>
      </c>
    </row>
    <row r="73" spans="13:22" x14ac:dyDescent="0.3">
      <c r="M73" s="11" t="str">
        <f>(IF(H73=Localisation!$C$94,1,IF(H73=Localisation!$C$93,2,IF(H73=Localisation!$C$92,3,IF(H73=Localisation!$C$91,4,IF(H73=Localisation!$C$90,5,IF(OR(H73=1,H73=2,H73=3,H73=4,H73=5),H73,"")))))))</f>
        <v/>
      </c>
      <c r="N73" s="11" t="str">
        <f>(IF(I73=Localisation!$C$94,1,IF(I73=Localisation!$C$93,2,IF(I73=Localisation!$C$92,3,IF(I73=Localisation!$C$91,4,IF(I73=Localisation!$C$90,5,IF(OR(I73=1,I73=2,I73=3,I73=4,I73=5),I73,"")))))))</f>
        <v/>
      </c>
      <c r="O73" s="11" t="str">
        <f>(IF(J73=Localisation!$C$94,1,IF(J73=Localisation!$C$93,2,IF(J73=Localisation!$C$92,3,IF(J73=Localisation!$C$91,4,IF(J73=Localisation!$C$90,5,IF(OR(J73=1,J73=2,J73=3,J73=4,J73=5),J73,"")))))))</f>
        <v/>
      </c>
      <c r="P73" s="11" t="str">
        <f>(IF(K73=Localisation!$C$94,1,IF(K73=Localisation!$C$93,2,IF(K73=Localisation!$C$92,3,IF(K73=Localisation!$C$91,4,IF(K73=Localisation!$C$90,5,IF(OR(K73=1,K73=2,K73=3,K73=4,K73=5),K73,"")))))))</f>
        <v/>
      </c>
      <c r="Q73" s="11" t="str">
        <f>(IF(L73=Localisation!$C$94,1,IF(L73=Localisation!$C$93,2,IF(L73=Localisation!$C$92,3,IF(L73=Localisation!$C$91,4,IF(L73=Localisation!$C$90,5,IF(OR(L73=1,L73=2,L73=3,L73=4,L73=5),L73,"")))))))</f>
        <v/>
      </c>
      <c r="R73" s="11" t="str">
        <f>(IF(B73=Localisation!$C$94,1,IF(B73=Localisation!$C$93,2,IF(B73=Localisation!$C$92,3,IF(B73=Localisation!$C$91,4,IF(B73=Localisation!$C$90,5,IF(OR(B73=1,B73=2,B73=3,B73=4,B73=5),B73,"")))))))</f>
        <v/>
      </c>
      <c r="S73" s="11" t="str">
        <f>(IF(C73=Localisation!$C$94,1,IF(C73=Localisation!$C$93,2,IF(C73=Localisation!$C$92,3,IF(C73=Localisation!$C$91,4,IF(C73=Localisation!$C$90,5,IF(OR(C73=1,C73=2,C73=3,C73=4,C73=5),C73,"")))))))</f>
        <v/>
      </c>
      <c r="T73" s="11" t="str">
        <f>(IF(D73=Localisation!$C$94,1,IF(D73=Localisation!$C$93,2,IF(D73=Localisation!$C$92,3,IF(D73=Localisation!$C$91,4,IF(D73=Localisation!$C$90,5,IF(OR(D73=1,D73=2,D73=3,D73=4,D73=5),D73,"")))))))</f>
        <v/>
      </c>
      <c r="U73" s="11" t="str">
        <f>(IF(E73=Localisation!$C$94,1,IF(E73=Localisation!$C$93,2,IF(E73=Localisation!$C$92,3,IF(E73=Localisation!$C$91,4,IF(E73=Localisation!$C$90,5,IF(OR(E73=1,E73=2,E73=3,E73=4,E73=5),E73,"")))))))</f>
        <v/>
      </c>
      <c r="V73" s="11" t="str">
        <f>(IF(F73=Localisation!$C$94,1,IF(F73=Localisation!$C$93,2,IF(F73=Localisation!$C$92,3,IF(F73=Localisation!$C$91,4,IF(F73=Localisation!$C$90,5,IF(OR(F73=1,F73=2,F73=3,F73=4,F73=5),F73,"")))))))</f>
        <v/>
      </c>
    </row>
    <row r="74" spans="13:22" x14ac:dyDescent="0.3">
      <c r="M74" s="11" t="str">
        <f>(IF(H74=Localisation!$C$94,1,IF(H74=Localisation!$C$93,2,IF(H74=Localisation!$C$92,3,IF(H74=Localisation!$C$91,4,IF(H74=Localisation!$C$90,5,IF(OR(H74=1,H74=2,H74=3,H74=4,H74=5),H74,"")))))))</f>
        <v/>
      </c>
      <c r="N74" s="11" t="str">
        <f>(IF(I74=Localisation!$C$94,1,IF(I74=Localisation!$C$93,2,IF(I74=Localisation!$C$92,3,IF(I74=Localisation!$C$91,4,IF(I74=Localisation!$C$90,5,IF(OR(I74=1,I74=2,I74=3,I74=4,I74=5),I74,"")))))))</f>
        <v/>
      </c>
      <c r="O74" s="11" t="str">
        <f>(IF(J74=Localisation!$C$94,1,IF(J74=Localisation!$C$93,2,IF(J74=Localisation!$C$92,3,IF(J74=Localisation!$C$91,4,IF(J74=Localisation!$C$90,5,IF(OR(J74=1,J74=2,J74=3,J74=4,J74=5),J74,"")))))))</f>
        <v/>
      </c>
      <c r="P74" s="11" t="str">
        <f>(IF(K74=Localisation!$C$94,1,IF(K74=Localisation!$C$93,2,IF(K74=Localisation!$C$92,3,IF(K74=Localisation!$C$91,4,IF(K74=Localisation!$C$90,5,IF(OR(K74=1,K74=2,K74=3,K74=4,K74=5),K74,"")))))))</f>
        <v/>
      </c>
      <c r="Q74" s="11" t="str">
        <f>(IF(L74=Localisation!$C$94,1,IF(L74=Localisation!$C$93,2,IF(L74=Localisation!$C$92,3,IF(L74=Localisation!$C$91,4,IF(L74=Localisation!$C$90,5,IF(OR(L74=1,L74=2,L74=3,L74=4,L74=5),L74,"")))))))</f>
        <v/>
      </c>
      <c r="R74" s="11" t="str">
        <f>(IF(B74=Localisation!$C$94,1,IF(B74=Localisation!$C$93,2,IF(B74=Localisation!$C$92,3,IF(B74=Localisation!$C$91,4,IF(B74=Localisation!$C$90,5,IF(OR(B74=1,B74=2,B74=3,B74=4,B74=5),B74,"")))))))</f>
        <v/>
      </c>
      <c r="S74" s="11" t="str">
        <f>(IF(C74=Localisation!$C$94,1,IF(C74=Localisation!$C$93,2,IF(C74=Localisation!$C$92,3,IF(C74=Localisation!$C$91,4,IF(C74=Localisation!$C$90,5,IF(OR(C74=1,C74=2,C74=3,C74=4,C74=5),C74,"")))))))</f>
        <v/>
      </c>
      <c r="T74" s="11" t="str">
        <f>(IF(D74=Localisation!$C$94,1,IF(D74=Localisation!$C$93,2,IF(D74=Localisation!$C$92,3,IF(D74=Localisation!$C$91,4,IF(D74=Localisation!$C$90,5,IF(OR(D74=1,D74=2,D74=3,D74=4,D74=5),D74,"")))))))</f>
        <v/>
      </c>
      <c r="U74" s="11" t="str">
        <f>(IF(E74=Localisation!$C$94,1,IF(E74=Localisation!$C$93,2,IF(E74=Localisation!$C$92,3,IF(E74=Localisation!$C$91,4,IF(E74=Localisation!$C$90,5,IF(OR(E74=1,E74=2,E74=3,E74=4,E74=5),E74,"")))))))</f>
        <v/>
      </c>
      <c r="V74" s="11" t="str">
        <f>(IF(F74=Localisation!$C$94,1,IF(F74=Localisation!$C$93,2,IF(F74=Localisation!$C$92,3,IF(F74=Localisation!$C$91,4,IF(F74=Localisation!$C$90,5,IF(OR(F74=1,F74=2,F74=3,F74=4,F74=5),F74,"")))))))</f>
        <v/>
      </c>
    </row>
    <row r="75" spans="13:22" x14ac:dyDescent="0.3">
      <c r="M75" s="11" t="str">
        <f>(IF(H75=Localisation!$C$94,1,IF(H75=Localisation!$C$93,2,IF(H75=Localisation!$C$92,3,IF(H75=Localisation!$C$91,4,IF(H75=Localisation!$C$90,5,IF(OR(H75=1,H75=2,H75=3,H75=4,H75=5),H75,"")))))))</f>
        <v/>
      </c>
      <c r="N75" s="11" t="str">
        <f>(IF(I75=Localisation!$C$94,1,IF(I75=Localisation!$C$93,2,IF(I75=Localisation!$C$92,3,IF(I75=Localisation!$C$91,4,IF(I75=Localisation!$C$90,5,IF(OR(I75=1,I75=2,I75=3,I75=4,I75=5),I75,"")))))))</f>
        <v/>
      </c>
      <c r="O75" s="11" t="str">
        <f>(IF(J75=Localisation!$C$94,1,IF(J75=Localisation!$C$93,2,IF(J75=Localisation!$C$92,3,IF(J75=Localisation!$C$91,4,IF(J75=Localisation!$C$90,5,IF(OR(J75=1,J75=2,J75=3,J75=4,J75=5),J75,"")))))))</f>
        <v/>
      </c>
      <c r="P75" s="11" t="str">
        <f>(IF(K75=Localisation!$C$94,1,IF(K75=Localisation!$C$93,2,IF(K75=Localisation!$C$92,3,IF(K75=Localisation!$C$91,4,IF(K75=Localisation!$C$90,5,IF(OR(K75=1,K75=2,K75=3,K75=4,K75=5),K75,"")))))))</f>
        <v/>
      </c>
      <c r="Q75" s="11" t="str">
        <f>(IF(L75=Localisation!$C$94,1,IF(L75=Localisation!$C$93,2,IF(L75=Localisation!$C$92,3,IF(L75=Localisation!$C$91,4,IF(L75=Localisation!$C$90,5,IF(OR(L75=1,L75=2,L75=3,L75=4,L75=5),L75,"")))))))</f>
        <v/>
      </c>
      <c r="R75" s="11" t="str">
        <f>(IF(B75=Localisation!$C$94,1,IF(B75=Localisation!$C$93,2,IF(B75=Localisation!$C$92,3,IF(B75=Localisation!$C$91,4,IF(B75=Localisation!$C$90,5,IF(OR(B75=1,B75=2,B75=3,B75=4,B75=5),B75,"")))))))</f>
        <v/>
      </c>
      <c r="S75" s="11" t="str">
        <f>(IF(C75=Localisation!$C$94,1,IF(C75=Localisation!$C$93,2,IF(C75=Localisation!$C$92,3,IF(C75=Localisation!$C$91,4,IF(C75=Localisation!$C$90,5,IF(OR(C75=1,C75=2,C75=3,C75=4,C75=5),C75,"")))))))</f>
        <v/>
      </c>
      <c r="T75" s="11" t="str">
        <f>(IF(D75=Localisation!$C$94,1,IF(D75=Localisation!$C$93,2,IF(D75=Localisation!$C$92,3,IF(D75=Localisation!$C$91,4,IF(D75=Localisation!$C$90,5,IF(OR(D75=1,D75=2,D75=3,D75=4,D75=5),D75,"")))))))</f>
        <v/>
      </c>
      <c r="U75" s="11" t="str">
        <f>(IF(E75=Localisation!$C$94,1,IF(E75=Localisation!$C$93,2,IF(E75=Localisation!$C$92,3,IF(E75=Localisation!$C$91,4,IF(E75=Localisation!$C$90,5,IF(OR(E75=1,E75=2,E75=3,E75=4,E75=5),E75,"")))))))</f>
        <v/>
      </c>
      <c r="V75" s="11" t="str">
        <f>(IF(F75=Localisation!$C$94,1,IF(F75=Localisation!$C$93,2,IF(F75=Localisation!$C$92,3,IF(F75=Localisation!$C$91,4,IF(F75=Localisation!$C$90,5,IF(OR(F75=1,F75=2,F75=3,F75=4,F75=5),F75,"")))))))</f>
        <v/>
      </c>
    </row>
    <row r="76" spans="13:22" x14ac:dyDescent="0.3">
      <c r="M76" s="11" t="str">
        <f>(IF(H76=Localisation!$C$94,1,IF(H76=Localisation!$C$93,2,IF(H76=Localisation!$C$92,3,IF(H76=Localisation!$C$91,4,IF(H76=Localisation!$C$90,5,IF(OR(H76=1,H76=2,H76=3,H76=4,H76=5),H76,"")))))))</f>
        <v/>
      </c>
      <c r="N76" s="11" t="str">
        <f>(IF(I76=Localisation!$C$94,1,IF(I76=Localisation!$C$93,2,IF(I76=Localisation!$C$92,3,IF(I76=Localisation!$C$91,4,IF(I76=Localisation!$C$90,5,IF(OR(I76=1,I76=2,I76=3,I76=4,I76=5),I76,"")))))))</f>
        <v/>
      </c>
      <c r="O76" s="11" t="str">
        <f>(IF(J76=Localisation!$C$94,1,IF(J76=Localisation!$C$93,2,IF(J76=Localisation!$C$92,3,IF(J76=Localisation!$C$91,4,IF(J76=Localisation!$C$90,5,IF(OR(J76=1,J76=2,J76=3,J76=4,J76=5),J76,"")))))))</f>
        <v/>
      </c>
      <c r="P76" s="11" t="str">
        <f>(IF(K76=Localisation!$C$94,1,IF(K76=Localisation!$C$93,2,IF(K76=Localisation!$C$92,3,IF(K76=Localisation!$C$91,4,IF(K76=Localisation!$C$90,5,IF(OR(K76=1,K76=2,K76=3,K76=4,K76=5),K76,"")))))))</f>
        <v/>
      </c>
      <c r="Q76" s="11" t="str">
        <f>(IF(L76=Localisation!$C$94,1,IF(L76=Localisation!$C$93,2,IF(L76=Localisation!$C$92,3,IF(L76=Localisation!$C$91,4,IF(L76=Localisation!$C$90,5,IF(OR(L76=1,L76=2,L76=3,L76=4,L76=5),L76,"")))))))</f>
        <v/>
      </c>
      <c r="R76" s="11" t="str">
        <f>(IF(B76=Localisation!$C$94,1,IF(B76=Localisation!$C$93,2,IF(B76=Localisation!$C$92,3,IF(B76=Localisation!$C$91,4,IF(B76=Localisation!$C$90,5,IF(OR(B76=1,B76=2,B76=3,B76=4,B76=5),B76,"")))))))</f>
        <v/>
      </c>
      <c r="S76" s="11" t="str">
        <f>(IF(C76=Localisation!$C$94,1,IF(C76=Localisation!$C$93,2,IF(C76=Localisation!$C$92,3,IF(C76=Localisation!$C$91,4,IF(C76=Localisation!$C$90,5,IF(OR(C76=1,C76=2,C76=3,C76=4,C76=5),C76,"")))))))</f>
        <v/>
      </c>
      <c r="T76" s="11" t="str">
        <f>(IF(D76=Localisation!$C$94,1,IF(D76=Localisation!$C$93,2,IF(D76=Localisation!$C$92,3,IF(D76=Localisation!$C$91,4,IF(D76=Localisation!$C$90,5,IF(OR(D76=1,D76=2,D76=3,D76=4,D76=5),D76,"")))))))</f>
        <v/>
      </c>
      <c r="U76" s="11" t="str">
        <f>(IF(E76=Localisation!$C$94,1,IF(E76=Localisation!$C$93,2,IF(E76=Localisation!$C$92,3,IF(E76=Localisation!$C$91,4,IF(E76=Localisation!$C$90,5,IF(OR(E76=1,E76=2,E76=3,E76=4,E76=5),E76,"")))))))</f>
        <v/>
      </c>
      <c r="V76" s="11" t="str">
        <f>(IF(F76=Localisation!$C$94,1,IF(F76=Localisation!$C$93,2,IF(F76=Localisation!$C$92,3,IF(F76=Localisation!$C$91,4,IF(F76=Localisation!$C$90,5,IF(OR(F76=1,F76=2,F76=3,F76=4,F76=5),F76,"")))))))</f>
        <v/>
      </c>
    </row>
    <row r="77" spans="13:22" x14ac:dyDescent="0.3">
      <c r="M77" s="11" t="str">
        <f>(IF(H77=Localisation!$C$94,1,IF(H77=Localisation!$C$93,2,IF(H77=Localisation!$C$92,3,IF(H77=Localisation!$C$91,4,IF(H77=Localisation!$C$90,5,IF(OR(H77=1,H77=2,H77=3,H77=4,H77=5),H77,"")))))))</f>
        <v/>
      </c>
      <c r="N77" s="11" t="str">
        <f>(IF(I77=Localisation!$C$94,1,IF(I77=Localisation!$C$93,2,IF(I77=Localisation!$C$92,3,IF(I77=Localisation!$C$91,4,IF(I77=Localisation!$C$90,5,IF(OR(I77=1,I77=2,I77=3,I77=4,I77=5),I77,"")))))))</f>
        <v/>
      </c>
      <c r="O77" s="11" t="str">
        <f>(IF(J77=Localisation!$C$94,1,IF(J77=Localisation!$C$93,2,IF(J77=Localisation!$C$92,3,IF(J77=Localisation!$C$91,4,IF(J77=Localisation!$C$90,5,IF(OR(J77=1,J77=2,J77=3,J77=4,J77=5),J77,"")))))))</f>
        <v/>
      </c>
      <c r="P77" s="11" t="str">
        <f>(IF(K77=Localisation!$C$94,1,IF(K77=Localisation!$C$93,2,IF(K77=Localisation!$C$92,3,IF(K77=Localisation!$C$91,4,IF(K77=Localisation!$C$90,5,IF(OR(K77=1,K77=2,K77=3,K77=4,K77=5),K77,"")))))))</f>
        <v/>
      </c>
      <c r="Q77" s="11" t="str">
        <f>(IF(L77=Localisation!$C$94,1,IF(L77=Localisation!$C$93,2,IF(L77=Localisation!$C$92,3,IF(L77=Localisation!$C$91,4,IF(L77=Localisation!$C$90,5,IF(OR(L77=1,L77=2,L77=3,L77=4,L77=5),L77,"")))))))</f>
        <v/>
      </c>
      <c r="R77" s="11" t="str">
        <f>(IF(B77=Localisation!$C$94,1,IF(B77=Localisation!$C$93,2,IF(B77=Localisation!$C$92,3,IF(B77=Localisation!$C$91,4,IF(B77=Localisation!$C$90,5,IF(OR(B77=1,B77=2,B77=3,B77=4,B77=5),B77,"")))))))</f>
        <v/>
      </c>
      <c r="S77" s="11" t="str">
        <f>(IF(C77=Localisation!$C$94,1,IF(C77=Localisation!$C$93,2,IF(C77=Localisation!$C$92,3,IF(C77=Localisation!$C$91,4,IF(C77=Localisation!$C$90,5,IF(OR(C77=1,C77=2,C77=3,C77=4,C77=5),C77,"")))))))</f>
        <v/>
      </c>
      <c r="T77" s="11" t="str">
        <f>(IF(D77=Localisation!$C$94,1,IF(D77=Localisation!$C$93,2,IF(D77=Localisation!$C$92,3,IF(D77=Localisation!$C$91,4,IF(D77=Localisation!$C$90,5,IF(OR(D77=1,D77=2,D77=3,D77=4,D77=5),D77,"")))))))</f>
        <v/>
      </c>
      <c r="U77" s="11" t="str">
        <f>(IF(E77=Localisation!$C$94,1,IF(E77=Localisation!$C$93,2,IF(E77=Localisation!$C$92,3,IF(E77=Localisation!$C$91,4,IF(E77=Localisation!$C$90,5,IF(OR(E77=1,E77=2,E77=3,E77=4,E77=5),E77,"")))))))</f>
        <v/>
      </c>
      <c r="V77" s="11" t="str">
        <f>(IF(F77=Localisation!$C$94,1,IF(F77=Localisation!$C$93,2,IF(F77=Localisation!$C$92,3,IF(F77=Localisation!$C$91,4,IF(F77=Localisation!$C$90,5,IF(OR(F77=1,F77=2,F77=3,F77=4,F77=5),F77,"")))))))</f>
        <v/>
      </c>
    </row>
    <row r="78" spans="13:22" x14ac:dyDescent="0.3">
      <c r="M78" s="11" t="str">
        <f>(IF(H78=Localisation!$C$94,1,IF(H78=Localisation!$C$93,2,IF(H78=Localisation!$C$92,3,IF(H78=Localisation!$C$91,4,IF(H78=Localisation!$C$90,5,IF(OR(H78=1,H78=2,H78=3,H78=4,H78=5),H78,"")))))))</f>
        <v/>
      </c>
      <c r="N78" s="11" t="str">
        <f>(IF(I78=Localisation!$C$94,1,IF(I78=Localisation!$C$93,2,IF(I78=Localisation!$C$92,3,IF(I78=Localisation!$C$91,4,IF(I78=Localisation!$C$90,5,IF(OR(I78=1,I78=2,I78=3,I78=4,I78=5),I78,"")))))))</f>
        <v/>
      </c>
      <c r="O78" s="11" t="str">
        <f>(IF(J78=Localisation!$C$94,1,IF(J78=Localisation!$C$93,2,IF(J78=Localisation!$C$92,3,IF(J78=Localisation!$C$91,4,IF(J78=Localisation!$C$90,5,IF(OR(J78=1,J78=2,J78=3,J78=4,J78=5),J78,"")))))))</f>
        <v/>
      </c>
      <c r="P78" s="11" t="str">
        <f>(IF(K78=Localisation!$C$94,1,IF(K78=Localisation!$C$93,2,IF(K78=Localisation!$C$92,3,IF(K78=Localisation!$C$91,4,IF(K78=Localisation!$C$90,5,IF(OR(K78=1,K78=2,K78=3,K78=4,K78=5),K78,"")))))))</f>
        <v/>
      </c>
      <c r="Q78" s="11" t="str">
        <f>(IF(L78=Localisation!$C$94,1,IF(L78=Localisation!$C$93,2,IF(L78=Localisation!$C$92,3,IF(L78=Localisation!$C$91,4,IF(L78=Localisation!$C$90,5,IF(OR(L78=1,L78=2,L78=3,L78=4,L78=5),L78,"")))))))</f>
        <v/>
      </c>
      <c r="R78" s="11" t="str">
        <f>(IF(B78=Localisation!$C$94,1,IF(B78=Localisation!$C$93,2,IF(B78=Localisation!$C$92,3,IF(B78=Localisation!$C$91,4,IF(B78=Localisation!$C$90,5,IF(OR(B78=1,B78=2,B78=3,B78=4,B78=5),B78,"")))))))</f>
        <v/>
      </c>
      <c r="S78" s="11" t="str">
        <f>(IF(C78=Localisation!$C$94,1,IF(C78=Localisation!$C$93,2,IF(C78=Localisation!$C$92,3,IF(C78=Localisation!$C$91,4,IF(C78=Localisation!$C$90,5,IF(OR(C78=1,C78=2,C78=3,C78=4,C78=5),C78,"")))))))</f>
        <v/>
      </c>
      <c r="T78" s="11" t="str">
        <f>(IF(D78=Localisation!$C$94,1,IF(D78=Localisation!$C$93,2,IF(D78=Localisation!$C$92,3,IF(D78=Localisation!$C$91,4,IF(D78=Localisation!$C$90,5,IF(OR(D78=1,D78=2,D78=3,D78=4,D78=5),D78,"")))))))</f>
        <v/>
      </c>
      <c r="U78" s="11" t="str">
        <f>(IF(E78=Localisation!$C$94,1,IF(E78=Localisation!$C$93,2,IF(E78=Localisation!$C$92,3,IF(E78=Localisation!$C$91,4,IF(E78=Localisation!$C$90,5,IF(OR(E78=1,E78=2,E78=3,E78=4,E78=5),E78,"")))))))</f>
        <v/>
      </c>
      <c r="V78" s="11" t="str">
        <f>(IF(F78=Localisation!$C$94,1,IF(F78=Localisation!$C$93,2,IF(F78=Localisation!$C$92,3,IF(F78=Localisation!$C$91,4,IF(F78=Localisation!$C$90,5,IF(OR(F78=1,F78=2,F78=3,F78=4,F78=5),F78,"")))))))</f>
        <v/>
      </c>
    </row>
    <row r="79" spans="13:22" x14ac:dyDescent="0.3">
      <c r="M79" s="11" t="str">
        <f>(IF(H79=Localisation!$C$94,1,IF(H79=Localisation!$C$93,2,IF(H79=Localisation!$C$92,3,IF(H79=Localisation!$C$91,4,IF(H79=Localisation!$C$90,5,IF(OR(H79=1,H79=2,H79=3,H79=4,H79=5),H79,"")))))))</f>
        <v/>
      </c>
      <c r="N79" s="11" t="str">
        <f>(IF(I79=Localisation!$C$94,1,IF(I79=Localisation!$C$93,2,IF(I79=Localisation!$C$92,3,IF(I79=Localisation!$C$91,4,IF(I79=Localisation!$C$90,5,IF(OR(I79=1,I79=2,I79=3,I79=4,I79=5),I79,"")))))))</f>
        <v/>
      </c>
      <c r="O79" s="11" t="str">
        <f>(IF(J79=Localisation!$C$94,1,IF(J79=Localisation!$C$93,2,IF(J79=Localisation!$C$92,3,IF(J79=Localisation!$C$91,4,IF(J79=Localisation!$C$90,5,IF(OR(J79=1,J79=2,J79=3,J79=4,J79=5),J79,"")))))))</f>
        <v/>
      </c>
      <c r="P79" s="11" t="str">
        <f>(IF(K79=Localisation!$C$94,1,IF(K79=Localisation!$C$93,2,IF(K79=Localisation!$C$92,3,IF(K79=Localisation!$C$91,4,IF(K79=Localisation!$C$90,5,IF(OR(K79=1,K79=2,K79=3,K79=4,K79=5),K79,"")))))))</f>
        <v/>
      </c>
      <c r="Q79" s="11" t="str">
        <f>(IF(L79=Localisation!$C$94,1,IF(L79=Localisation!$C$93,2,IF(L79=Localisation!$C$92,3,IF(L79=Localisation!$C$91,4,IF(L79=Localisation!$C$90,5,IF(OR(L79=1,L79=2,L79=3,L79=4,L79=5),L79,"")))))))</f>
        <v/>
      </c>
      <c r="R79" s="11" t="str">
        <f>(IF(B79=Localisation!$C$94,1,IF(B79=Localisation!$C$93,2,IF(B79=Localisation!$C$92,3,IF(B79=Localisation!$C$91,4,IF(B79=Localisation!$C$90,5,IF(OR(B79=1,B79=2,B79=3,B79=4,B79=5),B79,"")))))))</f>
        <v/>
      </c>
      <c r="S79" s="11" t="str">
        <f>(IF(C79=Localisation!$C$94,1,IF(C79=Localisation!$C$93,2,IF(C79=Localisation!$C$92,3,IF(C79=Localisation!$C$91,4,IF(C79=Localisation!$C$90,5,IF(OR(C79=1,C79=2,C79=3,C79=4,C79=5),C79,"")))))))</f>
        <v/>
      </c>
      <c r="T79" s="11" t="str">
        <f>(IF(D79=Localisation!$C$94,1,IF(D79=Localisation!$C$93,2,IF(D79=Localisation!$C$92,3,IF(D79=Localisation!$C$91,4,IF(D79=Localisation!$C$90,5,IF(OR(D79=1,D79=2,D79=3,D79=4,D79=5),D79,"")))))))</f>
        <v/>
      </c>
      <c r="U79" s="11" t="str">
        <f>(IF(E79=Localisation!$C$94,1,IF(E79=Localisation!$C$93,2,IF(E79=Localisation!$C$92,3,IF(E79=Localisation!$C$91,4,IF(E79=Localisation!$C$90,5,IF(OR(E79=1,E79=2,E79=3,E79=4,E79=5),E79,"")))))))</f>
        <v/>
      </c>
      <c r="V79" s="11" t="str">
        <f>(IF(F79=Localisation!$C$94,1,IF(F79=Localisation!$C$93,2,IF(F79=Localisation!$C$92,3,IF(F79=Localisation!$C$91,4,IF(F79=Localisation!$C$90,5,IF(OR(F79=1,F79=2,F79=3,F79=4,F79=5),F79,"")))))))</f>
        <v/>
      </c>
    </row>
    <row r="80" spans="13:22" x14ac:dyDescent="0.3">
      <c r="M80" s="11" t="str">
        <f>(IF(H80=Localisation!$C$94,1,IF(H80=Localisation!$C$93,2,IF(H80=Localisation!$C$92,3,IF(H80=Localisation!$C$91,4,IF(H80=Localisation!$C$90,5,IF(OR(H80=1,H80=2,H80=3,H80=4,H80=5),H80,"")))))))</f>
        <v/>
      </c>
      <c r="N80" s="11" t="str">
        <f>(IF(I80=Localisation!$C$94,1,IF(I80=Localisation!$C$93,2,IF(I80=Localisation!$C$92,3,IF(I80=Localisation!$C$91,4,IF(I80=Localisation!$C$90,5,IF(OR(I80=1,I80=2,I80=3,I80=4,I80=5),I80,"")))))))</f>
        <v/>
      </c>
      <c r="O80" s="11" t="str">
        <f>(IF(J80=Localisation!$C$94,1,IF(J80=Localisation!$C$93,2,IF(J80=Localisation!$C$92,3,IF(J80=Localisation!$C$91,4,IF(J80=Localisation!$C$90,5,IF(OR(J80=1,J80=2,J80=3,J80=4,J80=5),J80,"")))))))</f>
        <v/>
      </c>
      <c r="P80" s="11" t="str">
        <f>(IF(K80=Localisation!$C$94,1,IF(K80=Localisation!$C$93,2,IF(K80=Localisation!$C$92,3,IF(K80=Localisation!$C$91,4,IF(K80=Localisation!$C$90,5,IF(OR(K80=1,K80=2,K80=3,K80=4,K80=5),K80,"")))))))</f>
        <v/>
      </c>
      <c r="Q80" s="11" t="str">
        <f>(IF(L80=Localisation!$C$94,1,IF(L80=Localisation!$C$93,2,IF(L80=Localisation!$C$92,3,IF(L80=Localisation!$C$91,4,IF(L80=Localisation!$C$90,5,IF(OR(L80=1,L80=2,L80=3,L80=4,L80=5),L80,"")))))))</f>
        <v/>
      </c>
      <c r="R80" s="11" t="str">
        <f>(IF(B80=Localisation!$C$94,1,IF(B80=Localisation!$C$93,2,IF(B80=Localisation!$C$92,3,IF(B80=Localisation!$C$91,4,IF(B80=Localisation!$C$90,5,IF(OR(B80=1,B80=2,B80=3,B80=4,B80=5),B80,"")))))))</f>
        <v/>
      </c>
      <c r="S80" s="11" t="str">
        <f>(IF(C80=Localisation!$C$94,1,IF(C80=Localisation!$C$93,2,IF(C80=Localisation!$C$92,3,IF(C80=Localisation!$C$91,4,IF(C80=Localisation!$C$90,5,IF(OR(C80=1,C80=2,C80=3,C80=4,C80=5),C80,"")))))))</f>
        <v/>
      </c>
      <c r="T80" s="11" t="str">
        <f>(IF(D80=Localisation!$C$94,1,IF(D80=Localisation!$C$93,2,IF(D80=Localisation!$C$92,3,IF(D80=Localisation!$C$91,4,IF(D80=Localisation!$C$90,5,IF(OR(D80=1,D80=2,D80=3,D80=4,D80=5),D80,"")))))))</f>
        <v/>
      </c>
      <c r="U80" s="11" t="str">
        <f>(IF(E80=Localisation!$C$94,1,IF(E80=Localisation!$C$93,2,IF(E80=Localisation!$C$92,3,IF(E80=Localisation!$C$91,4,IF(E80=Localisation!$C$90,5,IF(OR(E80=1,E80=2,E80=3,E80=4,E80=5),E80,"")))))))</f>
        <v/>
      </c>
      <c r="V80" s="11" t="str">
        <f>(IF(F80=Localisation!$C$94,1,IF(F80=Localisation!$C$93,2,IF(F80=Localisation!$C$92,3,IF(F80=Localisation!$C$91,4,IF(F80=Localisation!$C$90,5,IF(OR(F80=1,F80=2,F80=3,F80=4,F80=5),F80,"")))))))</f>
        <v/>
      </c>
    </row>
    <row r="81" spans="13:22" x14ac:dyDescent="0.3">
      <c r="M81" s="11" t="str">
        <f>(IF(H81=Localisation!$C$94,1,IF(H81=Localisation!$C$93,2,IF(H81=Localisation!$C$92,3,IF(H81=Localisation!$C$91,4,IF(H81=Localisation!$C$90,5,IF(OR(H81=1,H81=2,H81=3,H81=4,H81=5),H81,"")))))))</f>
        <v/>
      </c>
      <c r="N81" s="11" t="str">
        <f>(IF(I81=Localisation!$C$94,1,IF(I81=Localisation!$C$93,2,IF(I81=Localisation!$C$92,3,IF(I81=Localisation!$C$91,4,IF(I81=Localisation!$C$90,5,IF(OR(I81=1,I81=2,I81=3,I81=4,I81=5),I81,"")))))))</f>
        <v/>
      </c>
      <c r="O81" s="11" t="str">
        <f>(IF(J81=Localisation!$C$94,1,IF(J81=Localisation!$C$93,2,IF(J81=Localisation!$C$92,3,IF(J81=Localisation!$C$91,4,IF(J81=Localisation!$C$90,5,IF(OR(J81=1,J81=2,J81=3,J81=4,J81=5),J81,"")))))))</f>
        <v/>
      </c>
      <c r="P81" s="11" t="str">
        <f>(IF(K81=Localisation!$C$94,1,IF(K81=Localisation!$C$93,2,IF(K81=Localisation!$C$92,3,IF(K81=Localisation!$C$91,4,IF(K81=Localisation!$C$90,5,IF(OR(K81=1,K81=2,K81=3,K81=4,K81=5),K81,"")))))))</f>
        <v/>
      </c>
      <c r="Q81" s="11" t="str">
        <f>(IF(L81=Localisation!$C$94,1,IF(L81=Localisation!$C$93,2,IF(L81=Localisation!$C$92,3,IF(L81=Localisation!$C$91,4,IF(L81=Localisation!$C$90,5,IF(OR(L81=1,L81=2,L81=3,L81=4,L81=5),L81,"")))))))</f>
        <v/>
      </c>
      <c r="R81" s="11" t="str">
        <f>(IF(B81=Localisation!$C$94,1,IF(B81=Localisation!$C$93,2,IF(B81=Localisation!$C$92,3,IF(B81=Localisation!$C$91,4,IF(B81=Localisation!$C$90,5,IF(OR(B81=1,B81=2,B81=3,B81=4,B81=5),B81,"")))))))</f>
        <v/>
      </c>
      <c r="S81" s="11" t="str">
        <f>(IF(C81=Localisation!$C$94,1,IF(C81=Localisation!$C$93,2,IF(C81=Localisation!$C$92,3,IF(C81=Localisation!$C$91,4,IF(C81=Localisation!$C$90,5,IF(OR(C81=1,C81=2,C81=3,C81=4,C81=5),C81,"")))))))</f>
        <v/>
      </c>
      <c r="T81" s="11" t="str">
        <f>(IF(D81=Localisation!$C$94,1,IF(D81=Localisation!$C$93,2,IF(D81=Localisation!$C$92,3,IF(D81=Localisation!$C$91,4,IF(D81=Localisation!$C$90,5,IF(OR(D81=1,D81=2,D81=3,D81=4,D81=5),D81,"")))))))</f>
        <v/>
      </c>
      <c r="U81" s="11" t="str">
        <f>(IF(E81=Localisation!$C$94,1,IF(E81=Localisation!$C$93,2,IF(E81=Localisation!$C$92,3,IF(E81=Localisation!$C$91,4,IF(E81=Localisation!$C$90,5,IF(OR(E81=1,E81=2,E81=3,E81=4,E81=5),E81,"")))))))</f>
        <v/>
      </c>
      <c r="V81" s="11" t="str">
        <f>(IF(F81=Localisation!$C$94,1,IF(F81=Localisation!$C$93,2,IF(F81=Localisation!$C$92,3,IF(F81=Localisation!$C$91,4,IF(F81=Localisation!$C$90,5,IF(OR(F81=1,F81=2,F81=3,F81=4,F81=5),F81,"")))))))</f>
        <v/>
      </c>
    </row>
    <row r="82" spans="13:22" x14ac:dyDescent="0.3">
      <c r="M82" s="11" t="str">
        <f>(IF(H82=Localisation!$C$94,1,IF(H82=Localisation!$C$93,2,IF(H82=Localisation!$C$92,3,IF(H82=Localisation!$C$91,4,IF(H82=Localisation!$C$90,5,IF(OR(H82=1,H82=2,H82=3,H82=4,H82=5),H82,"")))))))</f>
        <v/>
      </c>
      <c r="N82" s="11" t="str">
        <f>(IF(I82=Localisation!$C$94,1,IF(I82=Localisation!$C$93,2,IF(I82=Localisation!$C$92,3,IF(I82=Localisation!$C$91,4,IF(I82=Localisation!$C$90,5,IF(OR(I82=1,I82=2,I82=3,I82=4,I82=5),I82,"")))))))</f>
        <v/>
      </c>
      <c r="O82" s="11" t="str">
        <f>(IF(J82=Localisation!$C$94,1,IF(J82=Localisation!$C$93,2,IF(J82=Localisation!$C$92,3,IF(J82=Localisation!$C$91,4,IF(J82=Localisation!$C$90,5,IF(OR(J82=1,J82=2,J82=3,J82=4,J82=5),J82,"")))))))</f>
        <v/>
      </c>
      <c r="P82" s="11" t="str">
        <f>(IF(K82=Localisation!$C$94,1,IF(K82=Localisation!$C$93,2,IF(K82=Localisation!$C$92,3,IF(K82=Localisation!$C$91,4,IF(K82=Localisation!$C$90,5,IF(OR(K82=1,K82=2,K82=3,K82=4,K82=5),K82,"")))))))</f>
        <v/>
      </c>
      <c r="Q82" s="11" t="str">
        <f>(IF(L82=Localisation!$C$94,1,IF(L82=Localisation!$C$93,2,IF(L82=Localisation!$C$92,3,IF(L82=Localisation!$C$91,4,IF(L82=Localisation!$C$90,5,IF(OR(L82=1,L82=2,L82=3,L82=4,L82=5),L82,"")))))))</f>
        <v/>
      </c>
      <c r="R82" s="11" t="str">
        <f>(IF(B82=Localisation!$C$94,1,IF(B82=Localisation!$C$93,2,IF(B82=Localisation!$C$92,3,IF(B82=Localisation!$C$91,4,IF(B82=Localisation!$C$90,5,IF(OR(B82=1,B82=2,B82=3,B82=4,B82=5),B82,"")))))))</f>
        <v/>
      </c>
      <c r="S82" s="11" t="str">
        <f>(IF(C82=Localisation!$C$94,1,IF(C82=Localisation!$C$93,2,IF(C82=Localisation!$C$92,3,IF(C82=Localisation!$C$91,4,IF(C82=Localisation!$C$90,5,IF(OR(C82=1,C82=2,C82=3,C82=4,C82=5),C82,"")))))))</f>
        <v/>
      </c>
      <c r="T82" s="11" t="str">
        <f>(IF(D82=Localisation!$C$94,1,IF(D82=Localisation!$C$93,2,IF(D82=Localisation!$C$92,3,IF(D82=Localisation!$C$91,4,IF(D82=Localisation!$C$90,5,IF(OR(D82=1,D82=2,D82=3,D82=4,D82=5),D82,"")))))))</f>
        <v/>
      </c>
      <c r="U82" s="11" t="str">
        <f>(IF(E82=Localisation!$C$94,1,IF(E82=Localisation!$C$93,2,IF(E82=Localisation!$C$92,3,IF(E82=Localisation!$C$91,4,IF(E82=Localisation!$C$90,5,IF(OR(E82=1,E82=2,E82=3,E82=4,E82=5),E82,"")))))))</f>
        <v/>
      </c>
      <c r="V82" s="11" t="str">
        <f>(IF(F82=Localisation!$C$94,1,IF(F82=Localisation!$C$93,2,IF(F82=Localisation!$C$92,3,IF(F82=Localisation!$C$91,4,IF(F82=Localisation!$C$90,5,IF(OR(F82=1,F82=2,F82=3,F82=4,F82=5),F82,"")))))))</f>
        <v/>
      </c>
    </row>
    <row r="83" spans="13:22" x14ac:dyDescent="0.3">
      <c r="M83" s="11" t="str">
        <f>(IF(H83=Localisation!$C$94,1,IF(H83=Localisation!$C$93,2,IF(H83=Localisation!$C$92,3,IF(H83=Localisation!$C$91,4,IF(H83=Localisation!$C$90,5,IF(OR(H83=1,H83=2,H83=3,H83=4,H83=5),H83,"")))))))</f>
        <v/>
      </c>
      <c r="N83" s="11" t="str">
        <f>(IF(I83=Localisation!$C$94,1,IF(I83=Localisation!$C$93,2,IF(I83=Localisation!$C$92,3,IF(I83=Localisation!$C$91,4,IF(I83=Localisation!$C$90,5,IF(OR(I83=1,I83=2,I83=3,I83=4,I83=5),I83,"")))))))</f>
        <v/>
      </c>
      <c r="O83" s="11" t="str">
        <f>(IF(J83=Localisation!$C$94,1,IF(J83=Localisation!$C$93,2,IF(J83=Localisation!$C$92,3,IF(J83=Localisation!$C$91,4,IF(J83=Localisation!$C$90,5,IF(OR(J83=1,J83=2,J83=3,J83=4,J83=5),J83,"")))))))</f>
        <v/>
      </c>
      <c r="P83" s="11" t="str">
        <f>(IF(K83=Localisation!$C$94,1,IF(K83=Localisation!$C$93,2,IF(K83=Localisation!$C$92,3,IF(K83=Localisation!$C$91,4,IF(K83=Localisation!$C$90,5,IF(OR(K83=1,K83=2,K83=3,K83=4,K83=5),K83,"")))))))</f>
        <v/>
      </c>
      <c r="Q83" s="11" t="str">
        <f>(IF(L83=Localisation!$C$94,1,IF(L83=Localisation!$C$93,2,IF(L83=Localisation!$C$92,3,IF(L83=Localisation!$C$91,4,IF(L83=Localisation!$C$90,5,IF(OR(L83=1,L83=2,L83=3,L83=4,L83=5),L83,"")))))))</f>
        <v/>
      </c>
      <c r="R83" s="11" t="str">
        <f>(IF(B83=Localisation!$C$94,1,IF(B83=Localisation!$C$93,2,IF(B83=Localisation!$C$92,3,IF(B83=Localisation!$C$91,4,IF(B83=Localisation!$C$90,5,IF(OR(B83=1,B83=2,B83=3,B83=4,B83=5),B83,"")))))))</f>
        <v/>
      </c>
      <c r="S83" s="11" t="str">
        <f>(IF(C83=Localisation!$C$94,1,IF(C83=Localisation!$C$93,2,IF(C83=Localisation!$C$92,3,IF(C83=Localisation!$C$91,4,IF(C83=Localisation!$C$90,5,IF(OR(C83=1,C83=2,C83=3,C83=4,C83=5),C83,"")))))))</f>
        <v/>
      </c>
      <c r="T83" s="11" t="str">
        <f>(IF(D83=Localisation!$C$94,1,IF(D83=Localisation!$C$93,2,IF(D83=Localisation!$C$92,3,IF(D83=Localisation!$C$91,4,IF(D83=Localisation!$C$90,5,IF(OR(D83=1,D83=2,D83=3,D83=4,D83=5),D83,"")))))))</f>
        <v/>
      </c>
      <c r="U83" s="11" t="str">
        <f>(IF(E83=Localisation!$C$94,1,IF(E83=Localisation!$C$93,2,IF(E83=Localisation!$C$92,3,IF(E83=Localisation!$C$91,4,IF(E83=Localisation!$C$90,5,IF(OR(E83=1,E83=2,E83=3,E83=4,E83=5),E83,"")))))))</f>
        <v/>
      </c>
      <c r="V83" s="11" t="str">
        <f>(IF(F83=Localisation!$C$94,1,IF(F83=Localisation!$C$93,2,IF(F83=Localisation!$C$92,3,IF(F83=Localisation!$C$91,4,IF(F83=Localisation!$C$90,5,IF(OR(F83=1,F83=2,F83=3,F83=4,F83=5),F83,"")))))))</f>
        <v/>
      </c>
    </row>
    <row r="84" spans="13:22" x14ac:dyDescent="0.3">
      <c r="M84" s="11" t="str">
        <f>(IF(H84=Localisation!$C$94,1,IF(H84=Localisation!$C$93,2,IF(H84=Localisation!$C$92,3,IF(H84=Localisation!$C$91,4,IF(H84=Localisation!$C$90,5,IF(OR(H84=1,H84=2,H84=3,H84=4,H84=5),H84,"")))))))</f>
        <v/>
      </c>
      <c r="N84" s="11" t="str">
        <f>(IF(I84=Localisation!$C$94,1,IF(I84=Localisation!$C$93,2,IF(I84=Localisation!$C$92,3,IF(I84=Localisation!$C$91,4,IF(I84=Localisation!$C$90,5,IF(OR(I84=1,I84=2,I84=3,I84=4,I84=5),I84,"")))))))</f>
        <v/>
      </c>
      <c r="O84" s="11" t="str">
        <f>(IF(J84=Localisation!$C$94,1,IF(J84=Localisation!$C$93,2,IF(J84=Localisation!$C$92,3,IF(J84=Localisation!$C$91,4,IF(J84=Localisation!$C$90,5,IF(OR(J84=1,J84=2,J84=3,J84=4,J84=5),J84,"")))))))</f>
        <v/>
      </c>
      <c r="P84" s="11" t="str">
        <f>(IF(K84=Localisation!$C$94,1,IF(K84=Localisation!$C$93,2,IF(K84=Localisation!$C$92,3,IF(K84=Localisation!$C$91,4,IF(K84=Localisation!$C$90,5,IF(OR(K84=1,K84=2,K84=3,K84=4,K84=5),K84,"")))))))</f>
        <v/>
      </c>
      <c r="Q84" s="11" t="str">
        <f>(IF(L84=Localisation!$C$94,1,IF(L84=Localisation!$C$93,2,IF(L84=Localisation!$C$92,3,IF(L84=Localisation!$C$91,4,IF(L84=Localisation!$C$90,5,IF(OR(L84=1,L84=2,L84=3,L84=4,L84=5),L84,"")))))))</f>
        <v/>
      </c>
      <c r="R84" s="11" t="str">
        <f>(IF(B84=Localisation!$C$94,1,IF(B84=Localisation!$C$93,2,IF(B84=Localisation!$C$92,3,IF(B84=Localisation!$C$91,4,IF(B84=Localisation!$C$90,5,IF(OR(B84=1,B84=2,B84=3,B84=4,B84=5),B84,"")))))))</f>
        <v/>
      </c>
      <c r="S84" s="11" t="str">
        <f>(IF(C84=Localisation!$C$94,1,IF(C84=Localisation!$C$93,2,IF(C84=Localisation!$C$92,3,IF(C84=Localisation!$C$91,4,IF(C84=Localisation!$C$90,5,IF(OR(C84=1,C84=2,C84=3,C84=4,C84=5),C84,"")))))))</f>
        <v/>
      </c>
      <c r="T84" s="11" t="str">
        <f>(IF(D84=Localisation!$C$94,1,IF(D84=Localisation!$C$93,2,IF(D84=Localisation!$C$92,3,IF(D84=Localisation!$C$91,4,IF(D84=Localisation!$C$90,5,IF(OR(D84=1,D84=2,D84=3,D84=4,D84=5),D84,"")))))))</f>
        <v/>
      </c>
      <c r="U84" s="11" t="str">
        <f>(IF(E84=Localisation!$C$94,1,IF(E84=Localisation!$C$93,2,IF(E84=Localisation!$C$92,3,IF(E84=Localisation!$C$91,4,IF(E84=Localisation!$C$90,5,IF(OR(E84=1,E84=2,E84=3,E84=4,E84=5),E84,"")))))))</f>
        <v/>
      </c>
      <c r="V84" s="11" t="str">
        <f>(IF(F84=Localisation!$C$94,1,IF(F84=Localisation!$C$93,2,IF(F84=Localisation!$C$92,3,IF(F84=Localisation!$C$91,4,IF(F84=Localisation!$C$90,5,IF(OR(F84=1,F84=2,F84=3,F84=4,F84=5),F84,"")))))))</f>
        <v/>
      </c>
    </row>
    <row r="85" spans="13:22" x14ac:dyDescent="0.3">
      <c r="M85" s="11" t="str">
        <f>(IF(H85=Localisation!$C$94,1,IF(H85=Localisation!$C$93,2,IF(H85=Localisation!$C$92,3,IF(H85=Localisation!$C$91,4,IF(H85=Localisation!$C$90,5,IF(OR(H85=1,H85=2,H85=3,H85=4,H85=5),H85,"")))))))</f>
        <v/>
      </c>
      <c r="N85" s="11" t="str">
        <f>(IF(I85=Localisation!$C$94,1,IF(I85=Localisation!$C$93,2,IF(I85=Localisation!$C$92,3,IF(I85=Localisation!$C$91,4,IF(I85=Localisation!$C$90,5,IF(OR(I85=1,I85=2,I85=3,I85=4,I85=5),I85,"")))))))</f>
        <v/>
      </c>
      <c r="O85" s="11" t="str">
        <f>(IF(J85=Localisation!$C$94,1,IF(J85=Localisation!$C$93,2,IF(J85=Localisation!$C$92,3,IF(J85=Localisation!$C$91,4,IF(J85=Localisation!$C$90,5,IF(OR(J85=1,J85=2,J85=3,J85=4,J85=5),J85,"")))))))</f>
        <v/>
      </c>
      <c r="P85" s="11" t="str">
        <f>(IF(K85=Localisation!$C$94,1,IF(K85=Localisation!$C$93,2,IF(K85=Localisation!$C$92,3,IF(K85=Localisation!$C$91,4,IF(K85=Localisation!$C$90,5,IF(OR(K85=1,K85=2,K85=3,K85=4,K85=5),K85,"")))))))</f>
        <v/>
      </c>
      <c r="Q85" s="11" t="str">
        <f>(IF(L85=Localisation!$C$94,1,IF(L85=Localisation!$C$93,2,IF(L85=Localisation!$C$92,3,IF(L85=Localisation!$C$91,4,IF(L85=Localisation!$C$90,5,IF(OR(L85=1,L85=2,L85=3,L85=4,L85=5),L85,"")))))))</f>
        <v/>
      </c>
      <c r="R85" s="11" t="str">
        <f>(IF(B85=Localisation!$C$94,1,IF(B85=Localisation!$C$93,2,IF(B85=Localisation!$C$92,3,IF(B85=Localisation!$C$91,4,IF(B85=Localisation!$C$90,5,IF(OR(B85=1,B85=2,B85=3,B85=4,B85=5),B85,"")))))))</f>
        <v/>
      </c>
      <c r="S85" s="11" t="str">
        <f>(IF(C85=Localisation!$C$94,1,IF(C85=Localisation!$C$93,2,IF(C85=Localisation!$C$92,3,IF(C85=Localisation!$C$91,4,IF(C85=Localisation!$C$90,5,IF(OR(C85=1,C85=2,C85=3,C85=4,C85=5),C85,"")))))))</f>
        <v/>
      </c>
      <c r="T85" s="11" t="str">
        <f>(IF(D85=Localisation!$C$94,1,IF(D85=Localisation!$C$93,2,IF(D85=Localisation!$C$92,3,IF(D85=Localisation!$C$91,4,IF(D85=Localisation!$C$90,5,IF(OR(D85=1,D85=2,D85=3,D85=4,D85=5),D85,"")))))))</f>
        <v/>
      </c>
      <c r="U85" s="11" t="str">
        <f>(IF(E85=Localisation!$C$94,1,IF(E85=Localisation!$C$93,2,IF(E85=Localisation!$C$92,3,IF(E85=Localisation!$C$91,4,IF(E85=Localisation!$C$90,5,IF(OR(E85=1,E85=2,E85=3,E85=4,E85=5),E85,"")))))))</f>
        <v/>
      </c>
      <c r="V85" s="11" t="str">
        <f>(IF(F85=Localisation!$C$94,1,IF(F85=Localisation!$C$93,2,IF(F85=Localisation!$C$92,3,IF(F85=Localisation!$C$91,4,IF(F85=Localisation!$C$90,5,IF(OR(F85=1,F85=2,F85=3,F85=4,F85=5),F85,"")))))))</f>
        <v/>
      </c>
    </row>
    <row r="86" spans="13:22" x14ac:dyDescent="0.3">
      <c r="M86" s="11" t="str">
        <f>(IF(H86=Localisation!$C$94,1,IF(H86=Localisation!$C$93,2,IF(H86=Localisation!$C$92,3,IF(H86=Localisation!$C$91,4,IF(H86=Localisation!$C$90,5,IF(OR(H86=1,H86=2,H86=3,H86=4,H86=5),H86,"")))))))</f>
        <v/>
      </c>
      <c r="N86" s="11" t="str">
        <f>(IF(I86=Localisation!$C$94,1,IF(I86=Localisation!$C$93,2,IF(I86=Localisation!$C$92,3,IF(I86=Localisation!$C$91,4,IF(I86=Localisation!$C$90,5,IF(OR(I86=1,I86=2,I86=3,I86=4,I86=5),I86,"")))))))</f>
        <v/>
      </c>
      <c r="O86" s="11" t="str">
        <f>(IF(J86=Localisation!$C$94,1,IF(J86=Localisation!$C$93,2,IF(J86=Localisation!$C$92,3,IF(J86=Localisation!$C$91,4,IF(J86=Localisation!$C$90,5,IF(OR(J86=1,J86=2,J86=3,J86=4,J86=5),J86,"")))))))</f>
        <v/>
      </c>
      <c r="P86" s="11" t="str">
        <f>(IF(K86=Localisation!$C$94,1,IF(K86=Localisation!$C$93,2,IF(K86=Localisation!$C$92,3,IF(K86=Localisation!$C$91,4,IF(K86=Localisation!$C$90,5,IF(OR(K86=1,K86=2,K86=3,K86=4,K86=5),K86,"")))))))</f>
        <v/>
      </c>
      <c r="Q86" s="11" t="str">
        <f>(IF(L86=Localisation!$C$94,1,IF(L86=Localisation!$C$93,2,IF(L86=Localisation!$C$92,3,IF(L86=Localisation!$C$91,4,IF(L86=Localisation!$C$90,5,IF(OR(L86=1,L86=2,L86=3,L86=4,L86=5),L86,"")))))))</f>
        <v/>
      </c>
      <c r="R86" s="11" t="str">
        <f>(IF(B86=Localisation!$C$94,1,IF(B86=Localisation!$C$93,2,IF(B86=Localisation!$C$92,3,IF(B86=Localisation!$C$91,4,IF(B86=Localisation!$C$90,5,IF(OR(B86=1,B86=2,B86=3,B86=4,B86=5),B86,"")))))))</f>
        <v/>
      </c>
      <c r="S86" s="11" t="str">
        <f>(IF(C86=Localisation!$C$94,1,IF(C86=Localisation!$C$93,2,IF(C86=Localisation!$C$92,3,IF(C86=Localisation!$C$91,4,IF(C86=Localisation!$C$90,5,IF(OR(C86=1,C86=2,C86=3,C86=4,C86=5),C86,"")))))))</f>
        <v/>
      </c>
      <c r="T86" s="11" t="str">
        <f>(IF(D86=Localisation!$C$94,1,IF(D86=Localisation!$C$93,2,IF(D86=Localisation!$C$92,3,IF(D86=Localisation!$C$91,4,IF(D86=Localisation!$C$90,5,IF(OR(D86=1,D86=2,D86=3,D86=4,D86=5),D86,"")))))))</f>
        <v/>
      </c>
      <c r="U86" s="11" t="str">
        <f>(IF(E86=Localisation!$C$94,1,IF(E86=Localisation!$C$93,2,IF(E86=Localisation!$C$92,3,IF(E86=Localisation!$C$91,4,IF(E86=Localisation!$C$90,5,IF(OR(E86=1,E86=2,E86=3,E86=4,E86=5),E86,"")))))))</f>
        <v/>
      </c>
      <c r="V86" s="11" t="str">
        <f>(IF(F86=Localisation!$C$94,1,IF(F86=Localisation!$C$93,2,IF(F86=Localisation!$C$92,3,IF(F86=Localisation!$C$91,4,IF(F86=Localisation!$C$90,5,IF(OR(F86=1,F86=2,F86=3,F86=4,F86=5),F86,"")))))))</f>
        <v/>
      </c>
    </row>
    <row r="87" spans="13:22" x14ac:dyDescent="0.3">
      <c r="M87" s="11" t="str">
        <f>(IF(H87=Localisation!$C$94,1,IF(H87=Localisation!$C$93,2,IF(H87=Localisation!$C$92,3,IF(H87=Localisation!$C$91,4,IF(H87=Localisation!$C$90,5,IF(OR(H87=1,H87=2,H87=3,H87=4,H87=5),H87,"")))))))</f>
        <v/>
      </c>
      <c r="N87" s="11" t="str">
        <f>(IF(I87=Localisation!$C$94,1,IF(I87=Localisation!$C$93,2,IF(I87=Localisation!$C$92,3,IF(I87=Localisation!$C$91,4,IF(I87=Localisation!$C$90,5,IF(OR(I87=1,I87=2,I87=3,I87=4,I87=5),I87,"")))))))</f>
        <v/>
      </c>
      <c r="O87" s="11" t="str">
        <f>(IF(J87=Localisation!$C$94,1,IF(J87=Localisation!$C$93,2,IF(J87=Localisation!$C$92,3,IF(J87=Localisation!$C$91,4,IF(J87=Localisation!$C$90,5,IF(OR(J87=1,J87=2,J87=3,J87=4,J87=5),J87,"")))))))</f>
        <v/>
      </c>
      <c r="P87" s="11" t="str">
        <f>(IF(K87=Localisation!$C$94,1,IF(K87=Localisation!$C$93,2,IF(K87=Localisation!$C$92,3,IF(K87=Localisation!$C$91,4,IF(K87=Localisation!$C$90,5,IF(OR(K87=1,K87=2,K87=3,K87=4,K87=5),K87,"")))))))</f>
        <v/>
      </c>
      <c r="Q87" s="11" t="str">
        <f>(IF(L87=Localisation!$C$94,1,IF(L87=Localisation!$C$93,2,IF(L87=Localisation!$C$92,3,IF(L87=Localisation!$C$91,4,IF(L87=Localisation!$C$90,5,IF(OR(L87=1,L87=2,L87=3,L87=4,L87=5),L87,"")))))))</f>
        <v/>
      </c>
      <c r="R87" s="11" t="str">
        <f>(IF(B87=Localisation!$C$94,1,IF(B87=Localisation!$C$93,2,IF(B87=Localisation!$C$92,3,IF(B87=Localisation!$C$91,4,IF(B87=Localisation!$C$90,5,IF(OR(B87=1,B87=2,B87=3,B87=4,B87=5),B87,"")))))))</f>
        <v/>
      </c>
      <c r="S87" s="11" t="str">
        <f>(IF(C87=Localisation!$C$94,1,IF(C87=Localisation!$C$93,2,IF(C87=Localisation!$C$92,3,IF(C87=Localisation!$C$91,4,IF(C87=Localisation!$C$90,5,IF(OR(C87=1,C87=2,C87=3,C87=4,C87=5),C87,"")))))))</f>
        <v/>
      </c>
      <c r="T87" s="11" t="str">
        <f>(IF(D87=Localisation!$C$94,1,IF(D87=Localisation!$C$93,2,IF(D87=Localisation!$C$92,3,IF(D87=Localisation!$C$91,4,IF(D87=Localisation!$C$90,5,IF(OR(D87=1,D87=2,D87=3,D87=4,D87=5),D87,"")))))))</f>
        <v/>
      </c>
      <c r="U87" s="11" t="str">
        <f>(IF(E87=Localisation!$C$94,1,IF(E87=Localisation!$C$93,2,IF(E87=Localisation!$C$92,3,IF(E87=Localisation!$C$91,4,IF(E87=Localisation!$C$90,5,IF(OR(E87=1,E87=2,E87=3,E87=4,E87=5),E87,"")))))))</f>
        <v/>
      </c>
      <c r="V87" s="11" t="str">
        <f>(IF(F87=Localisation!$C$94,1,IF(F87=Localisation!$C$93,2,IF(F87=Localisation!$C$92,3,IF(F87=Localisation!$C$91,4,IF(F87=Localisation!$C$90,5,IF(OR(F87=1,F87=2,F87=3,F87=4,F87=5),F87,"")))))))</f>
        <v/>
      </c>
    </row>
    <row r="88" spans="13:22" x14ac:dyDescent="0.3">
      <c r="M88" s="11" t="str">
        <f>(IF(H88=Localisation!$C$94,1,IF(H88=Localisation!$C$93,2,IF(H88=Localisation!$C$92,3,IF(H88=Localisation!$C$91,4,IF(H88=Localisation!$C$90,5,IF(OR(H88=1,H88=2,H88=3,H88=4,H88=5),H88,"")))))))</f>
        <v/>
      </c>
      <c r="N88" s="11" t="str">
        <f>(IF(I88=Localisation!$C$94,1,IF(I88=Localisation!$C$93,2,IF(I88=Localisation!$C$92,3,IF(I88=Localisation!$C$91,4,IF(I88=Localisation!$C$90,5,IF(OR(I88=1,I88=2,I88=3,I88=4,I88=5),I88,"")))))))</f>
        <v/>
      </c>
      <c r="O88" s="11" t="str">
        <f>(IF(J88=Localisation!$C$94,1,IF(J88=Localisation!$C$93,2,IF(J88=Localisation!$C$92,3,IF(J88=Localisation!$C$91,4,IF(J88=Localisation!$C$90,5,IF(OR(J88=1,J88=2,J88=3,J88=4,J88=5),J88,"")))))))</f>
        <v/>
      </c>
      <c r="P88" s="11" t="str">
        <f>(IF(K88=Localisation!$C$94,1,IF(K88=Localisation!$C$93,2,IF(K88=Localisation!$C$92,3,IF(K88=Localisation!$C$91,4,IF(K88=Localisation!$C$90,5,IF(OR(K88=1,K88=2,K88=3,K88=4,K88=5),K88,"")))))))</f>
        <v/>
      </c>
      <c r="Q88" s="11" t="str">
        <f>(IF(L88=Localisation!$C$94,1,IF(L88=Localisation!$C$93,2,IF(L88=Localisation!$C$92,3,IF(L88=Localisation!$C$91,4,IF(L88=Localisation!$C$90,5,IF(OR(L88=1,L88=2,L88=3,L88=4,L88=5),L88,"")))))))</f>
        <v/>
      </c>
      <c r="R88" s="11" t="str">
        <f>(IF(B88=Localisation!$C$94,1,IF(B88=Localisation!$C$93,2,IF(B88=Localisation!$C$92,3,IF(B88=Localisation!$C$91,4,IF(B88=Localisation!$C$90,5,IF(OR(B88=1,B88=2,B88=3,B88=4,B88=5),B88,"")))))))</f>
        <v/>
      </c>
      <c r="S88" s="11" t="str">
        <f>(IF(C88=Localisation!$C$94,1,IF(C88=Localisation!$C$93,2,IF(C88=Localisation!$C$92,3,IF(C88=Localisation!$C$91,4,IF(C88=Localisation!$C$90,5,IF(OR(C88=1,C88=2,C88=3,C88=4,C88=5),C88,"")))))))</f>
        <v/>
      </c>
      <c r="T88" s="11" t="str">
        <f>(IF(D88=Localisation!$C$94,1,IF(D88=Localisation!$C$93,2,IF(D88=Localisation!$C$92,3,IF(D88=Localisation!$C$91,4,IF(D88=Localisation!$C$90,5,IF(OR(D88=1,D88=2,D88=3,D88=4,D88=5),D88,"")))))))</f>
        <v/>
      </c>
      <c r="U88" s="11" t="str">
        <f>(IF(E88=Localisation!$C$94,1,IF(E88=Localisation!$C$93,2,IF(E88=Localisation!$C$92,3,IF(E88=Localisation!$C$91,4,IF(E88=Localisation!$C$90,5,IF(OR(E88=1,E88=2,E88=3,E88=4,E88=5),E88,"")))))))</f>
        <v/>
      </c>
      <c r="V88" s="11" t="str">
        <f>(IF(F88=Localisation!$C$94,1,IF(F88=Localisation!$C$93,2,IF(F88=Localisation!$C$92,3,IF(F88=Localisation!$C$91,4,IF(F88=Localisation!$C$90,5,IF(OR(F88=1,F88=2,F88=3,F88=4,F88=5),F88,"")))))))</f>
        <v/>
      </c>
    </row>
    <row r="89" spans="13:22" x14ac:dyDescent="0.3">
      <c r="M89" s="11" t="str">
        <f>(IF(H89=Localisation!$C$94,1,IF(H89=Localisation!$C$93,2,IF(H89=Localisation!$C$92,3,IF(H89=Localisation!$C$91,4,IF(H89=Localisation!$C$90,5,IF(OR(H89=1,H89=2,H89=3,H89=4,H89=5),H89,"")))))))</f>
        <v/>
      </c>
      <c r="N89" s="11" t="str">
        <f>(IF(I89=Localisation!$C$94,1,IF(I89=Localisation!$C$93,2,IF(I89=Localisation!$C$92,3,IF(I89=Localisation!$C$91,4,IF(I89=Localisation!$C$90,5,IF(OR(I89=1,I89=2,I89=3,I89=4,I89=5),I89,"")))))))</f>
        <v/>
      </c>
      <c r="O89" s="11" t="str">
        <f>(IF(J89=Localisation!$C$94,1,IF(J89=Localisation!$C$93,2,IF(J89=Localisation!$C$92,3,IF(J89=Localisation!$C$91,4,IF(J89=Localisation!$C$90,5,IF(OR(J89=1,J89=2,J89=3,J89=4,J89=5),J89,"")))))))</f>
        <v/>
      </c>
      <c r="P89" s="11" t="str">
        <f>(IF(K89=Localisation!$C$94,1,IF(K89=Localisation!$C$93,2,IF(K89=Localisation!$C$92,3,IF(K89=Localisation!$C$91,4,IF(K89=Localisation!$C$90,5,IF(OR(K89=1,K89=2,K89=3,K89=4,K89=5),K89,"")))))))</f>
        <v/>
      </c>
      <c r="Q89" s="11" t="str">
        <f>(IF(L89=Localisation!$C$94,1,IF(L89=Localisation!$C$93,2,IF(L89=Localisation!$C$92,3,IF(L89=Localisation!$C$91,4,IF(L89=Localisation!$C$90,5,IF(OR(L89=1,L89=2,L89=3,L89=4,L89=5),L89,"")))))))</f>
        <v/>
      </c>
      <c r="R89" s="11" t="str">
        <f>(IF(B89=Localisation!$C$94,1,IF(B89=Localisation!$C$93,2,IF(B89=Localisation!$C$92,3,IF(B89=Localisation!$C$91,4,IF(B89=Localisation!$C$90,5,IF(OR(B89=1,B89=2,B89=3,B89=4,B89=5),B89,"")))))))</f>
        <v/>
      </c>
      <c r="S89" s="11" t="str">
        <f>(IF(C89=Localisation!$C$94,1,IF(C89=Localisation!$C$93,2,IF(C89=Localisation!$C$92,3,IF(C89=Localisation!$C$91,4,IF(C89=Localisation!$C$90,5,IF(OR(C89=1,C89=2,C89=3,C89=4,C89=5),C89,"")))))))</f>
        <v/>
      </c>
      <c r="T89" s="11" t="str">
        <f>(IF(D89=Localisation!$C$94,1,IF(D89=Localisation!$C$93,2,IF(D89=Localisation!$C$92,3,IF(D89=Localisation!$C$91,4,IF(D89=Localisation!$C$90,5,IF(OR(D89=1,D89=2,D89=3,D89=4,D89=5),D89,"")))))))</f>
        <v/>
      </c>
      <c r="U89" s="11" t="str">
        <f>(IF(E89=Localisation!$C$94,1,IF(E89=Localisation!$C$93,2,IF(E89=Localisation!$C$92,3,IF(E89=Localisation!$C$91,4,IF(E89=Localisation!$C$90,5,IF(OR(E89=1,E89=2,E89=3,E89=4,E89=5),E89,"")))))))</f>
        <v/>
      </c>
      <c r="V89" s="11" t="str">
        <f>(IF(F89=Localisation!$C$94,1,IF(F89=Localisation!$C$93,2,IF(F89=Localisation!$C$92,3,IF(F89=Localisation!$C$91,4,IF(F89=Localisation!$C$90,5,IF(OR(F89=1,F89=2,F89=3,F89=4,F89=5),F89,"")))))))</f>
        <v/>
      </c>
    </row>
    <row r="90" spans="13:22" x14ac:dyDescent="0.3">
      <c r="M90" s="11" t="str">
        <f>(IF(H90=Localisation!$C$94,1,IF(H90=Localisation!$C$93,2,IF(H90=Localisation!$C$92,3,IF(H90=Localisation!$C$91,4,IF(H90=Localisation!$C$90,5,IF(OR(H90=1,H90=2,H90=3,H90=4,H90=5),H90,"")))))))</f>
        <v/>
      </c>
      <c r="N90" s="11" t="str">
        <f>(IF(I90=Localisation!$C$94,1,IF(I90=Localisation!$C$93,2,IF(I90=Localisation!$C$92,3,IF(I90=Localisation!$C$91,4,IF(I90=Localisation!$C$90,5,IF(OR(I90=1,I90=2,I90=3,I90=4,I90=5),I90,"")))))))</f>
        <v/>
      </c>
      <c r="O90" s="11" t="str">
        <f>(IF(J90=Localisation!$C$94,1,IF(J90=Localisation!$C$93,2,IF(J90=Localisation!$C$92,3,IF(J90=Localisation!$C$91,4,IF(J90=Localisation!$C$90,5,IF(OR(J90=1,J90=2,J90=3,J90=4,J90=5),J90,"")))))))</f>
        <v/>
      </c>
      <c r="P90" s="11" t="str">
        <f>(IF(K90=Localisation!$C$94,1,IF(K90=Localisation!$C$93,2,IF(K90=Localisation!$C$92,3,IF(K90=Localisation!$C$91,4,IF(K90=Localisation!$C$90,5,IF(OR(K90=1,K90=2,K90=3,K90=4,K90=5),K90,"")))))))</f>
        <v/>
      </c>
      <c r="Q90" s="11" t="str">
        <f>(IF(L90=Localisation!$C$94,1,IF(L90=Localisation!$C$93,2,IF(L90=Localisation!$C$92,3,IF(L90=Localisation!$C$91,4,IF(L90=Localisation!$C$90,5,IF(OR(L90=1,L90=2,L90=3,L90=4,L90=5),L90,"")))))))</f>
        <v/>
      </c>
      <c r="R90" s="11" t="str">
        <f>(IF(B90=Localisation!$C$94,1,IF(B90=Localisation!$C$93,2,IF(B90=Localisation!$C$92,3,IF(B90=Localisation!$C$91,4,IF(B90=Localisation!$C$90,5,IF(OR(B90=1,B90=2,B90=3,B90=4,B90=5),B90,"")))))))</f>
        <v/>
      </c>
      <c r="S90" s="11" t="str">
        <f>(IF(C90=Localisation!$C$94,1,IF(C90=Localisation!$C$93,2,IF(C90=Localisation!$C$92,3,IF(C90=Localisation!$C$91,4,IF(C90=Localisation!$C$90,5,IF(OR(C90=1,C90=2,C90=3,C90=4,C90=5),C90,"")))))))</f>
        <v/>
      </c>
      <c r="T90" s="11" t="str">
        <f>(IF(D90=Localisation!$C$94,1,IF(D90=Localisation!$C$93,2,IF(D90=Localisation!$C$92,3,IF(D90=Localisation!$C$91,4,IF(D90=Localisation!$C$90,5,IF(OR(D90=1,D90=2,D90=3,D90=4,D90=5),D90,"")))))))</f>
        <v/>
      </c>
      <c r="U90" s="11" t="str">
        <f>(IF(E90=Localisation!$C$94,1,IF(E90=Localisation!$C$93,2,IF(E90=Localisation!$C$92,3,IF(E90=Localisation!$C$91,4,IF(E90=Localisation!$C$90,5,IF(OR(E90=1,E90=2,E90=3,E90=4,E90=5),E90,"")))))))</f>
        <v/>
      </c>
      <c r="V90" s="11" t="str">
        <f>(IF(F90=Localisation!$C$94,1,IF(F90=Localisation!$C$93,2,IF(F90=Localisation!$C$92,3,IF(F90=Localisation!$C$91,4,IF(F90=Localisation!$C$90,5,IF(OR(F90=1,F90=2,F90=3,F90=4,F90=5),F90,"")))))))</f>
        <v/>
      </c>
    </row>
    <row r="91" spans="13:22" x14ac:dyDescent="0.3">
      <c r="M91" s="11" t="str">
        <f>(IF(H91=Localisation!$C$94,1,IF(H91=Localisation!$C$93,2,IF(H91=Localisation!$C$92,3,IF(H91=Localisation!$C$91,4,IF(H91=Localisation!$C$90,5,IF(OR(H91=1,H91=2,H91=3,H91=4,H91=5),H91,"")))))))</f>
        <v/>
      </c>
      <c r="N91" s="11" t="str">
        <f>(IF(I91=Localisation!$C$94,1,IF(I91=Localisation!$C$93,2,IF(I91=Localisation!$C$92,3,IF(I91=Localisation!$C$91,4,IF(I91=Localisation!$C$90,5,IF(OR(I91=1,I91=2,I91=3,I91=4,I91=5),I91,"")))))))</f>
        <v/>
      </c>
      <c r="O91" s="11" t="str">
        <f>(IF(J91=Localisation!$C$94,1,IF(J91=Localisation!$C$93,2,IF(J91=Localisation!$C$92,3,IF(J91=Localisation!$C$91,4,IF(J91=Localisation!$C$90,5,IF(OR(J91=1,J91=2,J91=3,J91=4,J91=5),J91,"")))))))</f>
        <v/>
      </c>
      <c r="P91" s="11" t="str">
        <f>(IF(K91=Localisation!$C$94,1,IF(K91=Localisation!$C$93,2,IF(K91=Localisation!$C$92,3,IF(K91=Localisation!$C$91,4,IF(K91=Localisation!$C$90,5,IF(OR(K91=1,K91=2,K91=3,K91=4,K91=5),K91,"")))))))</f>
        <v/>
      </c>
      <c r="Q91" s="11" t="str">
        <f>(IF(L91=Localisation!$C$94,1,IF(L91=Localisation!$C$93,2,IF(L91=Localisation!$C$92,3,IF(L91=Localisation!$C$91,4,IF(L91=Localisation!$C$90,5,IF(OR(L91=1,L91=2,L91=3,L91=4,L91=5),L91,"")))))))</f>
        <v/>
      </c>
      <c r="R91" s="11" t="str">
        <f>(IF(B91=Localisation!$C$94,1,IF(B91=Localisation!$C$93,2,IF(B91=Localisation!$C$92,3,IF(B91=Localisation!$C$91,4,IF(B91=Localisation!$C$90,5,IF(OR(B91=1,B91=2,B91=3,B91=4,B91=5),B91,"")))))))</f>
        <v/>
      </c>
      <c r="S91" s="11" t="str">
        <f>(IF(C91=Localisation!$C$94,1,IF(C91=Localisation!$C$93,2,IF(C91=Localisation!$C$92,3,IF(C91=Localisation!$C$91,4,IF(C91=Localisation!$C$90,5,IF(OR(C91=1,C91=2,C91=3,C91=4,C91=5),C91,"")))))))</f>
        <v/>
      </c>
      <c r="T91" s="11" t="str">
        <f>(IF(D91=Localisation!$C$94,1,IF(D91=Localisation!$C$93,2,IF(D91=Localisation!$C$92,3,IF(D91=Localisation!$C$91,4,IF(D91=Localisation!$C$90,5,IF(OR(D91=1,D91=2,D91=3,D91=4,D91=5),D91,"")))))))</f>
        <v/>
      </c>
      <c r="U91" s="11" t="str">
        <f>(IF(E91=Localisation!$C$94,1,IF(E91=Localisation!$C$93,2,IF(E91=Localisation!$C$92,3,IF(E91=Localisation!$C$91,4,IF(E91=Localisation!$C$90,5,IF(OR(E91=1,E91=2,E91=3,E91=4,E91=5),E91,"")))))))</f>
        <v/>
      </c>
      <c r="V91" s="11" t="str">
        <f>(IF(F91=Localisation!$C$94,1,IF(F91=Localisation!$C$93,2,IF(F91=Localisation!$C$92,3,IF(F91=Localisation!$C$91,4,IF(F91=Localisation!$C$90,5,IF(OR(F91=1,F91=2,F91=3,F91=4,F91=5),F91,"")))))))</f>
        <v/>
      </c>
    </row>
    <row r="92" spans="13:22" x14ac:dyDescent="0.3">
      <c r="M92" s="11" t="str">
        <f>(IF(H92=Localisation!$C$94,1,IF(H92=Localisation!$C$93,2,IF(H92=Localisation!$C$92,3,IF(H92=Localisation!$C$91,4,IF(H92=Localisation!$C$90,5,IF(OR(H92=1,H92=2,H92=3,H92=4,H92=5),H92,"")))))))</f>
        <v/>
      </c>
      <c r="N92" s="11" t="str">
        <f>(IF(I92=Localisation!$C$94,1,IF(I92=Localisation!$C$93,2,IF(I92=Localisation!$C$92,3,IF(I92=Localisation!$C$91,4,IF(I92=Localisation!$C$90,5,IF(OR(I92=1,I92=2,I92=3,I92=4,I92=5),I92,"")))))))</f>
        <v/>
      </c>
      <c r="O92" s="11" t="str">
        <f>(IF(J92=Localisation!$C$94,1,IF(J92=Localisation!$C$93,2,IF(J92=Localisation!$C$92,3,IF(J92=Localisation!$C$91,4,IF(J92=Localisation!$C$90,5,IF(OR(J92=1,J92=2,J92=3,J92=4,J92=5),J92,"")))))))</f>
        <v/>
      </c>
      <c r="P92" s="11" t="str">
        <f>(IF(K92=Localisation!$C$94,1,IF(K92=Localisation!$C$93,2,IF(K92=Localisation!$C$92,3,IF(K92=Localisation!$C$91,4,IF(K92=Localisation!$C$90,5,IF(OR(K92=1,K92=2,K92=3,K92=4,K92=5),K92,"")))))))</f>
        <v/>
      </c>
      <c r="Q92" s="11" t="str">
        <f>(IF(L92=Localisation!$C$94,1,IF(L92=Localisation!$C$93,2,IF(L92=Localisation!$C$92,3,IF(L92=Localisation!$C$91,4,IF(L92=Localisation!$C$90,5,IF(OR(L92=1,L92=2,L92=3,L92=4,L92=5),L92,"")))))))</f>
        <v/>
      </c>
      <c r="R92" s="11" t="str">
        <f>(IF(B92=Localisation!$C$94,1,IF(B92=Localisation!$C$93,2,IF(B92=Localisation!$C$92,3,IF(B92=Localisation!$C$91,4,IF(B92=Localisation!$C$90,5,IF(OR(B92=1,B92=2,B92=3,B92=4,B92=5),B92,"")))))))</f>
        <v/>
      </c>
      <c r="S92" s="11" t="str">
        <f>(IF(C92=Localisation!$C$94,1,IF(C92=Localisation!$C$93,2,IF(C92=Localisation!$C$92,3,IF(C92=Localisation!$C$91,4,IF(C92=Localisation!$C$90,5,IF(OR(C92=1,C92=2,C92=3,C92=4,C92=5),C92,"")))))))</f>
        <v/>
      </c>
      <c r="T92" s="11" t="str">
        <f>(IF(D92=Localisation!$C$94,1,IF(D92=Localisation!$C$93,2,IF(D92=Localisation!$C$92,3,IF(D92=Localisation!$C$91,4,IF(D92=Localisation!$C$90,5,IF(OR(D92=1,D92=2,D92=3,D92=4,D92=5),D92,"")))))))</f>
        <v/>
      </c>
      <c r="U92" s="11" t="str">
        <f>(IF(E92=Localisation!$C$94,1,IF(E92=Localisation!$C$93,2,IF(E92=Localisation!$C$92,3,IF(E92=Localisation!$C$91,4,IF(E92=Localisation!$C$90,5,IF(OR(E92=1,E92=2,E92=3,E92=4,E92=5),E92,"")))))))</f>
        <v/>
      </c>
      <c r="V92" s="11" t="str">
        <f>(IF(F92=Localisation!$C$94,1,IF(F92=Localisation!$C$93,2,IF(F92=Localisation!$C$92,3,IF(F92=Localisation!$C$91,4,IF(F92=Localisation!$C$90,5,IF(OR(F92=1,F92=2,F92=3,F92=4,F92=5),F92,"")))))))</f>
        <v/>
      </c>
    </row>
    <row r="93" spans="13:22" x14ac:dyDescent="0.3">
      <c r="M93" s="11" t="str">
        <f>(IF(H93=Localisation!$C$94,1,IF(H93=Localisation!$C$93,2,IF(H93=Localisation!$C$92,3,IF(H93=Localisation!$C$91,4,IF(H93=Localisation!$C$90,5,IF(OR(H93=1,H93=2,H93=3,H93=4,H93=5),H93,"")))))))</f>
        <v/>
      </c>
      <c r="N93" s="11" t="str">
        <f>(IF(I93=Localisation!$C$94,1,IF(I93=Localisation!$C$93,2,IF(I93=Localisation!$C$92,3,IF(I93=Localisation!$C$91,4,IF(I93=Localisation!$C$90,5,IF(OR(I93=1,I93=2,I93=3,I93=4,I93=5),I93,"")))))))</f>
        <v/>
      </c>
      <c r="O93" s="11" t="str">
        <f>(IF(J93=Localisation!$C$94,1,IF(J93=Localisation!$C$93,2,IF(J93=Localisation!$C$92,3,IF(J93=Localisation!$C$91,4,IF(J93=Localisation!$C$90,5,IF(OR(J93=1,J93=2,J93=3,J93=4,J93=5),J93,"")))))))</f>
        <v/>
      </c>
      <c r="P93" s="11" t="str">
        <f>(IF(K93=Localisation!$C$94,1,IF(K93=Localisation!$C$93,2,IF(K93=Localisation!$C$92,3,IF(K93=Localisation!$C$91,4,IF(K93=Localisation!$C$90,5,IF(OR(K93=1,K93=2,K93=3,K93=4,K93=5),K93,"")))))))</f>
        <v/>
      </c>
      <c r="Q93" s="11" t="str">
        <f>(IF(L93=Localisation!$C$94,1,IF(L93=Localisation!$C$93,2,IF(L93=Localisation!$C$92,3,IF(L93=Localisation!$C$91,4,IF(L93=Localisation!$C$90,5,IF(OR(L93=1,L93=2,L93=3,L93=4,L93=5),L93,"")))))))</f>
        <v/>
      </c>
      <c r="R93" s="11" t="str">
        <f>(IF(B93=Localisation!$C$94,1,IF(B93=Localisation!$C$93,2,IF(B93=Localisation!$C$92,3,IF(B93=Localisation!$C$91,4,IF(B93=Localisation!$C$90,5,IF(OR(B93=1,B93=2,B93=3,B93=4,B93=5),B93,"")))))))</f>
        <v/>
      </c>
      <c r="S93" s="11" t="str">
        <f>(IF(C93=Localisation!$C$94,1,IF(C93=Localisation!$C$93,2,IF(C93=Localisation!$C$92,3,IF(C93=Localisation!$C$91,4,IF(C93=Localisation!$C$90,5,IF(OR(C93=1,C93=2,C93=3,C93=4,C93=5),C93,"")))))))</f>
        <v/>
      </c>
      <c r="T93" s="11" t="str">
        <f>(IF(D93=Localisation!$C$94,1,IF(D93=Localisation!$C$93,2,IF(D93=Localisation!$C$92,3,IF(D93=Localisation!$C$91,4,IF(D93=Localisation!$C$90,5,IF(OR(D93=1,D93=2,D93=3,D93=4,D93=5),D93,"")))))))</f>
        <v/>
      </c>
      <c r="U93" s="11" t="str">
        <f>(IF(E93=Localisation!$C$94,1,IF(E93=Localisation!$C$93,2,IF(E93=Localisation!$C$92,3,IF(E93=Localisation!$C$91,4,IF(E93=Localisation!$C$90,5,IF(OR(E93=1,E93=2,E93=3,E93=4,E93=5),E93,"")))))))</f>
        <v/>
      </c>
      <c r="V93" s="11" t="str">
        <f>(IF(F93=Localisation!$C$94,1,IF(F93=Localisation!$C$93,2,IF(F93=Localisation!$C$92,3,IF(F93=Localisation!$C$91,4,IF(F93=Localisation!$C$90,5,IF(OR(F93=1,F93=2,F93=3,F93=4,F93=5),F93,"")))))))</f>
        <v/>
      </c>
    </row>
    <row r="94" spans="13:22" x14ac:dyDescent="0.3">
      <c r="M94" s="11" t="str">
        <f>(IF(H94=Localisation!$C$94,1,IF(H94=Localisation!$C$93,2,IF(H94=Localisation!$C$92,3,IF(H94=Localisation!$C$91,4,IF(H94=Localisation!$C$90,5,IF(OR(H94=1,H94=2,H94=3,H94=4,H94=5),H94,"")))))))</f>
        <v/>
      </c>
      <c r="N94" s="11" t="str">
        <f>(IF(I94=Localisation!$C$94,1,IF(I94=Localisation!$C$93,2,IF(I94=Localisation!$C$92,3,IF(I94=Localisation!$C$91,4,IF(I94=Localisation!$C$90,5,IF(OR(I94=1,I94=2,I94=3,I94=4,I94=5),I94,"")))))))</f>
        <v/>
      </c>
      <c r="O94" s="11" t="str">
        <f>(IF(J94=Localisation!$C$94,1,IF(J94=Localisation!$C$93,2,IF(J94=Localisation!$C$92,3,IF(J94=Localisation!$C$91,4,IF(J94=Localisation!$C$90,5,IF(OR(J94=1,J94=2,J94=3,J94=4,J94=5),J94,"")))))))</f>
        <v/>
      </c>
      <c r="P94" s="11" t="str">
        <f>(IF(K94=Localisation!$C$94,1,IF(K94=Localisation!$C$93,2,IF(K94=Localisation!$C$92,3,IF(K94=Localisation!$C$91,4,IF(K94=Localisation!$C$90,5,IF(OR(K94=1,K94=2,K94=3,K94=4,K94=5),K94,"")))))))</f>
        <v/>
      </c>
      <c r="Q94" s="11" t="str">
        <f>(IF(L94=Localisation!$C$94,1,IF(L94=Localisation!$C$93,2,IF(L94=Localisation!$C$92,3,IF(L94=Localisation!$C$91,4,IF(L94=Localisation!$C$90,5,IF(OR(L94=1,L94=2,L94=3,L94=4,L94=5),L94,"")))))))</f>
        <v/>
      </c>
      <c r="R94" s="11" t="str">
        <f>(IF(B94=Localisation!$C$94,1,IF(B94=Localisation!$C$93,2,IF(B94=Localisation!$C$92,3,IF(B94=Localisation!$C$91,4,IF(B94=Localisation!$C$90,5,IF(OR(B94=1,B94=2,B94=3,B94=4,B94=5),B94,"")))))))</f>
        <v/>
      </c>
      <c r="S94" s="11" t="str">
        <f>(IF(C94=Localisation!$C$94,1,IF(C94=Localisation!$C$93,2,IF(C94=Localisation!$C$92,3,IF(C94=Localisation!$C$91,4,IF(C94=Localisation!$C$90,5,IF(OR(C94=1,C94=2,C94=3,C94=4,C94=5),C94,"")))))))</f>
        <v/>
      </c>
      <c r="T94" s="11" t="str">
        <f>(IF(D94=Localisation!$C$94,1,IF(D94=Localisation!$C$93,2,IF(D94=Localisation!$C$92,3,IF(D94=Localisation!$C$91,4,IF(D94=Localisation!$C$90,5,IF(OR(D94=1,D94=2,D94=3,D94=4,D94=5),D94,"")))))))</f>
        <v/>
      </c>
      <c r="U94" s="11" t="str">
        <f>(IF(E94=Localisation!$C$94,1,IF(E94=Localisation!$C$93,2,IF(E94=Localisation!$C$92,3,IF(E94=Localisation!$C$91,4,IF(E94=Localisation!$C$90,5,IF(OR(E94=1,E94=2,E94=3,E94=4,E94=5),E94,"")))))))</f>
        <v/>
      </c>
      <c r="V94" s="11" t="str">
        <f>(IF(F94=Localisation!$C$94,1,IF(F94=Localisation!$C$93,2,IF(F94=Localisation!$C$92,3,IF(F94=Localisation!$C$91,4,IF(F94=Localisation!$C$90,5,IF(OR(F94=1,F94=2,F94=3,F94=4,F94=5),F94,"")))))))</f>
        <v/>
      </c>
    </row>
    <row r="95" spans="13:22" x14ac:dyDescent="0.3">
      <c r="M95" s="11" t="str">
        <f>(IF(H95=Localisation!$C$94,1,IF(H95=Localisation!$C$93,2,IF(H95=Localisation!$C$92,3,IF(H95=Localisation!$C$91,4,IF(H95=Localisation!$C$90,5,IF(OR(H95=1,H95=2,H95=3,H95=4,H95=5),H95,"")))))))</f>
        <v/>
      </c>
      <c r="N95" s="11" t="str">
        <f>(IF(I95=Localisation!$C$94,1,IF(I95=Localisation!$C$93,2,IF(I95=Localisation!$C$92,3,IF(I95=Localisation!$C$91,4,IF(I95=Localisation!$C$90,5,IF(OR(I95=1,I95=2,I95=3,I95=4,I95=5),I95,"")))))))</f>
        <v/>
      </c>
      <c r="O95" s="11" t="str">
        <f>(IF(J95=Localisation!$C$94,1,IF(J95=Localisation!$C$93,2,IF(J95=Localisation!$C$92,3,IF(J95=Localisation!$C$91,4,IF(J95=Localisation!$C$90,5,IF(OR(J95=1,J95=2,J95=3,J95=4,J95=5),J95,"")))))))</f>
        <v/>
      </c>
      <c r="P95" s="11" t="str">
        <f>(IF(K95=Localisation!$C$94,1,IF(K95=Localisation!$C$93,2,IF(K95=Localisation!$C$92,3,IF(K95=Localisation!$C$91,4,IF(K95=Localisation!$C$90,5,IF(OR(K95=1,K95=2,K95=3,K95=4,K95=5),K95,"")))))))</f>
        <v/>
      </c>
      <c r="Q95" s="11" t="str">
        <f>(IF(L95=Localisation!$C$94,1,IF(L95=Localisation!$C$93,2,IF(L95=Localisation!$C$92,3,IF(L95=Localisation!$C$91,4,IF(L95=Localisation!$C$90,5,IF(OR(L95=1,L95=2,L95=3,L95=4,L95=5),L95,"")))))))</f>
        <v/>
      </c>
      <c r="R95" s="11" t="str">
        <f>(IF(B95=Localisation!$C$94,1,IF(B95=Localisation!$C$93,2,IF(B95=Localisation!$C$92,3,IF(B95=Localisation!$C$91,4,IF(B95=Localisation!$C$90,5,IF(OR(B95=1,B95=2,B95=3,B95=4,B95=5),B95,"")))))))</f>
        <v/>
      </c>
      <c r="S95" s="11" t="str">
        <f>(IF(C95=Localisation!$C$94,1,IF(C95=Localisation!$C$93,2,IF(C95=Localisation!$C$92,3,IF(C95=Localisation!$C$91,4,IF(C95=Localisation!$C$90,5,IF(OR(C95=1,C95=2,C95=3,C95=4,C95=5),C95,"")))))))</f>
        <v/>
      </c>
      <c r="T95" s="11" t="str">
        <f>(IF(D95=Localisation!$C$94,1,IF(D95=Localisation!$C$93,2,IF(D95=Localisation!$C$92,3,IF(D95=Localisation!$C$91,4,IF(D95=Localisation!$C$90,5,IF(OR(D95=1,D95=2,D95=3,D95=4,D95=5),D95,"")))))))</f>
        <v/>
      </c>
      <c r="U95" s="11" t="str">
        <f>(IF(E95=Localisation!$C$94,1,IF(E95=Localisation!$C$93,2,IF(E95=Localisation!$C$92,3,IF(E95=Localisation!$C$91,4,IF(E95=Localisation!$C$90,5,IF(OR(E95=1,E95=2,E95=3,E95=4,E95=5),E95,"")))))))</f>
        <v/>
      </c>
      <c r="V95" s="11" t="str">
        <f>(IF(F95=Localisation!$C$94,1,IF(F95=Localisation!$C$93,2,IF(F95=Localisation!$C$92,3,IF(F95=Localisation!$C$91,4,IF(F95=Localisation!$C$90,5,IF(OR(F95=1,F95=2,F95=3,F95=4,F95=5),F95,"")))))))</f>
        <v/>
      </c>
    </row>
    <row r="96" spans="13:22" x14ac:dyDescent="0.3">
      <c r="M96" s="11" t="str">
        <f>(IF(H96=Localisation!$C$94,1,IF(H96=Localisation!$C$93,2,IF(H96=Localisation!$C$92,3,IF(H96=Localisation!$C$91,4,IF(H96=Localisation!$C$90,5,IF(OR(H96=1,H96=2,H96=3,H96=4,H96=5),H96,"")))))))</f>
        <v/>
      </c>
      <c r="N96" s="11" t="str">
        <f>(IF(I96=Localisation!$C$94,1,IF(I96=Localisation!$C$93,2,IF(I96=Localisation!$C$92,3,IF(I96=Localisation!$C$91,4,IF(I96=Localisation!$C$90,5,IF(OR(I96=1,I96=2,I96=3,I96=4,I96=5),I96,"")))))))</f>
        <v/>
      </c>
      <c r="O96" s="11" t="str">
        <f>(IF(J96=Localisation!$C$94,1,IF(J96=Localisation!$C$93,2,IF(J96=Localisation!$C$92,3,IF(J96=Localisation!$C$91,4,IF(J96=Localisation!$C$90,5,IF(OR(J96=1,J96=2,J96=3,J96=4,J96=5),J96,"")))))))</f>
        <v/>
      </c>
      <c r="P96" s="11" t="str">
        <f>(IF(K96=Localisation!$C$94,1,IF(K96=Localisation!$C$93,2,IF(K96=Localisation!$C$92,3,IF(K96=Localisation!$C$91,4,IF(K96=Localisation!$C$90,5,IF(OR(K96=1,K96=2,K96=3,K96=4,K96=5),K96,"")))))))</f>
        <v/>
      </c>
      <c r="Q96" s="11" t="str">
        <f>(IF(L96=Localisation!$C$94,1,IF(L96=Localisation!$C$93,2,IF(L96=Localisation!$C$92,3,IF(L96=Localisation!$C$91,4,IF(L96=Localisation!$C$90,5,IF(OR(L96=1,L96=2,L96=3,L96=4,L96=5),L96,"")))))))</f>
        <v/>
      </c>
      <c r="R96" s="11" t="str">
        <f>(IF(B96=Localisation!$C$94,1,IF(B96=Localisation!$C$93,2,IF(B96=Localisation!$C$92,3,IF(B96=Localisation!$C$91,4,IF(B96=Localisation!$C$90,5,IF(OR(B96=1,B96=2,B96=3,B96=4,B96=5),B96,"")))))))</f>
        <v/>
      </c>
      <c r="S96" s="11" t="str">
        <f>(IF(C96=Localisation!$C$94,1,IF(C96=Localisation!$C$93,2,IF(C96=Localisation!$C$92,3,IF(C96=Localisation!$C$91,4,IF(C96=Localisation!$C$90,5,IF(OR(C96=1,C96=2,C96=3,C96=4,C96=5),C96,"")))))))</f>
        <v/>
      </c>
      <c r="T96" s="11" t="str">
        <f>(IF(D96=Localisation!$C$94,1,IF(D96=Localisation!$C$93,2,IF(D96=Localisation!$C$92,3,IF(D96=Localisation!$C$91,4,IF(D96=Localisation!$C$90,5,IF(OR(D96=1,D96=2,D96=3,D96=4,D96=5),D96,"")))))))</f>
        <v/>
      </c>
      <c r="U96" s="11" t="str">
        <f>(IF(E96=Localisation!$C$94,1,IF(E96=Localisation!$C$93,2,IF(E96=Localisation!$C$92,3,IF(E96=Localisation!$C$91,4,IF(E96=Localisation!$C$90,5,IF(OR(E96=1,E96=2,E96=3,E96=4,E96=5),E96,"")))))))</f>
        <v/>
      </c>
      <c r="V96" s="11" t="str">
        <f>(IF(F96=Localisation!$C$94,1,IF(F96=Localisation!$C$93,2,IF(F96=Localisation!$C$92,3,IF(F96=Localisation!$C$91,4,IF(F96=Localisation!$C$90,5,IF(OR(F96=1,F96=2,F96=3,F96=4,F96=5),F96,"")))))))</f>
        <v/>
      </c>
    </row>
    <row r="97" spans="13:22" x14ac:dyDescent="0.3">
      <c r="M97" s="11" t="str">
        <f>(IF(H97=Localisation!$C$94,1,IF(H97=Localisation!$C$93,2,IF(H97=Localisation!$C$92,3,IF(H97=Localisation!$C$91,4,IF(H97=Localisation!$C$90,5,IF(OR(H97=1,H97=2,H97=3,H97=4,H97=5),H97,"")))))))</f>
        <v/>
      </c>
      <c r="N97" s="11" t="str">
        <f>(IF(I97=Localisation!$C$94,1,IF(I97=Localisation!$C$93,2,IF(I97=Localisation!$C$92,3,IF(I97=Localisation!$C$91,4,IF(I97=Localisation!$C$90,5,IF(OR(I97=1,I97=2,I97=3,I97=4,I97=5),I97,"")))))))</f>
        <v/>
      </c>
      <c r="O97" s="11" t="str">
        <f>(IF(J97=Localisation!$C$94,1,IF(J97=Localisation!$C$93,2,IF(J97=Localisation!$C$92,3,IF(J97=Localisation!$C$91,4,IF(J97=Localisation!$C$90,5,IF(OR(J97=1,J97=2,J97=3,J97=4,J97=5),J97,"")))))))</f>
        <v/>
      </c>
      <c r="P97" s="11" t="str">
        <f>(IF(K97=Localisation!$C$94,1,IF(K97=Localisation!$C$93,2,IF(K97=Localisation!$C$92,3,IF(K97=Localisation!$C$91,4,IF(K97=Localisation!$C$90,5,IF(OR(K97=1,K97=2,K97=3,K97=4,K97=5),K97,"")))))))</f>
        <v/>
      </c>
      <c r="Q97" s="11" t="str">
        <f>(IF(L97=Localisation!$C$94,1,IF(L97=Localisation!$C$93,2,IF(L97=Localisation!$C$92,3,IF(L97=Localisation!$C$91,4,IF(L97=Localisation!$C$90,5,IF(OR(L97=1,L97=2,L97=3,L97=4,L97=5),L97,"")))))))</f>
        <v/>
      </c>
      <c r="R97" s="11" t="str">
        <f>(IF(B97=Localisation!$C$94,1,IF(B97=Localisation!$C$93,2,IF(B97=Localisation!$C$92,3,IF(B97=Localisation!$C$91,4,IF(B97=Localisation!$C$90,5,IF(OR(B97=1,B97=2,B97=3,B97=4,B97=5),B97,"")))))))</f>
        <v/>
      </c>
      <c r="S97" s="11" t="str">
        <f>(IF(C97=Localisation!$C$94,1,IF(C97=Localisation!$C$93,2,IF(C97=Localisation!$C$92,3,IF(C97=Localisation!$C$91,4,IF(C97=Localisation!$C$90,5,IF(OR(C97=1,C97=2,C97=3,C97=4,C97=5),C97,"")))))))</f>
        <v/>
      </c>
      <c r="T97" s="11" t="str">
        <f>(IF(D97=Localisation!$C$94,1,IF(D97=Localisation!$C$93,2,IF(D97=Localisation!$C$92,3,IF(D97=Localisation!$C$91,4,IF(D97=Localisation!$C$90,5,IF(OR(D97=1,D97=2,D97=3,D97=4,D97=5),D97,"")))))))</f>
        <v/>
      </c>
      <c r="U97" s="11" t="str">
        <f>(IF(E97=Localisation!$C$94,1,IF(E97=Localisation!$C$93,2,IF(E97=Localisation!$C$92,3,IF(E97=Localisation!$C$91,4,IF(E97=Localisation!$C$90,5,IF(OR(E97=1,E97=2,E97=3,E97=4,E97=5),E97,"")))))))</f>
        <v/>
      </c>
      <c r="V97" s="11" t="str">
        <f>(IF(F97=Localisation!$C$94,1,IF(F97=Localisation!$C$93,2,IF(F97=Localisation!$C$92,3,IF(F97=Localisation!$C$91,4,IF(F97=Localisation!$C$90,5,IF(OR(F97=1,F97=2,F97=3,F97=4,F97=5),F97,"")))))))</f>
        <v/>
      </c>
    </row>
    <row r="98" spans="13:22" x14ac:dyDescent="0.3">
      <c r="M98" s="11" t="str">
        <f>(IF(H98=Localisation!$C$94,1,IF(H98=Localisation!$C$93,2,IF(H98=Localisation!$C$92,3,IF(H98=Localisation!$C$91,4,IF(H98=Localisation!$C$90,5,IF(OR(H98=1,H98=2,H98=3,H98=4,H98=5),H98,"")))))))</f>
        <v/>
      </c>
      <c r="N98" s="11" t="str">
        <f>(IF(I98=Localisation!$C$94,1,IF(I98=Localisation!$C$93,2,IF(I98=Localisation!$C$92,3,IF(I98=Localisation!$C$91,4,IF(I98=Localisation!$C$90,5,IF(OR(I98=1,I98=2,I98=3,I98=4,I98=5),I98,"")))))))</f>
        <v/>
      </c>
      <c r="O98" s="11" t="str">
        <f>(IF(J98=Localisation!$C$94,1,IF(J98=Localisation!$C$93,2,IF(J98=Localisation!$C$92,3,IF(J98=Localisation!$C$91,4,IF(J98=Localisation!$C$90,5,IF(OR(J98=1,J98=2,J98=3,J98=4,J98=5),J98,"")))))))</f>
        <v/>
      </c>
      <c r="P98" s="11" t="str">
        <f>(IF(K98=Localisation!$C$94,1,IF(K98=Localisation!$C$93,2,IF(K98=Localisation!$C$92,3,IF(K98=Localisation!$C$91,4,IF(K98=Localisation!$C$90,5,IF(OR(K98=1,K98=2,K98=3,K98=4,K98=5),K98,"")))))))</f>
        <v/>
      </c>
      <c r="Q98" s="11" t="str">
        <f>(IF(L98=Localisation!$C$94,1,IF(L98=Localisation!$C$93,2,IF(L98=Localisation!$C$92,3,IF(L98=Localisation!$C$91,4,IF(L98=Localisation!$C$90,5,IF(OR(L98=1,L98=2,L98=3,L98=4,L98=5),L98,"")))))))</f>
        <v/>
      </c>
      <c r="R98" s="11" t="str">
        <f>(IF(B98=Localisation!$C$94,1,IF(B98=Localisation!$C$93,2,IF(B98=Localisation!$C$92,3,IF(B98=Localisation!$C$91,4,IF(B98=Localisation!$C$90,5,IF(OR(B98=1,B98=2,B98=3,B98=4,B98=5),B98,"")))))))</f>
        <v/>
      </c>
      <c r="S98" s="11" t="str">
        <f>(IF(C98=Localisation!$C$94,1,IF(C98=Localisation!$C$93,2,IF(C98=Localisation!$C$92,3,IF(C98=Localisation!$C$91,4,IF(C98=Localisation!$C$90,5,IF(OR(C98=1,C98=2,C98=3,C98=4,C98=5),C98,"")))))))</f>
        <v/>
      </c>
      <c r="T98" s="11" t="str">
        <f>(IF(D98=Localisation!$C$94,1,IF(D98=Localisation!$C$93,2,IF(D98=Localisation!$C$92,3,IF(D98=Localisation!$C$91,4,IF(D98=Localisation!$C$90,5,IF(OR(D98=1,D98=2,D98=3,D98=4,D98=5),D98,"")))))))</f>
        <v/>
      </c>
      <c r="U98" s="11" t="str">
        <f>(IF(E98=Localisation!$C$94,1,IF(E98=Localisation!$C$93,2,IF(E98=Localisation!$C$92,3,IF(E98=Localisation!$C$91,4,IF(E98=Localisation!$C$90,5,IF(OR(E98=1,E98=2,E98=3,E98=4,E98=5),E98,"")))))))</f>
        <v/>
      </c>
      <c r="V98" s="11" t="str">
        <f>(IF(F98=Localisation!$C$94,1,IF(F98=Localisation!$C$93,2,IF(F98=Localisation!$C$92,3,IF(F98=Localisation!$C$91,4,IF(F98=Localisation!$C$90,5,IF(OR(F98=1,F98=2,F98=3,F98=4,F98=5),F98,"")))))))</f>
        <v/>
      </c>
    </row>
    <row r="99" spans="13:22" x14ac:dyDescent="0.3">
      <c r="M99" s="11" t="str">
        <f>(IF(H99=Localisation!$C$94,1,IF(H99=Localisation!$C$93,2,IF(H99=Localisation!$C$92,3,IF(H99=Localisation!$C$91,4,IF(H99=Localisation!$C$90,5,IF(OR(H99=1,H99=2,H99=3,H99=4,H99=5),H99,"")))))))</f>
        <v/>
      </c>
      <c r="N99" s="11" t="str">
        <f>(IF(I99=Localisation!$C$94,1,IF(I99=Localisation!$C$93,2,IF(I99=Localisation!$C$92,3,IF(I99=Localisation!$C$91,4,IF(I99=Localisation!$C$90,5,IF(OR(I99=1,I99=2,I99=3,I99=4,I99=5),I99,"")))))))</f>
        <v/>
      </c>
      <c r="O99" s="11" t="str">
        <f>(IF(J99=Localisation!$C$94,1,IF(J99=Localisation!$C$93,2,IF(J99=Localisation!$C$92,3,IF(J99=Localisation!$C$91,4,IF(J99=Localisation!$C$90,5,IF(OR(J99=1,J99=2,J99=3,J99=4,J99=5),J99,"")))))))</f>
        <v/>
      </c>
      <c r="P99" s="11" t="str">
        <f>(IF(K99=Localisation!$C$94,1,IF(K99=Localisation!$C$93,2,IF(K99=Localisation!$C$92,3,IF(K99=Localisation!$C$91,4,IF(K99=Localisation!$C$90,5,IF(OR(K99=1,K99=2,K99=3,K99=4,K99=5),K99,"")))))))</f>
        <v/>
      </c>
      <c r="Q99" s="11" t="str">
        <f>(IF(L99=Localisation!$C$94,1,IF(L99=Localisation!$C$93,2,IF(L99=Localisation!$C$92,3,IF(L99=Localisation!$C$91,4,IF(L99=Localisation!$C$90,5,IF(OR(L99=1,L99=2,L99=3,L99=4,L99=5),L99,"")))))))</f>
        <v/>
      </c>
      <c r="R99" s="11" t="str">
        <f>(IF(B99=Localisation!$C$94,1,IF(B99=Localisation!$C$93,2,IF(B99=Localisation!$C$92,3,IF(B99=Localisation!$C$91,4,IF(B99=Localisation!$C$90,5,IF(OR(B99=1,B99=2,B99=3,B99=4,B99=5),B99,"")))))))</f>
        <v/>
      </c>
      <c r="S99" s="11" t="str">
        <f>(IF(C99=Localisation!$C$94,1,IF(C99=Localisation!$C$93,2,IF(C99=Localisation!$C$92,3,IF(C99=Localisation!$C$91,4,IF(C99=Localisation!$C$90,5,IF(OR(C99=1,C99=2,C99=3,C99=4,C99=5),C99,"")))))))</f>
        <v/>
      </c>
      <c r="T99" s="11" t="str">
        <f>(IF(D99=Localisation!$C$94,1,IF(D99=Localisation!$C$93,2,IF(D99=Localisation!$C$92,3,IF(D99=Localisation!$C$91,4,IF(D99=Localisation!$C$90,5,IF(OR(D99=1,D99=2,D99=3,D99=4,D99=5),D99,"")))))))</f>
        <v/>
      </c>
      <c r="U99" s="11" t="str">
        <f>(IF(E99=Localisation!$C$94,1,IF(E99=Localisation!$C$93,2,IF(E99=Localisation!$C$92,3,IF(E99=Localisation!$C$91,4,IF(E99=Localisation!$C$90,5,IF(OR(E99=1,E99=2,E99=3,E99=4,E99=5),E99,"")))))))</f>
        <v/>
      </c>
      <c r="V99" s="11" t="str">
        <f>(IF(F99=Localisation!$C$94,1,IF(F99=Localisation!$C$93,2,IF(F99=Localisation!$C$92,3,IF(F99=Localisation!$C$91,4,IF(F99=Localisation!$C$90,5,IF(OR(F99=1,F99=2,F99=3,F99=4,F99=5),F99,"")))))))</f>
        <v/>
      </c>
    </row>
    <row r="100" spans="13:22" x14ac:dyDescent="0.3">
      <c r="M100" s="11" t="str">
        <f>(IF(H100=Localisation!$C$94,1,IF(H100=Localisation!$C$93,2,IF(H100=Localisation!$C$92,3,IF(H100=Localisation!$C$91,4,IF(H100=Localisation!$C$90,5,IF(OR(H100=1,H100=2,H100=3,H100=4,H100=5),H100,"")))))))</f>
        <v/>
      </c>
      <c r="N100" s="11" t="str">
        <f>(IF(I100=Localisation!$C$94,1,IF(I100=Localisation!$C$93,2,IF(I100=Localisation!$C$92,3,IF(I100=Localisation!$C$91,4,IF(I100=Localisation!$C$90,5,IF(OR(I100=1,I100=2,I100=3,I100=4,I100=5),I100,"")))))))</f>
        <v/>
      </c>
      <c r="O100" s="11" t="str">
        <f>(IF(J100=Localisation!$C$94,1,IF(J100=Localisation!$C$93,2,IF(J100=Localisation!$C$92,3,IF(J100=Localisation!$C$91,4,IF(J100=Localisation!$C$90,5,IF(OR(J100=1,J100=2,J100=3,J100=4,J100=5),J100,"")))))))</f>
        <v/>
      </c>
      <c r="P100" s="11" t="str">
        <f>(IF(K100=Localisation!$C$94,1,IF(K100=Localisation!$C$93,2,IF(K100=Localisation!$C$92,3,IF(K100=Localisation!$C$91,4,IF(K100=Localisation!$C$90,5,IF(OR(K100=1,K100=2,K100=3,K100=4,K100=5),K100,"")))))))</f>
        <v/>
      </c>
      <c r="Q100" s="11" t="str">
        <f>(IF(L100=Localisation!$C$94,1,IF(L100=Localisation!$C$93,2,IF(L100=Localisation!$C$92,3,IF(L100=Localisation!$C$91,4,IF(L100=Localisation!$C$90,5,IF(OR(L100=1,L100=2,L100=3,L100=4,L100=5),L100,"")))))))</f>
        <v/>
      </c>
      <c r="R100" s="11" t="str">
        <f>(IF(B100=Localisation!$C$94,1,IF(B100=Localisation!$C$93,2,IF(B100=Localisation!$C$92,3,IF(B100=Localisation!$C$91,4,IF(B100=Localisation!$C$90,5,IF(OR(B100=1,B100=2,B100=3,B100=4,B100=5),B100,"")))))))</f>
        <v/>
      </c>
      <c r="S100" s="11" t="str">
        <f>(IF(C100=Localisation!$C$94,1,IF(C100=Localisation!$C$93,2,IF(C100=Localisation!$C$92,3,IF(C100=Localisation!$C$91,4,IF(C100=Localisation!$C$90,5,IF(OR(C100=1,C100=2,C100=3,C100=4,C100=5),C100,"")))))))</f>
        <v/>
      </c>
      <c r="T100" s="11" t="str">
        <f>(IF(D100=Localisation!$C$94,1,IF(D100=Localisation!$C$93,2,IF(D100=Localisation!$C$92,3,IF(D100=Localisation!$C$91,4,IF(D100=Localisation!$C$90,5,IF(OR(D100=1,D100=2,D100=3,D100=4,D100=5),D100,"")))))))</f>
        <v/>
      </c>
      <c r="U100" s="11" t="str">
        <f>(IF(E100=Localisation!$C$94,1,IF(E100=Localisation!$C$93,2,IF(E100=Localisation!$C$92,3,IF(E100=Localisation!$C$91,4,IF(E100=Localisation!$C$90,5,IF(OR(E100=1,E100=2,E100=3,E100=4,E100=5),E100,"")))))))</f>
        <v/>
      </c>
      <c r="V100" s="11" t="str">
        <f>(IF(F100=Localisation!$C$94,1,IF(F100=Localisation!$C$93,2,IF(F100=Localisation!$C$92,3,IF(F100=Localisation!$C$91,4,IF(F100=Localisation!$C$90,5,IF(OR(F100=1,F100=2,F100=3,F100=4,F100=5),F100,"")))))))</f>
        <v/>
      </c>
    </row>
    <row r="101" spans="13:22" x14ac:dyDescent="0.3">
      <c r="M101" s="11" t="str">
        <f>(IF(H101=Localisation!$C$94,1,IF(H101=Localisation!$C$93,2,IF(H101=Localisation!$C$92,3,IF(H101=Localisation!$C$91,4,IF(H101=Localisation!$C$90,5,IF(OR(H101=1,H101=2,H101=3,H101=4,H101=5),H101,"")))))))</f>
        <v/>
      </c>
      <c r="N101" s="11" t="str">
        <f>(IF(I101=Localisation!$C$94,1,IF(I101=Localisation!$C$93,2,IF(I101=Localisation!$C$92,3,IF(I101=Localisation!$C$91,4,IF(I101=Localisation!$C$90,5,IF(OR(I101=1,I101=2,I101=3,I101=4,I101=5),I101,"")))))))</f>
        <v/>
      </c>
      <c r="O101" s="11" t="str">
        <f>(IF(J101=Localisation!$C$94,1,IF(J101=Localisation!$C$93,2,IF(J101=Localisation!$C$92,3,IF(J101=Localisation!$C$91,4,IF(J101=Localisation!$C$90,5,IF(OR(J101=1,J101=2,J101=3,J101=4,J101=5),J101,"")))))))</f>
        <v/>
      </c>
      <c r="P101" s="11" t="str">
        <f>(IF(K101=Localisation!$C$94,1,IF(K101=Localisation!$C$93,2,IF(K101=Localisation!$C$92,3,IF(K101=Localisation!$C$91,4,IF(K101=Localisation!$C$90,5,IF(OR(K101=1,K101=2,K101=3,K101=4,K101=5),K101,"")))))))</f>
        <v/>
      </c>
      <c r="Q101" s="11" t="str">
        <f>(IF(L101=Localisation!$C$94,1,IF(L101=Localisation!$C$93,2,IF(L101=Localisation!$C$92,3,IF(L101=Localisation!$C$91,4,IF(L101=Localisation!$C$90,5,IF(OR(L101=1,L101=2,L101=3,L101=4,L101=5),L101,"")))))))</f>
        <v/>
      </c>
      <c r="R101" s="11" t="str">
        <f>(IF(B101=Localisation!$C$94,1,IF(B101=Localisation!$C$93,2,IF(B101=Localisation!$C$92,3,IF(B101=Localisation!$C$91,4,IF(B101=Localisation!$C$90,5,IF(OR(B101=1,B101=2,B101=3,B101=4,B101=5),B101,"")))))))</f>
        <v/>
      </c>
      <c r="S101" s="11" t="str">
        <f>(IF(C101=Localisation!$C$94,1,IF(C101=Localisation!$C$93,2,IF(C101=Localisation!$C$92,3,IF(C101=Localisation!$C$91,4,IF(C101=Localisation!$C$90,5,IF(OR(C101=1,C101=2,C101=3,C101=4,C101=5),C101,"")))))))</f>
        <v/>
      </c>
      <c r="T101" s="11" t="str">
        <f>(IF(D101=Localisation!$C$94,1,IF(D101=Localisation!$C$93,2,IF(D101=Localisation!$C$92,3,IF(D101=Localisation!$C$91,4,IF(D101=Localisation!$C$90,5,IF(OR(D101=1,D101=2,D101=3,D101=4,D101=5),D101,"")))))))</f>
        <v/>
      </c>
      <c r="U101" s="11" t="str">
        <f>(IF(E101=Localisation!$C$94,1,IF(E101=Localisation!$C$93,2,IF(E101=Localisation!$C$92,3,IF(E101=Localisation!$C$91,4,IF(E101=Localisation!$C$90,5,IF(OR(E101=1,E101=2,E101=3,E101=4,E101=5),E101,"")))))))</f>
        <v/>
      </c>
      <c r="V101" s="11" t="str">
        <f>(IF(F101=Localisation!$C$94,1,IF(F101=Localisation!$C$93,2,IF(F101=Localisation!$C$92,3,IF(F101=Localisation!$C$91,4,IF(F101=Localisation!$C$90,5,IF(OR(F101=1,F101=2,F101=3,F101=4,F101=5),F101,"")))))))</f>
        <v/>
      </c>
    </row>
    <row r="102" spans="13:22" x14ac:dyDescent="0.3">
      <c r="M102" s="11" t="str">
        <f>(IF(H102=Localisation!$C$94,1,IF(H102=Localisation!$C$93,2,IF(H102=Localisation!$C$92,3,IF(H102=Localisation!$C$91,4,IF(H102=Localisation!$C$90,5,IF(OR(H102=1,H102=2,H102=3,H102=4,H102=5),H102,"")))))))</f>
        <v/>
      </c>
      <c r="N102" s="11" t="str">
        <f>(IF(I102=Localisation!$C$94,1,IF(I102=Localisation!$C$93,2,IF(I102=Localisation!$C$92,3,IF(I102=Localisation!$C$91,4,IF(I102=Localisation!$C$90,5,IF(OR(I102=1,I102=2,I102=3,I102=4,I102=5),I102,"")))))))</f>
        <v/>
      </c>
      <c r="O102" s="11" t="str">
        <f>(IF(J102=Localisation!$C$94,1,IF(J102=Localisation!$C$93,2,IF(J102=Localisation!$C$92,3,IF(J102=Localisation!$C$91,4,IF(J102=Localisation!$C$90,5,IF(OR(J102=1,J102=2,J102=3,J102=4,J102=5),J102,"")))))))</f>
        <v/>
      </c>
      <c r="P102" s="11" t="str">
        <f>(IF(K102=Localisation!$C$94,1,IF(K102=Localisation!$C$93,2,IF(K102=Localisation!$C$92,3,IF(K102=Localisation!$C$91,4,IF(K102=Localisation!$C$90,5,IF(OR(K102=1,K102=2,K102=3,K102=4,K102=5),K102,"")))))))</f>
        <v/>
      </c>
      <c r="Q102" s="11" t="str">
        <f>(IF(L102=Localisation!$C$94,1,IF(L102=Localisation!$C$93,2,IF(L102=Localisation!$C$92,3,IF(L102=Localisation!$C$91,4,IF(L102=Localisation!$C$90,5,IF(OR(L102=1,L102=2,L102=3,L102=4,L102=5),L102,"")))))))</f>
        <v/>
      </c>
      <c r="R102" s="11" t="str">
        <f>(IF(B102=Localisation!$C$94,1,IF(B102=Localisation!$C$93,2,IF(B102=Localisation!$C$92,3,IF(B102=Localisation!$C$91,4,IF(B102=Localisation!$C$90,5,IF(OR(B102=1,B102=2,B102=3,B102=4,B102=5),B102,"")))))))</f>
        <v/>
      </c>
      <c r="S102" s="11" t="str">
        <f>(IF(C102=Localisation!$C$94,1,IF(C102=Localisation!$C$93,2,IF(C102=Localisation!$C$92,3,IF(C102=Localisation!$C$91,4,IF(C102=Localisation!$C$90,5,IF(OR(C102=1,C102=2,C102=3,C102=4,C102=5),C102,"")))))))</f>
        <v/>
      </c>
      <c r="T102" s="11" t="str">
        <f>(IF(D102=Localisation!$C$94,1,IF(D102=Localisation!$C$93,2,IF(D102=Localisation!$C$92,3,IF(D102=Localisation!$C$91,4,IF(D102=Localisation!$C$90,5,IF(OR(D102=1,D102=2,D102=3,D102=4,D102=5),D102,"")))))))</f>
        <v/>
      </c>
      <c r="U102" s="11" t="str">
        <f>(IF(E102=Localisation!$C$94,1,IF(E102=Localisation!$C$93,2,IF(E102=Localisation!$C$92,3,IF(E102=Localisation!$C$91,4,IF(E102=Localisation!$C$90,5,IF(OR(E102=1,E102=2,E102=3,E102=4,E102=5),E102,"")))))))</f>
        <v/>
      </c>
      <c r="V102" s="11" t="str">
        <f>(IF(F102=Localisation!$C$94,1,IF(F102=Localisation!$C$93,2,IF(F102=Localisation!$C$92,3,IF(F102=Localisation!$C$91,4,IF(F102=Localisation!$C$90,5,IF(OR(F102=1,F102=2,F102=3,F102=4,F102=5),F102,"")))))))</f>
        <v/>
      </c>
    </row>
    <row r="103" spans="13:22" x14ac:dyDescent="0.3">
      <c r="M103" s="11" t="str">
        <f>(IF(H103=Localisation!$C$94,1,IF(H103=Localisation!$C$93,2,IF(H103=Localisation!$C$92,3,IF(H103=Localisation!$C$91,4,IF(H103=Localisation!$C$90,5,IF(OR(H103=1,H103=2,H103=3,H103=4,H103=5),H103,"")))))))</f>
        <v/>
      </c>
      <c r="N103" s="11" t="str">
        <f>(IF(I103=Localisation!$C$94,1,IF(I103=Localisation!$C$93,2,IF(I103=Localisation!$C$92,3,IF(I103=Localisation!$C$91,4,IF(I103=Localisation!$C$90,5,IF(OR(I103=1,I103=2,I103=3,I103=4,I103=5),I103,"")))))))</f>
        <v/>
      </c>
      <c r="O103" s="11" t="str">
        <f>(IF(J103=Localisation!$C$94,1,IF(J103=Localisation!$C$93,2,IF(J103=Localisation!$C$92,3,IF(J103=Localisation!$C$91,4,IF(J103=Localisation!$C$90,5,IF(OR(J103=1,J103=2,J103=3,J103=4,J103=5),J103,"")))))))</f>
        <v/>
      </c>
      <c r="P103" s="11" t="str">
        <f>(IF(K103=Localisation!$C$94,1,IF(K103=Localisation!$C$93,2,IF(K103=Localisation!$C$92,3,IF(K103=Localisation!$C$91,4,IF(K103=Localisation!$C$90,5,IF(OR(K103=1,K103=2,K103=3,K103=4,K103=5),K103,"")))))))</f>
        <v/>
      </c>
      <c r="Q103" s="11" t="str">
        <f>(IF(L103=Localisation!$C$94,1,IF(L103=Localisation!$C$93,2,IF(L103=Localisation!$C$92,3,IF(L103=Localisation!$C$91,4,IF(L103=Localisation!$C$90,5,IF(OR(L103=1,L103=2,L103=3,L103=4,L103=5),L103,"")))))))</f>
        <v/>
      </c>
      <c r="R103" s="11" t="str">
        <f>(IF(B103=Localisation!$C$94,1,IF(B103=Localisation!$C$93,2,IF(B103=Localisation!$C$92,3,IF(B103=Localisation!$C$91,4,IF(B103=Localisation!$C$90,5,IF(OR(B103=1,B103=2,B103=3,B103=4,B103=5),B103,"")))))))</f>
        <v/>
      </c>
      <c r="S103" s="11" t="str">
        <f>(IF(C103=Localisation!$C$94,1,IF(C103=Localisation!$C$93,2,IF(C103=Localisation!$C$92,3,IF(C103=Localisation!$C$91,4,IF(C103=Localisation!$C$90,5,IF(OR(C103=1,C103=2,C103=3,C103=4,C103=5),C103,"")))))))</f>
        <v/>
      </c>
      <c r="T103" s="11" t="str">
        <f>(IF(D103=Localisation!$C$94,1,IF(D103=Localisation!$C$93,2,IF(D103=Localisation!$C$92,3,IF(D103=Localisation!$C$91,4,IF(D103=Localisation!$C$90,5,IF(OR(D103=1,D103=2,D103=3,D103=4,D103=5),D103,"")))))))</f>
        <v/>
      </c>
      <c r="U103" s="11" t="str">
        <f>(IF(E103=Localisation!$C$94,1,IF(E103=Localisation!$C$93,2,IF(E103=Localisation!$C$92,3,IF(E103=Localisation!$C$91,4,IF(E103=Localisation!$C$90,5,IF(OR(E103=1,E103=2,E103=3,E103=4,E103=5),E103,"")))))))</f>
        <v/>
      </c>
      <c r="V103" s="11" t="str">
        <f>(IF(F103=Localisation!$C$94,1,IF(F103=Localisation!$C$93,2,IF(F103=Localisation!$C$92,3,IF(F103=Localisation!$C$91,4,IF(F103=Localisation!$C$90,5,IF(OR(F103=1,F103=2,F103=3,F103=4,F103=5),F103,"")))))))</f>
        <v/>
      </c>
    </row>
    <row r="104" spans="13:22" x14ac:dyDescent="0.3">
      <c r="M104" s="11" t="str">
        <f>(IF(H104=Localisation!$C$94,1,IF(H104=Localisation!$C$93,2,IF(H104=Localisation!$C$92,3,IF(H104=Localisation!$C$91,4,IF(H104=Localisation!$C$90,5,IF(OR(H104=1,H104=2,H104=3,H104=4,H104=5),H104,"")))))))</f>
        <v/>
      </c>
      <c r="N104" s="11" t="str">
        <f>(IF(I104=Localisation!$C$94,1,IF(I104=Localisation!$C$93,2,IF(I104=Localisation!$C$92,3,IF(I104=Localisation!$C$91,4,IF(I104=Localisation!$C$90,5,IF(OR(I104=1,I104=2,I104=3,I104=4,I104=5),I104,"")))))))</f>
        <v/>
      </c>
      <c r="O104" s="11" t="str">
        <f>(IF(J104=Localisation!$C$94,1,IF(J104=Localisation!$C$93,2,IF(J104=Localisation!$C$92,3,IF(J104=Localisation!$C$91,4,IF(J104=Localisation!$C$90,5,IF(OR(J104=1,J104=2,J104=3,J104=4,J104=5),J104,"")))))))</f>
        <v/>
      </c>
      <c r="P104" s="11" t="str">
        <f>(IF(K104=Localisation!$C$94,1,IF(K104=Localisation!$C$93,2,IF(K104=Localisation!$C$92,3,IF(K104=Localisation!$C$91,4,IF(K104=Localisation!$C$90,5,IF(OR(K104=1,K104=2,K104=3,K104=4,K104=5),K104,"")))))))</f>
        <v/>
      </c>
      <c r="Q104" s="11" t="str">
        <f>(IF(L104=Localisation!$C$94,1,IF(L104=Localisation!$C$93,2,IF(L104=Localisation!$C$92,3,IF(L104=Localisation!$C$91,4,IF(L104=Localisation!$C$90,5,IF(OR(L104=1,L104=2,L104=3,L104=4,L104=5),L104,"")))))))</f>
        <v/>
      </c>
      <c r="R104" s="11" t="str">
        <f>(IF(B104=Localisation!$C$94,1,IF(B104=Localisation!$C$93,2,IF(B104=Localisation!$C$92,3,IF(B104=Localisation!$C$91,4,IF(B104=Localisation!$C$90,5,IF(OR(B104=1,B104=2,B104=3,B104=4,B104=5),B104,"")))))))</f>
        <v/>
      </c>
      <c r="S104" s="11" t="str">
        <f>(IF(C104=Localisation!$C$94,1,IF(C104=Localisation!$C$93,2,IF(C104=Localisation!$C$92,3,IF(C104=Localisation!$C$91,4,IF(C104=Localisation!$C$90,5,IF(OR(C104=1,C104=2,C104=3,C104=4,C104=5),C104,"")))))))</f>
        <v/>
      </c>
      <c r="T104" s="11" t="str">
        <f>(IF(D104=Localisation!$C$94,1,IF(D104=Localisation!$C$93,2,IF(D104=Localisation!$C$92,3,IF(D104=Localisation!$C$91,4,IF(D104=Localisation!$C$90,5,IF(OR(D104=1,D104=2,D104=3,D104=4,D104=5),D104,"")))))))</f>
        <v/>
      </c>
      <c r="U104" s="11" t="str">
        <f>(IF(E104=Localisation!$C$94,1,IF(E104=Localisation!$C$93,2,IF(E104=Localisation!$C$92,3,IF(E104=Localisation!$C$91,4,IF(E104=Localisation!$C$90,5,IF(OR(E104=1,E104=2,E104=3,E104=4,E104=5),E104,"")))))))</f>
        <v/>
      </c>
      <c r="V104" s="11" t="str">
        <f>(IF(F104=Localisation!$C$94,1,IF(F104=Localisation!$C$93,2,IF(F104=Localisation!$C$92,3,IF(F104=Localisation!$C$91,4,IF(F104=Localisation!$C$90,5,IF(OR(F104=1,F104=2,F104=3,F104=4,F104=5),F104,"")))))))</f>
        <v/>
      </c>
    </row>
    <row r="105" spans="13:22" x14ac:dyDescent="0.3">
      <c r="M105" s="11" t="str">
        <f>(IF(H105=Localisation!$C$94,1,IF(H105=Localisation!$C$93,2,IF(H105=Localisation!$C$92,3,IF(H105=Localisation!$C$91,4,IF(H105=Localisation!$C$90,5,IF(OR(H105=1,H105=2,H105=3,H105=4,H105=5),H105,"")))))))</f>
        <v/>
      </c>
      <c r="N105" s="11" t="str">
        <f>(IF(I105=Localisation!$C$94,1,IF(I105=Localisation!$C$93,2,IF(I105=Localisation!$C$92,3,IF(I105=Localisation!$C$91,4,IF(I105=Localisation!$C$90,5,IF(OR(I105=1,I105=2,I105=3,I105=4,I105=5),I105,"")))))))</f>
        <v/>
      </c>
      <c r="O105" s="11" t="str">
        <f>(IF(J105=Localisation!$C$94,1,IF(J105=Localisation!$C$93,2,IF(J105=Localisation!$C$92,3,IF(J105=Localisation!$C$91,4,IF(J105=Localisation!$C$90,5,IF(OR(J105=1,J105=2,J105=3,J105=4,J105=5),J105,"")))))))</f>
        <v/>
      </c>
      <c r="P105" s="11" t="str">
        <f>(IF(K105=Localisation!$C$94,1,IF(K105=Localisation!$C$93,2,IF(K105=Localisation!$C$92,3,IF(K105=Localisation!$C$91,4,IF(K105=Localisation!$C$90,5,IF(OR(K105=1,K105=2,K105=3,K105=4,K105=5),K105,"")))))))</f>
        <v/>
      </c>
      <c r="Q105" s="11" t="str">
        <f>(IF(L105=Localisation!$C$94,1,IF(L105=Localisation!$C$93,2,IF(L105=Localisation!$C$92,3,IF(L105=Localisation!$C$91,4,IF(L105=Localisation!$C$90,5,IF(OR(L105=1,L105=2,L105=3,L105=4,L105=5),L105,"")))))))</f>
        <v/>
      </c>
      <c r="R105" s="11" t="str">
        <f>(IF(B105=Localisation!$C$94,1,IF(B105=Localisation!$C$93,2,IF(B105=Localisation!$C$92,3,IF(B105=Localisation!$C$91,4,IF(B105=Localisation!$C$90,5,IF(OR(B105=1,B105=2,B105=3,B105=4,B105=5),B105,"")))))))</f>
        <v/>
      </c>
      <c r="S105" s="11" t="str">
        <f>(IF(C105=Localisation!$C$94,1,IF(C105=Localisation!$C$93,2,IF(C105=Localisation!$C$92,3,IF(C105=Localisation!$C$91,4,IF(C105=Localisation!$C$90,5,IF(OR(C105=1,C105=2,C105=3,C105=4,C105=5),C105,"")))))))</f>
        <v/>
      </c>
      <c r="T105" s="11" t="str">
        <f>(IF(D105=Localisation!$C$94,1,IF(D105=Localisation!$C$93,2,IF(D105=Localisation!$C$92,3,IF(D105=Localisation!$C$91,4,IF(D105=Localisation!$C$90,5,IF(OR(D105=1,D105=2,D105=3,D105=4,D105=5),D105,"")))))))</f>
        <v/>
      </c>
      <c r="U105" s="11" t="str">
        <f>(IF(E105=Localisation!$C$94,1,IF(E105=Localisation!$C$93,2,IF(E105=Localisation!$C$92,3,IF(E105=Localisation!$C$91,4,IF(E105=Localisation!$C$90,5,IF(OR(E105=1,E105=2,E105=3,E105=4,E105=5),E105,"")))))))</f>
        <v/>
      </c>
      <c r="V105" s="11" t="str">
        <f>(IF(F105=Localisation!$C$94,1,IF(F105=Localisation!$C$93,2,IF(F105=Localisation!$C$92,3,IF(F105=Localisation!$C$91,4,IF(F105=Localisation!$C$90,5,IF(OR(F105=1,F105=2,F105=3,F105=4,F105=5),F105,"")))))))</f>
        <v/>
      </c>
    </row>
    <row r="106" spans="13:22" x14ac:dyDescent="0.3">
      <c r="M106" s="11" t="str">
        <f>(IF(H106=Localisation!$C$94,1,IF(H106=Localisation!$C$93,2,IF(H106=Localisation!$C$92,3,IF(H106=Localisation!$C$91,4,IF(H106=Localisation!$C$90,5,IF(OR(H106=1,H106=2,H106=3,H106=4,H106=5),H106,"")))))))</f>
        <v/>
      </c>
      <c r="N106" s="11" t="str">
        <f>(IF(I106=Localisation!$C$94,1,IF(I106=Localisation!$C$93,2,IF(I106=Localisation!$C$92,3,IF(I106=Localisation!$C$91,4,IF(I106=Localisation!$C$90,5,IF(OR(I106=1,I106=2,I106=3,I106=4,I106=5),I106,"")))))))</f>
        <v/>
      </c>
      <c r="O106" s="11" t="str">
        <f>(IF(J106=Localisation!$C$94,1,IF(J106=Localisation!$C$93,2,IF(J106=Localisation!$C$92,3,IF(J106=Localisation!$C$91,4,IF(J106=Localisation!$C$90,5,IF(OR(J106=1,J106=2,J106=3,J106=4,J106=5),J106,"")))))))</f>
        <v/>
      </c>
      <c r="P106" s="11" t="str">
        <f>(IF(K106=Localisation!$C$94,1,IF(K106=Localisation!$C$93,2,IF(K106=Localisation!$C$92,3,IF(K106=Localisation!$C$91,4,IF(K106=Localisation!$C$90,5,IF(OR(K106=1,K106=2,K106=3,K106=4,K106=5),K106,"")))))))</f>
        <v/>
      </c>
      <c r="Q106" s="11" t="str">
        <f>(IF(L106=Localisation!$C$94,1,IF(L106=Localisation!$C$93,2,IF(L106=Localisation!$C$92,3,IF(L106=Localisation!$C$91,4,IF(L106=Localisation!$C$90,5,IF(OR(L106=1,L106=2,L106=3,L106=4,L106=5),L106,"")))))))</f>
        <v/>
      </c>
      <c r="R106" s="11" t="str">
        <f>(IF(B106=Localisation!$C$94,1,IF(B106=Localisation!$C$93,2,IF(B106=Localisation!$C$92,3,IF(B106=Localisation!$C$91,4,IF(B106=Localisation!$C$90,5,IF(OR(B106=1,B106=2,B106=3,B106=4,B106=5),B106,"")))))))</f>
        <v/>
      </c>
      <c r="S106" s="11" t="str">
        <f>(IF(C106=Localisation!$C$94,1,IF(C106=Localisation!$C$93,2,IF(C106=Localisation!$C$92,3,IF(C106=Localisation!$C$91,4,IF(C106=Localisation!$C$90,5,IF(OR(C106=1,C106=2,C106=3,C106=4,C106=5),C106,"")))))))</f>
        <v/>
      </c>
      <c r="T106" s="11" t="str">
        <f>(IF(D106=Localisation!$C$94,1,IF(D106=Localisation!$C$93,2,IF(D106=Localisation!$C$92,3,IF(D106=Localisation!$C$91,4,IF(D106=Localisation!$C$90,5,IF(OR(D106=1,D106=2,D106=3,D106=4,D106=5),D106,"")))))))</f>
        <v/>
      </c>
      <c r="U106" s="11" t="str">
        <f>(IF(E106=Localisation!$C$94,1,IF(E106=Localisation!$C$93,2,IF(E106=Localisation!$C$92,3,IF(E106=Localisation!$C$91,4,IF(E106=Localisation!$C$90,5,IF(OR(E106=1,E106=2,E106=3,E106=4,E106=5),E106,"")))))))</f>
        <v/>
      </c>
      <c r="V106" s="11" t="str">
        <f>(IF(F106=Localisation!$C$94,1,IF(F106=Localisation!$C$93,2,IF(F106=Localisation!$C$92,3,IF(F106=Localisation!$C$91,4,IF(F106=Localisation!$C$90,5,IF(OR(F106=1,F106=2,F106=3,F106=4,F106=5),F106,"")))))))</f>
        <v/>
      </c>
    </row>
    <row r="107" spans="13:22" x14ac:dyDescent="0.3">
      <c r="M107" s="11" t="str">
        <f>(IF(H107=Localisation!$C$94,1,IF(H107=Localisation!$C$93,2,IF(H107=Localisation!$C$92,3,IF(H107=Localisation!$C$91,4,IF(H107=Localisation!$C$90,5,IF(OR(H107=1,H107=2,H107=3,H107=4,H107=5),H107,"")))))))</f>
        <v/>
      </c>
      <c r="N107" s="11" t="str">
        <f>(IF(I107=Localisation!$C$94,1,IF(I107=Localisation!$C$93,2,IF(I107=Localisation!$C$92,3,IF(I107=Localisation!$C$91,4,IF(I107=Localisation!$C$90,5,IF(OR(I107=1,I107=2,I107=3,I107=4,I107=5),I107,"")))))))</f>
        <v/>
      </c>
      <c r="O107" s="11" t="str">
        <f>(IF(J107=Localisation!$C$94,1,IF(J107=Localisation!$C$93,2,IF(J107=Localisation!$C$92,3,IF(J107=Localisation!$C$91,4,IF(J107=Localisation!$C$90,5,IF(OR(J107=1,J107=2,J107=3,J107=4,J107=5),J107,"")))))))</f>
        <v/>
      </c>
      <c r="P107" s="11" t="str">
        <f>(IF(K107=Localisation!$C$94,1,IF(K107=Localisation!$C$93,2,IF(K107=Localisation!$C$92,3,IF(K107=Localisation!$C$91,4,IF(K107=Localisation!$C$90,5,IF(OR(K107=1,K107=2,K107=3,K107=4,K107=5),K107,"")))))))</f>
        <v/>
      </c>
      <c r="Q107" s="11" t="str">
        <f>(IF(L107=Localisation!$C$94,1,IF(L107=Localisation!$C$93,2,IF(L107=Localisation!$C$92,3,IF(L107=Localisation!$C$91,4,IF(L107=Localisation!$C$90,5,IF(OR(L107=1,L107=2,L107=3,L107=4,L107=5),L107,"")))))))</f>
        <v/>
      </c>
      <c r="R107" s="11" t="str">
        <f>(IF(B107=Localisation!$C$94,1,IF(B107=Localisation!$C$93,2,IF(B107=Localisation!$C$92,3,IF(B107=Localisation!$C$91,4,IF(B107=Localisation!$C$90,5,IF(OR(B107=1,B107=2,B107=3,B107=4,B107=5),B107,"")))))))</f>
        <v/>
      </c>
      <c r="S107" s="11" t="str">
        <f>(IF(C107=Localisation!$C$94,1,IF(C107=Localisation!$C$93,2,IF(C107=Localisation!$C$92,3,IF(C107=Localisation!$C$91,4,IF(C107=Localisation!$C$90,5,IF(OR(C107=1,C107=2,C107=3,C107=4,C107=5),C107,"")))))))</f>
        <v/>
      </c>
      <c r="T107" s="11" t="str">
        <f>(IF(D107=Localisation!$C$94,1,IF(D107=Localisation!$C$93,2,IF(D107=Localisation!$C$92,3,IF(D107=Localisation!$C$91,4,IF(D107=Localisation!$C$90,5,IF(OR(D107=1,D107=2,D107=3,D107=4,D107=5),D107,"")))))))</f>
        <v/>
      </c>
      <c r="U107" s="11" t="str">
        <f>(IF(E107=Localisation!$C$94,1,IF(E107=Localisation!$C$93,2,IF(E107=Localisation!$C$92,3,IF(E107=Localisation!$C$91,4,IF(E107=Localisation!$C$90,5,IF(OR(E107=1,E107=2,E107=3,E107=4,E107=5),E107,"")))))))</f>
        <v/>
      </c>
      <c r="V107" s="11" t="str">
        <f>(IF(F107=Localisation!$C$94,1,IF(F107=Localisation!$C$93,2,IF(F107=Localisation!$C$92,3,IF(F107=Localisation!$C$91,4,IF(F107=Localisation!$C$90,5,IF(OR(F107=1,F107=2,F107=3,F107=4,F107=5),F107,"")))))))</f>
        <v/>
      </c>
    </row>
    <row r="108" spans="13:22" x14ac:dyDescent="0.3">
      <c r="M108" s="11" t="str">
        <f>(IF(H108=Localisation!$C$94,1,IF(H108=Localisation!$C$93,2,IF(H108=Localisation!$C$92,3,IF(H108=Localisation!$C$91,4,IF(H108=Localisation!$C$90,5,IF(OR(H108=1,H108=2,H108=3,H108=4,H108=5),H108,"")))))))</f>
        <v/>
      </c>
      <c r="N108" s="11" t="str">
        <f>(IF(I108=Localisation!$C$94,1,IF(I108=Localisation!$C$93,2,IF(I108=Localisation!$C$92,3,IF(I108=Localisation!$C$91,4,IF(I108=Localisation!$C$90,5,IF(OR(I108=1,I108=2,I108=3,I108=4,I108=5),I108,"")))))))</f>
        <v/>
      </c>
      <c r="O108" s="11" t="str">
        <f>(IF(J108=Localisation!$C$94,1,IF(J108=Localisation!$C$93,2,IF(J108=Localisation!$C$92,3,IF(J108=Localisation!$C$91,4,IF(J108=Localisation!$C$90,5,IF(OR(J108=1,J108=2,J108=3,J108=4,J108=5),J108,"")))))))</f>
        <v/>
      </c>
      <c r="P108" s="11" t="str">
        <f>(IF(K108=Localisation!$C$94,1,IF(K108=Localisation!$C$93,2,IF(K108=Localisation!$C$92,3,IF(K108=Localisation!$C$91,4,IF(K108=Localisation!$C$90,5,IF(OR(K108=1,K108=2,K108=3,K108=4,K108=5),K108,"")))))))</f>
        <v/>
      </c>
      <c r="Q108" s="11" t="str">
        <f>(IF(L108=Localisation!$C$94,1,IF(L108=Localisation!$C$93,2,IF(L108=Localisation!$C$92,3,IF(L108=Localisation!$C$91,4,IF(L108=Localisation!$C$90,5,IF(OR(L108=1,L108=2,L108=3,L108=4,L108=5),L108,"")))))))</f>
        <v/>
      </c>
      <c r="R108" s="11" t="str">
        <f>(IF(B108=Localisation!$C$94,1,IF(B108=Localisation!$C$93,2,IF(B108=Localisation!$C$92,3,IF(B108=Localisation!$C$91,4,IF(B108=Localisation!$C$90,5,IF(OR(B108=1,B108=2,B108=3,B108=4,B108=5),B108,"")))))))</f>
        <v/>
      </c>
      <c r="S108" s="11" t="str">
        <f>(IF(C108=Localisation!$C$94,1,IF(C108=Localisation!$C$93,2,IF(C108=Localisation!$C$92,3,IF(C108=Localisation!$C$91,4,IF(C108=Localisation!$C$90,5,IF(OR(C108=1,C108=2,C108=3,C108=4,C108=5),C108,"")))))))</f>
        <v/>
      </c>
      <c r="T108" s="11" t="str">
        <f>(IF(D108=Localisation!$C$94,1,IF(D108=Localisation!$C$93,2,IF(D108=Localisation!$C$92,3,IF(D108=Localisation!$C$91,4,IF(D108=Localisation!$C$90,5,IF(OR(D108=1,D108=2,D108=3,D108=4,D108=5),D108,"")))))))</f>
        <v/>
      </c>
      <c r="U108" s="11" t="str">
        <f>(IF(E108=Localisation!$C$94,1,IF(E108=Localisation!$C$93,2,IF(E108=Localisation!$C$92,3,IF(E108=Localisation!$C$91,4,IF(E108=Localisation!$C$90,5,IF(OR(E108=1,E108=2,E108=3,E108=4,E108=5),E108,"")))))))</f>
        <v/>
      </c>
      <c r="V108" s="11" t="str">
        <f>(IF(F108=Localisation!$C$94,1,IF(F108=Localisation!$C$93,2,IF(F108=Localisation!$C$92,3,IF(F108=Localisation!$C$91,4,IF(F108=Localisation!$C$90,5,IF(OR(F108=1,F108=2,F108=3,F108=4,F108=5),F108,"")))))))</f>
        <v/>
      </c>
    </row>
    <row r="109" spans="13:22" x14ac:dyDescent="0.3">
      <c r="M109" s="11" t="str">
        <f>(IF(H109=Localisation!$C$94,1,IF(H109=Localisation!$C$93,2,IF(H109=Localisation!$C$92,3,IF(H109=Localisation!$C$91,4,IF(H109=Localisation!$C$90,5,IF(OR(H109=1,H109=2,H109=3,H109=4,H109=5),H109,"")))))))</f>
        <v/>
      </c>
      <c r="N109" s="11" t="str">
        <f>(IF(I109=Localisation!$C$94,1,IF(I109=Localisation!$C$93,2,IF(I109=Localisation!$C$92,3,IF(I109=Localisation!$C$91,4,IF(I109=Localisation!$C$90,5,IF(OR(I109=1,I109=2,I109=3,I109=4,I109=5),I109,"")))))))</f>
        <v/>
      </c>
      <c r="O109" s="11" t="str">
        <f>(IF(J109=Localisation!$C$94,1,IF(J109=Localisation!$C$93,2,IF(J109=Localisation!$C$92,3,IF(J109=Localisation!$C$91,4,IF(J109=Localisation!$C$90,5,IF(OR(J109=1,J109=2,J109=3,J109=4,J109=5),J109,"")))))))</f>
        <v/>
      </c>
      <c r="P109" s="11" t="str">
        <f>(IF(K109=Localisation!$C$94,1,IF(K109=Localisation!$C$93,2,IF(K109=Localisation!$C$92,3,IF(K109=Localisation!$C$91,4,IF(K109=Localisation!$C$90,5,IF(OR(K109=1,K109=2,K109=3,K109=4,K109=5),K109,"")))))))</f>
        <v/>
      </c>
      <c r="Q109" s="11" t="str">
        <f>(IF(L109=Localisation!$C$94,1,IF(L109=Localisation!$C$93,2,IF(L109=Localisation!$C$92,3,IF(L109=Localisation!$C$91,4,IF(L109=Localisation!$C$90,5,IF(OR(L109=1,L109=2,L109=3,L109=4,L109=5),L109,"")))))))</f>
        <v/>
      </c>
      <c r="R109" s="11" t="str">
        <f>(IF(B109=Localisation!$C$94,1,IF(B109=Localisation!$C$93,2,IF(B109=Localisation!$C$92,3,IF(B109=Localisation!$C$91,4,IF(B109=Localisation!$C$90,5,IF(OR(B109=1,B109=2,B109=3,B109=4,B109=5),B109,"")))))))</f>
        <v/>
      </c>
      <c r="S109" s="11" t="str">
        <f>(IF(C109=Localisation!$C$94,1,IF(C109=Localisation!$C$93,2,IF(C109=Localisation!$C$92,3,IF(C109=Localisation!$C$91,4,IF(C109=Localisation!$C$90,5,IF(OR(C109=1,C109=2,C109=3,C109=4,C109=5),C109,"")))))))</f>
        <v/>
      </c>
      <c r="T109" s="11" t="str">
        <f>(IF(D109=Localisation!$C$94,1,IF(D109=Localisation!$C$93,2,IF(D109=Localisation!$C$92,3,IF(D109=Localisation!$C$91,4,IF(D109=Localisation!$C$90,5,IF(OR(D109=1,D109=2,D109=3,D109=4,D109=5),D109,"")))))))</f>
        <v/>
      </c>
      <c r="U109" s="11" t="str">
        <f>(IF(E109=Localisation!$C$94,1,IF(E109=Localisation!$C$93,2,IF(E109=Localisation!$C$92,3,IF(E109=Localisation!$C$91,4,IF(E109=Localisation!$C$90,5,IF(OR(E109=1,E109=2,E109=3,E109=4,E109=5),E109,"")))))))</f>
        <v/>
      </c>
      <c r="V109" s="11" t="str">
        <f>(IF(F109=Localisation!$C$94,1,IF(F109=Localisation!$C$93,2,IF(F109=Localisation!$C$92,3,IF(F109=Localisation!$C$91,4,IF(F109=Localisation!$C$90,5,IF(OR(F109=1,F109=2,F109=3,F109=4,F109=5),F109,"")))))))</f>
        <v/>
      </c>
    </row>
    <row r="110" spans="13:22" x14ac:dyDescent="0.3">
      <c r="M110" s="11" t="str">
        <f>(IF(H110=Localisation!$C$94,1,IF(H110=Localisation!$C$93,2,IF(H110=Localisation!$C$92,3,IF(H110=Localisation!$C$91,4,IF(H110=Localisation!$C$90,5,IF(OR(H110=1,H110=2,H110=3,H110=4,H110=5),H110,"")))))))</f>
        <v/>
      </c>
      <c r="N110" s="11" t="str">
        <f>(IF(I110=Localisation!$C$94,1,IF(I110=Localisation!$C$93,2,IF(I110=Localisation!$C$92,3,IF(I110=Localisation!$C$91,4,IF(I110=Localisation!$C$90,5,IF(OR(I110=1,I110=2,I110=3,I110=4,I110=5),I110,"")))))))</f>
        <v/>
      </c>
      <c r="O110" s="11" t="str">
        <f>(IF(J110=Localisation!$C$94,1,IF(J110=Localisation!$C$93,2,IF(J110=Localisation!$C$92,3,IF(J110=Localisation!$C$91,4,IF(J110=Localisation!$C$90,5,IF(OR(J110=1,J110=2,J110=3,J110=4,J110=5),J110,"")))))))</f>
        <v/>
      </c>
      <c r="P110" s="11" t="str">
        <f>(IF(K110=Localisation!$C$94,1,IF(K110=Localisation!$C$93,2,IF(K110=Localisation!$C$92,3,IF(K110=Localisation!$C$91,4,IF(K110=Localisation!$C$90,5,IF(OR(K110=1,K110=2,K110=3,K110=4,K110=5),K110,"")))))))</f>
        <v/>
      </c>
      <c r="Q110" s="11" t="str">
        <f>(IF(L110=Localisation!$C$94,1,IF(L110=Localisation!$C$93,2,IF(L110=Localisation!$C$92,3,IF(L110=Localisation!$C$91,4,IF(L110=Localisation!$C$90,5,IF(OR(L110=1,L110=2,L110=3,L110=4,L110=5),L110,"")))))))</f>
        <v/>
      </c>
      <c r="R110" s="11" t="str">
        <f>(IF(B110=Localisation!$C$94,1,IF(B110=Localisation!$C$93,2,IF(B110=Localisation!$C$92,3,IF(B110=Localisation!$C$91,4,IF(B110=Localisation!$C$90,5,IF(OR(B110=1,B110=2,B110=3,B110=4,B110=5),B110,"")))))))</f>
        <v/>
      </c>
      <c r="S110" s="11" t="str">
        <f>(IF(C110=Localisation!$C$94,1,IF(C110=Localisation!$C$93,2,IF(C110=Localisation!$C$92,3,IF(C110=Localisation!$C$91,4,IF(C110=Localisation!$C$90,5,IF(OR(C110=1,C110=2,C110=3,C110=4,C110=5),C110,"")))))))</f>
        <v/>
      </c>
      <c r="T110" s="11" t="str">
        <f>(IF(D110=Localisation!$C$94,1,IF(D110=Localisation!$C$93,2,IF(D110=Localisation!$C$92,3,IF(D110=Localisation!$C$91,4,IF(D110=Localisation!$C$90,5,IF(OR(D110=1,D110=2,D110=3,D110=4,D110=5),D110,"")))))))</f>
        <v/>
      </c>
      <c r="U110" s="11" t="str">
        <f>(IF(E110=Localisation!$C$94,1,IF(E110=Localisation!$C$93,2,IF(E110=Localisation!$C$92,3,IF(E110=Localisation!$C$91,4,IF(E110=Localisation!$C$90,5,IF(OR(E110=1,E110=2,E110=3,E110=4,E110=5),E110,"")))))))</f>
        <v/>
      </c>
      <c r="V110" s="11" t="str">
        <f>(IF(F110=Localisation!$C$94,1,IF(F110=Localisation!$C$93,2,IF(F110=Localisation!$C$92,3,IF(F110=Localisation!$C$91,4,IF(F110=Localisation!$C$90,5,IF(OR(F110=1,F110=2,F110=3,F110=4,F110=5),F110,"")))))))</f>
        <v/>
      </c>
    </row>
    <row r="111" spans="13:22" x14ac:dyDescent="0.3">
      <c r="M111" s="11" t="str">
        <f>(IF(H111=Localisation!$C$94,1,IF(H111=Localisation!$C$93,2,IF(H111=Localisation!$C$92,3,IF(H111=Localisation!$C$91,4,IF(H111=Localisation!$C$90,5,IF(OR(H111=1,H111=2,H111=3,H111=4,H111=5),H111,"")))))))</f>
        <v/>
      </c>
      <c r="N111" s="11" t="str">
        <f>(IF(I111=Localisation!$C$94,1,IF(I111=Localisation!$C$93,2,IF(I111=Localisation!$C$92,3,IF(I111=Localisation!$C$91,4,IF(I111=Localisation!$C$90,5,IF(OR(I111=1,I111=2,I111=3,I111=4,I111=5),I111,"")))))))</f>
        <v/>
      </c>
      <c r="O111" s="11" t="str">
        <f>(IF(J111=Localisation!$C$94,1,IF(J111=Localisation!$C$93,2,IF(J111=Localisation!$C$92,3,IF(J111=Localisation!$C$91,4,IF(J111=Localisation!$C$90,5,IF(OR(J111=1,J111=2,J111=3,J111=4,J111=5),J111,"")))))))</f>
        <v/>
      </c>
      <c r="P111" s="11" t="str">
        <f>(IF(K111=Localisation!$C$94,1,IF(K111=Localisation!$C$93,2,IF(K111=Localisation!$C$92,3,IF(K111=Localisation!$C$91,4,IF(K111=Localisation!$C$90,5,IF(OR(K111=1,K111=2,K111=3,K111=4,K111=5),K111,"")))))))</f>
        <v/>
      </c>
      <c r="Q111" s="11" t="str">
        <f>(IF(L111=Localisation!$C$94,1,IF(L111=Localisation!$C$93,2,IF(L111=Localisation!$C$92,3,IF(L111=Localisation!$C$91,4,IF(L111=Localisation!$C$90,5,IF(OR(L111=1,L111=2,L111=3,L111=4,L111=5),L111,"")))))))</f>
        <v/>
      </c>
      <c r="R111" s="11" t="str">
        <f>(IF(B111=Localisation!$C$94,1,IF(B111=Localisation!$C$93,2,IF(B111=Localisation!$C$92,3,IF(B111=Localisation!$C$91,4,IF(B111=Localisation!$C$90,5,IF(OR(B111=1,B111=2,B111=3,B111=4,B111=5),B111,"")))))))</f>
        <v/>
      </c>
      <c r="S111" s="11" t="str">
        <f>(IF(C111=Localisation!$C$94,1,IF(C111=Localisation!$C$93,2,IF(C111=Localisation!$C$92,3,IF(C111=Localisation!$C$91,4,IF(C111=Localisation!$C$90,5,IF(OR(C111=1,C111=2,C111=3,C111=4,C111=5),C111,"")))))))</f>
        <v/>
      </c>
      <c r="T111" s="11" t="str">
        <f>(IF(D111=Localisation!$C$94,1,IF(D111=Localisation!$C$93,2,IF(D111=Localisation!$C$92,3,IF(D111=Localisation!$C$91,4,IF(D111=Localisation!$C$90,5,IF(OR(D111=1,D111=2,D111=3,D111=4,D111=5),D111,"")))))))</f>
        <v/>
      </c>
      <c r="U111" s="11" t="str">
        <f>(IF(E111=Localisation!$C$94,1,IF(E111=Localisation!$C$93,2,IF(E111=Localisation!$C$92,3,IF(E111=Localisation!$C$91,4,IF(E111=Localisation!$C$90,5,IF(OR(E111=1,E111=2,E111=3,E111=4,E111=5),E111,"")))))))</f>
        <v/>
      </c>
      <c r="V111" s="11" t="str">
        <f>(IF(F111=Localisation!$C$94,1,IF(F111=Localisation!$C$93,2,IF(F111=Localisation!$C$92,3,IF(F111=Localisation!$C$91,4,IF(F111=Localisation!$C$90,5,IF(OR(F111=1,F111=2,F111=3,F111=4,F111=5),F111,"")))))))</f>
        <v/>
      </c>
    </row>
    <row r="112" spans="13:22" x14ac:dyDescent="0.3">
      <c r="M112" s="11" t="str">
        <f>(IF(H112=Localisation!$C$94,1,IF(H112=Localisation!$C$93,2,IF(H112=Localisation!$C$92,3,IF(H112=Localisation!$C$91,4,IF(H112=Localisation!$C$90,5,IF(OR(H112=1,H112=2,H112=3,H112=4,H112=5),H112,"")))))))</f>
        <v/>
      </c>
      <c r="N112" s="11" t="str">
        <f>(IF(I112=Localisation!$C$94,1,IF(I112=Localisation!$C$93,2,IF(I112=Localisation!$C$92,3,IF(I112=Localisation!$C$91,4,IF(I112=Localisation!$C$90,5,IF(OR(I112=1,I112=2,I112=3,I112=4,I112=5),I112,"")))))))</f>
        <v/>
      </c>
      <c r="O112" s="11" t="str">
        <f>(IF(J112=Localisation!$C$94,1,IF(J112=Localisation!$C$93,2,IF(J112=Localisation!$C$92,3,IF(J112=Localisation!$C$91,4,IF(J112=Localisation!$C$90,5,IF(OR(J112=1,J112=2,J112=3,J112=4,J112=5),J112,"")))))))</f>
        <v/>
      </c>
      <c r="P112" s="11" t="str">
        <f>(IF(K112=Localisation!$C$94,1,IF(K112=Localisation!$C$93,2,IF(K112=Localisation!$C$92,3,IF(K112=Localisation!$C$91,4,IF(K112=Localisation!$C$90,5,IF(OR(K112=1,K112=2,K112=3,K112=4,K112=5),K112,"")))))))</f>
        <v/>
      </c>
      <c r="Q112" s="11" t="str">
        <f>(IF(L112=Localisation!$C$94,1,IF(L112=Localisation!$C$93,2,IF(L112=Localisation!$C$92,3,IF(L112=Localisation!$C$91,4,IF(L112=Localisation!$C$90,5,IF(OR(L112=1,L112=2,L112=3,L112=4,L112=5),L112,"")))))))</f>
        <v/>
      </c>
      <c r="R112" s="11" t="str">
        <f>(IF(B112=Localisation!$C$94,1,IF(B112=Localisation!$C$93,2,IF(B112=Localisation!$C$92,3,IF(B112=Localisation!$C$91,4,IF(B112=Localisation!$C$90,5,IF(OR(B112=1,B112=2,B112=3,B112=4,B112=5),B112,"")))))))</f>
        <v/>
      </c>
      <c r="S112" s="11" t="str">
        <f>(IF(C112=Localisation!$C$94,1,IF(C112=Localisation!$C$93,2,IF(C112=Localisation!$C$92,3,IF(C112=Localisation!$C$91,4,IF(C112=Localisation!$C$90,5,IF(OR(C112=1,C112=2,C112=3,C112=4,C112=5),C112,"")))))))</f>
        <v/>
      </c>
      <c r="T112" s="11" t="str">
        <f>(IF(D112=Localisation!$C$94,1,IF(D112=Localisation!$C$93,2,IF(D112=Localisation!$C$92,3,IF(D112=Localisation!$C$91,4,IF(D112=Localisation!$C$90,5,IF(OR(D112=1,D112=2,D112=3,D112=4,D112=5),D112,"")))))))</f>
        <v/>
      </c>
      <c r="U112" s="11" t="str">
        <f>(IF(E112=Localisation!$C$94,1,IF(E112=Localisation!$C$93,2,IF(E112=Localisation!$C$92,3,IF(E112=Localisation!$C$91,4,IF(E112=Localisation!$C$90,5,IF(OR(E112=1,E112=2,E112=3,E112=4,E112=5),E112,"")))))))</f>
        <v/>
      </c>
      <c r="V112" s="11" t="str">
        <f>(IF(F112=Localisation!$C$94,1,IF(F112=Localisation!$C$93,2,IF(F112=Localisation!$C$92,3,IF(F112=Localisation!$C$91,4,IF(F112=Localisation!$C$90,5,IF(OR(F112=1,F112=2,F112=3,F112=4,F112=5),F112,"")))))))</f>
        <v/>
      </c>
    </row>
    <row r="113" spans="13:22" x14ac:dyDescent="0.3">
      <c r="M113" s="11" t="str">
        <f>(IF(H113=Localisation!$C$94,1,IF(H113=Localisation!$C$93,2,IF(H113=Localisation!$C$92,3,IF(H113=Localisation!$C$91,4,IF(H113=Localisation!$C$90,5,IF(OR(H113=1,H113=2,H113=3,H113=4,H113=5),H113,"")))))))</f>
        <v/>
      </c>
      <c r="N113" s="11" t="str">
        <f>(IF(I113=Localisation!$C$94,1,IF(I113=Localisation!$C$93,2,IF(I113=Localisation!$C$92,3,IF(I113=Localisation!$C$91,4,IF(I113=Localisation!$C$90,5,IF(OR(I113=1,I113=2,I113=3,I113=4,I113=5),I113,"")))))))</f>
        <v/>
      </c>
      <c r="O113" s="11" t="str">
        <f>(IF(J113=Localisation!$C$94,1,IF(J113=Localisation!$C$93,2,IF(J113=Localisation!$C$92,3,IF(J113=Localisation!$C$91,4,IF(J113=Localisation!$C$90,5,IF(OR(J113=1,J113=2,J113=3,J113=4,J113=5),J113,"")))))))</f>
        <v/>
      </c>
      <c r="P113" s="11" t="str">
        <f>(IF(K113=Localisation!$C$94,1,IF(K113=Localisation!$C$93,2,IF(K113=Localisation!$C$92,3,IF(K113=Localisation!$C$91,4,IF(K113=Localisation!$C$90,5,IF(OR(K113=1,K113=2,K113=3,K113=4,K113=5),K113,"")))))))</f>
        <v/>
      </c>
      <c r="Q113" s="11" t="str">
        <f>(IF(L113=Localisation!$C$94,1,IF(L113=Localisation!$C$93,2,IF(L113=Localisation!$C$92,3,IF(L113=Localisation!$C$91,4,IF(L113=Localisation!$C$90,5,IF(OR(L113=1,L113=2,L113=3,L113=4,L113=5),L113,"")))))))</f>
        <v/>
      </c>
      <c r="R113" s="11" t="str">
        <f>(IF(B113=Localisation!$C$94,1,IF(B113=Localisation!$C$93,2,IF(B113=Localisation!$C$92,3,IF(B113=Localisation!$C$91,4,IF(B113=Localisation!$C$90,5,IF(OR(B113=1,B113=2,B113=3,B113=4,B113=5),B113,"")))))))</f>
        <v/>
      </c>
      <c r="S113" s="11" t="str">
        <f>(IF(C113=Localisation!$C$94,1,IF(C113=Localisation!$C$93,2,IF(C113=Localisation!$C$92,3,IF(C113=Localisation!$C$91,4,IF(C113=Localisation!$C$90,5,IF(OR(C113=1,C113=2,C113=3,C113=4,C113=5),C113,"")))))))</f>
        <v/>
      </c>
      <c r="T113" s="11" t="str">
        <f>(IF(D113=Localisation!$C$94,1,IF(D113=Localisation!$C$93,2,IF(D113=Localisation!$C$92,3,IF(D113=Localisation!$C$91,4,IF(D113=Localisation!$C$90,5,IF(OR(D113=1,D113=2,D113=3,D113=4,D113=5),D113,"")))))))</f>
        <v/>
      </c>
      <c r="U113" s="11" t="str">
        <f>(IF(E113=Localisation!$C$94,1,IF(E113=Localisation!$C$93,2,IF(E113=Localisation!$C$92,3,IF(E113=Localisation!$C$91,4,IF(E113=Localisation!$C$90,5,IF(OR(E113=1,E113=2,E113=3,E113=4,E113=5),E113,"")))))))</f>
        <v/>
      </c>
      <c r="V113" s="11" t="str">
        <f>(IF(F113=Localisation!$C$94,1,IF(F113=Localisation!$C$93,2,IF(F113=Localisation!$C$92,3,IF(F113=Localisation!$C$91,4,IF(F113=Localisation!$C$90,5,IF(OR(F113=1,F113=2,F113=3,F113=4,F113=5),F113,"")))))))</f>
        <v/>
      </c>
    </row>
    <row r="114" spans="13:22" x14ac:dyDescent="0.3">
      <c r="M114" s="11" t="str">
        <f>(IF(H114=Localisation!$C$94,1,IF(H114=Localisation!$C$93,2,IF(H114=Localisation!$C$92,3,IF(H114=Localisation!$C$91,4,IF(H114=Localisation!$C$90,5,IF(OR(H114=1,H114=2,H114=3,H114=4,H114=5),H114,"")))))))</f>
        <v/>
      </c>
      <c r="N114" s="11" t="str">
        <f>(IF(I114=Localisation!$C$94,1,IF(I114=Localisation!$C$93,2,IF(I114=Localisation!$C$92,3,IF(I114=Localisation!$C$91,4,IF(I114=Localisation!$C$90,5,IF(OR(I114=1,I114=2,I114=3,I114=4,I114=5),I114,"")))))))</f>
        <v/>
      </c>
      <c r="O114" s="11" t="str">
        <f>(IF(J114=Localisation!$C$94,1,IF(J114=Localisation!$C$93,2,IF(J114=Localisation!$C$92,3,IF(J114=Localisation!$C$91,4,IF(J114=Localisation!$C$90,5,IF(OR(J114=1,J114=2,J114=3,J114=4,J114=5),J114,"")))))))</f>
        <v/>
      </c>
      <c r="P114" s="11" t="str">
        <f>(IF(K114=Localisation!$C$94,1,IF(K114=Localisation!$C$93,2,IF(K114=Localisation!$C$92,3,IF(K114=Localisation!$C$91,4,IF(K114=Localisation!$C$90,5,IF(OR(K114=1,K114=2,K114=3,K114=4,K114=5),K114,"")))))))</f>
        <v/>
      </c>
      <c r="Q114" s="11" t="str">
        <f>(IF(L114=Localisation!$C$94,1,IF(L114=Localisation!$C$93,2,IF(L114=Localisation!$C$92,3,IF(L114=Localisation!$C$91,4,IF(L114=Localisation!$C$90,5,IF(OR(L114=1,L114=2,L114=3,L114=4,L114=5),L114,"")))))))</f>
        <v/>
      </c>
      <c r="R114" s="11" t="str">
        <f>(IF(B114=Localisation!$C$94,1,IF(B114=Localisation!$C$93,2,IF(B114=Localisation!$C$92,3,IF(B114=Localisation!$C$91,4,IF(B114=Localisation!$C$90,5,IF(OR(B114=1,B114=2,B114=3,B114=4,B114=5),B114,"")))))))</f>
        <v/>
      </c>
      <c r="S114" s="11" t="str">
        <f>(IF(C114=Localisation!$C$94,1,IF(C114=Localisation!$C$93,2,IF(C114=Localisation!$C$92,3,IF(C114=Localisation!$C$91,4,IF(C114=Localisation!$C$90,5,IF(OR(C114=1,C114=2,C114=3,C114=4,C114=5),C114,"")))))))</f>
        <v/>
      </c>
      <c r="T114" s="11" t="str">
        <f>(IF(D114=Localisation!$C$94,1,IF(D114=Localisation!$C$93,2,IF(D114=Localisation!$C$92,3,IF(D114=Localisation!$C$91,4,IF(D114=Localisation!$C$90,5,IF(OR(D114=1,D114=2,D114=3,D114=4,D114=5),D114,"")))))))</f>
        <v/>
      </c>
      <c r="U114" s="11" t="str">
        <f>(IF(E114=Localisation!$C$94,1,IF(E114=Localisation!$C$93,2,IF(E114=Localisation!$C$92,3,IF(E114=Localisation!$C$91,4,IF(E114=Localisation!$C$90,5,IF(OR(E114=1,E114=2,E114=3,E114=4,E114=5),E114,"")))))))</f>
        <v/>
      </c>
      <c r="V114" s="11" t="str">
        <f>(IF(F114=Localisation!$C$94,1,IF(F114=Localisation!$C$93,2,IF(F114=Localisation!$C$92,3,IF(F114=Localisation!$C$91,4,IF(F114=Localisation!$C$90,5,IF(OR(F114=1,F114=2,F114=3,F114=4,F114=5),F114,"")))))))</f>
        <v/>
      </c>
    </row>
    <row r="115" spans="13:22" x14ac:dyDescent="0.3">
      <c r="M115" s="11" t="str">
        <f>(IF(H115=Localisation!$C$94,1,IF(H115=Localisation!$C$93,2,IF(H115=Localisation!$C$92,3,IF(H115=Localisation!$C$91,4,IF(H115=Localisation!$C$90,5,IF(OR(H115=1,H115=2,H115=3,H115=4,H115=5),H115,"")))))))</f>
        <v/>
      </c>
      <c r="N115" s="11" t="str">
        <f>(IF(I115=Localisation!$C$94,1,IF(I115=Localisation!$C$93,2,IF(I115=Localisation!$C$92,3,IF(I115=Localisation!$C$91,4,IF(I115=Localisation!$C$90,5,IF(OR(I115=1,I115=2,I115=3,I115=4,I115=5),I115,"")))))))</f>
        <v/>
      </c>
      <c r="O115" s="11" t="str">
        <f>(IF(J115=Localisation!$C$94,1,IF(J115=Localisation!$C$93,2,IF(J115=Localisation!$C$92,3,IF(J115=Localisation!$C$91,4,IF(J115=Localisation!$C$90,5,IF(OR(J115=1,J115=2,J115=3,J115=4,J115=5),J115,"")))))))</f>
        <v/>
      </c>
      <c r="P115" s="11" t="str">
        <f>(IF(K115=Localisation!$C$94,1,IF(K115=Localisation!$C$93,2,IF(K115=Localisation!$C$92,3,IF(K115=Localisation!$C$91,4,IF(K115=Localisation!$C$90,5,IF(OR(K115=1,K115=2,K115=3,K115=4,K115=5),K115,"")))))))</f>
        <v/>
      </c>
      <c r="Q115" s="11" t="str">
        <f>(IF(L115=Localisation!$C$94,1,IF(L115=Localisation!$C$93,2,IF(L115=Localisation!$C$92,3,IF(L115=Localisation!$C$91,4,IF(L115=Localisation!$C$90,5,IF(OR(L115=1,L115=2,L115=3,L115=4,L115=5),L115,"")))))))</f>
        <v/>
      </c>
      <c r="R115" s="11" t="str">
        <f>(IF(B115=Localisation!$C$94,1,IF(B115=Localisation!$C$93,2,IF(B115=Localisation!$C$92,3,IF(B115=Localisation!$C$91,4,IF(B115=Localisation!$C$90,5,IF(OR(B115=1,B115=2,B115=3,B115=4,B115=5),B115,"")))))))</f>
        <v/>
      </c>
      <c r="S115" s="11" t="str">
        <f>(IF(C115=Localisation!$C$94,1,IF(C115=Localisation!$C$93,2,IF(C115=Localisation!$C$92,3,IF(C115=Localisation!$C$91,4,IF(C115=Localisation!$C$90,5,IF(OR(C115=1,C115=2,C115=3,C115=4,C115=5),C115,"")))))))</f>
        <v/>
      </c>
      <c r="T115" s="11" t="str">
        <f>(IF(D115=Localisation!$C$94,1,IF(D115=Localisation!$C$93,2,IF(D115=Localisation!$C$92,3,IF(D115=Localisation!$C$91,4,IF(D115=Localisation!$C$90,5,IF(OR(D115=1,D115=2,D115=3,D115=4,D115=5),D115,"")))))))</f>
        <v/>
      </c>
      <c r="U115" s="11" t="str">
        <f>(IF(E115=Localisation!$C$94,1,IF(E115=Localisation!$C$93,2,IF(E115=Localisation!$C$92,3,IF(E115=Localisation!$C$91,4,IF(E115=Localisation!$C$90,5,IF(OR(E115=1,E115=2,E115=3,E115=4,E115=5),E115,"")))))))</f>
        <v/>
      </c>
      <c r="V115" s="11" t="str">
        <f>(IF(F115=Localisation!$C$94,1,IF(F115=Localisation!$C$93,2,IF(F115=Localisation!$C$92,3,IF(F115=Localisation!$C$91,4,IF(F115=Localisation!$C$90,5,IF(OR(F115=1,F115=2,F115=3,F115=4,F115=5),F115,"")))))))</f>
        <v/>
      </c>
    </row>
    <row r="116" spans="13:22" x14ac:dyDescent="0.3">
      <c r="M116" s="11" t="str">
        <f>(IF(H116=Localisation!$C$94,1,IF(H116=Localisation!$C$93,2,IF(H116=Localisation!$C$92,3,IF(H116=Localisation!$C$91,4,IF(H116=Localisation!$C$90,5,IF(OR(H116=1,H116=2,H116=3,H116=4,H116=5),H116,"")))))))</f>
        <v/>
      </c>
      <c r="N116" s="11" t="str">
        <f>(IF(I116=Localisation!$C$94,1,IF(I116=Localisation!$C$93,2,IF(I116=Localisation!$C$92,3,IF(I116=Localisation!$C$91,4,IF(I116=Localisation!$C$90,5,IF(OR(I116=1,I116=2,I116=3,I116=4,I116=5),I116,"")))))))</f>
        <v/>
      </c>
      <c r="O116" s="11" t="str">
        <f>(IF(J116=Localisation!$C$94,1,IF(J116=Localisation!$C$93,2,IF(J116=Localisation!$C$92,3,IF(J116=Localisation!$C$91,4,IF(J116=Localisation!$C$90,5,IF(OR(J116=1,J116=2,J116=3,J116=4,J116=5),J116,"")))))))</f>
        <v/>
      </c>
      <c r="P116" s="11" t="str">
        <f>(IF(K116=Localisation!$C$94,1,IF(K116=Localisation!$C$93,2,IF(K116=Localisation!$C$92,3,IF(K116=Localisation!$C$91,4,IF(K116=Localisation!$C$90,5,IF(OR(K116=1,K116=2,K116=3,K116=4,K116=5),K116,"")))))))</f>
        <v/>
      </c>
      <c r="Q116" s="11" t="str">
        <f>(IF(L116=Localisation!$C$94,1,IF(L116=Localisation!$C$93,2,IF(L116=Localisation!$C$92,3,IF(L116=Localisation!$C$91,4,IF(L116=Localisation!$C$90,5,IF(OR(L116=1,L116=2,L116=3,L116=4,L116=5),L116,"")))))))</f>
        <v/>
      </c>
      <c r="R116" s="11" t="str">
        <f>(IF(B116=Localisation!$C$94,1,IF(B116=Localisation!$C$93,2,IF(B116=Localisation!$C$92,3,IF(B116=Localisation!$C$91,4,IF(B116=Localisation!$C$90,5,IF(OR(B116=1,B116=2,B116=3,B116=4,B116=5),B116,"")))))))</f>
        <v/>
      </c>
      <c r="S116" s="11" t="str">
        <f>(IF(C116=Localisation!$C$94,1,IF(C116=Localisation!$C$93,2,IF(C116=Localisation!$C$92,3,IF(C116=Localisation!$C$91,4,IF(C116=Localisation!$C$90,5,IF(OR(C116=1,C116=2,C116=3,C116=4,C116=5),C116,"")))))))</f>
        <v/>
      </c>
      <c r="T116" s="11" t="str">
        <f>(IF(D116=Localisation!$C$94,1,IF(D116=Localisation!$C$93,2,IF(D116=Localisation!$C$92,3,IF(D116=Localisation!$C$91,4,IF(D116=Localisation!$C$90,5,IF(OR(D116=1,D116=2,D116=3,D116=4,D116=5),D116,"")))))))</f>
        <v/>
      </c>
      <c r="U116" s="11" t="str">
        <f>(IF(E116=Localisation!$C$94,1,IF(E116=Localisation!$C$93,2,IF(E116=Localisation!$C$92,3,IF(E116=Localisation!$C$91,4,IF(E116=Localisation!$C$90,5,IF(OR(E116=1,E116=2,E116=3,E116=4,E116=5),E116,"")))))))</f>
        <v/>
      </c>
      <c r="V116" s="11" t="str">
        <f>(IF(F116=Localisation!$C$94,1,IF(F116=Localisation!$C$93,2,IF(F116=Localisation!$C$92,3,IF(F116=Localisation!$C$91,4,IF(F116=Localisation!$C$90,5,IF(OR(F116=1,F116=2,F116=3,F116=4,F116=5),F116,"")))))))</f>
        <v/>
      </c>
    </row>
    <row r="117" spans="13:22" x14ac:dyDescent="0.3">
      <c r="M117" s="11" t="str">
        <f>(IF(H117=Localisation!$C$94,1,IF(H117=Localisation!$C$93,2,IF(H117=Localisation!$C$92,3,IF(H117=Localisation!$C$91,4,IF(H117=Localisation!$C$90,5,IF(OR(H117=1,H117=2,H117=3,H117=4,H117=5),H117,"")))))))</f>
        <v/>
      </c>
      <c r="N117" s="11" t="str">
        <f>(IF(I117=Localisation!$C$94,1,IF(I117=Localisation!$C$93,2,IF(I117=Localisation!$C$92,3,IF(I117=Localisation!$C$91,4,IF(I117=Localisation!$C$90,5,IF(OR(I117=1,I117=2,I117=3,I117=4,I117=5),I117,"")))))))</f>
        <v/>
      </c>
      <c r="O117" s="11" t="str">
        <f>(IF(J117=Localisation!$C$94,1,IF(J117=Localisation!$C$93,2,IF(J117=Localisation!$C$92,3,IF(J117=Localisation!$C$91,4,IF(J117=Localisation!$C$90,5,IF(OR(J117=1,J117=2,J117=3,J117=4,J117=5),J117,"")))))))</f>
        <v/>
      </c>
      <c r="P117" s="11" t="str">
        <f>(IF(K117=Localisation!$C$94,1,IF(K117=Localisation!$C$93,2,IF(K117=Localisation!$C$92,3,IF(K117=Localisation!$C$91,4,IF(K117=Localisation!$C$90,5,IF(OR(K117=1,K117=2,K117=3,K117=4,K117=5),K117,"")))))))</f>
        <v/>
      </c>
      <c r="Q117" s="11" t="str">
        <f>(IF(L117=Localisation!$C$94,1,IF(L117=Localisation!$C$93,2,IF(L117=Localisation!$C$92,3,IF(L117=Localisation!$C$91,4,IF(L117=Localisation!$C$90,5,IF(OR(L117=1,L117=2,L117=3,L117=4,L117=5),L117,"")))))))</f>
        <v/>
      </c>
      <c r="R117" s="11" t="str">
        <f>(IF(B117=Localisation!$C$94,1,IF(B117=Localisation!$C$93,2,IF(B117=Localisation!$C$92,3,IF(B117=Localisation!$C$91,4,IF(B117=Localisation!$C$90,5,IF(OR(B117=1,B117=2,B117=3,B117=4,B117=5),B117,"")))))))</f>
        <v/>
      </c>
      <c r="S117" s="11" t="str">
        <f>(IF(C117=Localisation!$C$94,1,IF(C117=Localisation!$C$93,2,IF(C117=Localisation!$C$92,3,IF(C117=Localisation!$C$91,4,IF(C117=Localisation!$C$90,5,IF(OR(C117=1,C117=2,C117=3,C117=4,C117=5),C117,"")))))))</f>
        <v/>
      </c>
      <c r="T117" s="11" t="str">
        <f>(IF(D117=Localisation!$C$94,1,IF(D117=Localisation!$C$93,2,IF(D117=Localisation!$C$92,3,IF(D117=Localisation!$C$91,4,IF(D117=Localisation!$C$90,5,IF(OR(D117=1,D117=2,D117=3,D117=4,D117=5),D117,"")))))))</f>
        <v/>
      </c>
      <c r="U117" s="11" t="str">
        <f>(IF(E117=Localisation!$C$94,1,IF(E117=Localisation!$C$93,2,IF(E117=Localisation!$C$92,3,IF(E117=Localisation!$C$91,4,IF(E117=Localisation!$C$90,5,IF(OR(E117=1,E117=2,E117=3,E117=4,E117=5),E117,"")))))))</f>
        <v/>
      </c>
      <c r="V117" s="11" t="str">
        <f>(IF(F117=Localisation!$C$94,1,IF(F117=Localisation!$C$93,2,IF(F117=Localisation!$C$92,3,IF(F117=Localisation!$C$91,4,IF(F117=Localisation!$C$90,5,IF(OR(F117=1,F117=2,F117=3,F117=4,F117=5),F117,"")))))))</f>
        <v/>
      </c>
    </row>
    <row r="118" spans="13:22" x14ac:dyDescent="0.3">
      <c r="M118" s="11" t="str">
        <f>(IF(H118=Localisation!$C$94,1,IF(H118=Localisation!$C$93,2,IF(H118=Localisation!$C$92,3,IF(H118=Localisation!$C$91,4,IF(H118=Localisation!$C$90,5,IF(OR(H118=1,H118=2,H118=3,H118=4,H118=5),H118,"")))))))</f>
        <v/>
      </c>
      <c r="N118" s="11" t="str">
        <f>(IF(I118=Localisation!$C$94,1,IF(I118=Localisation!$C$93,2,IF(I118=Localisation!$C$92,3,IF(I118=Localisation!$C$91,4,IF(I118=Localisation!$C$90,5,IF(OR(I118=1,I118=2,I118=3,I118=4,I118=5),I118,"")))))))</f>
        <v/>
      </c>
      <c r="O118" s="11" t="str">
        <f>(IF(J118=Localisation!$C$94,1,IF(J118=Localisation!$C$93,2,IF(J118=Localisation!$C$92,3,IF(J118=Localisation!$C$91,4,IF(J118=Localisation!$C$90,5,IF(OR(J118=1,J118=2,J118=3,J118=4,J118=5),J118,"")))))))</f>
        <v/>
      </c>
      <c r="P118" s="11" t="str">
        <f>(IF(K118=Localisation!$C$94,1,IF(K118=Localisation!$C$93,2,IF(K118=Localisation!$C$92,3,IF(K118=Localisation!$C$91,4,IF(K118=Localisation!$C$90,5,IF(OR(K118=1,K118=2,K118=3,K118=4,K118=5),K118,"")))))))</f>
        <v/>
      </c>
      <c r="Q118" s="11" t="str">
        <f>(IF(L118=Localisation!$C$94,1,IF(L118=Localisation!$C$93,2,IF(L118=Localisation!$C$92,3,IF(L118=Localisation!$C$91,4,IF(L118=Localisation!$C$90,5,IF(OR(L118=1,L118=2,L118=3,L118=4,L118=5),L118,"")))))))</f>
        <v/>
      </c>
      <c r="R118" s="11" t="str">
        <f>(IF(B118=Localisation!$C$94,1,IF(B118=Localisation!$C$93,2,IF(B118=Localisation!$C$92,3,IF(B118=Localisation!$C$91,4,IF(B118=Localisation!$C$90,5,IF(OR(B118=1,B118=2,B118=3,B118=4,B118=5),B118,"")))))))</f>
        <v/>
      </c>
      <c r="S118" s="11" t="str">
        <f>(IF(C118=Localisation!$C$94,1,IF(C118=Localisation!$C$93,2,IF(C118=Localisation!$C$92,3,IF(C118=Localisation!$C$91,4,IF(C118=Localisation!$C$90,5,IF(OR(C118=1,C118=2,C118=3,C118=4,C118=5),C118,"")))))))</f>
        <v/>
      </c>
      <c r="T118" s="11" t="str">
        <f>(IF(D118=Localisation!$C$94,1,IF(D118=Localisation!$C$93,2,IF(D118=Localisation!$C$92,3,IF(D118=Localisation!$C$91,4,IF(D118=Localisation!$C$90,5,IF(OR(D118=1,D118=2,D118=3,D118=4,D118=5),D118,"")))))))</f>
        <v/>
      </c>
      <c r="U118" s="11" t="str">
        <f>(IF(E118=Localisation!$C$94,1,IF(E118=Localisation!$C$93,2,IF(E118=Localisation!$C$92,3,IF(E118=Localisation!$C$91,4,IF(E118=Localisation!$C$90,5,IF(OR(E118=1,E118=2,E118=3,E118=4,E118=5),E118,"")))))))</f>
        <v/>
      </c>
      <c r="V118" s="11" t="str">
        <f>(IF(F118=Localisation!$C$94,1,IF(F118=Localisation!$C$93,2,IF(F118=Localisation!$C$92,3,IF(F118=Localisation!$C$91,4,IF(F118=Localisation!$C$90,5,IF(OR(F118=1,F118=2,F118=3,F118=4,F118=5),F118,"")))))))</f>
        <v/>
      </c>
    </row>
    <row r="119" spans="13:22" x14ac:dyDescent="0.3">
      <c r="M119" s="11" t="str">
        <f>(IF(H119=Localisation!$C$94,1,IF(H119=Localisation!$C$93,2,IF(H119=Localisation!$C$92,3,IF(H119=Localisation!$C$91,4,IF(H119=Localisation!$C$90,5,IF(OR(H119=1,H119=2,H119=3,H119=4,H119=5),H119,"")))))))</f>
        <v/>
      </c>
      <c r="N119" s="11" t="str">
        <f>(IF(I119=Localisation!$C$94,1,IF(I119=Localisation!$C$93,2,IF(I119=Localisation!$C$92,3,IF(I119=Localisation!$C$91,4,IF(I119=Localisation!$C$90,5,IF(OR(I119=1,I119=2,I119=3,I119=4,I119=5),I119,"")))))))</f>
        <v/>
      </c>
      <c r="O119" s="11" t="str">
        <f>(IF(J119=Localisation!$C$94,1,IF(J119=Localisation!$C$93,2,IF(J119=Localisation!$C$92,3,IF(J119=Localisation!$C$91,4,IF(J119=Localisation!$C$90,5,IF(OR(J119=1,J119=2,J119=3,J119=4,J119=5),J119,"")))))))</f>
        <v/>
      </c>
      <c r="P119" s="11" t="str">
        <f>(IF(K119=Localisation!$C$94,1,IF(K119=Localisation!$C$93,2,IF(K119=Localisation!$C$92,3,IF(K119=Localisation!$C$91,4,IF(K119=Localisation!$C$90,5,IF(OR(K119=1,K119=2,K119=3,K119=4,K119=5),K119,"")))))))</f>
        <v/>
      </c>
      <c r="Q119" s="11" t="str">
        <f>(IF(L119=Localisation!$C$94,1,IF(L119=Localisation!$C$93,2,IF(L119=Localisation!$C$92,3,IF(L119=Localisation!$C$91,4,IF(L119=Localisation!$C$90,5,IF(OR(L119=1,L119=2,L119=3,L119=4,L119=5),L119,"")))))))</f>
        <v/>
      </c>
      <c r="R119" s="11" t="str">
        <f>(IF(B119=Localisation!$C$94,1,IF(B119=Localisation!$C$93,2,IF(B119=Localisation!$C$92,3,IF(B119=Localisation!$C$91,4,IF(B119=Localisation!$C$90,5,IF(OR(B119=1,B119=2,B119=3,B119=4,B119=5),B119,"")))))))</f>
        <v/>
      </c>
      <c r="S119" s="11" t="str">
        <f>(IF(C119=Localisation!$C$94,1,IF(C119=Localisation!$C$93,2,IF(C119=Localisation!$C$92,3,IF(C119=Localisation!$C$91,4,IF(C119=Localisation!$C$90,5,IF(OR(C119=1,C119=2,C119=3,C119=4,C119=5),C119,"")))))))</f>
        <v/>
      </c>
      <c r="T119" s="11" t="str">
        <f>(IF(D119=Localisation!$C$94,1,IF(D119=Localisation!$C$93,2,IF(D119=Localisation!$C$92,3,IF(D119=Localisation!$C$91,4,IF(D119=Localisation!$C$90,5,IF(OR(D119=1,D119=2,D119=3,D119=4,D119=5),D119,"")))))))</f>
        <v/>
      </c>
      <c r="U119" s="11" t="str">
        <f>(IF(E119=Localisation!$C$94,1,IF(E119=Localisation!$C$93,2,IF(E119=Localisation!$C$92,3,IF(E119=Localisation!$C$91,4,IF(E119=Localisation!$C$90,5,IF(OR(E119=1,E119=2,E119=3,E119=4,E119=5),E119,"")))))))</f>
        <v/>
      </c>
      <c r="V119" s="11" t="str">
        <f>(IF(F119=Localisation!$C$94,1,IF(F119=Localisation!$C$93,2,IF(F119=Localisation!$C$92,3,IF(F119=Localisation!$C$91,4,IF(F119=Localisation!$C$90,5,IF(OR(F119=1,F119=2,F119=3,F119=4,F119=5),F119,"")))))))</f>
        <v/>
      </c>
    </row>
    <row r="120" spans="13:22" x14ac:dyDescent="0.3">
      <c r="M120" s="11" t="str">
        <f>(IF(H120=Localisation!$C$94,1,IF(H120=Localisation!$C$93,2,IF(H120=Localisation!$C$92,3,IF(H120=Localisation!$C$91,4,IF(H120=Localisation!$C$90,5,IF(OR(H120=1,H120=2,H120=3,H120=4,H120=5),H120,"")))))))</f>
        <v/>
      </c>
      <c r="N120" s="11" t="str">
        <f>(IF(I120=Localisation!$C$94,1,IF(I120=Localisation!$C$93,2,IF(I120=Localisation!$C$92,3,IF(I120=Localisation!$C$91,4,IF(I120=Localisation!$C$90,5,IF(OR(I120=1,I120=2,I120=3,I120=4,I120=5),I120,"")))))))</f>
        <v/>
      </c>
      <c r="O120" s="11" t="str">
        <f>(IF(J120=Localisation!$C$94,1,IF(J120=Localisation!$C$93,2,IF(J120=Localisation!$C$92,3,IF(J120=Localisation!$C$91,4,IF(J120=Localisation!$C$90,5,IF(OR(J120=1,J120=2,J120=3,J120=4,J120=5),J120,"")))))))</f>
        <v/>
      </c>
      <c r="P120" s="11" t="str">
        <f>(IF(K120=Localisation!$C$94,1,IF(K120=Localisation!$C$93,2,IF(K120=Localisation!$C$92,3,IF(K120=Localisation!$C$91,4,IF(K120=Localisation!$C$90,5,IF(OR(K120=1,K120=2,K120=3,K120=4,K120=5),K120,"")))))))</f>
        <v/>
      </c>
      <c r="Q120" s="11" t="str">
        <f>(IF(L120=Localisation!$C$94,1,IF(L120=Localisation!$C$93,2,IF(L120=Localisation!$C$92,3,IF(L120=Localisation!$C$91,4,IF(L120=Localisation!$C$90,5,IF(OR(L120=1,L120=2,L120=3,L120=4,L120=5),L120,"")))))))</f>
        <v/>
      </c>
      <c r="R120" s="11" t="str">
        <f>(IF(B120=Localisation!$C$94,1,IF(B120=Localisation!$C$93,2,IF(B120=Localisation!$C$92,3,IF(B120=Localisation!$C$91,4,IF(B120=Localisation!$C$90,5,IF(OR(B120=1,B120=2,B120=3,B120=4,B120=5),B120,"")))))))</f>
        <v/>
      </c>
      <c r="S120" s="11" t="str">
        <f>(IF(C120=Localisation!$C$94,1,IF(C120=Localisation!$C$93,2,IF(C120=Localisation!$C$92,3,IF(C120=Localisation!$C$91,4,IF(C120=Localisation!$C$90,5,IF(OR(C120=1,C120=2,C120=3,C120=4,C120=5),C120,"")))))))</f>
        <v/>
      </c>
      <c r="T120" s="11" t="str">
        <f>(IF(D120=Localisation!$C$94,1,IF(D120=Localisation!$C$93,2,IF(D120=Localisation!$C$92,3,IF(D120=Localisation!$C$91,4,IF(D120=Localisation!$C$90,5,IF(OR(D120=1,D120=2,D120=3,D120=4,D120=5),D120,"")))))))</f>
        <v/>
      </c>
      <c r="U120" s="11" t="str">
        <f>(IF(E120=Localisation!$C$94,1,IF(E120=Localisation!$C$93,2,IF(E120=Localisation!$C$92,3,IF(E120=Localisation!$C$91,4,IF(E120=Localisation!$C$90,5,IF(OR(E120=1,E120=2,E120=3,E120=4,E120=5),E120,"")))))))</f>
        <v/>
      </c>
      <c r="V120" s="11" t="str">
        <f>(IF(F120=Localisation!$C$94,1,IF(F120=Localisation!$C$93,2,IF(F120=Localisation!$C$92,3,IF(F120=Localisation!$C$91,4,IF(F120=Localisation!$C$90,5,IF(OR(F120=1,F120=2,F120=3,F120=4,F120=5),F120,"")))))))</f>
        <v/>
      </c>
    </row>
    <row r="121" spans="13:22" x14ac:dyDescent="0.3">
      <c r="M121" s="11" t="str">
        <f>(IF(H121=Localisation!$C$94,1,IF(H121=Localisation!$C$93,2,IF(H121=Localisation!$C$92,3,IF(H121=Localisation!$C$91,4,IF(H121=Localisation!$C$90,5,IF(OR(H121=1,H121=2,H121=3,H121=4,H121=5),H121,"")))))))</f>
        <v/>
      </c>
      <c r="N121" s="11" t="str">
        <f>(IF(I121=Localisation!$C$94,1,IF(I121=Localisation!$C$93,2,IF(I121=Localisation!$C$92,3,IF(I121=Localisation!$C$91,4,IF(I121=Localisation!$C$90,5,IF(OR(I121=1,I121=2,I121=3,I121=4,I121=5),I121,"")))))))</f>
        <v/>
      </c>
      <c r="O121" s="11" t="str">
        <f>(IF(J121=Localisation!$C$94,1,IF(J121=Localisation!$C$93,2,IF(J121=Localisation!$C$92,3,IF(J121=Localisation!$C$91,4,IF(J121=Localisation!$C$90,5,IF(OR(J121=1,J121=2,J121=3,J121=4,J121=5),J121,"")))))))</f>
        <v/>
      </c>
      <c r="P121" s="11" t="str">
        <f>(IF(K121=Localisation!$C$94,1,IF(K121=Localisation!$C$93,2,IF(K121=Localisation!$C$92,3,IF(K121=Localisation!$C$91,4,IF(K121=Localisation!$C$90,5,IF(OR(K121=1,K121=2,K121=3,K121=4,K121=5),K121,"")))))))</f>
        <v/>
      </c>
      <c r="Q121" s="11" t="str">
        <f>(IF(L121=Localisation!$C$94,1,IF(L121=Localisation!$C$93,2,IF(L121=Localisation!$C$92,3,IF(L121=Localisation!$C$91,4,IF(L121=Localisation!$C$90,5,IF(OR(L121=1,L121=2,L121=3,L121=4,L121=5),L121,"")))))))</f>
        <v/>
      </c>
      <c r="R121" s="11" t="str">
        <f>(IF(B121=Localisation!$C$94,1,IF(B121=Localisation!$C$93,2,IF(B121=Localisation!$C$92,3,IF(B121=Localisation!$C$91,4,IF(B121=Localisation!$C$90,5,IF(OR(B121=1,B121=2,B121=3,B121=4,B121=5),B121,"")))))))</f>
        <v/>
      </c>
      <c r="S121" s="11" t="str">
        <f>(IF(C121=Localisation!$C$94,1,IF(C121=Localisation!$C$93,2,IF(C121=Localisation!$C$92,3,IF(C121=Localisation!$C$91,4,IF(C121=Localisation!$C$90,5,IF(OR(C121=1,C121=2,C121=3,C121=4,C121=5),C121,"")))))))</f>
        <v/>
      </c>
      <c r="T121" s="11" t="str">
        <f>(IF(D121=Localisation!$C$94,1,IF(D121=Localisation!$C$93,2,IF(D121=Localisation!$C$92,3,IF(D121=Localisation!$C$91,4,IF(D121=Localisation!$C$90,5,IF(OR(D121=1,D121=2,D121=3,D121=4,D121=5),D121,"")))))))</f>
        <v/>
      </c>
      <c r="U121" s="11" t="str">
        <f>(IF(E121=Localisation!$C$94,1,IF(E121=Localisation!$C$93,2,IF(E121=Localisation!$C$92,3,IF(E121=Localisation!$C$91,4,IF(E121=Localisation!$C$90,5,IF(OR(E121=1,E121=2,E121=3,E121=4,E121=5),E121,"")))))))</f>
        <v/>
      </c>
      <c r="V121" s="11" t="str">
        <f>(IF(F121=Localisation!$C$94,1,IF(F121=Localisation!$C$93,2,IF(F121=Localisation!$C$92,3,IF(F121=Localisation!$C$91,4,IF(F121=Localisation!$C$90,5,IF(OR(F121=1,F121=2,F121=3,F121=4,F121=5),F121,"")))))))</f>
        <v/>
      </c>
    </row>
    <row r="122" spans="13:22" x14ac:dyDescent="0.3">
      <c r="M122" s="11" t="str">
        <f>(IF(H122=Localisation!$C$94,1,IF(H122=Localisation!$C$93,2,IF(H122=Localisation!$C$92,3,IF(H122=Localisation!$C$91,4,IF(H122=Localisation!$C$90,5,IF(OR(H122=1,H122=2,H122=3,H122=4,H122=5),H122,"")))))))</f>
        <v/>
      </c>
      <c r="N122" s="11" t="str">
        <f>(IF(I122=Localisation!$C$94,1,IF(I122=Localisation!$C$93,2,IF(I122=Localisation!$C$92,3,IF(I122=Localisation!$C$91,4,IF(I122=Localisation!$C$90,5,IF(OR(I122=1,I122=2,I122=3,I122=4,I122=5),I122,"")))))))</f>
        <v/>
      </c>
      <c r="O122" s="11" t="str">
        <f>(IF(J122=Localisation!$C$94,1,IF(J122=Localisation!$C$93,2,IF(J122=Localisation!$C$92,3,IF(J122=Localisation!$C$91,4,IF(J122=Localisation!$C$90,5,IF(OR(J122=1,J122=2,J122=3,J122=4,J122=5),J122,"")))))))</f>
        <v/>
      </c>
      <c r="P122" s="11" t="str">
        <f>(IF(K122=Localisation!$C$94,1,IF(K122=Localisation!$C$93,2,IF(K122=Localisation!$C$92,3,IF(K122=Localisation!$C$91,4,IF(K122=Localisation!$C$90,5,IF(OR(K122=1,K122=2,K122=3,K122=4,K122=5),K122,"")))))))</f>
        <v/>
      </c>
      <c r="Q122" s="11" t="str">
        <f>(IF(L122=Localisation!$C$94,1,IF(L122=Localisation!$C$93,2,IF(L122=Localisation!$C$92,3,IF(L122=Localisation!$C$91,4,IF(L122=Localisation!$C$90,5,IF(OR(L122=1,L122=2,L122=3,L122=4,L122=5),L122,"")))))))</f>
        <v/>
      </c>
      <c r="R122" s="11" t="str">
        <f>(IF(B122=Localisation!$C$94,1,IF(B122=Localisation!$C$93,2,IF(B122=Localisation!$C$92,3,IF(B122=Localisation!$C$91,4,IF(B122=Localisation!$C$90,5,IF(OR(B122=1,B122=2,B122=3,B122=4,B122=5),B122,"")))))))</f>
        <v/>
      </c>
      <c r="S122" s="11" t="str">
        <f>(IF(C122=Localisation!$C$94,1,IF(C122=Localisation!$C$93,2,IF(C122=Localisation!$C$92,3,IF(C122=Localisation!$C$91,4,IF(C122=Localisation!$C$90,5,IF(OR(C122=1,C122=2,C122=3,C122=4,C122=5),C122,"")))))))</f>
        <v/>
      </c>
      <c r="T122" s="11" t="str">
        <f>(IF(D122=Localisation!$C$94,1,IF(D122=Localisation!$C$93,2,IF(D122=Localisation!$C$92,3,IF(D122=Localisation!$C$91,4,IF(D122=Localisation!$C$90,5,IF(OR(D122=1,D122=2,D122=3,D122=4,D122=5),D122,"")))))))</f>
        <v/>
      </c>
      <c r="U122" s="11" t="str">
        <f>(IF(E122=Localisation!$C$94,1,IF(E122=Localisation!$C$93,2,IF(E122=Localisation!$C$92,3,IF(E122=Localisation!$C$91,4,IF(E122=Localisation!$C$90,5,IF(OR(E122=1,E122=2,E122=3,E122=4,E122=5),E122,"")))))))</f>
        <v/>
      </c>
      <c r="V122" s="11" t="str">
        <f>(IF(F122=Localisation!$C$94,1,IF(F122=Localisation!$C$93,2,IF(F122=Localisation!$C$92,3,IF(F122=Localisation!$C$91,4,IF(F122=Localisation!$C$90,5,IF(OR(F122=1,F122=2,F122=3,F122=4,F122=5),F122,"")))))))</f>
        <v/>
      </c>
    </row>
    <row r="123" spans="13:22" x14ac:dyDescent="0.3">
      <c r="M123" s="11" t="str">
        <f>(IF(H123=Localisation!$C$94,1,IF(H123=Localisation!$C$93,2,IF(H123=Localisation!$C$92,3,IF(H123=Localisation!$C$91,4,IF(H123=Localisation!$C$90,5,IF(OR(H123=1,H123=2,H123=3,H123=4,H123=5),H123,"")))))))</f>
        <v/>
      </c>
      <c r="N123" s="11" t="str">
        <f>(IF(I123=Localisation!$C$94,1,IF(I123=Localisation!$C$93,2,IF(I123=Localisation!$C$92,3,IF(I123=Localisation!$C$91,4,IF(I123=Localisation!$C$90,5,IF(OR(I123=1,I123=2,I123=3,I123=4,I123=5),I123,"")))))))</f>
        <v/>
      </c>
      <c r="O123" s="11" t="str">
        <f>(IF(J123=Localisation!$C$94,1,IF(J123=Localisation!$C$93,2,IF(J123=Localisation!$C$92,3,IF(J123=Localisation!$C$91,4,IF(J123=Localisation!$C$90,5,IF(OR(J123=1,J123=2,J123=3,J123=4,J123=5),J123,"")))))))</f>
        <v/>
      </c>
      <c r="P123" s="11" t="str">
        <f>(IF(K123=Localisation!$C$94,1,IF(K123=Localisation!$C$93,2,IF(K123=Localisation!$C$92,3,IF(K123=Localisation!$C$91,4,IF(K123=Localisation!$C$90,5,IF(OR(K123=1,K123=2,K123=3,K123=4,K123=5),K123,"")))))))</f>
        <v/>
      </c>
      <c r="Q123" s="11" t="str">
        <f>(IF(L123=Localisation!$C$94,1,IF(L123=Localisation!$C$93,2,IF(L123=Localisation!$C$92,3,IF(L123=Localisation!$C$91,4,IF(L123=Localisation!$C$90,5,IF(OR(L123=1,L123=2,L123=3,L123=4,L123=5),L123,"")))))))</f>
        <v/>
      </c>
      <c r="R123" s="11" t="str">
        <f>(IF(B123=Localisation!$C$94,1,IF(B123=Localisation!$C$93,2,IF(B123=Localisation!$C$92,3,IF(B123=Localisation!$C$91,4,IF(B123=Localisation!$C$90,5,IF(OR(B123=1,B123=2,B123=3,B123=4,B123=5),B123,"")))))))</f>
        <v/>
      </c>
      <c r="S123" s="11" t="str">
        <f>(IF(C123=Localisation!$C$94,1,IF(C123=Localisation!$C$93,2,IF(C123=Localisation!$C$92,3,IF(C123=Localisation!$C$91,4,IF(C123=Localisation!$C$90,5,IF(OR(C123=1,C123=2,C123=3,C123=4,C123=5),C123,"")))))))</f>
        <v/>
      </c>
      <c r="T123" s="11" t="str">
        <f>(IF(D123=Localisation!$C$94,1,IF(D123=Localisation!$C$93,2,IF(D123=Localisation!$C$92,3,IF(D123=Localisation!$C$91,4,IF(D123=Localisation!$C$90,5,IF(OR(D123=1,D123=2,D123=3,D123=4,D123=5),D123,"")))))))</f>
        <v/>
      </c>
      <c r="U123" s="11" t="str">
        <f>(IF(E123=Localisation!$C$94,1,IF(E123=Localisation!$C$93,2,IF(E123=Localisation!$C$92,3,IF(E123=Localisation!$C$91,4,IF(E123=Localisation!$C$90,5,IF(OR(E123=1,E123=2,E123=3,E123=4,E123=5),E123,"")))))))</f>
        <v/>
      </c>
      <c r="V123" s="11" t="str">
        <f>(IF(F123=Localisation!$C$94,1,IF(F123=Localisation!$C$93,2,IF(F123=Localisation!$C$92,3,IF(F123=Localisation!$C$91,4,IF(F123=Localisation!$C$90,5,IF(OR(F123=1,F123=2,F123=3,F123=4,F123=5),F123,"")))))))</f>
        <v/>
      </c>
    </row>
    <row r="124" spans="13:22" x14ac:dyDescent="0.3">
      <c r="M124" s="11" t="str">
        <f>(IF(H124=Localisation!$C$94,1,IF(H124=Localisation!$C$93,2,IF(H124=Localisation!$C$92,3,IF(H124=Localisation!$C$91,4,IF(H124=Localisation!$C$90,5,IF(OR(H124=1,H124=2,H124=3,H124=4,H124=5),H124,"")))))))</f>
        <v/>
      </c>
      <c r="N124" s="11" t="str">
        <f>(IF(I124=Localisation!$C$94,1,IF(I124=Localisation!$C$93,2,IF(I124=Localisation!$C$92,3,IF(I124=Localisation!$C$91,4,IF(I124=Localisation!$C$90,5,IF(OR(I124=1,I124=2,I124=3,I124=4,I124=5),I124,"")))))))</f>
        <v/>
      </c>
      <c r="O124" s="11" t="str">
        <f>(IF(J124=Localisation!$C$94,1,IF(J124=Localisation!$C$93,2,IF(J124=Localisation!$C$92,3,IF(J124=Localisation!$C$91,4,IF(J124=Localisation!$C$90,5,IF(OR(J124=1,J124=2,J124=3,J124=4,J124=5),J124,"")))))))</f>
        <v/>
      </c>
      <c r="P124" s="11" t="str">
        <f>(IF(K124=Localisation!$C$94,1,IF(K124=Localisation!$C$93,2,IF(K124=Localisation!$C$92,3,IF(K124=Localisation!$C$91,4,IF(K124=Localisation!$C$90,5,IF(OR(K124=1,K124=2,K124=3,K124=4,K124=5),K124,"")))))))</f>
        <v/>
      </c>
      <c r="Q124" s="11" t="str">
        <f>(IF(L124=Localisation!$C$94,1,IF(L124=Localisation!$C$93,2,IF(L124=Localisation!$C$92,3,IF(L124=Localisation!$C$91,4,IF(L124=Localisation!$C$90,5,IF(OR(L124=1,L124=2,L124=3,L124=4,L124=5),L124,"")))))))</f>
        <v/>
      </c>
      <c r="R124" s="11" t="str">
        <f>(IF(B124=Localisation!$C$94,1,IF(B124=Localisation!$C$93,2,IF(B124=Localisation!$C$92,3,IF(B124=Localisation!$C$91,4,IF(B124=Localisation!$C$90,5,IF(OR(B124=1,B124=2,B124=3,B124=4,B124=5),B124,"")))))))</f>
        <v/>
      </c>
      <c r="S124" s="11" t="str">
        <f>(IF(C124=Localisation!$C$94,1,IF(C124=Localisation!$C$93,2,IF(C124=Localisation!$C$92,3,IF(C124=Localisation!$C$91,4,IF(C124=Localisation!$C$90,5,IF(OR(C124=1,C124=2,C124=3,C124=4,C124=5),C124,"")))))))</f>
        <v/>
      </c>
      <c r="T124" s="11" t="str">
        <f>(IF(D124=Localisation!$C$94,1,IF(D124=Localisation!$C$93,2,IF(D124=Localisation!$C$92,3,IF(D124=Localisation!$C$91,4,IF(D124=Localisation!$C$90,5,IF(OR(D124=1,D124=2,D124=3,D124=4,D124=5),D124,"")))))))</f>
        <v/>
      </c>
      <c r="U124" s="11" t="str">
        <f>(IF(E124=Localisation!$C$94,1,IF(E124=Localisation!$C$93,2,IF(E124=Localisation!$C$92,3,IF(E124=Localisation!$C$91,4,IF(E124=Localisation!$C$90,5,IF(OR(E124=1,E124=2,E124=3,E124=4,E124=5),E124,"")))))))</f>
        <v/>
      </c>
      <c r="V124" s="11" t="str">
        <f>(IF(F124=Localisation!$C$94,1,IF(F124=Localisation!$C$93,2,IF(F124=Localisation!$C$92,3,IF(F124=Localisation!$C$91,4,IF(F124=Localisation!$C$90,5,IF(OR(F124=1,F124=2,F124=3,F124=4,F124=5),F124,"")))))))</f>
        <v/>
      </c>
    </row>
    <row r="125" spans="13:22" x14ac:dyDescent="0.3">
      <c r="M125" s="11" t="str">
        <f>(IF(H125=Localisation!$C$94,1,IF(H125=Localisation!$C$93,2,IF(H125=Localisation!$C$92,3,IF(H125=Localisation!$C$91,4,IF(H125=Localisation!$C$90,5,IF(OR(H125=1,H125=2,H125=3,H125=4,H125=5),H125,"")))))))</f>
        <v/>
      </c>
      <c r="N125" s="11" t="str">
        <f>(IF(I125=Localisation!$C$94,1,IF(I125=Localisation!$C$93,2,IF(I125=Localisation!$C$92,3,IF(I125=Localisation!$C$91,4,IF(I125=Localisation!$C$90,5,IF(OR(I125=1,I125=2,I125=3,I125=4,I125=5),I125,"")))))))</f>
        <v/>
      </c>
      <c r="O125" s="11" t="str">
        <f>(IF(J125=Localisation!$C$94,1,IF(J125=Localisation!$C$93,2,IF(J125=Localisation!$C$92,3,IF(J125=Localisation!$C$91,4,IF(J125=Localisation!$C$90,5,IF(OR(J125=1,J125=2,J125=3,J125=4,J125=5),J125,"")))))))</f>
        <v/>
      </c>
      <c r="P125" s="11" t="str">
        <f>(IF(K125=Localisation!$C$94,1,IF(K125=Localisation!$C$93,2,IF(K125=Localisation!$C$92,3,IF(K125=Localisation!$C$91,4,IF(K125=Localisation!$C$90,5,IF(OR(K125=1,K125=2,K125=3,K125=4,K125=5),K125,"")))))))</f>
        <v/>
      </c>
      <c r="Q125" s="11" t="str">
        <f>(IF(L125=Localisation!$C$94,1,IF(L125=Localisation!$C$93,2,IF(L125=Localisation!$C$92,3,IF(L125=Localisation!$C$91,4,IF(L125=Localisation!$C$90,5,IF(OR(L125=1,L125=2,L125=3,L125=4,L125=5),L125,"")))))))</f>
        <v/>
      </c>
      <c r="R125" s="11" t="str">
        <f>(IF(B125=Localisation!$C$94,1,IF(B125=Localisation!$C$93,2,IF(B125=Localisation!$C$92,3,IF(B125=Localisation!$C$91,4,IF(B125=Localisation!$C$90,5,IF(OR(B125=1,B125=2,B125=3,B125=4,B125=5),B125,"")))))))</f>
        <v/>
      </c>
      <c r="S125" s="11" t="str">
        <f>(IF(C125=Localisation!$C$94,1,IF(C125=Localisation!$C$93,2,IF(C125=Localisation!$C$92,3,IF(C125=Localisation!$C$91,4,IF(C125=Localisation!$C$90,5,IF(OR(C125=1,C125=2,C125=3,C125=4,C125=5),C125,"")))))))</f>
        <v/>
      </c>
      <c r="T125" s="11" t="str">
        <f>(IF(D125=Localisation!$C$94,1,IF(D125=Localisation!$C$93,2,IF(D125=Localisation!$C$92,3,IF(D125=Localisation!$C$91,4,IF(D125=Localisation!$C$90,5,IF(OR(D125=1,D125=2,D125=3,D125=4,D125=5),D125,"")))))))</f>
        <v/>
      </c>
      <c r="U125" s="11" t="str">
        <f>(IF(E125=Localisation!$C$94,1,IF(E125=Localisation!$C$93,2,IF(E125=Localisation!$C$92,3,IF(E125=Localisation!$C$91,4,IF(E125=Localisation!$C$90,5,IF(OR(E125=1,E125=2,E125=3,E125=4,E125=5),E125,"")))))))</f>
        <v/>
      </c>
      <c r="V125" s="11" t="str">
        <f>(IF(F125=Localisation!$C$94,1,IF(F125=Localisation!$C$93,2,IF(F125=Localisation!$C$92,3,IF(F125=Localisation!$C$91,4,IF(F125=Localisation!$C$90,5,IF(OR(F125=1,F125=2,F125=3,F125=4,F125=5),F125,"")))))))</f>
        <v/>
      </c>
    </row>
    <row r="126" spans="13:22" x14ac:dyDescent="0.3">
      <c r="M126" s="11" t="str">
        <f>(IF(H126=Localisation!$C$94,1,IF(H126=Localisation!$C$93,2,IF(H126=Localisation!$C$92,3,IF(H126=Localisation!$C$91,4,IF(H126=Localisation!$C$90,5,IF(OR(H126=1,H126=2,H126=3,H126=4,H126=5),H126,"")))))))</f>
        <v/>
      </c>
      <c r="N126" s="11" t="str">
        <f>(IF(I126=Localisation!$C$94,1,IF(I126=Localisation!$C$93,2,IF(I126=Localisation!$C$92,3,IF(I126=Localisation!$C$91,4,IF(I126=Localisation!$C$90,5,IF(OR(I126=1,I126=2,I126=3,I126=4,I126=5),I126,"")))))))</f>
        <v/>
      </c>
      <c r="O126" s="11" t="str">
        <f>(IF(J126=Localisation!$C$94,1,IF(J126=Localisation!$C$93,2,IF(J126=Localisation!$C$92,3,IF(J126=Localisation!$C$91,4,IF(J126=Localisation!$C$90,5,IF(OR(J126=1,J126=2,J126=3,J126=4,J126=5),J126,"")))))))</f>
        <v/>
      </c>
      <c r="P126" s="11" t="str">
        <f>(IF(K126=Localisation!$C$94,1,IF(K126=Localisation!$C$93,2,IF(K126=Localisation!$C$92,3,IF(K126=Localisation!$C$91,4,IF(K126=Localisation!$C$90,5,IF(OR(K126=1,K126=2,K126=3,K126=4,K126=5),K126,"")))))))</f>
        <v/>
      </c>
      <c r="Q126" s="11" t="str">
        <f>(IF(L126=Localisation!$C$94,1,IF(L126=Localisation!$C$93,2,IF(L126=Localisation!$C$92,3,IF(L126=Localisation!$C$91,4,IF(L126=Localisation!$C$90,5,IF(OR(L126=1,L126=2,L126=3,L126=4,L126=5),L126,"")))))))</f>
        <v/>
      </c>
      <c r="R126" s="11" t="str">
        <f>(IF(B126=Localisation!$C$94,1,IF(B126=Localisation!$C$93,2,IF(B126=Localisation!$C$92,3,IF(B126=Localisation!$C$91,4,IF(B126=Localisation!$C$90,5,IF(OR(B126=1,B126=2,B126=3,B126=4,B126=5),B126,"")))))))</f>
        <v/>
      </c>
      <c r="S126" s="11" t="str">
        <f>(IF(C126=Localisation!$C$94,1,IF(C126=Localisation!$C$93,2,IF(C126=Localisation!$C$92,3,IF(C126=Localisation!$C$91,4,IF(C126=Localisation!$C$90,5,IF(OR(C126=1,C126=2,C126=3,C126=4,C126=5),C126,"")))))))</f>
        <v/>
      </c>
      <c r="T126" s="11" t="str">
        <f>(IF(D126=Localisation!$C$94,1,IF(D126=Localisation!$C$93,2,IF(D126=Localisation!$C$92,3,IF(D126=Localisation!$C$91,4,IF(D126=Localisation!$C$90,5,IF(OR(D126=1,D126=2,D126=3,D126=4,D126=5),D126,"")))))))</f>
        <v/>
      </c>
      <c r="U126" s="11" t="str">
        <f>(IF(E126=Localisation!$C$94,1,IF(E126=Localisation!$C$93,2,IF(E126=Localisation!$C$92,3,IF(E126=Localisation!$C$91,4,IF(E126=Localisation!$C$90,5,IF(OR(E126=1,E126=2,E126=3,E126=4,E126=5),E126,"")))))))</f>
        <v/>
      </c>
      <c r="V126" s="11" t="str">
        <f>(IF(F126=Localisation!$C$94,1,IF(F126=Localisation!$C$93,2,IF(F126=Localisation!$C$92,3,IF(F126=Localisation!$C$91,4,IF(F126=Localisation!$C$90,5,IF(OR(F126=1,F126=2,F126=3,F126=4,F126=5),F126,"")))))))</f>
        <v/>
      </c>
    </row>
    <row r="127" spans="13:22" x14ac:dyDescent="0.3">
      <c r="M127" s="11" t="str">
        <f>(IF(H127=Localisation!$C$94,1,IF(H127=Localisation!$C$93,2,IF(H127=Localisation!$C$92,3,IF(H127=Localisation!$C$91,4,IF(H127=Localisation!$C$90,5,IF(OR(H127=1,H127=2,H127=3,H127=4,H127=5),H127,"")))))))</f>
        <v/>
      </c>
      <c r="N127" s="11" t="str">
        <f>(IF(I127=Localisation!$C$94,1,IF(I127=Localisation!$C$93,2,IF(I127=Localisation!$C$92,3,IF(I127=Localisation!$C$91,4,IF(I127=Localisation!$C$90,5,IF(OR(I127=1,I127=2,I127=3,I127=4,I127=5),I127,"")))))))</f>
        <v/>
      </c>
      <c r="O127" s="11" t="str">
        <f>(IF(J127=Localisation!$C$94,1,IF(J127=Localisation!$C$93,2,IF(J127=Localisation!$C$92,3,IF(J127=Localisation!$C$91,4,IF(J127=Localisation!$C$90,5,IF(OR(J127=1,J127=2,J127=3,J127=4,J127=5),J127,"")))))))</f>
        <v/>
      </c>
      <c r="P127" s="11" t="str">
        <f>(IF(K127=Localisation!$C$94,1,IF(K127=Localisation!$C$93,2,IF(K127=Localisation!$C$92,3,IF(K127=Localisation!$C$91,4,IF(K127=Localisation!$C$90,5,IF(OR(K127=1,K127=2,K127=3,K127=4,K127=5),K127,"")))))))</f>
        <v/>
      </c>
      <c r="Q127" s="11" t="str">
        <f>(IF(L127=Localisation!$C$94,1,IF(L127=Localisation!$C$93,2,IF(L127=Localisation!$C$92,3,IF(L127=Localisation!$C$91,4,IF(L127=Localisation!$C$90,5,IF(OR(L127=1,L127=2,L127=3,L127=4,L127=5),L127,"")))))))</f>
        <v/>
      </c>
      <c r="R127" s="11" t="str">
        <f>(IF(B127=Localisation!$C$94,1,IF(B127=Localisation!$C$93,2,IF(B127=Localisation!$C$92,3,IF(B127=Localisation!$C$91,4,IF(B127=Localisation!$C$90,5,IF(OR(B127=1,B127=2,B127=3,B127=4,B127=5),B127,"")))))))</f>
        <v/>
      </c>
      <c r="S127" s="11" t="str">
        <f>(IF(C127=Localisation!$C$94,1,IF(C127=Localisation!$C$93,2,IF(C127=Localisation!$C$92,3,IF(C127=Localisation!$C$91,4,IF(C127=Localisation!$C$90,5,IF(OR(C127=1,C127=2,C127=3,C127=4,C127=5),C127,"")))))))</f>
        <v/>
      </c>
      <c r="T127" s="11" t="str">
        <f>(IF(D127=Localisation!$C$94,1,IF(D127=Localisation!$C$93,2,IF(D127=Localisation!$C$92,3,IF(D127=Localisation!$C$91,4,IF(D127=Localisation!$C$90,5,IF(OR(D127=1,D127=2,D127=3,D127=4,D127=5),D127,"")))))))</f>
        <v/>
      </c>
      <c r="U127" s="11" t="str">
        <f>(IF(E127=Localisation!$C$94,1,IF(E127=Localisation!$C$93,2,IF(E127=Localisation!$C$92,3,IF(E127=Localisation!$C$91,4,IF(E127=Localisation!$C$90,5,IF(OR(E127=1,E127=2,E127=3,E127=4,E127=5),E127,"")))))))</f>
        <v/>
      </c>
      <c r="V127" s="11" t="str">
        <f>(IF(F127=Localisation!$C$94,1,IF(F127=Localisation!$C$93,2,IF(F127=Localisation!$C$92,3,IF(F127=Localisation!$C$91,4,IF(F127=Localisation!$C$90,5,IF(OR(F127=1,F127=2,F127=3,F127=4,F127=5),F127,"")))))))</f>
        <v/>
      </c>
    </row>
    <row r="128" spans="13:22" x14ac:dyDescent="0.3">
      <c r="M128" s="11" t="str">
        <f>(IF(H128=Localisation!$C$94,1,IF(H128=Localisation!$C$93,2,IF(H128=Localisation!$C$92,3,IF(H128=Localisation!$C$91,4,IF(H128=Localisation!$C$90,5,IF(OR(H128=1,H128=2,H128=3,H128=4,H128=5),H128,"")))))))</f>
        <v/>
      </c>
      <c r="N128" s="11" t="str">
        <f>(IF(I128=Localisation!$C$94,1,IF(I128=Localisation!$C$93,2,IF(I128=Localisation!$C$92,3,IF(I128=Localisation!$C$91,4,IF(I128=Localisation!$C$90,5,IF(OR(I128=1,I128=2,I128=3,I128=4,I128=5),I128,"")))))))</f>
        <v/>
      </c>
      <c r="O128" s="11" t="str">
        <f>(IF(J128=Localisation!$C$94,1,IF(J128=Localisation!$C$93,2,IF(J128=Localisation!$C$92,3,IF(J128=Localisation!$C$91,4,IF(J128=Localisation!$C$90,5,IF(OR(J128=1,J128=2,J128=3,J128=4,J128=5),J128,"")))))))</f>
        <v/>
      </c>
      <c r="P128" s="11" t="str">
        <f>(IF(K128=Localisation!$C$94,1,IF(K128=Localisation!$C$93,2,IF(K128=Localisation!$C$92,3,IF(K128=Localisation!$C$91,4,IF(K128=Localisation!$C$90,5,IF(OR(K128=1,K128=2,K128=3,K128=4,K128=5),K128,"")))))))</f>
        <v/>
      </c>
      <c r="Q128" s="11" t="str">
        <f>(IF(L128=Localisation!$C$94,1,IF(L128=Localisation!$C$93,2,IF(L128=Localisation!$C$92,3,IF(L128=Localisation!$C$91,4,IF(L128=Localisation!$C$90,5,IF(OR(L128=1,L128=2,L128=3,L128=4,L128=5),L128,"")))))))</f>
        <v/>
      </c>
      <c r="R128" s="11" t="str">
        <f>(IF(B128=Localisation!$C$94,1,IF(B128=Localisation!$C$93,2,IF(B128=Localisation!$C$92,3,IF(B128=Localisation!$C$91,4,IF(B128=Localisation!$C$90,5,IF(OR(B128=1,B128=2,B128=3,B128=4,B128=5),B128,"")))))))</f>
        <v/>
      </c>
      <c r="S128" s="11" t="str">
        <f>(IF(C128=Localisation!$C$94,1,IF(C128=Localisation!$C$93,2,IF(C128=Localisation!$C$92,3,IF(C128=Localisation!$C$91,4,IF(C128=Localisation!$C$90,5,IF(OR(C128=1,C128=2,C128=3,C128=4,C128=5),C128,"")))))))</f>
        <v/>
      </c>
      <c r="T128" s="11" t="str">
        <f>(IF(D128=Localisation!$C$94,1,IF(D128=Localisation!$C$93,2,IF(D128=Localisation!$C$92,3,IF(D128=Localisation!$C$91,4,IF(D128=Localisation!$C$90,5,IF(OR(D128=1,D128=2,D128=3,D128=4,D128=5),D128,"")))))))</f>
        <v/>
      </c>
      <c r="U128" s="11" t="str">
        <f>(IF(E128=Localisation!$C$94,1,IF(E128=Localisation!$C$93,2,IF(E128=Localisation!$C$92,3,IF(E128=Localisation!$C$91,4,IF(E128=Localisation!$C$90,5,IF(OR(E128=1,E128=2,E128=3,E128=4,E128=5),E128,"")))))))</f>
        <v/>
      </c>
      <c r="V128" s="11" t="str">
        <f>(IF(F128=Localisation!$C$94,1,IF(F128=Localisation!$C$93,2,IF(F128=Localisation!$C$92,3,IF(F128=Localisation!$C$91,4,IF(F128=Localisation!$C$90,5,IF(OR(F128=1,F128=2,F128=3,F128=4,F128=5),F128,"")))))))</f>
        <v/>
      </c>
    </row>
    <row r="129" spans="13:22" x14ac:dyDescent="0.3">
      <c r="M129" s="11" t="str">
        <f>(IF(H129=Localisation!$C$94,1,IF(H129=Localisation!$C$93,2,IF(H129=Localisation!$C$92,3,IF(H129=Localisation!$C$91,4,IF(H129=Localisation!$C$90,5,IF(OR(H129=1,H129=2,H129=3,H129=4,H129=5),H129,"")))))))</f>
        <v/>
      </c>
      <c r="N129" s="11" t="str">
        <f>(IF(I129=Localisation!$C$94,1,IF(I129=Localisation!$C$93,2,IF(I129=Localisation!$C$92,3,IF(I129=Localisation!$C$91,4,IF(I129=Localisation!$C$90,5,IF(OR(I129=1,I129=2,I129=3,I129=4,I129=5),I129,"")))))))</f>
        <v/>
      </c>
      <c r="O129" s="11" t="str">
        <f>(IF(J129=Localisation!$C$94,1,IF(J129=Localisation!$C$93,2,IF(J129=Localisation!$C$92,3,IF(J129=Localisation!$C$91,4,IF(J129=Localisation!$C$90,5,IF(OR(J129=1,J129=2,J129=3,J129=4,J129=5),J129,"")))))))</f>
        <v/>
      </c>
      <c r="P129" s="11" t="str">
        <f>(IF(K129=Localisation!$C$94,1,IF(K129=Localisation!$C$93,2,IF(K129=Localisation!$C$92,3,IF(K129=Localisation!$C$91,4,IF(K129=Localisation!$C$90,5,IF(OR(K129=1,K129=2,K129=3,K129=4,K129=5),K129,"")))))))</f>
        <v/>
      </c>
      <c r="Q129" s="11" t="str">
        <f>(IF(L129=Localisation!$C$94,1,IF(L129=Localisation!$C$93,2,IF(L129=Localisation!$C$92,3,IF(L129=Localisation!$C$91,4,IF(L129=Localisation!$C$90,5,IF(OR(L129=1,L129=2,L129=3,L129=4,L129=5),L129,"")))))))</f>
        <v/>
      </c>
      <c r="R129" s="11" t="str">
        <f>(IF(B129=Localisation!$C$94,1,IF(B129=Localisation!$C$93,2,IF(B129=Localisation!$C$92,3,IF(B129=Localisation!$C$91,4,IF(B129=Localisation!$C$90,5,IF(OR(B129=1,B129=2,B129=3,B129=4,B129=5),B129,"")))))))</f>
        <v/>
      </c>
      <c r="S129" s="11" t="str">
        <f>(IF(C129=Localisation!$C$94,1,IF(C129=Localisation!$C$93,2,IF(C129=Localisation!$C$92,3,IF(C129=Localisation!$C$91,4,IF(C129=Localisation!$C$90,5,IF(OR(C129=1,C129=2,C129=3,C129=4,C129=5),C129,"")))))))</f>
        <v/>
      </c>
      <c r="T129" s="11" t="str">
        <f>(IF(D129=Localisation!$C$94,1,IF(D129=Localisation!$C$93,2,IF(D129=Localisation!$C$92,3,IF(D129=Localisation!$C$91,4,IF(D129=Localisation!$C$90,5,IF(OR(D129=1,D129=2,D129=3,D129=4,D129=5),D129,"")))))))</f>
        <v/>
      </c>
      <c r="U129" s="11" t="str">
        <f>(IF(E129=Localisation!$C$94,1,IF(E129=Localisation!$C$93,2,IF(E129=Localisation!$C$92,3,IF(E129=Localisation!$C$91,4,IF(E129=Localisation!$C$90,5,IF(OR(E129=1,E129=2,E129=3,E129=4,E129=5),E129,"")))))))</f>
        <v/>
      </c>
      <c r="V129" s="11" t="str">
        <f>(IF(F129=Localisation!$C$94,1,IF(F129=Localisation!$C$93,2,IF(F129=Localisation!$C$92,3,IF(F129=Localisation!$C$91,4,IF(F129=Localisation!$C$90,5,IF(OR(F129=1,F129=2,F129=3,F129=4,F129=5),F129,"")))))))</f>
        <v/>
      </c>
    </row>
    <row r="130" spans="13:22" x14ac:dyDescent="0.3">
      <c r="M130" s="11" t="str">
        <f>(IF(H130=Localisation!$C$94,1,IF(H130=Localisation!$C$93,2,IF(H130=Localisation!$C$92,3,IF(H130=Localisation!$C$91,4,IF(H130=Localisation!$C$90,5,IF(OR(H130=1,H130=2,H130=3,H130=4,H130=5),H130,"")))))))</f>
        <v/>
      </c>
      <c r="N130" s="11" t="str">
        <f>(IF(I130=Localisation!$C$94,1,IF(I130=Localisation!$C$93,2,IF(I130=Localisation!$C$92,3,IF(I130=Localisation!$C$91,4,IF(I130=Localisation!$C$90,5,IF(OR(I130=1,I130=2,I130=3,I130=4,I130=5),I130,"")))))))</f>
        <v/>
      </c>
      <c r="O130" s="11" t="str">
        <f>(IF(J130=Localisation!$C$94,1,IF(J130=Localisation!$C$93,2,IF(J130=Localisation!$C$92,3,IF(J130=Localisation!$C$91,4,IF(J130=Localisation!$C$90,5,IF(OR(J130=1,J130=2,J130=3,J130=4,J130=5),J130,"")))))))</f>
        <v/>
      </c>
      <c r="P130" s="11" t="str">
        <f>(IF(K130=Localisation!$C$94,1,IF(K130=Localisation!$C$93,2,IF(K130=Localisation!$C$92,3,IF(K130=Localisation!$C$91,4,IF(K130=Localisation!$C$90,5,IF(OR(K130=1,K130=2,K130=3,K130=4,K130=5),K130,"")))))))</f>
        <v/>
      </c>
      <c r="Q130" s="11" t="str">
        <f>(IF(L130=Localisation!$C$94,1,IF(L130=Localisation!$C$93,2,IF(L130=Localisation!$C$92,3,IF(L130=Localisation!$C$91,4,IF(L130=Localisation!$C$90,5,IF(OR(L130=1,L130=2,L130=3,L130=4,L130=5),L130,"")))))))</f>
        <v/>
      </c>
      <c r="R130" s="11" t="str">
        <f>(IF(B130=Localisation!$C$94,1,IF(B130=Localisation!$C$93,2,IF(B130=Localisation!$C$92,3,IF(B130=Localisation!$C$91,4,IF(B130=Localisation!$C$90,5,IF(OR(B130=1,B130=2,B130=3,B130=4,B130=5),B130,"")))))))</f>
        <v/>
      </c>
      <c r="S130" s="11" t="str">
        <f>(IF(C130=Localisation!$C$94,1,IF(C130=Localisation!$C$93,2,IF(C130=Localisation!$C$92,3,IF(C130=Localisation!$C$91,4,IF(C130=Localisation!$C$90,5,IF(OR(C130=1,C130=2,C130=3,C130=4,C130=5),C130,"")))))))</f>
        <v/>
      </c>
      <c r="T130" s="11" t="str">
        <f>(IF(D130=Localisation!$C$94,1,IF(D130=Localisation!$C$93,2,IF(D130=Localisation!$C$92,3,IF(D130=Localisation!$C$91,4,IF(D130=Localisation!$C$90,5,IF(OR(D130=1,D130=2,D130=3,D130=4,D130=5),D130,"")))))))</f>
        <v/>
      </c>
      <c r="U130" s="11" t="str">
        <f>(IF(E130=Localisation!$C$94,1,IF(E130=Localisation!$C$93,2,IF(E130=Localisation!$C$92,3,IF(E130=Localisation!$C$91,4,IF(E130=Localisation!$C$90,5,IF(OR(E130=1,E130=2,E130=3,E130=4,E130=5),E130,"")))))))</f>
        <v/>
      </c>
      <c r="V130" s="11" t="str">
        <f>(IF(F130=Localisation!$C$94,1,IF(F130=Localisation!$C$93,2,IF(F130=Localisation!$C$92,3,IF(F130=Localisation!$C$91,4,IF(F130=Localisation!$C$90,5,IF(OR(F130=1,F130=2,F130=3,F130=4,F130=5),F130,"")))))))</f>
        <v/>
      </c>
    </row>
    <row r="131" spans="13:22" x14ac:dyDescent="0.3">
      <c r="M131" s="11" t="str">
        <f>(IF(H131=Localisation!$C$94,1,IF(H131=Localisation!$C$93,2,IF(H131=Localisation!$C$92,3,IF(H131=Localisation!$C$91,4,IF(H131=Localisation!$C$90,5,IF(OR(H131=1,H131=2,H131=3,H131=4,H131=5),H131,"")))))))</f>
        <v/>
      </c>
      <c r="N131" s="11" t="str">
        <f>(IF(I131=Localisation!$C$94,1,IF(I131=Localisation!$C$93,2,IF(I131=Localisation!$C$92,3,IF(I131=Localisation!$C$91,4,IF(I131=Localisation!$C$90,5,IF(OR(I131=1,I131=2,I131=3,I131=4,I131=5),I131,"")))))))</f>
        <v/>
      </c>
      <c r="O131" s="11" t="str">
        <f>(IF(J131=Localisation!$C$94,1,IF(J131=Localisation!$C$93,2,IF(J131=Localisation!$C$92,3,IF(J131=Localisation!$C$91,4,IF(J131=Localisation!$C$90,5,IF(OR(J131=1,J131=2,J131=3,J131=4,J131=5),J131,"")))))))</f>
        <v/>
      </c>
      <c r="P131" s="11" t="str">
        <f>(IF(K131=Localisation!$C$94,1,IF(K131=Localisation!$C$93,2,IF(K131=Localisation!$C$92,3,IF(K131=Localisation!$C$91,4,IF(K131=Localisation!$C$90,5,IF(OR(K131=1,K131=2,K131=3,K131=4,K131=5),K131,"")))))))</f>
        <v/>
      </c>
      <c r="Q131" s="11" t="str">
        <f>(IF(L131=Localisation!$C$94,1,IF(L131=Localisation!$C$93,2,IF(L131=Localisation!$C$92,3,IF(L131=Localisation!$C$91,4,IF(L131=Localisation!$C$90,5,IF(OR(L131=1,L131=2,L131=3,L131=4,L131=5),L131,"")))))))</f>
        <v/>
      </c>
      <c r="R131" s="11" t="str">
        <f>(IF(B131=Localisation!$C$94,1,IF(B131=Localisation!$C$93,2,IF(B131=Localisation!$C$92,3,IF(B131=Localisation!$C$91,4,IF(B131=Localisation!$C$90,5,IF(OR(B131=1,B131=2,B131=3,B131=4,B131=5),B131,"")))))))</f>
        <v/>
      </c>
      <c r="S131" s="11" t="str">
        <f>(IF(C131=Localisation!$C$94,1,IF(C131=Localisation!$C$93,2,IF(C131=Localisation!$C$92,3,IF(C131=Localisation!$C$91,4,IF(C131=Localisation!$C$90,5,IF(OR(C131=1,C131=2,C131=3,C131=4,C131=5),C131,"")))))))</f>
        <v/>
      </c>
      <c r="T131" s="11" t="str">
        <f>(IF(D131=Localisation!$C$94,1,IF(D131=Localisation!$C$93,2,IF(D131=Localisation!$C$92,3,IF(D131=Localisation!$C$91,4,IF(D131=Localisation!$C$90,5,IF(OR(D131=1,D131=2,D131=3,D131=4,D131=5),D131,"")))))))</f>
        <v/>
      </c>
      <c r="U131" s="11" t="str">
        <f>(IF(E131=Localisation!$C$94,1,IF(E131=Localisation!$C$93,2,IF(E131=Localisation!$C$92,3,IF(E131=Localisation!$C$91,4,IF(E131=Localisation!$C$90,5,IF(OR(E131=1,E131=2,E131=3,E131=4,E131=5),E131,"")))))))</f>
        <v/>
      </c>
      <c r="V131" s="11" t="str">
        <f>(IF(F131=Localisation!$C$94,1,IF(F131=Localisation!$C$93,2,IF(F131=Localisation!$C$92,3,IF(F131=Localisation!$C$91,4,IF(F131=Localisation!$C$90,5,IF(OR(F131=1,F131=2,F131=3,F131=4,F131=5),F131,"")))))))</f>
        <v/>
      </c>
    </row>
    <row r="132" spans="13:22" x14ac:dyDescent="0.3">
      <c r="M132" s="11" t="str">
        <f>(IF(H132=Localisation!$C$94,1,IF(H132=Localisation!$C$93,2,IF(H132=Localisation!$C$92,3,IF(H132=Localisation!$C$91,4,IF(H132=Localisation!$C$90,5,IF(OR(H132=1,H132=2,H132=3,H132=4,H132=5),H132,"")))))))</f>
        <v/>
      </c>
      <c r="N132" s="11" t="str">
        <f>(IF(I132=Localisation!$C$94,1,IF(I132=Localisation!$C$93,2,IF(I132=Localisation!$C$92,3,IF(I132=Localisation!$C$91,4,IF(I132=Localisation!$C$90,5,IF(OR(I132=1,I132=2,I132=3,I132=4,I132=5),I132,"")))))))</f>
        <v/>
      </c>
      <c r="O132" s="11" t="str">
        <f>(IF(J132=Localisation!$C$94,1,IF(J132=Localisation!$C$93,2,IF(J132=Localisation!$C$92,3,IF(J132=Localisation!$C$91,4,IF(J132=Localisation!$C$90,5,IF(OR(J132=1,J132=2,J132=3,J132=4,J132=5),J132,"")))))))</f>
        <v/>
      </c>
      <c r="P132" s="11" t="str">
        <f>(IF(K132=Localisation!$C$94,1,IF(K132=Localisation!$C$93,2,IF(K132=Localisation!$C$92,3,IF(K132=Localisation!$C$91,4,IF(K132=Localisation!$C$90,5,IF(OR(K132=1,K132=2,K132=3,K132=4,K132=5),K132,"")))))))</f>
        <v/>
      </c>
      <c r="Q132" s="11" t="str">
        <f>(IF(L132=Localisation!$C$94,1,IF(L132=Localisation!$C$93,2,IF(L132=Localisation!$C$92,3,IF(L132=Localisation!$C$91,4,IF(L132=Localisation!$C$90,5,IF(OR(L132=1,L132=2,L132=3,L132=4,L132=5),L132,"")))))))</f>
        <v/>
      </c>
      <c r="R132" s="11" t="str">
        <f>(IF(B132=Localisation!$C$94,1,IF(B132=Localisation!$C$93,2,IF(B132=Localisation!$C$92,3,IF(B132=Localisation!$C$91,4,IF(B132=Localisation!$C$90,5,IF(OR(B132=1,B132=2,B132=3,B132=4,B132=5),B132,"")))))))</f>
        <v/>
      </c>
      <c r="S132" s="11" t="str">
        <f>(IF(C132=Localisation!$C$94,1,IF(C132=Localisation!$C$93,2,IF(C132=Localisation!$C$92,3,IF(C132=Localisation!$C$91,4,IF(C132=Localisation!$C$90,5,IF(OR(C132=1,C132=2,C132=3,C132=4,C132=5),C132,"")))))))</f>
        <v/>
      </c>
      <c r="T132" s="11" t="str">
        <f>(IF(D132=Localisation!$C$94,1,IF(D132=Localisation!$C$93,2,IF(D132=Localisation!$C$92,3,IF(D132=Localisation!$C$91,4,IF(D132=Localisation!$C$90,5,IF(OR(D132=1,D132=2,D132=3,D132=4,D132=5),D132,"")))))))</f>
        <v/>
      </c>
      <c r="U132" s="11" t="str">
        <f>(IF(E132=Localisation!$C$94,1,IF(E132=Localisation!$C$93,2,IF(E132=Localisation!$C$92,3,IF(E132=Localisation!$C$91,4,IF(E132=Localisation!$C$90,5,IF(OR(E132=1,E132=2,E132=3,E132=4,E132=5),E132,"")))))))</f>
        <v/>
      </c>
      <c r="V132" s="11" t="str">
        <f>(IF(F132=Localisation!$C$94,1,IF(F132=Localisation!$C$93,2,IF(F132=Localisation!$C$92,3,IF(F132=Localisation!$C$91,4,IF(F132=Localisation!$C$90,5,IF(OR(F132=1,F132=2,F132=3,F132=4,F132=5),F132,"")))))))</f>
        <v/>
      </c>
    </row>
    <row r="133" spans="13:22" x14ac:dyDescent="0.3">
      <c r="M133" s="11" t="str">
        <f>(IF(H133=Localisation!$C$94,1,IF(H133=Localisation!$C$93,2,IF(H133=Localisation!$C$92,3,IF(H133=Localisation!$C$91,4,IF(H133=Localisation!$C$90,5,IF(OR(H133=1,H133=2,H133=3,H133=4,H133=5),H133,"")))))))</f>
        <v/>
      </c>
      <c r="N133" s="11" t="str">
        <f>(IF(I133=Localisation!$C$94,1,IF(I133=Localisation!$C$93,2,IF(I133=Localisation!$C$92,3,IF(I133=Localisation!$C$91,4,IF(I133=Localisation!$C$90,5,IF(OR(I133=1,I133=2,I133=3,I133=4,I133=5),I133,"")))))))</f>
        <v/>
      </c>
      <c r="O133" s="11" t="str">
        <f>(IF(J133=Localisation!$C$94,1,IF(J133=Localisation!$C$93,2,IF(J133=Localisation!$C$92,3,IF(J133=Localisation!$C$91,4,IF(J133=Localisation!$C$90,5,IF(OR(J133=1,J133=2,J133=3,J133=4,J133=5),J133,"")))))))</f>
        <v/>
      </c>
      <c r="P133" s="11" t="str">
        <f>(IF(K133=Localisation!$C$94,1,IF(K133=Localisation!$C$93,2,IF(K133=Localisation!$C$92,3,IF(K133=Localisation!$C$91,4,IF(K133=Localisation!$C$90,5,IF(OR(K133=1,K133=2,K133=3,K133=4,K133=5),K133,"")))))))</f>
        <v/>
      </c>
      <c r="Q133" s="11" t="str">
        <f>(IF(L133=Localisation!$C$94,1,IF(L133=Localisation!$C$93,2,IF(L133=Localisation!$C$92,3,IF(L133=Localisation!$C$91,4,IF(L133=Localisation!$C$90,5,IF(OR(L133=1,L133=2,L133=3,L133=4,L133=5),L133,"")))))))</f>
        <v/>
      </c>
      <c r="R133" s="11" t="str">
        <f>(IF(B133=Localisation!$C$94,1,IF(B133=Localisation!$C$93,2,IF(B133=Localisation!$C$92,3,IF(B133=Localisation!$C$91,4,IF(B133=Localisation!$C$90,5,IF(OR(B133=1,B133=2,B133=3,B133=4,B133=5),B133,"")))))))</f>
        <v/>
      </c>
      <c r="S133" s="11" t="str">
        <f>(IF(C133=Localisation!$C$94,1,IF(C133=Localisation!$C$93,2,IF(C133=Localisation!$C$92,3,IF(C133=Localisation!$C$91,4,IF(C133=Localisation!$C$90,5,IF(OR(C133=1,C133=2,C133=3,C133=4,C133=5),C133,"")))))))</f>
        <v/>
      </c>
      <c r="T133" s="11" t="str">
        <f>(IF(D133=Localisation!$C$94,1,IF(D133=Localisation!$C$93,2,IF(D133=Localisation!$C$92,3,IF(D133=Localisation!$C$91,4,IF(D133=Localisation!$C$90,5,IF(OR(D133=1,D133=2,D133=3,D133=4,D133=5),D133,"")))))))</f>
        <v/>
      </c>
      <c r="U133" s="11" t="str">
        <f>(IF(E133=Localisation!$C$94,1,IF(E133=Localisation!$C$93,2,IF(E133=Localisation!$C$92,3,IF(E133=Localisation!$C$91,4,IF(E133=Localisation!$C$90,5,IF(OR(E133=1,E133=2,E133=3,E133=4,E133=5),E133,"")))))))</f>
        <v/>
      </c>
      <c r="V133" s="11" t="str">
        <f>(IF(F133=Localisation!$C$94,1,IF(F133=Localisation!$C$93,2,IF(F133=Localisation!$C$92,3,IF(F133=Localisation!$C$91,4,IF(F133=Localisation!$C$90,5,IF(OR(F133=1,F133=2,F133=3,F133=4,F133=5),F133,"")))))))</f>
        <v/>
      </c>
    </row>
    <row r="134" spans="13:22" x14ac:dyDescent="0.3">
      <c r="M134" s="11" t="str">
        <f>(IF(H134=Localisation!$C$94,1,IF(H134=Localisation!$C$93,2,IF(H134=Localisation!$C$92,3,IF(H134=Localisation!$C$91,4,IF(H134=Localisation!$C$90,5,IF(OR(H134=1,H134=2,H134=3,H134=4,H134=5),H134,"")))))))</f>
        <v/>
      </c>
      <c r="N134" s="11" t="str">
        <f>(IF(I134=Localisation!$C$94,1,IF(I134=Localisation!$C$93,2,IF(I134=Localisation!$C$92,3,IF(I134=Localisation!$C$91,4,IF(I134=Localisation!$C$90,5,IF(OR(I134=1,I134=2,I134=3,I134=4,I134=5),I134,"")))))))</f>
        <v/>
      </c>
      <c r="O134" s="11" t="str">
        <f>(IF(J134=Localisation!$C$94,1,IF(J134=Localisation!$C$93,2,IF(J134=Localisation!$C$92,3,IF(J134=Localisation!$C$91,4,IF(J134=Localisation!$C$90,5,IF(OR(J134=1,J134=2,J134=3,J134=4,J134=5),J134,"")))))))</f>
        <v/>
      </c>
      <c r="P134" s="11" t="str">
        <f>(IF(K134=Localisation!$C$94,1,IF(K134=Localisation!$C$93,2,IF(K134=Localisation!$C$92,3,IF(K134=Localisation!$C$91,4,IF(K134=Localisation!$C$90,5,IF(OR(K134=1,K134=2,K134=3,K134=4,K134=5),K134,"")))))))</f>
        <v/>
      </c>
      <c r="Q134" s="11" t="str">
        <f>(IF(L134=Localisation!$C$94,1,IF(L134=Localisation!$C$93,2,IF(L134=Localisation!$C$92,3,IF(L134=Localisation!$C$91,4,IF(L134=Localisation!$C$90,5,IF(OR(L134=1,L134=2,L134=3,L134=4,L134=5),L134,"")))))))</f>
        <v/>
      </c>
      <c r="R134" s="11" t="str">
        <f>(IF(B134=Localisation!$C$94,1,IF(B134=Localisation!$C$93,2,IF(B134=Localisation!$C$92,3,IF(B134=Localisation!$C$91,4,IF(B134=Localisation!$C$90,5,IF(OR(B134=1,B134=2,B134=3,B134=4,B134=5),B134,"")))))))</f>
        <v/>
      </c>
      <c r="S134" s="11" t="str">
        <f>(IF(C134=Localisation!$C$94,1,IF(C134=Localisation!$C$93,2,IF(C134=Localisation!$C$92,3,IF(C134=Localisation!$C$91,4,IF(C134=Localisation!$C$90,5,IF(OR(C134=1,C134=2,C134=3,C134=4,C134=5),C134,"")))))))</f>
        <v/>
      </c>
      <c r="T134" s="11" t="str">
        <f>(IF(D134=Localisation!$C$94,1,IF(D134=Localisation!$C$93,2,IF(D134=Localisation!$C$92,3,IF(D134=Localisation!$C$91,4,IF(D134=Localisation!$C$90,5,IF(OR(D134=1,D134=2,D134=3,D134=4,D134=5),D134,"")))))))</f>
        <v/>
      </c>
      <c r="U134" s="11" t="str">
        <f>(IF(E134=Localisation!$C$94,1,IF(E134=Localisation!$C$93,2,IF(E134=Localisation!$C$92,3,IF(E134=Localisation!$C$91,4,IF(E134=Localisation!$C$90,5,IF(OR(E134=1,E134=2,E134=3,E134=4,E134=5),E134,"")))))))</f>
        <v/>
      </c>
      <c r="V134" s="11" t="str">
        <f>(IF(F134=Localisation!$C$94,1,IF(F134=Localisation!$C$93,2,IF(F134=Localisation!$C$92,3,IF(F134=Localisation!$C$91,4,IF(F134=Localisation!$C$90,5,IF(OR(F134=1,F134=2,F134=3,F134=4,F134=5),F134,"")))))))</f>
        <v/>
      </c>
    </row>
    <row r="135" spans="13:22" x14ac:dyDescent="0.3">
      <c r="M135" s="11" t="str">
        <f>(IF(H135=Localisation!$C$94,1,IF(H135=Localisation!$C$93,2,IF(H135=Localisation!$C$92,3,IF(H135=Localisation!$C$91,4,IF(H135=Localisation!$C$90,5,IF(OR(H135=1,H135=2,H135=3,H135=4,H135=5),H135,"")))))))</f>
        <v/>
      </c>
      <c r="N135" s="11" t="str">
        <f>(IF(I135=Localisation!$C$94,1,IF(I135=Localisation!$C$93,2,IF(I135=Localisation!$C$92,3,IF(I135=Localisation!$C$91,4,IF(I135=Localisation!$C$90,5,IF(OR(I135=1,I135=2,I135=3,I135=4,I135=5),I135,"")))))))</f>
        <v/>
      </c>
      <c r="O135" s="11" t="str">
        <f>(IF(J135=Localisation!$C$94,1,IF(J135=Localisation!$C$93,2,IF(J135=Localisation!$C$92,3,IF(J135=Localisation!$C$91,4,IF(J135=Localisation!$C$90,5,IF(OR(J135=1,J135=2,J135=3,J135=4,J135=5),J135,"")))))))</f>
        <v/>
      </c>
      <c r="P135" s="11" t="str">
        <f>(IF(K135=Localisation!$C$94,1,IF(K135=Localisation!$C$93,2,IF(K135=Localisation!$C$92,3,IF(K135=Localisation!$C$91,4,IF(K135=Localisation!$C$90,5,IF(OR(K135=1,K135=2,K135=3,K135=4,K135=5),K135,"")))))))</f>
        <v/>
      </c>
      <c r="Q135" s="11" t="str">
        <f>(IF(L135=Localisation!$C$94,1,IF(L135=Localisation!$C$93,2,IF(L135=Localisation!$C$92,3,IF(L135=Localisation!$C$91,4,IF(L135=Localisation!$C$90,5,IF(OR(L135=1,L135=2,L135=3,L135=4,L135=5),L135,"")))))))</f>
        <v/>
      </c>
      <c r="R135" s="11" t="str">
        <f>(IF(B135=Localisation!$C$94,1,IF(B135=Localisation!$C$93,2,IF(B135=Localisation!$C$92,3,IF(B135=Localisation!$C$91,4,IF(B135=Localisation!$C$90,5,IF(OR(B135=1,B135=2,B135=3,B135=4,B135=5),B135,"")))))))</f>
        <v/>
      </c>
      <c r="S135" s="11" t="str">
        <f>(IF(C135=Localisation!$C$94,1,IF(C135=Localisation!$C$93,2,IF(C135=Localisation!$C$92,3,IF(C135=Localisation!$C$91,4,IF(C135=Localisation!$C$90,5,IF(OR(C135=1,C135=2,C135=3,C135=4,C135=5),C135,"")))))))</f>
        <v/>
      </c>
      <c r="T135" s="11" t="str">
        <f>(IF(D135=Localisation!$C$94,1,IF(D135=Localisation!$C$93,2,IF(D135=Localisation!$C$92,3,IF(D135=Localisation!$C$91,4,IF(D135=Localisation!$C$90,5,IF(OR(D135=1,D135=2,D135=3,D135=4,D135=5),D135,"")))))))</f>
        <v/>
      </c>
      <c r="U135" s="11" t="str">
        <f>(IF(E135=Localisation!$C$94,1,IF(E135=Localisation!$C$93,2,IF(E135=Localisation!$C$92,3,IF(E135=Localisation!$C$91,4,IF(E135=Localisation!$C$90,5,IF(OR(E135=1,E135=2,E135=3,E135=4,E135=5),E135,"")))))))</f>
        <v/>
      </c>
      <c r="V135" s="11" t="str">
        <f>(IF(F135=Localisation!$C$94,1,IF(F135=Localisation!$C$93,2,IF(F135=Localisation!$C$92,3,IF(F135=Localisation!$C$91,4,IF(F135=Localisation!$C$90,5,IF(OR(F135=1,F135=2,F135=3,F135=4,F135=5),F135,"")))))))</f>
        <v/>
      </c>
    </row>
    <row r="136" spans="13:22" x14ac:dyDescent="0.3">
      <c r="M136" s="11" t="str">
        <f>(IF(H136=Localisation!$C$94,1,IF(H136=Localisation!$C$93,2,IF(H136=Localisation!$C$92,3,IF(H136=Localisation!$C$91,4,IF(H136=Localisation!$C$90,5,IF(OR(H136=1,H136=2,H136=3,H136=4,H136=5),H136,"")))))))</f>
        <v/>
      </c>
      <c r="N136" s="11" t="str">
        <f>(IF(I136=Localisation!$C$94,1,IF(I136=Localisation!$C$93,2,IF(I136=Localisation!$C$92,3,IF(I136=Localisation!$C$91,4,IF(I136=Localisation!$C$90,5,IF(OR(I136=1,I136=2,I136=3,I136=4,I136=5),I136,"")))))))</f>
        <v/>
      </c>
      <c r="O136" s="11" t="str">
        <f>(IF(J136=Localisation!$C$94,1,IF(J136=Localisation!$C$93,2,IF(J136=Localisation!$C$92,3,IF(J136=Localisation!$C$91,4,IF(J136=Localisation!$C$90,5,IF(OR(J136=1,J136=2,J136=3,J136=4,J136=5),J136,"")))))))</f>
        <v/>
      </c>
      <c r="P136" s="11" t="str">
        <f>(IF(K136=Localisation!$C$94,1,IF(K136=Localisation!$C$93,2,IF(K136=Localisation!$C$92,3,IF(K136=Localisation!$C$91,4,IF(K136=Localisation!$C$90,5,IF(OR(K136=1,K136=2,K136=3,K136=4,K136=5),K136,"")))))))</f>
        <v/>
      </c>
      <c r="Q136" s="11" t="str">
        <f>(IF(L136=Localisation!$C$94,1,IF(L136=Localisation!$C$93,2,IF(L136=Localisation!$C$92,3,IF(L136=Localisation!$C$91,4,IF(L136=Localisation!$C$90,5,IF(OR(L136=1,L136=2,L136=3,L136=4,L136=5),L136,"")))))))</f>
        <v/>
      </c>
      <c r="R136" s="11" t="str">
        <f>(IF(B136=Localisation!$C$94,1,IF(B136=Localisation!$C$93,2,IF(B136=Localisation!$C$92,3,IF(B136=Localisation!$C$91,4,IF(B136=Localisation!$C$90,5,IF(OR(B136=1,B136=2,B136=3,B136=4,B136=5),B136,"")))))))</f>
        <v/>
      </c>
      <c r="S136" s="11" t="str">
        <f>(IF(C136=Localisation!$C$94,1,IF(C136=Localisation!$C$93,2,IF(C136=Localisation!$C$92,3,IF(C136=Localisation!$C$91,4,IF(C136=Localisation!$C$90,5,IF(OR(C136=1,C136=2,C136=3,C136=4,C136=5),C136,"")))))))</f>
        <v/>
      </c>
      <c r="T136" s="11" t="str">
        <f>(IF(D136=Localisation!$C$94,1,IF(D136=Localisation!$C$93,2,IF(D136=Localisation!$C$92,3,IF(D136=Localisation!$C$91,4,IF(D136=Localisation!$C$90,5,IF(OR(D136=1,D136=2,D136=3,D136=4,D136=5),D136,"")))))))</f>
        <v/>
      </c>
      <c r="U136" s="11" t="str">
        <f>(IF(E136=Localisation!$C$94,1,IF(E136=Localisation!$C$93,2,IF(E136=Localisation!$C$92,3,IF(E136=Localisation!$C$91,4,IF(E136=Localisation!$C$90,5,IF(OR(E136=1,E136=2,E136=3,E136=4,E136=5),E136,"")))))))</f>
        <v/>
      </c>
      <c r="V136" s="11" t="str">
        <f>(IF(F136=Localisation!$C$94,1,IF(F136=Localisation!$C$93,2,IF(F136=Localisation!$C$92,3,IF(F136=Localisation!$C$91,4,IF(F136=Localisation!$C$90,5,IF(OR(F136=1,F136=2,F136=3,F136=4,F136=5),F136,"")))))))</f>
        <v/>
      </c>
    </row>
    <row r="137" spans="13:22" x14ac:dyDescent="0.3">
      <c r="M137" s="11" t="str">
        <f>(IF(H137=Localisation!$C$94,1,IF(H137=Localisation!$C$93,2,IF(H137=Localisation!$C$92,3,IF(H137=Localisation!$C$91,4,IF(H137=Localisation!$C$90,5,IF(OR(H137=1,H137=2,H137=3,H137=4,H137=5),H137,"")))))))</f>
        <v/>
      </c>
      <c r="N137" s="11" t="str">
        <f>(IF(I137=Localisation!$C$94,1,IF(I137=Localisation!$C$93,2,IF(I137=Localisation!$C$92,3,IF(I137=Localisation!$C$91,4,IF(I137=Localisation!$C$90,5,IF(OR(I137=1,I137=2,I137=3,I137=4,I137=5),I137,"")))))))</f>
        <v/>
      </c>
      <c r="O137" s="11" t="str">
        <f>(IF(J137=Localisation!$C$94,1,IF(J137=Localisation!$C$93,2,IF(J137=Localisation!$C$92,3,IF(J137=Localisation!$C$91,4,IF(J137=Localisation!$C$90,5,IF(OR(J137=1,J137=2,J137=3,J137=4,J137=5),J137,"")))))))</f>
        <v/>
      </c>
      <c r="P137" s="11" t="str">
        <f>(IF(K137=Localisation!$C$94,1,IF(K137=Localisation!$C$93,2,IF(K137=Localisation!$C$92,3,IF(K137=Localisation!$C$91,4,IF(K137=Localisation!$C$90,5,IF(OR(K137=1,K137=2,K137=3,K137=4,K137=5),K137,"")))))))</f>
        <v/>
      </c>
      <c r="Q137" s="11" t="str">
        <f>(IF(L137=Localisation!$C$94,1,IF(L137=Localisation!$C$93,2,IF(L137=Localisation!$C$92,3,IF(L137=Localisation!$C$91,4,IF(L137=Localisation!$C$90,5,IF(OR(L137=1,L137=2,L137=3,L137=4,L137=5),L137,"")))))))</f>
        <v/>
      </c>
      <c r="R137" s="11" t="str">
        <f>(IF(B137=Localisation!$C$94,1,IF(B137=Localisation!$C$93,2,IF(B137=Localisation!$C$92,3,IF(B137=Localisation!$C$91,4,IF(B137=Localisation!$C$90,5,IF(OR(B137=1,B137=2,B137=3,B137=4,B137=5),B137,"")))))))</f>
        <v/>
      </c>
      <c r="S137" s="11" t="str">
        <f>(IF(C137=Localisation!$C$94,1,IF(C137=Localisation!$C$93,2,IF(C137=Localisation!$C$92,3,IF(C137=Localisation!$C$91,4,IF(C137=Localisation!$C$90,5,IF(OR(C137=1,C137=2,C137=3,C137=4,C137=5),C137,"")))))))</f>
        <v/>
      </c>
      <c r="T137" s="11" t="str">
        <f>(IF(D137=Localisation!$C$94,1,IF(D137=Localisation!$C$93,2,IF(D137=Localisation!$C$92,3,IF(D137=Localisation!$C$91,4,IF(D137=Localisation!$C$90,5,IF(OR(D137=1,D137=2,D137=3,D137=4,D137=5),D137,"")))))))</f>
        <v/>
      </c>
      <c r="U137" s="11" t="str">
        <f>(IF(E137=Localisation!$C$94,1,IF(E137=Localisation!$C$93,2,IF(E137=Localisation!$C$92,3,IF(E137=Localisation!$C$91,4,IF(E137=Localisation!$C$90,5,IF(OR(E137=1,E137=2,E137=3,E137=4,E137=5),E137,"")))))))</f>
        <v/>
      </c>
      <c r="V137" s="11" t="str">
        <f>(IF(F137=Localisation!$C$94,1,IF(F137=Localisation!$C$93,2,IF(F137=Localisation!$C$92,3,IF(F137=Localisation!$C$91,4,IF(F137=Localisation!$C$90,5,IF(OR(F137=1,F137=2,F137=3,F137=4,F137=5),F137,"")))))))</f>
        <v/>
      </c>
    </row>
    <row r="138" spans="13:22" x14ac:dyDescent="0.3">
      <c r="M138" s="11" t="str">
        <f>(IF(H138=Localisation!$C$94,1,IF(H138=Localisation!$C$93,2,IF(H138=Localisation!$C$92,3,IF(H138=Localisation!$C$91,4,IF(H138=Localisation!$C$90,5,IF(OR(H138=1,H138=2,H138=3,H138=4,H138=5),H138,"")))))))</f>
        <v/>
      </c>
      <c r="N138" s="11" t="str">
        <f>(IF(I138=Localisation!$C$94,1,IF(I138=Localisation!$C$93,2,IF(I138=Localisation!$C$92,3,IF(I138=Localisation!$C$91,4,IF(I138=Localisation!$C$90,5,IF(OR(I138=1,I138=2,I138=3,I138=4,I138=5),I138,"")))))))</f>
        <v/>
      </c>
      <c r="O138" s="11" t="str">
        <f>(IF(J138=Localisation!$C$94,1,IF(J138=Localisation!$C$93,2,IF(J138=Localisation!$C$92,3,IF(J138=Localisation!$C$91,4,IF(J138=Localisation!$C$90,5,IF(OR(J138=1,J138=2,J138=3,J138=4,J138=5),J138,"")))))))</f>
        <v/>
      </c>
      <c r="P138" s="11" t="str">
        <f>(IF(K138=Localisation!$C$94,1,IF(K138=Localisation!$C$93,2,IF(K138=Localisation!$C$92,3,IF(K138=Localisation!$C$91,4,IF(K138=Localisation!$C$90,5,IF(OR(K138=1,K138=2,K138=3,K138=4,K138=5),K138,"")))))))</f>
        <v/>
      </c>
      <c r="Q138" s="11" t="str">
        <f>(IF(L138=Localisation!$C$94,1,IF(L138=Localisation!$C$93,2,IF(L138=Localisation!$C$92,3,IF(L138=Localisation!$C$91,4,IF(L138=Localisation!$C$90,5,IF(OR(L138=1,L138=2,L138=3,L138=4,L138=5),L138,"")))))))</f>
        <v/>
      </c>
      <c r="R138" s="11" t="str">
        <f>(IF(B138=Localisation!$C$94,1,IF(B138=Localisation!$C$93,2,IF(B138=Localisation!$C$92,3,IF(B138=Localisation!$C$91,4,IF(B138=Localisation!$C$90,5,IF(OR(B138=1,B138=2,B138=3,B138=4,B138=5),B138,"")))))))</f>
        <v/>
      </c>
      <c r="S138" s="11" t="str">
        <f>(IF(C138=Localisation!$C$94,1,IF(C138=Localisation!$C$93,2,IF(C138=Localisation!$C$92,3,IF(C138=Localisation!$C$91,4,IF(C138=Localisation!$C$90,5,IF(OR(C138=1,C138=2,C138=3,C138=4,C138=5),C138,"")))))))</f>
        <v/>
      </c>
      <c r="T138" s="11" t="str">
        <f>(IF(D138=Localisation!$C$94,1,IF(D138=Localisation!$C$93,2,IF(D138=Localisation!$C$92,3,IF(D138=Localisation!$C$91,4,IF(D138=Localisation!$C$90,5,IF(OR(D138=1,D138=2,D138=3,D138=4,D138=5),D138,"")))))))</f>
        <v/>
      </c>
      <c r="U138" s="11" t="str">
        <f>(IF(E138=Localisation!$C$94,1,IF(E138=Localisation!$C$93,2,IF(E138=Localisation!$C$92,3,IF(E138=Localisation!$C$91,4,IF(E138=Localisation!$C$90,5,IF(OR(E138=1,E138=2,E138=3,E138=4,E138=5),E138,"")))))))</f>
        <v/>
      </c>
      <c r="V138" s="11" t="str">
        <f>(IF(F138=Localisation!$C$94,1,IF(F138=Localisation!$C$93,2,IF(F138=Localisation!$C$92,3,IF(F138=Localisation!$C$91,4,IF(F138=Localisation!$C$90,5,IF(OR(F138=1,F138=2,F138=3,F138=4,F138=5),F138,"")))))))</f>
        <v/>
      </c>
    </row>
    <row r="139" spans="13:22" x14ac:dyDescent="0.3">
      <c r="M139" s="11" t="str">
        <f>(IF(H139=Localisation!$C$94,1,IF(H139=Localisation!$C$93,2,IF(H139=Localisation!$C$92,3,IF(H139=Localisation!$C$91,4,IF(H139=Localisation!$C$90,5,IF(OR(H139=1,H139=2,H139=3,H139=4,H139=5),H139,"")))))))</f>
        <v/>
      </c>
      <c r="N139" s="11" t="str">
        <f>(IF(I139=Localisation!$C$94,1,IF(I139=Localisation!$C$93,2,IF(I139=Localisation!$C$92,3,IF(I139=Localisation!$C$91,4,IF(I139=Localisation!$C$90,5,IF(OR(I139=1,I139=2,I139=3,I139=4,I139=5),I139,"")))))))</f>
        <v/>
      </c>
      <c r="O139" s="11" t="str">
        <f>(IF(J139=Localisation!$C$94,1,IF(J139=Localisation!$C$93,2,IF(J139=Localisation!$C$92,3,IF(J139=Localisation!$C$91,4,IF(J139=Localisation!$C$90,5,IF(OR(J139=1,J139=2,J139=3,J139=4,J139=5),J139,"")))))))</f>
        <v/>
      </c>
      <c r="P139" s="11" t="str">
        <f>(IF(K139=Localisation!$C$94,1,IF(K139=Localisation!$C$93,2,IF(K139=Localisation!$C$92,3,IF(K139=Localisation!$C$91,4,IF(K139=Localisation!$C$90,5,IF(OR(K139=1,K139=2,K139=3,K139=4,K139=5),K139,"")))))))</f>
        <v/>
      </c>
      <c r="Q139" s="11" t="str">
        <f>(IF(L139=Localisation!$C$94,1,IF(L139=Localisation!$C$93,2,IF(L139=Localisation!$C$92,3,IF(L139=Localisation!$C$91,4,IF(L139=Localisation!$C$90,5,IF(OR(L139=1,L139=2,L139=3,L139=4,L139=5),L139,"")))))))</f>
        <v/>
      </c>
      <c r="R139" s="11" t="str">
        <f>(IF(B139=Localisation!$C$94,1,IF(B139=Localisation!$C$93,2,IF(B139=Localisation!$C$92,3,IF(B139=Localisation!$C$91,4,IF(B139=Localisation!$C$90,5,IF(OR(B139=1,B139=2,B139=3,B139=4,B139=5),B139,"")))))))</f>
        <v/>
      </c>
      <c r="S139" s="11" t="str">
        <f>(IF(C139=Localisation!$C$94,1,IF(C139=Localisation!$C$93,2,IF(C139=Localisation!$C$92,3,IF(C139=Localisation!$C$91,4,IF(C139=Localisation!$C$90,5,IF(OR(C139=1,C139=2,C139=3,C139=4,C139=5),C139,"")))))))</f>
        <v/>
      </c>
      <c r="T139" s="11" t="str">
        <f>(IF(D139=Localisation!$C$94,1,IF(D139=Localisation!$C$93,2,IF(D139=Localisation!$C$92,3,IF(D139=Localisation!$C$91,4,IF(D139=Localisation!$C$90,5,IF(OR(D139=1,D139=2,D139=3,D139=4,D139=5),D139,"")))))))</f>
        <v/>
      </c>
      <c r="U139" s="11" t="str">
        <f>(IF(E139=Localisation!$C$94,1,IF(E139=Localisation!$C$93,2,IF(E139=Localisation!$C$92,3,IF(E139=Localisation!$C$91,4,IF(E139=Localisation!$C$90,5,IF(OR(E139=1,E139=2,E139=3,E139=4,E139=5),E139,"")))))))</f>
        <v/>
      </c>
      <c r="V139" s="11" t="str">
        <f>(IF(F139=Localisation!$C$94,1,IF(F139=Localisation!$C$93,2,IF(F139=Localisation!$C$92,3,IF(F139=Localisation!$C$91,4,IF(F139=Localisation!$C$90,5,IF(OR(F139=1,F139=2,F139=3,F139=4,F139=5),F139,"")))))))</f>
        <v/>
      </c>
    </row>
    <row r="140" spans="13:22" x14ac:dyDescent="0.3">
      <c r="M140" s="11" t="str">
        <f>(IF(H140=Localisation!$C$94,1,IF(H140=Localisation!$C$93,2,IF(H140=Localisation!$C$92,3,IF(H140=Localisation!$C$91,4,IF(H140=Localisation!$C$90,5,IF(OR(H140=1,H140=2,H140=3,H140=4,H140=5),H140,"")))))))</f>
        <v/>
      </c>
      <c r="N140" s="11" t="str">
        <f>(IF(I140=Localisation!$C$94,1,IF(I140=Localisation!$C$93,2,IF(I140=Localisation!$C$92,3,IF(I140=Localisation!$C$91,4,IF(I140=Localisation!$C$90,5,IF(OR(I140=1,I140=2,I140=3,I140=4,I140=5),I140,"")))))))</f>
        <v/>
      </c>
      <c r="O140" s="11" t="str">
        <f>(IF(J140=Localisation!$C$94,1,IF(J140=Localisation!$C$93,2,IF(J140=Localisation!$C$92,3,IF(J140=Localisation!$C$91,4,IF(J140=Localisation!$C$90,5,IF(OR(J140=1,J140=2,J140=3,J140=4,J140=5),J140,"")))))))</f>
        <v/>
      </c>
      <c r="P140" s="11" t="str">
        <f>(IF(K140=Localisation!$C$94,1,IF(K140=Localisation!$C$93,2,IF(K140=Localisation!$C$92,3,IF(K140=Localisation!$C$91,4,IF(K140=Localisation!$C$90,5,IF(OR(K140=1,K140=2,K140=3,K140=4,K140=5),K140,"")))))))</f>
        <v/>
      </c>
      <c r="Q140" s="11" t="str">
        <f>(IF(L140=Localisation!$C$94,1,IF(L140=Localisation!$C$93,2,IF(L140=Localisation!$C$92,3,IF(L140=Localisation!$C$91,4,IF(L140=Localisation!$C$90,5,IF(OR(L140=1,L140=2,L140=3,L140=4,L140=5),L140,"")))))))</f>
        <v/>
      </c>
      <c r="R140" s="11" t="str">
        <f>(IF(B140=Localisation!$C$94,1,IF(B140=Localisation!$C$93,2,IF(B140=Localisation!$C$92,3,IF(B140=Localisation!$C$91,4,IF(B140=Localisation!$C$90,5,IF(OR(B140=1,B140=2,B140=3,B140=4,B140=5),B140,"")))))))</f>
        <v/>
      </c>
      <c r="S140" s="11" t="str">
        <f>(IF(C140=Localisation!$C$94,1,IF(C140=Localisation!$C$93,2,IF(C140=Localisation!$C$92,3,IF(C140=Localisation!$C$91,4,IF(C140=Localisation!$C$90,5,IF(OR(C140=1,C140=2,C140=3,C140=4,C140=5),C140,"")))))))</f>
        <v/>
      </c>
      <c r="T140" s="11" t="str">
        <f>(IF(D140=Localisation!$C$94,1,IF(D140=Localisation!$C$93,2,IF(D140=Localisation!$C$92,3,IF(D140=Localisation!$C$91,4,IF(D140=Localisation!$C$90,5,IF(OR(D140=1,D140=2,D140=3,D140=4,D140=5),D140,"")))))))</f>
        <v/>
      </c>
      <c r="U140" s="11" t="str">
        <f>(IF(E140=Localisation!$C$94,1,IF(E140=Localisation!$C$93,2,IF(E140=Localisation!$C$92,3,IF(E140=Localisation!$C$91,4,IF(E140=Localisation!$C$90,5,IF(OR(E140=1,E140=2,E140=3,E140=4,E140=5),E140,"")))))))</f>
        <v/>
      </c>
      <c r="V140" s="11" t="str">
        <f>(IF(F140=Localisation!$C$94,1,IF(F140=Localisation!$C$93,2,IF(F140=Localisation!$C$92,3,IF(F140=Localisation!$C$91,4,IF(F140=Localisation!$C$90,5,IF(OR(F140=1,F140=2,F140=3,F140=4,F140=5),F140,"")))))))</f>
        <v/>
      </c>
    </row>
    <row r="141" spans="13:22" x14ac:dyDescent="0.3">
      <c r="M141" s="11" t="str">
        <f>(IF(H141=Localisation!$C$94,1,IF(H141=Localisation!$C$93,2,IF(H141=Localisation!$C$92,3,IF(H141=Localisation!$C$91,4,IF(H141=Localisation!$C$90,5,IF(OR(H141=1,H141=2,H141=3,H141=4,H141=5),H141,"")))))))</f>
        <v/>
      </c>
      <c r="N141" s="11" t="str">
        <f>(IF(I141=Localisation!$C$94,1,IF(I141=Localisation!$C$93,2,IF(I141=Localisation!$C$92,3,IF(I141=Localisation!$C$91,4,IF(I141=Localisation!$C$90,5,IF(OR(I141=1,I141=2,I141=3,I141=4,I141=5),I141,"")))))))</f>
        <v/>
      </c>
      <c r="O141" s="11" t="str">
        <f>(IF(J141=Localisation!$C$94,1,IF(J141=Localisation!$C$93,2,IF(J141=Localisation!$C$92,3,IF(J141=Localisation!$C$91,4,IF(J141=Localisation!$C$90,5,IF(OR(J141=1,J141=2,J141=3,J141=4,J141=5),J141,"")))))))</f>
        <v/>
      </c>
      <c r="P141" s="11" t="str">
        <f>(IF(K141=Localisation!$C$94,1,IF(K141=Localisation!$C$93,2,IF(K141=Localisation!$C$92,3,IF(K141=Localisation!$C$91,4,IF(K141=Localisation!$C$90,5,IF(OR(K141=1,K141=2,K141=3,K141=4,K141=5),K141,"")))))))</f>
        <v/>
      </c>
      <c r="Q141" s="11" t="str">
        <f>(IF(L141=Localisation!$C$94,1,IF(L141=Localisation!$C$93,2,IF(L141=Localisation!$C$92,3,IF(L141=Localisation!$C$91,4,IF(L141=Localisation!$C$90,5,IF(OR(L141=1,L141=2,L141=3,L141=4,L141=5),L141,"")))))))</f>
        <v/>
      </c>
      <c r="R141" s="11" t="str">
        <f>(IF(B141=Localisation!$C$94,1,IF(B141=Localisation!$C$93,2,IF(B141=Localisation!$C$92,3,IF(B141=Localisation!$C$91,4,IF(B141=Localisation!$C$90,5,IF(OR(B141=1,B141=2,B141=3,B141=4,B141=5),B141,"")))))))</f>
        <v/>
      </c>
      <c r="S141" s="11" t="str">
        <f>(IF(C141=Localisation!$C$94,1,IF(C141=Localisation!$C$93,2,IF(C141=Localisation!$C$92,3,IF(C141=Localisation!$C$91,4,IF(C141=Localisation!$C$90,5,IF(OR(C141=1,C141=2,C141=3,C141=4,C141=5),C141,"")))))))</f>
        <v/>
      </c>
      <c r="T141" s="11" t="str">
        <f>(IF(D141=Localisation!$C$94,1,IF(D141=Localisation!$C$93,2,IF(D141=Localisation!$C$92,3,IF(D141=Localisation!$C$91,4,IF(D141=Localisation!$C$90,5,IF(OR(D141=1,D141=2,D141=3,D141=4,D141=5),D141,"")))))))</f>
        <v/>
      </c>
      <c r="U141" s="11" t="str">
        <f>(IF(E141=Localisation!$C$94,1,IF(E141=Localisation!$C$93,2,IF(E141=Localisation!$C$92,3,IF(E141=Localisation!$C$91,4,IF(E141=Localisation!$C$90,5,IF(OR(E141=1,E141=2,E141=3,E141=4,E141=5),E141,"")))))))</f>
        <v/>
      </c>
      <c r="V141" s="11" t="str">
        <f>(IF(F141=Localisation!$C$94,1,IF(F141=Localisation!$C$93,2,IF(F141=Localisation!$C$92,3,IF(F141=Localisation!$C$91,4,IF(F141=Localisation!$C$90,5,IF(OR(F141=1,F141=2,F141=3,F141=4,F141=5),F141,"")))))))</f>
        <v/>
      </c>
    </row>
    <row r="142" spans="13:22" x14ac:dyDescent="0.3">
      <c r="M142" s="11" t="str">
        <f>(IF(H142=Localisation!$C$94,1,IF(H142=Localisation!$C$93,2,IF(H142=Localisation!$C$92,3,IF(H142=Localisation!$C$91,4,IF(H142=Localisation!$C$90,5,IF(OR(H142=1,H142=2,H142=3,H142=4,H142=5),H142,"")))))))</f>
        <v/>
      </c>
      <c r="N142" s="11" t="str">
        <f>(IF(I142=Localisation!$C$94,1,IF(I142=Localisation!$C$93,2,IF(I142=Localisation!$C$92,3,IF(I142=Localisation!$C$91,4,IF(I142=Localisation!$C$90,5,IF(OR(I142=1,I142=2,I142=3,I142=4,I142=5),I142,"")))))))</f>
        <v/>
      </c>
      <c r="O142" s="11" t="str">
        <f>(IF(J142=Localisation!$C$94,1,IF(J142=Localisation!$C$93,2,IF(J142=Localisation!$C$92,3,IF(J142=Localisation!$C$91,4,IF(J142=Localisation!$C$90,5,IF(OR(J142=1,J142=2,J142=3,J142=4,J142=5),J142,"")))))))</f>
        <v/>
      </c>
      <c r="P142" s="11" t="str">
        <f>(IF(K142=Localisation!$C$94,1,IF(K142=Localisation!$C$93,2,IF(K142=Localisation!$C$92,3,IF(K142=Localisation!$C$91,4,IF(K142=Localisation!$C$90,5,IF(OR(K142=1,K142=2,K142=3,K142=4,K142=5),K142,"")))))))</f>
        <v/>
      </c>
      <c r="Q142" s="11" t="str">
        <f>(IF(L142=Localisation!$C$94,1,IF(L142=Localisation!$C$93,2,IF(L142=Localisation!$C$92,3,IF(L142=Localisation!$C$91,4,IF(L142=Localisation!$C$90,5,IF(OR(L142=1,L142=2,L142=3,L142=4,L142=5),L142,"")))))))</f>
        <v/>
      </c>
      <c r="R142" s="11" t="str">
        <f>(IF(B142=Localisation!$C$94,1,IF(B142=Localisation!$C$93,2,IF(B142=Localisation!$C$92,3,IF(B142=Localisation!$C$91,4,IF(B142=Localisation!$C$90,5,IF(OR(B142=1,B142=2,B142=3,B142=4,B142=5),B142,"")))))))</f>
        <v/>
      </c>
      <c r="S142" s="11" t="str">
        <f>(IF(C142=Localisation!$C$94,1,IF(C142=Localisation!$C$93,2,IF(C142=Localisation!$C$92,3,IF(C142=Localisation!$C$91,4,IF(C142=Localisation!$C$90,5,IF(OR(C142=1,C142=2,C142=3,C142=4,C142=5),C142,"")))))))</f>
        <v/>
      </c>
      <c r="T142" s="11" t="str">
        <f>(IF(D142=Localisation!$C$94,1,IF(D142=Localisation!$C$93,2,IF(D142=Localisation!$C$92,3,IF(D142=Localisation!$C$91,4,IF(D142=Localisation!$C$90,5,IF(OR(D142=1,D142=2,D142=3,D142=4,D142=5),D142,"")))))))</f>
        <v/>
      </c>
      <c r="U142" s="11" t="str">
        <f>(IF(E142=Localisation!$C$94,1,IF(E142=Localisation!$C$93,2,IF(E142=Localisation!$C$92,3,IF(E142=Localisation!$C$91,4,IF(E142=Localisation!$C$90,5,IF(OR(E142=1,E142=2,E142=3,E142=4,E142=5),E142,"")))))))</f>
        <v/>
      </c>
      <c r="V142" s="11" t="str">
        <f>(IF(F142=Localisation!$C$94,1,IF(F142=Localisation!$C$93,2,IF(F142=Localisation!$C$92,3,IF(F142=Localisation!$C$91,4,IF(F142=Localisation!$C$90,5,IF(OR(F142=1,F142=2,F142=3,F142=4,F142=5),F142,"")))))))</f>
        <v/>
      </c>
    </row>
    <row r="143" spans="13:22" x14ac:dyDescent="0.3">
      <c r="M143" s="11" t="str">
        <f>(IF(H143=Localisation!$C$94,1,IF(H143=Localisation!$C$93,2,IF(H143=Localisation!$C$92,3,IF(H143=Localisation!$C$91,4,IF(H143=Localisation!$C$90,5,IF(OR(H143=1,H143=2,H143=3,H143=4,H143=5),H143,"")))))))</f>
        <v/>
      </c>
      <c r="N143" s="11" t="str">
        <f>(IF(I143=Localisation!$C$94,1,IF(I143=Localisation!$C$93,2,IF(I143=Localisation!$C$92,3,IF(I143=Localisation!$C$91,4,IF(I143=Localisation!$C$90,5,IF(OR(I143=1,I143=2,I143=3,I143=4,I143=5),I143,"")))))))</f>
        <v/>
      </c>
      <c r="O143" s="11" t="str">
        <f>(IF(J143=Localisation!$C$94,1,IF(J143=Localisation!$C$93,2,IF(J143=Localisation!$C$92,3,IF(J143=Localisation!$C$91,4,IF(J143=Localisation!$C$90,5,IF(OR(J143=1,J143=2,J143=3,J143=4,J143=5),J143,"")))))))</f>
        <v/>
      </c>
      <c r="P143" s="11" t="str">
        <f>(IF(K143=Localisation!$C$94,1,IF(K143=Localisation!$C$93,2,IF(K143=Localisation!$C$92,3,IF(K143=Localisation!$C$91,4,IF(K143=Localisation!$C$90,5,IF(OR(K143=1,K143=2,K143=3,K143=4,K143=5),K143,"")))))))</f>
        <v/>
      </c>
      <c r="Q143" s="11" t="str">
        <f>(IF(L143=Localisation!$C$94,1,IF(L143=Localisation!$C$93,2,IF(L143=Localisation!$C$92,3,IF(L143=Localisation!$C$91,4,IF(L143=Localisation!$C$90,5,IF(OR(L143=1,L143=2,L143=3,L143=4,L143=5),L143,"")))))))</f>
        <v/>
      </c>
      <c r="R143" s="11" t="str">
        <f>(IF(B143=Localisation!$C$94,1,IF(B143=Localisation!$C$93,2,IF(B143=Localisation!$C$92,3,IF(B143=Localisation!$C$91,4,IF(B143=Localisation!$C$90,5,IF(OR(B143=1,B143=2,B143=3,B143=4,B143=5),B143,"")))))))</f>
        <v/>
      </c>
      <c r="S143" s="11" t="str">
        <f>(IF(C143=Localisation!$C$94,1,IF(C143=Localisation!$C$93,2,IF(C143=Localisation!$C$92,3,IF(C143=Localisation!$C$91,4,IF(C143=Localisation!$C$90,5,IF(OR(C143=1,C143=2,C143=3,C143=4,C143=5),C143,"")))))))</f>
        <v/>
      </c>
      <c r="T143" s="11" t="str">
        <f>(IF(D143=Localisation!$C$94,1,IF(D143=Localisation!$C$93,2,IF(D143=Localisation!$C$92,3,IF(D143=Localisation!$C$91,4,IF(D143=Localisation!$C$90,5,IF(OR(D143=1,D143=2,D143=3,D143=4,D143=5),D143,"")))))))</f>
        <v/>
      </c>
      <c r="U143" s="11" t="str">
        <f>(IF(E143=Localisation!$C$94,1,IF(E143=Localisation!$C$93,2,IF(E143=Localisation!$C$92,3,IF(E143=Localisation!$C$91,4,IF(E143=Localisation!$C$90,5,IF(OR(E143=1,E143=2,E143=3,E143=4,E143=5),E143,"")))))))</f>
        <v/>
      </c>
      <c r="V143" s="11" t="str">
        <f>(IF(F143=Localisation!$C$94,1,IF(F143=Localisation!$C$93,2,IF(F143=Localisation!$C$92,3,IF(F143=Localisation!$C$91,4,IF(F143=Localisation!$C$90,5,IF(OR(F143=1,F143=2,F143=3,F143=4,F143=5),F143,"")))))))</f>
        <v/>
      </c>
    </row>
    <row r="144" spans="13:22" x14ac:dyDescent="0.3">
      <c r="M144" s="11" t="str">
        <f>(IF(H144=Localisation!$C$94,1,IF(H144=Localisation!$C$93,2,IF(H144=Localisation!$C$92,3,IF(H144=Localisation!$C$91,4,IF(H144=Localisation!$C$90,5,IF(OR(H144=1,H144=2,H144=3,H144=4,H144=5),H144,"")))))))</f>
        <v/>
      </c>
      <c r="N144" s="11" t="str">
        <f>(IF(I144=Localisation!$C$94,1,IF(I144=Localisation!$C$93,2,IF(I144=Localisation!$C$92,3,IF(I144=Localisation!$C$91,4,IF(I144=Localisation!$C$90,5,IF(OR(I144=1,I144=2,I144=3,I144=4,I144=5),I144,"")))))))</f>
        <v/>
      </c>
      <c r="O144" s="11" t="str">
        <f>(IF(J144=Localisation!$C$94,1,IF(J144=Localisation!$C$93,2,IF(J144=Localisation!$C$92,3,IF(J144=Localisation!$C$91,4,IF(J144=Localisation!$C$90,5,IF(OR(J144=1,J144=2,J144=3,J144=4,J144=5),J144,"")))))))</f>
        <v/>
      </c>
      <c r="P144" s="11" t="str">
        <f>(IF(K144=Localisation!$C$94,1,IF(K144=Localisation!$C$93,2,IF(K144=Localisation!$C$92,3,IF(K144=Localisation!$C$91,4,IF(K144=Localisation!$C$90,5,IF(OR(K144=1,K144=2,K144=3,K144=4,K144=5),K144,"")))))))</f>
        <v/>
      </c>
      <c r="Q144" s="11" t="str">
        <f>(IF(L144=Localisation!$C$94,1,IF(L144=Localisation!$C$93,2,IF(L144=Localisation!$C$92,3,IF(L144=Localisation!$C$91,4,IF(L144=Localisation!$C$90,5,IF(OR(L144=1,L144=2,L144=3,L144=4,L144=5),L144,"")))))))</f>
        <v/>
      </c>
      <c r="R144" s="11" t="str">
        <f>(IF(B144=Localisation!$C$94,1,IF(B144=Localisation!$C$93,2,IF(B144=Localisation!$C$92,3,IF(B144=Localisation!$C$91,4,IF(B144=Localisation!$C$90,5,IF(OR(B144=1,B144=2,B144=3,B144=4,B144=5),B144,"")))))))</f>
        <v/>
      </c>
      <c r="S144" s="11" t="str">
        <f>(IF(C144=Localisation!$C$94,1,IF(C144=Localisation!$C$93,2,IF(C144=Localisation!$C$92,3,IF(C144=Localisation!$C$91,4,IF(C144=Localisation!$C$90,5,IF(OR(C144=1,C144=2,C144=3,C144=4,C144=5),C144,"")))))))</f>
        <v/>
      </c>
      <c r="T144" s="11" t="str">
        <f>(IF(D144=Localisation!$C$94,1,IF(D144=Localisation!$C$93,2,IF(D144=Localisation!$C$92,3,IF(D144=Localisation!$C$91,4,IF(D144=Localisation!$C$90,5,IF(OR(D144=1,D144=2,D144=3,D144=4,D144=5),D144,"")))))))</f>
        <v/>
      </c>
      <c r="U144" s="11" t="str">
        <f>(IF(E144=Localisation!$C$94,1,IF(E144=Localisation!$C$93,2,IF(E144=Localisation!$C$92,3,IF(E144=Localisation!$C$91,4,IF(E144=Localisation!$C$90,5,IF(OR(E144=1,E144=2,E144=3,E144=4,E144=5),E144,"")))))))</f>
        <v/>
      </c>
      <c r="V144" s="11" t="str">
        <f>(IF(F144=Localisation!$C$94,1,IF(F144=Localisation!$C$93,2,IF(F144=Localisation!$C$92,3,IF(F144=Localisation!$C$91,4,IF(F144=Localisation!$C$90,5,IF(OR(F144=1,F144=2,F144=3,F144=4,F144=5),F144,"")))))))</f>
        <v/>
      </c>
    </row>
    <row r="145" spans="13:22" x14ac:dyDescent="0.3">
      <c r="M145" s="11" t="str">
        <f>(IF(H145=Localisation!$C$94,1,IF(H145=Localisation!$C$93,2,IF(H145=Localisation!$C$92,3,IF(H145=Localisation!$C$91,4,IF(H145=Localisation!$C$90,5,IF(OR(H145=1,H145=2,H145=3,H145=4,H145=5),H145,"")))))))</f>
        <v/>
      </c>
      <c r="N145" s="11" t="str">
        <f>(IF(I145=Localisation!$C$94,1,IF(I145=Localisation!$C$93,2,IF(I145=Localisation!$C$92,3,IF(I145=Localisation!$C$91,4,IF(I145=Localisation!$C$90,5,IF(OR(I145=1,I145=2,I145=3,I145=4,I145=5),I145,"")))))))</f>
        <v/>
      </c>
      <c r="O145" s="11" t="str">
        <f>(IF(J145=Localisation!$C$94,1,IF(J145=Localisation!$C$93,2,IF(J145=Localisation!$C$92,3,IF(J145=Localisation!$C$91,4,IF(J145=Localisation!$C$90,5,IF(OR(J145=1,J145=2,J145=3,J145=4,J145=5),J145,"")))))))</f>
        <v/>
      </c>
      <c r="P145" s="11" t="str">
        <f>(IF(K145=Localisation!$C$94,1,IF(K145=Localisation!$C$93,2,IF(K145=Localisation!$C$92,3,IF(K145=Localisation!$C$91,4,IF(K145=Localisation!$C$90,5,IF(OR(K145=1,K145=2,K145=3,K145=4,K145=5),K145,"")))))))</f>
        <v/>
      </c>
      <c r="Q145" s="11" t="str">
        <f>(IF(L145=Localisation!$C$94,1,IF(L145=Localisation!$C$93,2,IF(L145=Localisation!$C$92,3,IF(L145=Localisation!$C$91,4,IF(L145=Localisation!$C$90,5,IF(OR(L145=1,L145=2,L145=3,L145=4,L145=5),L145,"")))))))</f>
        <v/>
      </c>
      <c r="R145" s="11" t="str">
        <f>(IF(B145=Localisation!$C$94,1,IF(B145=Localisation!$C$93,2,IF(B145=Localisation!$C$92,3,IF(B145=Localisation!$C$91,4,IF(B145=Localisation!$C$90,5,IF(OR(B145=1,B145=2,B145=3,B145=4,B145=5),B145,"")))))))</f>
        <v/>
      </c>
      <c r="S145" s="11" t="str">
        <f>(IF(C145=Localisation!$C$94,1,IF(C145=Localisation!$C$93,2,IF(C145=Localisation!$C$92,3,IF(C145=Localisation!$C$91,4,IF(C145=Localisation!$C$90,5,IF(OR(C145=1,C145=2,C145=3,C145=4,C145=5),C145,"")))))))</f>
        <v/>
      </c>
      <c r="T145" s="11" t="str">
        <f>(IF(D145=Localisation!$C$94,1,IF(D145=Localisation!$C$93,2,IF(D145=Localisation!$C$92,3,IF(D145=Localisation!$C$91,4,IF(D145=Localisation!$C$90,5,IF(OR(D145=1,D145=2,D145=3,D145=4,D145=5),D145,"")))))))</f>
        <v/>
      </c>
      <c r="U145" s="11" t="str">
        <f>(IF(E145=Localisation!$C$94,1,IF(E145=Localisation!$C$93,2,IF(E145=Localisation!$C$92,3,IF(E145=Localisation!$C$91,4,IF(E145=Localisation!$C$90,5,IF(OR(E145=1,E145=2,E145=3,E145=4,E145=5),E145,"")))))))</f>
        <v/>
      </c>
      <c r="V145" s="11" t="str">
        <f>(IF(F145=Localisation!$C$94,1,IF(F145=Localisation!$C$93,2,IF(F145=Localisation!$C$92,3,IF(F145=Localisation!$C$91,4,IF(F145=Localisation!$C$90,5,IF(OR(F145=1,F145=2,F145=3,F145=4,F145=5),F145,"")))))))</f>
        <v/>
      </c>
    </row>
    <row r="146" spans="13:22" x14ac:dyDescent="0.3">
      <c r="M146" s="11" t="str">
        <f>(IF(H146=Localisation!$C$94,1,IF(H146=Localisation!$C$93,2,IF(H146=Localisation!$C$92,3,IF(H146=Localisation!$C$91,4,IF(H146=Localisation!$C$90,5,IF(OR(H146=1,H146=2,H146=3,H146=4,H146=5),H146,"")))))))</f>
        <v/>
      </c>
      <c r="N146" s="11" t="str">
        <f>(IF(I146=Localisation!$C$94,1,IF(I146=Localisation!$C$93,2,IF(I146=Localisation!$C$92,3,IF(I146=Localisation!$C$91,4,IF(I146=Localisation!$C$90,5,IF(OR(I146=1,I146=2,I146=3,I146=4,I146=5),I146,"")))))))</f>
        <v/>
      </c>
      <c r="O146" s="11" t="str">
        <f>(IF(J146=Localisation!$C$94,1,IF(J146=Localisation!$C$93,2,IF(J146=Localisation!$C$92,3,IF(J146=Localisation!$C$91,4,IF(J146=Localisation!$C$90,5,IF(OR(J146=1,J146=2,J146=3,J146=4,J146=5),J146,"")))))))</f>
        <v/>
      </c>
      <c r="P146" s="11" t="str">
        <f>(IF(K146=Localisation!$C$94,1,IF(K146=Localisation!$C$93,2,IF(K146=Localisation!$C$92,3,IF(K146=Localisation!$C$91,4,IF(K146=Localisation!$C$90,5,IF(OR(K146=1,K146=2,K146=3,K146=4,K146=5),K146,"")))))))</f>
        <v/>
      </c>
      <c r="Q146" s="11" t="str">
        <f>(IF(L146=Localisation!$C$94,1,IF(L146=Localisation!$C$93,2,IF(L146=Localisation!$C$92,3,IF(L146=Localisation!$C$91,4,IF(L146=Localisation!$C$90,5,IF(OR(L146=1,L146=2,L146=3,L146=4,L146=5),L146,"")))))))</f>
        <v/>
      </c>
      <c r="R146" s="11" t="str">
        <f>(IF(B146=Localisation!$C$94,1,IF(B146=Localisation!$C$93,2,IF(B146=Localisation!$C$92,3,IF(B146=Localisation!$C$91,4,IF(B146=Localisation!$C$90,5,IF(OR(B146=1,B146=2,B146=3,B146=4,B146=5),B146,"")))))))</f>
        <v/>
      </c>
      <c r="S146" s="11" t="str">
        <f>(IF(C146=Localisation!$C$94,1,IF(C146=Localisation!$C$93,2,IF(C146=Localisation!$C$92,3,IF(C146=Localisation!$C$91,4,IF(C146=Localisation!$C$90,5,IF(OR(C146=1,C146=2,C146=3,C146=4,C146=5),C146,"")))))))</f>
        <v/>
      </c>
      <c r="T146" s="11" t="str">
        <f>(IF(D146=Localisation!$C$94,1,IF(D146=Localisation!$C$93,2,IF(D146=Localisation!$C$92,3,IF(D146=Localisation!$C$91,4,IF(D146=Localisation!$C$90,5,IF(OR(D146=1,D146=2,D146=3,D146=4,D146=5),D146,"")))))))</f>
        <v/>
      </c>
      <c r="U146" s="11" t="str">
        <f>(IF(E146=Localisation!$C$94,1,IF(E146=Localisation!$C$93,2,IF(E146=Localisation!$C$92,3,IF(E146=Localisation!$C$91,4,IF(E146=Localisation!$C$90,5,IF(OR(E146=1,E146=2,E146=3,E146=4,E146=5),E146,"")))))))</f>
        <v/>
      </c>
      <c r="V146" s="11" t="str">
        <f>(IF(F146=Localisation!$C$94,1,IF(F146=Localisation!$C$93,2,IF(F146=Localisation!$C$92,3,IF(F146=Localisation!$C$91,4,IF(F146=Localisation!$C$90,5,IF(OR(F146=1,F146=2,F146=3,F146=4,F146=5),F146,"")))))))</f>
        <v/>
      </c>
    </row>
    <row r="147" spans="13:22" x14ac:dyDescent="0.3">
      <c r="M147" s="11" t="str">
        <f>(IF(H147=Localisation!$C$94,1,IF(H147=Localisation!$C$93,2,IF(H147=Localisation!$C$92,3,IF(H147=Localisation!$C$91,4,IF(H147=Localisation!$C$90,5,IF(OR(H147=1,H147=2,H147=3,H147=4,H147=5),H147,"")))))))</f>
        <v/>
      </c>
      <c r="N147" s="11" t="str">
        <f>(IF(I147=Localisation!$C$94,1,IF(I147=Localisation!$C$93,2,IF(I147=Localisation!$C$92,3,IF(I147=Localisation!$C$91,4,IF(I147=Localisation!$C$90,5,IF(OR(I147=1,I147=2,I147=3,I147=4,I147=5),I147,"")))))))</f>
        <v/>
      </c>
      <c r="O147" s="11" t="str">
        <f>(IF(J147=Localisation!$C$94,1,IF(J147=Localisation!$C$93,2,IF(J147=Localisation!$C$92,3,IF(J147=Localisation!$C$91,4,IF(J147=Localisation!$C$90,5,IF(OR(J147=1,J147=2,J147=3,J147=4,J147=5),J147,"")))))))</f>
        <v/>
      </c>
      <c r="P147" s="11" t="str">
        <f>(IF(K147=Localisation!$C$94,1,IF(K147=Localisation!$C$93,2,IF(K147=Localisation!$C$92,3,IF(K147=Localisation!$C$91,4,IF(K147=Localisation!$C$90,5,IF(OR(K147=1,K147=2,K147=3,K147=4,K147=5),K147,"")))))))</f>
        <v/>
      </c>
      <c r="Q147" s="11" t="str">
        <f>(IF(L147=Localisation!$C$94,1,IF(L147=Localisation!$C$93,2,IF(L147=Localisation!$C$92,3,IF(L147=Localisation!$C$91,4,IF(L147=Localisation!$C$90,5,IF(OR(L147=1,L147=2,L147=3,L147=4,L147=5),L147,"")))))))</f>
        <v/>
      </c>
      <c r="R147" s="11" t="str">
        <f>(IF(B147=Localisation!$C$94,1,IF(B147=Localisation!$C$93,2,IF(B147=Localisation!$C$92,3,IF(B147=Localisation!$C$91,4,IF(B147=Localisation!$C$90,5,IF(OR(B147=1,B147=2,B147=3,B147=4,B147=5),B147,"")))))))</f>
        <v/>
      </c>
      <c r="S147" s="11" t="str">
        <f>(IF(C147=Localisation!$C$94,1,IF(C147=Localisation!$C$93,2,IF(C147=Localisation!$C$92,3,IF(C147=Localisation!$C$91,4,IF(C147=Localisation!$C$90,5,IF(OR(C147=1,C147=2,C147=3,C147=4,C147=5),C147,"")))))))</f>
        <v/>
      </c>
      <c r="T147" s="11" t="str">
        <f>(IF(D147=Localisation!$C$94,1,IF(D147=Localisation!$C$93,2,IF(D147=Localisation!$C$92,3,IF(D147=Localisation!$C$91,4,IF(D147=Localisation!$C$90,5,IF(OR(D147=1,D147=2,D147=3,D147=4,D147=5),D147,"")))))))</f>
        <v/>
      </c>
      <c r="U147" s="11" t="str">
        <f>(IF(E147=Localisation!$C$94,1,IF(E147=Localisation!$C$93,2,IF(E147=Localisation!$C$92,3,IF(E147=Localisation!$C$91,4,IF(E147=Localisation!$C$90,5,IF(OR(E147=1,E147=2,E147=3,E147=4,E147=5),E147,"")))))))</f>
        <v/>
      </c>
      <c r="V147" s="11" t="str">
        <f>(IF(F147=Localisation!$C$94,1,IF(F147=Localisation!$C$93,2,IF(F147=Localisation!$C$92,3,IF(F147=Localisation!$C$91,4,IF(F147=Localisation!$C$90,5,IF(OR(F147=1,F147=2,F147=3,F147=4,F147=5),F147,"")))))))</f>
        <v/>
      </c>
    </row>
    <row r="148" spans="13:22" x14ac:dyDescent="0.3">
      <c r="M148" s="11" t="str">
        <f>(IF(H148=Localisation!$C$94,1,IF(H148=Localisation!$C$93,2,IF(H148=Localisation!$C$92,3,IF(H148=Localisation!$C$91,4,IF(H148=Localisation!$C$90,5,IF(OR(H148=1,H148=2,H148=3,H148=4,H148=5),H148,"")))))))</f>
        <v/>
      </c>
      <c r="N148" s="11" t="str">
        <f>(IF(I148=Localisation!$C$94,1,IF(I148=Localisation!$C$93,2,IF(I148=Localisation!$C$92,3,IF(I148=Localisation!$C$91,4,IF(I148=Localisation!$C$90,5,IF(OR(I148=1,I148=2,I148=3,I148=4,I148=5),I148,"")))))))</f>
        <v/>
      </c>
      <c r="O148" s="11" t="str">
        <f>(IF(J148=Localisation!$C$94,1,IF(J148=Localisation!$C$93,2,IF(J148=Localisation!$C$92,3,IF(J148=Localisation!$C$91,4,IF(J148=Localisation!$C$90,5,IF(OR(J148=1,J148=2,J148=3,J148=4,J148=5),J148,"")))))))</f>
        <v/>
      </c>
      <c r="P148" s="11" t="str">
        <f>(IF(K148=Localisation!$C$94,1,IF(K148=Localisation!$C$93,2,IF(K148=Localisation!$C$92,3,IF(K148=Localisation!$C$91,4,IF(K148=Localisation!$C$90,5,IF(OR(K148=1,K148=2,K148=3,K148=4,K148=5),K148,"")))))))</f>
        <v/>
      </c>
      <c r="Q148" s="11" t="str">
        <f>(IF(L148=Localisation!$C$94,1,IF(L148=Localisation!$C$93,2,IF(L148=Localisation!$C$92,3,IF(L148=Localisation!$C$91,4,IF(L148=Localisation!$C$90,5,IF(OR(L148=1,L148=2,L148=3,L148=4,L148=5),L148,"")))))))</f>
        <v/>
      </c>
      <c r="R148" s="11" t="str">
        <f>(IF(B148=Localisation!$C$94,1,IF(B148=Localisation!$C$93,2,IF(B148=Localisation!$C$92,3,IF(B148=Localisation!$C$91,4,IF(B148=Localisation!$C$90,5,IF(OR(B148=1,B148=2,B148=3,B148=4,B148=5),B148,"")))))))</f>
        <v/>
      </c>
      <c r="S148" s="11" t="str">
        <f>(IF(C148=Localisation!$C$94,1,IF(C148=Localisation!$C$93,2,IF(C148=Localisation!$C$92,3,IF(C148=Localisation!$C$91,4,IF(C148=Localisation!$C$90,5,IF(OR(C148=1,C148=2,C148=3,C148=4,C148=5),C148,"")))))))</f>
        <v/>
      </c>
      <c r="T148" s="11" t="str">
        <f>(IF(D148=Localisation!$C$94,1,IF(D148=Localisation!$C$93,2,IF(D148=Localisation!$C$92,3,IF(D148=Localisation!$C$91,4,IF(D148=Localisation!$C$90,5,IF(OR(D148=1,D148=2,D148=3,D148=4,D148=5),D148,"")))))))</f>
        <v/>
      </c>
      <c r="U148" s="11" t="str">
        <f>(IF(E148=Localisation!$C$94,1,IF(E148=Localisation!$C$93,2,IF(E148=Localisation!$C$92,3,IF(E148=Localisation!$C$91,4,IF(E148=Localisation!$C$90,5,IF(OR(E148=1,E148=2,E148=3,E148=4,E148=5),E148,"")))))))</f>
        <v/>
      </c>
      <c r="V148" s="11" t="str">
        <f>(IF(F148=Localisation!$C$94,1,IF(F148=Localisation!$C$93,2,IF(F148=Localisation!$C$92,3,IF(F148=Localisation!$C$91,4,IF(F148=Localisation!$C$90,5,IF(OR(F148=1,F148=2,F148=3,F148=4,F148=5),F148,"")))))))</f>
        <v/>
      </c>
    </row>
    <row r="149" spans="13:22" x14ac:dyDescent="0.3">
      <c r="M149" s="11" t="str">
        <f>(IF(H149=Localisation!$C$94,1,IF(H149=Localisation!$C$93,2,IF(H149=Localisation!$C$92,3,IF(H149=Localisation!$C$91,4,IF(H149=Localisation!$C$90,5,IF(OR(H149=1,H149=2,H149=3,H149=4,H149=5),H149,"")))))))</f>
        <v/>
      </c>
      <c r="N149" s="11" t="str">
        <f>(IF(I149=Localisation!$C$94,1,IF(I149=Localisation!$C$93,2,IF(I149=Localisation!$C$92,3,IF(I149=Localisation!$C$91,4,IF(I149=Localisation!$C$90,5,IF(OR(I149=1,I149=2,I149=3,I149=4,I149=5),I149,"")))))))</f>
        <v/>
      </c>
      <c r="O149" s="11" t="str">
        <f>(IF(J149=Localisation!$C$94,1,IF(J149=Localisation!$C$93,2,IF(J149=Localisation!$C$92,3,IF(J149=Localisation!$C$91,4,IF(J149=Localisation!$C$90,5,IF(OR(J149=1,J149=2,J149=3,J149=4,J149=5),J149,"")))))))</f>
        <v/>
      </c>
      <c r="P149" s="11" t="str">
        <f>(IF(K149=Localisation!$C$94,1,IF(K149=Localisation!$C$93,2,IF(K149=Localisation!$C$92,3,IF(K149=Localisation!$C$91,4,IF(K149=Localisation!$C$90,5,IF(OR(K149=1,K149=2,K149=3,K149=4,K149=5),K149,"")))))))</f>
        <v/>
      </c>
      <c r="Q149" s="11" t="str">
        <f>(IF(L149=Localisation!$C$94,1,IF(L149=Localisation!$C$93,2,IF(L149=Localisation!$C$92,3,IF(L149=Localisation!$C$91,4,IF(L149=Localisation!$C$90,5,IF(OR(L149=1,L149=2,L149=3,L149=4,L149=5),L149,"")))))))</f>
        <v/>
      </c>
      <c r="R149" s="11" t="str">
        <f>(IF(B149=Localisation!$C$94,1,IF(B149=Localisation!$C$93,2,IF(B149=Localisation!$C$92,3,IF(B149=Localisation!$C$91,4,IF(B149=Localisation!$C$90,5,IF(OR(B149=1,B149=2,B149=3,B149=4,B149=5),B149,"")))))))</f>
        <v/>
      </c>
      <c r="S149" s="11" t="str">
        <f>(IF(C149=Localisation!$C$94,1,IF(C149=Localisation!$C$93,2,IF(C149=Localisation!$C$92,3,IF(C149=Localisation!$C$91,4,IF(C149=Localisation!$C$90,5,IF(OR(C149=1,C149=2,C149=3,C149=4,C149=5),C149,"")))))))</f>
        <v/>
      </c>
      <c r="T149" s="11" t="str">
        <f>(IF(D149=Localisation!$C$94,1,IF(D149=Localisation!$C$93,2,IF(D149=Localisation!$C$92,3,IF(D149=Localisation!$C$91,4,IF(D149=Localisation!$C$90,5,IF(OR(D149=1,D149=2,D149=3,D149=4,D149=5),D149,"")))))))</f>
        <v/>
      </c>
      <c r="U149" s="11" t="str">
        <f>(IF(E149=Localisation!$C$94,1,IF(E149=Localisation!$C$93,2,IF(E149=Localisation!$C$92,3,IF(E149=Localisation!$C$91,4,IF(E149=Localisation!$C$90,5,IF(OR(E149=1,E149=2,E149=3,E149=4,E149=5),E149,"")))))))</f>
        <v/>
      </c>
      <c r="V149" s="11" t="str">
        <f>(IF(F149=Localisation!$C$94,1,IF(F149=Localisation!$C$93,2,IF(F149=Localisation!$C$92,3,IF(F149=Localisation!$C$91,4,IF(F149=Localisation!$C$90,5,IF(OR(F149=1,F149=2,F149=3,F149=4,F149=5),F149,"")))))))</f>
        <v/>
      </c>
    </row>
    <row r="150" spans="13:22" x14ac:dyDescent="0.3">
      <c r="M150" s="11" t="str">
        <f>(IF(H150=Localisation!$C$94,1,IF(H150=Localisation!$C$93,2,IF(H150=Localisation!$C$92,3,IF(H150=Localisation!$C$91,4,IF(H150=Localisation!$C$90,5,IF(OR(H150=1,H150=2,H150=3,H150=4,H150=5),H150,"")))))))</f>
        <v/>
      </c>
      <c r="N150" s="11" t="str">
        <f>(IF(I150=Localisation!$C$94,1,IF(I150=Localisation!$C$93,2,IF(I150=Localisation!$C$92,3,IF(I150=Localisation!$C$91,4,IF(I150=Localisation!$C$90,5,IF(OR(I150=1,I150=2,I150=3,I150=4,I150=5),I150,"")))))))</f>
        <v/>
      </c>
      <c r="O150" s="11" t="str">
        <f>(IF(J150=Localisation!$C$94,1,IF(J150=Localisation!$C$93,2,IF(J150=Localisation!$C$92,3,IF(J150=Localisation!$C$91,4,IF(J150=Localisation!$C$90,5,IF(OR(J150=1,J150=2,J150=3,J150=4,J150=5),J150,"")))))))</f>
        <v/>
      </c>
      <c r="P150" s="11" t="str">
        <f>(IF(K150=Localisation!$C$94,1,IF(K150=Localisation!$C$93,2,IF(K150=Localisation!$C$92,3,IF(K150=Localisation!$C$91,4,IF(K150=Localisation!$C$90,5,IF(OR(K150=1,K150=2,K150=3,K150=4,K150=5),K150,"")))))))</f>
        <v/>
      </c>
      <c r="Q150" s="11" t="str">
        <f>(IF(L150=Localisation!$C$94,1,IF(L150=Localisation!$C$93,2,IF(L150=Localisation!$C$92,3,IF(L150=Localisation!$C$91,4,IF(L150=Localisation!$C$90,5,IF(OR(L150=1,L150=2,L150=3,L150=4,L150=5),L150,"")))))))</f>
        <v/>
      </c>
      <c r="R150" s="11" t="str">
        <f>(IF(B150=Localisation!$C$94,1,IF(B150=Localisation!$C$93,2,IF(B150=Localisation!$C$92,3,IF(B150=Localisation!$C$91,4,IF(B150=Localisation!$C$90,5,IF(OR(B150=1,B150=2,B150=3,B150=4,B150=5),B150,"")))))))</f>
        <v/>
      </c>
      <c r="S150" s="11" t="str">
        <f>(IF(C150=Localisation!$C$94,1,IF(C150=Localisation!$C$93,2,IF(C150=Localisation!$C$92,3,IF(C150=Localisation!$C$91,4,IF(C150=Localisation!$C$90,5,IF(OR(C150=1,C150=2,C150=3,C150=4,C150=5),C150,"")))))))</f>
        <v/>
      </c>
      <c r="T150" s="11" t="str">
        <f>(IF(D150=Localisation!$C$94,1,IF(D150=Localisation!$C$93,2,IF(D150=Localisation!$C$92,3,IF(D150=Localisation!$C$91,4,IF(D150=Localisation!$C$90,5,IF(OR(D150=1,D150=2,D150=3,D150=4,D150=5),D150,"")))))))</f>
        <v/>
      </c>
      <c r="U150" s="11" t="str">
        <f>(IF(E150=Localisation!$C$94,1,IF(E150=Localisation!$C$93,2,IF(E150=Localisation!$C$92,3,IF(E150=Localisation!$C$91,4,IF(E150=Localisation!$C$90,5,IF(OR(E150=1,E150=2,E150=3,E150=4,E150=5),E150,"")))))))</f>
        <v/>
      </c>
      <c r="V150" s="11" t="str">
        <f>(IF(F150=Localisation!$C$94,1,IF(F150=Localisation!$C$93,2,IF(F150=Localisation!$C$92,3,IF(F150=Localisation!$C$91,4,IF(F150=Localisation!$C$90,5,IF(OR(F150=1,F150=2,F150=3,F150=4,F150=5),F150,"")))))))</f>
        <v/>
      </c>
    </row>
    <row r="151" spans="13:22" x14ac:dyDescent="0.3">
      <c r="M151" s="11" t="str">
        <f>(IF(H151=Localisation!$C$94,1,IF(H151=Localisation!$C$93,2,IF(H151=Localisation!$C$92,3,IF(H151=Localisation!$C$91,4,IF(H151=Localisation!$C$90,5,IF(OR(H151=1,H151=2,H151=3,H151=4,H151=5),H151,"")))))))</f>
        <v/>
      </c>
      <c r="N151" s="11" t="str">
        <f>(IF(I151=Localisation!$C$94,1,IF(I151=Localisation!$C$93,2,IF(I151=Localisation!$C$92,3,IF(I151=Localisation!$C$91,4,IF(I151=Localisation!$C$90,5,IF(OR(I151=1,I151=2,I151=3,I151=4,I151=5),I151,"")))))))</f>
        <v/>
      </c>
      <c r="O151" s="11" t="str">
        <f>(IF(J151=Localisation!$C$94,1,IF(J151=Localisation!$C$93,2,IF(J151=Localisation!$C$92,3,IF(J151=Localisation!$C$91,4,IF(J151=Localisation!$C$90,5,IF(OR(J151=1,J151=2,J151=3,J151=4,J151=5),J151,"")))))))</f>
        <v/>
      </c>
      <c r="P151" s="11" t="str">
        <f>(IF(K151=Localisation!$C$94,1,IF(K151=Localisation!$C$93,2,IF(K151=Localisation!$C$92,3,IF(K151=Localisation!$C$91,4,IF(K151=Localisation!$C$90,5,IF(OR(K151=1,K151=2,K151=3,K151=4,K151=5),K151,"")))))))</f>
        <v/>
      </c>
      <c r="Q151" s="11" t="str">
        <f>(IF(L151=Localisation!$C$94,1,IF(L151=Localisation!$C$93,2,IF(L151=Localisation!$C$92,3,IF(L151=Localisation!$C$91,4,IF(L151=Localisation!$C$90,5,IF(OR(L151=1,L151=2,L151=3,L151=4,L151=5),L151,"")))))))</f>
        <v/>
      </c>
      <c r="R151" s="11" t="str">
        <f>(IF(B151=Localisation!$C$94,1,IF(B151=Localisation!$C$93,2,IF(B151=Localisation!$C$92,3,IF(B151=Localisation!$C$91,4,IF(B151=Localisation!$C$90,5,IF(OR(B151=1,B151=2,B151=3,B151=4,B151=5),B151,"")))))))</f>
        <v/>
      </c>
      <c r="S151" s="11" t="str">
        <f>(IF(C151=Localisation!$C$94,1,IF(C151=Localisation!$C$93,2,IF(C151=Localisation!$C$92,3,IF(C151=Localisation!$C$91,4,IF(C151=Localisation!$C$90,5,IF(OR(C151=1,C151=2,C151=3,C151=4,C151=5),C151,"")))))))</f>
        <v/>
      </c>
      <c r="T151" s="11" t="str">
        <f>(IF(D151=Localisation!$C$94,1,IF(D151=Localisation!$C$93,2,IF(D151=Localisation!$C$92,3,IF(D151=Localisation!$C$91,4,IF(D151=Localisation!$C$90,5,IF(OR(D151=1,D151=2,D151=3,D151=4,D151=5),D151,"")))))))</f>
        <v/>
      </c>
      <c r="U151" s="11" t="str">
        <f>(IF(E151=Localisation!$C$94,1,IF(E151=Localisation!$C$93,2,IF(E151=Localisation!$C$92,3,IF(E151=Localisation!$C$91,4,IF(E151=Localisation!$C$90,5,IF(OR(E151=1,E151=2,E151=3,E151=4,E151=5),E151,"")))))))</f>
        <v/>
      </c>
      <c r="V151" s="11" t="str">
        <f>(IF(F151=Localisation!$C$94,1,IF(F151=Localisation!$C$93,2,IF(F151=Localisation!$C$92,3,IF(F151=Localisation!$C$91,4,IF(F151=Localisation!$C$90,5,IF(OR(F151=1,F151=2,F151=3,F151=4,F151=5),F151,"")))))))</f>
        <v/>
      </c>
    </row>
    <row r="152" spans="13:22" x14ac:dyDescent="0.3">
      <c r="M152" s="11" t="str">
        <f>(IF(H152=Localisation!$C$94,1,IF(H152=Localisation!$C$93,2,IF(H152=Localisation!$C$92,3,IF(H152=Localisation!$C$91,4,IF(H152=Localisation!$C$90,5,IF(OR(H152=1,H152=2,H152=3,H152=4,H152=5),H152,"")))))))</f>
        <v/>
      </c>
      <c r="N152" s="11" t="str">
        <f>(IF(I152=Localisation!$C$94,1,IF(I152=Localisation!$C$93,2,IF(I152=Localisation!$C$92,3,IF(I152=Localisation!$C$91,4,IF(I152=Localisation!$C$90,5,IF(OR(I152=1,I152=2,I152=3,I152=4,I152=5),I152,"")))))))</f>
        <v/>
      </c>
      <c r="O152" s="11" t="str">
        <f>(IF(J152=Localisation!$C$94,1,IF(J152=Localisation!$C$93,2,IF(J152=Localisation!$C$92,3,IF(J152=Localisation!$C$91,4,IF(J152=Localisation!$C$90,5,IF(OR(J152=1,J152=2,J152=3,J152=4,J152=5),J152,"")))))))</f>
        <v/>
      </c>
      <c r="P152" s="11" t="str">
        <f>(IF(K152=Localisation!$C$94,1,IF(K152=Localisation!$C$93,2,IF(K152=Localisation!$C$92,3,IF(K152=Localisation!$C$91,4,IF(K152=Localisation!$C$90,5,IF(OR(K152=1,K152=2,K152=3,K152=4,K152=5),K152,"")))))))</f>
        <v/>
      </c>
      <c r="Q152" s="11" t="str">
        <f>(IF(L152=Localisation!$C$94,1,IF(L152=Localisation!$C$93,2,IF(L152=Localisation!$C$92,3,IF(L152=Localisation!$C$91,4,IF(L152=Localisation!$C$90,5,IF(OR(L152=1,L152=2,L152=3,L152=4,L152=5),L152,"")))))))</f>
        <v/>
      </c>
      <c r="R152" s="11" t="str">
        <f>(IF(B152=Localisation!$C$94,1,IF(B152=Localisation!$C$93,2,IF(B152=Localisation!$C$92,3,IF(B152=Localisation!$C$91,4,IF(B152=Localisation!$C$90,5,IF(OR(B152=1,B152=2,B152=3,B152=4,B152=5),B152,"")))))))</f>
        <v/>
      </c>
      <c r="S152" s="11" t="str">
        <f>(IF(C152=Localisation!$C$94,1,IF(C152=Localisation!$C$93,2,IF(C152=Localisation!$C$92,3,IF(C152=Localisation!$C$91,4,IF(C152=Localisation!$C$90,5,IF(OR(C152=1,C152=2,C152=3,C152=4,C152=5),C152,"")))))))</f>
        <v/>
      </c>
      <c r="T152" s="11" t="str">
        <f>(IF(D152=Localisation!$C$94,1,IF(D152=Localisation!$C$93,2,IF(D152=Localisation!$C$92,3,IF(D152=Localisation!$C$91,4,IF(D152=Localisation!$C$90,5,IF(OR(D152=1,D152=2,D152=3,D152=4,D152=5),D152,"")))))))</f>
        <v/>
      </c>
      <c r="U152" s="11" t="str">
        <f>(IF(E152=Localisation!$C$94,1,IF(E152=Localisation!$C$93,2,IF(E152=Localisation!$C$92,3,IF(E152=Localisation!$C$91,4,IF(E152=Localisation!$C$90,5,IF(OR(E152=1,E152=2,E152=3,E152=4,E152=5),E152,"")))))))</f>
        <v/>
      </c>
      <c r="V152" s="11" t="str">
        <f>(IF(F152=Localisation!$C$94,1,IF(F152=Localisation!$C$93,2,IF(F152=Localisation!$C$92,3,IF(F152=Localisation!$C$91,4,IF(F152=Localisation!$C$90,5,IF(OR(F152=1,F152=2,F152=3,F152=4,F152=5),F152,"")))))))</f>
        <v/>
      </c>
    </row>
    <row r="153" spans="13:22" x14ac:dyDescent="0.3">
      <c r="M153" s="11" t="str">
        <f>(IF(H153=Localisation!$C$94,1,IF(H153=Localisation!$C$93,2,IF(H153=Localisation!$C$92,3,IF(H153=Localisation!$C$91,4,IF(H153=Localisation!$C$90,5,IF(OR(H153=1,H153=2,H153=3,H153=4,H153=5),H153,"")))))))</f>
        <v/>
      </c>
      <c r="N153" s="11" t="str">
        <f>(IF(I153=Localisation!$C$94,1,IF(I153=Localisation!$C$93,2,IF(I153=Localisation!$C$92,3,IF(I153=Localisation!$C$91,4,IF(I153=Localisation!$C$90,5,IF(OR(I153=1,I153=2,I153=3,I153=4,I153=5),I153,"")))))))</f>
        <v/>
      </c>
      <c r="O153" s="11" t="str">
        <f>(IF(J153=Localisation!$C$94,1,IF(J153=Localisation!$C$93,2,IF(J153=Localisation!$C$92,3,IF(J153=Localisation!$C$91,4,IF(J153=Localisation!$C$90,5,IF(OR(J153=1,J153=2,J153=3,J153=4,J153=5),J153,"")))))))</f>
        <v/>
      </c>
      <c r="P153" s="11" t="str">
        <f>(IF(K153=Localisation!$C$94,1,IF(K153=Localisation!$C$93,2,IF(K153=Localisation!$C$92,3,IF(K153=Localisation!$C$91,4,IF(K153=Localisation!$C$90,5,IF(OR(K153=1,K153=2,K153=3,K153=4,K153=5),K153,"")))))))</f>
        <v/>
      </c>
      <c r="Q153" s="11" t="str">
        <f>(IF(L153=Localisation!$C$94,1,IF(L153=Localisation!$C$93,2,IF(L153=Localisation!$C$92,3,IF(L153=Localisation!$C$91,4,IF(L153=Localisation!$C$90,5,IF(OR(L153=1,L153=2,L153=3,L153=4,L153=5),L153,"")))))))</f>
        <v/>
      </c>
      <c r="R153" s="11" t="str">
        <f>(IF(B153=Localisation!$C$94,1,IF(B153=Localisation!$C$93,2,IF(B153=Localisation!$C$92,3,IF(B153=Localisation!$C$91,4,IF(B153=Localisation!$C$90,5,IF(OR(B153=1,B153=2,B153=3,B153=4,B153=5),B153,"")))))))</f>
        <v/>
      </c>
      <c r="S153" s="11" t="str">
        <f>(IF(C153=Localisation!$C$94,1,IF(C153=Localisation!$C$93,2,IF(C153=Localisation!$C$92,3,IF(C153=Localisation!$C$91,4,IF(C153=Localisation!$C$90,5,IF(OR(C153=1,C153=2,C153=3,C153=4,C153=5),C153,"")))))))</f>
        <v/>
      </c>
      <c r="T153" s="11" t="str">
        <f>(IF(D153=Localisation!$C$94,1,IF(D153=Localisation!$C$93,2,IF(D153=Localisation!$C$92,3,IF(D153=Localisation!$C$91,4,IF(D153=Localisation!$C$90,5,IF(OR(D153=1,D153=2,D153=3,D153=4,D153=5),D153,"")))))))</f>
        <v/>
      </c>
      <c r="U153" s="11" t="str">
        <f>(IF(E153=Localisation!$C$94,1,IF(E153=Localisation!$C$93,2,IF(E153=Localisation!$C$92,3,IF(E153=Localisation!$C$91,4,IF(E153=Localisation!$C$90,5,IF(OR(E153=1,E153=2,E153=3,E153=4,E153=5),E153,"")))))))</f>
        <v/>
      </c>
      <c r="V153" s="11" t="str">
        <f>(IF(F153=Localisation!$C$94,1,IF(F153=Localisation!$C$93,2,IF(F153=Localisation!$C$92,3,IF(F153=Localisation!$C$91,4,IF(F153=Localisation!$C$90,5,IF(OR(F153=1,F153=2,F153=3,F153=4,F153=5),F153,"")))))))</f>
        <v/>
      </c>
    </row>
    <row r="154" spans="13:22" x14ac:dyDescent="0.3">
      <c r="M154" s="11" t="str">
        <f>(IF(H154=Localisation!$C$94,1,IF(H154=Localisation!$C$93,2,IF(H154=Localisation!$C$92,3,IF(H154=Localisation!$C$91,4,IF(H154=Localisation!$C$90,5,IF(OR(H154=1,H154=2,H154=3,H154=4,H154=5),H154,"")))))))</f>
        <v/>
      </c>
      <c r="N154" s="11" t="str">
        <f>(IF(I154=Localisation!$C$94,1,IF(I154=Localisation!$C$93,2,IF(I154=Localisation!$C$92,3,IF(I154=Localisation!$C$91,4,IF(I154=Localisation!$C$90,5,IF(OR(I154=1,I154=2,I154=3,I154=4,I154=5),I154,"")))))))</f>
        <v/>
      </c>
      <c r="O154" s="11" t="str">
        <f>(IF(J154=Localisation!$C$94,1,IF(J154=Localisation!$C$93,2,IF(J154=Localisation!$C$92,3,IF(J154=Localisation!$C$91,4,IF(J154=Localisation!$C$90,5,IF(OR(J154=1,J154=2,J154=3,J154=4,J154=5),J154,"")))))))</f>
        <v/>
      </c>
      <c r="P154" s="11" t="str">
        <f>(IF(K154=Localisation!$C$94,1,IF(K154=Localisation!$C$93,2,IF(K154=Localisation!$C$92,3,IF(K154=Localisation!$C$91,4,IF(K154=Localisation!$C$90,5,IF(OR(K154=1,K154=2,K154=3,K154=4,K154=5),K154,"")))))))</f>
        <v/>
      </c>
      <c r="Q154" s="11" t="str">
        <f>(IF(L154=Localisation!$C$94,1,IF(L154=Localisation!$C$93,2,IF(L154=Localisation!$C$92,3,IF(L154=Localisation!$C$91,4,IF(L154=Localisation!$C$90,5,IF(OR(L154=1,L154=2,L154=3,L154=4,L154=5),L154,"")))))))</f>
        <v/>
      </c>
      <c r="R154" s="11" t="str">
        <f>(IF(B154=Localisation!$C$94,1,IF(B154=Localisation!$C$93,2,IF(B154=Localisation!$C$92,3,IF(B154=Localisation!$C$91,4,IF(B154=Localisation!$C$90,5,IF(OR(B154=1,B154=2,B154=3,B154=4,B154=5),B154,"")))))))</f>
        <v/>
      </c>
      <c r="S154" s="11" t="str">
        <f>(IF(C154=Localisation!$C$94,1,IF(C154=Localisation!$C$93,2,IF(C154=Localisation!$C$92,3,IF(C154=Localisation!$C$91,4,IF(C154=Localisation!$C$90,5,IF(OR(C154=1,C154=2,C154=3,C154=4,C154=5),C154,"")))))))</f>
        <v/>
      </c>
      <c r="T154" s="11" t="str">
        <f>(IF(D154=Localisation!$C$94,1,IF(D154=Localisation!$C$93,2,IF(D154=Localisation!$C$92,3,IF(D154=Localisation!$C$91,4,IF(D154=Localisation!$C$90,5,IF(OR(D154=1,D154=2,D154=3,D154=4,D154=5),D154,"")))))))</f>
        <v/>
      </c>
      <c r="U154" s="11" t="str">
        <f>(IF(E154=Localisation!$C$94,1,IF(E154=Localisation!$C$93,2,IF(E154=Localisation!$C$92,3,IF(E154=Localisation!$C$91,4,IF(E154=Localisation!$C$90,5,IF(OR(E154=1,E154=2,E154=3,E154=4,E154=5),E154,"")))))))</f>
        <v/>
      </c>
      <c r="V154" s="11" t="str">
        <f>(IF(F154=Localisation!$C$94,1,IF(F154=Localisation!$C$93,2,IF(F154=Localisation!$C$92,3,IF(F154=Localisation!$C$91,4,IF(F154=Localisation!$C$90,5,IF(OR(F154=1,F154=2,F154=3,F154=4,F154=5),F154,"")))))))</f>
        <v/>
      </c>
    </row>
    <row r="155" spans="13:22" x14ac:dyDescent="0.3">
      <c r="M155" s="11" t="str">
        <f>(IF(H155=Localisation!$C$94,1,IF(H155=Localisation!$C$93,2,IF(H155=Localisation!$C$92,3,IF(H155=Localisation!$C$91,4,IF(H155=Localisation!$C$90,5,IF(OR(H155=1,H155=2,H155=3,H155=4,H155=5),H155,"")))))))</f>
        <v/>
      </c>
      <c r="N155" s="11" t="str">
        <f>(IF(I155=Localisation!$C$94,1,IF(I155=Localisation!$C$93,2,IF(I155=Localisation!$C$92,3,IF(I155=Localisation!$C$91,4,IF(I155=Localisation!$C$90,5,IF(OR(I155=1,I155=2,I155=3,I155=4,I155=5),I155,"")))))))</f>
        <v/>
      </c>
      <c r="O155" s="11" t="str">
        <f>(IF(J155=Localisation!$C$94,1,IF(J155=Localisation!$C$93,2,IF(J155=Localisation!$C$92,3,IF(J155=Localisation!$C$91,4,IF(J155=Localisation!$C$90,5,IF(OR(J155=1,J155=2,J155=3,J155=4,J155=5),J155,"")))))))</f>
        <v/>
      </c>
      <c r="P155" s="11" t="str">
        <f>(IF(K155=Localisation!$C$94,1,IF(K155=Localisation!$C$93,2,IF(K155=Localisation!$C$92,3,IF(K155=Localisation!$C$91,4,IF(K155=Localisation!$C$90,5,IF(OR(K155=1,K155=2,K155=3,K155=4,K155=5),K155,"")))))))</f>
        <v/>
      </c>
      <c r="Q155" s="11" t="str">
        <f>(IF(L155=Localisation!$C$94,1,IF(L155=Localisation!$C$93,2,IF(L155=Localisation!$C$92,3,IF(L155=Localisation!$C$91,4,IF(L155=Localisation!$C$90,5,IF(OR(L155=1,L155=2,L155=3,L155=4,L155=5),L155,"")))))))</f>
        <v/>
      </c>
      <c r="R155" s="11" t="str">
        <f>(IF(B155=Localisation!$C$94,1,IF(B155=Localisation!$C$93,2,IF(B155=Localisation!$C$92,3,IF(B155=Localisation!$C$91,4,IF(B155=Localisation!$C$90,5,IF(OR(B155=1,B155=2,B155=3,B155=4,B155=5),B155,"")))))))</f>
        <v/>
      </c>
      <c r="S155" s="11" t="str">
        <f>(IF(C155=Localisation!$C$94,1,IF(C155=Localisation!$C$93,2,IF(C155=Localisation!$C$92,3,IF(C155=Localisation!$C$91,4,IF(C155=Localisation!$C$90,5,IF(OR(C155=1,C155=2,C155=3,C155=4,C155=5),C155,"")))))))</f>
        <v/>
      </c>
      <c r="T155" s="11" t="str">
        <f>(IF(D155=Localisation!$C$94,1,IF(D155=Localisation!$C$93,2,IF(D155=Localisation!$C$92,3,IF(D155=Localisation!$C$91,4,IF(D155=Localisation!$C$90,5,IF(OR(D155=1,D155=2,D155=3,D155=4,D155=5),D155,"")))))))</f>
        <v/>
      </c>
      <c r="U155" s="11" t="str">
        <f>(IF(E155=Localisation!$C$94,1,IF(E155=Localisation!$C$93,2,IF(E155=Localisation!$C$92,3,IF(E155=Localisation!$C$91,4,IF(E155=Localisation!$C$90,5,IF(OR(E155=1,E155=2,E155=3,E155=4,E155=5),E155,"")))))))</f>
        <v/>
      </c>
      <c r="V155" s="11" t="str">
        <f>(IF(F155=Localisation!$C$94,1,IF(F155=Localisation!$C$93,2,IF(F155=Localisation!$C$92,3,IF(F155=Localisation!$C$91,4,IF(F155=Localisation!$C$90,5,IF(OR(F155=1,F155=2,F155=3,F155=4,F155=5),F155,"")))))))</f>
        <v/>
      </c>
    </row>
    <row r="156" spans="13:22" x14ac:dyDescent="0.3">
      <c r="M156" s="11" t="str">
        <f>(IF(H156=Localisation!$C$94,1,IF(H156=Localisation!$C$93,2,IF(H156=Localisation!$C$92,3,IF(H156=Localisation!$C$91,4,IF(H156=Localisation!$C$90,5,IF(OR(H156=1,H156=2,H156=3,H156=4,H156=5),H156,"")))))))</f>
        <v/>
      </c>
      <c r="N156" s="11" t="str">
        <f>(IF(I156=Localisation!$C$94,1,IF(I156=Localisation!$C$93,2,IF(I156=Localisation!$C$92,3,IF(I156=Localisation!$C$91,4,IF(I156=Localisation!$C$90,5,IF(OR(I156=1,I156=2,I156=3,I156=4,I156=5),I156,"")))))))</f>
        <v/>
      </c>
      <c r="O156" s="11" t="str">
        <f>(IF(J156=Localisation!$C$94,1,IF(J156=Localisation!$C$93,2,IF(J156=Localisation!$C$92,3,IF(J156=Localisation!$C$91,4,IF(J156=Localisation!$C$90,5,IF(OR(J156=1,J156=2,J156=3,J156=4,J156=5),J156,"")))))))</f>
        <v/>
      </c>
      <c r="P156" s="11" t="str">
        <f>(IF(K156=Localisation!$C$94,1,IF(K156=Localisation!$C$93,2,IF(K156=Localisation!$C$92,3,IF(K156=Localisation!$C$91,4,IF(K156=Localisation!$C$90,5,IF(OR(K156=1,K156=2,K156=3,K156=4,K156=5),K156,"")))))))</f>
        <v/>
      </c>
      <c r="Q156" s="11" t="str">
        <f>(IF(L156=Localisation!$C$94,1,IF(L156=Localisation!$C$93,2,IF(L156=Localisation!$C$92,3,IF(L156=Localisation!$C$91,4,IF(L156=Localisation!$C$90,5,IF(OR(L156=1,L156=2,L156=3,L156=4,L156=5),L156,"")))))))</f>
        <v/>
      </c>
      <c r="R156" s="11" t="str">
        <f>(IF(B156=Localisation!$C$94,1,IF(B156=Localisation!$C$93,2,IF(B156=Localisation!$C$92,3,IF(B156=Localisation!$C$91,4,IF(B156=Localisation!$C$90,5,IF(OR(B156=1,B156=2,B156=3,B156=4,B156=5),B156,"")))))))</f>
        <v/>
      </c>
      <c r="S156" s="11" t="str">
        <f>(IF(C156=Localisation!$C$94,1,IF(C156=Localisation!$C$93,2,IF(C156=Localisation!$C$92,3,IF(C156=Localisation!$C$91,4,IF(C156=Localisation!$C$90,5,IF(OR(C156=1,C156=2,C156=3,C156=4,C156=5),C156,"")))))))</f>
        <v/>
      </c>
      <c r="T156" s="11" t="str">
        <f>(IF(D156=Localisation!$C$94,1,IF(D156=Localisation!$C$93,2,IF(D156=Localisation!$C$92,3,IF(D156=Localisation!$C$91,4,IF(D156=Localisation!$C$90,5,IF(OR(D156=1,D156=2,D156=3,D156=4,D156=5),D156,"")))))))</f>
        <v/>
      </c>
      <c r="U156" s="11" t="str">
        <f>(IF(E156=Localisation!$C$94,1,IF(E156=Localisation!$C$93,2,IF(E156=Localisation!$C$92,3,IF(E156=Localisation!$C$91,4,IF(E156=Localisation!$C$90,5,IF(OR(E156=1,E156=2,E156=3,E156=4,E156=5),E156,"")))))))</f>
        <v/>
      </c>
      <c r="V156" s="11" t="str">
        <f>(IF(F156=Localisation!$C$94,1,IF(F156=Localisation!$C$93,2,IF(F156=Localisation!$C$92,3,IF(F156=Localisation!$C$91,4,IF(F156=Localisation!$C$90,5,IF(OR(F156=1,F156=2,F156=3,F156=4,F156=5),F156,"")))))))</f>
        <v/>
      </c>
    </row>
    <row r="157" spans="13:22" x14ac:dyDescent="0.3">
      <c r="M157" s="11" t="str">
        <f>(IF(H157=Localisation!$C$94,1,IF(H157=Localisation!$C$93,2,IF(H157=Localisation!$C$92,3,IF(H157=Localisation!$C$91,4,IF(H157=Localisation!$C$90,5,IF(OR(H157=1,H157=2,H157=3,H157=4,H157=5),H157,"")))))))</f>
        <v/>
      </c>
      <c r="N157" s="11" t="str">
        <f>(IF(I157=Localisation!$C$94,1,IF(I157=Localisation!$C$93,2,IF(I157=Localisation!$C$92,3,IF(I157=Localisation!$C$91,4,IF(I157=Localisation!$C$90,5,IF(OR(I157=1,I157=2,I157=3,I157=4,I157=5),I157,"")))))))</f>
        <v/>
      </c>
      <c r="O157" s="11" t="str">
        <f>(IF(J157=Localisation!$C$94,1,IF(J157=Localisation!$C$93,2,IF(J157=Localisation!$C$92,3,IF(J157=Localisation!$C$91,4,IF(J157=Localisation!$C$90,5,IF(OR(J157=1,J157=2,J157=3,J157=4,J157=5),J157,"")))))))</f>
        <v/>
      </c>
      <c r="P157" s="11" t="str">
        <f>(IF(K157=Localisation!$C$94,1,IF(K157=Localisation!$C$93,2,IF(K157=Localisation!$C$92,3,IF(K157=Localisation!$C$91,4,IF(K157=Localisation!$C$90,5,IF(OR(K157=1,K157=2,K157=3,K157=4,K157=5),K157,"")))))))</f>
        <v/>
      </c>
      <c r="Q157" s="11" t="str">
        <f>(IF(L157=Localisation!$C$94,1,IF(L157=Localisation!$C$93,2,IF(L157=Localisation!$C$92,3,IF(L157=Localisation!$C$91,4,IF(L157=Localisation!$C$90,5,IF(OR(L157=1,L157=2,L157=3,L157=4,L157=5),L157,"")))))))</f>
        <v/>
      </c>
      <c r="R157" s="11" t="str">
        <f>(IF(B157=Localisation!$C$94,1,IF(B157=Localisation!$C$93,2,IF(B157=Localisation!$C$92,3,IF(B157=Localisation!$C$91,4,IF(B157=Localisation!$C$90,5,IF(OR(B157=1,B157=2,B157=3,B157=4,B157=5),B157,"")))))))</f>
        <v/>
      </c>
      <c r="S157" s="11" t="str">
        <f>(IF(C157=Localisation!$C$94,1,IF(C157=Localisation!$C$93,2,IF(C157=Localisation!$C$92,3,IF(C157=Localisation!$C$91,4,IF(C157=Localisation!$C$90,5,IF(OR(C157=1,C157=2,C157=3,C157=4,C157=5),C157,"")))))))</f>
        <v/>
      </c>
      <c r="T157" s="11" t="str">
        <f>(IF(D157=Localisation!$C$94,1,IF(D157=Localisation!$C$93,2,IF(D157=Localisation!$C$92,3,IF(D157=Localisation!$C$91,4,IF(D157=Localisation!$C$90,5,IF(OR(D157=1,D157=2,D157=3,D157=4,D157=5),D157,"")))))))</f>
        <v/>
      </c>
      <c r="U157" s="11" t="str">
        <f>(IF(E157=Localisation!$C$94,1,IF(E157=Localisation!$C$93,2,IF(E157=Localisation!$C$92,3,IF(E157=Localisation!$C$91,4,IF(E157=Localisation!$C$90,5,IF(OR(E157=1,E157=2,E157=3,E157=4,E157=5),E157,"")))))))</f>
        <v/>
      </c>
      <c r="V157" s="11" t="str">
        <f>(IF(F157=Localisation!$C$94,1,IF(F157=Localisation!$C$93,2,IF(F157=Localisation!$C$92,3,IF(F157=Localisation!$C$91,4,IF(F157=Localisation!$C$90,5,IF(OR(F157=1,F157=2,F157=3,F157=4,F157=5),F157,"")))))))</f>
        <v/>
      </c>
    </row>
    <row r="158" spans="13:22" x14ac:dyDescent="0.3">
      <c r="M158" s="11" t="str">
        <f>(IF(H158=Localisation!$C$94,1,IF(H158=Localisation!$C$93,2,IF(H158=Localisation!$C$92,3,IF(H158=Localisation!$C$91,4,IF(H158=Localisation!$C$90,5,IF(OR(H158=1,H158=2,H158=3,H158=4,H158=5),H158,"")))))))</f>
        <v/>
      </c>
      <c r="N158" s="11" t="str">
        <f>(IF(I158=Localisation!$C$94,1,IF(I158=Localisation!$C$93,2,IF(I158=Localisation!$C$92,3,IF(I158=Localisation!$C$91,4,IF(I158=Localisation!$C$90,5,IF(OR(I158=1,I158=2,I158=3,I158=4,I158=5),I158,"")))))))</f>
        <v/>
      </c>
      <c r="O158" s="11" t="str">
        <f>(IF(J158=Localisation!$C$94,1,IF(J158=Localisation!$C$93,2,IF(J158=Localisation!$C$92,3,IF(J158=Localisation!$C$91,4,IF(J158=Localisation!$C$90,5,IF(OR(J158=1,J158=2,J158=3,J158=4,J158=5),J158,"")))))))</f>
        <v/>
      </c>
      <c r="P158" s="11" t="str">
        <f>(IF(K158=Localisation!$C$94,1,IF(K158=Localisation!$C$93,2,IF(K158=Localisation!$C$92,3,IF(K158=Localisation!$C$91,4,IF(K158=Localisation!$C$90,5,IF(OR(K158=1,K158=2,K158=3,K158=4,K158=5),K158,"")))))))</f>
        <v/>
      </c>
      <c r="Q158" s="11" t="str">
        <f>(IF(L158=Localisation!$C$94,1,IF(L158=Localisation!$C$93,2,IF(L158=Localisation!$C$92,3,IF(L158=Localisation!$C$91,4,IF(L158=Localisation!$C$90,5,IF(OR(L158=1,L158=2,L158=3,L158=4,L158=5),L158,"")))))))</f>
        <v/>
      </c>
      <c r="R158" s="11" t="str">
        <f>(IF(B158=Localisation!$C$94,1,IF(B158=Localisation!$C$93,2,IF(B158=Localisation!$C$92,3,IF(B158=Localisation!$C$91,4,IF(B158=Localisation!$C$90,5,IF(OR(B158=1,B158=2,B158=3,B158=4,B158=5),B158,"")))))))</f>
        <v/>
      </c>
      <c r="S158" s="11" t="str">
        <f>(IF(C158=Localisation!$C$94,1,IF(C158=Localisation!$C$93,2,IF(C158=Localisation!$C$92,3,IF(C158=Localisation!$C$91,4,IF(C158=Localisation!$C$90,5,IF(OR(C158=1,C158=2,C158=3,C158=4,C158=5),C158,"")))))))</f>
        <v/>
      </c>
      <c r="T158" s="11" t="str">
        <f>(IF(D158=Localisation!$C$94,1,IF(D158=Localisation!$C$93,2,IF(D158=Localisation!$C$92,3,IF(D158=Localisation!$C$91,4,IF(D158=Localisation!$C$90,5,IF(OR(D158=1,D158=2,D158=3,D158=4,D158=5),D158,"")))))))</f>
        <v/>
      </c>
      <c r="U158" s="11" t="str">
        <f>(IF(E158=Localisation!$C$94,1,IF(E158=Localisation!$C$93,2,IF(E158=Localisation!$C$92,3,IF(E158=Localisation!$C$91,4,IF(E158=Localisation!$C$90,5,IF(OR(E158=1,E158=2,E158=3,E158=4,E158=5),E158,"")))))))</f>
        <v/>
      </c>
      <c r="V158" s="11" t="str">
        <f>(IF(F158=Localisation!$C$94,1,IF(F158=Localisation!$C$93,2,IF(F158=Localisation!$C$92,3,IF(F158=Localisation!$C$91,4,IF(F158=Localisation!$C$90,5,IF(OR(F158=1,F158=2,F158=3,F158=4,F158=5),F158,"")))))))</f>
        <v/>
      </c>
    </row>
    <row r="159" spans="13:22" x14ac:dyDescent="0.3">
      <c r="M159" s="11" t="str">
        <f>(IF(H159=Localisation!$C$94,1,IF(H159=Localisation!$C$93,2,IF(H159=Localisation!$C$92,3,IF(H159=Localisation!$C$91,4,IF(H159=Localisation!$C$90,5,IF(OR(H159=1,H159=2,H159=3,H159=4,H159=5),H159,"")))))))</f>
        <v/>
      </c>
      <c r="N159" s="11" t="str">
        <f>(IF(I159=Localisation!$C$94,1,IF(I159=Localisation!$C$93,2,IF(I159=Localisation!$C$92,3,IF(I159=Localisation!$C$91,4,IF(I159=Localisation!$C$90,5,IF(OR(I159=1,I159=2,I159=3,I159=4,I159=5),I159,"")))))))</f>
        <v/>
      </c>
      <c r="O159" s="11" t="str">
        <f>(IF(J159=Localisation!$C$94,1,IF(J159=Localisation!$C$93,2,IF(J159=Localisation!$C$92,3,IF(J159=Localisation!$C$91,4,IF(J159=Localisation!$C$90,5,IF(OR(J159=1,J159=2,J159=3,J159=4,J159=5),J159,"")))))))</f>
        <v/>
      </c>
      <c r="P159" s="11" t="str">
        <f>(IF(K159=Localisation!$C$94,1,IF(K159=Localisation!$C$93,2,IF(K159=Localisation!$C$92,3,IF(K159=Localisation!$C$91,4,IF(K159=Localisation!$C$90,5,IF(OR(K159=1,K159=2,K159=3,K159=4,K159=5),K159,"")))))))</f>
        <v/>
      </c>
      <c r="Q159" s="11" t="str">
        <f>(IF(L159=Localisation!$C$94,1,IF(L159=Localisation!$C$93,2,IF(L159=Localisation!$C$92,3,IF(L159=Localisation!$C$91,4,IF(L159=Localisation!$C$90,5,IF(OR(L159=1,L159=2,L159=3,L159=4,L159=5),L159,"")))))))</f>
        <v/>
      </c>
      <c r="R159" s="11" t="str">
        <f>(IF(B159=Localisation!$C$94,1,IF(B159=Localisation!$C$93,2,IF(B159=Localisation!$C$92,3,IF(B159=Localisation!$C$91,4,IF(B159=Localisation!$C$90,5,IF(OR(B159=1,B159=2,B159=3,B159=4,B159=5),B159,"")))))))</f>
        <v/>
      </c>
      <c r="S159" s="11" t="str">
        <f>(IF(C159=Localisation!$C$94,1,IF(C159=Localisation!$C$93,2,IF(C159=Localisation!$C$92,3,IF(C159=Localisation!$C$91,4,IF(C159=Localisation!$C$90,5,IF(OR(C159=1,C159=2,C159=3,C159=4,C159=5),C159,"")))))))</f>
        <v/>
      </c>
      <c r="T159" s="11" t="str">
        <f>(IF(D159=Localisation!$C$94,1,IF(D159=Localisation!$C$93,2,IF(D159=Localisation!$C$92,3,IF(D159=Localisation!$C$91,4,IF(D159=Localisation!$C$90,5,IF(OR(D159=1,D159=2,D159=3,D159=4,D159=5),D159,"")))))))</f>
        <v/>
      </c>
      <c r="U159" s="11" t="str">
        <f>(IF(E159=Localisation!$C$94,1,IF(E159=Localisation!$C$93,2,IF(E159=Localisation!$C$92,3,IF(E159=Localisation!$C$91,4,IF(E159=Localisation!$C$90,5,IF(OR(E159=1,E159=2,E159=3,E159=4,E159=5),E159,"")))))))</f>
        <v/>
      </c>
      <c r="V159" s="11" t="str">
        <f>(IF(F159=Localisation!$C$94,1,IF(F159=Localisation!$C$93,2,IF(F159=Localisation!$C$92,3,IF(F159=Localisation!$C$91,4,IF(F159=Localisation!$C$90,5,IF(OR(F159=1,F159=2,F159=3,F159=4,F159=5),F159,"")))))))</f>
        <v/>
      </c>
    </row>
    <row r="160" spans="13:22" x14ac:dyDescent="0.3">
      <c r="M160" s="11" t="str">
        <f>(IF(H160=Localisation!$C$94,1,IF(H160=Localisation!$C$93,2,IF(H160=Localisation!$C$92,3,IF(H160=Localisation!$C$91,4,IF(H160=Localisation!$C$90,5,IF(OR(H160=1,H160=2,H160=3,H160=4,H160=5),H160,"")))))))</f>
        <v/>
      </c>
      <c r="N160" s="11" t="str">
        <f>(IF(I160=Localisation!$C$94,1,IF(I160=Localisation!$C$93,2,IF(I160=Localisation!$C$92,3,IF(I160=Localisation!$C$91,4,IF(I160=Localisation!$C$90,5,IF(OR(I160=1,I160=2,I160=3,I160=4,I160=5),I160,"")))))))</f>
        <v/>
      </c>
      <c r="O160" s="11" t="str">
        <f>(IF(J160=Localisation!$C$94,1,IF(J160=Localisation!$C$93,2,IF(J160=Localisation!$C$92,3,IF(J160=Localisation!$C$91,4,IF(J160=Localisation!$C$90,5,IF(OR(J160=1,J160=2,J160=3,J160=4,J160=5),J160,"")))))))</f>
        <v/>
      </c>
      <c r="P160" s="11" t="str">
        <f>(IF(K160=Localisation!$C$94,1,IF(K160=Localisation!$C$93,2,IF(K160=Localisation!$C$92,3,IF(K160=Localisation!$C$91,4,IF(K160=Localisation!$C$90,5,IF(OR(K160=1,K160=2,K160=3,K160=4,K160=5),K160,"")))))))</f>
        <v/>
      </c>
      <c r="Q160" s="11" t="str">
        <f>(IF(L160=Localisation!$C$94,1,IF(L160=Localisation!$C$93,2,IF(L160=Localisation!$C$92,3,IF(L160=Localisation!$C$91,4,IF(L160=Localisation!$C$90,5,IF(OR(L160=1,L160=2,L160=3,L160=4,L160=5),L160,"")))))))</f>
        <v/>
      </c>
      <c r="R160" s="11" t="str">
        <f>(IF(B160=Localisation!$C$94,1,IF(B160=Localisation!$C$93,2,IF(B160=Localisation!$C$92,3,IF(B160=Localisation!$C$91,4,IF(B160=Localisation!$C$90,5,IF(OR(B160=1,B160=2,B160=3,B160=4,B160=5),B160,"")))))))</f>
        <v/>
      </c>
      <c r="S160" s="11" t="str">
        <f>(IF(C160=Localisation!$C$94,1,IF(C160=Localisation!$C$93,2,IF(C160=Localisation!$C$92,3,IF(C160=Localisation!$C$91,4,IF(C160=Localisation!$C$90,5,IF(OR(C160=1,C160=2,C160=3,C160=4,C160=5),C160,"")))))))</f>
        <v/>
      </c>
      <c r="T160" s="11" t="str">
        <f>(IF(D160=Localisation!$C$94,1,IF(D160=Localisation!$C$93,2,IF(D160=Localisation!$C$92,3,IF(D160=Localisation!$C$91,4,IF(D160=Localisation!$C$90,5,IF(OR(D160=1,D160=2,D160=3,D160=4,D160=5),D160,"")))))))</f>
        <v/>
      </c>
      <c r="U160" s="11" t="str">
        <f>(IF(E160=Localisation!$C$94,1,IF(E160=Localisation!$C$93,2,IF(E160=Localisation!$C$92,3,IF(E160=Localisation!$C$91,4,IF(E160=Localisation!$C$90,5,IF(OR(E160=1,E160=2,E160=3,E160=4,E160=5),E160,"")))))))</f>
        <v/>
      </c>
      <c r="V160" s="11" t="str">
        <f>(IF(F160=Localisation!$C$94,1,IF(F160=Localisation!$C$93,2,IF(F160=Localisation!$C$92,3,IF(F160=Localisation!$C$91,4,IF(F160=Localisation!$C$90,5,IF(OR(F160=1,F160=2,F160=3,F160=4,F160=5),F160,"")))))))</f>
        <v/>
      </c>
    </row>
    <row r="161" spans="13:22" x14ac:dyDescent="0.3">
      <c r="M161" s="11" t="str">
        <f>(IF(H161=Localisation!$C$94,1,IF(H161=Localisation!$C$93,2,IF(H161=Localisation!$C$92,3,IF(H161=Localisation!$C$91,4,IF(H161=Localisation!$C$90,5,IF(OR(H161=1,H161=2,H161=3,H161=4,H161=5),H161,"")))))))</f>
        <v/>
      </c>
      <c r="N161" s="11" t="str">
        <f>(IF(I161=Localisation!$C$94,1,IF(I161=Localisation!$C$93,2,IF(I161=Localisation!$C$92,3,IF(I161=Localisation!$C$91,4,IF(I161=Localisation!$C$90,5,IF(OR(I161=1,I161=2,I161=3,I161=4,I161=5),I161,"")))))))</f>
        <v/>
      </c>
      <c r="O161" s="11" t="str">
        <f>(IF(J161=Localisation!$C$94,1,IF(J161=Localisation!$C$93,2,IF(J161=Localisation!$C$92,3,IF(J161=Localisation!$C$91,4,IF(J161=Localisation!$C$90,5,IF(OR(J161=1,J161=2,J161=3,J161=4,J161=5),J161,"")))))))</f>
        <v/>
      </c>
      <c r="P161" s="11" t="str">
        <f>(IF(K161=Localisation!$C$94,1,IF(K161=Localisation!$C$93,2,IF(K161=Localisation!$C$92,3,IF(K161=Localisation!$C$91,4,IF(K161=Localisation!$C$90,5,IF(OR(K161=1,K161=2,K161=3,K161=4,K161=5),K161,"")))))))</f>
        <v/>
      </c>
      <c r="Q161" s="11" t="str">
        <f>(IF(L161=Localisation!$C$94,1,IF(L161=Localisation!$C$93,2,IF(L161=Localisation!$C$92,3,IF(L161=Localisation!$C$91,4,IF(L161=Localisation!$C$90,5,IF(OR(L161=1,L161=2,L161=3,L161=4,L161=5),L161,"")))))))</f>
        <v/>
      </c>
      <c r="R161" s="11" t="str">
        <f>(IF(B161=Localisation!$C$94,1,IF(B161=Localisation!$C$93,2,IF(B161=Localisation!$C$92,3,IF(B161=Localisation!$C$91,4,IF(B161=Localisation!$C$90,5,IF(OR(B161=1,B161=2,B161=3,B161=4,B161=5),B161,"")))))))</f>
        <v/>
      </c>
      <c r="S161" s="11" t="str">
        <f>(IF(C161=Localisation!$C$94,1,IF(C161=Localisation!$C$93,2,IF(C161=Localisation!$C$92,3,IF(C161=Localisation!$C$91,4,IF(C161=Localisation!$C$90,5,IF(OR(C161=1,C161=2,C161=3,C161=4,C161=5),C161,"")))))))</f>
        <v/>
      </c>
      <c r="T161" s="11" t="str">
        <f>(IF(D161=Localisation!$C$94,1,IF(D161=Localisation!$C$93,2,IF(D161=Localisation!$C$92,3,IF(D161=Localisation!$C$91,4,IF(D161=Localisation!$C$90,5,IF(OR(D161=1,D161=2,D161=3,D161=4,D161=5),D161,"")))))))</f>
        <v/>
      </c>
      <c r="U161" s="11" t="str">
        <f>(IF(E161=Localisation!$C$94,1,IF(E161=Localisation!$C$93,2,IF(E161=Localisation!$C$92,3,IF(E161=Localisation!$C$91,4,IF(E161=Localisation!$C$90,5,IF(OR(E161=1,E161=2,E161=3,E161=4,E161=5),E161,"")))))))</f>
        <v/>
      </c>
      <c r="V161" s="11" t="str">
        <f>(IF(F161=Localisation!$C$94,1,IF(F161=Localisation!$C$93,2,IF(F161=Localisation!$C$92,3,IF(F161=Localisation!$C$91,4,IF(F161=Localisation!$C$90,5,IF(OR(F161=1,F161=2,F161=3,F161=4,F161=5),F161,"")))))))</f>
        <v/>
      </c>
    </row>
    <row r="162" spans="13:22" x14ac:dyDescent="0.3">
      <c r="M162" s="11" t="str">
        <f>(IF(H162=Localisation!$C$94,1,IF(H162=Localisation!$C$93,2,IF(H162=Localisation!$C$92,3,IF(H162=Localisation!$C$91,4,IF(H162=Localisation!$C$90,5,IF(OR(H162=1,H162=2,H162=3,H162=4,H162=5),H162,"")))))))</f>
        <v/>
      </c>
      <c r="N162" s="11" t="str">
        <f>(IF(I162=Localisation!$C$94,1,IF(I162=Localisation!$C$93,2,IF(I162=Localisation!$C$92,3,IF(I162=Localisation!$C$91,4,IF(I162=Localisation!$C$90,5,IF(OR(I162=1,I162=2,I162=3,I162=4,I162=5),I162,"")))))))</f>
        <v/>
      </c>
      <c r="O162" s="11" t="str">
        <f>(IF(J162=Localisation!$C$94,1,IF(J162=Localisation!$C$93,2,IF(J162=Localisation!$C$92,3,IF(J162=Localisation!$C$91,4,IF(J162=Localisation!$C$90,5,IF(OR(J162=1,J162=2,J162=3,J162=4,J162=5),J162,"")))))))</f>
        <v/>
      </c>
      <c r="P162" s="11" t="str">
        <f>(IF(K162=Localisation!$C$94,1,IF(K162=Localisation!$C$93,2,IF(K162=Localisation!$C$92,3,IF(K162=Localisation!$C$91,4,IF(K162=Localisation!$C$90,5,IF(OR(K162=1,K162=2,K162=3,K162=4,K162=5),K162,"")))))))</f>
        <v/>
      </c>
      <c r="Q162" s="11" t="str">
        <f>(IF(L162=Localisation!$C$94,1,IF(L162=Localisation!$C$93,2,IF(L162=Localisation!$C$92,3,IF(L162=Localisation!$C$91,4,IF(L162=Localisation!$C$90,5,IF(OR(L162=1,L162=2,L162=3,L162=4,L162=5),L162,"")))))))</f>
        <v/>
      </c>
      <c r="R162" s="11" t="str">
        <f>(IF(B162=Localisation!$C$94,1,IF(B162=Localisation!$C$93,2,IF(B162=Localisation!$C$92,3,IF(B162=Localisation!$C$91,4,IF(B162=Localisation!$C$90,5,IF(OR(B162=1,B162=2,B162=3,B162=4,B162=5),B162,"")))))))</f>
        <v/>
      </c>
      <c r="S162" s="11" t="str">
        <f>(IF(C162=Localisation!$C$94,1,IF(C162=Localisation!$C$93,2,IF(C162=Localisation!$C$92,3,IF(C162=Localisation!$C$91,4,IF(C162=Localisation!$C$90,5,IF(OR(C162=1,C162=2,C162=3,C162=4,C162=5),C162,"")))))))</f>
        <v/>
      </c>
      <c r="T162" s="11" t="str">
        <f>(IF(D162=Localisation!$C$94,1,IF(D162=Localisation!$C$93,2,IF(D162=Localisation!$C$92,3,IF(D162=Localisation!$C$91,4,IF(D162=Localisation!$C$90,5,IF(OR(D162=1,D162=2,D162=3,D162=4,D162=5),D162,"")))))))</f>
        <v/>
      </c>
      <c r="U162" s="11" t="str">
        <f>(IF(E162=Localisation!$C$94,1,IF(E162=Localisation!$C$93,2,IF(E162=Localisation!$C$92,3,IF(E162=Localisation!$C$91,4,IF(E162=Localisation!$C$90,5,IF(OR(E162=1,E162=2,E162=3,E162=4,E162=5),E162,"")))))))</f>
        <v/>
      </c>
      <c r="V162" s="11" t="str">
        <f>(IF(F162=Localisation!$C$94,1,IF(F162=Localisation!$C$93,2,IF(F162=Localisation!$C$92,3,IF(F162=Localisation!$C$91,4,IF(F162=Localisation!$C$90,5,IF(OR(F162=1,F162=2,F162=3,F162=4,F162=5),F162,"")))))))</f>
        <v/>
      </c>
    </row>
    <row r="163" spans="13:22" x14ac:dyDescent="0.3">
      <c r="M163" s="11" t="str">
        <f>(IF(H163=Localisation!$C$94,1,IF(H163=Localisation!$C$93,2,IF(H163=Localisation!$C$92,3,IF(H163=Localisation!$C$91,4,IF(H163=Localisation!$C$90,5,IF(OR(H163=1,H163=2,H163=3,H163=4,H163=5),H163,"")))))))</f>
        <v/>
      </c>
      <c r="N163" s="11" t="str">
        <f>(IF(I163=Localisation!$C$94,1,IF(I163=Localisation!$C$93,2,IF(I163=Localisation!$C$92,3,IF(I163=Localisation!$C$91,4,IF(I163=Localisation!$C$90,5,IF(OR(I163=1,I163=2,I163=3,I163=4,I163=5),I163,"")))))))</f>
        <v/>
      </c>
      <c r="O163" s="11" t="str">
        <f>(IF(J163=Localisation!$C$94,1,IF(J163=Localisation!$C$93,2,IF(J163=Localisation!$C$92,3,IF(J163=Localisation!$C$91,4,IF(J163=Localisation!$C$90,5,IF(OR(J163=1,J163=2,J163=3,J163=4,J163=5),J163,"")))))))</f>
        <v/>
      </c>
      <c r="P163" s="11" t="str">
        <f>(IF(K163=Localisation!$C$94,1,IF(K163=Localisation!$C$93,2,IF(K163=Localisation!$C$92,3,IF(K163=Localisation!$C$91,4,IF(K163=Localisation!$C$90,5,IF(OR(K163=1,K163=2,K163=3,K163=4,K163=5),K163,"")))))))</f>
        <v/>
      </c>
      <c r="Q163" s="11" t="str">
        <f>(IF(L163=Localisation!$C$94,1,IF(L163=Localisation!$C$93,2,IF(L163=Localisation!$C$92,3,IF(L163=Localisation!$C$91,4,IF(L163=Localisation!$C$90,5,IF(OR(L163=1,L163=2,L163=3,L163=4,L163=5),L163,"")))))))</f>
        <v/>
      </c>
      <c r="R163" s="11" t="str">
        <f>(IF(B163=Localisation!$C$94,1,IF(B163=Localisation!$C$93,2,IF(B163=Localisation!$C$92,3,IF(B163=Localisation!$C$91,4,IF(B163=Localisation!$C$90,5,IF(OR(B163=1,B163=2,B163=3,B163=4,B163=5),B163,"")))))))</f>
        <v/>
      </c>
      <c r="S163" s="11" t="str">
        <f>(IF(C163=Localisation!$C$94,1,IF(C163=Localisation!$C$93,2,IF(C163=Localisation!$C$92,3,IF(C163=Localisation!$C$91,4,IF(C163=Localisation!$C$90,5,IF(OR(C163=1,C163=2,C163=3,C163=4,C163=5),C163,"")))))))</f>
        <v/>
      </c>
      <c r="T163" s="11" t="str">
        <f>(IF(D163=Localisation!$C$94,1,IF(D163=Localisation!$C$93,2,IF(D163=Localisation!$C$92,3,IF(D163=Localisation!$C$91,4,IF(D163=Localisation!$C$90,5,IF(OR(D163=1,D163=2,D163=3,D163=4,D163=5),D163,"")))))))</f>
        <v/>
      </c>
      <c r="U163" s="11" t="str">
        <f>(IF(E163=Localisation!$C$94,1,IF(E163=Localisation!$C$93,2,IF(E163=Localisation!$C$92,3,IF(E163=Localisation!$C$91,4,IF(E163=Localisation!$C$90,5,IF(OR(E163=1,E163=2,E163=3,E163=4,E163=5),E163,"")))))))</f>
        <v/>
      </c>
      <c r="V163" s="11" t="str">
        <f>(IF(F163=Localisation!$C$94,1,IF(F163=Localisation!$C$93,2,IF(F163=Localisation!$C$92,3,IF(F163=Localisation!$C$91,4,IF(F163=Localisation!$C$90,5,IF(OR(F163=1,F163=2,F163=3,F163=4,F163=5),F163,"")))))))</f>
        <v/>
      </c>
    </row>
    <row r="164" spans="13:22" x14ac:dyDescent="0.3">
      <c r="M164" s="11" t="str">
        <f>(IF(H164=Localisation!$C$94,1,IF(H164=Localisation!$C$93,2,IF(H164=Localisation!$C$92,3,IF(H164=Localisation!$C$91,4,IF(H164=Localisation!$C$90,5,IF(OR(H164=1,H164=2,H164=3,H164=4,H164=5),H164,"")))))))</f>
        <v/>
      </c>
      <c r="N164" s="11" t="str">
        <f>(IF(I164=Localisation!$C$94,1,IF(I164=Localisation!$C$93,2,IF(I164=Localisation!$C$92,3,IF(I164=Localisation!$C$91,4,IF(I164=Localisation!$C$90,5,IF(OR(I164=1,I164=2,I164=3,I164=4,I164=5),I164,"")))))))</f>
        <v/>
      </c>
      <c r="O164" s="11" t="str">
        <f>(IF(J164=Localisation!$C$94,1,IF(J164=Localisation!$C$93,2,IF(J164=Localisation!$C$92,3,IF(J164=Localisation!$C$91,4,IF(J164=Localisation!$C$90,5,IF(OR(J164=1,J164=2,J164=3,J164=4,J164=5),J164,"")))))))</f>
        <v/>
      </c>
      <c r="P164" s="11" t="str">
        <f>(IF(K164=Localisation!$C$94,1,IF(K164=Localisation!$C$93,2,IF(K164=Localisation!$C$92,3,IF(K164=Localisation!$C$91,4,IF(K164=Localisation!$C$90,5,IF(OR(K164=1,K164=2,K164=3,K164=4,K164=5),K164,"")))))))</f>
        <v/>
      </c>
      <c r="Q164" s="11" t="str">
        <f>(IF(L164=Localisation!$C$94,1,IF(L164=Localisation!$C$93,2,IF(L164=Localisation!$C$92,3,IF(L164=Localisation!$C$91,4,IF(L164=Localisation!$C$90,5,IF(OR(L164=1,L164=2,L164=3,L164=4,L164=5),L164,"")))))))</f>
        <v/>
      </c>
      <c r="R164" s="11" t="str">
        <f>(IF(B164=Localisation!$C$94,1,IF(B164=Localisation!$C$93,2,IF(B164=Localisation!$C$92,3,IF(B164=Localisation!$C$91,4,IF(B164=Localisation!$C$90,5,IF(OR(B164=1,B164=2,B164=3,B164=4,B164=5),B164,"")))))))</f>
        <v/>
      </c>
      <c r="S164" s="11" t="str">
        <f>(IF(C164=Localisation!$C$94,1,IF(C164=Localisation!$C$93,2,IF(C164=Localisation!$C$92,3,IF(C164=Localisation!$C$91,4,IF(C164=Localisation!$C$90,5,IF(OR(C164=1,C164=2,C164=3,C164=4,C164=5),C164,"")))))))</f>
        <v/>
      </c>
      <c r="T164" s="11" t="str">
        <f>(IF(D164=Localisation!$C$94,1,IF(D164=Localisation!$C$93,2,IF(D164=Localisation!$C$92,3,IF(D164=Localisation!$C$91,4,IF(D164=Localisation!$C$90,5,IF(OR(D164=1,D164=2,D164=3,D164=4,D164=5),D164,"")))))))</f>
        <v/>
      </c>
      <c r="U164" s="11" t="str">
        <f>(IF(E164=Localisation!$C$94,1,IF(E164=Localisation!$C$93,2,IF(E164=Localisation!$C$92,3,IF(E164=Localisation!$C$91,4,IF(E164=Localisation!$C$90,5,IF(OR(E164=1,E164=2,E164=3,E164=4,E164=5),E164,"")))))))</f>
        <v/>
      </c>
      <c r="V164" s="11" t="str">
        <f>(IF(F164=Localisation!$C$94,1,IF(F164=Localisation!$C$93,2,IF(F164=Localisation!$C$92,3,IF(F164=Localisation!$C$91,4,IF(F164=Localisation!$C$90,5,IF(OR(F164=1,F164=2,F164=3,F164=4,F164=5),F164,"")))))))</f>
        <v/>
      </c>
    </row>
    <row r="165" spans="13:22" x14ac:dyDescent="0.3">
      <c r="M165" s="11" t="str">
        <f>(IF(H165=Localisation!$C$94,1,IF(H165=Localisation!$C$93,2,IF(H165=Localisation!$C$92,3,IF(H165=Localisation!$C$91,4,IF(H165=Localisation!$C$90,5,IF(OR(H165=1,H165=2,H165=3,H165=4,H165=5),H165,"")))))))</f>
        <v/>
      </c>
      <c r="N165" s="11" t="str">
        <f>(IF(I165=Localisation!$C$94,1,IF(I165=Localisation!$C$93,2,IF(I165=Localisation!$C$92,3,IF(I165=Localisation!$C$91,4,IF(I165=Localisation!$C$90,5,IF(OR(I165=1,I165=2,I165=3,I165=4,I165=5),I165,"")))))))</f>
        <v/>
      </c>
      <c r="O165" s="11" t="str">
        <f>(IF(J165=Localisation!$C$94,1,IF(J165=Localisation!$C$93,2,IF(J165=Localisation!$C$92,3,IF(J165=Localisation!$C$91,4,IF(J165=Localisation!$C$90,5,IF(OR(J165=1,J165=2,J165=3,J165=4,J165=5),J165,"")))))))</f>
        <v/>
      </c>
      <c r="P165" s="11" t="str">
        <f>(IF(K165=Localisation!$C$94,1,IF(K165=Localisation!$C$93,2,IF(K165=Localisation!$C$92,3,IF(K165=Localisation!$C$91,4,IF(K165=Localisation!$C$90,5,IF(OR(K165=1,K165=2,K165=3,K165=4,K165=5),K165,"")))))))</f>
        <v/>
      </c>
      <c r="Q165" s="11" t="str">
        <f>(IF(L165=Localisation!$C$94,1,IF(L165=Localisation!$C$93,2,IF(L165=Localisation!$C$92,3,IF(L165=Localisation!$C$91,4,IF(L165=Localisation!$C$90,5,IF(OR(L165=1,L165=2,L165=3,L165=4,L165=5),L165,"")))))))</f>
        <v/>
      </c>
      <c r="R165" s="11" t="str">
        <f>(IF(B165=Localisation!$C$94,1,IF(B165=Localisation!$C$93,2,IF(B165=Localisation!$C$92,3,IF(B165=Localisation!$C$91,4,IF(B165=Localisation!$C$90,5,IF(OR(B165=1,B165=2,B165=3,B165=4,B165=5),B165,"")))))))</f>
        <v/>
      </c>
      <c r="S165" s="11" t="str">
        <f>(IF(C165=Localisation!$C$94,1,IF(C165=Localisation!$C$93,2,IF(C165=Localisation!$C$92,3,IF(C165=Localisation!$C$91,4,IF(C165=Localisation!$C$90,5,IF(OR(C165=1,C165=2,C165=3,C165=4,C165=5),C165,"")))))))</f>
        <v/>
      </c>
      <c r="T165" s="11" t="str">
        <f>(IF(D165=Localisation!$C$94,1,IF(D165=Localisation!$C$93,2,IF(D165=Localisation!$C$92,3,IF(D165=Localisation!$C$91,4,IF(D165=Localisation!$C$90,5,IF(OR(D165=1,D165=2,D165=3,D165=4,D165=5),D165,"")))))))</f>
        <v/>
      </c>
      <c r="U165" s="11" t="str">
        <f>(IF(E165=Localisation!$C$94,1,IF(E165=Localisation!$C$93,2,IF(E165=Localisation!$C$92,3,IF(E165=Localisation!$C$91,4,IF(E165=Localisation!$C$90,5,IF(OR(E165=1,E165=2,E165=3,E165=4,E165=5),E165,"")))))))</f>
        <v/>
      </c>
      <c r="V165" s="11" t="str">
        <f>(IF(F165=Localisation!$C$94,1,IF(F165=Localisation!$C$93,2,IF(F165=Localisation!$C$92,3,IF(F165=Localisation!$C$91,4,IF(F165=Localisation!$C$90,5,IF(OR(F165=1,F165=2,F165=3,F165=4,F165=5),F165,"")))))))</f>
        <v/>
      </c>
    </row>
    <row r="166" spans="13:22" x14ac:dyDescent="0.3">
      <c r="M166" s="11" t="str">
        <f>(IF(H166=Localisation!$C$94,1,IF(H166=Localisation!$C$93,2,IF(H166=Localisation!$C$92,3,IF(H166=Localisation!$C$91,4,IF(H166=Localisation!$C$90,5,IF(OR(H166=1,H166=2,H166=3,H166=4,H166=5),H166,"")))))))</f>
        <v/>
      </c>
      <c r="N166" s="11" t="str">
        <f>(IF(I166=Localisation!$C$94,1,IF(I166=Localisation!$C$93,2,IF(I166=Localisation!$C$92,3,IF(I166=Localisation!$C$91,4,IF(I166=Localisation!$C$90,5,IF(OR(I166=1,I166=2,I166=3,I166=4,I166=5),I166,"")))))))</f>
        <v/>
      </c>
      <c r="O166" s="11" t="str">
        <f>(IF(J166=Localisation!$C$94,1,IF(J166=Localisation!$C$93,2,IF(J166=Localisation!$C$92,3,IF(J166=Localisation!$C$91,4,IF(J166=Localisation!$C$90,5,IF(OR(J166=1,J166=2,J166=3,J166=4,J166=5),J166,"")))))))</f>
        <v/>
      </c>
      <c r="P166" s="11" t="str">
        <f>(IF(K166=Localisation!$C$94,1,IF(K166=Localisation!$C$93,2,IF(K166=Localisation!$C$92,3,IF(K166=Localisation!$C$91,4,IF(K166=Localisation!$C$90,5,IF(OR(K166=1,K166=2,K166=3,K166=4,K166=5),K166,"")))))))</f>
        <v/>
      </c>
      <c r="Q166" s="11" t="str">
        <f>(IF(L166=Localisation!$C$94,1,IF(L166=Localisation!$C$93,2,IF(L166=Localisation!$C$92,3,IF(L166=Localisation!$C$91,4,IF(L166=Localisation!$C$90,5,IF(OR(L166=1,L166=2,L166=3,L166=4,L166=5),L166,"")))))))</f>
        <v/>
      </c>
      <c r="R166" s="11" t="str">
        <f>(IF(B166=Localisation!$C$94,1,IF(B166=Localisation!$C$93,2,IF(B166=Localisation!$C$92,3,IF(B166=Localisation!$C$91,4,IF(B166=Localisation!$C$90,5,IF(OR(B166=1,B166=2,B166=3,B166=4,B166=5),B166,"")))))))</f>
        <v/>
      </c>
      <c r="S166" s="11" t="str">
        <f>(IF(C166=Localisation!$C$94,1,IF(C166=Localisation!$C$93,2,IF(C166=Localisation!$C$92,3,IF(C166=Localisation!$C$91,4,IF(C166=Localisation!$C$90,5,IF(OR(C166=1,C166=2,C166=3,C166=4,C166=5),C166,"")))))))</f>
        <v/>
      </c>
      <c r="T166" s="11" t="str">
        <f>(IF(D166=Localisation!$C$94,1,IF(D166=Localisation!$C$93,2,IF(D166=Localisation!$C$92,3,IF(D166=Localisation!$C$91,4,IF(D166=Localisation!$C$90,5,IF(OR(D166=1,D166=2,D166=3,D166=4,D166=5),D166,"")))))))</f>
        <v/>
      </c>
      <c r="U166" s="11" t="str">
        <f>(IF(E166=Localisation!$C$94,1,IF(E166=Localisation!$C$93,2,IF(E166=Localisation!$C$92,3,IF(E166=Localisation!$C$91,4,IF(E166=Localisation!$C$90,5,IF(OR(E166=1,E166=2,E166=3,E166=4,E166=5),E166,"")))))))</f>
        <v/>
      </c>
      <c r="V166" s="11" t="str">
        <f>(IF(F166=Localisation!$C$94,1,IF(F166=Localisation!$C$93,2,IF(F166=Localisation!$C$92,3,IF(F166=Localisation!$C$91,4,IF(F166=Localisation!$C$90,5,IF(OR(F166=1,F166=2,F166=3,F166=4,F166=5),F166,"")))))))</f>
        <v/>
      </c>
    </row>
    <row r="167" spans="13:22" x14ac:dyDescent="0.3">
      <c r="M167" s="11" t="str">
        <f>(IF(H167=Localisation!$C$94,1,IF(H167=Localisation!$C$93,2,IF(H167=Localisation!$C$92,3,IF(H167=Localisation!$C$91,4,IF(H167=Localisation!$C$90,5,IF(OR(H167=1,H167=2,H167=3,H167=4,H167=5),H167,"")))))))</f>
        <v/>
      </c>
      <c r="N167" s="11" t="str">
        <f>(IF(I167=Localisation!$C$94,1,IF(I167=Localisation!$C$93,2,IF(I167=Localisation!$C$92,3,IF(I167=Localisation!$C$91,4,IF(I167=Localisation!$C$90,5,IF(OR(I167=1,I167=2,I167=3,I167=4,I167=5),I167,"")))))))</f>
        <v/>
      </c>
      <c r="O167" s="11" t="str">
        <f>(IF(J167=Localisation!$C$94,1,IF(J167=Localisation!$C$93,2,IF(J167=Localisation!$C$92,3,IF(J167=Localisation!$C$91,4,IF(J167=Localisation!$C$90,5,IF(OR(J167=1,J167=2,J167=3,J167=4,J167=5),J167,"")))))))</f>
        <v/>
      </c>
      <c r="P167" s="11" t="str">
        <f>(IF(K167=Localisation!$C$94,1,IF(K167=Localisation!$C$93,2,IF(K167=Localisation!$C$92,3,IF(K167=Localisation!$C$91,4,IF(K167=Localisation!$C$90,5,IF(OR(K167=1,K167=2,K167=3,K167=4,K167=5),K167,"")))))))</f>
        <v/>
      </c>
      <c r="Q167" s="11" t="str">
        <f>(IF(L167=Localisation!$C$94,1,IF(L167=Localisation!$C$93,2,IF(L167=Localisation!$C$92,3,IF(L167=Localisation!$C$91,4,IF(L167=Localisation!$C$90,5,IF(OR(L167=1,L167=2,L167=3,L167=4,L167=5),L167,"")))))))</f>
        <v/>
      </c>
      <c r="R167" s="11" t="str">
        <f>(IF(B167=Localisation!$C$94,1,IF(B167=Localisation!$C$93,2,IF(B167=Localisation!$C$92,3,IF(B167=Localisation!$C$91,4,IF(B167=Localisation!$C$90,5,IF(OR(B167=1,B167=2,B167=3,B167=4,B167=5),B167,"")))))))</f>
        <v/>
      </c>
      <c r="S167" s="11" t="str">
        <f>(IF(C167=Localisation!$C$94,1,IF(C167=Localisation!$C$93,2,IF(C167=Localisation!$C$92,3,IF(C167=Localisation!$C$91,4,IF(C167=Localisation!$C$90,5,IF(OR(C167=1,C167=2,C167=3,C167=4,C167=5),C167,"")))))))</f>
        <v/>
      </c>
      <c r="T167" s="11" t="str">
        <f>(IF(D167=Localisation!$C$94,1,IF(D167=Localisation!$C$93,2,IF(D167=Localisation!$C$92,3,IF(D167=Localisation!$C$91,4,IF(D167=Localisation!$C$90,5,IF(OR(D167=1,D167=2,D167=3,D167=4,D167=5),D167,"")))))))</f>
        <v/>
      </c>
      <c r="U167" s="11" t="str">
        <f>(IF(E167=Localisation!$C$94,1,IF(E167=Localisation!$C$93,2,IF(E167=Localisation!$C$92,3,IF(E167=Localisation!$C$91,4,IF(E167=Localisation!$C$90,5,IF(OR(E167=1,E167=2,E167=3,E167=4,E167=5),E167,"")))))))</f>
        <v/>
      </c>
      <c r="V167" s="11" t="str">
        <f>(IF(F167=Localisation!$C$94,1,IF(F167=Localisation!$C$93,2,IF(F167=Localisation!$C$92,3,IF(F167=Localisation!$C$91,4,IF(F167=Localisation!$C$90,5,IF(OR(F167=1,F167=2,F167=3,F167=4,F167=5),F167,"")))))))</f>
        <v/>
      </c>
    </row>
    <row r="168" spans="13:22" x14ac:dyDescent="0.3">
      <c r="M168" s="11" t="str">
        <f>(IF(H168=Localisation!$C$94,1,IF(H168=Localisation!$C$93,2,IF(H168=Localisation!$C$92,3,IF(H168=Localisation!$C$91,4,IF(H168=Localisation!$C$90,5,IF(OR(H168=1,H168=2,H168=3,H168=4,H168=5),H168,"")))))))</f>
        <v/>
      </c>
      <c r="N168" s="11" t="str">
        <f>(IF(I168=Localisation!$C$94,1,IF(I168=Localisation!$C$93,2,IF(I168=Localisation!$C$92,3,IF(I168=Localisation!$C$91,4,IF(I168=Localisation!$C$90,5,IF(OR(I168=1,I168=2,I168=3,I168=4,I168=5),I168,"")))))))</f>
        <v/>
      </c>
      <c r="O168" s="11" t="str">
        <f>(IF(J168=Localisation!$C$94,1,IF(J168=Localisation!$C$93,2,IF(J168=Localisation!$C$92,3,IF(J168=Localisation!$C$91,4,IF(J168=Localisation!$C$90,5,IF(OR(J168=1,J168=2,J168=3,J168=4,J168=5),J168,"")))))))</f>
        <v/>
      </c>
      <c r="P168" s="11" t="str">
        <f>(IF(K168=Localisation!$C$94,1,IF(K168=Localisation!$C$93,2,IF(K168=Localisation!$C$92,3,IF(K168=Localisation!$C$91,4,IF(K168=Localisation!$C$90,5,IF(OR(K168=1,K168=2,K168=3,K168=4,K168=5),K168,"")))))))</f>
        <v/>
      </c>
      <c r="Q168" s="11" t="str">
        <f>(IF(L168=Localisation!$C$94,1,IF(L168=Localisation!$C$93,2,IF(L168=Localisation!$C$92,3,IF(L168=Localisation!$C$91,4,IF(L168=Localisation!$C$90,5,IF(OR(L168=1,L168=2,L168=3,L168=4,L168=5),L168,"")))))))</f>
        <v/>
      </c>
      <c r="R168" s="11" t="str">
        <f>(IF(B168=Localisation!$C$94,1,IF(B168=Localisation!$C$93,2,IF(B168=Localisation!$C$92,3,IF(B168=Localisation!$C$91,4,IF(B168=Localisation!$C$90,5,IF(OR(B168=1,B168=2,B168=3,B168=4,B168=5),B168,"")))))))</f>
        <v/>
      </c>
      <c r="S168" s="11" t="str">
        <f>(IF(C168=Localisation!$C$94,1,IF(C168=Localisation!$C$93,2,IF(C168=Localisation!$C$92,3,IF(C168=Localisation!$C$91,4,IF(C168=Localisation!$C$90,5,IF(OR(C168=1,C168=2,C168=3,C168=4,C168=5),C168,"")))))))</f>
        <v/>
      </c>
      <c r="T168" s="11" t="str">
        <f>(IF(D168=Localisation!$C$94,1,IF(D168=Localisation!$C$93,2,IF(D168=Localisation!$C$92,3,IF(D168=Localisation!$C$91,4,IF(D168=Localisation!$C$90,5,IF(OR(D168=1,D168=2,D168=3,D168=4,D168=5),D168,"")))))))</f>
        <v/>
      </c>
      <c r="U168" s="11" t="str">
        <f>(IF(E168=Localisation!$C$94,1,IF(E168=Localisation!$C$93,2,IF(E168=Localisation!$C$92,3,IF(E168=Localisation!$C$91,4,IF(E168=Localisation!$C$90,5,IF(OR(E168=1,E168=2,E168=3,E168=4,E168=5),E168,"")))))))</f>
        <v/>
      </c>
      <c r="V168" s="11" t="str">
        <f>(IF(F168=Localisation!$C$94,1,IF(F168=Localisation!$C$93,2,IF(F168=Localisation!$C$92,3,IF(F168=Localisation!$C$91,4,IF(F168=Localisation!$C$90,5,IF(OR(F168=1,F168=2,F168=3,F168=4,F168=5),F168,"")))))))</f>
        <v/>
      </c>
    </row>
    <row r="169" spans="13:22" x14ac:dyDescent="0.3">
      <c r="M169" s="11" t="str">
        <f>(IF(H169=Localisation!$C$94,1,IF(H169=Localisation!$C$93,2,IF(H169=Localisation!$C$92,3,IF(H169=Localisation!$C$91,4,IF(H169=Localisation!$C$90,5,IF(OR(H169=1,H169=2,H169=3,H169=4,H169=5),H169,"")))))))</f>
        <v/>
      </c>
      <c r="N169" s="11" t="str">
        <f>(IF(I169=Localisation!$C$94,1,IF(I169=Localisation!$C$93,2,IF(I169=Localisation!$C$92,3,IF(I169=Localisation!$C$91,4,IF(I169=Localisation!$C$90,5,IF(OR(I169=1,I169=2,I169=3,I169=4,I169=5),I169,"")))))))</f>
        <v/>
      </c>
      <c r="O169" s="11" t="str">
        <f>(IF(J169=Localisation!$C$94,1,IF(J169=Localisation!$C$93,2,IF(J169=Localisation!$C$92,3,IF(J169=Localisation!$C$91,4,IF(J169=Localisation!$C$90,5,IF(OR(J169=1,J169=2,J169=3,J169=4,J169=5),J169,"")))))))</f>
        <v/>
      </c>
      <c r="P169" s="11" t="str">
        <f>(IF(K169=Localisation!$C$94,1,IF(K169=Localisation!$C$93,2,IF(K169=Localisation!$C$92,3,IF(K169=Localisation!$C$91,4,IF(K169=Localisation!$C$90,5,IF(OR(K169=1,K169=2,K169=3,K169=4,K169=5),K169,"")))))))</f>
        <v/>
      </c>
      <c r="Q169" s="11" t="str">
        <f>(IF(L169=Localisation!$C$94,1,IF(L169=Localisation!$C$93,2,IF(L169=Localisation!$C$92,3,IF(L169=Localisation!$C$91,4,IF(L169=Localisation!$C$90,5,IF(OR(L169=1,L169=2,L169=3,L169=4,L169=5),L169,"")))))))</f>
        <v/>
      </c>
      <c r="R169" s="11" t="str">
        <f>(IF(B169=Localisation!$C$94,1,IF(B169=Localisation!$C$93,2,IF(B169=Localisation!$C$92,3,IF(B169=Localisation!$C$91,4,IF(B169=Localisation!$C$90,5,IF(OR(B169=1,B169=2,B169=3,B169=4,B169=5),B169,"")))))))</f>
        <v/>
      </c>
      <c r="S169" s="11" t="str">
        <f>(IF(C169=Localisation!$C$94,1,IF(C169=Localisation!$C$93,2,IF(C169=Localisation!$C$92,3,IF(C169=Localisation!$C$91,4,IF(C169=Localisation!$C$90,5,IF(OR(C169=1,C169=2,C169=3,C169=4,C169=5),C169,"")))))))</f>
        <v/>
      </c>
      <c r="T169" s="11" t="str">
        <f>(IF(D169=Localisation!$C$94,1,IF(D169=Localisation!$C$93,2,IF(D169=Localisation!$C$92,3,IF(D169=Localisation!$C$91,4,IF(D169=Localisation!$C$90,5,IF(OR(D169=1,D169=2,D169=3,D169=4,D169=5),D169,"")))))))</f>
        <v/>
      </c>
      <c r="U169" s="11" t="str">
        <f>(IF(E169=Localisation!$C$94,1,IF(E169=Localisation!$C$93,2,IF(E169=Localisation!$C$92,3,IF(E169=Localisation!$C$91,4,IF(E169=Localisation!$C$90,5,IF(OR(E169=1,E169=2,E169=3,E169=4,E169=5),E169,"")))))))</f>
        <v/>
      </c>
      <c r="V169" s="11" t="str">
        <f>(IF(F169=Localisation!$C$94,1,IF(F169=Localisation!$C$93,2,IF(F169=Localisation!$C$92,3,IF(F169=Localisation!$C$91,4,IF(F169=Localisation!$C$90,5,IF(OR(F169=1,F169=2,F169=3,F169=4,F169=5),F169,"")))))))</f>
        <v/>
      </c>
    </row>
    <row r="170" spans="13:22" x14ac:dyDescent="0.3">
      <c r="M170" s="11" t="str">
        <f>(IF(H170=Localisation!$C$94,1,IF(H170=Localisation!$C$93,2,IF(H170=Localisation!$C$92,3,IF(H170=Localisation!$C$91,4,IF(H170=Localisation!$C$90,5,IF(OR(H170=1,H170=2,H170=3,H170=4,H170=5),H170,"")))))))</f>
        <v/>
      </c>
      <c r="N170" s="11" t="str">
        <f>(IF(I170=Localisation!$C$94,1,IF(I170=Localisation!$C$93,2,IF(I170=Localisation!$C$92,3,IF(I170=Localisation!$C$91,4,IF(I170=Localisation!$C$90,5,IF(OR(I170=1,I170=2,I170=3,I170=4,I170=5),I170,"")))))))</f>
        <v/>
      </c>
      <c r="O170" s="11" t="str">
        <f>(IF(J170=Localisation!$C$94,1,IF(J170=Localisation!$C$93,2,IF(J170=Localisation!$C$92,3,IF(J170=Localisation!$C$91,4,IF(J170=Localisation!$C$90,5,IF(OR(J170=1,J170=2,J170=3,J170=4,J170=5),J170,"")))))))</f>
        <v/>
      </c>
      <c r="P170" s="11" t="str">
        <f>(IF(K170=Localisation!$C$94,1,IF(K170=Localisation!$C$93,2,IF(K170=Localisation!$C$92,3,IF(K170=Localisation!$C$91,4,IF(K170=Localisation!$C$90,5,IF(OR(K170=1,K170=2,K170=3,K170=4,K170=5),K170,"")))))))</f>
        <v/>
      </c>
      <c r="Q170" s="11" t="str">
        <f>(IF(L170=Localisation!$C$94,1,IF(L170=Localisation!$C$93,2,IF(L170=Localisation!$C$92,3,IF(L170=Localisation!$C$91,4,IF(L170=Localisation!$C$90,5,IF(OR(L170=1,L170=2,L170=3,L170=4,L170=5),L170,"")))))))</f>
        <v/>
      </c>
      <c r="R170" s="11" t="str">
        <f>(IF(B170=Localisation!$C$94,1,IF(B170=Localisation!$C$93,2,IF(B170=Localisation!$C$92,3,IF(B170=Localisation!$C$91,4,IF(B170=Localisation!$C$90,5,IF(OR(B170=1,B170=2,B170=3,B170=4,B170=5),B170,"")))))))</f>
        <v/>
      </c>
      <c r="S170" s="11" t="str">
        <f>(IF(C170=Localisation!$C$94,1,IF(C170=Localisation!$C$93,2,IF(C170=Localisation!$C$92,3,IF(C170=Localisation!$C$91,4,IF(C170=Localisation!$C$90,5,IF(OR(C170=1,C170=2,C170=3,C170=4,C170=5),C170,"")))))))</f>
        <v/>
      </c>
      <c r="T170" s="11" t="str">
        <f>(IF(D170=Localisation!$C$94,1,IF(D170=Localisation!$C$93,2,IF(D170=Localisation!$C$92,3,IF(D170=Localisation!$C$91,4,IF(D170=Localisation!$C$90,5,IF(OR(D170=1,D170=2,D170=3,D170=4,D170=5),D170,"")))))))</f>
        <v/>
      </c>
      <c r="U170" s="11" t="str">
        <f>(IF(E170=Localisation!$C$94,1,IF(E170=Localisation!$C$93,2,IF(E170=Localisation!$C$92,3,IF(E170=Localisation!$C$91,4,IF(E170=Localisation!$C$90,5,IF(OR(E170=1,E170=2,E170=3,E170=4,E170=5),E170,"")))))))</f>
        <v/>
      </c>
      <c r="V170" s="11" t="str">
        <f>(IF(F170=Localisation!$C$94,1,IF(F170=Localisation!$C$93,2,IF(F170=Localisation!$C$92,3,IF(F170=Localisation!$C$91,4,IF(F170=Localisation!$C$90,5,IF(OR(F170=1,F170=2,F170=3,F170=4,F170=5),F170,"")))))))</f>
        <v/>
      </c>
    </row>
    <row r="171" spans="13:22" x14ac:dyDescent="0.3">
      <c r="M171" s="11" t="str">
        <f>(IF(H171=Localisation!$C$94,1,IF(H171=Localisation!$C$93,2,IF(H171=Localisation!$C$92,3,IF(H171=Localisation!$C$91,4,IF(H171=Localisation!$C$90,5,IF(OR(H171=1,H171=2,H171=3,H171=4,H171=5),H171,"")))))))</f>
        <v/>
      </c>
      <c r="N171" s="11" t="str">
        <f>(IF(I171=Localisation!$C$94,1,IF(I171=Localisation!$C$93,2,IF(I171=Localisation!$C$92,3,IF(I171=Localisation!$C$91,4,IF(I171=Localisation!$C$90,5,IF(OR(I171=1,I171=2,I171=3,I171=4,I171=5),I171,"")))))))</f>
        <v/>
      </c>
      <c r="O171" s="11" t="str">
        <f>(IF(J171=Localisation!$C$94,1,IF(J171=Localisation!$C$93,2,IF(J171=Localisation!$C$92,3,IF(J171=Localisation!$C$91,4,IF(J171=Localisation!$C$90,5,IF(OR(J171=1,J171=2,J171=3,J171=4,J171=5),J171,"")))))))</f>
        <v/>
      </c>
      <c r="P171" s="11" t="str">
        <f>(IF(K171=Localisation!$C$94,1,IF(K171=Localisation!$C$93,2,IF(K171=Localisation!$C$92,3,IF(K171=Localisation!$C$91,4,IF(K171=Localisation!$C$90,5,IF(OR(K171=1,K171=2,K171=3,K171=4,K171=5),K171,"")))))))</f>
        <v/>
      </c>
      <c r="Q171" s="11" t="str">
        <f>(IF(L171=Localisation!$C$94,1,IF(L171=Localisation!$C$93,2,IF(L171=Localisation!$C$92,3,IF(L171=Localisation!$C$91,4,IF(L171=Localisation!$C$90,5,IF(OR(L171=1,L171=2,L171=3,L171=4,L171=5),L171,"")))))))</f>
        <v/>
      </c>
      <c r="R171" s="11" t="str">
        <f>(IF(B171=Localisation!$C$94,1,IF(B171=Localisation!$C$93,2,IF(B171=Localisation!$C$92,3,IF(B171=Localisation!$C$91,4,IF(B171=Localisation!$C$90,5,IF(OR(B171=1,B171=2,B171=3,B171=4,B171=5),B171,"")))))))</f>
        <v/>
      </c>
      <c r="S171" s="11" t="str">
        <f>(IF(C171=Localisation!$C$94,1,IF(C171=Localisation!$C$93,2,IF(C171=Localisation!$C$92,3,IF(C171=Localisation!$C$91,4,IF(C171=Localisation!$C$90,5,IF(OR(C171=1,C171=2,C171=3,C171=4,C171=5),C171,"")))))))</f>
        <v/>
      </c>
      <c r="T171" s="11" t="str">
        <f>(IF(D171=Localisation!$C$94,1,IF(D171=Localisation!$C$93,2,IF(D171=Localisation!$C$92,3,IF(D171=Localisation!$C$91,4,IF(D171=Localisation!$C$90,5,IF(OR(D171=1,D171=2,D171=3,D171=4,D171=5),D171,"")))))))</f>
        <v/>
      </c>
      <c r="U171" s="11" t="str">
        <f>(IF(E171=Localisation!$C$94,1,IF(E171=Localisation!$C$93,2,IF(E171=Localisation!$C$92,3,IF(E171=Localisation!$C$91,4,IF(E171=Localisation!$C$90,5,IF(OR(E171=1,E171=2,E171=3,E171=4,E171=5),E171,"")))))))</f>
        <v/>
      </c>
      <c r="V171" s="11" t="str">
        <f>(IF(F171=Localisation!$C$94,1,IF(F171=Localisation!$C$93,2,IF(F171=Localisation!$C$92,3,IF(F171=Localisation!$C$91,4,IF(F171=Localisation!$C$90,5,IF(OR(F171=1,F171=2,F171=3,F171=4,F171=5),F171,"")))))))</f>
        <v/>
      </c>
    </row>
    <row r="172" spans="13:22" x14ac:dyDescent="0.3">
      <c r="M172" s="11" t="str">
        <f>(IF(H172=Localisation!$C$94,1,IF(H172=Localisation!$C$93,2,IF(H172=Localisation!$C$92,3,IF(H172=Localisation!$C$91,4,IF(H172=Localisation!$C$90,5,IF(OR(H172=1,H172=2,H172=3,H172=4,H172=5),H172,"")))))))</f>
        <v/>
      </c>
      <c r="N172" s="11" t="str">
        <f>(IF(I172=Localisation!$C$94,1,IF(I172=Localisation!$C$93,2,IF(I172=Localisation!$C$92,3,IF(I172=Localisation!$C$91,4,IF(I172=Localisation!$C$90,5,IF(OR(I172=1,I172=2,I172=3,I172=4,I172=5),I172,"")))))))</f>
        <v/>
      </c>
      <c r="O172" s="11" t="str">
        <f>(IF(J172=Localisation!$C$94,1,IF(J172=Localisation!$C$93,2,IF(J172=Localisation!$C$92,3,IF(J172=Localisation!$C$91,4,IF(J172=Localisation!$C$90,5,IF(OR(J172=1,J172=2,J172=3,J172=4,J172=5),J172,"")))))))</f>
        <v/>
      </c>
      <c r="P172" s="11" t="str">
        <f>(IF(K172=Localisation!$C$94,1,IF(K172=Localisation!$C$93,2,IF(K172=Localisation!$C$92,3,IF(K172=Localisation!$C$91,4,IF(K172=Localisation!$C$90,5,IF(OR(K172=1,K172=2,K172=3,K172=4,K172=5),K172,"")))))))</f>
        <v/>
      </c>
      <c r="Q172" s="11" t="str">
        <f>(IF(L172=Localisation!$C$94,1,IF(L172=Localisation!$C$93,2,IF(L172=Localisation!$C$92,3,IF(L172=Localisation!$C$91,4,IF(L172=Localisation!$C$90,5,IF(OR(L172=1,L172=2,L172=3,L172=4,L172=5),L172,"")))))))</f>
        <v/>
      </c>
      <c r="R172" s="11" t="str">
        <f>(IF(B172=Localisation!$C$94,1,IF(B172=Localisation!$C$93,2,IF(B172=Localisation!$C$92,3,IF(B172=Localisation!$C$91,4,IF(B172=Localisation!$C$90,5,IF(OR(B172=1,B172=2,B172=3,B172=4,B172=5),B172,"")))))))</f>
        <v/>
      </c>
      <c r="S172" s="11" t="str">
        <f>(IF(C172=Localisation!$C$94,1,IF(C172=Localisation!$C$93,2,IF(C172=Localisation!$C$92,3,IF(C172=Localisation!$C$91,4,IF(C172=Localisation!$C$90,5,IF(OR(C172=1,C172=2,C172=3,C172=4,C172=5),C172,"")))))))</f>
        <v/>
      </c>
      <c r="T172" s="11" t="str">
        <f>(IF(D172=Localisation!$C$94,1,IF(D172=Localisation!$C$93,2,IF(D172=Localisation!$C$92,3,IF(D172=Localisation!$C$91,4,IF(D172=Localisation!$C$90,5,IF(OR(D172=1,D172=2,D172=3,D172=4,D172=5),D172,"")))))))</f>
        <v/>
      </c>
      <c r="U172" s="11" t="str">
        <f>(IF(E172=Localisation!$C$94,1,IF(E172=Localisation!$C$93,2,IF(E172=Localisation!$C$92,3,IF(E172=Localisation!$C$91,4,IF(E172=Localisation!$C$90,5,IF(OR(E172=1,E172=2,E172=3,E172=4,E172=5),E172,"")))))))</f>
        <v/>
      </c>
      <c r="V172" s="11" t="str">
        <f>(IF(F172=Localisation!$C$94,1,IF(F172=Localisation!$C$93,2,IF(F172=Localisation!$C$92,3,IF(F172=Localisation!$C$91,4,IF(F172=Localisation!$C$90,5,IF(OR(F172=1,F172=2,F172=3,F172=4,F172=5),F172,"")))))))</f>
        <v/>
      </c>
    </row>
    <row r="173" spans="13:22" x14ac:dyDescent="0.3">
      <c r="M173" s="11" t="str">
        <f>(IF(H173=Localisation!$C$94,1,IF(H173=Localisation!$C$93,2,IF(H173=Localisation!$C$92,3,IF(H173=Localisation!$C$91,4,IF(H173=Localisation!$C$90,5,IF(OR(H173=1,H173=2,H173=3,H173=4,H173=5),H173,"")))))))</f>
        <v/>
      </c>
      <c r="N173" s="11" t="str">
        <f>(IF(I173=Localisation!$C$94,1,IF(I173=Localisation!$C$93,2,IF(I173=Localisation!$C$92,3,IF(I173=Localisation!$C$91,4,IF(I173=Localisation!$C$90,5,IF(OR(I173=1,I173=2,I173=3,I173=4,I173=5),I173,"")))))))</f>
        <v/>
      </c>
      <c r="O173" s="11" t="str">
        <f>(IF(J173=Localisation!$C$94,1,IF(J173=Localisation!$C$93,2,IF(J173=Localisation!$C$92,3,IF(J173=Localisation!$C$91,4,IF(J173=Localisation!$C$90,5,IF(OR(J173=1,J173=2,J173=3,J173=4,J173=5),J173,"")))))))</f>
        <v/>
      </c>
      <c r="P173" s="11" t="str">
        <f>(IF(K173=Localisation!$C$94,1,IF(K173=Localisation!$C$93,2,IF(K173=Localisation!$C$92,3,IF(K173=Localisation!$C$91,4,IF(K173=Localisation!$C$90,5,IF(OR(K173=1,K173=2,K173=3,K173=4,K173=5),K173,"")))))))</f>
        <v/>
      </c>
      <c r="Q173" s="11" t="str">
        <f>(IF(L173=Localisation!$C$94,1,IF(L173=Localisation!$C$93,2,IF(L173=Localisation!$C$92,3,IF(L173=Localisation!$C$91,4,IF(L173=Localisation!$C$90,5,IF(OR(L173=1,L173=2,L173=3,L173=4,L173=5),L173,"")))))))</f>
        <v/>
      </c>
      <c r="R173" s="11" t="str">
        <f>(IF(B173=Localisation!$C$94,1,IF(B173=Localisation!$C$93,2,IF(B173=Localisation!$C$92,3,IF(B173=Localisation!$C$91,4,IF(B173=Localisation!$C$90,5,IF(OR(B173=1,B173=2,B173=3,B173=4,B173=5),B173,"")))))))</f>
        <v/>
      </c>
      <c r="S173" s="11" t="str">
        <f>(IF(C173=Localisation!$C$94,1,IF(C173=Localisation!$C$93,2,IF(C173=Localisation!$C$92,3,IF(C173=Localisation!$C$91,4,IF(C173=Localisation!$C$90,5,IF(OR(C173=1,C173=2,C173=3,C173=4,C173=5),C173,"")))))))</f>
        <v/>
      </c>
      <c r="T173" s="11" t="str">
        <f>(IF(D173=Localisation!$C$94,1,IF(D173=Localisation!$C$93,2,IF(D173=Localisation!$C$92,3,IF(D173=Localisation!$C$91,4,IF(D173=Localisation!$C$90,5,IF(OR(D173=1,D173=2,D173=3,D173=4,D173=5),D173,"")))))))</f>
        <v/>
      </c>
      <c r="U173" s="11" t="str">
        <f>(IF(E173=Localisation!$C$94,1,IF(E173=Localisation!$C$93,2,IF(E173=Localisation!$C$92,3,IF(E173=Localisation!$C$91,4,IF(E173=Localisation!$C$90,5,IF(OR(E173=1,E173=2,E173=3,E173=4,E173=5),E173,"")))))))</f>
        <v/>
      </c>
      <c r="V173" s="11" t="str">
        <f>(IF(F173=Localisation!$C$94,1,IF(F173=Localisation!$C$93,2,IF(F173=Localisation!$C$92,3,IF(F173=Localisation!$C$91,4,IF(F173=Localisation!$C$90,5,IF(OR(F173=1,F173=2,F173=3,F173=4,F173=5),F173,"")))))))</f>
        <v/>
      </c>
    </row>
    <row r="174" spans="13:22" x14ac:dyDescent="0.3">
      <c r="M174" s="11" t="str">
        <f>(IF(H174=Localisation!$C$94,1,IF(H174=Localisation!$C$93,2,IF(H174=Localisation!$C$92,3,IF(H174=Localisation!$C$91,4,IF(H174=Localisation!$C$90,5,IF(OR(H174=1,H174=2,H174=3,H174=4,H174=5),H174,"")))))))</f>
        <v/>
      </c>
      <c r="N174" s="11" t="str">
        <f>(IF(I174=Localisation!$C$94,1,IF(I174=Localisation!$C$93,2,IF(I174=Localisation!$C$92,3,IF(I174=Localisation!$C$91,4,IF(I174=Localisation!$C$90,5,IF(OR(I174=1,I174=2,I174=3,I174=4,I174=5),I174,"")))))))</f>
        <v/>
      </c>
      <c r="O174" s="11" t="str">
        <f>(IF(J174=Localisation!$C$94,1,IF(J174=Localisation!$C$93,2,IF(J174=Localisation!$C$92,3,IF(J174=Localisation!$C$91,4,IF(J174=Localisation!$C$90,5,IF(OR(J174=1,J174=2,J174=3,J174=4,J174=5),J174,"")))))))</f>
        <v/>
      </c>
      <c r="P174" s="11" t="str">
        <f>(IF(K174=Localisation!$C$94,1,IF(K174=Localisation!$C$93,2,IF(K174=Localisation!$C$92,3,IF(K174=Localisation!$C$91,4,IF(K174=Localisation!$C$90,5,IF(OR(K174=1,K174=2,K174=3,K174=4,K174=5),K174,"")))))))</f>
        <v/>
      </c>
      <c r="Q174" s="11" t="str">
        <f>(IF(L174=Localisation!$C$94,1,IF(L174=Localisation!$C$93,2,IF(L174=Localisation!$C$92,3,IF(L174=Localisation!$C$91,4,IF(L174=Localisation!$C$90,5,IF(OR(L174=1,L174=2,L174=3,L174=4,L174=5),L174,"")))))))</f>
        <v/>
      </c>
      <c r="R174" s="11" t="str">
        <f>(IF(B174=Localisation!$C$94,1,IF(B174=Localisation!$C$93,2,IF(B174=Localisation!$C$92,3,IF(B174=Localisation!$C$91,4,IF(B174=Localisation!$C$90,5,IF(OR(B174=1,B174=2,B174=3,B174=4,B174=5),B174,"")))))))</f>
        <v/>
      </c>
      <c r="S174" s="11" t="str">
        <f>(IF(C174=Localisation!$C$94,1,IF(C174=Localisation!$C$93,2,IF(C174=Localisation!$C$92,3,IF(C174=Localisation!$C$91,4,IF(C174=Localisation!$C$90,5,IF(OR(C174=1,C174=2,C174=3,C174=4,C174=5),C174,"")))))))</f>
        <v/>
      </c>
      <c r="T174" s="11" t="str">
        <f>(IF(D174=Localisation!$C$94,1,IF(D174=Localisation!$C$93,2,IF(D174=Localisation!$C$92,3,IF(D174=Localisation!$C$91,4,IF(D174=Localisation!$C$90,5,IF(OR(D174=1,D174=2,D174=3,D174=4,D174=5),D174,"")))))))</f>
        <v/>
      </c>
      <c r="U174" s="11" t="str">
        <f>(IF(E174=Localisation!$C$94,1,IF(E174=Localisation!$C$93,2,IF(E174=Localisation!$C$92,3,IF(E174=Localisation!$C$91,4,IF(E174=Localisation!$C$90,5,IF(OR(E174=1,E174=2,E174=3,E174=4,E174=5),E174,"")))))))</f>
        <v/>
      </c>
      <c r="V174" s="11" t="str">
        <f>(IF(F174=Localisation!$C$94,1,IF(F174=Localisation!$C$93,2,IF(F174=Localisation!$C$92,3,IF(F174=Localisation!$C$91,4,IF(F174=Localisation!$C$90,5,IF(OR(F174=1,F174=2,F174=3,F174=4,F174=5),F174,"")))))))</f>
        <v/>
      </c>
    </row>
    <row r="175" spans="13:22" x14ac:dyDescent="0.3">
      <c r="M175" s="11" t="str">
        <f>(IF(H175=Localisation!$C$94,1,IF(H175=Localisation!$C$93,2,IF(H175=Localisation!$C$92,3,IF(H175=Localisation!$C$91,4,IF(H175=Localisation!$C$90,5,IF(OR(H175=1,H175=2,H175=3,H175=4,H175=5),H175,"")))))))</f>
        <v/>
      </c>
      <c r="N175" s="11" t="str">
        <f>(IF(I175=Localisation!$C$94,1,IF(I175=Localisation!$C$93,2,IF(I175=Localisation!$C$92,3,IF(I175=Localisation!$C$91,4,IF(I175=Localisation!$C$90,5,IF(OR(I175=1,I175=2,I175=3,I175=4,I175=5),I175,"")))))))</f>
        <v/>
      </c>
      <c r="O175" s="11" t="str">
        <f>(IF(J175=Localisation!$C$94,1,IF(J175=Localisation!$C$93,2,IF(J175=Localisation!$C$92,3,IF(J175=Localisation!$C$91,4,IF(J175=Localisation!$C$90,5,IF(OR(J175=1,J175=2,J175=3,J175=4,J175=5),J175,"")))))))</f>
        <v/>
      </c>
      <c r="P175" s="11" t="str">
        <f>(IF(K175=Localisation!$C$94,1,IF(K175=Localisation!$C$93,2,IF(K175=Localisation!$C$92,3,IF(K175=Localisation!$C$91,4,IF(K175=Localisation!$C$90,5,IF(OR(K175=1,K175=2,K175=3,K175=4,K175=5),K175,"")))))))</f>
        <v/>
      </c>
      <c r="Q175" s="11" t="str">
        <f>(IF(L175=Localisation!$C$94,1,IF(L175=Localisation!$C$93,2,IF(L175=Localisation!$C$92,3,IF(L175=Localisation!$C$91,4,IF(L175=Localisation!$C$90,5,IF(OR(L175=1,L175=2,L175=3,L175=4,L175=5),L175,"")))))))</f>
        <v/>
      </c>
      <c r="R175" s="11" t="str">
        <f>(IF(B175=Localisation!$C$94,1,IF(B175=Localisation!$C$93,2,IF(B175=Localisation!$C$92,3,IF(B175=Localisation!$C$91,4,IF(B175=Localisation!$C$90,5,IF(OR(B175=1,B175=2,B175=3,B175=4,B175=5),B175,"")))))))</f>
        <v/>
      </c>
      <c r="S175" s="11" t="str">
        <f>(IF(C175=Localisation!$C$94,1,IF(C175=Localisation!$C$93,2,IF(C175=Localisation!$C$92,3,IF(C175=Localisation!$C$91,4,IF(C175=Localisation!$C$90,5,IF(OR(C175=1,C175=2,C175=3,C175=4,C175=5),C175,"")))))))</f>
        <v/>
      </c>
      <c r="T175" s="11" t="str">
        <f>(IF(D175=Localisation!$C$94,1,IF(D175=Localisation!$C$93,2,IF(D175=Localisation!$C$92,3,IF(D175=Localisation!$C$91,4,IF(D175=Localisation!$C$90,5,IF(OR(D175=1,D175=2,D175=3,D175=4,D175=5),D175,"")))))))</f>
        <v/>
      </c>
      <c r="U175" s="11" t="str">
        <f>(IF(E175=Localisation!$C$94,1,IF(E175=Localisation!$C$93,2,IF(E175=Localisation!$C$92,3,IF(E175=Localisation!$C$91,4,IF(E175=Localisation!$C$90,5,IF(OR(E175=1,E175=2,E175=3,E175=4,E175=5),E175,"")))))))</f>
        <v/>
      </c>
      <c r="V175" s="11" t="str">
        <f>(IF(F175=Localisation!$C$94,1,IF(F175=Localisation!$C$93,2,IF(F175=Localisation!$C$92,3,IF(F175=Localisation!$C$91,4,IF(F175=Localisation!$C$90,5,IF(OR(F175=1,F175=2,F175=3,F175=4,F175=5),F175,"")))))))</f>
        <v/>
      </c>
    </row>
    <row r="176" spans="13:22" x14ac:dyDescent="0.3">
      <c r="M176" s="11" t="str">
        <f>(IF(H176=Localisation!$C$94,1,IF(H176=Localisation!$C$93,2,IF(H176=Localisation!$C$92,3,IF(H176=Localisation!$C$91,4,IF(H176=Localisation!$C$90,5,IF(OR(H176=1,H176=2,H176=3,H176=4,H176=5),H176,"")))))))</f>
        <v/>
      </c>
      <c r="N176" s="11" t="str">
        <f>(IF(I176=Localisation!$C$94,1,IF(I176=Localisation!$C$93,2,IF(I176=Localisation!$C$92,3,IF(I176=Localisation!$C$91,4,IF(I176=Localisation!$C$90,5,IF(OR(I176=1,I176=2,I176=3,I176=4,I176=5),I176,"")))))))</f>
        <v/>
      </c>
      <c r="O176" s="11" t="str">
        <f>(IF(J176=Localisation!$C$94,1,IF(J176=Localisation!$C$93,2,IF(J176=Localisation!$C$92,3,IF(J176=Localisation!$C$91,4,IF(J176=Localisation!$C$90,5,IF(OR(J176=1,J176=2,J176=3,J176=4,J176=5),J176,"")))))))</f>
        <v/>
      </c>
      <c r="P176" s="11" t="str">
        <f>(IF(K176=Localisation!$C$94,1,IF(K176=Localisation!$C$93,2,IF(K176=Localisation!$C$92,3,IF(K176=Localisation!$C$91,4,IF(K176=Localisation!$C$90,5,IF(OR(K176=1,K176=2,K176=3,K176=4,K176=5),K176,"")))))))</f>
        <v/>
      </c>
      <c r="Q176" s="11" t="str">
        <f>(IF(L176=Localisation!$C$94,1,IF(L176=Localisation!$C$93,2,IF(L176=Localisation!$C$92,3,IF(L176=Localisation!$C$91,4,IF(L176=Localisation!$C$90,5,IF(OR(L176=1,L176=2,L176=3,L176=4,L176=5),L176,"")))))))</f>
        <v/>
      </c>
      <c r="R176" s="11" t="str">
        <f>(IF(B176=Localisation!$C$94,1,IF(B176=Localisation!$C$93,2,IF(B176=Localisation!$C$92,3,IF(B176=Localisation!$C$91,4,IF(B176=Localisation!$C$90,5,IF(OR(B176=1,B176=2,B176=3,B176=4,B176=5),B176,"")))))))</f>
        <v/>
      </c>
      <c r="S176" s="11" t="str">
        <f>(IF(C176=Localisation!$C$94,1,IF(C176=Localisation!$C$93,2,IF(C176=Localisation!$C$92,3,IF(C176=Localisation!$C$91,4,IF(C176=Localisation!$C$90,5,IF(OR(C176=1,C176=2,C176=3,C176=4,C176=5),C176,"")))))))</f>
        <v/>
      </c>
      <c r="T176" s="11" t="str">
        <f>(IF(D176=Localisation!$C$94,1,IF(D176=Localisation!$C$93,2,IF(D176=Localisation!$C$92,3,IF(D176=Localisation!$C$91,4,IF(D176=Localisation!$C$90,5,IF(OR(D176=1,D176=2,D176=3,D176=4,D176=5),D176,"")))))))</f>
        <v/>
      </c>
      <c r="U176" s="11" t="str">
        <f>(IF(E176=Localisation!$C$94,1,IF(E176=Localisation!$C$93,2,IF(E176=Localisation!$C$92,3,IF(E176=Localisation!$C$91,4,IF(E176=Localisation!$C$90,5,IF(OR(E176=1,E176=2,E176=3,E176=4,E176=5),E176,"")))))))</f>
        <v/>
      </c>
      <c r="V176" s="11" t="str">
        <f>(IF(F176=Localisation!$C$94,1,IF(F176=Localisation!$C$93,2,IF(F176=Localisation!$C$92,3,IF(F176=Localisation!$C$91,4,IF(F176=Localisation!$C$90,5,IF(OR(F176=1,F176=2,F176=3,F176=4,F176=5),F176,"")))))))</f>
        <v/>
      </c>
    </row>
    <row r="177" spans="13:22" x14ac:dyDescent="0.3">
      <c r="M177" s="11" t="str">
        <f>(IF(H177=Localisation!$C$94,1,IF(H177=Localisation!$C$93,2,IF(H177=Localisation!$C$92,3,IF(H177=Localisation!$C$91,4,IF(H177=Localisation!$C$90,5,IF(OR(H177=1,H177=2,H177=3,H177=4,H177=5),H177,"")))))))</f>
        <v/>
      </c>
      <c r="N177" s="11" t="str">
        <f>(IF(I177=Localisation!$C$94,1,IF(I177=Localisation!$C$93,2,IF(I177=Localisation!$C$92,3,IF(I177=Localisation!$C$91,4,IF(I177=Localisation!$C$90,5,IF(OR(I177=1,I177=2,I177=3,I177=4,I177=5),I177,"")))))))</f>
        <v/>
      </c>
      <c r="O177" s="11" t="str">
        <f>(IF(J177=Localisation!$C$94,1,IF(J177=Localisation!$C$93,2,IF(J177=Localisation!$C$92,3,IF(J177=Localisation!$C$91,4,IF(J177=Localisation!$C$90,5,IF(OR(J177=1,J177=2,J177=3,J177=4,J177=5),J177,"")))))))</f>
        <v/>
      </c>
      <c r="P177" s="11" t="str">
        <f>(IF(K177=Localisation!$C$94,1,IF(K177=Localisation!$C$93,2,IF(K177=Localisation!$C$92,3,IF(K177=Localisation!$C$91,4,IF(K177=Localisation!$C$90,5,IF(OR(K177=1,K177=2,K177=3,K177=4,K177=5),K177,"")))))))</f>
        <v/>
      </c>
      <c r="Q177" s="11" t="str">
        <f>(IF(L177=Localisation!$C$94,1,IF(L177=Localisation!$C$93,2,IF(L177=Localisation!$C$92,3,IF(L177=Localisation!$C$91,4,IF(L177=Localisation!$C$90,5,IF(OR(L177=1,L177=2,L177=3,L177=4,L177=5),L177,"")))))))</f>
        <v/>
      </c>
      <c r="R177" s="11" t="str">
        <f>(IF(B177=Localisation!$C$94,1,IF(B177=Localisation!$C$93,2,IF(B177=Localisation!$C$92,3,IF(B177=Localisation!$C$91,4,IF(B177=Localisation!$C$90,5,IF(OR(B177=1,B177=2,B177=3,B177=4,B177=5),B177,"")))))))</f>
        <v/>
      </c>
      <c r="S177" s="11" t="str">
        <f>(IF(C177=Localisation!$C$94,1,IF(C177=Localisation!$C$93,2,IF(C177=Localisation!$C$92,3,IF(C177=Localisation!$C$91,4,IF(C177=Localisation!$C$90,5,IF(OR(C177=1,C177=2,C177=3,C177=4,C177=5),C177,"")))))))</f>
        <v/>
      </c>
      <c r="T177" s="11" t="str">
        <f>(IF(D177=Localisation!$C$94,1,IF(D177=Localisation!$C$93,2,IF(D177=Localisation!$C$92,3,IF(D177=Localisation!$C$91,4,IF(D177=Localisation!$C$90,5,IF(OR(D177=1,D177=2,D177=3,D177=4,D177=5),D177,"")))))))</f>
        <v/>
      </c>
      <c r="U177" s="11" t="str">
        <f>(IF(E177=Localisation!$C$94,1,IF(E177=Localisation!$C$93,2,IF(E177=Localisation!$C$92,3,IF(E177=Localisation!$C$91,4,IF(E177=Localisation!$C$90,5,IF(OR(E177=1,E177=2,E177=3,E177=4,E177=5),E177,"")))))))</f>
        <v/>
      </c>
      <c r="V177" s="11" t="str">
        <f>(IF(F177=Localisation!$C$94,1,IF(F177=Localisation!$C$93,2,IF(F177=Localisation!$C$92,3,IF(F177=Localisation!$C$91,4,IF(F177=Localisation!$C$90,5,IF(OR(F177=1,F177=2,F177=3,F177=4,F177=5),F177,"")))))))</f>
        <v/>
      </c>
    </row>
    <row r="178" spans="13:22" x14ac:dyDescent="0.3">
      <c r="M178" s="11" t="str">
        <f>(IF(H178=Localisation!$C$94,1,IF(H178=Localisation!$C$93,2,IF(H178=Localisation!$C$92,3,IF(H178=Localisation!$C$91,4,IF(H178=Localisation!$C$90,5,IF(OR(H178=1,H178=2,H178=3,H178=4,H178=5),H178,"")))))))</f>
        <v/>
      </c>
      <c r="N178" s="11" t="str">
        <f>(IF(I178=Localisation!$C$94,1,IF(I178=Localisation!$C$93,2,IF(I178=Localisation!$C$92,3,IF(I178=Localisation!$C$91,4,IF(I178=Localisation!$C$90,5,IF(OR(I178=1,I178=2,I178=3,I178=4,I178=5),I178,"")))))))</f>
        <v/>
      </c>
      <c r="O178" s="11" t="str">
        <f>(IF(J178=Localisation!$C$94,1,IF(J178=Localisation!$C$93,2,IF(J178=Localisation!$C$92,3,IF(J178=Localisation!$C$91,4,IF(J178=Localisation!$C$90,5,IF(OR(J178=1,J178=2,J178=3,J178=4,J178=5),J178,"")))))))</f>
        <v/>
      </c>
      <c r="P178" s="11" t="str">
        <f>(IF(K178=Localisation!$C$94,1,IF(K178=Localisation!$C$93,2,IF(K178=Localisation!$C$92,3,IF(K178=Localisation!$C$91,4,IF(K178=Localisation!$C$90,5,IF(OR(K178=1,K178=2,K178=3,K178=4,K178=5),K178,"")))))))</f>
        <v/>
      </c>
      <c r="Q178" s="11" t="str">
        <f>(IF(L178=Localisation!$C$94,1,IF(L178=Localisation!$C$93,2,IF(L178=Localisation!$C$92,3,IF(L178=Localisation!$C$91,4,IF(L178=Localisation!$C$90,5,IF(OR(L178=1,L178=2,L178=3,L178=4,L178=5),L178,"")))))))</f>
        <v/>
      </c>
      <c r="R178" s="11" t="str">
        <f>(IF(B178=Localisation!$C$94,1,IF(B178=Localisation!$C$93,2,IF(B178=Localisation!$C$92,3,IF(B178=Localisation!$C$91,4,IF(B178=Localisation!$C$90,5,IF(OR(B178=1,B178=2,B178=3,B178=4,B178=5),B178,"")))))))</f>
        <v/>
      </c>
      <c r="S178" s="11" t="str">
        <f>(IF(C178=Localisation!$C$94,1,IF(C178=Localisation!$C$93,2,IF(C178=Localisation!$C$92,3,IF(C178=Localisation!$C$91,4,IF(C178=Localisation!$C$90,5,IF(OR(C178=1,C178=2,C178=3,C178=4,C178=5),C178,"")))))))</f>
        <v/>
      </c>
      <c r="T178" s="11" t="str">
        <f>(IF(D178=Localisation!$C$94,1,IF(D178=Localisation!$C$93,2,IF(D178=Localisation!$C$92,3,IF(D178=Localisation!$C$91,4,IF(D178=Localisation!$C$90,5,IF(OR(D178=1,D178=2,D178=3,D178=4,D178=5),D178,"")))))))</f>
        <v/>
      </c>
      <c r="U178" s="11" t="str">
        <f>(IF(E178=Localisation!$C$94,1,IF(E178=Localisation!$C$93,2,IF(E178=Localisation!$C$92,3,IF(E178=Localisation!$C$91,4,IF(E178=Localisation!$C$90,5,IF(OR(E178=1,E178=2,E178=3,E178=4,E178=5),E178,"")))))))</f>
        <v/>
      </c>
      <c r="V178" s="11" t="str">
        <f>(IF(F178=Localisation!$C$94,1,IF(F178=Localisation!$C$93,2,IF(F178=Localisation!$C$92,3,IF(F178=Localisation!$C$91,4,IF(F178=Localisation!$C$90,5,IF(OR(F178=1,F178=2,F178=3,F178=4,F178=5),F178,"")))))))</f>
        <v/>
      </c>
    </row>
    <row r="179" spans="13:22" x14ac:dyDescent="0.3">
      <c r="M179" s="11" t="str">
        <f>(IF(H179=Localisation!$C$94,1,IF(H179=Localisation!$C$93,2,IF(H179=Localisation!$C$92,3,IF(H179=Localisation!$C$91,4,IF(H179=Localisation!$C$90,5,IF(OR(H179=1,H179=2,H179=3,H179=4,H179=5),H179,"")))))))</f>
        <v/>
      </c>
      <c r="N179" s="11" t="str">
        <f>(IF(I179=Localisation!$C$94,1,IF(I179=Localisation!$C$93,2,IF(I179=Localisation!$C$92,3,IF(I179=Localisation!$C$91,4,IF(I179=Localisation!$C$90,5,IF(OR(I179=1,I179=2,I179=3,I179=4,I179=5),I179,"")))))))</f>
        <v/>
      </c>
      <c r="O179" s="11" t="str">
        <f>(IF(J179=Localisation!$C$94,1,IF(J179=Localisation!$C$93,2,IF(J179=Localisation!$C$92,3,IF(J179=Localisation!$C$91,4,IF(J179=Localisation!$C$90,5,IF(OR(J179=1,J179=2,J179=3,J179=4,J179=5),J179,"")))))))</f>
        <v/>
      </c>
      <c r="P179" s="11" t="str">
        <f>(IF(K179=Localisation!$C$94,1,IF(K179=Localisation!$C$93,2,IF(K179=Localisation!$C$92,3,IF(K179=Localisation!$C$91,4,IF(K179=Localisation!$C$90,5,IF(OR(K179=1,K179=2,K179=3,K179=4,K179=5),K179,"")))))))</f>
        <v/>
      </c>
      <c r="Q179" s="11" t="str">
        <f>(IF(L179=Localisation!$C$94,1,IF(L179=Localisation!$C$93,2,IF(L179=Localisation!$C$92,3,IF(L179=Localisation!$C$91,4,IF(L179=Localisation!$C$90,5,IF(OR(L179=1,L179=2,L179=3,L179=4,L179=5),L179,"")))))))</f>
        <v/>
      </c>
      <c r="R179" s="11" t="str">
        <f>(IF(B179=Localisation!$C$94,1,IF(B179=Localisation!$C$93,2,IF(B179=Localisation!$C$92,3,IF(B179=Localisation!$C$91,4,IF(B179=Localisation!$C$90,5,IF(OR(B179=1,B179=2,B179=3,B179=4,B179=5),B179,"")))))))</f>
        <v/>
      </c>
      <c r="S179" s="11" t="str">
        <f>(IF(C179=Localisation!$C$94,1,IF(C179=Localisation!$C$93,2,IF(C179=Localisation!$C$92,3,IF(C179=Localisation!$C$91,4,IF(C179=Localisation!$C$90,5,IF(OR(C179=1,C179=2,C179=3,C179=4,C179=5),C179,"")))))))</f>
        <v/>
      </c>
      <c r="T179" s="11" t="str">
        <f>(IF(D179=Localisation!$C$94,1,IF(D179=Localisation!$C$93,2,IF(D179=Localisation!$C$92,3,IF(D179=Localisation!$C$91,4,IF(D179=Localisation!$C$90,5,IF(OR(D179=1,D179=2,D179=3,D179=4,D179=5),D179,"")))))))</f>
        <v/>
      </c>
      <c r="U179" s="11" t="str">
        <f>(IF(E179=Localisation!$C$94,1,IF(E179=Localisation!$C$93,2,IF(E179=Localisation!$C$92,3,IF(E179=Localisation!$C$91,4,IF(E179=Localisation!$C$90,5,IF(OR(E179=1,E179=2,E179=3,E179=4,E179=5),E179,"")))))))</f>
        <v/>
      </c>
      <c r="V179" s="11" t="str">
        <f>(IF(F179=Localisation!$C$94,1,IF(F179=Localisation!$C$93,2,IF(F179=Localisation!$C$92,3,IF(F179=Localisation!$C$91,4,IF(F179=Localisation!$C$90,5,IF(OR(F179=1,F179=2,F179=3,F179=4,F179=5),F179,"")))))))</f>
        <v/>
      </c>
    </row>
    <row r="180" spans="13:22" x14ac:dyDescent="0.3">
      <c r="M180" s="11" t="str">
        <f>(IF(H180=Localisation!$C$94,1,IF(H180=Localisation!$C$93,2,IF(H180=Localisation!$C$92,3,IF(H180=Localisation!$C$91,4,IF(H180=Localisation!$C$90,5,IF(OR(H180=1,H180=2,H180=3,H180=4,H180=5),H180,"")))))))</f>
        <v/>
      </c>
      <c r="N180" s="11" t="str">
        <f>(IF(I180=Localisation!$C$94,1,IF(I180=Localisation!$C$93,2,IF(I180=Localisation!$C$92,3,IF(I180=Localisation!$C$91,4,IF(I180=Localisation!$C$90,5,IF(OR(I180=1,I180=2,I180=3,I180=4,I180=5),I180,"")))))))</f>
        <v/>
      </c>
      <c r="O180" s="11" t="str">
        <f>(IF(J180=Localisation!$C$94,1,IF(J180=Localisation!$C$93,2,IF(J180=Localisation!$C$92,3,IF(J180=Localisation!$C$91,4,IF(J180=Localisation!$C$90,5,IF(OR(J180=1,J180=2,J180=3,J180=4,J180=5),J180,"")))))))</f>
        <v/>
      </c>
      <c r="P180" s="11" t="str">
        <f>(IF(K180=Localisation!$C$94,1,IF(K180=Localisation!$C$93,2,IF(K180=Localisation!$C$92,3,IF(K180=Localisation!$C$91,4,IF(K180=Localisation!$C$90,5,IF(OR(K180=1,K180=2,K180=3,K180=4,K180=5),K180,"")))))))</f>
        <v/>
      </c>
      <c r="Q180" s="11" t="str">
        <f>(IF(L180=Localisation!$C$94,1,IF(L180=Localisation!$C$93,2,IF(L180=Localisation!$C$92,3,IF(L180=Localisation!$C$91,4,IF(L180=Localisation!$C$90,5,IF(OR(L180=1,L180=2,L180=3,L180=4,L180=5),L180,"")))))))</f>
        <v/>
      </c>
      <c r="R180" s="11" t="str">
        <f>(IF(B180=Localisation!$C$94,1,IF(B180=Localisation!$C$93,2,IF(B180=Localisation!$C$92,3,IF(B180=Localisation!$C$91,4,IF(B180=Localisation!$C$90,5,IF(OR(B180=1,B180=2,B180=3,B180=4,B180=5),B180,"")))))))</f>
        <v/>
      </c>
      <c r="S180" s="11" t="str">
        <f>(IF(C180=Localisation!$C$94,1,IF(C180=Localisation!$C$93,2,IF(C180=Localisation!$C$92,3,IF(C180=Localisation!$C$91,4,IF(C180=Localisation!$C$90,5,IF(OR(C180=1,C180=2,C180=3,C180=4,C180=5),C180,"")))))))</f>
        <v/>
      </c>
      <c r="T180" s="11" t="str">
        <f>(IF(D180=Localisation!$C$94,1,IF(D180=Localisation!$C$93,2,IF(D180=Localisation!$C$92,3,IF(D180=Localisation!$C$91,4,IF(D180=Localisation!$C$90,5,IF(OR(D180=1,D180=2,D180=3,D180=4,D180=5),D180,"")))))))</f>
        <v/>
      </c>
      <c r="U180" s="11" t="str">
        <f>(IF(E180=Localisation!$C$94,1,IF(E180=Localisation!$C$93,2,IF(E180=Localisation!$C$92,3,IF(E180=Localisation!$C$91,4,IF(E180=Localisation!$C$90,5,IF(OR(E180=1,E180=2,E180=3,E180=4,E180=5),E180,"")))))))</f>
        <v/>
      </c>
      <c r="V180" s="11" t="str">
        <f>(IF(F180=Localisation!$C$94,1,IF(F180=Localisation!$C$93,2,IF(F180=Localisation!$C$92,3,IF(F180=Localisation!$C$91,4,IF(F180=Localisation!$C$90,5,IF(OR(F180=1,F180=2,F180=3,F180=4,F180=5),F180,"")))))))</f>
        <v/>
      </c>
    </row>
    <row r="181" spans="13:22" x14ac:dyDescent="0.3">
      <c r="M181" s="11" t="str">
        <f>(IF(H181=Localisation!$C$94,1,IF(H181=Localisation!$C$93,2,IF(H181=Localisation!$C$92,3,IF(H181=Localisation!$C$91,4,IF(H181=Localisation!$C$90,5,IF(OR(H181=1,H181=2,H181=3,H181=4,H181=5),H181,"")))))))</f>
        <v/>
      </c>
      <c r="N181" s="11" t="str">
        <f>(IF(I181=Localisation!$C$94,1,IF(I181=Localisation!$C$93,2,IF(I181=Localisation!$C$92,3,IF(I181=Localisation!$C$91,4,IF(I181=Localisation!$C$90,5,IF(OR(I181=1,I181=2,I181=3,I181=4,I181=5),I181,"")))))))</f>
        <v/>
      </c>
      <c r="O181" s="11" t="str">
        <f>(IF(J181=Localisation!$C$94,1,IF(J181=Localisation!$C$93,2,IF(J181=Localisation!$C$92,3,IF(J181=Localisation!$C$91,4,IF(J181=Localisation!$C$90,5,IF(OR(J181=1,J181=2,J181=3,J181=4,J181=5),J181,"")))))))</f>
        <v/>
      </c>
      <c r="P181" s="11" t="str">
        <f>(IF(K181=Localisation!$C$94,1,IF(K181=Localisation!$C$93,2,IF(K181=Localisation!$C$92,3,IF(K181=Localisation!$C$91,4,IF(K181=Localisation!$C$90,5,IF(OR(K181=1,K181=2,K181=3,K181=4,K181=5),K181,"")))))))</f>
        <v/>
      </c>
      <c r="Q181" s="11" t="str">
        <f>(IF(L181=Localisation!$C$94,1,IF(L181=Localisation!$C$93,2,IF(L181=Localisation!$C$92,3,IF(L181=Localisation!$C$91,4,IF(L181=Localisation!$C$90,5,IF(OR(L181=1,L181=2,L181=3,L181=4,L181=5),L181,"")))))))</f>
        <v/>
      </c>
      <c r="R181" s="11" t="str">
        <f>(IF(B181=Localisation!$C$94,1,IF(B181=Localisation!$C$93,2,IF(B181=Localisation!$C$92,3,IF(B181=Localisation!$C$91,4,IF(B181=Localisation!$C$90,5,IF(OR(B181=1,B181=2,B181=3,B181=4,B181=5),B181,"")))))))</f>
        <v/>
      </c>
      <c r="S181" s="11" t="str">
        <f>(IF(C181=Localisation!$C$94,1,IF(C181=Localisation!$C$93,2,IF(C181=Localisation!$C$92,3,IF(C181=Localisation!$C$91,4,IF(C181=Localisation!$C$90,5,IF(OR(C181=1,C181=2,C181=3,C181=4,C181=5),C181,"")))))))</f>
        <v/>
      </c>
      <c r="T181" s="11" t="str">
        <f>(IF(D181=Localisation!$C$94,1,IF(D181=Localisation!$C$93,2,IF(D181=Localisation!$C$92,3,IF(D181=Localisation!$C$91,4,IF(D181=Localisation!$C$90,5,IF(OR(D181=1,D181=2,D181=3,D181=4,D181=5),D181,"")))))))</f>
        <v/>
      </c>
      <c r="U181" s="11" t="str">
        <f>(IF(E181=Localisation!$C$94,1,IF(E181=Localisation!$C$93,2,IF(E181=Localisation!$C$92,3,IF(E181=Localisation!$C$91,4,IF(E181=Localisation!$C$90,5,IF(OR(E181=1,E181=2,E181=3,E181=4,E181=5),E181,"")))))))</f>
        <v/>
      </c>
      <c r="V181" s="11" t="str">
        <f>(IF(F181=Localisation!$C$94,1,IF(F181=Localisation!$C$93,2,IF(F181=Localisation!$C$92,3,IF(F181=Localisation!$C$91,4,IF(F181=Localisation!$C$90,5,IF(OR(F181=1,F181=2,F181=3,F181=4,F181=5),F181,"")))))))</f>
        <v/>
      </c>
    </row>
    <row r="182" spans="13:22" x14ac:dyDescent="0.3">
      <c r="M182" s="11" t="str">
        <f>(IF(H182=Localisation!$C$94,1,IF(H182=Localisation!$C$93,2,IF(H182=Localisation!$C$92,3,IF(H182=Localisation!$C$91,4,IF(H182=Localisation!$C$90,5,IF(OR(H182=1,H182=2,H182=3,H182=4,H182=5),H182,"")))))))</f>
        <v/>
      </c>
      <c r="N182" s="11" t="str">
        <f>(IF(I182=Localisation!$C$94,1,IF(I182=Localisation!$C$93,2,IF(I182=Localisation!$C$92,3,IF(I182=Localisation!$C$91,4,IF(I182=Localisation!$C$90,5,IF(OR(I182=1,I182=2,I182=3,I182=4,I182=5),I182,"")))))))</f>
        <v/>
      </c>
      <c r="O182" s="11" t="str">
        <f>(IF(J182=Localisation!$C$94,1,IF(J182=Localisation!$C$93,2,IF(J182=Localisation!$C$92,3,IF(J182=Localisation!$C$91,4,IF(J182=Localisation!$C$90,5,IF(OR(J182=1,J182=2,J182=3,J182=4,J182=5),J182,"")))))))</f>
        <v/>
      </c>
      <c r="P182" s="11" t="str">
        <f>(IF(K182=Localisation!$C$94,1,IF(K182=Localisation!$C$93,2,IF(K182=Localisation!$C$92,3,IF(K182=Localisation!$C$91,4,IF(K182=Localisation!$C$90,5,IF(OR(K182=1,K182=2,K182=3,K182=4,K182=5),K182,"")))))))</f>
        <v/>
      </c>
      <c r="Q182" s="11" t="str">
        <f>(IF(L182=Localisation!$C$94,1,IF(L182=Localisation!$C$93,2,IF(L182=Localisation!$C$92,3,IF(L182=Localisation!$C$91,4,IF(L182=Localisation!$C$90,5,IF(OR(L182=1,L182=2,L182=3,L182=4,L182=5),L182,"")))))))</f>
        <v/>
      </c>
      <c r="R182" s="11" t="str">
        <f>(IF(B182=Localisation!$C$94,1,IF(B182=Localisation!$C$93,2,IF(B182=Localisation!$C$92,3,IF(B182=Localisation!$C$91,4,IF(B182=Localisation!$C$90,5,IF(OR(B182=1,B182=2,B182=3,B182=4,B182=5),B182,"")))))))</f>
        <v/>
      </c>
      <c r="S182" s="11" t="str">
        <f>(IF(C182=Localisation!$C$94,1,IF(C182=Localisation!$C$93,2,IF(C182=Localisation!$C$92,3,IF(C182=Localisation!$C$91,4,IF(C182=Localisation!$C$90,5,IF(OR(C182=1,C182=2,C182=3,C182=4,C182=5),C182,"")))))))</f>
        <v/>
      </c>
      <c r="T182" s="11" t="str">
        <f>(IF(D182=Localisation!$C$94,1,IF(D182=Localisation!$C$93,2,IF(D182=Localisation!$C$92,3,IF(D182=Localisation!$C$91,4,IF(D182=Localisation!$C$90,5,IF(OR(D182=1,D182=2,D182=3,D182=4,D182=5),D182,"")))))))</f>
        <v/>
      </c>
      <c r="U182" s="11" t="str">
        <f>(IF(E182=Localisation!$C$94,1,IF(E182=Localisation!$C$93,2,IF(E182=Localisation!$C$92,3,IF(E182=Localisation!$C$91,4,IF(E182=Localisation!$C$90,5,IF(OR(E182=1,E182=2,E182=3,E182=4,E182=5),E182,"")))))))</f>
        <v/>
      </c>
      <c r="V182" s="11" t="str">
        <f>(IF(F182=Localisation!$C$94,1,IF(F182=Localisation!$C$93,2,IF(F182=Localisation!$C$92,3,IF(F182=Localisation!$C$91,4,IF(F182=Localisation!$C$90,5,IF(OR(F182=1,F182=2,F182=3,F182=4,F182=5),F182,"")))))))</f>
        <v/>
      </c>
    </row>
    <row r="183" spans="13:22" x14ac:dyDescent="0.3">
      <c r="M183" s="11" t="str">
        <f>(IF(H183=Localisation!$C$94,1,IF(H183=Localisation!$C$93,2,IF(H183=Localisation!$C$92,3,IF(H183=Localisation!$C$91,4,IF(H183=Localisation!$C$90,5,IF(OR(H183=1,H183=2,H183=3,H183=4,H183=5),H183,"")))))))</f>
        <v/>
      </c>
      <c r="N183" s="11" t="str">
        <f>(IF(I183=Localisation!$C$94,1,IF(I183=Localisation!$C$93,2,IF(I183=Localisation!$C$92,3,IF(I183=Localisation!$C$91,4,IF(I183=Localisation!$C$90,5,IF(OR(I183=1,I183=2,I183=3,I183=4,I183=5),I183,"")))))))</f>
        <v/>
      </c>
      <c r="O183" s="11" t="str">
        <f>(IF(J183=Localisation!$C$94,1,IF(J183=Localisation!$C$93,2,IF(J183=Localisation!$C$92,3,IF(J183=Localisation!$C$91,4,IF(J183=Localisation!$C$90,5,IF(OR(J183=1,J183=2,J183=3,J183=4,J183=5),J183,"")))))))</f>
        <v/>
      </c>
      <c r="P183" s="11" t="str">
        <f>(IF(K183=Localisation!$C$94,1,IF(K183=Localisation!$C$93,2,IF(K183=Localisation!$C$92,3,IF(K183=Localisation!$C$91,4,IF(K183=Localisation!$C$90,5,IF(OR(K183=1,K183=2,K183=3,K183=4,K183=5),K183,"")))))))</f>
        <v/>
      </c>
      <c r="Q183" s="11" t="str">
        <f>(IF(L183=Localisation!$C$94,1,IF(L183=Localisation!$C$93,2,IF(L183=Localisation!$C$92,3,IF(L183=Localisation!$C$91,4,IF(L183=Localisation!$C$90,5,IF(OR(L183=1,L183=2,L183=3,L183=4,L183=5),L183,"")))))))</f>
        <v/>
      </c>
      <c r="R183" s="11" t="str">
        <f>(IF(B183=Localisation!$C$94,1,IF(B183=Localisation!$C$93,2,IF(B183=Localisation!$C$92,3,IF(B183=Localisation!$C$91,4,IF(B183=Localisation!$C$90,5,IF(OR(B183=1,B183=2,B183=3,B183=4,B183=5),B183,"")))))))</f>
        <v/>
      </c>
      <c r="S183" s="11" t="str">
        <f>(IF(C183=Localisation!$C$94,1,IF(C183=Localisation!$C$93,2,IF(C183=Localisation!$C$92,3,IF(C183=Localisation!$C$91,4,IF(C183=Localisation!$C$90,5,IF(OR(C183=1,C183=2,C183=3,C183=4,C183=5),C183,"")))))))</f>
        <v/>
      </c>
      <c r="T183" s="11" t="str">
        <f>(IF(D183=Localisation!$C$94,1,IF(D183=Localisation!$C$93,2,IF(D183=Localisation!$C$92,3,IF(D183=Localisation!$C$91,4,IF(D183=Localisation!$C$90,5,IF(OR(D183=1,D183=2,D183=3,D183=4,D183=5),D183,"")))))))</f>
        <v/>
      </c>
      <c r="U183" s="11" t="str">
        <f>(IF(E183=Localisation!$C$94,1,IF(E183=Localisation!$C$93,2,IF(E183=Localisation!$C$92,3,IF(E183=Localisation!$C$91,4,IF(E183=Localisation!$C$90,5,IF(OR(E183=1,E183=2,E183=3,E183=4,E183=5),E183,"")))))))</f>
        <v/>
      </c>
      <c r="V183" s="11" t="str">
        <f>(IF(F183=Localisation!$C$94,1,IF(F183=Localisation!$C$93,2,IF(F183=Localisation!$C$92,3,IF(F183=Localisation!$C$91,4,IF(F183=Localisation!$C$90,5,IF(OR(F183=1,F183=2,F183=3,F183=4,F183=5),F183,"")))))))</f>
        <v/>
      </c>
    </row>
    <row r="184" spans="13:22" x14ac:dyDescent="0.3">
      <c r="M184" s="11" t="str">
        <f>(IF(H184=Localisation!$C$94,1,IF(H184=Localisation!$C$93,2,IF(H184=Localisation!$C$92,3,IF(H184=Localisation!$C$91,4,IF(H184=Localisation!$C$90,5,IF(OR(H184=1,H184=2,H184=3,H184=4,H184=5),H184,"")))))))</f>
        <v/>
      </c>
      <c r="N184" s="11" t="str">
        <f>(IF(I184=Localisation!$C$94,1,IF(I184=Localisation!$C$93,2,IF(I184=Localisation!$C$92,3,IF(I184=Localisation!$C$91,4,IF(I184=Localisation!$C$90,5,IF(OR(I184=1,I184=2,I184=3,I184=4,I184=5),I184,"")))))))</f>
        <v/>
      </c>
      <c r="O184" s="11" t="str">
        <f>(IF(J184=Localisation!$C$94,1,IF(J184=Localisation!$C$93,2,IF(J184=Localisation!$C$92,3,IF(J184=Localisation!$C$91,4,IF(J184=Localisation!$C$90,5,IF(OR(J184=1,J184=2,J184=3,J184=4,J184=5),J184,"")))))))</f>
        <v/>
      </c>
      <c r="P184" s="11" t="str">
        <f>(IF(K184=Localisation!$C$94,1,IF(K184=Localisation!$C$93,2,IF(K184=Localisation!$C$92,3,IF(K184=Localisation!$C$91,4,IF(K184=Localisation!$C$90,5,IF(OR(K184=1,K184=2,K184=3,K184=4,K184=5),K184,"")))))))</f>
        <v/>
      </c>
      <c r="Q184" s="11" t="str">
        <f>(IF(L184=Localisation!$C$94,1,IF(L184=Localisation!$C$93,2,IF(L184=Localisation!$C$92,3,IF(L184=Localisation!$C$91,4,IF(L184=Localisation!$C$90,5,IF(OR(L184=1,L184=2,L184=3,L184=4,L184=5),L184,"")))))))</f>
        <v/>
      </c>
      <c r="R184" s="11" t="str">
        <f>(IF(B184=Localisation!$C$94,1,IF(B184=Localisation!$C$93,2,IF(B184=Localisation!$C$92,3,IF(B184=Localisation!$C$91,4,IF(B184=Localisation!$C$90,5,IF(OR(B184=1,B184=2,B184=3,B184=4,B184=5),B184,"")))))))</f>
        <v/>
      </c>
      <c r="S184" s="11" t="str">
        <f>(IF(C184=Localisation!$C$94,1,IF(C184=Localisation!$C$93,2,IF(C184=Localisation!$C$92,3,IF(C184=Localisation!$C$91,4,IF(C184=Localisation!$C$90,5,IF(OR(C184=1,C184=2,C184=3,C184=4,C184=5),C184,"")))))))</f>
        <v/>
      </c>
      <c r="T184" s="11" t="str">
        <f>(IF(D184=Localisation!$C$94,1,IF(D184=Localisation!$C$93,2,IF(D184=Localisation!$C$92,3,IF(D184=Localisation!$C$91,4,IF(D184=Localisation!$C$90,5,IF(OR(D184=1,D184=2,D184=3,D184=4,D184=5),D184,"")))))))</f>
        <v/>
      </c>
      <c r="U184" s="11" t="str">
        <f>(IF(E184=Localisation!$C$94,1,IF(E184=Localisation!$C$93,2,IF(E184=Localisation!$C$92,3,IF(E184=Localisation!$C$91,4,IF(E184=Localisation!$C$90,5,IF(OR(E184=1,E184=2,E184=3,E184=4,E184=5),E184,"")))))))</f>
        <v/>
      </c>
      <c r="V184" s="11" t="str">
        <f>(IF(F184=Localisation!$C$94,1,IF(F184=Localisation!$C$93,2,IF(F184=Localisation!$C$92,3,IF(F184=Localisation!$C$91,4,IF(F184=Localisation!$C$90,5,IF(OR(F184=1,F184=2,F184=3,F184=4,F184=5),F184,"")))))))</f>
        <v/>
      </c>
    </row>
    <row r="185" spans="13:22" x14ac:dyDescent="0.3">
      <c r="M185" s="11" t="str">
        <f>(IF(H185=Localisation!$C$94,1,IF(H185=Localisation!$C$93,2,IF(H185=Localisation!$C$92,3,IF(H185=Localisation!$C$91,4,IF(H185=Localisation!$C$90,5,IF(OR(H185=1,H185=2,H185=3,H185=4,H185=5),H185,"")))))))</f>
        <v/>
      </c>
      <c r="N185" s="11" t="str">
        <f>(IF(I185=Localisation!$C$94,1,IF(I185=Localisation!$C$93,2,IF(I185=Localisation!$C$92,3,IF(I185=Localisation!$C$91,4,IF(I185=Localisation!$C$90,5,IF(OR(I185=1,I185=2,I185=3,I185=4,I185=5),I185,"")))))))</f>
        <v/>
      </c>
      <c r="O185" s="11" t="str">
        <f>(IF(J185=Localisation!$C$94,1,IF(J185=Localisation!$C$93,2,IF(J185=Localisation!$C$92,3,IF(J185=Localisation!$C$91,4,IF(J185=Localisation!$C$90,5,IF(OR(J185=1,J185=2,J185=3,J185=4,J185=5),J185,"")))))))</f>
        <v/>
      </c>
      <c r="P185" s="11" t="str">
        <f>(IF(K185=Localisation!$C$94,1,IF(K185=Localisation!$C$93,2,IF(K185=Localisation!$C$92,3,IF(K185=Localisation!$C$91,4,IF(K185=Localisation!$C$90,5,IF(OR(K185=1,K185=2,K185=3,K185=4,K185=5),K185,"")))))))</f>
        <v/>
      </c>
      <c r="Q185" s="11" t="str">
        <f>(IF(L185=Localisation!$C$94,1,IF(L185=Localisation!$C$93,2,IF(L185=Localisation!$C$92,3,IF(L185=Localisation!$C$91,4,IF(L185=Localisation!$C$90,5,IF(OR(L185=1,L185=2,L185=3,L185=4,L185=5),L185,"")))))))</f>
        <v/>
      </c>
      <c r="R185" s="11" t="str">
        <f>(IF(B185=Localisation!$C$94,1,IF(B185=Localisation!$C$93,2,IF(B185=Localisation!$C$92,3,IF(B185=Localisation!$C$91,4,IF(B185=Localisation!$C$90,5,IF(OR(B185=1,B185=2,B185=3,B185=4,B185=5),B185,"")))))))</f>
        <v/>
      </c>
      <c r="S185" s="11" t="str">
        <f>(IF(C185=Localisation!$C$94,1,IF(C185=Localisation!$C$93,2,IF(C185=Localisation!$C$92,3,IF(C185=Localisation!$C$91,4,IF(C185=Localisation!$C$90,5,IF(OR(C185=1,C185=2,C185=3,C185=4,C185=5),C185,"")))))))</f>
        <v/>
      </c>
      <c r="T185" s="11" t="str">
        <f>(IF(D185=Localisation!$C$94,1,IF(D185=Localisation!$C$93,2,IF(D185=Localisation!$C$92,3,IF(D185=Localisation!$C$91,4,IF(D185=Localisation!$C$90,5,IF(OR(D185=1,D185=2,D185=3,D185=4,D185=5),D185,"")))))))</f>
        <v/>
      </c>
      <c r="U185" s="11" t="str">
        <f>(IF(E185=Localisation!$C$94,1,IF(E185=Localisation!$C$93,2,IF(E185=Localisation!$C$92,3,IF(E185=Localisation!$C$91,4,IF(E185=Localisation!$C$90,5,IF(OR(E185=1,E185=2,E185=3,E185=4,E185=5),E185,"")))))))</f>
        <v/>
      </c>
      <c r="V185" s="11" t="str">
        <f>(IF(F185=Localisation!$C$94,1,IF(F185=Localisation!$C$93,2,IF(F185=Localisation!$C$92,3,IF(F185=Localisation!$C$91,4,IF(F185=Localisation!$C$90,5,IF(OR(F185=1,F185=2,F185=3,F185=4,F185=5),F185,"")))))))</f>
        <v/>
      </c>
    </row>
    <row r="186" spans="13:22" x14ac:dyDescent="0.3">
      <c r="M186" s="11" t="str">
        <f>(IF(H186=Localisation!$C$94,1,IF(H186=Localisation!$C$93,2,IF(H186=Localisation!$C$92,3,IF(H186=Localisation!$C$91,4,IF(H186=Localisation!$C$90,5,IF(OR(H186=1,H186=2,H186=3,H186=4,H186=5),H186,"")))))))</f>
        <v/>
      </c>
      <c r="N186" s="11" t="str">
        <f>(IF(I186=Localisation!$C$94,1,IF(I186=Localisation!$C$93,2,IF(I186=Localisation!$C$92,3,IF(I186=Localisation!$C$91,4,IF(I186=Localisation!$C$90,5,IF(OR(I186=1,I186=2,I186=3,I186=4,I186=5),I186,"")))))))</f>
        <v/>
      </c>
      <c r="O186" s="11" t="str">
        <f>(IF(J186=Localisation!$C$94,1,IF(J186=Localisation!$C$93,2,IF(J186=Localisation!$C$92,3,IF(J186=Localisation!$C$91,4,IF(J186=Localisation!$C$90,5,IF(OR(J186=1,J186=2,J186=3,J186=4,J186=5),J186,"")))))))</f>
        <v/>
      </c>
      <c r="P186" s="11" t="str">
        <f>(IF(K186=Localisation!$C$94,1,IF(K186=Localisation!$C$93,2,IF(K186=Localisation!$C$92,3,IF(K186=Localisation!$C$91,4,IF(K186=Localisation!$C$90,5,IF(OR(K186=1,K186=2,K186=3,K186=4,K186=5),K186,"")))))))</f>
        <v/>
      </c>
      <c r="Q186" s="11" t="str">
        <f>(IF(L186=Localisation!$C$94,1,IF(L186=Localisation!$C$93,2,IF(L186=Localisation!$C$92,3,IF(L186=Localisation!$C$91,4,IF(L186=Localisation!$C$90,5,IF(OR(L186=1,L186=2,L186=3,L186=4,L186=5),L186,"")))))))</f>
        <v/>
      </c>
      <c r="R186" s="11" t="str">
        <f>(IF(B186=Localisation!$C$94,1,IF(B186=Localisation!$C$93,2,IF(B186=Localisation!$C$92,3,IF(B186=Localisation!$C$91,4,IF(B186=Localisation!$C$90,5,IF(OR(B186=1,B186=2,B186=3,B186=4,B186=5),B186,"")))))))</f>
        <v/>
      </c>
      <c r="S186" s="11" t="str">
        <f>(IF(C186=Localisation!$C$94,1,IF(C186=Localisation!$C$93,2,IF(C186=Localisation!$C$92,3,IF(C186=Localisation!$C$91,4,IF(C186=Localisation!$C$90,5,IF(OR(C186=1,C186=2,C186=3,C186=4,C186=5),C186,"")))))))</f>
        <v/>
      </c>
      <c r="T186" s="11" t="str">
        <f>(IF(D186=Localisation!$C$94,1,IF(D186=Localisation!$C$93,2,IF(D186=Localisation!$C$92,3,IF(D186=Localisation!$C$91,4,IF(D186=Localisation!$C$90,5,IF(OR(D186=1,D186=2,D186=3,D186=4,D186=5),D186,"")))))))</f>
        <v/>
      </c>
      <c r="U186" s="11" t="str">
        <f>(IF(E186=Localisation!$C$94,1,IF(E186=Localisation!$C$93,2,IF(E186=Localisation!$C$92,3,IF(E186=Localisation!$C$91,4,IF(E186=Localisation!$C$90,5,IF(OR(E186=1,E186=2,E186=3,E186=4,E186=5),E186,"")))))))</f>
        <v/>
      </c>
      <c r="V186" s="11" t="str">
        <f>(IF(F186=Localisation!$C$94,1,IF(F186=Localisation!$C$93,2,IF(F186=Localisation!$C$92,3,IF(F186=Localisation!$C$91,4,IF(F186=Localisation!$C$90,5,IF(OR(F186=1,F186=2,F186=3,F186=4,F186=5),F186,"")))))))</f>
        <v/>
      </c>
    </row>
    <row r="187" spans="13:22" x14ac:dyDescent="0.3">
      <c r="M187" s="11" t="str">
        <f>(IF(H187=Localisation!$C$94,1,IF(H187=Localisation!$C$93,2,IF(H187=Localisation!$C$92,3,IF(H187=Localisation!$C$91,4,IF(H187=Localisation!$C$90,5,IF(OR(H187=1,H187=2,H187=3,H187=4,H187=5),H187,"")))))))</f>
        <v/>
      </c>
      <c r="N187" s="11" t="str">
        <f>(IF(I187=Localisation!$C$94,1,IF(I187=Localisation!$C$93,2,IF(I187=Localisation!$C$92,3,IF(I187=Localisation!$C$91,4,IF(I187=Localisation!$C$90,5,IF(OR(I187=1,I187=2,I187=3,I187=4,I187=5),I187,"")))))))</f>
        <v/>
      </c>
      <c r="O187" s="11" t="str">
        <f>(IF(J187=Localisation!$C$94,1,IF(J187=Localisation!$C$93,2,IF(J187=Localisation!$C$92,3,IF(J187=Localisation!$C$91,4,IF(J187=Localisation!$C$90,5,IF(OR(J187=1,J187=2,J187=3,J187=4,J187=5),J187,"")))))))</f>
        <v/>
      </c>
      <c r="P187" s="11" t="str">
        <f>(IF(K187=Localisation!$C$94,1,IF(K187=Localisation!$C$93,2,IF(K187=Localisation!$C$92,3,IF(K187=Localisation!$C$91,4,IF(K187=Localisation!$C$90,5,IF(OR(K187=1,K187=2,K187=3,K187=4,K187=5),K187,"")))))))</f>
        <v/>
      </c>
      <c r="Q187" s="11" t="str">
        <f>(IF(L187=Localisation!$C$94,1,IF(L187=Localisation!$C$93,2,IF(L187=Localisation!$C$92,3,IF(L187=Localisation!$C$91,4,IF(L187=Localisation!$C$90,5,IF(OR(L187=1,L187=2,L187=3,L187=4,L187=5),L187,"")))))))</f>
        <v/>
      </c>
      <c r="R187" s="11" t="str">
        <f>(IF(B187=Localisation!$C$94,1,IF(B187=Localisation!$C$93,2,IF(B187=Localisation!$C$92,3,IF(B187=Localisation!$C$91,4,IF(B187=Localisation!$C$90,5,IF(OR(B187=1,B187=2,B187=3,B187=4,B187=5),B187,"")))))))</f>
        <v/>
      </c>
      <c r="S187" s="11" t="str">
        <f>(IF(C187=Localisation!$C$94,1,IF(C187=Localisation!$C$93,2,IF(C187=Localisation!$C$92,3,IF(C187=Localisation!$C$91,4,IF(C187=Localisation!$C$90,5,IF(OR(C187=1,C187=2,C187=3,C187=4,C187=5),C187,"")))))))</f>
        <v/>
      </c>
      <c r="T187" s="11" t="str">
        <f>(IF(D187=Localisation!$C$94,1,IF(D187=Localisation!$C$93,2,IF(D187=Localisation!$C$92,3,IF(D187=Localisation!$C$91,4,IF(D187=Localisation!$C$90,5,IF(OR(D187=1,D187=2,D187=3,D187=4,D187=5),D187,"")))))))</f>
        <v/>
      </c>
      <c r="U187" s="11" t="str">
        <f>(IF(E187=Localisation!$C$94,1,IF(E187=Localisation!$C$93,2,IF(E187=Localisation!$C$92,3,IF(E187=Localisation!$C$91,4,IF(E187=Localisation!$C$90,5,IF(OR(E187=1,E187=2,E187=3,E187=4,E187=5),E187,"")))))))</f>
        <v/>
      </c>
      <c r="V187" s="11" t="str">
        <f>(IF(F187=Localisation!$C$94,1,IF(F187=Localisation!$C$93,2,IF(F187=Localisation!$C$92,3,IF(F187=Localisation!$C$91,4,IF(F187=Localisation!$C$90,5,IF(OR(F187=1,F187=2,F187=3,F187=4,F187=5),F187,"")))))))</f>
        <v/>
      </c>
    </row>
    <row r="188" spans="13:22" x14ac:dyDescent="0.3">
      <c r="M188" s="11" t="str">
        <f>(IF(H188=Localisation!$C$94,1,IF(H188=Localisation!$C$93,2,IF(H188=Localisation!$C$92,3,IF(H188=Localisation!$C$91,4,IF(H188=Localisation!$C$90,5,IF(OR(H188=1,H188=2,H188=3,H188=4,H188=5),H188,"")))))))</f>
        <v/>
      </c>
      <c r="N188" s="11" t="str">
        <f>(IF(I188=Localisation!$C$94,1,IF(I188=Localisation!$C$93,2,IF(I188=Localisation!$C$92,3,IF(I188=Localisation!$C$91,4,IF(I188=Localisation!$C$90,5,IF(OR(I188=1,I188=2,I188=3,I188=4,I188=5),I188,"")))))))</f>
        <v/>
      </c>
      <c r="O188" s="11" t="str">
        <f>(IF(J188=Localisation!$C$94,1,IF(J188=Localisation!$C$93,2,IF(J188=Localisation!$C$92,3,IF(J188=Localisation!$C$91,4,IF(J188=Localisation!$C$90,5,IF(OR(J188=1,J188=2,J188=3,J188=4,J188=5),J188,"")))))))</f>
        <v/>
      </c>
      <c r="P188" s="11" t="str">
        <f>(IF(K188=Localisation!$C$94,1,IF(K188=Localisation!$C$93,2,IF(K188=Localisation!$C$92,3,IF(K188=Localisation!$C$91,4,IF(K188=Localisation!$C$90,5,IF(OR(K188=1,K188=2,K188=3,K188=4,K188=5),K188,"")))))))</f>
        <v/>
      </c>
      <c r="Q188" s="11" t="str">
        <f>(IF(L188=Localisation!$C$94,1,IF(L188=Localisation!$C$93,2,IF(L188=Localisation!$C$92,3,IF(L188=Localisation!$C$91,4,IF(L188=Localisation!$C$90,5,IF(OR(L188=1,L188=2,L188=3,L188=4,L188=5),L188,"")))))))</f>
        <v/>
      </c>
      <c r="R188" s="11" t="str">
        <f>(IF(B188=Localisation!$C$94,1,IF(B188=Localisation!$C$93,2,IF(B188=Localisation!$C$92,3,IF(B188=Localisation!$C$91,4,IF(B188=Localisation!$C$90,5,IF(OR(B188=1,B188=2,B188=3,B188=4,B188=5),B188,"")))))))</f>
        <v/>
      </c>
      <c r="S188" s="11" t="str">
        <f>(IF(C188=Localisation!$C$94,1,IF(C188=Localisation!$C$93,2,IF(C188=Localisation!$C$92,3,IF(C188=Localisation!$C$91,4,IF(C188=Localisation!$C$90,5,IF(OR(C188=1,C188=2,C188=3,C188=4,C188=5),C188,"")))))))</f>
        <v/>
      </c>
      <c r="T188" s="11" t="str">
        <f>(IF(D188=Localisation!$C$94,1,IF(D188=Localisation!$C$93,2,IF(D188=Localisation!$C$92,3,IF(D188=Localisation!$C$91,4,IF(D188=Localisation!$C$90,5,IF(OR(D188=1,D188=2,D188=3,D188=4,D188=5),D188,"")))))))</f>
        <v/>
      </c>
      <c r="U188" s="11" t="str">
        <f>(IF(E188=Localisation!$C$94,1,IF(E188=Localisation!$C$93,2,IF(E188=Localisation!$C$92,3,IF(E188=Localisation!$C$91,4,IF(E188=Localisation!$C$90,5,IF(OR(E188=1,E188=2,E188=3,E188=4,E188=5),E188,"")))))))</f>
        <v/>
      </c>
      <c r="V188" s="11" t="str">
        <f>(IF(F188=Localisation!$C$94,1,IF(F188=Localisation!$C$93,2,IF(F188=Localisation!$C$92,3,IF(F188=Localisation!$C$91,4,IF(F188=Localisation!$C$90,5,IF(OR(F188=1,F188=2,F188=3,F188=4,F188=5),F188,"")))))))</f>
        <v/>
      </c>
    </row>
    <row r="189" spans="13:22" x14ac:dyDescent="0.3">
      <c r="M189" s="11" t="str">
        <f>(IF(H189=Localisation!$C$94,1,IF(H189=Localisation!$C$93,2,IF(H189=Localisation!$C$92,3,IF(H189=Localisation!$C$91,4,IF(H189=Localisation!$C$90,5,IF(OR(H189=1,H189=2,H189=3,H189=4,H189=5),H189,"")))))))</f>
        <v/>
      </c>
      <c r="N189" s="11" t="str">
        <f>(IF(I189=Localisation!$C$94,1,IF(I189=Localisation!$C$93,2,IF(I189=Localisation!$C$92,3,IF(I189=Localisation!$C$91,4,IF(I189=Localisation!$C$90,5,IF(OR(I189=1,I189=2,I189=3,I189=4,I189=5),I189,"")))))))</f>
        <v/>
      </c>
      <c r="O189" s="11" t="str">
        <f>(IF(J189=Localisation!$C$94,1,IF(J189=Localisation!$C$93,2,IF(J189=Localisation!$C$92,3,IF(J189=Localisation!$C$91,4,IF(J189=Localisation!$C$90,5,IF(OR(J189=1,J189=2,J189=3,J189=4,J189=5),J189,"")))))))</f>
        <v/>
      </c>
      <c r="P189" s="11" t="str">
        <f>(IF(K189=Localisation!$C$94,1,IF(K189=Localisation!$C$93,2,IF(K189=Localisation!$C$92,3,IF(K189=Localisation!$C$91,4,IF(K189=Localisation!$C$90,5,IF(OR(K189=1,K189=2,K189=3,K189=4,K189=5),K189,"")))))))</f>
        <v/>
      </c>
      <c r="Q189" s="11" t="str">
        <f>(IF(L189=Localisation!$C$94,1,IF(L189=Localisation!$C$93,2,IF(L189=Localisation!$C$92,3,IF(L189=Localisation!$C$91,4,IF(L189=Localisation!$C$90,5,IF(OR(L189=1,L189=2,L189=3,L189=4,L189=5),L189,"")))))))</f>
        <v/>
      </c>
      <c r="R189" s="11" t="str">
        <f>(IF(B189=Localisation!$C$94,1,IF(B189=Localisation!$C$93,2,IF(B189=Localisation!$C$92,3,IF(B189=Localisation!$C$91,4,IF(B189=Localisation!$C$90,5,IF(OR(B189=1,B189=2,B189=3,B189=4,B189=5),B189,"")))))))</f>
        <v/>
      </c>
      <c r="S189" s="11" t="str">
        <f>(IF(C189=Localisation!$C$94,1,IF(C189=Localisation!$C$93,2,IF(C189=Localisation!$C$92,3,IF(C189=Localisation!$C$91,4,IF(C189=Localisation!$C$90,5,IF(OR(C189=1,C189=2,C189=3,C189=4,C189=5),C189,"")))))))</f>
        <v/>
      </c>
      <c r="T189" s="11" t="str">
        <f>(IF(D189=Localisation!$C$94,1,IF(D189=Localisation!$C$93,2,IF(D189=Localisation!$C$92,3,IF(D189=Localisation!$C$91,4,IF(D189=Localisation!$C$90,5,IF(OR(D189=1,D189=2,D189=3,D189=4,D189=5),D189,"")))))))</f>
        <v/>
      </c>
      <c r="U189" s="11" t="str">
        <f>(IF(E189=Localisation!$C$94,1,IF(E189=Localisation!$C$93,2,IF(E189=Localisation!$C$92,3,IF(E189=Localisation!$C$91,4,IF(E189=Localisation!$C$90,5,IF(OR(E189=1,E189=2,E189=3,E189=4,E189=5),E189,"")))))))</f>
        <v/>
      </c>
      <c r="V189" s="11" t="str">
        <f>(IF(F189=Localisation!$C$94,1,IF(F189=Localisation!$C$93,2,IF(F189=Localisation!$C$92,3,IF(F189=Localisation!$C$91,4,IF(F189=Localisation!$C$90,5,IF(OR(F189=1,F189=2,F189=3,F189=4,F189=5),F189,"")))))))</f>
        <v/>
      </c>
    </row>
    <row r="190" spans="13:22" x14ac:dyDescent="0.3">
      <c r="M190" s="11" t="str">
        <f>(IF(H190=Localisation!$C$94,1,IF(H190=Localisation!$C$93,2,IF(H190=Localisation!$C$92,3,IF(H190=Localisation!$C$91,4,IF(H190=Localisation!$C$90,5,IF(OR(H190=1,H190=2,H190=3,H190=4,H190=5),H190,"")))))))</f>
        <v/>
      </c>
      <c r="N190" s="11" t="str">
        <f>(IF(I190=Localisation!$C$94,1,IF(I190=Localisation!$C$93,2,IF(I190=Localisation!$C$92,3,IF(I190=Localisation!$C$91,4,IF(I190=Localisation!$C$90,5,IF(OR(I190=1,I190=2,I190=3,I190=4,I190=5),I190,"")))))))</f>
        <v/>
      </c>
      <c r="O190" s="11" t="str">
        <f>(IF(J190=Localisation!$C$94,1,IF(J190=Localisation!$C$93,2,IF(J190=Localisation!$C$92,3,IF(J190=Localisation!$C$91,4,IF(J190=Localisation!$C$90,5,IF(OR(J190=1,J190=2,J190=3,J190=4,J190=5),J190,"")))))))</f>
        <v/>
      </c>
      <c r="P190" s="11" t="str">
        <f>(IF(K190=Localisation!$C$94,1,IF(K190=Localisation!$C$93,2,IF(K190=Localisation!$C$92,3,IF(K190=Localisation!$C$91,4,IF(K190=Localisation!$C$90,5,IF(OR(K190=1,K190=2,K190=3,K190=4,K190=5),K190,"")))))))</f>
        <v/>
      </c>
      <c r="Q190" s="11" t="str">
        <f>(IF(L190=Localisation!$C$94,1,IF(L190=Localisation!$C$93,2,IF(L190=Localisation!$C$92,3,IF(L190=Localisation!$C$91,4,IF(L190=Localisation!$C$90,5,IF(OR(L190=1,L190=2,L190=3,L190=4,L190=5),L190,"")))))))</f>
        <v/>
      </c>
      <c r="R190" s="11" t="str">
        <f>(IF(B190=Localisation!$C$94,1,IF(B190=Localisation!$C$93,2,IF(B190=Localisation!$C$92,3,IF(B190=Localisation!$C$91,4,IF(B190=Localisation!$C$90,5,IF(OR(B190=1,B190=2,B190=3,B190=4,B190=5),B190,"")))))))</f>
        <v/>
      </c>
      <c r="S190" s="11" t="str">
        <f>(IF(C190=Localisation!$C$94,1,IF(C190=Localisation!$C$93,2,IF(C190=Localisation!$C$92,3,IF(C190=Localisation!$C$91,4,IF(C190=Localisation!$C$90,5,IF(OR(C190=1,C190=2,C190=3,C190=4,C190=5),C190,"")))))))</f>
        <v/>
      </c>
      <c r="T190" s="11" t="str">
        <f>(IF(D190=Localisation!$C$94,1,IF(D190=Localisation!$C$93,2,IF(D190=Localisation!$C$92,3,IF(D190=Localisation!$C$91,4,IF(D190=Localisation!$C$90,5,IF(OR(D190=1,D190=2,D190=3,D190=4,D190=5),D190,"")))))))</f>
        <v/>
      </c>
      <c r="U190" s="11" t="str">
        <f>(IF(E190=Localisation!$C$94,1,IF(E190=Localisation!$C$93,2,IF(E190=Localisation!$C$92,3,IF(E190=Localisation!$C$91,4,IF(E190=Localisation!$C$90,5,IF(OR(E190=1,E190=2,E190=3,E190=4,E190=5),E190,"")))))))</f>
        <v/>
      </c>
      <c r="V190" s="11" t="str">
        <f>(IF(F190=Localisation!$C$94,1,IF(F190=Localisation!$C$93,2,IF(F190=Localisation!$C$92,3,IF(F190=Localisation!$C$91,4,IF(F190=Localisation!$C$90,5,IF(OR(F190=1,F190=2,F190=3,F190=4,F190=5),F190,"")))))))</f>
        <v/>
      </c>
    </row>
    <row r="191" spans="13:22" x14ac:dyDescent="0.3">
      <c r="M191" s="11" t="str">
        <f>(IF(H191=Localisation!$C$94,1,IF(H191=Localisation!$C$93,2,IF(H191=Localisation!$C$92,3,IF(H191=Localisation!$C$91,4,IF(H191=Localisation!$C$90,5,IF(OR(H191=1,H191=2,H191=3,H191=4,H191=5),H191,"")))))))</f>
        <v/>
      </c>
      <c r="N191" s="11" t="str">
        <f>(IF(I191=Localisation!$C$94,1,IF(I191=Localisation!$C$93,2,IF(I191=Localisation!$C$92,3,IF(I191=Localisation!$C$91,4,IF(I191=Localisation!$C$90,5,IF(OR(I191=1,I191=2,I191=3,I191=4,I191=5),I191,"")))))))</f>
        <v/>
      </c>
      <c r="O191" s="11" t="str">
        <f>(IF(J191=Localisation!$C$94,1,IF(J191=Localisation!$C$93,2,IF(J191=Localisation!$C$92,3,IF(J191=Localisation!$C$91,4,IF(J191=Localisation!$C$90,5,IF(OR(J191=1,J191=2,J191=3,J191=4,J191=5),J191,"")))))))</f>
        <v/>
      </c>
      <c r="P191" s="11" t="str">
        <f>(IF(K191=Localisation!$C$94,1,IF(K191=Localisation!$C$93,2,IF(K191=Localisation!$C$92,3,IF(K191=Localisation!$C$91,4,IF(K191=Localisation!$C$90,5,IF(OR(K191=1,K191=2,K191=3,K191=4,K191=5),K191,"")))))))</f>
        <v/>
      </c>
      <c r="Q191" s="11" t="str">
        <f>(IF(L191=Localisation!$C$94,1,IF(L191=Localisation!$C$93,2,IF(L191=Localisation!$C$92,3,IF(L191=Localisation!$C$91,4,IF(L191=Localisation!$C$90,5,IF(OR(L191=1,L191=2,L191=3,L191=4,L191=5),L191,"")))))))</f>
        <v/>
      </c>
      <c r="R191" s="11" t="str">
        <f>(IF(B191=Localisation!$C$94,1,IF(B191=Localisation!$C$93,2,IF(B191=Localisation!$C$92,3,IF(B191=Localisation!$C$91,4,IF(B191=Localisation!$C$90,5,IF(OR(B191=1,B191=2,B191=3,B191=4,B191=5),B191,"")))))))</f>
        <v/>
      </c>
      <c r="S191" s="11" t="str">
        <f>(IF(C191=Localisation!$C$94,1,IF(C191=Localisation!$C$93,2,IF(C191=Localisation!$C$92,3,IF(C191=Localisation!$C$91,4,IF(C191=Localisation!$C$90,5,IF(OR(C191=1,C191=2,C191=3,C191=4,C191=5),C191,"")))))))</f>
        <v/>
      </c>
      <c r="T191" s="11" t="str">
        <f>(IF(D191=Localisation!$C$94,1,IF(D191=Localisation!$C$93,2,IF(D191=Localisation!$C$92,3,IF(D191=Localisation!$C$91,4,IF(D191=Localisation!$C$90,5,IF(OR(D191=1,D191=2,D191=3,D191=4,D191=5),D191,"")))))))</f>
        <v/>
      </c>
      <c r="U191" s="11" t="str">
        <f>(IF(E191=Localisation!$C$94,1,IF(E191=Localisation!$C$93,2,IF(E191=Localisation!$C$92,3,IF(E191=Localisation!$C$91,4,IF(E191=Localisation!$C$90,5,IF(OR(E191=1,E191=2,E191=3,E191=4,E191=5),E191,"")))))))</f>
        <v/>
      </c>
      <c r="V191" s="11" t="str">
        <f>(IF(F191=Localisation!$C$94,1,IF(F191=Localisation!$C$93,2,IF(F191=Localisation!$C$92,3,IF(F191=Localisation!$C$91,4,IF(F191=Localisation!$C$90,5,IF(OR(F191=1,F191=2,F191=3,F191=4,F191=5),F191,"")))))))</f>
        <v/>
      </c>
    </row>
    <row r="192" spans="13:22" x14ac:dyDescent="0.3">
      <c r="M192" s="11" t="str">
        <f>(IF(H192=Localisation!$C$94,1,IF(H192=Localisation!$C$93,2,IF(H192=Localisation!$C$92,3,IF(H192=Localisation!$C$91,4,IF(H192=Localisation!$C$90,5,IF(OR(H192=1,H192=2,H192=3,H192=4,H192=5),H192,"")))))))</f>
        <v/>
      </c>
      <c r="N192" s="11" t="str">
        <f>(IF(I192=Localisation!$C$94,1,IF(I192=Localisation!$C$93,2,IF(I192=Localisation!$C$92,3,IF(I192=Localisation!$C$91,4,IF(I192=Localisation!$C$90,5,IF(OR(I192=1,I192=2,I192=3,I192=4,I192=5),I192,"")))))))</f>
        <v/>
      </c>
      <c r="O192" s="11" t="str">
        <f>(IF(J192=Localisation!$C$94,1,IF(J192=Localisation!$C$93,2,IF(J192=Localisation!$C$92,3,IF(J192=Localisation!$C$91,4,IF(J192=Localisation!$C$90,5,IF(OR(J192=1,J192=2,J192=3,J192=4,J192=5),J192,"")))))))</f>
        <v/>
      </c>
      <c r="P192" s="11" t="str">
        <f>(IF(K192=Localisation!$C$94,1,IF(K192=Localisation!$C$93,2,IF(K192=Localisation!$C$92,3,IF(K192=Localisation!$C$91,4,IF(K192=Localisation!$C$90,5,IF(OR(K192=1,K192=2,K192=3,K192=4,K192=5),K192,"")))))))</f>
        <v/>
      </c>
      <c r="Q192" s="11" t="str">
        <f>(IF(L192=Localisation!$C$94,1,IF(L192=Localisation!$C$93,2,IF(L192=Localisation!$C$92,3,IF(L192=Localisation!$C$91,4,IF(L192=Localisation!$C$90,5,IF(OR(L192=1,L192=2,L192=3,L192=4,L192=5),L192,"")))))))</f>
        <v/>
      </c>
      <c r="R192" s="11" t="str">
        <f>(IF(B192=Localisation!$C$94,1,IF(B192=Localisation!$C$93,2,IF(B192=Localisation!$C$92,3,IF(B192=Localisation!$C$91,4,IF(B192=Localisation!$C$90,5,IF(OR(B192=1,B192=2,B192=3,B192=4,B192=5),B192,"")))))))</f>
        <v/>
      </c>
      <c r="S192" s="11" t="str">
        <f>(IF(C192=Localisation!$C$94,1,IF(C192=Localisation!$C$93,2,IF(C192=Localisation!$C$92,3,IF(C192=Localisation!$C$91,4,IF(C192=Localisation!$C$90,5,IF(OR(C192=1,C192=2,C192=3,C192=4,C192=5),C192,"")))))))</f>
        <v/>
      </c>
      <c r="T192" s="11" t="str">
        <f>(IF(D192=Localisation!$C$94,1,IF(D192=Localisation!$C$93,2,IF(D192=Localisation!$C$92,3,IF(D192=Localisation!$C$91,4,IF(D192=Localisation!$C$90,5,IF(OR(D192=1,D192=2,D192=3,D192=4,D192=5),D192,"")))))))</f>
        <v/>
      </c>
      <c r="U192" s="11" t="str">
        <f>(IF(E192=Localisation!$C$94,1,IF(E192=Localisation!$C$93,2,IF(E192=Localisation!$C$92,3,IF(E192=Localisation!$C$91,4,IF(E192=Localisation!$C$90,5,IF(OR(E192=1,E192=2,E192=3,E192=4,E192=5),E192,"")))))))</f>
        <v/>
      </c>
      <c r="V192" s="11" t="str">
        <f>(IF(F192=Localisation!$C$94,1,IF(F192=Localisation!$C$93,2,IF(F192=Localisation!$C$92,3,IF(F192=Localisation!$C$91,4,IF(F192=Localisation!$C$90,5,IF(OR(F192=1,F192=2,F192=3,F192=4,F192=5),F192,"")))))))</f>
        <v/>
      </c>
    </row>
    <row r="193" spans="13:22" x14ac:dyDescent="0.3">
      <c r="M193" s="11" t="str">
        <f>(IF(H193=Localisation!$C$94,1,IF(H193=Localisation!$C$93,2,IF(H193=Localisation!$C$92,3,IF(H193=Localisation!$C$91,4,IF(H193=Localisation!$C$90,5,IF(OR(H193=1,H193=2,H193=3,H193=4,H193=5),H193,"")))))))</f>
        <v/>
      </c>
      <c r="N193" s="11" t="str">
        <f>(IF(I193=Localisation!$C$94,1,IF(I193=Localisation!$C$93,2,IF(I193=Localisation!$C$92,3,IF(I193=Localisation!$C$91,4,IF(I193=Localisation!$C$90,5,IF(OR(I193=1,I193=2,I193=3,I193=4,I193=5),I193,"")))))))</f>
        <v/>
      </c>
      <c r="O193" s="11" t="str">
        <f>(IF(J193=Localisation!$C$94,1,IF(J193=Localisation!$C$93,2,IF(J193=Localisation!$C$92,3,IF(J193=Localisation!$C$91,4,IF(J193=Localisation!$C$90,5,IF(OR(J193=1,J193=2,J193=3,J193=4,J193=5),J193,"")))))))</f>
        <v/>
      </c>
      <c r="P193" s="11" t="str">
        <f>(IF(K193=Localisation!$C$94,1,IF(K193=Localisation!$C$93,2,IF(K193=Localisation!$C$92,3,IF(K193=Localisation!$C$91,4,IF(K193=Localisation!$C$90,5,IF(OR(K193=1,K193=2,K193=3,K193=4,K193=5),K193,"")))))))</f>
        <v/>
      </c>
      <c r="Q193" s="11" t="str">
        <f>(IF(L193=Localisation!$C$94,1,IF(L193=Localisation!$C$93,2,IF(L193=Localisation!$C$92,3,IF(L193=Localisation!$C$91,4,IF(L193=Localisation!$C$90,5,IF(OR(L193=1,L193=2,L193=3,L193=4,L193=5),L193,"")))))))</f>
        <v/>
      </c>
      <c r="R193" s="11" t="str">
        <f>(IF(B193=Localisation!$C$94,1,IF(B193=Localisation!$C$93,2,IF(B193=Localisation!$C$92,3,IF(B193=Localisation!$C$91,4,IF(B193=Localisation!$C$90,5,IF(OR(B193=1,B193=2,B193=3,B193=4,B193=5),B193,"")))))))</f>
        <v/>
      </c>
      <c r="S193" s="11" t="str">
        <f>(IF(C193=Localisation!$C$94,1,IF(C193=Localisation!$C$93,2,IF(C193=Localisation!$C$92,3,IF(C193=Localisation!$C$91,4,IF(C193=Localisation!$C$90,5,IF(OR(C193=1,C193=2,C193=3,C193=4,C193=5),C193,"")))))))</f>
        <v/>
      </c>
      <c r="T193" s="11" t="str">
        <f>(IF(D193=Localisation!$C$94,1,IF(D193=Localisation!$C$93,2,IF(D193=Localisation!$C$92,3,IF(D193=Localisation!$C$91,4,IF(D193=Localisation!$C$90,5,IF(OR(D193=1,D193=2,D193=3,D193=4,D193=5),D193,"")))))))</f>
        <v/>
      </c>
      <c r="U193" s="11" t="str">
        <f>(IF(E193=Localisation!$C$94,1,IF(E193=Localisation!$C$93,2,IF(E193=Localisation!$C$92,3,IF(E193=Localisation!$C$91,4,IF(E193=Localisation!$C$90,5,IF(OR(E193=1,E193=2,E193=3,E193=4,E193=5),E193,"")))))))</f>
        <v/>
      </c>
      <c r="V193" s="11" t="str">
        <f>(IF(F193=Localisation!$C$94,1,IF(F193=Localisation!$C$93,2,IF(F193=Localisation!$C$92,3,IF(F193=Localisation!$C$91,4,IF(F193=Localisation!$C$90,5,IF(OR(F193=1,F193=2,F193=3,F193=4,F193=5),F193,"")))))))</f>
        <v/>
      </c>
    </row>
    <row r="194" spans="13:22" x14ac:dyDescent="0.3">
      <c r="M194" s="11" t="str">
        <f>(IF(H194=Localisation!$C$94,1,IF(H194=Localisation!$C$93,2,IF(H194=Localisation!$C$92,3,IF(H194=Localisation!$C$91,4,IF(H194=Localisation!$C$90,5,IF(OR(H194=1,H194=2,H194=3,H194=4,H194=5),H194,"")))))))</f>
        <v/>
      </c>
      <c r="N194" s="11" t="str">
        <f>(IF(I194=Localisation!$C$94,1,IF(I194=Localisation!$C$93,2,IF(I194=Localisation!$C$92,3,IF(I194=Localisation!$C$91,4,IF(I194=Localisation!$C$90,5,IF(OR(I194=1,I194=2,I194=3,I194=4,I194=5),I194,"")))))))</f>
        <v/>
      </c>
      <c r="O194" s="11" t="str">
        <f>(IF(J194=Localisation!$C$94,1,IF(J194=Localisation!$C$93,2,IF(J194=Localisation!$C$92,3,IF(J194=Localisation!$C$91,4,IF(J194=Localisation!$C$90,5,IF(OR(J194=1,J194=2,J194=3,J194=4,J194=5),J194,"")))))))</f>
        <v/>
      </c>
      <c r="P194" s="11" t="str">
        <f>(IF(K194=Localisation!$C$94,1,IF(K194=Localisation!$C$93,2,IF(K194=Localisation!$C$92,3,IF(K194=Localisation!$C$91,4,IF(K194=Localisation!$C$90,5,IF(OR(K194=1,K194=2,K194=3,K194=4,K194=5),K194,"")))))))</f>
        <v/>
      </c>
      <c r="Q194" s="11" t="str">
        <f>(IF(L194=Localisation!$C$94,1,IF(L194=Localisation!$C$93,2,IF(L194=Localisation!$C$92,3,IF(L194=Localisation!$C$91,4,IF(L194=Localisation!$C$90,5,IF(OR(L194=1,L194=2,L194=3,L194=4,L194=5),L194,"")))))))</f>
        <v/>
      </c>
      <c r="R194" s="11" t="str">
        <f>(IF(B194=Localisation!$C$94,1,IF(B194=Localisation!$C$93,2,IF(B194=Localisation!$C$92,3,IF(B194=Localisation!$C$91,4,IF(B194=Localisation!$C$90,5,IF(OR(B194=1,B194=2,B194=3,B194=4,B194=5),B194,"")))))))</f>
        <v/>
      </c>
      <c r="S194" s="11" t="str">
        <f>(IF(C194=Localisation!$C$94,1,IF(C194=Localisation!$C$93,2,IF(C194=Localisation!$C$92,3,IF(C194=Localisation!$C$91,4,IF(C194=Localisation!$C$90,5,IF(OR(C194=1,C194=2,C194=3,C194=4,C194=5),C194,"")))))))</f>
        <v/>
      </c>
      <c r="T194" s="11" t="str">
        <f>(IF(D194=Localisation!$C$94,1,IF(D194=Localisation!$C$93,2,IF(D194=Localisation!$C$92,3,IF(D194=Localisation!$C$91,4,IF(D194=Localisation!$C$90,5,IF(OR(D194=1,D194=2,D194=3,D194=4,D194=5),D194,"")))))))</f>
        <v/>
      </c>
      <c r="U194" s="11" t="str">
        <f>(IF(E194=Localisation!$C$94,1,IF(E194=Localisation!$C$93,2,IF(E194=Localisation!$C$92,3,IF(E194=Localisation!$C$91,4,IF(E194=Localisation!$C$90,5,IF(OR(E194=1,E194=2,E194=3,E194=4,E194=5),E194,"")))))))</f>
        <v/>
      </c>
      <c r="V194" s="11" t="str">
        <f>(IF(F194=Localisation!$C$94,1,IF(F194=Localisation!$C$93,2,IF(F194=Localisation!$C$92,3,IF(F194=Localisation!$C$91,4,IF(F194=Localisation!$C$90,5,IF(OR(F194=1,F194=2,F194=3,F194=4,F194=5),F194,"")))))))</f>
        <v/>
      </c>
    </row>
    <row r="195" spans="13:22" x14ac:dyDescent="0.3">
      <c r="M195" s="11" t="str">
        <f>(IF(H195=Localisation!$C$94,1,IF(H195=Localisation!$C$93,2,IF(H195=Localisation!$C$92,3,IF(H195=Localisation!$C$91,4,IF(H195=Localisation!$C$90,5,IF(OR(H195=1,H195=2,H195=3,H195=4,H195=5),H195,"")))))))</f>
        <v/>
      </c>
      <c r="N195" s="11" t="str">
        <f>(IF(I195=Localisation!$C$94,1,IF(I195=Localisation!$C$93,2,IF(I195=Localisation!$C$92,3,IF(I195=Localisation!$C$91,4,IF(I195=Localisation!$C$90,5,IF(OR(I195=1,I195=2,I195=3,I195=4,I195=5),I195,"")))))))</f>
        <v/>
      </c>
      <c r="O195" s="11" t="str">
        <f>(IF(J195=Localisation!$C$94,1,IF(J195=Localisation!$C$93,2,IF(J195=Localisation!$C$92,3,IF(J195=Localisation!$C$91,4,IF(J195=Localisation!$C$90,5,IF(OR(J195=1,J195=2,J195=3,J195=4,J195=5),J195,"")))))))</f>
        <v/>
      </c>
      <c r="P195" s="11" t="str">
        <f>(IF(K195=Localisation!$C$94,1,IF(K195=Localisation!$C$93,2,IF(K195=Localisation!$C$92,3,IF(K195=Localisation!$C$91,4,IF(K195=Localisation!$C$90,5,IF(OR(K195=1,K195=2,K195=3,K195=4,K195=5),K195,"")))))))</f>
        <v/>
      </c>
      <c r="Q195" s="11" t="str">
        <f>(IF(L195=Localisation!$C$94,1,IF(L195=Localisation!$C$93,2,IF(L195=Localisation!$C$92,3,IF(L195=Localisation!$C$91,4,IF(L195=Localisation!$C$90,5,IF(OR(L195=1,L195=2,L195=3,L195=4,L195=5),L195,"")))))))</f>
        <v/>
      </c>
      <c r="R195" s="11" t="str">
        <f>(IF(B195=Localisation!$C$94,1,IF(B195=Localisation!$C$93,2,IF(B195=Localisation!$C$92,3,IF(B195=Localisation!$C$91,4,IF(B195=Localisation!$C$90,5,IF(OR(B195=1,B195=2,B195=3,B195=4,B195=5),B195,"")))))))</f>
        <v/>
      </c>
      <c r="S195" s="11" t="str">
        <f>(IF(C195=Localisation!$C$94,1,IF(C195=Localisation!$C$93,2,IF(C195=Localisation!$C$92,3,IF(C195=Localisation!$C$91,4,IF(C195=Localisation!$C$90,5,IF(OR(C195=1,C195=2,C195=3,C195=4,C195=5),C195,"")))))))</f>
        <v/>
      </c>
      <c r="T195" s="11" t="str">
        <f>(IF(D195=Localisation!$C$94,1,IF(D195=Localisation!$C$93,2,IF(D195=Localisation!$C$92,3,IF(D195=Localisation!$C$91,4,IF(D195=Localisation!$C$90,5,IF(OR(D195=1,D195=2,D195=3,D195=4,D195=5),D195,"")))))))</f>
        <v/>
      </c>
      <c r="U195" s="11" t="str">
        <f>(IF(E195=Localisation!$C$94,1,IF(E195=Localisation!$C$93,2,IF(E195=Localisation!$C$92,3,IF(E195=Localisation!$C$91,4,IF(E195=Localisation!$C$90,5,IF(OR(E195=1,E195=2,E195=3,E195=4,E195=5),E195,"")))))))</f>
        <v/>
      </c>
      <c r="V195" s="11" t="str">
        <f>(IF(F195=Localisation!$C$94,1,IF(F195=Localisation!$C$93,2,IF(F195=Localisation!$C$92,3,IF(F195=Localisation!$C$91,4,IF(F195=Localisation!$C$90,5,IF(OR(F195=1,F195=2,F195=3,F195=4,F195=5),F195,"")))))))</f>
        <v/>
      </c>
    </row>
    <row r="196" spans="13:22" x14ac:dyDescent="0.3">
      <c r="M196" s="11" t="str">
        <f>(IF(H196=Localisation!$C$94,1,IF(H196=Localisation!$C$93,2,IF(H196=Localisation!$C$92,3,IF(H196=Localisation!$C$91,4,IF(H196=Localisation!$C$90,5,IF(OR(H196=1,H196=2,H196=3,H196=4,H196=5),H196,"")))))))</f>
        <v/>
      </c>
      <c r="N196" s="11" t="str">
        <f>(IF(I196=Localisation!$C$94,1,IF(I196=Localisation!$C$93,2,IF(I196=Localisation!$C$92,3,IF(I196=Localisation!$C$91,4,IF(I196=Localisation!$C$90,5,IF(OR(I196=1,I196=2,I196=3,I196=4,I196=5),I196,"")))))))</f>
        <v/>
      </c>
      <c r="O196" s="11" t="str">
        <f>(IF(J196=Localisation!$C$94,1,IF(J196=Localisation!$C$93,2,IF(J196=Localisation!$C$92,3,IF(J196=Localisation!$C$91,4,IF(J196=Localisation!$C$90,5,IF(OR(J196=1,J196=2,J196=3,J196=4,J196=5),J196,"")))))))</f>
        <v/>
      </c>
      <c r="P196" s="11" t="str">
        <f>(IF(K196=Localisation!$C$94,1,IF(K196=Localisation!$C$93,2,IF(K196=Localisation!$C$92,3,IF(K196=Localisation!$C$91,4,IF(K196=Localisation!$C$90,5,IF(OR(K196=1,K196=2,K196=3,K196=4,K196=5),K196,"")))))))</f>
        <v/>
      </c>
      <c r="Q196" s="11" t="str">
        <f>(IF(L196=Localisation!$C$94,1,IF(L196=Localisation!$C$93,2,IF(L196=Localisation!$C$92,3,IF(L196=Localisation!$C$91,4,IF(L196=Localisation!$C$90,5,IF(OR(L196=1,L196=2,L196=3,L196=4,L196=5),L196,"")))))))</f>
        <v/>
      </c>
      <c r="R196" s="11" t="str">
        <f>(IF(B196=Localisation!$C$94,1,IF(B196=Localisation!$C$93,2,IF(B196=Localisation!$C$92,3,IF(B196=Localisation!$C$91,4,IF(B196=Localisation!$C$90,5,IF(OR(B196=1,B196=2,B196=3,B196=4,B196=5),B196,"")))))))</f>
        <v/>
      </c>
      <c r="S196" s="11" t="str">
        <f>(IF(C196=Localisation!$C$94,1,IF(C196=Localisation!$C$93,2,IF(C196=Localisation!$C$92,3,IF(C196=Localisation!$C$91,4,IF(C196=Localisation!$C$90,5,IF(OR(C196=1,C196=2,C196=3,C196=4,C196=5),C196,"")))))))</f>
        <v/>
      </c>
      <c r="T196" s="11" t="str">
        <f>(IF(D196=Localisation!$C$94,1,IF(D196=Localisation!$C$93,2,IF(D196=Localisation!$C$92,3,IF(D196=Localisation!$C$91,4,IF(D196=Localisation!$C$90,5,IF(OR(D196=1,D196=2,D196=3,D196=4,D196=5),D196,"")))))))</f>
        <v/>
      </c>
      <c r="U196" s="11" t="str">
        <f>(IF(E196=Localisation!$C$94,1,IF(E196=Localisation!$C$93,2,IF(E196=Localisation!$C$92,3,IF(E196=Localisation!$C$91,4,IF(E196=Localisation!$C$90,5,IF(OR(E196=1,E196=2,E196=3,E196=4,E196=5),E196,"")))))))</f>
        <v/>
      </c>
      <c r="V196" s="11" t="str">
        <f>(IF(F196=Localisation!$C$94,1,IF(F196=Localisation!$C$93,2,IF(F196=Localisation!$C$92,3,IF(F196=Localisation!$C$91,4,IF(F196=Localisation!$C$90,5,IF(OR(F196=1,F196=2,F196=3,F196=4,F196=5),F196,"")))))))</f>
        <v/>
      </c>
    </row>
    <row r="197" spans="13:22" x14ac:dyDescent="0.3">
      <c r="M197" s="11" t="str">
        <f>(IF(H197=Localisation!$C$94,1,IF(H197=Localisation!$C$93,2,IF(H197=Localisation!$C$92,3,IF(H197=Localisation!$C$91,4,IF(H197=Localisation!$C$90,5,IF(OR(H197=1,H197=2,H197=3,H197=4,H197=5),H197,"")))))))</f>
        <v/>
      </c>
      <c r="N197" s="11" t="str">
        <f>(IF(I197=Localisation!$C$94,1,IF(I197=Localisation!$C$93,2,IF(I197=Localisation!$C$92,3,IF(I197=Localisation!$C$91,4,IF(I197=Localisation!$C$90,5,IF(OR(I197=1,I197=2,I197=3,I197=4,I197=5),I197,"")))))))</f>
        <v/>
      </c>
      <c r="O197" s="11" t="str">
        <f>(IF(J197=Localisation!$C$94,1,IF(J197=Localisation!$C$93,2,IF(J197=Localisation!$C$92,3,IF(J197=Localisation!$C$91,4,IF(J197=Localisation!$C$90,5,IF(OR(J197=1,J197=2,J197=3,J197=4,J197=5),J197,"")))))))</f>
        <v/>
      </c>
      <c r="P197" s="11" t="str">
        <f>(IF(K197=Localisation!$C$94,1,IF(K197=Localisation!$C$93,2,IF(K197=Localisation!$C$92,3,IF(K197=Localisation!$C$91,4,IF(K197=Localisation!$C$90,5,IF(OR(K197=1,K197=2,K197=3,K197=4,K197=5),K197,"")))))))</f>
        <v/>
      </c>
      <c r="Q197" s="11" t="str">
        <f>(IF(L197=Localisation!$C$94,1,IF(L197=Localisation!$C$93,2,IF(L197=Localisation!$C$92,3,IF(L197=Localisation!$C$91,4,IF(L197=Localisation!$C$90,5,IF(OR(L197=1,L197=2,L197=3,L197=4,L197=5),L197,"")))))))</f>
        <v/>
      </c>
      <c r="R197" s="11" t="str">
        <f>(IF(B197=Localisation!$C$94,1,IF(B197=Localisation!$C$93,2,IF(B197=Localisation!$C$92,3,IF(B197=Localisation!$C$91,4,IF(B197=Localisation!$C$90,5,IF(OR(B197=1,B197=2,B197=3,B197=4,B197=5),B197,"")))))))</f>
        <v/>
      </c>
      <c r="S197" s="11" t="str">
        <f>(IF(C197=Localisation!$C$94,1,IF(C197=Localisation!$C$93,2,IF(C197=Localisation!$C$92,3,IF(C197=Localisation!$C$91,4,IF(C197=Localisation!$C$90,5,IF(OR(C197=1,C197=2,C197=3,C197=4,C197=5),C197,"")))))))</f>
        <v/>
      </c>
      <c r="T197" s="11" t="str">
        <f>(IF(D197=Localisation!$C$94,1,IF(D197=Localisation!$C$93,2,IF(D197=Localisation!$C$92,3,IF(D197=Localisation!$C$91,4,IF(D197=Localisation!$C$90,5,IF(OR(D197=1,D197=2,D197=3,D197=4,D197=5),D197,"")))))))</f>
        <v/>
      </c>
      <c r="U197" s="11" t="str">
        <f>(IF(E197=Localisation!$C$94,1,IF(E197=Localisation!$C$93,2,IF(E197=Localisation!$C$92,3,IF(E197=Localisation!$C$91,4,IF(E197=Localisation!$C$90,5,IF(OR(E197=1,E197=2,E197=3,E197=4,E197=5),E197,"")))))))</f>
        <v/>
      </c>
      <c r="V197" s="11" t="str">
        <f>(IF(F197=Localisation!$C$94,1,IF(F197=Localisation!$C$93,2,IF(F197=Localisation!$C$92,3,IF(F197=Localisation!$C$91,4,IF(F197=Localisation!$C$90,5,IF(OR(F197=1,F197=2,F197=3,F197=4,F197=5),F197,"")))))))</f>
        <v/>
      </c>
    </row>
    <row r="198" spans="13:22" x14ac:dyDescent="0.3">
      <c r="M198" s="11" t="str">
        <f>(IF(H198=Localisation!$C$94,1,IF(H198=Localisation!$C$93,2,IF(H198=Localisation!$C$92,3,IF(H198=Localisation!$C$91,4,IF(H198=Localisation!$C$90,5,IF(OR(H198=1,H198=2,H198=3,H198=4,H198=5),H198,"")))))))</f>
        <v/>
      </c>
      <c r="N198" s="11" t="str">
        <f>(IF(I198=Localisation!$C$94,1,IF(I198=Localisation!$C$93,2,IF(I198=Localisation!$C$92,3,IF(I198=Localisation!$C$91,4,IF(I198=Localisation!$C$90,5,IF(OR(I198=1,I198=2,I198=3,I198=4,I198=5),I198,"")))))))</f>
        <v/>
      </c>
      <c r="O198" s="11" t="str">
        <f>(IF(J198=Localisation!$C$94,1,IF(J198=Localisation!$C$93,2,IF(J198=Localisation!$C$92,3,IF(J198=Localisation!$C$91,4,IF(J198=Localisation!$C$90,5,IF(OR(J198=1,J198=2,J198=3,J198=4,J198=5),J198,"")))))))</f>
        <v/>
      </c>
      <c r="P198" s="11" t="str">
        <f>(IF(K198=Localisation!$C$94,1,IF(K198=Localisation!$C$93,2,IF(K198=Localisation!$C$92,3,IF(K198=Localisation!$C$91,4,IF(K198=Localisation!$C$90,5,IF(OR(K198=1,K198=2,K198=3,K198=4,K198=5),K198,"")))))))</f>
        <v/>
      </c>
      <c r="Q198" s="11" t="str">
        <f>(IF(L198=Localisation!$C$94,1,IF(L198=Localisation!$C$93,2,IF(L198=Localisation!$C$92,3,IF(L198=Localisation!$C$91,4,IF(L198=Localisation!$C$90,5,IF(OR(L198=1,L198=2,L198=3,L198=4,L198=5),L198,"")))))))</f>
        <v/>
      </c>
      <c r="R198" s="11" t="str">
        <f>(IF(B198=Localisation!$C$94,1,IF(B198=Localisation!$C$93,2,IF(B198=Localisation!$C$92,3,IF(B198=Localisation!$C$91,4,IF(B198=Localisation!$C$90,5,IF(OR(B198=1,B198=2,B198=3,B198=4,B198=5),B198,"")))))))</f>
        <v/>
      </c>
      <c r="S198" s="11" t="str">
        <f>(IF(C198=Localisation!$C$94,1,IF(C198=Localisation!$C$93,2,IF(C198=Localisation!$C$92,3,IF(C198=Localisation!$C$91,4,IF(C198=Localisation!$C$90,5,IF(OR(C198=1,C198=2,C198=3,C198=4,C198=5),C198,"")))))))</f>
        <v/>
      </c>
      <c r="T198" s="11" t="str">
        <f>(IF(D198=Localisation!$C$94,1,IF(D198=Localisation!$C$93,2,IF(D198=Localisation!$C$92,3,IF(D198=Localisation!$C$91,4,IF(D198=Localisation!$C$90,5,IF(OR(D198=1,D198=2,D198=3,D198=4,D198=5),D198,"")))))))</f>
        <v/>
      </c>
      <c r="U198" s="11" t="str">
        <f>(IF(E198=Localisation!$C$94,1,IF(E198=Localisation!$C$93,2,IF(E198=Localisation!$C$92,3,IF(E198=Localisation!$C$91,4,IF(E198=Localisation!$C$90,5,IF(OR(E198=1,E198=2,E198=3,E198=4,E198=5),E198,"")))))))</f>
        <v/>
      </c>
      <c r="V198" s="11" t="str">
        <f>(IF(F198=Localisation!$C$94,1,IF(F198=Localisation!$C$93,2,IF(F198=Localisation!$C$92,3,IF(F198=Localisation!$C$91,4,IF(F198=Localisation!$C$90,5,IF(OR(F198=1,F198=2,F198=3,F198=4,F198=5),F198,"")))))))</f>
        <v/>
      </c>
    </row>
    <row r="199" spans="13:22" x14ac:dyDescent="0.3">
      <c r="M199" s="11" t="str">
        <f>(IF(H199=Localisation!$C$94,1,IF(H199=Localisation!$C$93,2,IF(H199=Localisation!$C$92,3,IF(H199=Localisation!$C$91,4,IF(H199=Localisation!$C$90,5,IF(OR(H199=1,H199=2,H199=3,H199=4,H199=5),H199,"")))))))</f>
        <v/>
      </c>
      <c r="N199" s="11" t="str">
        <f>(IF(I199=Localisation!$C$94,1,IF(I199=Localisation!$C$93,2,IF(I199=Localisation!$C$92,3,IF(I199=Localisation!$C$91,4,IF(I199=Localisation!$C$90,5,IF(OR(I199=1,I199=2,I199=3,I199=4,I199=5),I199,"")))))))</f>
        <v/>
      </c>
      <c r="O199" s="11" t="str">
        <f>(IF(J199=Localisation!$C$94,1,IF(J199=Localisation!$C$93,2,IF(J199=Localisation!$C$92,3,IF(J199=Localisation!$C$91,4,IF(J199=Localisation!$C$90,5,IF(OR(J199=1,J199=2,J199=3,J199=4,J199=5),J199,"")))))))</f>
        <v/>
      </c>
      <c r="P199" s="11" t="str">
        <f>(IF(K199=Localisation!$C$94,1,IF(K199=Localisation!$C$93,2,IF(K199=Localisation!$C$92,3,IF(K199=Localisation!$C$91,4,IF(K199=Localisation!$C$90,5,IF(OR(K199=1,K199=2,K199=3,K199=4,K199=5),K199,"")))))))</f>
        <v/>
      </c>
      <c r="Q199" s="11" t="str">
        <f>(IF(L199=Localisation!$C$94,1,IF(L199=Localisation!$C$93,2,IF(L199=Localisation!$C$92,3,IF(L199=Localisation!$C$91,4,IF(L199=Localisation!$C$90,5,IF(OR(L199=1,L199=2,L199=3,L199=4,L199=5),L199,"")))))))</f>
        <v/>
      </c>
      <c r="R199" s="11" t="str">
        <f>(IF(B199=Localisation!$C$94,1,IF(B199=Localisation!$C$93,2,IF(B199=Localisation!$C$92,3,IF(B199=Localisation!$C$91,4,IF(B199=Localisation!$C$90,5,IF(OR(B199=1,B199=2,B199=3,B199=4,B199=5),B199,"")))))))</f>
        <v/>
      </c>
      <c r="S199" s="11" t="str">
        <f>(IF(C199=Localisation!$C$94,1,IF(C199=Localisation!$C$93,2,IF(C199=Localisation!$C$92,3,IF(C199=Localisation!$C$91,4,IF(C199=Localisation!$C$90,5,IF(OR(C199=1,C199=2,C199=3,C199=4,C199=5),C199,"")))))))</f>
        <v/>
      </c>
      <c r="T199" s="11" t="str">
        <f>(IF(D199=Localisation!$C$94,1,IF(D199=Localisation!$C$93,2,IF(D199=Localisation!$C$92,3,IF(D199=Localisation!$C$91,4,IF(D199=Localisation!$C$90,5,IF(OR(D199=1,D199=2,D199=3,D199=4,D199=5),D199,"")))))))</f>
        <v/>
      </c>
      <c r="U199" s="11" t="str">
        <f>(IF(E199=Localisation!$C$94,1,IF(E199=Localisation!$C$93,2,IF(E199=Localisation!$C$92,3,IF(E199=Localisation!$C$91,4,IF(E199=Localisation!$C$90,5,IF(OR(E199=1,E199=2,E199=3,E199=4,E199=5),E199,"")))))))</f>
        <v/>
      </c>
      <c r="V199" s="11" t="str">
        <f>(IF(F199=Localisation!$C$94,1,IF(F199=Localisation!$C$93,2,IF(F199=Localisation!$C$92,3,IF(F199=Localisation!$C$91,4,IF(F199=Localisation!$C$90,5,IF(OR(F199=1,F199=2,F199=3,F199=4,F199=5),F199,"")))))))</f>
        <v/>
      </c>
    </row>
    <row r="200" spans="13:22" x14ac:dyDescent="0.3">
      <c r="M200" s="11" t="str">
        <f>(IF(H200=Localisation!$C$94,1,IF(H200=Localisation!$C$93,2,IF(H200=Localisation!$C$92,3,IF(H200=Localisation!$C$91,4,IF(H200=Localisation!$C$90,5,IF(OR(H200=1,H200=2,H200=3,H200=4,H200=5),H200,"")))))))</f>
        <v/>
      </c>
      <c r="N200" s="11" t="str">
        <f>(IF(I200=Localisation!$C$94,1,IF(I200=Localisation!$C$93,2,IF(I200=Localisation!$C$92,3,IF(I200=Localisation!$C$91,4,IF(I200=Localisation!$C$90,5,IF(OR(I200=1,I200=2,I200=3,I200=4,I200=5),I200,"")))))))</f>
        <v/>
      </c>
      <c r="O200" s="11" t="str">
        <f>(IF(J200=Localisation!$C$94,1,IF(J200=Localisation!$C$93,2,IF(J200=Localisation!$C$92,3,IF(J200=Localisation!$C$91,4,IF(J200=Localisation!$C$90,5,IF(OR(J200=1,J200=2,J200=3,J200=4,J200=5),J200,"")))))))</f>
        <v/>
      </c>
      <c r="P200" s="11" t="str">
        <f>(IF(K200=Localisation!$C$94,1,IF(K200=Localisation!$C$93,2,IF(K200=Localisation!$C$92,3,IF(K200=Localisation!$C$91,4,IF(K200=Localisation!$C$90,5,IF(OR(K200=1,K200=2,K200=3,K200=4,K200=5),K200,"")))))))</f>
        <v/>
      </c>
      <c r="Q200" s="11" t="str">
        <f>(IF(L200=Localisation!$C$94,1,IF(L200=Localisation!$C$93,2,IF(L200=Localisation!$C$92,3,IF(L200=Localisation!$C$91,4,IF(L200=Localisation!$C$90,5,IF(OR(L200=1,L200=2,L200=3,L200=4,L200=5),L200,"")))))))</f>
        <v/>
      </c>
      <c r="R200" s="11" t="str">
        <f>(IF(B200=Localisation!$C$94,1,IF(B200=Localisation!$C$93,2,IF(B200=Localisation!$C$92,3,IF(B200=Localisation!$C$91,4,IF(B200=Localisation!$C$90,5,IF(OR(B200=1,B200=2,B200=3,B200=4,B200=5),B200,"")))))))</f>
        <v/>
      </c>
      <c r="S200" s="11" t="str">
        <f>(IF(C200=Localisation!$C$94,1,IF(C200=Localisation!$C$93,2,IF(C200=Localisation!$C$92,3,IF(C200=Localisation!$C$91,4,IF(C200=Localisation!$C$90,5,IF(OR(C200=1,C200=2,C200=3,C200=4,C200=5),C200,"")))))))</f>
        <v/>
      </c>
      <c r="T200" s="11" t="str">
        <f>(IF(D200=Localisation!$C$94,1,IF(D200=Localisation!$C$93,2,IF(D200=Localisation!$C$92,3,IF(D200=Localisation!$C$91,4,IF(D200=Localisation!$C$90,5,IF(OR(D200=1,D200=2,D200=3,D200=4,D200=5),D200,"")))))))</f>
        <v/>
      </c>
      <c r="U200" s="11" t="str">
        <f>(IF(E200=Localisation!$C$94,1,IF(E200=Localisation!$C$93,2,IF(E200=Localisation!$C$92,3,IF(E200=Localisation!$C$91,4,IF(E200=Localisation!$C$90,5,IF(OR(E200=1,E200=2,E200=3,E200=4,E200=5),E200,"")))))))</f>
        <v/>
      </c>
      <c r="V200" s="11" t="str">
        <f>(IF(F200=Localisation!$C$94,1,IF(F200=Localisation!$C$93,2,IF(F200=Localisation!$C$92,3,IF(F200=Localisation!$C$91,4,IF(F200=Localisation!$C$90,5,IF(OR(F200=1,F200=2,F200=3,F200=4,F200=5),F200,"")))))))</f>
        <v/>
      </c>
    </row>
    <row r="201" spans="13:22" x14ac:dyDescent="0.3">
      <c r="M201" s="11" t="str">
        <f>(IF(H201=Localisation!$C$94,1,IF(H201=Localisation!$C$93,2,IF(H201=Localisation!$C$92,3,IF(H201=Localisation!$C$91,4,IF(H201=Localisation!$C$90,5,IF(OR(H201=1,H201=2,H201=3,H201=4,H201=5),H201,"")))))))</f>
        <v/>
      </c>
      <c r="N201" s="11" t="str">
        <f>(IF(I201=Localisation!$C$94,1,IF(I201=Localisation!$C$93,2,IF(I201=Localisation!$C$92,3,IF(I201=Localisation!$C$91,4,IF(I201=Localisation!$C$90,5,IF(OR(I201=1,I201=2,I201=3,I201=4,I201=5),I201,"")))))))</f>
        <v/>
      </c>
      <c r="O201" s="11" t="str">
        <f>(IF(J201=Localisation!$C$94,1,IF(J201=Localisation!$C$93,2,IF(J201=Localisation!$C$92,3,IF(J201=Localisation!$C$91,4,IF(J201=Localisation!$C$90,5,IF(OR(J201=1,J201=2,J201=3,J201=4,J201=5),J201,"")))))))</f>
        <v/>
      </c>
      <c r="P201" s="11" t="str">
        <f>(IF(K201=Localisation!$C$94,1,IF(K201=Localisation!$C$93,2,IF(K201=Localisation!$C$92,3,IF(K201=Localisation!$C$91,4,IF(K201=Localisation!$C$90,5,IF(OR(K201=1,K201=2,K201=3,K201=4,K201=5),K201,"")))))))</f>
        <v/>
      </c>
      <c r="Q201" s="11" t="str">
        <f>(IF(L201=Localisation!$C$94,1,IF(L201=Localisation!$C$93,2,IF(L201=Localisation!$C$92,3,IF(L201=Localisation!$C$91,4,IF(L201=Localisation!$C$90,5,IF(OR(L201=1,L201=2,L201=3,L201=4,L201=5),L201,"")))))))</f>
        <v/>
      </c>
      <c r="R201" s="11" t="str">
        <f>(IF(B201=Localisation!$C$94,1,IF(B201=Localisation!$C$93,2,IF(B201=Localisation!$C$92,3,IF(B201=Localisation!$C$91,4,IF(B201=Localisation!$C$90,5,IF(OR(B201=1,B201=2,B201=3,B201=4,B201=5),B201,"")))))))</f>
        <v/>
      </c>
      <c r="S201" s="11" t="str">
        <f>(IF(C201=Localisation!$C$94,1,IF(C201=Localisation!$C$93,2,IF(C201=Localisation!$C$92,3,IF(C201=Localisation!$C$91,4,IF(C201=Localisation!$C$90,5,IF(OR(C201=1,C201=2,C201=3,C201=4,C201=5),C201,"")))))))</f>
        <v/>
      </c>
      <c r="T201" s="11" t="str">
        <f>(IF(D201=Localisation!$C$94,1,IF(D201=Localisation!$C$93,2,IF(D201=Localisation!$C$92,3,IF(D201=Localisation!$C$91,4,IF(D201=Localisation!$C$90,5,IF(OR(D201=1,D201=2,D201=3,D201=4,D201=5),D201,"")))))))</f>
        <v/>
      </c>
      <c r="U201" s="11" t="str">
        <f>(IF(E201=Localisation!$C$94,1,IF(E201=Localisation!$C$93,2,IF(E201=Localisation!$C$92,3,IF(E201=Localisation!$C$91,4,IF(E201=Localisation!$C$90,5,IF(OR(E201=1,E201=2,E201=3,E201=4,E201=5),E201,"")))))))</f>
        <v/>
      </c>
      <c r="V201" s="11" t="str">
        <f>(IF(F201=Localisation!$C$94,1,IF(F201=Localisation!$C$93,2,IF(F201=Localisation!$C$92,3,IF(F201=Localisation!$C$91,4,IF(F201=Localisation!$C$90,5,IF(OR(F201=1,F201=2,F201=3,F201=4,F201=5),F201,"")))))))</f>
        <v/>
      </c>
    </row>
    <row r="202" spans="13:22" x14ac:dyDescent="0.3">
      <c r="M202" s="11" t="str">
        <f>(IF(H202=Localisation!$C$94,1,IF(H202=Localisation!$C$93,2,IF(H202=Localisation!$C$92,3,IF(H202=Localisation!$C$91,4,IF(H202=Localisation!$C$90,5,IF(OR(H202=1,H202=2,H202=3,H202=4,H202=5),H202,"")))))))</f>
        <v/>
      </c>
      <c r="N202" s="11" t="str">
        <f>(IF(I202=Localisation!$C$94,1,IF(I202=Localisation!$C$93,2,IF(I202=Localisation!$C$92,3,IF(I202=Localisation!$C$91,4,IF(I202=Localisation!$C$90,5,IF(OR(I202=1,I202=2,I202=3,I202=4,I202=5),I202,"")))))))</f>
        <v/>
      </c>
      <c r="O202" s="11" t="str">
        <f>(IF(J202=Localisation!$C$94,1,IF(J202=Localisation!$C$93,2,IF(J202=Localisation!$C$92,3,IF(J202=Localisation!$C$91,4,IF(J202=Localisation!$C$90,5,IF(OR(J202=1,J202=2,J202=3,J202=4,J202=5),J202,"")))))))</f>
        <v/>
      </c>
      <c r="P202" s="11" t="str">
        <f>(IF(K202=Localisation!$C$94,1,IF(K202=Localisation!$C$93,2,IF(K202=Localisation!$C$92,3,IF(K202=Localisation!$C$91,4,IF(K202=Localisation!$C$90,5,IF(OR(K202=1,K202=2,K202=3,K202=4,K202=5),K202,"")))))))</f>
        <v/>
      </c>
      <c r="Q202" s="11" t="str">
        <f>(IF(L202=Localisation!$C$94,1,IF(L202=Localisation!$C$93,2,IF(L202=Localisation!$C$92,3,IF(L202=Localisation!$C$91,4,IF(L202=Localisation!$C$90,5,IF(OR(L202=1,L202=2,L202=3,L202=4,L202=5),L202,"")))))))</f>
        <v/>
      </c>
      <c r="R202" s="11" t="str">
        <f>(IF(B202=Localisation!$C$94,1,IF(B202=Localisation!$C$93,2,IF(B202=Localisation!$C$92,3,IF(B202=Localisation!$C$91,4,IF(B202=Localisation!$C$90,5,IF(OR(B202=1,B202=2,B202=3,B202=4,B202=5),B202,"")))))))</f>
        <v/>
      </c>
      <c r="S202" s="11" t="str">
        <f>(IF(C202=Localisation!$C$94,1,IF(C202=Localisation!$C$93,2,IF(C202=Localisation!$C$92,3,IF(C202=Localisation!$C$91,4,IF(C202=Localisation!$C$90,5,IF(OR(C202=1,C202=2,C202=3,C202=4,C202=5),C202,"")))))))</f>
        <v/>
      </c>
      <c r="T202" s="11" t="str">
        <f>(IF(D202=Localisation!$C$94,1,IF(D202=Localisation!$C$93,2,IF(D202=Localisation!$C$92,3,IF(D202=Localisation!$C$91,4,IF(D202=Localisation!$C$90,5,IF(OR(D202=1,D202=2,D202=3,D202=4,D202=5),D202,"")))))))</f>
        <v/>
      </c>
      <c r="U202" s="11" t="str">
        <f>(IF(E202=Localisation!$C$94,1,IF(E202=Localisation!$C$93,2,IF(E202=Localisation!$C$92,3,IF(E202=Localisation!$C$91,4,IF(E202=Localisation!$C$90,5,IF(OR(E202=1,E202=2,E202=3,E202=4,E202=5),E202,"")))))))</f>
        <v/>
      </c>
      <c r="V202" s="11" t="str">
        <f>(IF(F202=Localisation!$C$94,1,IF(F202=Localisation!$C$93,2,IF(F202=Localisation!$C$92,3,IF(F202=Localisation!$C$91,4,IF(F202=Localisation!$C$90,5,IF(OR(F202=1,F202=2,F202=3,F202=4,F202=5),F202,"")))))))</f>
        <v/>
      </c>
    </row>
    <row r="203" spans="13:22" x14ac:dyDescent="0.3">
      <c r="M203" s="11" t="str">
        <f>(IF(H203=Localisation!$C$94,1,IF(H203=Localisation!$C$93,2,IF(H203=Localisation!$C$92,3,IF(H203=Localisation!$C$91,4,IF(H203=Localisation!$C$90,5,IF(OR(H203=1,H203=2,H203=3,H203=4,H203=5),H203,"")))))))</f>
        <v/>
      </c>
      <c r="N203" s="11" t="str">
        <f>(IF(I203=Localisation!$C$94,1,IF(I203=Localisation!$C$93,2,IF(I203=Localisation!$C$92,3,IF(I203=Localisation!$C$91,4,IF(I203=Localisation!$C$90,5,IF(OR(I203=1,I203=2,I203=3,I203=4,I203=5),I203,"")))))))</f>
        <v/>
      </c>
      <c r="O203" s="11" t="str">
        <f>(IF(J203=Localisation!$C$94,1,IF(J203=Localisation!$C$93,2,IF(J203=Localisation!$C$92,3,IF(J203=Localisation!$C$91,4,IF(J203=Localisation!$C$90,5,IF(OR(J203=1,J203=2,J203=3,J203=4,J203=5),J203,"")))))))</f>
        <v/>
      </c>
      <c r="P203" s="11" t="str">
        <f>(IF(K203=Localisation!$C$94,1,IF(K203=Localisation!$C$93,2,IF(K203=Localisation!$C$92,3,IF(K203=Localisation!$C$91,4,IF(K203=Localisation!$C$90,5,IF(OR(K203=1,K203=2,K203=3,K203=4,K203=5),K203,"")))))))</f>
        <v/>
      </c>
      <c r="Q203" s="11" t="str">
        <f>(IF(L203=Localisation!$C$94,1,IF(L203=Localisation!$C$93,2,IF(L203=Localisation!$C$92,3,IF(L203=Localisation!$C$91,4,IF(L203=Localisation!$C$90,5,IF(OR(L203=1,L203=2,L203=3,L203=4,L203=5),L203,"")))))))</f>
        <v/>
      </c>
      <c r="R203" s="11" t="str">
        <f>(IF(B203=Localisation!$C$94,1,IF(B203=Localisation!$C$93,2,IF(B203=Localisation!$C$92,3,IF(B203=Localisation!$C$91,4,IF(B203=Localisation!$C$90,5,IF(OR(B203=1,B203=2,B203=3,B203=4,B203=5),B203,"")))))))</f>
        <v/>
      </c>
      <c r="S203" s="11" t="str">
        <f>(IF(C203=Localisation!$C$94,1,IF(C203=Localisation!$C$93,2,IF(C203=Localisation!$C$92,3,IF(C203=Localisation!$C$91,4,IF(C203=Localisation!$C$90,5,IF(OR(C203=1,C203=2,C203=3,C203=4,C203=5),C203,"")))))))</f>
        <v/>
      </c>
      <c r="T203" s="11" t="str">
        <f>(IF(D203=Localisation!$C$94,1,IF(D203=Localisation!$C$93,2,IF(D203=Localisation!$C$92,3,IF(D203=Localisation!$C$91,4,IF(D203=Localisation!$C$90,5,IF(OR(D203=1,D203=2,D203=3,D203=4,D203=5),D203,"")))))))</f>
        <v/>
      </c>
      <c r="U203" s="11" t="str">
        <f>(IF(E203=Localisation!$C$94,1,IF(E203=Localisation!$C$93,2,IF(E203=Localisation!$C$92,3,IF(E203=Localisation!$C$91,4,IF(E203=Localisation!$C$90,5,IF(OR(E203=1,E203=2,E203=3,E203=4,E203=5),E203,"")))))))</f>
        <v/>
      </c>
      <c r="V203" s="11" t="str">
        <f>(IF(F203=Localisation!$C$94,1,IF(F203=Localisation!$C$93,2,IF(F203=Localisation!$C$92,3,IF(F203=Localisation!$C$91,4,IF(F203=Localisation!$C$90,5,IF(OR(F203=1,F203=2,F203=3,F203=4,F203=5),F203,"")))))))</f>
        <v/>
      </c>
    </row>
    <row r="204" spans="13:22" x14ac:dyDescent="0.3">
      <c r="M204" s="11" t="str">
        <f>(IF(H204=Localisation!$C$94,1,IF(H204=Localisation!$C$93,2,IF(H204=Localisation!$C$92,3,IF(H204=Localisation!$C$91,4,IF(H204=Localisation!$C$90,5,IF(OR(H204=1,H204=2,H204=3,H204=4,H204=5),H204,"")))))))</f>
        <v/>
      </c>
      <c r="N204" s="11" t="str">
        <f>(IF(I204=Localisation!$C$94,1,IF(I204=Localisation!$C$93,2,IF(I204=Localisation!$C$92,3,IF(I204=Localisation!$C$91,4,IF(I204=Localisation!$C$90,5,IF(OR(I204=1,I204=2,I204=3,I204=4,I204=5),I204,"")))))))</f>
        <v/>
      </c>
      <c r="O204" s="11" t="str">
        <f>(IF(J204=Localisation!$C$94,1,IF(J204=Localisation!$C$93,2,IF(J204=Localisation!$C$92,3,IF(J204=Localisation!$C$91,4,IF(J204=Localisation!$C$90,5,IF(OR(J204=1,J204=2,J204=3,J204=4,J204=5),J204,"")))))))</f>
        <v/>
      </c>
      <c r="P204" s="11" t="str">
        <f>(IF(K204=Localisation!$C$94,1,IF(K204=Localisation!$C$93,2,IF(K204=Localisation!$C$92,3,IF(K204=Localisation!$C$91,4,IF(K204=Localisation!$C$90,5,IF(OR(K204=1,K204=2,K204=3,K204=4,K204=5),K204,"")))))))</f>
        <v/>
      </c>
      <c r="Q204" s="11" t="str">
        <f>(IF(L204=Localisation!$C$94,1,IF(L204=Localisation!$C$93,2,IF(L204=Localisation!$C$92,3,IF(L204=Localisation!$C$91,4,IF(L204=Localisation!$C$90,5,IF(OR(L204=1,L204=2,L204=3,L204=4,L204=5),L204,"")))))))</f>
        <v/>
      </c>
      <c r="R204" s="11" t="str">
        <f>(IF(B204=Localisation!$C$94,1,IF(B204=Localisation!$C$93,2,IF(B204=Localisation!$C$92,3,IF(B204=Localisation!$C$91,4,IF(B204=Localisation!$C$90,5,IF(OR(B204=1,B204=2,B204=3,B204=4,B204=5),B204,"")))))))</f>
        <v/>
      </c>
      <c r="S204" s="11" t="str">
        <f>(IF(C204=Localisation!$C$94,1,IF(C204=Localisation!$C$93,2,IF(C204=Localisation!$C$92,3,IF(C204=Localisation!$C$91,4,IF(C204=Localisation!$C$90,5,IF(OR(C204=1,C204=2,C204=3,C204=4,C204=5),C204,"")))))))</f>
        <v/>
      </c>
      <c r="T204" s="11" t="str">
        <f>(IF(D204=Localisation!$C$94,1,IF(D204=Localisation!$C$93,2,IF(D204=Localisation!$C$92,3,IF(D204=Localisation!$C$91,4,IF(D204=Localisation!$C$90,5,IF(OR(D204=1,D204=2,D204=3,D204=4,D204=5),D204,"")))))))</f>
        <v/>
      </c>
      <c r="U204" s="11" t="str">
        <f>(IF(E204=Localisation!$C$94,1,IF(E204=Localisation!$C$93,2,IF(E204=Localisation!$C$92,3,IF(E204=Localisation!$C$91,4,IF(E204=Localisation!$C$90,5,IF(OR(E204=1,E204=2,E204=3,E204=4,E204=5),E204,"")))))))</f>
        <v/>
      </c>
      <c r="V204" s="11" t="str">
        <f>(IF(F204=Localisation!$C$94,1,IF(F204=Localisation!$C$93,2,IF(F204=Localisation!$C$92,3,IF(F204=Localisation!$C$91,4,IF(F204=Localisation!$C$90,5,IF(OR(F204=1,F204=2,F204=3,F204=4,F204=5),F204,"")))))))</f>
        <v/>
      </c>
    </row>
    <row r="205" spans="13:22" x14ac:dyDescent="0.3">
      <c r="M205" s="11" t="str">
        <f>(IF(H205=Localisation!$C$94,1,IF(H205=Localisation!$C$93,2,IF(H205=Localisation!$C$92,3,IF(H205=Localisation!$C$91,4,IF(H205=Localisation!$C$90,5,IF(OR(H205=1,H205=2,H205=3,H205=4,H205=5),H205,"")))))))</f>
        <v/>
      </c>
      <c r="N205" s="11" t="str">
        <f>(IF(I205=Localisation!$C$94,1,IF(I205=Localisation!$C$93,2,IF(I205=Localisation!$C$92,3,IF(I205=Localisation!$C$91,4,IF(I205=Localisation!$C$90,5,IF(OR(I205=1,I205=2,I205=3,I205=4,I205=5),I205,"")))))))</f>
        <v/>
      </c>
      <c r="O205" s="11" t="str">
        <f>(IF(J205=Localisation!$C$94,1,IF(J205=Localisation!$C$93,2,IF(J205=Localisation!$C$92,3,IF(J205=Localisation!$C$91,4,IF(J205=Localisation!$C$90,5,IF(OR(J205=1,J205=2,J205=3,J205=4,J205=5),J205,"")))))))</f>
        <v/>
      </c>
      <c r="P205" s="11" t="str">
        <f>(IF(K205=Localisation!$C$94,1,IF(K205=Localisation!$C$93,2,IF(K205=Localisation!$C$92,3,IF(K205=Localisation!$C$91,4,IF(K205=Localisation!$C$90,5,IF(OR(K205=1,K205=2,K205=3,K205=4,K205=5),K205,"")))))))</f>
        <v/>
      </c>
      <c r="Q205" s="11" t="str">
        <f>(IF(L205=Localisation!$C$94,1,IF(L205=Localisation!$C$93,2,IF(L205=Localisation!$C$92,3,IF(L205=Localisation!$C$91,4,IF(L205=Localisation!$C$90,5,IF(OR(L205=1,L205=2,L205=3,L205=4,L205=5),L205,"")))))))</f>
        <v/>
      </c>
      <c r="R205" s="11" t="str">
        <f>(IF(B205=Localisation!$C$94,1,IF(B205=Localisation!$C$93,2,IF(B205=Localisation!$C$92,3,IF(B205=Localisation!$C$91,4,IF(B205=Localisation!$C$90,5,IF(OR(B205=1,B205=2,B205=3,B205=4,B205=5),B205,"")))))))</f>
        <v/>
      </c>
      <c r="S205" s="11" t="str">
        <f>(IF(C205=Localisation!$C$94,1,IF(C205=Localisation!$C$93,2,IF(C205=Localisation!$C$92,3,IF(C205=Localisation!$C$91,4,IF(C205=Localisation!$C$90,5,IF(OR(C205=1,C205=2,C205=3,C205=4,C205=5),C205,"")))))))</f>
        <v/>
      </c>
      <c r="T205" s="11" t="str">
        <f>(IF(D205=Localisation!$C$94,1,IF(D205=Localisation!$C$93,2,IF(D205=Localisation!$C$92,3,IF(D205=Localisation!$C$91,4,IF(D205=Localisation!$C$90,5,IF(OR(D205=1,D205=2,D205=3,D205=4,D205=5),D205,"")))))))</f>
        <v/>
      </c>
      <c r="U205" s="11" t="str">
        <f>(IF(E205=Localisation!$C$94,1,IF(E205=Localisation!$C$93,2,IF(E205=Localisation!$C$92,3,IF(E205=Localisation!$C$91,4,IF(E205=Localisation!$C$90,5,IF(OR(E205=1,E205=2,E205=3,E205=4,E205=5),E205,"")))))))</f>
        <v/>
      </c>
      <c r="V205" s="11" t="str">
        <f>(IF(F205=Localisation!$C$94,1,IF(F205=Localisation!$C$93,2,IF(F205=Localisation!$C$92,3,IF(F205=Localisation!$C$91,4,IF(F205=Localisation!$C$90,5,IF(OR(F205=1,F205=2,F205=3,F205=4,F205=5),F205,"")))))))</f>
        <v/>
      </c>
    </row>
    <row r="206" spans="13:22" x14ac:dyDescent="0.3">
      <c r="M206" s="11" t="str">
        <f>(IF(H206=Localisation!$C$94,1,IF(H206=Localisation!$C$93,2,IF(H206=Localisation!$C$92,3,IF(H206=Localisation!$C$91,4,IF(H206=Localisation!$C$90,5,IF(OR(H206=1,H206=2,H206=3,H206=4,H206=5),H206,"")))))))</f>
        <v/>
      </c>
      <c r="N206" s="11" t="str">
        <f>(IF(I206=Localisation!$C$94,1,IF(I206=Localisation!$C$93,2,IF(I206=Localisation!$C$92,3,IF(I206=Localisation!$C$91,4,IF(I206=Localisation!$C$90,5,IF(OR(I206=1,I206=2,I206=3,I206=4,I206=5),I206,"")))))))</f>
        <v/>
      </c>
      <c r="O206" s="11" t="str">
        <f>(IF(J206=Localisation!$C$94,1,IF(J206=Localisation!$C$93,2,IF(J206=Localisation!$C$92,3,IF(J206=Localisation!$C$91,4,IF(J206=Localisation!$C$90,5,IF(OR(J206=1,J206=2,J206=3,J206=4,J206=5),J206,"")))))))</f>
        <v/>
      </c>
      <c r="P206" s="11" t="str">
        <f>(IF(K206=Localisation!$C$94,1,IF(K206=Localisation!$C$93,2,IF(K206=Localisation!$C$92,3,IF(K206=Localisation!$C$91,4,IF(K206=Localisation!$C$90,5,IF(OR(K206=1,K206=2,K206=3,K206=4,K206=5),K206,"")))))))</f>
        <v/>
      </c>
      <c r="Q206" s="11" t="str">
        <f>(IF(L206=Localisation!$C$94,1,IF(L206=Localisation!$C$93,2,IF(L206=Localisation!$C$92,3,IF(L206=Localisation!$C$91,4,IF(L206=Localisation!$C$90,5,IF(OR(L206=1,L206=2,L206=3,L206=4,L206=5),L206,"")))))))</f>
        <v/>
      </c>
      <c r="R206" s="11" t="str">
        <f>(IF(B206=Localisation!$C$94,1,IF(B206=Localisation!$C$93,2,IF(B206=Localisation!$C$92,3,IF(B206=Localisation!$C$91,4,IF(B206=Localisation!$C$90,5,IF(OR(B206=1,B206=2,B206=3,B206=4,B206=5),B206,"")))))))</f>
        <v/>
      </c>
      <c r="S206" s="11" t="str">
        <f>(IF(C206=Localisation!$C$94,1,IF(C206=Localisation!$C$93,2,IF(C206=Localisation!$C$92,3,IF(C206=Localisation!$C$91,4,IF(C206=Localisation!$C$90,5,IF(OR(C206=1,C206=2,C206=3,C206=4,C206=5),C206,"")))))))</f>
        <v/>
      </c>
      <c r="T206" s="11" t="str">
        <f>(IF(D206=Localisation!$C$94,1,IF(D206=Localisation!$C$93,2,IF(D206=Localisation!$C$92,3,IF(D206=Localisation!$C$91,4,IF(D206=Localisation!$C$90,5,IF(OR(D206=1,D206=2,D206=3,D206=4,D206=5),D206,"")))))))</f>
        <v/>
      </c>
      <c r="U206" s="11" t="str">
        <f>(IF(E206=Localisation!$C$94,1,IF(E206=Localisation!$C$93,2,IF(E206=Localisation!$C$92,3,IF(E206=Localisation!$C$91,4,IF(E206=Localisation!$C$90,5,IF(OR(E206=1,E206=2,E206=3,E206=4,E206=5),E206,"")))))))</f>
        <v/>
      </c>
      <c r="V206" s="11" t="str">
        <f>(IF(F206=Localisation!$C$94,1,IF(F206=Localisation!$C$93,2,IF(F206=Localisation!$C$92,3,IF(F206=Localisation!$C$91,4,IF(F206=Localisation!$C$90,5,IF(OR(F206=1,F206=2,F206=3,F206=4,F206=5),F206,"")))))))</f>
        <v/>
      </c>
    </row>
    <row r="207" spans="13:22" x14ac:dyDescent="0.3">
      <c r="M207" s="11" t="str">
        <f>(IF(H207=Localisation!$C$94,1,IF(H207=Localisation!$C$93,2,IF(H207=Localisation!$C$92,3,IF(H207=Localisation!$C$91,4,IF(H207=Localisation!$C$90,5,IF(OR(H207=1,H207=2,H207=3,H207=4,H207=5),H207,"")))))))</f>
        <v/>
      </c>
      <c r="N207" s="11" t="str">
        <f>(IF(I207=Localisation!$C$94,1,IF(I207=Localisation!$C$93,2,IF(I207=Localisation!$C$92,3,IF(I207=Localisation!$C$91,4,IF(I207=Localisation!$C$90,5,IF(OR(I207=1,I207=2,I207=3,I207=4,I207=5),I207,"")))))))</f>
        <v/>
      </c>
      <c r="O207" s="11" t="str">
        <f>(IF(J207=Localisation!$C$94,1,IF(J207=Localisation!$C$93,2,IF(J207=Localisation!$C$92,3,IF(J207=Localisation!$C$91,4,IF(J207=Localisation!$C$90,5,IF(OR(J207=1,J207=2,J207=3,J207=4,J207=5),J207,"")))))))</f>
        <v/>
      </c>
      <c r="P207" s="11" t="str">
        <f>(IF(K207=Localisation!$C$94,1,IF(K207=Localisation!$C$93,2,IF(K207=Localisation!$C$92,3,IF(K207=Localisation!$C$91,4,IF(K207=Localisation!$C$90,5,IF(OR(K207=1,K207=2,K207=3,K207=4,K207=5),K207,"")))))))</f>
        <v/>
      </c>
      <c r="Q207" s="11" t="str">
        <f>(IF(L207=Localisation!$C$94,1,IF(L207=Localisation!$C$93,2,IF(L207=Localisation!$C$92,3,IF(L207=Localisation!$C$91,4,IF(L207=Localisation!$C$90,5,IF(OR(L207=1,L207=2,L207=3,L207=4,L207=5),L207,"")))))))</f>
        <v/>
      </c>
      <c r="R207" s="11" t="str">
        <f>(IF(B207=Localisation!$C$94,1,IF(B207=Localisation!$C$93,2,IF(B207=Localisation!$C$92,3,IF(B207=Localisation!$C$91,4,IF(B207=Localisation!$C$90,5,IF(OR(B207=1,B207=2,B207=3,B207=4,B207=5),B207,"")))))))</f>
        <v/>
      </c>
      <c r="S207" s="11" t="str">
        <f>(IF(C207=Localisation!$C$94,1,IF(C207=Localisation!$C$93,2,IF(C207=Localisation!$C$92,3,IF(C207=Localisation!$C$91,4,IF(C207=Localisation!$C$90,5,IF(OR(C207=1,C207=2,C207=3,C207=4,C207=5),C207,"")))))))</f>
        <v/>
      </c>
      <c r="T207" s="11" t="str">
        <f>(IF(D207=Localisation!$C$94,1,IF(D207=Localisation!$C$93,2,IF(D207=Localisation!$C$92,3,IF(D207=Localisation!$C$91,4,IF(D207=Localisation!$C$90,5,IF(OR(D207=1,D207=2,D207=3,D207=4,D207=5),D207,"")))))))</f>
        <v/>
      </c>
      <c r="U207" s="11" t="str">
        <f>(IF(E207=Localisation!$C$94,1,IF(E207=Localisation!$C$93,2,IF(E207=Localisation!$C$92,3,IF(E207=Localisation!$C$91,4,IF(E207=Localisation!$C$90,5,IF(OR(E207=1,E207=2,E207=3,E207=4,E207=5),E207,"")))))))</f>
        <v/>
      </c>
      <c r="V207" s="11" t="str">
        <f>(IF(F207=Localisation!$C$94,1,IF(F207=Localisation!$C$93,2,IF(F207=Localisation!$C$92,3,IF(F207=Localisation!$C$91,4,IF(F207=Localisation!$C$90,5,IF(OR(F207=1,F207=2,F207=3,F207=4,F207=5),F207,"")))))))</f>
        <v/>
      </c>
    </row>
    <row r="208" spans="13:22" x14ac:dyDescent="0.3">
      <c r="M208" s="11" t="str">
        <f>(IF(H208=Localisation!$C$94,1,IF(H208=Localisation!$C$93,2,IF(H208=Localisation!$C$92,3,IF(H208=Localisation!$C$91,4,IF(H208=Localisation!$C$90,5,IF(OR(H208=1,H208=2,H208=3,H208=4,H208=5),H208,"")))))))</f>
        <v/>
      </c>
      <c r="N208" s="11" t="str">
        <f>(IF(I208=Localisation!$C$94,1,IF(I208=Localisation!$C$93,2,IF(I208=Localisation!$C$92,3,IF(I208=Localisation!$C$91,4,IF(I208=Localisation!$C$90,5,IF(OR(I208=1,I208=2,I208=3,I208=4,I208=5),I208,"")))))))</f>
        <v/>
      </c>
      <c r="O208" s="11" t="str">
        <f>(IF(J208=Localisation!$C$94,1,IF(J208=Localisation!$C$93,2,IF(J208=Localisation!$C$92,3,IF(J208=Localisation!$C$91,4,IF(J208=Localisation!$C$90,5,IF(OR(J208=1,J208=2,J208=3,J208=4,J208=5),J208,"")))))))</f>
        <v/>
      </c>
      <c r="P208" s="11" t="str">
        <f>(IF(K208=Localisation!$C$94,1,IF(K208=Localisation!$C$93,2,IF(K208=Localisation!$C$92,3,IF(K208=Localisation!$C$91,4,IF(K208=Localisation!$C$90,5,IF(OR(K208=1,K208=2,K208=3,K208=4,K208=5),K208,"")))))))</f>
        <v/>
      </c>
      <c r="Q208" s="11" t="str">
        <f>(IF(L208=Localisation!$C$94,1,IF(L208=Localisation!$C$93,2,IF(L208=Localisation!$C$92,3,IF(L208=Localisation!$C$91,4,IF(L208=Localisation!$C$90,5,IF(OR(L208=1,L208=2,L208=3,L208=4,L208=5),L208,"")))))))</f>
        <v/>
      </c>
      <c r="R208" s="11" t="str">
        <f>(IF(B208=Localisation!$C$94,1,IF(B208=Localisation!$C$93,2,IF(B208=Localisation!$C$92,3,IF(B208=Localisation!$C$91,4,IF(B208=Localisation!$C$90,5,IF(OR(B208=1,B208=2,B208=3,B208=4,B208=5),B208,"")))))))</f>
        <v/>
      </c>
      <c r="S208" s="11" t="str">
        <f>(IF(C208=Localisation!$C$94,1,IF(C208=Localisation!$C$93,2,IF(C208=Localisation!$C$92,3,IF(C208=Localisation!$C$91,4,IF(C208=Localisation!$C$90,5,IF(OR(C208=1,C208=2,C208=3,C208=4,C208=5),C208,"")))))))</f>
        <v/>
      </c>
      <c r="T208" s="11" t="str">
        <f>(IF(D208=Localisation!$C$94,1,IF(D208=Localisation!$C$93,2,IF(D208=Localisation!$C$92,3,IF(D208=Localisation!$C$91,4,IF(D208=Localisation!$C$90,5,IF(OR(D208=1,D208=2,D208=3,D208=4,D208=5),D208,"")))))))</f>
        <v/>
      </c>
      <c r="U208" s="11" t="str">
        <f>(IF(E208=Localisation!$C$94,1,IF(E208=Localisation!$C$93,2,IF(E208=Localisation!$C$92,3,IF(E208=Localisation!$C$91,4,IF(E208=Localisation!$C$90,5,IF(OR(E208=1,E208=2,E208=3,E208=4,E208=5),E208,"")))))))</f>
        <v/>
      </c>
      <c r="V208" s="11" t="str">
        <f>(IF(F208=Localisation!$C$94,1,IF(F208=Localisation!$C$93,2,IF(F208=Localisation!$C$92,3,IF(F208=Localisation!$C$91,4,IF(F208=Localisation!$C$90,5,IF(OR(F208=1,F208=2,F208=3,F208=4,F208=5),F208,"")))))))</f>
        <v/>
      </c>
    </row>
    <row r="209" spans="13:22" x14ac:dyDescent="0.3">
      <c r="M209" s="11" t="str">
        <f>(IF(H209=Localisation!$C$94,1,IF(H209=Localisation!$C$93,2,IF(H209=Localisation!$C$92,3,IF(H209=Localisation!$C$91,4,IF(H209=Localisation!$C$90,5,IF(OR(H209=1,H209=2,H209=3,H209=4,H209=5),H209,"")))))))</f>
        <v/>
      </c>
      <c r="N209" s="11" t="str">
        <f>(IF(I209=Localisation!$C$94,1,IF(I209=Localisation!$C$93,2,IF(I209=Localisation!$C$92,3,IF(I209=Localisation!$C$91,4,IF(I209=Localisation!$C$90,5,IF(OR(I209=1,I209=2,I209=3,I209=4,I209=5),I209,"")))))))</f>
        <v/>
      </c>
      <c r="O209" s="11" t="str">
        <f>(IF(J209=Localisation!$C$94,1,IF(J209=Localisation!$C$93,2,IF(J209=Localisation!$C$92,3,IF(J209=Localisation!$C$91,4,IF(J209=Localisation!$C$90,5,IF(OR(J209=1,J209=2,J209=3,J209=4,J209=5),J209,"")))))))</f>
        <v/>
      </c>
      <c r="P209" s="11" t="str">
        <f>(IF(K209=Localisation!$C$94,1,IF(K209=Localisation!$C$93,2,IF(K209=Localisation!$C$92,3,IF(K209=Localisation!$C$91,4,IF(K209=Localisation!$C$90,5,IF(OR(K209=1,K209=2,K209=3,K209=4,K209=5),K209,"")))))))</f>
        <v/>
      </c>
      <c r="Q209" s="11" t="str">
        <f>(IF(L209=Localisation!$C$94,1,IF(L209=Localisation!$C$93,2,IF(L209=Localisation!$C$92,3,IF(L209=Localisation!$C$91,4,IF(L209=Localisation!$C$90,5,IF(OR(L209=1,L209=2,L209=3,L209=4,L209=5),L209,"")))))))</f>
        <v/>
      </c>
      <c r="R209" s="11" t="str">
        <f>(IF(B209=Localisation!$C$94,1,IF(B209=Localisation!$C$93,2,IF(B209=Localisation!$C$92,3,IF(B209=Localisation!$C$91,4,IF(B209=Localisation!$C$90,5,IF(OR(B209=1,B209=2,B209=3,B209=4,B209=5),B209,"")))))))</f>
        <v/>
      </c>
      <c r="S209" s="11" t="str">
        <f>(IF(C209=Localisation!$C$94,1,IF(C209=Localisation!$C$93,2,IF(C209=Localisation!$C$92,3,IF(C209=Localisation!$C$91,4,IF(C209=Localisation!$C$90,5,IF(OR(C209=1,C209=2,C209=3,C209=4,C209=5),C209,"")))))))</f>
        <v/>
      </c>
      <c r="T209" s="11" t="str">
        <f>(IF(D209=Localisation!$C$94,1,IF(D209=Localisation!$C$93,2,IF(D209=Localisation!$C$92,3,IF(D209=Localisation!$C$91,4,IF(D209=Localisation!$C$90,5,IF(OR(D209=1,D209=2,D209=3,D209=4,D209=5),D209,"")))))))</f>
        <v/>
      </c>
      <c r="U209" s="11" t="str">
        <f>(IF(E209=Localisation!$C$94,1,IF(E209=Localisation!$C$93,2,IF(E209=Localisation!$C$92,3,IF(E209=Localisation!$C$91,4,IF(E209=Localisation!$C$90,5,IF(OR(E209=1,E209=2,E209=3,E209=4,E209=5),E209,"")))))))</f>
        <v/>
      </c>
      <c r="V209" s="11" t="str">
        <f>(IF(F209=Localisation!$C$94,1,IF(F209=Localisation!$C$93,2,IF(F209=Localisation!$C$92,3,IF(F209=Localisation!$C$91,4,IF(F209=Localisation!$C$90,5,IF(OR(F209=1,F209=2,F209=3,F209=4,F209=5),F209,"")))))))</f>
        <v/>
      </c>
    </row>
    <row r="210" spans="13:22" x14ac:dyDescent="0.3">
      <c r="M210" s="11" t="str">
        <f>(IF(H210=Localisation!$C$94,1,IF(H210=Localisation!$C$93,2,IF(H210=Localisation!$C$92,3,IF(H210=Localisation!$C$91,4,IF(H210=Localisation!$C$90,5,IF(OR(H210=1,H210=2,H210=3,H210=4,H210=5),H210,"")))))))</f>
        <v/>
      </c>
      <c r="N210" s="11" t="str">
        <f>(IF(I210=Localisation!$C$94,1,IF(I210=Localisation!$C$93,2,IF(I210=Localisation!$C$92,3,IF(I210=Localisation!$C$91,4,IF(I210=Localisation!$C$90,5,IF(OR(I210=1,I210=2,I210=3,I210=4,I210=5),I210,"")))))))</f>
        <v/>
      </c>
      <c r="O210" s="11" t="str">
        <f>(IF(J210=Localisation!$C$94,1,IF(J210=Localisation!$C$93,2,IF(J210=Localisation!$C$92,3,IF(J210=Localisation!$C$91,4,IF(J210=Localisation!$C$90,5,IF(OR(J210=1,J210=2,J210=3,J210=4,J210=5),J210,"")))))))</f>
        <v/>
      </c>
      <c r="P210" s="11" t="str">
        <f>(IF(K210=Localisation!$C$94,1,IF(K210=Localisation!$C$93,2,IF(K210=Localisation!$C$92,3,IF(K210=Localisation!$C$91,4,IF(K210=Localisation!$C$90,5,IF(OR(K210=1,K210=2,K210=3,K210=4,K210=5),K210,"")))))))</f>
        <v/>
      </c>
      <c r="Q210" s="11" t="str">
        <f>(IF(L210=Localisation!$C$94,1,IF(L210=Localisation!$C$93,2,IF(L210=Localisation!$C$92,3,IF(L210=Localisation!$C$91,4,IF(L210=Localisation!$C$90,5,IF(OR(L210=1,L210=2,L210=3,L210=4,L210=5),L210,"")))))))</f>
        <v/>
      </c>
      <c r="R210" s="11" t="str">
        <f>(IF(B210=Localisation!$C$94,1,IF(B210=Localisation!$C$93,2,IF(B210=Localisation!$C$92,3,IF(B210=Localisation!$C$91,4,IF(B210=Localisation!$C$90,5,IF(OR(B210=1,B210=2,B210=3,B210=4,B210=5),B210,"")))))))</f>
        <v/>
      </c>
      <c r="S210" s="11" t="str">
        <f>(IF(C210=Localisation!$C$94,1,IF(C210=Localisation!$C$93,2,IF(C210=Localisation!$C$92,3,IF(C210=Localisation!$C$91,4,IF(C210=Localisation!$C$90,5,IF(OR(C210=1,C210=2,C210=3,C210=4,C210=5),C210,"")))))))</f>
        <v/>
      </c>
      <c r="T210" s="11" t="str">
        <f>(IF(D210=Localisation!$C$94,1,IF(D210=Localisation!$C$93,2,IF(D210=Localisation!$C$92,3,IF(D210=Localisation!$C$91,4,IF(D210=Localisation!$C$90,5,IF(OR(D210=1,D210=2,D210=3,D210=4,D210=5),D210,"")))))))</f>
        <v/>
      </c>
      <c r="U210" s="11" t="str">
        <f>(IF(E210=Localisation!$C$94,1,IF(E210=Localisation!$C$93,2,IF(E210=Localisation!$C$92,3,IF(E210=Localisation!$C$91,4,IF(E210=Localisation!$C$90,5,IF(OR(E210=1,E210=2,E210=3,E210=4,E210=5),E210,"")))))))</f>
        <v/>
      </c>
      <c r="V210" s="11" t="str">
        <f>(IF(F210=Localisation!$C$94,1,IF(F210=Localisation!$C$93,2,IF(F210=Localisation!$C$92,3,IF(F210=Localisation!$C$91,4,IF(F210=Localisation!$C$90,5,IF(OR(F210=1,F210=2,F210=3,F210=4,F210=5),F210,"")))))))</f>
        <v/>
      </c>
    </row>
    <row r="211" spans="13:22" x14ac:dyDescent="0.3">
      <c r="M211" s="11" t="str">
        <f>(IF(H211=Localisation!$C$94,1,IF(H211=Localisation!$C$93,2,IF(H211=Localisation!$C$92,3,IF(H211=Localisation!$C$91,4,IF(H211=Localisation!$C$90,5,IF(OR(H211=1,H211=2,H211=3,H211=4,H211=5),H211,"")))))))</f>
        <v/>
      </c>
      <c r="N211" s="11" t="str">
        <f>(IF(I211=Localisation!$C$94,1,IF(I211=Localisation!$C$93,2,IF(I211=Localisation!$C$92,3,IF(I211=Localisation!$C$91,4,IF(I211=Localisation!$C$90,5,IF(OR(I211=1,I211=2,I211=3,I211=4,I211=5),I211,"")))))))</f>
        <v/>
      </c>
      <c r="O211" s="11" t="str">
        <f>(IF(J211=Localisation!$C$94,1,IF(J211=Localisation!$C$93,2,IF(J211=Localisation!$C$92,3,IF(J211=Localisation!$C$91,4,IF(J211=Localisation!$C$90,5,IF(OR(J211=1,J211=2,J211=3,J211=4,J211=5),J211,"")))))))</f>
        <v/>
      </c>
      <c r="P211" s="11" t="str">
        <f>(IF(K211=Localisation!$C$94,1,IF(K211=Localisation!$C$93,2,IF(K211=Localisation!$C$92,3,IF(K211=Localisation!$C$91,4,IF(K211=Localisation!$C$90,5,IF(OR(K211=1,K211=2,K211=3,K211=4,K211=5),K211,"")))))))</f>
        <v/>
      </c>
      <c r="Q211" s="11" t="str">
        <f>(IF(L211=Localisation!$C$94,1,IF(L211=Localisation!$C$93,2,IF(L211=Localisation!$C$92,3,IF(L211=Localisation!$C$91,4,IF(L211=Localisation!$C$90,5,IF(OR(L211=1,L211=2,L211=3,L211=4,L211=5),L211,"")))))))</f>
        <v/>
      </c>
      <c r="R211" s="11" t="str">
        <f>(IF(B211=Localisation!$C$94,1,IF(B211=Localisation!$C$93,2,IF(B211=Localisation!$C$92,3,IF(B211=Localisation!$C$91,4,IF(B211=Localisation!$C$90,5,IF(OR(B211=1,B211=2,B211=3,B211=4,B211=5),B211,"")))))))</f>
        <v/>
      </c>
      <c r="S211" s="11" t="str">
        <f>(IF(C211=Localisation!$C$94,1,IF(C211=Localisation!$C$93,2,IF(C211=Localisation!$C$92,3,IF(C211=Localisation!$C$91,4,IF(C211=Localisation!$C$90,5,IF(OR(C211=1,C211=2,C211=3,C211=4,C211=5),C211,"")))))))</f>
        <v/>
      </c>
      <c r="T211" s="11" t="str">
        <f>(IF(D211=Localisation!$C$94,1,IF(D211=Localisation!$C$93,2,IF(D211=Localisation!$C$92,3,IF(D211=Localisation!$C$91,4,IF(D211=Localisation!$C$90,5,IF(OR(D211=1,D211=2,D211=3,D211=4,D211=5),D211,"")))))))</f>
        <v/>
      </c>
      <c r="U211" s="11" t="str">
        <f>(IF(E211=Localisation!$C$94,1,IF(E211=Localisation!$C$93,2,IF(E211=Localisation!$C$92,3,IF(E211=Localisation!$C$91,4,IF(E211=Localisation!$C$90,5,IF(OR(E211=1,E211=2,E211=3,E211=4,E211=5),E211,"")))))))</f>
        <v/>
      </c>
      <c r="V211" s="11" t="str">
        <f>(IF(F211=Localisation!$C$94,1,IF(F211=Localisation!$C$93,2,IF(F211=Localisation!$C$92,3,IF(F211=Localisation!$C$91,4,IF(F211=Localisation!$C$90,5,IF(OR(F211=1,F211=2,F211=3,F211=4,F211=5),F211,"")))))))</f>
        <v/>
      </c>
    </row>
    <row r="212" spans="13:22" x14ac:dyDescent="0.3">
      <c r="M212" s="11" t="str">
        <f>(IF(H212=Localisation!$C$94,1,IF(H212=Localisation!$C$93,2,IF(H212=Localisation!$C$92,3,IF(H212=Localisation!$C$91,4,IF(H212=Localisation!$C$90,5,IF(OR(H212=1,H212=2,H212=3,H212=4,H212=5),H212,"")))))))</f>
        <v/>
      </c>
      <c r="N212" s="11" t="str">
        <f>(IF(I212=Localisation!$C$94,1,IF(I212=Localisation!$C$93,2,IF(I212=Localisation!$C$92,3,IF(I212=Localisation!$C$91,4,IF(I212=Localisation!$C$90,5,IF(OR(I212=1,I212=2,I212=3,I212=4,I212=5),I212,"")))))))</f>
        <v/>
      </c>
      <c r="O212" s="11" t="str">
        <f>(IF(J212=Localisation!$C$94,1,IF(J212=Localisation!$C$93,2,IF(J212=Localisation!$C$92,3,IF(J212=Localisation!$C$91,4,IF(J212=Localisation!$C$90,5,IF(OR(J212=1,J212=2,J212=3,J212=4,J212=5),J212,"")))))))</f>
        <v/>
      </c>
      <c r="P212" s="11" t="str">
        <f>(IF(K212=Localisation!$C$94,1,IF(K212=Localisation!$C$93,2,IF(K212=Localisation!$C$92,3,IF(K212=Localisation!$C$91,4,IF(K212=Localisation!$C$90,5,IF(OR(K212=1,K212=2,K212=3,K212=4,K212=5),K212,"")))))))</f>
        <v/>
      </c>
      <c r="Q212" s="11" t="str">
        <f>(IF(L212=Localisation!$C$94,1,IF(L212=Localisation!$C$93,2,IF(L212=Localisation!$C$92,3,IF(L212=Localisation!$C$91,4,IF(L212=Localisation!$C$90,5,IF(OR(L212=1,L212=2,L212=3,L212=4,L212=5),L212,"")))))))</f>
        <v/>
      </c>
      <c r="R212" s="11" t="str">
        <f>(IF(B212=Localisation!$C$94,1,IF(B212=Localisation!$C$93,2,IF(B212=Localisation!$C$92,3,IF(B212=Localisation!$C$91,4,IF(B212=Localisation!$C$90,5,IF(OR(B212=1,B212=2,B212=3,B212=4,B212=5),B212,"")))))))</f>
        <v/>
      </c>
      <c r="S212" s="11" t="str">
        <f>(IF(C212=Localisation!$C$94,1,IF(C212=Localisation!$C$93,2,IF(C212=Localisation!$C$92,3,IF(C212=Localisation!$C$91,4,IF(C212=Localisation!$C$90,5,IF(OR(C212=1,C212=2,C212=3,C212=4,C212=5),C212,"")))))))</f>
        <v/>
      </c>
      <c r="T212" s="11" t="str">
        <f>(IF(D212=Localisation!$C$94,1,IF(D212=Localisation!$C$93,2,IF(D212=Localisation!$C$92,3,IF(D212=Localisation!$C$91,4,IF(D212=Localisation!$C$90,5,IF(OR(D212=1,D212=2,D212=3,D212=4,D212=5),D212,"")))))))</f>
        <v/>
      </c>
      <c r="U212" s="11" t="str">
        <f>(IF(E212=Localisation!$C$94,1,IF(E212=Localisation!$C$93,2,IF(E212=Localisation!$C$92,3,IF(E212=Localisation!$C$91,4,IF(E212=Localisation!$C$90,5,IF(OR(E212=1,E212=2,E212=3,E212=4,E212=5),E212,"")))))))</f>
        <v/>
      </c>
      <c r="V212" s="11" t="str">
        <f>(IF(F212=Localisation!$C$94,1,IF(F212=Localisation!$C$93,2,IF(F212=Localisation!$C$92,3,IF(F212=Localisation!$C$91,4,IF(F212=Localisation!$C$90,5,IF(OR(F212=1,F212=2,F212=3,F212=4,F212=5),F212,"")))))))</f>
        <v/>
      </c>
    </row>
    <row r="213" spans="13:22" x14ac:dyDescent="0.3">
      <c r="M213" s="11" t="str">
        <f>(IF(H213=Localisation!$C$94,1,IF(H213=Localisation!$C$93,2,IF(H213=Localisation!$C$92,3,IF(H213=Localisation!$C$91,4,IF(H213=Localisation!$C$90,5,IF(OR(H213=1,H213=2,H213=3,H213=4,H213=5),H213,"")))))))</f>
        <v/>
      </c>
      <c r="N213" s="11" t="str">
        <f>(IF(I213=Localisation!$C$94,1,IF(I213=Localisation!$C$93,2,IF(I213=Localisation!$C$92,3,IF(I213=Localisation!$C$91,4,IF(I213=Localisation!$C$90,5,IF(OR(I213=1,I213=2,I213=3,I213=4,I213=5),I213,"")))))))</f>
        <v/>
      </c>
      <c r="O213" s="11" t="str">
        <f>(IF(J213=Localisation!$C$94,1,IF(J213=Localisation!$C$93,2,IF(J213=Localisation!$C$92,3,IF(J213=Localisation!$C$91,4,IF(J213=Localisation!$C$90,5,IF(OR(J213=1,J213=2,J213=3,J213=4,J213=5),J213,"")))))))</f>
        <v/>
      </c>
      <c r="P213" s="11" t="str">
        <f>(IF(K213=Localisation!$C$94,1,IF(K213=Localisation!$C$93,2,IF(K213=Localisation!$C$92,3,IF(K213=Localisation!$C$91,4,IF(K213=Localisation!$C$90,5,IF(OR(K213=1,K213=2,K213=3,K213=4,K213=5),K213,"")))))))</f>
        <v/>
      </c>
      <c r="Q213" s="11" t="str">
        <f>(IF(L213=Localisation!$C$94,1,IF(L213=Localisation!$C$93,2,IF(L213=Localisation!$C$92,3,IF(L213=Localisation!$C$91,4,IF(L213=Localisation!$C$90,5,IF(OR(L213=1,L213=2,L213=3,L213=4,L213=5),L213,"")))))))</f>
        <v/>
      </c>
      <c r="R213" s="11" t="str">
        <f>(IF(B213=Localisation!$C$94,1,IF(B213=Localisation!$C$93,2,IF(B213=Localisation!$C$92,3,IF(B213=Localisation!$C$91,4,IF(B213=Localisation!$C$90,5,IF(OR(B213=1,B213=2,B213=3,B213=4,B213=5),B213,"")))))))</f>
        <v/>
      </c>
      <c r="S213" s="11" t="str">
        <f>(IF(C213=Localisation!$C$94,1,IF(C213=Localisation!$C$93,2,IF(C213=Localisation!$C$92,3,IF(C213=Localisation!$C$91,4,IF(C213=Localisation!$C$90,5,IF(OR(C213=1,C213=2,C213=3,C213=4,C213=5),C213,"")))))))</f>
        <v/>
      </c>
      <c r="T213" s="11" t="str">
        <f>(IF(D213=Localisation!$C$94,1,IF(D213=Localisation!$C$93,2,IF(D213=Localisation!$C$92,3,IF(D213=Localisation!$C$91,4,IF(D213=Localisation!$C$90,5,IF(OR(D213=1,D213=2,D213=3,D213=4,D213=5),D213,"")))))))</f>
        <v/>
      </c>
      <c r="U213" s="11" t="str">
        <f>(IF(E213=Localisation!$C$94,1,IF(E213=Localisation!$C$93,2,IF(E213=Localisation!$C$92,3,IF(E213=Localisation!$C$91,4,IF(E213=Localisation!$C$90,5,IF(OR(E213=1,E213=2,E213=3,E213=4,E213=5),E213,"")))))))</f>
        <v/>
      </c>
      <c r="V213" s="11" t="str">
        <f>(IF(F213=Localisation!$C$94,1,IF(F213=Localisation!$C$93,2,IF(F213=Localisation!$C$92,3,IF(F213=Localisation!$C$91,4,IF(F213=Localisation!$C$90,5,IF(OR(F213=1,F213=2,F213=3,F213=4,F213=5),F213,"")))))))</f>
        <v/>
      </c>
    </row>
    <row r="214" spans="13:22" x14ac:dyDescent="0.3">
      <c r="M214" s="11" t="str">
        <f>(IF(H214=Localisation!$C$94,1,IF(H214=Localisation!$C$93,2,IF(H214=Localisation!$C$92,3,IF(H214=Localisation!$C$91,4,IF(H214=Localisation!$C$90,5,IF(OR(H214=1,H214=2,H214=3,H214=4,H214=5),H214,"")))))))</f>
        <v/>
      </c>
      <c r="N214" s="11" t="str">
        <f>(IF(I214=Localisation!$C$94,1,IF(I214=Localisation!$C$93,2,IF(I214=Localisation!$C$92,3,IF(I214=Localisation!$C$91,4,IF(I214=Localisation!$C$90,5,IF(OR(I214=1,I214=2,I214=3,I214=4,I214=5),I214,"")))))))</f>
        <v/>
      </c>
      <c r="O214" s="11" t="str">
        <f>(IF(J214=Localisation!$C$94,1,IF(J214=Localisation!$C$93,2,IF(J214=Localisation!$C$92,3,IF(J214=Localisation!$C$91,4,IF(J214=Localisation!$C$90,5,IF(OR(J214=1,J214=2,J214=3,J214=4,J214=5),J214,"")))))))</f>
        <v/>
      </c>
      <c r="P214" s="11" t="str">
        <f>(IF(K214=Localisation!$C$94,1,IF(K214=Localisation!$C$93,2,IF(K214=Localisation!$C$92,3,IF(K214=Localisation!$C$91,4,IF(K214=Localisation!$C$90,5,IF(OR(K214=1,K214=2,K214=3,K214=4,K214=5),K214,"")))))))</f>
        <v/>
      </c>
      <c r="Q214" s="11" t="str">
        <f>(IF(L214=Localisation!$C$94,1,IF(L214=Localisation!$C$93,2,IF(L214=Localisation!$C$92,3,IF(L214=Localisation!$C$91,4,IF(L214=Localisation!$C$90,5,IF(OR(L214=1,L214=2,L214=3,L214=4,L214=5),L214,"")))))))</f>
        <v/>
      </c>
      <c r="R214" s="11" t="str">
        <f>(IF(B214=Localisation!$C$94,1,IF(B214=Localisation!$C$93,2,IF(B214=Localisation!$C$92,3,IF(B214=Localisation!$C$91,4,IF(B214=Localisation!$C$90,5,IF(OR(B214=1,B214=2,B214=3,B214=4,B214=5),B214,"")))))))</f>
        <v/>
      </c>
      <c r="S214" s="11" t="str">
        <f>(IF(C214=Localisation!$C$94,1,IF(C214=Localisation!$C$93,2,IF(C214=Localisation!$C$92,3,IF(C214=Localisation!$C$91,4,IF(C214=Localisation!$C$90,5,IF(OR(C214=1,C214=2,C214=3,C214=4,C214=5),C214,"")))))))</f>
        <v/>
      </c>
      <c r="T214" s="11" t="str">
        <f>(IF(D214=Localisation!$C$94,1,IF(D214=Localisation!$C$93,2,IF(D214=Localisation!$C$92,3,IF(D214=Localisation!$C$91,4,IF(D214=Localisation!$C$90,5,IF(OR(D214=1,D214=2,D214=3,D214=4,D214=5),D214,"")))))))</f>
        <v/>
      </c>
      <c r="U214" s="11" t="str">
        <f>(IF(E214=Localisation!$C$94,1,IF(E214=Localisation!$C$93,2,IF(E214=Localisation!$C$92,3,IF(E214=Localisation!$C$91,4,IF(E214=Localisation!$C$90,5,IF(OR(E214=1,E214=2,E214=3,E214=4,E214=5),E214,"")))))))</f>
        <v/>
      </c>
      <c r="V214" s="11" t="str">
        <f>(IF(F214=Localisation!$C$94,1,IF(F214=Localisation!$C$93,2,IF(F214=Localisation!$C$92,3,IF(F214=Localisation!$C$91,4,IF(F214=Localisation!$C$90,5,IF(OR(F214=1,F214=2,F214=3,F214=4,F214=5),F214,"")))))))</f>
        <v/>
      </c>
    </row>
    <row r="215" spans="13:22" x14ac:dyDescent="0.3">
      <c r="M215" s="11" t="str">
        <f>(IF(H215=Localisation!$C$94,1,IF(H215=Localisation!$C$93,2,IF(H215=Localisation!$C$92,3,IF(H215=Localisation!$C$91,4,IF(H215=Localisation!$C$90,5,IF(OR(H215=1,H215=2,H215=3,H215=4,H215=5),H215,"")))))))</f>
        <v/>
      </c>
      <c r="N215" s="11" t="str">
        <f>(IF(I215=Localisation!$C$94,1,IF(I215=Localisation!$C$93,2,IF(I215=Localisation!$C$92,3,IF(I215=Localisation!$C$91,4,IF(I215=Localisation!$C$90,5,IF(OR(I215=1,I215=2,I215=3,I215=4,I215=5),I215,"")))))))</f>
        <v/>
      </c>
      <c r="O215" s="11" t="str">
        <f>(IF(J215=Localisation!$C$94,1,IF(J215=Localisation!$C$93,2,IF(J215=Localisation!$C$92,3,IF(J215=Localisation!$C$91,4,IF(J215=Localisation!$C$90,5,IF(OR(J215=1,J215=2,J215=3,J215=4,J215=5),J215,"")))))))</f>
        <v/>
      </c>
      <c r="P215" s="11" t="str">
        <f>(IF(K215=Localisation!$C$94,1,IF(K215=Localisation!$C$93,2,IF(K215=Localisation!$C$92,3,IF(K215=Localisation!$C$91,4,IF(K215=Localisation!$C$90,5,IF(OR(K215=1,K215=2,K215=3,K215=4,K215=5),K215,"")))))))</f>
        <v/>
      </c>
      <c r="Q215" s="11" t="str">
        <f>(IF(L215=Localisation!$C$94,1,IF(L215=Localisation!$C$93,2,IF(L215=Localisation!$C$92,3,IF(L215=Localisation!$C$91,4,IF(L215=Localisation!$C$90,5,IF(OR(L215=1,L215=2,L215=3,L215=4,L215=5),L215,"")))))))</f>
        <v/>
      </c>
      <c r="R215" s="11" t="str">
        <f>(IF(B215=Localisation!$C$94,1,IF(B215=Localisation!$C$93,2,IF(B215=Localisation!$C$92,3,IF(B215=Localisation!$C$91,4,IF(B215=Localisation!$C$90,5,IF(OR(B215=1,B215=2,B215=3,B215=4,B215=5),B215,"")))))))</f>
        <v/>
      </c>
      <c r="S215" s="11" t="str">
        <f>(IF(C215=Localisation!$C$94,1,IF(C215=Localisation!$C$93,2,IF(C215=Localisation!$C$92,3,IF(C215=Localisation!$C$91,4,IF(C215=Localisation!$C$90,5,IF(OR(C215=1,C215=2,C215=3,C215=4,C215=5),C215,"")))))))</f>
        <v/>
      </c>
      <c r="T215" s="11" t="str">
        <f>(IF(D215=Localisation!$C$94,1,IF(D215=Localisation!$C$93,2,IF(D215=Localisation!$C$92,3,IF(D215=Localisation!$C$91,4,IF(D215=Localisation!$C$90,5,IF(OR(D215=1,D215=2,D215=3,D215=4,D215=5),D215,"")))))))</f>
        <v/>
      </c>
      <c r="U215" s="11" t="str">
        <f>(IF(E215=Localisation!$C$94,1,IF(E215=Localisation!$C$93,2,IF(E215=Localisation!$C$92,3,IF(E215=Localisation!$C$91,4,IF(E215=Localisation!$C$90,5,IF(OR(E215=1,E215=2,E215=3,E215=4,E215=5),E215,"")))))))</f>
        <v/>
      </c>
      <c r="V215" s="11" t="str">
        <f>(IF(F215=Localisation!$C$94,1,IF(F215=Localisation!$C$93,2,IF(F215=Localisation!$C$92,3,IF(F215=Localisation!$C$91,4,IF(F215=Localisation!$C$90,5,IF(OR(F215=1,F215=2,F215=3,F215=4,F215=5),F215,"")))))))</f>
        <v/>
      </c>
    </row>
    <row r="216" spans="13:22" x14ac:dyDescent="0.3">
      <c r="M216" s="11" t="str">
        <f>(IF(H216=Localisation!$C$94,1,IF(H216=Localisation!$C$93,2,IF(H216=Localisation!$C$92,3,IF(H216=Localisation!$C$91,4,IF(H216=Localisation!$C$90,5,IF(OR(H216=1,H216=2,H216=3,H216=4,H216=5),H216,"")))))))</f>
        <v/>
      </c>
      <c r="N216" s="11" t="str">
        <f>(IF(I216=Localisation!$C$94,1,IF(I216=Localisation!$C$93,2,IF(I216=Localisation!$C$92,3,IF(I216=Localisation!$C$91,4,IF(I216=Localisation!$C$90,5,IF(OR(I216=1,I216=2,I216=3,I216=4,I216=5),I216,"")))))))</f>
        <v/>
      </c>
      <c r="O216" s="11" t="str">
        <f>(IF(J216=Localisation!$C$94,1,IF(J216=Localisation!$C$93,2,IF(J216=Localisation!$C$92,3,IF(J216=Localisation!$C$91,4,IF(J216=Localisation!$C$90,5,IF(OR(J216=1,J216=2,J216=3,J216=4,J216=5),J216,"")))))))</f>
        <v/>
      </c>
      <c r="P216" s="11" t="str">
        <f>(IF(K216=Localisation!$C$94,1,IF(K216=Localisation!$C$93,2,IF(K216=Localisation!$C$92,3,IF(K216=Localisation!$C$91,4,IF(K216=Localisation!$C$90,5,IF(OR(K216=1,K216=2,K216=3,K216=4,K216=5),K216,"")))))))</f>
        <v/>
      </c>
      <c r="Q216" s="11" t="str">
        <f>(IF(L216=Localisation!$C$94,1,IF(L216=Localisation!$C$93,2,IF(L216=Localisation!$C$92,3,IF(L216=Localisation!$C$91,4,IF(L216=Localisation!$C$90,5,IF(OR(L216=1,L216=2,L216=3,L216=4,L216=5),L216,"")))))))</f>
        <v/>
      </c>
      <c r="R216" s="11" t="str">
        <f>(IF(B216=Localisation!$C$94,1,IF(B216=Localisation!$C$93,2,IF(B216=Localisation!$C$92,3,IF(B216=Localisation!$C$91,4,IF(B216=Localisation!$C$90,5,IF(OR(B216=1,B216=2,B216=3,B216=4,B216=5),B216,"")))))))</f>
        <v/>
      </c>
      <c r="S216" s="11" t="str">
        <f>(IF(C216=Localisation!$C$94,1,IF(C216=Localisation!$C$93,2,IF(C216=Localisation!$C$92,3,IF(C216=Localisation!$C$91,4,IF(C216=Localisation!$C$90,5,IF(OR(C216=1,C216=2,C216=3,C216=4,C216=5),C216,"")))))))</f>
        <v/>
      </c>
      <c r="T216" s="11" t="str">
        <f>(IF(D216=Localisation!$C$94,1,IF(D216=Localisation!$C$93,2,IF(D216=Localisation!$C$92,3,IF(D216=Localisation!$C$91,4,IF(D216=Localisation!$C$90,5,IF(OR(D216=1,D216=2,D216=3,D216=4,D216=5),D216,"")))))))</f>
        <v/>
      </c>
      <c r="U216" s="11" t="str">
        <f>(IF(E216=Localisation!$C$94,1,IF(E216=Localisation!$C$93,2,IF(E216=Localisation!$C$92,3,IF(E216=Localisation!$C$91,4,IF(E216=Localisation!$C$90,5,IF(OR(E216=1,E216=2,E216=3,E216=4,E216=5),E216,"")))))))</f>
        <v/>
      </c>
      <c r="V216" s="11" t="str">
        <f>(IF(F216=Localisation!$C$94,1,IF(F216=Localisation!$C$93,2,IF(F216=Localisation!$C$92,3,IF(F216=Localisation!$C$91,4,IF(F216=Localisation!$C$90,5,IF(OR(F216=1,F216=2,F216=3,F216=4,F216=5),F216,"")))))))</f>
        <v/>
      </c>
    </row>
    <row r="217" spans="13:22" x14ac:dyDescent="0.3">
      <c r="M217" s="11" t="str">
        <f>(IF(H217=Localisation!$C$94,1,IF(H217=Localisation!$C$93,2,IF(H217=Localisation!$C$92,3,IF(H217=Localisation!$C$91,4,IF(H217=Localisation!$C$90,5,IF(OR(H217=1,H217=2,H217=3,H217=4,H217=5),H217,"")))))))</f>
        <v/>
      </c>
      <c r="N217" s="11" t="str">
        <f>(IF(I217=Localisation!$C$94,1,IF(I217=Localisation!$C$93,2,IF(I217=Localisation!$C$92,3,IF(I217=Localisation!$C$91,4,IF(I217=Localisation!$C$90,5,IF(OR(I217=1,I217=2,I217=3,I217=4,I217=5),I217,"")))))))</f>
        <v/>
      </c>
      <c r="O217" s="11" t="str">
        <f>(IF(J217=Localisation!$C$94,1,IF(J217=Localisation!$C$93,2,IF(J217=Localisation!$C$92,3,IF(J217=Localisation!$C$91,4,IF(J217=Localisation!$C$90,5,IF(OR(J217=1,J217=2,J217=3,J217=4,J217=5),J217,"")))))))</f>
        <v/>
      </c>
      <c r="P217" s="11" t="str">
        <f>(IF(K217=Localisation!$C$94,1,IF(K217=Localisation!$C$93,2,IF(K217=Localisation!$C$92,3,IF(K217=Localisation!$C$91,4,IF(K217=Localisation!$C$90,5,IF(OR(K217=1,K217=2,K217=3,K217=4,K217=5),K217,"")))))))</f>
        <v/>
      </c>
      <c r="Q217" s="11" t="str">
        <f>(IF(L217=Localisation!$C$94,1,IF(L217=Localisation!$C$93,2,IF(L217=Localisation!$C$92,3,IF(L217=Localisation!$C$91,4,IF(L217=Localisation!$C$90,5,IF(OR(L217=1,L217=2,L217=3,L217=4,L217=5),L217,"")))))))</f>
        <v/>
      </c>
      <c r="R217" s="11" t="str">
        <f>(IF(B217=Localisation!$C$94,1,IF(B217=Localisation!$C$93,2,IF(B217=Localisation!$C$92,3,IF(B217=Localisation!$C$91,4,IF(B217=Localisation!$C$90,5,IF(OR(B217=1,B217=2,B217=3,B217=4,B217=5),B217,"")))))))</f>
        <v/>
      </c>
      <c r="S217" s="11" t="str">
        <f>(IF(C217=Localisation!$C$94,1,IF(C217=Localisation!$C$93,2,IF(C217=Localisation!$C$92,3,IF(C217=Localisation!$C$91,4,IF(C217=Localisation!$C$90,5,IF(OR(C217=1,C217=2,C217=3,C217=4,C217=5),C217,"")))))))</f>
        <v/>
      </c>
      <c r="T217" s="11" t="str">
        <f>(IF(D217=Localisation!$C$94,1,IF(D217=Localisation!$C$93,2,IF(D217=Localisation!$C$92,3,IF(D217=Localisation!$C$91,4,IF(D217=Localisation!$C$90,5,IF(OR(D217=1,D217=2,D217=3,D217=4,D217=5),D217,"")))))))</f>
        <v/>
      </c>
      <c r="U217" s="11" t="str">
        <f>(IF(E217=Localisation!$C$94,1,IF(E217=Localisation!$C$93,2,IF(E217=Localisation!$C$92,3,IF(E217=Localisation!$C$91,4,IF(E217=Localisation!$C$90,5,IF(OR(E217=1,E217=2,E217=3,E217=4,E217=5),E217,"")))))))</f>
        <v/>
      </c>
      <c r="V217" s="11" t="str">
        <f>(IF(F217=Localisation!$C$94,1,IF(F217=Localisation!$C$93,2,IF(F217=Localisation!$C$92,3,IF(F217=Localisation!$C$91,4,IF(F217=Localisation!$C$90,5,IF(OR(F217=1,F217=2,F217=3,F217=4,F217=5),F217,"")))))))</f>
        <v/>
      </c>
    </row>
    <row r="218" spans="13:22" x14ac:dyDescent="0.3">
      <c r="M218" s="11" t="str">
        <f>(IF(H218=Localisation!$C$94,1,IF(H218=Localisation!$C$93,2,IF(H218=Localisation!$C$92,3,IF(H218=Localisation!$C$91,4,IF(H218=Localisation!$C$90,5,IF(OR(H218=1,H218=2,H218=3,H218=4,H218=5),H218,"")))))))</f>
        <v/>
      </c>
      <c r="N218" s="11" t="str">
        <f>(IF(I218=Localisation!$C$94,1,IF(I218=Localisation!$C$93,2,IF(I218=Localisation!$C$92,3,IF(I218=Localisation!$C$91,4,IF(I218=Localisation!$C$90,5,IF(OR(I218=1,I218=2,I218=3,I218=4,I218=5),I218,"")))))))</f>
        <v/>
      </c>
      <c r="O218" s="11" t="str">
        <f>(IF(J218=Localisation!$C$94,1,IF(J218=Localisation!$C$93,2,IF(J218=Localisation!$C$92,3,IF(J218=Localisation!$C$91,4,IF(J218=Localisation!$C$90,5,IF(OR(J218=1,J218=2,J218=3,J218=4,J218=5),J218,"")))))))</f>
        <v/>
      </c>
      <c r="P218" s="11" t="str">
        <f>(IF(K218=Localisation!$C$94,1,IF(K218=Localisation!$C$93,2,IF(K218=Localisation!$C$92,3,IF(K218=Localisation!$C$91,4,IF(K218=Localisation!$C$90,5,IF(OR(K218=1,K218=2,K218=3,K218=4,K218=5),K218,"")))))))</f>
        <v/>
      </c>
      <c r="Q218" s="11" t="str">
        <f>(IF(L218=Localisation!$C$94,1,IF(L218=Localisation!$C$93,2,IF(L218=Localisation!$C$92,3,IF(L218=Localisation!$C$91,4,IF(L218=Localisation!$C$90,5,IF(OR(L218=1,L218=2,L218=3,L218=4,L218=5),L218,"")))))))</f>
        <v/>
      </c>
      <c r="R218" s="11" t="str">
        <f>(IF(B218=Localisation!$C$94,1,IF(B218=Localisation!$C$93,2,IF(B218=Localisation!$C$92,3,IF(B218=Localisation!$C$91,4,IF(B218=Localisation!$C$90,5,IF(OR(B218=1,B218=2,B218=3,B218=4,B218=5),B218,"")))))))</f>
        <v/>
      </c>
      <c r="S218" s="11" t="str">
        <f>(IF(C218=Localisation!$C$94,1,IF(C218=Localisation!$C$93,2,IF(C218=Localisation!$C$92,3,IF(C218=Localisation!$C$91,4,IF(C218=Localisation!$C$90,5,IF(OR(C218=1,C218=2,C218=3,C218=4,C218=5),C218,"")))))))</f>
        <v/>
      </c>
      <c r="T218" s="11" t="str">
        <f>(IF(D218=Localisation!$C$94,1,IF(D218=Localisation!$C$93,2,IF(D218=Localisation!$C$92,3,IF(D218=Localisation!$C$91,4,IF(D218=Localisation!$C$90,5,IF(OR(D218=1,D218=2,D218=3,D218=4,D218=5),D218,"")))))))</f>
        <v/>
      </c>
      <c r="U218" s="11" t="str">
        <f>(IF(E218=Localisation!$C$94,1,IF(E218=Localisation!$C$93,2,IF(E218=Localisation!$C$92,3,IF(E218=Localisation!$C$91,4,IF(E218=Localisation!$C$90,5,IF(OR(E218=1,E218=2,E218=3,E218=4,E218=5),E218,"")))))))</f>
        <v/>
      </c>
      <c r="V218" s="11" t="str">
        <f>(IF(F218=Localisation!$C$94,1,IF(F218=Localisation!$C$93,2,IF(F218=Localisation!$C$92,3,IF(F218=Localisation!$C$91,4,IF(F218=Localisation!$C$90,5,IF(OR(F218=1,F218=2,F218=3,F218=4,F218=5),F218,"")))))))</f>
        <v/>
      </c>
    </row>
    <row r="219" spans="13:22" x14ac:dyDescent="0.3">
      <c r="M219" s="11" t="str">
        <f>(IF(H219=Localisation!$C$94,1,IF(H219=Localisation!$C$93,2,IF(H219=Localisation!$C$92,3,IF(H219=Localisation!$C$91,4,IF(H219=Localisation!$C$90,5,IF(OR(H219=1,H219=2,H219=3,H219=4,H219=5),H219,"")))))))</f>
        <v/>
      </c>
      <c r="N219" s="11" t="str">
        <f>(IF(I219=Localisation!$C$94,1,IF(I219=Localisation!$C$93,2,IF(I219=Localisation!$C$92,3,IF(I219=Localisation!$C$91,4,IF(I219=Localisation!$C$90,5,IF(OR(I219=1,I219=2,I219=3,I219=4,I219=5),I219,"")))))))</f>
        <v/>
      </c>
      <c r="O219" s="11" t="str">
        <f>(IF(J219=Localisation!$C$94,1,IF(J219=Localisation!$C$93,2,IF(J219=Localisation!$C$92,3,IF(J219=Localisation!$C$91,4,IF(J219=Localisation!$C$90,5,IF(OR(J219=1,J219=2,J219=3,J219=4,J219=5),J219,"")))))))</f>
        <v/>
      </c>
      <c r="P219" s="11" t="str">
        <f>(IF(K219=Localisation!$C$94,1,IF(K219=Localisation!$C$93,2,IF(K219=Localisation!$C$92,3,IF(K219=Localisation!$C$91,4,IF(K219=Localisation!$C$90,5,IF(OR(K219=1,K219=2,K219=3,K219=4,K219=5),K219,"")))))))</f>
        <v/>
      </c>
      <c r="Q219" s="11" t="str">
        <f>(IF(L219=Localisation!$C$94,1,IF(L219=Localisation!$C$93,2,IF(L219=Localisation!$C$92,3,IF(L219=Localisation!$C$91,4,IF(L219=Localisation!$C$90,5,IF(OR(L219=1,L219=2,L219=3,L219=4,L219=5),L219,"")))))))</f>
        <v/>
      </c>
      <c r="R219" s="11" t="str">
        <f>(IF(B219=Localisation!$C$94,1,IF(B219=Localisation!$C$93,2,IF(B219=Localisation!$C$92,3,IF(B219=Localisation!$C$91,4,IF(B219=Localisation!$C$90,5,IF(OR(B219=1,B219=2,B219=3,B219=4,B219=5),B219,"")))))))</f>
        <v/>
      </c>
      <c r="S219" s="11" t="str">
        <f>(IF(C219=Localisation!$C$94,1,IF(C219=Localisation!$C$93,2,IF(C219=Localisation!$C$92,3,IF(C219=Localisation!$C$91,4,IF(C219=Localisation!$C$90,5,IF(OR(C219=1,C219=2,C219=3,C219=4,C219=5),C219,"")))))))</f>
        <v/>
      </c>
      <c r="T219" s="11" t="str">
        <f>(IF(D219=Localisation!$C$94,1,IF(D219=Localisation!$C$93,2,IF(D219=Localisation!$C$92,3,IF(D219=Localisation!$C$91,4,IF(D219=Localisation!$C$90,5,IF(OR(D219=1,D219=2,D219=3,D219=4,D219=5),D219,"")))))))</f>
        <v/>
      </c>
      <c r="U219" s="11" t="str">
        <f>(IF(E219=Localisation!$C$94,1,IF(E219=Localisation!$C$93,2,IF(E219=Localisation!$C$92,3,IF(E219=Localisation!$C$91,4,IF(E219=Localisation!$C$90,5,IF(OR(E219=1,E219=2,E219=3,E219=4,E219=5),E219,"")))))))</f>
        <v/>
      </c>
      <c r="V219" s="11" t="str">
        <f>(IF(F219=Localisation!$C$94,1,IF(F219=Localisation!$C$93,2,IF(F219=Localisation!$C$92,3,IF(F219=Localisation!$C$91,4,IF(F219=Localisation!$C$90,5,IF(OR(F219=1,F219=2,F219=3,F219=4,F219=5),F219,"")))))))</f>
        <v/>
      </c>
    </row>
    <row r="220" spans="13:22" x14ac:dyDescent="0.3">
      <c r="M220" s="11" t="str">
        <f>(IF(H220=Localisation!$C$94,1,IF(H220=Localisation!$C$93,2,IF(H220=Localisation!$C$92,3,IF(H220=Localisation!$C$91,4,IF(H220=Localisation!$C$90,5,IF(OR(H220=1,H220=2,H220=3,H220=4,H220=5),H220,"")))))))</f>
        <v/>
      </c>
      <c r="N220" s="11" t="str">
        <f>(IF(I220=Localisation!$C$94,1,IF(I220=Localisation!$C$93,2,IF(I220=Localisation!$C$92,3,IF(I220=Localisation!$C$91,4,IF(I220=Localisation!$C$90,5,IF(OR(I220=1,I220=2,I220=3,I220=4,I220=5),I220,"")))))))</f>
        <v/>
      </c>
      <c r="O220" s="11" t="str">
        <f>(IF(J220=Localisation!$C$94,1,IF(J220=Localisation!$C$93,2,IF(J220=Localisation!$C$92,3,IF(J220=Localisation!$C$91,4,IF(J220=Localisation!$C$90,5,IF(OR(J220=1,J220=2,J220=3,J220=4,J220=5),J220,"")))))))</f>
        <v/>
      </c>
      <c r="P220" s="11" t="str">
        <f>(IF(K220=Localisation!$C$94,1,IF(K220=Localisation!$C$93,2,IF(K220=Localisation!$C$92,3,IF(K220=Localisation!$C$91,4,IF(K220=Localisation!$C$90,5,IF(OR(K220=1,K220=2,K220=3,K220=4,K220=5),K220,"")))))))</f>
        <v/>
      </c>
      <c r="Q220" s="11" t="str">
        <f>(IF(L220=Localisation!$C$94,1,IF(L220=Localisation!$C$93,2,IF(L220=Localisation!$C$92,3,IF(L220=Localisation!$C$91,4,IF(L220=Localisation!$C$90,5,IF(OR(L220=1,L220=2,L220=3,L220=4,L220=5),L220,"")))))))</f>
        <v/>
      </c>
      <c r="R220" s="11" t="str">
        <f>(IF(B220=Localisation!$C$94,1,IF(B220=Localisation!$C$93,2,IF(B220=Localisation!$C$92,3,IF(B220=Localisation!$C$91,4,IF(B220=Localisation!$C$90,5,IF(OR(B220=1,B220=2,B220=3,B220=4,B220=5),B220,"")))))))</f>
        <v/>
      </c>
      <c r="S220" s="11" t="str">
        <f>(IF(C220=Localisation!$C$94,1,IF(C220=Localisation!$C$93,2,IF(C220=Localisation!$C$92,3,IF(C220=Localisation!$C$91,4,IF(C220=Localisation!$C$90,5,IF(OR(C220=1,C220=2,C220=3,C220=4,C220=5),C220,"")))))))</f>
        <v/>
      </c>
      <c r="T220" s="11" t="str">
        <f>(IF(D220=Localisation!$C$94,1,IF(D220=Localisation!$C$93,2,IF(D220=Localisation!$C$92,3,IF(D220=Localisation!$C$91,4,IF(D220=Localisation!$C$90,5,IF(OR(D220=1,D220=2,D220=3,D220=4,D220=5),D220,"")))))))</f>
        <v/>
      </c>
      <c r="U220" s="11" t="str">
        <f>(IF(E220=Localisation!$C$94,1,IF(E220=Localisation!$C$93,2,IF(E220=Localisation!$C$92,3,IF(E220=Localisation!$C$91,4,IF(E220=Localisation!$C$90,5,IF(OR(E220=1,E220=2,E220=3,E220=4,E220=5),E220,"")))))))</f>
        <v/>
      </c>
      <c r="V220" s="11" t="str">
        <f>(IF(F220=Localisation!$C$94,1,IF(F220=Localisation!$C$93,2,IF(F220=Localisation!$C$92,3,IF(F220=Localisation!$C$91,4,IF(F220=Localisation!$C$90,5,IF(OR(F220=1,F220=2,F220=3,F220=4,F220=5),F220,"")))))))</f>
        <v/>
      </c>
    </row>
    <row r="221" spans="13:22" x14ac:dyDescent="0.3">
      <c r="M221" s="11" t="str">
        <f>(IF(H221=Localisation!$C$94,1,IF(H221=Localisation!$C$93,2,IF(H221=Localisation!$C$92,3,IF(H221=Localisation!$C$91,4,IF(H221=Localisation!$C$90,5,IF(OR(H221=1,H221=2,H221=3,H221=4,H221=5),H221,"")))))))</f>
        <v/>
      </c>
      <c r="N221" s="11" t="str">
        <f>(IF(I221=Localisation!$C$94,1,IF(I221=Localisation!$C$93,2,IF(I221=Localisation!$C$92,3,IF(I221=Localisation!$C$91,4,IF(I221=Localisation!$C$90,5,IF(OR(I221=1,I221=2,I221=3,I221=4,I221=5),I221,"")))))))</f>
        <v/>
      </c>
      <c r="O221" s="11" t="str">
        <f>(IF(J221=Localisation!$C$94,1,IF(J221=Localisation!$C$93,2,IF(J221=Localisation!$C$92,3,IF(J221=Localisation!$C$91,4,IF(J221=Localisation!$C$90,5,IF(OR(J221=1,J221=2,J221=3,J221=4,J221=5),J221,"")))))))</f>
        <v/>
      </c>
      <c r="P221" s="11" t="str">
        <f>(IF(K221=Localisation!$C$94,1,IF(K221=Localisation!$C$93,2,IF(K221=Localisation!$C$92,3,IF(K221=Localisation!$C$91,4,IF(K221=Localisation!$C$90,5,IF(OR(K221=1,K221=2,K221=3,K221=4,K221=5),K221,"")))))))</f>
        <v/>
      </c>
      <c r="Q221" s="11" t="str">
        <f>(IF(L221=Localisation!$C$94,1,IF(L221=Localisation!$C$93,2,IF(L221=Localisation!$C$92,3,IF(L221=Localisation!$C$91,4,IF(L221=Localisation!$C$90,5,IF(OR(L221=1,L221=2,L221=3,L221=4,L221=5),L221,"")))))))</f>
        <v/>
      </c>
      <c r="R221" s="11" t="str">
        <f>(IF(B221=Localisation!$C$94,1,IF(B221=Localisation!$C$93,2,IF(B221=Localisation!$C$92,3,IF(B221=Localisation!$C$91,4,IF(B221=Localisation!$C$90,5,IF(OR(B221=1,B221=2,B221=3,B221=4,B221=5),B221,"")))))))</f>
        <v/>
      </c>
      <c r="S221" s="11" t="str">
        <f>(IF(C221=Localisation!$C$94,1,IF(C221=Localisation!$C$93,2,IF(C221=Localisation!$C$92,3,IF(C221=Localisation!$C$91,4,IF(C221=Localisation!$C$90,5,IF(OR(C221=1,C221=2,C221=3,C221=4,C221=5),C221,"")))))))</f>
        <v/>
      </c>
      <c r="T221" s="11" t="str">
        <f>(IF(D221=Localisation!$C$94,1,IF(D221=Localisation!$C$93,2,IF(D221=Localisation!$C$92,3,IF(D221=Localisation!$C$91,4,IF(D221=Localisation!$C$90,5,IF(OR(D221=1,D221=2,D221=3,D221=4,D221=5),D221,"")))))))</f>
        <v/>
      </c>
      <c r="U221" s="11" t="str">
        <f>(IF(E221=Localisation!$C$94,1,IF(E221=Localisation!$C$93,2,IF(E221=Localisation!$C$92,3,IF(E221=Localisation!$C$91,4,IF(E221=Localisation!$C$90,5,IF(OR(E221=1,E221=2,E221=3,E221=4,E221=5),E221,"")))))))</f>
        <v/>
      </c>
      <c r="V221" s="11" t="str">
        <f>(IF(F221=Localisation!$C$94,1,IF(F221=Localisation!$C$93,2,IF(F221=Localisation!$C$92,3,IF(F221=Localisation!$C$91,4,IF(F221=Localisation!$C$90,5,IF(OR(F221=1,F221=2,F221=3,F221=4,F221=5),F221,"")))))))</f>
        <v/>
      </c>
    </row>
    <row r="222" spans="13:22" x14ac:dyDescent="0.3">
      <c r="M222" s="11" t="str">
        <f>(IF(H222=Localisation!$C$94,1,IF(H222=Localisation!$C$93,2,IF(H222=Localisation!$C$92,3,IF(H222=Localisation!$C$91,4,IF(H222=Localisation!$C$90,5,IF(OR(H222=1,H222=2,H222=3,H222=4,H222=5),H222,"")))))))</f>
        <v/>
      </c>
      <c r="N222" s="11" t="str">
        <f>(IF(I222=Localisation!$C$94,1,IF(I222=Localisation!$C$93,2,IF(I222=Localisation!$C$92,3,IF(I222=Localisation!$C$91,4,IF(I222=Localisation!$C$90,5,IF(OR(I222=1,I222=2,I222=3,I222=4,I222=5),I222,"")))))))</f>
        <v/>
      </c>
      <c r="O222" s="11" t="str">
        <f>(IF(J222=Localisation!$C$94,1,IF(J222=Localisation!$C$93,2,IF(J222=Localisation!$C$92,3,IF(J222=Localisation!$C$91,4,IF(J222=Localisation!$C$90,5,IF(OR(J222=1,J222=2,J222=3,J222=4,J222=5),J222,"")))))))</f>
        <v/>
      </c>
      <c r="P222" s="11" t="str">
        <f>(IF(K222=Localisation!$C$94,1,IF(K222=Localisation!$C$93,2,IF(K222=Localisation!$C$92,3,IF(K222=Localisation!$C$91,4,IF(K222=Localisation!$C$90,5,IF(OR(K222=1,K222=2,K222=3,K222=4,K222=5),K222,"")))))))</f>
        <v/>
      </c>
      <c r="Q222" s="11" t="str">
        <f>(IF(L222=Localisation!$C$94,1,IF(L222=Localisation!$C$93,2,IF(L222=Localisation!$C$92,3,IF(L222=Localisation!$C$91,4,IF(L222=Localisation!$C$90,5,IF(OR(L222=1,L222=2,L222=3,L222=4,L222=5),L222,"")))))))</f>
        <v/>
      </c>
      <c r="R222" s="11" t="str">
        <f>(IF(B222=Localisation!$C$94,1,IF(B222=Localisation!$C$93,2,IF(B222=Localisation!$C$92,3,IF(B222=Localisation!$C$91,4,IF(B222=Localisation!$C$90,5,IF(OR(B222=1,B222=2,B222=3,B222=4,B222=5),B222,"")))))))</f>
        <v/>
      </c>
      <c r="S222" s="11" t="str">
        <f>(IF(C222=Localisation!$C$94,1,IF(C222=Localisation!$C$93,2,IF(C222=Localisation!$C$92,3,IF(C222=Localisation!$C$91,4,IF(C222=Localisation!$C$90,5,IF(OR(C222=1,C222=2,C222=3,C222=4,C222=5),C222,"")))))))</f>
        <v/>
      </c>
      <c r="T222" s="11" t="str">
        <f>(IF(D222=Localisation!$C$94,1,IF(D222=Localisation!$C$93,2,IF(D222=Localisation!$C$92,3,IF(D222=Localisation!$C$91,4,IF(D222=Localisation!$C$90,5,IF(OR(D222=1,D222=2,D222=3,D222=4,D222=5),D222,"")))))))</f>
        <v/>
      </c>
      <c r="U222" s="11" t="str">
        <f>(IF(E222=Localisation!$C$94,1,IF(E222=Localisation!$C$93,2,IF(E222=Localisation!$C$92,3,IF(E222=Localisation!$C$91,4,IF(E222=Localisation!$C$90,5,IF(OR(E222=1,E222=2,E222=3,E222=4,E222=5),E222,"")))))))</f>
        <v/>
      </c>
      <c r="V222" s="11" t="str">
        <f>(IF(F222=Localisation!$C$94,1,IF(F222=Localisation!$C$93,2,IF(F222=Localisation!$C$92,3,IF(F222=Localisation!$C$91,4,IF(F222=Localisation!$C$90,5,IF(OR(F222=1,F222=2,F222=3,F222=4,F222=5),F222,"")))))))</f>
        <v/>
      </c>
    </row>
    <row r="223" spans="13:22" x14ac:dyDescent="0.3">
      <c r="M223" s="11" t="str">
        <f>(IF(H223=Localisation!$C$94,1,IF(H223=Localisation!$C$93,2,IF(H223=Localisation!$C$92,3,IF(H223=Localisation!$C$91,4,IF(H223=Localisation!$C$90,5,IF(OR(H223=1,H223=2,H223=3,H223=4,H223=5),H223,"")))))))</f>
        <v/>
      </c>
      <c r="N223" s="11" t="str">
        <f>(IF(I223=Localisation!$C$94,1,IF(I223=Localisation!$C$93,2,IF(I223=Localisation!$C$92,3,IF(I223=Localisation!$C$91,4,IF(I223=Localisation!$C$90,5,IF(OR(I223=1,I223=2,I223=3,I223=4,I223=5),I223,"")))))))</f>
        <v/>
      </c>
      <c r="O223" s="11" t="str">
        <f>(IF(J223=Localisation!$C$94,1,IF(J223=Localisation!$C$93,2,IF(J223=Localisation!$C$92,3,IF(J223=Localisation!$C$91,4,IF(J223=Localisation!$C$90,5,IF(OR(J223=1,J223=2,J223=3,J223=4,J223=5),J223,"")))))))</f>
        <v/>
      </c>
      <c r="P223" s="11" t="str">
        <f>(IF(K223=Localisation!$C$94,1,IF(K223=Localisation!$C$93,2,IF(K223=Localisation!$C$92,3,IF(K223=Localisation!$C$91,4,IF(K223=Localisation!$C$90,5,IF(OR(K223=1,K223=2,K223=3,K223=4,K223=5),K223,"")))))))</f>
        <v/>
      </c>
      <c r="Q223" s="11" t="str">
        <f>(IF(L223=Localisation!$C$94,1,IF(L223=Localisation!$C$93,2,IF(L223=Localisation!$C$92,3,IF(L223=Localisation!$C$91,4,IF(L223=Localisation!$C$90,5,IF(OR(L223=1,L223=2,L223=3,L223=4,L223=5),L223,"")))))))</f>
        <v/>
      </c>
      <c r="R223" s="11" t="str">
        <f>(IF(B223=Localisation!$C$94,1,IF(B223=Localisation!$C$93,2,IF(B223=Localisation!$C$92,3,IF(B223=Localisation!$C$91,4,IF(B223=Localisation!$C$90,5,IF(OR(B223=1,B223=2,B223=3,B223=4,B223=5),B223,"")))))))</f>
        <v/>
      </c>
      <c r="S223" s="11" t="str">
        <f>(IF(C223=Localisation!$C$94,1,IF(C223=Localisation!$C$93,2,IF(C223=Localisation!$C$92,3,IF(C223=Localisation!$C$91,4,IF(C223=Localisation!$C$90,5,IF(OR(C223=1,C223=2,C223=3,C223=4,C223=5),C223,"")))))))</f>
        <v/>
      </c>
      <c r="T223" s="11" t="str">
        <f>(IF(D223=Localisation!$C$94,1,IF(D223=Localisation!$C$93,2,IF(D223=Localisation!$C$92,3,IF(D223=Localisation!$C$91,4,IF(D223=Localisation!$C$90,5,IF(OR(D223=1,D223=2,D223=3,D223=4,D223=5),D223,"")))))))</f>
        <v/>
      </c>
      <c r="U223" s="11" t="str">
        <f>(IF(E223=Localisation!$C$94,1,IF(E223=Localisation!$C$93,2,IF(E223=Localisation!$C$92,3,IF(E223=Localisation!$C$91,4,IF(E223=Localisation!$C$90,5,IF(OR(E223=1,E223=2,E223=3,E223=4,E223=5),E223,"")))))))</f>
        <v/>
      </c>
      <c r="V223" s="11" t="str">
        <f>(IF(F223=Localisation!$C$94,1,IF(F223=Localisation!$C$93,2,IF(F223=Localisation!$C$92,3,IF(F223=Localisation!$C$91,4,IF(F223=Localisation!$C$90,5,IF(OR(F223=1,F223=2,F223=3,F223=4,F223=5),F223,"")))))))</f>
        <v/>
      </c>
    </row>
    <row r="224" spans="13:22" x14ac:dyDescent="0.3">
      <c r="M224" s="11" t="str">
        <f>(IF(H224=Localisation!$C$94,1,IF(H224=Localisation!$C$93,2,IF(H224=Localisation!$C$92,3,IF(H224=Localisation!$C$91,4,IF(H224=Localisation!$C$90,5,IF(OR(H224=1,H224=2,H224=3,H224=4,H224=5),H224,"")))))))</f>
        <v/>
      </c>
      <c r="N224" s="11" t="str">
        <f>(IF(I224=Localisation!$C$94,1,IF(I224=Localisation!$C$93,2,IF(I224=Localisation!$C$92,3,IF(I224=Localisation!$C$91,4,IF(I224=Localisation!$C$90,5,IF(OR(I224=1,I224=2,I224=3,I224=4,I224=5),I224,"")))))))</f>
        <v/>
      </c>
      <c r="O224" s="11" t="str">
        <f>(IF(J224=Localisation!$C$94,1,IF(J224=Localisation!$C$93,2,IF(J224=Localisation!$C$92,3,IF(J224=Localisation!$C$91,4,IF(J224=Localisation!$C$90,5,IF(OR(J224=1,J224=2,J224=3,J224=4,J224=5),J224,"")))))))</f>
        <v/>
      </c>
      <c r="P224" s="11" t="str">
        <f>(IF(K224=Localisation!$C$94,1,IF(K224=Localisation!$C$93,2,IF(K224=Localisation!$C$92,3,IF(K224=Localisation!$C$91,4,IF(K224=Localisation!$C$90,5,IF(OR(K224=1,K224=2,K224=3,K224=4,K224=5),K224,"")))))))</f>
        <v/>
      </c>
      <c r="Q224" s="11" t="str">
        <f>(IF(L224=Localisation!$C$94,1,IF(L224=Localisation!$C$93,2,IF(L224=Localisation!$C$92,3,IF(L224=Localisation!$C$91,4,IF(L224=Localisation!$C$90,5,IF(OR(L224=1,L224=2,L224=3,L224=4,L224=5),L224,"")))))))</f>
        <v/>
      </c>
      <c r="R224" s="11" t="str">
        <f>(IF(B224=Localisation!$C$94,1,IF(B224=Localisation!$C$93,2,IF(B224=Localisation!$C$92,3,IF(B224=Localisation!$C$91,4,IF(B224=Localisation!$C$90,5,IF(OR(B224=1,B224=2,B224=3,B224=4,B224=5),B224,"")))))))</f>
        <v/>
      </c>
      <c r="S224" s="11" t="str">
        <f>(IF(C224=Localisation!$C$94,1,IF(C224=Localisation!$C$93,2,IF(C224=Localisation!$C$92,3,IF(C224=Localisation!$C$91,4,IF(C224=Localisation!$C$90,5,IF(OR(C224=1,C224=2,C224=3,C224=4,C224=5),C224,"")))))))</f>
        <v/>
      </c>
      <c r="T224" s="11" t="str">
        <f>(IF(D224=Localisation!$C$94,1,IF(D224=Localisation!$C$93,2,IF(D224=Localisation!$C$92,3,IF(D224=Localisation!$C$91,4,IF(D224=Localisation!$C$90,5,IF(OR(D224=1,D224=2,D224=3,D224=4,D224=5),D224,"")))))))</f>
        <v/>
      </c>
      <c r="U224" s="11" t="str">
        <f>(IF(E224=Localisation!$C$94,1,IF(E224=Localisation!$C$93,2,IF(E224=Localisation!$C$92,3,IF(E224=Localisation!$C$91,4,IF(E224=Localisation!$C$90,5,IF(OR(E224=1,E224=2,E224=3,E224=4,E224=5),E224,"")))))))</f>
        <v/>
      </c>
      <c r="V224" s="11" t="str">
        <f>(IF(F224=Localisation!$C$94,1,IF(F224=Localisation!$C$93,2,IF(F224=Localisation!$C$92,3,IF(F224=Localisation!$C$91,4,IF(F224=Localisation!$C$90,5,IF(OR(F224=1,F224=2,F224=3,F224=4,F224=5),F224,"")))))))</f>
        <v/>
      </c>
    </row>
    <row r="225" spans="13:22" x14ac:dyDescent="0.3">
      <c r="M225" s="11" t="str">
        <f>(IF(H225=Localisation!$C$94,1,IF(H225=Localisation!$C$93,2,IF(H225=Localisation!$C$92,3,IF(H225=Localisation!$C$91,4,IF(H225=Localisation!$C$90,5,IF(OR(H225=1,H225=2,H225=3,H225=4,H225=5),H225,"")))))))</f>
        <v/>
      </c>
      <c r="N225" s="11" t="str">
        <f>(IF(I225=Localisation!$C$94,1,IF(I225=Localisation!$C$93,2,IF(I225=Localisation!$C$92,3,IF(I225=Localisation!$C$91,4,IF(I225=Localisation!$C$90,5,IF(OR(I225=1,I225=2,I225=3,I225=4,I225=5),I225,"")))))))</f>
        <v/>
      </c>
      <c r="O225" s="11" t="str">
        <f>(IF(J225=Localisation!$C$94,1,IF(J225=Localisation!$C$93,2,IF(J225=Localisation!$C$92,3,IF(J225=Localisation!$C$91,4,IF(J225=Localisation!$C$90,5,IF(OR(J225=1,J225=2,J225=3,J225=4,J225=5),J225,"")))))))</f>
        <v/>
      </c>
      <c r="P225" s="11" t="str">
        <f>(IF(K225=Localisation!$C$94,1,IF(K225=Localisation!$C$93,2,IF(K225=Localisation!$C$92,3,IF(K225=Localisation!$C$91,4,IF(K225=Localisation!$C$90,5,IF(OR(K225=1,K225=2,K225=3,K225=4,K225=5),K225,"")))))))</f>
        <v/>
      </c>
      <c r="Q225" s="11" t="str">
        <f>(IF(L225=Localisation!$C$94,1,IF(L225=Localisation!$C$93,2,IF(L225=Localisation!$C$92,3,IF(L225=Localisation!$C$91,4,IF(L225=Localisation!$C$90,5,IF(OR(L225=1,L225=2,L225=3,L225=4,L225=5),L225,"")))))))</f>
        <v/>
      </c>
      <c r="R225" s="11" t="str">
        <f>(IF(B225=Localisation!$C$94,1,IF(B225=Localisation!$C$93,2,IF(B225=Localisation!$C$92,3,IF(B225=Localisation!$C$91,4,IF(B225=Localisation!$C$90,5,IF(OR(B225=1,B225=2,B225=3,B225=4,B225=5),B225,"")))))))</f>
        <v/>
      </c>
      <c r="S225" s="11" t="str">
        <f>(IF(C225=Localisation!$C$94,1,IF(C225=Localisation!$C$93,2,IF(C225=Localisation!$C$92,3,IF(C225=Localisation!$C$91,4,IF(C225=Localisation!$C$90,5,IF(OR(C225=1,C225=2,C225=3,C225=4,C225=5),C225,"")))))))</f>
        <v/>
      </c>
      <c r="T225" s="11" t="str">
        <f>(IF(D225=Localisation!$C$94,1,IF(D225=Localisation!$C$93,2,IF(D225=Localisation!$C$92,3,IF(D225=Localisation!$C$91,4,IF(D225=Localisation!$C$90,5,IF(OR(D225=1,D225=2,D225=3,D225=4,D225=5),D225,"")))))))</f>
        <v/>
      </c>
      <c r="U225" s="11" t="str">
        <f>(IF(E225=Localisation!$C$94,1,IF(E225=Localisation!$C$93,2,IF(E225=Localisation!$C$92,3,IF(E225=Localisation!$C$91,4,IF(E225=Localisation!$C$90,5,IF(OR(E225=1,E225=2,E225=3,E225=4,E225=5),E225,"")))))))</f>
        <v/>
      </c>
      <c r="V225" s="11" t="str">
        <f>(IF(F225=Localisation!$C$94,1,IF(F225=Localisation!$C$93,2,IF(F225=Localisation!$C$92,3,IF(F225=Localisation!$C$91,4,IF(F225=Localisation!$C$90,5,IF(OR(F225=1,F225=2,F225=3,F225=4,F225=5),F225,"")))))))</f>
        <v/>
      </c>
    </row>
    <row r="226" spans="13:22" x14ac:dyDescent="0.3">
      <c r="M226" s="11" t="str">
        <f>(IF(H226=Localisation!$C$94,1,IF(H226=Localisation!$C$93,2,IF(H226=Localisation!$C$92,3,IF(H226=Localisation!$C$91,4,IF(H226=Localisation!$C$90,5,IF(OR(H226=1,H226=2,H226=3,H226=4,H226=5),H226,"")))))))</f>
        <v/>
      </c>
      <c r="N226" s="11" t="str">
        <f>(IF(I226=Localisation!$C$94,1,IF(I226=Localisation!$C$93,2,IF(I226=Localisation!$C$92,3,IF(I226=Localisation!$C$91,4,IF(I226=Localisation!$C$90,5,IF(OR(I226=1,I226=2,I226=3,I226=4,I226=5),I226,"")))))))</f>
        <v/>
      </c>
      <c r="O226" s="11" t="str">
        <f>(IF(J226=Localisation!$C$94,1,IF(J226=Localisation!$C$93,2,IF(J226=Localisation!$C$92,3,IF(J226=Localisation!$C$91,4,IF(J226=Localisation!$C$90,5,IF(OR(J226=1,J226=2,J226=3,J226=4,J226=5),J226,"")))))))</f>
        <v/>
      </c>
      <c r="P226" s="11" t="str">
        <f>(IF(K226=Localisation!$C$94,1,IF(K226=Localisation!$C$93,2,IF(K226=Localisation!$C$92,3,IF(K226=Localisation!$C$91,4,IF(K226=Localisation!$C$90,5,IF(OR(K226=1,K226=2,K226=3,K226=4,K226=5),K226,"")))))))</f>
        <v/>
      </c>
      <c r="Q226" s="11" t="str">
        <f>(IF(L226=Localisation!$C$94,1,IF(L226=Localisation!$C$93,2,IF(L226=Localisation!$C$92,3,IF(L226=Localisation!$C$91,4,IF(L226=Localisation!$C$90,5,IF(OR(L226=1,L226=2,L226=3,L226=4,L226=5),L226,"")))))))</f>
        <v/>
      </c>
      <c r="R226" s="11" t="str">
        <f>(IF(B226=Localisation!$C$94,1,IF(B226=Localisation!$C$93,2,IF(B226=Localisation!$C$92,3,IF(B226=Localisation!$C$91,4,IF(B226=Localisation!$C$90,5,IF(OR(B226=1,B226=2,B226=3,B226=4,B226=5),B226,"")))))))</f>
        <v/>
      </c>
      <c r="S226" s="11" t="str">
        <f>(IF(C226=Localisation!$C$94,1,IF(C226=Localisation!$C$93,2,IF(C226=Localisation!$C$92,3,IF(C226=Localisation!$C$91,4,IF(C226=Localisation!$C$90,5,IF(OR(C226=1,C226=2,C226=3,C226=4,C226=5),C226,"")))))))</f>
        <v/>
      </c>
      <c r="T226" s="11" t="str">
        <f>(IF(D226=Localisation!$C$94,1,IF(D226=Localisation!$C$93,2,IF(D226=Localisation!$C$92,3,IF(D226=Localisation!$C$91,4,IF(D226=Localisation!$C$90,5,IF(OR(D226=1,D226=2,D226=3,D226=4,D226=5),D226,"")))))))</f>
        <v/>
      </c>
      <c r="U226" s="11" t="str">
        <f>(IF(E226=Localisation!$C$94,1,IF(E226=Localisation!$C$93,2,IF(E226=Localisation!$C$92,3,IF(E226=Localisation!$C$91,4,IF(E226=Localisation!$C$90,5,IF(OR(E226=1,E226=2,E226=3,E226=4,E226=5),E226,"")))))))</f>
        <v/>
      </c>
      <c r="V226" s="11" t="str">
        <f>(IF(F226=Localisation!$C$94,1,IF(F226=Localisation!$C$93,2,IF(F226=Localisation!$C$92,3,IF(F226=Localisation!$C$91,4,IF(F226=Localisation!$C$90,5,IF(OR(F226=1,F226=2,F226=3,F226=4,F226=5),F226,"")))))))</f>
        <v/>
      </c>
    </row>
    <row r="227" spans="13:22" x14ac:dyDescent="0.3">
      <c r="M227" s="11" t="str">
        <f>(IF(H227=Localisation!$C$94,1,IF(H227=Localisation!$C$93,2,IF(H227=Localisation!$C$92,3,IF(H227=Localisation!$C$91,4,IF(H227=Localisation!$C$90,5,IF(OR(H227=1,H227=2,H227=3,H227=4,H227=5),H227,"")))))))</f>
        <v/>
      </c>
      <c r="N227" s="11" t="str">
        <f>(IF(I227=Localisation!$C$94,1,IF(I227=Localisation!$C$93,2,IF(I227=Localisation!$C$92,3,IF(I227=Localisation!$C$91,4,IF(I227=Localisation!$C$90,5,IF(OR(I227=1,I227=2,I227=3,I227=4,I227=5),I227,"")))))))</f>
        <v/>
      </c>
      <c r="O227" s="11" t="str">
        <f>(IF(J227=Localisation!$C$94,1,IF(J227=Localisation!$C$93,2,IF(J227=Localisation!$C$92,3,IF(J227=Localisation!$C$91,4,IF(J227=Localisation!$C$90,5,IF(OR(J227=1,J227=2,J227=3,J227=4,J227=5),J227,"")))))))</f>
        <v/>
      </c>
      <c r="P227" s="11" t="str">
        <f>(IF(K227=Localisation!$C$94,1,IF(K227=Localisation!$C$93,2,IF(K227=Localisation!$C$92,3,IF(K227=Localisation!$C$91,4,IF(K227=Localisation!$C$90,5,IF(OR(K227=1,K227=2,K227=3,K227=4,K227=5),K227,"")))))))</f>
        <v/>
      </c>
      <c r="Q227" s="11" t="str">
        <f>(IF(L227=Localisation!$C$94,1,IF(L227=Localisation!$C$93,2,IF(L227=Localisation!$C$92,3,IF(L227=Localisation!$C$91,4,IF(L227=Localisation!$C$90,5,IF(OR(L227=1,L227=2,L227=3,L227=4,L227=5),L227,"")))))))</f>
        <v/>
      </c>
      <c r="R227" s="11" t="str">
        <f>(IF(B227=Localisation!$C$94,1,IF(B227=Localisation!$C$93,2,IF(B227=Localisation!$C$92,3,IF(B227=Localisation!$C$91,4,IF(B227=Localisation!$C$90,5,IF(OR(B227=1,B227=2,B227=3,B227=4,B227=5),B227,"")))))))</f>
        <v/>
      </c>
      <c r="S227" s="11" t="str">
        <f>(IF(C227=Localisation!$C$94,1,IF(C227=Localisation!$C$93,2,IF(C227=Localisation!$C$92,3,IF(C227=Localisation!$C$91,4,IF(C227=Localisation!$C$90,5,IF(OR(C227=1,C227=2,C227=3,C227=4,C227=5),C227,"")))))))</f>
        <v/>
      </c>
      <c r="T227" s="11" t="str">
        <f>(IF(D227=Localisation!$C$94,1,IF(D227=Localisation!$C$93,2,IF(D227=Localisation!$C$92,3,IF(D227=Localisation!$C$91,4,IF(D227=Localisation!$C$90,5,IF(OR(D227=1,D227=2,D227=3,D227=4,D227=5),D227,"")))))))</f>
        <v/>
      </c>
      <c r="U227" s="11" t="str">
        <f>(IF(E227=Localisation!$C$94,1,IF(E227=Localisation!$C$93,2,IF(E227=Localisation!$C$92,3,IF(E227=Localisation!$C$91,4,IF(E227=Localisation!$C$90,5,IF(OR(E227=1,E227=2,E227=3,E227=4,E227=5),E227,"")))))))</f>
        <v/>
      </c>
      <c r="V227" s="11" t="str">
        <f>(IF(F227=Localisation!$C$94,1,IF(F227=Localisation!$C$93,2,IF(F227=Localisation!$C$92,3,IF(F227=Localisation!$C$91,4,IF(F227=Localisation!$C$90,5,IF(OR(F227=1,F227=2,F227=3,F227=4,F227=5),F227,"")))))))</f>
        <v/>
      </c>
    </row>
    <row r="228" spans="13:22" x14ac:dyDescent="0.3">
      <c r="M228" s="11" t="str">
        <f>(IF(H228=Localisation!$C$94,1,IF(H228=Localisation!$C$93,2,IF(H228=Localisation!$C$92,3,IF(H228=Localisation!$C$91,4,IF(H228=Localisation!$C$90,5,IF(OR(H228=1,H228=2,H228=3,H228=4,H228=5),H228,"")))))))</f>
        <v/>
      </c>
      <c r="N228" s="11" t="str">
        <f>(IF(I228=Localisation!$C$94,1,IF(I228=Localisation!$C$93,2,IF(I228=Localisation!$C$92,3,IF(I228=Localisation!$C$91,4,IF(I228=Localisation!$C$90,5,IF(OR(I228=1,I228=2,I228=3,I228=4,I228=5),I228,"")))))))</f>
        <v/>
      </c>
      <c r="O228" s="11" t="str">
        <f>(IF(J228=Localisation!$C$94,1,IF(J228=Localisation!$C$93,2,IF(J228=Localisation!$C$92,3,IF(J228=Localisation!$C$91,4,IF(J228=Localisation!$C$90,5,IF(OR(J228=1,J228=2,J228=3,J228=4,J228=5),J228,"")))))))</f>
        <v/>
      </c>
      <c r="P228" s="11" t="str">
        <f>(IF(K228=Localisation!$C$94,1,IF(K228=Localisation!$C$93,2,IF(K228=Localisation!$C$92,3,IF(K228=Localisation!$C$91,4,IF(K228=Localisation!$C$90,5,IF(OR(K228=1,K228=2,K228=3,K228=4,K228=5),K228,"")))))))</f>
        <v/>
      </c>
      <c r="Q228" s="11" t="str">
        <f>(IF(L228=Localisation!$C$94,1,IF(L228=Localisation!$C$93,2,IF(L228=Localisation!$C$92,3,IF(L228=Localisation!$C$91,4,IF(L228=Localisation!$C$90,5,IF(OR(L228=1,L228=2,L228=3,L228=4,L228=5),L228,"")))))))</f>
        <v/>
      </c>
      <c r="R228" s="11" t="str">
        <f>(IF(B228=Localisation!$C$94,1,IF(B228=Localisation!$C$93,2,IF(B228=Localisation!$C$92,3,IF(B228=Localisation!$C$91,4,IF(B228=Localisation!$C$90,5,IF(OR(B228=1,B228=2,B228=3,B228=4,B228=5),B228,"")))))))</f>
        <v/>
      </c>
      <c r="S228" s="11" t="str">
        <f>(IF(C228=Localisation!$C$94,1,IF(C228=Localisation!$C$93,2,IF(C228=Localisation!$C$92,3,IF(C228=Localisation!$C$91,4,IF(C228=Localisation!$C$90,5,IF(OR(C228=1,C228=2,C228=3,C228=4,C228=5),C228,"")))))))</f>
        <v/>
      </c>
      <c r="T228" s="11" t="str">
        <f>(IF(D228=Localisation!$C$94,1,IF(D228=Localisation!$C$93,2,IF(D228=Localisation!$C$92,3,IF(D228=Localisation!$C$91,4,IF(D228=Localisation!$C$90,5,IF(OR(D228=1,D228=2,D228=3,D228=4,D228=5),D228,"")))))))</f>
        <v/>
      </c>
      <c r="U228" s="11" t="str">
        <f>(IF(E228=Localisation!$C$94,1,IF(E228=Localisation!$C$93,2,IF(E228=Localisation!$C$92,3,IF(E228=Localisation!$C$91,4,IF(E228=Localisation!$C$90,5,IF(OR(E228=1,E228=2,E228=3,E228=4,E228=5),E228,"")))))))</f>
        <v/>
      </c>
      <c r="V228" s="11" t="str">
        <f>(IF(F228=Localisation!$C$94,1,IF(F228=Localisation!$C$93,2,IF(F228=Localisation!$C$92,3,IF(F228=Localisation!$C$91,4,IF(F228=Localisation!$C$90,5,IF(OR(F228=1,F228=2,F228=3,F228=4,F228=5),F228,"")))))))</f>
        <v/>
      </c>
    </row>
    <row r="229" spans="13:22" x14ac:dyDescent="0.3">
      <c r="M229" s="11" t="str">
        <f>(IF(H229=Localisation!$C$94,1,IF(H229=Localisation!$C$93,2,IF(H229=Localisation!$C$92,3,IF(H229=Localisation!$C$91,4,IF(H229=Localisation!$C$90,5,IF(OR(H229=1,H229=2,H229=3,H229=4,H229=5),H229,"")))))))</f>
        <v/>
      </c>
      <c r="N229" s="11" t="str">
        <f>(IF(I229=Localisation!$C$94,1,IF(I229=Localisation!$C$93,2,IF(I229=Localisation!$C$92,3,IF(I229=Localisation!$C$91,4,IF(I229=Localisation!$C$90,5,IF(OR(I229=1,I229=2,I229=3,I229=4,I229=5),I229,"")))))))</f>
        <v/>
      </c>
      <c r="O229" s="11" t="str">
        <f>(IF(J229=Localisation!$C$94,1,IF(J229=Localisation!$C$93,2,IF(J229=Localisation!$C$92,3,IF(J229=Localisation!$C$91,4,IF(J229=Localisation!$C$90,5,IF(OR(J229=1,J229=2,J229=3,J229=4,J229=5),J229,"")))))))</f>
        <v/>
      </c>
      <c r="P229" s="11" t="str">
        <f>(IF(K229=Localisation!$C$94,1,IF(K229=Localisation!$C$93,2,IF(K229=Localisation!$C$92,3,IF(K229=Localisation!$C$91,4,IF(K229=Localisation!$C$90,5,IF(OR(K229=1,K229=2,K229=3,K229=4,K229=5),K229,"")))))))</f>
        <v/>
      </c>
      <c r="Q229" s="11" t="str">
        <f>(IF(L229=Localisation!$C$94,1,IF(L229=Localisation!$C$93,2,IF(L229=Localisation!$C$92,3,IF(L229=Localisation!$C$91,4,IF(L229=Localisation!$C$90,5,IF(OR(L229=1,L229=2,L229=3,L229=4,L229=5),L229,"")))))))</f>
        <v/>
      </c>
      <c r="R229" s="11" t="str">
        <f>(IF(B229=Localisation!$C$94,1,IF(B229=Localisation!$C$93,2,IF(B229=Localisation!$C$92,3,IF(B229=Localisation!$C$91,4,IF(B229=Localisation!$C$90,5,IF(OR(B229=1,B229=2,B229=3,B229=4,B229=5),B229,"")))))))</f>
        <v/>
      </c>
      <c r="S229" s="11" t="str">
        <f>(IF(C229=Localisation!$C$94,1,IF(C229=Localisation!$C$93,2,IF(C229=Localisation!$C$92,3,IF(C229=Localisation!$C$91,4,IF(C229=Localisation!$C$90,5,IF(OR(C229=1,C229=2,C229=3,C229=4,C229=5),C229,"")))))))</f>
        <v/>
      </c>
      <c r="T229" s="11" t="str">
        <f>(IF(D229=Localisation!$C$94,1,IF(D229=Localisation!$C$93,2,IF(D229=Localisation!$C$92,3,IF(D229=Localisation!$C$91,4,IF(D229=Localisation!$C$90,5,IF(OR(D229=1,D229=2,D229=3,D229=4,D229=5),D229,"")))))))</f>
        <v/>
      </c>
      <c r="U229" s="11" t="str">
        <f>(IF(E229=Localisation!$C$94,1,IF(E229=Localisation!$C$93,2,IF(E229=Localisation!$C$92,3,IF(E229=Localisation!$C$91,4,IF(E229=Localisation!$C$90,5,IF(OR(E229=1,E229=2,E229=3,E229=4,E229=5),E229,"")))))))</f>
        <v/>
      </c>
      <c r="V229" s="11" t="str">
        <f>(IF(F229=Localisation!$C$94,1,IF(F229=Localisation!$C$93,2,IF(F229=Localisation!$C$92,3,IF(F229=Localisation!$C$91,4,IF(F229=Localisation!$C$90,5,IF(OR(F229=1,F229=2,F229=3,F229=4,F229=5),F229,"")))))))</f>
        <v/>
      </c>
    </row>
    <row r="230" spans="13:22" x14ac:dyDescent="0.3">
      <c r="M230" s="11" t="str">
        <f>(IF(H230=Localisation!$C$94,1,IF(H230=Localisation!$C$93,2,IF(H230=Localisation!$C$92,3,IF(H230=Localisation!$C$91,4,IF(H230=Localisation!$C$90,5,IF(OR(H230=1,H230=2,H230=3,H230=4,H230=5),H230,"")))))))</f>
        <v/>
      </c>
      <c r="N230" s="11" t="str">
        <f>(IF(I230=Localisation!$C$94,1,IF(I230=Localisation!$C$93,2,IF(I230=Localisation!$C$92,3,IF(I230=Localisation!$C$91,4,IF(I230=Localisation!$C$90,5,IF(OR(I230=1,I230=2,I230=3,I230=4,I230=5),I230,"")))))))</f>
        <v/>
      </c>
      <c r="O230" s="11" t="str">
        <f>(IF(J230=Localisation!$C$94,1,IF(J230=Localisation!$C$93,2,IF(J230=Localisation!$C$92,3,IF(J230=Localisation!$C$91,4,IF(J230=Localisation!$C$90,5,IF(OR(J230=1,J230=2,J230=3,J230=4,J230=5),J230,"")))))))</f>
        <v/>
      </c>
      <c r="P230" s="11" t="str">
        <f>(IF(K230=Localisation!$C$94,1,IF(K230=Localisation!$C$93,2,IF(K230=Localisation!$C$92,3,IF(K230=Localisation!$C$91,4,IF(K230=Localisation!$C$90,5,IF(OR(K230=1,K230=2,K230=3,K230=4,K230=5),K230,"")))))))</f>
        <v/>
      </c>
      <c r="Q230" s="11" t="str">
        <f>(IF(L230=Localisation!$C$94,1,IF(L230=Localisation!$C$93,2,IF(L230=Localisation!$C$92,3,IF(L230=Localisation!$C$91,4,IF(L230=Localisation!$C$90,5,IF(OR(L230=1,L230=2,L230=3,L230=4,L230=5),L230,"")))))))</f>
        <v/>
      </c>
      <c r="R230" s="11" t="str">
        <f>(IF(B230=Localisation!$C$94,1,IF(B230=Localisation!$C$93,2,IF(B230=Localisation!$C$92,3,IF(B230=Localisation!$C$91,4,IF(B230=Localisation!$C$90,5,IF(OR(B230=1,B230=2,B230=3,B230=4,B230=5),B230,"")))))))</f>
        <v/>
      </c>
      <c r="S230" s="11" t="str">
        <f>(IF(C230=Localisation!$C$94,1,IF(C230=Localisation!$C$93,2,IF(C230=Localisation!$C$92,3,IF(C230=Localisation!$C$91,4,IF(C230=Localisation!$C$90,5,IF(OR(C230=1,C230=2,C230=3,C230=4,C230=5),C230,"")))))))</f>
        <v/>
      </c>
      <c r="T230" s="11" t="str">
        <f>(IF(D230=Localisation!$C$94,1,IF(D230=Localisation!$C$93,2,IF(D230=Localisation!$C$92,3,IF(D230=Localisation!$C$91,4,IF(D230=Localisation!$C$90,5,IF(OR(D230=1,D230=2,D230=3,D230=4,D230=5),D230,"")))))))</f>
        <v/>
      </c>
      <c r="U230" s="11" t="str">
        <f>(IF(E230=Localisation!$C$94,1,IF(E230=Localisation!$C$93,2,IF(E230=Localisation!$C$92,3,IF(E230=Localisation!$C$91,4,IF(E230=Localisation!$C$90,5,IF(OR(E230=1,E230=2,E230=3,E230=4,E230=5),E230,"")))))))</f>
        <v/>
      </c>
      <c r="V230" s="11" t="str">
        <f>(IF(F230=Localisation!$C$94,1,IF(F230=Localisation!$C$93,2,IF(F230=Localisation!$C$92,3,IF(F230=Localisation!$C$91,4,IF(F230=Localisation!$C$90,5,IF(OR(F230=1,F230=2,F230=3,F230=4,F230=5),F230,"")))))))</f>
        <v/>
      </c>
    </row>
    <row r="231" spans="13:22" x14ac:dyDescent="0.3">
      <c r="M231" s="11" t="str">
        <f>(IF(H231=Localisation!$C$94,1,IF(H231=Localisation!$C$93,2,IF(H231=Localisation!$C$92,3,IF(H231=Localisation!$C$91,4,IF(H231=Localisation!$C$90,5,IF(OR(H231=1,H231=2,H231=3,H231=4,H231=5),H231,"")))))))</f>
        <v/>
      </c>
      <c r="N231" s="11" t="str">
        <f>(IF(I231=Localisation!$C$94,1,IF(I231=Localisation!$C$93,2,IF(I231=Localisation!$C$92,3,IF(I231=Localisation!$C$91,4,IF(I231=Localisation!$C$90,5,IF(OR(I231=1,I231=2,I231=3,I231=4,I231=5),I231,"")))))))</f>
        <v/>
      </c>
      <c r="O231" s="11" t="str">
        <f>(IF(J231=Localisation!$C$94,1,IF(J231=Localisation!$C$93,2,IF(J231=Localisation!$C$92,3,IF(J231=Localisation!$C$91,4,IF(J231=Localisation!$C$90,5,IF(OR(J231=1,J231=2,J231=3,J231=4,J231=5),J231,"")))))))</f>
        <v/>
      </c>
      <c r="P231" s="11" t="str">
        <f>(IF(K231=Localisation!$C$94,1,IF(K231=Localisation!$C$93,2,IF(K231=Localisation!$C$92,3,IF(K231=Localisation!$C$91,4,IF(K231=Localisation!$C$90,5,IF(OR(K231=1,K231=2,K231=3,K231=4,K231=5),K231,"")))))))</f>
        <v/>
      </c>
      <c r="Q231" s="11" t="str">
        <f>(IF(L231=Localisation!$C$94,1,IF(L231=Localisation!$C$93,2,IF(L231=Localisation!$C$92,3,IF(L231=Localisation!$C$91,4,IF(L231=Localisation!$C$90,5,IF(OR(L231=1,L231=2,L231=3,L231=4,L231=5),L231,"")))))))</f>
        <v/>
      </c>
      <c r="R231" s="11" t="str">
        <f>(IF(B231=Localisation!$C$94,1,IF(B231=Localisation!$C$93,2,IF(B231=Localisation!$C$92,3,IF(B231=Localisation!$C$91,4,IF(B231=Localisation!$C$90,5,IF(OR(B231=1,B231=2,B231=3,B231=4,B231=5),B231,"")))))))</f>
        <v/>
      </c>
      <c r="S231" s="11" t="str">
        <f>(IF(C231=Localisation!$C$94,1,IF(C231=Localisation!$C$93,2,IF(C231=Localisation!$C$92,3,IF(C231=Localisation!$C$91,4,IF(C231=Localisation!$C$90,5,IF(OR(C231=1,C231=2,C231=3,C231=4,C231=5),C231,"")))))))</f>
        <v/>
      </c>
      <c r="T231" s="11" t="str">
        <f>(IF(D231=Localisation!$C$94,1,IF(D231=Localisation!$C$93,2,IF(D231=Localisation!$C$92,3,IF(D231=Localisation!$C$91,4,IF(D231=Localisation!$C$90,5,IF(OR(D231=1,D231=2,D231=3,D231=4,D231=5),D231,"")))))))</f>
        <v/>
      </c>
      <c r="U231" s="11" t="str">
        <f>(IF(E231=Localisation!$C$94,1,IF(E231=Localisation!$C$93,2,IF(E231=Localisation!$C$92,3,IF(E231=Localisation!$C$91,4,IF(E231=Localisation!$C$90,5,IF(OR(E231=1,E231=2,E231=3,E231=4,E231=5),E231,"")))))))</f>
        <v/>
      </c>
      <c r="V231" s="11" t="str">
        <f>(IF(F231=Localisation!$C$94,1,IF(F231=Localisation!$C$93,2,IF(F231=Localisation!$C$92,3,IF(F231=Localisation!$C$91,4,IF(F231=Localisation!$C$90,5,IF(OR(F231=1,F231=2,F231=3,F231=4,F231=5),F231,"")))))))</f>
        <v/>
      </c>
    </row>
    <row r="232" spans="13:22" x14ac:dyDescent="0.3">
      <c r="M232" s="11" t="str">
        <f>(IF(H232=Localisation!$C$94,1,IF(H232=Localisation!$C$93,2,IF(H232=Localisation!$C$92,3,IF(H232=Localisation!$C$91,4,IF(H232=Localisation!$C$90,5,IF(OR(H232=1,H232=2,H232=3,H232=4,H232=5),H232,"")))))))</f>
        <v/>
      </c>
      <c r="N232" s="11" t="str">
        <f>(IF(I232=Localisation!$C$94,1,IF(I232=Localisation!$C$93,2,IF(I232=Localisation!$C$92,3,IF(I232=Localisation!$C$91,4,IF(I232=Localisation!$C$90,5,IF(OR(I232=1,I232=2,I232=3,I232=4,I232=5),I232,"")))))))</f>
        <v/>
      </c>
      <c r="O232" s="11" t="str">
        <f>(IF(J232=Localisation!$C$94,1,IF(J232=Localisation!$C$93,2,IF(J232=Localisation!$C$92,3,IF(J232=Localisation!$C$91,4,IF(J232=Localisation!$C$90,5,IF(OR(J232=1,J232=2,J232=3,J232=4,J232=5),J232,"")))))))</f>
        <v/>
      </c>
      <c r="P232" s="11" t="str">
        <f>(IF(K232=Localisation!$C$94,1,IF(K232=Localisation!$C$93,2,IF(K232=Localisation!$C$92,3,IF(K232=Localisation!$C$91,4,IF(K232=Localisation!$C$90,5,IF(OR(K232=1,K232=2,K232=3,K232=4,K232=5),K232,"")))))))</f>
        <v/>
      </c>
      <c r="Q232" s="11" t="str">
        <f>(IF(L232=Localisation!$C$94,1,IF(L232=Localisation!$C$93,2,IF(L232=Localisation!$C$92,3,IF(L232=Localisation!$C$91,4,IF(L232=Localisation!$C$90,5,IF(OR(L232=1,L232=2,L232=3,L232=4,L232=5),L232,"")))))))</f>
        <v/>
      </c>
      <c r="R232" s="11" t="str">
        <f>(IF(B232=Localisation!$C$94,1,IF(B232=Localisation!$C$93,2,IF(B232=Localisation!$C$92,3,IF(B232=Localisation!$C$91,4,IF(B232=Localisation!$C$90,5,IF(OR(B232=1,B232=2,B232=3,B232=4,B232=5),B232,"")))))))</f>
        <v/>
      </c>
      <c r="S232" s="11" t="str">
        <f>(IF(C232=Localisation!$C$94,1,IF(C232=Localisation!$C$93,2,IF(C232=Localisation!$C$92,3,IF(C232=Localisation!$C$91,4,IF(C232=Localisation!$C$90,5,IF(OR(C232=1,C232=2,C232=3,C232=4,C232=5),C232,"")))))))</f>
        <v/>
      </c>
      <c r="T232" s="11" t="str">
        <f>(IF(D232=Localisation!$C$94,1,IF(D232=Localisation!$C$93,2,IF(D232=Localisation!$C$92,3,IF(D232=Localisation!$C$91,4,IF(D232=Localisation!$C$90,5,IF(OR(D232=1,D232=2,D232=3,D232=4,D232=5),D232,"")))))))</f>
        <v/>
      </c>
      <c r="U232" s="11" t="str">
        <f>(IF(E232=Localisation!$C$94,1,IF(E232=Localisation!$C$93,2,IF(E232=Localisation!$C$92,3,IF(E232=Localisation!$C$91,4,IF(E232=Localisation!$C$90,5,IF(OR(E232=1,E232=2,E232=3,E232=4,E232=5),E232,"")))))))</f>
        <v/>
      </c>
      <c r="V232" s="11" t="str">
        <f>(IF(F232=Localisation!$C$94,1,IF(F232=Localisation!$C$93,2,IF(F232=Localisation!$C$92,3,IF(F232=Localisation!$C$91,4,IF(F232=Localisation!$C$90,5,IF(OR(F232=1,F232=2,F232=3,F232=4,F232=5),F232,"")))))))</f>
        <v/>
      </c>
    </row>
    <row r="233" spans="13:22" x14ac:dyDescent="0.3">
      <c r="M233" s="11" t="str">
        <f>(IF(H233=Localisation!$C$94,1,IF(H233=Localisation!$C$93,2,IF(H233=Localisation!$C$92,3,IF(H233=Localisation!$C$91,4,IF(H233=Localisation!$C$90,5,IF(OR(H233=1,H233=2,H233=3,H233=4,H233=5),H233,"")))))))</f>
        <v/>
      </c>
      <c r="N233" s="11" t="str">
        <f>(IF(I233=Localisation!$C$94,1,IF(I233=Localisation!$C$93,2,IF(I233=Localisation!$C$92,3,IF(I233=Localisation!$C$91,4,IF(I233=Localisation!$C$90,5,IF(OR(I233=1,I233=2,I233=3,I233=4,I233=5),I233,"")))))))</f>
        <v/>
      </c>
      <c r="O233" s="11" t="str">
        <f>(IF(J233=Localisation!$C$94,1,IF(J233=Localisation!$C$93,2,IF(J233=Localisation!$C$92,3,IF(J233=Localisation!$C$91,4,IF(J233=Localisation!$C$90,5,IF(OR(J233=1,J233=2,J233=3,J233=4,J233=5),J233,"")))))))</f>
        <v/>
      </c>
      <c r="P233" s="11" t="str">
        <f>(IF(K233=Localisation!$C$94,1,IF(K233=Localisation!$C$93,2,IF(K233=Localisation!$C$92,3,IF(K233=Localisation!$C$91,4,IF(K233=Localisation!$C$90,5,IF(OR(K233=1,K233=2,K233=3,K233=4,K233=5),K233,"")))))))</f>
        <v/>
      </c>
      <c r="Q233" s="11" t="str">
        <f>(IF(L233=Localisation!$C$94,1,IF(L233=Localisation!$C$93,2,IF(L233=Localisation!$C$92,3,IF(L233=Localisation!$C$91,4,IF(L233=Localisation!$C$90,5,IF(OR(L233=1,L233=2,L233=3,L233=4,L233=5),L233,"")))))))</f>
        <v/>
      </c>
      <c r="R233" s="11" t="str">
        <f>(IF(B233=Localisation!$C$94,1,IF(B233=Localisation!$C$93,2,IF(B233=Localisation!$C$92,3,IF(B233=Localisation!$C$91,4,IF(B233=Localisation!$C$90,5,IF(OR(B233=1,B233=2,B233=3,B233=4,B233=5),B233,"")))))))</f>
        <v/>
      </c>
      <c r="S233" s="11" t="str">
        <f>(IF(C233=Localisation!$C$94,1,IF(C233=Localisation!$C$93,2,IF(C233=Localisation!$C$92,3,IF(C233=Localisation!$C$91,4,IF(C233=Localisation!$C$90,5,IF(OR(C233=1,C233=2,C233=3,C233=4,C233=5),C233,"")))))))</f>
        <v/>
      </c>
      <c r="T233" s="11" t="str">
        <f>(IF(D233=Localisation!$C$94,1,IF(D233=Localisation!$C$93,2,IF(D233=Localisation!$C$92,3,IF(D233=Localisation!$C$91,4,IF(D233=Localisation!$C$90,5,IF(OR(D233=1,D233=2,D233=3,D233=4,D233=5),D233,"")))))))</f>
        <v/>
      </c>
      <c r="U233" s="11" t="str">
        <f>(IF(E233=Localisation!$C$94,1,IF(E233=Localisation!$C$93,2,IF(E233=Localisation!$C$92,3,IF(E233=Localisation!$C$91,4,IF(E233=Localisation!$C$90,5,IF(OR(E233=1,E233=2,E233=3,E233=4,E233=5),E233,"")))))))</f>
        <v/>
      </c>
      <c r="V233" s="11" t="str">
        <f>(IF(F233=Localisation!$C$94,1,IF(F233=Localisation!$C$93,2,IF(F233=Localisation!$C$92,3,IF(F233=Localisation!$C$91,4,IF(F233=Localisation!$C$90,5,IF(OR(F233=1,F233=2,F233=3,F233=4,F233=5),F233,"")))))))</f>
        <v/>
      </c>
    </row>
    <row r="234" spans="13:22" x14ac:dyDescent="0.3">
      <c r="M234" s="11" t="str">
        <f>(IF(H234=Localisation!$C$94,1,IF(H234=Localisation!$C$93,2,IF(H234=Localisation!$C$92,3,IF(H234=Localisation!$C$91,4,IF(H234=Localisation!$C$90,5,IF(OR(H234=1,H234=2,H234=3,H234=4,H234=5),H234,"")))))))</f>
        <v/>
      </c>
      <c r="N234" s="11" t="str">
        <f>(IF(I234=Localisation!$C$94,1,IF(I234=Localisation!$C$93,2,IF(I234=Localisation!$C$92,3,IF(I234=Localisation!$C$91,4,IF(I234=Localisation!$C$90,5,IF(OR(I234=1,I234=2,I234=3,I234=4,I234=5),I234,"")))))))</f>
        <v/>
      </c>
      <c r="O234" s="11" t="str">
        <f>(IF(J234=Localisation!$C$94,1,IF(J234=Localisation!$C$93,2,IF(J234=Localisation!$C$92,3,IF(J234=Localisation!$C$91,4,IF(J234=Localisation!$C$90,5,IF(OR(J234=1,J234=2,J234=3,J234=4,J234=5),J234,"")))))))</f>
        <v/>
      </c>
      <c r="P234" s="11" t="str">
        <f>(IF(K234=Localisation!$C$94,1,IF(K234=Localisation!$C$93,2,IF(K234=Localisation!$C$92,3,IF(K234=Localisation!$C$91,4,IF(K234=Localisation!$C$90,5,IF(OR(K234=1,K234=2,K234=3,K234=4,K234=5),K234,"")))))))</f>
        <v/>
      </c>
      <c r="Q234" s="11" t="str">
        <f>(IF(L234=Localisation!$C$94,1,IF(L234=Localisation!$C$93,2,IF(L234=Localisation!$C$92,3,IF(L234=Localisation!$C$91,4,IF(L234=Localisation!$C$90,5,IF(OR(L234=1,L234=2,L234=3,L234=4,L234=5),L234,"")))))))</f>
        <v/>
      </c>
      <c r="R234" s="11" t="str">
        <f>(IF(B234=Localisation!$C$94,1,IF(B234=Localisation!$C$93,2,IF(B234=Localisation!$C$92,3,IF(B234=Localisation!$C$91,4,IF(B234=Localisation!$C$90,5,IF(OR(B234=1,B234=2,B234=3,B234=4,B234=5),B234,"")))))))</f>
        <v/>
      </c>
      <c r="S234" s="11" t="str">
        <f>(IF(C234=Localisation!$C$94,1,IF(C234=Localisation!$C$93,2,IF(C234=Localisation!$C$92,3,IF(C234=Localisation!$C$91,4,IF(C234=Localisation!$C$90,5,IF(OR(C234=1,C234=2,C234=3,C234=4,C234=5),C234,"")))))))</f>
        <v/>
      </c>
      <c r="T234" s="11" t="str">
        <f>(IF(D234=Localisation!$C$94,1,IF(D234=Localisation!$C$93,2,IF(D234=Localisation!$C$92,3,IF(D234=Localisation!$C$91,4,IF(D234=Localisation!$C$90,5,IF(OR(D234=1,D234=2,D234=3,D234=4,D234=5),D234,"")))))))</f>
        <v/>
      </c>
      <c r="U234" s="11" t="str">
        <f>(IF(E234=Localisation!$C$94,1,IF(E234=Localisation!$C$93,2,IF(E234=Localisation!$C$92,3,IF(E234=Localisation!$C$91,4,IF(E234=Localisation!$C$90,5,IF(OR(E234=1,E234=2,E234=3,E234=4,E234=5),E234,"")))))))</f>
        <v/>
      </c>
      <c r="V234" s="11" t="str">
        <f>(IF(F234=Localisation!$C$94,1,IF(F234=Localisation!$C$93,2,IF(F234=Localisation!$C$92,3,IF(F234=Localisation!$C$91,4,IF(F234=Localisation!$C$90,5,IF(OR(F234=1,F234=2,F234=3,F234=4,F234=5),F234,"")))))))</f>
        <v/>
      </c>
    </row>
    <row r="235" spans="13:22" x14ac:dyDescent="0.3">
      <c r="M235" s="11" t="str">
        <f>(IF(H235=Localisation!$C$94,1,IF(H235=Localisation!$C$93,2,IF(H235=Localisation!$C$92,3,IF(H235=Localisation!$C$91,4,IF(H235=Localisation!$C$90,5,IF(OR(H235=1,H235=2,H235=3,H235=4,H235=5),H235,"")))))))</f>
        <v/>
      </c>
      <c r="N235" s="11" t="str">
        <f>(IF(I235=Localisation!$C$94,1,IF(I235=Localisation!$C$93,2,IF(I235=Localisation!$C$92,3,IF(I235=Localisation!$C$91,4,IF(I235=Localisation!$C$90,5,IF(OR(I235=1,I235=2,I235=3,I235=4,I235=5),I235,"")))))))</f>
        <v/>
      </c>
      <c r="O235" s="11" t="str">
        <f>(IF(J235=Localisation!$C$94,1,IF(J235=Localisation!$C$93,2,IF(J235=Localisation!$C$92,3,IF(J235=Localisation!$C$91,4,IF(J235=Localisation!$C$90,5,IF(OR(J235=1,J235=2,J235=3,J235=4,J235=5),J235,"")))))))</f>
        <v/>
      </c>
      <c r="P235" s="11" t="str">
        <f>(IF(K235=Localisation!$C$94,1,IF(K235=Localisation!$C$93,2,IF(K235=Localisation!$C$92,3,IF(K235=Localisation!$C$91,4,IF(K235=Localisation!$C$90,5,IF(OR(K235=1,K235=2,K235=3,K235=4,K235=5),K235,"")))))))</f>
        <v/>
      </c>
      <c r="Q235" s="11" t="str">
        <f>(IF(L235=Localisation!$C$94,1,IF(L235=Localisation!$C$93,2,IF(L235=Localisation!$C$92,3,IF(L235=Localisation!$C$91,4,IF(L235=Localisation!$C$90,5,IF(OR(L235=1,L235=2,L235=3,L235=4,L235=5),L235,"")))))))</f>
        <v/>
      </c>
      <c r="R235" s="11" t="str">
        <f>(IF(B235=Localisation!$C$94,1,IF(B235=Localisation!$C$93,2,IF(B235=Localisation!$C$92,3,IF(B235=Localisation!$C$91,4,IF(B235=Localisation!$C$90,5,IF(OR(B235=1,B235=2,B235=3,B235=4,B235=5),B235,"")))))))</f>
        <v/>
      </c>
      <c r="S235" s="11" t="str">
        <f>(IF(C235=Localisation!$C$94,1,IF(C235=Localisation!$C$93,2,IF(C235=Localisation!$C$92,3,IF(C235=Localisation!$C$91,4,IF(C235=Localisation!$C$90,5,IF(OR(C235=1,C235=2,C235=3,C235=4,C235=5),C235,"")))))))</f>
        <v/>
      </c>
      <c r="T235" s="11" t="str">
        <f>(IF(D235=Localisation!$C$94,1,IF(D235=Localisation!$C$93,2,IF(D235=Localisation!$C$92,3,IF(D235=Localisation!$C$91,4,IF(D235=Localisation!$C$90,5,IF(OR(D235=1,D235=2,D235=3,D235=4,D235=5),D235,"")))))))</f>
        <v/>
      </c>
      <c r="U235" s="11" t="str">
        <f>(IF(E235=Localisation!$C$94,1,IF(E235=Localisation!$C$93,2,IF(E235=Localisation!$C$92,3,IF(E235=Localisation!$C$91,4,IF(E235=Localisation!$C$90,5,IF(OR(E235=1,E235=2,E235=3,E235=4,E235=5),E235,"")))))))</f>
        <v/>
      </c>
      <c r="V235" s="11" t="str">
        <f>(IF(F235=Localisation!$C$94,1,IF(F235=Localisation!$C$93,2,IF(F235=Localisation!$C$92,3,IF(F235=Localisation!$C$91,4,IF(F235=Localisation!$C$90,5,IF(OR(F235=1,F235=2,F235=3,F235=4,F235=5),F235,"")))))))</f>
        <v/>
      </c>
    </row>
    <row r="236" spans="13:22" x14ac:dyDescent="0.3">
      <c r="M236" s="11" t="str">
        <f>(IF(H236=Localisation!$C$94,1,IF(H236=Localisation!$C$93,2,IF(H236=Localisation!$C$92,3,IF(H236=Localisation!$C$91,4,IF(H236=Localisation!$C$90,5,IF(OR(H236=1,H236=2,H236=3,H236=4,H236=5),H236,"")))))))</f>
        <v/>
      </c>
      <c r="N236" s="11" t="str">
        <f>(IF(I236=Localisation!$C$94,1,IF(I236=Localisation!$C$93,2,IF(I236=Localisation!$C$92,3,IF(I236=Localisation!$C$91,4,IF(I236=Localisation!$C$90,5,IF(OR(I236=1,I236=2,I236=3,I236=4,I236=5),I236,"")))))))</f>
        <v/>
      </c>
      <c r="O236" s="11" t="str">
        <f>(IF(J236=Localisation!$C$94,1,IF(J236=Localisation!$C$93,2,IF(J236=Localisation!$C$92,3,IF(J236=Localisation!$C$91,4,IF(J236=Localisation!$C$90,5,IF(OR(J236=1,J236=2,J236=3,J236=4,J236=5),J236,"")))))))</f>
        <v/>
      </c>
      <c r="P236" s="11" t="str">
        <f>(IF(K236=Localisation!$C$94,1,IF(K236=Localisation!$C$93,2,IF(K236=Localisation!$C$92,3,IF(K236=Localisation!$C$91,4,IF(K236=Localisation!$C$90,5,IF(OR(K236=1,K236=2,K236=3,K236=4,K236=5),K236,"")))))))</f>
        <v/>
      </c>
      <c r="Q236" s="11" t="str">
        <f>(IF(L236=Localisation!$C$94,1,IF(L236=Localisation!$C$93,2,IF(L236=Localisation!$C$92,3,IF(L236=Localisation!$C$91,4,IF(L236=Localisation!$C$90,5,IF(OR(L236=1,L236=2,L236=3,L236=4,L236=5),L236,"")))))))</f>
        <v/>
      </c>
      <c r="R236" s="11" t="str">
        <f>(IF(B236=Localisation!$C$94,1,IF(B236=Localisation!$C$93,2,IF(B236=Localisation!$C$92,3,IF(B236=Localisation!$C$91,4,IF(B236=Localisation!$C$90,5,IF(OR(B236=1,B236=2,B236=3,B236=4,B236=5),B236,"")))))))</f>
        <v/>
      </c>
      <c r="S236" s="11" t="str">
        <f>(IF(C236=Localisation!$C$94,1,IF(C236=Localisation!$C$93,2,IF(C236=Localisation!$C$92,3,IF(C236=Localisation!$C$91,4,IF(C236=Localisation!$C$90,5,IF(OR(C236=1,C236=2,C236=3,C236=4,C236=5),C236,"")))))))</f>
        <v/>
      </c>
      <c r="T236" s="11" t="str">
        <f>(IF(D236=Localisation!$C$94,1,IF(D236=Localisation!$C$93,2,IF(D236=Localisation!$C$92,3,IF(D236=Localisation!$C$91,4,IF(D236=Localisation!$C$90,5,IF(OR(D236=1,D236=2,D236=3,D236=4,D236=5),D236,"")))))))</f>
        <v/>
      </c>
      <c r="U236" s="11" t="str">
        <f>(IF(E236=Localisation!$C$94,1,IF(E236=Localisation!$C$93,2,IF(E236=Localisation!$C$92,3,IF(E236=Localisation!$C$91,4,IF(E236=Localisation!$C$90,5,IF(OR(E236=1,E236=2,E236=3,E236=4,E236=5),E236,"")))))))</f>
        <v/>
      </c>
      <c r="V236" s="11" t="str">
        <f>(IF(F236=Localisation!$C$94,1,IF(F236=Localisation!$C$93,2,IF(F236=Localisation!$C$92,3,IF(F236=Localisation!$C$91,4,IF(F236=Localisation!$C$90,5,IF(OR(F236=1,F236=2,F236=3,F236=4,F236=5),F236,"")))))))</f>
        <v/>
      </c>
    </row>
    <row r="237" spans="13:22" x14ac:dyDescent="0.3">
      <c r="M237" s="11" t="str">
        <f>(IF(H237=Localisation!$C$94,1,IF(H237=Localisation!$C$93,2,IF(H237=Localisation!$C$92,3,IF(H237=Localisation!$C$91,4,IF(H237=Localisation!$C$90,5,IF(OR(H237=1,H237=2,H237=3,H237=4,H237=5),H237,"")))))))</f>
        <v/>
      </c>
      <c r="N237" s="11" t="str">
        <f>(IF(I237=Localisation!$C$94,1,IF(I237=Localisation!$C$93,2,IF(I237=Localisation!$C$92,3,IF(I237=Localisation!$C$91,4,IF(I237=Localisation!$C$90,5,IF(OR(I237=1,I237=2,I237=3,I237=4,I237=5),I237,"")))))))</f>
        <v/>
      </c>
      <c r="O237" s="11" t="str">
        <f>(IF(J237=Localisation!$C$94,1,IF(J237=Localisation!$C$93,2,IF(J237=Localisation!$C$92,3,IF(J237=Localisation!$C$91,4,IF(J237=Localisation!$C$90,5,IF(OR(J237=1,J237=2,J237=3,J237=4,J237=5),J237,"")))))))</f>
        <v/>
      </c>
      <c r="P237" s="11" t="str">
        <f>(IF(K237=Localisation!$C$94,1,IF(K237=Localisation!$C$93,2,IF(K237=Localisation!$C$92,3,IF(K237=Localisation!$C$91,4,IF(K237=Localisation!$C$90,5,IF(OR(K237=1,K237=2,K237=3,K237=4,K237=5),K237,"")))))))</f>
        <v/>
      </c>
      <c r="Q237" s="11" t="str">
        <f>(IF(L237=Localisation!$C$94,1,IF(L237=Localisation!$C$93,2,IF(L237=Localisation!$C$92,3,IF(L237=Localisation!$C$91,4,IF(L237=Localisation!$C$90,5,IF(OR(L237=1,L237=2,L237=3,L237=4,L237=5),L237,"")))))))</f>
        <v/>
      </c>
      <c r="R237" s="11" t="str">
        <f>(IF(B237=Localisation!$C$94,1,IF(B237=Localisation!$C$93,2,IF(B237=Localisation!$C$92,3,IF(B237=Localisation!$C$91,4,IF(B237=Localisation!$C$90,5,IF(OR(B237=1,B237=2,B237=3,B237=4,B237=5),B237,"")))))))</f>
        <v/>
      </c>
      <c r="S237" s="11" t="str">
        <f>(IF(C237=Localisation!$C$94,1,IF(C237=Localisation!$C$93,2,IF(C237=Localisation!$C$92,3,IF(C237=Localisation!$C$91,4,IF(C237=Localisation!$C$90,5,IF(OR(C237=1,C237=2,C237=3,C237=4,C237=5),C237,"")))))))</f>
        <v/>
      </c>
      <c r="T237" s="11" t="str">
        <f>(IF(D237=Localisation!$C$94,1,IF(D237=Localisation!$C$93,2,IF(D237=Localisation!$C$92,3,IF(D237=Localisation!$C$91,4,IF(D237=Localisation!$C$90,5,IF(OR(D237=1,D237=2,D237=3,D237=4,D237=5),D237,"")))))))</f>
        <v/>
      </c>
      <c r="U237" s="11" t="str">
        <f>(IF(E237=Localisation!$C$94,1,IF(E237=Localisation!$C$93,2,IF(E237=Localisation!$C$92,3,IF(E237=Localisation!$C$91,4,IF(E237=Localisation!$C$90,5,IF(OR(E237=1,E237=2,E237=3,E237=4,E237=5),E237,"")))))))</f>
        <v/>
      </c>
      <c r="V237" s="11" t="str">
        <f>(IF(F237=Localisation!$C$94,1,IF(F237=Localisation!$C$93,2,IF(F237=Localisation!$C$92,3,IF(F237=Localisation!$C$91,4,IF(F237=Localisation!$C$90,5,IF(OR(F237=1,F237=2,F237=3,F237=4,F237=5),F237,"")))))))</f>
        <v/>
      </c>
    </row>
    <row r="238" spans="13:22" x14ac:dyDescent="0.3">
      <c r="M238" s="11" t="str">
        <f>(IF(H238=Localisation!$C$94,1,IF(H238=Localisation!$C$93,2,IF(H238=Localisation!$C$92,3,IF(H238=Localisation!$C$91,4,IF(H238=Localisation!$C$90,5,IF(OR(H238=1,H238=2,H238=3,H238=4,H238=5),H238,"")))))))</f>
        <v/>
      </c>
      <c r="N238" s="11" t="str">
        <f>(IF(I238=Localisation!$C$94,1,IF(I238=Localisation!$C$93,2,IF(I238=Localisation!$C$92,3,IF(I238=Localisation!$C$91,4,IF(I238=Localisation!$C$90,5,IF(OR(I238=1,I238=2,I238=3,I238=4,I238=5),I238,"")))))))</f>
        <v/>
      </c>
      <c r="O238" s="11" t="str">
        <f>(IF(J238=Localisation!$C$94,1,IF(J238=Localisation!$C$93,2,IF(J238=Localisation!$C$92,3,IF(J238=Localisation!$C$91,4,IF(J238=Localisation!$C$90,5,IF(OR(J238=1,J238=2,J238=3,J238=4,J238=5),J238,"")))))))</f>
        <v/>
      </c>
      <c r="P238" s="11" t="str">
        <f>(IF(K238=Localisation!$C$94,1,IF(K238=Localisation!$C$93,2,IF(K238=Localisation!$C$92,3,IF(K238=Localisation!$C$91,4,IF(K238=Localisation!$C$90,5,IF(OR(K238=1,K238=2,K238=3,K238=4,K238=5),K238,"")))))))</f>
        <v/>
      </c>
      <c r="Q238" s="11" t="str">
        <f>(IF(L238=Localisation!$C$94,1,IF(L238=Localisation!$C$93,2,IF(L238=Localisation!$C$92,3,IF(L238=Localisation!$C$91,4,IF(L238=Localisation!$C$90,5,IF(OR(L238=1,L238=2,L238=3,L238=4,L238=5),L238,"")))))))</f>
        <v/>
      </c>
      <c r="R238" s="11" t="str">
        <f>(IF(B238=Localisation!$C$94,1,IF(B238=Localisation!$C$93,2,IF(B238=Localisation!$C$92,3,IF(B238=Localisation!$C$91,4,IF(B238=Localisation!$C$90,5,IF(OR(B238=1,B238=2,B238=3,B238=4,B238=5),B238,"")))))))</f>
        <v/>
      </c>
      <c r="S238" s="11" t="str">
        <f>(IF(C238=Localisation!$C$94,1,IF(C238=Localisation!$C$93,2,IF(C238=Localisation!$C$92,3,IF(C238=Localisation!$C$91,4,IF(C238=Localisation!$C$90,5,IF(OR(C238=1,C238=2,C238=3,C238=4,C238=5),C238,"")))))))</f>
        <v/>
      </c>
      <c r="T238" s="11" t="str">
        <f>(IF(D238=Localisation!$C$94,1,IF(D238=Localisation!$C$93,2,IF(D238=Localisation!$C$92,3,IF(D238=Localisation!$C$91,4,IF(D238=Localisation!$C$90,5,IF(OR(D238=1,D238=2,D238=3,D238=4,D238=5),D238,"")))))))</f>
        <v/>
      </c>
      <c r="U238" s="11" t="str">
        <f>(IF(E238=Localisation!$C$94,1,IF(E238=Localisation!$C$93,2,IF(E238=Localisation!$C$92,3,IF(E238=Localisation!$C$91,4,IF(E238=Localisation!$C$90,5,IF(OR(E238=1,E238=2,E238=3,E238=4,E238=5),E238,"")))))))</f>
        <v/>
      </c>
      <c r="V238" s="11" t="str">
        <f>(IF(F238=Localisation!$C$94,1,IF(F238=Localisation!$C$93,2,IF(F238=Localisation!$C$92,3,IF(F238=Localisation!$C$91,4,IF(F238=Localisation!$C$90,5,IF(OR(F238=1,F238=2,F238=3,F238=4,F238=5),F238,"")))))))</f>
        <v/>
      </c>
    </row>
    <row r="239" spans="13:22" x14ac:dyDescent="0.3">
      <c r="M239" s="11" t="str">
        <f>(IF(H239=Localisation!$C$94,1,IF(H239=Localisation!$C$93,2,IF(H239=Localisation!$C$92,3,IF(H239=Localisation!$C$91,4,IF(H239=Localisation!$C$90,5,IF(OR(H239=1,H239=2,H239=3,H239=4,H239=5),H239,"")))))))</f>
        <v/>
      </c>
      <c r="N239" s="11" t="str">
        <f>(IF(I239=Localisation!$C$94,1,IF(I239=Localisation!$C$93,2,IF(I239=Localisation!$C$92,3,IF(I239=Localisation!$C$91,4,IF(I239=Localisation!$C$90,5,IF(OR(I239=1,I239=2,I239=3,I239=4,I239=5),I239,"")))))))</f>
        <v/>
      </c>
      <c r="O239" s="11" t="str">
        <f>(IF(J239=Localisation!$C$94,1,IF(J239=Localisation!$C$93,2,IF(J239=Localisation!$C$92,3,IF(J239=Localisation!$C$91,4,IF(J239=Localisation!$C$90,5,IF(OR(J239=1,J239=2,J239=3,J239=4,J239=5),J239,"")))))))</f>
        <v/>
      </c>
      <c r="P239" s="11" t="str">
        <f>(IF(K239=Localisation!$C$94,1,IF(K239=Localisation!$C$93,2,IF(K239=Localisation!$C$92,3,IF(K239=Localisation!$C$91,4,IF(K239=Localisation!$C$90,5,IF(OR(K239=1,K239=2,K239=3,K239=4,K239=5),K239,"")))))))</f>
        <v/>
      </c>
      <c r="Q239" s="11" t="str">
        <f>(IF(L239=Localisation!$C$94,1,IF(L239=Localisation!$C$93,2,IF(L239=Localisation!$C$92,3,IF(L239=Localisation!$C$91,4,IF(L239=Localisation!$C$90,5,IF(OR(L239=1,L239=2,L239=3,L239=4,L239=5),L239,"")))))))</f>
        <v/>
      </c>
      <c r="R239" s="11" t="str">
        <f>(IF(B239=Localisation!$C$94,1,IF(B239=Localisation!$C$93,2,IF(B239=Localisation!$C$92,3,IF(B239=Localisation!$C$91,4,IF(B239=Localisation!$C$90,5,IF(OR(B239=1,B239=2,B239=3,B239=4,B239=5),B239,"")))))))</f>
        <v/>
      </c>
      <c r="S239" s="11" t="str">
        <f>(IF(C239=Localisation!$C$94,1,IF(C239=Localisation!$C$93,2,IF(C239=Localisation!$C$92,3,IF(C239=Localisation!$C$91,4,IF(C239=Localisation!$C$90,5,IF(OR(C239=1,C239=2,C239=3,C239=4,C239=5),C239,"")))))))</f>
        <v/>
      </c>
      <c r="T239" s="11" t="str">
        <f>(IF(D239=Localisation!$C$94,1,IF(D239=Localisation!$C$93,2,IF(D239=Localisation!$C$92,3,IF(D239=Localisation!$C$91,4,IF(D239=Localisation!$C$90,5,IF(OR(D239=1,D239=2,D239=3,D239=4,D239=5),D239,"")))))))</f>
        <v/>
      </c>
      <c r="U239" s="11" t="str">
        <f>(IF(E239=Localisation!$C$94,1,IF(E239=Localisation!$C$93,2,IF(E239=Localisation!$C$92,3,IF(E239=Localisation!$C$91,4,IF(E239=Localisation!$C$90,5,IF(OR(E239=1,E239=2,E239=3,E239=4,E239=5),E239,"")))))))</f>
        <v/>
      </c>
      <c r="V239" s="11" t="str">
        <f>(IF(F239=Localisation!$C$94,1,IF(F239=Localisation!$C$93,2,IF(F239=Localisation!$C$92,3,IF(F239=Localisation!$C$91,4,IF(F239=Localisation!$C$90,5,IF(OR(F239=1,F239=2,F239=3,F239=4,F239=5),F239,"")))))))</f>
        <v/>
      </c>
    </row>
    <row r="240" spans="13:22" x14ac:dyDescent="0.3">
      <c r="M240" s="11" t="str">
        <f>(IF(H240=Localisation!$C$94,1,IF(H240=Localisation!$C$93,2,IF(H240=Localisation!$C$92,3,IF(H240=Localisation!$C$91,4,IF(H240=Localisation!$C$90,5,IF(OR(H240=1,H240=2,H240=3,H240=4,H240=5),H240,"")))))))</f>
        <v/>
      </c>
      <c r="N240" s="11" t="str">
        <f>(IF(I240=Localisation!$C$94,1,IF(I240=Localisation!$C$93,2,IF(I240=Localisation!$C$92,3,IF(I240=Localisation!$C$91,4,IF(I240=Localisation!$C$90,5,IF(OR(I240=1,I240=2,I240=3,I240=4,I240=5),I240,"")))))))</f>
        <v/>
      </c>
      <c r="O240" s="11" t="str">
        <f>(IF(J240=Localisation!$C$94,1,IF(J240=Localisation!$C$93,2,IF(J240=Localisation!$C$92,3,IF(J240=Localisation!$C$91,4,IF(J240=Localisation!$C$90,5,IF(OR(J240=1,J240=2,J240=3,J240=4,J240=5),J240,"")))))))</f>
        <v/>
      </c>
      <c r="P240" s="11" t="str">
        <f>(IF(K240=Localisation!$C$94,1,IF(K240=Localisation!$C$93,2,IF(K240=Localisation!$C$92,3,IF(K240=Localisation!$C$91,4,IF(K240=Localisation!$C$90,5,IF(OR(K240=1,K240=2,K240=3,K240=4,K240=5),K240,"")))))))</f>
        <v/>
      </c>
      <c r="Q240" s="11" t="str">
        <f>(IF(L240=Localisation!$C$94,1,IF(L240=Localisation!$C$93,2,IF(L240=Localisation!$C$92,3,IF(L240=Localisation!$C$91,4,IF(L240=Localisation!$C$90,5,IF(OR(L240=1,L240=2,L240=3,L240=4,L240=5),L240,"")))))))</f>
        <v/>
      </c>
      <c r="R240" s="11" t="str">
        <f>(IF(B240=Localisation!$C$94,1,IF(B240=Localisation!$C$93,2,IF(B240=Localisation!$C$92,3,IF(B240=Localisation!$C$91,4,IF(B240=Localisation!$C$90,5,IF(OR(B240=1,B240=2,B240=3,B240=4,B240=5),B240,"")))))))</f>
        <v/>
      </c>
      <c r="S240" s="11" t="str">
        <f>(IF(C240=Localisation!$C$94,1,IF(C240=Localisation!$C$93,2,IF(C240=Localisation!$C$92,3,IF(C240=Localisation!$C$91,4,IF(C240=Localisation!$C$90,5,IF(OR(C240=1,C240=2,C240=3,C240=4,C240=5),C240,"")))))))</f>
        <v/>
      </c>
      <c r="T240" s="11" t="str">
        <f>(IF(D240=Localisation!$C$94,1,IF(D240=Localisation!$C$93,2,IF(D240=Localisation!$C$92,3,IF(D240=Localisation!$C$91,4,IF(D240=Localisation!$C$90,5,IF(OR(D240=1,D240=2,D240=3,D240=4,D240=5),D240,"")))))))</f>
        <v/>
      </c>
      <c r="U240" s="11" t="str">
        <f>(IF(E240=Localisation!$C$94,1,IF(E240=Localisation!$C$93,2,IF(E240=Localisation!$C$92,3,IF(E240=Localisation!$C$91,4,IF(E240=Localisation!$C$90,5,IF(OR(E240=1,E240=2,E240=3,E240=4,E240=5),E240,"")))))))</f>
        <v/>
      </c>
      <c r="V240" s="11" t="str">
        <f>(IF(F240=Localisation!$C$94,1,IF(F240=Localisation!$C$93,2,IF(F240=Localisation!$C$92,3,IF(F240=Localisation!$C$91,4,IF(F240=Localisation!$C$90,5,IF(OR(F240=1,F240=2,F240=3,F240=4,F240=5),F240,"")))))))</f>
        <v/>
      </c>
    </row>
    <row r="241" spans="13:22" x14ac:dyDescent="0.3">
      <c r="M241" s="11" t="str">
        <f>(IF(H241=Localisation!$C$94,1,IF(H241=Localisation!$C$93,2,IF(H241=Localisation!$C$92,3,IF(H241=Localisation!$C$91,4,IF(H241=Localisation!$C$90,5,IF(OR(H241=1,H241=2,H241=3,H241=4,H241=5),H241,"")))))))</f>
        <v/>
      </c>
      <c r="N241" s="11" t="str">
        <f>(IF(I241=Localisation!$C$94,1,IF(I241=Localisation!$C$93,2,IF(I241=Localisation!$C$92,3,IF(I241=Localisation!$C$91,4,IF(I241=Localisation!$C$90,5,IF(OR(I241=1,I241=2,I241=3,I241=4,I241=5),I241,"")))))))</f>
        <v/>
      </c>
      <c r="O241" s="11" t="str">
        <f>(IF(J241=Localisation!$C$94,1,IF(J241=Localisation!$C$93,2,IF(J241=Localisation!$C$92,3,IF(J241=Localisation!$C$91,4,IF(J241=Localisation!$C$90,5,IF(OR(J241=1,J241=2,J241=3,J241=4,J241=5),J241,"")))))))</f>
        <v/>
      </c>
      <c r="P241" s="11" t="str">
        <f>(IF(K241=Localisation!$C$94,1,IF(K241=Localisation!$C$93,2,IF(K241=Localisation!$C$92,3,IF(K241=Localisation!$C$91,4,IF(K241=Localisation!$C$90,5,IF(OR(K241=1,K241=2,K241=3,K241=4,K241=5),K241,"")))))))</f>
        <v/>
      </c>
      <c r="Q241" s="11" t="str">
        <f>(IF(L241=Localisation!$C$94,1,IF(L241=Localisation!$C$93,2,IF(L241=Localisation!$C$92,3,IF(L241=Localisation!$C$91,4,IF(L241=Localisation!$C$90,5,IF(OR(L241=1,L241=2,L241=3,L241=4,L241=5),L241,"")))))))</f>
        <v/>
      </c>
      <c r="R241" s="11" t="str">
        <f>(IF(B241=Localisation!$C$94,1,IF(B241=Localisation!$C$93,2,IF(B241=Localisation!$C$92,3,IF(B241=Localisation!$C$91,4,IF(B241=Localisation!$C$90,5,IF(OR(B241=1,B241=2,B241=3,B241=4,B241=5),B241,"")))))))</f>
        <v/>
      </c>
      <c r="S241" s="11" t="str">
        <f>(IF(C241=Localisation!$C$94,1,IF(C241=Localisation!$C$93,2,IF(C241=Localisation!$C$92,3,IF(C241=Localisation!$C$91,4,IF(C241=Localisation!$C$90,5,IF(OR(C241=1,C241=2,C241=3,C241=4,C241=5),C241,"")))))))</f>
        <v/>
      </c>
      <c r="T241" s="11" t="str">
        <f>(IF(D241=Localisation!$C$94,1,IF(D241=Localisation!$C$93,2,IF(D241=Localisation!$C$92,3,IF(D241=Localisation!$C$91,4,IF(D241=Localisation!$C$90,5,IF(OR(D241=1,D241=2,D241=3,D241=4,D241=5),D241,"")))))))</f>
        <v/>
      </c>
      <c r="U241" s="11" t="str">
        <f>(IF(E241=Localisation!$C$94,1,IF(E241=Localisation!$C$93,2,IF(E241=Localisation!$C$92,3,IF(E241=Localisation!$C$91,4,IF(E241=Localisation!$C$90,5,IF(OR(E241=1,E241=2,E241=3,E241=4,E241=5),E241,"")))))))</f>
        <v/>
      </c>
      <c r="V241" s="11" t="str">
        <f>(IF(F241=Localisation!$C$94,1,IF(F241=Localisation!$C$93,2,IF(F241=Localisation!$C$92,3,IF(F241=Localisation!$C$91,4,IF(F241=Localisation!$C$90,5,IF(OR(F241=1,F241=2,F241=3,F241=4,F241=5),F241,"")))))))</f>
        <v/>
      </c>
    </row>
    <row r="242" spans="13:22" x14ac:dyDescent="0.3">
      <c r="M242" s="11" t="str">
        <f>(IF(H242=Localisation!$C$94,1,IF(H242=Localisation!$C$93,2,IF(H242=Localisation!$C$92,3,IF(H242=Localisation!$C$91,4,IF(H242=Localisation!$C$90,5,IF(OR(H242=1,H242=2,H242=3,H242=4,H242=5),H242,"")))))))</f>
        <v/>
      </c>
      <c r="N242" s="11" t="str">
        <f>(IF(I242=Localisation!$C$94,1,IF(I242=Localisation!$C$93,2,IF(I242=Localisation!$C$92,3,IF(I242=Localisation!$C$91,4,IF(I242=Localisation!$C$90,5,IF(OR(I242=1,I242=2,I242=3,I242=4,I242=5),I242,"")))))))</f>
        <v/>
      </c>
      <c r="O242" s="11" t="str">
        <f>(IF(J242=Localisation!$C$94,1,IF(J242=Localisation!$C$93,2,IF(J242=Localisation!$C$92,3,IF(J242=Localisation!$C$91,4,IF(J242=Localisation!$C$90,5,IF(OR(J242=1,J242=2,J242=3,J242=4,J242=5),J242,"")))))))</f>
        <v/>
      </c>
      <c r="P242" s="11" t="str">
        <f>(IF(K242=Localisation!$C$94,1,IF(K242=Localisation!$C$93,2,IF(K242=Localisation!$C$92,3,IF(K242=Localisation!$C$91,4,IF(K242=Localisation!$C$90,5,IF(OR(K242=1,K242=2,K242=3,K242=4,K242=5),K242,"")))))))</f>
        <v/>
      </c>
      <c r="Q242" s="11" t="str">
        <f>(IF(L242=Localisation!$C$94,1,IF(L242=Localisation!$C$93,2,IF(L242=Localisation!$C$92,3,IF(L242=Localisation!$C$91,4,IF(L242=Localisation!$C$90,5,IF(OR(L242=1,L242=2,L242=3,L242=4,L242=5),L242,"")))))))</f>
        <v/>
      </c>
      <c r="R242" s="11" t="str">
        <f>(IF(B242=Localisation!$C$94,1,IF(B242=Localisation!$C$93,2,IF(B242=Localisation!$C$92,3,IF(B242=Localisation!$C$91,4,IF(B242=Localisation!$C$90,5,IF(OR(B242=1,B242=2,B242=3,B242=4,B242=5),B242,"")))))))</f>
        <v/>
      </c>
      <c r="S242" s="11" t="str">
        <f>(IF(C242=Localisation!$C$94,1,IF(C242=Localisation!$C$93,2,IF(C242=Localisation!$C$92,3,IF(C242=Localisation!$C$91,4,IF(C242=Localisation!$C$90,5,IF(OR(C242=1,C242=2,C242=3,C242=4,C242=5),C242,"")))))))</f>
        <v/>
      </c>
      <c r="T242" s="11" t="str">
        <f>(IF(D242=Localisation!$C$94,1,IF(D242=Localisation!$C$93,2,IF(D242=Localisation!$C$92,3,IF(D242=Localisation!$C$91,4,IF(D242=Localisation!$C$90,5,IF(OR(D242=1,D242=2,D242=3,D242=4,D242=5),D242,"")))))))</f>
        <v/>
      </c>
      <c r="U242" s="11" t="str">
        <f>(IF(E242=Localisation!$C$94,1,IF(E242=Localisation!$C$93,2,IF(E242=Localisation!$C$92,3,IF(E242=Localisation!$C$91,4,IF(E242=Localisation!$C$90,5,IF(OR(E242=1,E242=2,E242=3,E242=4,E242=5),E242,"")))))))</f>
        <v/>
      </c>
      <c r="V242" s="11" t="str">
        <f>(IF(F242=Localisation!$C$94,1,IF(F242=Localisation!$C$93,2,IF(F242=Localisation!$C$92,3,IF(F242=Localisation!$C$91,4,IF(F242=Localisation!$C$90,5,IF(OR(F242=1,F242=2,F242=3,F242=4,F242=5),F242,"")))))))</f>
        <v/>
      </c>
    </row>
    <row r="243" spans="13:22" x14ac:dyDescent="0.3">
      <c r="M243" s="11" t="str">
        <f>(IF(H243=Localisation!$C$94,1,IF(H243=Localisation!$C$93,2,IF(H243=Localisation!$C$92,3,IF(H243=Localisation!$C$91,4,IF(H243=Localisation!$C$90,5,IF(OR(H243=1,H243=2,H243=3,H243=4,H243=5),H243,"")))))))</f>
        <v/>
      </c>
      <c r="N243" s="11" t="str">
        <f>(IF(I243=Localisation!$C$94,1,IF(I243=Localisation!$C$93,2,IF(I243=Localisation!$C$92,3,IF(I243=Localisation!$C$91,4,IF(I243=Localisation!$C$90,5,IF(OR(I243=1,I243=2,I243=3,I243=4,I243=5),I243,"")))))))</f>
        <v/>
      </c>
      <c r="O243" s="11" t="str">
        <f>(IF(J243=Localisation!$C$94,1,IF(J243=Localisation!$C$93,2,IF(J243=Localisation!$C$92,3,IF(J243=Localisation!$C$91,4,IF(J243=Localisation!$C$90,5,IF(OR(J243=1,J243=2,J243=3,J243=4,J243=5),J243,"")))))))</f>
        <v/>
      </c>
      <c r="P243" s="11" t="str">
        <f>(IF(K243=Localisation!$C$94,1,IF(K243=Localisation!$C$93,2,IF(K243=Localisation!$C$92,3,IF(K243=Localisation!$C$91,4,IF(K243=Localisation!$C$90,5,IF(OR(K243=1,K243=2,K243=3,K243=4,K243=5),K243,"")))))))</f>
        <v/>
      </c>
      <c r="Q243" s="11" t="str">
        <f>(IF(L243=Localisation!$C$94,1,IF(L243=Localisation!$C$93,2,IF(L243=Localisation!$C$92,3,IF(L243=Localisation!$C$91,4,IF(L243=Localisation!$C$90,5,IF(OR(L243=1,L243=2,L243=3,L243=4,L243=5),L243,"")))))))</f>
        <v/>
      </c>
      <c r="R243" s="11" t="str">
        <f>(IF(B243=Localisation!$C$94,1,IF(B243=Localisation!$C$93,2,IF(B243=Localisation!$C$92,3,IF(B243=Localisation!$C$91,4,IF(B243=Localisation!$C$90,5,IF(OR(B243=1,B243=2,B243=3,B243=4,B243=5),B243,"")))))))</f>
        <v/>
      </c>
      <c r="S243" s="11" t="str">
        <f>(IF(C243=Localisation!$C$94,1,IF(C243=Localisation!$C$93,2,IF(C243=Localisation!$C$92,3,IF(C243=Localisation!$C$91,4,IF(C243=Localisation!$C$90,5,IF(OR(C243=1,C243=2,C243=3,C243=4,C243=5),C243,"")))))))</f>
        <v/>
      </c>
      <c r="T243" s="11" t="str">
        <f>(IF(D243=Localisation!$C$94,1,IF(D243=Localisation!$C$93,2,IF(D243=Localisation!$C$92,3,IF(D243=Localisation!$C$91,4,IF(D243=Localisation!$C$90,5,IF(OR(D243=1,D243=2,D243=3,D243=4,D243=5),D243,"")))))))</f>
        <v/>
      </c>
      <c r="U243" s="11" t="str">
        <f>(IF(E243=Localisation!$C$94,1,IF(E243=Localisation!$C$93,2,IF(E243=Localisation!$C$92,3,IF(E243=Localisation!$C$91,4,IF(E243=Localisation!$C$90,5,IF(OR(E243=1,E243=2,E243=3,E243=4,E243=5),E243,"")))))))</f>
        <v/>
      </c>
      <c r="V243" s="11" t="str">
        <f>(IF(F243=Localisation!$C$94,1,IF(F243=Localisation!$C$93,2,IF(F243=Localisation!$C$92,3,IF(F243=Localisation!$C$91,4,IF(F243=Localisation!$C$90,5,IF(OR(F243=1,F243=2,F243=3,F243=4,F243=5),F243,"")))))))</f>
        <v/>
      </c>
    </row>
    <row r="244" spans="13:22" x14ac:dyDescent="0.3">
      <c r="M244" s="11" t="str">
        <f>(IF(H244=Localisation!$C$94,1,IF(H244=Localisation!$C$93,2,IF(H244=Localisation!$C$92,3,IF(H244=Localisation!$C$91,4,IF(H244=Localisation!$C$90,5,IF(OR(H244=1,H244=2,H244=3,H244=4,H244=5),H244,"")))))))</f>
        <v/>
      </c>
      <c r="N244" s="11" t="str">
        <f>(IF(I244=Localisation!$C$94,1,IF(I244=Localisation!$C$93,2,IF(I244=Localisation!$C$92,3,IF(I244=Localisation!$C$91,4,IF(I244=Localisation!$C$90,5,IF(OR(I244=1,I244=2,I244=3,I244=4,I244=5),I244,"")))))))</f>
        <v/>
      </c>
      <c r="O244" s="11" t="str">
        <f>(IF(J244=Localisation!$C$94,1,IF(J244=Localisation!$C$93,2,IF(J244=Localisation!$C$92,3,IF(J244=Localisation!$C$91,4,IF(J244=Localisation!$C$90,5,IF(OR(J244=1,J244=2,J244=3,J244=4,J244=5),J244,"")))))))</f>
        <v/>
      </c>
      <c r="P244" s="11" t="str">
        <f>(IF(K244=Localisation!$C$94,1,IF(K244=Localisation!$C$93,2,IF(K244=Localisation!$C$92,3,IF(K244=Localisation!$C$91,4,IF(K244=Localisation!$C$90,5,IF(OR(K244=1,K244=2,K244=3,K244=4,K244=5),K244,"")))))))</f>
        <v/>
      </c>
      <c r="Q244" s="11" t="str">
        <f>(IF(L244=Localisation!$C$94,1,IF(L244=Localisation!$C$93,2,IF(L244=Localisation!$C$92,3,IF(L244=Localisation!$C$91,4,IF(L244=Localisation!$C$90,5,IF(OR(L244=1,L244=2,L244=3,L244=4,L244=5),L244,"")))))))</f>
        <v/>
      </c>
      <c r="R244" s="11" t="str">
        <f>(IF(B244=Localisation!$C$94,1,IF(B244=Localisation!$C$93,2,IF(B244=Localisation!$C$92,3,IF(B244=Localisation!$C$91,4,IF(B244=Localisation!$C$90,5,IF(OR(B244=1,B244=2,B244=3,B244=4,B244=5),B244,"")))))))</f>
        <v/>
      </c>
      <c r="S244" s="11" t="str">
        <f>(IF(C244=Localisation!$C$94,1,IF(C244=Localisation!$C$93,2,IF(C244=Localisation!$C$92,3,IF(C244=Localisation!$C$91,4,IF(C244=Localisation!$C$90,5,IF(OR(C244=1,C244=2,C244=3,C244=4,C244=5),C244,"")))))))</f>
        <v/>
      </c>
      <c r="T244" s="11" t="str">
        <f>(IF(D244=Localisation!$C$94,1,IF(D244=Localisation!$C$93,2,IF(D244=Localisation!$C$92,3,IF(D244=Localisation!$C$91,4,IF(D244=Localisation!$C$90,5,IF(OR(D244=1,D244=2,D244=3,D244=4,D244=5),D244,"")))))))</f>
        <v/>
      </c>
      <c r="U244" s="11" t="str">
        <f>(IF(E244=Localisation!$C$94,1,IF(E244=Localisation!$C$93,2,IF(E244=Localisation!$C$92,3,IF(E244=Localisation!$C$91,4,IF(E244=Localisation!$C$90,5,IF(OR(E244=1,E244=2,E244=3,E244=4,E244=5),E244,"")))))))</f>
        <v/>
      </c>
      <c r="V244" s="11" t="str">
        <f>(IF(F244=Localisation!$C$94,1,IF(F244=Localisation!$C$93,2,IF(F244=Localisation!$C$92,3,IF(F244=Localisation!$C$91,4,IF(F244=Localisation!$C$90,5,IF(OR(F244=1,F244=2,F244=3,F244=4,F244=5),F244,"")))))))</f>
        <v/>
      </c>
    </row>
    <row r="245" spans="13:22" x14ac:dyDescent="0.3">
      <c r="M245" s="11" t="str">
        <f>(IF(H245=Localisation!$C$94,1,IF(H245=Localisation!$C$93,2,IF(H245=Localisation!$C$92,3,IF(H245=Localisation!$C$91,4,IF(H245=Localisation!$C$90,5,IF(OR(H245=1,H245=2,H245=3,H245=4,H245=5),H245,"")))))))</f>
        <v/>
      </c>
      <c r="N245" s="11" t="str">
        <f>(IF(I245=Localisation!$C$94,1,IF(I245=Localisation!$C$93,2,IF(I245=Localisation!$C$92,3,IF(I245=Localisation!$C$91,4,IF(I245=Localisation!$C$90,5,IF(OR(I245=1,I245=2,I245=3,I245=4,I245=5),I245,"")))))))</f>
        <v/>
      </c>
      <c r="O245" s="11" t="str">
        <f>(IF(J245=Localisation!$C$94,1,IF(J245=Localisation!$C$93,2,IF(J245=Localisation!$C$92,3,IF(J245=Localisation!$C$91,4,IF(J245=Localisation!$C$90,5,IF(OR(J245=1,J245=2,J245=3,J245=4,J245=5),J245,"")))))))</f>
        <v/>
      </c>
      <c r="P245" s="11" t="str">
        <f>(IF(K245=Localisation!$C$94,1,IF(K245=Localisation!$C$93,2,IF(K245=Localisation!$C$92,3,IF(K245=Localisation!$C$91,4,IF(K245=Localisation!$C$90,5,IF(OR(K245=1,K245=2,K245=3,K245=4,K245=5),K245,"")))))))</f>
        <v/>
      </c>
      <c r="Q245" s="11" t="str">
        <f>(IF(L245=Localisation!$C$94,1,IF(L245=Localisation!$C$93,2,IF(L245=Localisation!$C$92,3,IF(L245=Localisation!$C$91,4,IF(L245=Localisation!$C$90,5,IF(OR(L245=1,L245=2,L245=3,L245=4,L245=5),L245,"")))))))</f>
        <v/>
      </c>
      <c r="R245" s="11" t="str">
        <f>(IF(B245=Localisation!$C$94,1,IF(B245=Localisation!$C$93,2,IF(B245=Localisation!$C$92,3,IF(B245=Localisation!$C$91,4,IF(B245=Localisation!$C$90,5,IF(OR(B245=1,B245=2,B245=3,B245=4,B245=5),B245,"")))))))</f>
        <v/>
      </c>
      <c r="S245" s="11" t="str">
        <f>(IF(C245=Localisation!$C$94,1,IF(C245=Localisation!$C$93,2,IF(C245=Localisation!$C$92,3,IF(C245=Localisation!$C$91,4,IF(C245=Localisation!$C$90,5,IF(OR(C245=1,C245=2,C245=3,C245=4,C245=5),C245,"")))))))</f>
        <v/>
      </c>
      <c r="T245" s="11" t="str">
        <f>(IF(D245=Localisation!$C$94,1,IF(D245=Localisation!$C$93,2,IF(D245=Localisation!$C$92,3,IF(D245=Localisation!$C$91,4,IF(D245=Localisation!$C$90,5,IF(OR(D245=1,D245=2,D245=3,D245=4,D245=5),D245,"")))))))</f>
        <v/>
      </c>
      <c r="U245" s="11" t="str">
        <f>(IF(E245=Localisation!$C$94,1,IF(E245=Localisation!$C$93,2,IF(E245=Localisation!$C$92,3,IF(E245=Localisation!$C$91,4,IF(E245=Localisation!$C$90,5,IF(OR(E245=1,E245=2,E245=3,E245=4,E245=5),E245,"")))))))</f>
        <v/>
      </c>
      <c r="V245" s="11" t="str">
        <f>(IF(F245=Localisation!$C$94,1,IF(F245=Localisation!$C$93,2,IF(F245=Localisation!$C$92,3,IF(F245=Localisation!$C$91,4,IF(F245=Localisation!$C$90,5,IF(OR(F245=1,F245=2,F245=3,F245=4,F245=5),F245,"")))))))</f>
        <v/>
      </c>
    </row>
    <row r="246" spans="13:22" x14ac:dyDescent="0.3">
      <c r="M246" s="11" t="str">
        <f>(IF(H246=Localisation!$C$94,1,IF(H246=Localisation!$C$93,2,IF(H246=Localisation!$C$92,3,IF(H246=Localisation!$C$91,4,IF(H246=Localisation!$C$90,5,IF(OR(H246=1,H246=2,H246=3,H246=4,H246=5),H246,"")))))))</f>
        <v/>
      </c>
      <c r="N246" s="11" t="str">
        <f>(IF(I246=Localisation!$C$94,1,IF(I246=Localisation!$C$93,2,IF(I246=Localisation!$C$92,3,IF(I246=Localisation!$C$91,4,IF(I246=Localisation!$C$90,5,IF(OR(I246=1,I246=2,I246=3,I246=4,I246=5),I246,"")))))))</f>
        <v/>
      </c>
      <c r="O246" s="11" t="str">
        <f>(IF(J246=Localisation!$C$94,1,IF(J246=Localisation!$C$93,2,IF(J246=Localisation!$C$92,3,IF(J246=Localisation!$C$91,4,IF(J246=Localisation!$C$90,5,IF(OR(J246=1,J246=2,J246=3,J246=4,J246=5),J246,"")))))))</f>
        <v/>
      </c>
      <c r="P246" s="11" t="str">
        <f>(IF(K246=Localisation!$C$94,1,IF(K246=Localisation!$C$93,2,IF(K246=Localisation!$C$92,3,IF(K246=Localisation!$C$91,4,IF(K246=Localisation!$C$90,5,IF(OR(K246=1,K246=2,K246=3,K246=4,K246=5),K246,"")))))))</f>
        <v/>
      </c>
      <c r="Q246" s="11" t="str">
        <f>(IF(L246=Localisation!$C$94,1,IF(L246=Localisation!$C$93,2,IF(L246=Localisation!$C$92,3,IF(L246=Localisation!$C$91,4,IF(L246=Localisation!$C$90,5,IF(OR(L246=1,L246=2,L246=3,L246=4,L246=5),L246,"")))))))</f>
        <v/>
      </c>
      <c r="R246" s="11" t="str">
        <f>(IF(B246=Localisation!$C$94,1,IF(B246=Localisation!$C$93,2,IF(B246=Localisation!$C$92,3,IF(B246=Localisation!$C$91,4,IF(B246=Localisation!$C$90,5,IF(OR(B246=1,B246=2,B246=3,B246=4,B246=5),B246,"")))))))</f>
        <v/>
      </c>
      <c r="S246" s="11" t="str">
        <f>(IF(C246=Localisation!$C$94,1,IF(C246=Localisation!$C$93,2,IF(C246=Localisation!$C$92,3,IF(C246=Localisation!$C$91,4,IF(C246=Localisation!$C$90,5,IF(OR(C246=1,C246=2,C246=3,C246=4,C246=5),C246,"")))))))</f>
        <v/>
      </c>
      <c r="T246" s="11" t="str">
        <f>(IF(D246=Localisation!$C$94,1,IF(D246=Localisation!$C$93,2,IF(D246=Localisation!$C$92,3,IF(D246=Localisation!$C$91,4,IF(D246=Localisation!$C$90,5,IF(OR(D246=1,D246=2,D246=3,D246=4,D246=5),D246,"")))))))</f>
        <v/>
      </c>
      <c r="U246" s="11" t="str">
        <f>(IF(E246=Localisation!$C$94,1,IF(E246=Localisation!$C$93,2,IF(E246=Localisation!$C$92,3,IF(E246=Localisation!$C$91,4,IF(E246=Localisation!$C$90,5,IF(OR(E246=1,E246=2,E246=3,E246=4,E246=5),E246,"")))))))</f>
        <v/>
      </c>
      <c r="V246" s="11" t="str">
        <f>(IF(F246=Localisation!$C$94,1,IF(F246=Localisation!$C$93,2,IF(F246=Localisation!$C$92,3,IF(F246=Localisation!$C$91,4,IF(F246=Localisation!$C$90,5,IF(OR(F246=1,F246=2,F246=3,F246=4,F246=5),F246,"")))))))</f>
        <v/>
      </c>
    </row>
    <row r="247" spans="13:22" x14ac:dyDescent="0.3">
      <c r="M247" s="11" t="str">
        <f>(IF(H247=Localisation!$C$94,1,IF(H247=Localisation!$C$93,2,IF(H247=Localisation!$C$92,3,IF(H247=Localisation!$C$91,4,IF(H247=Localisation!$C$90,5,IF(OR(H247=1,H247=2,H247=3,H247=4,H247=5),H247,"")))))))</f>
        <v/>
      </c>
      <c r="N247" s="11" t="str">
        <f>(IF(I247=Localisation!$C$94,1,IF(I247=Localisation!$C$93,2,IF(I247=Localisation!$C$92,3,IF(I247=Localisation!$C$91,4,IF(I247=Localisation!$C$90,5,IF(OR(I247=1,I247=2,I247=3,I247=4,I247=5),I247,"")))))))</f>
        <v/>
      </c>
      <c r="O247" s="11" t="str">
        <f>(IF(J247=Localisation!$C$94,1,IF(J247=Localisation!$C$93,2,IF(J247=Localisation!$C$92,3,IF(J247=Localisation!$C$91,4,IF(J247=Localisation!$C$90,5,IF(OR(J247=1,J247=2,J247=3,J247=4,J247=5),J247,"")))))))</f>
        <v/>
      </c>
      <c r="P247" s="11" t="str">
        <f>(IF(K247=Localisation!$C$94,1,IF(K247=Localisation!$C$93,2,IF(K247=Localisation!$C$92,3,IF(K247=Localisation!$C$91,4,IF(K247=Localisation!$C$90,5,IF(OR(K247=1,K247=2,K247=3,K247=4,K247=5),K247,"")))))))</f>
        <v/>
      </c>
      <c r="Q247" s="11" t="str">
        <f>(IF(L247=Localisation!$C$94,1,IF(L247=Localisation!$C$93,2,IF(L247=Localisation!$C$92,3,IF(L247=Localisation!$C$91,4,IF(L247=Localisation!$C$90,5,IF(OR(L247=1,L247=2,L247=3,L247=4,L247=5),L247,"")))))))</f>
        <v/>
      </c>
      <c r="R247" s="11" t="str">
        <f>(IF(B247=Localisation!$C$94,1,IF(B247=Localisation!$C$93,2,IF(B247=Localisation!$C$92,3,IF(B247=Localisation!$C$91,4,IF(B247=Localisation!$C$90,5,IF(OR(B247=1,B247=2,B247=3,B247=4,B247=5),B247,"")))))))</f>
        <v/>
      </c>
      <c r="S247" s="11" t="str">
        <f>(IF(C247=Localisation!$C$94,1,IF(C247=Localisation!$C$93,2,IF(C247=Localisation!$C$92,3,IF(C247=Localisation!$C$91,4,IF(C247=Localisation!$C$90,5,IF(OR(C247=1,C247=2,C247=3,C247=4,C247=5),C247,"")))))))</f>
        <v/>
      </c>
      <c r="T247" s="11" t="str">
        <f>(IF(D247=Localisation!$C$94,1,IF(D247=Localisation!$C$93,2,IF(D247=Localisation!$C$92,3,IF(D247=Localisation!$C$91,4,IF(D247=Localisation!$C$90,5,IF(OR(D247=1,D247=2,D247=3,D247=4,D247=5),D247,"")))))))</f>
        <v/>
      </c>
      <c r="U247" s="11" t="str">
        <f>(IF(E247=Localisation!$C$94,1,IF(E247=Localisation!$C$93,2,IF(E247=Localisation!$C$92,3,IF(E247=Localisation!$C$91,4,IF(E247=Localisation!$C$90,5,IF(OR(E247=1,E247=2,E247=3,E247=4,E247=5),E247,"")))))))</f>
        <v/>
      </c>
      <c r="V247" s="11" t="str">
        <f>(IF(F247=Localisation!$C$94,1,IF(F247=Localisation!$C$93,2,IF(F247=Localisation!$C$92,3,IF(F247=Localisation!$C$91,4,IF(F247=Localisation!$C$90,5,IF(OR(F247=1,F247=2,F247=3,F247=4,F247=5),F247,"")))))))</f>
        <v/>
      </c>
    </row>
    <row r="248" spans="13:22" x14ac:dyDescent="0.3">
      <c r="M248" s="11" t="str">
        <f>(IF(H248=Localisation!$C$94,1,IF(H248=Localisation!$C$93,2,IF(H248=Localisation!$C$92,3,IF(H248=Localisation!$C$91,4,IF(H248=Localisation!$C$90,5,IF(OR(H248=1,H248=2,H248=3,H248=4,H248=5),H248,"")))))))</f>
        <v/>
      </c>
      <c r="N248" s="11" t="str">
        <f>(IF(I248=Localisation!$C$94,1,IF(I248=Localisation!$C$93,2,IF(I248=Localisation!$C$92,3,IF(I248=Localisation!$C$91,4,IF(I248=Localisation!$C$90,5,IF(OR(I248=1,I248=2,I248=3,I248=4,I248=5),I248,"")))))))</f>
        <v/>
      </c>
      <c r="O248" s="11" t="str">
        <f>(IF(J248=Localisation!$C$94,1,IF(J248=Localisation!$C$93,2,IF(J248=Localisation!$C$92,3,IF(J248=Localisation!$C$91,4,IF(J248=Localisation!$C$90,5,IF(OR(J248=1,J248=2,J248=3,J248=4,J248=5),J248,"")))))))</f>
        <v/>
      </c>
      <c r="P248" s="11" t="str">
        <f>(IF(K248=Localisation!$C$94,1,IF(K248=Localisation!$C$93,2,IF(K248=Localisation!$C$92,3,IF(K248=Localisation!$C$91,4,IF(K248=Localisation!$C$90,5,IF(OR(K248=1,K248=2,K248=3,K248=4,K248=5),K248,"")))))))</f>
        <v/>
      </c>
      <c r="Q248" s="11" t="str">
        <f>(IF(L248=Localisation!$C$94,1,IF(L248=Localisation!$C$93,2,IF(L248=Localisation!$C$92,3,IF(L248=Localisation!$C$91,4,IF(L248=Localisation!$C$90,5,IF(OR(L248=1,L248=2,L248=3,L248=4,L248=5),L248,"")))))))</f>
        <v/>
      </c>
      <c r="R248" s="11" t="str">
        <f>(IF(B248=Localisation!$C$94,1,IF(B248=Localisation!$C$93,2,IF(B248=Localisation!$C$92,3,IF(B248=Localisation!$C$91,4,IF(B248=Localisation!$C$90,5,IF(OR(B248=1,B248=2,B248=3,B248=4,B248=5),B248,"")))))))</f>
        <v/>
      </c>
      <c r="S248" s="11" t="str">
        <f>(IF(C248=Localisation!$C$94,1,IF(C248=Localisation!$C$93,2,IF(C248=Localisation!$C$92,3,IF(C248=Localisation!$C$91,4,IF(C248=Localisation!$C$90,5,IF(OR(C248=1,C248=2,C248=3,C248=4,C248=5),C248,"")))))))</f>
        <v/>
      </c>
      <c r="T248" s="11" t="str">
        <f>(IF(D248=Localisation!$C$94,1,IF(D248=Localisation!$C$93,2,IF(D248=Localisation!$C$92,3,IF(D248=Localisation!$C$91,4,IF(D248=Localisation!$C$90,5,IF(OR(D248=1,D248=2,D248=3,D248=4,D248=5),D248,"")))))))</f>
        <v/>
      </c>
      <c r="U248" s="11" t="str">
        <f>(IF(E248=Localisation!$C$94,1,IF(E248=Localisation!$C$93,2,IF(E248=Localisation!$C$92,3,IF(E248=Localisation!$C$91,4,IF(E248=Localisation!$C$90,5,IF(OR(E248=1,E248=2,E248=3,E248=4,E248=5),E248,"")))))))</f>
        <v/>
      </c>
      <c r="V248" s="11" t="str">
        <f>(IF(F248=Localisation!$C$94,1,IF(F248=Localisation!$C$93,2,IF(F248=Localisation!$C$92,3,IF(F248=Localisation!$C$91,4,IF(F248=Localisation!$C$90,5,IF(OR(F248=1,F248=2,F248=3,F248=4,F248=5),F248,"")))))))</f>
        <v/>
      </c>
    </row>
    <row r="249" spans="13:22" x14ac:dyDescent="0.3">
      <c r="M249" s="11" t="str">
        <f>(IF(H249=Localisation!$C$94,1,IF(H249=Localisation!$C$93,2,IF(H249=Localisation!$C$92,3,IF(H249=Localisation!$C$91,4,IF(H249=Localisation!$C$90,5,IF(OR(H249=1,H249=2,H249=3,H249=4,H249=5),H249,"")))))))</f>
        <v/>
      </c>
      <c r="N249" s="11" t="str">
        <f>(IF(I249=Localisation!$C$94,1,IF(I249=Localisation!$C$93,2,IF(I249=Localisation!$C$92,3,IF(I249=Localisation!$C$91,4,IF(I249=Localisation!$C$90,5,IF(OR(I249=1,I249=2,I249=3,I249=4,I249=5),I249,"")))))))</f>
        <v/>
      </c>
      <c r="O249" s="11" t="str">
        <f>(IF(J249=Localisation!$C$94,1,IF(J249=Localisation!$C$93,2,IF(J249=Localisation!$C$92,3,IF(J249=Localisation!$C$91,4,IF(J249=Localisation!$C$90,5,IF(OR(J249=1,J249=2,J249=3,J249=4,J249=5),J249,"")))))))</f>
        <v/>
      </c>
      <c r="P249" s="11" t="str">
        <f>(IF(K249=Localisation!$C$94,1,IF(K249=Localisation!$C$93,2,IF(K249=Localisation!$C$92,3,IF(K249=Localisation!$C$91,4,IF(K249=Localisation!$C$90,5,IF(OR(K249=1,K249=2,K249=3,K249=4,K249=5),K249,"")))))))</f>
        <v/>
      </c>
      <c r="Q249" s="11" t="str">
        <f>(IF(L249=Localisation!$C$94,1,IF(L249=Localisation!$C$93,2,IF(L249=Localisation!$C$92,3,IF(L249=Localisation!$C$91,4,IF(L249=Localisation!$C$90,5,IF(OR(L249=1,L249=2,L249=3,L249=4,L249=5),L249,"")))))))</f>
        <v/>
      </c>
      <c r="R249" s="11" t="str">
        <f>(IF(B249=Localisation!$C$94,1,IF(B249=Localisation!$C$93,2,IF(B249=Localisation!$C$92,3,IF(B249=Localisation!$C$91,4,IF(B249=Localisation!$C$90,5,IF(OR(B249=1,B249=2,B249=3,B249=4,B249=5),B249,"")))))))</f>
        <v/>
      </c>
      <c r="S249" s="11" t="str">
        <f>(IF(C249=Localisation!$C$94,1,IF(C249=Localisation!$C$93,2,IF(C249=Localisation!$C$92,3,IF(C249=Localisation!$C$91,4,IF(C249=Localisation!$C$90,5,IF(OR(C249=1,C249=2,C249=3,C249=4,C249=5),C249,"")))))))</f>
        <v/>
      </c>
      <c r="T249" s="11" t="str">
        <f>(IF(D249=Localisation!$C$94,1,IF(D249=Localisation!$C$93,2,IF(D249=Localisation!$C$92,3,IF(D249=Localisation!$C$91,4,IF(D249=Localisation!$C$90,5,IF(OR(D249=1,D249=2,D249=3,D249=4,D249=5),D249,"")))))))</f>
        <v/>
      </c>
      <c r="U249" s="11" t="str">
        <f>(IF(E249=Localisation!$C$94,1,IF(E249=Localisation!$C$93,2,IF(E249=Localisation!$C$92,3,IF(E249=Localisation!$C$91,4,IF(E249=Localisation!$C$90,5,IF(OR(E249=1,E249=2,E249=3,E249=4,E249=5),E249,"")))))))</f>
        <v/>
      </c>
      <c r="V249" s="11" t="str">
        <f>(IF(F249=Localisation!$C$94,1,IF(F249=Localisation!$C$93,2,IF(F249=Localisation!$C$92,3,IF(F249=Localisation!$C$91,4,IF(F249=Localisation!$C$90,5,IF(OR(F249=1,F249=2,F249=3,F249=4,F249=5),F249,"")))))))</f>
        <v/>
      </c>
    </row>
    <row r="250" spans="13:22" x14ac:dyDescent="0.3">
      <c r="M250" s="11" t="str">
        <f>(IF(H250=Localisation!$C$94,1,IF(H250=Localisation!$C$93,2,IF(H250=Localisation!$C$92,3,IF(H250=Localisation!$C$91,4,IF(H250=Localisation!$C$90,5,IF(OR(H250=1,H250=2,H250=3,H250=4,H250=5),H250,"")))))))</f>
        <v/>
      </c>
      <c r="N250" s="11" t="str">
        <f>(IF(I250=Localisation!$C$94,1,IF(I250=Localisation!$C$93,2,IF(I250=Localisation!$C$92,3,IF(I250=Localisation!$C$91,4,IF(I250=Localisation!$C$90,5,IF(OR(I250=1,I250=2,I250=3,I250=4,I250=5),I250,"")))))))</f>
        <v/>
      </c>
      <c r="O250" s="11" t="str">
        <f>(IF(J250=Localisation!$C$94,1,IF(J250=Localisation!$C$93,2,IF(J250=Localisation!$C$92,3,IF(J250=Localisation!$C$91,4,IF(J250=Localisation!$C$90,5,IF(OR(J250=1,J250=2,J250=3,J250=4,J250=5),J250,"")))))))</f>
        <v/>
      </c>
      <c r="P250" s="11" t="str">
        <f>(IF(K250=Localisation!$C$94,1,IF(K250=Localisation!$C$93,2,IF(K250=Localisation!$C$92,3,IF(K250=Localisation!$C$91,4,IF(K250=Localisation!$C$90,5,IF(OR(K250=1,K250=2,K250=3,K250=4,K250=5),K250,"")))))))</f>
        <v/>
      </c>
      <c r="Q250" s="11" t="str">
        <f>(IF(L250=Localisation!$C$94,1,IF(L250=Localisation!$C$93,2,IF(L250=Localisation!$C$92,3,IF(L250=Localisation!$C$91,4,IF(L250=Localisation!$C$90,5,IF(OR(L250=1,L250=2,L250=3,L250=4,L250=5),L250,"")))))))</f>
        <v/>
      </c>
      <c r="R250" s="11" t="str">
        <f>(IF(B250=Localisation!$C$94,1,IF(B250=Localisation!$C$93,2,IF(B250=Localisation!$C$92,3,IF(B250=Localisation!$C$91,4,IF(B250=Localisation!$C$90,5,IF(OR(B250=1,B250=2,B250=3,B250=4,B250=5),B250,"")))))))</f>
        <v/>
      </c>
      <c r="S250" s="11" t="str">
        <f>(IF(C250=Localisation!$C$94,1,IF(C250=Localisation!$C$93,2,IF(C250=Localisation!$C$92,3,IF(C250=Localisation!$C$91,4,IF(C250=Localisation!$C$90,5,IF(OR(C250=1,C250=2,C250=3,C250=4,C250=5),C250,"")))))))</f>
        <v/>
      </c>
      <c r="T250" s="11" t="str">
        <f>(IF(D250=Localisation!$C$94,1,IF(D250=Localisation!$C$93,2,IF(D250=Localisation!$C$92,3,IF(D250=Localisation!$C$91,4,IF(D250=Localisation!$C$90,5,IF(OR(D250=1,D250=2,D250=3,D250=4,D250=5),D250,"")))))))</f>
        <v/>
      </c>
      <c r="U250" s="11" t="str">
        <f>(IF(E250=Localisation!$C$94,1,IF(E250=Localisation!$C$93,2,IF(E250=Localisation!$C$92,3,IF(E250=Localisation!$C$91,4,IF(E250=Localisation!$C$90,5,IF(OR(E250=1,E250=2,E250=3,E250=4,E250=5),E250,"")))))))</f>
        <v/>
      </c>
      <c r="V250" s="11" t="str">
        <f>(IF(F250=Localisation!$C$94,1,IF(F250=Localisation!$C$93,2,IF(F250=Localisation!$C$92,3,IF(F250=Localisation!$C$91,4,IF(F250=Localisation!$C$90,5,IF(OR(F250=1,F250=2,F250=3,F250=4,F250=5),F250,"")))))))</f>
        <v/>
      </c>
    </row>
    <row r="251" spans="13:22" x14ac:dyDescent="0.3">
      <c r="M251" s="11" t="str">
        <f>(IF(H251=Localisation!$C$94,1,IF(H251=Localisation!$C$93,2,IF(H251=Localisation!$C$92,3,IF(H251=Localisation!$C$91,4,IF(H251=Localisation!$C$90,5,IF(OR(H251=1,H251=2,H251=3,H251=4,H251=5),H251,"")))))))</f>
        <v/>
      </c>
      <c r="N251" s="11" t="str">
        <f>(IF(I251=Localisation!$C$94,1,IF(I251=Localisation!$C$93,2,IF(I251=Localisation!$C$92,3,IF(I251=Localisation!$C$91,4,IF(I251=Localisation!$C$90,5,IF(OR(I251=1,I251=2,I251=3,I251=4,I251=5),I251,"")))))))</f>
        <v/>
      </c>
      <c r="O251" s="11" t="str">
        <f>(IF(J251=Localisation!$C$94,1,IF(J251=Localisation!$C$93,2,IF(J251=Localisation!$C$92,3,IF(J251=Localisation!$C$91,4,IF(J251=Localisation!$C$90,5,IF(OR(J251=1,J251=2,J251=3,J251=4,J251=5),J251,"")))))))</f>
        <v/>
      </c>
      <c r="P251" s="11" t="str">
        <f>(IF(K251=Localisation!$C$94,1,IF(K251=Localisation!$C$93,2,IF(K251=Localisation!$C$92,3,IF(K251=Localisation!$C$91,4,IF(K251=Localisation!$C$90,5,IF(OR(K251=1,K251=2,K251=3,K251=4,K251=5),K251,"")))))))</f>
        <v/>
      </c>
      <c r="Q251" s="11" t="str">
        <f>(IF(L251=Localisation!$C$94,1,IF(L251=Localisation!$C$93,2,IF(L251=Localisation!$C$92,3,IF(L251=Localisation!$C$91,4,IF(L251=Localisation!$C$90,5,IF(OR(L251=1,L251=2,L251=3,L251=4,L251=5),L251,"")))))))</f>
        <v/>
      </c>
      <c r="R251" s="11" t="str">
        <f>(IF(B251=Localisation!$C$94,1,IF(B251=Localisation!$C$93,2,IF(B251=Localisation!$C$92,3,IF(B251=Localisation!$C$91,4,IF(B251=Localisation!$C$90,5,IF(OR(B251=1,B251=2,B251=3,B251=4,B251=5),B251,"")))))))</f>
        <v/>
      </c>
      <c r="S251" s="11" t="str">
        <f>(IF(C251=Localisation!$C$94,1,IF(C251=Localisation!$C$93,2,IF(C251=Localisation!$C$92,3,IF(C251=Localisation!$C$91,4,IF(C251=Localisation!$C$90,5,IF(OR(C251=1,C251=2,C251=3,C251=4,C251=5),C251,"")))))))</f>
        <v/>
      </c>
      <c r="T251" s="11" t="str">
        <f>(IF(D251=Localisation!$C$94,1,IF(D251=Localisation!$C$93,2,IF(D251=Localisation!$C$92,3,IF(D251=Localisation!$C$91,4,IF(D251=Localisation!$C$90,5,IF(OR(D251=1,D251=2,D251=3,D251=4,D251=5),D251,"")))))))</f>
        <v/>
      </c>
      <c r="U251" s="11" t="str">
        <f>(IF(E251=Localisation!$C$94,1,IF(E251=Localisation!$C$93,2,IF(E251=Localisation!$C$92,3,IF(E251=Localisation!$C$91,4,IF(E251=Localisation!$C$90,5,IF(OR(E251=1,E251=2,E251=3,E251=4,E251=5),E251,"")))))))</f>
        <v/>
      </c>
      <c r="V251" s="11" t="str">
        <f>(IF(F251=Localisation!$C$94,1,IF(F251=Localisation!$C$93,2,IF(F251=Localisation!$C$92,3,IF(F251=Localisation!$C$91,4,IF(F251=Localisation!$C$90,5,IF(OR(F251=1,F251=2,F251=3,F251=4,F251=5),F251,"")))))))</f>
        <v/>
      </c>
    </row>
    <row r="252" spans="13:22" x14ac:dyDescent="0.3">
      <c r="M252" s="11" t="str">
        <f>(IF(H252=Localisation!$C$94,1,IF(H252=Localisation!$C$93,2,IF(H252=Localisation!$C$92,3,IF(H252=Localisation!$C$91,4,IF(H252=Localisation!$C$90,5,IF(OR(H252=1,H252=2,H252=3,H252=4,H252=5),H252,"")))))))</f>
        <v/>
      </c>
      <c r="N252" s="11" t="str">
        <f>(IF(I252=Localisation!$C$94,1,IF(I252=Localisation!$C$93,2,IF(I252=Localisation!$C$92,3,IF(I252=Localisation!$C$91,4,IF(I252=Localisation!$C$90,5,IF(OR(I252=1,I252=2,I252=3,I252=4,I252=5),I252,"")))))))</f>
        <v/>
      </c>
      <c r="O252" s="11" t="str">
        <f>(IF(J252=Localisation!$C$94,1,IF(J252=Localisation!$C$93,2,IF(J252=Localisation!$C$92,3,IF(J252=Localisation!$C$91,4,IF(J252=Localisation!$C$90,5,IF(OR(J252=1,J252=2,J252=3,J252=4,J252=5),J252,"")))))))</f>
        <v/>
      </c>
      <c r="P252" s="11" t="str">
        <f>(IF(K252=Localisation!$C$94,1,IF(K252=Localisation!$C$93,2,IF(K252=Localisation!$C$92,3,IF(K252=Localisation!$C$91,4,IF(K252=Localisation!$C$90,5,IF(OR(K252=1,K252=2,K252=3,K252=4,K252=5),K252,"")))))))</f>
        <v/>
      </c>
      <c r="Q252" s="11" t="str">
        <f>(IF(L252=Localisation!$C$94,1,IF(L252=Localisation!$C$93,2,IF(L252=Localisation!$C$92,3,IF(L252=Localisation!$C$91,4,IF(L252=Localisation!$C$90,5,IF(OR(L252=1,L252=2,L252=3,L252=4,L252=5),L252,"")))))))</f>
        <v/>
      </c>
      <c r="R252" s="11" t="str">
        <f>(IF(B252=Localisation!$C$94,1,IF(B252=Localisation!$C$93,2,IF(B252=Localisation!$C$92,3,IF(B252=Localisation!$C$91,4,IF(B252=Localisation!$C$90,5,IF(OR(B252=1,B252=2,B252=3,B252=4,B252=5),B252,"")))))))</f>
        <v/>
      </c>
      <c r="S252" s="11" t="str">
        <f>(IF(C252=Localisation!$C$94,1,IF(C252=Localisation!$C$93,2,IF(C252=Localisation!$C$92,3,IF(C252=Localisation!$C$91,4,IF(C252=Localisation!$C$90,5,IF(OR(C252=1,C252=2,C252=3,C252=4,C252=5),C252,"")))))))</f>
        <v/>
      </c>
      <c r="T252" s="11" t="str">
        <f>(IF(D252=Localisation!$C$94,1,IF(D252=Localisation!$C$93,2,IF(D252=Localisation!$C$92,3,IF(D252=Localisation!$C$91,4,IF(D252=Localisation!$C$90,5,IF(OR(D252=1,D252=2,D252=3,D252=4,D252=5),D252,"")))))))</f>
        <v/>
      </c>
      <c r="U252" s="11" t="str">
        <f>(IF(E252=Localisation!$C$94,1,IF(E252=Localisation!$C$93,2,IF(E252=Localisation!$C$92,3,IF(E252=Localisation!$C$91,4,IF(E252=Localisation!$C$90,5,IF(OR(E252=1,E252=2,E252=3,E252=4,E252=5),E252,"")))))))</f>
        <v/>
      </c>
      <c r="V252" s="11" t="str">
        <f>(IF(F252=Localisation!$C$94,1,IF(F252=Localisation!$C$93,2,IF(F252=Localisation!$C$92,3,IF(F252=Localisation!$C$91,4,IF(F252=Localisation!$C$90,5,IF(OR(F252=1,F252=2,F252=3,F252=4,F252=5),F252,"")))))))</f>
        <v/>
      </c>
    </row>
    <row r="253" spans="13:22" x14ac:dyDescent="0.3">
      <c r="M253" s="11" t="str">
        <f>(IF(H253=Localisation!$C$94,1,IF(H253=Localisation!$C$93,2,IF(H253=Localisation!$C$92,3,IF(H253=Localisation!$C$91,4,IF(H253=Localisation!$C$90,5,IF(OR(H253=1,H253=2,H253=3,H253=4,H253=5),H253,"")))))))</f>
        <v/>
      </c>
      <c r="N253" s="11" t="str">
        <f>(IF(I253=Localisation!$C$94,1,IF(I253=Localisation!$C$93,2,IF(I253=Localisation!$C$92,3,IF(I253=Localisation!$C$91,4,IF(I253=Localisation!$C$90,5,IF(OR(I253=1,I253=2,I253=3,I253=4,I253=5),I253,"")))))))</f>
        <v/>
      </c>
      <c r="O253" s="11" t="str">
        <f>(IF(J253=Localisation!$C$94,1,IF(J253=Localisation!$C$93,2,IF(J253=Localisation!$C$92,3,IF(J253=Localisation!$C$91,4,IF(J253=Localisation!$C$90,5,IF(OR(J253=1,J253=2,J253=3,J253=4,J253=5),J253,"")))))))</f>
        <v/>
      </c>
      <c r="P253" s="11" t="str">
        <f>(IF(K253=Localisation!$C$94,1,IF(K253=Localisation!$C$93,2,IF(K253=Localisation!$C$92,3,IF(K253=Localisation!$C$91,4,IF(K253=Localisation!$C$90,5,IF(OR(K253=1,K253=2,K253=3,K253=4,K253=5),K253,"")))))))</f>
        <v/>
      </c>
      <c r="Q253" s="11" t="str">
        <f>(IF(L253=Localisation!$C$94,1,IF(L253=Localisation!$C$93,2,IF(L253=Localisation!$C$92,3,IF(L253=Localisation!$C$91,4,IF(L253=Localisation!$C$90,5,IF(OR(L253=1,L253=2,L253=3,L253=4,L253=5),L253,"")))))))</f>
        <v/>
      </c>
      <c r="R253" s="11" t="str">
        <f>(IF(B253=Localisation!$C$94,1,IF(B253=Localisation!$C$93,2,IF(B253=Localisation!$C$92,3,IF(B253=Localisation!$C$91,4,IF(B253=Localisation!$C$90,5,IF(OR(B253=1,B253=2,B253=3,B253=4,B253=5),B253,"")))))))</f>
        <v/>
      </c>
      <c r="S253" s="11" t="str">
        <f>(IF(C253=Localisation!$C$94,1,IF(C253=Localisation!$C$93,2,IF(C253=Localisation!$C$92,3,IF(C253=Localisation!$C$91,4,IF(C253=Localisation!$C$90,5,IF(OR(C253=1,C253=2,C253=3,C253=4,C253=5),C253,"")))))))</f>
        <v/>
      </c>
      <c r="T253" s="11" t="str">
        <f>(IF(D253=Localisation!$C$94,1,IF(D253=Localisation!$C$93,2,IF(D253=Localisation!$C$92,3,IF(D253=Localisation!$C$91,4,IF(D253=Localisation!$C$90,5,IF(OR(D253=1,D253=2,D253=3,D253=4,D253=5),D253,"")))))))</f>
        <v/>
      </c>
      <c r="U253" s="11" t="str">
        <f>(IF(E253=Localisation!$C$94,1,IF(E253=Localisation!$C$93,2,IF(E253=Localisation!$C$92,3,IF(E253=Localisation!$C$91,4,IF(E253=Localisation!$C$90,5,IF(OR(E253=1,E253=2,E253=3,E253=4,E253=5),E253,"")))))))</f>
        <v/>
      </c>
      <c r="V253" s="11" t="str">
        <f>(IF(F253=Localisation!$C$94,1,IF(F253=Localisation!$C$93,2,IF(F253=Localisation!$C$92,3,IF(F253=Localisation!$C$91,4,IF(F253=Localisation!$C$90,5,IF(OR(F253=1,F253=2,F253=3,F253=4,F253=5),F253,"")))))))</f>
        <v/>
      </c>
    </row>
    <row r="254" spans="13:22" x14ac:dyDescent="0.3">
      <c r="M254" s="11" t="str">
        <f>(IF(H254=Localisation!$C$94,1,IF(H254=Localisation!$C$93,2,IF(H254=Localisation!$C$92,3,IF(H254=Localisation!$C$91,4,IF(H254=Localisation!$C$90,5,IF(OR(H254=1,H254=2,H254=3,H254=4,H254=5),H254,"")))))))</f>
        <v/>
      </c>
      <c r="N254" s="11" t="str">
        <f>(IF(I254=Localisation!$C$94,1,IF(I254=Localisation!$C$93,2,IF(I254=Localisation!$C$92,3,IF(I254=Localisation!$C$91,4,IF(I254=Localisation!$C$90,5,IF(OR(I254=1,I254=2,I254=3,I254=4,I254=5),I254,"")))))))</f>
        <v/>
      </c>
      <c r="O254" s="11" t="str">
        <f>(IF(J254=Localisation!$C$94,1,IF(J254=Localisation!$C$93,2,IF(J254=Localisation!$C$92,3,IF(J254=Localisation!$C$91,4,IF(J254=Localisation!$C$90,5,IF(OR(J254=1,J254=2,J254=3,J254=4,J254=5),J254,"")))))))</f>
        <v/>
      </c>
      <c r="P254" s="11" t="str">
        <f>(IF(K254=Localisation!$C$94,1,IF(K254=Localisation!$C$93,2,IF(K254=Localisation!$C$92,3,IF(K254=Localisation!$C$91,4,IF(K254=Localisation!$C$90,5,IF(OR(K254=1,K254=2,K254=3,K254=4,K254=5),K254,"")))))))</f>
        <v/>
      </c>
      <c r="Q254" s="11" t="str">
        <f>(IF(L254=Localisation!$C$94,1,IF(L254=Localisation!$C$93,2,IF(L254=Localisation!$C$92,3,IF(L254=Localisation!$C$91,4,IF(L254=Localisation!$C$90,5,IF(OR(L254=1,L254=2,L254=3,L254=4,L254=5),L254,"")))))))</f>
        <v/>
      </c>
      <c r="R254" s="11" t="str">
        <f>(IF(B254=Localisation!$C$94,1,IF(B254=Localisation!$C$93,2,IF(B254=Localisation!$C$92,3,IF(B254=Localisation!$C$91,4,IF(B254=Localisation!$C$90,5,IF(OR(B254=1,B254=2,B254=3,B254=4,B254=5),B254,"")))))))</f>
        <v/>
      </c>
      <c r="S254" s="11" t="str">
        <f>(IF(C254=Localisation!$C$94,1,IF(C254=Localisation!$C$93,2,IF(C254=Localisation!$C$92,3,IF(C254=Localisation!$C$91,4,IF(C254=Localisation!$C$90,5,IF(OR(C254=1,C254=2,C254=3,C254=4,C254=5),C254,"")))))))</f>
        <v/>
      </c>
      <c r="T254" s="11" t="str">
        <f>(IF(D254=Localisation!$C$94,1,IF(D254=Localisation!$C$93,2,IF(D254=Localisation!$C$92,3,IF(D254=Localisation!$C$91,4,IF(D254=Localisation!$C$90,5,IF(OR(D254=1,D254=2,D254=3,D254=4,D254=5),D254,"")))))))</f>
        <v/>
      </c>
      <c r="U254" s="11" t="str">
        <f>(IF(E254=Localisation!$C$94,1,IF(E254=Localisation!$C$93,2,IF(E254=Localisation!$C$92,3,IF(E254=Localisation!$C$91,4,IF(E254=Localisation!$C$90,5,IF(OR(E254=1,E254=2,E254=3,E254=4,E254=5),E254,"")))))))</f>
        <v/>
      </c>
      <c r="V254" s="11" t="str">
        <f>(IF(F254=Localisation!$C$94,1,IF(F254=Localisation!$C$93,2,IF(F254=Localisation!$C$92,3,IF(F254=Localisation!$C$91,4,IF(F254=Localisation!$C$90,5,IF(OR(F254=1,F254=2,F254=3,F254=4,F254=5),F254,"")))))))</f>
        <v/>
      </c>
    </row>
    <row r="255" spans="13:22" x14ac:dyDescent="0.3">
      <c r="M255" s="11" t="str">
        <f>(IF(H255=Localisation!$C$94,1,IF(H255=Localisation!$C$93,2,IF(H255=Localisation!$C$92,3,IF(H255=Localisation!$C$91,4,IF(H255=Localisation!$C$90,5,IF(OR(H255=1,H255=2,H255=3,H255=4,H255=5),H255,"")))))))</f>
        <v/>
      </c>
      <c r="N255" s="11" t="str">
        <f>(IF(I255=Localisation!$C$94,1,IF(I255=Localisation!$C$93,2,IF(I255=Localisation!$C$92,3,IF(I255=Localisation!$C$91,4,IF(I255=Localisation!$C$90,5,IF(OR(I255=1,I255=2,I255=3,I255=4,I255=5),I255,"")))))))</f>
        <v/>
      </c>
      <c r="O255" s="11" t="str">
        <f>(IF(J255=Localisation!$C$94,1,IF(J255=Localisation!$C$93,2,IF(J255=Localisation!$C$92,3,IF(J255=Localisation!$C$91,4,IF(J255=Localisation!$C$90,5,IF(OR(J255=1,J255=2,J255=3,J255=4,J255=5),J255,"")))))))</f>
        <v/>
      </c>
      <c r="P255" s="11" t="str">
        <f>(IF(K255=Localisation!$C$94,1,IF(K255=Localisation!$C$93,2,IF(K255=Localisation!$C$92,3,IF(K255=Localisation!$C$91,4,IF(K255=Localisation!$C$90,5,IF(OR(K255=1,K255=2,K255=3,K255=4,K255=5),K255,"")))))))</f>
        <v/>
      </c>
      <c r="Q255" s="11" t="str">
        <f>(IF(L255=Localisation!$C$94,1,IF(L255=Localisation!$C$93,2,IF(L255=Localisation!$C$92,3,IF(L255=Localisation!$C$91,4,IF(L255=Localisation!$C$90,5,IF(OR(L255=1,L255=2,L255=3,L255=4,L255=5),L255,"")))))))</f>
        <v/>
      </c>
      <c r="R255" s="11" t="str">
        <f>(IF(B255=Localisation!$C$94,1,IF(B255=Localisation!$C$93,2,IF(B255=Localisation!$C$92,3,IF(B255=Localisation!$C$91,4,IF(B255=Localisation!$C$90,5,IF(OR(B255=1,B255=2,B255=3,B255=4,B255=5),B255,"")))))))</f>
        <v/>
      </c>
      <c r="S255" s="11" t="str">
        <f>(IF(C255=Localisation!$C$94,1,IF(C255=Localisation!$C$93,2,IF(C255=Localisation!$C$92,3,IF(C255=Localisation!$C$91,4,IF(C255=Localisation!$C$90,5,IF(OR(C255=1,C255=2,C255=3,C255=4,C255=5),C255,"")))))))</f>
        <v/>
      </c>
      <c r="T255" s="11" t="str">
        <f>(IF(D255=Localisation!$C$94,1,IF(D255=Localisation!$C$93,2,IF(D255=Localisation!$C$92,3,IF(D255=Localisation!$C$91,4,IF(D255=Localisation!$C$90,5,IF(OR(D255=1,D255=2,D255=3,D255=4,D255=5),D255,"")))))))</f>
        <v/>
      </c>
      <c r="U255" s="11" t="str">
        <f>(IF(E255=Localisation!$C$94,1,IF(E255=Localisation!$C$93,2,IF(E255=Localisation!$C$92,3,IF(E255=Localisation!$C$91,4,IF(E255=Localisation!$C$90,5,IF(OR(E255=1,E255=2,E255=3,E255=4,E255=5),E255,"")))))))</f>
        <v/>
      </c>
      <c r="V255" s="11" t="str">
        <f>(IF(F255=Localisation!$C$94,1,IF(F255=Localisation!$C$93,2,IF(F255=Localisation!$C$92,3,IF(F255=Localisation!$C$91,4,IF(F255=Localisation!$C$90,5,IF(OR(F255=1,F255=2,F255=3,F255=4,F255=5),F255,"")))))))</f>
        <v/>
      </c>
    </row>
    <row r="256" spans="13:22" x14ac:dyDescent="0.3">
      <c r="M256" s="11" t="str">
        <f>(IF(H256=Localisation!$C$94,1,IF(H256=Localisation!$C$93,2,IF(H256=Localisation!$C$92,3,IF(H256=Localisation!$C$91,4,IF(H256=Localisation!$C$90,5,IF(OR(H256=1,H256=2,H256=3,H256=4,H256=5),H256,"")))))))</f>
        <v/>
      </c>
      <c r="N256" s="11" t="str">
        <f>(IF(I256=Localisation!$C$94,1,IF(I256=Localisation!$C$93,2,IF(I256=Localisation!$C$92,3,IF(I256=Localisation!$C$91,4,IF(I256=Localisation!$C$90,5,IF(OR(I256=1,I256=2,I256=3,I256=4,I256=5),I256,"")))))))</f>
        <v/>
      </c>
      <c r="O256" s="11" t="str">
        <f>(IF(J256=Localisation!$C$94,1,IF(J256=Localisation!$C$93,2,IF(J256=Localisation!$C$92,3,IF(J256=Localisation!$C$91,4,IF(J256=Localisation!$C$90,5,IF(OR(J256=1,J256=2,J256=3,J256=4,J256=5),J256,"")))))))</f>
        <v/>
      </c>
      <c r="P256" s="11" t="str">
        <f>(IF(K256=Localisation!$C$94,1,IF(K256=Localisation!$C$93,2,IF(K256=Localisation!$C$92,3,IF(K256=Localisation!$C$91,4,IF(K256=Localisation!$C$90,5,IF(OR(K256=1,K256=2,K256=3,K256=4,K256=5),K256,"")))))))</f>
        <v/>
      </c>
      <c r="Q256" s="11" t="str">
        <f>(IF(L256=Localisation!$C$94,1,IF(L256=Localisation!$C$93,2,IF(L256=Localisation!$C$92,3,IF(L256=Localisation!$C$91,4,IF(L256=Localisation!$C$90,5,IF(OR(L256=1,L256=2,L256=3,L256=4,L256=5),L256,"")))))))</f>
        <v/>
      </c>
      <c r="R256" s="11" t="str">
        <f>(IF(B256=Localisation!$C$94,1,IF(B256=Localisation!$C$93,2,IF(B256=Localisation!$C$92,3,IF(B256=Localisation!$C$91,4,IF(B256=Localisation!$C$90,5,IF(OR(B256=1,B256=2,B256=3,B256=4,B256=5),B256,"")))))))</f>
        <v/>
      </c>
      <c r="S256" s="11" t="str">
        <f>(IF(C256=Localisation!$C$94,1,IF(C256=Localisation!$C$93,2,IF(C256=Localisation!$C$92,3,IF(C256=Localisation!$C$91,4,IF(C256=Localisation!$C$90,5,IF(OR(C256=1,C256=2,C256=3,C256=4,C256=5),C256,"")))))))</f>
        <v/>
      </c>
      <c r="T256" s="11" t="str">
        <f>(IF(D256=Localisation!$C$94,1,IF(D256=Localisation!$C$93,2,IF(D256=Localisation!$C$92,3,IF(D256=Localisation!$C$91,4,IF(D256=Localisation!$C$90,5,IF(OR(D256=1,D256=2,D256=3,D256=4,D256=5),D256,"")))))))</f>
        <v/>
      </c>
      <c r="U256" s="11" t="str">
        <f>(IF(E256=Localisation!$C$94,1,IF(E256=Localisation!$C$93,2,IF(E256=Localisation!$C$92,3,IF(E256=Localisation!$C$91,4,IF(E256=Localisation!$C$90,5,IF(OR(E256=1,E256=2,E256=3,E256=4,E256=5),E256,"")))))))</f>
        <v/>
      </c>
      <c r="V256" s="11" t="str">
        <f>(IF(F256=Localisation!$C$94,1,IF(F256=Localisation!$C$93,2,IF(F256=Localisation!$C$92,3,IF(F256=Localisation!$C$91,4,IF(F256=Localisation!$C$90,5,IF(OR(F256=1,F256=2,F256=3,F256=4,F256=5),F256,"")))))))</f>
        <v/>
      </c>
    </row>
    <row r="257" spans="13:22" x14ac:dyDescent="0.3">
      <c r="M257" s="11" t="str">
        <f>(IF(H257=Localisation!$C$94,1,IF(H257=Localisation!$C$93,2,IF(H257=Localisation!$C$92,3,IF(H257=Localisation!$C$91,4,IF(H257=Localisation!$C$90,5,IF(OR(H257=1,H257=2,H257=3,H257=4,H257=5),H257,"")))))))</f>
        <v/>
      </c>
      <c r="N257" s="11" t="str">
        <f>(IF(I257=Localisation!$C$94,1,IF(I257=Localisation!$C$93,2,IF(I257=Localisation!$C$92,3,IF(I257=Localisation!$C$91,4,IF(I257=Localisation!$C$90,5,IF(OR(I257=1,I257=2,I257=3,I257=4,I257=5),I257,"")))))))</f>
        <v/>
      </c>
      <c r="O257" s="11" t="str">
        <f>(IF(J257=Localisation!$C$94,1,IF(J257=Localisation!$C$93,2,IF(J257=Localisation!$C$92,3,IF(J257=Localisation!$C$91,4,IF(J257=Localisation!$C$90,5,IF(OR(J257=1,J257=2,J257=3,J257=4,J257=5),J257,"")))))))</f>
        <v/>
      </c>
      <c r="P257" s="11" t="str">
        <f>(IF(K257=Localisation!$C$94,1,IF(K257=Localisation!$C$93,2,IF(K257=Localisation!$C$92,3,IF(K257=Localisation!$C$91,4,IF(K257=Localisation!$C$90,5,IF(OR(K257=1,K257=2,K257=3,K257=4,K257=5),K257,"")))))))</f>
        <v/>
      </c>
      <c r="Q257" s="11" t="str">
        <f>(IF(L257=Localisation!$C$94,1,IF(L257=Localisation!$C$93,2,IF(L257=Localisation!$C$92,3,IF(L257=Localisation!$C$91,4,IF(L257=Localisation!$C$90,5,IF(OR(L257=1,L257=2,L257=3,L257=4,L257=5),L257,"")))))))</f>
        <v/>
      </c>
      <c r="R257" s="11" t="str">
        <f>(IF(B257=Localisation!$C$94,1,IF(B257=Localisation!$C$93,2,IF(B257=Localisation!$C$92,3,IF(B257=Localisation!$C$91,4,IF(B257=Localisation!$C$90,5,IF(OR(B257=1,B257=2,B257=3,B257=4,B257=5),B257,"")))))))</f>
        <v/>
      </c>
      <c r="S257" s="11" t="str">
        <f>(IF(C257=Localisation!$C$94,1,IF(C257=Localisation!$C$93,2,IF(C257=Localisation!$C$92,3,IF(C257=Localisation!$C$91,4,IF(C257=Localisation!$C$90,5,IF(OR(C257=1,C257=2,C257=3,C257=4,C257=5),C257,"")))))))</f>
        <v/>
      </c>
      <c r="T257" s="11" t="str">
        <f>(IF(D257=Localisation!$C$94,1,IF(D257=Localisation!$C$93,2,IF(D257=Localisation!$C$92,3,IF(D257=Localisation!$C$91,4,IF(D257=Localisation!$C$90,5,IF(OR(D257=1,D257=2,D257=3,D257=4,D257=5),D257,"")))))))</f>
        <v/>
      </c>
      <c r="U257" s="11" t="str">
        <f>(IF(E257=Localisation!$C$94,1,IF(E257=Localisation!$C$93,2,IF(E257=Localisation!$C$92,3,IF(E257=Localisation!$C$91,4,IF(E257=Localisation!$C$90,5,IF(OR(E257=1,E257=2,E257=3,E257=4,E257=5),E257,"")))))))</f>
        <v/>
      </c>
      <c r="V257" s="11" t="str">
        <f>(IF(F257=Localisation!$C$94,1,IF(F257=Localisation!$C$93,2,IF(F257=Localisation!$C$92,3,IF(F257=Localisation!$C$91,4,IF(F257=Localisation!$C$90,5,IF(OR(F257=1,F257=2,F257=3,F257=4,F257=5),F257,"")))))))</f>
        <v/>
      </c>
    </row>
    <row r="258" spans="13:22" x14ac:dyDescent="0.3">
      <c r="M258" s="11" t="str">
        <f>(IF(H258=Localisation!$C$94,1,IF(H258=Localisation!$C$93,2,IF(H258=Localisation!$C$92,3,IF(H258=Localisation!$C$91,4,IF(H258=Localisation!$C$90,5,IF(OR(H258=1,H258=2,H258=3,H258=4,H258=5),H258,"")))))))</f>
        <v/>
      </c>
      <c r="N258" s="11" t="str">
        <f>(IF(I258=Localisation!$C$94,1,IF(I258=Localisation!$C$93,2,IF(I258=Localisation!$C$92,3,IF(I258=Localisation!$C$91,4,IF(I258=Localisation!$C$90,5,IF(OR(I258=1,I258=2,I258=3,I258=4,I258=5),I258,"")))))))</f>
        <v/>
      </c>
      <c r="O258" s="11" t="str">
        <f>(IF(J258=Localisation!$C$94,1,IF(J258=Localisation!$C$93,2,IF(J258=Localisation!$C$92,3,IF(J258=Localisation!$C$91,4,IF(J258=Localisation!$C$90,5,IF(OR(J258=1,J258=2,J258=3,J258=4,J258=5),J258,"")))))))</f>
        <v/>
      </c>
      <c r="P258" s="11" t="str">
        <f>(IF(K258=Localisation!$C$94,1,IF(K258=Localisation!$C$93,2,IF(K258=Localisation!$C$92,3,IF(K258=Localisation!$C$91,4,IF(K258=Localisation!$C$90,5,IF(OR(K258=1,K258=2,K258=3,K258=4,K258=5),K258,"")))))))</f>
        <v/>
      </c>
      <c r="Q258" s="11" t="str">
        <f>(IF(L258=Localisation!$C$94,1,IF(L258=Localisation!$C$93,2,IF(L258=Localisation!$C$92,3,IF(L258=Localisation!$C$91,4,IF(L258=Localisation!$C$90,5,IF(OR(L258=1,L258=2,L258=3,L258=4,L258=5),L258,"")))))))</f>
        <v/>
      </c>
      <c r="R258" s="11" t="str">
        <f>(IF(B258=Localisation!$C$94,1,IF(B258=Localisation!$C$93,2,IF(B258=Localisation!$C$92,3,IF(B258=Localisation!$C$91,4,IF(B258=Localisation!$C$90,5,IF(OR(B258=1,B258=2,B258=3,B258=4,B258=5),B258,"")))))))</f>
        <v/>
      </c>
      <c r="S258" s="11" t="str">
        <f>(IF(C258=Localisation!$C$94,1,IF(C258=Localisation!$C$93,2,IF(C258=Localisation!$C$92,3,IF(C258=Localisation!$C$91,4,IF(C258=Localisation!$C$90,5,IF(OR(C258=1,C258=2,C258=3,C258=4,C258=5),C258,"")))))))</f>
        <v/>
      </c>
      <c r="T258" s="11" t="str">
        <f>(IF(D258=Localisation!$C$94,1,IF(D258=Localisation!$C$93,2,IF(D258=Localisation!$C$92,3,IF(D258=Localisation!$C$91,4,IF(D258=Localisation!$C$90,5,IF(OR(D258=1,D258=2,D258=3,D258=4,D258=5),D258,"")))))))</f>
        <v/>
      </c>
      <c r="U258" s="11" t="str">
        <f>(IF(E258=Localisation!$C$94,1,IF(E258=Localisation!$C$93,2,IF(E258=Localisation!$C$92,3,IF(E258=Localisation!$C$91,4,IF(E258=Localisation!$C$90,5,IF(OR(E258=1,E258=2,E258=3,E258=4,E258=5),E258,"")))))))</f>
        <v/>
      </c>
      <c r="V258" s="11" t="str">
        <f>(IF(F258=Localisation!$C$94,1,IF(F258=Localisation!$C$93,2,IF(F258=Localisation!$C$92,3,IF(F258=Localisation!$C$91,4,IF(F258=Localisation!$C$90,5,IF(OR(F258=1,F258=2,F258=3,F258=4,F258=5),F258,"")))))))</f>
        <v/>
      </c>
    </row>
    <row r="259" spans="13:22" x14ac:dyDescent="0.3">
      <c r="M259" s="11" t="str">
        <f>(IF(H259=Localisation!$C$94,1,IF(H259=Localisation!$C$93,2,IF(H259=Localisation!$C$92,3,IF(H259=Localisation!$C$91,4,IF(H259=Localisation!$C$90,5,IF(OR(H259=1,H259=2,H259=3,H259=4,H259=5),H259,"")))))))</f>
        <v/>
      </c>
      <c r="N259" s="11" t="str">
        <f>(IF(I259=Localisation!$C$94,1,IF(I259=Localisation!$C$93,2,IF(I259=Localisation!$C$92,3,IF(I259=Localisation!$C$91,4,IF(I259=Localisation!$C$90,5,IF(OR(I259=1,I259=2,I259=3,I259=4,I259=5),I259,"")))))))</f>
        <v/>
      </c>
      <c r="O259" s="11" t="str">
        <f>(IF(J259=Localisation!$C$94,1,IF(J259=Localisation!$C$93,2,IF(J259=Localisation!$C$92,3,IF(J259=Localisation!$C$91,4,IF(J259=Localisation!$C$90,5,IF(OR(J259=1,J259=2,J259=3,J259=4,J259=5),J259,"")))))))</f>
        <v/>
      </c>
      <c r="P259" s="11" t="str">
        <f>(IF(K259=Localisation!$C$94,1,IF(K259=Localisation!$C$93,2,IF(K259=Localisation!$C$92,3,IF(K259=Localisation!$C$91,4,IF(K259=Localisation!$C$90,5,IF(OR(K259=1,K259=2,K259=3,K259=4,K259=5),K259,"")))))))</f>
        <v/>
      </c>
      <c r="Q259" s="11" t="str">
        <f>(IF(L259=Localisation!$C$94,1,IF(L259=Localisation!$C$93,2,IF(L259=Localisation!$C$92,3,IF(L259=Localisation!$C$91,4,IF(L259=Localisation!$C$90,5,IF(OR(L259=1,L259=2,L259=3,L259=4,L259=5),L259,"")))))))</f>
        <v/>
      </c>
      <c r="R259" s="11" t="str">
        <f>(IF(B259=Localisation!$C$94,1,IF(B259=Localisation!$C$93,2,IF(B259=Localisation!$C$92,3,IF(B259=Localisation!$C$91,4,IF(B259=Localisation!$C$90,5,IF(OR(B259=1,B259=2,B259=3,B259=4,B259=5),B259,"")))))))</f>
        <v/>
      </c>
      <c r="S259" s="11" t="str">
        <f>(IF(C259=Localisation!$C$94,1,IF(C259=Localisation!$C$93,2,IF(C259=Localisation!$C$92,3,IF(C259=Localisation!$C$91,4,IF(C259=Localisation!$C$90,5,IF(OR(C259=1,C259=2,C259=3,C259=4,C259=5),C259,"")))))))</f>
        <v/>
      </c>
      <c r="T259" s="11" t="str">
        <f>(IF(D259=Localisation!$C$94,1,IF(D259=Localisation!$C$93,2,IF(D259=Localisation!$C$92,3,IF(D259=Localisation!$C$91,4,IF(D259=Localisation!$C$90,5,IF(OR(D259=1,D259=2,D259=3,D259=4,D259=5),D259,"")))))))</f>
        <v/>
      </c>
      <c r="U259" s="11" t="str">
        <f>(IF(E259=Localisation!$C$94,1,IF(E259=Localisation!$C$93,2,IF(E259=Localisation!$C$92,3,IF(E259=Localisation!$C$91,4,IF(E259=Localisation!$C$90,5,IF(OR(E259=1,E259=2,E259=3,E259=4,E259=5),E259,"")))))))</f>
        <v/>
      </c>
      <c r="V259" s="11" t="str">
        <f>(IF(F259=Localisation!$C$94,1,IF(F259=Localisation!$C$93,2,IF(F259=Localisation!$C$92,3,IF(F259=Localisation!$C$91,4,IF(F259=Localisation!$C$90,5,IF(OR(F259=1,F259=2,F259=3,F259=4,F259=5),F259,"")))))))</f>
        <v/>
      </c>
    </row>
    <row r="260" spans="13:22" x14ac:dyDescent="0.3">
      <c r="M260" s="11" t="str">
        <f>(IF(H260=Localisation!$C$94,1,IF(H260=Localisation!$C$93,2,IF(H260=Localisation!$C$92,3,IF(H260=Localisation!$C$91,4,IF(H260=Localisation!$C$90,5,IF(OR(H260=1,H260=2,H260=3,H260=4,H260=5),H260,"")))))))</f>
        <v/>
      </c>
      <c r="N260" s="11" t="str">
        <f>(IF(I260=Localisation!$C$94,1,IF(I260=Localisation!$C$93,2,IF(I260=Localisation!$C$92,3,IF(I260=Localisation!$C$91,4,IF(I260=Localisation!$C$90,5,IF(OR(I260=1,I260=2,I260=3,I260=4,I260=5),I260,"")))))))</f>
        <v/>
      </c>
      <c r="O260" s="11" t="str">
        <f>(IF(J260=Localisation!$C$94,1,IF(J260=Localisation!$C$93,2,IF(J260=Localisation!$C$92,3,IF(J260=Localisation!$C$91,4,IF(J260=Localisation!$C$90,5,IF(OR(J260=1,J260=2,J260=3,J260=4,J260=5),J260,"")))))))</f>
        <v/>
      </c>
      <c r="P260" s="11" t="str">
        <f>(IF(K260=Localisation!$C$94,1,IF(K260=Localisation!$C$93,2,IF(K260=Localisation!$C$92,3,IF(K260=Localisation!$C$91,4,IF(K260=Localisation!$C$90,5,IF(OR(K260=1,K260=2,K260=3,K260=4,K260=5),K260,"")))))))</f>
        <v/>
      </c>
      <c r="Q260" s="11" t="str">
        <f>(IF(L260=Localisation!$C$94,1,IF(L260=Localisation!$C$93,2,IF(L260=Localisation!$C$92,3,IF(L260=Localisation!$C$91,4,IF(L260=Localisation!$C$90,5,IF(OR(L260=1,L260=2,L260=3,L260=4,L260=5),L260,"")))))))</f>
        <v/>
      </c>
      <c r="R260" s="11" t="str">
        <f>(IF(B260=Localisation!$C$94,1,IF(B260=Localisation!$C$93,2,IF(B260=Localisation!$C$92,3,IF(B260=Localisation!$C$91,4,IF(B260=Localisation!$C$90,5,IF(OR(B260=1,B260=2,B260=3,B260=4,B260=5),B260,"")))))))</f>
        <v/>
      </c>
      <c r="S260" s="11" t="str">
        <f>(IF(C260=Localisation!$C$94,1,IF(C260=Localisation!$C$93,2,IF(C260=Localisation!$C$92,3,IF(C260=Localisation!$C$91,4,IF(C260=Localisation!$C$90,5,IF(OR(C260=1,C260=2,C260=3,C260=4,C260=5),C260,"")))))))</f>
        <v/>
      </c>
      <c r="T260" s="11" t="str">
        <f>(IF(D260=Localisation!$C$94,1,IF(D260=Localisation!$C$93,2,IF(D260=Localisation!$C$92,3,IF(D260=Localisation!$C$91,4,IF(D260=Localisation!$C$90,5,IF(OR(D260=1,D260=2,D260=3,D260=4,D260=5),D260,"")))))))</f>
        <v/>
      </c>
      <c r="U260" s="11" t="str">
        <f>(IF(E260=Localisation!$C$94,1,IF(E260=Localisation!$C$93,2,IF(E260=Localisation!$C$92,3,IF(E260=Localisation!$C$91,4,IF(E260=Localisation!$C$90,5,IF(OR(E260=1,E260=2,E260=3,E260=4,E260=5),E260,"")))))))</f>
        <v/>
      </c>
      <c r="V260" s="11" t="str">
        <f>(IF(F260=Localisation!$C$94,1,IF(F260=Localisation!$C$93,2,IF(F260=Localisation!$C$92,3,IF(F260=Localisation!$C$91,4,IF(F260=Localisation!$C$90,5,IF(OR(F260=1,F260=2,F260=3,F260=4,F260=5),F260,"")))))))</f>
        <v/>
      </c>
    </row>
    <row r="261" spans="13:22" x14ac:dyDescent="0.3">
      <c r="M261" s="11" t="str">
        <f>(IF(H261=Localisation!$C$94,1,IF(H261=Localisation!$C$93,2,IF(H261=Localisation!$C$92,3,IF(H261=Localisation!$C$91,4,IF(H261=Localisation!$C$90,5,IF(OR(H261=1,H261=2,H261=3,H261=4,H261=5),H261,"")))))))</f>
        <v/>
      </c>
      <c r="N261" s="11" t="str">
        <f>(IF(I261=Localisation!$C$94,1,IF(I261=Localisation!$C$93,2,IF(I261=Localisation!$C$92,3,IF(I261=Localisation!$C$91,4,IF(I261=Localisation!$C$90,5,IF(OR(I261=1,I261=2,I261=3,I261=4,I261=5),I261,"")))))))</f>
        <v/>
      </c>
      <c r="O261" s="11" t="str">
        <f>(IF(J261=Localisation!$C$94,1,IF(J261=Localisation!$C$93,2,IF(J261=Localisation!$C$92,3,IF(J261=Localisation!$C$91,4,IF(J261=Localisation!$C$90,5,IF(OR(J261=1,J261=2,J261=3,J261=4,J261=5),J261,"")))))))</f>
        <v/>
      </c>
      <c r="P261" s="11" t="str">
        <f>(IF(K261=Localisation!$C$94,1,IF(K261=Localisation!$C$93,2,IF(K261=Localisation!$C$92,3,IF(K261=Localisation!$C$91,4,IF(K261=Localisation!$C$90,5,IF(OR(K261=1,K261=2,K261=3,K261=4,K261=5),K261,"")))))))</f>
        <v/>
      </c>
      <c r="Q261" s="11" t="str">
        <f>(IF(L261=Localisation!$C$94,1,IF(L261=Localisation!$C$93,2,IF(L261=Localisation!$C$92,3,IF(L261=Localisation!$C$91,4,IF(L261=Localisation!$C$90,5,IF(OR(L261=1,L261=2,L261=3,L261=4,L261=5),L261,"")))))))</f>
        <v/>
      </c>
      <c r="R261" s="11" t="str">
        <f>(IF(B261=Localisation!$C$94,1,IF(B261=Localisation!$C$93,2,IF(B261=Localisation!$C$92,3,IF(B261=Localisation!$C$91,4,IF(B261=Localisation!$C$90,5,IF(OR(B261=1,B261=2,B261=3,B261=4,B261=5),B261,"")))))))</f>
        <v/>
      </c>
      <c r="S261" s="11" t="str">
        <f>(IF(C261=Localisation!$C$94,1,IF(C261=Localisation!$C$93,2,IF(C261=Localisation!$C$92,3,IF(C261=Localisation!$C$91,4,IF(C261=Localisation!$C$90,5,IF(OR(C261=1,C261=2,C261=3,C261=4,C261=5),C261,"")))))))</f>
        <v/>
      </c>
      <c r="T261" s="11" t="str">
        <f>(IF(D261=Localisation!$C$94,1,IF(D261=Localisation!$C$93,2,IF(D261=Localisation!$C$92,3,IF(D261=Localisation!$C$91,4,IF(D261=Localisation!$C$90,5,IF(OR(D261=1,D261=2,D261=3,D261=4,D261=5),D261,"")))))))</f>
        <v/>
      </c>
      <c r="U261" s="11" t="str">
        <f>(IF(E261=Localisation!$C$94,1,IF(E261=Localisation!$C$93,2,IF(E261=Localisation!$C$92,3,IF(E261=Localisation!$C$91,4,IF(E261=Localisation!$C$90,5,IF(OR(E261=1,E261=2,E261=3,E261=4,E261=5),E261,"")))))))</f>
        <v/>
      </c>
      <c r="V261" s="11" t="str">
        <f>(IF(F261=Localisation!$C$94,1,IF(F261=Localisation!$C$93,2,IF(F261=Localisation!$C$92,3,IF(F261=Localisation!$C$91,4,IF(F261=Localisation!$C$90,5,IF(OR(F261=1,F261=2,F261=3,F261=4,F261=5),F261,"")))))))</f>
        <v/>
      </c>
    </row>
    <row r="262" spans="13:22" x14ac:dyDescent="0.3">
      <c r="M262" s="11" t="str">
        <f>(IF(H262=Localisation!$C$94,1,IF(H262=Localisation!$C$93,2,IF(H262=Localisation!$C$92,3,IF(H262=Localisation!$C$91,4,IF(H262=Localisation!$C$90,5,IF(OR(H262=1,H262=2,H262=3,H262=4,H262=5),H262,"")))))))</f>
        <v/>
      </c>
      <c r="N262" s="11" t="str">
        <f>(IF(I262=Localisation!$C$94,1,IF(I262=Localisation!$C$93,2,IF(I262=Localisation!$C$92,3,IF(I262=Localisation!$C$91,4,IF(I262=Localisation!$C$90,5,IF(OR(I262=1,I262=2,I262=3,I262=4,I262=5),I262,"")))))))</f>
        <v/>
      </c>
      <c r="O262" s="11" t="str">
        <f>(IF(J262=Localisation!$C$94,1,IF(J262=Localisation!$C$93,2,IF(J262=Localisation!$C$92,3,IF(J262=Localisation!$C$91,4,IF(J262=Localisation!$C$90,5,IF(OR(J262=1,J262=2,J262=3,J262=4,J262=5),J262,"")))))))</f>
        <v/>
      </c>
      <c r="P262" s="11" t="str">
        <f>(IF(K262=Localisation!$C$94,1,IF(K262=Localisation!$C$93,2,IF(K262=Localisation!$C$92,3,IF(K262=Localisation!$C$91,4,IF(K262=Localisation!$C$90,5,IF(OR(K262=1,K262=2,K262=3,K262=4,K262=5),K262,"")))))))</f>
        <v/>
      </c>
      <c r="Q262" s="11" t="str">
        <f>(IF(L262=Localisation!$C$94,1,IF(L262=Localisation!$C$93,2,IF(L262=Localisation!$C$92,3,IF(L262=Localisation!$C$91,4,IF(L262=Localisation!$C$90,5,IF(OR(L262=1,L262=2,L262=3,L262=4,L262=5),L262,"")))))))</f>
        <v/>
      </c>
      <c r="R262" s="11" t="str">
        <f>(IF(B262=Localisation!$C$94,1,IF(B262=Localisation!$C$93,2,IF(B262=Localisation!$C$92,3,IF(B262=Localisation!$C$91,4,IF(B262=Localisation!$C$90,5,IF(OR(B262=1,B262=2,B262=3,B262=4,B262=5),B262,"")))))))</f>
        <v/>
      </c>
      <c r="S262" s="11" t="str">
        <f>(IF(C262=Localisation!$C$94,1,IF(C262=Localisation!$C$93,2,IF(C262=Localisation!$C$92,3,IF(C262=Localisation!$C$91,4,IF(C262=Localisation!$C$90,5,IF(OR(C262=1,C262=2,C262=3,C262=4,C262=5),C262,"")))))))</f>
        <v/>
      </c>
      <c r="T262" s="11" t="str">
        <f>(IF(D262=Localisation!$C$94,1,IF(D262=Localisation!$C$93,2,IF(D262=Localisation!$C$92,3,IF(D262=Localisation!$C$91,4,IF(D262=Localisation!$C$90,5,IF(OR(D262=1,D262=2,D262=3,D262=4,D262=5),D262,"")))))))</f>
        <v/>
      </c>
      <c r="U262" s="11" t="str">
        <f>(IF(E262=Localisation!$C$94,1,IF(E262=Localisation!$C$93,2,IF(E262=Localisation!$C$92,3,IF(E262=Localisation!$C$91,4,IF(E262=Localisation!$C$90,5,IF(OR(E262=1,E262=2,E262=3,E262=4,E262=5),E262,"")))))))</f>
        <v/>
      </c>
      <c r="V262" s="11" t="str">
        <f>(IF(F262=Localisation!$C$94,1,IF(F262=Localisation!$C$93,2,IF(F262=Localisation!$C$92,3,IF(F262=Localisation!$C$91,4,IF(F262=Localisation!$C$90,5,IF(OR(F262=1,F262=2,F262=3,F262=4,F262=5),F262,"")))))))</f>
        <v/>
      </c>
    </row>
    <row r="263" spans="13:22" x14ac:dyDescent="0.3">
      <c r="M263" s="11" t="str">
        <f>(IF(H263=Localisation!$C$94,1,IF(H263=Localisation!$C$93,2,IF(H263=Localisation!$C$92,3,IF(H263=Localisation!$C$91,4,IF(H263=Localisation!$C$90,5,IF(OR(H263=1,H263=2,H263=3,H263=4,H263=5),H263,"")))))))</f>
        <v/>
      </c>
      <c r="N263" s="11" t="str">
        <f>(IF(I263=Localisation!$C$94,1,IF(I263=Localisation!$C$93,2,IF(I263=Localisation!$C$92,3,IF(I263=Localisation!$C$91,4,IF(I263=Localisation!$C$90,5,IF(OR(I263=1,I263=2,I263=3,I263=4,I263=5),I263,"")))))))</f>
        <v/>
      </c>
      <c r="O263" s="11" t="str">
        <f>(IF(J263=Localisation!$C$94,1,IF(J263=Localisation!$C$93,2,IF(J263=Localisation!$C$92,3,IF(J263=Localisation!$C$91,4,IF(J263=Localisation!$C$90,5,IF(OR(J263=1,J263=2,J263=3,J263=4,J263=5),J263,"")))))))</f>
        <v/>
      </c>
      <c r="P263" s="11" t="str">
        <f>(IF(K263=Localisation!$C$94,1,IF(K263=Localisation!$C$93,2,IF(K263=Localisation!$C$92,3,IF(K263=Localisation!$C$91,4,IF(K263=Localisation!$C$90,5,IF(OR(K263=1,K263=2,K263=3,K263=4,K263=5),K263,"")))))))</f>
        <v/>
      </c>
      <c r="Q263" s="11" t="str">
        <f>(IF(L263=Localisation!$C$94,1,IF(L263=Localisation!$C$93,2,IF(L263=Localisation!$C$92,3,IF(L263=Localisation!$C$91,4,IF(L263=Localisation!$C$90,5,IF(OR(L263=1,L263=2,L263=3,L263=4,L263=5),L263,"")))))))</f>
        <v/>
      </c>
      <c r="R263" s="11" t="str">
        <f>(IF(B263=Localisation!$C$94,1,IF(B263=Localisation!$C$93,2,IF(B263=Localisation!$C$92,3,IF(B263=Localisation!$C$91,4,IF(B263=Localisation!$C$90,5,IF(OR(B263=1,B263=2,B263=3,B263=4,B263=5),B263,"")))))))</f>
        <v/>
      </c>
      <c r="S263" s="11" t="str">
        <f>(IF(C263=Localisation!$C$94,1,IF(C263=Localisation!$C$93,2,IF(C263=Localisation!$C$92,3,IF(C263=Localisation!$C$91,4,IF(C263=Localisation!$C$90,5,IF(OR(C263=1,C263=2,C263=3,C263=4,C263=5),C263,"")))))))</f>
        <v/>
      </c>
      <c r="T263" s="11" t="str">
        <f>(IF(D263=Localisation!$C$94,1,IF(D263=Localisation!$C$93,2,IF(D263=Localisation!$C$92,3,IF(D263=Localisation!$C$91,4,IF(D263=Localisation!$C$90,5,IF(OR(D263=1,D263=2,D263=3,D263=4,D263=5),D263,"")))))))</f>
        <v/>
      </c>
      <c r="U263" s="11" t="str">
        <f>(IF(E263=Localisation!$C$94,1,IF(E263=Localisation!$C$93,2,IF(E263=Localisation!$C$92,3,IF(E263=Localisation!$C$91,4,IF(E263=Localisation!$C$90,5,IF(OR(E263=1,E263=2,E263=3,E263=4,E263=5),E263,"")))))))</f>
        <v/>
      </c>
      <c r="V263" s="11" t="str">
        <f>(IF(F263=Localisation!$C$94,1,IF(F263=Localisation!$C$93,2,IF(F263=Localisation!$C$92,3,IF(F263=Localisation!$C$91,4,IF(F263=Localisation!$C$90,5,IF(OR(F263=1,F263=2,F263=3,F263=4,F263=5),F263,"")))))))</f>
        <v/>
      </c>
    </row>
    <row r="264" spans="13:22" x14ac:dyDescent="0.3">
      <c r="M264" s="11" t="str">
        <f>(IF(H264=Localisation!$C$94,1,IF(H264=Localisation!$C$93,2,IF(H264=Localisation!$C$92,3,IF(H264=Localisation!$C$91,4,IF(H264=Localisation!$C$90,5,IF(OR(H264=1,H264=2,H264=3,H264=4,H264=5),H264,"")))))))</f>
        <v/>
      </c>
      <c r="N264" s="11" t="str">
        <f>(IF(I264=Localisation!$C$94,1,IF(I264=Localisation!$C$93,2,IF(I264=Localisation!$C$92,3,IF(I264=Localisation!$C$91,4,IF(I264=Localisation!$C$90,5,IF(OR(I264=1,I264=2,I264=3,I264=4,I264=5),I264,"")))))))</f>
        <v/>
      </c>
      <c r="O264" s="11" t="str">
        <f>(IF(J264=Localisation!$C$94,1,IF(J264=Localisation!$C$93,2,IF(J264=Localisation!$C$92,3,IF(J264=Localisation!$C$91,4,IF(J264=Localisation!$C$90,5,IF(OR(J264=1,J264=2,J264=3,J264=4,J264=5),J264,"")))))))</f>
        <v/>
      </c>
      <c r="P264" s="11" t="str">
        <f>(IF(K264=Localisation!$C$94,1,IF(K264=Localisation!$C$93,2,IF(K264=Localisation!$C$92,3,IF(K264=Localisation!$C$91,4,IF(K264=Localisation!$C$90,5,IF(OR(K264=1,K264=2,K264=3,K264=4,K264=5),K264,"")))))))</f>
        <v/>
      </c>
      <c r="Q264" s="11" t="str">
        <f>(IF(L264=Localisation!$C$94,1,IF(L264=Localisation!$C$93,2,IF(L264=Localisation!$C$92,3,IF(L264=Localisation!$C$91,4,IF(L264=Localisation!$C$90,5,IF(OR(L264=1,L264=2,L264=3,L264=4,L264=5),L264,"")))))))</f>
        <v/>
      </c>
      <c r="R264" s="11" t="str">
        <f>(IF(B264=Localisation!$C$94,1,IF(B264=Localisation!$C$93,2,IF(B264=Localisation!$C$92,3,IF(B264=Localisation!$C$91,4,IF(B264=Localisation!$C$90,5,IF(OR(B264=1,B264=2,B264=3,B264=4,B264=5),B264,"")))))))</f>
        <v/>
      </c>
      <c r="S264" s="11" t="str">
        <f>(IF(C264=Localisation!$C$94,1,IF(C264=Localisation!$C$93,2,IF(C264=Localisation!$C$92,3,IF(C264=Localisation!$C$91,4,IF(C264=Localisation!$C$90,5,IF(OR(C264=1,C264=2,C264=3,C264=4,C264=5),C264,"")))))))</f>
        <v/>
      </c>
      <c r="T264" s="11" t="str">
        <f>(IF(D264=Localisation!$C$94,1,IF(D264=Localisation!$C$93,2,IF(D264=Localisation!$C$92,3,IF(D264=Localisation!$C$91,4,IF(D264=Localisation!$C$90,5,IF(OR(D264=1,D264=2,D264=3,D264=4,D264=5),D264,"")))))))</f>
        <v/>
      </c>
      <c r="U264" s="11" t="str">
        <f>(IF(E264=Localisation!$C$94,1,IF(E264=Localisation!$C$93,2,IF(E264=Localisation!$C$92,3,IF(E264=Localisation!$C$91,4,IF(E264=Localisation!$C$90,5,IF(OR(E264=1,E264=2,E264=3,E264=4,E264=5),E264,"")))))))</f>
        <v/>
      </c>
      <c r="V264" s="11" t="str">
        <f>(IF(F264=Localisation!$C$94,1,IF(F264=Localisation!$C$93,2,IF(F264=Localisation!$C$92,3,IF(F264=Localisation!$C$91,4,IF(F264=Localisation!$C$90,5,IF(OR(F264=1,F264=2,F264=3,F264=4,F264=5),F264,"")))))))</f>
        <v/>
      </c>
    </row>
    <row r="265" spans="13:22" x14ac:dyDescent="0.3">
      <c r="M265" s="11" t="str">
        <f>(IF(H265=Localisation!$C$94,1,IF(H265=Localisation!$C$93,2,IF(H265=Localisation!$C$92,3,IF(H265=Localisation!$C$91,4,IF(H265=Localisation!$C$90,5,IF(OR(H265=1,H265=2,H265=3,H265=4,H265=5),H265,"")))))))</f>
        <v/>
      </c>
      <c r="N265" s="11" t="str">
        <f>(IF(I265=Localisation!$C$94,1,IF(I265=Localisation!$C$93,2,IF(I265=Localisation!$C$92,3,IF(I265=Localisation!$C$91,4,IF(I265=Localisation!$C$90,5,IF(OR(I265=1,I265=2,I265=3,I265=4,I265=5),I265,"")))))))</f>
        <v/>
      </c>
      <c r="O265" s="11" t="str">
        <f>(IF(J265=Localisation!$C$94,1,IF(J265=Localisation!$C$93,2,IF(J265=Localisation!$C$92,3,IF(J265=Localisation!$C$91,4,IF(J265=Localisation!$C$90,5,IF(OR(J265=1,J265=2,J265=3,J265=4,J265=5),J265,"")))))))</f>
        <v/>
      </c>
      <c r="P265" s="11" t="str">
        <f>(IF(K265=Localisation!$C$94,1,IF(K265=Localisation!$C$93,2,IF(K265=Localisation!$C$92,3,IF(K265=Localisation!$C$91,4,IF(K265=Localisation!$C$90,5,IF(OR(K265=1,K265=2,K265=3,K265=4,K265=5),K265,"")))))))</f>
        <v/>
      </c>
      <c r="Q265" s="11" t="str">
        <f>(IF(L265=Localisation!$C$94,1,IF(L265=Localisation!$C$93,2,IF(L265=Localisation!$C$92,3,IF(L265=Localisation!$C$91,4,IF(L265=Localisation!$C$90,5,IF(OR(L265=1,L265=2,L265=3,L265=4,L265=5),L265,"")))))))</f>
        <v/>
      </c>
      <c r="R265" s="11" t="str">
        <f>(IF(B265=Localisation!$C$94,1,IF(B265=Localisation!$C$93,2,IF(B265=Localisation!$C$92,3,IF(B265=Localisation!$C$91,4,IF(B265=Localisation!$C$90,5,IF(OR(B265=1,B265=2,B265=3,B265=4,B265=5),B265,"")))))))</f>
        <v/>
      </c>
      <c r="S265" s="11" t="str">
        <f>(IF(C265=Localisation!$C$94,1,IF(C265=Localisation!$C$93,2,IF(C265=Localisation!$C$92,3,IF(C265=Localisation!$C$91,4,IF(C265=Localisation!$C$90,5,IF(OR(C265=1,C265=2,C265=3,C265=4,C265=5),C265,"")))))))</f>
        <v/>
      </c>
      <c r="T265" s="11" t="str">
        <f>(IF(D265=Localisation!$C$94,1,IF(D265=Localisation!$C$93,2,IF(D265=Localisation!$C$92,3,IF(D265=Localisation!$C$91,4,IF(D265=Localisation!$C$90,5,IF(OR(D265=1,D265=2,D265=3,D265=4,D265=5),D265,"")))))))</f>
        <v/>
      </c>
      <c r="U265" s="11" t="str">
        <f>(IF(E265=Localisation!$C$94,1,IF(E265=Localisation!$C$93,2,IF(E265=Localisation!$C$92,3,IF(E265=Localisation!$C$91,4,IF(E265=Localisation!$C$90,5,IF(OR(E265=1,E265=2,E265=3,E265=4,E265=5),E265,"")))))))</f>
        <v/>
      </c>
      <c r="V265" s="11" t="str">
        <f>(IF(F265=Localisation!$C$94,1,IF(F265=Localisation!$C$93,2,IF(F265=Localisation!$C$92,3,IF(F265=Localisation!$C$91,4,IF(F265=Localisation!$C$90,5,IF(OR(F265=1,F265=2,F265=3,F265=4,F265=5),F265,"")))))))</f>
        <v/>
      </c>
    </row>
    <row r="266" spans="13:22" x14ac:dyDescent="0.3">
      <c r="M266" s="11" t="str">
        <f>(IF(H266=Localisation!$C$94,1,IF(H266=Localisation!$C$93,2,IF(H266=Localisation!$C$92,3,IF(H266=Localisation!$C$91,4,IF(H266=Localisation!$C$90,5,IF(OR(H266=1,H266=2,H266=3,H266=4,H266=5),H266,"")))))))</f>
        <v/>
      </c>
      <c r="N266" s="11" t="str">
        <f>(IF(I266=Localisation!$C$94,1,IF(I266=Localisation!$C$93,2,IF(I266=Localisation!$C$92,3,IF(I266=Localisation!$C$91,4,IF(I266=Localisation!$C$90,5,IF(OR(I266=1,I266=2,I266=3,I266=4,I266=5),I266,"")))))))</f>
        <v/>
      </c>
      <c r="O266" s="11" t="str">
        <f>(IF(J266=Localisation!$C$94,1,IF(J266=Localisation!$C$93,2,IF(J266=Localisation!$C$92,3,IF(J266=Localisation!$C$91,4,IF(J266=Localisation!$C$90,5,IF(OR(J266=1,J266=2,J266=3,J266=4,J266=5),J266,"")))))))</f>
        <v/>
      </c>
      <c r="P266" s="11" t="str">
        <f>(IF(K266=Localisation!$C$94,1,IF(K266=Localisation!$C$93,2,IF(K266=Localisation!$C$92,3,IF(K266=Localisation!$C$91,4,IF(K266=Localisation!$C$90,5,IF(OR(K266=1,K266=2,K266=3,K266=4,K266=5),K266,"")))))))</f>
        <v/>
      </c>
      <c r="Q266" s="11" t="str">
        <f>(IF(L266=Localisation!$C$94,1,IF(L266=Localisation!$C$93,2,IF(L266=Localisation!$C$92,3,IF(L266=Localisation!$C$91,4,IF(L266=Localisation!$C$90,5,IF(OR(L266=1,L266=2,L266=3,L266=4,L266=5),L266,"")))))))</f>
        <v/>
      </c>
      <c r="R266" s="11" t="str">
        <f>(IF(B266=Localisation!$C$94,1,IF(B266=Localisation!$C$93,2,IF(B266=Localisation!$C$92,3,IF(B266=Localisation!$C$91,4,IF(B266=Localisation!$C$90,5,IF(OR(B266=1,B266=2,B266=3,B266=4,B266=5),B266,"")))))))</f>
        <v/>
      </c>
      <c r="S266" s="11" t="str">
        <f>(IF(C266=Localisation!$C$94,1,IF(C266=Localisation!$C$93,2,IF(C266=Localisation!$C$92,3,IF(C266=Localisation!$C$91,4,IF(C266=Localisation!$C$90,5,IF(OR(C266=1,C266=2,C266=3,C266=4,C266=5),C266,"")))))))</f>
        <v/>
      </c>
      <c r="T266" s="11" t="str">
        <f>(IF(D266=Localisation!$C$94,1,IF(D266=Localisation!$C$93,2,IF(D266=Localisation!$C$92,3,IF(D266=Localisation!$C$91,4,IF(D266=Localisation!$C$90,5,IF(OR(D266=1,D266=2,D266=3,D266=4,D266=5),D266,"")))))))</f>
        <v/>
      </c>
      <c r="U266" s="11" t="str">
        <f>(IF(E266=Localisation!$C$94,1,IF(E266=Localisation!$C$93,2,IF(E266=Localisation!$C$92,3,IF(E266=Localisation!$C$91,4,IF(E266=Localisation!$C$90,5,IF(OR(E266=1,E266=2,E266=3,E266=4,E266=5),E266,"")))))))</f>
        <v/>
      </c>
      <c r="V266" s="11" t="str">
        <f>(IF(F266=Localisation!$C$94,1,IF(F266=Localisation!$C$93,2,IF(F266=Localisation!$C$92,3,IF(F266=Localisation!$C$91,4,IF(F266=Localisation!$C$90,5,IF(OR(F266=1,F266=2,F266=3,F266=4,F266=5),F266,"")))))))</f>
        <v/>
      </c>
    </row>
    <row r="267" spans="13:22" x14ac:dyDescent="0.3">
      <c r="M267" s="11" t="str">
        <f>(IF(H267=Localisation!$C$94,1,IF(H267=Localisation!$C$93,2,IF(H267=Localisation!$C$92,3,IF(H267=Localisation!$C$91,4,IF(H267=Localisation!$C$90,5,IF(OR(H267=1,H267=2,H267=3,H267=4,H267=5),H267,"")))))))</f>
        <v/>
      </c>
      <c r="N267" s="11" t="str">
        <f>(IF(I267=Localisation!$C$94,1,IF(I267=Localisation!$C$93,2,IF(I267=Localisation!$C$92,3,IF(I267=Localisation!$C$91,4,IF(I267=Localisation!$C$90,5,IF(OR(I267=1,I267=2,I267=3,I267=4,I267=5),I267,"")))))))</f>
        <v/>
      </c>
      <c r="O267" s="11" t="str">
        <f>(IF(J267=Localisation!$C$94,1,IF(J267=Localisation!$C$93,2,IF(J267=Localisation!$C$92,3,IF(J267=Localisation!$C$91,4,IF(J267=Localisation!$C$90,5,IF(OR(J267=1,J267=2,J267=3,J267=4,J267=5),J267,"")))))))</f>
        <v/>
      </c>
      <c r="P267" s="11" t="str">
        <f>(IF(K267=Localisation!$C$94,1,IF(K267=Localisation!$C$93,2,IF(K267=Localisation!$C$92,3,IF(K267=Localisation!$C$91,4,IF(K267=Localisation!$C$90,5,IF(OR(K267=1,K267=2,K267=3,K267=4,K267=5),K267,"")))))))</f>
        <v/>
      </c>
      <c r="Q267" s="11" t="str">
        <f>(IF(L267=Localisation!$C$94,1,IF(L267=Localisation!$C$93,2,IF(L267=Localisation!$C$92,3,IF(L267=Localisation!$C$91,4,IF(L267=Localisation!$C$90,5,IF(OR(L267=1,L267=2,L267=3,L267=4,L267=5),L267,"")))))))</f>
        <v/>
      </c>
      <c r="R267" s="11" t="str">
        <f>(IF(B267=Localisation!$C$94,1,IF(B267=Localisation!$C$93,2,IF(B267=Localisation!$C$92,3,IF(B267=Localisation!$C$91,4,IF(B267=Localisation!$C$90,5,IF(OR(B267=1,B267=2,B267=3,B267=4,B267=5),B267,"")))))))</f>
        <v/>
      </c>
      <c r="S267" s="11" t="str">
        <f>(IF(C267=Localisation!$C$94,1,IF(C267=Localisation!$C$93,2,IF(C267=Localisation!$C$92,3,IF(C267=Localisation!$C$91,4,IF(C267=Localisation!$C$90,5,IF(OR(C267=1,C267=2,C267=3,C267=4,C267=5),C267,"")))))))</f>
        <v/>
      </c>
      <c r="T267" s="11" t="str">
        <f>(IF(D267=Localisation!$C$94,1,IF(D267=Localisation!$C$93,2,IF(D267=Localisation!$C$92,3,IF(D267=Localisation!$C$91,4,IF(D267=Localisation!$C$90,5,IF(OR(D267=1,D267=2,D267=3,D267=4,D267=5),D267,"")))))))</f>
        <v/>
      </c>
      <c r="U267" s="11" t="str">
        <f>(IF(E267=Localisation!$C$94,1,IF(E267=Localisation!$C$93,2,IF(E267=Localisation!$C$92,3,IF(E267=Localisation!$C$91,4,IF(E267=Localisation!$C$90,5,IF(OR(E267=1,E267=2,E267=3,E267=4,E267=5),E267,"")))))))</f>
        <v/>
      </c>
      <c r="V267" s="11" t="str">
        <f>(IF(F267=Localisation!$C$94,1,IF(F267=Localisation!$C$93,2,IF(F267=Localisation!$C$92,3,IF(F267=Localisation!$C$91,4,IF(F267=Localisation!$C$90,5,IF(OR(F267=1,F267=2,F267=3,F267=4,F267=5),F267,"")))))))</f>
        <v/>
      </c>
    </row>
    <row r="268" spans="13:22" x14ac:dyDescent="0.3">
      <c r="M268" s="11" t="str">
        <f>(IF(H268=Localisation!$C$94,1,IF(H268=Localisation!$C$93,2,IF(H268=Localisation!$C$92,3,IF(H268=Localisation!$C$91,4,IF(H268=Localisation!$C$90,5,IF(OR(H268=1,H268=2,H268=3,H268=4,H268=5),H268,"")))))))</f>
        <v/>
      </c>
      <c r="N268" s="11" t="str">
        <f>(IF(I268=Localisation!$C$94,1,IF(I268=Localisation!$C$93,2,IF(I268=Localisation!$C$92,3,IF(I268=Localisation!$C$91,4,IF(I268=Localisation!$C$90,5,IF(OR(I268=1,I268=2,I268=3,I268=4,I268=5),I268,"")))))))</f>
        <v/>
      </c>
      <c r="O268" s="11" t="str">
        <f>(IF(J268=Localisation!$C$94,1,IF(J268=Localisation!$C$93,2,IF(J268=Localisation!$C$92,3,IF(J268=Localisation!$C$91,4,IF(J268=Localisation!$C$90,5,IF(OR(J268=1,J268=2,J268=3,J268=4,J268=5),J268,"")))))))</f>
        <v/>
      </c>
      <c r="P268" s="11" t="str">
        <f>(IF(K268=Localisation!$C$94,1,IF(K268=Localisation!$C$93,2,IF(K268=Localisation!$C$92,3,IF(K268=Localisation!$C$91,4,IF(K268=Localisation!$C$90,5,IF(OR(K268=1,K268=2,K268=3,K268=4,K268=5),K268,"")))))))</f>
        <v/>
      </c>
      <c r="Q268" s="11" t="str">
        <f>(IF(L268=Localisation!$C$94,1,IF(L268=Localisation!$C$93,2,IF(L268=Localisation!$C$92,3,IF(L268=Localisation!$C$91,4,IF(L268=Localisation!$C$90,5,IF(OR(L268=1,L268=2,L268=3,L268=4,L268=5),L268,"")))))))</f>
        <v/>
      </c>
      <c r="R268" s="11" t="str">
        <f>(IF(B268=Localisation!$C$94,1,IF(B268=Localisation!$C$93,2,IF(B268=Localisation!$C$92,3,IF(B268=Localisation!$C$91,4,IF(B268=Localisation!$C$90,5,IF(OR(B268=1,B268=2,B268=3,B268=4,B268=5),B268,"")))))))</f>
        <v/>
      </c>
      <c r="S268" s="11" t="str">
        <f>(IF(C268=Localisation!$C$94,1,IF(C268=Localisation!$C$93,2,IF(C268=Localisation!$C$92,3,IF(C268=Localisation!$C$91,4,IF(C268=Localisation!$C$90,5,IF(OR(C268=1,C268=2,C268=3,C268=4,C268=5),C268,"")))))))</f>
        <v/>
      </c>
      <c r="T268" s="11" t="str">
        <f>(IF(D268=Localisation!$C$94,1,IF(D268=Localisation!$C$93,2,IF(D268=Localisation!$C$92,3,IF(D268=Localisation!$C$91,4,IF(D268=Localisation!$C$90,5,IF(OR(D268=1,D268=2,D268=3,D268=4,D268=5),D268,"")))))))</f>
        <v/>
      </c>
      <c r="U268" s="11" t="str">
        <f>(IF(E268=Localisation!$C$94,1,IF(E268=Localisation!$C$93,2,IF(E268=Localisation!$C$92,3,IF(E268=Localisation!$C$91,4,IF(E268=Localisation!$C$90,5,IF(OR(E268=1,E268=2,E268=3,E268=4,E268=5),E268,"")))))))</f>
        <v/>
      </c>
      <c r="V268" s="11" t="str">
        <f>(IF(F268=Localisation!$C$94,1,IF(F268=Localisation!$C$93,2,IF(F268=Localisation!$C$92,3,IF(F268=Localisation!$C$91,4,IF(F268=Localisation!$C$90,5,IF(OR(F268=1,F268=2,F268=3,F268=4,F268=5),F268,"")))))))</f>
        <v/>
      </c>
    </row>
    <row r="269" spans="13:22" x14ac:dyDescent="0.3">
      <c r="M269" s="11" t="str">
        <f>(IF(H269=Localisation!$C$94,1,IF(H269=Localisation!$C$93,2,IF(H269=Localisation!$C$92,3,IF(H269=Localisation!$C$91,4,IF(H269=Localisation!$C$90,5,IF(OR(H269=1,H269=2,H269=3,H269=4,H269=5),H269,"")))))))</f>
        <v/>
      </c>
      <c r="N269" s="11" t="str">
        <f>(IF(I269=Localisation!$C$94,1,IF(I269=Localisation!$C$93,2,IF(I269=Localisation!$C$92,3,IF(I269=Localisation!$C$91,4,IF(I269=Localisation!$C$90,5,IF(OR(I269=1,I269=2,I269=3,I269=4,I269=5),I269,"")))))))</f>
        <v/>
      </c>
      <c r="O269" s="11" t="str">
        <f>(IF(J269=Localisation!$C$94,1,IF(J269=Localisation!$C$93,2,IF(J269=Localisation!$C$92,3,IF(J269=Localisation!$C$91,4,IF(J269=Localisation!$C$90,5,IF(OR(J269=1,J269=2,J269=3,J269=4,J269=5),J269,"")))))))</f>
        <v/>
      </c>
      <c r="P269" s="11" t="str">
        <f>(IF(K269=Localisation!$C$94,1,IF(K269=Localisation!$C$93,2,IF(K269=Localisation!$C$92,3,IF(K269=Localisation!$C$91,4,IF(K269=Localisation!$C$90,5,IF(OR(K269=1,K269=2,K269=3,K269=4,K269=5),K269,"")))))))</f>
        <v/>
      </c>
      <c r="Q269" s="11" t="str">
        <f>(IF(L269=Localisation!$C$94,1,IF(L269=Localisation!$C$93,2,IF(L269=Localisation!$C$92,3,IF(L269=Localisation!$C$91,4,IF(L269=Localisation!$C$90,5,IF(OR(L269=1,L269=2,L269=3,L269=4,L269=5),L269,"")))))))</f>
        <v/>
      </c>
      <c r="R269" s="11" t="str">
        <f>(IF(B269=Localisation!$C$94,1,IF(B269=Localisation!$C$93,2,IF(B269=Localisation!$C$92,3,IF(B269=Localisation!$C$91,4,IF(B269=Localisation!$C$90,5,IF(OR(B269=1,B269=2,B269=3,B269=4,B269=5),B269,"")))))))</f>
        <v/>
      </c>
      <c r="S269" s="11" t="str">
        <f>(IF(C269=Localisation!$C$94,1,IF(C269=Localisation!$C$93,2,IF(C269=Localisation!$C$92,3,IF(C269=Localisation!$C$91,4,IF(C269=Localisation!$C$90,5,IF(OR(C269=1,C269=2,C269=3,C269=4,C269=5),C269,"")))))))</f>
        <v/>
      </c>
      <c r="T269" s="11" t="str">
        <f>(IF(D269=Localisation!$C$94,1,IF(D269=Localisation!$C$93,2,IF(D269=Localisation!$C$92,3,IF(D269=Localisation!$C$91,4,IF(D269=Localisation!$C$90,5,IF(OR(D269=1,D269=2,D269=3,D269=4,D269=5),D269,"")))))))</f>
        <v/>
      </c>
      <c r="U269" s="11" t="str">
        <f>(IF(E269=Localisation!$C$94,1,IF(E269=Localisation!$C$93,2,IF(E269=Localisation!$C$92,3,IF(E269=Localisation!$C$91,4,IF(E269=Localisation!$C$90,5,IF(OR(E269=1,E269=2,E269=3,E269=4,E269=5),E269,"")))))))</f>
        <v/>
      </c>
      <c r="V269" s="11" t="str">
        <f>(IF(F269=Localisation!$C$94,1,IF(F269=Localisation!$C$93,2,IF(F269=Localisation!$C$92,3,IF(F269=Localisation!$C$91,4,IF(F269=Localisation!$C$90,5,IF(OR(F269=1,F269=2,F269=3,F269=4,F269=5),F269,"")))))))</f>
        <v/>
      </c>
    </row>
    <row r="270" spans="13:22" x14ac:dyDescent="0.3">
      <c r="M270" s="11" t="str">
        <f>(IF(H270=Localisation!$C$94,1,IF(H270=Localisation!$C$93,2,IF(H270=Localisation!$C$92,3,IF(H270=Localisation!$C$91,4,IF(H270=Localisation!$C$90,5,IF(OR(H270=1,H270=2,H270=3,H270=4,H270=5),H270,"")))))))</f>
        <v/>
      </c>
      <c r="N270" s="11" t="str">
        <f>(IF(I270=Localisation!$C$94,1,IF(I270=Localisation!$C$93,2,IF(I270=Localisation!$C$92,3,IF(I270=Localisation!$C$91,4,IF(I270=Localisation!$C$90,5,IF(OR(I270=1,I270=2,I270=3,I270=4,I270=5),I270,"")))))))</f>
        <v/>
      </c>
      <c r="O270" s="11" t="str">
        <f>(IF(J270=Localisation!$C$94,1,IF(J270=Localisation!$C$93,2,IF(J270=Localisation!$C$92,3,IF(J270=Localisation!$C$91,4,IF(J270=Localisation!$C$90,5,IF(OR(J270=1,J270=2,J270=3,J270=4,J270=5),J270,"")))))))</f>
        <v/>
      </c>
      <c r="P270" s="11" t="str">
        <f>(IF(K270=Localisation!$C$94,1,IF(K270=Localisation!$C$93,2,IF(K270=Localisation!$C$92,3,IF(K270=Localisation!$C$91,4,IF(K270=Localisation!$C$90,5,IF(OR(K270=1,K270=2,K270=3,K270=4,K270=5),K270,"")))))))</f>
        <v/>
      </c>
      <c r="Q270" s="11" t="str">
        <f>(IF(L270=Localisation!$C$94,1,IF(L270=Localisation!$C$93,2,IF(L270=Localisation!$C$92,3,IF(L270=Localisation!$C$91,4,IF(L270=Localisation!$C$90,5,IF(OR(L270=1,L270=2,L270=3,L270=4,L270=5),L270,"")))))))</f>
        <v/>
      </c>
      <c r="R270" s="11" t="str">
        <f>(IF(B270=Localisation!$C$94,1,IF(B270=Localisation!$C$93,2,IF(B270=Localisation!$C$92,3,IF(B270=Localisation!$C$91,4,IF(B270=Localisation!$C$90,5,IF(OR(B270=1,B270=2,B270=3,B270=4,B270=5),B270,"")))))))</f>
        <v/>
      </c>
      <c r="S270" s="11" t="str">
        <f>(IF(C270=Localisation!$C$94,1,IF(C270=Localisation!$C$93,2,IF(C270=Localisation!$C$92,3,IF(C270=Localisation!$C$91,4,IF(C270=Localisation!$C$90,5,IF(OR(C270=1,C270=2,C270=3,C270=4,C270=5),C270,"")))))))</f>
        <v/>
      </c>
      <c r="T270" s="11" t="str">
        <f>(IF(D270=Localisation!$C$94,1,IF(D270=Localisation!$C$93,2,IF(D270=Localisation!$C$92,3,IF(D270=Localisation!$C$91,4,IF(D270=Localisation!$C$90,5,IF(OR(D270=1,D270=2,D270=3,D270=4,D270=5),D270,"")))))))</f>
        <v/>
      </c>
      <c r="U270" s="11" t="str">
        <f>(IF(E270=Localisation!$C$94,1,IF(E270=Localisation!$C$93,2,IF(E270=Localisation!$C$92,3,IF(E270=Localisation!$C$91,4,IF(E270=Localisation!$C$90,5,IF(OR(E270=1,E270=2,E270=3,E270=4,E270=5),E270,"")))))))</f>
        <v/>
      </c>
      <c r="V270" s="11" t="str">
        <f>(IF(F270=Localisation!$C$94,1,IF(F270=Localisation!$C$93,2,IF(F270=Localisation!$C$92,3,IF(F270=Localisation!$C$91,4,IF(F270=Localisation!$C$90,5,IF(OR(F270=1,F270=2,F270=3,F270=4,F270=5),F270,"")))))))</f>
        <v/>
      </c>
    </row>
    <row r="271" spans="13:22" x14ac:dyDescent="0.3">
      <c r="M271" s="11" t="str">
        <f>(IF(H271=Localisation!$C$94,1,IF(H271=Localisation!$C$93,2,IF(H271=Localisation!$C$92,3,IF(H271=Localisation!$C$91,4,IF(H271=Localisation!$C$90,5,IF(OR(H271=1,H271=2,H271=3,H271=4,H271=5),H271,"")))))))</f>
        <v/>
      </c>
      <c r="N271" s="11" t="str">
        <f>(IF(I271=Localisation!$C$94,1,IF(I271=Localisation!$C$93,2,IF(I271=Localisation!$C$92,3,IF(I271=Localisation!$C$91,4,IF(I271=Localisation!$C$90,5,IF(OR(I271=1,I271=2,I271=3,I271=4,I271=5),I271,"")))))))</f>
        <v/>
      </c>
      <c r="O271" s="11" t="str">
        <f>(IF(J271=Localisation!$C$94,1,IF(J271=Localisation!$C$93,2,IF(J271=Localisation!$C$92,3,IF(J271=Localisation!$C$91,4,IF(J271=Localisation!$C$90,5,IF(OR(J271=1,J271=2,J271=3,J271=4,J271=5),J271,"")))))))</f>
        <v/>
      </c>
      <c r="P271" s="11" t="str">
        <f>(IF(K271=Localisation!$C$94,1,IF(K271=Localisation!$C$93,2,IF(K271=Localisation!$C$92,3,IF(K271=Localisation!$C$91,4,IF(K271=Localisation!$C$90,5,IF(OR(K271=1,K271=2,K271=3,K271=4,K271=5),K271,"")))))))</f>
        <v/>
      </c>
      <c r="Q271" s="11" t="str">
        <f>(IF(L271=Localisation!$C$94,1,IF(L271=Localisation!$C$93,2,IF(L271=Localisation!$C$92,3,IF(L271=Localisation!$C$91,4,IF(L271=Localisation!$C$90,5,IF(OR(L271=1,L271=2,L271=3,L271=4,L271=5),L271,"")))))))</f>
        <v/>
      </c>
      <c r="R271" s="11" t="str">
        <f>(IF(B271=Localisation!$C$94,1,IF(B271=Localisation!$C$93,2,IF(B271=Localisation!$C$92,3,IF(B271=Localisation!$C$91,4,IF(B271=Localisation!$C$90,5,IF(OR(B271=1,B271=2,B271=3,B271=4,B271=5),B271,"")))))))</f>
        <v/>
      </c>
      <c r="S271" s="11" t="str">
        <f>(IF(C271=Localisation!$C$94,1,IF(C271=Localisation!$C$93,2,IF(C271=Localisation!$C$92,3,IF(C271=Localisation!$C$91,4,IF(C271=Localisation!$C$90,5,IF(OR(C271=1,C271=2,C271=3,C271=4,C271=5),C271,"")))))))</f>
        <v/>
      </c>
      <c r="T271" s="11" t="str">
        <f>(IF(D271=Localisation!$C$94,1,IF(D271=Localisation!$C$93,2,IF(D271=Localisation!$C$92,3,IF(D271=Localisation!$C$91,4,IF(D271=Localisation!$C$90,5,IF(OR(D271=1,D271=2,D271=3,D271=4,D271=5),D271,"")))))))</f>
        <v/>
      </c>
      <c r="U271" s="11" t="str">
        <f>(IF(E271=Localisation!$C$94,1,IF(E271=Localisation!$C$93,2,IF(E271=Localisation!$C$92,3,IF(E271=Localisation!$C$91,4,IF(E271=Localisation!$C$90,5,IF(OR(E271=1,E271=2,E271=3,E271=4,E271=5),E271,"")))))))</f>
        <v/>
      </c>
      <c r="V271" s="11" t="str">
        <f>(IF(F271=Localisation!$C$94,1,IF(F271=Localisation!$C$93,2,IF(F271=Localisation!$C$92,3,IF(F271=Localisation!$C$91,4,IF(F271=Localisation!$C$90,5,IF(OR(F271=1,F271=2,F271=3,F271=4,F271=5),F271,"")))))))</f>
        <v/>
      </c>
    </row>
    <row r="272" spans="13:22" x14ac:dyDescent="0.3">
      <c r="M272" s="11" t="str">
        <f>(IF(H272=Localisation!$C$94,1,IF(H272=Localisation!$C$93,2,IF(H272=Localisation!$C$92,3,IF(H272=Localisation!$C$91,4,IF(H272=Localisation!$C$90,5,IF(OR(H272=1,H272=2,H272=3,H272=4,H272=5),H272,"")))))))</f>
        <v/>
      </c>
      <c r="N272" s="11" t="str">
        <f>(IF(I272=Localisation!$C$94,1,IF(I272=Localisation!$C$93,2,IF(I272=Localisation!$C$92,3,IF(I272=Localisation!$C$91,4,IF(I272=Localisation!$C$90,5,IF(OR(I272=1,I272=2,I272=3,I272=4,I272=5),I272,"")))))))</f>
        <v/>
      </c>
      <c r="O272" s="11" t="str">
        <f>(IF(J272=Localisation!$C$94,1,IF(J272=Localisation!$C$93,2,IF(J272=Localisation!$C$92,3,IF(J272=Localisation!$C$91,4,IF(J272=Localisation!$C$90,5,IF(OR(J272=1,J272=2,J272=3,J272=4,J272=5),J272,"")))))))</f>
        <v/>
      </c>
      <c r="P272" s="11" t="str">
        <f>(IF(K272=Localisation!$C$94,1,IF(K272=Localisation!$C$93,2,IF(K272=Localisation!$C$92,3,IF(K272=Localisation!$C$91,4,IF(K272=Localisation!$C$90,5,IF(OR(K272=1,K272=2,K272=3,K272=4,K272=5),K272,"")))))))</f>
        <v/>
      </c>
      <c r="Q272" s="11" t="str">
        <f>(IF(L272=Localisation!$C$94,1,IF(L272=Localisation!$C$93,2,IF(L272=Localisation!$C$92,3,IF(L272=Localisation!$C$91,4,IF(L272=Localisation!$C$90,5,IF(OR(L272=1,L272=2,L272=3,L272=4,L272=5),L272,"")))))))</f>
        <v/>
      </c>
      <c r="R272" s="11" t="str">
        <f>(IF(B272=Localisation!$C$94,1,IF(B272=Localisation!$C$93,2,IF(B272=Localisation!$C$92,3,IF(B272=Localisation!$C$91,4,IF(B272=Localisation!$C$90,5,IF(OR(B272=1,B272=2,B272=3,B272=4,B272=5),B272,"")))))))</f>
        <v/>
      </c>
      <c r="S272" s="11" t="str">
        <f>(IF(C272=Localisation!$C$94,1,IF(C272=Localisation!$C$93,2,IF(C272=Localisation!$C$92,3,IF(C272=Localisation!$C$91,4,IF(C272=Localisation!$C$90,5,IF(OR(C272=1,C272=2,C272=3,C272=4,C272=5),C272,"")))))))</f>
        <v/>
      </c>
      <c r="T272" s="11" t="str">
        <f>(IF(D272=Localisation!$C$94,1,IF(D272=Localisation!$C$93,2,IF(D272=Localisation!$C$92,3,IF(D272=Localisation!$C$91,4,IF(D272=Localisation!$C$90,5,IF(OR(D272=1,D272=2,D272=3,D272=4,D272=5),D272,"")))))))</f>
        <v/>
      </c>
      <c r="U272" s="11" t="str">
        <f>(IF(E272=Localisation!$C$94,1,IF(E272=Localisation!$C$93,2,IF(E272=Localisation!$C$92,3,IF(E272=Localisation!$C$91,4,IF(E272=Localisation!$C$90,5,IF(OR(E272=1,E272=2,E272=3,E272=4,E272=5),E272,"")))))))</f>
        <v/>
      </c>
      <c r="V272" s="11" t="str">
        <f>(IF(F272=Localisation!$C$94,1,IF(F272=Localisation!$C$93,2,IF(F272=Localisation!$C$92,3,IF(F272=Localisation!$C$91,4,IF(F272=Localisation!$C$90,5,IF(OR(F272=1,F272=2,F272=3,F272=4,F272=5),F272,"")))))))</f>
        <v/>
      </c>
    </row>
    <row r="273" spans="13:22" x14ac:dyDescent="0.3">
      <c r="M273" s="11" t="str">
        <f>(IF(H273=Localisation!$C$94,1,IF(H273=Localisation!$C$93,2,IF(H273=Localisation!$C$92,3,IF(H273=Localisation!$C$91,4,IF(H273=Localisation!$C$90,5,IF(OR(H273=1,H273=2,H273=3,H273=4,H273=5),H273,"")))))))</f>
        <v/>
      </c>
      <c r="N273" s="11" t="str">
        <f>(IF(I273=Localisation!$C$94,1,IF(I273=Localisation!$C$93,2,IF(I273=Localisation!$C$92,3,IF(I273=Localisation!$C$91,4,IF(I273=Localisation!$C$90,5,IF(OR(I273=1,I273=2,I273=3,I273=4,I273=5),I273,"")))))))</f>
        <v/>
      </c>
      <c r="O273" s="11" t="str">
        <f>(IF(J273=Localisation!$C$94,1,IF(J273=Localisation!$C$93,2,IF(J273=Localisation!$C$92,3,IF(J273=Localisation!$C$91,4,IF(J273=Localisation!$C$90,5,IF(OR(J273=1,J273=2,J273=3,J273=4,J273=5),J273,"")))))))</f>
        <v/>
      </c>
      <c r="P273" s="11" t="str">
        <f>(IF(K273=Localisation!$C$94,1,IF(K273=Localisation!$C$93,2,IF(K273=Localisation!$C$92,3,IF(K273=Localisation!$C$91,4,IF(K273=Localisation!$C$90,5,IF(OR(K273=1,K273=2,K273=3,K273=4,K273=5),K273,"")))))))</f>
        <v/>
      </c>
      <c r="Q273" s="11" t="str">
        <f>(IF(L273=Localisation!$C$94,1,IF(L273=Localisation!$C$93,2,IF(L273=Localisation!$C$92,3,IF(L273=Localisation!$C$91,4,IF(L273=Localisation!$C$90,5,IF(OR(L273=1,L273=2,L273=3,L273=4,L273=5),L273,"")))))))</f>
        <v/>
      </c>
      <c r="R273" s="11" t="str">
        <f>(IF(B273=Localisation!$C$94,1,IF(B273=Localisation!$C$93,2,IF(B273=Localisation!$C$92,3,IF(B273=Localisation!$C$91,4,IF(B273=Localisation!$C$90,5,IF(OR(B273=1,B273=2,B273=3,B273=4,B273=5),B273,"")))))))</f>
        <v/>
      </c>
      <c r="S273" s="11" t="str">
        <f>(IF(C273=Localisation!$C$94,1,IF(C273=Localisation!$C$93,2,IF(C273=Localisation!$C$92,3,IF(C273=Localisation!$C$91,4,IF(C273=Localisation!$C$90,5,IF(OR(C273=1,C273=2,C273=3,C273=4,C273=5),C273,"")))))))</f>
        <v/>
      </c>
      <c r="T273" s="11" t="str">
        <f>(IF(D273=Localisation!$C$94,1,IF(D273=Localisation!$C$93,2,IF(D273=Localisation!$C$92,3,IF(D273=Localisation!$C$91,4,IF(D273=Localisation!$C$90,5,IF(OR(D273=1,D273=2,D273=3,D273=4,D273=5),D273,"")))))))</f>
        <v/>
      </c>
      <c r="U273" s="11" t="str">
        <f>(IF(E273=Localisation!$C$94,1,IF(E273=Localisation!$C$93,2,IF(E273=Localisation!$C$92,3,IF(E273=Localisation!$C$91,4,IF(E273=Localisation!$C$90,5,IF(OR(E273=1,E273=2,E273=3,E273=4,E273=5),E273,"")))))))</f>
        <v/>
      </c>
      <c r="V273" s="11" t="str">
        <f>(IF(F273=Localisation!$C$94,1,IF(F273=Localisation!$C$93,2,IF(F273=Localisation!$C$92,3,IF(F273=Localisation!$C$91,4,IF(F273=Localisation!$C$90,5,IF(OR(F273=1,F273=2,F273=3,F273=4,F273=5),F273,"")))))))</f>
        <v/>
      </c>
    </row>
    <row r="274" spans="13:22" x14ac:dyDescent="0.3">
      <c r="M274" s="11" t="str">
        <f>(IF(H274=Localisation!$C$94,1,IF(H274=Localisation!$C$93,2,IF(H274=Localisation!$C$92,3,IF(H274=Localisation!$C$91,4,IF(H274=Localisation!$C$90,5,IF(OR(H274=1,H274=2,H274=3,H274=4,H274=5),H274,"")))))))</f>
        <v/>
      </c>
      <c r="N274" s="11" t="str">
        <f>(IF(I274=Localisation!$C$94,1,IF(I274=Localisation!$C$93,2,IF(I274=Localisation!$C$92,3,IF(I274=Localisation!$C$91,4,IF(I274=Localisation!$C$90,5,IF(OR(I274=1,I274=2,I274=3,I274=4,I274=5),I274,"")))))))</f>
        <v/>
      </c>
      <c r="O274" s="11" t="str">
        <f>(IF(J274=Localisation!$C$94,1,IF(J274=Localisation!$C$93,2,IF(J274=Localisation!$C$92,3,IF(J274=Localisation!$C$91,4,IF(J274=Localisation!$C$90,5,IF(OR(J274=1,J274=2,J274=3,J274=4,J274=5),J274,"")))))))</f>
        <v/>
      </c>
      <c r="P274" s="11" t="str">
        <f>(IF(K274=Localisation!$C$94,1,IF(K274=Localisation!$C$93,2,IF(K274=Localisation!$C$92,3,IF(K274=Localisation!$C$91,4,IF(K274=Localisation!$C$90,5,IF(OR(K274=1,K274=2,K274=3,K274=4,K274=5),K274,"")))))))</f>
        <v/>
      </c>
      <c r="Q274" s="11" t="str">
        <f>(IF(L274=Localisation!$C$94,1,IF(L274=Localisation!$C$93,2,IF(L274=Localisation!$C$92,3,IF(L274=Localisation!$C$91,4,IF(L274=Localisation!$C$90,5,IF(OR(L274=1,L274=2,L274=3,L274=4,L274=5),L274,"")))))))</f>
        <v/>
      </c>
      <c r="R274" s="11" t="str">
        <f>(IF(B274=Localisation!$C$94,1,IF(B274=Localisation!$C$93,2,IF(B274=Localisation!$C$92,3,IF(B274=Localisation!$C$91,4,IF(B274=Localisation!$C$90,5,IF(OR(B274=1,B274=2,B274=3,B274=4,B274=5),B274,"")))))))</f>
        <v/>
      </c>
      <c r="S274" s="11" t="str">
        <f>(IF(C274=Localisation!$C$94,1,IF(C274=Localisation!$C$93,2,IF(C274=Localisation!$C$92,3,IF(C274=Localisation!$C$91,4,IF(C274=Localisation!$C$90,5,IF(OR(C274=1,C274=2,C274=3,C274=4,C274=5),C274,"")))))))</f>
        <v/>
      </c>
      <c r="T274" s="11" t="str">
        <f>(IF(D274=Localisation!$C$94,1,IF(D274=Localisation!$C$93,2,IF(D274=Localisation!$C$92,3,IF(D274=Localisation!$C$91,4,IF(D274=Localisation!$C$90,5,IF(OR(D274=1,D274=2,D274=3,D274=4,D274=5),D274,"")))))))</f>
        <v/>
      </c>
      <c r="U274" s="11" t="str">
        <f>(IF(E274=Localisation!$C$94,1,IF(E274=Localisation!$C$93,2,IF(E274=Localisation!$C$92,3,IF(E274=Localisation!$C$91,4,IF(E274=Localisation!$C$90,5,IF(OR(E274=1,E274=2,E274=3,E274=4,E274=5),E274,"")))))))</f>
        <v/>
      </c>
      <c r="V274" s="11" t="str">
        <f>(IF(F274=Localisation!$C$94,1,IF(F274=Localisation!$C$93,2,IF(F274=Localisation!$C$92,3,IF(F274=Localisation!$C$91,4,IF(F274=Localisation!$C$90,5,IF(OR(F274=1,F274=2,F274=3,F274=4,F274=5),F274,"")))))))</f>
        <v/>
      </c>
    </row>
    <row r="275" spans="13:22" x14ac:dyDescent="0.3">
      <c r="M275" s="11" t="str">
        <f>(IF(H275=Localisation!$C$94,1,IF(H275=Localisation!$C$93,2,IF(H275=Localisation!$C$92,3,IF(H275=Localisation!$C$91,4,IF(H275=Localisation!$C$90,5,IF(OR(H275=1,H275=2,H275=3,H275=4,H275=5),H275,"")))))))</f>
        <v/>
      </c>
      <c r="N275" s="11" t="str">
        <f>(IF(I275=Localisation!$C$94,1,IF(I275=Localisation!$C$93,2,IF(I275=Localisation!$C$92,3,IF(I275=Localisation!$C$91,4,IF(I275=Localisation!$C$90,5,IF(OR(I275=1,I275=2,I275=3,I275=4,I275=5),I275,"")))))))</f>
        <v/>
      </c>
      <c r="O275" s="11" t="str">
        <f>(IF(J275=Localisation!$C$94,1,IF(J275=Localisation!$C$93,2,IF(J275=Localisation!$C$92,3,IF(J275=Localisation!$C$91,4,IF(J275=Localisation!$C$90,5,IF(OR(J275=1,J275=2,J275=3,J275=4,J275=5),J275,"")))))))</f>
        <v/>
      </c>
      <c r="P275" s="11" t="str">
        <f>(IF(K275=Localisation!$C$94,1,IF(K275=Localisation!$C$93,2,IF(K275=Localisation!$C$92,3,IF(K275=Localisation!$C$91,4,IF(K275=Localisation!$C$90,5,IF(OR(K275=1,K275=2,K275=3,K275=4,K275=5),K275,"")))))))</f>
        <v/>
      </c>
      <c r="Q275" s="11" t="str">
        <f>(IF(L275=Localisation!$C$94,1,IF(L275=Localisation!$C$93,2,IF(L275=Localisation!$C$92,3,IF(L275=Localisation!$C$91,4,IF(L275=Localisation!$C$90,5,IF(OR(L275=1,L275=2,L275=3,L275=4,L275=5),L275,"")))))))</f>
        <v/>
      </c>
      <c r="R275" s="11" t="str">
        <f>(IF(B275=Localisation!$C$94,1,IF(B275=Localisation!$C$93,2,IF(B275=Localisation!$C$92,3,IF(B275=Localisation!$C$91,4,IF(B275=Localisation!$C$90,5,IF(OR(B275=1,B275=2,B275=3,B275=4,B275=5),B275,"")))))))</f>
        <v/>
      </c>
      <c r="S275" s="11" t="str">
        <f>(IF(C275=Localisation!$C$94,1,IF(C275=Localisation!$C$93,2,IF(C275=Localisation!$C$92,3,IF(C275=Localisation!$C$91,4,IF(C275=Localisation!$C$90,5,IF(OR(C275=1,C275=2,C275=3,C275=4,C275=5),C275,"")))))))</f>
        <v/>
      </c>
      <c r="T275" s="11" t="str">
        <f>(IF(D275=Localisation!$C$94,1,IF(D275=Localisation!$C$93,2,IF(D275=Localisation!$C$92,3,IF(D275=Localisation!$C$91,4,IF(D275=Localisation!$C$90,5,IF(OR(D275=1,D275=2,D275=3,D275=4,D275=5),D275,"")))))))</f>
        <v/>
      </c>
      <c r="U275" s="11" t="str">
        <f>(IF(E275=Localisation!$C$94,1,IF(E275=Localisation!$C$93,2,IF(E275=Localisation!$C$92,3,IF(E275=Localisation!$C$91,4,IF(E275=Localisation!$C$90,5,IF(OR(E275=1,E275=2,E275=3,E275=4,E275=5),E275,"")))))))</f>
        <v/>
      </c>
      <c r="V275" s="11" t="str">
        <f>(IF(F275=Localisation!$C$94,1,IF(F275=Localisation!$C$93,2,IF(F275=Localisation!$C$92,3,IF(F275=Localisation!$C$91,4,IF(F275=Localisation!$C$90,5,IF(OR(F275=1,F275=2,F275=3,F275=4,F275=5),F275,"")))))))</f>
        <v/>
      </c>
    </row>
    <row r="276" spans="13:22" x14ac:dyDescent="0.3">
      <c r="M276" s="11" t="str">
        <f>(IF(H276=Localisation!$C$94,1,IF(H276=Localisation!$C$93,2,IF(H276=Localisation!$C$92,3,IF(H276=Localisation!$C$91,4,IF(H276=Localisation!$C$90,5,IF(OR(H276=1,H276=2,H276=3,H276=4,H276=5),H276,"")))))))</f>
        <v/>
      </c>
      <c r="N276" s="11" t="str">
        <f>(IF(I276=Localisation!$C$94,1,IF(I276=Localisation!$C$93,2,IF(I276=Localisation!$C$92,3,IF(I276=Localisation!$C$91,4,IF(I276=Localisation!$C$90,5,IF(OR(I276=1,I276=2,I276=3,I276=4,I276=5),I276,"")))))))</f>
        <v/>
      </c>
      <c r="O276" s="11" t="str">
        <f>(IF(J276=Localisation!$C$94,1,IF(J276=Localisation!$C$93,2,IF(J276=Localisation!$C$92,3,IF(J276=Localisation!$C$91,4,IF(J276=Localisation!$C$90,5,IF(OR(J276=1,J276=2,J276=3,J276=4,J276=5),J276,"")))))))</f>
        <v/>
      </c>
      <c r="P276" s="11" t="str">
        <f>(IF(K276=Localisation!$C$94,1,IF(K276=Localisation!$C$93,2,IF(K276=Localisation!$C$92,3,IF(K276=Localisation!$C$91,4,IF(K276=Localisation!$C$90,5,IF(OR(K276=1,K276=2,K276=3,K276=4,K276=5),K276,"")))))))</f>
        <v/>
      </c>
      <c r="Q276" s="11" t="str">
        <f>(IF(L276=Localisation!$C$94,1,IF(L276=Localisation!$C$93,2,IF(L276=Localisation!$C$92,3,IF(L276=Localisation!$C$91,4,IF(L276=Localisation!$C$90,5,IF(OR(L276=1,L276=2,L276=3,L276=4,L276=5),L276,"")))))))</f>
        <v/>
      </c>
      <c r="R276" s="11" t="str">
        <f>(IF(B276=Localisation!$C$94,1,IF(B276=Localisation!$C$93,2,IF(B276=Localisation!$C$92,3,IF(B276=Localisation!$C$91,4,IF(B276=Localisation!$C$90,5,IF(OR(B276=1,B276=2,B276=3,B276=4,B276=5),B276,"")))))))</f>
        <v/>
      </c>
      <c r="S276" s="11" t="str">
        <f>(IF(C276=Localisation!$C$94,1,IF(C276=Localisation!$C$93,2,IF(C276=Localisation!$C$92,3,IF(C276=Localisation!$C$91,4,IF(C276=Localisation!$C$90,5,IF(OR(C276=1,C276=2,C276=3,C276=4,C276=5),C276,"")))))))</f>
        <v/>
      </c>
      <c r="T276" s="11" t="str">
        <f>(IF(D276=Localisation!$C$94,1,IF(D276=Localisation!$C$93,2,IF(D276=Localisation!$C$92,3,IF(D276=Localisation!$C$91,4,IF(D276=Localisation!$C$90,5,IF(OR(D276=1,D276=2,D276=3,D276=4,D276=5),D276,"")))))))</f>
        <v/>
      </c>
      <c r="U276" s="11" t="str">
        <f>(IF(E276=Localisation!$C$94,1,IF(E276=Localisation!$C$93,2,IF(E276=Localisation!$C$92,3,IF(E276=Localisation!$C$91,4,IF(E276=Localisation!$C$90,5,IF(OR(E276=1,E276=2,E276=3,E276=4,E276=5),E276,"")))))))</f>
        <v/>
      </c>
      <c r="V276" s="11" t="str">
        <f>(IF(F276=Localisation!$C$94,1,IF(F276=Localisation!$C$93,2,IF(F276=Localisation!$C$92,3,IF(F276=Localisation!$C$91,4,IF(F276=Localisation!$C$90,5,IF(OR(F276=1,F276=2,F276=3,F276=4,F276=5),F276,"")))))))</f>
        <v/>
      </c>
    </row>
    <row r="277" spans="13:22" x14ac:dyDescent="0.3">
      <c r="M277" s="11" t="str">
        <f>(IF(H277=Localisation!$C$94,1,IF(H277=Localisation!$C$93,2,IF(H277=Localisation!$C$92,3,IF(H277=Localisation!$C$91,4,IF(H277=Localisation!$C$90,5,IF(OR(H277=1,H277=2,H277=3,H277=4,H277=5),H277,"")))))))</f>
        <v/>
      </c>
      <c r="N277" s="11" t="str">
        <f>(IF(I277=Localisation!$C$94,1,IF(I277=Localisation!$C$93,2,IF(I277=Localisation!$C$92,3,IF(I277=Localisation!$C$91,4,IF(I277=Localisation!$C$90,5,IF(OR(I277=1,I277=2,I277=3,I277=4,I277=5),I277,"")))))))</f>
        <v/>
      </c>
      <c r="O277" s="11" t="str">
        <f>(IF(J277=Localisation!$C$94,1,IF(J277=Localisation!$C$93,2,IF(J277=Localisation!$C$92,3,IF(J277=Localisation!$C$91,4,IF(J277=Localisation!$C$90,5,IF(OR(J277=1,J277=2,J277=3,J277=4,J277=5),J277,"")))))))</f>
        <v/>
      </c>
      <c r="P277" s="11" t="str">
        <f>(IF(K277=Localisation!$C$94,1,IF(K277=Localisation!$C$93,2,IF(K277=Localisation!$C$92,3,IF(K277=Localisation!$C$91,4,IF(K277=Localisation!$C$90,5,IF(OR(K277=1,K277=2,K277=3,K277=4,K277=5),K277,"")))))))</f>
        <v/>
      </c>
      <c r="Q277" s="11" t="str">
        <f>(IF(L277=Localisation!$C$94,1,IF(L277=Localisation!$C$93,2,IF(L277=Localisation!$C$92,3,IF(L277=Localisation!$C$91,4,IF(L277=Localisation!$C$90,5,IF(OR(L277=1,L277=2,L277=3,L277=4,L277=5),L277,"")))))))</f>
        <v/>
      </c>
      <c r="R277" s="11" t="str">
        <f>(IF(B277=Localisation!$C$94,1,IF(B277=Localisation!$C$93,2,IF(B277=Localisation!$C$92,3,IF(B277=Localisation!$C$91,4,IF(B277=Localisation!$C$90,5,IF(OR(B277=1,B277=2,B277=3,B277=4,B277=5),B277,"")))))))</f>
        <v/>
      </c>
      <c r="S277" s="11" t="str">
        <f>(IF(C277=Localisation!$C$94,1,IF(C277=Localisation!$C$93,2,IF(C277=Localisation!$C$92,3,IF(C277=Localisation!$C$91,4,IF(C277=Localisation!$C$90,5,IF(OR(C277=1,C277=2,C277=3,C277=4,C277=5),C277,"")))))))</f>
        <v/>
      </c>
      <c r="T277" s="11" t="str">
        <f>(IF(D277=Localisation!$C$94,1,IF(D277=Localisation!$C$93,2,IF(D277=Localisation!$C$92,3,IF(D277=Localisation!$C$91,4,IF(D277=Localisation!$C$90,5,IF(OR(D277=1,D277=2,D277=3,D277=4,D277=5),D277,"")))))))</f>
        <v/>
      </c>
      <c r="U277" s="11" t="str">
        <f>(IF(E277=Localisation!$C$94,1,IF(E277=Localisation!$C$93,2,IF(E277=Localisation!$C$92,3,IF(E277=Localisation!$C$91,4,IF(E277=Localisation!$C$90,5,IF(OR(E277=1,E277=2,E277=3,E277=4,E277=5),E277,"")))))))</f>
        <v/>
      </c>
      <c r="V277" s="11" t="str">
        <f>(IF(F277=Localisation!$C$94,1,IF(F277=Localisation!$C$93,2,IF(F277=Localisation!$C$92,3,IF(F277=Localisation!$C$91,4,IF(F277=Localisation!$C$90,5,IF(OR(F277=1,F277=2,F277=3,F277=4,F277=5),F277,"")))))))</f>
        <v/>
      </c>
    </row>
    <row r="278" spans="13:22" x14ac:dyDescent="0.3">
      <c r="M278" s="11" t="str">
        <f>(IF(H278=Localisation!$C$94,1,IF(H278=Localisation!$C$93,2,IF(H278=Localisation!$C$92,3,IF(H278=Localisation!$C$91,4,IF(H278=Localisation!$C$90,5,IF(OR(H278=1,H278=2,H278=3,H278=4,H278=5),H278,"")))))))</f>
        <v/>
      </c>
      <c r="N278" s="11" t="str">
        <f>(IF(I278=Localisation!$C$94,1,IF(I278=Localisation!$C$93,2,IF(I278=Localisation!$C$92,3,IF(I278=Localisation!$C$91,4,IF(I278=Localisation!$C$90,5,IF(OR(I278=1,I278=2,I278=3,I278=4,I278=5),I278,"")))))))</f>
        <v/>
      </c>
      <c r="O278" s="11" t="str">
        <f>(IF(J278=Localisation!$C$94,1,IF(J278=Localisation!$C$93,2,IF(J278=Localisation!$C$92,3,IF(J278=Localisation!$C$91,4,IF(J278=Localisation!$C$90,5,IF(OR(J278=1,J278=2,J278=3,J278=4,J278=5),J278,"")))))))</f>
        <v/>
      </c>
      <c r="P278" s="11" t="str">
        <f>(IF(K278=Localisation!$C$94,1,IF(K278=Localisation!$C$93,2,IF(K278=Localisation!$C$92,3,IF(K278=Localisation!$C$91,4,IF(K278=Localisation!$C$90,5,IF(OR(K278=1,K278=2,K278=3,K278=4,K278=5),K278,"")))))))</f>
        <v/>
      </c>
      <c r="Q278" s="11" t="str">
        <f>(IF(L278=Localisation!$C$94,1,IF(L278=Localisation!$C$93,2,IF(L278=Localisation!$C$92,3,IF(L278=Localisation!$C$91,4,IF(L278=Localisation!$C$90,5,IF(OR(L278=1,L278=2,L278=3,L278=4,L278=5),L278,"")))))))</f>
        <v/>
      </c>
      <c r="R278" s="11" t="str">
        <f>(IF(B278=Localisation!$C$94,1,IF(B278=Localisation!$C$93,2,IF(B278=Localisation!$C$92,3,IF(B278=Localisation!$C$91,4,IF(B278=Localisation!$C$90,5,IF(OR(B278=1,B278=2,B278=3,B278=4,B278=5),B278,"")))))))</f>
        <v/>
      </c>
      <c r="S278" s="11" t="str">
        <f>(IF(C278=Localisation!$C$94,1,IF(C278=Localisation!$C$93,2,IF(C278=Localisation!$C$92,3,IF(C278=Localisation!$C$91,4,IF(C278=Localisation!$C$90,5,IF(OR(C278=1,C278=2,C278=3,C278=4,C278=5),C278,"")))))))</f>
        <v/>
      </c>
      <c r="T278" s="11" t="str">
        <f>(IF(D278=Localisation!$C$94,1,IF(D278=Localisation!$C$93,2,IF(D278=Localisation!$C$92,3,IF(D278=Localisation!$C$91,4,IF(D278=Localisation!$C$90,5,IF(OR(D278=1,D278=2,D278=3,D278=4,D278=5),D278,"")))))))</f>
        <v/>
      </c>
      <c r="U278" s="11" t="str">
        <f>(IF(E278=Localisation!$C$94,1,IF(E278=Localisation!$C$93,2,IF(E278=Localisation!$C$92,3,IF(E278=Localisation!$C$91,4,IF(E278=Localisation!$C$90,5,IF(OR(E278=1,E278=2,E278=3,E278=4,E278=5),E278,"")))))))</f>
        <v/>
      </c>
      <c r="V278" s="11" t="str">
        <f>(IF(F278=Localisation!$C$94,1,IF(F278=Localisation!$C$93,2,IF(F278=Localisation!$C$92,3,IF(F278=Localisation!$C$91,4,IF(F278=Localisation!$C$90,5,IF(OR(F278=1,F278=2,F278=3,F278=4,F278=5),F278,"")))))))</f>
        <v/>
      </c>
    </row>
    <row r="279" spans="13:22" x14ac:dyDescent="0.3">
      <c r="M279" s="11" t="str">
        <f>(IF(H279=Localisation!$C$94,1,IF(H279=Localisation!$C$93,2,IF(H279=Localisation!$C$92,3,IF(H279=Localisation!$C$91,4,IF(H279=Localisation!$C$90,5,IF(OR(H279=1,H279=2,H279=3,H279=4,H279=5),H279,"")))))))</f>
        <v/>
      </c>
      <c r="N279" s="11" t="str">
        <f>(IF(I279=Localisation!$C$94,1,IF(I279=Localisation!$C$93,2,IF(I279=Localisation!$C$92,3,IF(I279=Localisation!$C$91,4,IF(I279=Localisation!$C$90,5,IF(OR(I279=1,I279=2,I279=3,I279=4,I279=5),I279,"")))))))</f>
        <v/>
      </c>
      <c r="O279" s="11" t="str">
        <f>(IF(J279=Localisation!$C$94,1,IF(J279=Localisation!$C$93,2,IF(J279=Localisation!$C$92,3,IF(J279=Localisation!$C$91,4,IF(J279=Localisation!$C$90,5,IF(OR(J279=1,J279=2,J279=3,J279=4,J279=5),J279,"")))))))</f>
        <v/>
      </c>
      <c r="P279" s="11" t="str">
        <f>(IF(K279=Localisation!$C$94,1,IF(K279=Localisation!$C$93,2,IF(K279=Localisation!$C$92,3,IF(K279=Localisation!$C$91,4,IF(K279=Localisation!$C$90,5,IF(OR(K279=1,K279=2,K279=3,K279=4,K279=5),K279,"")))))))</f>
        <v/>
      </c>
      <c r="Q279" s="11" t="str">
        <f>(IF(L279=Localisation!$C$94,1,IF(L279=Localisation!$C$93,2,IF(L279=Localisation!$C$92,3,IF(L279=Localisation!$C$91,4,IF(L279=Localisation!$C$90,5,IF(OR(L279=1,L279=2,L279=3,L279=4,L279=5),L279,"")))))))</f>
        <v/>
      </c>
      <c r="R279" s="11" t="str">
        <f>(IF(B279=Localisation!$C$94,1,IF(B279=Localisation!$C$93,2,IF(B279=Localisation!$C$92,3,IF(B279=Localisation!$C$91,4,IF(B279=Localisation!$C$90,5,IF(OR(B279=1,B279=2,B279=3,B279=4,B279=5),B279,"")))))))</f>
        <v/>
      </c>
      <c r="S279" s="11" t="str">
        <f>(IF(C279=Localisation!$C$94,1,IF(C279=Localisation!$C$93,2,IF(C279=Localisation!$C$92,3,IF(C279=Localisation!$C$91,4,IF(C279=Localisation!$C$90,5,IF(OR(C279=1,C279=2,C279=3,C279=4,C279=5),C279,"")))))))</f>
        <v/>
      </c>
      <c r="T279" s="11" t="str">
        <f>(IF(D279=Localisation!$C$94,1,IF(D279=Localisation!$C$93,2,IF(D279=Localisation!$C$92,3,IF(D279=Localisation!$C$91,4,IF(D279=Localisation!$C$90,5,IF(OR(D279=1,D279=2,D279=3,D279=4,D279=5),D279,"")))))))</f>
        <v/>
      </c>
      <c r="U279" s="11" t="str">
        <f>(IF(E279=Localisation!$C$94,1,IF(E279=Localisation!$C$93,2,IF(E279=Localisation!$C$92,3,IF(E279=Localisation!$C$91,4,IF(E279=Localisation!$C$90,5,IF(OR(E279=1,E279=2,E279=3,E279=4,E279=5),E279,"")))))))</f>
        <v/>
      </c>
      <c r="V279" s="11" t="str">
        <f>(IF(F279=Localisation!$C$94,1,IF(F279=Localisation!$C$93,2,IF(F279=Localisation!$C$92,3,IF(F279=Localisation!$C$91,4,IF(F279=Localisation!$C$90,5,IF(OR(F279=1,F279=2,F279=3,F279=4,F279=5),F279,"")))))))</f>
        <v/>
      </c>
    </row>
    <row r="280" spans="13:22" x14ac:dyDescent="0.3">
      <c r="M280" s="11" t="str">
        <f>(IF(H280=Localisation!$C$94,1,IF(H280=Localisation!$C$93,2,IF(H280=Localisation!$C$92,3,IF(H280=Localisation!$C$91,4,IF(H280=Localisation!$C$90,5,IF(OR(H280=1,H280=2,H280=3,H280=4,H280=5),H280,"")))))))</f>
        <v/>
      </c>
      <c r="N280" s="11" t="str">
        <f>(IF(I280=Localisation!$C$94,1,IF(I280=Localisation!$C$93,2,IF(I280=Localisation!$C$92,3,IF(I280=Localisation!$C$91,4,IF(I280=Localisation!$C$90,5,IF(OR(I280=1,I280=2,I280=3,I280=4,I280=5),I280,"")))))))</f>
        <v/>
      </c>
      <c r="O280" s="11" t="str">
        <f>(IF(J280=Localisation!$C$94,1,IF(J280=Localisation!$C$93,2,IF(J280=Localisation!$C$92,3,IF(J280=Localisation!$C$91,4,IF(J280=Localisation!$C$90,5,IF(OR(J280=1,J280=2,J280=3,J280=4,J280=5),J280,"")))))))</f>
        <v/>
      </c>
      <c r="P280" s="11" t="str">
        <f>(IF(K280=Localisation!$C$94,1,IF(K280=Localisation!$C$93,2,IF(K280=Localisation!$C$92,3,IF(K280=Localisation!$C$91,4,IF(K280=Localisation!$C$90,5,IF(OR(K280=1,K280=2,K280=3,K280=4,K280=5),K280,"")))))))</f>
        <v/>
      </c>
      <c r="Q280" s="11" t="str">
        <f>(IF(L280=Localisation!$C$94,1,IF(L280=Localisation!$C$93,2,IF(L280=Localisation!$C$92,3,IF(L280=Localisation!$C$91,4,IF(L280=Localisation!$C$90,5,IF(OR(L280=1,L280=2,L280=3,L280=4,L280=5),L280,"")))))))</f>
        <v/>
      </c>
      <c r="R280" s="11" t="str">
        <f>(IF(B280=Localisation!$C$94,1,IF(B280=Localisation!$C$93,2,IF(B280=Localisation!$C$92,3,IF(B280=Localisation!$C$91,4,IF(B280=Localisation!$C$90,5,IF(OR(B280=1,B280=2,B280=3,B280=4,B280=5),B280,"")))))))</f>
        <v/>
      </c>
      <c r="S280" s="11" t="str">
        <f>(IF(C280=Localisation!$C$94,1,IF(C280=Localisation!$C$93,2,IF(C280=Localisation!$C$92,3,IF(C280=Localisation!$C$91,4,IF(C280=Localisation!$C$90,5,IF(OR(C280=1,C280=2,C280=3,C280=4,C280=5),C280,"")))))))</f>
        <v/>
      </c>
      <c r="T280" s="11" t="str">
        <f>(IF(D280=Localisation!$C$94,1,IF(D280=Localisation!$C$93,2,IF(D280=Localisation!$C$92,3,IF(D280=Localisation!$C$91,4,IF(D280=Localisation!$C$90,5,IF(OR(D280=1,D280=2,D280=3,D280=4,D280=5),D280,"")))))))</f>
        <v/>
      </c>
      <c r="U280" s="11" t="str">
        <f>(IF(E280=Localisation!$C$94,1,IF(E280=Localisation!$C$93,2,IF(E280=Localisation!$C$92,3,IF(E280=Localisation!$C$91,4,IF(E280=Localisation!$C$90,5,IF(OR(E280=1,E280=2,E280=3,E280=4,E280=5),E280,"")))))))</f>
        <v/>
      </c>
      <c r="V280" s="11" t="str">
        <f>(IF(F280=Localisation!$C$94,1,IF(F280=Localisation!$C$93,2,IF(F280=Localisation!$C$92,3,IF(F280=Localisation!$C$91,4,IF(F280=Localisation!$C$90,5,IF(OR(F280=1,F280=2,F280=3,F280=4,F280=5),F280,"")))))))</f>
        <v/>
      </c>
    </row>
    <row r="281" spans="13:22" x14ac:dyDescent="0.3">
      <c r="M281" s="11" t="str">
        <f>(IF(H281=Localisation!$C$94,1,IF(H281=Localisation!$C$93,2,IF(H281=Localisation!$C$92,3,IF(H281=Localisation!$C$91,4,IF(H281=Localisation!$C$90,5,IF(OR(H281=1,H281=2,H281=3,H281=4,H281=5),H281,"")))))))</f>
        <v/>
      </c>
      <c r="N281" s="11" t="str">
        <f>(IF(I281=Localisation!$C$94,1,IF(I281=Localisation!$C$93,2,IF(I281=Localisation!$C$92,3,IF(I281=Localisation!$C$91,4,IF(I281=Localisation!$C$90,5,IF(OR(I281=1,I281=2,I281=3,I281=4,I281=5),I281,"")))))))</f>
        <v/>
      </c>
      <c r="O281" s="11" t="str">
        <f>(IF(J281=Localisation!$C$94,1,IF(J281=Localisation!$C$93,2,IF(J281=Localisation!$C$92,3,IF(J281=Localisation!$C$91,4,IF(J281=Localisation!$C$90,5,IF(OR(J281=1,J281=2,J281=3,J281=4,J281=5),J281,"")))))))</f>
        <v/>
      </c>
      <c r="P281" s="11" t="str">
        <f>(IF(K281=Localisation!$C$94,1,IF(K281=Localisation!$C$93,2,IF(K281=Localisation!$C$92,3,IF(K281=Localisation!$C$91,4,IF(K281=Localisation!$C$90,5,IF(OR(K281=1,K281=2,K281=3,K281=4,K281=5),K281,"")))))))</f>
        <v/>
      </c>
      <c r="Q281" s="11" t="str">
        <f>(IF(L281=Localisation!$C$94,1,IF(L281=Localisation!$C$93,2,IF(L281=Localisation!$C$92,3,IF(L281=Localisation!$C$91,4,IF(L281=Localisation!$C$90,5,IF(OR(L281=1,L281=2,L281=3,L281=4,L281=5),L281,"")))))))</f>
        <v/>
      </c>
      <c r="R281" s="11" t="str">
        <f>(IF(B281=Localisation!$C$94,1,IF(B281=Localisation!$C$93,2,IF(B281=Localisation!$C$92,3,IF(B281=Localisation!$C$91,4,IF(B281=Localisation!$C$90,5,IF(OR(B281=1,B281=2,B281=3,B281=4,B281=5),B281,"")))))))</f>
        <v/>
      </c>
      <c r="S281" s="11" t="str">
        <f>(IF(C281=Localisation!$C$94,1,IF(C281=Localisation!$C$93,2,IF(C281=Localisation!$C$92,3,IF(C281=Localisation!$C$91,4,IF(C281=Localisation!$C$90,5,IF(OR(C281=1,C281=2,C281=3,C281=4,C281=5),C281,"")))))))</f>
        <v/>
      </c>
      <c r="T281" s="11" t="str">
        <f>(IF(D281=Localisation!$C$94,1,IF(D281=Localisation!$C$93,2,IF(D281=Localisation!$C$92,3,IF(D281=Localisation!$C$91,4,IF(D281=Localisation!$C$90,5,IF(OR(D281=1,D281=2,D281=3,D281=4,D281=5),D281,"")))))))</f>
        <v/>
      </c>
      <c r="U281" s="11" t="str">
        <f>(IF(E281=Localisation!$C$94,1,IF(E281=Localisation!$C$93,2,IF(E281=Localisation!$C$92,3,IF(E281=Localisation!$C$91,4,IF(E281=Localisation!$C$90,5,IF(OR(E281=1,E281=2,E281=3,E281=4,E281=5),E281,"")))))))</f>
        <v/>
      </c>
      <c r="V281" s="11" t="str">
        <f>(IF(F281=Localisation!$C$94,1,IF(F281=Localisation!$C$93,2,IF(F281=Localisation!$C$92,3,IF(F281=Localisation!$C$91,4,IF(F281=Localisation!$C$90,5,IF(OR(F281=1,F281=2,F281=3,F281=4,F281=5),F281,"")))))))</f>
        <v/>
      </c>
    </row>
    <row r="282" spans="13:22" x14ac:dyDescent="0.3">
      <c r="M282" s="11" t="str">
        <f>(IF(H282=Localisation!$C$94,1,IF(H282=Localisation!$C$93,2,IF(H282=Localisation!$C$92,3,IF(H282=Localisation!$C$91,4,IF(H282=Localisation!$C$90,5,IF(OR(H282=1,H282=2,H282=3,H282=4,H282=5),H282,"")))))))</f>
        <v/>
      </c>
      <c r="N282" s="11" t="str">
        <f>(IF(I282=Localisation!$C$94,1,IF(I282=Localisation!$C$93,2,IF(I282=Localisation!$C$92,3,IF(I282=Localisation!$C$91,4,IF(I282=Localisation!$C$90,5,IF(OR(I282=1,I282=2,I282=3,I282=4,I282=5),I282,"")))))))</f>
        <v/>
      </c>
      <c r="O282" s="11" t="str">
        <f>(IF(J282=Localisation!$C$94,1,IF(J282=Localisation!$C$93,2,IF(J282=Localisation!$C$92,3,IF(J282=Localisation!$C$91,4,IF(J282=Localisation!$C$90,5,IF(OR(J282=1,J282=2,J282=3,J282=4,J282=5),J282,"")))))))</f>
        <v/>
      </c>
      <c r="P282" s="11" t="str">
        <f>(IF(K282=Localisation!$C$94,1,IF(K282=Localisation!$C$93,2,IF(K282=Localisation!$C$92,3,IF(K282=Localisation!$C$91,4,IF(K282=Localisation!$C$90,5,IF(OR(K282=1,K282=2,K282=3,K282=4,K282=5),K282,"")))))))</f>
        <v/>
      </c>
      <c r="Q282" s="11" t="str">
        <f>(IF(L282=Localisation!$C$94,1,IF(L282=Localisation!$C$93,2,IF(L282=Localisation!$C$92,3,IF(L282=Localisation!$C$91,4,IF(L282=Localisation!$C$90,5,IF(OR(L282=1,L282=2,L282=3,L282=4,L282=5),L282,"")))))))</f>
        <v/>
      </c>
      <c r="R282" s="11" t="str">
        <f>(IF(B282=Localisation!$C$94,1,IF(B282=Localisation!$C$93,2,IF(B282=Localisation!$C$92,3,IF(B282=Localisation!$C$91,4,IF(B282=Localisation!$C$90,5,IF(OR(B282=1,B282=2,B282=3,B282=4,B282=5),B282,"")))))))</f>
        <v/>
      </c>
      <c r="S282" s="11" t="str">
        <f>(IF(C282=Localisation!$C$94,1,IF(C282=Localisation!$C$93,2,IF(C282=Localisation!$C$92,3,IF(C282=Localisation!$C$91,4,IF(C282=Localisation!$C$90,5,IF(OR(C282=1,C282=2,C282=3,C282=4,C282=5),C282,"")))))))</f>
        <v/>
      </c>
      <c r="T282" s="11" t="str">
        <f>(IF(D282=Localisation!$C$94,1,IF(D282=Localisation!$C$93,2,IF(D282=Localisation!$C$92,3,IF(D282=Localisation!$C$91,4,IF(D282=Localisation!$C$90,5,IF(OR(D282=1,D282=2,D282=3,D282=4,D282=5),D282,"")))))))</f>
        <v/>
      </c>
      <c r="U282" s="11" t="str">
        <f>(IF(E282=Localisation!$C$94,1,IF(E282=Localisation!$C$93,2,IF(E282=Localisation!$C$92,3,IF(E282=Localisation!$C$91,4,IF(E282=Localisation!$C$90,5,IF(OR(E282=1,E282=2,E282=3,E282=4,E282=5),E282,"")))))))</f>
        <v/>
      </c>
      <c r="V282" s="11" t="str">
        <f>(IF(F282=Localisation!$C$94,1,IF(F282=Localisation!$C$93,2,IF(F282=Localisation!$C$92,3,IF(F282=Localisation!$C$91,4,IF(F282=Localisation!$C$90,5,IF(OR(F282=1,F282=2,F282=3,F282=4,F282=5),F282,"")))))))</f>
        <v/>
      </c>
    </row>
    <row r="283" spans="13:22" x14ac:dyDescent="0.3">
      <c r="M283" s="11" t="str">
        <f>(IF(H283=Localisation!$C$94,1,IF(H283=Localisation!$C$93,2,IF(H283=Localisation!$C$92,3,IF(H283=Localisation!$C$91,4,IF(H283=Localisation!$C$90,5,IF(OR(H283=1,H283=2,H283=3,H283=4,H283=5),H283,"")))))))</f>
        <v/>
      </c>
      <c r="N283" s="11" t="str">
        <f>(IF(I283=Localisation!$C$94,1,IF(I283=Localisation!$C$93,2,IF(I283=Localisation!$C$92,3,IF(I283=Localisation!$C$91,4,IF(I283=Localisation!$C$90,5,IF(OR(I283=1,I283=2,I283=3,I283=4,I283=5),I283,"")))))))</f>
        <v/>
      </c>
      <c r="O283" s="11" t="str">
        <f>(IF(J283=Localisation!$C$94,1,IF(J283=Localisation!$C$93,2,IF(J283=Localisation!$C$92,3,IF(J283=Localisation!$C$91,4,IF(J283=Localisation!$C$90,5,IF(OR(J283=1,J283=2,J283=3,J283=4,J283=5),J283,"")))))))</f>
        <v/>
      </c>
      <c r="P283" s="11" t="str">
        <f>(IF(K283=Localisation!$C$94,1,IF(K283=Localisation!$C$93,2,IF(K283=Localisation!$C$92,3,IF(K283=Localisation!$C$91,4,IF(K283=Localisation!$C$90,5,IF(OR(K283=1,K283=2,K283=3,K283=4,K283=5),K283,"")))))))</f>
        <v/>
      </c>
      <c r="Q283" s="11" t="str">
        <f>(IF(L283=Localisation!$C$94,1,IF(L283=Localisation!$C$93,2,IF(L283=Localisation!$C$92,3,IF(L283=Localisation!$C$91,4,IF(L283=Localisation!$C$90,5,IF(OR(L283=1,L283=2,L283=3,L283=4,L283=5),L283,"")))))))</f>
        <v/>
      </c>
      <c r="R283" s="11" t="str">
        <f>(IF(B283=Localisation!$C$94,1,IF(B283=Localisation!$C$93,2,IF(B283=Localisation!$C$92,3,IF(B283=Localisation!$C$91,4,IF(B283=Localisation!$C$90,5,IF(OR(B283=1,B283=2,B283=3,B283=4,B283=5),B283,"")))))))</f>
        <v/>
      </c>
      <c r="S283" s="11" t="str">
        <f>(IF(C283=Localisation!$C$94,1,IF(C283=Localisation!$C$93,2,IF(C283=Localisation!$C$92,3,IF(C283=Localisation!$C$91,4,IF(C283=Localisation!$C$90,5,IF(OR(C283=1,C283=2,C283=3,C283=4,C283=5),C283,"")))))))</f>
        <v/>
      </c>
      <c r="T283" s="11" t="str">
        <f>(IF(D283=Localisation!$C$94,1,IF(D283=Localisation!$C$93,2,IF(D283=Localisation!$C$92,3,IF(D283=Localisation!$C$91,4,IF(D283=Localisation!$C$90,5,IF(OR(D283=1,D283=2,D283=3,D283=4,D283=5),D283,"")))))))</f>
        <v/>
      </c>
      <c r="U283" s="11" t="str">
        <f>(IF(E283=Localisation!$C$94,1,IF(E283=Localisation!$C$93,2,IF(E283=Localisation!$C$92,3,IF(E283=Localisation!$C$91,4,IF(E283=Localisation!$C$90,5,IF(OR(E283=1,E283=2,E283=3,E283=4,E283=5),E283,"")))))))</f>
        <v/>
      </c>
      <c r="V283" s="11" t="str">
        <f>(IF(F283=Localisation!$C$94,1,IF(F283=Localisation!$C$93,2,IF(F283=Localisation!$C$92,3,IF(F283=Localisation!$C$91,4,IF(F283=Localisation!$C$90,5,IF(OR(F283=1,F283=2,F283=3,F283=4,F283=5),F283,"")))))))</f>
        <v/>
      </c>
    </row>
    <row r="284" spans="13:22" x14ac:dyDescent="0.3">
      <c r="M284" s="11" t="str">
        <f>(IF(H284=Localisation!$C$94,1,IF(H284=Localisation!$C$93,2,IF(H284=Localisation!$C$92,3,IF(H284=Localisation!$C$91,4,IF(H284=Localisation!$C$90,5,IF(OR(H284=1,H284=2,H284=3,H284=4,H284=5),H284,"")))))))</f>
        <v/>
      </c>
      <c r="N284" s="11" t="str">
        <f>(IF(I284=Localisation!$C$94,1,IF(I284=Localisation!$C$93,2,IF(I284=Localisation!$C$92,3,IF(I284=Localisation!$C$91,4,IF(I284=Localisation!$C$90,5,IF(OR(I284=1,I284=2,I284=3,I284=4,I284=5),I284,"")))))))</f>
        <v/>
      </c>
      <c r="O284" s="11" t="str">
        <f>(IF(J284=Localisation!$C$94,1,IF(J284=Localisation!$C$93,2,IF(J284=Localisation!$C$92,3,IF(J284=Localisation!$C$91,4,IF(J284=Localisation!$C$90,5,IF(OR(J284=1,J284=2,J284=3,J284=4,J284=5),J284,"")))))))</f>
        <v/>
      </c>
      <c r="P284" s="11" t="str">
        <f>(IF(K284=Localisation!$C$94,1,IF(K284=Localisation!$C$93,2,IF(K284=Localisation!$C$92,3,IF(K284=Localisation!$C$91,4,IF(K284=Localisation!$C$90,5,IF(OR(K284=1,K284=2,K284=3,K284=4,K284=5),K284,"")))))))</f>
        <v/>
      </c>
      <c r="Q284" s="11" t="str">
        <f>(IF(L284=Localisation!$C$94,1,IF(L284=Localisation!$C$93,2,IF(L284=Localisation!$C$92,3,IF(L284=Localisation!$C$91,4,IF(L284=Localisation!$C$90,5,IF(OR(L284=1,L284=2,L284=3,L284=4,L284=5),L284,"")))))))</f>
        <v/>
      </c>
      <c r="R284" s="11" t="str">
        <f>(IF(B284=Localisation!$C$94,1,IF(B284=Localisation!$C$93,2,IF(B284=Localisation!$C$92,3,IF(B284=Localisation!$C$91,4,IF(B284=Localisation!$C$90,5,IF(OR(B284=1,B284=2,B284=3,B284=4,B284=5),B284,"")))))))</f>
        <v/>
      </c>
      <c r="S284" s="11" t="str">
        <f>(IF(C284=Localisation!$C$94,1,IF(C284=Localisation!$C$93,2,IF(C284=Localisation!$C$92,3,IF(C284=Localisation!$C$91,4,IF(C284=Localisation!$C$90,5,IF(OR(C284=1,C284=2,C284=3,C284=4,C284=5),C284,"")))))))</f>
        <v/>
      </c>
      <c r="T284" s="11" t="str">
        <f>(IF(D284=Localisation!$C$94,1,IF(D284=Localisation!$C$93,2,IF(D284=Localisation!$C$92,3,IF(D284=Localisation!$C$91,4,IF(D284=Localisation!$C$90,5,IF(OR(D284=1,D284=2,D284=3,D284=4,D284=5),D284,"")))))))</f>
        <v/>
      </c>
      <c r="U284" s="11" t="str">
        <f>(IF(E284=Localisation!$C$94,1,IF(E284=Localisation!$C$93,2,IF(E284=Localisation!$C$92,3,IF(E284=Localisation!$C$91,4,IF(E284=Localisation!$C$90,5,IF(OR(E284=1,E284=2,E284=3,E284=4,E284=5),E284,"")))))))</f>
        <v/>
      </c>
      <c r="V284" s="11" t="str">
        <f>(IF(F284=Localisation!$C$94,1,IF(F284=Localisation!$C$93,2,IF(F284=Localisation!$C$92,3,IF(F284=Localisation!$C$91,4,IF(F284=Localisation!$C$90,5,IF(OR(F284=1,F284=2,F284=3,F284=4,F284=5),F284,"")))))))</f>
        <v/>
      </c>
    </row>
    <row r="285" spans="13:22" x14ac:dyDescent="0.3">
      <c r="M285" s="11" t="str">
        <f>(IF(H285=Localisation!$C$94,1,IF(H285=Localisation!$C$93,2,IF(H285=Localisation!$C$92,3,IF(H285=Localisation!$C$91,4,IF(H285=Localisation!$C$90,5,IF(OR(H285=1,H285=2,H285=3,H285=4,H285=5),H285,"")))))))</f>
        <v/>
      </c>
      <c r="N285" s="11" t="str">
        <f>(IF(I285=Localisation!$C$94,1,IF(I285=Localisation!$C$93,2,IF(I285=Localisation!$C$92,3,IF(I285=Localisation!$C$91,4,IF(I285=Localisation!$C$90,5,IF(OR(I285=1,I285=2,I285=3,I285=4,I285=5),I285,"")))))))</f>
        <v/>
      </c>
      <c r="O285" s="11" t="str">
        <f>(IF(J285=Localisation!$C$94,1,IF(J285=Localisation!$C$93,2,IF(J285=Localisation!$C$92,3,IF(J285=Localisation!$C$91,4,IF(J285=Localisation!$C$90,5,IF(OR(J285=1,J285=2,J285=3,J285=4,J285=5),J285,"")))))))</f>
        <v/>
      </c>
      <c r="P285" s="11" t="str">
        <f>(IF(K285=Localisation!$C$94,1,IF(K285=Localisation!$C$93,2,IF(K285=Localisation!$C$92,3,IF(K285=Localisation!$C$91,4,IF(K285=Localisation!$C$90,5,IF(OR(K285=1,K285=2,K285=3,K285=4,K285=5),K285,"")))))))</f>
        <v/>
      </c>
      <c r="Q285" s="11" t="str">
        <f>(IF(L285=Localisation!$C$94,1,IF(L285=Localisation!$C$93,2,IF(L285=Localisation!$C$92,3,IF(L285=Localisation!$C$91,4,IF(L285=Localisation!$C$90,5,IF(OR(L285=1,L285=2,L285=3,L285=4,L285=5),L285,"")))))))</f>
        <v/>
      </c>
      <c r="R285" s="11" t="str">
        <f>(IF(B285=Localisation!$C$94,1,IF(B285=Localisation!$C$93,2,IF(B285=Localisation!$C$92,3,IF(B285=Localisation!$C$91,4,IF(B285=Localisation!$C$90,5,IF(OR(B285=1,B285=2,B285=3,B285=4,B285=5),B285,"")))))))</f>
        <v/>
      </c>
      <c r="S285" s="11" t="str">
        <f>(IF(C285=Localisation!$C$94,1,IF(C285=Localisation!$C$93,2,IF(C285=Localisation!$C$92,3,IF(C285=Localisation!$C$91,4,IF(C285=Localisation!$C$90,5,IF(OR(C285=1,C285=2,C285=3,C285=4,C285=5),C285,"")))))))</f>
        <v/>
      </c>
      <c r="T285" s="11" t="str">
        <f>(IF(D285=Localisation!$C$94,1,IF(D285=Localisation!$C$93,2,IF(D285=Localisation!$C$92,3,IF(D285=Localisation!$C$91,4,IF(D285=Localisation!$C$90,5,IF(OR(D285=1,D285=2,D285=3,D285=4,D285=5),D285,"")))))))</f>
        <v/>
      </c>
      <c r="U285" s="11" t="str">
        <f>(IF(E285=Localisation!$C$94,1,IF(E285=Localisation!$C$93,2,IF(E285=Localisation!$C$92,3,IF(E285=Localisation!$C$91,4,IF(E285=Localisation!$C$90,5,IF(OR(E285=1,E285=2,E285=3,E285=4,E285=5),E285,"")))))))</f>
        <v/>
      </c>
      <c r="V285" s="11" t="str">
        <f>(IF(F285=Localisation!$C$94,1,IF(F285=Localisation!$C$93,2,IF(F285=Localisation!$C$92,3,IF(F285=Localisation!$C$91,4,IF(F285=Localisation!$C$90,5,IF(OR(F285=1,F285=2,F285=3,F285=4,F285=5),F285,"")))))))</f>
        <v/>
      </c>
    </row>
    <row r="286" spans="13:22" x14ac:dyDescent="0.3">
      <c r="M286" s="11" t="str">
        <f>(IF(H286=Localisation!$C$94,1,IF(H286=Localisation!$C$93,2,IF(H286=Localisation!$C$92,3,IF(H286=Localisation!$C$91,4,IF(H286=Localisation!$C$90,5,IF(OR(H286=1,H286=2,H286=3,H286=4,H286=5),H286,"")))))))</f>
        <v/>
      </c>
      <c r="N286" s="11" t="str">
        <f>(IF(I286=Localisation!$C$94,1,IF(I286=Localisation!$C$93,2,IF(I286=Localisation!$C$92,3,IF(I286=Localisation!$C$91,4,IF(I286=Localisation!$C$90,5,IF(OR(I286=1,I286=2,I286=3,I286=4,I286=5),I286,"")))))))</f>
        <v/>
      </c>
      <c r="O286" s="11" t="str">
        <f>(IF(J286=Localisation!$C$94,1,IF(J286=Localisation!$C$93,2,IF(J286=Localisation!$C$92,3,IF(J286=Localisation!$C$91,4,IF(J286=Localisation!$C$90,5,IF(OR(J286=1,J286=2,J286=3,J286=4,J286=5),J286,"")))))))</f>
        <v/>
      </c>
      <c r="P286" s="11" t="str">
        <f>(IF(K286=Localisation!$C$94,1,IF(K286=Localisation!$C$93,2,IF(K286=Localisation!$C$92,3,IF(K286=Localisation!$C$91,4,IF(K286=Localisation!$C$90,5,IF(OR(K286=1,K286=2,K286=3,K286=4,K286=5),K286,"")))))))</f>
        <v/>
      </c>
      <c r="Q286" s="11" t="str">
        <f>(IF(L286=Localisation!$C$94,1,IF(L286=Localisation!$C$93,2,IF(L286=Localisation!$C$92,3,IF(L286=Localisation!$C$91,4,IF(L286=Localisation!$C$90,5,IF(OR(L286=1,L286=2,L286=3,L286=4,L286=5),L286,"")))))))</f>
        <v/>
      </c>
      <c r="R286" s="11" t="str">
        <f>(IF(B286=Localisation!$C$94,1,IF(B286=Localisation!$C$93,2,IF(B286=Localisation!$C$92,3,IF(B286=Localisation!$C$91,4,IF(B286=Localisation!$C$90,5,IF(OR(B286=1,B286=2,B286=3,B286=4,B286=5),B286,"")))))))</f>
        <v/>
      </c>
      <c r="S286" s="11" t="str">
        <f>(IF(C286=Localisation!$C$94,1,IF(C286=Localisation!$C$93,2,IF(C286=Localisation!$C$92,3,IF(C286=Localisation!$C$91,4,IF(C286=Localisation!$C$90,5,IF(OR(C286=1,C286=2,C286=3,C286=4,C286=5),C286,"")))))))</f>
        <v/>
      </c>
      <c r="T286" s="11" t="str">
        <f>(IF(D286=Localisation!$C$94,1,IF(D286=Localisation!$C$93,2,IF(D286=Localisation!$C$92,3,IF(D286=Localisation!$C$91,4,IF(D286=Localisation!$C$90,5,IF(OR(D286=1,D286=2,D286=3,D286=4,D286=5),D286,"")))))))</f>
        <v/>
      </c>
      <c r="U286" s="11" t="str">
        <f>(IF(E286=Localisation!$C$94,1,IF(E286=Localisation!$C$93,2,IF(E286=Localisation!$C$92,3,IF(E286=Localisation!$C$91,4,IF(E286=Localisation!$C$90,5,IF(OR(E286=1,E286=2,E286=3,E286=4,E286=5),E286,"")))))))</f>
        <v/>
      </c>
      <c r="V286" s="11" t="str">
        <f>(IF(F286=Localisation!$C$94,1,IF(F286=Localisation!$C$93,2,IF(F286=Localisation!$C$92,3,IF(F286=Localisation!$C$91,4,IF(F286=Localisation!$C$90,5,IF(OR(F286=1,F286=2,F286=3,F286=4,F286=5),F286,"")))))))</f>
        <v/>
      </c>
    </row>
    <row r="287" spans="13:22" x14ac:dyDescent="0.3">
      <c r="M287" s="11" t="str">
        <f>(IF(H287=Localisation!$C$94,1,IF(H287=Localisation!$C$93,2,IF(H287=Localisation!$C$92,3,IF(H287=Localisation!$C$91,4,IF(H287=Localisation!$C$90,5,IF(OR(H287=1,H287=2,H287=3,H287=4,H287=5),H287,"")))))))</f>
        <v/>
      </c>
      <c r="N287" s="11" t="str">
        <f>(IF(I287=Localisation!$C$94,1,IF(I287=Localisation!$C$93,2,IF(I287=Localisation!$C$92,3,IF(I287=Localisation!$C$91,4,IF(I287=Localisation!$C$90,5,IF(OR(I287=1,I287=2,I287=3,I287=4,I287=5),I287,"")))))))</f>
        <v/>
      </c>
      <c r="O287" s="11" t="str">
        <f>(IF(J287=Localisation!$C$94,1,IF(J287=Localisation!$C$93,2,IF(J287=Localisation!$C$92,3,IF(J287=Localisation!$C$91,4,IF(J287=Localisation!$C$90,5,IF(OR(J287=1,J287=2,J287=3,J287=4,J287=5),J287,"")))))))</f>
        <v/>
      </c>
      <c r="P287" s="11" t="str">
        <f>(IF(K287=Localisation!$C$94,1,IF(K287=Localisation!$C$93,2,IF(K287=Localisation!$C$92,3,IF(K287=Localisation!$C$91,4,IF(K287=Localisation!$C$90,5,IF(OR(K287=1,K287=2,K287=3,K287=4,K287=5),K287,"")))))))</f>
        <v/>
      </c>
      <c r="Q287" s="11" t="str">
        <f>(IF(L287=Localisation!$C$94,1,IF(L287=Localisation!$C$93,2,IF(L287=Localisation!$C$92,3,IF(L287=Localisation!$C$91,4,IF(L287=Localisation!$C$90,5,IF(OR(L287=1,L287=2,L287=3,L287=4,L287=5),L287,"")))))))</f>
        <v/>
      </c>
      <c r="R287" s="11" t="str">
        <f>(IF(B287=Localisation!$C$94,1,IF(B287=Localisation!$C$93,2,IF(B287=Localisation!$C$92,3,IF(B287=Localisation!$C$91,4,IF(B287=Localisation!$C$90,5,IF(OR(B287=1,B287=2,B287=3,B287=4,B287=5),B287,"")))))))</f>
        <v/>
      </c>
      <c r="S287" s="11" t="str">
        <f>(IF(C287=Localisation!$C$94,1,IF(C287=Localisation!$C$93,2,IF(C287=Localisation!$C$92,3,IF(C287=Localisation!$C$91,4,IF(C287=Localisation!$C$90,5,IF(OR(C287=1,C287=2,C287=3,C287=4,C287=5),C287,"")))))))</f>
        <v/>
      </c>
      <c r="T287" s="11" t="str">
        <f>(IF(D287=Localisation!$C$94,1,IF(D287=Localisation!$C$93,2,IF(D287=Localisation!$C$92,3,IF(D287=Localisation!$C$91,4,IF(D287=Localisation!$C$90,5,IF(OR(D287=1,D287=2,D287=3,D287=4,D287=5),D287,"")))))))</f>
        <v/>
      </c>
      <c r="U287" s="11" t="str">
        <f>(IF(E287=Localisation!$C$94,1,IF(E287=Localisation!$C$93,2,IF(E287=Localisation!$C$92,3,IF(E287=Localisation!$C$91,4,IF(E287=Localisation!$C$90,5,IF(OR(E287=1,E287=2,E287=3,E287=4,E287=5),E287,"")))))))</f>
        <v/>
      </c>
      <c r="V287" s="11" t="str">
        <f>(IF(F287=Localisation!$C$94,1,IF(F287=Localisation!$C$93,2,IF(F287=Localisation!$C$92,3,IF(F287=Localisation!$C$91,4,IF(F287=Localisation!$C$90,5,IF(OR(F287=1,F287=2,F287=3,F287=4,F287=5),F287,"")))))))</f>
        <v/>
      </c>
    </row>
    <row r="288" spans="13:22" x14ac:dyDescent="0.3">
      <c r="M288" s="11" t="str">
        <f>(IF(H288=Localisation!$C$94,1,IF(H288=Localisation!$C$93,2,IF(H288=Localisation!$C$92,3,IF(H288=Localisation!$C$91,4,IF(H288=Localisation!$C$90,5,IF(OR(H288=1,H288=2,H288=3,H288=4,H288=5),H288,"")))))))</f>
        <v/>
      </c>
      <c r="N288" s="11" t="str">
        <f>(IF(I288=Localisation!$C$94,1,IF(I288=Localisation!$C$93,2,IF(I288=Localisation!$C$92,3,IF(I288=Localisation!$C$91,4,IF(I288=Localisation!$C$90,5,IF(OR(I288=1,I288=2,I288=3,I288=4,I288=5),I288,"")))))))</f>
        <v/>
      </c>
      <c r="O288" s="11" t="str">
        <f>(IF(J288=Localisation!$C$94,1,IF(J288=Localisation!$C$93,2,IF(J288=Localisation!$C$92,3,IF(J288=Localisation!$C$91,4,IF(J288=Localisation!$C$90,5,IF(OR(J288=1,J288=2,J288=3,J288=4,J288=5),J288,"")))))))</f>
        <v/>
      </c>
      <c r="P288" s="11" t="str">
        <f>(IF(K288=Localisation!$C$94,1,IF(K288=Localisation!$C$93,2,IF(K288=Localisation!$C$92,3,IF(K288=Localisation!$C$91,4,IF(K288=Localisation!$C$90,5,IF(OR(K288=1,K288=2,K288=3,K288=4,K288=5),K288,"")))))))</f>
        <v/>
      </c>
      <c r="Q288" s="11" t="str">
        <f>(IF(L288=Localisation!$C$94,1,IF(L288=Localisation!$C$93,2,IF(L288=Localisation!$C$92,3,IF(L288=Localisation!$C$91,4,IF(L288=Localisation!$C$90,5,IF(OR(L288=1,L288=2,L288=3,L288=4,L288=5),L288,"")))))))</f>
        <v/>
      </c>
      <c r="R288" s="11" t="str">
        <f>(IF(B288=Localisation!$C$94,1,IF(B288=Localisation!$C$93,2,IF(B288=Localisation!$C$92,3,IF(B288=Localisation!$C$91,4,IF(B288=Localisation!$C$90,5,IF(OR(B288=1,B288=2,B288=3,B288=4,B288=5),B288,"")))))))</f>
        <v/>
      </c>
      <c r="S288" s="11" t="str">
        <f>(IF(C288=Localisation!$C$94,1,IF(C288=Localisation!$C$93,2,IF(C288=Localisation!$C$92,3,IF(C288=Localisation!$C$91,4,IF(C288=Localisation!$C$90,5,IF(OR(C288=1,C288=2,C288=3,C288=4,C288=5),C288,"")))))))</f>
        <v/>
      </c>
      <c r="T288" s="11" t="str">
        <f>(IF(D288=Localisation!$C$94,1,IF(D288=Localisation!$C$93,2,IF(D288=Localisation!$C$92,3,IF(D288=Localisation!$C$91,4,IF(D288=Localisation!$C$90,5,IF(OR(D288=1,D288=2,D288=3,D288=4,D288=5),D288,"")))))))</f>
        <v/>
      </c>
      <c r="U288" s="11" t="str">
        <f>(IF(E288=Localisation!$C$94,1,IF(E288=Localisation!$C$93,2,IF(E288=Localisation!$C$92,3,IF(E288=Localisation!$C$91,4,IF(E288=Localisation!$C$90,5,IF(OR(E288=1,E288=2,E288=3,E288=4,E288=5),E288,"")))))))</f>
        <v/>
      </c>
      <c r="V288" s="11" t="str">
        <f>(IF(F288=Localisation!$C$94,1,IF(F288=Localisation!$C$93,2,IF(F288=Localisation!$C$92,3,IF(F288=Localisation!$C$91,4,IF(F288=Localisation!$C$90,5,IF(OR(F288=1,F288=2,F288=3,F288=4,F288=5),F288,"")))))))</f>
        <v/>
      </c>
    </row>
    <row r="289" spans="13:22" x14ac:dyDescent="0.3">
      <c r="M289" s="11" t="str">
        <f>(IF(H289=Localisation!$C$94,1,IF(H289=Localisation!$C$93,2,IF(H289=Localisation!$C$92,3,IF(H289=Localisation!$C$91,4,IF(H289=Localisation!$C$90,5,IF(OR(H289=1,H289=2,H289=3,H289=4,H289=5),H289,"")))))))</f>
        <v/>
      </c>
      <c r="N289" s="11" t="str">
        <f>(IF(I289=Localisation!$C$94,1,IF(I289=Localisation!$C$93,2,IF(I289=Localisation!$C$92,3,IF(I289=Localisation!$C$91,4,IF(I289=Localisation!$C$90,5,IF(OR(I289=1,I289=2,I289=3,I289=4,I289=5),I289,"")))))))</f>
        <v/>
      </c>
      <c r="O289" s="11" t="str">
        <f>(IF(J289=Localisation!$C$94,1,IF(J289=Localisation!$C$93,2,IF(J289=Localisation!$C$92,3,IF(J289=Localisation!$C$91,4,IF(J289=Localisation!$C$90,5,IF(OR(J289=1,J289=2,J289=3,J289=4,J289=5),J289,"")))))))</f>
        <v/>
      </c>
      <c r="P289" s="11" t="str">
        <f>(IF(K289=Localisation!$C$94,1,IF(K289=Localisation!$C$93,2,IF(K289=Localisation!$C$92,3,IF(K289=Localisation!$C$91,4,IF(K289=Localisation!$C$90,5,IF(OR(K289=1,K289=2,K289=3,K289=4,K289=5),K289,"")))))))</f>
        <v/>
      </c>
      <c r="Q289" s="11" t="str">
        <f>(IF(L289=Localisation!$C$94,1,IF(L289=Localisation!$C$93,2,IF(L289=Localisation!$C$92,3,IF(L289=Localisation!$C$91,4,IF(L289=Localisation!$C$90,5,IF(OR(L289=1,L289=2,L289=3,L289=4,L289=5),L289,"")))))))</f>
        <v/>
      </c>
      <c r="R289" s="11" t="str">
        <f>(IF(B289=Localisation!$C$94,1,IF(B289=Localisation!$C$93,2,IF(B289=Localisation!$C$92,3,IF(B289=Localisation!$C$91,4,IF(B289=Localisation!$C$90,5,IF(OR(B289=1,B289=2,B289=3,B289=4,B289=5),B289,"")))))))</f>
        <v/>
      </c>
      <c r="S289" s="11" t="str">
        <f>(IF(C289=Localisation!$C$94,1,IF(C289=Localisation!$C$93,2,IF(C289=Localisation!$C$92,3,IF(C289=Localisation!$C$91,4,IF(C289=Localisation!$C$90,5,IF(OR(C289=1,C289=2,C289=3,C289=4,C289=5),C289,"")))))))</f>
        <v/>
      </c>
      <c r="T289" s="11" t="str">
        <f>(IF(D289=Localisation!$C$94,1,IF(D289=Localisation!$C$93,2,IF(D289=Localisation!$C$92,3,IF(D289=Localisation!$C$91,4,IF(D289=Localisation!$C$90,5,IF(OR(D289=1,D289=2,D289=3,D289=4,D289=5),D289,"")))))))</f>
        <v/>
      </c>
      <c r="U289" s="11" t="str">
        <f>(IF(E289=Localisation!$C$94,1,IF(E289=Localisation!$C$93,2,IF(E289=Localisation!$C$92,3,IF(E289=Localisation!$C$91,4,IF(E289=Localisation!$C$90,5,IF(OR(E289=1,E289=2,E289=3,E289=4,E289=5),E289,"")))))))</f>
        <v/>
      </c>
      <c r="V289" s="11" t="str">
        <f>(IF(F289=Localisation!$C$94,1,IF(F289=Localisation!$C$93,2,IF(F289=Localisation!$C$92,3,IF(F289=Localisation!$C$91,4,IF(F289=Localisation!$C$90,5,IF(OR(F289=1,F289=2,F289=3,F289=4,F289=5),F289,"")))))))</f>
        <v/>
      </c>
    </row>
    <row r="290" spans="13:22" x14ac:dyDescent="0.3">
      <c r="M290" s="11" t="str">
        <f>(IF(H290=Localisation!$C$94,1,IF(H290=Localisation!$C$93,2,IF(H290=Localisation!$C$92,3,IF(H290=Localisation!$C$91,4,IF(H290=Localisation!$C$90,5,IF(OR(H290=1,H290=2,H290=3,H290=4,H290=5),H290,"")))))))</f>
        <v/>
      </c>
      <c r="N290" s="11" t="str">
        <f>(IF(I290=Localisation!$C$94,1,IF(I290=Localisation!$C$93,2,IF(I290=Localisation!$C$92,3,IF(I290=Localisation!$C$91,4,IF(I290=Localisation!$C$90,5,IF(OR(I290=1,I290=2,I290=3,I290=4,I290=5),I290,"")))))))</f>
        <v/>
      </c>
      <c r="O290" s="11" t="str">
        <f>(IF(J290=Localisation!$C$94,1,IF(J290=Localisation!$C$93,2,IF(J290=Localisation!$C$92,3,IF(J290=Localisation!$C$91,4,IF(J290=Localisation!$C$90,5,IF(OR(J290=1,J290=2,J290=3,J290=4,J290=5),J290,"")))))))</f>
        <v/>
      </c>
      <c r="P290" s="11" t="str">
        <f>(IF(K290=Localisation!$C$94,1,IF(K290=Localisation!$C$93,2,IF(K290=Localisation!$C$92,3,IF(K290=Localisation!$C$91,4,IF(K290=Localisation!$C$90,5,IF(OR(K290=1,K290=2,K290=3,K290=4,K290=5),K290,"")))))))</f>
        <v/>
      </c>
      <c r="Q290" s="11" t="str">
        <f>(IF(L290=Localisation!$C$94,1,IF(L290=Localisation!$C$93,2,IF(L290=Localisation!$C$92,3,IF(L290=Localisation!$C$91,4,IF(L290=Localisation!$C$90,5,IF(OR(L290=1,L290=2,L290=3,L290=4,L290=5),L290,"")))))))</f>
        <v/>
      </c>
      <c r="R290" s="11" t="str">
        <f>(IF(B290=Localisation!$C$94,1,IF(B290=Localisation!$C$93,2,IF(B290=Localisation!$C$92,3,IF(B290=Localisation!$C$91,4,IF(B290=Localisation!$C$90,5,IF(OR(B290=1,B290=2,B290=3,B290=4,B290=5),B290,"")))))))</f>
        <v/>
      </c>
      <c r="S290" s="11" t="str">
        <f>(IF(C290=Localisation!$C$94,1,IF(C290=Localisation!$C$93,2,IF(C290=Localisation!$C$92,3,IF(C290=Localisation!$C$91,4,IF(C290=Localisation!$C$90,5,IF(OR(C290=1,C290=2,C290=3,C290=4,C290=5),C290,"")))))))</f>
        <v/>
      </c>
      <c r="T290" s="11" t="str">
        <f>(IF(D290=Localisation!$C$94,1,IF(D290=Localisation!$C$93,2,IF(D290=Localisation!$C$92,3,IF(D290=Localisation!$C$91,4,IF(D290=Localisation!$C$90,5,IF(OR(D290=1,D290=2,D290=3,D290=4,D290=5),D290,"")))))))</f>
        <v/>
      </c>
      <c r="U290" s="11" t="str">
        <f>(IF(E290=Localisation!$C$94,1,IF(E290=Localisation!$C$93,2,IF(E290=Localisation!$C$92,3,IF(E290=Localisation!$C$91,4,IF(E290=Localisation!$C$90,5,IF(OR(E290=1,E290=2,E290=3,E290=4,E290=5),E290,"")))))))</f>
        <v/>
      </c>
      <c r="V290" s="11" t="str">
        <f>(IF(F290=Localisation!$C$94,1,IF(F290=Localisation!$C$93,2,IF(F290=Localisation!$C$92,3,IF(F290=Localisation!$C$91,4,IF(F290=Localisation!$C$90,5,IF(OR(F290=1,F290=2,F290=3,F290=4,F290=5),F290,"")))))))</f>
        <v/>
      </c>
    </row>
    <row r="291" spans="13:22" x14ac:dyDescent="0.3">
      <c r="M291" s="11" t="str">
        <f>(IF(H291=Localisation!$C$94,1,IF(H291=Localisation!$C$93,2,IF(H291=Localisation!$C$92,3,IF(H291=Localisation!$C$91,4,IF(H291=Localisation!$C$90,5,IF(OR(H291=1,H291=2,H291=3,H291=4,H291=5),H291,"")))))))</f>
        <v/>
      </c>
      <c r="N291" s="11" t="str">
        <f>(IF(I291=Localisation!$C$94,1,IF(I291=Localisation!$C$93,2,IF(I291=Localisation!$C$92,3,IF(I291=Localisation!$C$91,4,IF(I291=Localisation!$C$90,5,IF(OR(I291=1,I291=2,I291=3,I291=4,I291=5),I291,"")))))))</f>
        <v/>
      </c>
      <c r="O291" s="11" t="str">
        <f>(IF(J291=Localisation!$C$94,1,IF(J291=Localisation!$C$93,2,IF(J291=Localisation!$C$92,3,IF(J291=Localisation!$C$91,4,IF(J291=Localisation!$C$90,5,IF(OR(J291=1,J291=2,J291=3,J291=4,J291=5),J291,"")))))))</f>
        <v/>
      </c>
      <c r="P291" s="11" t="str">
        <f>(IF(K291=Localisation!$C$94,1,IF(K291=Localisation!$C$93,2,IF(K291=Localisation!$C$92,3,IF(K291=Localisation!$C$91,4,IF(K291=Localisation!$C$90,5,IF(OR(K291=1,K291=2,K291=3,K291=4,K291=5),K291,"")))))))</f>
        <v/>
      </c>
      <c r="Q291" s="11" t="str">
        <f>(IF(L291=Localisation!$C$94,1,IF(L291=Localisation!$C$93,2,IF(L291=Localisation!$C$92,3,IF(L291=Localisation!$C$91,4,IF(L291=Localisation!$C$90,5,IF(OR(L291=1,L291=2,L291=3,L291=4,L291=5),L291,"")))))))</f>
        <v/>
      </c>
      <c r="R291" s="11" t="str">
        <f>(IF(B291=Localisation!$C$94,1,IF(B291=Localisation!$C$93,2,IF(B291=Localisation!$C$92,3,IF(B291=Localisation!$C$91,4,IF(B291=Localisation!$C$90,5,IF(OR(B291=1,B291=2,B291=3,B291=4,B291=5),B291,"")))))))</f>
        <v/>
      </c>
      <c r="S291" s="11" t="str">
        <f>(IF(C291=Localisation!$C$94,1,IF(C291=Localisation!$C$93,2,IF(C291=Localisation!$C$92,3,IF(C291=Localisation!$C$91,4,IF(C291=Localisation!$C$90,5,IF(OR(C291=1,C291=2,C291=3,C291=4,C291=5),C291,"")))))))</f>
        <v/>
      </c>
      <c r="T291" s="11" t="str">
        <f>(IF(D291=Localisation!$C$94,1,IF(D291=Localisation!$C$93,2,IF(D291=Localisation!$C$92,3,IF(D291=Localisation!$C$91,4,IF(D291=Localisation!$C$90,5,IF(OR(D291=1,D291=2,D291=3,D291=4,D291=5),D291,"")))))))</f>
        <v/>
      </c>
      <c r="U291" s="11" t="str">
        <f>(IF(E291=Localisation!$C$94,1,IF(E291=Localisation!$C$93,2,IF(E291=Localisation!$C$92,3,IF(E291=Localisation!$C$91,4,IF(E291=Localisation!$C$90,5,IF(OR(E291=1,E291=2,E291=3,E291=4,E291=5),E291,"")))))))</f>
        <v/>
      </c>
      <c r="V291" s="11" t="str">
        <f>(IF(F291=Localisation!$C$94,1,IF(F291=Localisation!$C$93,2,IF(F291=Localisation!$C$92,3,IF(F291=Localisation!$C$91,4,IF(F291=Localisation!$C$90,5,IF(OR(F291=1,F291=2,F291=3,F291=4,F291=5),F291,"")))))))</f>
        <v/>
      </c>
    </row>
    <row r="292" spans="13:22" x14ac:dyDescent="0.3">
      <c r="M292" s="11" t="str">
        <f>(IF(H292=Localisation!$C$94,1,IF(H292=Localisation!$C$93,2,IF(H292=Localisation!$C$92,3,IF(H292=Localisation!$C$91,4,IF(H292=Localisation!$C$90,5,IF(OR(H292=1,H292=2,H292=3,H292=4,H292=5),H292,"")))))))</f>
        <v/>
      </c>
      <c r="N292" s="11" t="str">
        <f>(IF(I292=Localisation!$C$94,1,IF(I292=Localisation!$C$93,2,IF(I292=Localisation!$C$92,3,IF(I292=Localisation!$C$91,4,IF(I292=Localisation!$C$90,5,IF(OR(I292=1,I292=2,I292=3,I292=4,I292=5),I292,"")))))))</f>
        <v/>
      </c>
      <c r="O292" s="11" t="str">
        <f>(IF(J292=Localisation!$C$94,1,IF(J292=Localisation!$C$93,2,IF(J292=Localisation!$C$92,3,IF(J292=Localisation!$C$91,4,IF(J292=Localisation!$C$90,5,IF(OR(J292=1,J292=2,J292=3,J292=4,J292=5),J292,"")))))))</f>
        <v/>
      </c>
      <c r="P292" s="11" t="str">
        <f>(IF(K292=Localisation!$C$94,1,IF(K292=Localisation!$C$93,2,IF(K292=Localisation!$C$92,3,IF(K292=Localisation!$C$91,4,IF(K292=Localisation!$C$90,5,IF(OR(K292=1,K292=2,K292=3,K292=4,K292=5),K292,"")))))))</f>
        <v/>
      </c>
      <c r="Q292" s="11" t="str">
        <f>(IF(L292=Localisation!$C$94,1,IF(L292=Localisation!$C$93,2,IF(L292=Localisation!$C$92,3,IF(L292=Localisation!$C$91,4,IF(L292=Localisation!$C$90,5,IF(OR(L292=1,L292=2,L292=3,L292=4,L292=5),L292,"")))))))</f>
        <v/>
      </c>
      <c r="R292" s="11" t="str">
        <f>(IF(B292=Localisation!$C$94,1,IF(B292=Localisation!$C$93,2,IF(B292=Localisation!$C$92,3,IF(B292=Localisation!$C$91,4,IF(B292=Localisation!$C$90,5,IF(OR(B292=1,B292=2,B292=3,B292=4,B292=5),B292,"")))))))</f>
        <v/>
      </c>
      <c r="S292" s="11" t="str">
        <f>(IF(C292=Localisation!$C$94,1,IF(C292=Localisation!$C$93,2,IF(C292=Localisation!$C$92,3,IF(C292=Localisation!$C$91,4,IF(C292=Localisation!$C$90,5,IF(OR(C292=1,C292=2,C292=3,C292=4,C292=5),C292,"")))))))</f>
        <v/>
      </c>
      <c r="T292" s="11" t="str">
        <f>(IF(D292=Localisation!$C$94,1,IF(D292=Localisation!$C$93,2,IF(D292=Localisation!$C$92,3,IF(D292=Localisation!$C$91,4,IF(D292=Localisation!$C$90,5,IF(OR(D292=1,D292=2,D292=3,D292=4,D292=5),D292,"")))))))</f>
        <v/>
      </c>
      <c r="U292" s="11" t="str">
        <f>(IF(E292=Localisation!$C$94,1,IF(E292=Localisation!$C$93,2,IF(E292=Localisation!$C$92,3,IF(E292=Localisation!$C$91,4,IF(E292=Localisation!$C$90,5,IF(OR(E292=1,E292=2,E292=3,E292=4,E292=5),E292,"")))))))</f>
        <v/>
      </c>
      <c r="V292" s="11" t="str">
        <f>(IF(F292=Localisation!$C$94,1,IF(F292=Localisation!$C$93,2,IF(F292=Localisation!$C$92,3,IF(F292=Localisation!$C$91,4,IF(F292=Localisation!$C$90,5,IF(OR(F292=1,F292=2,F292=3,F292=4,F292=5),F292,"")))))))</f>
        <v/>
      </c>
    </row>
    <row r="293" spans="13:22" x14ac:dyDescent="0.3">
      <c r="M293" s="11" t="str">
        <f>(IF(H293=Localisation!$C$94,1,IF(H293=Localisation!$C$93,2,IF(H293=Localisation!$C$92,3,IF(H293=Localisation!$C$91,4,IF(H293=Localisation!$C$90,5,IF(OR(H293=1,H293=2,H293=3,H293=4,H293=5),H293,"")))))))</f>
        <v/>
      </c>
      <c r="N293" s="11" t="str">
        <f>(IF(I293=Localisation!$C$94,1,IF(I293=Localisation!$C$93,2,IF(I293=Localisation!$C$92,3,IF(I293=Localisation!$C$91,4,IF(I293=Localisation!$C$90,5,IF(OR(I293=1,I293=2,I293=3,I293=4,I293=5),I293,"")))))))</f>
        <v/>
      </c>
      <c r="O293" s="11" t="str">
        <f>(IF(J293=Localisation!$C$94,1,IF(J293=Localisation!$C$93,2,IF(J293=Localisation!$C$92,3,IF(J293=Localisation!$C$91,4,IF(J293=Localisation!$C$90,5,IF(OR(J293=1,J293=2,J293=3,J293=4,J293=5),J293,"")))))))</f>
        <v/>
      </c>
      <c r="P293" s="11" t="str">
        <f>(IF(K293=Localisation!$C$94,1,IF(K293=Localisation!$C$93,2,IF(K293=Localisation!$C$92,3,IF(K293=Localisation!$C$91,4,IF(K293=Localisation!$C$90,5,IF(OR(K293=1,K293=2,K293=3,K293=4,K293=5),K293,"")))))))</f>
        <v/>
      </c>
      <c r="Q293" s="11" t="str">
        <f>(IF(L293=Localisation!$C$94,1,IF(L293=Localisation!$C$93,2,IF(L293=Localisation!$C$92,3,IF(L293=Localisation!$C$91,4,IF(L293=Localisation!$C$90,5,IF(OR(L293=1,L293=2,L293=3,L293=4,L293=5),L293,"")))))))</f>
        <v/>
      </c>
      <c r="R293" s="11" t="str">
        <f>(IF(B293=Localisation!$C$94,1,IF(B293=Localisation!$C$93,2,IF(B293=Localisation!$C$92,3,IF(B293=Localisation!$C$91,4,IF(B293=Localisation!$C$90,5,IF(OR(B293=1,B293=2,B293=3,B293=4,B293=5),B293,"")))))))</f>
        <v/>
      </c>
      <c r="S293" s="11" t="str">
        <f>(IF(C293=Localisation!$C$94,1,IF(C293=Localisation!$C$93,2,IF(C293=Localisation!$C$92,3,IF(C293=Localisation!$C$91,4,IF(C293=Localisation!$C$90,5,IF(OR(C293=1,C293=2,C293=3,C293=4,C293=5),C293,"")))))))</f>
        <v/>
      </c>
      <c r="T293" s="11" t="str">
        <f>(IF(D293=Localisation!$C$94,1,IF(D293=Localisation!$C$93,2,IF(D293=Localisation!$C$92,3,IF(D293=Localisation!$C$91,4,IF(D293=Localisation!$C$90,5,IF(OR(D293=1,D293=2,D293=3,D293=4,D293=5),D293,"")))))))</f>
        <v/>
      </c>
      <c r="U293" s="11" t="str">
        <f>(IF(E293=Localisation!$C$94,1,IF(E293=Localisation!$C$93,2,IF(E293=Localisation!$C$92,3,IF(E293=Localisation!$C$91,4,IF(E293=Localisation!$C$90,5,IF(OR(E293=1,E293=2,E293=3,E293=4,E293=5),E293,"")))))))</f>
        <v/>
      </c>
      <c r="V293" s="11" t="str">
        <f>(IF(F293=Localisation!$C$94,1,IF(F293=Localisation!$C$93,2,IF(F293=Localisation!$C$92,3,IF(F293=Localisation!$C$91,4,IF(F293=Localisation!$C$90,5,IF(OR(F293=1,F293=2,F293=3,F293=4,F293=5),F293,"")))))))</f>
        <v/>
      </c>
    </row>
    <row r="294" spans="13:22" x14ac:dyDescent="0.3">
      <c r="M294" s="11" t="str">
        <f>(IF(H294=Localisation!$C$94,1,IF(H294=Localisation!$C$93,2,IF(H294=Localisation!$C$92,3,IF(H294=Localisation!$C$91,4,IF(H294=Localisation!$C$90,5,IF(OR(H294=1,H294=2,H294=3,H294=4,H294=5),H294,"")))))))</f>
        <v/>
      </c>
      <c r="N294" s="11" t="str">
        <f>(IF(I294=Localisation!$C$94,1,IF(I294=Localisation!$C$93,2,IF(I294=Localisation!$C$92,3,IF(I294=Localisation!$C$91,4,IF(I294=Localisation!$C$90,5,IF(OR(I294=1,I294=2,I294=3,I294=4,I294=5),I294,"")))))))</f>
        <v/>
      </c>
      <c r="O294" s="11" t="str">
        <f>(IF(J294=Localisation!$C$94,1,IF(J294=Localisation!$C$93,2,IF(J294=Localisation!$C$92,3,IF(J294=Localisation!$C$91,4,IF(J294=Localisation!$C$90,5,IF(OR(J294=1,J294=2,J294=3,J294=4,J294=5),J294,"")))))))</f>
        <v/>
      </c>
      <c r="P294" s="11" t="str">
        <f>(IF(K294=Localisation!$C$94,1,IF(K294=Localisation!$C$93,2,IF(K294=Localisation!$C$92,3,IF(K294=Localisation!$C$91,4,IF(K294=Localisation!$C$90,5,IF(OR(K294=1,K294=2,K294=3,K294=4,K294=5),K294,"")))))))</f>
        <v/>
      </c>
      <c r="Q294" s="11" t="str">
        <f>(IF(L294=Localisation!$C$94,1,IF(L294=Localisation!$C$93,2,IF(L294=Localisation!$C$92,3,IF(L294=Localisation!$C$91,4,IF(L294=Localisation!$C$90,5,IF(OR(L294=1,L294=2,L294=3,L294=4,L294=5),L294,"")))))))</f>
        <v/>
      </c>
      <c r="R294" s="11" t="str">
        <f>(IF(B294=Localisation!$C$94,1,IF(B294=Localisation!$C$93,2,IF(B294=Localisation!$C$92,3,IF(B294=Localisation!$C$91,4,IF(B294=Localisation!$C$90,5,IF(OR(B294=1,B294=2,B294=3,B294=4,B294=5),B294,"")))))))</f>
        <v/>
      </c>
      <c r="S294" s="11" t="str">
        <f>(IF(C294=Localisation!$C$94,1,IF(C294=Localisation!$C$93,2,IF(C294=Localisation!$C$92,3,IF(C294=Localisation!$C$91,4,IF(C294=Localisation!$C$90,5,IF(OR(C294=1,C294=2,C294=3,C294=4,C294=5),C294,"")))))))</f>
        <v/>
      </c>
      <c r="T294" s="11" t="str">
        <f>(IF(D294=Localisation!$C$94,1,IF(D294=Localisation!$C$93,2,IF(D294=Localisation!$C$92,3,IF(D294=Localisation!$C$91,4,IF(D294=Localisation!$C$90,5,IF(OR(D294=1,D294=2,D294=3,D294=4,D294=5),D294,"")))))))</f>
        <v/>
      </c>
      <c r="U294" s="11" t="str">
        <f>(IF(E294=Localisation!$C$94,1,IF(E294=Localisation!$C$93,2,IF(E294=Localisation!$C$92,3,IF(E294=Localisation!$C$91,4,IF(E294=Localisation!$C$90,5,IF(OR(E294=1,E294=2,E294=3,E294=4,E294=5),E294,"")))))))</f>
        <v/>
      </c>
      <c r="V294" s="11" t="str">
        <f>(IF(F294=Localisation!$C$94,1,IF(F294=Localisation!$C$93,2,IF(F294=Localisation!$C$92,3,IF(F294=Localisation!$C$91,4,IF(F294=Localisation!$C$90,5,IF(OR(F294=1,F294=2,F294=3,F294=4,F294=5),F294,"")))))))</f>
        <v/>
      </c>
    </row>
    <row r="295" spans="13:22" x14ac:dyDescent="0.3">
      <c r="M295" s="11" t="str">
        <f>(IF(H295=Localisation!$C$94,1,IF(H295=Localisation!$C$93,2,IF(H295=Localisation!$C$92,3,IF(H295=Localisation!$C$91,4,IF(H295=Localisation!$C$90,5,IF(OR(H295=1,H295=2,H295=3,H295=4,H295=5),H295,"")))))))</f>
        <v/>
      </c>
      <c r="N295" s="11" t="str">
        <f>(IF(I295=Localisation!$C$94,1,IF(I295=Localisation!$C$93,2,IF(I295=Localisation!$C$92,3,IF(I295=Localisation!$C$91,4,IF(I295=Localisation!$C$90,5,IF(OR(I295=1,I295=2,I295=3,I295=4,I295=5),I295,"")))))))</f>
        <v/>
      </c>
      <c r="O295" s="11" t="str">
        <f>(IF(J295=Localisation!$C$94,1,IF(J295=Localisation!$C$93,2,IF(J295=Localisation!$C$92,3,IF(J295=Localisation!$C$91,4,IF(J295=Localisation!$C$90,5,IF(OR(J295=1,J295=2,J295=3,J295=4,J295=5),J295,"")))))))</f>
        <v/>
      </c>
      <c r="P295" s="11" t="str">
        <f>(IF(K295=Localisation!$C$94,1,IF(K295=Localisation!$C$93,2,IF(K295=Localisation!$C$92,3,IF(K295=Localisation!$C$91,4,IF(K295=Localisation!$C$90,5,IF(OR(K295=1,K295=2,K295=3,K295=4,K295=5),K295,"")))))))</f>
        <v/>
      </c>
      <c r="Q295" s="11" t="str">
        <f>(IF(L295=Localisation!$C$94,1,IF(L295=Localisation!$C$93,2,IF(L295=Localisation!$C$92,3,IF(L295=Localisation!$C$91,4,IF(L295=Localisation!$C$90,5,IF(OR(L295=1,L295=2,L295=3,L295=4,L295=5),L295,"")))))))</f>
        <v/>
      </c>
      <c r="R295" s="11" t="str">
        <f>(IF(B295=Localisation!$C$94,1,IF(B295=Localisation!$C$93,2,IF(B295=Localisation!$C$92,3,IF(B295=Localisation!$C$91,4,IF(B295=Localisation!$C$90,5,IF(OR(B295=1,B295=2,B295=3,B295=4,B295=5),B295,"")))))))</f>
        <v/>
      </c>
      <c r="S295" s="11" t="str">
        <f>(IF(C295=Localisation!$C$94,1,IF(C295=Localisation!$C$93,2,IF(C295=Localisation!$C$92,3,IF(C295=Localisation!$C$91,4,IF(C295=Localisation!$C$90,5,IF(OR(C295=1,C295=2,C295=3,C295=4,C295=5),C295,"")))))))</f>
        <v/>
      </c>
      <c r="T295" s="11" t="str">
        <f>(IF(D295=Localisation!$C$94,1,IF(D295=Localisation!$C$93,2,IF(D295=Localisation!$C$92,3,IF(D295=Localisation!$C$91,4,IF(D295=Localisation!$C$90,5,IF(OR(D295=1,D295=2,D295=3,D295=4,D295=5),D295,"")))))))</f>
        <v/>
      </c>
      <c r="U295" s="11" t="str">
        <f>(IF(E295=Localisation!$C$94,1,IF(E295=Localisation!$C$93,2,IF(E295=Localisation!$C$92,3,IF(E295=Localisation!$C$91,4,IF(E295=Localisation!$C$90,5,IF(OR(E295=1,E295=2,E295=3,E295=4,E295=5),E295,"")))))))</f>
        <v/>
      </c>
      <c r="V295" s="11" t="str">
        <f>(IF(F295=Localisation!$C$94,1,IF(F295=Localisation!$C$93,2,IF(F295=Localisation!$C$92,3,IF(F295=Localisation!$C$91,4,IF(F295=Localisation!$C$90,5,IF(OR(F295=1,F295=2,F295=3,F295=4,F295=5),F295,"")))))))</f>
        <v/>
      </c>
    </row>
    <row r="296" spans="13:22" x14ac:dyDescent="0.3">
      <c r="M296" s="11" t="str">
        <f>(IF(H296=Localisation!$C$94,1,IF(H296=Localisation!$C$93,2,IF(H296=Localisation!$C$92,3,IF(H296=Localisation!$C$91,4,IF(H296=Localisation!$C$90,5,IF(OR(H296=1,H296=2,H296=3,H296=4,H296=5),H296,"")))))))</f>
        <v/>
      </c>
      <c r="N296" s="11" t="str">
        <f>(IF(I296=Localisation!$C$94,1,IF(I296=Localisation!$C$93,2,IF(I296=Localisation!$C$92,3,IF(I296=Localisation!$C$91,4,IF(I296=Localisation!$C$90,5,IF(OR(I296=1,I296=2,I296=3,I296=4,I296=5),I296,"")))))))</f>
        <v/>
      </c>
      <c r="O296" s="11" t="str">
        <f>(IF(J296=Localisation!$C$94,1,IF(J296=Localisation!$C$93,2,IF(J296=Localisation!$C$92,3,IF(J296=Localisation!$C$91,4,IF(J296=Localisation!$C$90,5,IF(OR(J296=1,J296=2,J296=3,J296=4,J296=5),J296,"")))))))</f>
        <v/>
      </c>
      <c r="P296" s="11" t="str">
        <f>(IF(K296=Localisation!$C$94,1,IF(K296=Localisation!$C$93,2,IF(K296=Localisation!$C$92,3,IF(K296=Localisation!$C$91,4,IF(K296=Localisation!$C$90,5,IF(OR(K296=1,K296=2,K296=3,K296=4,K296=5),K296,"")))))))</f>
        <v/>
      </c>
      <c r="Q296" s="11" t="str">
        <f>(IF(L296=Localisation!$C$94,1,IF(L296=Localisation!$C$93,2,IF(L296=Localisation!$C$92,3,IF(L296=Localisation!$C$91,4,IF(L296=Localisation!$C$90,5,IF(OR(L296=1,L296=2,L296=3,L296=4,L296=5),L296,"")))))))</f>
        <v/>
      </c>
      <c r="R296" s="11" t="str">
        <f>(IF(B296=Localisation!$C$94,1,IF(B296=Localisation!$C$93,2,IF(B296=Localisation!$C$92,3,IF(B296=Localisation!$C$91,4,IF(B296=Localisation!$C$90,5,IF(OR(B296=1,B296=2,B296=3,B296=4,B296=5),B296,"")))))))</f>
        <v/>
      </c>
      <c r="S296" s="11" t="str">
        <f>(IF(C296=Localisation!$C$94,1,IF(C296=Localisation!$C$93,2,IF(C296=Localisation!$C$92,3,IF(C296=Localisation!$C$91,4,IF(C296=Localisation!$C$90,5,IF(OR(C296=1,C296=2,C296=3,C296=4,C296=5),C296,"")))))))</f>
        <v/>
      </c>
      <c r="T296" s="11" t="str">
        <f>(IF(D296=Localisation!$C$94,1,IF(D296=Localisation!$C$93,2,IF(D296=Localisation!$C$92,3,IF(D296=Localisation!$C$91,4,IF(D296=Localisation!$C$90,5,IF(OR(D296=1,D296=2,D296=3,D296=4,D296=5),D296,"")))))))</f>
        <v/>
      </c>
      <c r="U296" s="11" t="str">
        <f>(IF(E296=Localisation!$C$94,1,IF(E296=Localisation!$C$93,2,IF(E296=Localisation!$C$92,3,IF(E296=Localisation!$C$91,4,IF(E296=Localisation!$C$90,5,IF(OR(E296=1,E296=2,E296=3,E296=4,E296=5),E296,"")))))))</f>
        <v/>
      </c>
      <c r="V296" s="11" t="str">
        <f>(IF(F296=Localisation!$C$94,1,IF(F296=Localisation!$C$93,2,IF(F296=Localisation!$C$92,3,IF(F296=Localisation!$C$91,4,IF(F296=Localisation!$C$90,5,IF(OR(F296=1,F296=2,F296=3,F296=4,F296=5),F296,"")))))))</f>
        <v/>
      </c>
    </row>
    <row r="297" spans="13:22" x14ac:dyDescent="0.3">
      <c r="M297" s="11" t="str">
        <f>(IF(H297=Localisation!$C$94,1,IF(H297=Localisation!$C$93,2,IF(H297=Localisation!$C$92,3,IF(H297=Localisation!$C$91,4,IF(H297=Localisation!$C$90,5,IF(OR(H297=1,H297=2,H297=3,H297=4,H297=5),H297,"")))))))</f>
        <v/>
      </c>
      <c r="N297" s="11" t="str">
        <f>(IF(I297=Localisation!$C$94,1,IF(I297=Localisation!$C$93,2,IF(I297=Localisation!$C$92,3,IF(I297=Localisation!$C$91,4,IF(I297=Localisation!$C$90,5,IF(OR(I297=1,I297=2,I297=3,I297=4,I297=5),I297,"")))))))</f>
        <v/>
      </c>
      <c r="O297" s="11" t="str">
        <f>(IF(J297=Localisation!$C$94,1,IF(J297=Localisation!$C$93,2,IF(J297=Localisation!$C$92,3,IF(J297=Localisation!$C$91,4,IF(J297=Localisation!$C$90,5,IF(OR(J297=1,J297=2,J297=3,J297=4,J297=5),J297,"")))))))</f>
        <v/>
      </c>
      <c r="P297" s="11" t="str">
        <f>(IF(K297=Localisation!$C$94,1,IF(K297=Localisation!$C$93,2,IF(K297=Localisation!$C$92,3,IF(K297=Localisation!$C$91,4,IF(K297=Localisation!$C$90,5,IF(OR(K297=1,K297=2,K297=3,K297=4,K297=5),K297,"")))))))</f>
        <v/>
      </c>
      <c r="Q297" s="11" t="str">
        <f>(IF(L297=Localisation!$C$94,1,IF(L297=Localisation!$C$93,2,IF(L297=Localisation!$C$92,3,IF(L297=Localisation!$C$91,4,IF(L297=Localisation!$C$90,5,IF(OR(L297=1,L297=2,L297=3,L297=4,L297=5),L297,"")))))))</f>
        <v/>
      </c>
      <c r="R297" s="11" t="str">
        <f>(IF(B297=Localisation!$C$94,1,IF(B297=Localisation!$C$93,2,IF(B297=Localisation!$C$92,3,IF(B297=Localisation!$C$91,4,IF(B297=Localisation!$C$90,5,IF(OR(B297=1,B297=2,B297=3,B297=4,B297=5),B297,"")))))))</f>
        <v/>
      </c>
      <c r="S297" s="11" t="str">
        <f>(IF(C297=Localisation!$C$94,1,IF(C297=Localisation!$C$93,2,IF(C297=Localisation!$C$92,3,IF(C297=Localisation!$C$91,4,IF(C297=Localisation!$C$90,5,IF(OR(C297=1,C297=2,C297=3,C297=4,C297=5),C297,"")))))))</f>
        <v/>
      </c>
      <c r="T297" s="11" t="str">
        <f>(IF(D297=Localisation!$C$94,1,IF(D297=Localisation!$C$93,2,IF(D297=Localisation!$C$92,3,IF(D297=Localisation!$C$91,4,IF(D297=Localisation!$C$90,5,IF(OR(D297=1,D297=2,D297=3,D297=4,D297=5),D297,"")))))))</f>
        <v/>
      </c>
      <c r="U297" s="11" t="str">
        <f>(IF(E297=Localisation!$C$94,1,IF(E297=Localisation!$C$93,2,IF(E297=Localisation!$C$92,3,IF(E297=Localisation!$C$91,4,IF(E297=Localisation!$C$90,5,IF(OR(E297=1,E297=2,E297=3,E297=4,E297=5),E297,"")))))))</f>
        <v/>
      </c>
      <c r="V297" s="11" t="str">
        <f>(IF(F297=Localisation!$C$94,1,IF(F297=Localisation!$C$93,2,IF(F297=Localisation!$C$92,3,IF(F297=Localisation!$C$91,4,IF(F297=Localisation!$C$90,5,IF(OR(F297=1,F297=2,F297=3,F297=4,F297=5),F297,"")))))))</f>
        <v/>
      </c>
    </row>
    <row r="298" spans="13:22" x14ac:dyDescent="0.3">
      <c r="M298" s="11" t="str">
        <f>(IF(H298=Localisation!$C$94,1,IF(H298=Localisation!$C$93,2,IF(H298=Localisation!$C$92,3,IF(H298=Localisation!$C$91,4,IF(H298=Localisation!$C$90,5,IF(OR(H298=1,H298=2,H298=3,H298=4,H298=5),H298,"")))))))</f>
        <v/>
      </c>
      <c r="N298" s="11" t="str">
        <f>(IF(I298=Localisation!$C$94,1,IF(I298=Localisation!$C$93,2,IF(I298=Localisation!$C$92,3,IF(I298=Localisation!$C$91,4,IF(I298=Localisation!$C$90,5,IF(OR(I298=1,I298=2,I298=3,I298=4,I298=5),I298,"")))))))</f>
        <v/>
      </c>
      <c r="O298" s="11" t="str">
        <f>(IF(J298=Localisation!$C$94,1,IF(J298=Localisation!$C$93,2,IF(J298=Localisation!$C$92,3,IF(J298=Localisation!$C$91,4,IF(J298=Localisation!$C$90,5,IF(OR(J298=1,J298=2,J298=3,J298=4,J298=5),J298,"")))))))</f>
        <v/>
      </c>
      <c r="P298" s="11" t="str">
        <f>(IF(K298=Localisation!$C$94,1,IF(K298=Localisation!$C$93,2,IF(K298=Localisation!$C$92,3,IF(K298=Localisation!$C$91,4,IF(K298=Localisation!$C$90,5,IF(OR(K298=1,K298=2,K298=3,K298=4,K298=5),K298,"")))))))</f>
        <v/>
      </c>
      <c r="Q298" s="11" t="str">
        <f>(IF(L298=Localisation!$C$94,1,IF(L298=Localisation!$C$93,2,IF(L298=Localisation!$C$92,3,IF(L298=Localisation!$C$91,4,IF(L298=Localisation!$C$90,5,IF(OR(L298=1,L298=2,L298=3,L298=4,L298=5),L298,"")))))))</f>
        <v/>
      </c>
      <c r="R298" s="11" t="str">
        <f>(IF(B298=Localisation!$C$94,1,IF(B298=Localisation!$C$93,2,IF(B298=Localisation!$C$92,3,IF(B298=Localisation!$C$91,4,IF(B298=Localisation!$C$90,5,IF(OR(B298=1,B298=2,B298=3,B298=4,B298=5),B298,"")))))))</f>
        <v/>
      </c>
      <c r="S298" s="11" t="str">
        <f>(IF(C298=Localisation!$C$94,1,IF(C298=Localisation!$C$93,2,IF(C298=Localisation!$C$92,3,IF(C298=Localisation!$C$91,4,IF(C298=Localisation!$C$90,5,IF(OR(C298=1,C298=2,C298=3,C298=4,C298=5),C298,"")))))))</f>
        <v/>
      </c>
      <c r="T298" s="11" t="str">
        <f>(IF(D298=Localisation!$C$94,1,IF(D298=Localisation!$C$93,2,IF(D298=Localisation!$C$92,3,IF(D298=Localisation!$C$91,4,IF(D298=Localisation!$C$90,5,IF(OR(D298=1,D298=2,D298=3,D298=4,D298=5),D298,"")))))))</f>
        <v/>
      </c>
      <c r="U298" s="11" t="str">
        <f>(IF(E298=Localisation!$C$94,1,IF(E298=Localisation!$C$93,2,IF(E298=Localisation!$C$92,3,IF(E298=Localisation!$C$91,4,IF(E298=Localisation!$C$90,5,IF(OR(E298=1,E298=2,E298=3,E298=4,E298=5),E298,"")))))))</f>
        <v/>
      </c>
      <c r="V298" s="11" t="str">
        <f>(IF(F298=Localisation!$C$94,1,IF(F298=Localisation!$C$93,2,IF(F298=Localisation!$C$92,3,IF(F298=Localisation!$C$91,4,IF(F298=Localisation!$C$90,5,IF(OR(F298=1,F298=2,F298=3,F298=4,F298=5),F298,"")))))))</f>
        <v/>
      </c>
    </row>
    <row r="299" spans="13:22" x14ac:dyDescent="0.3">
      <c r="M299" s="11" t="str">
        <f>(IF(H299=Localisation!$C$94,1,IF(H299=Localisation!$C$93,2,IF(H299=Localisation!$C$92,3,IF(H299=Localisation!$C$91,4,IF(H299=Localisation!$C$90,5,IF(OR(H299=1,H299=2,H299=3,H299=4,H299=5),H299,"")))))))</f>
        <v/>
      </c>
      <c r="N299" s="11" t="str">
        <f>(IF(I299=Localisation!$C$94,1,IF(I299=Localisation!$C$93,2,IF(I299=Localisation!$C$92,3,IF(I299=Localisation!$C$91,4,IF(I299=Localisation!$C$90,5,IF(OR(I299=1,I299=2,I299=3,I299=4,I299=5),I299,"")))))))</f>
        <v/>
      </c>
      <c r="O299" s="11" t="str">
        <f>(IF(J299=Localisation!$C$94,1,IF(J299=Localisation!$C$93,2,IF(J299=Localisation!$C$92,3,IF(J299=Localisation!$C$91,4,IF(J299=Localisation!$C$90,5,IF(OR(J299=1,J299=2,J299=3,J299=4,J299=5),J299,"")))))))</f>
        <v/>
      </c>
      <c r="P299" s="11" t="str">
        <f>(IF(K299=Localisation!$C$94,1,IF(K299=Localisation!$C$93,2,IF(K299=Localisation!$C$92,3,IF(K299=Localisation!$C$91,4,IF(K299=Localisation!$C$90,5,IF(OR(K299=1,K299=2,K299=3,K299=4,K299=5),K299,"")))))))</f>
        <v/>
      </c>
      <c r="Q299" s="11" t="str">
        <f>(IF(L299=Localisation!$C$94,1,IF(L299=Localisation!$C$93,2,IF(L299=Localisation!$C$92,3,IF(L299=Localisation!$C$91,4,IF(L299=Localisation!$C$90,5,IF(OR(L299=1,L299=2,L299=3,L299=4,L299=5),L299,"")))))))</f>
        <v/>
      </c>
      <c r="R299" s="11" t="str">
        <f>(IF(B299=Localisation!$C$94,1,IF(B299=Localisation!$C$93,2,IF(B299=Localisation!$C$92,3,IF(B299=Localisation!$C$91,4,IF(B299=Localisation!$C$90,5,IF(OR(B299=1,B299=2,B299=3,B299=4,B299=5),B299,"")))))))</f>
        <v/>
      </c>
      <c r="S299" s="11" t="str">
        <f>(IF(C299=Localisation!$C$94,1,IF(C299=Localisation!$C$93,2,IF(C299=Localisation!$C$92,3,IF(C299=Localisation!$C$91,4,IF(C299=Localisation!$C$90,5,IF(OR(C299=1,C299=2,C299=3,C299=4,C299=5),C299,"")))))))</f>
        <v/>
      </c>
      <c r="T299" s="11" t="str">
        <f>(IF(D299=Localisation!$C$94,1,IF(D299=Localisation!$C$93,2,IF(D299=Localisation!$C$92,3,IF(D299=Localisation!$C$91,4,IF(D299=Localisation!$C$90,5,IF(OR(D299=1,D299=2,D299=3,D299=4,D299=5),D299,"")))))))</f>
        <v/>
      </c>
      <c r="U299" s="11" t="str">
        <f>(IF(E299=Localisation!$C$94,1,IF(E299=Localisation!$C$93,2,IF(E299=Localisation!$C$92,3,IF(E299=Localisation!$C$91,4,IF(E299=Localisation!$C$90,5,IF(OR(E299=1,E299=2,E299=3,E299=4,E299=5),E299,"")))))))</f>
        <v/>
      </c>
      <c r="V299" s="11" t="str">
        <f>(IF(F299=Localisation!$C$94,1,IF(F299=Localisation!$C$93,2,IF(F299=Localisation!$C$92,3,IF(F299=Localisation!$C$91,4,IF(F299=Localisation!$C$90,5,IF(OR(F299=1,F299=2,F299=3,F299=4,F299=5),F299,"")))))))</f>
        <v/>
      </c>
    </row>
    <row r="300" spans="13:22" x14ac:dyDescent="0.3">
      <c r="M300" s="11" t="str">
        <f>(IF(H300=Localisation!$C$94,1,IF(H300=Localisation!$C$93,2,IF(H300=Localisation!$C$92,3,IF(H300=Localisation!$C$91,4,IF(H300=Localisation!$C$90,5,IF(OR(H300=1,H300=2,H300=3,H300=4,H300=5),H300,"")))))))</f>
        <v/>
      </c>
      <c r="N300" s="11" t="str">
        <f>(IF(I300=Localisation!$C$94,1,IF(I300=Localisation!$C$93,2,IF(I300=Localisation!$C$92,3,IF(I300=Localisation!$C$91,4,IF(I300=Localisation!$C$90,5,IF(OR(I300=1,I300=2,I300=3,I300=4,I300=5),I300,"")))))))</f>
        <v/>
      </c>
      <c r="O300" s="11" t="str">
        <f>(IF(J300=Localisation!$C$94,1,IF(J300=Localisation!$C$93,2,IF(J300=Localisation!$C$92,3,IF(J300=Localisation!$C$91,4,IF(J300=Localisation!$C$90,5,IF(OR(J300=1,J300=2,J300=3,J300=4,J300=5),J300,"")))))))</f>
        <v/>
      </c>
      <c r="P300" s="11" t="str">
        <f>(IF(K300=Localisation!$C$94,1,IF(K300=Localisation!$C$93,2,IF(K300=Localisation!$C$92,3,IF(K300=Localisation!$C$91,4,IF(K300=Localisation!$C$90,5,IF(OR(K300=1,K300=2,K300=3,K300=4,K300=5),K300,"")))))))</f>
        <v/>
      </c>
      <c r="Q300" s="11" t="str">
        <f>(IF(L300=Localisation!$C$94,1,IF(L300=Localisation!$C$93,2,IF(L300=Localisation!$C$92,3,IF(L300=Localisation!$C$91,4,IF(L300=Localisation!$C$90,5,IF(OR(L300=1,L300=2,L300=3,L300=4,L300=5),L300,"")))))))</f>
        <v/>
      </c>
      <c r="R300" s="11" t="str">
        <f>(IF(B300=Localisation!$C$94,1,IF(B300=Localisation!$C$93,2,IF(B300=Localisation!$C$92,3,IF(B300=Localisation!$C$91,4,IF(B300=Localisation!$C$90,5,IF(OR(B300=1,B300=2,B300=3,B300=4,B300=5),B300,"")))))))</f>
        <v/>
      </c>
      <c r="S300" s="11" t="str">
        <f>(IF(C300=Localisation!$C$94,1,IF(C300=Localisation!$C$93,2,IF(C300=Localisation!$C$92,3,IF(C300=Localisation!$C$91,4,IF(C300=Localisation!$C$90,5,IF(OR(C300=1,C300=2,C300=3,C300=4,C300=5),C300,"")))))))</f>
        <v/>
      </c>
      <c r="T300" s="11" t="str">
        <f>(IF(D300=Localisation!$C$94,1,IF(D300=Localisation!$C$93,2,IF(D300=Localisation!$C$92,3,IF(D300=Localisation!$C$91,4,IF(D300=Localisation!$C$90,5,IF(OR(D300=1,D300=2,D300=3,D300=4,D300=5),D300,"")))))))</f>
        <v/>
      </c>
      <c r="U300" s="11" t="str">
        <f>(IF(E300=Localisation!$C$94,1,IF(E300=Localisation!$C$93,2,IF(E300=Localisation!$C$92,3,IF(E300=Localisation!$C$91,4,IF(E300=Localisation!$C$90,5,IF(OR(E300=1,E300=2,E300=3,E300=4,E300=5),E300,"")))))))</f>
        <v/>
      </c>
      <c r="V300" s="11" t="str">
        <f>(IF(F300=Localisation!$C$94,1,IF(F300=Localisation!$C$93,2,IF(F300=Localisation!$C$92,3,IF(F300=Localisation!$C$91,4,IF(F300=Localisation!$C$90,5,IF(OR(F300=1,F300=2,F300=3,F300=4,F300=5),F300,"")))))))</f>
        <v/>
      </c>
    </row>
    <row r="301" spans="13:22" x14ac:dyDescent="0.3">
      <c r="M301" s="11" t="str">
        <f>(IF(H301=Localisation!$C$94,1,IF(H301=Localisation!$C$93,2,IF(H301=Localisation!$C$92,3,IF(H301=Localisation!$C$91,4,IF(H301=Localisation!$C$90,5,IF(OR(H301=1,H301=2,H301=3,H301=4,H301=5),H301,"")))))))</f>
        <v/>
      </c>
      <c r="N301" s="11" t="str">
        <f>(IF(I301=Localisation!$C$94,1,IF(I301=Localisation!$C$93,2,IF(I301=Localisation!$C$92,3,IF(I301=Localisation!$C$91,4,IF(I301=Localisation!$C$90,5,IF(OR(I301=1,I301=2,I301=3,I301=4,I301=5),I301,"")))))))</f>
        <v/>
      </c>
      <c r="O301" s="11" t="str">
        <f>(IF(J301=Localisation!$C$94,1,IF(J301=Localisation!$C$93,2,IF(J301=Localisation!$C$92,3,IF(J301=Localisation!$C$91,4,IF(J301=Localisation!$C$90,5,IF(OR(J301=1,J301=2,J301=3,J301=4,J301=5),J301,"")))))))</f>
        <v/>
      </c>
      <c r="P301" s="11" t="str">
        <f>(IF(K301=Localisation!$C$94,1,IF(K301=Localisation!$C$93,2,IF(K301=Localisation!$C$92,3,IF(K301=Localisation!$C$91,4,IF(K301=Localisation!$C$90,5,IF(OR(K301=1,K301=2,K301=3,K301=4,K301=5),K301,"")))))))</f>
        <v/>
      </c>
      <c r="Q301" s="11" t="str">
        <f>(IF(L301=Localisation!$C$94,1,IF(L301=Localisation!$C$93,2,IF(L301=Localisation!$C$92,3,IF(L301=Localisation!$C$91,4,IF(L301=Localisation!$C$90,5,IF(OR(L301=1,L301=2,L301=3,L301=4,L301=5),L301,"")))))))</f>
        <v/>
      </c>
      <c r="R301" s="11" t="str">
        <f>(IF(B301=Localisation!$C$94,1,IF(B301=Localisation!$C$93,2,IF(B301=Localisation!$C$92,3,IF(B301=Localisation!$C$91,4,IF(B301=Localisation!$C$90,5,IF(OR(B301=1,B301=2,B301=3,B301=4,B301=5),B301,"")))))))</f>
        <v/>
      </c>
      <c r="S301" s="11" t="str">
        <f>(IF(C301=Localisation!$C$94,1,IF(C301=Localisation!$C$93,2,IF(C301=Localisation!$C$92,3,IF(C301=Localisation!$C$91,4,IF(C301=Localisation!$C$90,5,IF(OR(C301=1,C301=2,C301=3,C301=4,C301=5),C301,"")))))))</f>
        <v/>
      </c>
      <c r="T301" s="11" t="str">
        <f>(IF(D301=Localisation!$C$94,1,IF(D301=Localisation!$C$93,2,IF(D301=Localisation!$C$92,3,IF(D301=Localisation!$C$91,4,IF(D301=Localisation!$C$90,5,IF(OR(D301=1,D301=2,D301=3,D301=4,D301=5),D301,"")))))))</f>
        <v/>
      </c>
      <c r="U301" s="11" t="str">
        <f>(IF(E301=Localisation!$C$94,1,IF(E301=Localisation!$C$93,2,IF(E301=Localisation!$C$92,3,IF(E301=Localisation!$C$91,4,IF(E301=Localisation!$C$90,5,IF(OR(E301=1,E301=2,E301=3,E301=4,E301=5),E301,"")))))))</f>
        <v/>
      </c>
      <c r="V301" s="11" t="str">
        <f>(IF(F301=Localisation!$C$94,1,IF(F301=Localisation!$C$93,2,IF(F301=Localisation!$C$92,3,IF(F301=Localisation!$C$91,4,IF(F301=Localisation!$C$90,5,IF(OR(F301=1,F301=2,F301=3,F301=4,F301=5),F301,"")))))))</f>
        <v/>
      </c>
    </row>
    <row r="302" spans="13:22" x14ac:dyDescent="0.3">
      <c r="M302" s="11" t="str">
        <f>(IF(H302=Localisation!$C$94,1,IF(H302=Localisation!$C$93,2,IF(H302=Localisation!$C$92,3,IF(H302=Localisation!$C$91,4,IF(H302=Localisation!$C$90,5,IF(OR(H302=1,H302=2,H302=3,H302=4,H302=5),H302,"")))))))</f>
        <v/>
      </c>
      <c r="N302" s="11" t="str">
        <f>(IF(I302=Localisation!$C$94,1,IF(I302=Localisation!$C$93,2,IF(I302=Localisation!$C$92,3,IF(I302=Localisation!$C$91,4,IF(I302=Localisation!$C$90,5,IF(OR(I302=1,I302=2,I302=3,I302=4,I302=5),I302,"")))))))</f>
        <v/>
      </c>
      <c r="O302" s="11" t="str">
        <f>(IF(J302=Localisation!$C$94,1,IF(J302=Localisation!$C$93,2,IF(J302=Localisation!$C$92,3,IF(J302=Localisation!$C$91,4,IF(J302=Localisation!$C$90,5,IF(OR(J302=1,J302=2,J302=3,J302=4,J302=5),J302,"")))))))</f>
        <v/>
      </c>
      <c r="P302" s="11" t="str">
        <f>(IF(K302=Localisation!$C$94,1,IF(K302=Localisation!$C$93,2,IF(K302=Localisation!$C$92,3,IF(K302=Localisation!$C$91,4,IF(K302=Localisation!$C$90,5,IF(OR(K302=1,K302=2,K302=3,K302=4,K302=5),K302,"")))))))</f>
        <v/>
      </c>
      <c r="Q302" s="11" t="str">
        <f>(IF(L302=Localisation!$C$94,1,IF(L302=Localisation!$C$93,2,IF(L302=Localisation!$C$92,3,IF(L302=Localisation!$C$91,4,IF(L302=Localisation!$C$90,5,IF(OR(L302=1,L302=2,L302=3,L302=4,L302=5),L302,"")))))))</f>
        <v/>
      </c>
      <c r="R302" s="11" t="str">
        <f>(IF(B302=Localisation!$C$94,1,IF(B302=Localisation!$C$93,2,IF(B302=Localisation!$C$92,3,IF(B302=Localisation!$C$91,4,IF(B302=Localisation!$C$90,5,IF(OR(B302=1,B302=2,B302=3,B302=4,B302=5),B302,"")))))))</f>
        <v/>
      </c>
      <c r="S302" s="11" t="str">
        <f>(IF(C302=Localisation!$C$94,1,IF(C302=Localisation!$C$93,2,IF(C302=Localisation!$C$92,3,IF(C302=Localisation!$C$91,4,IF(C302=Localisation!$C$90,5,IF(OR(C302=1,C302=2,C302=3,C302=4,C302=5),C302,"")))))))</f>
        <v/>
      </c>
      <c r="T302" s="11" t="str">
        <f>(IF(D302=Localisation!$C$94,1,IF(D302=Localisation!$C$93,2,IF(D302=Localisation!$C$92,3,IF(D302=Localisation!$C$91,4,IF(D302=Localisation!$C$90,5,IF(OR(D302=1,D302=2,D302=3,D302=4,D302=5),D302,"")))))))</f>
        <v/>
      </c>
      <c r="U302" s="11" t="str">
        <f>(IF(E302=Localisation!$C$94,1,IF(E302=Localisation!$C$93,2,IF(E302=Localisation!$C$92,3,IF(E302=Localisation!$C$91,4,IF(E302=Localisation!$C$90,5,IF(OR(E302=1,E302=2,E302=3,E302=4,E302=5),E302,"")))))))</f>
        <v/>
      </c>
      <c r="V302" s="11" t="str">
        <f>(IF(F302=Localisation!$C$94,1,IF(F302=Localisation!$C$93,2,IF(F302=Localisation!$C$92,3,IF(F302=Localisation!$C$91,4,IF(F302=Localisation!$C$90,5,IF(OR(F302=1,F302=2,F302=3,F302=4,F302=5),F302,"")))))))</f>
        <v/>
      </c>
    </row>
    <row r="303" spans="13:22" x14ac:dyDescent="0.3">
      <c r="M303" s="11" t="str">
        <f>(IF(H303=Localisation!$C$94,1,IF(H303=Localisation!$C$93,2,IF(H303=Localisation!$C$92,3,IF(H303=Localisation!$C$91,4,IF(H303=Localisation!$C$90,5,IF(OR(H303=1,H303=2,H303=3,H303=4,H303=5),H303,"")))))))</f>
        <v/>
      </c>
      <c r="N303" s="11" t="str">
        <f>(IF(I303=Localisation!$C$94,1,IF(I303=Localisation!$C$93,2,IF(I303=Localisation!$C$92,3,IF(I303=Localisation!$C$91,4,IF(I303=Localisation!$C$90,5,IF(OR(I303=1,I303=2,I303=3,I303=4,I303=5),I303,"")))))))</f>
        <v/>
      </c>
      <c r="O303" s="11" t="str">
        <f>(IF(J303=Localisation!$C$94,1,IF(J303=Localisation!$C$93,2,IF(J303=Localisation!$C$92,3,IF(J303=Localisation!$C$91,4,IF(J303=Localisation!$C$90,5,IF(OR(J303=1,J303=2,J303=3,J303=4,J303=5),J303,"")))))))</f>
        <v/>
      </c>
      <c r="P303" s="11" t="str">
        <f>(IF(K303=Localisation!$C$94,1,IF(K303=Localisation!$C$93,2,IF(K303=Localisation!$C$92,3,IF(K303=Localisation!$C$91,4,IF(K303=Localisation!$C$90,5,IF(OR(K303=1,K303=2,K303=3,K303=4,K303=5),K303,"")))))))</f>
        <v/>
      </c>
      <c r="Q303" s="11" t="str">
        <f>(IF(L303=Localisation!$C$94,1,IF(L303=Localisation!$C$93,2,IF(L303=Localisation!$C$92,3,IF(L303=Localisation!$C$91,4,IF(L303=Localisation!$C$90,5,IF(OR(L303=1,L303=2,L303=3,L303=4,L303=5),L303,"")))))))</f>
        <v/>
      </c>
      <c r="R303" s="11" t="str">
        <f>(IF(B303=Localisation!$C$94,1,IF(B303=Localisation!$C$93,2,IF(B303=Localisation!$C$92,3,IF(B303=Localisation!$C$91,4,IF(B303=Localisation!$C$90,5,IF(OR(B303=1,B303=2,B303=3,B303=4,B303=5),B303,"")))))))</f>
        <v/>
      </c>
      <c r="S303" s="11" t="str">
        <f>(IF(C303=Localisation!$C$94,1,IF(C303=Localisation!$C$93,2,IF(C303=Localisation!$C$92,3,IF(C303=Localisation!$C$91,4,IF(C303=Localisation!$C$90,5,IF(OR(C303=1,C303=2,C303=3,C303=4,C303=5),C303,"")))))))</f>
        <v/>
      </c>
      <c r="T303" s="11" t="str">
        <f>(IF(D303=Localisation!$C$94,1,IF(D303=Localisation!$C$93,2,IF(D303=Localisation!$C$92,3,IF(D303=Localisation!$C$91,4,IF(D303=Localisation!$C$90,5,IF(OR(D303=1,D303=2,D303=3,D303=4,D303=5),D303,"")))))))</f>
        <v/>
      </c>
      <c r="U303" s="11" t="str">
        <f>(IF(E303=Localisation!$C$94,1,IF(E303=Localisation!$C$93,2,IF(E303=Localisation!$C$92,3,IF(E303=Localisation!$C$91,4,IF(E303=Localisation!$C$90,5,IF(OR(E303=1,E303=2,E303=3,E303=4,E303=5),E303,"")))))))</f>
        <v/>
      </c>
      <c r="V303" s="11" t="str">
        <f>(IF(F303=Localisation!$C$94,1,IF(F303=Localisation!$C$93,2,IF(F303=Localisation!$C$92,3,IF(F303=Localisation!$C$91,4,IF(F303=Localisation!$C$90,5,IF(OR(F303=1,F303=2,F303=3,F303=4,F303=5),F303,"")))))))</f>
        <v/>
      </c>
    </row>
    <row r="304" spans="13:22" x14ac:dyDescent="0.3">
      <c r="M304" s="11" t="str">
        <f>(IF(H304=Localisation!$C$94,1,IF(H304=Localisation!$C$93,2,IF(H304=Localisation!$C$92,3,IF(H304=Localisation!$C$91,4,IF(H304=Localisation!$C$90,5,IF(OR(H304=1,H304=2,H304=3,H304=4,H304=5),H304,"")))))))</f>
        <v/>
      </c>
      <c r="N304" s="11" t="str">
        <f>(IF(I304=Localisation!$C$94,1,IF(I304=Localisation!$C$93,2,IF(I304=Localisation!$C$92,3,IF(I304=Localisation!$C$91,4,IF(I304=Localisation!$C$90,5,IF(OR(I304=1,I304=2,I304=3,I304=4,I304=5),I304,"")))))))</f>
        <v/>
      </c>
      <c r="O304" s="11" t="str">
        <f>(IF(J304=Localisation!$C$94,1,IF(J304=Localisation!$C$93,2,IF(J304=Localisation!$C$92,3,IF(J304=Localisation!$C$91,4,IF(J304=Localisation!$C$90,5,IF(OR(J304=1,J304=2,J304=3,J304=4,J304=5),J304,"")))))))</f>
        <v/>
      </c>
      <c r="P304" s="11" t="str">
        <f>(IF(K304=Localisation!$C$94,1,IF(K304=Localisation!$C$93,2,IF(K304=Localisation!$C$92,3,IF(K304=Localisation!$C$91,4,IF(K304=Localisation!$C$90,5,IF(OR(K304=1,K304=2,K304=3,K304=4,K304=5),K304,"")))))))</f>
        <v/>
      </c>
      <c r="Q304" s="11" t="str">
        <f>(IF(L304=Localisation!$C$94,1,IF(L304=Localisation!$C$93,2,IF(L304=Localisation!$C$92,3,IF(L304=Localisation!$C$91,4,IF(L304=Localisation!$C$90,5,IF(OR(L304=1,L304=2,L304=3,L304=4,L304=5),L304,"")))))))</f>
        <v/>
      </c>
      <c r="R304" s="11" t="str">
        <f>(IF(B304=Localisation!$C$94,1,IF(B304=Localisation!$C$93,2,IF(B304=Localisation!$C$92,3,IF(B304=Localisation!$C$91,4,IF(B304=Localisation!$C$90,5,IF(OR(B304=1,B304=2,B304=3,B304=4,B304=5),B304,"")))))))</f>
        <v/>
      </c>
      <c r="S304" s="11" t="str">
        <f>(IF(C304=Localisation!$C$94,1,IF(C304=Localisation!$C$93,2,IF(C304=Localisation!$C$92,3,IF(C304=Localisation!$C$91,4,IF(C304=Localisation!$C$90,5,IF(OR(C304=1,C304=2,C304=3,C304=4,C304=5),C304,"")))))))</f>
        <v/>
      </c>
      <c r="T304" s="11" t="str">
        <f>(IF(D304=Localisation!$C$94,1,IF(D304=Localisation!$C$93,2,IF(D304=Localisation!$C$92,3,IF(D304=Localisation!$C$91,4,IF(D304=Localisation!$C$90,5,IF(OR(D304=1,D304=2,D304=3,D304=4,D304=5),D304,"")))))))</f>
        <v/>
      </c>
      <c r="U304" s="11" t="str">
        <f>(IF(E304=Localisation!$C$94,1,IF(E304=Localisation!$C$93,2,IF(E304=Localisation!$C$92,3,IF(E304=Localisation!$C$91,4,IF(E304=Localisation!$C$90,5,IF(OR(E304=1,E304=2,E304=3,E304=4,E304=5),E304,"")))))))</f>
        <v/>
      </c>
      <c r="V304" s="11" t="str">
        <f>(IF(F304=Localisation!$C$94,1,IF(F304=Localisation!$C$93,2,IF(F304=Localisation!$C$92,3,IF(F304=Localisation!$C$91,4,IF(F304=Localisation!$C$90,5,IF(OR(F304=1,F304=2,F304=3,F304=4,F304=5),F304,"")))))))</f>
        <v/>
      </c>
    </row>
    <row r="305" spans="13:22" x14ac:dyDescent="0.3">
      <c r="M305" s="11" t="str">
        <f>(IF(H305=Localisation!$C$94,1,IF(H305=Localisation!$C$93,2,IF(H305=Localisation!$C$92,3,IF(H305=Localisation!$C$91,4,IF(H305=Localisation!$C$90,5,IF(OR(H305=1,H305=2,H305=3,H305=4,H305=5),H305,"")))))))</f>
        <v/>
      </c>
      <c r="N305" s="11" t="str">
        <f>(IF(I305=Localisation!$C$94,1,IF(I305=Localisation!$C$93,2,IF(I305=Localisation!$C$92,3,IF(I305=Localisation!$C$91,4,IF(I305=Localisation!$C$90,5,IF(OR(I305=1,I305=2,I305=3,I305=4,I305=5),I305,"")))))))</f>
        <v/>
      </c>
      <c r="O305" s="11" t="str">
        <f>(IF(J305=Localisation!$C$94,1,IF(J305=Localisation!$C$93,2,IF(J305=Localisation!$C$92,3,IF(J305=Localisation!$C$91,4,IF(J305=Localisation!$C$90,5,IF(OR(J305=1,J305=2,J305=3,J305=4,J305=5),J305,"")))))))</f>
        <v/>
      </c>
      <c r="P305" s="11" t="str">
        <f>(IF(K305=Localisation!$C$94,1,IF(K305=Localisation!$C$93,2,IF(K305=Localisation!$C$92,3,IF(K305=Localisation!$C$91,4,IF(K305=Localisation!$C$90,5,IF(OR(K305=1,K305=2,K305=3,K305=4,K305=5),K305,"")))))))</f>
        <v/>
      </c>
      <c r="Q305" s="11" t="str">
        <f>(IF(L305=Localisation!$C$94,1,IF(L305=Localisation!$C$93,2,IF(L305=Localisation!$C$92,3,IF(L305=Localisation!$C$91,4,IF(L305=Localisation!$C$90,5,IF(OR(L305=1,L305=2,L305=3,L305=4,L305=5),L305,"")))))))</f>
        <v/>
      </c>
      <c r="R305" s="11" t="str">
        <f>(IF(B305=Localisation!$C$94,1,IF(B305=Localisation!$C$93,2,IF(B305=Localisation!$C$92,3,IF(B305=Localisation!$C$91,4,IF(B305=Localisation!$C$90,5,IF(OR(B305=1,B305=2,B305=3,B305=4,B305=5),B305,"")))))))</f>
        <v/>
      </c>
      <c r="S305" s="11" t="str">
        <f>(IF(C305=Localisation!$C$94,1,IF(C305=Localisation!$C$93,2,IF(C305=Localisation!$C$92,3,IF(C305=Localisation!$C$91,4,IF(C305=Localisation!$C$90,5,IF(OR(C305=1,C305=2,C305=3,C305=4,C305=5),C305,"")))))))</f>
        <v/>
      </c>
      <c r="T305" s="11" t="str">
        <f>(IF(D305=Localisation!$C$94,1,IF(D305=Localisation!$C$93,2,IF(D305=Localisation!$C$92,3,IF(D305=Localisation!$C$91,4,IF(D305=Localisation!$C$90,5,IF(OR(D305=1,D305=2,D305=3,D305=4,D305=5),D305,"")))))))</f>
        <v/>
      </c>
      <c r="U305" s="11" t="str">
        <f>(IF(E305=Localisation!$C$94,1,IF(E305=Localisation!$C$93,2,IF(E305=Localisation!$C$92,3,IF(E305=Localisation!$C$91,4,IF(E305=Localisation!$C$90,5,IF(OR(E305=1,E305=2,E305=3,E305=4,E305=5),E305,"")))))))</f>
        <v/>
      </c>
      <c r="V305" s="11" t="str">
        <f>(IF(F305=Localisation!$C$94,1,IF(F305=Localisation!$C$93,2,IF(F305=Localisation!$C$92,3,IF(F305=Localisation!$C$91,4,IF(F305=Localisation!$C$90,5,IF(OR(F305=1,F305=2,F305=3,F305=4,F305=5),F305,"")))))))</f>
        <v/>
      </c>
    </row>
    <row r="306" spans="13:22" x14ac:dyDescent="0.3">
      <c r="M306" s="11" t="str">
        <f>(IF(H306=Localisation!$C$94,1,IF(H306=Localisation!$C$93,2,IF(H306=Localisation!$C$92,3,IF(H306=Localisation!$C$91,4,IF(H306=Localisation!$C$90,5,IF(OR(H306=1,H306=2,H306=3,H306=4,H306=5),H306,"")))))))</f>
        <v/>
      </c>
      <c r="N306" s="11" t="str">
        <f>(IF(I306=Localisation!$C$94,1,IF(I306=Localisation!$C$93,2,IF(I306=Localisation!$C$92,3,IF(I306=Localisation!$C$91,4,IF(I306=Localisation!$C$90,5,IF(OR(I306=1,I306=2,I306=3,I306=4,I306=5),I306,"")))))))</f>
        <v/>
      </c>
      <c r="O306" s="11" t="str">
        <f>(IF(J306=Localisation!$C$94,1,IF(J306=Localisation!$C$93,2,IF(J306=Localisation!$C$92,3,IF(J306=Localisation!$C$91,4,IF(J306=Localisation!$C$90,5,IF(OR(J306=1,J306=2,J306=3,J306=4,J306=5),J306,"")))))))</f>
        <v/>
      </c>
      <c r="P306" s="11" t="str">
        <f>(IF(K306=Localisation!$C$94,1,IF(K306=Localisation!$C$93,2,IF(K306=Localisation!$C$92,3,IF(K306=Localisation!$C$91,4,IF(K306=Localisation!$C$90,5,IF(OR(K306=1,K306=2,K306=3,K306=4,K306=5),K306,"")))))))</f>
        <v/>
      </c>
      <c r="Q306" s="11" t="str">
        <f>(IF(L306=Localisation!$C$94,1,IF(L306=Localisation!$C$93,2,IF(L306=Localisation!$C$92,3,IF(L306=Localisation!$C$91,4,IF(L306=Localisation!$C$90,5,IF(OR(L306=1,L306=2,L306=3,L306=4,L306=5),L306,"")))))))</f>
        <v/>
      </c>
      <c r="R306" s="11" t="str">
        <f>(IF(B306=Localisation!$C$94,1,IF(B306=Localisation!$C$93,2,IF(B306=Localisation!$C$92,3,IF(B306=Localisation!$C$91,4,IF(B306=Localisation!$C$90,5,IF(OR(B306=1,B306=2,B306=3,B306=4,B306=5),B306,"")))))))</f>
        <v/>
      </c>
      <c r="S306" s="11" t="str">
        <f>(IF(C306=Localisation!$C$94,1,IF(C306=Localisation!$C$93,2,IF(C306=Localisation!$C$92,3,IF(C306=Localisation!$C$91,4,IF(C306=Localisation!$C$90,5,IF(OR(C306=1,C306=2,C306=3,C306=4,C306=5),C306,"")))))))</f>
        <v/>
      </c>
      <c r="T306" s="11" t="str">
        <f>(IF(D306=Localisation!$C$94,1,IF(D306=Localisation!$C$93,2,IF(D306=Localisation!$C$92,3,IF(D306=Localisation!$C$91,4,IF(D306=Localisation!$C$90,5,IF(OR(D306=1,D306=2,D306=3,D306=4,D306=5),D306,"")))))))</f>
        <v/>
      </c>
      <c r="U306" s="11" t="str">
        <f>(IF(E306=Localisation!$C$94,1,IF(E306=Localisation!$C$93,2,IF(E306=Localisation!$C$92,3,IF(E306=Localisation!$C$91,4,IF(E306=Localisation!$C$90,5,IF(OR(E306=1,E306=2,E306=3,E306=4,E306=5),E306,"")))))))</f>
        <v/>
      </c>
      <c r="V306" s="11" t="str">
        <f>(IF(F306=Localisation!$C$94,1,IF(F306=Localisation!$C$93,2,IF(F306=Localisation!$C$92,3,IF(F306=Localisation!$C$91,4,IF(F306=Localisation!$C$90,5,IF(OR(F306=1,F306=2,F306=3,F306=4,F306=5),F306,"")))))))</f>
        <v/>
      </c>
    </row>
    <row r="307" spans="13:22" x14ac:dyDescent="0.3">
      <c r="M307" s="11" t="str">
        <f>(IF(H307=Localisation!$C$94,1,IF(H307=Localisation!$C$93,2,IF(H307=Localisation!$C$92,3,IF(H307=Localisation!$C$91,4,IF(H307=Localisation!$C$90,5,IF(OR(H307=1,H307=2,H307=3,H307=4,H307=5),H307,"")))))))</f>
        <v/>
      </c>
      <c r="N307" s="11" t="str">
        <f>(IF(I307=Localisation!$C$94,1,IF(I307=Localisation!$C$93,2,IF(I307=Localisation!$C$92,3,IF(I307=Localisation!$C$91,4,IF(I307=Localisation!$C$90,5,IF(OR(I307=1,I307=2,I307=3,I307=4,I307=5),I307,"")))))))</f>
        <v/>
      </c>
      <c r="O307" s="11" t="str">
        <f>(IF(J307=Localisation!$C$94,1,IF(J307=Localisation!$C$93,2,IF(J307=Localisation!$C$92,3,IF(J307=Localisation!$C$91,4,IF(J307=Localisation!$C$90,5,IF(OR(J307=1,J307=2,J307=3,J307=4,J307=5),J307,"")))))))</f>
        <v/>
      </c>
      <c r="P307" s="11" t="str">
        <f>(IF(K307=Localisation!$C$94,1,IF(K307=Localisation!$C$93,2,IF(K307=Localisation!$C$92,3,IF(K307=Localisation!$C$91,4,IF(K307=Localisation!$C$90,5,IF(OR(K307=1,K307=2,K307=3,K307=4,K307=5),K307,"")))))))</f>
        <v/>
      </c>
      <c r="Q307" s="11" t="str">
        <f>(IF(L307=Localisation!$C$94,1,IF(L307=Localisation!$C$93,2,IF(L307=Localisation!$C$92,3,IF(L307=Localisation!$C$91,4,IF(L307=Localisation!$C$90,5,IF(OR(L307=1,L307=2,L307=3,L307=4,L307=5),L307,"")))))))</f>
        <v/>
      </c>
      <c r="R307" s="11" t="str">
        <f>(IF(B307=Localisation!$C$94,1,IF(B307=Localisation!$C$93,2,IF(B307=Localisation!$C$92,3,IF(B307=Localisation!$C$91,4,IF(B307=Localisation!$C$90,5,IF(OR(B307=1,B307=2,B307=3,B307=4,B307=5),B307,"")))))))</f>
        <v/>
      </c>
      <c r="S307" s="11" t="str">
        <f>(IF(C307=Localisation!$C$94,1,IF(C307=Localisation!$C$93,2,IF(C307=Localisation!$C$92,3,IF(C307=Localisation!$C$91,4,IF(C307=Localisation!$C$90,5,IF(OR(C307=1,C307=2,C307=3,C307=4,C307=5),C307,"")))))))</f>
        <v/>
      </c>
      <c r="T307" s="11" t="str">
        <f>(IF(D307=Localisation!$C$94,1,IF(D307=Localisation!$C$93,2,IF(D307=Localisation!$C$92,3,IF(D307=Localisation!$C$91,4,IF(D307=Localisation!$C$90,5,IF(OR(D307=1,D307=2,D307=3,D307=4,D307=5),D307,"")))))))</f>
        <v/>
      </c>
      <c r="U307" s="11" t="str">
        <f>(IF(E307=Localisation!$C$94,1,IF(E307=Localisation!$C$93,2,IF(E307=Localisation!$C$92,3,IF(E307=Localisation!$C$91,4,IF(E307=Localisation!$C$90,5,IF(OR(E307=1,E307=2,E307=3,E307=4,E307=5),E307,"")))))))</f>
        <v/>
      </c>
      <c r="V307" s="11" t="str">
        <f>(IF(F307=Localisation!$C$94,1,IF(F307=Localisation!$C$93,2,IF(F307=Localisation!$C$92,3,IF(F307=Localisation!$C$91,4,IF(F307=Localisation!$C$90,5,IF(OR(F307=1,F307=2,F307=3,F307=4,F307=5),F307,"")))))))</f>
        <v/>
      </c>
    </row>
    <row r="308" spans="13:22" x14ac:dyDescent="0.3">
      <c r="M308" s="11" t="str">
        <f>(IF(H308=Localisation!$C$94,1,IF(H308=Localisation!$C$93,2,IF(H308=Localisation!$C$92,3,IF(H308=Localisation!$C$91,4,IF(H308=Localisation!$C$90,5,IF(OR(H308=1,H308=2,H308=3,H308=4,H308=5),H308,"")))))))</f>
        <v/>
      </c>
      <c r="N308" s="11" t="str">
        <f>(IF(I308=Localisation!$C$94,1,IF(I308=Localisation!$C$93,2,IF(I308=Localisation!$C$92,3,IF(I308=Localisation!$C$91,4,IF(I308=Localisation!$C$90,5,IF(OR(I308=1,I308=2,I308=3,I308=4,I308=5),I308,"")))))))</f>
        <v/>
      </c>
      <c r="O308" s="11" t="str">
        <f>(IF(J308=Localisation!$C$94,1,IF(J308=Localisation!$C$93,2,IF(J308=Localisation!$C$92,3,IF(J308=Localisation!$C$91,4,IF(J308=Localisation!$C$90,5,IF(OR(J308=1,J308=2,J308=3,J308=4,J308=5),J308,"")))))))</f>
        <v/>
      </c>
      <c r="P308" s="11" t="str">
        <f>(IF(K308=Localisation!$C$94,1,IF(K308=Localisation!$C$93,2,IF(K308=Localisation!$C$92,3,IF(K308=Localisation!$C$91,4,IF(K308=Localisation!$C$90,5,IF(OR(K308=1,K308=2,K308=3,K308=4,K308=5),K308,"")))))))</f>
        <v/>
      </c>
      <c r="Q308" s="11" t="str">
        <f>(IF(L308=Localisation!$C$94,1,IF(L308=Localisation!$C$93,2,IF(L308=Localisation!$C$92,3,IF(L308=Localisation!$C$91,4,IF(L308=Localisation!$C$90,5,IF(OR(L308=1,L308=2,L308=3,L308=4,L308=5),L308,"")))))))</f>
        <v/>
      </c>
      <c r="R308" s="11" t="str">
        <f>(IF(B308=Localisation!$C$94,1,IF(B308=Localisation!$C$93,2,IF(B308=Localisation!$C$92,3,IF(B308=Localisation!$C$91,4,IF(B308=Localisation!$C$90,5,IF(OR(B308=1,B308=2,B308=3,B308=4,B308=5),B308,"")))))))</f>
        <v/>
      </c>
      <c r="S308" s="11" t="str">
        <f>(IF(C308=Localisation!$C$94,1,IF(C308=Localisation!$C$93,2,IF(C308=Localisation!$C$92,3,IF(C308=Localisation!$C$91,4,IF(C308=Localisation!$C$90,5,IF(OR(C308=1,C308=2,C308=3,C308=4,C308=5),C308,"")))))))</f>
        <v/>
      </c>
      <c r="T308" s="11" t="str">
        <f>(IF(D308=Localisation!$C$94,1,IF(D308=Localisation!$C$93,2,IF(D308=Localisation!$C$92,3,IF(D308=Localisation!$C$91,4,IF(D308=Localisation!$C$90,5,IF(OR(D308=1,D308=2,D308=3,D308=4,D308=5),D308,"")))))))</f>
        <v/>
      </c>
      <c r="U308" s="11" t="str">
        <f>(IF(E308=Localisation!$C$94,1,IF(E308=Localisation!$C$93,2,IF(E308=Localisation!$C$92,3,IF(E308=Localisation!$C$91,4,IF(E308=Localisation!$C$90,5,IF(OR(E308=1,E308=2,E308=3,E308=4,E308=5),E308,"")))))))</f>
        <v/>
      </c>
      <c r="V308" s="11" t="str">
        <f>(IF(F308=Localisation!$C$94,1,IF(F308=Localisation!$C$93,2,IF(F308=Localisation!$C$92,3,IF(F308=Localisation!$C$91,4,IF(F308=Localisation!$C$90,5,IF(OR(F308=1,F308=2,F308=3,F308=4,F308=5),F308,"")))))))</f>
        <v/>
      </c>
    </row>
    <row r="309" spans="13:22" x14ac:dyDescent="0.3">
      <c r="M309" s="11" t="str">
        <f>(IF(H309=Localisation!$C$94,1,IF(H309=Localisation!$C$93,2,IF(H309=Localisation!$C$92,3,IF(H309=Localisation!$C$91,4,IF(H309=Localisation!$C$90,5,IF(OR(H309=1,H309=2,H309=3,H309=4,H309=5),H309,"")))))))</f>
        <v/>
      </c>
      <c r="N309" s="11" t="str">
        <f>(IF(I309=Localisation!$C$94,1,IF(I309=Localisation!$C$93,2,IF(I309=Localisation!$C$92,3,IF(I309=Localisation!$C$91,4,IF(I309=Localisation!$C$90,5,IF(OR(I309=1,I309=2,I309=3,I309=4,I309=5),I309,"")))))))</f>
        <v/>
      </c>
      <c r="O309" s="11" t="str">
        <f>(IF(J309=Localisation!$C$94,1,IF(J309=Localisation!$C$93,2,IF(J309=Localisation!$C$92,3,IF(J309=Localisation!$C$91,4,IF(J309=Localisation!$C$90,5,IF(OR(J309=1,J309=2,J309=3,J309=4,J309=5),J309,"")))))))</f>
        <v/>
      </c>
      <c r="P309" s="11" t="str">
        <f>(IF(K309=Localisation!$C$94,1,IF(K309=Localisation!$C$93,2,IF(K309=Localisation!$C$92,3,IF(K309=Localisation!$C$91,4,IF(K309=Localisation!$C$90,5,IF(OR(K309=1,K309=2,K309=3,K309=4,K309=5),K309,"")))))))</f>
        <v/>
      </c>
      <c r="Q309" s="11" t="str">
        <f>(IF(L309=Localisation!$C$94,1,IF(L309=Localisation!$C$93,2,IF(L309=Localisation!$C$92,3,IF(L309=Localisation!$C$91,4,IF(L309=Localisation!$C$90,5,IF(OR(L309=1,L309=2,L309=3,L309=4,L309=5),L309,"")))))))</f>
        <v/>
      </c>
      <c r="R309" s="11" t="str">
        <f>(IF(B309=Localisation!$C$94,1,IF(B309=Localisation!$C$93,2,IF(B309=Localisation!$C$92,3,IF(B309=Localisation!$C$91,4,IF(B309=Localisation!$C$90,5,IF(OR(B309=1,B309=2,B309=3,B309=4,B309=5),B309,"")))))))</f>
        <v/>
      </c>
      <c r="S309" s="11" t="str">
        <f>(IF(C309=Localisation!$C$94,1,IF(C309=Localisation!$C$93,2,IF(C309=Localisation!$C$92,3,IF(C309=Localisation!$C$91,4,IF(C309=Localisation!$C$90,5,IF(OR(C309=1,C309=2,C309=3,C309=4,C309=5),C309,"")))))))</f>
        <v/>
      </c>
      <c r="T309" s="11" t="str">
        <f>(IF(D309=Localisation!$C$94,1,IF(D309=Localisation!$C$93,2,IF(D309=Localisation!$C$92,3,IF(D309=Localisation!$C$91,4,IF(D309=Localisation!$C$90,5,IF(OR(D309=1,D309=2,D309=3,D309=4,D309=5),D309,"")))))))</f>
        <v/>
      </c>
      <c r="U309" s="11" t="str">
        <f>(IF(E309=Localisation!$C$94,1,IF(E309=Localisation!$C$93,2,IF(E309=Localisation!$C$92,3,IF(E309=Localisation!$C$91,4,IF(E309=Localisation!$C$90,5,IF(OR(E309=1,E309=2,E309=3,E309=4,E309=5),E309,"")))))))</f>
        <v/>
      </c>
      <c r="V309" s="11" t="str">
        <f>(IF(F309=Localisation!$C$94,1,IF(F309=Localisation!$C$93,2,IF(F309=Localisation!$C$92,3,IF(F309=Localisation!$C$91,4,IF(F309=Localisation!$C$90,5,IF(OR(F309=1,F309=2,F309=3,F309=4,F309=5),F309,"")))))))</f>
        <v/>
      </c>
    </row>
    <row r="310" spans="13:22" x14ac:dyDescent="0.3">
      <c r="M310" s="11" t="str">
        <f>(IF(H310=Localisation!$C$94,1,IF(H310=Localisation!$C$93,2,IF(H310=Localisation!$C$92,3,IF(H310=Localisation!$C$91,4,IF(H310=Localisation!$C$90,5,IF(OR(H310=1,H310=2,H310=3,H310=4,H310=5),H310,"")))))))</f>
        <v/>
      </c>
      <c r="N310" s="11" t="str">
        <f>(IF(I310=Localisation!$C$94,1,IF(I310=Localisation!$C$93,2,IF(I310=Localisation!$C$92,3,IF(I310=Localisation!$C$91,4,IF(I310=Localisation!$C$90,5,IF(OR(I310=1,I310=2,I310=3,I310=4,I310=5),I310,"")))))))</f>
        <v/>
      </c>
      <c r="O310" s="11" t="str">
        <f>(IF(J310=Localisation!$C$94,1,IF(J310=Localisation!$C$93,2,IF(J310=Localisation!$C$92,3,IF(J310=Localisation!$C$91,4,IF(J310=Localisation!$C$90,5,IF(OR(J310=1,J310=2,J310=3,J310=4,J310=5),J310,"")))))))</f>
        <v/>
      </c>
      <c r="P310" s="11" t="str">
        <f>(IF(K310=Localisation!$C$94,1,IF(K310=Localisation!$C$93,2,IF(K310=Localisation!$C$92,3,IF(K310=Localisation!$C$91,4,IF(K310=Localisation!$C$90,5,IF(OR(K310=1,K310=2,K310=3,K310=4,K310=5),K310,"")))))))</f>
        <v/>
      </c>
      <c r="Q310" s="11" t="str">
        <f>(IF(L310=Localisation!$C$94,1,IF(L310=Localisation!$C$93,2,IF(L310=Localisation!$C$92,3,IF(L310=Localisation!$C$91,4,IF(L310=Localisation!$C$90,5,IF(OR(L310=1,L310=2,L310=3,L310=4,L310=5),L310,"")))))))</f>
        <v/>
      </c>
      <c r="R310" s="11" t="str">
        <f>(IF(B310=Localisation!$C$94,1,IF(B310=Localisation!$C$93,2,IF(B310=Localisation!$C$92,3,IF(B310=Localisation!$C$91,4,IF(B310=Localisation!$C$90,5,IF(OR(B310=1,B310=2,B310=3,B310=4,B310=5),B310,"")))))))</f>
        <v/>
      </c>
      <c r="S310" s="11" t="str">
        <f>(IF(C310=Localisation!$C$94,1,IF(C310=Localisation!$C$93,2,IF(C310=Localisation!$C$92,3,IF(C310=Localisation!$C$91,4,IF(C310=Localisation!$C$90,5,IF(OR(C310=1,C310=2,C310=3,C310=4,C310=5),C310,"")))))))</f>
        <v/>
      </c>
      <c r="T310" s="11" t="str">
        <f>(IF(D310=Localisation!$C$94,1,IF(D310=Localisation!$C$93,2,IF(D310=Localisation!$C$92,3,IF(D310=Localisation!$C$91,4,IF(D310=Localisation!$C$90,5,IF(OR(D310=1,D310=2,D310=3,D310=4,D310=5),D310,"")))))))</f>
        <v/>
      </c>
      <c r="U310" s="11" t="str">
        <f>(IF(E310=Localisation!$C$94,1,IF(E310=Localisation!$C$93,2,IF(E310=Localisation!$C$92,3,IF(E310=Localisation!$C$91,4,IF(E310=Localisation!$C$90,5,IF(OR(E310=1,E310=2,E310=3,E310=4,E310=5),E310,"")))))))</f>
        <v/>
      </c>
      <c r="V310" s="11" t="str">
        <f>(IF(F310=Localisation!$C$94,1,IF(F310=Localisation!$C$93,2,IF(F310=Localisation!$C$92,3,IF(F310=Localisation!$C$91,4,IF(F310=Localisation!$C$90,5,IF(OR(F310=1,F310=2,F310=3,F310=4,F310=5),F310,"")))))))</f>
        <v/>
      </c>
    </row>
    <row r="311" spans="13:22" x14ac:dyDescent="0.3">
      <c r="M311" s="11" t="str">
        <f>(IF(H311=Localisation!$C$94,1,IF(H311=Localisation!$C$93,2,IF(H311=Localisation!$C$92,3,IF(H311=Localisation!$C$91,4,IF(H311=Localisation!$C$90,5,IF(OR(H311=1,H311=2,H311=3,H311=4,H311=5),H311,"")))))))</f>
        <v/>
      </c>
      <c r="N311" s="11" t="str">
        <f>(IF(I311=Localisation!$C$94,1,IF(I311=Localisation!$C$93,2,IF(I311=Localisation!$C$92,3,IF(I311=Localisation!$C$91,4,IF(I311=Localisation!$C$90,5,IF(OR(I311=1,I311=2,I311=3,I311=4,I311=5),I311,"")))))))</f>
        <v/>
      </c>
      <c r="O311" s="11" t="str">
        <f>(IF(J311=Localisation!$C$94,1,IF(J311=Localisation!$C$93,2,IF(J311=Localisation!$C$92,3,IF(J311=Localisation!$C$91,4,IF(J311=Localisation!$C$90,5,IF(OR(J311=1,J311=2,J311=3,J311=4,J311=5),J311,"")))))))</f>
        <v/>
      </c>
      <c r="P311" s="11" t="str">
        <f>(IF(K311=Localisation!$C$94,1,IF(K311=Localisation!$C$93,2,IF(K311=Localisation!$C$92,3,IF(K311=Localisation!$C$91,4,IF(K311=Localisation!$C$90,5,IF(OR(K311=1,K311=2,K311=3,K311=4,K311=5),K311,"")))))))</f>
        <v/>
      </c>
      <c r="Q311" s="11" t="str">
        <f>(IF(L311=Localisation!$C$94,1,IF(L311=Localisation!$C$93,2,IF(L311=Localisation!$C$92,3,IF(L311=Localisation!$C$91,4,IF(L311=Localisation!$C$90,5,IF(OR(L311=1,L311=2,L311=3,L311=4,L311=5),L311,"")))))))</f>
        <v/>
      </c>
      <c r="R311" s="11" t="str">
        <f>(IF(B311=Localisation!$C$94,1,IF(B311=Localisation!$C$93,2,IF(B311=Localisation!$C$92,3,IF(B311=Localisation!$C$91,4,IF(B311=Localisation!$C$90,5,IF(OR(B311=1,B311=2,B311=3,B311=4,B311=5),B311,"")))))))</f>
        <v/>
      </c>
      <c r="S311" s="11" t="str">
        <f>(IF(C311=Localisation!$C$94,1,IF(C311=Localisation!$C$93,2,IF(C311=Localisation!$C$92,3,IF(C311=Localisation!$C$91,4,IF(C311=Localisation!$C$90,5,IF(OR(C311=1,C311=2,C311=3,C311=4,C311=5),C311,"")))))))</f>
        <v/>
      </c>
      <c r="T311" s="11" t="str">
        <f>(IF(D311=Localisation!$C$94,1,IF(D311=Localisation!$C$93,2,IF(D311=Localisation!$C$92,3,IF(D311=Localisation!$C$91,4,IF(D311=Localisation!$C$90,5,IF(OR(D311=1,D311=2,D311=3,D311=4,D311=5),D311,"")))))))</f>
        <v/>
      </c>
      <c r="U311" s="11" t="str">
        <f>(IF(E311=Localisation!$C$94,1,IF(E311=Localisation!$C$93,2,IF(E311=Localisation!$C$92,3,IF(E311=Localisation!$C$91,4,IF(E311=Localisation!$C$90,5,IF(OR(E311=1,E311=2,E311=3,E311=4,E311=5),E311,"")))))))</f>
        <v/>
      </c>
      <c r="V311" s="11" t="str">
        <f>(IF(F311=Localisation!$C$94,1,IF(F311=Localisation!$C$93,2,IF(F311=Localisation!$C$92,3,IF(F311=Localisation!$C$91,4,IF(F311=Localisation!$C$90,5,IF(OR(F311=1,F311=2,F311=3,F311=4,F311=5),F311,"")))))))</f>
        <v/>
      </c>
    </row>
    <row r="312" spans="13:22" x14ac:dyDescent="0.3">
      <c r="M312" s="11" t="str">
        <f>(IF(H312=Localisation!$C$94,1,IF(H312=Localisation!$C$93,2,IF(H312=Localisation!$C$92,3,IF(H312=Localisation!$C$91,4,IF(H312=Localisation!$C$90,5,IF(OR(H312=1,H312=2,H312=3,H312=4,H312=5),H312,"")))))))</f>
        <v/>
      </c>
      <c r="N312" s="11" t="str">
        <f>(IF(I312=Localisation!$C$94,1,IF(I312=Localisation!$C$93,2,IF(I312=Localisation!$C$92,3,IF(I312=Localisation!$C$91,4,IF(I312=Localisation!$C$90,5,IF(OR(I312=1,I312=2,I312=3,I312=4,I312=5),I312,"")))))))</f>
        <v/>
      </c>
      <c r="O312" s="11" t="str">
        <f>(IF(J312=Localisation!$C$94,1,IF(J312=Localisation!$C$93,2,IF(J312=Localisation!$C$92,3,IF(J312=Localisation!$C$91,4,IF(J312=Localisation!$C$90,5,IF(OR(J312=1,J312=2,J312=3,J312=4,J312=5),J312,"")))))))</f>
        <v/>
      </c>
      <c r="P312" s="11" t="str">
        <f>(IF(K312=Localisation!$C$94,1,IF(K312=Localisation!$C$93,2,IF(K312=Localisation!$C$92,3,IF(K312=Localisation!$C$91,4,IF(K312=Localisation!$C$90,5,IF(OR(K312=1,K312=2,K312=3,K312=4,K312=5),K312,"")))))))</f>
        <v/>
      </c>
      <c r="Q312" s="11" t="str">
        <f>(IF(L312=Localisation!$C$94,1,IF(L312=Localisation!$C$93,2,IF(L312=Localisation!$C$92,3,IF(L312=Localisation!$C$91,4,IF(L312=Localisation!$C$90,5,IF(OR(L312=1,L312=2,L312=3,L312=4,L312=5),L312,"")))))))</f>
        <v/>
      </c>
      <c r="R312" s="11" t="str">
        <f>(IF(B312=Localisation!$C$94,1,IF(B312=Localisation!$C$93,2,IF(B312=Localisation!$C$92,3,IF(B312=Localisation!$C$91,4,IF(B312=Localisation!$C$90,5,IF(OR(B312=1,B312=2,B312=3,B312=4,B312=5),B312,"")))))))</f>
        <v/>
      </c>
      <c r="S312" s="11" t="str">
        <f>(IF(C312=Localisation!$C$94,1,IF(C312=Localisation!$C$93,2,IF(C312=Localisation!$C$92,3,IF(C312=Localisation!$C$91,4,IF(C312=Localisation!$C$90,5,IF(OR(C312=1,C312=2,C312=3,C312=4,C312=5),C312,"")))))))</f>
        <v/>
      </c>
      <c r="T312" s="11" t="str">
        <f>(IF(D312=Localisation!$C$94,1,IF(D312=Localisation!$C$93,2,IF(D312=Localisation!$C$92,3,IF(D312=Localisation!$C$91,4,IF(D312=Localisation!$C$90,5,IF(OR(D312=1,D312=2,D312=3,D312=4,D312=5),D312,"")))))))</f>
        <v/>
      </c>
      <c r="U312" s="11" t="str">
        <f>(IF(E312=Localisation!$C$94,1,IF(E312=Localisation!$C$93,2,IF(E312=Localisation!$C$92,3,IF(E312=Localisation!$C$91,4,IF(E312=Localisation!$C$90,5,IF(OR(E312=1,E312=2,E312=3,E312=4,E312=5),E312,"")))))))</f>
        <v/>
      </c>
      <c r="V312" s="11" t="str">
        <f>(IF(F312=Localisation!$C$94,1,IF(F312=Localisation!$C$93,2,IF(F312=Localisation!$C$92,3,IF(F312=Localisation!$C$91,4,IF(F312=Localisation!$C$90,5,IF(OR(F312=1,F312=2,F312=3,F312=4,F312=5),F312,"")))))))</f>
        <v/>
      </c>
    </row>
    <row r="313" spans="13:22" x14ac:dyDescent="0.3">
      <c r="M313" s="11" t="str">
        <f>(IF(H313=Localisation!$C$94,1,IF(H313=Localisation!$C$93,2,IF(H313=Localisation!$C$92,3,IF(H313=Localisation!$C$91,4,IF(H313=Localisation!$C$90,5,IF(OR(H313=1,H313=2,H313=3,H313=4,H313=5),H313,"")))))))</f>
        <v/>
      </c>
      <c r="N313" s="11" t="str">
        <f>(IF(I313=Localisation!$C$94,1,IF(I313=Localisation!$C$93,2,IF(I313=Localisation!$C$92,3,IF(I313=Localisation!$C$91,4,IF(I313=Localisation!$C$90,5,IF(OR(I313=1,I313=2,I313=3,I313=4,I313=5),I313,"")))))))</f>
        <v/>
      </c>
      <c r="O313" s="11" t="str">
        <f>(IF(J313=Localisation!$C$94,1,IF(J313=Localisation!$C$93,2,IF(J313=Localisation!$C$92,3,IF(J313=Localisation!$C$91,4,IF(J313=Localisation!$C$90,5,IF(OR(J313=1,J313=2,J313=3,J313=4,J313=5),J313,"")))))))</f>
        <v/>
      </c>
      <c r="P313" s="11" t="str">
        <f>(IF(K313=Localisation!$C$94,1,IF(K313=Localisation!$C$93,2,IF(K313=Localisation!$C$92,3,IF(K313=Localisation!$C$91,4,IF(K313=Localisation!$C$90,5,IF(OR(K313=1,K313=2,K313=3,K313=4,K313=5),K313,"")))))))</f>
        <v/>
      </c>
      <c r="Q313" s="11" t="str">
        <f>(IF(L313=Localisation!$C$94,1,IF(L313=Localisation!$C$93,2,IF(L313=Localisation!$C$92,3,IF(L313=Localisation!$C$91,4,IF(L313=Localisation!$C$90,5,IF(OR(L313=1,L313=2,L313=3,L313=4,L313=5),L313,"")))))))</f>
        <v/>
      </c>
      <c r="R313" s="11" t="str">
        <f>(IF(B313=Localisation!$C$94,1,IF(B313=Localisation!$C$93,2,IF(B313=Localisation!$C$92,3,IF(B313=Localisation!$C$91,4,IF(B313=Localisation!$C$90,5,IF(OR(B313=1,B313=2,B313=3,B313=4,B313=5),B313,"")))))))</f>
        <v/>
      </c>
      <c r="S313" s="11" t="str">
        <f>(IF(C313=Localisation!$C$94,1,IF(C313=Localisation!$C$93,2,IF(C313=Localisation!$C$92,3,IF(C313=Localisation!$C$91,4,IF(C313=Localisation!$C$90,5,IF(OR(C313=1,C313=2,C313=3,C313=4,C313=5),C313,"")))))))</f>
        <v/>
      </c>
      <c r="T313" s="11" t="str">
        <f>(IF(D313=Localisation!$C$94,1,IF(D313=Localisation!$C$93,2,IF(D313=Localisation!$C$92,3,IF(D313=Localisation!$C$91,4,IF(D313=Localisation!$C$90,5,IF(OR(D313=1,D313=2,D313=3,D313=4,D313=5),D313,"")))))))</f>
        <v/>
      </c>
      <c r="U313" s="11" t="str">
        <f>(IF(E313=Localisation!$C$94,1,IF(E313=Localisation!$C$93,2,IF(E313=Localisation!$C$92,3,IF(E313=Localisation!$C$91,4,IF(E313=Localisation!$C$90,5,IF(OR(E313=1,E313=2,E313=3,E313=4,E313=5),E313,"")))))))</f>
        <v/>
      </c>
      <c r="V313" s="11" t="str">
        <f>(IF(F313=Localisation!$C$94,1,IF(F313=Localisation!$C$93,2,IF(F313=Localisation!$C$92,3,IF(F313=Localisation!$C$91,4,IF(F313=Localisation!$C$90,5,IF(OR(F313=1,F313=2,F313=3,F313=4,F313=5),F313,"")))))))</f>
        <v/>
      </c>
    </row>
    <row r="314" spans="13:22" x14ac:dyDescent="0.3">
      <c r="M314" s="11" t="str">
        <f>(IF(H314=Localisation!$C$94,1,IF(H314=Localisation!$C$93,2,IF(H314=Localisation!$C$92,3,IF(H314=Localisation!$C$91,4,IF(H314=Localisation!$C$90,5,IF(OR(H314=1,H314=2,H314=3,H314=4,H314=5),H314,"")))))))</f>
        <v/>
      </c>
      <c r="N314" s="11" t="str">
        <f>(IF(I314=Localisation!$C$94,1,IF(I314=Localisation!$C$93,2,IF(I314=Localisation!$C$92,3,IF(I314=Localisation!$C$91,4,IF(I314=Localisation!$C$90,5,IF(OR(I314=1,I314=2,I314=3,I314=4,I314=5),I314,"")))))))</f>
        <v/>
      </c>
      <c r="O314" s="11" t="str">
        <f>(IF(J314=Localisation!$C$94,1,IF(J314=Localisation!$C$93,2,IF(J314=Localisation!$C$92,3,IF(J314=Localisation!$C$91,4,IF(J314=Localisation!$C$90,5,IF(OR(J314=1,J314=2,J314=3,J314=4,J314=5),J314,"")))))))</f>
        <v/>
      </c>
      <c r="P314" s="11" t="str">
        <f>(IF(K314=Localisation!$C$94,1,IF(K314=Localisation!$C$93,2,IF(K314=Localisation!$C$92,3,IF(K314=Localisation!$C$91,4,IF(K314=Localisation!$C$90,5,IF(OR(K314=1,K314=2,K314=3,K314=4,K314=5),K314,"")))))))</f>
        <v/>
      </c>
      <c r="Q314" s="11" t="str">
        <f>(IF(L314=Localisation!$C$94,1,IF(L314=Localisation!$C$93,2,IF(L314=Localisation!$C$92,3,IF(L314=Localisation!$C$91,4,IF(L314=Localisation!$C$90,5,IF(OR(L314=1,L314=2,L314=3,L314=4,L314=5),L314,"")))))))</f>
        <v/>
      </c>
      <c r="R314" s="11" t="str">
        <f>(IF(B314=Localisation!$C$94,1,IF(B314=Localisation!$C$93,2,IF(B314=Localisation!$C$92,3,IF(B314=Localisation!$C$91,4,IF(B314=Localisation!$C$90,5,IF(OR(B314=1,B314=2,B314=3,B314=4,B314=5),B314,"")))))))</f>
        <v/>
      </c>
      <c r="S314" s="11" t="str">
        <f>(IF(C314=Localisation!$C$94,1,IF(C314=Localisation!$C$93,2,IF(C314=Localisation!$C$92,3,IF(C314=Localisation!$C$91,4,IF(C314=Localisation!$C$90,5,IF(OR(C314=1,C314=2,C314=3,C314=4,C314=5),C314,"")))))))</f>
        <v/>
      </c>
      <c r="T314" s="11" t="str">
        <f>(IF(D314=Localisation!$C$94,1,IF(D314=Localisation!$C$93,2,IF(D314=Localisation!$C$92,3,IF(D314=Localisation!$C$91,4,IF(D314=Localisation!$C$90,5,IF(OR(D314=1,D314=2,D314=3,D314=4,D314=5),D314,"")))))))</f>
        <v/>
      </c>
      <c r="U314" s="11" t="str">
        <f>(IF(E314=Localisation!$C$94,1,IF(E314=Localisation!$C$93,2,IF(E314=Localisation!$C$92,3,IF(E314=Localisation!$C$91,4,IF(E314=Localisation!$C$90,5,IF(OR(E314=1,E314=2,E314=3,E314=4,E314=5),E314,"")))))))</f>
        <v/>
      </c>
      <c r="V314" s="11" t="str">
        <f>(IF(F314=Localisation!$C$94,1,IF(F314=Localisation!$C$93,2,IF(F314=Localisation!$C$92,3,IF(F314=Localisation!$C$91,4,IF(F314=Localisation!$C$90,5,IF(OR(F314=1,F314=2,F314=3,F314=4,F314=5),F314,"")))))))</f>
        <v/>
      </c>
    </row>
    <row r="315" spans="13:22" x14ac:dyDescent="0.3">
      <c r="M315" s="11" t="str">
        <f>(IF(H315=Localisation!$C$94,1,IF(H315=Localisation!$C$93,2,IF(H315=Localisation!$C$92,3,IF(H315=Localisation!$C$91,4,IF(H315=Localisation!$C$90,5,IF(OR(H315=1,H315=2,H315=3,H315=4,H315=5),H315,"")))))))</f>
        <v/>
      </c>
      <c r="N315" s="11" t="str">
        <f>(IF(I315=Localisation!$C$94,1,IF(I315=Localisation!$C$93,2,IF(I315=Localisation!$C$92,3,IF(I315=Localisation!$C$91,4,IF(I315=Localisation!$C$90,5,IF(OR(I315=1,I315=2,I315=3,I315=4,I315=5),I315,"")))))))</f>
        <v/>
      </c>
      <c r="O315" s="11" t="str">
        <f>(IF(J315=Localisation!$C$94,1,IF(J315=Localisation!$C$93,2,IF(J315=Localisation!$C$92,3,IF(J315=Localisation!$C$91,4,IF(J315=Localisation!$C$90,5,IF(OR(J315=1,J315=2,J315=3,J315=4,J315=5),J315,"")))))))</f>
        <v/>
      </c>
      <c r="P315" s="11" t="str">
        <f>(IF(K315=Localisation!$C$94,1,IF(K315=Localisation!$C$93,2,IF(K315=Localisation!$C$92,3,IF(K315=Localisation!$C$91,4,IF(K315=Localisation!$C$90,5,IF(OR(K315=1,K315=2,K315=3,K315=4,K315=5),K315,"")))))))</f>
        <v/>
      </c>
      <c r="Q315" s="11" t="str">
        <f>(IF(L315=Localisation!$C$94,1,IF(L315=Localisation!$C$93,2,IF(L315=Localisation!$C$92,3,IF(L315=Localisation!$C$91,4,IF(L315=Localisation!$C$90,5,IF(OR(L315=1,L315=2,L315=3,L315=4,L315=5),L315,"")))))))</f>
        <v/>
      </c>
      <c r="R315" s="11" t="str">
        <f>(IF(B315=Localisation!$C$94,1,IF(B315=Localisation!$C$93,2,IF(B315=Localisation!$C$92,3,IF(B315=Localisation!$C$91,4,IF(B315=Localisation!$C$90,5,IF(OR(B315=1,B315=2,B315=3,B315=4,B315=5),B315,"")))))))</f>
        <v/>
      </c>
      <c r="S315" s="11" t="str">
        <f>(IF(C315=Localisation!$C$94,1,IF(C315=Localisation!$C$93,2,IF(C315=Localisation!$C$92,3,IF(C315=Localisation!$C$91,4,IF(C315=Localisation!$C$90,5,IF(OR(C315=1,C315=2,C315=3,C315=4,C315=5),C315,"")))))))</f>
        <v/>
      </c>
      <c r="T315" s="11" t="str">
        <f>(IF(D315=Localisation!$C$94,1,IF(D315=Localisation!$C$93,2,IF(D315=Localisation!$C$92,3,IF(D315=Localisation!$C$91,4,IF(D315=Localisation!$C$90,5,IF(OR(D315=1,D315=2,D315=3,D315=4,D315=5),D315,"")))))))</f>
        <v/>
      </c>
      <c r="U315" s="11" t="str">
        <f>(IF(E315=Localisation!$C$94,1,IF(E315=Localisation!$C$93,2,IF(E315=Localisation!$C$92,3,IF(E315=Localisation!$C$91,4,IF(E315=Localisation!$C$90,5,IF(OR(E315=1,E315=2,E315=3,E315=4,E315=5),E315,"")))))))</f>
        <v/>
      </c>
      <c r="V315" s="11" t="str">
        <f>(IF(F315=Localisation!$C$94,1,IF(F315=Localisation!$C$93,2,IF(F315=Localisation!$C$92,3,IF(F315=Localisation!$C$91,4,IF(F315=Localisation!$C$90,5,IF(OR(F315=1,F315=2,F315=3,F315=4,F315=5),F315,"")))))))</f>
        <v/>
      </c>
    </row>
    <row r="316" spans="13:22" x14ac:dyDescent="0.3">
      <c r="M316" s="11" t="str">
        <f>(IF(H316=Localisation!$C$94,1,IF(H316=Localisation!$C$93,2,IF(H316=Localisation!$C$92,3,IF(H316=Localisation!$C$91,4,IF(H316=Localisation!$C$90,5,IF(OR(H316=1,H316=2,H316=3,H316=4,H316=5),H316,"")))))))</f>
        <v/>
      </c>
      <c r="N316" s="11" t="str">
        <f>(IF(I316=Localisation!$C$94,1,IF(I316=Localisation!$C$93,2,IF(I316=Localisation!$C$92,3,IF(I316=Localisation!$C$91,4,IF(I316=Localisation!$C$90,5,IF(OR(I316=1,I316=2,I316=3,I316=4,I316=5),I316,"")))))))</f>
        <v/>
      </c>
      <c r="O316" s="11" t="str">
        <f>(IF(J316=Localisation!$C$94,1,IF(J316=Localisation!$C$93,2,IF(J316=Localisation!$C$92,3,IF(J316=Localisation!$C$91,4,IF(J316=Localisation!$C$90,5,IF(OR(J316=1,J316=2,J316=3,J316=4,J316=5),J316,"")))))))</f>
        <v/>
      </c>
      <c r="P316" s="11" t="str">
        <f>(IF(K316=Localisation!$C$94,1,IF(K316=Localisation!$C$93,2,IF(K316=Localisation!$C$92,3,IF(K316=Localisation!$C$91,4,IF(K316=Localisation!$C$90,5,IF(OR(K316=1,K316=2,K316=3,K316=4,K316=5),K316,"")))))))</f>
        <v/>
      </c>
      <c r="Q316" s="11" t="str">
        <f>(IF(L316=Localisation!$C$94,1,IF(L316=Localisation!$C$93,2,IF(L316=Localisation!$C$92,3,IF(L316=Localisation!$C$91,4,IF(L316=Localisation!$C$90,5,IF(OR(L316=1,L316=2,L316=3,L316=4,L316=5),L316,"")))))))</f>
        <v/>
      </c>
      <c r="R316" s="11" t="str">
        <f>(IF(B316=Localisation!$C$94,1,IF(B316=Localisation!$C$93,2,IF(B316=Localisation!$C$92,3,IF(B316=Localisation!$C$91,4,IF(B316=Localisation!$C$90,5,IF(OR(B316=1,B316=2,B316=3,B316=4,B316=5),B316,"")))))))</f>
        <v/>
      </c>
      <c r="S316" s="11" t="str">
        <f>(IF(C316=Localisation!$C$94,1,IF(C316=Localisation!$C$93,2,IF(C316=Localisation!$C$92,3,IF(C316=Localisation!$C$91,4,IF(C316=Localisation!$C$90,5,IF(OR(C316=1,C316=2,C316=3,C316=4,C316=5),C316,"")))))))</f>
        <v/>
      </c>
      <c r="T316" s="11" t="str">
        <f>(IF(D316=Localisation!$C$94,1,IF(D316=Localisation!$C$93,2,IF(D316=Localisation!$C$92,3,IF(D316=Localisation!$C$91,4,IF(D316=Localisation!$C$90,5,IF(OR(D316=1,D316=2,D316=3,D316=4,D316=5),D316,"")))))))</f>
        <v/>
      </c>
      <c r="U316" s="11" t="str">
        <f>(IF(E316=Localisation!$C$94,1,IF(E316=Localisation!$C$93,2,IF(E316=Localisation!$C$92,3,IF(E316=Localisation!$C$91,4,IF(E316=Localisation!$C$90,5,IF(OR(E316=1,E316=2,E316=3,E316=4,E316=5),E316,"")))))))</f>
        <v/>
      </c>
      <c r="V316" s="11" t="str">
        <f>(IF(F316=Localisation!$C$94,1,IF(F316=Localisation!$C$93,2,IF(F316=Localisation!$C$92,3,IF(F316=Localisation!$C$91,4,IF(F316=Localisation!$C$90,5,IF(OR(F316=1,F316=2,F316=3,F316=4,F316=5),F316,"")))))))</f>
        <v/>
      </c>
    </row>
    <row r="317" spans="13:22" x14ac:dyDescent="0.3">
      <c r="M317" s="11" t="str">
        <f>(IF(H317=Localisation!$C$94,1,IF(H317=Localisation!$C$93,2,IF(H317=Localisation!$C$92,3,IF(H317=Localisation!$C$91,4,IF(H317=Localisation!$C$90,5,IF(OR(H317=1,H317=2,H317=3,H317=4,H317=5),H317,"")))))))</f>
        <v/>
      </c>
      <c r="N317" s="11" t="str">
        <f>(IF(I317=Localisation!$C$94,1,IF(I317=Localisation!$C$93,2,IF(I317=Localisation!$C$92,3,IF(I317=Localisation!$C$91,4,IF(I317=Localisation!$C$90,5,IF(OR(I317=1,I317=2,I317=3,I317=4,I317=5),I317,"")))))))</f>
        <v/>
      </c>
      <c r="O317" s="11" t="str">
        <f>(IF(J317=Localisation!$C$94,1,IF(J317=Localisation!$C$93,2,IF(J317=Localisation!$C$92,3,IF(J317=Localisation!$C$91,4,IF(J317=Localisation!$C$90,5,IF(OR(J317=1,J317=2,J317=3,J317=4,J317=5),J317,"")))))))</f>
        <v/>
      </c>
      <c r="P317" s="11" t="str">
        <f>(IF(K317=Localisation!$C$94,1,IF(K317=Localisation!$C$93,2,IF(K317=Localisation!$C$92,3,IF(K317=Localisation!$C$91,4,IF(K317=Localisation!$C$90,5,IF(OR(K317=1,K317=2,K317=3,K317=4,K317=5),K317,"")))))))</f>
        <v/>
      </c>
      <c r="Q317" s="11" t="str">
        <f>(IF(L317=Localisation!$C$94,1,IF(L317=Localisation!$C$93,2,IF(L317=Localisation!$C$92,3,IF(L317=Localisation!$C$91,4,IF(L317=Localisation!$C$90,5,IF(OR(L317=1,L317=2,L317=3,L317=4,L317=5),L317,"")))))))</f>
        <v/>
      </c>
      <c r="R317" s="11" t="str">
        <f>(IF(B317=Localisation!$C$94,1,IF(B317=Localisation!$C$93,2,IF(B317=Localisation!$C$92,3,IF(B317=Localisation!$C$91,4,IF(B317=Localisation!$C$90,5,IF(OR(B317=1,B317=2,B317=3,B317=4,B317=5),B317,"")))))))</f>
        <v/>
      </c>
      <c r="S317" s="11" t="str">
        <f>(IF(C317=Localisation!$C$94,1,IF(C317=Localisation!$C$93,2,IF(C317=Localisation!$C$92,3,IF(C317=Localisation!$C$91,4,IF(C317=Localisation!$C$90,5,IF(OR(C317=1,C317=2,C317=3,C317=4,C317=5),C317,"")))))))</f>
        <v/>
      </c>
      <c r="T317" s="11" t="str">
        <f>(IF(D317=Localisation!$C$94,1,IF(D317=Localisation!$C$93,2,IF(D317=Localisation!$C$92,3,IF(D317=Localisation!$C$91,4,IF(D317=Localisation!$C$90,5,IF(OR(D317=1,D317=2,D317=3,D317=4,D317=5),D317,"")))))))</f>
        <v/>
      </c>
      <c r="U317" s="11" t="str">
        <f>(IF(E317=Localisation!$C$94,1,IF(E317=Localisation!$C$93,2,IF(E317=Localisation!$C$92,3,IF(E317=Localisation!$C$91,4,IF(E317=Localisation!$C$90,5,IF(OR(E317=1,E317=2,E317=3,E317=4,E317=5),E317,"")))))))</f>
        <v/>
      </c>
      <c r="V317" s="11" t="str">
        <f>(IF(F317=Localisation!$C$94,1,IF(F317=Localisation!$C$93,2,IF(F317=Localisation!$C$92,3,IF(F317=Localisation!$C$91,4,IF(F317=Localisation!$C$90,5,IF(OR(F317=1,F317=2,F317=3,F317=4,F317=5),F317,"")))))))</f>
        <v/>
      </c>
    </row>
    <row r="318" spans="13:22" x14ac:dyDescent="0.3">
      <c r="M318" s="11" t="str">
        <f>(IF(H318=Localisation!$C$94,1,IF(H318=Localisation!$C$93,2,IF(H318=Localisation!$C$92,3,IF(H318=Localisation!$C$91,4,IF(H318=Localisation!$C$90,5,IF(OR(H318=1,H318=2,H318=3,H318=4,H318=5),H318,"")))))))</f>
        <v/>
      </c>
      <c r="N318" s="11" t="str">
        <f>(IF(I318=Localisation!$C$94,1,IF(I318=Localisation!$C$93,2,IF(I318=Localisation!$C$92,3,IF(I318=Localisation!$C$91,4,IF(I318=Localisation!$C$90,5,IF(OR(I318=1,I318=2,I318=3,I318=4,I318=5),I318,"")))))))</f>
        <v/>
      </c>
      <c r="O318" s="11" t="str">
        <f>(IF(J318=Localisation!$C$94,1,IF(J318=Localisation!$C$93,2,IF(J318=Localisation!$C$92,3,IF(J318=Localisation!$C$91,4,IF(J318=Localisation!$C$90,5,IF(OR(J318=1,J318=2,J318=3,J318=4,J318=5),J318,"")))))))</f>
        <v/>
      </c>
      <c r="P318" s="11" t="str">
        <f>(IF(K318=Localisation!$C$94,1,IF(K318=Localisation!$C$93,2,IF(K318=Localisation!$C$92,3,IF(K318=Localisation!$C$91,4,IF(K318=Localisation!$C$90,5,IF(OR(K318=1,K318=2,K318=3,K318=4,K318=5),K318,"")))))))</f>
        <v/>
      </c>
      <c r="Q318" s="11" t="str">
        <f>(IF(L318=Localisation!$C$94,1,IF(L318=Localisation!$C$93,2,IF(L318=Localisation!$C$92,3,IF(L318=Localisation!$C$91,4,IF(L318=Localisation!$C$90,5,IF(OR(L318=1,L318=2,L318=3,L318=4,L318=5),L318,"")))))))</f>
        <v/>
      </c>
      <c r="R318" s="11" t="str">
        <f>(IF(B318=Localisation!$C$94,1,IF(B318=Localisation!$C$93,2,IF(B318=Localisation!$C$92,3,IF(B318=Localisation!$C$91,4,IF(B318=Localisation!$C$90,5,IF(OR(B318=1,B318=2,B318=3,B318=4,B318=5),B318,"")))))))</f>
        <v/>
      </c>
      <c r="S318" s="11" t="str">
        <f>(IF(C318=Localisation!$C$94,1,IF(C318=Localisation!$C$93,2,IF(C318=Localisation!$C$92,3,IF(C318=Localisation!$C$91,4,IF(C318=Localisation!$C$90,5,IF(OR(C318=1,C318=2,C318=3,C318=4,C318=5),C318,"")))))))</f>
        <v/>
      </c>
      <c r="T318" s="11" t="str">
        <f>(IF(D318=Localisation!$C$94,1,IF(D318=Localisation!$C$93,2,IF(D318=Localisation!$C$92,3,IF(D318=Localisation!$C$91,4,IF(D318=Localisation!$C$90,5,IF(OR(D318=1,D318=2,D318=3,D318=4,D318=5),D318,"")))))))</f>
        <v/>
      </c>
      <c r="U318" s="11" t="str">
        <f>(IF(E318=Localisation!$C$94,1,IF(E318=Localisation!$C$93,2,IF(E318=Localisation!$C$92,3,IF(E318=Localisation!$C$91,4,IF(E318=Localisation!$C$90,5,IF(OR(E318=1,E318=2,E318=3,E318=4,E318=5),E318,"")))))))</f>
        <v/>
      </c>
      <c r="V318" s="11" t="str">
        <f>(IF(F318=Localisation!$C$94,1,IF(F318=Localisation!$C$93,2,IF(F318=Localisation!$C$92,3,IF(F318=Localisation!$C$91,4,IF(F318=Localisation!$C$90,5,IF(OR(F318=1,F318=2,F318=3,F318=4,F318=5),F318,"")))))))</f>
        <v/>
      </c>
    </row>
    <row r="319" spans="13:22" x14ac:dyDescent="0.3">
      <c r="M319" s="11" t="str">
        <f>(IF(H319=Localisation!$C$94,1,IF(H319=Localisation!$C$93,2,IF(H319=Localisation!$C$92,3,IF(H319=Localisation!$C$91,4,IF(H319=Localisation!$C$90,5,IF(OR(H319=1,H319=2,H319=3,H319=4,H319=5),H319,"")))))))</f>
        <v/>
      </c>
      <c r="N319" s="11" t="str">
        <f>(IF(I319=Localisation!$C$94,1,IF(I319=Localisation!$C$93,2,IF(I319=Localisation!$C$92,3,IF(I319=Localisation!$C$91,4,IF(I319=Localisation!$C$90,5,IF(OR(I319=1,I319=2,I319=3,I319=4,I319=5),I319,"")))))))</f>
        <v/>
      </c>
      <c r="O319" s="11" t="str">
        <f>(IF(J319=Localisation!$C$94,1,IF(J319=Localisation!$C$93,2,IF(J319=Localisation!$C$92,3,IF(J319=Localisation!$C$91,4,IF(J319=Localisation!$C$90,5,IF(OR(J319=1,J319=2,J319=3,J319=4,J319=5),J319,"")))))))</f>
        <v/>
      </c>
      <c r="P319" s="11" t="str">
        <f>(IF(K319=Localisation!$C$94,1,IF(K319=Localisation!$C$93,2,IF(K319=Localisation!$C$92,3,IF(K319=Localisation!$C$91,4,IF(K319=Localisation!$C$90,5,IF(OR(K319=1,K319=2,K319=3,K319=4,K319=5),K319,"")))))))</f>
        <v/>
      </c>
      <c r="Q319" s="11" t="str">
        <f>(IF(L319=Localisation!$C$94,1,IF(L319=Localisation!$C$93,2,IF(L319=Localisation!$C$92,3,IF(L319=Localisation!$C$91,4,IF(L319=Localisation!$C$90,5,IF(OR(L319=1,L319=2,L319=3,L319=4,L319=5),L319,"")))))))</f>
        <v/>
      </c>
      <c r="R319" s="11" t="str">
        <f>(IF(B319=Localisation!$C$94,1,IF(B319=Localisation!$C$93,2,IF(B319=Localisation!$C$92,3,IF(B319=Localisation!$C$91,4,IF(B319=Localisation!$C$90,5,IF(OR(B319=1,B319=2,B319=3,B319=4,B319=5),B319,"")))))))</f>
        <v/>
      </c>
      <c r="S319" s="11" t="str">
        <f>(IF(C319=Localisation!$C$94,1,IF(C319=Localisation!$C$93,2,IF(C319=Localisation!$C$92,3,IF(C319=Localisation!$C$91,4,IF(C319=Localisation!$C$90,5,IF(OR(C319=1,C319=2,C319=3,C319=4,C319=5),C319,"")))))))</f>
        <v/>
      </c>
      <c r="T319" s="11" t="str">
        <f>(IF(D319=Localisation!$C$94,1,IF(D319=Localisation!$C$93,2,IF(D319=Localisation!$C$92,3,IF(D319=Localisation!$C$91,4,IF(D319=Localisation!$C$90,5,IF(OR(D319=1,D319=2,D319=3,D319=4,D319=5),D319,"")))))))</f>
        <v/>
      </c>
      <c r="U319" s="11" t="str">
        <f>(IF(E319=Localisation!$C$94,1,IF(E319=Localisation!$C$93,2,IF(E319=Localisation!$C$92,3,IF(E319=Localisation!$C$91,4,IF(E319=Localisation!$C$90,5,IF(OR(E319=1,E319=2,E319=3,E319=4,E319=5),E319,"")))))))</f>
        <v/>
      </c>
      <c r="V319" s="11" t="str">
        <f>(IF(F319=Localisation!$C$94,1,IF(F319=Localisation!$C$93,2,IF(F319=Localisation!$C$92,3,IF(F319=Localisation!$C$91,4,IF(F319=Localisation!$C$90,5,IF(OR(F319=1,F319=2,F319=3,F319=4,F319=5),F319,"")))))))</f>
        <v/>
      </c>
    </row>
    <row r="320" spans="13:22" x14ac:dyDescent="0.3">
      <c r="M320" s="11" t="str">
        <f>(IF(H320=Localisation!$C$94,1,IF(H320=Localisation!$C$93,2,IF(H320=Localisation!$C$92,3,IF(H320=Localisation!$C$91,4,IF(H320=Localisation!$C$90,5,IF(OR(H320=1,H320=2,H320=3,H320=4,H320=5),H320,"")))))))</f>
        <v/>
      </c>
      <c r="N320" s="11" t="str">
        <f>(IF(I320=Localisation!$C$94,1,IF(I320=Localisation!$C$93,2,IF(I320=Localisation!$C$92,3,IF(I320=Localisation!$C$91,4,IF(I320=Localisation!$C$90,5,IF(OR(I320=1,I320=2,I320=3,I320=4,I320=5),I320,"")))))))</f>
        <v/>
      </c>
      <c r="O320" s="11" t="str">
        <f>(IF(J320=Localisation!$C$94,1,IF(J320=Localisation!$C$93,2,IF(J320=Localisation!$C$92,3,IF(J320=Localisation!$C$91,4,IF(J320=Localisation!$C$90,5,IF(OR(J320=1,J320=2,J320=3,J320=4,J320=5),J320,"")))))))</f>
        <v/>
      </c>
      <c r="P320" s="11" t="str">
        <f>(IF(K320=Localisation!$C$94,1,IF(K320=Localisation!$C$93,2,IF(K320=Localisation!$C$92,3,IF(K320=Localisation!$C$91,4,IF(K320=Localisation!$C$90,5,IF(OR(K320=1,K320=2,K320=3,K320=4,K320=5),K320,"")))))))</f>
        <v/>
      </c>
      <c r="Q320" s="11" t="str">
        <f>(IF(L320=Localisation!$C$94,1,IF(L320=Localisation!$C$93,2,IF(L320=Localisation!$C$92,3,IF(L320=Localisation!$C$91,4,IF(L320=Localisation!$C$90,5,IF(OR(L320=1,L320=2,L320=3,L320=4,L320=5),L320,"")))))))</f>
        <v/>
      </c>
      <c r="R320" s="11" t="str">
        <f>(IF(B320=Localisation!$C$94,1,IF(B320=Localisation!$C$93,2,IF(B320=Localisation!$C$92,3,IF(B320=Localisation!$C$91,4,IF(B320=Localisation!$C$90,5,IF(OR(B320=1,B320=2,B320=3,B320=4,B320=5),B320,"")))))))</f>
        <v/>
      </c>
      <c r="S320" s="11" t="str">
        <f>(IF(C320=Localisation!$C$94,1,IF(C320=Localisation!$C$93,2,IF(C320=Localisation!$C$92,3,IF(C320=Localisation!$C$91,4,IF(C320=Localisation!$C$90,5,IF(OR(C320=1,C320=2,C320=3,C320=4,C320=5),C320,"")))))))</f>
        <v/>
      </c>
      <c r="T320" s="11" t="str">
        <f>(IF(D320=Localisation!$C$94,1,IF(D320=Localisation!$C$93,2,IF(D320=Localisation!$C$92,3,IF(D320=Localisation!$C$91,4,IF(D320=Localisation!$C$90,5,IF(OR(D320=1,D320=2,D320=3,D320=4,D320=5),D320,"")))))))</f>
        <v/>
      </c>
      <c r="U320" s="11" t="str">
        <f>(IF(E320=Localisation!$C$94,1,IF(E320=Localisation!$C$93,2,IF(E320=Localisation!$C$92,3,IF(E320=Localisation!$C$91,4,IF(E320=Localisation!$C$90,5,IF(OR(E320=1,E320=2,E320=3,E320=4,E320=5),E320,"")))))))</f>
        <v/>
      </c>
      <c r="V320" s="11" t="str">
        <f>(IF(F320=Localisation!$C$94,1,IF(F320=Localisation!$C$93,2,IF(F320=Localisation!$C$92,3,IF(F320=Localisation!$C$91,4,IF(F320=Localisation!$C$90,5,IF(OR(F320=1,F320=2,F320=3,F320=4,F320=5),F320,"")))))))</f>
        <v/>
      </c>
    </row>
    <row r="321" spans="13:22" x14ac:dyDescent="0.3">
      <c r="M321" s="11" t="str">
        <f>(IF(H321=Localisation!$C$94,1,IF(H321=Localisation!$C$93,2,IF(H321=Localisation!$C$92,3,IF(H321=Localisation!$C$91,4,IF(H321=Localisation!$C$90,5,IF(OR(H321=1,H321=2,H321=3,H321=4,H321=5),H321,"")))))))</f>
        <v/>
      </c>
      <c r="N321" s="11" t="str">
        <f>(IF(I321=Localisation!$C$94,1,IF(I321=Localisation!$C$93,2,IF(I321=Localisation!$C$92,3,IF(I321=Localisation!$C$91,4,IF(I321=Localisation!$C$90,5,IF(OR(I321=1,I321=2,I321=3,I321=4,I321=5),I321,"")))))))</f>
        <v/>
      </c>
      <c r="O321" s="11" t="str">
        <f>(IF(J321=Localisation!$C$94,1,IF(J321=Localisation!$C$93,2,IF(J321=Localisation!$C$92,3,IF(J321=Localisation!$C$91,4,IF(J321=Localisation!$C$90,5,IF(OR(J321=1,J321=2,J321=3,J321=4,J321=5),J321,"")))))))</f>
        <v/>
      </c>
      <c r="P321" s="11" t="str">
        <f>(IF(K321=Localisation!$C$94,1,IF(K321=Localisation!$C$93,2,IF(K321=Localisation!$C$92,3,IF(K321=Localisation!$C$91,4,IF(K321=Localisation!$C$90,5,IF(OR(K321=1,K321=2,K321=3,K321=4,K321=5),K321,"")))))))</f>
        <v/>
      </c>
      <c r="Q321" s="11" t="str">
        <f>(IF(L321=Localisation!$C$94,1,IF(L321=Localisation!$C$93,2,IF(L321=Localisation!$C$92,3,IF(L321=Localisation!$C$91,4,IF(L321=Localisation!$C$90,5,IF(OR(L321=1,L321=2,L321=3,L321=4,L321=5),L321,"")))))))</f>
        <v/>
      </c>
      <c r="R321" s="11" t="str">
        <f>(IF(B321=Localisation!$C$94,1,IF(B321=Localisation!$C$93,2,IF(B321=Localisation!$C$92,3,IF(B321=Localisation!$C$91,4,IF(B321=Localisation!$C$90,5,IF(OR(B321=1,B321=2,B321=3,B321=4,B321=5),B321,"")))))))</f>
        <v/>
      </c>
      <c r="S321" s="11" t="str">
        <f>(IF(C321=Localisation!$C$94,1,IF(C321=Localisation!$C$93,2,IF(C321=Localisation!$C$92,3,IF(C321=Localisation!$C$91,4,IF(C321=Localisation!$C$90,5,IF(OR(C321=1,C321=2,C321=3,C321=4,C321=5),C321,"")))))))</f>
        <v/>
      </c>
      <c r="T321" s="11" t="str">
        <f>(IF(D321=Localisation!$C$94,1,IF(D321=Localisation!$C$93,2,IF(D321=Localisation!$C$92,3,IF(D321=Localisation!$C$91,4,IF(D321=Localisation!$C$90,5,IF(OR(D321=1,D321=2,D321=3,D321=4,D321=5),D321,"")))))))</f>
        <v/>
      </c>
      <c r="U321" s="11" t="str">
        <f>(IF(E321=Localisation!$C$94,1,IF(E321=Localisation!$C$93,2,IF(E321=Localisation!$C$92,3,IF(E321=Localisation!$C$91,4,IF(E321=Localisation!$C$90,5,IF(OR(E321=1,E321=2,E321=3,E321=4,E321=5),E321,"")))))))</f>
        <v/>
      </c>
      <c r="V321" s="11" t="str">
        <f>(IF(F321=Localisation!$C$94,1,IF(F321=Localisation!$C$93,2,IF(F321=Localisation!$C$92,3,IF(F321=Localisation!$C$91,4,IF(F321=Localisation!$C$90,5,IF(OR(F321=1,F321=2,F321=3,F321=4,F321=5),F321,"")))))))</f>
        <v/>
      </c>
    </row>
    <row r="322" spans="13:22" x14ac:dyDescent="0.3">
      <c r="M322" s="11" t="str">
        <f>(IF(H322=Localisation!$C$94,1,IF(H322=Localisation!$C$93,2,IF(H322=Localisation!$C$92,3,IF(H322=Localisation!$C$91,4,IF(H322=Localisation!$C$90,5,IF(OR(H322=1,H322=2,H322=3,H322=4,H322=5),H322,"")))))))</f>
        <v/>
      </c>
      <c r="N322" s="11" t="str">
        <f>(IF(I322=Localisation!$C$94,1,IF(I322=Localisation!$C$93,2,IF(I322=Localisation!$C$92,3,IF(I322=Localisation!$C$91,4,IF(I322=Localisation!$C$90,5,IF(OR(I322=1,I322=2,I322=3,I322=4,I322=5),I322,"")))))))</f>
        <v/>
      </c>
      <c r="O322" s="11" t="str">
        <f>(IF(J322=Localisation!$C$94,1,IF(J322=Localisation!$C$93,2,IF(J322=Localisation!$C$92,3,IF(J322=Localisation!$C$91,4,IF(J322=Localisation!$C$90,5,IF(OR(J322=1,J322=2,J322=3,J322=4,J322=5),J322,"")))))))</f>
        <v/>
      </c>
      <c r="P322" s="11" t="str">
        <f>(IF(K322=Localisation!$C$94,1,IF(K322=Localisation!$C$93,2,IF(K322=Localisation!$C$92,3,IF(K322=Localisation!$C$91,4,IF(K322=Localisation!$C$90,5,IF(OR(K322=1,K322=2,K322=3,K322=4,K322=5),K322,"")))))))</f>
        <v/>
      </c>
      <c r="Q322" s="11" t="str">
        <f>(IF(L322=Localisation!$C$94,1,IF(L322=Localisation!$C$93,2,IF(L322=Localisation!$C$92,3,IF(L322=Localisation!$C$91,4,IF(L322=Localisation!$C$90,5,IF(OR(L322=1,L322=2,L322=3,L322=4,L322=5),L322,"")))))))</f>
        <v/>
      </c>
      <c r="R322" s="11" t="str">
        <f>(IF(B322=Localisation!$C$94,1,IF(B322=Localisation!$C$93,2,IF(B322=Localisation!$C$92,3,IF(B322=Localisation!$C$91,4,IF(B322=Localisation!$C$90,5,IF(OR(B322=1,B322=2,B322=3,B322=4,B322=5),B322,"")))))))</f>
        <v/>
      </c>
      <c r="S322" s="11" t="str">
        <f>(IF(C322=Localisation!$C$94,1,IF(C322=Localisation!$C$93,2,IF(C322=Localisation!$C$92,3,IF(C322=Localisation!$C$91,4,IF(C322=Localisation!$C$90,5,IF(OR(C322=1,C322=2,C322=3,C322=4,C322=5),C322,"")))))))</f>
        <v/>
      </c>
      <c r="T322" s="11" t="str">
        <f>(IF(D322=Localisation!$C$94,1,IF(D322=Localisation!$C$93,2,IF(D322=Localisation!$C$92,3,IF(D322=Localisation!$C$91,4,IF(D322=Localisation!$C$90,5,IF(OR(D322=1,D322=2,D322=3,D322=4,D322=5),D322,"")))))))</f>
        <v/>
      </c>
      <c r="U322" s="11" t="str">
        <f>(IF(E322=Localisation!$C$94,1,IF(E322=Localisation!$C$93,2,IF(E322=Localisation!$C$92,3,IF(E322=Localisation!$C$91,4,IF(E322=Localisation!$C$90,5,IF(OR(E322=1,E322=2,E322=3,E322=4,E322=5),E322,"")))))))</f>
        <v/>
      </c>
      <c r="V322" s="11" t="str">
        <f>(IF(F322=Localisation!$C$94,1,IF(F322=Localisation!$C$93,2,IF(F322=Localisation!$C$92,3,IF(F322=Localisation!$C$91,4,IF(F322=Localisation!$C$90,5,IF(OR(F322=1,F322=2,F322=3,F322=4,F322=5),F322,"")))))))</f>
        <v/>
      </c>
    </row>
    <row r="323" spans="13:22" x14ac:dyDescent="0.3">
      <c r="M323" s="11" t="str">
        <f>(IF(H323=Localisation!$C$94,1,IF(H323=Localisation!$C$93,2,IF(H323=Localisation!$C$92,3,IF(H323=Localisation!$C$91,4,IF(H323=Localisation!$C$90,5,IF(OR(H323=1,H323=2,H323=3,H323=4,H323=5),H323,"")))))))</f>
        <v/>
      </c>
      <c r="N323" s="11" t="str">
        <f>(IF(I323=Localisation!$C$94,1,IF(I323=Localisation!$C$93,2,IF(I323=Localisation!$C$92,3,IF(I323=Localisation!$C$91,4,IF(I323=Localisation!$C$90,5,IF(OR(I323=1,I323=2,I323=3,I323=4,I323=5),I323,"")))))))</f>
        <v/>
      </c>
      <c r="O323" s="11" t="str">
        <f>(IF(J323=Localisation!$C$94,1,IF(J323=Localisation!$C$93,2,IF(J323=Localisation!$C$92,3,IF(J323=Localisation!$C$91,4,IF(J323=Localisation!$C$90,5,IF(OR(J323=1,J323=2,J323=3,J323=4,J323=5),J323,"")))))))</f>
        <v/>
      </c>
      <c r="P323" s="11" t="str">
        <f>(IF(K323=Localisation!$C$94,1,IF(K323=Localisation!$C$93,2,IF(K323=Localisation!$C$92,3,IF(K323=Localisation!$C$91,4,IF(K323=Localisation!$C$90,5,IF(OR(K323=1,K323=2,K323=3,K323=4,K323=5),K323,"")))))))</f>
        <v/>
      </c>
      <c r="Q323" s="11" t="str">
        <f>(IF(L323=Localisation!$C$94,1,IF(L323=Localisation!$C$93,2,IF(L323=Localisation!$C$92,3,IF(L323=Localisation!$C$91,4,IF(L323=Localisation!$C$90,5,IF(OR(L323=1,L323=2,L323=3,L323=4,L323=5),L323,"")))))))</f>
        <v/>
      </c>
      <c r="R323" s="11" t="str">
        <f>(IF(B323=Localisation!$C$94,1,IF(B323=Localisation!$C$93,2,IF(B323=Localisation!$C$92,3,IF(B323=Localisation!$C$91,4,IF(B323=Localisation!$C$90,5,IF(OR(B323=1,B323=2,B323=3,B323=4,B323=5),B323,"")))))))</f>
        <v/>
      </c>
      <c r="S323" s="11" t="str">
        <f>(IF(C323=Localisation!$C$94,1,IF(C323=Localisation!$C$93,2,IF(C323=Localisation!$C$92,3,IF(C323=Localisation!$C$91,4,IF(C323=Localisation!$C$90,5,IF(OR(C323=1,C323=2,C323=3,C323=4,C323=5),C323,"")))))))</f>
        <v/>
      </c>
      <c r="T323" s="11" t="str">
        <f>(IF(D323=Localisation!$C$94,1,IF(D323=Localisation!$C$93,2,IF(D323=Localisation!$C$92,3,IF(D323=Localisation!$C$91,4,IF(D323=Localisation!$C$90,5,IF(OR(D323=1,D323=2,D323=3,D323=4,D323=5),D323,"")))))))</f>
        <v/>
      </c>
      <c r="U323" s="11" t="str">
        <f>(IF(E323=Localisation!$C$94,1,IF(E323=Localisation!$C$93,2,IF(E323=Localisation!$C$92,3,IF(E323=Localisation!$C$91,4,IF(E323=Localisation!$C$90,5,IF(OR(E323=1,E323=2,E323=3,E323=4,E323=5),E323,"")))))))</f>
        <v/>
      </c>
      <c r="V323" s="11" t="str">
        <f>(IF(F323=Localisation!$C$94,1,IF(F323=Localisation!$C$93,2,IF(F323=Localisation!$C$92,3,IF(F323=Localisation!$C$91,4,IF(F323=Localisation!$C$90,5,IF(OR(F323=1,F323=2,F323=3,F323=4,F323=5),F323,"")))))))</f>
        <v/>
      </c>
    </row>
    <row r="324" spans="13:22" x14ac:dyDescent="0.3">
      <c r="M324" s="11" t="str">
        <f>(IF(H324=Localisation!$C$94,1,IF(H324=Localisation!$C$93,2,IF(H324=Localisation!$C$92,3,IF(H324=Localisation!$C$91,4,IF(H324=Localisation!$C$90,5,IF(OR(H324=1,H324=2,H324=3,H324=4,H324=5),H324,"")))))))</f>
        <v/>
      </c>
      <c r="N324" s="11" t="str">
        <f>(IF(I324=Localisation!$C$94,1,IF(I324=Localisation!$C$93,2,IF(I324=Localisation!$C$92,3,IF(I324=Localisation!$C$91,4,IF(I324=Localisation!$C$90,5,IF(OR(I324=1,I324=2,I324=3,I324=4,I324=5),I324,"")))))))</f>
        <v/>
      </c>
      <c r="O324" s="11" t="str">
        <f>(IF(J324=Localisation!$C$94,1,IF(J324=Localisation!$C$93,2,IF(J324=Localisation!$C$92,3,IF(J324=Localisation!$C$91,4,IF(J324=Localisation!$C$90,5,IF(OR(J324=1,J324=2,J324=3,J324=4,J324=5),J324,"")))))))</f>
        <v/>
      </c>
      <c r="P324" s="11" t="str">
        <f>(IF(K324=Localisation!$C$94,1,IF(K324=Localisation!$C$93,2,IF(K324=Localisation!$C$92,3,IF(K324=Localisation!$C$91,4,IF(K324=Localisation!$C$90,5,IF(OR(K324=1,K324=2,K324=3,K324=4,K324=5),K324,"")))))))</f>
        <v/>
      </c>
      <c r="Q324" s="11" t="str">
        <f>(IF(L324=Localisation!$C$94,1,IF(L324=Localisation!$C$93,2,IF(L324=Localisation!$C$92,3,IF(L324=Localisation!$C$91,4,IF(L324=Localisation!$C$90,5,IF(OR(L324=1,L324=2,L324=3,L324=4,L324=5),L324,"")))))))</f>
        <v/>
      </c>
      <c r="R324" s="11" t="str">
        <f>(IF(B324=Localisation!$C$94,1,IF(B324=Localisation!$C$93,2,IF(B324=Localisation!$C$92,3,IF(B324=Localisation!$C$91,4,IF(B324=Localisation!$C$90,5,IF(OR(B324=1,B324=2,B324=3,B324=4,B324=5),B324,"")))))))</f>
        <v/>
      </c>
      <c r="S324" s="11" t="str">
        <f>(IF(C324=Localisation!$C$94,1,IF(C324=Localisation!$C$93,2,IF(C324=Localisation!$C$92,3,IF(C324=Localisation!$C$91,4,IF(C324=Localisation!$C$90,5,IF(OR(C324=1,C324=2,C324=3,C324=4,C324=5),C324,"")))))))</f>
        <v/>
      </c>
      <c r="T324" s="11" t="str">
        <f>(IF(D324=Localisation!$C$94,1,IF(D324=Localisation!$C$93,2,IF(D324=Localisation!$C$92,3,IF(D324=Localisation!$C$91,4,IF(D324=Localisation!$C$90,5,IF(OR(D324=1,D324=2,D324=3,D324=4,D324=5),D324,"")))))))</f>
        <v/>
      </c>
      <c r="U324" s="11" t="str">
        <f>(IF(E324=Localisation!$C$94,1,IF(E324=Localisation!$C$93,2,IF(E324=Localisation!$C$92,3,IF(E324=Localisation!$C$91,4,IF(E324=Localisation!$C$90,5,IF(OR(E324=1,E324=2,E324=3,E324=4,E324=5),E324,"")))))))</f>
        <v/>
      </c>
      <c r="V324" s="11" t="str">
        <f>(IF(F324=Localisation!$C$94,1,IF(F324=Localisation!$C$93,2,IF(F324=Localisation!$C$92,3,IF(F324=Localisation!$C$91,4,IF(F324=Localisation!$C$90,5,IF(OR(F324=1,F324=2,F324=3,F324=4,F324=5),F324,"")))))))</f>
        <v/>
      </c>
    </row>
    <row r="325" spans="13:22" x14ac:dyDescent="0.3">
      <c r="M325" s="11" t="str">
        <f>(IF(H325=Localisation!$C$94,1,IF(H325=Localisation!$C$93,2,IF(H325=Localisation!$C$92,3,IF(H325=Localisation!$C$91,4,IF(H325=Localisation!$C$90,5,IF(OR(H325=1,H325=2,H325=3,H325=4,H325=5),H325,"")))))))</f>
        <v/>
      </c>
      <c r="N325" s="11" t="str">
        <f>(IF(I325=Localisation!$C$94,1,IF(I325=Localisation!$C$93,2,IF(I325=Localisation!$C$92,3,IF(I325=Localisation!$C$91,4,IF(I325=Localisation!$C$90,5,IF(OR(I325=1,I325=2,I325=3,I325=4,I325=5),I325,"")))))))</f>
        <v/>
      </c>
      <c r="O325" s="11" t="str">
        <f>(IF(J325=Localisation!$C$94,1,IF(J325=Localisation!$C$93,2,IF(J325=Localisation!$C$92,3,IF(J325=Localisation!$C$91,4,IF(J325=Localisation!$C$90,5,IF(OR(J325=1,J325=2,J325=3,J325=4,J325=5),J325,"")))))))</f>
        <v/>
      </c>
      <c r="P325" s="11" t="str">
        <f>(IF(K325=Localisation!$C$94,1,IF(K325=Localisation!$C$93,2,IF(K325=Localisation!$C$92,3,IF(K325=Localisation!$C$91,4,IF(K325=Localisation!$C$90,5,IF(OR(K325=1,K325=2,K325=3,K325=4,K325=5),K325,"")))))))</f>
        <v/>
      </c>
      <c r="Q325" s="11" t="str">
        <f>(IF(L325=Localisation!$C$94,1,IF(L325=Localisation!$C$93,2,IF(L325=Localisation!$C$92,3,IF(L325=Localisation!$C$91,4,IF(L325=Localisation!$C$90,5,IF(OR(L325=1,L325=2,L325=3,L325=4,L325=5),L325,"")))))))</f>
        <v/>
      </c>
      <c r="R325" s="11" t="str">
        <f>(IF(B325=Localisation!$C$94,1,IF(B325=Localisation!$C$93,2,IF(B325=Localisation!$C$92,3,IF(B325=Localisation!$C$91,4,IF(B325=Localisation!$C$90,5,IF(OR(B325=1,B325=2,B325=3,B325=4,B325=5),B325,"")))))))</f>
        <v/>
      </c>
      <c r="S325" s="11" t="str">
        <f>(IF(C325=Localisation!$C$94,1,IF(C325=Localisation!$C$93,2,IF(C325=Localisation!$C$92,3,IF(C325=Localisation!$C$91,4,IF(C325=Localisation!$C$90,5,IF(OR(C325=1,C325=2,C325=3,C325=4,C325=5),C325,"")))))))</f>
        <v/>
      </c>
      <c r="T325" s="11" t="str">
        <f>(IF(D325=Localisation!$C$94,1,IF(D325=Localisation!$C$93,2,IF(D325=Localisation!$C$92,3,IF(D325=Localisation!$C$91,4,IF(D325=Localisation!$C$90,5,IF(OR(D325=1,D325=2,D325=3,D325=4,D325=5),D325,"")))))))</f>
        <v/>
      </c>
      <c r="U325" s="11" t="str">
        <f>(IF(E325=Localisation!$C$94,1,IF(E325=Localisation!$C$93,2,IF(E325=Localisation!$C$92,3,IF(E325=Localisation!$C$91,4,IF(E325=Localisation!$C$90,5,IF(OR(E325=1,E325=2,E325=3,E325=4,E325=5),E325,"")))))))</f>
        <v/>
      </c>
      <c r="V325" s="11" t="str">
        <f>(IF(F325=Localisation!$C$94,1,IF(F325=Localisation!$C$93,2,IF(F325=Localisation!$C$92,3,IF(F325=Localisation!$C$91,4,IF(F325=Localisation!$C$90,5,IF(OR(F325=1,F325=2,F325=3,F325=4,F325=5),F325,"")))))))</f>
        <v/>
      </c>
    </row>
    <row r="326" spans="13:22" x14ac:dyDescent="0.3">
      <c r="M326" s="11" t="str">
        <f>(IF(H326=Localisation!$C$94,1,IF(H326=Localisation!$C$93,2,IF(H326=Localisation!$C$92,3,IF(H326=Localisation!$C$91,4,IF(H326=Localisation!$C$90,5,IF(OR(H326=1,H326=2,H326=3,H326=4,H326=5),H326,"")))))))</f>
        <v/>
      </c>
      <c r="N326" s="11" t="str">
        <f>(IF(I326=Localisation!$C$94,1,IF(I326=Localisation!$C$93,2,IF(I326=Localisation!$C$92,3,IF(I326=Localisation!$C$91,4,IF(I326=Localisation!$C$90,5,IF(OR(I326=1,I326=2,I326=3,I326=4,I326=5),I326,"")))))))</f>
        <v/>
      </c>
      <c r="O326" s="11" t="str">
        <f>(IF(J326=Localisation!$C$94,1,IF(J326=Localisation!$C$93,2,IF(J326=Localisation!$C$92,3,IF(J326=Localisation!$C$91,4,IF(J326=Localisation!$C$90,5,IF(OR(J326=1,J326=2,J326=3,J326=4,J326=5),J326,"")))))))</f>
        <v/>
      </c>
      <c r="P326" s="11" t="str">
        <f>(IF(K326=Localisation!$C$94,1,IF(K326=Localisation!$C$93,2,IF(K326=Localisation!$C$92,3,IF(K326=Localisation!$C$91,4,IF(K326=Localisation!$C$90,5,IF(OR(K326=1,K326=2,K326=3,K326=4,K326=5),K326,"")))))))</f>
        <v/>
      </c>
      <c r="Q326" s="11" t="str">
        <f>(IF(L326=Localisation!$C$94,1,IF(L326=Localisation!$C$93,2,IF(L326=Localisation!$C$92,3,IF(L326=Localisation!$C$91,4,IF(L326=Localisation!$C$90,5,IF(OR(L326=1,L326=2,L326=3,L326=4,L326=5),L326,"")))))))</f>
        <v/>
      </c>
      <c r="R326" s="11" t="str">
        <f>(IF(B326=Localisation!$C$94,1,IF(B326=Localisation!$C$93,2,IF(B326=Localisation!$C$92,3,IF(B326=Localisation!$C$91,4,IF(B326=Localisation!$C$90,5,IF(OR(B326=1,B326=2,B326=3,B326=4,B326=5),B326,"")))))))</f>
        <v/>
      </c>
      <c r="S326" s="11" t="str">
        <f>(IF(C326=Localisation!$C$94,1,IF(C326=Localisation!$C$93,2,IF(C326=Localisation!$C$92,3,IF(C326=Localisation!$C$91,4,IF(C326=Localisation!$C$90,5,IF(OR(C326=1,C326=2,C326=3,C326=4,C326=5),C326,"")))))))</f>
        <v/>
      </c>
      <c r="T326" s="11" t="str">
        <f>(IF(D326=Localisation!$C$94,1,IF(D326=Localisation!$C$93,2,IF(D326=Localisation!$C$92,3,IF(D326=Localisation!$C$91,4,IF(D326=Localisation!$C$90,5,IF(OR(D326=1,D326=2,D326=3,D326=4,D326=5),D326,"")))))))</f>
        <v/>
      </c>
      <c r="U326" s="11" t="str">
        <f>(IF(E326=Localisation!$C$94,1,IF(E326=Localisation!$C$93,2,IF(E326=Localisation!$C$92,3,IF(E326=Localisation!$C$91,4,IF(E326=Localisation!$C$90,5,IF(OR(E326=1,E326=2,E326=3,E326=4,E326=5),E326,"")))))))</f>
        <v/>
      </c>
      <c r="V326" s="11" t="str">
        <f>(IF(F326=Localisation!$C$94,1,IF(F326=Localisation!$C$93,2,IF(F326=Localisation!$C$92,3,IF(F326=Localisation!$C$91,4,IF(F326=Localisation!$C$90,5,IF(OR(F326=1,F326=2,F326=3,F326=4,F326=5),F326,"")))))))</f>
        <v/>
      </c>
    </row>
    <row r="327" spans="13:22" x14ac:dyDescent="0.3">
      <c r="M327" s="11" t="str">
        <f>(IF(H327=Localisation!$C$94,1,IF(H327=Localisation!$C$93,2,IF(H327=Localisation!$C$92,3,IF(H327=Localisation!$C$91,4,IF(H327=Localisation!$C$90,5,IF(OR(H327=1,H327=2,H327=3,H327=4,H327=5),H327,"")))))))</f>
        <v/>
      </c>
      <c r="N327" s="11" t="str">
        <f>(IF(I327=Localisation!$C$94,1,IF(I327=Localisation!$C$93,2,IF(I327=Localisation!$C$92,3,IF(I327=Localisation!$C$91,4,IF(I327=Localisation!$C$90,5,IF(OR(I327=1,I327=2,I327=3,I327=4,I327=5),I327,"")))))))</f>
        <v/>
      </c>
      <c r="O327" s="11" t="str">
        <f>(IF(J327=Localisation!$C$94,1,IF(J327=Localisation!$C$93,2,IF(J327=Localisation!$C$92,3,IF(J327=Localisation!$C$91,4,IF(J327=Localisation!$C$90,5,IF(OR(J327=1,J327=2,J327=3,J327=4,J327=5),J327,"")))))))</f>
        <v/>
      </c>
      <c r="P327" s="11" t="str">
        <f>(IF(K327=Localisation!$C$94,1,IF(K327=Localisation!$C$93,2,IF(K327=Localisation!$C$92,3,IF(K327=Localisation!$C$91,4,IF(K327=Localisation!$C$90,5,IF(OR(K327=1,K327=2,K327=3,K327=4,K327=5),K327,"")))))))</f>
        <v/>
      </c>
      <c r="Q327" s="11" t="str">
        <f>(IF(L327=Localisation!$C$94,1,IF(L327=Localisation!$C$93,2,IF(L327=Localisation!$C$92,3,IF(L327=Localisation!$C$91,4,IF(L327=Localisation!$C$90,5,IF(OR(L327=1,L327=2,L327=3,L327=4,L327=5),L327,"")))))))</f>
        <v/>
      </c>
      <c r="R327" s="11" t="str">
        <f>(IF(B327=Localisation!$C$94,1,IF(B327=Localisation!$C$93,2,IF(B327=Localisation!$C$92,3,IF(B327=Localisation!$C$91,4,IF(B327=Localisation!$C$90,5,IF(OR(B327=1,B327=2,B327=3,B327=4,B327=5),B327,"")))))))</f>
        <v/>
      </c>
      <c r="S327" s="11" t="str">
        <f>(IF(C327=Localisation!$C$94,1,IF(C327=Localisation!$C$93,2,IF(C327=Localisation!$C$92,3,IF(C327=Localisation!$C$91,4,IF(C327=Localisation!$C$90,5,IF(OR(C327=1,C327=2,C327=3,C327=4,C327=5),C327,"")))))))</f>
        <v/>
      </c>
      <c r="T327" s="11" t="str">
        <f>(IF(D327=Localisation!$C$94,1,IF(D327=Localisation!$C$93,2,IF(D327=Localisation!$C$92,3,IF(D327=Localisation!$C$91,4,IF(D327=Localisation!$C$90,5,IF(OR(D327=1,D327=2,D327=3,D327=4,D327=5),D327,"")))))))</f>
        <v/>
      </c>
      <c r="U327" s="11" t="str">
        <f>(IF(E327=Localisation!$C$94,1,IF(E327=Localisation!$C$93,2,IF(E327=Localisation!$C$92,3,IF(E327=Localisation!$C$91,4,IF(E327=Localisation!$C$90,5,IF(OR(E327=1,E327=2,E327=3,E327=4,E327=5),E327,"")))))))</f>
        <v/>
      </c>
      <c r="V327" s="11" t="str">
        <f>(IF(F327=Localisation!$C$94,1,IF(F327=Localisation!$C$93,2,IF(F327=Localisation!$C$92,3,IF(F327=Localisation!$C$91,4,IF(F327=Localisation!$C$90,5,IF(OR(F327=1,F327=2,F327=3,F327=4,F327=5),F327,"")))))))</f>
        <v/>
      </c>
    </row>
    <row r="328" spans="13:22" x14ac:dyDescent="0.3">
      <c r="M328" s="11" t="str">
        <f>(IF(H328=Localisation!$C$94,1,IF(H328=Localisation!$C$93,2,IF(H328=Localisation!$C$92,3,IF(H328=Localisation!$C$91,4,IF(H328=Localisation!$C$90,5,IF(OR(H328=1,H328=2,H328=3,H328=4,H328=5),H328,"")))))))</f>
        <v/>
      </c>
      <c r="N328" s="11" t="str">
        <f>(IF(I328=Localisation!$C$94,1,IF(I328=Localisation!$C$93,2,IF(I328=Localisation!$C$92,3,IF(I328=Localisation!$C$91,4,IF(I328=Localisation!$C$90,5,IF(OR(I328=1,I328=2,I328=3,I328=4,I328=5),I328,"")))))))</f>
        <v/>
      </c>
      <c r="O328" s="11" t="str">
        <f>(IF(J328=Localisation!$C$94,1,IF(J328=Localisation!$C$93,2,IF(J328=Localisation!$C$92,3,IF(J328=Localisation!$C$91,4,IF(J328=Localisation!$C$90,5,IF(OR(J328=1,J328=2,J328=3,J328=4,J328=5),J328,"")))))))</f>
        <v/>
      </c>
      <c r="P328" s="11" t="str">
        <f>(IF(K328=Localisation!$C$94,1,IF(K328=Localisation!$C$93,2,IF(K328=Localisation!$C$92,3,IF(K328=Localisation!$C$91,4,IF(K328=Localisation!$C$90,5,IF(OR(K328=1,K328=2,K328=3,K328=4,K328=5),K328,"")))))))</f>
        <v/>
      </c>
      <c r="Q328" s="11" t="str">
        <f>(IF(L328=Localisation!$C$94,1,IF(L328=Localisation!$C$93,2,IF(L328=Localisation!$C$92,3,IF(L328=Localisation!$C$91,4,IF(L328=Localisation!$C$90,5,IF(OR(L328=1,L328=2,L328=3,L328=4,L328=5),L328,"")))))))</f>
        <v/>
      </c>
      <c r="R328" s="11" t="str">
        <f>(IF(B328=Localisation!$C$94,1,IF(B328=Localisation!$C$93,2,IF(B328=Localisation!$C$92,3,IF(B328=Localisation!$C$91,4,IF(B328=Localisation!$C$90,5,IF(OR(B328=1,B328=2,B328=3,B328=4,B328=5),B328,"")))))))</f>
        <v/>
      </c>
      <c r="S328" s="11" t="str">
        <f>(IF(C328=Localisation!$C$94,1,IF(C328=Localisation!$C$93,2,IF(C328=Localisation!$C$92,3,IF(C328=Localisation!$C$91,4,IF(C328=Localisation!$C$90,5,IF(OR(C328=1,C328=2,C328=3,C328=4,C328=5),C328,"")))))))</f>
        <v/>
      </c>
      <c r="T328" s="11" t="str">
        <f>(IF(D328=Localisation!$C$94,1,IF(D328=Localisation!$C$93,2,IF(D328=Localisation!$C$92,3,IF(D328=Localisation!$C$91,4,IF(D328=Localisation!$C$90,5,IF(OR(D328=1,D328=2,D328=3,D328=4,D328=5),D328,"")))))))</f>
        <v/>
      </c>
      <c r="U328" s="11" t="str">
        <f>(IF(E328=Localisation!$C$94,1,IF(E328=Localisation!$C$93,2,IF(E328=Localisation!$C$92,3,IF(E328=Localisation!$C$91,4,IF(E328=Localisation!$C$90,5,IF(OR(E328=1,E328=2,E328=3,E328=4,E328=5),E328,"")))))))</f>
        <v/>
      </c>
      <c r="V328" s="11" t="str">
        <f>(IF(F328=Localisation!$C$94,1,IF(F328=Localisation!$C$93,2,IF(F328=Localisation!$C$92,3,IF(F328=Localisation!$C$91,4,IF(F328=Localisation!$C$90,5,IF(OR(F328=1,F328=2,F328=3,F328=4,F328=5),F328,"")))))))</f>
        <v/>
      </c>
    </row>
    <row r="329" spans="13:22" x14ac:dyDescent="0.3">
      <c r="M329" s="11" t="str">
        <f>(IF(H329=Localisation!$C$94,1,IF(H329=Localisation!$C$93,2,IF(H329=Localisation!$C$92,3,IF(H329=Localisation!$C$91,4,IF(H329=Localisation!$C$90,5,IF(OR(H329=1,H329=2,H329=3,H329=4,H329=5),H329,"")))))))</f>
        <v/>
      </c>
      <c r="N329" s="11" t="str">
        <f>(IF(I329=Localisation!$C$94,1,IF(I329=Localisation!$C$93,2,IF(I329=Localisation!$C$92,3,IF(I329=Localisation!$C$91,4,IF(I329=Localisation!$C$90,5,IF(OR(I329=1,I329=2,I329=3,I329=4,I329=5),I329,"")))))))</f>
        <v/>
      </c>
      <c r="O329" s="11" t="str">
        <f>(IF(J329=Localisation!$C$94,1,IF(J329=Localisation!$C$93,2,IF(J329=Localisation!$C$92,3,IF(J329=Localisation!$C$91,4,IF(J329=Localisation!$C$90,5,IF(OR(J329=1,J329=2,J329=3,J329=4,J329=5),J329,"")))))))</f>
        <v/>
      </c>
      <c r="P329" s="11" t="str">
        <f>(IF(K329=Localisation!$C$94,1,IF(K329=Localisation!$C$93,2,IF(K329=Localisation!$C$92,3,IF(K329=Localisation!$C$91,4,IF(K329=Localisation!$C$90,5,IF(OR(K329=1,K329=2,K329=3,K329=4,K329=5),K329,"")))))))</f>
        <v/>
      </c>
      <c r="Q329" s="11" t="str">
        <f>(IF(L329=Localisation!$C$94,1,IF(L329=Localisation!$C$93,2,IF(L329=Localisation!$C$92,3,IF(L329=Localisation!$C$91,4,IF(L329=Localisation!$C$90,5,IF(OR(L329=1,L329=2,L329=3,L329=4,L329=5),L329,"")))))))</f>
        <v/>
      </c>
      <c r="R329" s="11" t="str">
        <f>(IF(B329=Localisation!$C$94,1,IF(B329=Localisation!$C$93,2,IF(B329=Localisation!$C$92,3,IF(B329=Localisation!$C$91,4,IF(B329=Localisation!$C$90,5,IF(OR(B329=1,B329=2,B329=3,B329=4,B329=5),B329,"")))))))</f>
        <v/>
      </c>
      <c r="S329" s="11" t="str">
        <f>(IF(C329=Localisation!$C$94,1,IF(C329=Localisation!$C$93,2,IF(C329=Localisation!$C$92,3,IF(C329=Localisation!$C$91,4,IF(C329=Localisation!$C$90,5,IF(OR(C329=1,C329=2,C329=3,C329=4,C329=5),C329,"")))))))</f>
        <v/>
      </c>
      <c r="T329" s="11" t="str">
        <f>(IF(D329=Localisation!$C$94,1,IF(D329=Localisation!$C$93,2,IF(D329=Localisation!$C$92,3,IF(D329=Localisation!$C$91,4,IF(D329=Localisation!$C$90,5,IF(OR(D329=1,D329=2,D329=3,D329=4,D329=5),D329,"")))))))</f>
        <v/>
      </c>
      <c r="U329" s="11" t="str">
        <f>(IF(E329=Localisation!$C$94,1,IF(E329=Localisation!$C$93,2,IF(E329=Localisation!$C$92,3,IF(E329=Localisation!$C$91,4,IF(E329=Localisation!$C$90,5,IF(OR(E329=1,E329=2,E329=3,E329=4,E329=5),E329,"")))))))</f>
        <v/>
      </c>
      <c r="V329" s="11" t="str">
        <f>(IF(F329=Localisation!$C$94,1,IF(F329=Localisation!$C$93,2,IF(F329=Localisation!$C$92,3,IF(F329=Localisation!$C$91,4,IF(F329=Localisation!$C$90,5,IF(OR(F329=1,F329=2,F329=3,F329=4,F329=5),F329,"")))))))</f>
        <v/>
      </c>
    </row>
    <row r="330" spans="13:22" x14ac:dyDescent="0.3">
      <c r="M330" s="11" t="str">
        <f>(IF(H330=Localisation!$C$94,1,IF(H330=Localisation!$C$93,2,IF(H330=Localisation!$C$92,3,IF(H330=Localisation!$C$91,4,IF(H330=Localisation!$C$90,5,IF(OR(H330=1,H330=2,H330=3,H330=4,H330=5),H330,"")))))))</f>
        <v/>
      </c>
      <c r="N330" s="11" t="str">
        <f>(IF(I330=Localisation!$C$94,1,IF(I330=Localisation!$C$93,2,IF(I330=Localisation!$C$92,3,IF(I330=Localisation!$C$91,4,IF(I330=Localisation!$C$90,5,IF(OR(I330=1,I330=2,I330=3,I330=4,I330=5),I330,"")))))))</f>
        <v/>
      </c>
      <c r="O330" s="11" t="str">
        <f>(IF(J330=Localisation!$C$94,1,IF(J330=Localisation!$C$93,2,IF(J330=Localisation!$C$92,3,IF(J330=Localisation!$C$91,4,IF(J330=Localisation!$C$90,5,IF(OR(J330=1,J330=2,J330=3,J330=4,J330=5),J330,"")))))))</f>
        <v/>
      </c>
      <c r="P330" s="11" t="str">
        <f>(IF(K330=Localisation!$C$94,1,IF(K330=Localisation!$C$93,2,IF(K330=Localisation!$C$92,3,IF(K330=Localisation!$C$91,4,IF(K330=Localisation!$C$90,5,IF(OR(K330=1,K330=2,K330=3,K330=4,K330=5),K330,"")))))))</f>
        <v/>
      </c>
      <c r="Q330" s="11" t="str">
        <f>(IF(L330=Localisation!$C$94,1,IF(L330=Localisation!$C$93,2,IF(L330=Localisation!$C$92,3,IF(L330=Localisation!$C$91,4,IF(L330=Localisation!$C$90,5,IF(OR(L330=1,L330=2,L330=3,L330=4,L330=5),L330,"")))))))</f>
        <v/>
      </c>
      <c r="R330" s="11" t="str">
        <f>(IF(B330=Localisation!$C$94,1,IF(B330=Localisation!$C$93,2,IF(B330=Localisation!$C$92,3,IF(B330=Localisation!$C$91,4,IF(B330=Localisation!$C$90,5,IF(OR(B330=1,B330=2,B330=3,B330=4,B330=5),B330,"")))))))</f>
        <v/>
      </c>
      <c r="S330" s="11" t="str">
        <f>(IF(C330=Localisation!$C$94,1,IF(C330=Localisation!$C$93,2,IF(C330=Localisation!$C$92,3,IF(C330=Localisation!$C$91,4,IF(C330=Localisation!$C$90,5,IF(OR(C330=1,C330=2,C330=3,C330=4,C330=5),C330,"")))))))</f>
        <v/>
      </c>
      <c r="T330" s="11" t="str">
        <f>(IF(D330=Localisation!$C$94,1,IF(D330=Localisation!$C$93,2,IF(D330=Localisation!$C$92,3,IF(D330=Localisation!$C$91,4,IF(D330=Localisation!$C$90,5,IF(OR(D330=1,D330=2,D330=3,D330=4,D330=5),D330,"")))))))</f>
        <v/>
      </c>
      <c r="U330" s="11" t="str">
        <f>(IF(E330=Localisation!$C$94,1,IF(E330=Localisation!$C$93,2,IF(E330=Localisation!$C$92,3,IF(E330=Localisation!$C$91,4,IF(E330=Localisation!$C$90,5,IF(OR(E330=1,E330=2,E330=3,E330=4,E330=5),E330,"")))))))</f>
        <v/>
      </c>
      <c r="V330" s="11" t="str">
        <f>(IF(F330=Localisation!$C$94,1,IF(F330=Localisation!$C$93,2,IF(F330=Localisation!$C$92,3,IF(F330=Localisation!$C$91,4,IF(F330=Localisation!$C$90,5,IF(OR(F330=1,F330=2,F330=3,F330=4,F330=5),F330,"")))))))</f>
        <v/>
      </c>
    </row>
    <row r="331" spans="13:22" x14ac:dyDescent="0.3">
      <c r="M331" s="11" t="str">
        <f>(IF(H331=Localisation!$C$94,1,IF(H331=Localisation!$C$93,2,IF(H331=Localisation!$C$92,3,IF(H331=Localisation!$C$91,4,IF(H331=Localisation!$C$90,5,IF(OR(H331=1,H331=2,H331=3,H331=4,H331=5),H331,"")))))))</f>
        <v/>
      </c>
      <c r="N331" s="11" t="str">
        <f>(IF(I331=Localisation!$C$94,1,IF(I331=Localisation!$C$93,2,IF(I331=Localisation!$C$92,3,IF(I331=Localisation!$C$91,4,IF(I331=Localisation!$C$90,5,IF(OR(I331=1,I331=2,I331=3,I331=4,I331=5),I331,"")))))))</f>
        <v/>
      </c>
      <c r="O331" s="11" t="str">
        <f>(IF(J331=Localisation!$C$94,1,IF(J331=Localisation!$C$93,2,IF(J331=Localisation!$C$92,3,IF(J331=Localisation!$C$91,4,IF(J331=Localisation!$C$90,5,IF(OR(J331=1,J331=2,J331=3,J331=4,J331=5),J331,"")))))))</f>
        <v/>
      </c>
      <c r="P331" s="11" t="str">
        <f>(IF(K331=Localisation!$C$94,1,IF(K331=Localisation!$C$93,2,IF(K331=Localisation!$C$92,3,IF(K331=Localisation!$C$91,4,IF(K331=Localisation!$C$90,5,IF(OR(K331=1,K331=2,K331=3,K331=4,K331=5),K331,"")))))))</f>
        <v/>
      </c>
      <c r="Q331" s="11" t="str">
        <f>(IF(L331=Localisation!$C$94,1,IF(L331=Localisation!$C$93,2,IF(L331=Localisation!$C$92,3,IF(L331=Localisation!$C$91,4,IF(L331=Localisation!$C$90,5,IF(OR(L331=1,L331=2,L331=3,L331=4,L331=5),L331,"")))))))</f>
        <v/>
      </c>
      <c r="R331" s="11" t="str">
        <f>(IF(B331=Localisation!$C$94,1,IF(B331=Localisation!$C$93,2,IF(B331=Localisation!$C$92,3,IF(B331=Localisation!$C$91,4,IF(B331=Localisation!$C$90,5,IF(OR(B331=1,B331=2,B331=3,B331=4,B331=5),B331,"")))))))</f>
        <v/>
      </c>
      <c r="S331" s="11" t="str">
        <f>(IF(C331=Localisation!$C$94,1,IF(C331=Localisation!$C$93,2,IF(C331=Localisation!$C$92,3,IF(C331=Localisation!$C$91,4,IF(C331=Localisation!$C$90,5,IF(OR(C331=1,C331=2,C331=3,C331=4,C331=5),C331,"")))))))</f>
        <v/>
      </c>
      <c r="T331" s="11" t="str">
        <f>(IF(D331=Localisation!$C$94,1,IF(D331=Localisation!$C$93,2,IF(D331=Localisation!$C$92,3,IF(D331=Localisation!$C$91,4,IF(D331=Localisation!$C$90,5,IF(OR(D331=1,D331=2,D331=3,D331=4,D331=5),D331,"")))))))</f>
        <v/>
      </c>
      <c r="U331" s="11" t="str">
        <f>(IF(E331=Localisation!$C$94,1,IF(E331=Localisation!$C$93,2,IF(E331=Localisation!$C$92,3,IF(E331=Localisation!$C$91,4,IF(E331=Localisation!$C$90,5,IF(OR(E331=1,E331=2,E331=3,E331=4,E331=5),E331,"")))))))</f>
        <v/>
      </c>
      <c r="V331" s="11" t="str">
        <f>(IF(F331=Localisation!$C$94,1,IF(F331=Localisation!$C$93,2,IF(F331=Localisation!$C$92,3,IF(F331=Localisation!$C$91,4,IF(F331=Localisation!$C$90,5,IF(OR(F331=1,F331=2,F331=3,F331=4,F331=5),F331,"")))))))</f>
        <v/>
      </c>
    </row>
    <row r="332" spans="13:22" x14ac:dyDescent="0.3">
      <c r="M332" s="11" t="str">
        <f>(IF(H332=Localisation!$C$94,1,IF(H332=Localisation!$C$93,2,IF(H332=Localisation!$C$92,3,IF(H332=Localisation!$C$91,4,IF(H332=Localisation!$C$90,5,IF(OR(H332=1,H332=2,H332=3,H332=4,H332=5),H332,"")))))))</f>
        <v/>
      </c>
      <c r="N332" s="11" t="str">
        <f>(IF(I332=Localisation!$C$94,1,IF(I332=Localisation!$C$93,2,IF(I332=Localisation!$C$92,3,IF(I332=Localisation!$C$91,4,IF(I332=Localisation!$C$90,5,IF(OR(I332=1,I332=2,I332=3,I332=4,I332=5),I332,"")))))))</f>
        <v/>
      </c>
      <c r="O332" s="11" t="str">
        <f>(IF(J332=Localisation!$C$94,1,IF(J332=Localisation!$C$93,2,IF(J332=Localisation!$C$92,3,IF(J332=Localisation!$C$91,4,IF(J332=Localisation!$C$90,5,IF(OR(J332=1,J332=2,J332=3,J332=4,J332=5),J332,"")))))))</f>
        <v/>
      </c>
      <c r="P332" s="11" t="str">
        <f>(IF(K332=Localisation!$C$94,1,IF(K332=Localisation!$C$93,2,IF(K332=Localisation!$C$92,3,IF(K332=Localisation!$C$91,4,IF(K332=Localisation!$C$90,5,IF(OR(K332=1,K332=2,K332=3,K332=4,K332=5),K332,"")))))))</f>
        <v/>
      </c>
      <c r="Q332" s="11" t="str">
        <f>(IF(L332=Localisation!$C$94,1,IF(L332=Localisation!$C$93,2,IF(L332=Localisation!$C$92,3,IF(L332=Localisation!$C$91,4,IF(L332=Localisation!$C$90,5,IF(OR(L332=1,L332=2,L332=3,L332=4,L332=5),L332,"")))))))</f>
        <v/>
      </c>
      <c r="R332" s="11" t="str">
        <f>(IF(B332=Localisation!$C$94,1,IF(B332=Localisation!$C$93,2,IF(B332=Localisation!$C$92,3,IF(B332=Localisation!$C$91,4,IF(B332=Localisation!$C$90,5,IF(OR(B332=1,B332=2,B332=3,B332=4,B332=5),B332,"")))))))</f>
        <v/>
      </c>
      <c r="S332" s="11" t="str">
        <f>(IF(C332=Localisation!$C$94,1,IF(C332=Localisation!$C$93,2,IF(C332=Localisation!$C$92,3,IF(C332=Localisation!$C$91,4,IF(C332=Localisation!$C$90,5,IF(OR(C332=1,C332=2,C332=3,C332=4,C332=5),C332,"")))))))</f>
        <v/>
      </c>
      <c r="T332" s="11" t="str">
        <f>(IF(D332=Localisation!$C$94,1,IF(D332=Localisation!$C$93,2,IF(D332=Localisation!$C$92,3,IF(D332=Localisation!$C$91,4,IF(D332=Localisation!$C$90,5,IF(OR(D332=1,D332=2,D332=3,D332=4,D332=5),D332,"")))))))</f>
        <v/>
      </c>
      <c r="U332" s="11" t="str">
        <f>(IF(E332=Localisation!$C$94,1,IF(E332=Localisation!$C$93,2,IF(E332=Localisation!$C$92,3,IF(E332=Localisation!$C$91,4,IF(E332=Localisation!$C$90,5,IF(OR(E332=1,E332=2,E332=3,E332=4,E332=5),E332,"")))))))</f>
        <v/>
      </c>
      <c r="V332" s="11" t="str">
        <f>(IF(F332=Localisation!$C$94,1,IF(F332=Localisation!$C$93,2,IF(F332=Localisation!$C$92,3,IF(F332=Localisation!$C$91,4,IF(F332=Localisation!$C$90,5,IF(OR(F332=1,F332=2,F332=3,F332=4,F332=5),F332,"")))))))</f>
        <v/>
      </c>
    </row>
    <row r="333" spans="13:22" x14ac:dyDescent="0.3">
      <c r="M333" s="11" t="str">
        <f>(IF(H333=Localisation!$C$94,1,IF(H333=Localisation!$C$93,2,IF(H333=Localisation!$C$92,3,IF(H333=Localisation!$C$91,4,IF(H333=Localisation!$C$90,5,IF(OR(H333=1,H333=2,H333=3,H333=4,H333=5),H333,"")))))))</f>
        <v/>
      </c>
      <c r="N333" s="11" t="str">
        <f>(IF(I333=Localisation!$C$94,1,IF(I333=Localisation!$C$93,2,IF(I333=Localisation!$C$92,3,IF(I333=Localisation!$C$91,4,IF(I333=Localisation!$C$90,5,IF(OR(I333=1,I333=2,I333=3,I333=4,I333=5),I333,"")))))))</f>
        <v/>
      </c>
      <c r="O333" s="11" t="str">
        <f>(IF(J333=Localisation!$C$94,1,IF(J333=Localisation!$C$93,2,IF(J333=Localisation!$C$92,3,IF(J333=Localisation!$C$91,4,IF(J333=Localisation!$C$90,5,IF(OR(J333=1,J333=2,J333=3,J333=4,J333=5),J333,"")))))))</f>
        <v/>
      </c>
      <c r="P333" s="11" t="str">
        <f>(IF(K333=Localisation!$C$94,1,IF(K333=Localisation!$C$93,2,IF(K333=Localisation!$C$92,3,IF(K333=Localisation!$C$91,4,IF(K333=Localisation!$C$90,5,IF(OR(K333=1,K333=2,K333=3,K333=4,K333=5),K333,"")))))))</f>
        <v/>
      </c>
      <c r="Q333" s="11" t="str">
        <f>(IF(L333=Localisation!$C$94,1,IF(L333=Localisation!$C$93,2,IF(L333=Localisation!$C$92,3,IF(L333=Localisation!$C$91,4,IF(L333=Localisation!$C$90,5,IF(OR(L333=1,L333=2,L333=3,L333=4,L333=5),L333,"")))))))</f>
        <v/>
      </c>
      <c r="R333" s="11" t="str">
        <f>(IF(B333=Localisation!$C$94,1,IF(B333=Localisation!$C$93,2,IF(B333=Localisation!$C$92,3,IF(B333=Localisation!$C$91,4,IF(B333=Localisation!$C$90,5,IF(OR(B333=1,B333=2,B333=3,B333=4,B333=5),B333,"")))))))</f>
        <v/>
      </c>
      <c r="S333" s="11" t="str">
        <f>(IF(C333=Localisation!$C$94,1,IF(C333=Localisation!$C$93,2,IF(C333=Localisation!$C$92,3,IF(C333=Localisation!$C$91,4,IF(C333=Localisation!$C$90,5,IF(OR(C333=1,C333=2,C333=3,C333=4,C333=5),C333,"")))))))</f>
        <v/>
      </c>
      <c r="T333" s="11" t="str">
        <f>(IF(D333=Localisation!$C$94,1,IF(D333=Localisation!$C$93,2,IF(D333=Localisation!$C$92,3,IF(D333=Localisation!$C$91,4,IF(D333=Localisation!$C$90,5,IF(OR(D333=1,D333=2,D333=3,D333=4,D333=5),D333,"")))))))</f>
        <v/>
      </c>
      <c r="U333" s="11" t="str">
        <f>(IF(E333=Localisation!$C$94,1,IF(E333=Localisation!$C$93,2,IF(E333=Localisation!$C$92,3,IF(E333=Localisation!$C$91,4,IF(E333=Localisation!$C$90,5,IF(OR(E333=1,E333=2,E333=3,E333=4,E333=5),E333,"")))))))</f>
        <v/>
      </c>
      <c r="V333" s="11" t="str">
        <f>(IF(F333=Localisation!$C$94,1,IF(F333=Localisation!$C$93,2,IF(F333=Localisation!$C$92,3,IF(F333=Localisation!$C$91,4,IF(F333=Localisation!$C$90,5,IF(OR(F333=1,F333=2,F333=3,F333=4,F333=5),F333,"")))))))</f>
        <v/>
      </c>
    </row>
    <row r="334" spans="13:22" x14ac:dyDescent="0.3">
      <c r="M334" s="11" t="str">
        <f>(IF(H334=Localisation!$C$94,1,IF(H334=Localisation!$C$93,2,IF(H334=Localisation!$C$92,3,IF(H334=Localisation!$C$91,4,IF(H334=Localisation!$C$90,5,IF(OR(H334=1,H334=2,H334=3,H334=4,H334=5),H334,"")))))))</f>
        <v/>
      </c>
      <c r="N334" s="11" t="str">
        <f>(IF(I334=Localisation!$C$94,1,IF(I334=Localisation!$C$93,2,IF(I334=Localisation!$C$92,3,IF(I334=Localisation!$C$91,4,IF(I334=Localisation!$C$90,5,IF(OR(I334=1,I334=2,I334=3,I334=4,I334=5),I334,"")))))))</f>
        <v/>
      </c>
      <c r="O334" s="11" t="str">
        <f>(IF(J334=Localisation!$C$94,1,IF(J334=Localisation!$C$93,2,IF(J334=Localisation!$C$92,3,IF(J334=Localisation!$C$91,4,IF(J334=Localisation!$C$90,5,IF(OR(J334=1,J334=2,J334=3,J334=4,J334=5),J334,"")))))))</f>
        <v/>
      </c>
      <c r="P334" s="11" t="str">
        <f>(IF(K334=Localisation!$C$94,1,IF(K334=Localisation!$C$93,2,IF(K334=Localisation!$C$92,3,IF(K334=Localisation!$C$91,4,IF(K334=Localisation!$C$90,5,IF(OR(K334=1,K334=2,K334=3,K334=4,K334=5),K334,"")))))))</f>
        <v/>
      </c>
      <c r="Q334" s="11" t="str">
        <f>(IF(L334=Localisation!$C$94,1,IF(L334=Localisation!$C$93,2,IF(L334=Localisation!$C$92,3,IF(L334=Localisation!$C$91,4,IF(L334=Localisation!$C$90,5,IF(OR(L334=1,L334=2,L334=3,L334=4,L334=5),L334,"")))))))</f>
        <v/>
      </c>
      <c r="R334" s="11" t="str">
        <f>(IF(B334=Localisation!$C$94,1,IF(B334=Localisation!$C$93,2,IF(B334=Localisation!$C$92,3,IF(B334=Localisation!$C$91,4,IF(B334=Localisation!$C$90,5,IF(OR(B334=1,B334=2,B334=3,B334=4,B334=5),B334,"")))))))</f>
        <v/>
      </c>
      <c r="S334" s="11" t="str">
        <f>(IF(C334=Localisation!$C$94,1,IF(C334=Localisation!$C$93,2,IF(C334=Localisation!$C$92,3,IF(C334=Localisation!$C$91,4,IF(C334=Localisation!$C$90,5,IF(OR(C334=1,C334=2,C334=3,C334=4,C334=5),C334,"")))))))</f>
        <v/>
      </c>
      <c r="T334" s="11" t="str">
        <f>(IF(D334=Localisation!$C$94,1,IF(D334=Localisation!$C$93,2,IF(D334=Localisation!$C$92,3,IF(D334=Localisation!$C$91,4,IF(D334=Localisation!$C$90,5,IF(OR(D334=1,D334=2,D334=3,D334=4,D334=5),D334,"")))))))</f>
        <v/>
      </c>
      <c r="U334" s="11" t="str">
        <f>(IF(E334=Localisation!$C$94,1,IF(E334=Localisation!$C$93,2,IF(E334=Localisation!$C$92,3,IF(E334=Localisation!$C$91,4,IF(E334=Localisation!$C$90,5,IF(OR(E334=1,E334=2,E334=3,E334=4,E334=5),E334,"")))))))</f>
        <v/>
      </c>
      <c r="V334" s="11" t="str">
        <f>(IF(F334=Localisation!$C$94,1,IF(F334=Localisation!$C$93,2,IF(F334=Localisation!$C$92,3,IF(F334=Localisation!$C$91,4,IF(F334=Localisation!$C$90,5,IF(OR(F334=1,F334=2,F334=3,F334=4,F334=5),F334,"")))))))</f>
        <v/>
      </c>
    </row>
    <row r="335" spans="13:22" x14ac:dyDescent="0.3">
      <c r="M335" s="11" t="str">
        <f>(IF(H335=Localisation!$C$94,1,IF(H335=Localisation!$C$93,2,IF(H335=Localisation!$C$92,3,IF(H335=Localisation!$C$91,4,IF(H335=Localisation!$C$90,5,IF(OR(H335=1,H335=2,H335=3,H335=4,H335=5),H335,"")))))))</f>
        <v/>
      </c>
      <c r="N335" s="11" t="str">
        <f>(IF(I335=Localisation!$C$94,1,IF(I335=Localisation!$C$93,2,IF(I335=Localisation!$C$92,3,IF(I335=Localisation!$C$91,4,IF(I335=Localisation!$C$90,5,IF(OR(I335=1,I335=2,I335=3,I335=4,I335=5),I335,"")))))))</f>
        <v/>
      </c>
      <c r="O335" s="11" t="str">
        <f>(IF(J335=Localisation!$C$94,1,IF(J335=Localisation!$C$93,2,IF(J335=Localisation!$C$92,3,IF(J335=Localisation!$C$91,4,IF(J335=Localisation!$C$90,5,IF(OR(J335=1,J335=2,J335=3,J335=4,J335=5),J335,"")))))))</f>
        <v/>
      </c>
      <c r="P335" s="11" t="str">
        <f>(IF(K335=Localisation!$C$94,1,IF(K335=Localisation!$C$93,2,IF(K335=Localisation!$C$92,3,IF(K335=Localisation!$C$91,4,IF(K335=Localisation!$C$90,5,IF(OR(K335=1,K335=2,K335=3,K335=4,K335=5),K335,"")))))))</f>
        <v/>
      </c>
      <c r="Q335" s="11" t="str">
        <f>(IF(L335=Localisation!$C$94,1,IF(L335=Localisation!$C$93,2,IF(L335=Localisation!$C$92,3,IF(L335=Localisation!$C$91,4,IF(L335=Localisation!$C$90,5,IF(OR(L335=1,L335=2,L335=3,L335=4,L335=5),L335,"")))))))</f>
        <v/>
      </c>
      <c r="R335" s="11" t="str">
        <f>(IF(B335=Localisation!$C$94,1,IF(B335=Localisation!$C$93,2,IF(B335=Localisation!$C$92,3,IF(B335=Localisation!$C$91,4,IF(B335=Localisation!$C$90,5,IF(OR(B335=1,B335=2,B335=3,B335=4,B335=5),B335,"")))))))</f>
        <v/>
      </c>
      <c r="S335" s="11" t="str">
        <f>(IF(C335=Localisation!$C$94,1,IF(C335=Localisation!$C$93,2,IF(C335=Localisation!$C$92,3,IF(C335=Localisation!$C$91,4,IF(C335=Localisation!$C$90,5,IF(OR(C335=1,C335=2,C335=3,C335=4,C335=5),C335,"")))))))</f>
        <v/>
      </c>
      <c r="T335" s="11" t="str">
        <f>(IF(D335=Localisation!$C$94,1,IF(D335=Localisation!$C$93,2,IF(D335=Localisation!$C$92,3,IF(D335=Localisation!$C$91,4,IF(D335=Localisation!$C$90,5,IF(OR(D335=1,D335=2,D335=3,D335=4,D335=5),D335,"")))))))</f>
        <v/>
      </c>
      <c r="U335" s="11" t="str">
        <f>(IF(E335=Localisation!$C$94,1,IF(E335=Localisation!$C$93,2,IF(E335=Localisation!$C$92,3,IF(E335=Localisation!$C$91,4,IF(E335=Localisation!$C$90,5,IF(OR(E335=1,E335=2,E335=3,E335=4,E335=5),E335,"")))))))</f>
        <v/>
      </c>
      <c r="V335" s="11" t="str">
        <f>(IF(F335=Localisation!$C$94,1,IF(F335=Localisation!$C$93,2,IF(F335=Localisation!$C$92,3,IF(F335=Localisation!$C$91,4,IF(F335=Localisation!$C$90,5,IF(OR(F335=1,F335=2,F335=3,F335=4,F335=5),F335,"")))))))</f>
        <v/>
      </c>
    </row>
    <row r="336" spans="13:22" x14ac:dyDescent="0.3">
      <c r="M336" s="11" t="str">
        <f>(IF(H336=Localisation!$C$94,1,IF(H336=Localisation!$C$93,2,IF(H336=Localisation!$C$92,3,IF(H336=Localisation!$C$91,4,IF(H336=Localisation!$C$90,5,IF(OR(H336=1,H336=2,H336=3,H336=4,H336=5),H336,"")))))))</f>
        <v/>
      </c>
      <c r="N336" s="11" t="str">
        <f>(IF(I336=Localisation!$C$94,1,IF(I336=Localisation!$C$93,2,IF(I336=Localisation!$C$92,3,IF(I336=Localisation!$C$91,4,IF(I336=Localisation!$C$90,5,IF(OR(I336=1,I336=2,I336=3,I336=4,I336=5),I336,"")))))))</f>
        <v/>
      </c>
      <c r="O336" s="11" t="str">
        <f>(IF(J336=Localisation!$C$94,1,IF(J336=Localisation!$C$93,2,IF(J336=Localisation!$C$92,3,IF(J336=Localisation!$C$91,4,IF(J336=Localisation!$C$90,5,IF(OR(J336=1,J336=2,J336=3,J336=4,J336=5),J336,"")))))))</f>
        <v/>
      </c>
      <c r="P336" s="11" t="str">
        <f>(IF(K336=Localisation!$C$94,1,IF(K336=Localisation!$C$93,2,IF(K336=Localisation!$C$92,3,IF(K336=Localisation!$C$91,4,IF(K336=Localisation!$C$90,5,IF(OR(K336=1,K336=2,K336=3,K336=4,K336=5),K336,"")))))))</f>
        <v/>
      </c>
      <c r="Q336" s="11" t="str">
        <f>(IF(L336=Localisation!$C$94,1,IF(L336=Localisation!$C$93,2,IF(L336=Localisation!$C$92,3,IF(L336=Localisation!$C$91,4,IF(L336=Localisation!$C$90,5,IF(OR(L336=1,L336=2,L336=3,L336=4,L336=5),L336,"")))))))</f>
        <v/>
      </c>
      <c r="R336" s="11" t="str">
        <f>(IF(B336=Localisation!$C$94,1,IF(B336=Localisation!$C$93,2,IF(B336=Localisation!$C$92,3,IF(B336=Localisation!$C$91,4,IF(B336=Localisation!$C$90,5,IF(OR(B336=1,B336=2,B336=3,B336=4,B336=5),B336,"")))))))</f>
        <v/>
      </c>
      <c r="S336" s="11" t="str">
        <f>(IF(C336=Localisation!$C$94,1,IF(C336=Localisation!$C$93,2,IF(C336=Localisation!$C$92,3,IF(C336=Localisation!$C$91,4,IF(C336=Localisation!$C$90,5,IF(OR(C336=1,C336=2,C336=3,C336=4,C336=5),C336,"")))))))</f>
        <v/>
      </c>
      <c r="T336" s="11" t="str">
        <f>(IF(D336=Localisation!$C$94,1,IF(D336=Localisation!$C$93,2,IF(D336=Localisation!$C$92,3,IF(D336=Localisation!$C$91,4,IF(D336=Localisation!$C$90,5,IF(OR(D336=1,D336=2,D336=3,D336=4,D336=5),D336,"")))))))</f>
        <v/>
      </c>
      <c r="U336" s="11" t="str">
        <f>(IF(E336=Localisation!$C$94,1,IF(E336=Localisation!$C$93,2,IF(E336=Localisation!$C$92,3,IF(E336=Localisation!$C$91,4,IF(E336=Localisation!$C$90,5,IF(OR(E336=1,E336=2,E336=3,E336=4,E336=5),E336,"")))))))</f>
        <v/>
      </c>
      <c r="V336" s="11" t="str">
        <f>(IF(F336=Localisation!$C$94,1,IF(F336=Localisation!$C$93,2,IF(F336=Localisation!$C$92,3,IF(F336=Localisation!$C$91,4,IF(F336=Localisation!$C$90,5,IF(OR(F336=1,F336=2,F336=3,F336=4,F336=5),F336,"")))))))</f>
        <v/>
      </c>
    </row>
    <row r="337" spans="13:22" x14ac:dyDescent="0.3">
      <c r="M337" s="11" t="str">
        <f>(IF(H337=Localisation!$C$94,1,IF(H337=Localisation!$C$93,2,IF(H337=Localisation!$C$92,3,IF(H337=Localisation!$C$91,4,IF(H337=Localisation!$C$90,5,IF(OR(H337=1,H337=2,H337=3,H337=4,H337=5),H337,"")))))))</f>
        <v/>
      </c>
      <c r="N337" s="11" t="str">
        <f>(IF(I337=Localisation!$C$94,1,IF(I337=Localisation!$C$93,2,IF(I337=Localisation!$C$92,3,IF(I337=Localisation!$C$91,4,IF(I337=Localisation!$C$90,5,IF(OR(I337=1,I337=2,I337=3,I337=4,I337=5),I337,"")))))))</f>
        <v/>
      </c>
      <c r="O337" s="11" t="str">
        <f>(IF(J337=Localisation!$C$94,1,IF(J337=Localisation!$C$93,2,IF(J337=Localisation!$C$92,3,IF(J337=Localisation!$C$91,4,IF(J337=Localisation!$C$90,5,IF(OR(J337=1,J337=2,J337=3,J337=4,J337=5),J337,"")))))))</f>
        <v/>
      </c>
      <c r="P337" s="11" t="str">
        <f>(IF(K337=Localisation!$C$94,1,IF(K337=Localisation!$C$93,2,IF(K337=Localisation!$C$92,3,IF(K337=Localisation!$C$91,4,IF(K337=Localisation!$C$90,5,IF(OR(K337=1,K337=2,K337=3,K337=4,K337=5),K337,"")))))))</f>
        <v/>
      </c>
      <c r="Q337" s="11" t="str">
        <f>(IF(L337=Localisation!$C$94,1,IF(L337=Localisation!$C$93,2,IF(L337=Localisation!$C$92,3,IF(L337=Localisation!$C$91,4,IF(L337=Localisation!$C$90,5,IF(OR(L337=1,L337=2,L337=3,L337=4,L337=5),L337,"")))))))</f>
        <v/>
      </c>
      <c r="R337" s="11" t="str">
        <f>(IF(B337=Localisation!$C$94,1,IF(B337=Localisation!$C$93,2,IF(B337=Localisation!$C$92,3,IF(B337=Localisation!$C$91,4,IF(B337=Localisation!$C$90,5,IF(OR(B337=1,B337=2,B337=3,B337=4,B337=5),B337,"")))))))</f>
        <v/>
      </c>
      <c r="S337" s="11" t="str">
        <f>(IF(C337=Localisation!$C$94,1,IF(C337=Localisation!$C$93,2,IF(C337=Localisation!$C$92,3,IF(C337=Localisation!$C$91,4,IF(C337=Localisation!$C$90,5,IF(OR(C337=1,C337=2,C337=3,C337=4,C337=5),C337,"")))))))</f>
        <v/>
      </c>
      <c r="T337" s="11" t="str">
        <f>(IF(D337=Localisation!$C$94,1,IF(D337=Localisation!$C$93,2,IF(D337=Localisation!$C$92,3,IF(D337=Localisation!$C$91,4,IF(D337=Localisation!$C$90,5,IF(OR(D337=1,D337=2,D337=3,D337=4,D337=5),D337,"")))))))</f>
        <v/>
      </c>
      <c r="U337" s="11" t="str">
        <f>(IF(E337=Localisation!$C$94,1,IF(E337=Localisation!$C$93,2,IF(E337=Localisation!$C$92,3,IF(E337=Localisation!$C$91,4,IF(E337=Localisation!$C$90,5,IF(OR(E337=1,E337=2,E337=3,E337=4,E337=5),E337,"")))))))</f>
        <v/>
      </c>
      <c r="V337" s="11" t="str">
        <f>(IF(F337=Localisation!$C$94,1,IF(F337=Localisation!$C$93,2,IF(F337=Localisation!$C$92,3,IF(F337=Localisation!$C$91,4,IF(F337=Localisation!$C$90,5,IF(OR(F337=1,F337=2,F337=3,F337=4,F337=5),F337,"")))))))</f>
        <v/>
      </c>
    </row>
    <row r="338" spans="13:22" x14ac:dyDescent="0.3">
      <c r="M338" s="11" t="str">
        <f>(IF(H338=Localisation!$C$94,1,IF(H338=Localisation!$C$93,2,IF(H338=Localisation!$C$92,3,IF(H338=Localisation!$C$91,4,IF(H338=Localisation!$C$90,5,IF(OR(H338=1,H338=2,H338=3,H338=4,H338=5),H338,"")))))))</f>
        <v/>
      </c>
      <c r="N338" s="11" t="str">
        <f>(IF(I338=Localisation!$C$94,1,IF(I338=Localisation!$C$93,2,IF(I338=Localisation!$C$92,3,IF(I338=Localisation!$C$91,4,IF(I338=Localisation!$C$90,5,IF(OR(I338=1,I338=2,I338=3,I338=4,I338=5),I338,"")))))))</f>
        <v/>
      </c>
      <c r="O338" s="11" t="str">
        <f>(IF(J338=Localisation!$C$94,1,IF(J338=Localisation!$C$93,2,IF(J338=Localisation!$C$92,3,IF(J338=Localisation!$C$91,4,IF(J338=Localisation!$C$90,5,IF(OR(J338=1,J338=2,J338=3,J338=4,J338=5),J338,"")))))))</f>
        <v/>
      </c>
      <c r="P338" s="11" t="str">
        <f>(IF(K338=Localisation!$C$94,1,IF(K338=Localisation!$C$93,2,IF(K338=Localisation!$C$92,3,IF(K338=Localisation!$C$91,4,IF(K338=Localisation!$C$90,5,IF(OR(K338=1,K338=2,K338=3,K338=4,K338=5),K338,"")))))))</f>
        <v/>
      </c>
      <c r="Q338" s="11" t="str">
        <f>(IF(L338=Localisation!$C$94,1,IF(L338=Localisation!$C$93,2,IF(L338=Localisation!$C$92,3,IF(L338=Localisation!$C$91,4,IF(L338=Localisation!$C$90,5,IF(OR(L338=1,L338=2,L338=3,L338=4,L338=5),L338,"")))))))</f>
        <v/>
      </c>
      <c r="R338" s="11" t="str">
        <f>(IF(B338=Localisation!$C$94,1,IF(B338=Localisation!$C$93,2,IF(B338=Localisation!$C$92,3,IF(B338=Localisation!$C$91,4,IF(B338=Localisation!$C$90,5,IF(OR(B338=1,B338=2,B338=3,B338=4,B338=5),B338,"")))))))</f>
        <v/>
      </c>
      <c r="S338" s="11" t="str">
        <f>(IF(C338=Localisation!$C$94,1,IF(C338=Localisation!$C$93,2,IF(C338=Localisation!$C$92,3,IF(C338=Localisation!$C$91,4,IF(C338=Localisation!$C$90,5,IF(OR(C338=1,C338=2,C338=3,C338=4,C338=5),C338,"")))))))</f>
        <v/>
      </c>
      <c r="T338" s="11" t="str">
        <f>(IF(D338=Localisation!$C$94,1,IF(D338=Localisation!$C$93,2,IF(D338=Localisation!$C$92,3,IF(D338=Localisation!$C$91,4,IF(D338=Localisation!$C$90,5,IF(OR(D338=1,D338=2,D338=3,D338=4,D338=5),D338,"")))))))</f>
        <v/>
      </c>
      <c r="U338" s="11" t="str">
        <f>(IF(E338=Localisation!$C$94,1,IF(E338=Localisation!$C$93,2,IF(E338=Localisation!$C$92,3,IF(E338=Localisation!$C$91,4,IF(E338=Localisation!$C$90,5,IF(OR(E338=1,E338=2,E338=3,E338=4,E338=5),E338,"")))))))</f>
        <v/>
      </c>
      <c r="V338" s="11" t="str">
        <f>(IF(F338=Localisation!$C$94,1,IF(F338=Localisation!$C$93,2,IF(F338=Localisation!$C$92,3,IF(F338=Localisation!$C$91,4,IF(F338=Localisation!$C$90,5,IF(OR(F338=1,F338=2,F338=3,F338=4,F338=5),F338,"")))))))</f>
        <v/>
      </c>
    </row>
    <row r="339" spans="13:22" x14ac:dyDescent="0.3">
      <c r="M339" s="11" t="str">
        <f>(IF(H339=Localisation!$C$94,1,IF(H339=Localisation!$C$93,2,IF(H339=Localisation!$C$92,3,IF(H339=Localisation!$C$91,4,IF(H339=Localisation!$C$90,5,IF(OR(H339=1,H339=2,H339=3,H339=4,H339=5),H339,"")))))))</f>
        <v/>
      </c>
      <c r="N339" s="11" t="str">
        <f>(IF(I339=Localisation!$C$94,1,IF(I339=Localisation!$C$93,2,IF(I339=Localisation!$C$92,3,IF(I339=Localisation!$C$91,4,IF(I339=Localisation!$C$90,5,IF(OR(I339=1,I339=2,I339=3,I339=4,I339=5),I339,"")))))))</f>
        <v/>
      </c>
      <c r="O339" s="11" t="str">
        <f>(IF(J339=Localisation!$C$94,1,IF(J339=Localisation!$C$93,2,IF(J339=Localisation!$C$92,3,IF(J339=Localisation!$C$91,4,IF(J339=Localisation!$C$90,5,IF(OR(J339=1,J339=2,J339=3,J339=4,J339=5),J339,"")))))))</f>
        <v/>
      </c>
      <c r="P339" s="11" t="str">
        <f>(IF(K339=Localisation!$C$94,1,IF(K339=Localisation!$C$93,2,IF(K339=Localisation!$C$92,3,IF(K339=Localisation!$C$91,4,IF(K339=Localisation!$C$90,5,IF(OR(K339=1,K339=2,K339=3,K339=4,K339=5),K339,"")))))))</f>
        <v/>
      </c>
      <c r="Q339" s="11" t="str">
        <f>(IF(L339=Localisation!$C$94,1,IF(L339=Localisation!$C$93,2,IF(L339=Localisation!$C$92,3,IF(L339=Localisation!$C$91,4,IF(L339=Localisation!$C$90,5,IF(OR(L339=1,L339=2,L339=3,L339=4,L339=5),L339,"")))))))</f>
        <v/>
      </c>
      <c r="R339" s="11" t="str">
        <f>(IF(B339=Localisation!$C$94,1,IF(B339=Localisation!$C$93,2,IF(B339=Localisation!$C$92,3,IF(B339=Localisation!$C$91,4,IF(B339=Localisation!$C$90,5,IF(OR(B339=1,B339=2,B339=3,B339=4,B339=5),B339,"")))))))</f>
        <v/>
      </c>
      <c r="S339" s="11" t="str">
        <f>(IF(C339=Localisation!$C$94,1,IF(C339=Localisation!$C$93,2,IF(C339=Localisation!$C$92,3,IF(C339=Localisation!$C$91,4,IF(C339=Localisation!$C$90,5,IF(OR(C339=1,C339=2,C339=3,C339=4,C339=5),C339,"")))))))</f>
        <v/>
      </c>
      <c r="T339" s="11" t="str">
        <f>(IF(D339=Localisation!$C$94,1,IF(D339=Localisation!$C$93,2,IF(D339=Localisation!$C$92,3,IF(D339=Localisation!$C$91,4,IF(D339=Localisation!$C$90,5,IF(OR(D339=1,D339=2,D339=3,D339=4,D339=5),D339,"")))))))</f>
        <v/>
      </c>
      <c r="U339" s="11" t="str">
        <f>(IF(E339=Localisation!$C$94,1,IF(E339=Localisation!$C$93,2,IF(E339=Localisation!$C$92,3,IF(E339=Localisation!$C$91,4,IF(E339=Localisation!$C$90,5,IF(OR(E339=1,E339=2,E339=3,E339=4,E339=5),E339,"")))))))</f>
        <v/>
      </c>
      <c r="V339" s="11" t="str">
        <f>(IF(F339=Localisation!$C$94,1,IF(F339=Localisation!$C$93,2,IF(F339=Localisation!$C$92,3,IF(F339=Localisation!$C$91,4,IF(F339=Localisation!$C$90,5,IF(OR(F339=1,F339=2,F339=3,F339=4,F339=5),F339,"")))))))</f>
        <v/>
      </c>
    </row>
    <row r="340" spans="13:22" x14ac:dyDescent="0.3">
      <c r="M340" s="11" t="str">
        <f>(IF(H340=Localisation!$C$94,1,IF(H340=Localisation!$C$93,2,IF(H340=Localisation!$C$92,3,IF(H340=Localisation!$C$91,4,IF(H340=Localisation!$C$90,5,IF(OR(H340=1,H340=2,H340=3,H340=4,H340=5),H340,"")))))))</f>
        <v/>
      </c>
      <c r="N340" s="11" t="str">
        <f>(IF(I340=Localisation!$C$94,1,IF(I340=Localisation!$C$93,2,IF(I340=Localisation!$C$92,3,IF(I340=Localisation!$C$91,4,IF(I340=Localisation!$C$90,5,IF(OR(I340=1,I340=2,I340=3,I340=4,I340=5),I340,"")))))))</f>
        <v/>
      </c>
      <c r="O340" s="11" t="str">
        <f>(IF(J340=Localisation!$C$94,1,IF(J340=Localisation!$C$93,2,IF(J340=Localisation!$C$92,3,IF(J340=Localisation!$C$91,4,IF(J340=Localisation!$C$90,5,IF(OR(J340=1,J340=2,J340=3,J340=4,J340=5),J340,"")))))))</f>
        <v/>
      </c>
      <c r="P340" s="11" t="str">
        <f>(IF(K340=Localisation!$C$94,1,IF(K340=Localisation!$C$93,2,IF(K340=Localisation!$C$92,3,IF(K340=Localisation!$C$91,4,IF(K340=Localisation!$C$90,5,IF(OR(K340=1,K340=2,K340=3,K340=4,K340=5),K340,"")))))))</f>
        <v/>
      </c>
      <c r="Q340" s="11" t="str">
        <f>(IF(L340=Localisation!$C$94,1,IF(L340=Localisation!$C$93,2,IF(L340=Localisation!$C$92,3,IF(L340=Localisation!$C$91,4,IF(L340=Localisation!$C$90,5,IF(OR(L340=1,L340=2,L340=3,L340=4,L340=5),L340,"")))))))</f>
        <v/>
      </c>
      <c r="R340" s="11" t="str">
        <f>(IF(B340=Localisation!$C$94,1,IF(B340=Localisation!$C$93,2,IF(B340=Localisation!$C$92,3,IF(B340=Localisation!$C$91,4,IF(B340=Localisation!$C$90,5,IF(OR(B340=1,B340=2,B340=3,B340=4,B340=5),B340,"")))))))</f>
        <v/>
      </c>
      <c r="S340" s="11" t="str">
        <f>(IF(C340=Localisation!$C$94,1,IF(C340=Localisation!$C$93,2,IF(C340=Localisation!$C$92,3,IF(C340=Localisation!$C$91,4,IF(C340=Localisation!$C$90,5,IF(OR(C340=1,C340=2,C340=3,C340=4,C340=5),C340,"")))))))</f>
        <v/>
      </c>
      <c r="T340" s="11" t="str">
        <f>(IF(D340=Localisation!$C$94,1,IF(D340=Localisation!$C$93,2,IF(D340=Localisation!$C$92,3,IF(D340=Localisation!$C$91,4,IF(D340=Localisation!$C$90,5,IF(OR(D340=1,D340=2,D340=3,D340=4,D340=5),D340,"")))))))</f>
        <v/>
      </c>
      <c r="U340" s="11" t="str">
        <f>(IF(E340=Localisation!$C$94,1,IF(E340=Localisation!$C$93,2,IF(E340=Localisation!$C$92,3,IF(E340=Localisation!$C$91,4,IF(E340=Localisation!$C$90,5,IF(OR(E340=1,E340=2,E340=3,E340=4,E340=5),E340,"")))))))</f>
        <v/>
      </c>
      <c r="V340" s="11" t="str">
        <f>(IF(F340=Localisation!$C$94,1,IF(F340=Localisation!$C$93,2,IF(F340=Localisation!$C$92,3,IF(F340=Localisation!$C$91,4,IF(F340=Localisation!$C$90,5,IF(OR(F340=1,F340=2,F340=3,F340=4,F340=5),F340,"")))))))</f>
        <v/>
      </c>
    </row>
    <row r="341" spans="13:22" x14ac:dyDescent="0.3">
      <c r="M341" s="11" t="str">
        <f>(IF(H341=Localisation!$C$94,1,IF(H341=Localisation!$C$93,2,IF(H341=Localisation!$C$92,3,IF(H341=Localisation!$C$91,4,IF(H341=Localisation!$C$90,5,IF(OR(H341=1,H341=2,H341=3,H341=4,H341=5),H341,"")))))))</f>
        <v/>
      </c>
      <c r="N341" s="11" t="str">
        <f>(IF(I341=Localisation!$C$94,1,IF(I341=Localisation!$C$93,2,IF(I341=Localisation!$C$92,3,IF(I341=Localisation!$C$91,4,IF(I341=Localisation!$C$90,5,IF(OR(I341=1,I341=2,I341=3,I341=4,I341=5),I341,"")))))))</f>
        <v/>
      </c>
      <c r="O341" s="11" t="str">
        <f>(IF(J341=Localisation!$C$94,1,IF(J341=Localisation!$C$93,2,IF(J341=Localisation!$C$92,3,IF(J341=Localisation!$C$91,4,IF(J341=Localisation!$C$90,5,IF(OR(J341=1,J341=2,J341=3,J341=4,J341=5),J341,"")))))))</f>
        <v/>
      </c>
      <c r="P341" s="11" t="str">
        <f>(IF(K341=Localisation!$C$94,1,IF(K341=Localisation!$C$93,2,IF(K341=Localisation!$C$92,3,IF(K341=Localisation!$C$91,4,IF(K341=Localisation!$C$90,5,IF(OR(K341=1,K341=2,K341=3,K341=4,K341=5),K341,"")))))))</f>
        <v/>
      </c>
      <c r="Q341" s="11" t="str">
        <f>(IF(L341=Localisation!$C$94,1,IF(L341=Localisation!$C$93,2,IF(L341=Localisation!$C$92,3,IF(L341=Localisation!$C$91,4,IF(L341=Localisation!$C$90,5,IF(OR(L341=1,L341=2,L341=3,L341=4,L341=5),L341,"")))))))</f>
        <v/>
      </c>
      <c r="R341" s="11" t="str">
        <f>(IF(B341=Localisation!$C$94,1,IF(B341=Localisation!$C$93,2,IF(B341=Localisation!$C$92,3,IF(B341=Localisation!$C$91,4,IF(B341=Localisation!$C$90,5,IF(OR(B341=1,B341=2,B341=3,B341=4,B341=5),B341,"")))))))</f>
        <v/>
      </c>
      <c r="S341" s="11" t="str">
        <f>(IF(C341=Localisation!$C$94,1,IF(C341=Localisation!$C$93,2,IF(C341=Localisation!$C$92,3,IF(C341=Localisation!$C$91,4,IF(C341=Localisation!$C$90,5,IF(OR(C341=1,C341=2,C341=3,C341=4,C341=5),C341,"")))))))</f>
        <v/>
      </c>
      <c r="T341" s="11" t="str">
        <f>(IF(D341=Localisation!$C$94,1,IF(D341=Localisation!$C$93,2,IF(D341=Localisation!$C$92,3,IF(D341=Localisation!$C$91,4,IF(D341=Localisation!$C$90,5,IF(OR(D341=1,D341=2,D341=3,D341=4,D341=5),D341,"")))))))</f>
        <v/>
      </c>
      <c r="U341" s="11" t="str">
        <f>(IF(E341=Localisation!$C$94,1,IF(E341=Localisation!$C$93,2,IF(E341=Localisation!$C$92,3,IF(E341=Localisation!$C$91,4,IF(E341=Localisation!$C$90,5,IF(OR(E341=1,E341=2,E341=3,E341=4,E341=5),E341,"")))))))</f>
        <v/>
      </c>
      <c r="V341" s="11" t="str">
        <f>(IF(F341=Localisation!$C$94,1,IF(F341=Localisation!$C$93,2,IF(F341=Localisation!$C$92,3,IF(F341=Localisation!$C$91,4,IF(F341=Localisation!$C$90,5,IF(OR(F341=1,F341=2,F341=3,F341=4,F341=5),F341,"")))))))</f>
        <v/>
      </c>
    </row>
    <row r="342" spans="13:22" x14ac:dyDescent="0.3">
      <c r="M342" s="11" t="str">
        <f>(IF(H342=Localisation!$C$94,1,IF(H342=Localisation!$C$93,2,IF(H342=Localisation!$C$92,3,IF(H342=Localisation!$C$91,4,IF(H342=Localisation!$C$90,5,IF(OR(H342=1,H342=2,H342=3,H342=4,H342=5),H342,"")))))))</f>
        <v/>
      </c>
      <c r="N342" s="11" t="str">
        <f>(IF(I342=Localisation!$C$94,1,IF(I342=Localisation!$C$93,2,IF(I342=Localisation!$C$92,3,IF(I342=Localisation!$C$91,4,IF(I342=Localisation!$C$90,5,IF(OR(I342=1,I342=2,I342=3,I342=4,I342=5),I342,"")))))))</f>
        <v/>
      </c>
      <c r="O342" s="11" t="str">
        <f>(IF(J342=Localisation!$C$94,1,IF(J342=Localisation!$C$93,2,IF(J342=Localisation!$C$92,3,IF(J342=Localisation!$C$91,4,IF(J342=Localisation!$C$90,5,IF(OR(J342=1,J342=2,J342=3,J342=4,J342=5),J342,"")))))))</f>
        <v/>
      </c>
      <c r="P342" s="11" t="str">
        <f>(IF(K342=Localisation!$C$94,1,IF(K342=Localisation!$C$93,2,IF(K342=Localisation!$C$92,3,IF(K342=Localisation!$C$91,4,IF(K342=Localisation!$C$90,5,IF(OR(K342=1,K342=2,K342=3,K342=4,K342=5),K342,"")))))))</f>
        <v/>
      </c>
      <c r="Q342" s="11" t="str">
        <f>(IF(L342=Localisation!$C$94,1,IF(L342=Localisation!$C$93,2,IF(L342=Localisation!$C$92,3,IF(L342=Localisation!$C$91,4,IF(L342=Localisation!$C$90,5,IF(OR(L342=1,L342=2,L342=3,L342=4,L342=5),L342,"")))))))</f>
        <v/>
      </c>
      <c r="R342" s="11" t="str">
        <f>(IF(B342=Localisation!$C$94,1,IF(B342=Localisation!$C$93,2,IF(B342=Localisation!$C$92,3,IF(B342=Localisation!$C$91,4,IF(B342=Localisation!$C$90,5,IF(OR(B342=1,B342=2,B342=3,B342=4,B342=5),B342,"")))))))</f>
        <v/>
      </c>
      <c r="S342" s="11" t="str">
        <f>(IF(C342=Localisation!$C$94,1,IF(C342=Localisation!$C$93,2,IF(C342=Localisation!$C$92,3,IF(C342=Localisation!$C$91,4,IF(C342=Localisation!$C$90,5,IF(OR(C342=1,C342=2,C342=3,C342=4,C342=5),C342,"")))))))</f>
        <v/>
      </c>
      <c r="T342" s="11" t="str">
        <f>(IF(D342=Localisation!$C$94,1,IF(D342=Localisation!$C$93,2,IF(D342=Localisation!$C$92,3,IF(D342=Localisation!$C$91,4,IF(D342=Localisation!$C$90,5,IF(OR(D342=1,D342=2,D342=3,D342=4,D342=5),D342,"")))))))</f>
        <v/>
      </c>
      <c r="U342" s="11" t="str">
        <f>(IF(E342=Localisation!$C$94,1,IF(E342=Localisation!$C$93,2,IF(E342=Localisation!$C$92,3,IF(E342=Localisation!$C$91,4,IF(E342=Localisation!$C$90,5,IF(OR(E342=1,E342=2,E342=3,E342=4,E342=5),E342,"")))))))</f>
        <v/>
      </c>
      <c r="V342" s="11" t="str">
        <f>(IF(F342=Localisation!$C$94,1,IF(F342=Localisation!$C$93,2,IF(F342=Localisation!$C$92,3,IF(F342=Localisation!$C$91,4,IF(F342=Localisation!$C$90,5,IF(OR(F342=1,F342=2,F342=3,F342=4,F342=5),F342,"")))))))</f>
        <v/>
      </c>
    </row>
    <row r="343" spans="13:22" x14ac:dyDescent="0.3">
      <c r="M343" s="11" t="str">
        <f>(IF(H343=Localisation!$C$94,1,IF(H343=Localisation!$C$93,2,IF(H343=Localisation!$C$92,3,IF(H343=Localisation!$C$91,4,IF(H343=Localisation!$C$90,5,IF(OR(H343=1,H343=2,H343=3,H343=4,H343=5),H343,"")))))))</f>
        <v/>
      </c>
      <c r="N343" s="11" t="str">
        <f>(IF(I343=Localisation!$C$94,1,IF(I343=Localisation!$C$93,2,IF(I343=Localisation!$C$92,3,IF(I343=Localisation!$C$91,4,IF(I343=Localisation!$C$90,5,IF(OR(I343=1,I343=2,I343=3,I343=4,I343=5),I343,"")))))))</f>
        <v/>
      </c>
      <c r="O343" s="11" t="str">
        <f>(IF(J343=Localisation!$C$94,1,IF(J343=Localisation!$C$93,2,IF(J343=Localisation!$C$92,3,IF(J343=Localisation!$C$91,4,IF(J343=Localisation!$C$90,5,IF(OR(J343=1,J343=2,J343=3,J343=4,J343=5),J343,"")))))))</f>
        <v/>
      </c>
      <c r="P343" s="11" t="str">
        <f>(IF(K343=Localisation!$C$94,1,IF(K343=Localisation!$C$93,2,IF(K343=Localisation!$C$92,3,IF(K343=Localisation!$C$91,4,IF(K343=Localisation!$C$90,5,IF(OR(K343=1,K343=2,K343=3,K343=4,K343=5),K343,"")))))))</f>
        <v/>
      </c>
      <c r="Q343" s="11" t="str">
        <f>(IF(L343=Localisation!$C$94,1,IF(L343=Localisation!$C$93,2,IF(L343=Localisation!$C$92,3,IF(L343=Localisation!$C$91,4,IF(L343=Localisation!$C$90,5,IF(OR(L343=1,L343=2,L343=3,L343=4,L343=5),L343,"")))))))</f>
        <v/>
      </c>
      <c r="R343" s="11" t="str">
        <f>(IF(B343=Localisation!$C$94,1,IF(B343=Localisation!$C$93,2,IF(B343=Localisation!$C$92,3,IF(B343=Localisation!$C$91,4,IF(B343=Localisation!$C$90,5,IF(OR(B343=1,B343=2,B343=3,B343=4,B343=5),B343,"")))))))</f>
        <v/>
      </c>
      <c r="S343" s="11" t="str">
        <f>(IF(C343=Localisation!$C$94,1,IF(C343=Localisation!$C$93,2,IF(C343=Localisation!$C$92,3,IF(C343=Localisation!$C$91,4,IF(C343=Localisation!$C$90,5,IF(OR(C343=1,C343=2,C343=3,C343=4,C343=5),C343,"")))))))</f>
        <v/>
      </c>
      <c r="T343" s="11" t="str">
        <f>(IF(D343=Localisation!$C$94,1,IF(D343=Localisation!$C$93,2,IF(D343=Localisation!$C$92,3,IF(D343=Localisation!$C$91,4,IF(D343=Localisation!$C$90,5,IF(OR(D343=1,D343=2,D343=3,D343=4,D343=5),D343,"")))))))</f>
        <v/>
      </c>
      <c r="U343" s="11" t="str">
        <f>(IF(E343=Localisation!$C$94,1,IF(E343=Localisation!$C$93,2,IF(E343=Localisation!$C$92,3,IF(E343=Localisation!$C$91,4,IF(E343=Localisation!$C$90,5,IF(OR(E343=1,E343=2,E343=3,E343=4,E343=5),E343,"")))))))</f>
        <v/>
      </c>
      <c r="V343" s="11" t="str">
        <f>(IF(F343=Localisation!$C$94,1,IF(F343=Localisation!$C$93,2,IF(F343=Localisation!$C$92,3,IF(F343=Localisation!$C$91,4,IF(F343=Localisation!$C$90,5,IF(OR(F343=1,F343=2,F343=3,F343=4,F343=5),F343,"")))))))</f>
        <v/>
      </c>
    </row>
    <row r="344" spans="13:22" x14ac:dyDescent="0.3">
      <c r="M344" s="11" t="str">
        <f>(IF(H344=Localisation!$C$94,1,IF(H344=Localisation!$C$93,2,IF(H344=Localisation!$C$92,3,IF(H344=Localisation!$C$91,4,IF(H344=Localisation!$C$90,5,IF(OR(H344=1,H344=2,H344=3,H344=4,H344=5),H344,"")))))))</f>
        <v/>
      </c>
      <c r="N344" s="11" t="str">
        <f>(IF(I344=Localisation!$C$94,1,IF(I344=Localisation!$C$93,2,IF(I344=Localisation!$C$92,3,IF(I344=Localisation!$C$91,4,IF(I344=Localisation!$C$90,5,IF(OR(I344=1,I344=2,I344=3,I344=4,I344=5),I344,"")))))))</f>
        <v/>
      </c>
      <c r="O344" s="11" t="str">
        <f>(IF(J344=Localisation!$C$94,1,IF(J344=Localisation!$C$93,2,IF(J344=Localisation!$C$92,3,IF(J344=Localisation!$C$91,4,IF(J344=Localisation!$C$90,5,IF(OR(J344=1,J344=2,J344=3,J344=4,J344=5),J344,"")))))))</f>
        <v/>
      </c>
      <c r="P344" s="11" t="str">
        <f>(IF(K344=Localisation!$C$94,1,IF(K344=Localisation!$C$93,2,IF(K344=Localisation!$C$92,3,IF(K344=Localisation!$C$91,4,IF(K344=Localisation!$C$90,5,IF(OR(K344=1,K344=2,K344=3,K344=4,K344=5),K344,"")))))))</f>
        <v/>
      </c>
      <c r="Q344" s="11" t="str">
        <f>(IF(L344=Localisation!$C$94,1,IF(L344=Localisation!$C$93,2,IF(L344=Localisation!$C$92,3,IF(L344=Localisation!$C$91,4,IF(L344=Localisation!$C$90,5,IF(OR(L344=1,L344=2,L344=3,L344=4,L344=5),L344,"")))))))</f>
        <v/>
      </c>
      <c r="R344" s="11" t="str">
        <f>(IF(B344=Localisation!$C$94,1,IF(B344=Localisation!$C$93,2,IF(B344=Localisation!$C$92,3,IF(B344=Localisation!$C$91,4,IF(B344=Localisation!$C$90,5,IF(OR(B344=1,B344=2,B344=3,B344=4,B344=5),B344,"")))))))</f>
        <v/>
      </c>
      <c r="S344" s="11" t="str">
        <f>(IF(C344=Localisation!$C$94,1,IF(C344=Localisation!$C$93,2,IF(C344=Localisation!$C$92,3,IF(C344=Localisation!$C$91,4,IF(C344=Localisation!$C$90,5,IF(OR(C344=1,C344=2,C344=3,C344=4,C344=5),C344,"")))))))</f>
        <v/>
      </c>
      <c r="T344" s="11" t="str">
        <f>(IF(D344=Localisation!$C$94,1,IF(D344=Localisation!$C$93,2,IF(D344=Localisation!$C$92,3,IF(D344=Localisation!$C$91,4,IF(D344=Localisation!$C$90,5,IF(OR(D344=1,D344=2,D344=3,D344=4,D344=5),D344,"")))))))</f>
        <v/>
      </c>
      <c r="U344" s="11" t="str">
        <f>(IF(E344=Localisation!$C$94,1,IF(E344=Localisation!$C$93,2,IF(E344=Localisation!$C$92,3,IF(E344=Localisation!$C$91,4,IF(E344=Localisation!$C$90,5,IF(OR(E344=1,E344=2,E344=3,E344=4,E344=5),E344,"")))))))</f>
        <v/>
      </c>
      <c r="V344" s="11" t="str">
        <f>(IF(F344=Localisation!$C$94,1,IF(F344=Localisation!$C$93,2,IF(F344=Localisation!$C$92,3,IF(F344=Localisation!$C$91,4,IF(F344=Localisation!$C$90,5,IF(OR(F344=1,F344=2,F344=3,F344=4,F344=5),F344,"")))))))</f>
        <v/>
      </c>
    </row>
    <row r="345" spans="13:22" x14ac:dyDescent="0.3">
      <c r="M345" s="11" t="str">
        <f>(IF(H345=Localisation!$C$94,1,IF(H345=Localisation!$C$93,2,IF(H345=Localisation!$C$92,3,IF(H345=Localisation!$C$91,4,IF(H345=Localisation!$C$90,5,IF(OR(H345=1,H345=2,H345=3,H345=4,H345=5),H345,"")))))))</f>
        <v/>
      </c>
      <c r="N345" s="11" t="str">
        <f>(IF(I345=Localisation!$C$94,1,IF(I345=Localisation!$C$93,2,IF(I345=Localisation!$C$92,3,IF(I345=Localisation!$C$91,4,IF(I345=Localisation!$C$90,5,IF(OR(I345=1,I345=2,I345=3,I345=4,I345=5),I345,"")))))))</f>
        <v/>
      </c>
      <c r="O345" s="11" t="str">
        <f>(IF(J345=Localisation!$C$94,1,IF(J345=Localisation!$C$93,2,IF(J345=Localisation!$C$92,3,IF(J345=Localisation!$C$91,4,IF(J345=Localisation!$C$90,5,IF(OR(J345=1,J345=2,J345=3,J345=4,J345=5),J345,"")))))))</f>
        <v/>
      </c>
      <c r="P345" s="11" t="str">
        <f>(IF(K345=Localisation!$C$94,1,IF(K345=Localisation!$C$93,2,IF(K345=Localisation!$C$92,3,IF(K345=Localisation!$C$91,4,IF(K345=Localisation!$C$90,5,IF(OR(K345=1,K345=2,K345=3,K345=4,K345=5),K345,"")))))))</f>
        <v/>
      </c>
      <c r="Q345" s="11" t="str">
        <f>(IF(L345=Localisation!$C$94,1,IF(L345=Localisation!$C$93,2,IF(L345=Localisation!$C$92,3,IF(L345=Localisation!$C$91,4,IF(L345=Localisation!$C$90,5,IF(OR(L345=1,L345=2,L345=3,L345=4,L345=5),L345,"")))))))</f>
        <v/>
      </c>
      <c r="R345" s="11" t="str">
        <f>(IF(B345=Localisation!$C$94,1,IF(B345=Localisation!$C$93,2,IF(B345=Localisation!$C$92,3,IF(B345=Localisation!$C$91,4,IF(B345=Localisation!$C$90,5,IF(OR(B345=1,B345=2,B345=3,B345=4,B345=5),B345,"")))))))</f>
        <v/>
      </c>
      <c r="S345" s="11" t="str">
        <f>(IF(C345=Localisation!$C$94,1,IF(C345=Localisation!$C$93,2,IF(C345=Localisation!$C$92,3,IF(C345=Localisation!$C$91,4,IF(C345=Localisation!$C$90,5,IF(OR(C345=1,C345=2,C345=3,C345=4,C345=5),C345,"")))))))</f>
        <v/>
      </c>
      <c r="T345" s="11" t="str">
        <f>(IF(D345=Localisation!$C$94,1,IF(D345=Localisation!$C$93,2,IF(D345=Localisation!$C$92,3,IF(D345=Localisation!$C$91,4,IF(D345=Localisation!$C$90,5,IF(OR(D345=1,D345=2,D345=3,D345=4,D345=5),D345,"")))))))</f>
        <v/>
      </c>
      <c r="U345" s="11" t="str">
        <f>(IF(E345=Localisation!$C$94,1,IF(E345=Localisation!$C$93,2,IF(E345=Localisation!$C$92,3,IF(E345=Localisation!$C$91,4,IF(E345=Localisation!$C$90,5,IF(OR(E345=1,E345=2,E345=3,E345=4,E345=5),E345,"")))))))</f>
        <v/>
      </c>
      <c r="V345" s="11" t="str">
        <f>(IF(F345=Localisation!$C$94,1,IF(F345=Localisation!$C$93,2,IF(F345=Localisation!$C$92,3,IF(F345=Localisation!$C$91,4,IF(F345=Localisation!$C$90,5,IF(OR(F345=1,F345=2,F345=3,F345=4,F345=5),F345,"")))))))</f>
        <v/>
      </c>
    </row>
    <row r="346" spans="13:22" x14ac:dyDescent="0.3">
      <c r="M346" s="11" t="str">
        <f>(IF(H346=Localisation!$C$94,1,IF(H346=Localisation!$C$93,2,IF(H346=Localisation!$C$92,3,IF(H346=Localisation!$C$91,4,IF(H346=Localisation!$C$90,5,IF(OR(H346=1,H346=2,H346=3,H346=4,H346=5),H346,"")))))))</f>
        <v/>
      </c>
      <c r="N346" s="11" t="str">
        <f>(IF(I346=Localisation!$C$94,1,IF(I346=Localisation!$C$93,2,IF(I346=Localisation!$C$92,3,IF(I346=Localisation!$C$91,4,IF(I346=Localisation!$C$90,5,IF(OR(I346=1,I346=2,I346=3,I346=4,I346=5),I346,"")))))))</f>
        <v/>
      </c>
      <c r="O346" s="11" t="str">
        <f>(IF(J346=Localisation!$C$94,1,IF(J346=Localisation!$C$93,2,IF(J346=Localisation!$C$92,3,IF(J346=Localisation!$C$91,4,IF(J346=Localisation!$C$90,5,IF(OR(J346=1,J346=2,J346=3,J346=4,J346=5),J346,"")))))))</f>
        <v/>
      </c>
      <c r="P346" s="11" t="str">
        <f>(IF(K346=Localisation!$C$94,1,IF(K346=Localisation!$C$93,2,IF(K346=Localisation!$C$92,3,IF(K346=Localisation!$C$91,4,IF(K346=Localisation!$C$90,5,IF(OR(K346=1,K346=2,K346=3,K346=4,K346=5),K346,"")))))))</f>
        <v/>
      </c>
      <c r="Q346" s="11" t="str">
        <f>(IF(L346=Localisation!$C$94,1,IF(L346=Localisation!$C$93,2,IF(L346=Localisation!$C$92,3,IF(L346=Localisation!$C$91,4,IF(L346=Localisation!$C$90,5,IF(OR(L346=1,L346=2,L346=3,L346=4,L346=5),L346,"")))))))</f>
        <v/>
      </c>
      <c r="R346" s="11" t="str">
        <f>(IF(B346=Localisation!$C$94,1,IF(B346=Localisation!$C$93,2,IF(B346=Localisation!$C$92,3,IF(B346=Localisation!$C$91,4,IF(B346=Localisation!$C$90,5,IF(OR(B346=1,B346=2,B346=3,B346=4,B346=5),B346,"")))))))</f>
        <v/>
      </c>
      <c r="S346" s="11" t="str">
        <f>(IF(C346=Localisation!$C$94,1,IF(C346=Localisation!$C$93,2,IF(C346=Localisation!$C$92,3,IF(C346=Localisation!$C$91,4,IF(C346=Localisation!$C$90,5,IF(OR(C346=1,C346=2,C346=3,C346=4,C346=5),C346,"")))))))</f>
        <v/>
      </c>
      <c r="T346" s="11" t="str">
        <f>(IF(D346=Localisation!$C$94,1,IF(D346=Localisation!$C$93,2,IF(D346=Localisation!$C$92,3,IF(D346=Localisation!$C$91,4,IF(D346=Localisation!$C$90,5,IF(OR(D346=1,D346=2,D346=3,D346=4,D346=5),D346,"")))))))</f>
        <v/>
      </c>
      <c r="U346" s="11" t="str">
        <f>(IF(E346=Localisation!$C$94,1,IF(E346=Localisation!$C$93,2,IF(E346=Localisation!$C$92,3,IF(E346=Localisation!$C$91,4,IF(E346=Localisation!$C$90,5,IF(OR(E346=1,E346=2,E346=3,E346=4,E346=5),E346,"")))))))</f>
        <v/>
      </c>
      <c r="V346" s="11" t="str">
        <f>(IF(F346=Localisation!$C$94,1,IF(F346=Localisation!$C$93,2,IF(F346=Localisation!$C$92,3,IF(F346=Localisation!$C$91,4,IF(F346=Localisation!$C$90,5,IF(OR(F346=1,F346=2,F346=3,F346=4,F346=5),F346,"")))))))</f>
        <v/>
      </c>
    </row>
    <row r="347" spans="13:22" x14ac:dyDescent="0.3">
      <c r="M347" s="11" t="str">
        <f>(IF(H347=Localisation!$C$94,1,IF(H347=Localisation!$C$93,2,IF(H347=Localisation!$C$92,3,IF(H347=Localisation!$C$91,4,IF(H347=Localisation!$C$90,5,IF(OR(H347=1,H347=2,H347=3,H347=4,H347=5),H347,"")))))))</f>
        <v/>
      </c>
      <c r="N347" s="11" t="str">
        <f>(IF(I347=Localisation!$C$94,1,IF(I347=Localisation!$C$93,2,IF(I347=Localisation!$C$92,3,IF(I347=Localisation!$C$91,4,IF(I347=Localisation!$C$90,5,IF(OR(I347=1,I347=2,I347=3,I347=4,I347=5),I347,"")))))))</f>
        <v/>
      </c>
      <c r="O347" s="11" t="str">
        <f>(IF(J347=Localisation!$C$94,1,IF(J347=Localisation!$C$93,2,IF(J347=Localisation!$C$92,3,IF(J347=Localisation!$C$91,4,IF(J347=Localisation!$C$90,5,IF(OR(J347=1,J347=2,J347=3,J347=4,J347=5),J347,"")))))))</f>
        <v/>
      </c>
      <c r="P347" s="11" t="str">
        <f>(IF(K347=Localisation!$C$94,1,IF(K347=Localisation!$C$93,2,IF(K347=Localisation!$C$92,3,IF(K347=Localisation!$C$91,4,IF(K347=Localisation!$C$90,5,IF(OR(K347=1,K347=2,K347=3,K347=4,K347=5),K347,"")))))))</f>
        <v/>
      </c>
      <c r="Q347" s="11" t="str">
        <f>(IF(L347=Localisation!$C$94,1,IF(L347=Localisation!$C$93,2,IF(L347=Localisation!$C$92,3,IF(L347=Localisation!$C$91,4,IF(L347=Localisation!$C$90,5,IF(OR(L347=1,L347=2,L347=3,L347=4,L347=5),L347,"")))))))</f>
        <v/>
      </c>
      <c r="R347" s="11" t="str">
        <f>(IF(B347=Localisation!$C$94,1,IF(B347=Localisation!$C$93,2,IF(B347=Localisation!$C$92,3,IF(B347=Localisation!$C$91,4,IF(B347=Localisation!$C$90,5,IF(OR(B347=1,B347=2,B347=3,B347=4,B347=5),B347,"")))))))</f>
        <v/>
      </c>
      <c r="S347" s="11" t="str">
        <f>(IF(C347=Localisation!$C$94,1,IF(C347=Localisation!$C$93,2,IF(C347=Localisation!$C$92,3,IF(C347=Localisation!$C$91,4,IF(C347=Localisation!$C$90,5,IF(OR(C347=1,C347=2,C347=3,C347=4,C347=5),C347,"")))))))</f>
        <v/>
      </c>
      <c r="T347" s="11" t="str">
        <f>(IF(D347=Localisation!$C$94,1,IF(D347=Localisation!$C$93,2,IF(D347=Localisation!$C$92,3,IF(D347=Localisation!$C$91,4,IF(D347=Localisation!$C$90,5,IF(OR(D347=1,D347=2,D347=3,D347=4,D347=5),D347,"")))))))</f>
        <v/>
      </c>
      <c r="U347" s="11" t="str">
        <f>(IF(E347=Localisation!$C$94,1,IF(E347=Localisation!$C$93,2,IF(E347=Localisation!$C$92,3,IF(E347=Localisation!$C$91,4,IF(E347=Localisation!$C$90,5,IF(OR(E347=1,E347=2,E347=3,E347=4,E347=5),E347,"")))))))</f>
        <v/>
      </c>
      <c r="V347" s="11" t="str">
        <f>(IF(F347=Localisation!$C$94,1,IF(F347=Localisation!$C$93,2,IF(F347=Localisation!$C$92,3,IF(F347=Localisation!$C$91,4,IF(F347=Localisation!$C$90,5,IF(OR(F347=1,F347=2,F347=3,F347=4,F347=5),F347,"")))))))</f>
        <v/>
      </c>
    </row>
    <row r="348" spans="13:22" x14ac:dyDescent="0.3">
      <c r="M348" s="11" t="str">
        <f>(IF(H348=Localisation!$C$94,1,IF(H348=Localisation!$C$93,2,IF(H348=Localisation!$C$92,3,IF(H348=Localisation!$C$91,4,IF(H348=Localisation!$C$90,5,IF(OR(H348=1,H348=2,H348=3,H348=4,H348=5),H348,"")))))))</f>
        <v/>
      </c>
      <c r="N348" s="11" t="str">
        <f>(IF(I348=Localisation!$C$94,1,IF(I348=Localisation!$C$93,2,IF(I348=Localisation!$C$92,3,IF(I348=Localisation!$C$91,4,IF(I348=Localisation!$C$90,5,IF(OR(I348=1,I348=2,I348=3,I348=4,I348=5),I348,"")))))))</f>
        <v/>
      </c>
      <c r="O348" s="11" t="str">
        <f>(IF(J348=Localisation!$C$94,1,IF(J348=Localisation!$C$93,2,IF(J348=Localisation!$C$92,3,IF(J348=Localisation!$C$91,4,IF(J348=Localisation!$C$90,5,IF(OR(J348=1,J348=2,J348=3,J348=4,J348=5),J348,"")))))))</f>
        <v/>
      </c>
      <c r="P348" s="11" t="str">
        <f>(IF(K348=Localisation!$C$94,1,IF(K348=Localisation!$C$93,2,IF(K348=Localisation!$C$92,3,IF(K348=Localisation!$C$91,4,IF(K348=Localisation!$C$90,5,IF(OR(K348=1,K348=2,K348=3,K348=4,K348=5),K348,"")))))))</f>
        <v/>
      </c>
      <c r="Q348" s="11" t="str">
        <f>(IF(L348=Localisation!$C$94,1,IF(L348=Localisation!$C$93,2,IF(L348=Localisation!$C$92,3,IF(L348=Localisation!$C$91,4,IF(L348=Localisation!$C$90,5,IF(OR(L348=1,L348=2,L348=3,L348=4,L348=5),L348,"")))))))</f>
        <v/>
      </c>
      <c r="R348" s="11" t="str">
        <f>(IF(B348=Localisation!$C$94,1,IF(B348=Localisation!$C$93,2,IF(B348=Localisation!$C$92,3,IF(B348=Localisation!$C$91,4,IF(B348=Localisation!$C$90,5,IF(OR(B348=1,B348=2,B348=3,B348=4,B348=5),B348,"")))))))</f>
        <v/>
      </c>
      <c r="S348" s="11" t="str">
        <f>(IF(C348=Localisation!$C$94,1,IF(C348=Localisation!$C$93,2,IF(C348=Localisation!$C$92,3,IF(C348=Localisation!$C$91,4,IF(C348=Localisation!$C$90,5,IF(OR(C348=1,C348=2,C348=3,C348=4,C348=5),C348,"")))))))</f>
        <v/>
      </c>
      <c r="T348" s="11" t="str">
        <f>(IF(D348=Localisation!$C$94,1,IF(D348=Localisation!$C$93,2,IF(D348=Localisation!$C$92,3,IF(D348=Localisation!$C$91,4,IF(D348=Localisation!$C$90,5,IF(OR(D348=1,D348=2,D348=3,D348=4,D348=5),D348,"")))))))</f>
        <v/>
      </c>
      <c r="U348" s="11" t="str">
        <f>(IF(E348=Localisation!$C$94,1,IF(E348=Localisation!$C$93,2,IF(E348=Localisation!$C$92,3,IF(E348=Localisation!$C$91,4,IF(E348=Localisation!$C$90,5,IF(OR(E348=1,E348=2,E348=3,E348=4,E348=5),E348,"")))))))</f>
        <v/>
      </c>
      <c r="V348" s="11" t="str">
        <f>(IF(F348=Localisation!$C$94,1,IF(F348=Localisation!$C$93,2,IF(F348=Localisation!$C$92,3,IF(F348=Localisation!$C$91,4,IF(F348=Localisation!$C$90,5,IF(OR(F348=1,F348=2,F348=3,F348=4,F348=5),F348,"")))))))</f>
        <v/>
      </c>
    </row>
    <row r="349" spans="13:22" x14ac:dyDescent="0.3">
      <c r="M349" s="11" t="str">
        <f>(IF(H349=Localisation!$C$94,1,IF(H349=Localisation!$C$93,2,IF(H349=Localisation!$C$92,3,IF(H349=Localisation!$C$91,4,IF(H349=Localisation!$C$90,5,IF(OR(H349=1,H349=2,H349=3,H349=4,H349=5),H349,"")))))))</f>
        <v/>
      </c>
      <c r="N349" s="11" t="str">
        <f>(IF(I349=Localisation!$C$94,1,IF(I349=Localisation!$C$93,2,IF(I349=Localisation!$C$92,3,IF(I349=Localisation!$C$91,4,IF(I349=Localisation!$C$90,5,IF(OR(I349=1,I349=2,I349=3,I349=4,I349=5),I349,"")))))))</f>
        <v/>
      </c>
      <c r="O349" s="11" t="str">
        <f>(IF(J349=Localisation!$C$94,1,IF(J349=Localisation!$C$93,2,IF(J349=Localisation!$C$92,3,IF(J349=Localisation!$C$91,4,IF(J349=Localisation!$C$90,5,IF(OR(J349=1,J349=2,J349=3,J349=4,J349=5),J349,"")))))))</f>
        <v/>
      </c>
      <c r="P349" s="11" t="str">
        <f>(IF(K349=Localisation!$C$94,1,IF(K349=Localisation!$C$93,2,IF(K349=Localisation!$C$92,3,IF(K349=Localisation!$C$91,4,IF(K349=Localisation!$C$90,5,IF(OR(K349=1,K349=2,K349=3,K349=4,K349=5),K349,"")))))))</f>
        <v/>
      </c>
      <c r="Q349" s="11" t="str">
        <f>(IF(L349=Localisation!$C$94,1,IF(L349=Localisation!$C$93,2,IF(L349=Localisation!$C$92,3,IF(L349=Localisation!$C$91,4,IF(L349=Localisation!$C$90,5,IF(OR(L349=1,L349=2,L349=3,L349=4,L349=5),L349,"")))))))</f>
        <v/>
      </c>
      <c r="R349" s="11" t="str">
        <f>(IF(B349=Localisation!$C$94,1,IF(B349=Localisation!$C$93,2,IF(B349=Localisation!$C$92,3,IF(B349=Localisation!$C$91,4,IF(B349=Localisation!$C$90,5,IF(OR(B349=1,B349=2,B349=3,B349=4,B349=5),B349,"")))))))</f>
        <v/>
      </c>
      <c r="S349" s="11" t="str">
        <f>(IF(C349=Localisation!$C$94,1,IF(C349=Localisation!$C$93,2,IF(C349=Localisation!$C$92,3,IF(C349=Localisation!$C$91,4,IF(C349=Localisation!$C$90,5,IF(OR(C349=1,C349=2,C349=3,C349=4,C349=5),C349,"")))))))</f>
        <v/>
      </c>
      <c r="T349" s="11" t="str">
        <f>(IF(D349=Localisation!$C$94,1,IF(D349=Localisation!$C$93,2,IF(D349=Localisation!$C$92,3,IF(D349=Localisation!$C$91,4,IF(D349=Localisation!$C$90,5,IF(OR(D349=1,D349=2,D349=3,D349=4,D349=5),D349,"")))))))</f>
        <v/>
      </c>
      <c r="U349" s="11" t="str">
        <f>(IF(E349=Localisation!$C$94,1,IF(E349=Localisation!$C$93,2,IF(E349=Localisation!$C$92,3,IF(E349=Localisation!$C$91,4,IF(E349=Localisation!$C$90,5,IF(OR(E349=1,E349=2,E349=3,E349=4,E349=5),E349,"")))))))</f>
        <v/>
      </c>
      <c r="V349" s="11" t="str">
        <f>(IF(F349=Localisation!$C$94,1,IF(F349=Localisation!$C$93,2,IF(F349=Localisation!$C$92,3,IF(F349=Localisation!$C$91,4,IF(F349=Localisation!$C$90,5,IF(OR(F349=1,F349=2,F349=3,F349=4,F349=5),F349,"")))))))</f>
        <v/>
      </c>
    </row>
    <row r="350" spans="13:22" x14ac:dyDescent="0.3">
      <c r="M350" s="11" t="str">
        <f>(IF(H350=Localisation!$C$94,1,IF(H350=Localisation!$C$93,2,IF(H350=Localisation!$C$92,3,IF(H350=Localisation!$C$91,4,IF(H350=Localisation!$C$90,5,IF(OR(H350=1,H350=2,H350=3,H350=4,H350=5),H350,"")))))))</f>
        <v/>
      </c>
      <c r="N350" s="11" t="str">
        <f>(IF(I350=Localisation!$C$94,1,IF(I350=Localisation!$C$93,2,IF(I350=Localisation!$C$92,3,IF(I350=Localisation!$C$91,4,IF(I350=Localisation!$C$90,5,IF(OR(I350=1,I350=2,I350=3,I350=4,I350=5),I350,"")))))))</f>
        <v/>
      </c>
      <c r="O350" s="11" t="str">
        <f>(IF(J350=Localisation!$C$94,1,IF(J350=Localisation!$C$93,2,IF(J350=Localisation!$C$92,3,IF(J350=Localisation!$C$91,4,IF(J350=Localisation!$C$90,5,IF(OR(J350=1,J350=2,J350=3,J350=4,J350=5),J350,"")))))))</f>
        <v/>
      </c>
      <c r="P350" s="11" t="str">
        <f>(IF(K350=Localisation!$C$94,1,IF(K350=Localisation!$C$93,2,IF(K350=Localisation!$C$92,3,IF(K350=Localisation!$C$91,4,IF(K350=Localisation!$C$90,5,IF(OR(K350=1,K350=2,K350=3,K350=4,K350=5),K350,"")))))))</f>
        <v/>
      </c>
      <c r="Q350" s="11" t="str">
        <f>(IF(L350=Localisation!$C$94,1,IF(L350=Localisation!$C$93,2,IF(L350=Localisation!$C$92,3,IF(L350=Localisation!$C$91,4,IF(L350=Localisation!$C$90,5,IF(OR(L350=1,L350=2,L350=3,L350=4,L350=5),L350,"")))))))</f>
        <v/>
      </c>
      <c r="R350" s="11" t="str">
        <f>(IF(B350=Localisation!$C$94,1,IF(B350=Localisation!$C$93,2,IF(B350=Localisation!$C$92,3,IF(B350=Localisation!$C$91,4,IF(B350=Localisation!$C$90,5,IF(OR(B350=1,B350=2,B350=3,B350=4,B350=5),B350,"")))))))</f>
        <v/>
      </c>
      <c r="S350" s="11" t="str">
        <f>(IF(C350=Localisation!$C$94,1,IF(C350=Localisation!$C$93,2,IF(C350=Localisation!$C$92,3,IF(C350=Localisation!$C$91,4,IF(C350=Localisation!$C$90,5,IF(OR(C350=1,C350=2,C350=3,C350=4,C350=5),C350,"")))))))</f>
        <v/>
      </c>
      <c r="T350" s="11" t="str">
        <f>(IF(D350=Localisation!$C$94,1,IF(D350=Localisation!$C$93,2,IF(D350=Localisation!$C$92,3,IF(D350=Localisation!$C$91,4,IF(D350=Localisation!$C$90,5,IF(OR(D350=1,D350=2,D350=3,D350=4,D350=5),D350,"")))))))</f>
        <v/>
      </c>
      <c r="U350" s="11" t="str">
        <f>(IF(E350=Localisation!$C$94,1,IF(E350=Localisation!$C$93,2,IF(E350=Localisation!$C$92,3,IF(E350=Localisation!$C$91,4,IF(E350=Localisation!$C$90,5,IF(OR(E350=1,E350=2,E350=3,E350=4,E350=5),E350,"")))))))</f>
        <v/>
      </c>
      <c r="V350" s="11" t="str">
        <f>(IF(F350=Localisation!$C$94,1,IF(F350=Localisation!$C$93,2,IF(F350=Localisation!$C$92,3,IF(F350=Localisation!$C$91,4,IF(F350=Localisation!$C$90,5,IF(OR(F350=1,F350=2,F350=3,F350=4,F350=5),F350,"")))))))</f>
        <v/>
      </c>
    </row>
    <row r="351" spans="13:22" x14ac:dyDescent="0.3">
      <c r="M351" s="11" t="str">
        <f>(IF(H351=Localisation!$C$94,1,IF(H351=Localisation!$C$93,2,IF(H351=Localisation!$C$92,3,IF(H351=Localisation!$C$91,4,IF(H351=Localisation!$C$90,5,IF(OR(H351=1,H351=2,H351=3,H351=4,H351=5),H351,"")))))))</f>
        <v/>
      </c>
      <c r="N351" s="11" t="str">
        <f>(IF(I351=Localisation!$C$94,1,IF(I351=Localisation!$C$93,2,IF(I351=Localisation!$C$92,3,IF(I351=Localisation!$C$91,4,IF(I351=Localisation!$C$90,5,IF(OR(I351=1,I351=2,I351=3,I351=4,I351=5),I351,"")))))))</f>
        <v/>
      </c>
      <c r="O351" s="11" t="str">
        <f>(IF(J351=Localisation!$C$94,1,IF(J351=Localisation!$C$93,2,IF(J351=Localisation!$C$92,3,IF(J351=Localisation!$C$91,4,IF(J351=Localisation!$C$90,5,IF(OR(J351=1,J351=2,J351=3,J351=4,J351=5),J351,"")))))))</f>
        <v/>
      </c>
      <c r="P351" s="11" t="str">
        <f>(IF(K351=Localisation!$C$94,1,IF(K351=Localisation!$C$93,2,IF(K351=Localisation!$C$92,3,IF(K351=Localisation!$C$91,4,IF(K351=Localisation!$C$90,5,IF(OR(K351=1,K351=2,K351=3,K351=4,K351=5),K351,"")))))))</f>
        <v/>
      </c>
      <c r="Q351" s="11" t="str">
        <f>(IF(L351=Localisation!$C$94,1,IF(L351=Localisation!$C$93,2,IF(L351=Localisation!$C$92,3,IF(L351=Localisation!$C$91,4,IF(L351=Localisation!$C$90,5,IF(OR(L351=1,L351=2,L351=3,L351=4,L351=5),L351,"")))))))</f>
        <v/>
      </c>
      <c r="R351" s="11" t="str">
        <f>(IF(B351=Localisation!$C$94,1,IF(B351=Localisation!$C$93,2,IF(B351=Localisation!$C$92,3,IF(B351=Localisation!$C$91,4,IF(B351=Localisation!$C$90,5,IF(OR(B351=1,B351=2,B351=3,B351=4,B351=5),B351,"")))))))</f>
        <v/>
      </c>
      <c r="S351" s="11" t="str">
        <f>(IF(C351=Localisation!$C$94,1,IF(C351=Localisation!$C$93,2,IF(C351=Localisation!$C$92,3,IF(C351=Localisation!$C$91,4,IF(C351=Localisation!$C$90,5,IF(OR(C351=1,C351=2,C351=3,C351=4,C351=5),C351,"")))))))</f>
        <v/>
      </c>
      <c r="T351" s="11" t="str">
        <f>(IF(D351=Localisation!$C$94,1,IF(D351=Localisation!$C$93,2,IF(D351=Localisation!$C$92,3,IF(D351=Localisation!$C$91,4,IF(D351=Localisation!$C$90,5,IF(OR(D351=1,D351=2,D351=3,D351=4,D351=5),D351,"")))))))</f>
        <v/>
      </c>
      <c r="U351" s="11" t="str">
        <f>(IF(E351=Localisation!$C$94,1,IF(E351=Localisation!$C$93,2,IF(E351=Localisation!$C$92,3,IF(E351=Localisation!$C$91,4,IF(E351=Localisation!$C$90,5,IF(OR(E351=1,E351=2,E351=3,E351=4,E351=5),E351,"")))))))</f>
        <v/>
      </c>
      <c r="V351" s="11" t="str">
        <f>(IF(F351=Localisation!$C$94,1,IF(F351=Localisation!$C$93,2,IF(F351=Localisation!$C$92,3,IF(F351=Localisation!$C$91,4,IF(F351=Localisation!$C$90,5,IF(OR(F351=1,F351=2,F351=3,F351=4,F351=5),F351,"")))))))</f>
        <v/>
      </c>
    </row>
    <row r="352" spans="13:22" x14ac:dyDescent="0.3">
      <c r="M352" s="11" t="str">
        <f>(IF(H352=Localisation!$C$94,1,IF(H352=Localisation!$C$93,2,IF(H352=Localisation!$C$92,3,IF(H352=Localisation!$C$91,4,IF(H352=Localisation!$C$90,5,IF(OR(H352=1,H352=2,H352=3,H352=4,H352=5),H352,"")))))))</f>
        <v/>
      </c>
      <c r="N352" s="11" t="str">
        <f>(IF(I352=Localisation!$C$94,1,IF(I352=Localisation!$C$93,2,IF(I352=Localisation!$C$92,3,IF(I352=Localisation!$C$91,4,IF(I352=Localisation!$C$90,5,IF(OR(I352=1,I352=2,I352=3,I352=4,I352=5),I352,"")))))))</f>
        <v/>
      </c>
      <c r="O352" s="11" t="str">
        <f>(IF(J352=Localisation!$C$94,1,IF(J352=Localisation!$C$93,2,IF(J352=Localisation!$C$92,3,IF(J352=Localisation!$C$91,4,IF(J352=Localisation!$C$90,5,IF(OR(J352=1,J352=2,J352=3,J352=4,J352=5),J352,"")))))))</f>
        <v/>
      </c>
      <c r="P352" s="11" t="str">
        <f>(IF(K352=Localisation!$C$94,1,IF(K352=Localisation!$C$93,2,IF(K352=Localisation!$C$92,3,IF(K352=Localisation!$C$91,4,IF(K352=Localisation!$C$90,5,IF(OR(K352=1,K352=2,K352=3,K352=4,K352=5),K352,"")))))))</f>
        <v/>
      </c>
      <c r="Q352" s="11" t="str">
        <f>(IF(L352=Localisation!$C$94,1,IF(L352=Localisation!$C$93,2,IF(L352=Localisation!$C$92,3,IF(L352=Localisation!$C$91,4,IF(L352=Localisation!$C$90,5,IF(OR(L352=1,L352=2,L352=3,L352=4,L352=5),L352,"")))))))</f>
        <v/>
      </c>
      <c r="R352" s="11" t="str">
        <f>(IF(B352=Localisation!$C$94,1,IF(B352=Localisation!$C$93,2,IF(B352=Localisation!$C$92,3,IF(B352=Localisation!$C$91,4,IF(B352=Localisation!$C$90,5,IF(OR(B352=1,B352=2,B352=3,B352=4,B352=5),B352,"")))))))</f>
        <v/>
      </c>
      <c r="S352" s="11" t="str">
        <f>(IF(C352=Localisation!$C$94,1,IF(C352=Localisation!$C$93,2,IF(C352=Localisation!$C$92,3,IF(C352=Localisation!$C$91,4,IF(C352=Localisation!$C$90,5,IF(OR(C352=1,C352=2,C352=3,C352=4,C352=5),C352,"")))))))</f>
        <v/>
      </c>
      <c r="T352" s="11" t="str">
        <f>(IF(D352=Localisation!$C$94,1,IF(D352=Localisation!$C$93,2,IF(D352=Localisation!$C$92,3,IF(D352=Localisation!$C$91,4,IF(D352=Localisation!$C$90,5,IF(OR(D352=1,D352=2,D352=3,D352=4,D352=5),D352,"")))))))</f>
        <v/>
      </c>
      <c r="U352" s="11" t="str">
        <f>(IF(E352=Localisation!$C$94,1,IF(E352=Localisation!$C$93,2,IF(E352=Localisation!$C$92,3,IF(E352=Localisation!$C$91,4,IF(E352=Localisation!$C$90,5,IF(OR(E352=1,E352=2,E352=3,E352=4,E352=5),E352,"")))))))</f>
        <v/>
      </c>
      <c r="V352" s="11" t="str">
        <f>(IF(F352=Localisation!$C$94,1,IF(F352=Localisation!$C$93,2,IF(F352=Localisation!$C$92,3,IF(F352=Localisation!$C$91,4,IF(F352=Localisation!$C$90,5,IF(OR(F352=1,F352=2,F352=3,F352=4,F352=5),F352,"")))))))</f>
        <v/>
      </c>
    </row>
    <row r="353" spans="13:22" x14ac:dyDescent="0.3">
      <c r="M353" s="11" t="str">
        <f>(IF(H353=Localisation!$C$94,1,IF(H353=Localisation!$C$93,2,IF(H353=Localisation!$C$92,3,IF(H353=Localisation!$C$91,4,IF(H353=Localisation!$C$90,5,IF(OR(H353=1,H353=2,H353=3,H353=4,H353=5),H353,"")))))))</f>
        <v/>
      </c>
      <c r="N353" s="11" t="str">
        <f>(IF(I353=Localisation!$C$94,1,IF(I353=Localisation!$C$93,2,IF(I353=Localisation!$C$92,3,IF(I353=Localisation!$C$91,4,IF(I353=Localisation!$C$90,5,IF(OR(I353=1,I353=2,I353=3,I353=4,I353=5),I353,"")))))))</f>
        <v/>
      </c>
      <c r="O353" s="11" t="str">
        <f>(IF(J353=Localisation!$C$94,1,IF(J353=Localisation!$C$93,2,IF(J353=Localisation!$C$92,3,IF(J353=Localisation!$C$91,4,IF(J353=Localisation!$C$90,5,IF(OR(J353=1,J353=2,J353=3,J353=4,J353=5),J353,"")))))))</f>
        <v/>
      </c>
      <c r="P353" s="11" t="str">
        <f>(IF(K353=Localisation!$C$94,1,IF(K353=Localisation!$C$93,2,IF(K353=Localisation!$C$92,3,IF(K353=Localisation!$C$91,4,IF(K353=Localisation!$C$90,5,IF(OR(K353=1,K353=2,K353=3,K353=4,K353=5),K353,"")))))))</f>
        <v/>
      </c>
      <c r="Q353" s="11" t="str">
        <f>(IF(L353=Localisation!$C$94,1,IF(L353=Localisation!$C$93,2,IF(L353=Localisation!$C$92,3,IF(L353=Localisation!$C$91,4,IF(L353=Localisation!$C$90,5,IF(OR(L353=1,L353=2,L353=3,L353=4,L353=5),L353,"")))))))</f>
        <v/>
      </c>
      <c r="R353" s="11" t="str">
        <f>(IF(B353=Localisation!$C$94,1,IF(B353=Localisation!$C$93,2,IF(B353=Localisation!$C$92,3,IF(B353=Localisation!$C$91,4,IF(B353=Localisation!$C$90,5,IF(OR(B353=1,B353=2,B353=3,B353=4,B353=5),B353,"")))))))</f>
        <v/>
      </c>
      <c r="S353" s="11" t="str">
        <f>(IF(C353=Localisation!$C$94,1,IF(C353=Localisation!$C$93,2,IF(C353=Localisation!$C$92,3,IF(C353=Localisation!$C$91,4,IF(C353=Localisation!$C$90,5,IF(OR(C353=1,C353=2,C353=3,C353=4,C353=5),C353,"")))))))</f>
        <v/>
      </c>
      <c r="T353" s="11" t="str">
        <f>(IF(D353=Localisation!$C$94,1,IF(D353=Localisation!$C$93,2,IF(D353=Localisation!$C$92,3,IF(D353=Localisation!$C$91,4,IF(D353=Localisation!$C$90,5,IF(OR(D353=1,D353=2,D353=3,D353=4,D353=5),D353,"")))))))</f>
        <v/>
      </c>
      <c r="U353" s="11" t="str">
        <f>(IF(E353=Localisation!$C$94,1,IF(E353=Localisation!$C$93,2,IF(E353=Localisation!$C$92,3,IF(E353=Localisation!$C$91,4,IF(E353=Localisation!$C$90,5,IF(OR(E353=1,E353=2,E353=3,E353=4,E353=5),E353,"")))))))</f>
        <v/>
      </c>
      <c r="V353" s="11" t="str">
        <f>(IF(F353=Localisation!$C$94,1,IF(F353=Localisation!$C$93,2,IF(F353=Localisation!$C$92,3,IF(F353=Localisation!$C$91,4,IF(F353=Localisation!$C$90,5,IF(OR(F353=1,F353=2,F353=3,F353=4,F353=5),F353,"")))))))</f>
        <v/>
      </c>
    </row>
    <row r="354" spans="13:22" x14ac:dyDescent="0.3">
      <c r="M354" s="11" t="str">
        <f>(IF(H354=Localisation!$C$94,1,IF(H354=Localisation!$C$93,2,IF(H354=Localisation!$C$92,3,IF(H354=Localisation!$C$91,4,IF(H354=Localisation!$C$90,5,IF(OR(H354=1,H354=2,H354=3,H354=4,H354=5),H354,"")))))))</f>
        <v/>
      </c>
      <c r="N354" s="11" t="str">
        <f>(IF(I354=Localisation!$C$94,1,IF(I354=Localisation!$C$93,2,IF(I354=Localisation!$C$92,3,IF(I354=Localisation!$C$91,4,IF(I354=Localisation!$C$90,5,IF(OR(I354=1,I354=2,I354=3,I354=4,I354=5),I354,"")))))))</f>
        <v/>
      </c>
      <c r="O354" s="11" t="str">
        <f>(IF(J354=Localisation!$C$94,1,IF(J354=Localisation!$C$93,2,IF(J354=Localisation!$C$92,3,IF(J354=Localisation!$C$91,4,IF(J354=Localisation!$C$90,5,IF(OR(J354=1,J354=2,J354=3,J354=4,J354=5),J354,"")))))))</f>
        <v/>
      </c>
      <c r="P354" s="11" t="str">
        <f>(IF(K354=Localisation!$C$94,1,IF(K354=Localisation!$C$93,2,IF(K354=Localisation!$C$92,3,IF(K354=Localisation!$C$91,4,IF(K354=Localisation!$C$90,5,IF(OR(K354=1,K354=2,K354=3,K354=4,K354=5),K354,"")))))))</f>
        <v/>
      </c>
      <c r="Q354" s="11" t="str">
        <f>(IF(L354=Localisation!$C$94,1,IF(L354=Localisation!$C$93,2,IF(L354=Localisation!$C$92,3,IF(L354=Localisation!$C$91,4,IF(L354=Localisation!$C$90,5,IF(OR(L354=1,L354=2,L354=3,L354=4,L354=5),L354,"")))))))</f>
        <v/>
      </c>
      <c r="R354" s="11" t="str">
        <f>(IF(B354=Localisation!$C$94,1,IF(B354=Localisation!$C$93,2,IF(B354=Localisation!$C$92,3,IF(B354=Localisation!$C$91,4,IF(B354=Localisation!$C$90,5,IF(OR(B354=1,B354=2,B354=3,B354=4,B354=5),B354,"")))))))</f>
        <v/>
      </c>
      <c r="S354" s="11" t="str">
        <f>(IF(C354=Localisation!$C$94,1,IF(C354=Localisation!$C$93,2,IF(C354=Localisation!$C$92,3,IF(C354=Localisation!$C$91,4,IF(C354=Localisation!$C$90,5,IF(OR(C354=1,C354=2,C354=3,C354=4,C354=5),C354,"")))))))</f>
        <v/>
      </c>
      <c r="T354" s="11" t="str">
        <f>(IF(D354=Localisation!$C$94,1,IF(D354=Localisation!$C$93,2,IF(D354=Localisation!$C$92,3,IF(D354=Localisation!$C$91,4,IF(D354=Localisation!$C$90,5,IF(OR(D354=1,D354=2,D354=3,D354=4,D354=5),D354,"")))))))</f>
        <v/>
      </c>
      <c r="U354" s="11" t="str">
        <f>(IF(E354=Localisation!$C$94,1,IF(E354=Localisation!$C$93,2,IF(E354=Localisation!$C$92,3,IF(E354=Localisation!$C$91,4,IF(E354=Localisation!$C$90,5,IF(OR(E354=1,E354=2,E354=3,E354=4,E354=5),E354,"")))))))</f>
        <v/>
      </c>
      <c r="V354" s="11" t="str">
        <f>(IF(F354=Localisation!$C$94,1,IF(F354=Localisation!$C$93,2,IF(F354=Localisation!$C$92,3,IF(F354=Localisation!$C$91,4,IF(F354=Localisation!$C$90,5,IF(OR(F354=1,F354=2,F354=3,F354=4,F354=5),F354,"")))))))</f>
        <v/>
      </c>
    </row>
    <row r="355" spans="13:22" x14ac:dyDescent="0.3">
      <c r="M355" s="11" t="str">
        <f>(IF(H355=Localisation!$C$94,1,IF(H355=Localisation!$C$93,2,IF(H355=Localisation!$C$92,3,IF(H355=Localisation!$C$91,4,IF(H355=Localisation!$C$90,5,IF(OR(H355=1,H355=2,H355=3,H355=4,H355=5),H355,"")))))))</f>
        <v/>
      </c>
      <c r="N355" s="11" t="str">
        <f>(IF(I355=Localisation!$C$94,1,IF(I355=Localisation!$C$93,2,IF(I355=Localisation!$C$92,3,IF(I355=Localisation!$C$91,4,IF(I355=Localisation!$C$90,5,IF(OR(I355=1,I355=2,I355=3,I355=4,I355=5),I355,"")))))))</f>
        <v/>
      </c>
      <c r="O355" s="11" t="str">
        <f>(IF(J355=Localisation!$C$94,1,IF(J355=Localisation!$C$93,2,IF(J355=Localisation!$C$92,3,IF(J355=Localisation!$C$91,4,IF(J355=Localisation!$C$90,5,IF(OR(J355=1,J355=2,J355=3,J355=4,J355=5),J355,"")))))))</f>
        <v/>
      </c>
      <c r="P355" s="11" t="str">
        <f>(IF(K355=Localisation!$C$94,1,IF(K355=Localisation!$C$93,2,IF(K355=Localisation!$C$92,3,IF(K355=Localisation!$C$91,4,IF(K355=Localisation!$C$90,5,IF(OR(K355=1,K355=2,K355=3,K355=4,K355=5),K355,"")))))))</f>
        <v/>
      </c>
      <c r="Q355" s="11" t="str">
        <f>(IF(L355=Localisation!$C$94,1,IF(L355=Localisation!$C$93,2,IF(L355=Localisation!$C$92,3,IF(L355=Localisation!$C$91,4,IF(L355=Localisation!$C$90,5,IF(OR(L355=1,L355=2,L355=3,L355=4,L355=5),L355,"")))))))</f>
        <v/>
      </c>
      <c r="R355" s="11" t="str">
        <f>(IF(B355=Localisation!$C$94,1,IF(B355=Localisation!$C$93,2,IF(B355=Localisation!$C$92,3,IF(B355=Localisation!$C$91,4,IF(B355=Localisation!$C$90,5,IF(OR(B355=1,B355=2,B355=3,B355=4,B355=5),B355,"")))))))</f>
        <v/>
      </c>
      <c r="S355" s="11" t="str">
        <f>(IF(C355=Localisation!$C$94,1,IF(C355=Localisation!$C$93,2,IF(C355=Localisation!$C$92,3,IF(C355=Localisation!$C$91,4,IF(C355=Localisation!$C$90,5,IF(OR(C355=1,C355=2,C355=3,C355=4,C355=5),C355,"")))))))</f>
        <v/>
      </c>
      <c r="T355" s="11" t="str">
        <f>(IF(D355=Localisation!$C$94,1,IF(D355=Localisation!$C$93,2,IF(D355=Localisation!$C$92,3,IF(D355=Localisation!$C$91,4,IF(D355=Localisation!$C$90,5,IF(OR(D355=1,D355=2,D355=3,D355=4,D355=5),D355,"")))))))</f>
        <v/>
      </c>
      <c r="U355" s="11" t="str">
        <f>(IF(E355=Localisation!$C$94,1,IF(E355=Localisation!$C$93,2,IF(E355=Localisation!$C$92,3,IF(E355=Localisation!$C$91,4,IF(E355=Localisation!$C$90,5,IF(OR(E355=1,E355=2,E355=3,E355=4,E355=5),E355,"")))))))</f>
        <v/>
      </c>
      <c r="V355" s="11" t="str">
        <f>(IF(F355=Localisation!$C$94,1,IF(F355=Localisation!$C$93,2,IF(F355=Localisation!$C$92,3,IF(F355=Localisation!$C$91,4,IF(F355=Localisation!$C$90,5,IF(OR(F355=1,F355=2,F355=3,F355=4,F355=5),F355,"")))))))</f>
        <v/>
      </c>
    </row>
    <row r="356" spans="13:22" x14ac:dyDescent="0.3">
      <c r="M356" s="11" t="str">
        <f>(IF(H356=Localisation!$C$94,1,IF(H356=Localisation!$C$93,2,IF(H356=Localisation!$C$92,3,IF(H356=Localisation!$C$91,4,IF(H356=Localisation!$C$90,5,IF(OR(H356=1,H356=2,H356=3,H356=4,H356=5),H356,"")))))))</f>
        <v/>
      </c>
      <c r="N356" s="11" t="str">
        <f>(IF(I356=Localisation!$C$94,1,IF(I356=Localisation!$C$93,2,IF(I356=Localisation!$C$92,3,IF(I356=Localisation!$C$91,4,IF(I356=Localisation!$C$90,5,IF(OR(I356=1,I356=2,I356=3,I356=4,I356=5),I356,"")))))))</f>
        <v/>
      </c>
      <c r="O356" s="11" t="str">
        <f>(IF(J356=Localisation!$C$94,1,IF(J356=Localisation!$C$93,2,IF(J356=Localisation!$C$92,3,IF(J356=Localisation!$C$91,4,IF(J356=Localisation!$C$90,5,IF(OR(J356=1,J356=2,J356=3,J356=4,J356=5),J356,"")))))))</f>
        <v/>
      </c>
      <c r="P356" s="11" t="str">
        <f>(IF(K356=Localisation!$C$94,1,IF(K356=Localisation!$C$93,2,IF(K356=Localisation!$C$92,3,IF(K356=Localisation!$C$91,4,IF(K356=Localisation!$C$90,5,IF(OR(K356=1,K356=2,K356=3,K356=4,K356=5),K356,"")))))))</f>
        <v/>
      </c>
      <c r="Q356" s="11" t="str">
        <f>(IF(L356=Localisation!$C$94,1,IF(L356=Localisation!$C$93,2,IF(L356=Localisation!$C$92,3,IF(L356=Localisation!$C$91,4,IF(L356=Localisation!$C$90,5,IF(OR(L356=1,L356=2,L356=3,L356=4,L356=5),L356,"")))))))</f>
        <v/>
      </c>
      <c r="R356" s="11" t="str">
        <f>(IF(B356=Localisation!$C$94,1,IF(B356=Localisation!$C$93,2,IF(B356=Localisation!$C$92,3,IF(B356=Localisation!$C$91,4,IF(B356=Localisation!$C$90,5,IF(OR(B356=1,B356=2,B356=3,B356=4,B356=5),B356,"")))))))</f>
        <v/>
      </c>
      <c r="S356" s="11" t="str">
        <f>(IF(C356=Localisation!$C$94,1,IF(C356=Localisation!$C$93,2,IF(C356=Localisation!$C$92,3,IF(C356=Localisation!$C$91,4,IF(C356=Localisation!$C$90,5,IF(OR(C356=1,C356=2,C356=3,C356=4,C356=5),C356,"")))))))</f>
        <v/>
      </c>
      <c r="T356" s="11" t="str">
        <f>(IF(D356=Localisation!$C$94,1,IF(D356=Localisation!$C$93,2,IF(D356=Localisation!$C$92,3,IF(D356=Localisation!$C$91,4,IF(D356=Localisation!$C$90,5,IF(OR(D356=1,D356=2,D356=3,D356=4,D356=5),D356,"")))))))</f>
        <v/>
      </c>
      <c r="U356" s="11" t="str">
        <f>(IF(E356=Localisation!$C$94,1,IF(E356=Localisation!$C$93,2,IF(E356=Localisation!$C$92,3,IF(E356=Localisation!$C$91,4,IF(E356=Localisation!$C$90,5,IF(OR(E356=1,E356=2,E356=3,E356=4,E356=5),E356,"")))))))</f>
        <v/>
      </c>
      <c r="V356" s="11" t="str">
        <f>(IF(F356=Localisation!$C$94,1,IF(F356=Localisation!$C$93,2,IF(F356=Localisation!$C$92,3,IF(F356=Localisation!$C$91,4,IF(F356=Localisation!$C$90,5,IF(OR(F356=1,F356=2,F356=3,F356=4,F356=5),F356,"")))))))</f>
        <v/>
      </c>
    </row>
    <row r="357" spans="13:22" x14ac:dyDescent="0.3">
      <c r="M357" s="11" t="str">
        <f>(IF(H357=Localisation!$C$94,1,IF(H357=Localisation!$C$93,2,IF(H357=Localisation!$C$92,3,IF(H357=Localisation!$C$91,4,IF(H357=Localisation!$C$90,5,IF(OR(H357=1,H357=2,H357=3,H357=4,H357=5),H357,"")))))))</f>
        <v/>
      </c>
      <c r="N357" s="11" t="str">
        <f>(IF(I357=Localisation!$C$94,1,IF(I357=Localisation!$C$93,2,IF(I357=Localisation!$C$92,3,IF(I357=Localisation!$C$91,4,IF(I357=Localisation!$C$90,5,IF(OR(I357=1,I357=2,I357=3,I357=4,I357=5),I357,"")))))))</f>
        <v/>
      </c>
      <c r="O357" s="11" t="str">
        <f>(IF(J357=Localisation!$C$94,1,IF(J357=Localisation!$C$93,2,IF(J357=Localisation!$C$92,3,IF(J357=Localisation!$C$91,4,IF(J357=Localisation!$C$90,5,IF(OR(J357=1,J357=2,J357=3,J357=4,J357=5),J357,"")))))))</f>
        <v/>
      </c>
      <c r="P357" s="11" t="str">
        <f>(IF(K357=Localisation!$C$94,1,IF(K357=Localisation!$C$93,2,IF(K357=Localisation!$C$92,3,IF(K357=Localisation!$C$91,4,IF(K357=Localisation!$C$90,5,IF(OR(K357=1,K357=2,K357=3,K357=4,K357=5),K357,"")))))))</f>
        <v/>
      </c>
      <c r="Q357" s="11" t="str">
        <f>(IF(L357=Localisation!$C$94,1,IF(L357=Localisation!$C$93,2,IF(L357=Localisation!$C$92,3,IF(L357=Localisation!$C$91,4,IF(L357=Localisation!$C$90,5,IF(OR(L357=1,L357=2,L357=3,L357=4,L357=5),L357,"")))))))</f>
        <v/>
      </c>
      <c r="R357" s="11" t="str">
        <f>(IF(B357=Localisation!$C$94,1,IF(B357=Localisation!$C$93,2,IF(B357=Localisation!$C$92,3,IF(B357=Localisation!$C$91,4,IF(B357=Localisation!$C$90,5,IF(OR(B357=1,B357=2,B357=3,B357=4,B357=5),B357,"")))))))</f>
        <v/>
      </c>
      <c r="S357" s="11" t="str">
        <f>(IF(C357=Localisation!$C$94,1,IF(C357=Localisation!$C$93,2,IF(C357=Localisation!$C$92,3,IF(C357=Localisation!$C$91,4,IF(C357=Localisation!$C$90,5,IF(OR(C357=1,C357=2,C357=3,C357=4,C357=5),C357,"")))))))</f>
        <v/>
      </c>
      <c r="T357" s="11" t="str">
        <f>(IF(D357=Localisation!$C$94,1,IF(D357=Localisation!$C$93,2,IF(D357=Localisation!$C$92,3,IF(D357=Localisation!$C$91,4,IF(D357=Localisation!$C$90,5,IF(OR(D357=1,D357=2,D357=3,D357=4,D357=5),D357,"")))))))</f>
        <v/>
      </c>
      <c r="U357" s="11" t="str">
        <f>(IF(E357=Localisation!$C$94,1,IF(E357=Localisation!$C$93,2,IF(E357=Localisation!$C$92,3,IF(E357=Localisation!$C$91,4,IF(E357=Localisation!$C$90,5,IF(OR(E357=1,E357=2,E357=3,E357=4,E357=5),E357,"")))))))</f>
        <v/>
      </c>
      <c r="V357" s="11" t="str">
        <f>(IF(F357=Localisation!$C$94,1,IF(F357=Localisation!$C$93,2,IF(F357=Localisation!$C$92,3,IF(F357=Localisation!$C$91,4,IF(F357=Localisation!$C$90,5,IF(OR(F357=1,F357=2,F357=3,F357=4,F357=5),F357,"")))))))</f>
        <v/>
      </c>
    </row>
    <row r="358" spans="13:22" x14ac:dyDescent="0.3">
      <c r="M358" s="11" t="str">
        <f>(IF(H358=Localisation!$C$94,1,IF(H358=Localisation!$C$93,2,IF(H358=Localisation!$C$92,3,IF(H358=Localisation!$C$91,4,IF(H358=Localisation!$C$90,5,IF(OR(H358=1,H358=2,H358=3,H358=4,H358=5),H358,"")))))))</f>
        <v/>
      </c>
      <c r="N358" s="11" t="str">
        <f>(IF(I358=Localisation!$C$94,1,IF(I358=Localisation!$C$93,2,IF(I358=Localisation!$C$92,3,IF(I358=Localisation!$C$91,4,IF(I358=Localisation!$C$90,5,IF(OR(I358=1,I358=2,I358=3,I358=4,I358=5),I358,"")))))))</f>
        <v/>
      </c>
      <c r="O358" s="11" t="str">
        <f>(IF(J358=Localisation!$C$94,1,IF(J358=Localisation!$C$93,2,IF(J358=Localisation!$C$92,3,IF(J358=Localisation!$C$91,4,IF(J358=Localisation!$C$90,5,IF(OR(J358=1,J358=2,J358=3,J358=4,J358=5),J358,"")))))))</f>
        <v/>
      </c>
      <c r="P358" s="11" t="str">
        <f>(IF(K358=Localisation!$C$94,1,IF(K358=Localisation!$C$93,2,IF(K358=Localisation!$C$92,3,IF(K358=Localisation!$C$91,4,IF(K358=Localisation!$C$90,5,IF(OR(K358=1,K358=2,K358=3,K358=4,K358=5),K358,"")))))))</f>
        <v/>
      </c>
      <c r="Q358" s="11" t="str">
        <f>(IF(L358=Localisation!$C$94,1,IF(L358=Localisation!$C$93,2,IF(L358=Localisation!$C$92,3,IF(L358=Localisation!$C$91,4,IF(L358=Localisation!$C$90,5,IF(OR(L358=1,L358=2,L358=3,L358=4,L358=5),L358,"")))))))</f>
        <v/>
      </c>
      <c r="R358" s="11" t="str">
        <f>(IF(B358=Localisation!$C$94,1,IF(B358=Localisation!$C$93,2,IF(B358=Localisation!$C$92,3,IF(B358=Localisation!$C$91,4,IF(B358=Localisation!$C$90,5,IF(OR(B358=1,B358=2,B358=3,B358=4,B358=5),B358,"")))))))</f>
        <v/>
      </c>
      <c r="S358" s="11" t="str">
        <f>(IF(C358=Localisation!$C$94,1,IF(C358=Localisation!$C$93,2,IF(C358=Localisation!$C$92,3,IF(C358=Localisation!$C$91,4,IF(C358=Localisation!$C$90,5,IF(OR(C358=1,C358=2,C358=3,C358=4,C358=5),C358,"")))))))</f>
        <v/>
      </c>
      <c r="T358" s="11" t="str">
        <f>(IF(D358=Localisation!$C$94,1,IF(D358=Localisation!$C$93,2,IF(D358=Localisation!$C$92,3,IF(D358=Localisation!$C$91,4,IF(D358=Localisation!$C$90,5,IF(OR(D358=1,D358=2,D358=3,D358=4,D358=5),D358,"")))))))</f>
        <v/>
      </c>
      <c r="U358" s="11" t="str">
        <f>(IF(E358=Localisation!$C$94,1,IF(E358=Localisation!$C$93,2,IF(E358=Localisation!$C$92,3,IF(E358=Localisation!$C$91,4,IF(E358=Localisation!$C$90,5,IF(OR(E358=1,E358=2,E358=3,E358=4,E358=5),E358,"")))))))</f>
        <v/>
      </c>
      <c r="V358" s="11" t="str">
        <f>(IF(F358=Localisation!$C$94,1,IF(F358=Localisation!$C$93,2,IF(F358=Localisation!$C$92,3,IF(F358=Localisation!$C$91,4,IF(F358=Localisation!$C$90,5,IF(OR(F358=1,F358=2,F358=3,F358=4,F358=5),F358,"")))))))</f>
        <v/>
      </c>
    </row>
    <row r="359" spans="13:22" x14ac:dyDescent="0.3">
      <c r="M359" s="11" t="str">
        <f>(IF(H359=Localisation!$C$94,1,IF(H359=Localisation!$C$93,2,IF(H359=Localisation!$C$92,3,IF(H359=Localisation!$C$91,4,IF(H359=Localisation!$C$90,5,IF(OR(H359=1,H359=2,H359=3,H359=4,H359=5),H359,"")))))))</f>
        <v/>
      </c>
      <c r="N359" s="11" t="str">
        <f>(IF(I359=Localisation!$C$94,1,IF(I359=Localisation!$C$93,2,IF(I359=Localisation!$C$92,3,IF(I359=Localisation!$C$91,4,IF(I359=Localisation!$C$90,5,IF(OR(I359=1,I359=2,I359=3,I359=4,I359=5),I359,"")))))))</f>
        <v/>
      </c>
      <c r="O359" s="11" t="str">
        <f>(IF(J359=Localisation!$C$94,1,IF(J359=Localisation!$C$93,2,IF(J359=Localisation!$C$92,3,IF(J359=Localisation!$C$91,4,IF(J359=Localisation!$C$90,5,IF(OR(J359=1,J359=2,J359=3,J359=4,J359=5),J359,"")))))))</f>
        <v/>
      </c>
      <c r="P359" s="11" t="str">
        <f>(IF(K359=Localisation!$C$94,1,IF(K359=Localisation!$C$93,2,IF(K359=Localisation!$C$92,3,IF(K359=Localisation!$C$91,4,IF(K359=Localisation!$C$90,5,IF(OR(K359=1,K359=2,K359=3,K359=4,K359=5),K359,"")))))))</f>
        <v/>
      </c>
      <c r="Q359" s="11" t="str">
        <f>(IF(L359=Localisation!$C$94,1,IF(L359=Localisation!$C$93,2,IF(L359=Localisation!$C$92,3,IF(L359=Localisation!$C$91,4,IF(L359=Localisation!$C$90,5,IF(OR(L359=1,L359=2,L359=3,L359=4,L359=5),L359,"")))))))</f>
        <v/>
      </c>
      <c r="R359" s="11" t="str">
        <f>(IF(B359=Localisation!$C$94,1,IF(B359=Localisation!$C$93,2,IF(B359=Localisation!$C$92,3,IF(B359=Localisation!$C$91,4,IF(B359=Localisation!$C$90,5,IF(OR(B359=1,B359=2,B359=3,B359=4,B359=5),B359,"")))))))</f>
        <v/>
      </c>
      <c r="S359" s="11" t="str">
        <f>(IF(C359=Localisation!$C$94,1,IF(C359=Localisation!$C$93,2,IF(C359=Localisation!$C$92,3,IF(C359=Localisation!$C$91,4,IF(C359=Localisation!$C$90,5,IF(OR(C359=1,C359=2,C359=3,C359=4,C359=5),C359,"")))))))</f>
        <v/>
      </c>
      <c r="T359" s="11" t="str">
        <f>(IF(D359=Localisation!$C$94,1,IF(D359=Localisation!$C$93,2,IF(D359=Localisation!$C$92,3,IF(D359=Localisation!$C$91,4,IF(D359=Localisation!$C$90,5,IF(OR(D359=1,D359=2,D359=3,D359=4,D359=5),D359,"")))))))</f>
        <v/>
      </c>
      <c r="U359" s="11" t="str">
        <f>(IF(E359=Localisation!$C$94,1,IF(E359=Localisation!$C$93,2,IF(E359=Localisation!$C$92,3,IF(E359=Localisation!$C$91,4,IF(E359=Localisation!$C$90,5,IF(OR(E359=1,E359=2,E359=3,E359=4,E359=5),E359,"")))))))</f>
        <v/>
      </c>
      <c r="V359" s="11" t="str">
        <f>(IF(F359=Localisation!$C$94,1,IF(F359=Localisation!$C$93,2,IF(F359=Localisation!$C$92,3,IF(F359=Localisation!$C$91,4,IF(F359=Localisation!$C$90,5,IF(OR(F359=1,F359=2,F359=3,F359=4,F359=5),F359,"")))))))</f>
        <v/>
      </c>
    </row>
    <row r="360" spans="13:22" x14ac:dyDescent="0.3">
      <c r="M360" s="11" t="str">
        <f>(IF(H360=Localisation!$C$94,1,IF(H360=Localisation!$C$93,2,IF(H360=Localisation!$C$92,3,IF(H360=Localisation!$C$91,4,IF(H360=Localisation!$C$90,5,IF(OR(H360=1,H360=2,H360=3,H360=4,H360=5),H360,"")))))))</f>
        <v/>
      </c>
      <c r="N360" s="11" t="str">
        <f>(IF(I360=Localisation!$C$94,1,IF(I360=Localisation!$C$93,2,IF(I360=Localisation!$C$92,3,IF(I360=Localisation!$C$91,4,IF(I360=Localisation!$C$90,5,IF(OR(I360=1,I360=2,I360=3,I360=4,I360=5),I360,"")))))))</f>
        <v/>
      </c>
      <c r="O360" s="11" t="str">
        <f>(IF(J360=Localisation!$C$94,1,IF(J360=Localisation!$C$93,2,IF(J360=Localisation!$C$92,3,IF(J360=Localisation!$C$91,4,IF(J360=Localisation!$C$90,5,IF(OR(J360=1,J360=2,J360=3,J360=4,J360=5),J360,"")))))))</f>
        <v/>
      </c>
      <c r="P360" s="11" t="str">
        <f>(IF(K360=Localisation!$C$94,1,IF(K360=Localisation!$C$93,2,IF(K360=Localisation!$C$92,3,IF(K360=Localisation!$C$91,4,IF(K360=Localisation!$C$90,5,IF(OR(K360=1,K360=2,K360=3,K360=4,K360=5),K360,"")))))))</f>
        <v/>
      </c>
      <c r="Q360" s="11" t="str">
        <f>(IF(L360=Localisation!$C$94,1,IF(L360=Localisation!$C$93,2,IF(L360=Localisation!$C$92,3,IF(L360=Localisation!$C$91,4,IF(L360=Localisation!$C$90,5,IF(OR(L360=1,L360=2,L360=3,L360=4,L360=5),L360,"")))))))</f>
        <v/>
      </c>
      <c r="R360" s="11" t="str">
        <f>(IF(B360=Localisation!$C$94,1,IF(B360=Localisation!$C$93,2,IF(B360=Localisation!$C$92,3,IF(B360=Localisation!$C$91,4,IF(B360=Localisation!$C$90,5,IF(OR(B360=1,B360=2,B360=3,B360=4,B360=5),B360,"")))))))</f>
        <v/>
      </c>
      <c r="S360" s="11" t="str">
        <f>(IF(C360=Localisation!$C$94,1,IF(C360=Localisation!$C$93,2,IF(C360=Localisation!$C$92,3,IF(C360=Localisation!$C$91,4,IF(C360=Localisation!$C$90,5,IF(OR(C360=1,C360=2,C360=3,C360=4,C360=5),C360,"")))))))</f>
        <v/>
      </c>
      <c r="T360" s="11" t="str">
        <f>(IF(D360=Localisation!$C$94,1,IF(D360=Localisation!$C$93,2,IF(D360=Localisation!$C$92,3,IF(D360=Localisation!$C$91,4,IF(D360=Localisation!$C$90,5,IF(OR(D360=1,D360=2,D360=3,D360=4,D360=5),D360,"")))))))</f>
        <v/>
      </c>
      <c r="U360" s="11" t="str">
        <f>(IF(E360=Localisation!$C$94,1,IF(E360=Localisation!$C$93,2,IF(E360=Localisation!$C$92,3,IF(E360=Localisation!$C$91,4,IF(E360=Localisation!$C$90,5,IF(OR(E360=1,E360=2,E360=3,E360=4,E360=5),E360,"")))))))</f>
        <v/>
      </c>
      <c r="V360" s="11" t="str">
        <f>(IF(F360=Localisation!$C$94,1,IF(F360=Localisation!$C$93,2,IF(F360=Localisation!$C$92,3,IF(F360=Localisation!$C$91,4,IF(F360=Localisation!$C$90,5,IF(OR(F360=1,F360=2,F360=3,F360=4,F360=5),F360,"")))))))</f>
        <v/>
      </c>
    </row>
    <row r="361" spans="13:22" x14ac:dyDescent="0.3">
      <c r="M361" s="11" t="str">
        <f>(IF(H361=Localisation!$C$94,1,IF(H361=Localisation!$C$93,2,IF(H361=Localisation!$C$92,3,IF(H361=Localisation!$C$91,4,IF(H361=Localisation!$C$90,5,IF(OR(H361=1,H361=2,H361=3,H361=4,H361=5),H361,"")))))))</f>
        <v/>
      </c>
      <c r="N361" s="11" t="str">
        <f>(IF(I361=Localisation!$C$94,1,IF(I361=Localisation!$C$93,2,IF(I361=Localisation!$C$92,3,IF(I361=Localisation!$C$91,4,IF(I361=Localisation!$C$90,5,IF(OR(I361=1,I361=2,I361=3,I361=4,I361=5),I361,"")))))))</f>
        <v/>
      </c>
      <c r="O361" s="11" t="str">
        <f>(IF(J361=Localisation!$C$94,1,IF(J361=Localisation!$C$93,2,IF(J361=Localisation!$C$92,3,IF(J361=Localisation!$C$91,4,IF(J361=Localisation!$C$90,5,IF(OR(J361=1,J361=2,J361=3,J361=4,J361=5),J361,"")))))))</f>
        <v/>
      </c>
      <c r="P361" s="11" t="str">
        <f>(IF(K361=Localisation!$C$94,1,IF(K361=Localisation!$C$93,2,IF(K361=Localisation!$C$92,3,IF(K361=Localisation!$C$91,4,IF(K361=Localisation!$C$90,5,IF(OR(K361=1,K361=2,K361=3,K361=4,K361=5),K361,"")))))))</f>
        <v/>
      </c>
      <c r="Q361" s="11" t="str">
        <f>(IF(L361=Localisation!$C$94,1,IF(L361=Localisation!$C$93,2,IF(L361=Localisation!$C$92,3,IF(L361=Localisation!$C$91,4,IF(L361=Localisation!$C$90,5,IF(OR(L361=1,L361=2,L361=3,L361=4,L361=5),L361,"")))))))</f>
        <v/>
      </c>
      <c r="R361" s="11" t="str">
        <f>(IF(B361=Localisation!$C$94,1,IF(B361=Localisation!$C$93,2,IF(B361=Localisation!$C$92,3,IF(B361=Localisation!$C$91,4,IF(B361=Localisation!$C$90,5,IF(OR(B361=1,B361=2,B361=3,B361=4,B361=5),B361,"")))))))</f>
        <v/>
      </c>
      <c r="S361" s="11" t="str">
        <f>(IF(C361=Localisation!$C$94,1,IF(C361=Localisation!$C$93,2,IF(C361=Localisation!$C$92,3,IF(C361=Localisation!$C$91,4,IF(C361=Localisation!$C$90,5,IF(OR(C361=1,C361=2,C361=3,C361=4,C361=5),C361,"")))))))</f>
        <v/>
      </c>
      <c r="T361" s="11" t="str">
        <f>(IF(D361=Localisation!$C$94,1,IF(D361=Localisation!$C$93,2,IF(D361=Localisation!$C$92,3,IF(D361=Localisation!$C$91,4,IF(D361=Localisation!$C$90,5,IF(OR(D361=1,D361=2,D361=3,D361=4,D361=5),D361,"")))))))</f>
        <v/>
      </c>
      <c r="U361" s="11" t="str">
        <f>(IF(E361=Localisation!$C$94,1,IF(E361=Localisation!$C$93,2,IF(E361=Localisation!$C$92,3,IF(E361=Localisation!$C$91,4,IF(E361=Localisation!$C$90,5,IF(OR(E361=1,E361=2,E361=3,E361=4,E361=5),E361,"")))))))</f>
        <v/>
      </c>
      <c r="V361" s="11" t="str">
        <f>(IF(F361=Localisation!$C$94,1,IF(F361=Localisation!$C$93,2,IF(F361=Localisation!$C$92,3,IF(F361=Localisation!$C$91,4,IF(F361=Localisation!$C$90,5,IF(OR(F361=1,F361=2,F361=3,F361=4,F361=5),F361,"")))))))</f>
        <v/>
      </c>
    </row>
    <row r="362" spans="13:22" x14ac:dyDescent="0.3">
      <c r="M362" s="11" t="str">
        <f>(IF(H362=Localisation!$C$94,1,IF(H362=Localisation!$C$93,2,IF(H362=Localisation!$C$92,3,IF(H362=Localisation!$C$91,4,IF(H362=Localisation!$C$90,5,IF(OR(H362=1,H362=2,H362=3,H362=4,H362=5),H362,"")))))))</f>
        <v/>
      </c>
      <c r="N362" s="11" t="str">
        <f>(IF(I362=Localisation!$C$94,1,IF(I362=Localisation!$C$93,2,IF(I362=Localisation!$C$92,3,IF(I362=Localisation!$C$91,4,IF(I362=Localisation!$C$90,5,IF(OR(I362=1,I362=2,I362=3,I362=4,I362=5),I362,"")))))))</f>
        <v/>
      </c>
      <c r="O362" s="11" t="str">
        <f>(IF(J362=Localisation!$C$94,1,IF(J362=Localisation!$C$93,2,IF(J362=Localisation!$C$92,3,IF(J362=Localisation!$C$91,4,IF(J362=Localisation!$C$90,5,IF(OR(J362=1,J362=2,J362=3,J362=4,J362=5),J362,"")))))))</f>
        <v/>
      </c>
      <c r="P362" s="11" t="str">
        <f>(IF(K362=Localisation!$C$94,1,IF(K362=Localisation!$C$93,2,IF(K362=Localisation!$C$92,3,IF(K362=Localisation!$C$91,4,IF(K362=Localisation!$C$90,5,IF(OR(K362=1,K362=2,K362=3,K362=4,K362=5),K362,"")))))))</f>
        <v/>
      </c>
      <c r="Q362" s="11" t="str">
        <f>(IF(L362=Localisation!$C$94,1,IF(L362=Localisation!$C$93,2,IF(L362=Localisation!$C$92,3,IF(L362=Localisation!$C$91,4,IF(L362=Localisation!$C$90,5,IF(OR(L362=1,L362=2,L362=3,L362=4,L362=5),L362,"")))))))</f>
        <v/>
      </c>
      <c r="R362" s="11" t="str">
        <f>(IF(B362=Localisation!$C$94,1,IF(B362=Localisation!$C$93,2,IF(B362=Localisation!$C$92,3,IF(B362=Localisation!$C$91,4,IF(B362=Localisation!$C$90,5,IF(OR(B362=1,B362=2,B362=3,B362=4,B362=5),B362,"")))))))</f>
        <v/>
      </c>
      <c r="S362" s="11" t="str">
        <f>(IF(C362=Localisation!$C$94,1,IF(C362=Localisation!$C$93,2,IF(C362=Localisation!$C$92,3,IF(C362=Localisation!$C$91,4,IF(C362=Localisation!$C$90,5,IF(OR(C362=1,C362=2,C362=3,C362=4,C362=5),C362,"")))))))</f>
        <v/>
      </c>
      <c r="T362" s="11" t="str">
        <f>(IF(D362=Localisation!$C$94,1,IF(D362=Localisation!$C$93,2,IF(D362=Localisation!$C$92,3,IF(D362=Localisation!$C$91,4,IF(D362=Localisation!$C$90,5,IF(OR(D362=1,D362=2,D362=3,D362=4,D362=5),D362,"")))))))</f>
        <v/>
      </c>
      <c r="U362" s="11" t="str">
        <f>(IF(E362=Localisation!$C$94,1,IF(E362=Localisation!$C$93,2,IF(E362=Localisation!$C$92,3,IF(E362=Localisation!$C$91,4,IF(E362=Localisation!$C$90,5,IF(OR(E362=1,E362=2,E362=3,E362=4,E362=5),E362,"")))))))</f>
        <v/>
      </c>
      <c r="V362" s="11" t="str">
        <f>(IF(F362=Localisation!$C$94,1,IF(F362=Localisation!$C$93,2,IF(F362=Localisation!$C$92,3,IF(F362=Localisation!$C$91,4,IF(F362=Localisation!$C$90,5,IF(OR(F362=1,F362=2,F362=3,F362=4,F362=5),F362,"")))))))</f>
        <v/>
      </c>
    </row>
    <row r="363" spans="13:22" x14ac:dyDescent="0.3">
      <c r="M363" s="11" t="str">
        <f>(IF(H363=Localisation!$C$94,1,IF(H363=Localisation!$C$93,2,IF(H363=Localisation!$C$92,3,IF(H363=Localisation!$C$91,4,IF(H363=Localisation!$C$90,5,IF(OR(H363=1,H363=2,H363=3,H363=4,H363=5),H363,"")))))))</f>
        <v/>
      </c>
      <c r="N363" s="11" t="str">
        <f>(IF(I363=Localisation!$C$94,1,IF(I363=Localisation!$C$93,2,IF(I363=Localisation!$C$92,3,IF(I363=Localisation!$C$91,4,IF(I363=Localisation!$C$90,5,IF(OR(I363=1,I363=2,I363=3,I363=4,I363=5),I363,"")))))))</f>
        <v/>
      </c>
      <c r="O363" s="11" t="str">
        <f>(IF(J363=Localisation!$C$94,1,IF(J363=Localisation!$C$93,2,IF(J363=Localisation!$C$92,3,IF(J363=Localisation!$C$91,4,IF(J363=Localisation!$C$90,5,IF(OR(J363=1,J363=2,J363=3,J363=4,J363=5),J363,"")))))))</f>
        <v/>
      </c>
      <c r="P363" s="11" t="str">
        <f>(IF(K363=Localisation!$C$94,1,IF(K363=Localisation!$C$93,2,IF(K363=Localisation!$C$92,3,IF(K363=Localisation!$C$91,4,IF(K363=Localisation!$C$90,5,IF(OR(K363=1,K363=2,K363=3,K363=4,K363=5),K363,"")))))))</f>
        <v/>
      </c>
      <c r="Q363" s="11" t="str">
        <f>(IF(L363=Localisation!$C$94,1,IF(L363=Localisation!$C$93,2,IF(L363=Localisation!$C$92,3,IF(L363=Localisation!$C$91,4,IF(L363=Localisation!$C$90,5,IF(OR(L363=1,L363=2,L363=3,L363=4,L363=5),L363,"")))))))</f>
        <v/>
      </c>
      <c r="R363" s="11" t="str">
        <f>(IF(B363=Localisation!$C$94,1,IF(B363=Localisation!$C$93,2,IF(B363=Localisation!$C$92,3,IF(B363=Localisation!$C$91,4,IF(B363=Localisation!$C$90,5,IF(OR(B363=1,B363=2,B363=3,B363=4,B363=5),B363,"")))))))</f>
        <v/>
      </c>
      <c r="S363" s="11" t="str">
        <f>(IF(C363=Localisation!$C$94,1,IF(C363=Localisation!$C$93,2,IF(C363=Localisation!$C$92,3,IF(C363=Localisation!$C$91,4,IF(C363=Localisation!$C$90,5,IF(OR(C363=1,C363=2,C363=3,C363=4,C363=5),C363,"")))))))</f>
        <v/>
      </c>
      <c r="T363" s="11" t="str">
        <f>(IF(D363=Localisation!$C$94,1,IF(D363=Localisation!$C$93,2,IF(D363=Localisation!$C$92,3,IF(D363=Localisation!$C$91,4,IF(D363=Localisation!$C$90,5,IF(OR(D363=1,D363=2,D363=3,D363=4,D363=5),D363,"")))))))</f>
        <v/>
      </c>
      <c r="U363" s="11" t="str">
        <f>(IF(E363=Localisation!$C$94,1,IF(E363=Localisation!$C$93,2,IF(E363=Localisation!$C$92,3,IF(E363=Localisation!$C$91,4,IF(E363=Localisation!$C$90,5,IF(OR(E363=1,E363=2,E363=3,E363=4,E363=5),E363,"")))))))</f>
        <v/>
      </c>
      <c r="V363" s="11" t="str">
        <f>(IF(F363=Localisation!$C$94,1,IF(F363=Localisation!$C$93,2,IF(F363=Localisation!$C$92,3,IF(F363=Localisation!$C$91,4,IF(F363=Localisation!$C$90,5,IF(OR(F363=1,F363=2,F363=3,F363=4,F363=5),F363,"")))))))</f>
        <v/>
      </c>
    </row>
    <row r="364" spans="13:22" x14ac:dyDescent="0.3">
      <c r="M364" s="11" t="str">
        <f>(IF(H364=Localisation!$C$94,1,IF(H364=Localisation!$C$93,2,IF(H364=Localisation!$C$92,3,IF(H364=Localisation!$C$91,4,IF(H364=Localisation!$C$90,5,IF(OR(H364=1,H364=2,H364=3,H364=4,H364=5),H364,"")))))))</f>
        <v/>
      </c>
      <c r="N364" s="11" t="str">
        <f>(IF(I364=Localisation!$C$94,1,IF(I364=Localisation!$C$93,2,IF(I364=Localisation!$C$92,3,IF(I364=Localisation!$C$91,4,IF(I364=Localisation!$C$90,5,IF(OR(I364=1,I364=2,I364=3,I364=4,I364=5),I364,"")))))))</f>
        <v/>
      </c>
      <c r="O364" s="11" t="str">
        <f>(IF(J364=Localisation!$C$94,1,IF(J364=Localisation!$C$93,2,IF(J364=Localisation!$C$92,3,IF(J364=Localisation!$C$91,4,IF(J364=Localisation!$C$90,5,IF(OR(J364=1,J364=2,J364=3,J364=4,J364=5),J364,"")))))))</f>
        <v/>
      </c>
      <c r="P364" s="11" t="str">
        <f>(IF(K364=Localisation!$C$94,1,IF(K364=Localisation!$C$93,2,IF(K364=Localisation!$C$92,3,IF(K364=Localisation!$C$91,4,IF(K364=Localisation!$C$90,5,IF(OR(K364=1,K364=2,K364=3,K364=4,K364=5),K364,"")))))))</f>
        <v/>
      </c>
      <c r="Q364" s="11" t="str">
        <f>(IF(L364=Localisation!$C$94,1,IF(L364=Localisation!$C$93,2,IF(L364=Localisation!$C$92,3,IF(L364=Localisation!$C$91,4,IF(L364=Localisation!$C$90,5,IF(OR(L364=1,L364=2,L364=3,L364=4,L364=5),L364,"")))))))</f>
        <v/>
      </c>
      <c r="R364" s="11" t="str">
        <f>(IF(B364=Localisation!$C$94,1,IF(B364=Localisation!$C$93,2,IF(B364=Localisation!$C$92,3,IF(B364=Localisation!$C$91,4,IF(B364=Localisation!$C$90,5,IF(OR(B364=1,B364=2,B364=3,B364=4,B364=5),B364,"")))))))</f>
        <v/>
      </c>
      <c r="S364" s="11" t="str">
        <f>(IF(C364=Localisation!$C$94,1,IF(C364=Localisation!$C$93,2,IF(C364=Localisation!$C$92,3,IF(C364=Localisation!$C$91,4,IF(C364=Localisation!$C$90,5,IF(OR(C364=1,C364=2,C364=3,C364=4,C364=5),C364,"")))))))</f>
        <v/>
      </c>
      <c r="T364" s="11" t="str">
        <f>(IF(D364=Localisation!$C$94,1,IF(D364=Localisation!$C$93,2,IF(D364=Localisation!$C$92,3,IF(D364=Localisation!$C$91,4,IF(D364=Localisation!$C$90,5,IF(OR(D364=1,D364=2,D364=3,D364=4,D364=5),D364,"")))))))</f>
        <v/>
      </c>
      <c r="U364" s="11" t="str">
        <f>(IF(E364=Localisation!$C$94,1,IF(E364=Localisation!$C$93,2,IF(E364=Localisation!$C$92,3,IF(E364=Localisation!$C$91,4,IF(E364=Localisation!$C$90,5,IF(OR(E364=1,E364=2,E364=3,E364=4,E364=5),E364,"")))))))</f>
        <v/>
      </c>
      <c r="V364" s="11" t="str">
        <f>(IF(F364=Localisation!$C$94,1,IF(F364=Localisation!$C$93,2,IF(F364=Localisation!$C$92,3,IF(F364=Localisation!$C$91,4,IF(F364=Localisation!$C$90,5,IF(OR(F364=1,F364=2,F364=3,F364=4,F364=5),F364,"")))))))</f>
        <v/>
      </c>
    </row>
    <row r="365" spans="13:22" x14ac:dyDescent="0.3">
      <c r="M365" s="11" t="str">
        <f>(IF(H365=Localisation!$C$94,1,IF(H365=Localisation!$C$93,2,IF(H365=Localisation!$C$92,3,IF(H365=Localisation!$C$91,4,IF(H365=Localisation!$C$90,5,IF(OR(H365=1,H365=2,H365=3,H365=4,H365=5),H365,"")))))))</f>
        <v/>
      </c>
      <c r="N365" s="11" t="str">
        <f>(IF(I365=Localisation!$C$94,1,IF(I365=Localisation!$C$93,2,IF(I365=Localisation!$C$92,3,IF(I365=Localisation!$C$91,4,IF(I365=Localisation!$C$90,5,IF(OR(I365=1,I365=2,I365=3,I365=4,I365=5),I365,"")))))))</f>
        <v/>
      </c>
      <c r="O365" s="11" t="str">
        <f>(IF(J365=Localisation!$C$94,1,IF(J365=Localisation!$C$93,2,IF(J365=Localisation!$C$92,3,IF(J365=Localisation!$C$91,4,IF(J365=Localisation!$C$90,5,IF(OR(J365=1,J365=2,J365=3,J365=4,J365=5),J365,"")))))))</f>
        <v/>
      </c>
      <c r="P365" s="11" t="str">
        <f>(IF(K365=Localisation!$C$94,1,IF(K365=Localisation!$C$93,2,IF(K365=Localisation!$C$92,3,IF(K365=Localisation!$C$91,4,IF(K365=Localisation!$C$90,5,IF(OR(K365=1,K365=2,K365=3,K365=4,K365=5),K365,"")))))))</f>
        <v/>
      </c>
      <c r="Q365" s="11" t="str">
        <f>(IF(L365=Localisation!$C$94,1,IF(L365=Localisation!$C$93,2,IF(L365=Localisation!$C$92,3,IF(L365=Localisation!$C$91,4,IF(L365=Localisation!$C$90,5,IF(OR(L365=1,L365=2,L365=3,L365=4,L365=5),L365,"")))))))</f>
        <v/>
      </c>
      <c r="R365" s="11" t="str">
        <f>(IF(B365=Localisation!$C$94,1,IF(B365=Localisation!$C$93,2,IF(B365=Localisation!$C$92,3,IF(B365=Localisation!$C$91,4,IF(B365=Localisation!$C$90,5,IF(OR(B365=1,B365=2,B365=3,B365=4,B365=5),B365,"")))))))</f>
        <v/>
      </c>
      <c r="S365" s="11" t="str">
        <f>(IF(C365=Localisation!$C$94,1,IF(C365=Localisation!$C$93,2,IF(C365=Localisation!$C$92,3,IF(C365=Localisation!$C$91,4,IF(C365=Localisation!$C$90,5,IF(OR(C365=1,C365=2,C365=3,C365=4,C365=5),C365,"")))))))</f>
        <v/>
      </c>
      <c r="T365" s="11" t="str">
        <f>(IF(D365=Localisation!$C$94,1,IF(D365=Localisation!$C$93,2,IF(D365=Localisation!$C$92,3,IF(D365=Localisation!$C$91,4,IF(D365=Localisation!$C$90,5,IF(OR(D365=1,D365=2,D365=3,D365=4,D365=5),D365,"")))))))</f>
        <v/>
      </c>
      <c r="U365" s="11" t="str">
        <f>(IF(E365=Localisation!$C$94,1,IF(E365=Localisation!$C$93,2,IF(E365=Localisation!$C$92,3,IF(E365=Localisation!$C$91,4,IF(E365=Localisation!$C$90,5,IF(OR(E365=1,E365=2,E365=3,E365=4,E365=5),E365,"")))))))</f>
        <v/>
      </c>
      <c r="V365" s="11" t="str">
        <f>(IF(F365=Localisation!$C$94,1,IF(F365=Localisation!$C$93,2,IF(F365=Localisation!$C$92,3,IF(F365=Localisation!$C$91,4,IF(F365=Localisation!$C$90,5,IF(OR(F365=1,F365=2,F365=3,F365=4,F365=5),F365,"")))))))</f>
        <v/>
      </c>
    </row>
    <row r="366" spans="13:22" x14ac:dyDescent="0.3">
      <c r="M366" s="11" t="str">
        <f>(IF(H366=Localisation!$C$94,1,IF(H366=Localisation!$C$93,2,IF(H366=Localisation!$C$92,3,IF(H366=Localisation!$C$91,4,IF(H366=Localisation!$C$90,5,IF(OR(H366=1,H366=2,H366=3,H366=4,H366=5),H366,"")))))))</f>
        <v/>
      </c>
      <c r="N366" s="11" t="str">
        <f>(IF(I366=Localisation!$C$94,1,IF(I366=Localisation!$C$93,2,IF(I366=Localisation!$C$92,3,IF(I366=Localisation!$C$91,4,IF(I366=Localisation!$C$90,5,IF(OR(I366=1,I366=2,I366=3,I366=4,I366=5),I366,"")))))))</f>
        <v/>
      </c>
      <c r="O366" s="11" t="str">
        <f>(IF(J366=Localisation!$C$94,1,IF(J366=Localisation!$C$93,2,IF(J366=Localisation!$C$92,3,IF(J366=Localisation!$C$91,4,IF(J366=Localisation!$C$90,5,IF(OR(J366=1,J366=2,J366=3,J366=4,J366=5),J366,"")))))))</f>
        <v/>
      </c>
      <c r="P366" s="11" t="str">
        <f>(IF(K366=Localisation!$C$94,1,IF(K366=Localisation!$C$93,2,IF(K366=Localisation!$C$92,3,IF(K366=Localisation!$C$91,4,IF(K366=Localisation!$C$90,5,IF(OR(K366=1,K366=2,K366=3,K366=4,K366=5),K366,"")))))))</f>
        <v/>
      </c>
      <c r="Q366" s="11" t="str">
        <f>(IF(L366=Localisation!$C$94,1,IF(L366=Localisation!$C$93,2,IF(L366=Localisation!$C$92,3,IF(L366=Localisation!$C$91,4,IF(L366=Localisation!$C$90,5,IF(OR(L366=1,L366=2,L366=3,L366=4,L366=5),L366,"")))))))</f>
        <v/>
      </c>
      <c r="R366" s="11" t="str">
        <f>(IF(B366=Localisation!$C$94,1,IF(B366=Localisation!$C$93,2,IF(B366=Localisation!$C$92,3,IF(B366=Localisation!$C$91,4,IF(B366=Localisation!$C$90,5,IF(OR(B366=1,B366=2,B366=3,B366=4,B366=5),B366,"")))))))</f>
        <v/>
      </c>
      <c r="S366" s="11" t="str">
        <f>(IF(C366=Localisation!$C$94,1,IF(C366=Localisation!$C$93,2,IF(C366=Localisation!$C$92,3,IF(C366=Localisation!$C$91,4,IF(C366=Localisation!$C$90,5,IF(OR(C366=1,C366=2,C366=3,C366=4,C366=5),C366,"")))))))</f>
        <v/>
      </c>
      <c r="T366" s="11" t="str">
        <f>(IF(D366=Localisation!$C$94,1,IF(D366=Localisation!$C$93,2,IF(D366=Localisation!$C$92,3,IF(D366=Localisation!$C$91,4,IF(D366=Localisation!$C$90,5,IF(OR(D366=1,D366=2,D366=3,D366=4,D366=5),D366,"")))))))</f>
        <v/>
      </c>
      <c r="U366" s="11" t="str">
        <f>(IF(E366=Localisation!$C$94,1,IF(E366=Localisation!$C$93,2,IF(E366=Localisation!$C$92,3,IF(E366=Localisation!$C$91,4,IF(E366=Localisation!$C$90,5,IF(OR(E366=1,E366=2,E366=3,E366=4,E366=5),E366,"")))))))</f>
        <v/>
      </c>
      <c r="V366" s="11" t="str">
        <f>(IF(F366=Localisation!$C$94,1,IF(F366=Localisation!$C$93,2,IF(F366=Localisation!$C$92,3,IF(F366=Localisation!$C$91,4,IF(F366=Localisation!$C$90,5,IF(OR(F366=1,F366=2,F366=3,F366=4,F366=5),F366,"")))))))</f>
        <v/>
      </c>
    </row>
    <row r="367" spans="13:22" x14ac:dyDescent="0.3">
      <c r="M367" s="11" t="str">
        <f>(IF(H367=Localisation!$C$94,1,IF(H367=Localisation!$C$93,2,IF(H367=Localisation!$C$92,3,IF(H367=Localisation!$C$91,4,IF(H367=Localisation!$C$90,5,IF(OR(H367=1,H367=2,H367=3,H367=4,H367=5),H367,"")))))))</f>
        <v/>
      </c>
      <c r="N367" s="11" t="str">
        <f>(IF(I367=Localisation!$C$94,1,IF(I367=Localisation!$C$93,2,IF(I367=Localisation!$C$92,3,IF(I367=Localisation!$C$91,4,IF(I367=Localisation!$C$90,5,IF(OR(I367=1,I367=2,I367=3,I367=4,I367=5),I367,"")))))))</f>
        <v/>
      </c>
      <c r="O367" s="11" t="str">
        <f>(IF(J367=Localisation!$C$94,1,IF(J367=Localisation!$C$93,2,IF(J367=Localisation!$C$92,3,IF(J367=Localisation!$C$91,4,IF(J367=Localisation!$C$90,5,IF(OR(J367=1,J367=2,J367=3,J367=4,J367=5),J367,"")))))))</f>
        <v/>
      </c>
      <c r="P367" s="11" t="str">
        <f>(IF(K367=Localisation!$C$94,1,IF(K367=Localisation!$C$93,2,IF(K367=Localisation!$C$92,3,IF(K367=Localisation!$C$91,4,IF(K367=Localisation!$C$90,5,IF(OR(K367=1,K367=2,K367=3,K367=4,K367=5),K367,"")))))))</f>
        <v/>
      </c>
      <c r="Q367" s="11" t="str">
        <f>(IF(L367=Localisation!$C$94,1,IF(L367=Localisation!$C$93,2,IF(L367=Localisation!$C$92,3,IF(L367=Localisation!$C$91,4,IF(L367=Localisation!$C$90,5,IF(OR(L367=1,L367=2,L367=3,L367=4,L367=5),L367,"")))))))</f>
        <v/>
      </c>
      <c r="R367" s="11" t="str">
        <f>(IF(B367=Localisation!$C$94,1,IF(B367=Localisation!$C$93,2,IF(B367=Localisation!$C$92,3,IF(B367=Localisation!$C$91,4,IF(B367=Localisation!$C$90,5,IF(OR(B367=1,B367=2,B367=3,B367=4,B367=5),B367,"")))))))</f>
        <v/>
      </c>
      <c r="S367" s="11" t="str">
        <f>(IF(C367=Localisation!$C$94,1,IF(C367=Localisation!$C$93,2,IF(C367=Localisation!$C$92,3,IF(C367=Localisation!$C$91,4,IF(C367=Localisation!$C$90,5,IF(OR(C367=1,C367=2,C367=3,C367=4,C367=5),C367,"")))))))</f>
        <v/>
      </c>
      <c r="T367" s="11" t="str">
        <f>(IF(D367=Localisation!$C$94,1,IF(D367=Localisation!$C$93,2,IF(D367=Localisation!$C$92,3,IF(D367=Localisation!$C$91,4,IF(D367=Localisation!$C$90,5,IF(OR(D367=1,D367=2,D367=3,D367=4,D367=5),D367,"")))))))</f>
        <v/>
      </c>
      <c r="U367" s="11" t="str">
        <f>(IF(E367=Localisation!$C$94,1,IF(E367=Localisation!$C$93,2,IF(E367=Localisation!$C$92,3,IF(E367=Localisation!$C$91,4,IF(E367=Localisation!$C$90,5,IF(OR(E367=1,E367=2,E367=3,E367=4,E367=5),E367,"")))))))</f>
        <v/>
      </c>
      <c r="V367" s="11" t="str">
        <f>(IF(F367=Localisation!$C$94,1,IF(F367=Localisation!$C$93,2,IF(F367=Localisation!$C$92,3,IF(F367=Localisation!$C$91,4,IF(F367=Localisation!$C$90,5,IF(OR(F367=1,F367=2,F367=3,F367=4,F367=5),F367,"")))))))</f>
        <v/>
      </c>
    </row>
    <row r="368" spans="13:22" x14ac:dyDescent="0.3">
      <c r="M368" s="11" t="str">
        <f>(IF(H368=Localisation!$C$94,1,IF(H368=Localisation!$C$93,2,IF(H368=Localisation!$C$92,3,IF(H368=Localisation!$C$91,4,IF(H368=Localisation!$C$90,5,IF(OR(H368=1,H368=2,H368=3,H368=4,H368=5),H368,"")))))))</f>
        <v/>
      </c>
      <c r="N368" s="11" t="str">
        <f>(IF(I368=Localisation!$C$94,1,IF(I368=Localisation!$C$93,2,IF(I368=Localisation!$C$92,3,IF(I368=Localisation!$C$91,4,IF(I368=Localisation!$C$90,5,IF(OR(I368=1,I368=2,I368=3,I368=4,I368=5),I368,"")))))))</f>
        <v/>
      </c>
      <c r="O368" s="11" t="str">
        <f>(IF(J368=Localisation!$C$94,1,IF(J368=Localisation!$C$93,2,IF(J368=Localisation!$C$92,3,IF(J368=Localisation!$C$91,4,IF(J368=Localisation!$C$90,5,IF(OR(J368=1,J368=2,J368=3,J368=4,J368=5),J368,"")))))))</f>
        <v/>
      </c>
      <c r="P368" s="11" t="str">
        <f>(IF(K368=Localisation!$C$94,1,IF(K368=Localisation!$C$93,2,IF(K368=Localisation!$C$92,3,IF(K368=Localisation!$C$91,4,IF(K368=Localisation!$C$90,5,IF(OR(K368=1,K368=2,K368=3,K368=4,K368=5),K368,"")))))))</f>
        <v/>
      </c>
      <c r="Q368" s="11" t="str">
        <f>(IF(L368=Localisation!$C$94,1,IF(L368=Localisation!$C$93,2,IF(L368=Localisation!$C$92,3,IF(L368=Localisation!$C$91,4,IF(L368=Localisation!$C$90,5,IF(OR(L368=1,L368=2,L368=3,L368=4,L368=5),L368,"")))))))</f>
        <v/>
      </c>
      <c r="R368" s="11" t="str">
        <f>(IF(B368=Localisation!$C$94,1,IF(B368=Localisation!$C$93,2,IF(B368=Localisation!$C$92,3,IF(B368=Localisation!$C$91,4,IF(B368=Localisation!$C$90,5,IF(OR(B368=1,B368=2,B368=3,B368=4,B368=5),B368,"")))))))</f>
        <v/>
      </c>
      <c r="S368" s="11" t="str">
        <f>(IF(C368=Localisation!$C$94,1,IF(C368=Localisation!$C$93,2,IF(C368=Localisation!$C$92,3,IF(C368=Localisation!$C$91,4,IF(C368=Localisation!$C$90,5,IF(OR(C368=1,C368=2,C368=3,C368=4,C368=5),C368,"")))))))</f>
        <v/>
      </c>
      <c r="T368" s="11" t="str">
        <f>(IF(D368=Localisation!$C$94,1,IF(D368=Localisation!$C$93,2,IF(D368=Localisation!$C$92,3,IF(D368=Localisation!$C$91,4,IF(D368=Localisation!$C$90,5,IF(OR(D368=1,D368=2,D368=3,D368=4,D368=5),D368,"")))))))</f>
        <v/>
      </c>
      <c r="U368" s="11" t="str">
        <f>(IF(E368=Localisation!$C$94,1,IF(E368=Localisation!$C$93,2,IF(E368=Localisation!$C$92,3,IF(E368=Localisation!$C$91,4,IF(E368=Localisation!$C$90,5,IF(OR(E368=1,E368=2,E368=3,E368=4,E368=5),E368,"")))))))</f>
        <v/>
      </c>
      <c r="V368" s="11" t="str">
        <f>(IF(F368=Localisation!$C$94,1,IF(F368=Localisation!$C$93,2,IF(F368=Localisation!$C$92,3,IF(F368=Localisation!$C$91,4,IF(F368=Localisation!$C$90,5,IF(OR(F368=1,F368=2,F368=3,F368=4,F368=5),F368,"")))))))</f>
        <v/>
      </c>
    </row>
    <row r="369" spans="13:22" x14ac:dyDescent="0.3">
      <c r="M369" s="11" t="str">
        <f>(IF(H369=Localisation!$C$94,1,IF(H369=Localisation!$C$93,2,IF(H369=Localisation!$C$92,3,IF(H369=Localisation!$C$91,4,IF(H369=Localisation!$C$90,5,IF(OR(H369=1,H369=2,H369=3,H369=4,H369=5),H369,"")))))))</f>
        <v/>
      </c>
      <c r="N369" s="11" t="str">
        <f>(IF(I369=Localisation!$C$94,1,IF(I369=Localisation!$C$93,2,IF(I369=Localisation!$C$92,3,IF(I369=Localisation!$C$91,4,IF(I369=Localisation!$C$90,5,IF(OR(I369=1,I369=2,I369=3,I369=4,I369=5),I369,"")))))))</f>
        <v/>
      </c>
      <c r="O369" s="11" t="str">
        <f>(IF(J369=Localisation!$C$94,1,IF(J369=Localisation!$C$93,2,IF(J369=Localisation!$C$92,3,IF(J369=Localisation!$C$91,4,IF(J369=Localisation!$C$90,5,IF(OR(J369=1,J369=2,J369=3,J369=4,J369=5),J369,"")))))))</f>
        <v/>
      </c>
      <c r="P369" s="11" t="str">
        <f>(IF(K369=Localisation!$C$94,1,IF(K369=Localisation!$C$93,2,IF(K369=Localisation!$C$92,3,IF(K369=Localisation!$C$91,4,IF(K369=Localisation!$C$90,5,IF(OR(K369=1,K369=2,K369=3,K369=4,K369=5),K369,"")))))))</f>
        <v/>
      </c>
      <c r="Q369" s="11" t="str">
        <f>(IF(L369=Localisation!$C$94,1,IF(L369=Localisation!$C$93,2,IF(L369=Localisation!$C$92,3,IF(L369=Localisation!$C$91,4,IF(L369=Localisation!$C$90,5,IF(OR(L369=1,L369=2,L369=3,L369=4,L369=5),L369,"")))))))</f>
        <v/>
      </c>
      <c r="R369" s="11" t="str">
        <f>(IF(B369=Localisation!$C$94,1,IF(B369=Localisation!$C$93,2,IF(B369=Localisation!$C$92,3,IF(B369=Localisation!$C$91,4,IF(B369=Localisation!$C$90,5,IF(OR(B369=1,B369=2,B369=3,B369=4,B369=5),B369,"")))))))</f>
        <v/>
      </c>
      <c r="S369" s="11" t="str">
        <f>(IF(C369=Localisation!$C$94,1,IF(C369=Localisation!$C$93,2,IF(C369=Localisation!$C$92,3,IF(C369=Localisation!$C$91,4,IF(C369=Localisation!$C$90,5,IF(OR(C369=1,C369=2,C369=3,C369=4,C369=5),C369,"")))))))</f>
        <v/>
      </c>
      <c r="T369" s="11" t="str">
        <f>(IF(D369=Localisation!$C$94,1,IF(D369=Localisation!$C$93,2,IF(D369=Localisation!$C$92,3,IF(D369=Localisation!$C$91,4,IF(D369=Localisation!$C$90,5,IF(OR(D369=1,D369=2,D369=3,D369=4,D369=5),D369,"")))))))</f>
        <v/>
      </c>
      <c r="U369" s="11" t="str">
        <f>(IF(E369=Localisation!$C$94,1,IF(E369=Localisation!$C$93,2,IF(E369=Localisation!$C$92,3,IF(E369=Localisation!$C$91,4,IF(E369=Localisation!$C$90,5,IF(OR(E369=1,E369=2,E369=3,E369=4,E369=5),E369,"")))))))</f>
        <v/>
      </c>
      <c r="V369" s="11" t="str">
        <f>(IF(F369=Localisation!$C$94,1,IF(F369=Localisation!$C$93,2,IF(F369=Localisation!$C$92,3,IF(F369=Localisation!$C$91,4,IF(F369=Localisation!$C$90,5,IF(OR(F369=1,F369=2,F369=3,F369=4,F369=5),F369,"")))))))</f>
        <v/>
      </c>
    </row>
    <row r="370" spans="13:22" x14ac:dyDescent="0.3">
      <c r="M370" s="11" t="str">
        <f>(IF(H370=Localisation!$C$94,1,IF(H370=Localisation!$C$93,2,IF(H370=Localisation!$C$92,3,IF(H370=Localisation!$C$91,4,IF(H370=Localisation!$C$90,5,IF(OR(H370=1,H370=2,H370=3,H370=4,H370=5),H370,"")))))))</f>
        <v/>
      </c>
      <c r="N370" s="11" t="str">
        <f>(IF(I370=Localisation!$C$94,1,IF(I370=Localisation!$C$93,2,IF(I370=Localisation!$C$92,3,IF(I370=Localisation!$C$91,4,IF(I370=Localisation!$C$90,5,IF(OR(I370=1,I370=2,I370=3,I370=4,I370=5),I370,"")))))))</f>
        <v/>
      </c>
      <c r="O370" s="11" t="str">
        <f>(IF(J370=Localisation!$C$94,1,IF(J370=Localisation!$C$93,2,IF(J370=Localisation!$C$92,3,IF(J370=Localisation!$C$91,4,IF(J370=Localisation!$C$90,5,IF(OR(J370=1,J370=2,J370=3,J370=4,J370=5),J370,"")))))))</f>
        <v/>
      </c>
      <c r="P370" s="11" t="str">
        <f>(IF(K370=Localisation!$C$94,1,IF(K370=Localisation!$C$93,2,IF(K370=Localisation!$C$92,3,IF(K370=Localisation!$C$91,4,IF(K370=Localisation!$C$90,5,IF(OR(K370=1,K370=2,K370=3,K370=4,K370=5),K370,"")))))))</f>
        <v/>
      </c>
      <c r="Q370" s="11" t="str">
        <f>(IF(L370=Localisation!$C$94,1,IF(L370=Localisation!$C$93,2,IF(L370=Localisation!$C$92,3,IF(L370=Localisation!$C$91,4,IF(L370=Localisation!$C$90,5,IF(OR(L370=1,L370=2,L370=3,L370=4,L370=5),L370,"")))))))</f>
        <v/>
      </c>
      <c r="R370" s="11" t="str">
        <f>(IF(B370=Localisation!$C$94,1,IF(B370=Localisation!$C$93,2,IF(B370=Localisation!$C$92,3,IF(B370=Localisation!$C$91,4,IF(B370=Localisation!$C$90,5,IF(OR(B370=1,B370=2,B370=3,B370=4,B370=5),B370,"")))))))</f>
        <v/>
      </c>
      <c r="S370" s="11" t="str">
        <f>(IF(C370=Localisation!$C$94,1,IF(C370=Localisation!$C$93,2,IF(C370=Localisation!$C$92,3,IF(C370=Localisation!$C$91,4,IF(C370=Localisation!$C$90,5,IF(OR(C370=1,C370=2,C370=3,C370=4,C370=5),C370,"")))))))</f>
        <v/>
      </c>
      <c r="T370" s="11" t="str">
        <f>(IF(D370=Localisation!$C$94,1,IF(D370=Localisation!$C$93,2,IF(D370=Localisation!$C$92,3,IF(D370=Localisation!$C$91,4,IF(D370=Localisation!$C$90,5,IF(OR(D370=1,D370=2,D370=3,D370=4,D370=5),D370,"")))))))</f>
        <v/>
      </c>
      <c r="U370" s="11" t="str">
        <f>(IF(E370=Localisation!$C$94,1,IF(E370=Localisation!$C$93,2,IF(E370=Localisation!$C$92,3,IF(E370=Localisation!$C$91,4,IF(E370=Localisation!$C$90,5,IF(OR(E370=1,E370=2,E370=3,E370=4,E370=5),E370,"")))))))</f>
        <v/>
      </c>
      <c r="V370" s="11" t="str">
        <f>(IF(F370=Localisation!$C$94,1,IF(F370=Localisation!$C$93,2,IF(F370=Localisation!$C$92,3,IF(F370=Localisation!$C$91,4,IF(F370=Localisation!$C$90,5,IF(OR(F370=1,F370=2,F370=3,F370=4,F370=5),F370,"")))))))</f>
        <v/>
      </c>
    </row>
    <row r="371" spans="13:22" x14ac:dyDescent="0.3">
      <c r="M371" s="11" t="str">
        <f>(IF(H371=Localisation!$C$94,1,IF(H371=Localisation!$C$93,2,IF(H371=Localisation!$C$92,3,IF(H371=Localisation!$C$91,4,IF(H371=Localisation!$C$90,5,IF(OR(H371=1,H371=2,H371=3,H371=4,H371=5),H371,"")))))))</f>
        <v/>
      </c>
      <c r="N371" s="11" t="str">
        <f>(IF(I371=Localisation!$C$94,1,IF(I371=Localisation!$C$93,2,IF(I371=Localisation!$C$92,3,IF(I371=Localisation!$C$91,4,IF(I371=Localisation!$C$90,5,IF(OR(I371=1,I371=2,I371=3,I371=4,I371=5),I371,"")))))))</f>
        <v/>
      </c>
      <c r="O371" s="11" t="str">
        <f>(IF(J371=Localisation!$C$94,1,IF(J371=Localisation!$C$93,2,IF(J371=Localisation!$C$92,3,IF(J371=Localisation!$C$91,4,IF(J371=Localisation!$C$90,5,IF(OR(J371=1,J371=2,J371=3,J371=4,J371=5),J371,"")))))))</f>
        <v/>
      </c>
      <c r="P371" s="11" t="str">
        <f>(IF(K371=Localisation!$C$94,1,IF(K371=Localisation!$C$93,2,IF(K371=Localisation!$C$92,3,IF(K371=Localisation!$C$91,4,IF(K371=Localisation!$C$90,5,IF(OR(K371=1,K371=2,K371=3,K371=4,K371=5),K371,"")))))))</f>
        <v/>
      </c>
      <c r="Q371" s="11" t="str">
        <f>(IF(L371=Localisation!$C$94,1,IF(L371=Localisation!$C$93,2,IF(L371=Localisation!$C$92,3,IF(L371=Localisation!$C$91,4,IF(L371=Localisation!$C$90,5,IF(OR(L371=1,L371=2,L371=3,L371=4,L371=5),L371,"")))))))</f>
        <v/>
      </c>
      <c r="R371" s="11" t="str">
        <f>(IF(B371=Localisation!$C$94,1,IF(B371=Localisation!$C$93,2,IF(B371=Localisation!$C$92,3,IF(B371=Localisation!$C$91,4,IF(B371=Localisation!$C$90,5,IF(OR(B371=1,B371=2,B371=3,B371=4,B371=5),B371,"")))))))</f>
        <v/>
      </c>
      <c r="S371" s="11" t="str">
        <f>(IF(C371=Localisation!$C$94,1,IF(C371=Localisation!$C$93,2,IF(C371=Localisation!$C$92,3,IF(C371=Localisation!$C$91,4,IF(C371=Localisation!$C$90,5,IF(OR(C371=1,C371=2,C371=3,C371=4,C371=5),C371,"")))))))</f>
        <v/>
      </c>
      <c r="T371" s="11" t="str">
        <f>(IF(D371=Localisation!$C$94,1,IF(D371=Localisation!$C$93,2,IF(D371=Localisation!$C$92,3,IF(D371=Localisation!$C$91,4,IF(D371=Localisation!$C$90,5,IF(OR(D371=1,D371=2,D371=3,D371=4,D371=5),D371,"")))))))</f>
        <v/>
      </c>
      <c r="U371" s="11" t="str">
        <f>(IF(E371=Localisation!$C$94,1,IF(E371=Localisation!$C$93,2,IF(E371=Localisation!$C$92,3,IF(E371=Localisation!$C$91,4,IF(E371=Localisation!$C$90,5,IF(OR(E371=1,E371=2,E371=3,E371=4,E371=5),E371,"")))))))</f>
        <v/>
      </c>
      <c r="V371" s="11" t="str">
        <f>(IF(F371=Localisation!$C$94,1,IF(F371=Localisation!$C$93,2,IF(F371=Localisation!$C$92,3,IF(F371=Localisation!$C$91,4,IF(F371=Localisation!$C$90,5,IF(OR(F371=1,F371=2,F371=3,F371=4,F371=5),F371,"")))))))</f>
        <v/>
      </c>
    </row>
    <row r="372" spans="13:22" x14ac:dyDescent="0.3">
      <c r="M372" s="11" t="str">
        <f>(IF(H372=Localisation!$C$94,1,IF(H372=Localisation!$C$93,2,IF(H372=Localisation!$C$92,3,IF(H372=Localisation!$C$91,4,IF(H372=Localisation!$C$90,5,IF(OR(H372=1,H372=2,H372=3,H372=4,H372=5),H372,"")))))))</f>
        <v/>
      </c>
      <c r="N372" s="11" t="str">
        <f>(IF(I372=Localisation!$C$94,1,IF(I372=Localisation!$C$93,2,IF(I372=Localisation!$C$92,3,IF(I372=Localisation!$C$91,4,IF(I372=Localisation!$C$90,5,IF(OR(I372=1,I372=2,I372=3,I372=4,I372=5),I372,"")))))))</f>
        <v/>
      </c>
      <c r="O372" s="11" t="str">
        <f>(IF(J372=Localisation!$C$94,1,IF(J372=Localisation!$C$93,2,IF(J372=Localisation!$C$92,3,IF(J372=Localisation!$C$91,4,IF(J372=Localisation!$C$90,5,IF(OR(J372=1,J372=2,J372=3,J372=4,J372=5),J372,"")))))))</f>
        <v/>
      </c>
      <c r="P372" s="11" t="str">
        <f>(IF(K372=Localisation!$C$94,1,IF(K372=Localisation!$C$93,2,IF(K372=Localisation!$C$92,3,IF(K372=Localisation!$C$91,4,IF(K372=Localisation!$C$90,5,IF(OR(K372=1,K372=2,K372=3,K372=4,K372=5),K372,"")))))))</f>
        <v/>
      </c>
      <c r="Q372" s="11" t="str">
        <f>(IF(L372=Localisation!$C$94,1,IF(L372=Localisation!$C$93,2,IF(L372=Localisation!$C$92,3,IF(L372=Localisation!$C$91,4,IF(L372=Localisation!$C$90,5,IF(OR(L372=1,L372=2,L372=3,L372=4,L372=5),L372,"")))))))</f>
        <v/>
      </c>
      <c r="R372" s="11" t="str">
        <f>(IF(B372=Localisation!$C$94,1,IF(B372=Localisation!$C$93,2,IF(B372=Localisation!$C$92,3,IF(B372=Localisation!$C$91,4,IF(B372=Localisation!$C$90,5,IF(OR(B372=1,B372=2,B372=3,B372=4,B372=5),B372,"")))))))</f>
        <v/>
      </c>
      <c r="S372" s="11" t="str">
        <f>(IF(C372=Localisation!$C$94,1,IF(C372=Localisation!$C$93,2,IF(C372=Localisation!$C$92,3,IF(C372=Localisation!$C$91,4,IF(C372=Localisation!$C$90,5,IF(OR(C372=1,C372=2,C372=3,C372=4,C372=5),C372,"")))))))</f>
        <v/>
      </c>
      <c r="T372" s="11" t="str">
        <f>(IF(D372=Localisation!$C$94,1,IF(D372=Localisation!$C$93,2,IF(D372=Localisation!$C$92,3,IF(D372=Localisation!$C$91,4,IF(D372=Localisation!$C$90,5,IF(OR(D372=1,D372=2,D372=3,D372=4,D372=5),D372,"")))))))</f>
        <v/>
      </c>
      <c r="U372" s="11" t="str">
        <f>(IF(E372=Localisation!$C$94,1,IF(E372=Localisation!$C$93,2,IF(E372=Localisation!$C$92,3,IF(E372=Localisation!$C$91,4,IF(E372=Localisation!$C$90,5,IF(OR(E372=1,E372=2,E372=3,E372=4,E372=5),E372,"")))))))</f>
        <v/>
      </c>
      <c r="V372" s="11" t="str">
        <f>(IF(F372=Localisation!$C$94,1,IF(F372=Localisation!$C$93,2,IF(F372=Localisation!$C$92,3,IF(F372=Localisation!$C$91,4,IF(F372=Localisation!$C$90,5,IF(OR(F372=1,F372=2,F372=3,F372=4,F372=5),F372,"")))))))</f>
        <v/>
      </c>
    </row>
    <row r="373" spans="13:22" x14ac:dyDescent="0.3">
      <c r="M373" s="11" t="str">
        <f>(IF(H373=Localisation!$C$94,1,IF(H373=Localisation!$C$93,2,IF(H373=Localisation!$C$92,3,IF(H373=Localisation!$C$91,4,IF(H373=Localisation!$C$90,5,IF(OR(H373=1,H373=2,H373=3,H373=4,H373=5),H373,"")))))))</f>
        <v/>
      </c>
      <c r="N373" s="11" t="str">
        <f>(IF(I373=Localisation!$C$94,1,IF(I373=Localisation!$C$93,2,IF(I373=Localisation!$C$92,3,IF(I373=Localisation!$C$91,4,IF(I373=Localisation!$C$90,5,IF(OR(I373=1,I373=2,I373=3,I373=4,I373=5),I373,"")))))))</f>
        <v/>
      </c>
      <c r="O373" s="11" t="str">
        <f>(IF(J373=Localisation!$C$94,1,IF(J373=Localisation!$C$93,2,IF(J373=Localisation!$C$92,3,IF(J373=Localisation!$C$91,4,IF(J373=Localisation!$C$90,5,IF(OR(J373=1,J373=2,J373=3,J373=4,J373=5),J373,"")))))))</f>
        <v/>
      </c>
      <c r="P373" s="11" t="str">
        <f>(IF(K373=Localisation!$C$94,1,IF(K373=Localisation!$C$93,2,IF(K373=Localisation!$C$92,3,IF(K373=Localisation!$C$91,4,IF(K373=Localisation!$C$90,5,IF(OR(K373=1,K373=2,K373=3,K373=4,K373=5),K373,"")))))))</f>
        <v/>
      </c>
      <c r="Q373" s="11" t="str">
        <f>(IF(L373=Localisation!$C$94,1,IF(L373=Localisation!$C$93,2,IF(L373=Localisation!$C$92,3,IF(L373=Localisation!$C$91,4,IF(L373=Localisation!$C$90,5,IF(OR(L373=1,L373=2,L373=3,L373=4,L373=5),L373,"")))))))</f>
        <v/>
      </c>
      <c r="R373" s="11" t="str">
        <f>(IF(B373=Localisation!$C$94,1,IF(B373=Localisation!$C$93,2,IF(B373=Localisation!$C$92,3,IF(B373=Localisation!$C$91,4,IF(B373=Localisation!$C$90,5,IF(OR(B373=1,B373=2,B373=3,B373=4,B373=5),B373,"")))))))</f>
        <v/>
      </c>
      <c r="S373" s="11" t="str">
        <f>(IF(C373=Localisation!$C$94,1,IF(C373=Localisation!$C$93,2,IF(C373=Localisation!$C$92,3,IF(C373=Localisation!$C$91,4,IF(C373=Localisation!$C$90,5,IF(OR(C373=1,C373=2,C373=3,C373=4,C373=5),C373,"")))))))</f>
        <v/>
      </c>
      <c r="T373" s="11" t="str">
        <f>(IF(D373=Localisation!$C$94,1,IF(D373=Localisation!$C$93,2,IF(D373=Localisation!$C$92,3,IF(D373=Localisation!$C$91,4,IF(D373=Localisation!$C$90,5,IF(OR(D373=1,D373=2,D373=3,D373=4,D373=5),D373,"")))))))</f>
        <v/>
      </c>
      <c r="U373" s="11" t="str">
        <f>(IF(E373=Localisation!$C$94,1,IF(E373=Localisation!$C$93,2,IF(E373=Localisation!$C$92,3,IF(E373=Localisation!$C$91,4,IF(E373=Localisation!$C$90,5,IF(OR(E373=1,E373=2,E373=3,E373=4,E373=5),E373,"")))))))</f>
        <v/>
      </c>
      <c r="V373" s="11" t="str">
        <f>(IF(F373=Localisation!$C$94,1,IF(F373=Localisation!$C$93,2,IF(F373=Localisation!$C$92,3,IF(F373=Localisation!$C$91,4,IF(F373=Localisation!$C$90,5,IF(OR(F373=1,F373=2,F373=3,F373=4,F373=5),F373,"")))))))</f>
        <v/>
      </c>
    </row>
    <row r="374" spans="13:22" x14ac:dyDescent="0.3">
      <c r="M374" s="11" t="str">
        <f>(IF(H374=Localisation!$C$94,1,IF(H374=Localisation!$C$93,2,IF(H374=Localisation!$C$92,3,IF(H374=Localisation!$C$91,4,IF(H374=Localisation!$C$90,5,IF(OR(H374=1,H374=2,H374=3,H374=4,H374=5),H374,"")))))))</f>
        <v/>
      </c>
      <c r="N374" s="11" t="str">
        <f>(IF(I374=Localisation!$C$94,1,IF(I374=Localisation!$C$93,2,IF(I374=Localisation!$C$92,3,IF(I374=Localisation!$C$91,4,IF(I374=Localisation!$C$90,5,IF(OR(I374=1,I374=2,I374=3,I374=4,I374=5),I374,"")))))))</f>
        <v/>
      </c>
      <c r="O374" s="11" t="str">
        <f>(IF(J374=Localisation!$C$94,1,IF(J374=Localisation!$C$93,2,IF(J374=Localisation!$C$92,3,IF(J374=Localisation!$C$91,4,IF(J374=Localisation!$C$90,5,IF(OR(J374=1,J374=2,J374=3,J374=4,J374=5),J374,"")))))))</f>
        <v/>
      </c>
      <c r="P374" s="11" t="str">
        <f>(IF(K374=Localisation!$C$94,1,IF(K374=Localisation!$C$93,2,IF(K374=Localisation!$C$92,3,IF(K374=Localisation!$C$91,4,IF(K374=Localisation!$C$90,5,IF(OR(K374=1,K374=2,K374=3,K374=4,K374=5),K374,"")))))))</f>
        <v/>
      </c>
      <c r="Q374" s="11" t="str">
        <f>(IF(L374=Localisation!$C$94,1,IF(L374=Localisation!$C$93,2,IF(L374=Localisation!$C$92,3,IF(L374=Localisation!$C$91,4,IF(L374=Localisation!$C$90,5,IF(OR(L374=1,L374=2,L374=3,L374=4,L374=5),L374,"")))))))</f>
        <v/>
      </c>
      <c r="R374" s="11" t="str">
        <f>(IF(B374=Localisation!$C$94,1,IF(B374=Localisation!$C$93,2,IF(B374=Localisation!$C$92,3,IF(B374=Localisation!$C$91,4,IF(B374=Localisation!$C$90,5,IF(OR(B374=1,B374=2,B374=3,B374=4,B374=5),B374,"")))))))</f>
        <v/>
      </c>
      <c r="S374" s="11" t="str">
        <f>(IF(C374=Localisation!$C$94,1,IF(C374=Localisation!$C$93,2,IF(C374=Localisation!$C$92,3,IF(C374=Localisation!$C$91,4,IF(C374=Localisation!$C$90,5,IF(OR(C374=1,C374=2,C374=3,C374=4,C374=5),C374,"")))))))</f>
        <v/>
      </c>
      <c r="T374" s="11" t="str">
        <f>(IF(D374=Localisation!$C$94,1,IF(D374=Localisation!$C$93,2,IF(D374=Localisation!$C$92,3,IF(D374=Localisation!$C$91,4,IF(D374=Localisation!$C$90,5,IF(OR(D374=1,D374=2,D374=3,D374=4,D374=5),D374,"")))))))</f>
        <v/>
      </c>
      <c r="U374" s="11" t="str">
        <f>(IF(E374=Localisation!$C$94,1,IF(E374=Localisation!$C$93,2,IF(E374=Localisation!$C$92,3,IF(E374=Localisation!$C$91,4,IF(E374=Localisation!$C$90,5,IF(OR(E374=1,E374=2,E374=3,E374=4,E374=5),E374,"")))))))</f>
        <v/>
      </c>
      <c r="V374" s="11" t="str">
        <f>(IF(F374=Localisation!$C$94,1,IF(F374=Localisation!$C$93,2,IF(F374=Localisation!$C$92,3,IF(F374=Localisation!$C$91,4,IF(F374=Localisation!$C$90,5,IF(OR(F374=1,F374=2,F374=3,F374=4,F374=5),F374,"")))))))</f>
        <v/>
      </c>
    </row>
    <row r="375" spans="13:22" x14ac:dyDescent="0.3">
      <c r="M375" s="11" t="str">
        <f>(IF(H375=Localisation!$C$94,1,IF(H375=Localisation!$C$93,2,IF(H375=Localisation!$C$92,3,IF(H375=Localisation!$C$91,4,IF(H375=Localisation!$C$90,5,IF(OR(H375=1,H375=2,H375=3,H375=4,H375=5),H375,"")))))))</f>
        <v/>
      </c>
      <c r="N375" s="11" t="str">
        <f>(IF(I375=Localisation!$C$94,1,IF(I375=Localisation!$C$93,2,IF(I375=Localisation!$C$92,3,IF(I375=Localisation!$C$91,4,IF(I375=Localisation!$C$90,5,IF(OR(I375=1,I375=2,I375=3,I375=4,I375=5),I375,"")))))))</f>
        <v/>
      </c>
      <c r="O375" s="11" t="str">
        <f>(IF(J375=Localisation!$C$94,1,IF(J375=Localisation!$C$93,2,IF(J375=Localisation!$C$92,3,IF(J375=Localisation!$C$91,4,IF(J375=Localisation!$C$90,5,IF(OR(J375=1,J375=2,J375=3,J375=4,J375=5),J375,"")))))))</f>
        <v/>
      </c>
      <c r="P375" s="11" t="str">
        <f>(IF(K375=Localisation!$C$94,1,IF(K375=Localisation!$C$93,2,IF(K375=Localisation!$C$92,3,IF(K375=Localisation!$C$91,4,IF(K375=Localisation!$C$90,5,IF(OR(K375=1,K375=2,K375=3,K375=4,K375=5),K375,"")))))))</f>
        <v/>
      </c>
      <c r="Q375" s="11" t="str">
        <f>(IF(L375=Localisation!$C$94,1,IF(L375=Localisation!$C$93,2,IF(L375=Localisation!$C$92,3,IF(L375=Localisation!$C$91,4,IF(L375=Localisation!$C$90,5,IF(OR(L375=1,L375=2,L375=3,L375=4,L375=5),L375,"")))))))</f>
        <v/>
      </c>
      <c r="R375" s="11" t="str">
        <f>(IF(B375=Localisation!$C$94,1,IF(B375=Localisation!$C$93,2,IF(B375=Localisation!$C$92,3,IF(B375=Localisation!$C$91,4,IF(B375=Localisation!$C$90,5,IF(OR(B375=1,B375=2,B375=3,B375=4,B375=5),B375,"")))))))</f>
        <v/>
      </c>
      <c r="S375" s="11" t="str">
        <f>(IF(C375=Localisation!$C$94,1,IF(C375=Localisation!$C$93,2,IF(C375=Localisation!$C$92,3,IF(C375=Localisation!$C$91,4,IF(C375=Localisation!$C$90,5,IF(OR(C375=1,C375=2,C375=3,C375=4,C375=5),C375,"")))))))</f>
        <v/>
      </c>
      <c r="T375" s="11" t="str">
        <f>(IF(D375=Localisation!$C$94,1,IF(D375=Localisation!$C$93,2,IF(D375=Localisation!$C$92,3,IF(D375=Localisation!$C$91,4,IF(D375=Localisation!$C$90,5,IF(OR(D375=1,D375=2,D375=3,D375=4,D375=5),D375,"")))))))</f>
        <v/>
      </c>
      <c r="U375" s="11" t="str">
        <f>(IF(E375=Localisation!$C$94,1,IF(E375=Localisation!$C$93,2,IF(E375=Localisation!$C$92,3,IF(E375=Localisation!$C$91,4,IF(E375=Localisation!$C$90,5,IF(OR(E375=1,E375=2,E375=3,E375=4,E375=5),E375,"")))))))</f>
        <v/>
      </c>
      <c r="V375" s="11" t="str">
        <f>(IF(F375=Localisation!$C$94,1,IF(F375=Localisation!$C$93,2,IF(F375=Localisation!$C$92,3,IF(F375=Localisation!$C$91,4,IF(F375=Localisation!$C$90,5,IF(OR(F375=1,F375=2,F375=3,F375=4,F375=5),F375,"")))))))</f>
        <v/>
      </c>
    </row>
    <row r="376" spans="13:22" x14ac:dyDescent="0.3">
      <c r="M376" s="11" t="str">
        <f>(IF(H376=Localisation!$C$94,1,IF(H376=Localisation!$C$93,2,IF(H376=Localisation!$C$92,3,IF(H376=Localisation!$C$91,4,IF(H376=Localisation!$C$90,5,IF(OR(H376=1,H376=2,H376=3,H376=4,H376=5),H376,"")))))))</f>
        <v/>
      </c>
      <c r="N376" s="11" t="str">
        <f>(IF(I376=Localisation!$C$94,1,IF(I376=Localisation!$C$93,2,IF(I376=Localisation!$C$92,3,IF(I376=Localisation!$C$91,4,IF(I376=Localisation!$C$90,5,IF(OR(I376=1,I376=2,I376=3,I376=4,I376=5),I376,"")))))))</f>
        <v/>
      </c>
      <c r="O376" s="11" t="str">
        <f>(IF(J376=Localisation!$C$94,1,IF(J376=Localisation!$C$93,2,IF(J376=Localisation!$C$92,3,IF(J376=Localisation!$C$91,4,IF(J376=Localisation!$C$90,5,IF(OR(J376=1,J376=2,J376=3,J376=4,J376=5),J376,"")))))))</f>
        <v/>
      </c>
      <c r="P376" s="11" t="str">
        <f>(IF(K376=Localisation!$C$94,1,IF(K376=Localisation!$C$93,2,IF(K376=Localisation!$C$92,3,IF(K376=Localisation!$C$91,4,IF(K376=Localisation!$C$90,5,IF(OR(K376=1,K376=2,K376=3,K376=4,K376=5),K376,"")))))))</f>
        <v/>
      </c>
      <c r="Q376" s="11" t="str">
        <f>(IF(L376=Localisation!$C$94,1,IF(L376=Localisation!$C$93,2,IF(L376=Localisation!$C$92,3,IF(L376=Localisation!$C$91,4,IF(L376=Localisation!$C$90,5,IF(OR(L376=1,L376=2,L376=3,L376=4,L376=5),L376,"")))))))</f>
        <v/>
      </c>
      <c r="R376" s="11" t="str">
        <f>(IF(B376=Localisation!$C$94,1,IF(B376=Localisation!$C$93,2,IF(B376=Localisation!$C$92,3,IF(B376=Localisation!$C$91,4,IF(B376=Localisation!$C$90,5,IF(OR(B376=1,B376=2,B376=3,B376=4,B376=5),B376,"")))))))</f>
        <v/>
      </c>
      <c r="S376" s="11" t="str">
        <f>(IF(C376=Localisation!$C$94,1,IF(C376=Localisation!$C$93,2,IF(C376=Localisation!$C$92,3,IF(C376=Localisation!$C$91,4,IF(C376=Localisation!$C$90,5,IF(OR(C376=1,C376=2,C376=3,C376=4,C376=5),C376,"")))))))</f>
        <v/>
      </c>
      <c r="T376" s="11" t="str">
        <f>(IF(D376=Localisation!$C$94,1,IF(D376=Localisation!$C$93,2,IF(D376=Localisation!$C$92,3,IF(D376=Localisation!$C$91,4,IF(D376=Localisation!$C$90,5,IF(OR(D376=1,D376=2,D376=3,D376=4,D376=5),D376,"")))))))</f>
        <v/>
      </c>
      <c r="U376" s="11" t="str">
        <f>(IF(E376=Localisation!$C$94,1,IF(E376=Localisation!$C$93,2,IF(E376=Localisation!$C$92,3,IF(E376=Localisation!$C$91,4,IF(E376=Localisation!$C$90,5,IF(OR(E376=1,E376=2,E376=3,E376=4,E376=5),E376,"")))))))</f>
        <v/>
      </c>
      <c r="V376" s="11" t="str">
        <f>(IF(F376=Localisation!$C$94,1,IF(F376=Localisation!$C$93,2,IF(F376=Localisation!$C$92,3,IF(F376=Localisation!$C$91,4,IF(F376=Localisation!$C$90,5,IF(OR(F376=1,F376=2,F376=3,F376=4,F376=5),F376,"")))))))</f>
        <v/>
      </c>
    </row>
    <row r="377" spans="13:22" x14ac:dyDescent="0.3">
      <c r="M377" s="11" t="str">
        <f>(IF(H377=Localisation!$C$94,1,IF(H377=Localisation!$C$93,2,IF(H377=Localisation!$C$92,3,IF(H377=Localisation!$C$91,4,IF(H377=Localisation!$C$90,5,IF(OR(H377=1,H377=2,H377=3,H377=4,H377=5),H377,"")))))))</f>
        <v/>
      </c>
      <c r="N377" s="11" t="str">
        <f>(IF(I377=Localisation!$C$94,1,IF(I377=Localisation!$C$93,2,IF(I377=Localisation!$C$92,3,IF(I377=Localisation!$C$91,4,IF(I377=Localisation!$C$90,5,IF(OR(I377=1,I377=2,I377=3,I377=4,I377=5),I377,"")))))))</f>
        <v/>
      </c>
      <c r="O377" s="11" t="str">
        <f>(IF(J377=Localisation!$C$94,1,IF(J377=Localisation!$C$93,2,IF(J377=Localisation!$C$92,3,IF(J377=Localisation!$C$91,4,IF(J377=Localisation!$C$90,5,IF(OR(J377=1,J377=2,J377=3,J377=4,J377=5),J377,"")))))))</f>
        <v/>
      </c>
      <c r="P377" s="11" t="str">
        <f>(IF(K377=Localisation!$C$94,1,IF(K377=Localisation!$C$93,2,IF(K377=Localisation!$C$92,3,IF(K377=Localisation!$C$91,4,IF(K377=Localisation!$C$90,5,IF(OR(K377=1,K377=2,K377=3,K377=4,K377=5),K377,"")))))))</f>
        <v/>
      </c>
      <c r="Q377" s="11" t="str">
        <f>(IF(L377=Localisation!$C$94,1,IF(L377=Localisation!$C$93,2,IF(L377=Localisation!$C$92,3,IF(L377=Localisation!$C$91,4,IF(L377=Localisation!$C$90,5,IF(OR(L377=1,L377=2,L377=3,L377=4,L377=5),L377,"")))))))</f>
        <v/>
      </c>
      <c r="R377" s="11" t="str">
        <f>(IF(B377=Localisation!$C$94,1,IF(B377=Localisation!$C$93,2,IF(B377=Localisation!$C$92,3,IF(B377=Localisation!$C$91,4,IF(B377=Localisation!$C$90,5,IF(OR(B377=1,B377=2,B377=3,B377=4,B377=5),B377,"")))))))</f>
        <v/>
      </c>
      <c r="S377" s="11" t="str">
        <f>(IF(C377=Localisation!$C$94,1,IF(C377=Localisation!$C$93,2,IF(C377=Localisation!$C$92,3,IF(C377=Localisation!$C$91,4,IF(C377=Localisation!$C$90,5,IF(OR(C377=1,C377=2,C377=3,C377=4,C377=5),C377,"")))))))</f>
        <v/>
      </c>
      <c r="T377" s="11" t="str">
        <f>(IF(D377=Localisation!$C$94,1,IF(D377=Localisation!$C$93,2,IF(D377=Localisation!$C$92,3,IF(D377=Localisation!$C$91,4,IF(D377=Localisation!$C$90,5,IF(OR(D377=1,D377=2,D377=3,D377=4,D377=5),D377,"")))))))</f>
        <v/>
      </c>
      <c r="U377" s="11" t="str">
        <f>(IF(E377=Localisation!$C$94,1,IF(E377=Localisation!$C$93,2,IF(E377=Localisation!$C$92,3,IF(E377=Localisation!$C$91,4,IF(E377=Localisation!$C$90,5,IF(OR(E377=1,E377=2,E377=3,E377=4,E377=5),E377,"")))))))</f>
        <v/>
      </c>
      <c r="V377" s="11" t="str">
        <f>(IF(F377=Localisation!$C$94,1,IF(F377=Localisation!$C$93,2,IF(F377=Localisation!$C$92,3,IF(F377=Localisation!$C$91,4,IF(F377=Localisation!$C$90,5,IF(OR(F377=1,F377=2,F377=3,F377=4,F377=5),F377,"")))))))</f>
        <v/>
      </c>
    </row>
    <row r="378" spans="13:22" x14ac:dyDescent="0.3">
      <c r="M378" s="11" t="str">
        <f>(IF(H378=Localisation!$C$94,1,IF(H378=Localisation!$C$93,2,IF(H378=Localisation!$C$92,3,IF(H378=Localisation!$C$91,4,IF(H378=Localisation!$C$90,5,IF(OR(H378=1,H378=2,H378=3,H378=4,H378=5),H378,"")))))))</f>
        <v/>
      </c>
      <c r="N378" s="11" t="str">
        <f>(IF(I378=Localisation!$C$94,1,IF(I378=Localisation!$C$93,2,IF(I378=Localisation!$C$92,3,IF(I378=Localisation!$C$91,4,IF(I378=Localisation!$C$90,5,IF(OR(I378=1,I378=2,I378=3,I378=4,I378=5),I378,"")))))))</f>
        <v/>
      </c>
      <c r="O378" s="11" t="str">
        <f>(IF(J378=Localisation!$C$94,1,IF(J378=Localisation!$C$93,2,IF(J378=Localisation!$C$92,3,IF(J378=Localisation!$C$91,4,IF(J378=Localisation!$C$90,5,IF(OR(J378=1,J378=2,J378=3,J378=4,J378=5),J378,"")))))))</f>
        <v/>
      </c>
      <c r="P378" s="11" t="str">
        <f>(IF(K378=Localisation!$C$94,1,IF(K378=Localisation!$C$93,2,IF(K378=Localisation!$C$92,3,IF(K378=Localisation!$C$91,4,IF(K378=Localisation!$C$90,5,IF(OR(K378=1,K378=2,K378=3,K378=4,K378=5),K378,"")))))))</f>
        <v/>
      </c>
      <c r="Q378" s="11" t="str">
        <f>(IF(L378=Localisation!$C$94,1,IF(L378=Localisation!$C$93,2,IF(L378=Localisation!$C$92,3,IF(L378=Localisation!$C$91,4,IF(L378=Localisation!$C$90,5,IF(OR(L378=1,L378=2,L378=3,L378=4,L378=5),L378,"")))))))</f>
        <v/>
      </c>
      <c r="R378" s="11" t="str">
        <f>(IF(B378=Localisation!$C$94,1,IF(B378=Localisation!$C$93,2,IF(B378=Localisation!$C$92,3,IF(B378=Localisation!$C$91,4,IF(B378=Localisation!$C$90,5,IF(OR(B378=1,B378=2,B378=3,B378=4,B378=5),B378,"")))))))</f>
        <v/>
      </c>
      <c r="S378" s="11" t="str">
        <f>(IF(C378=Localisation!$C$94,1,IF(C378=Localisation!$C$93,2,IF(C378=Localisation!$C$92,3,IF(C378=Localisation!$C$91,4,IF(C378=Localisation!$C$90,5,IF(OR(C378=1,C378=2,C378=3,C378=4,C378=5),C378,"")))))))</f>
        <v/>
      </c>
      <c r="T378" s="11" t="str">
        <f>(IF(D378=Localisation!$C$94,1,IF(D378=Localisation!$C$93,2,IF(D378=Localisation!$C$92,3,IF(D378=Localisation!$C$91,4,IF(D378=Localisation!$C$90,5,IF(OR(D378=1,D378=2,D378=3,D378=4,D378=5),D378,"")))))))</f>
        <v/>
      </c>
      <c r="U378" s="11" t="str">
        <f>(IF(E378=Localisation!$C$94,1,IF(E378=Localisation!$C$93,2,IF(E378=Localisation!$C$92,3,IF(E378=Localisation!$C$91,4,IF(E378=Localisation!$C$90,5,IF(OR(E378=1,E378=2,E378=3,E378=4,E378=5),E378,"")))))))</f>
        <v/>
      </c>
      <c r="V378" s="11" t="str">
        <f>(IF(F378=Localisation!$C$94,1,IF(F378=Localisation!$C$93,2,IF(F378=Localisation!$C$92,3,IF(F378=Localisation!$C$91,4,IF(F378=Localisation!$C$90,5,IF(OR(F378=1,F378=2,F378=3,F378=4,F378=5),F378,"")))))))</f>
        <v/>
      </c>
    </row>
    <row r="379" spans="13:22" x14ac:dyDescent="0.3">
      <c r="M379" s="11" t="str">
        <f>(IF(H379=Localisation!$C$94,1,IF(H379=Localisation!$C$93,2,IF(H379=Localisation!$C$92,3,IF(H379=Localisation!$C$91,4,IF(H379=Localisation!$C$90,5,IF(OR(H379=1,H379=2,H379=3,H379=4,H379=5),H379,"")))))))</f>
        <v/>
      </c>
      <c r="N379" s="11" t="str">
        <f>(IF(I379=Localisation!$C$94,1,IF(I379=Localisation!$C$93,2,IF(I379=Localisation!$C$92,3,IF(I379=Localisation!$C$91,4,IF(I379=Localisation!$C$90,5,IF(OR(I379=1,I379=2,I379=3,I379=4,I379=5),I379,"")))))))</f>
        <v/>
      </c>
      <c r="O379" s="11" t="str">
        <f>(IF(J379=Localisation!$C$94,1,IF(J379=Localisation!$C$93,2,IF(J379=Localisation!$C$92,3,IF(J379=Localisation!$C$91,4,IF(J379=Localisation!$C$90,5,IF(OR(J379=1,J379=2,J379=3,J379=4,J379=5),J379,"")))))))</f>
        <v/>
      </c>
      <c r="P379" s="11" t="str">
        <f>(IF(K379=Localisation!$C$94,1,IF(K379=Localisation!$C$93,2,IF(K379=Localisation!$C$92,3,IF(K379=Localisation!$C$91,4,IF(K379=Localisation!$C$90,5,IF(OR(K379=1,K379=2,K379=3,K379=4,K379=5),K379,"")))))))</f>
        <v/>
      </c>
      <c r="Q379" s="11" t="str">
        <f>(IF(L379=Localisation!$C$94,1,IF(L379=Localisation!$C$93,2,IF(L379=Localisation!$C$92,3,IF(L379=Localisation!$C$91,4,IF(L379=Localisation!$C$90,5,IF(OR(L379=1,L379=2,L379=3,L379=4,L379=5),L379,"")))))))</f>
        <v/>
      </c>
      <c r="R379" s="11" t="str">
        <f>(IF(B379=Localisation!$C$94,1,IF(B379=Localisation!$C$93,2,IF(B379=Localisation!$C$92,3,IF(B379=Localisation!$C$91,4,IF(B379=Localisation!$C$90,5,IF(OR(B379=1,B379=2,B379=3,B379=4,B379=5),B379,"")))))))</f>
        <v/>
      </c>
      <c r="S379" s="11" t="str">
        <f>(IF(C379=Localisation!$C$94,1,IF(C379=Localisation!$C$93,2,IF(C379=Localisation!$C$92,3,IF(C379=Localisation!$C$91,4,IF(C379=Localisation!$C$90,5,IF(OR(C379=1,C379=2,C379=3,C379=4,C379=5),C379,"")))))))</f>
        <v/>
      </c>
      <c r="T379" s="11" t="str">
        <f>(IF(D379=Localisation!$C$94,1,IF(D379=Localisation!$C$93,2,IF(D379=Localisation!$C$92,3,IF(D379=Localisation!$C$91,4,IF(D379=Localisation!$C$90,5,IF(OR(D379=1,D379=2,D379=3,D379=4,D379=5),D379,"")))))))</f>
        <v/>
      </c>
      <c r="U379" s="11" t="str">
        <f>(IF(E379=Localisation!$C$94,1,IF(E379=Localisation!$C$93,2,IF(E379=Localisation!$C$92,3,IF(E379=Localisation!$C$91,4,IF(E379=Localisation!$C$90,5,IF(OR(E379=1,E379=2,E379=3,E379=4,E379=5),E379,"")))))))</f>
        <v/>
      </c>
      <c r="V379" s="11" t="str">
        <f>(IF(F379=Localisation!$C$94,1,IF(F379=Localisation!$C$93,2,IF(F379=Localisation!$C$92,3,IF(F379=Localisation!$C$91,4,IF(F379=Localisation!$C$90,5,IF(OR(F379=1,F379=2,F379=3,F379=4,F379=5),F379,"")))))))</f>
        <v/>
      </c>
    </row>
    <row r="380" spans="13:22" x14ac:dyDescent="0.3">
      <c r="M380" s="11" t="str">
        <f>(IF(H380=Localisation!$C$94,1,IF(H380=Localisation!$C$93,2,IF(H380=Localisation!$C$92,3,IF(H380=Localisation!$C$91,4,IF(H380=Localisation!$C$90,5,IF(OR(H380=1,H380=2,H380=3,H380=4,H380=5),H380,"")))))))</f>
        <v/>
      </c>
      <c r="N380" s="11" t="str">
        <f>(IF(I380=Localisation!$C$94,1,IF(I380=Localisation!$C$93,2,IF(I380=Localisation!$C$92,3,IF(I380=Localisation!$C$91,4,IF(I380=Localisation!$C$90,5,IF(OR(I380=1,I380=2,I380=3,I380=4,I380=5),I380,"")))))))</f>
        <v/>
      </c>
      <c r="O380" s="11" t="str">
        <f>(IF(J380=Localisation!$C$94,1,IF(J380=Localisation!$C$93,2,IF(J380=Localisation!$C$92,3,IF(J380=Localisation!$C$91,4,IF(J380=Localisation!$C$90,5,IF(OR(J380=1,J380=2,J380=3,J380=4,J380=5),J380,"")))))))</f>
        <v/>
      </c>
      <c r="P380" s="11" t="str">
        <f>(IF(K380=Localisation!$C$94,1,IF(K380=Localisation!$C$93,2,IF(K380=Localisation!$C$92,3,IF(K380=Localisation!$C$91,4,IF(K380=Localisation!$C$90,5,IF(OR(K380=1,K380=2,K380=3,K380=4,K380=5),K380,"")))))))</f>
        <v/>
      </c>
      <c r="Q380" s="11" t="str">
        <f>(IF(L380=Localisation!$C$94,1,IF(L380=Localisation!$C$93,2,IF(L380=Localisation!$C$92,3,IF(L380=Localisation!$C$91,4,IF(L380=Localisation!$C$90,5,IF(OR(L380=1,L380=2,L380=3,L380=4,L380=5),L380,"")))))))</f>
        <v/>
      </c>
      <c r="R380" s="11" t="str">
        <f>(IF(B380=Localisation!$C$94,1,IF(B380=Localisation!$C$93,2,IF(B380=Localisation!$C$92,3,IF(B380=Localisation!$C$91,4,IF(B380=Localisation!$C$90,5,IF(OR(B380=1,B380=2,B380=3,B380=4,B380=5),B380,"")))))))</f>
        <v/>
      </c>
      <c r="S380" s="11" t="str">
        <f>(IF(C380=Localisation!$C$94,1,IF(C380=Localisation!$C$93,2,IF(C380=Localisation!$C$92,3,IF(C380=Localisation!$C$91,4,IF(C380=Localisation!$C$90,5,IF(OR(C380=1,C380=2,C380=3,C380=4,C380=5),C380,"")))))))</f>
        <v/>
      </c>
      <c r="T380" s="11" t="str">
        <f>(IF(D380=Localisation!$C$94,1,IF(D380=Localisation!$C$93,2,IF(D380=Localisation!$C$92,3,IF(D380=Localisation!$C$91,4,IF(D380=Localisation!$C$90,5,IF(OR(D380=1,D380=2,D380=3,D380=4,D380=5),D380,"")))))))</f>
        <v/>
      </c>
      <c r="U380" s="11" t="str">
        <f>(IF(E380=Localisation!$C$94,1,IF(E380=Localisation!$C$93,2,IF(E380=Localisation!$C$92,3,IF(E380=Localisation!$C$91,4,IF(E380=Localisation!$C$90,5,IF(OR(E380=1,E380=2,E380=3,E380=4,E380=5),E380,"")))))))</f>
        <v/>
      </c>
      <c r="V380" s="11" t="str">
        <f>(IF(F380=Localisation!$C$94,1,IF(F380=Localisation!$C$93,2,IF(F380=Localisation!$C$92,3,IF(F380=Localisation!$C$91,4,IF(F380=Localisation!$C$90,5,IF(OR(F380=1,F380=2,F380=3,F380=4,F380=5),F380,"")))))))</f>
        <v/>
      </c>
    </row>
    <row r="381" spans="13:22" x14ac:dyDescent="0.3">
      <c r="M381" s="11" t="str">
        <f>(IF(H381=Localisation!$C$94,1,IF(H381=Localisation!$C$93,2,IF(H381=Localisation!$C$92,3,IF(H381=Localisation!$C$91,4,IF(H381=Localisation!$C$90,5,IF(OR(H381=1,H381=2,H381=3,H381=4,H381=5),H381,"")))))))</f>
        <v/>
      </c>
      <c r="N381" s="11" t="str">
        <f>(IF(I381=Localisation!$C$94,1,IF(I381=Localisation!$C$93,2,IF(I381=Localisation!$C$92,3,IF(I381=Localisation!$C$91,4,IF(I381=Localisation!$C$90,5,IF(OR(I381=1,I381=2,I381=3,I381=4,I381=5),I381,"")))))))</f>
        <v/>
      </c>
      <c r="O381" s="11" t="str">
        <f>(IF(J381=Localisation!$C$94,1,IF(J381=Localisation!$C$93,2,IF(J381=Localisation!$C$92,3,IF(J381=Localisation!$C$91,4,IF(J381=Localisation!$C$90,5,IF(OR(J381=1,J381=2,J381=3,J381=4,J381=5),J381,"")))))))</f>
        <v/>
      </c>
      <c r="P381" s="11" t="str">
        <f>(IF(K381=Localisation!$C$94,1,IF(K381=Localisation!$C$93,2,IF(K381=Localisation!$C$92,3,IF(K381=Localisation!$C$91,4,IF(K381=Localisation!$C$90,5,IF(OR(K381=1,K381=2,K381=3,K381=4,K381=5),K381,"")))))))</f>
        <v/>
      </c>
      <c r="Q381" s="11" t="str">
        <f>(IF(L381=Localisation!$C$94,1,IF(L381=Localisation!$C$93,2,IF(L381=Localisation!$C$92,3,IF(L381=Localisation!$C$91,4,IF(L381=Localisation!$C$90,5,IF(OR(L381=1,L381=2,L381=3,L381=4,L381=5),L381,"")))))))</f>
        <v/>
      </c>
      <c r="R381" s="11" t="str">
        <f>(IF(B381=Localisation!$C$94,1,IF(B381=Localisation!$C$93,2,IF(B381=Localisation!$C$92,3,IF(B381=Localisation!$C$91,4,IF(B381=Localisation!$C$90,5,IF(OR(B381=1,B381=2,B381=3,B381=4,B381=5),B381,"")))))))</f>
        <v/>
      </c>
      <c r="S381" s="11" t="str">
        <f>(IF(C381=Localisation!$C$94,1,IF(C381=Localisation!$C$93,2,IF(C381=Localisation!$C$92,3,IF(C381=Localisation!$C$91,4,IF(C381=Localisation!$C$90,5,IF(OR(C381=1,C381=2,C381=3,C381=4,C381=5),C381,"")))))))</f>
        <v/>
      </c>
      <c r="T381" s="11" t="str">
        <f>(IF(D381=Localisation!$C$94,1,IF(D381=Localisation!$C$93,2,IF(D381=Localisation!$C$92,3,IF(D381=Localisation!$C$91,4,IF(D381=Localisation!$C$90,5,IF(OR(D381=1,D381=2,D381=3,D381=4,D381=5),D381,"")))))))</f>
        <v/>
      </c>
      <c r="U381" s="11" t="str">
        <f>(IF(E381=Localisation!$C$94,1,IF(E381=Localisation!$C$93,2,IF(E381=Localisation!$C$92,3,IF(E381=Localisation!$C$91,4,IF(E381=Localisation!$C$90,5,IF(OR(E381=1,E381=2,E381=3,E381=4,E381=5),E381,"")))))))</f>
        <v/>
      </c>
      <c r="V381" s="11" t="str">
        <f>(IF(F381=Localisation!$C$94,1,IF(F381=Localisation!$C$93,2,IF(F381=Localisation!$C$92,3,IF(F381=Localisation!$C$91,4,IF(F381=Localisation!$C$90,5,IF(OR(F381=1,F381=2,F381=3,F381=4,F381=5),F381,"")))))))</f>
        <v/>
      </c>
    </row>
    <row r="382" spans="13:22" x14ac:dyDescent="0.3">
      <c r="M382" s="11" t="str">
        <f>(IF(H382=Localisation!$C$94,1,IF(H382=Localisation!$C$93,2,IF(H382=Localisation!$C$92,3,IF(H382=Localisation!$C$91,4,IF(H382=Localisation!$C$90,5,IF(OR(H382=1,H382=2,H382=3,H382=4,H382=5),H382,"")))))))</f>
        <v/>
      </c>
      <c r="N382" s="11" t="str">
        <f>(IF(I382=Localisation!$C$94,1,IF(I382=Localisation!$C$93,2,IF(I382=Localisation!$C$92,3,IF(I382=Localisation!$C$91,4,IF(I382=Localisation!$C$90,5,IF(OR(I382=1,I382=2,I382=3,I382=4,I382=5),I382,"")))))))</f>
        <v/>
      </c>
      <c r="O382" s="11" t="str">
        <f>(IF(J382=Localisation!$C$94,1,IF(J382=Localisation!$C$93,2,IF(J382=Localisation!$C$92,3,IF(J382=Localisation!$C$91,4,IF(J382=Localisation!$C$90,5,IF(OR(J382=1,J382=2,J382=3,J382=4,J382=5),J382,"")))))))</f>
        <v/>
      </c>
      <c r="P382" s="11" t="str">
        <f>(IF(K382=Localisation!$C$94,1,IF(K382=Localisation!$C$93,2,IF(K382=Localisation!$C$92,3,IF(K382=Localisation!$C$91,4,IF(K382=Localisation!$C$90,5,IF(OR(K382=1,K382=2,K382=3,K382=4,K382=5),K382,"")))))))</f>
        <v/>
      </c>
      <c r="Q382" s="11" t="str">
        <f>(IF(L382=Localisation!$C$94,1,IF(L382=Localisation!$C$93,2,IF(L382=Localisation!$C$92,3,IF(L382=Localisation!$C$91,4,IF(L382=Localisation!$C$90,5,IF(OR(L382=1,L382=2,L382=3,L382=4,L382=5),L382,"")))))))</f>
        <v/>
      </c>
      <c r="R382" s="11" t="str">
        <f>(IF(B382=Localisation!$C$94,1,IF(B382=Localisation!$C$93,2,IF(B382=Localisation!$C$92,3,IF(B382=Localisation!$C$91,4,IF(B382=Localisation!$C$90,5,IF(OR(B382=1,B382=2,B382=3,B382=4,B382=5),B382,"")))))))</f>
        <v/>
      </c>
      <c r="S382" s="11" t="str">
        <f>(IF(C382=Localisation!$C$94,1,IF(C382=Localisation!$C$93,2,IF(C382=Localisation!$C$92,3,IF(C382=Localisation!$C$91,4,IF(C382=Localisation!$C$90,5,IF(OR(C382=1,C382=2,C382=3,C382=4,C382=5),C382,"")))))))</f>
        <v/>
      </c>
      <c r="T382" s="11" t="str">
        <f>(IF(D382=Localisation!$C$94,1,IF(D382=Localisation!$C$93,2,IF(D382=Localisation!$C$92,3,IF(D382=Localisation!$C$91,4,IF(D382=Localisation!$C$90,5,IF(OR(D382=1,D382=2,D382=3,D382=4,D382=5),D382,"")))))))</f>
        <v/>
      </c>
      <c r="U382" s="11" t="str">
        <f>(IF(E382=Localisation!$C$94,1,IF(E382=Localisation!$C$93,2,IF(E382=Localisation!$C$92,3,IF(E382=Localisation!$C$91,4,IF(E382=Localisation!$C$90,5,IF(OR(E382=1,E382=2,E382=3,E382=4,E382=5),E382,"")))))))</f>
        <v/>
      </c>
      <c r="V382" s="11" t="str">
        <f>(IF(F382=Localisation!$C$94,1,IF(F382=Localisation!$C$93,2,IF(F382=Localisation!$C$92,3,IF(F382=Localisation!$C$91,4,IF(F382=Localisation!$C$90,5,IF(OR(F382=1,F382=2,F382=3,F382=4,F382=5),F382,"")))))))</f>
        <v/>
      </c>
    </row>
    <row r="383" spans="13:22" x14ac:dyDescent="0.3">
      <c r="M383" s="11" t="str">
        <f>(IF(H383=Localisation!$C$94,1,IF(H383=Localisation!$C$93,2,IF(H383=Localisation!$C$92,3,IF(H383=Localisation!$C$91,4,IF(H383=Localisation!$C$90,5,IF(OR(H383=1,H383=2,H383=3,H383=4,H383=5),H383,"")))))))</f>
        <v/>
      </c>
      <c r="N383" s="11" t="str">
        <f>(IF(I383=Localisation!$C$94,1,IF(I383=Localisation!$C$93,2,IF(I383=Localisation!$C$92,3,IF(I383=Localisation!$C$91,4,IF(I383=Localisation!$C$90,5,IF(OR(I383=1,I383=2,I383=3,I383=4,I383=5),I383,"")))))))</f>
        <v/>
      </c>
      <c r="O383" s="11" t="str">
        <f>(IF(J383=Localisation!$C$94,1,IF(J383=Localisation!$C$93,2,IF(J383=Localisation!$C$92,3,IF(J383=Localisation!$C$91,4,IF(J383=Localisation!$C$90,5,IF(OR(J383=1,J383=2,J383=3,J383=4,J383=5),J383,"")))))))</f>
        <v/>
      </c>
      <c r="P383" s="11" t="str">
        <f>(IF(K383=Localisation!$C$94,1,IF(K383=Localisation!$C$93,2,IF(K383=Localisation!$C$92,3,IF(K383=Localisation!$C$91,4,IF(K383=Localisation!$C$90,5,IF(OR(K383=1,K383=2,K383=3,K383=4,K383=5),K383,"")))))))</f>
        <v/>
      </c>
      <c r="Q383" s="11" t="str">
        <f>(IF(L383=Localisation!$C$94,1,IF(L383=Localisation!$C$93,2,IF(L383=Localisation!$C$92,3,IF(L383=Localisation!$C$91,4,IF(L383=Localisation!$C$90,5,IF(OR(L383=1,L383=2,L383=3,L383=4,L383=5),L383,"")))))))</f>
        <v/>
      </c>
      <c r="R383" s="11" t="str">
        <f>(IF(B383=Localisation!$C$94,1,IF(B383=Localisation!$C$93,2,IF(B383=Localisation!$C$92,3,IF(B383=Localisation!$C$91,4,IF(B383=Localisation!$C$90,5,IF(OR(B383=1,B383=2,B383=3,B383=4,B383=5),B383,"")))))))</f>
        <v/>
      </c>
      <c r="S383" s="11" t="str">
        <f>(IF(C383=Localisation!$C$94,1,IF(C383=Localisation!$C$93,2,IF(C383=Localisation!$C$92,3,IF(C383=Localisation!$C$91,4,IF(C383=Localisation!$C$90,5,IF(OR(C383=1,C383=2,C383=3,C383=4,C383=5),C383,"")))))))</f>
        <v/>
      </c>
      <c r="T383" s="11" t="str">
        <f>(IF(D383=Localisation!$C$94,1,IF(D383=Localisation!$C$93,2,IF(D383=Localisation!$C$92,3,IF(D383=Localisation!$C$91,4,IF(D383=Localisation!$C$90,5,IF(OR(D383=1,D383=2,D383=3,D383=4,D383=5),D383,"")))))))</f>
        <v/>
      </c>
      <c r="U383" s="11" t="str">
        <f>(IF(E383=Localisation!$C$94,1,IF(E383=Localisation!$C$93,2,IF(E383=Localisation!$C$92,3,IF(E383=Localisation!$C$91,4,IF(E383=Localisation!$C$90,5,IF(OR(E383=1,E383=2,E383=3,E383=4,E383=5),E383,"")))))))</f>
        <v/>
      </c>
      <c r="V383" s="11" t="str">
        <f>(IF(F383=Localisation!$C$94,1,IF(F383=Localisation!$C$93,2,IF(F383=Localisation!$C$92,3,IF(F383=Localisation!$C$91,4,IF(F383=Localisation!$C$90,5,IF(OR(F383=1,F383=2,F383=3,F383=4,F383=5),F383,"")))))))</f>
        <v/>
      </c>
    </row>
    <row r="384" spans="13:22" x14ac:dyDescent="0.3">
      <c r="M384" s="11" t="str">
        <f>(IF(H384=Localisation!$C$94,1,IF(H384=Localisation!$C$93,2,IF(H384=Localisation!$C$92,3,IF(H384=Localisation!$C$91,4,IF(H384=Localisation!$C$90,5,IF(OR(H384=1,H384=2,H384=3,H384=4,H384=5),H384,"")))))))</f>
        <v/>
      </c>
      <c r="N384" s="11" t="str">
        <f>(IF(I384=Localisation!$C$94,1,IF(I384=Localisation!$C$93,2,IF(I384=Localisation!$C$92,3,IF(I384=Localisation!$C$91,4,IF(I384=Localisation!$C$90,5,IF(OR(I384=1,I384=2,I384=3,I384=4,I384=5),I384,"")))))))</f>
        <v/>
      </c>
      <c r="O384" s="11" t="str">
        <f>(IF(J384=Localisation!$C$94,1,IF(J384=Localisation!$C$93,2,IF(J384=Localisation!$C$92,3,IF(J384=Localisation!$C$91,4,IF(J384=Localisation!$C$90,5,IF(OR(J384=1,J384=2,J384=3,J384=4,J384=5),J384,"")))))))</f>
        <v/>
      </c>
      <c r="P384" s="11" t="str">
        <f>(IF(K384=Localisation!$C$94,1,IF(K384=Localisation!$C$93,2,IF(K384=Localisation!$C$92,3,IF(K384=Localisation!$C$91,4,IF(K384=Localisation!$C$90,5,IF(OR(K384=1,K384=2,K384=3,K384=4,K384=5),K384,"")))))))</f>
        <v/>
      </c>
      <c r="Q384" s="11" t="str">
        <f>(IF(L384=Localisation!$C$94,1,IF(L384=Localisation!$C$93,2,IF(L384=Localisation!$C$92,3,IF(L384=Localisation!$C$91,4,IF(L384=Localisation!$C$90,5,IF(OR(L384=1,L384=2,L384=3,L384=4,L384=5),L384,"")))))))</f>
        <v/>
      </c>
      <c r="R384" s="11" t="str">
        <f>(IF(B384=Localisation!$C$94,1,IF(B384=Localisation!$C$93,2,IF(B384=Localisation!$C$92,3,IF(B384=Localisation!$C$91,4,IF(B384=Localisation!$C$90,5,IF(OR(B384=1,B384=2,B384=3,B384=4,B384=5),B384,"")))))))</f>
        <v/>
      </c>
      <c r="S384" s="11" t="str">
        <f>(IF(C384=Localisation!$C$94,1,IF(C384=Localisation!$C$93,2,IF(C384=Localisation!$C$92,3,IF(C384=Localisation!$C$91,4,IF(C384=Localisation!$C$90,5,IF(OR(C384=1,C384=2,C384=3,C384=4,C384=5),C384,"")))))))</f>
        <v/>
      </c>
      <c r="T384" s="11" t="str">
        <f>(IF(D384=Localisation!$C$94,1,IF(D384=Localisation!$C$93,2,IF(D384=Localisation!$C$92,3,IF(D384=Localisation!$C$91,4,IF(D384=Localisation!$C$90,5,IF(OR(D384=1,D384=2,D384=3,D384=4,D384=5),D384,"")))))))</f>
        <v/>
      </c>
      <c r="U384" s="11" t="str">
        <f>(IF(E384=Localisation!$C$94,1,IF(E384=Localisation!$C$93,2,IF(E384=Localisation!$C$92,3,IF(E384=Localisation!$C$91,4,IF(E384=Localisation!$C$90,5,IF(OR(E384=1,E384=2,E384=3,E384=4,E384=5),E384,"")))))))</f>
        <v/>
      </c>
      <c r="V384" s="11" t="str">
        <f>(IF(F384=Localisation!$C$94,1,IF(F384=Localisation!$C$93,2,IF(F384=Localisation!$C$92,3,IF(F384=Localisation!$C$91,4,IF(F384=Localisation!$C$90,5,IF(OR(F384=1,F384=2,F384=3,F384=4,F384=5),F384,"")))))))</f>
        <v/>
      </c>
    </row>
    <row r="385" spans="13:22" x14ac:dyDescent="0.3">
      <c r="M385" s="11" t="str">
        <f>(IF(H385=Localisation!$C$94,1,IF(H385=Localisation!$C$93,2,IF(H385=Localisation!$C$92,3,IF(H385=Localisation!$C$91,4,IF(H385=Localisation!$C$90,5,IF(OR(H385=1,H385=2,H385=3,H385=4,H385=5),H385,"")))))))</f>
        <v/>
      </c>
      <c r="N385" s="11" t="str">
        <f>(IF(I385=Localisation!$C$94,1,IF(I385=Localisation!$C$93,2,IF(I385=Localisation!$C$92,3,IF(I385=Localisation!$C$91,4,IF(I385=Localisation!$C$90,5,IF(OR(I385=1,I385=2,I385=3,I385=4,I385=5),I385,"")))))))</f>
        <v/>
      </c>
      <c r="O385" s="11" t="str">
        <f>(IF(J385=Localisation!$C$94,1,IF(J385=Localisation!$C$93,2,IF(J385=Localisation!$C$92,3,IF(J385=Localisation!$C$91,4,IF(J385=Localisation!$C$90,5,IF(OR(J385=1,J385=2,J385=3,J385=4,J385=5),J385,"")))))))</f>
        <v/>
      </c>
      <c r="P385" s="11" t="str">
        <f>(IF(K385=Localisation!$C$94,1,IF(K385=Localisation!$C$93,2,IF(K385=Localisation!$C$92,3,IF(K385=Localisation!$C$91,4,IF(K385=Localisation!$C$90,5,IF(OR(K385=1,K385=2,K385=3,K385=4,K385=5),K385,"")))))))</f>
        <v/>
      </c>
      <c r="Q385" s="11" t="str">
        <f>(IF(L385=Localisation!$C$94,1,IF(L385=Localisation!$C$93,2,IF(L385=Localisation!$C$92,3,IF(L385=Localisation!$C$91,4,IF(L385=Localisation!$C$90,5,IF(OR(L385=1,L385=2,L385=3,L385=4,L385=5),L385,"")))))))</f>
        <v/>
      </c>
      <c r="R385" s="11" t="str">
        <f>(IF(B385=Localisation!$C$94,1,IF(B385=Localisation!$C$93,2,IF(B385=Localisation!$C$92,3,IF(B385=Localisation!$C$91,4,IF(B385=Localisation!$C$90,5,IF(OR(B385=1,B385=2,B385=3,B385=4,B385=5),B385,"")))))))</f>
        <v/>
      </c>
      <c r="S385" s="11" t="str">
        <f>(IF(C385=Localisation!$C$94,1,IF(C385=Localisation!$C$93,2,IF(C385=Localisation!$C$92,3,IF(C385=Localisation!$C$91,4,IF(C385=Localisation!$C$90,5,IF(OR(C385=1,C385=2,C385=3,C385=4,C385=5),C385,"")))))))</f>
        <v/>
      </c>
      <c r="T385" s="11" t="str">
        <f>(IF(D385=Localisation!$C$94,1,IF(D385=Localisation!$C$93,2,IF(D385=Localisation!$C$92,3,IF(D385=Localisation!$C$91,4,IF(D385=Localisation!$C$90,5,IF(OR(D385=1,D385=2,D385=3,D385=4,D385=5),D385,"")))))))</f>
        <v/>
      </c>
      <c r="U385" s="11" t="str">
        <f>(IF(E385=Localisation!$C$94,1,IF(E385=Localisation!$C$93,2,IF(E385=Localisation!$C$92,3,IF(E385=Localisation!$C$91,4,IF(E385=Localisation!$C$90,5,IF(OR(E385=1,E385=2,E385=3,E385=4,E385=5),E385,"")))))))</f>
        <v/>
      </c>
      <c r="V385" s="11" t="str">
        <f>(IF(F385=Localisation!$C$94,1,IF(F385=Localisation!$C$93,2,IF(F385=Localisation!$C$92,3,IF(F385=Localisation!$C$91,4,IF(F385=Localisation!$C$90,5,IF(OR(F385=1,F385=2,F385=3,F385=4,F385=5),F385,"")))))))</f>
        <v/>
      </c>
    </row>
    <row r="386" spans="13:22" x14ac:dyDescent="0.3">
      <c r="M386" s="11" t="str">
        <f>(IF(H386=Localisation!$C$94,1,IF(H386=Localisation!$C$93,2,IF(H386=Localisation!$C$92,3,IF(H386=Localisation!$C$91,4,IF(H386=Localisation!$C$90,5,IF(OR(H386=1,H386=2,H386=3,H386=4,H386=5),H386,"")))))))</f>
        <v/>
      </c>
      <c r="N386" s="11" t="str">
        <f>(IF(I386=Localisation!$C$94,1,IF(I386=Localisation!$C$93,2,IF(I386=Localisation!$C$92,3,IF(I386=Localisation!$C$91,4,IF(I386=Localisation!$C$90,5,IF(OR(I386=1,I386=2,I386=3,I386=4,I386=5),I386,"")))))))</f>
        <v/>
      </c>
      <c r="O386" s="11" t="str">
        <f>(IF(J386=Localisation!$C$94,1,IF(J386=Localisation!$C$93,2,IF(J386=Localisation!$C$92,3,IF(J386=Localisation!$C$91,4,IF(J386=Localisation!$C$90,5,IF(OR(J386=1,J386=2,J386=3,J386=4,J386=5),J386,"")))))))</f>
        <v/>
      </c>
      <c r="P386" s="11" t="str">
        <f>(IF(K386=Localisation!$C$94,1,IF(K386=Localisation!$C$93,2,IF(K386=Localisation!$C$92,3,IF(K386=Localisation!$C$91,4,IF(K386=Localisation!$C$90,5,IF(OR(K386=1,K386=2,K386=3,K386=4,K386=5),K386,"")))))))</f>
        <v/>
      </c>
      <c r="Q386" s="11" t="str">
        <f>(IF(L386=Localisation!$C$94,1,IF(L386=Localisation!$C$93,2,IF(L386=Localisation!$C$92,3,IF(L386=Localisation!$C$91,4,IF(L386=Localisation!$C$90,5,IF(OR(L386=1,L386=2,L386=3,L386=4,L386=5),L386,"")))))))</f>
        <v/>
      </c>
      <c r="R386" s="11" t="str">
        <f>(IF(B386=Localisation!$C$94,1,IF(B386=Localisation!$C$93,2,IF(B386=Localisation!$C$92,3,IF(B386=Localisation!$C$91,4,IF(B386=Localisation!$C$90,5,IF(OR(B386=1,B386=2,B386=3,B386=4,B386=5),B386,"")))))))</f>
        <v/>
      </c>
      <c r="S386" s="11" t="str">
        <f>(IF(C386=Localisation!$C$94,1,IF(C386=Localisation!$C$93,2,IF(C386=Localisation!$C$92,3,IF(C386=Localisation!$C$91,4,IF(C386=Localisation!$C$90,5,IF(OR(C386=1,C386=2,C386=3,C386=4,C386=5),C386,"")))))))</f>
        <v/>
      </c>
      <c r="T386" s="11" t="str">
        <f>(IF(D386=Localisation!$C$94,1,IF(D386=Localisation!$C$93,2,IF(D386=Localisation!$C$92,3,IF(D386=Localisation!$C$91,4,IF(D386=Localisation!$C$90,5,IF(OR(D386=1,D386=2,D386=3,D386=4,D386=5),D386,"")))))))</f>
        <v/>
      </c>
      <c r="U386" s="11" t="str">
        <f>(IF(E386=Localisation!$C$94,1,IF(E386=Localisation!$C$93,2,IF(E386=Localisation!$C$92,3,IF(E386=Localisation!$C$91,4,IF(E386=Localisation!$C$90,5,IF(OR(E386=1,E386=2,E386=3,E386=4,E386=5),E386,"")))))))</f>
        <v/>
      </c>
      <c r="V386" s="11" t="str">
        <f>(IF(F386=Localisation!$C$94,1,IF(F386=Localisation!$C$93,2,IF(F386=Localisation!$C$92,3,IF(F386=Localisation!$C$91,4,IF(F386=Localisation!$C$90,5,IF(OR(F386=1,F386=2,F386=3,F386=4,F386=5),F386,"")))))))</f>
        <v/>
      </c>
    </row>
    <row r="387" spans="13:22" x14ac:dyDescent="0.3">
      <c r="M387" s="11" t="str">
        <f>(IF(H387=Localisation!$C$94,1,IF(H387=Localisation!$C$93,2,IF(H387=Localisation!$C$92,3,IF(H387=Localisation!$C$91,4,IF(H387=Localisation!$C$90,5,IF(OR(H387=1,H387=2,H387=3,H387=4,H387=5),H387,"")))))))</f>
        <v/>
      </c>
      <c r="N387" s="11" t="str">
        <f>(IF(I387=Localisation!$C$94,1,IF(I387=Localisation!$C$93,2,IF(I387=Localisation!$C$92,3,IF(I387=Localisation!$C$91,4,IF(I387=Localisation!$C$90,5,IF(OR(I387=1,I387=2,I387=3,I387=4,I387=5),I387,"")))))))</f>
        <v/>
      </c>
      <c r="O387" s="11" t="str">
        <f>(IF(J387=Localisation!$C$94,1,IF(J387=Localisation!$C$93,2,IF(J387=Localisation!$C$92,3,IF(J387=Localisation!$C$91,4,IF(J387=Localisation!$C$90,5,IF(OR(J387=1,J387=2,J387=3,J387=4,J387=5),J387,"")))))))</f>
        <v/>
      </c>
      <c r="P387" s="11" t="str">
        <f>(IF(K387=Localisation!$C$94,1,IF(K387=Localisation!$C$93,2,IF(K387=Localisation!$C$92,3,IF(K387=Localisation!$C$91,4,IF(K387=Localisation!$C$90,5,IF(OR(K387=1,K387=2,K387=3,K387=4,K387=5),K387,"")))))))</f>
        <v/>
      </c>
      <c r="Q387" s="11" t="str">
        <f>(IF(L387=Localisation!$C$94,1,IF(L387=Localisation!$C$93,2,IF(L387=Localisation!$C$92,3,IF(L387=Localisation!$C$91,4,IF(L387=Localisation!$C$90,5,IF(OR(L387=1,L387=2,L387=3,L387=4,L387=5),L387,"")))))))</f>
        <v/>
      </c>
      <c r="R387" s="11" t="str">
        <f>(IF(B387=Localisation!$C$94,1,IF(B387=Localisation!$C$93,2,IF(B387=Localisation!$C$92,3,IF(B387=Localisation!$C$91,4,IF(B387=Localisation!$C$90,5,IF(OR(B387=1,B387=2,B387=3,B387=4,B387=5),B387,"")))))))</f>
        <v/>
      </c>
      <c r="S387" s="11" t="str">
        <f>(IF(C387=Localisation!$C$94,1,IF(C387=Localisation!$C$93,2,IF(C387=Localisation!$C$92,3,IF(C387=Localisation!$C$91,4,IF(C387=Localisation!$C$90,5,IF(OR(C387=1,C387=2,C387=3,C387=4,C387=5),C387,"")))))))</f>
        <v/>
      </c>
      <c r="T387" s="11" t="str">
        <f>(IF(D387=Localisation!$C$94,1,IF(D387=Localisation!$C$93,2,IF(D387=Localisation!$C$92,3,IF(D387=Localisation!$C$91,4,IF(D387=Localisation!$C$90,5,IF(OR(D387=1,D387=2,D387=3,D387=4,D387=5),D387,"")))))))</f>
        <v/>
      </c>
      <c r="U387" s="11" t="str">
        <f>(IF(E387=Localisation!$C$94,1,IF(E387=Localisation!$C$93,2,IF(E387=Localisation!$C$92,3,IF(E387=Localisation!$C$91,4,IF(E387=Localisation!$C$90,5,IF(OR(E387=1,E387=2,E387=3,E387=4,E387=5),E387,"")))))))</f>
        <v/>
      </c>
      <c r="V387" s="11" t="str">
        <f>(IF(F387=Localisation!$C$94,1,IF(F387=Localisation!$C$93,2,IF(F387=Localisation!$C$92,3,IF(F387=Localisation!$C$91,4,IF(F387=Localisation!$C$90,5,IF(OR(F387=1,F387=2,F387=3,F387=4,F387=5),F387,"")))))))</f>
        <v/>
      </c>
    </row>
    <row r="388" spans="13:22" x14ac:dyDescent="0.3">
      <c r="M388" s="11" t="str">
        <f>(IF(H388=Localisation!$C$94,1,IF(H388=Localisation!$C$93,2,IF(H388=Localisation!$C$92,3,IF(H388=Localisation!$C$91,4,IF(H388=Localisation!$C$90,5,IF(OR(H388=1,H388=2,H388=3,H388=4,H388=5),H388,"")))))))</f>
        <v/>
      </c>
      <c r="N388" s="11" t="str">
        <f>(IF(I388=Localisation!$C$94,1,IF(I388=Localisation!$C$93,2,IF(I388=Localisation!$C$92,3,IF(I388=Localisation!$C$91,4,IF(I388=Localisation!$C$90,5,IF(OR(I388=1,I388=2,I388=3,I388=4,I388=5),I388,"")))))))</f>
        <v/>
      </c>
      <c r="O388" s="11" t="str">
        <f>(IF(J388=Localisation!$C$94,1,IF(J388=Localisation!$C$93,2,IF(J388=Localisation!$C$92,3,IF(J388=Localisation!$C$91,4,IF(J388=Localisation!$C$90,5,IF(OR(J388=1,J388=2,J388=3,J388=4,J388=5),J388,"")))))))</f>
        <v/>
      </c>
      <c r="P388" s="11" t="str">
        <f>(IF(K388=Localisation!$C$94,1,IF(K388=Localisation!$C$93,2,IF(K388=Localisation!$C$92,3,IF(K388=Localisation!$C$91,4,IF(K388=Localisation!$C$90,5,IF(OR(K388=1,K388=2,K388=3,K388=4,K388=5),K388,"")))))))</f>
        <v/>
      </c>
      <c r="Q388" s="11" t="str">
        <f>(IF(L388=Localisation!$C$94,1,IF(L388=Localisation!$C$93,2,IF(L388=Localisation!$C$92,3,IF(L388=Localisation!$C$91,4,IF(L388=Localisation!$C$90,5,IF(OR(L388=1,L388=2,L388=3,L388=4,L388=5),L388,"")))))))</f>
        <v/>
      </c>
      <c r="R388" s="11" t="str">
        <f>(IF(B388=Localisation!$C$94,1,IF(B388=Localisation!$C$93,2,IF(B388=Localisation!$C$92,3,IF(B388=Localisation!$C$91,4,IF(B388=Localisation!$C$90,5,IF(OR(B388=1,B388=2,B388=3,B388=4,B388=5),B388,"")))))))</f>
        <v/>
      </c>
      <c r="S388" s="11" t="str">
        <f>(IF(C388=Localisation!$C$94,1,IF(C388=Localisation!$C$93,2,IF(C388=Localisation!$C$92,3,IF(C388=Localisation!$C$91,4,IF(C388=Localisation!$C$90,5,IF(OR(C388=1,C388=2,C388=3,C388=4,C388=5),C388,"")))))))</f>
        <v/>
      </c>
      <c r="T388" s="11" t="str">
        <f>(IF(D388=Localisation!$C$94,1,IF(D388=Localisation!$C$93,2,IF(D388=Localisation!$C$92,3,IF(D388=Localisation!$C$91,4,IF(D388=Localisation!$C$90,5,IF(OR(D388=1,D388=2,D388=3,D388=4,D388=5),D388,"")))))))</f>
        <v/>
      </c>
      <c r="U388" s="11" t="str">
        <f>(IF(E388=Localisation!$C$94,1,IF(E388=Localisation!$C$93,2,IF(E388=Localisation!$C$92,3,IF(E388=Localisation!$C$91,4,IF(E388=Localisation!$C$90,5,IF(OR(E388=1,E388=2,E388=3,E388=4,E388=5),E388,"")))))))</f>
        <v/>
      </c>
      <c r="V388" s="11" t="str">
        <f>(IF(F388=Localisation!$C$94,1,IF(F388=Localisation!$C$93,2,IF(F388=Localisation!$C$92,3,IF(F388=Localisation!$C$91,4,IF(F388=Localisation!$C$90,5,IF(OR(F388=1,F388=2,F388=3,F388=4,F388=5),F388,"")))))))</f>
        <v/>
      </c>
    </row>
    <row r="389" spans="13:22" x14ac:dyDescent="0.3">
      <c r="M389" s="11" t="str">
        <f>(IF(H389=Localisation!$C$94,1,IF(H389=Localisation!$C$93,2,IF(H389=Localisation!$C$92,3,IF(H389=Localisation!$C$91,4,IF(H389=Localisation!$C$90,5,IF(OR(H389=1,H389=2,H389=3,H389=4,H389=5),H389,"")))))))</f>
        <v/>
      </c>
      <c r="N389" s="11" t="str">
        <f>(IF(I389=Localisation!$C$94,1,IF(I389=Localisation!$C$93,2,IF(I389=Localisation!$C$92,3,IF(I389=Localisation!$C$91,4,IF(I389=Localisation!$C$90,5,IF(OR(I389=1,I389=2,I389=3,I389=4,I389=5),I389,"")))))))</f>
        <v/>
      </c>
      <c r="O389" s="11" t="str">
        <f>(IF(J389=Localisation!$C$94,1,IF(J389=Localisation!$C$93,2,IF(J389=Localisation!$C$92,3,IF(J389=Localisation!$C$91,4,IF(J389=Localisation!$C$90,5,IF(OR(J389=1,J389=2,J389=3,J389=4,J389=5),J389,"")))))))</f>
        <v/>
      </c>
      <c r="P389" s="11" t="str">
        <f>(IF(K389=Localisation!$C$94,1,IF(K389=Localisation!$C$93,2,IF(K389=Localisation!$C$92,3,IF(K389=Localisation!$C$91,4,IF(K389=Localisation!$C$90,5,IF(OR(K389=1,K389=2,K389=3,K389=4,K389=5),K389,"")))))))</f>
        <v/>
      </c>
      <c r="Q389" s="11" t="str">
        <f>(IF(L389=Localisation!$C$94,1,IF(L389=Localisation!$C$93,2,IF(L389=Localisation!$C$92,3,IF(L389=Localisation!$C$91,4,IF(L389=Localisation!$C$90,5,IF(OR(L389=1,L389=2,L389=3,L389=4,L389=5),L389,"")))))))</f>
        <v/>
      </c>
      <c r="R389" s="11" t="str">
        <f>(IF(B389=Localisation!$C$94,1,IF(B389=Localisation!$C$93,2,IF(B389=Localisation!$C$92,3,IF(B389=Localisation!$C$91,4,IF(B389=Localisation!$C$90,5,IF(OR(B389=1,B389=2,B389=3,B389=4,B389=5),B389,"")))))))</f>
        <v/>
      </c>
      <c r="S389" s="11" t="str">
        <f>(IF(C389=Localisation!$C$94,1,IF(C389=Localisation!$C$93,2,IF(C389=Localisation!$C$92,3,IF(C389=Localisation!$C$91,4,IF(C389=Localisation!$C$90,5,IF(OR(C389=1,C389=2,C389=3,C389=4,C389=5),C389,"")))))))</f>
        <v/>
      </c>
      <c r="T389" s="11" t="str">
        <f>(IF(D389=Localisation!$C$94,1,IF(D389=Localisation!$C$93,2,IF(D389=Localisation!$C$92,3,IF(D389=Localisation!$C$91,4,IF(D389=Localisation!$C$90,5,IF(OR(D389=1,D389=2,D389=3,D389=4,D389=5),D389,"")))))))</f>
        <v/>
      </c>
      <c r="U389" s="11" t="str">
        <f>(IF(E389=Localisation!$C$94,1,IF(E389=Localisation!$C$93,2,IF(E389=Localisation!$C$92,3,IF(E389=Localisation!$C$91,4,IF(E389=Localisation!$C$90,5,IF(OR(E389=1,E389=2,E389=3,E389=4,E389=5),E389,"")))))))</f>
        <v/>
      </c>
      <c r="V389" s="11" t="str">
        <f>(IF(F389=Localisation!$C$94,1,IF(F389=Localisation!$C$93,2,IF(F389=Localisation!$C$92,3,IF(F389=Localisation!$C$91,4,IF(F389=Localisation!$C$90,5,IF(OR(F389=1,F389=2,F389=3,F389=4,F389=5),F389,"")))))))</f>
        <v/>
      </c>
    </row>
    <row r="390" spans="13:22" x14ac:dyDescent="0.3">
      <c r="M390" s="11" t="str">
        <f>(IF(H390=Localisation!$C$94,1,IF(H390=Localisation!$C$93,2,IF(H390=Localisation!$C$92,3,IF(H390=Localisation!$C$91,4,IF(H390=Localisation!$C$90,5,IF(OR(H390=1,H390=2,H390=3,H390=4,H390=5),H390,"")))))))</f>
        <v/>
      </c>
      <c r="N390" s="11" t="str">
        <f>(IF(I390=Localisation!$C$94,1,IF(I390=Localisation!$C$93,2,IF(I390=Localisation!$C$92,3,IF(I390=Localisation!$C$91,4,IF(I390=Localisation!$C$90,5,IF(OR(I390=1,I390=2,I390=3,I390=4,I390=5),I390,"")))))))</f>
        <v/>
      </c>
      <c r="O390" s="11" t="str">
        <f>(IF(J390=Localisation!$C$94,1,IF(J390=Localisation!$C$93,2,IF(J390=Localisation!$C$92,3,IF(J390=Localisation!$C$91,4,IF(J390=Localisation!$C$90,5,IF(OR(J390=1,J390=2,J390=3,J390=4,J390=5),J390,"")))))))</f>
        <v/>
      </c>
      <c r="P390" s="11" t="str">
        <f>(IF(K390=Localisation!$C$94,1,IF(K390=Localisation!$C$93,2,IF(K390=Localisation!$C$92,3,IF(K390=Localisation!$C$91,4,IF(K390=Localisation!$C$90,5,IF(OR(K390=1,K390=2,K390=3,K390=4,K390=5),K390,"")))))))</f>
        <v/>
      </c>
      <c r="Q390" s="11" t="str">
        <f>(IF(L390=Localisation!$C$94,1,IF(L390=Localisation!$C$93,2,IF(L390=Localisation!$C$92,3,IF(L390=Localisation!$C$91,4,IF(L390=Localisation!$C$90,5,IF(OR(L390=1,L390=2,L390=3,L390=4,L390=5),L390,"")))))))</f>
        <v/>
      </c>
      <c r="R390" s="11" t="str">
        <f>(IF(B390=Localisation!$C$94,1,IF(B390=Localisation!$C$93,2,IF(B390=Localisation!$C$92,3,IF(B390=Localisation!$C$91,4,IF(B390=Localisation!$C$90,5,IF(OR(B390=1,B390=2,B390=3,B390=4,B390=5),B390,"")))))))</f>
        <v/>
      </c>
      <c r="S390" s="11" t="str">
        <f>(IF(C390=Localisation!$C$94,1,IF(C390=Localisation!$C$93,2,IF(C390=Localisation!$C$92,3,IF(C390=Localisation!$C$91,4,IF(C390=Localisation!$C$90,5,IF(OR(C390=1,C390=2,C390=3,C390=4,C390=5),C390,"")))))))</f>
        <v/>
      </c>
      <c r="T390" s="11" t="str">
        <f>(IF(D390=Localisation!$C$94,1,IF(D390=Localisation!$C$93,2,IF(D390=Localisation!$C$92,3,IF(D390=Localisation!$C$91,4,IF(D390=Localisation!$C$90,5,IF(OR(D390=1,D390=2,D390=3,D390=4,D390=5),D390,"")))))))</f>
        <v/>
      </c>
      <c r="U390" s="11" t="str">
        <f>(IF(E390=Localisation!$C$94,1,IF(E390=Localisation!$C$93,2,IF(E390=Localisation!$C$92,3,IF(E390=Localisation!$C$91,4,IF(E390=Localisation!$C$90,5,IF(OR(E390=1,E390=2,E390=3,E390=4,E390=5),E390,"")))))))</f>
        <v/>
      </c>
      <c r="V390" s="11" t="str">
        <f>(IF(F390=Localisation!$C$94,1,IF(F390=Localisation!$C$93,2,IF(F390=Localisation!$C$92,3,IF(F390=Localisation!$C$91,4,IF(F390=Localisation!$C$90,5,IF(OR(F390=1,F390=2,F390=3,F390=4,F390=5),F390,"")))))))</f>
        <v/>
      </c>
    </row>
    <row r="391" spans="13:22" x14ac:dyDescent="0.3">
      <c r="M391" s="11" t="str">
        <f>(IF(H391=Localisation!$C$94,1,IF(H391=Localisation!$C$93,2,IF(H391=Localisation!$C$92,3,IF(H391=Localisation!$C$91,4,IF(H391=Localisation!$C$90,5,IF(OR(H391=1,H391=2,H391=3,H391=4,H391=5),H391,"")))))))</f>
        <v/>
      </c>
      <c r="N391" s="11" t="str">
        <f>(IF(I391=Localisation!$C$94,1,IF(I391=Localisation!$C$93,2,IF(I391=Localisation!$C$92,3,IF(I391=Localisation!$C$91,4,IF(I391=Localisation!$C$90,5,IF(OR(I391=1,I391=2,I391=3,I391=4,I391=5),I391,"")))))))</f>
        <v/>
      </c>
      <c r="O391" s="11" t="str">
        <f>(IF(J391=Localisation!$C$94,1,IF(J391=Localisation!$C$93,2,IF(J391=Localisation!$C$92,3,IF(J391=Localisation!$C$91,4,IF(J391=Localisation!$C$90,5,IF(OR(J391=1,J391=2,J391=3,J391=4,J391=5),J391,"")))))))</f>
        <v/>
      </c>
      <c r="P391" s="11" t="str">
        <f>(IF(K391=Localisation!$C$94,1,IF(K391=Localisation!$C$93,2,IF(K391=Localisation!$C$92,3,IF(K391=Localisation!$C$91,4,IF(K391=Localisation!$C$90,5,IF(OR(K391=1,K391=2,K391=3,K391=4,K391=5),K391,"")))))))</f>
        <v/>
      </c>
      <c r="Q391" s="11" t="str">
        <f>(IF(L391=Localisation!$C$94,1,IF(L391=Localisation!$C$93,2,IF(L391=Localisation!$C$92,3,IF(L391=Localisation!$C$91,4,IF(L391=Localisation!$C$90,5,IF(OR(L391=1,L391=2,L391=3,L391=4,L391=5),L391,"")))))))</f>
        <v/>
      </c>
      <c r="R391" s="11" t="str">
        <f>(IF(B391=Localisation!$C$94,1,IF(B391=Localisation!$C$93,2,IF(B391=Localisation!$C$92,3,IF(B391=Localisation!$C$91,4,IF(B391=Localisation!$C$90,5,IF(OR(B391=1,B391=2,B391=3,B391=4,B391=5),B391,"")))))))</f>
        <v/>
      </c>
      <c r="S391" s="11" t="str">
        <f>(IF(C391=Localisation!$C$94,1,IF(C391=Localisation!$C$93,2,IF(C391=Localisation!$C$92,3,IF(C391=Localisation!$C$91,4,IF(C391=Localisation!$C$90,5,IF(OR(C391=1,C391=2,C391=3,C391=4,C391=5),C391,"")))))))</f>
        <v/>
      </c>
      <c r="T391" s="11" t="str">
        <f>(IF(D391=Localisation!$C$94,1,IF(D391=Localisation!$C$93,2,IF(D391=Localisation!$C$92,3,IF(D391=Localisation!$C$91,4,IF(D391=Localisation!$C$90,5,IF(OR(D391=1,D391=2,D391=3,D391=4,D391=5),D391,"")))))))</f>
        <v/>
      </c>
      <c r="U391" s="11" t="str">
        <f>(IF(E391=Localisation!$C$94,1,IF(E391=Localisation!$C$93,2,IF(E391=Localisation!$C$92,3,IF(E391=Localisation!$C$91,4,IF(E391=Localisation!$C$90,5,IF(OR(E391=1,E391=2,E391=3,E391=4,E391=5),E391,"")))))))</f>
        <v/>
      </c>
      <c r="V391" s="11" t="str">
        <f>(IF(F391=Localisation!$C$94,1,IF(F391=Localisation!$C$93,2,IF(F391=Localisation!$C$92,3,IF(F391=Localisation!$C$91,4,IF(F391=Localisation!$C$90,5,IF(OR(F391=1,F391=2,F391=3,F391=4,F391=5),F391,"")))))))</f>
        <v/>
      </c>
    </row>
    <row r="392" spans="13:22" x14ac:dyDescent="0.3">
      <c r="M392" s="11" t="str">
        <f>(IF(H392=Localisation!$C$94,1,IF(H392=Localisation!$C$93,2,IF(H392=Localisation!$C$92,3,IF(H392=Localisation!$C$91,4,IF(H392=Localisation!$C$90,5,IF(OR(H392=1,H392=2,H392=3,H392=4,H392=5),H392,"")))))))</f>
        <v/>
      </c>
      <c r="N392" s="11" t="str">
        <f>(IF(I392=Localisation!$C$94,1,IF(I392=Localisation!$C$93,2,IF(I392=Localisation!$C$92,3,IF(I392=Localisation!$C$91,4,IF(I392=Localisation!$C$90,5,IF(OR(I392=1,I392=2,I392=3,I392=4,I392=5),I392,"")))))))</f>
        <v/>
      </c>
      <c r="O392" s="11" t="str">
        <f>(IF(J392=Localisation!$C$94,1,IF(J392=Localisation!$C$93,2,IF(J392=Localisation!$C$92,3,IF(J392=Localisation!$C$91,4,IF(J392=Localisation!$C$90,5,IF(OR(J392=1,J392=2,J392=3,J392=4,J392=5),J392,"")))))))</f>
        <v/>
      </c>
      <c r="P392" s="11" t="str">
        <f>(IF(K392=Localisation!$C$94,1,IF(K392=Localisation!$C$93,2,IF(K392=Localisation!$C$92,3,IF(K392=Localisation!$C$91,4,IF(K392=Localisation!$C$90,5,IF(OR(K392=1,K392=2,K392=3,K392=4,K392=5),K392,"")))))))</f>
        <v/>
      </c>
      <c r="Q392" s="11" t="str">
        <f>(IF(L392=Localisation!$C$94,1,IF(L392=Localisation!$C$93,2,IF(L392=Localisation!$C$92,3,IF(L392=Localisation!$C$91,4,IF(L392=Localisation!$C$90,5,IF(OR(L392=1,L392=2,L392=3,L392=4,L392=5),L392,"")))))))</f>
        <v/>
      </c>
      <c r="R392" s="11" t="str">
        <f>(IF(B392=Localisation!$C$94,1,IF(B392=Localisation!$C$93,2,IF(B392=Localisation!$C$92,3,IF(B392=Localisation!$C$91,4,IF(B392=Localisation!$C$90,5,IF(OR(B392=1,B392=2,B392=3,B392=4,B392=5),B392,"")))))))</f>
        <v/>
      </c>
      <c r="S392" s="11" t="str">
        <f>(IF(C392=Localisation!$C$94,1,IF(C392=Localisation!$C$93,2,IF(C392=Localisation!$C$92,3,IF(C392=Localisation!$C$91,4,IF(C392=Localisation!$C$90,5,IF(OR(C392=1,C392=2,C392=3,C392=4,C392=5),C392,"")))))))</f>
        <v/>
      </c>
      <c r="T392" s="11" t="str">
        <f>(IF(D392=Localisation!$C$94,1,IF(D392=Localisation!$C$93,2,IF(D392=Localisation!$C$92,3,IF(D392=Localisation!$C$91,4,IF(D392=Localisation!$C$90,5,IF(OR(D392=1,D392=2,D392=3,D392=4,D392=5),D392,"")))))))</f>
        <v/>
      </c>
      <c r="U392" s="11" t="str">
        <f>(IF(E392=Localisation!$C$94,1,IF(E392=Localisation!$C$93,2,IF(E392=Localisation!$C$92,3,IF(E392=Localisation!$C$91,4,IF(E392=Localisation!$C$90,5,IF(OR(E392=1,E392=2,E392=3,E392=4,E392=5),E392,"")))))))</f>
        <v/>
      </c>
      <c r="V392" s="11" t="str">
        <f>(IF(F392=Localisation!$C$94,1,IF(F392=Localisation!$C$93,2,IF(F392=Localisation!$C$92,3,IF(F392=Localisation!$C$91,4,IF(F392=Localisation!$C$90,5,IF(OR(F392=1,F392=2,F392=3,F392=4,F392=5),F392,"")))))))</f>
        <v/>
      </c>
    </row>
    <row r="393" spans="13:22" x14ac:dyDescent="0.3">
      <c r="M393" s="11" t="str">
        <f>(IF(H393=Localisation!$C$94,1,IF(H393=Localisation!$C$93,2,IF(H393=Localisation!$C$92,3,IF(H393=Localisation!$C$91,4,IF(H393=Localisation!$C$90,5,IF(OR(H393=1,H393=2,H393=3,H393=4,H393=5),H393,"")))))))</f>
        <v/>
      </c>
      <c r="N393" s="11" t="str">
        <f>(IF(I393=Localisation!$C$94,1,IF(I393=Localisation!$C$93,2,IF(I393=Localisation!$C$92,3,IF(I393=Localisation!$C$91,4,IF(I393=Localisation!$C$90,5,IF(OR(I393=1,I393=2,I393=3,I393=4,I393=5),I393,"")))))))</f>
        <v/>
      </c>
      <c r="O393" s="11" t="str">
        <f>(IF(J393=Localisation!$C$94,1,IF(J393=Localisation!$C$93,2,IF(J393=Localisation!$C$92,3,IF(J393=Localisation!$C$91,4,IF(J393=Localisation!$C$90,5,IF(OR(J393=1,J393=2,J393=3,J393=4,J393=5),J393,"")))))))</f>
        <v/>
      </c>
      <c r="P393" s="11" t="str">
        <f>(IF(K393=Localisation!$C$94,1,IF(K393=Localisation!$C$93,2,IF(K393=Localisation!$C$92,3,IF(K393=Localisation!$C$91,4,IF(K393=Localisation!$C$90,5,IF(OR(K393=1,K393=2,K393=3,K393=4,K393=5),K393,"")))))))</f>
        <v/>
      </c>
      <c r="Q393" s="11" t="str">
        <f>(IF(L393=Localisation!$C$94,1,IF(L393=Localisation!$C$93,2,IF(L393=Localisation!$C$92,3,IF(L393=Localisation!$C$91,4,IF(L393=Localisation!$C$90,5,IF(OR(L393=1,L393=2,L393=3,L393=4,L393=5),L393,"")))))))</f>
        <v/>
      </c>
      <c r="R393" s="11" t="str">
        <f>(IF(B393=Localisation!$C$94,1,IF(B393=Localisation!$C$93,2,IF(B393=Localisation!$C$92,3,IF(B393=Localisation!$C$91,4,IF(B393=Localisation!$C$90,5,IF(OR(B393=1,B393=2,B393=3,B393=4,B393=5),B393,"")))))))</f>
        <v/>
      </c>
      <c r="S393" s="11" t="str">
        <f>(IF(C393=Localisation!$C$94,1,IF(C393=Localisation!$C$93,2,IF(C393=Localisation!$C$92,3,IF(C393=Localisation!$C$91,4,IF(C393=Localisation!$C$90,5,IF(OR(C393=1,C393=2,C393=3,C393=4,C393=5),C393,"")))))))</f>
        <v/>
      </c>
      <c r="T393" s="11" t="str">
        <f>(IF(D393=Localisation!$C$94,1,IF(D393=Localisation!$C$93,2,IF(D393=Localisation!$C$92,3,IF(D393=Localisation!$C$91,4,IF(D393=Localisation!$C$90,5,IF(OR(D393=1,D393=2,D393=3,D393=4,D393=5),D393,"")))))))</f>
        <v/>
      </c>
      <c r="U393" s="11" t="str">
        <f>(IF(E393=Localisation!$C$94,1,IF(E393=Localisation!$C$93,2,IF(E393=Localisation!$C$92,3,IF(E393=Localisation!$C$91,4,IF(E393=Localisation!$C$90,5,IF(OR(E393=1,E393=2,E393=3,E393=4,E393=5),E393,"")))))))</f>
        <v/>
      </c>
      <c r="V393" s="11" t="str">
        <f>(IF(F393=Localisation!$C$94,1,IF(F393=Localisation!$C$93,2,IF(F393=Localisation!$C$92,3,IF(F393=Localisation!$C$91,4,IF(F393=Localisation!$C$90,5,IF(OR(F393=1,F393=2,F393=3,F393=4,F393=5),F393,"")))))))</f>
        <v/>
      </c>
    </row>
    <row r="394" spans="13:22" x14ac:dyDescent="0.3">
      <c r="M394" s="11" t="str">
        <f>(IF(H394=Localisation!$C$94,1,IF(H394=Localisation!$C$93,2,IF(H394=Localisation!$C$92,3,IF(H394=Localisation!$C$91,4,IF(H394=Localisation!$C$90,5,IF(OR(H394=1,H394=2,H394=3,H394=4,H394=5),H394,"")))))))</f>
        <v/>
      </c>
      <c r="N394" s="11" t="str">
        <f>(IF(I394=Localisation!$C$94,1,IF(I394=Localisation!$C$93,2,IF(I394=Localisation!$C$92,3,IF(I394=Localisation!$C$91,4,IF(I394=Localisation!$C$90,5,IF(OR(I394=1,I394=2,I394=3,I394=4,I394=5),I394,"")))))))</f>
        <v/>
      </c>
      <c r="O394" s="11" t="str">
        <f>(IF(J394=Localisation!$C$94,1,IF(J394=Localisation!$C$93,2,IF(J394=Localisation!$C$92,3,IF(J394=Localisation!$C$91,4,IF(J394=Localisation!$C$90,5,IF(OR(J394=1,J394=2,J394=3,J394=4,J394=5),J394,"")))))))</f>
        <v/>
      </c>
      <c r="P394" s="11" t="str">
        <f>(IF(K394=Localisation!$C$94,1,IF(K394=Localisation!$C$93,2,IF(K394=Localisation!$C$92,3,IF(K394=Localisation!$C$91,4,IF(K394=Localisation!$C$90,5,IF(OR(K394=1,K394=2,K394=3,K394=4,K394=5),K394,"")))))))</f>
        <v/>
      </c>
      <c r="Q394" s="11" t="str">
        <f>(IF(L394=Localisation!$C$94,1,IF(L394=Localisation!$C$93,2,IF(L394=Localisation!$C$92,3,IF(L394=Localisation!$C$91,4,IF(L394=Localisation!$C$90,5,IF(OR(L394=1,L394=2,L394=3,L394=4,L394=5),L394,"")))))))</f>
        <v/>
      </c>
      <c r="R394" s="11" t="str">
        <f>(IF(B394=Localisation!$C$94,1,IF(B394=Localisation!$C$93,2,IF(B394=Localisation!$C$92,3,IF(B394=Localisation!$C$91,4,IF(B394=Localisation!$C$90,5,IF(OR(B394=1,B394=2,B394=3,B394=4,B394=5),B394,"")))))))</f>
        <v/>
      </c>
      <c r="S394" s="11" t="str">
        <f>(IF(C394=Localisation!$C$94,1,IF(C394=Localisation!$C$93,2,IF(C394=Localisation!$C$92,3,IF(C394=Localisation!$C$91,4,IF(C394=Localisation!$C$90,5,IF(OR(C394=1,C394=2,C394=3,C394=4,C394=5),C394,"")))))))</f>
        <v/>
      </c>
      <c r="T394" s="11" t="str">
        <f>(IF(D394=Localisation!$C$94,1,IF(D394=Localisation!$C$93,2,IF(D394=Localisation!$C$92,3,IF(D394=Localisation!$C$91,4,IF(D394=Localisation!$C$90,5,IF(OR(D394=1,D394=2,D394=3,D394=4,D394=5),D394,"")))))))</f>
        <v/>
      </c>
      <c r="U394" s="11" t="str">
        <f>(IF(E394=Localisation!$C$94,1,IF(E394=Localisation!$C$93,2,IF(E394=Localisation!$C$92,3,IF(E394=Localisation!$C$91,4,IF(E394=Localisation!$C$90,5,IF(OR(E394=1,E394=2,E394=3,E394=4,E394=5),E394,"")))))))</f>
        <v/>
      </c>
      <c r="V394" s="11" t="str">
        <f>(IF(F394=Localisation!$C$94,1,IF(F394=Localisation!$C$93,2,IF(F394=Localisation!$C$92,3,IF(F394=Localisation!$C$91,4,IF(F394=Localisation!$C$90,5,IF(OR(F394=1,F394=2,F394=3,F394=4,F394=5),F394,"")))))))</f>
        <v/>
      </c>
    </row>
    <row r="395" spans="13:22" x14ac:dyDescent="0.3">
      <c r="M395" s="11" t="str">
        <f>(IF(H395=Localisation!$C$94,1,IF(H395=Localisation!$C$93,2,IF(H395=Localisation!$C$92,3,IF(H395=Localisation!$C$91,4,IF(H395=Localisation!$C$90,5,IF(OR(H395=1,H395=2,H395=3,H395=4,H395=5),H395,"")))))))</f>
        <v/>
      </c>
      <c r="N395" s="11" t="str">
        <f>(IF(I395=Localisation!$C$94,1,IF(I395=Localisation!$C$93,2,IF(I395=Localisation!$C$92,3,IF(I395=Localisation!$C$91,4,IF(I395=Localisation!$C$90,5,IF(OR(I395=1,I395=2,I395=3,I395=4,I395=5),I395,"")))))))</f>
        <v/>
      </c>
      <c r="O395" s="11" t="str">
        <f>(IF(J395=Localisation!$C$94,1,IF(J395=Localisation!$C$93,2,IF(J395=Localisation!$C$92,3,IF(J395=Localisation!$C$91,4,IF(J395=Localisation!$C$90,5,IF(OR(J395=1,J395=2,J395=3,J395=4,J395=5),J395,"")))))))</f>
        <v/>
      </c>
      <c r="P395" s="11" t="str">
        <f>(IF(K395=Localisation!$C$94,1,IF(K395=Localisation!$C$93,2,IF(K395=Localisation!$C$92,3,IF(K395=Localisation!$C$91,4,IF(K395=Localisation!$C$90,5,IF(OR(K395=1,K395=2,K395=3,K395=4,K395=5),K395,"")))))))</f>
        <v/>
      </c>
      <c r="Q395" s="11" t="str">
        <f>(IF(L395=Localisation!$C$94,1,IF(L395=Localisation!$C$93,2,IF(L395=Localisation!$C$92,3,IF(L395=Localisation!$C$91,4,IF(L395=Localisation!$C$90,5,IF(OR(L395=1,L395=2,L395=3,L395=4,L395=5),L395,"")))))))</f>
        <v/>
      </c>
      <c r="R395" s="11" t="str">
        <f>(IF(B395=Localisation!$C$94,1,IF(B395=Localisation!$C$93,2,IF(B395=Localisation!$C$92,3,IF(B395=Localisation!$C$91,4,IF(B395=Localisation!$C$90,5,IF(OR(B395=1,B395=2,B395=3,B395=4,B395=5),B395,"")))))))</f>
        <v/>
      </c>
      <c r="S395" s="11" t="str">
        <f>(IF(C395=Localisation!$C$94,1,IF(C395=Localisation!$C$93,2,IF(C395=Localisation!$C$92,3,IF(C395=Localisation!$C$91,4,IF(C395=Localisation!$C$90,5,IF(OR(C395=1,C395=2,C395=3,C395=4,C395=5),C395,"")))))))</f>
        <v/>
      </c>
      <c r="T395" s="11" t="str">
        <f>(IF(D395=Localisation!$C$94,1,IF(D395=Localisation!$C$93,2,IF(D395=Localisation!$C$92,3,IF(D395=Localisation!$C$91,4,IF(D395=Localisation!$C$90,5,IF(OR(D395=1,D395=2,D395=3,D395=4,D395=5),D395,"")))))))</f>
        <v/>
      </c>
      <c r="U395" s="11" t="str">
        <f>(IF(E395=Localisation!$C$94,1,IF(E395=Localisation!$C$93,2,IF(E395=Localisation!$C$92,3,IF(E395=Localisation!$C$91,4,IF(E395=Localisation!$C$90,5,IF(OR(E395=1,E395=2,E395=3,E395=4,E395=5),E395,"")))))))</f>
        <v/>
      </c>
      <c r="V395" s="11" t="str">
        <f>(IF(F395=Localisation!$C$94,1,IF(F395=Localisation!$C$93,2,IF(F395=Localisation!$C$92,3,IF(F395=Localisation!$C$91,4,IF(F395=Localisation!$C$90,5,IF(OR(F395=1,F395=2,F395=3,F395=4,F395=5),F395,"")))))))</f>
        <v/>
      </c>
    </row>
    <row r="396" spans="13:22" x14ac:dyDescent="0.3">
      <c r="M396" s="11" t="str">
        <f>(IF(H396=Localisation!$C$94,1,IF(H396=Localisation!$C$93,2,IF(H396=Localisation!$C$92,3,IF(H396=Localisation!$C$91,4,IF(H396=Localisation!$C$90,5,IF(OR(H396=1,H396=2,H396=3,H396=4,H396=5),H396,"")))))))</f>
        <v/>
      </c>
      <c r="N396" s="11" t="str">
        <f>(IF(I396=Localisation!$C$94,1,IF(I396=Localisation!$C$93,2,IF(I396=Localisation!$C$92,3,IF(I396=Localisation!$C$91,4,IF(I396=Localisation!$C$90,5,IF(OR(I396=1,I396=2,I396=3,I396=4,I396=5),I396,"")))))))</f>
        <v/>
      </c>
      <c r="O396" s="11" t="str">
        <f>(IF(J396=Localisation!$C$94,1,IF(J396=Localisation!$C$93,2,IF(J396=Localisation!$C$92,3,IF(J396=Localisation!$C$91,4,IF(J396=Localisation!$C$90,5,IF(OR(J396=1,J396=2,J396=3,J396=4,J396=5),J396,"")))))))</f>
        <v/>
      </c>
      <c r="P396" s="11" t="str">
        <f>(IF(K396=Localisation!$C$94,1,IF(K396=Localisation!$C$93,2,IF(K396=Localisation!$C$92,3,IF(K396=Localisation!$C$91,4,IF(K396=Localisation!$C$90,5,IF(OR(K396=1,K396=2,K396=3,K396=4,K396=5),K396,"")))))))</f>
        <v/>
      </c>
      <c r="Q396" s="11" t="str">
        <f>(IF(L396=Localisation!$C$94,1,IF(L396=Localisation!$C$93,2,IF(L396=Localisation!$C$92,3,IF(L396=Localisation!$C$91,4,IF(L396=Localisation!$C$90,5,IF(OR(L396=1,L396=2,L396=3,L396=4,L396=5),L396,"")))))))</f>
        <v/>
      </c>
      <c r="R396" s="11" t="str">
        <f>(IF(B396=Localisation!$C$94,1,IF(B396=Localisation!$C$93,2,IF(B396=Localisation!$C$92,3,IF(B396=Localisation!$C$91,4,IF(B396=Localisation!$C$90,5,IF(OR(B396=1,B396=2,B396=3,B396=4,B396=5),B396,"")))))))</f>
        <v/>
      </c>
      <c r="S396" s="11" t="str">
        <f>(IF(C396=Localisation!$C$94,1,IF(C396=Localisation!$C$93,2,IF(C396=Localisation!$C$92,3,IF(C396=Localisation!$C$91,4,IF(C396=Localisation!$C$90,5,IF(OR(C396=1,C396=2,C396=3,C396=4,C396=5),C396,"")))))))</f>
        <v/>
      </c>
      <c r="T396" s="11" t="str">
        <f>(IF(D396=Localisation!$C$94,1,IF(D396=Localisation!$C$93,2,IF(D396=Localisation!$C$92,3,IF(D396=Localisation!$C$91,4,IF(D396=Localisation!$C$90,5,IF(OR(D396=1,D396=2,D396=3,D396=4,D396=5),D396,"")))))))</f>
        <v/>
      </c>
      <c r="U396" s="11" t="str">
        <f>(IF(E396=Localisation!$C$94,1,IF(E396=Localisation!$C$93,2,IF(E396=Localisation!$C$92,3,IF(E396=Localisation!$C$91,4,IF(E396=Localisation!$C$90,5,IF(OR(E396=1,E396=2,E396=3,E396=4,E396=5),E396,"")))))))</f>
        <v/>
      </c>
      <c r="V396" s="11" t="str">
        <f>(IF(F396=Localisation!$C$94,1,IF(F396=Localisation!$C$93,2,IF(F396=Localisation!$C$92,3,IF(F396=Localisation!$C$91,4,IF(F396=Localisation!$C$90,5,IF(OR(F396=1,F396=2,F396=3,F396=4,F396=5),F396,"")))))))</f>
        <v/>
      </c>
    </row>
    <row r="397" spans="13:22" x14ac:dyDescent="0.3">
      <c r="M397" s="11" t="str">
        <f>(IF(H397=Localisation!$C$94,1,IF(H397=Localisation!$C$93,2,IF(H397=Localisation!$C$92,3,IF(H397=Localisation!$C$91,4,IF(H397=Localisation!$C$90,5,IF(OR(H397=1,H397=2,H397=3,H397=4,H397=5),H397,"")))))))</f>
        <v/>
      </c>
      <c r="N397" s="11" t="str">
        <f>(IF(I397=Localisation!$C$94,1,IF(I397=Localisation!$C$93,2,IF(I397=Localisation!$C$92,3,IF(I397=Localisation!$C$91,4,IF(I397=Localisation!$C$90,5,IF(OR(I397=1,I397=2,I397=3,I397=4,I397=5),I397,"")))))))</f>
        <v/>
      </c>
      <c r="O397" s="11" t="str">
        <f>(IF(J397=Localisation!$C$94,1,IF(J397=Localisation!$C$93,2,IF(J397=Localisation!$C$92,3,IF(J397=Localisation!$C$91,4,IF(J397=Localisation!$C$90,5,IF(OR(J397=1,J397=2,J397=3,J397=4,J397=5),J397,"")))))))</f>
        <v/>
      </c>
      <c r="P397" s="11" t="str">
        <f>(IF(K397=Localisation!$C$94,1,IF(K397=Localisation!$C$93,2,IF(K397=Localisation!$C$92,3,IF(K397=Localisation!$C$91,4,IF(K397=Localisation!$C$90,5,IF(OR(K397=1,K397=2,K397=3,K397=4,K397=5),K397,"")))))))</f>
        <v/>
      </c>
      <c r="Q397" s="11" t="str">
        <f>(IF(L397=Localisation!$C$94,1,IF(L397=Localisation!$C$93,2,IF(L397=Localisation!$C$92,3,IF(L397=Localisation!$C$91,4,IF(L397=Localisation!$C$90,5,IF(OR(L397=1,L397=2,L397=3,L397=4,L397=5),L397,"")))))))</f>
        <v/>
      </c>
      <c r="R397" s="11" t="str">
        <f>(IF(B397=Localisation!$C$94,1,IF(B397=Localisation!$C$93,2,IF(B397=Localisation!$C$92,3,IF(B397=Localisation!$C$91,4,IF(B397=Localisation!$C$90,5,IF(OR(B397=1,B397=2,B397=3,B397=4,B397=5),B397,"")))))))</f>
        <v/>
      </c>
      <c r="S397" s="11" t="str">
        <f>(IF(C397=Localisation!$C$94,1,IF(C397=Localisation!$C$93,2,IF(C397=Localisation!$C$92,3,IF(C397=Localisation!$C$91,4,IF(C397=Localisation!$C$90,5,IF(OR(C397=1,C397=2,C397=3,C397=4,C397=5),C397,"")))))))</f>
        <v/>
      </c>
      <c r="T397" s="11" t="str">
        <f>(IF(D397=Localisation!$C$94,1,IF(D397=Localisation!$C$93,2,IF(D397=Localisation!$C$92,3,IF(D397=Localisation!$C$91,4,IF(D397=Localisation!$C$90,5,IF(OR(D397=1,D397=2,D397=3,D397=4,D397=5),D397,"")))))))</f>
        <v/>
      </c>
      <c r="U397" s="11" t="str">
        <f>(IF(E397=Localisation!$C$94,1,IF(E397=Localisation!$C$93,2,IF(E397=Localisation!$C$92,3,IF(E397=Localisation!$C$91,4,IF(E397=Localisation!$C$90,5,IF(OR(E397=1,E397=2,E397=3,E397=4,E397=5),E397,"")))))))</f>
        <v/>
      </c>
      <c r="V397" s="11" t="str">
        <f>(IF(F397=Localisation!$C$94,1,IF(F397=Localisation!$C$93,2,IF(F397=Localisation!$C$92,3,IF(F397=Localisation!$C$91,4,IF(F397=Localisation!$C$90,5,IF(OR(F397=1,F397=2,F397=3,F397=4,F397=5),F397,"")))))))</f>
        <v/>
      </c>
    </row>
    <row r="398" spans="13:22" x14ac:dyDescent="0.3">
      <c r="M398" s="11" t="str">
        <f>(IF(H398=Localisation!$C$94,1,IF(H398=Localisation!$C$93,2,IF(H398=Localisation!$C$92,3,IF(H398=Localisation!$C$91,4,IF(H398=Localisation!$C$90,5,IF(OR(H398=1,H398=2,H398=3,H398=4,H398=5),H398,"")))))))</f>
        <v/>
      </c>
      <c r="N398" s="11" t="str">
        <f>(IF(I398=Localisation!$C$94,1,IF(I398=Localisation!$C$93,2,IF(I398=Localisation!$C$92,3,IF(I398=Localisation!$C$91,4,IF(I398=Localisation!$C$90,5,IF(OR(I398=1,I398=2,I398=3,I398=4,I398=5),I398,"")))))))</f>
        <v/>
      </c>
      <c r="O398" s="11" t="str">
        <f>(IF(J398=Localisation!$C$94,1,IF(J398=Localisation!$C$93,2,IF(J398=Localisation!$C$92,3,IF(J398=Localisation!$C$91,4,IF(J398=Localisation!$C$90,5,IF(OR(J398=1,J398=2,J398=3,J398=4,J398=5),J398,"")))))))</f>
        <v/>
      </c>
      <c r="P398" s="11" t="str">
        <f>(IF(K398=Localisation!$C$94,1,IF(K398=Localisation!$C$93,2,IF(K398=Localisation!$C$92,3,IF(K398=Localisation!$C$91,4,IF(K398=Localisation!$C$90,5,IF(OR(K398=1,K398=2,K398=3,K398=4,K398=5),K398,"")))))))</f>
        <v/>
      </c>
      <c r="Q398" s="11" t="str">
        <f>(IF(L398=Localisation!$C$94,1,IF(L398=Localisation!$C$93,2,IF(L398=Localisation!$C$92,3,IF(L398=Localisation!$C$91,4,IF(L398=Localisation!$C$90,5,IF(OR(L398=1,L398=2,L398=3,L398=4,L398=5),L398,"")))))))</f>
        <v/>
      </c>
      <c r="R398" s="11" t="str">
        <f>(IF(B398=Localisation!$C$94,1,IF(B398=Localisation!$C$93,2,IF(B398=Localisation!$C$92,3,IF(B398=Localisation!$C$91,4,IF(B398=Localisation!$C$90,5,IF(OR(B398=1,B398=2,B398=3,B398=4,B398=5),B398,"")))))))</f>
        <v/>
      </c>
      <c r="S398" s="11" t="str">
        <f>(IF(C398=Localisation!$C$94,1,IF(C398=Localisation!$C$93,2,IF(C398=Localisation!$C$92,3,IF(C398=Localisation!$C$91,4,IF(C398=Localisation!$C$90,5,IF(OR(C398=1,C398=2,C398=3,C398=4,C398=5),C398,"")))))))</f>
        <v/>
      </c>
      <c r="T398" s="11" t="str">
        <f>(IF(D398=Localisation!$C$94,1,IF(D398=Localisation!$C$93,2,IF(D398=Localisation!$C$92,3,IF(D398=Localisation!$C$91,4,IF(D398=Localisation!$C$90,5,IF(OR(D398=1,D398=2,D398=3,D398=4,D398=5),D398,"")))))))</f>
        <v/>
      </c>
      <c r="U398" s="11" t="str">
        <f>(IF(E398=Localisation!$C$94,1,IF(E398=Localisation!$C$93,2,IF(E398=Localisation!$C$92,3,IF(E398=Localisation!$C$91,4,IF(E398=Localisation!$C$90,5,IF(OR(E398=1,E398=2,E398=3,E398=4,E398=5),E398,"")))))))</f>
        <v/>
      </c>
      <c r="V398" s="11" t="str">
        <f>(IF(F398=Localisation!$C$94,1,IF(F398=Localisation!$C$93,2,IF(F398=Localisation!$C$92,3,IF(F398=Localisation!$C$91,4,IF(F398=Localisation!$C$90,5,IF(OR(F398=1,F398=2,F398=3,F398=4,F398=5),F398,"")))))))</f>
        <v/>
      </c>
    </row>
    <row r="399" spans="13:22" x14ac:dyDescent="0.3">
      <c r="M399" s="11" t="str">
        <f>(IF(H399=Localisation!$C$94,1,IF(H399=Localisation!$C$93,2,IF(H399=Localisation!$C$92,3,IF(H399=Localisation!$C$91,4,IF(H399=Localisation!$C$90,5,IF(OR(H399=1,H399=2,H399=3,H399=4,H399=5),H399,"")))))))</f>
        <v/>
      </c>
      <c r="N399" s="11" t="str">
        <f>(IF(I399=Localisation!$C$94,1,IF(I399=Localisation!$C$93,2,IF(I399=Localisation!$C$92,3,IF(I399=Localisation!$C$91,4,IF(I399=Localisation!$C$90,5,IF(OR(I399=1,I399=2,I399=3,I399=4,I399=5),I399,"")))))))</f>
        <v/>
      </c>
      <c r="O399" s="11" t="str">
        <f>(IF(J399=Localisation!$C$94,1,IF(J399=Localisation!$C$93,2,IF(J399=Localisation!$C$92,3,IF(J399=Localisation!$C$91,4,IF(J399=Localisation!$C$90,5,IF(OR(J399=1,J399=2,J399=3,J399=4,J399=5),J399,"")))))))</f>
        <v/>
      </c>
      <c r="P399" s="11" t="str">
        <f>(IF(K399=Localisation!$C$94,1,IF(K399=Localisation!$C$93,2,IF(K399=Localisation!$C$92,3,IF(K399=Localisation!$C$91,4,IF(K399=Localisation!$C$90,5,IF(OR(K399=1,K399=2,K399=3,K399=4,K399=5),K399,"")))))))</f>
        <v/>
      </c>
      <c r="Q399" s="11" t="str">
        <f>(IF(L399=Localisation!$C$94,1,IF(L399=Localisation!$C$93,2,IF(L399=Localisation!$C$92,3,IF(L399=Localisation!$C$91,4,IF(L399=Localisation!$C$90,5,IF(OR(L399=1,L399=2,L399=3,L399=4,L399=5),L399,"")))))))</f>
        <v/>
      </c>
      <c r="R399" s="11" t="str">
        <f>(IF(B399=Localisation!$C$94,1,IF(B399=Localisation!$C$93,2,IF(B399=Localisation!$C$92,3,IF(B399=Localisation!$C$91,4,IF(B399=Localisation!$C$90,5,IF(OR(B399=1,B399=2,B399=3,B399=4,B399=5),B399,"")))))))</f>
        <v/>
      </c>
      <c r="S399" s="11" t="str">
        <f>(IF(C399=Localisation!$C$94,1,IF(C399=Localisation!$C$93,2,IF(C399=Localisation!$C$92,3,IF(C399=Localisation!$C$91,4,IF(C399=Localisation!$C$90,5,IF(OR(C399=1,C399=2,C399=3,C399=4,C399=5),C399,"")))))))</f>
        <v/>
      </c>
      <c r="T399" s="11" t="str">
        <f>(IF(D399=Localisation!$C$94,1,IF(D399=Localisation!$C$93,2,IF(D399=Localisation!$C$92,3,IF(D399=Localisation!$C$91,4,IF(D399=Localisation!$C$90,5,IF(OR(D399=1,D399=2,D399=3,D399=4,D399=5),D399,"")))))))</f>
        <v/>
      </c>
      <c r="U399" s="11" t="str">
        <f>(IF(E399=Localisation!$C$94,1,IF(E399=Localisation!$C$93,2,IF(E399=Localisation!$C$92,3,IF(E399=Localisation!$C$91,4,IF(E399=Localisation!$C$90,5,IF(OR(E399=1,E399=2,E399=3,E399=4,E399=5),E399,"")))))))</f>
        <v/>
      </c>
      <c r="V399" s="11" t="str">
        <f>(IF(F399=Localisation!$C$94,1,IF(F399=Localisation!$C$93,2,IF(F399=Localisation!$C$92,3,IF(F399=Localisation!$C$91,4,IF(F399=Localisation!$C$90,5,IF(OR(F399=1,F399=2,F399=3,F399=4,F399=5),F399,"")))))))</f>
        <v/>
      </c>
    </row>
    <row r="400" spans="13:22" x14ac:dyDescent="0.3">
      <c r="M400" s="11" t="str">
        <f>(IF(H400=Localisation!$C$94,1,IF(H400=Localisation!$C$93,2,IF(H400=Localisation!$C$92,3,IF(H400=Localisation!$C$91,4,IF(H400=Localisation!$C$90,5,IF(OR(H400=1,H400=2,H400=3,H400=4,H400=5),H400,"")))))))</f>
        <v/>
      </c>
      <c r="N400" s="11" t="str">
        <f>(IF(I400=Localisation!$C$94,1,IF(I400=Localisation!$C$93,2,IF(I400=Localisation!$C$92,3,IF(I400=Localisation!$C$91,4,IF(I400=Localisation!$C$90,5,IF(OR(I400=1,I400=2,I400=3,I400=4,I400=5),I400,"")))))))</f>
        <v/>
      </c>
      <c r="O400" s="11" t="str">
        <f>(IF(J400=Localisation!$C$94,1,IF(J400=Localisation!$C$93,2,IF(J400=Localisation!$C$92,3,IF(J400=Localisation!$C$91,4,IF(J400=Localisation!$C$90,5,IF(OR(J400=1,J400=2,J400=3,J400=4,J400=5),J400,"")))))))</f>
        <v/>
      </c>
      <c r="P400" s="11" t="str">
        <f>(IF(K400=Localisation!$C$94,1,IF(K400=Localisation!$C$93,2,IF(K400=Localisation!$C$92,3,IF(K400=Localisation!$C$91,4,IF(K400=Localisation!$C$90,5,IF(OR(K400=1,K400=2,K400=3,K400=4,K400=5),K400,"")))))))</f>
        <v/>
      </c>
      <c r="Q400" s="11" t="str">
        <f>(IF(L400=Localisation!$C$94,1,IF(L400=Localisation!$C$93,2,IF(L400=Localisation!$C$92,3,IF(L400=Localisation!$C$91,4,IF(L400=Localisation!$C$90,5,IF(OR(L400=1,L400=2,L400=3,L400=4,L400=5),L400,"")))))))</f>
        <v/>
      </c>
      <c r="R400" s="11" t="str">
        <f>(IF(B400=Localisation!$C$94,1,IF(B400=Localisation!$C$93,2,IF(B400=Localisation!$C$92,3,IF(B400=Localisation!$C$91,4,IF(B400=Localisation!$C$90,5,IF(OR(B400=1,B400=2,B400=3,B400=4,B400=5),B400,"")))))))</f>
        <v/>
      </c>
      <c r="S400" s="11" t="str">
        <f>(IF(C400=Localisation!$C$94,1,IF(C400=Localisation!$C$93,2,IF(C400=Localisation!$C$92,3,IF(C400=Localisation!$C$91,4,IF(C400=Localisation!$C$90,5,IF(OR(C400=1,C400=2,C400=3,C400=4,C400=5),C400,"")))))))</f>
        <v/>
      </c>
      <c r="T400" s="11" t="str">
        <f>(IF(D400=Localisation!$C$94,1,IF(D400=Localisation!$C$93,2,IF(D400=Localisation!$C$92,3,IF(D400=Localisation!$C$91,4,IF(D400=Localisation!$C$90,5,IF(OR(D400=1,D400=2,D400=3,D400=4,D400=5),D400,"")))))))</f>
        <v/>
      </c>
      <c r="U400" s="11" t="str">
        <f>(IF(E400=Localisation!$C$94,1,IF(E400=Localisation!$C$93,2,IF(E400=Localisation!$C$92,3,IF(E400=Localisation!$C$91,4,IF(E400=Localisation!$C$90,5,IF(OR(E400=1,E400=2,E400=3,E400=4,E400=5),E400,"")))))))</f>
        <v/>
      </c>
      <c r="V400" s="11" t="str">
        <f>(IF(F400=Localisation!$C$94,1,IF(F400=Localisation!$C$93,2,IF(F400=Localisation!$C$92,3,IF(F400=Localisation!$C$91,4,IF(F400=Localisation!$C$90,5,IF(OR(F400=1,F400=2,F400=3,F400=4,F400=5),F400,"")))))))</f>
        <v/>
      </c>
    </row>
    <row r="401" spans="13:22" x14ac:dyDescent="0.3">
      <c r="M401" s="11" t="str">
        <f>(IF(H401=Localisation!$C$94,1,IF(H401=Localisation!$C$93,2,IF(H401=Localisation!$C$92,3,IF(H401=Localisation!$C$91,4,IF(H401=Localisation!$C$90,5,IF(OR(H401=1,H401=2,H401=3,H401=4,H401=5),H401,"")))))))</f>
        <v/>
      </c>
      <c r="N401" s="11" t="str">
        <f>(IF(I401=Localisation!$C$94,1,IF(I401=Localisation!$C$93,2,IF(I401=Localisation!$C$92,3,IF(I401=Localisation!$C$91,4,IF(I401=Localisation!$C$90,5,IF(OR(I401=1,I401=2,I401=3,I401=4,I401=5),I401,"")))))))</f>
        <v/>
      </c>
      <c r="O401" s="11" t="str">
        <f>(IF(J401=Localisation!$C$94,1,IF(J401=Localisation!$C$93,2,IF(J401=Localisation!$C$92,3,IF(J401=Localisation!$C$91,4,IF(J401=Localisation!$C$90,5,IF(OR(J401=1,J401=2,J401=3,J401=4,J401=5),J401,"")))))))</f>
        <v/>
      </c>
      <c r="P401" s="11" t="str">
        <f>(IF(K401=Localisation!$C$94,1,IF(K401=Localisation!$C$93,2,IF(K401=Localisation!$C$92,3,IF(K401=Localisation!$C$91,4,IF(K401=Localisation!$C$90,5,IF(OR(K401=1,K401=2,K401=3,K401=4,K401=5),K401,"")))))))</f>
        <v/>
      </c>
      <c r="Q401" s="11" t="str">
        <f>(IF(L401=Localisation!$C$94,1,IF(L401=Localisation!$C$93,2,IF(L401=Localisation!$C$92,3,IF(L401=Localisation!$C$91,4,IF(L401=Localisation!$C$90,5,IF(OR(L401=1,L401=2,L401=3,L401=4,L401=5),L401,"")))))))</f>
        <v/>
      </c>
      <c r="R401" s="11" t="str">
        <f>(IF(B401=Localisation!$C$94,1,IF(B401=Localisation!$C$93,2,IF(B401=Localisation!$C$92,3,IF(B401=Localisation!$C$91,4,IF(B401=Localisation!$C$90,5,IF(OR(B401=1,B401=2,B401=3,B401=4,B401=5),B401,"")))))))</f>
        <v/>
      </c>
      <c r="S401" s="11" t="str">
        <f>(IF(C401=Localisation!$C$94,1,IF(C401=Localisation!$C$93,2,IF(C401=Localisation!$C$92,3,IF(C401=Localisation!$C$91,4,IF(C401=Localisation!$C$90,5,IF(OR(C401=1,C401=2,C401=3,C401=4,C401=5),C401,"")))))))</f>
        <v/>
      </c>
      <c r="T401" s="11" t="str">
        <f>(IF(D401=Localisation!$C$94,1,IF(D401=Localisation!$C$93,2,IF(D401=Localisation!$C$92,3,IF(D401=Localisation!$C$91,4,IF(D401=Localisation!$C$90,5,IF(OR(D401=1,D401=2,D401=3,D401=4,D401=5),D401,"")))))))</f>
        <v/>
      </c>
      <c r="U401" s="11" t="str">
        <f>(IF(E401=Localisation!$C$94,1,IF(E401=Localisation!$C$93,2,IF(E401=Localisation!$C$92,3,IF(E401=Localisation!$C$91,4,IF(E401=Localisation!$C$90,5,IF(OR(E401=1,E401=2,E401=3,E401=4,E401=5),E401,"")))))))</f>
        <v/>
      </c>
      <c r="V401" s="11" t="str">
        <f>(IF(F401=Localisation!$C$94,1,IF(F401=Localisation!$C$93,2,IF(F401=Localisation!$C$92,3,IF(F401=Localisation!$C$91,4,IF(F401=Localisation!$C$90,5,IF(OR(F401=1,F401=2,F401=3,F401=4,F401=5),F401,"")))))))</f>
        <v/>
      </c>
    </row>
    <row r="402" spans="13:22" x14ac:dyDescent="0.3">
      <c r="M402" s="11" t="str">
        <f>(IF(H402=Localisation!$C$94,1,IF(H402=Localisation!$C$93,2,IF(H402=Localisation!$C$92,3,IF(H402=Localisation!$C$91,4,IF(H402=Localisation!$C$90,5,IF(OR(H402=1,H402=2,H402=3,H402=4,H402=5),H402,"")))))))</f>
        <v/>
      </c>
      <c r="N402" s="11" t="str">
        <f>(IF(I402=Localisation!$C$94,1,IF(I402=Localisation!$C$93,2,IF(I402=Localisation!$C$92,3,IF(I402=Localisation!$C$91,4,IF(I402=Localisation!$C$90,5,IF(OR(I402=1,I402=2,I402=3,I402=4,I402=5),I402,"")))))))</f>
        <v/>
      </c>
      <c r="O402" s="11" t="str">
        <f>(IF(J402=Localisation!$C$94,1,IF(J402=Localisation!$C$93,2,IF(J402=Localisation!$C$92,3,IF(J402=Localisation!$C$91,4,IF(J402=Localisation!$C$90,5,IF(OR(J402=1,J402=2,J402=3,J402=4,J402=5),J402,"")))))))</f>
        <v/>
      </c>
      <c r="P402" s="11" t="str">
        <f>(IF(K402=Localisation!$C$94,1,IF(K402=Localisation!$C$93,2,IF(K402=Localisation!$C$92,3,IF(K402=Localisation!$C$91,4,IF(K402=Localisation!$C$90,5,IF(OR(K402=1,K402=2,K402=3,K402=4,K402=5),K402,"")))))))</f>
        <v/>
      </c>
      <c r="Q402" s="11" t="str">
        <f>(IF(L402=Localisation!$C$94,1,IF(L402=Localisation!$C$93,2,IF(L402=Localisation!$C$92,3,IF(L402=Localisation!$C$91,4,IF(L402=Localisation!$C$90,5,IF(OR(L402=1,L402=2,L402=3,L402=4,L402=5),L402,"")))))))</f>
        <v/>
      </c>
      <c r="R402" s="11" t="str">
        <f>(IF(B402=Localisation!$C$94,1,IF(B402=Localisation!$C$93,2,IF(B402=Localisation!$C$92,3,IF(B402=Localisation!$C$91,4,IF(B402=Localisation!$C$90,5,IF(OR(B402=1,B402=2,B402=3,B402=4,B402=5),B402,"")))))))</f>
        <v/>
      </c>
      <c r="S402" s="11" t="str">
        <f>(IF(C402=Localisation!$C$94,1,IF(C402=Localisation!$C$93,2,IF(C402=Localisation!$C$92,3,IF(C402=Localisation!$C$91,4,IF(C402=Localisation!$C$90,5,IF(OR(C402=1,C402=2,C402=3,C402=4,C402=5),C402,"")))))))</f>
        <v/>
      </c>
      <c r="T402" s="11" t="str">
        <f>(IF(D402=Localisation!$C$94,1,IF(D402=Localisation!$C$93,2,IF(D402=Localisation!$C$92,3,IF(D402=Localisation!$C$91,4,IF(D402=Localisation!$C$90,5,IF(OR(D402=1,D402=2,D402=3,D402=4,D402=5),D402,"")))))))</f>
        <v/>
      </c>
      <c r="U402" s="11" t="str">
        <f>(IF(E402=Localisation!$C$94,1,IF(E402=Localisation!$C$93,2,IF(E402=Localisation!$C$92,3,IF(E402=Localisation!$C$91,4,IF(E402=Localisation!$C$90,5,IF(OR(E402=1,E402=2,E402=3,E402=4,E402=5),E402,"")))))))</f>
        <v/>
      </c>
      <c r="V402" s="11" t="str">
        <f>(IF(F402=Localisation!$C$94,1,IF(F402=Localisation!$C$93,2,IF(F402=Localisation!$C$92,3,IF(F402=Localisation!$C$91,4,IF(F402=Localisation!$C$90,5,IF(OR(F402=1,F402=2,F402=3,F402=4,F402=5),F402,"")))))))</f>
        <v/>
      </c>
    </row>
    <row r="403" spans="13:22" x14ac:dyDescent="0.3">
      <c r="M403" s="11" t="str">
        <f>(IF(H403=Localisation!$C$94,1,IF(H403=Localisation!$C$93,2,IF(H403=Localisation!$C$92,3,IF(H403=Localisation!$C$91,4,IF(H403=Localisation!$C$90,5,IF(OR(H403=1,H403=2,H403=3,H403=4,H403=5),H403,"")))))))</f>
        <v/>
      </c>
      <c r="N403" s="11" t="str">
        <f>(IF(I403=Localisation!$C$94,1,IF(I403=Localisation!$C$93,2,IF(I403=Localisation!$C$92,3,IF(I403=Localisation!$C$91,4,IF(I403=Localisation!$C$90,5,IF(OR(I403=1,I403=2,I403=3,I403=4,I403=5),I403,"")))))))</f>
        <v/>
      </c>
      <c r="O403" s="11" t="str">
        <f>(IF(J403=Localisation!$C$94,1,IF(J403=Localisation!$C$93,2,IF(J403=Localisation!$C$92,3,IF(J403=Localisation!$C$91,4,IF(J403=Localisation!$C$90,5,IF(OR(J403=1,J403=2,J403=3,J403=4,J403=5),J403,"")))))))</f>
        <v/>
      </c>
      <c r="P403" s="11" t="str">
        <f>(IF(K403=Localisation!$C$94,1,IF(K403=Localisation!$C$93,2,IF(K403=Localisation!$C$92,3,IF(K403=Localisation!$C$91,4,IF(K403=Localisation!$C$90,5,IF(OR(K403=1,K403=2,K403=3,K403=4,K403=5),K403,"")))))))</f>
        <v/>
      </c>
      <c r="Q403" s="11" t="str">
        <f>(IF(L403=Localisation!$C$94,1,IF(L403=Localisation!$C$93,2,IF(L403=Localisation!$C$92,3,IF(L403=Localisation!$C$91,4,IF(L403=Localisation!$C$90,5,IF(OR(L403=1,L403=2,L403=3,L403=4,L403=5),L403,"")))))))</f>
        <v/>
      </c>
      <c r="R403" s="11" t="str">
        <f>(IF(B403=Localisation!$C$94,1,IF(B403=Localisation!$C$93,2,IF(B403=Localisation!$C$92,3,IF(B403=Localisation!$C$91,4,IF(B403=Localisation!$C$90,5,IF(OR(B403=1,B403=2,B403=3,B403=4,B403=5),B403,"")))))))</f>
        <v/>
      </c>
      <c r="S403" s="11" t="str">
        <f>(IF(C403=Localisation!$C$94,1,IF(C403=Localisation!$C$93,2,IF(C403=Localisation!$C$92,3,IF(C403=Localisation!$C$91,4,IF(C403=Localisation!$C$90,5,IF(OR(C403=1,C403=2,C403=3,C403=4,C403=5),C403,"")))))))</f>
        <v/>
      </c>
      <c r="T403" s="11" t="str">
        <f>(IF(D403=Localisation!$C$94,1,IF(D403=Localisation!$C$93,2,IF(D403=Localisation!$C$92,3,IF(D403=Localisation!$C$91,4,IF(D403=Localisation!$C$90,5,IF(OR(D403=1,D403=2,D403=3,D403=4,D403=5),D403,"")))))))</f>
        <v/>
      </c>
      <c r="U403" s="11" t="str">
        <f>(IF(E403=Localisation!$C$94,1,IF(E403=Localisation!$C$93,2,IF(E403=Localisation!$C$92,3,IF(E403=Localisation!$C$91,4,IF(E403=Localisation!$C$90,5,IF(OR(E403=1,E403=2,E403=3,E403=4,E403=5),E403,"")))))))</f>
        <v/>
      </c>
      <c r="V403" s="11" t="str">
        <f>(IF(F403=Localisation!$C$94,1,IF(F403=Localisation!$C$93,2,IF(F403=Localisation!$C$92,3,IF(F403=Localisation!$C$91,4,IF(F403=Localisation!$C$90,5,IF(OR(F403=1,F403=2,F403=3,F403=4,F403=5),F403,"")))))))</f>
        <v/>
      </c>
    </row>
    <row r="404" spans="13:22" x14ac:dyDescent="0.3">
      <c r="M404" s="11" t="str">
        <f>(IF(H404=Localisation!$C$94,1,IF(H404=Localisation!$C$93,2,IF(H404=Localisation!$C$92,3,IF(H404=Localisation!$C$91,4,IF(H404=Localisation!$C$90,5,IF(OR(H404=1,H404=2,H404=3,H404=4,H404=5),H404,"")))))))</f>
        <v/>
      </c>
      <c r="N404" s="11" t="str">
        <f>(IF(I404=Localisation!$C$94,1,IF(I404=Localisation!$C$93,2,IF(I404=Localisation!$C$92,3,IF(I404=Localisation!$C$91,4,IF(I404=Localisation!$C$90,5,IF(OR(I404=1,I404=2,I404=3,I404=4,I404=5),I404,"")))))))</f>
        <v/>
      </c>
      <c r="O404" s="11" t="str">
        <f>(IF(J404=Localisation!$C$94,1,IF(J404=Localisation!$C$93,2,IF(J404=Localisation!$C$92,3,IF(J404=Localisation!$C$91,4,IF(J404=Localisation!$C$90,5,IF(OR(J404=1,J404=2,J404=3,J404=4,J404=5),J404,"")))))))</f>
        <v/>
      </c>
      <c r="P404" s="11" t="str">
        <f>(IF(K404=Localisation!$C$94,1,IF(K404=Localisation!$C$93,2,IF(K404=Localisation!$C$92,3,IF(K404=Localisation!$C$91,4,IF(K404=Localisation!$C$90,5,IF(OR(K404=1,K404=2,K404=3,K404=4,K404=5),K404,"")))))))</f>
        <v/>
      </c>
      <c r="Q404" s="11" t="str">
        <f>(IF(L404=Localisation!$C$94,1,IF(L404=Localisation!$C$93,2,IF(L404=Localisation!$C$92,3,IF(L404=Localisation!$C$91,4,IF(L404=Localisation!$C$90,5,IF(OR(L404=1,L404=2,L404=3,L404=4,L404=5),L404,"")))))))</f>
        <v/>
      </c>
      <c r="R404" s="11" t="str">
        <f>(IF(B404=Localisation!$C$94,1,IF(B404=Localisation!$C$93,2,IF(B404=Localisation!$C$92,3,IF(B404=Localisation!$C$91,4,IF(B404=Localisation!$C$90,5,IF(OR(B404=1,B404=2,B404=3,B404=4,B404=5),B404,"")))))))</f>
        <v/>
      </c>
      <c r="S404" s="11" t="str">
        <f>(IF(C404=Localisation!$C$94,1,IF(C404=Localisation!$C$93,2,IF(C404=Localisation!$C$92,3,IF(C404=Localisation!$C$91,4,IF(C404=Localisation!$C$90,5,IF(OR(C404=1,C404=2,C404=3,C404=4,C404=5),C404,"")))))))</f>
        <v/>
      </c>
      <c r="T404" s="11" t="str">
        <f>(IF(D404=Localisation!$C$94,1,IF(D404=Localisation!$C$93,2,IF(D404=Localisation!$C$92,3,IF(D404=Localisation!$C$91,4,IF(D404=Localisation!$C$90,5,IF(OR(D404=1,D404=2,D404=3,D404=4,D404=5),D404,"")))))))</f>
        <v/>
      </c>
      <c r="U404" s="11" t="str">
        <f>(IF(E404=Localisation!$C$94,1,IF(E404=Localisation!$C$93,2,IF(E404=Localisation!$C$92,3,IF(E404=Localisation!$C$91,4,IF(E404=Localisation!$C$90,5,IF(OR(E404=1,E404=2,E404=3,E404=4,E404=5),E404,"")))))))</f>
        <v/>
      </c>
      <c r="V404" s="11" t="str">
        <f>(IF(F404=Localisation!$C$94,1,IF(F404=Localisation!$C$93,2,IF(F404=Localisation!$C$92,3,IF(F404=Localisation!$C$91,4,IF(F404=Localisation!$C$90,5,IF(OR(F404=1,F404=2,F404=3,F404=4,F404=5),F404,"")))))))</f>
        <v/>
      </c>
    </row>
    <row r="405" spans="13:22" x14ac:dyDescent="0.3">
      <c r="M405" s="11" t="str">
        <f>(IF(H405=Localisation!$C$94,1,IF(H405=Localisation!$C$93,2,IF(H405=Localisation!$C$92,3,IF(H405=Localisation!$C$91,4,IF(H405=Localisation!$C$90,5,IF(OR(H405=1,H405=2,H405=3,H405=4,H405=5),H405,"")))))))</f>
        <v/>
      </c>
      <c r="N405" s="11" t="str">
        <f>(IF(I405=Localisation!$C$94,1,IF(I405=Localisation!$C$93,2,IF(I405=Localisation!$C$92,3,IF(I405=Localisation!$C$91,4,IF(I405=Localisation!$C$90,5,IF(OR(I405=1,I405=2,I405=3,I405=4,I405=5),I405,"")))))))</f>
        <v/>
      </c>
      <c r="O405" s="11" t="str">
        <f>(IF(J405=Localisation!$C$94,1,IF(J405=Localisation!$C$93,2,IF(J405=Localisation!$C$92,3,IF(J405=Localisation!$C$91,4,IF(J405=Localisation!$C$90,5,IF(OR(J405=1,J405=2,J405=3,J405=4,J405=5),J405,"")))))))</f>
        <v/>
      </c>
      <c r="P405" s="11" t="str">
        <f>(IF(K405=Localisation!$C$94,1,IF(K405=Localisation!$C$93,2,IF(K405=Localisation!$C$92,3,IF(K405=Localisation!$C$91,4,IF(K405=Localisation!$C$90,5,IF(OR(K405=1,K405=2,K405=3,K405=4,K405=5),K405,"")))))))</f>
        <v/>
      </c>
      <c r="Q405" s="11" t="str">
        <f>(IF(L405=Localisation!$C$94,1,IF(L405=Localisation!$C$93,2,IF(L405=Localisation!$C$92,3,IF(L405=Localisation!$C$91,4,IF(L405=Localisation!$C$90,5,IF(OR(L405=1,L405=2,L405=3,L405=4,L405=5),L405,"")))))))</f>
        <v/>
      </c>
      <c r="R405" s="11" t="str">
        <f>(IF(B405=Localisation!$C$94,1,IF(B405=Localisation!$C$93,2,IF(B405=Localisation!$C$92,3,IF(B405=Localisation!$C$91,4,IF(B405=Localisation!$C$90,5,IF(OR(B405=1,B405=2,B405=3,B405=4,B405=5),B405,"")))))))</f>
        <v/>
      </c>
      <c r="S405" s="11" t="str">
        <f>(IF(C405=Localisation!$C$94,1,IF(C405=Localisation!$C$93,2,IF(C405=Localisation!$C$92,3,IF(C405=Localisation!$C$91,4,IF(C405=Localisation!$C$90,5,IF(OR(C405=1,C405=2,C405=3,C405=4,C405=5),C405,"")))))))</f>
        <v/>
      </c>
      <c r="T405" s="11" t="str">
        <f>(IF(D405=Localisation!$C$94,1,IF(D405=Localisation!$C$93,2,IF(D405=Localisation!$C$92,3,IF(D405=Localisation!$C$91,4,IF(D405=Localisation!$C$90,5,IF(OR(D405=1,D405=2,D405=3,D405=4,D405=5),D405,"")))))))</f>
        <v/>
      </c>
      <c r="U405" s="11" t="str">
        <f>(IF(E405=Localisation!$C$94,1,IF(E405=Localisation!$C$93,2,IF(E405=Localisation!$C$92,3,IF(E405=Localisation!$C$91,4,IF(E405=Localisation!$C$90,5,IF(OR(E405=1,E405=2,E405=3,E405=4,E405=5),E405,"")))))))</f>
        <v/>
      </c>
      <c r="V405" s="11" t="str">
        <f>(IF(F405=Localisation!$C$94,1,IF(F405=Localisation!$C$93,2,IF(F405=Localisation!$C$92,3,IF(F405=Localisation!$C$91,4,IF(F405=Localisation!$C$90,5,IF(OR(F405=1,F405=2,F405=3,F405=4,F405=5),F405,"")))))))</f>
        <v/>
      </c>
    </row>
    <row r="406" spans="13:22" x14ac:dyDescent="0.3">
      <c r="M406" s="11" t="str">
        <f>(IF(H406=Localisation!$C$94,1,IF(H406=Localisation!$C$93,2,IF(H406=Localisation!$C$92,3,IF(H406=Localisation!$C$91,4,IF(H406=Localisation!$C$90,5,IF(OR(H406=1,H406=2,H406=3,H406=4,H406=5),H406,"")))))))</f>
        <v/>
      </c>
      <c r="N406" s="11" t="str">
        <f>(IF(I406=Localisation!$C$94,1,IF(I406=Localisation!$C$93,2,IF(I406=Localisation!$C$92,3,IF(I406=Localisation!$C$91,4,IF(I406=Localisation!$C$90,5,IF(OR(I406=1,I406=2,I406=3,I406=4,I406=5),I406,"")))))))</f>
        <v/>
      </c>
      <c r="O406" s="11" t="str">
        <f>(IF(J406=Localisation!$C$94,1,IF(J406=Localisation!$C$93,2,IF(J406=Localisation!$C$92,3,IF(J406=Localisation!$C$91,4,IF(J406=Localisation!$C$90,5,IF(OR(J406=1,J406=2,J406=3,J406=4,J406=5),J406,"")))))))</f>
        <v/>
      </c>
      <c r="P406" s="11" t="str">
        <f>(IF(K406=Localisation!$C$94,1,IF(K406=Localisation!$C$93,2,IF(K406=Localisation!$C$92,3,IF(K406=Localisation!$C$91,4,IF(K406=Localisation!$C$90,5,IF(OR(K406=1,K406=2,K406=3,K406=4,K406=5),K406,"")))))))</f>
        <v/>
      </c>
      <c r="Q406" s="11" t="str">
        <f>(IF(L406=Localisation!$C$94,1,IF(L406=Localisation!$C$93,2,IF(L406=Localisation!$C$92,3,IF(L406=Localisation!$C$91,4,IF(L406=Localisation!$C$90,5,IF(OR(L406=1,L406=2,L406=3,L406=4,L406=5),L406,"")))))))</f>
        <v/>
      </c>
      <c r="R406" s="11" t="str">
        <f>(IF(B406=Localisation!$C$94,1,IF(B406=Localisation!$C$93,2,IF(B406=Localisation!$C$92,3,IF(B406=Localisation!$C$91,4,IF(B406=Localisation!$C$90,5,IF(OR(B406=1,B406=2,B406=3,B406=4,B406=5),B406,"")))))))</f>
        <v/>
      </c>
      <c r="S406" s="11" t="str">
        <f>(IF(C406=Localisation!$C$94,1,IF(C406=Localisation!$C$93,2,IF(C406=Localisation!$C$92,3,IF(C406=Localisation!$C$91,4,IF(C406=Localisation!$C$90,5,IF(OR(C406=1,C406=2,C406=3,C406=4,C406=5),C406,"")))))))</f>
        <v/>
      </c>
      <c r="T406" s="11" t="str">
        <f>(IF(D406=Localisation!$C$94,1,IF(D406=Localisation!$C$93,2,IF(D406=Localisation!$C$92,3,IF(D406=Localisation!$C$91,4,IF(D406=Localisation!$C$90,5,IF(OR(D406=1,D406=2,D406=3,D406=4,D406=5),D406,"")))))))</f>
        <v/>
      </c>
      <c r="U406" s="11" t="str">
        <f>(IF(E406=Localisation!$C$94,1,IF(E406=Localisation!$C$93,2,IF(E406=Localisation!$C$92,3,IF(E406=Localisation!$C$91,4,IF(E406=Localisation!$C$90,5,IF(OR(E406=1,E406=2,E406=3,E406=4,E406=5),E406,"")))))))</f>
        <v/>
      </c>
      <c r="V406" s="11" t="str">
        <f>(IF(F406=Localisation!$C$94,1,IF(F406=Localisation!$C$93,2,IF(F406=Localisation!$C$92,3,IF(F406=Localisation!$C$91,4,IF(F406=Localisation!$C$90,5,IF(OR(F406=1,F406=2,F406=3,F406=4,F406=5),F406,"")))))))</f>
        <v/>
      </c>
    </row>
    <row r="407" spans="13:22" x14ac:dyDescent="0.3">
      <c r="M407" s="11" t="str">
        <f>(IF(H407=Localisation!$C$94,1,IF(H407=Localisation!$C$93,2,IF(H407=Localisation!$C$92,3,IF(H407=Localisation!$C$91,4,IF(H407=Localisation!$C$90,5,IF(OR(H407=1,H407=2,H407=3,H407=4,H407=5),H407,"")))))))</f>
        <v/>
      </c>
      <c r="N407" s="11" t="str">
        <f>(IF(I407=Localisation!$C$94,1,IF(I407=Localisation!$C$93,2,IF(I407=Localisation!$C$92,3,IF(I407=Localisation!$C$91,4,IF(I407=Localisation!$C$90,5,IF(OR(I407=1,I407=2,I407=3,I407=4,I407=5),I407,"")))))))</f>
        <v/>
      </c>
      <c r="O407" s="11" t="str">
        <f>(IF(J407=Localisation!$C$94,1,IF(J407=Localisation!$C$93,2,IF(J407=Localisation!$C$92,3,IF(J407=Localisation!$C$91,4,IF(J407=Localisation!$C$90,5,IF(OR(J407=1,J407=2,J407=3,J407=4,J407=5),J407,"")))))))</f>
        <v/>
      </c>
      <c r="P407" s="11" t="str">
        <f>(IF(K407=Localisation!$C$94,1,IF(K407=Localisation!$C$93,2,IF(K407=Localisation!$C$92,3,IF(K407=Localisation!$C$91,4,IF(K407=Localisation!$C$90,5,IF(OR(K407=1,K407=2,K407=3,K407=4,K407=5),K407,"")))))))</f>
        <v/>
      </c>
      <c r="Q407" s="11" t="str">
        <f>(IF(L407=Localisation!$C$94,1,IF(L407=Localisation!$C$93,2,IF(L407=Localisation!$C$92,3,IF(L407=Localisation!$C$91,4,IF(L407=Localisation!$C$90,5,IF(OR(L407=1,L407=2,L407=3,L407=4,L407=5),L407,"")))))))</f>
        <v/>
      </c>
      <c r="R407" s="11" t="str">
        <f>(IF(B407=Localisation!$C$94,1,IF(B407=Localisation!$C$93,2,IF(B407=Localisation!$C$92,3,IF(B407=Localisation!$C$91,4,IF(B407=Localisation!$C$90,5,IF(OR(B407=1,B407=2,B407=3,B407=4,B407=5),B407,"")))))))</f>
        <v/>
      </c>
      <c r="S407" s="11" t="str">
        <f>(IF(C407=Localisation!$C$94,1,IF(C407=Localisation!$C$93,2,IF(C407=Localisation!$C$92,3,IF(C407=Localisation!$C$91,4,IF(C407=Localisation!$C$90,5,IF(OR(C407=1,C407=2,C407=3,C407=4,C407=5),C407,"")))))))</f>
        <v/>
      </c>
      <c r="T407" s="11" t="str">
        <f>(IF(D407=Localisation!$C$94,1,IF(D407=Localisation!$C$93,2,IF(D407=Localisation!$C$92,3,IF(D407=Localisation!$C$91,4,IF(D407=Localisation!$C$90,5,IF(OR(D407=1,D407=2,D407=3,D407=4,D407=5),D407,"")))))))</f>
        <v/>
      </c>
      <c r="U407" s="11" t="str">
        <f>(IF(E407=Localisation!$C$94,1,IF(E407=Localisation!$C$93,2,IF(E407=Localisation!$C$92,3,IF(E407=Localisation!$C$91,4,IF(E407=Localisation!$C$90,5,IF(OR(E407=1,E407=2,E407=3,E407=4,E407=5),E407,"")))))))</f>
        <v/>
      </c>
      <c r="V407" s="11" t="str">
        <f>(IF(F407=Localisation!$C$94,1,IF(F407=Localisation!$C$93,2,IF(F407=Localisation!$C$92,3,IF(F407=Localisation!$C$91,4,IF(F407=Localisation!$C$90,5,IF(OR(F407=1,F407=2,F407=3,F407=4,F407=5),F407,"")))))))</f>
        <v/>
      </c>
    </row>
    <row r="408" spans="13:22" x14ac:dyDescent="0.3">
      <c r="M408" s="11" t="str">
        <f>(IF(H408=Localisation!$C$94,1,IF(H408=Localisation!$C$93,2,IF(H408=Localisation!$C$92,3,IF(H408=Localisation!$C$91,4,IF(H408=Localisation!$C$90,5,IF(OR(H408=1,H408=2,H408=3,H408=4,H408=5),H408,"")))))))</f>
        <v/>
      </c>
      <c r="N408" s="11" t="str">
        <f>(IF(I408=Localisation!$C$94,1,IF(I408=Localisation!$C$93,2,IF(I408=Localisation!$C$92,3,IF(I408=Localisation!$C$91,4,IF(I408=Localisation!$C$90,5,IF(OR(I408=1,I408=2,I408=3,I408=4,I408=5),I408,"")))))))</f>
        <v/>
      </c>
      <c r="O408" s="11" t="str">
        <f>(IF(J408=Localisation!$C$94,1,IF(J408=Localisation!$C$93,2,IF(J408=Localisation!$C$92,3,IF(J408=Localisation!$C$91,4,IF(J408=Localisation!$C$90,5,IF(OR(J408=1,J408=2,J408=3,J408=4,J408=5),J408,"")))))))</f>
        <v/>
      </c>
      <c r="P408" s="11" t="str">
        <f>(IF(K408=Localisation!$C$94,1,IF(K408=Localisation!$C$93,2,IF(K408=Localisation!$C$92,3,IF(K408=Localisation!$C$91,4,IF(K408=Localisation!$C$90,5,IF(OR(K408=1,K408=2,K408=3,K408=4,K408=5),K408,"")))))))</f>
        <v/>
      </c>
      <c r="Q408" s="11" t="str">
        <f>(IF(L408=Localisation!$C$94,1,IF(L408=Localisation!$C$93,2,IF(L408=Localisation!$C$92,3,IF(L408=Localisation!$C$91,4,IF(L408=Localisation!$C$90,5,IF(OR(L408=1,L408=2,L408=3,L408=4,L408=5),L408,"")))))))</f>
        <v/>
      </c>
      <c r="R408" s="11" t="str">
        <f>(IF(B408=Localisation!$C$94,1,IF(B408=Localisation!$C$93,2,IF(B408=Localisation!$C$92,3,IF(B408=Localisation!$C$91,4,IF(B408=Localisation!$C$90,5,IF(OR(B408=1,B408=2,B408=3,B408=4,B408=5),B408,"")))))))</f>
        <v/>
      </c>
      <c r="S408" s="11" t="str">
        <f>(IF(C408=Localisation!$C$94,1,IF(C408=Localisation!$C$93,2,IF(C408=Localisation!$C$92,3,IF(C408=Localisation!$C$91,4,IF(C408=Localisation!$C$90,5,IF(OR(C408=1,C408=2,C408=3,C408=4,C408=5),C408,"")))))))</f>
        <v/>
      </c>
      <c r="T408" s="11" t="str">
        <f>(IF(D408=Localisation!$C$94,1,IF(D408=Localisation!$C$93,2,IF(D408=Localisation!$C$92,3,IF(D408=Localisation!$C$91,4,IF(D408=Localisation!$C$90,5,IF(OR(D408=1,D408=2,D408=3,D408=4,D408=5),D408,"")))))))</f>
        <v/>
      </c>
      <c r="U408" s="11" t="str">
        <f>(IF(E408=Localisation!$C$94,1,IF(E408=Localisation!$C$93,2,IF(E408=Localisation!$C$92,3,IF(E408=Localisation!$C$91,4,IF(E408=Localisation!$C$90,5,IF(OR(E408=1,E408=2,E408=3,E408=4,E408=5),E408,"")))))))</f>
        <v/>
      </c>
      <c r="V408" s="11" t="str">
        <f>(IF(F408=Localisation!$C$94,1,IF(F408=Localisation!$C$93,2,IF(F408=Localisation!$C$92,3,IF(F408=Localisation!$C$91,4,IF(F408=Localisation!$C$90,5,IF(OR(F408=1,F408=2,F408=3,F408=4,F408=5),F408,"")))))))</f>
        <v/>
      </c>
    </row>
    <row r="409" spans="13:22" x14ac:dyDescent="0.3">
      <c r="M409" s="11" t="str">
        <f>(IF(H409=Localisation!$C$94,1,IF(H409=Localisation!$C$93,2,IF(H409=Localisation!$C$92,3,IF(H409=Localisation!$C$91,4,IF(H409=Localisation!$C$90,5,IF(OR(H409=1,H409=2,H409=3,H409=4,H409=5),H409,"")))))))</f>
        <v/>
      </c>
      <c r="N409" s="11" t="str">
        <f>(IF(I409=Localisation!$C$94,1,IF(I409=Localisation!$C$93,2,IF(I409=Localisation!$C$92,3,IF(I409=Localisation!$C$91,4,IF(I409=Localisation!$C$90,5,IF(OR(I409=1,I409=2,I409=3,I409=4,I409=5),I409,"")))))))</f>
        <v/>
      </c>
      <c r="O409" s="11" t="str">
        <f>(IF(J409=Localisation!$C$94,1,IF(J409=Localisation!$C$93,2,IF(J409=Localisation!$C$92,3,IF(J409=Localisation!$C$91,4,IF(J409=Localisation!$C$90,5,IF(OR(J409=1,J409=2,J409=3,J409=4,J409=5),J409,"")))))))</f>
        <v/>
      </c>
      <c r="P409" s="11" t="str">
        <f>(IF(K409=Localisation!$C$94,1,IF(K409=Localisation!$C$93,2,IF(K409=Localisation!$C$92,3,IF(K409=Localisation!$C$91,4,IF(K409=Localisation!$C$90,5,IF(OR(K409=1,K409=2,K409=3,K409=4,K409=5),K409,"")))))))</f>
        <v/>
      </c>
      <c r="Q409" s="11" t="str">
        <f>(IF(L409=Localisation!$C$94,1,IF(L409=Localisation!$C$93,2,IF(L409=Localisation!$C$92,3,IF(L409=Localisation!$C$91,4,IF(L409=Localisation!$C$90,5,IF(OR(L409=1,L409=2,L409=3,L409=4,L409=5),L409,"")))))))</f>
        <v/>
      </c>
      <c r="R409" s="11" t="str">
        <f>(IF(B409=Localisation!$C$94,1,IF(B409=Localisation!$C$93,2,IF(B409=Localisation!$C$92,3,IF(B409=Localisation!$C$91,4,IF(B409=Localisation!$C$90,5,IF(OR(B409=1,B409=2,B409=3,B409=4,B409=5),B409,"")))))))</f>
        <v/>
      </c>
      <c r="S409" s="11" t="str">
        <f>(IF(C409=Localisation!$C$94,1,IF(C409=Localisation!$C$93,2,IF(C409=Localisation!$C$92,3,IF(C409=Localisation!$C$91,4,IF(C409=Localisation!$C$90,5,IF(OR(C409=1,C409=2,C409=3,C409=4,C409=5),C409,"")))))))</f>
        <v/>
      </c>
      <c r="T409" s="11" t="str">
        <f>(IF(D409=Localisation!$C$94,1,IF(D409=Localisation!$C$93,2,IF(D409=Localisation!$C$92,3,IF(D409=Localisation!$C$91,4,IF(D409=Localisation!$C$90,5,IF(OR(D409=1,D409=2,D409=3,D409=4,D409=5),D409,"")))))))</f>
        <v/>
      </c>
      <c r="U409" s="11" t="str">
        <f>(IF(E409=Localisation!$C$94,1,IF(E409=Localisation!$C$93,2,IF(E409=Localisation!$C$92,3,IF(E409=Localisation!$C$91,4,IF(E409=Localisation!$C$90,5,IF(OR(E409=1,E409=2,E409=3,E409=4,E409=5),E409,"")))))))</f>
        <v/>
      </c>
      <c r="V409" s="11" t="str">
        <f>(IF(F409=Localisation!$C$94,1,IF(F409=Localisation!$C$93,2,IF(F409=Localisation!$C$92,3,IF(F409=Localisation!$C$91,4,IF(F409=Localisation!$C$90,5,IF(OR(F409=1,F409=2,F409=3,F409=4,F409=5),F409,"")))))))</f>
        <v/>
      </c>
    </row>
    <row r="410" spans="13:22" x14ac:dyDescent="0.3">
      <c r="M410" s="11" t="str">
        <f>(IF(H410=Localisation!$C$94,1,IF(H410=Localisation!$C$93,2,IF(H410=Localisation!$C$92,3,IF(H410=Localisation!$C$91,4,IF(H410=Localisation!$C$90,5,IF(OR(H410=1,H410=2,H410=3,H410=4,H410=5),H410,"")))))))</f>
        <v/>
      </c>
      <c r="N410" s="11" t="str">
        <f>(IF(I410=Localisation!$C$94,1,IF(I410=Localisation!$C$93,2,IF(I410=Localisation!$C$92,3,IF(I410=Localisation!$C$91,4,IF(I410=Localisation!$C$90,5,IF(OR(I410=1,I410=2,I410=3,I410=4,I410=5),I410,"")))))))</f>
        <v/>
      </c>
      <c r="O410" s="11" t="str">
        <f>(IF(J410=Localisation!$C$94,1,IF(J410=Localisation!$C$93,2,IF(J410=Localisation!$C$92,3,IF(J410=Localisation!$C$91,4,IF(J410=Localisation!$C$90,5,IF(OR(J410=1,J410=2,J410=3,J410=4,J410=5),J410,"")))))))</f>
        <v/>
      </c>
      <c r="P410" s="11" t="str">
        <f>(IF(K410=Localisation!$C$94,1,IF(K410=Localisation!$C$93,2,IF(K410=Localisation!$C$92,3,IF(K410=Localisation!$C$91,4,IF(K410=Localisation!$C$90,5,IF(OR(K410=1,K410=2,K410=3,K410=4,K410=5),K410,"")))))))</f>
        <v/>
      </c>
      <c r="Q410" s="11" t="str">
        <f>(IF(L410=Localisation!$C$94,1,IF(L410=Localisation!$C$93,2,IF(L410=Localisation!$C$92,3,IF(L410=Localisation!$C$91,4,IF(L410=Localisation!$C$90,5,IF(OR(L410=1,L410=2,L410=3,L410=4,L410=5),L410,"")))))))</f>
        <v/>
      </c>
      <c r="R410" s="11" t="str">
        <f>(IF(B410=Localisation!$C$94,1,IF(B410=Localisation!$C$93,2,IF(B410=Localisation!$C$92,3,IF(B410=Localisation!$C$91,4,IF(B410=Localisation!$C$90,5,IF(OR(B410=1,B410=2,B410=3,B410=4,B410=5),B410,"")))))))</f>
        <v/>
      </c>
      <c r="S410" s="11" t="str">
        <f>(IF(C410=Localisation!$C$94,1,IF(C410=Localisation!$C$93,2,IF(C410=Localisation!$C$92,3,IF(C410=Localisation!$C$91,4,IF(C410=Localisation!$C$90,5,IF(OR(C410=1,C410=2,C410=3,C410=4,C410=5),C410,"")))))))</f>
        <v/>
      </c>
      <c r="T410" s="11" t="str">
        <f>(IF(D410=Localisation!$C$94,1,IF(D410=Localisation!$C$93,2,IF(D410=Localisation!$C$92,3,IF(D410=Localisation!$C$91,4,IF(D410=Localisation!$C$90,5,IF(OR(D410=1,D410=2,D410=3,D410=4,D410=5),D410,"")))))))</f>
        <v/>
      </c>
      <c r="U410" s="11" t="str">
        <f>(IF(E410=Localisation!$C$94,1,IF(E410=Localisation!$C$93,2,IF(E410=Localisation!$C$92,3,IF(E410=Localisation!$C$91,4,IF(E410=Localisation!$C$90,5,IF(OR(E410=1,E410=2,E410=3,E410=4,E410=5),E410,"")))))))</f>
        <v/>
      </c>
      <c r="V410" s="11" t="str">
        <f>(IF(F410=Localisation!$C$94,1,IF(F410=Localisation!$C$93,2,IF(F410=Localisation!$C$92,3,IF(F410=Localisation!$C$91,4,IF(F410=Localisation!$C$90,5,IF(OR(F410=1,F410=2,F410=3,F410=4,F410=5),F410,"")))))))</f>
        <v/>
      </c>
    </row>
    <row r="411" spans="13:22" x14ac:dyDescent="0.3">
      <c r="M411" s="11" t="str">
        <f>(IF(H411=Localisation!$C$94,1,IF(H411=Localisation!$C$93,2,IF(H411=Localisation!$C$92,3,IF(H411=Localisation!$C$91,4,IF(H411=Localisation!$C$90,5,IF(OR(H411=1,H411=2,H411=3,H411=4,H411=5),H411,"")))))))</f>
        <v/>
      </c>
      <c r="N411" s="11" t="str">
        <f>(IF(I411=Localisation!$C$94,1,IF(I411=Localisation!$C$93,2,IF(I411=Localisation!$C$92,3,IF(I411=Localisation!$C$91,4,IF(I411=Localisation!$C$90,5,IF(OR(I411=1,I411=2,I411=3,I411=4,I411=5),I411,"")))))))</f>
        <v/>
      </c>
      <c r="O411" s="11" t="str">
        <f>(IF(J411=Localisation!$C$94,1,IF(J411=Localisation!$C$93,2,IF(J411=Localisation!$C$92,3,IF(J411=Localisation!$C$91,4,IF(J411=Localisation!$C$90,5,IF(OR(J411=1,J411=2,J411=3,J411=4,J411=5),J411,"")))))))</f>
        <v/>
      </c>
      <c r="P411" s="11" t="str">
        <f>(IF(K411=Localisation!$C$94,1,IF(K411=Localisation!$C$93,2,IF(K411=Localisation!$C$92,3,IF(K411=Localisation!$C$91,4,IF(K411=Localisation!$C$90,5,IF(OR(K411=1,K411=2,K411=3,K411=4,K411=5),K411,"")))))))</f>
        <v/>
      </c>
      <c r="Q411" s="11" t="str">
        <f>(IF(L411=Localisation!$C$94,1,IF(L411=Localisation!$C$93,2,IF(L411=Localisation!$C$92,3,IF(L411=Localisation!$C$91,4,IF(L411=Localisation!$C$90,5,IF(OR(L411=1,L411=2,L411=3,L411=4,L411=5),L411,"")))))))</f>
        <v/>
      </c>
      <c r="R411" s="11" t="str">
        <f>(IF(B411=Localisation!$C$94,1,IF(B411=Localisation!$C$93,2,IF(B411=Localisation!$C$92,3,IF(B411=Localisation!$C$91,4,IF(B411=Localisation!$C$90,5,IF(OR(B411=1,B411=2,B411=3,B411=4,B411=5),B411,"")))))))</f>
        <v/>
      </c>
      <c r="S411" s="11" t="str">
        <f>(IF(C411=Localisation!$C$94,1,IF(C411=Localisation!$C$93,2,IF(C411=Localisation!$C$92,3,IF(C411=Localisation!$C$91,4,IF(C411=Localisation!$C$90,5,IF(OR(C411=1,C411=2,C411=3,C411=4,C411=5),C411,"")))))))</f>
        <v/>
      </c>
      <c r="T411" s="11" t="str">
        <f>(IF(D411=Localisation!$C$94,1,IF(D411=Localisation!$C$93,2,IF(D411=Localisation!$C$92,3,IF(D411=Localisation!$C$91,4,IF(D411=Localisation!$C$90,5,IF(OR(D411=1,D411=2,D411=3,D411=4,D411=5),D411,"")))))))</f>
        <v/>
      </c>
      <c r="U411" s="11" t="str">
        <f>(IF(E411=Localisation!$C$94,1,IF(E411=Localisation!$C$93,2,IF(E411=Localisation!$C$92,3,IF(E411=Localisation!$C$91,4,IF(E411=Localisation!$C$90,5,IF(OR(E411=1,E411=2,E411=3,E411=4,E411=5),E411,"")))))))</f>
        <v/>
      </c>
      <c r="V411" s="11" t="str">
        <f>(IF(F411=Localisation!$C$94,1,IF(F411=Localisation!$C$93,2,IF(F411=Localisation!$C$92,3,IF(F411=Localisation!$C$91,4,IF(F411=Localisation!$C$90,5,IF(OR(F411=1,F411=2,F411=3,F411=4,F411=5),F411,"")))))))</f>
        <v/>
      </c>
    </row>
    <row r="412" spans="13:22" x14ac:dyDescent="0.3">
      <c r="M412" s="11" t="str">
        <f>(IF(H412=Localisation!$C$94,1,IF(H412=Localisation!$C$93,2,IF(H412=Localisation!$C$92,3,IF(H412=Localisation!$C$91,4,IF(H412=Localisation!$C$90,5,IF(OR(H412=1,H412=2,H412=3,H412=4,H412=5),H412,"")))))))</f>
        <v/>
      </c>
      <c r="N412" s="11" t="str">
        <f>(IF(I412=Localisation!$C$94,1,IF(I412=Localisation!$C$93,2,IF(I412=Localisation!$C$92,3,IF(I412=Localisation!$C$91,4,IF(I412=Localisation!$C$90,5,IF(OR(I412=1,I412=2,I412=3,I412=4,I412=5),I412,"")))))))</f>
        <v/>
      </c>
      <c r="O412" s="11" t="str">
        <f>(IF(J412=Localisation!$C$94,1,IF(J412=Localisation!$C$93,2,IF(J412=Localisation!$C$92,3,IF(J412=Localisation!$C$91,4,IF(J412=Localisation!$C$90,5,IF(OR(J412=1,J412=2,J412=3,J412=4,J412=5),J412,"")))))))</f>
        <v/>
      </c>
      <c r="P412" s="11" t="str">
        <f>(IF(K412=Localisation!$C$94,1,IF(K412=Localisation!$C$93,2,IF(K412=Localisation!$C$92,3,IF(K412=Localisation!$C$91,4,IF(K412=Localisation!$C$90,5,IF(OR(K412=1,K412=2,K412=3,K412=4,K412=5),K412,"")))))))</f>
        <v/>
      </c>
      <c r="Q412" s="11" t="str">
        <f>(IF(L412=Localisation!$C$94,1,IF(L412=Localisation!$C$93,2,IF(L412=Localisation!$C$92,3,IF(L412=Localisation!$C$91,4,IF(L412=Localisation!$C$90,5,IF(OR(L412=1,L412=2,L412=3,L412=4,L412=5),L412,"")))))))</f>
        <v/>
      </c>
      <c r="R412" s="11" t="str">
        <f>(IF(B412=Localisation!$C$94,1,IF(B412=Localisation!$C$93,2,IF(B412=Localisation!$C$92,3,IF(B412=Localisation!$C$91,4,IF(B412=Localisation!$C$90,5,IF(OR(B412=1,B412=2,B412=3,B412=4,B412=5),B412,"")))))))</f>
        <v/>
      </c>
      <c r="S412" s="11" t="str">
        <f>(IF(C412=Localisation!$C$94,1,IF(C412=Localisation!$C$93,2,IF(C412=Localisation!$C$92,3,IF(C412=Localisation!$C$91,4,IF(C412=Localisation!$C$90,5,IF(OR(C412=1,C412=2,C412=3,C412=4,C412=5),C412,"")))))))</f>
        <v/>
      </c>
      <c r="T412" s="11" t="str">
        <f>(IF(D412=Localisation!$C$94,1,IF(D412=Localisation!$C$93,2,IF(D412=Localisation!$C$92,3,IF(D412=Localisation!$C$91,4,IF(D412=Localisation!$C$90,5,IF(OR(D412=1,D412=2,D412=3,D412=4,D412=5),D412,"")))))))</f>
        <v/>
      </c>
      <c r="U412" s="11" t="str">
        <f>(IF(E412=Localisation!$C$94,1,IF(E412=Localisation!$C$93,2,IF(E412=Localisation!$C$92,3,IF(E412=Localisation!$C$91,4,IF(E412=Localisation!$C$90,5,IF(OR(E412=1,E412=2,E412=3,E412=4,E412=5),E412,"")))))))</f>
        <v/>
      </c>
      <c r="V412" s="11" t="str">
        <f>(IF(F412=Localisation!$C$94,1,IF(F412=Localisation!$C$93,2,IF(F412=Localisation!$C$92,3,IF(F412=Localisation!$C$91,4,IF(F412=Localisation!$C$90,5,IF(OR(F412=1,F412=2,F412=3,F412=4,F412=5),F412,"")))))))</f>
        <v/>
      </c>
    </row>
    <row r="413" spans="13:22" x14ac:dyDescent="0.3">
      <c r="M413" s="11" t="str">
        <f>(IF(H413=Localisation!$C$94,1,IF(H413=Localisation!$C$93,2,IF(H413=Localisation!$C$92,3,IF(H413=Localisation!$C$91,4,IF(H413=Localisation!$C$90,5,IF(OR(H413=1,H413=2,H413=3,H413=4,H413=5),H413,"")))))))</f>
        <v/>
      </c>
      <c r="N413" s="11" t="str">
        <f>(IF(I413=Localisation!$C$94,1,IF(I413=Localisation!$C$93,2,IF(I413=Localisation!$C$92,3,IF(I413=Localisation!$C$91,4,IF(I413=Localisation!$C$90,5,IF(OR(I413=1,I413=2,I413=3,I413=4,I413=5),I413,"")))))))</f>
        <v/>
      </c>
      <c r="O413" s="11" t="str">
        <f>(IF(J413=Localisation!$C$94,1,IF(J413=Localisation!$C$93,2,IF(J413=Localisation!$C$92,3,IF(J413=Localisation!$C$91,4,IF(J413=Localisation!$C$90,5,IF(OR(J413=1,J413=2,J413=3,J413=4,J413=5),J413,"")))))))</f>
        <v/>
      </c>
      <c r="P413" s="11" t="str">
        <f>(IF(K413=Localisation!$C$94,1,IF(K413=Localisation!$C$93,2,IF(K413=Localisation!$C$92,3,IF(K413=Localisation!$C$91,4,IF(K413=Localisation!$C$90,5,IF(OR(K413=1,K413=2,K413=3,K413=4,K413=5),K413,"")))))))</f>
        <v/>
      </c>
      <c r="Q413" s="11" t="str">
        <f>(IF(L413=Localisation!$C$94,1,IF(L413=Localisation!$C$93,2,IF(L413=Localisation!$C$92,3,IF(L413=Localisation!$C$91,4,IF(L413=Localisation!$C$90,5,IF(OR(L413=1,L413=2,L413=3,L413=4,L413=5),L413,"")))))))</f>
        <v/>
      </c>
      <c r="R413" s="11" t="str">
        <f>(IF(B413=Localisation!$C$94,1,IF(B413=Localisation!$C$93,2,IF(B413=Localisation!$C$92,3,IF(B413=Localisation!$C$91,4,IF(B413=Localisation!$C$90,5,IF(OR(B413=1,B413=2,B413=3,B413=4,B413=5),B413,"")))))))</f>
        <v/>
      </c>
      <c r="S413" s="11" t="str">
        <f>(IF(C413=Localisation!$C$94,1,IF(C413=Localisation!$C$93,2,IF(C413=Localisation!$C$92,3,IF(C413=Localisation!$C$91,4,IF(C413=Localisation!$C$90,5,IF(OR(C413=1,C413=2,C413=3,C413=4,C413=5),C413,"")))))))</f>
        <v/>
      </c>
      <c r="T413" s="11" t="str">
        <f>(IF(D413=Localisation!$C$94,1,IF(D413=Localisation!$C$93,2,IF(D413=Localisation!$C$92,3,IF(D413=Localisation!$C$91,4,IF(D413=Localisation!$C$90,5,IF(OR(D413=1,D413=2,D413=3,D413=4,D413=5),D413,"")))))))</f>
        <v/>
      </c>
      <c r="U413" s="11" t="str">
        <f>(IF(E413=Localisation!$C$94,1,IF(E413=Localisation!$C$93,2,IF(E413=Localisation!$C$92,3,IF(E413=Localisation!$C$91,4,IF(E413=Localisation!$C$90,5,IF(OR(E413=1,E413=2,E413=3,E413=4,E413=5),E413,"")))))))</f>
        <v/>
      </c>
      <c r="V413" s="11" t="str">
        <f>(IF(F413=Localisation!$C$94,1,IF(F413=Localisation!$C$93,2,IF(F413=Localisation!$C$92,3,IF(F413=Localisation!$C$91,4,IF(F413=Localisation!$C$90,5,IF(OR(F413=1,F413=2,F413=3,F413=4,F413=5),F413,"")))))))</f>
        <v/>
      </c>
    </row>
    <row r="414" spans="13:22" x14ac:dyDescent="0.3">
      <c r="M414" s="11" t="str">
        <f>(IF(H414=Localisation!$C$94,1,IF(H414=Localisation!$C$93,2,IF(H414=Localisation!$C$92,3,IF(H414=Localisation!$C$91,4,IF(H414=Localisation!$C$90,5,IF(OR(H414=1,H414=2,H414=3,H414=4,H414=5),H414,"")))))))</f>
        <v/>
      </c>
      <c r="N414" s="11" t="str">
        <f>(IF(I414=Localisation!$C$94,1,IF(I414=Localisation!$C$93,2,IF(I414=Localisation!$C$92,3,IF(I414=Localisation!$C$91,4,IF(I414=Localisation!$C$90,5,IF(OR(I414=1,I414=2,I414=3,I414=4,I414=5),I414,"")))))))</f>
        <v/>
      </c>
      <c r="O414" s="11" t="str">
        <f>(IF(J414=Localisation!$C$94,1,IF(J414=Localisation!$C$93,2,IF(J414=Localisation!$C$92,3,IF(J414=Localisation!$C$91,4,IF(J414=Localisation!$C$90,5,IF(OR(J414=1,J414=2,J414=3,J414=4,J414=5),J414,"")))))))</f>
        <v/>
      </c>
      <c r="P414" s="11" t="str">
        <f>(IF(K414=Localisation!$C$94,1,IF(K414=Localisation!$C$93,2,IF(K414=Localisation!$C$92,3,IF(K414=Localisation!$C$91,4,IF(K414=Localisation!$C$90,5,IF(OR(K414=1,K414=2,K414=3,K414=4,K414=5),K414,"")))))))</f>
        <v/>
      </c>
      <c r="Q414" s="11" t="str">
        <f>(IF(L414=Localisation!$C$94,1,IF(L414=Localisation!$C$93,2,IF(L414=Localisation!$C$92,3,IF(L414=Localisation!$C$91,4,IF(L414=Localisation!$C$90,5,IF(OR(L414=1,L414=2,L414=3,L414=4,L414=5),L414,"")))))))</f>
        <v/>
      </c>
      <c r="R414" s="11" t="str">
        <f>(IF(B414=Localisation!$C$94,1,IF(B414=Localisation!$C$93,2,IF(B414=Localisation!$C$92,3,IF(B414=Localisation!$C$91,4,IF(B414=Localisation!$C$90,5,IF(OR(B414=1,B414=2,B414=3,B414=4,B414=5),B414,"")))))))</f>
        <v/>
      </c>
      <c r="S414" s="11" t="str">
        <f>(IF(C414=Localisation!$C$94,1,IF(C414=Localisation!$C$93,2,IF(C414=Localisation!$C$92,3,IF(C414=Localisation!$C$91,4,IF(C414=Localisation!$C$90,5,IF(OR(C414=1,C414=2,C414=3,C414=4,C414=5),C414,"")))))))</f>
        <v/>
      </c>
      <c r="T414" s="11" t="str">
        <f>(IF(D414=Localisation!$C$94,1,IF(D414=Localisation!$C$93,2,IF(D414=Localisation!$C$92,3,IF(D414=Localisation!$C$91,4,IF(D414=Localisation!$C$90,5,IF(OR(D414=1,D414=2,D414=3,D414=4,D414=5),D414,"")))))))</f>
        <v/>
      </c>
      <c r="U414" s="11" t="str">
        <f>(IF(E414=Localisation!$C$94,1,IF(E414=Localisation!$C$93,2,IF(E414=Localisation!$C$92,3,IF(E414=Localisation!$C$91,4,IF(E414=Localisation!$C$90,5,IF(OR(E414=1,E414=2,E414=3,E414=4,E414=5),E414,"")))))))</f>
        <v/>
      </c>
      <c r="V414" s="11" t="str">
        <f>(IF(F414=Localisation!$C$94,1,IF(F414=Localisation!$C$93,2,IF(F414=Localisation!$C$92,3,IF(F414=Localisation!$C$91,4,IF(F414=Localisation!$C$90,5,IF(OR(F414=1,F414=2,F414=3,F414=4,F414=5),F414,"")))))))</f>
        <v/>
      </c>
    </row>
    <row r="415" spans="13:22" x14ac:dyDescent="0.3">
      <c r="M415" s="11" t="str">
        <f>(IF(H415=Localisation!$C$94,1,IF(H415=Localisation!$C$93,2,IF(H415=Localisation!$C$92,3,IF(H415=Localisation!$C$91,4,IF(H415=Localisation!$C$90,5,IF(OR(H415=1,H415=2,H415=3,H415=4,H415=5),H415,"")))))))</f>
        <v/>
      </c>
      <c r="N415" s="11" t="str">
        <f>(IF(I415=Localisation!$C$94,1,IF(I415=Localisation!$C$93,2,IF(I415=Localisation!$C$92,3,IF(I415=Localisation!$C$91,4,IF(I415=Localisation!$C$90,5,IF(OR(I415=1,I415=2,I415=3,I415=4,I415=5),I415,"")))))))</f>
        <v/>
      </c>
      <c r="O415" s="11" t="str">
        <f>(IF(J415=Localisation!$C$94,1,IF(J415=Localisation!$C$93,2,IF(J415=Localisation!$C$92,3,IF(J415=Localisation!$C$91,4,IF(J415=Localisation!$C$90,5,IF(OR(J415=1,J415=2,J415=3,J415=4,J415=5),J415,"")))))))</f>
        <v/>
      </c>
      <c r="P415" s="11" t="str">
        <f>(IF(K415=Localisation!$C$94,1,IF(K415=Localisation!$C$93,2,IF(K415=Localisation!$C$92,3,IF(K415=Localisation!$C$91,4,IF(K415=Localisation!$C$90,5,IF(OR(K415=1,K415=2,K415=3,K415=4,K415=5),K415,"")))))))</f>
        <v/>
      </c>
      <c r="Q415" s="11" t="str">
        <f>(IF(L415=Localisation!$C$94,1,IF(L415=Localisation!$C$93,2,IF(L415=Localisation!$C$92,3,IF(L415=Localisation!$C$91,4,IF(L415=Localisation!$C$90,5,IF(OR(L415=1,L415=2,L415=3,L415=4,L415=5),L415,"")))))))</f>
        <v/>
      </c>
      <c r="R415" s="11" t="str">
        <f>(IF(B415=Localisation!$C$94,1,IF(B415=Localisation!$C$93,2,IF(B415=Localisation!$C$92,3,IF(B415=Localisation!$C$91,4,IF(B415=Localisation!$C$90,5,IF(OR(B415=1,B415=2,B415=3,B415=4,B415=5),B415,"")))))))</f>
        <v/>
      </c>
      <c r="S415" s="11" t="str">
        <f>(IF(C415=Localisation!$C$94,1,IF(C415=Localisation!$C$93,2,IF(C415=Localisation!$C$92,3,IF(C415=Localisation!$C$91,4,IF(C415=Localisation!$C$90,5,IF(OR(C415=1,C415=2,C415=3,C415=4,C415=5),C415,"")))))))</f>
        <v/>
      </c>
      <c r="T415" s="11" t="str">
        <f>(IF(D415=Localisation!$C$94,1,IF(D415=Localisation!$C$93,2,IF(D415=Localisation!$C$92,3,IF(D415=Localisation!$C$91,4,IF(D415=Localisation!$C$90,5,IF(OR(D415=1,D415=2,D415=3,D415=4,D415=5),D415,"")))))))</f>
        <v/>
      </c>
      <c r="U415" s="11" t="str">
        <f>(IF(E415=Localisation!$C$94,1,IF(E415=Localisation!$C$93,2,IF(E415=Localisation!$C$92,3,IF(E415=Localisation!$C$91,4,IF(E415=Localisation!$C$90,5,IF(OR(E415=1,E415=2,E415=3,E415=4,E415=5),E415,"")))))))</f>
        <v/>
      </c>
      <c r="V415" s="11" t="str">
        <f>(IF(F415=Localisation!$C$94,1,IF(F415=Localisation!$C$93,2,IF(F415=Localisation!$C$92,3,IF(F415=Localisation!$C$91,4,IF(F415=Localisation!$C$90,5,IF(OR(F415=1,F415=2,F415=3,F415=4,F415=5),F415,"")))))))</f>
        <v/>
      </c>
    </row>
    <row r="416" spans="13:22" x14ac:dyDescent="0.3">
      <c r="M416" s="11" t="str">
        <f>(IF(H416=Localisation!$C$94,1,IF(H416=Localisation!$C$93,2,IF(H416=Localisation!$C$92,3,IF(H416=Localisation!$C$91,4,IF(H416=Localisation!$C$90,5,IF(OR(H416=1,H416=2,H416=3,H416=4,H416=5),H416,"")))))))</f>
        <v/>
      </c>
      <c r="N416" s="11" t="str">
        <f>(IF(I416=Localisation!$C$94,1,IF(I416=Localisation!$C$93,2,IF(I416=Localisation!$C$92,3,IF(I416=Localisation!$C$91,4,IF(I416=Localisation!$C$90,5,IF(OR(I416=1,I416=2,I416=3,I416=4,I416=5),I416,"")))))))</f>
        <v/>
      </c>
      <c r="O416" s="11" t="str">
        <f>(IF(J416=Localisation!$C$94,1,IF(J416=Localisation!$C$93,2,IF(J416=Localisation!$C$92,3,IF(J416=Localisation!$C$91,4,IF(J416=Localisation!$C$90,5,IF(OR(J416=1,J416=2,J416=3,J416=4,J416=5),J416,"")))))))</f>
        <v/>
      </c>
      <c r="P416" s="11" t="str">
        <f>(IF(K416=Localisation!$C$94,1,IF(K416=Localisation!$C$93,2,IF(K416=Localisation!$C$92,3,IF(K416=Localisation!$C$91,4,IF(K416=Localisation!$C$90,5,IF(OR(K416=1,K416=2,K416=3,K416=4,K416=5),K416,"")))))))</f>
        <v/>
      </c>
      <c r="Q416" s="11" t="str">
        <f>(IF(L416=Localisation!$C$94,1,IF(L416=Localisation!$C$93,2,IF(L416=Localisation!$C$92,3,IF(L416=Localisation!$C$91,4,IF(L416=Localisation!$C$90,5,IF(OR(L416=1,L416=2,L416=3,L416=4,L416=5),L416,"")))))))</f>
        <v/>
      </c>
      <c r="R416" s="11" t="str">
        <f>(IF(B416=Localisation!$C$94,1,IF(B416=Localisation!$C$93,2,IF(B416=Localisation!$C$92,3,IF(B416=Localisation!$C$91,4,IF(B416=Localisation!$C$90,5,IF(OR(B416=1,B416=2,B416=3,B416=4,B416=5),B416,"")))))))</f>
        <v/>
      </c>
      <c r="S416" s="11" t="str">
        <f>(IF(C416=Localisation!$C$94,1,IF(C416=Localisation!$C$93,2,IF(C416=Localisation!$C$92,3,IF(C416=Localisation!$C$91,4,IF(C416=Localisation!$C$90,5,IF(OR(C416=1,C416=2,C416=3,C416=4,C416=5),C416,"")))))))</f>
        <v/>
      </c>
      <c r="T416" s="11" t="str">
        <f>(IF(D416=Localisation!$C$94,1,IF(D416=Localisation!$C$93,2,IF(D416=Localisation!$C$92,3,IF(D416=Localisation!$C$91,4,IF(D416=Localisation!$C$90,5,IF(OR(D416=1,D416=2,D416=3,D416=4,D416=5),D416,"")))))))</f>
        <v/>
      </c>
      <c r="U416" s="11" t="str">
        <f>(IF(E416=Localisation!$C$94,1,IF(E416=Localisation!$C$93,2,IF(E416=Localisation!$C$92,3,IF(E416=Localisation!$C$91,4,IF(E416=Localisation!$C$90,5,IF(OR(E416=1,E416=2,E416=3,E416=4,E416=5),E416,"")))))))</f>
        <v/>
      </c>
      <c r="V416" s="11" t="str">
        <f>(IF(F416=Localisation!$C$94,1,IF(F416=Localisation!$C$93,2,IF(F416=Localisation!$C$92,3,IF(F416=Localisation!$C$91,4,IF(F416=Localisation!$C$90,5,IF(OR(F416=1,F416=2,F416=3,F416=4,F416=5),F416,"")))))))</f>
        <v/>
      </c>
    </row>
    <row r="417" spans="13:22" x14ac:dyDescent="0.3">
      <c r="M417" s="11" t="str">
        <f>(IF(H417=Localisation!$C$94,1,IF(H417=Localisation!$C$93,2,IF(H417=Localisation!$C$92,3,IF(H417=Localisation!$C$91,4,IF(H417=Localisation!$C$90,5,IF(OR(H417=1,H417=2,H417=3,H417=4,H417=5),H417,"")))))))</f>
        <v/>
      </c>
      <c r="N417" s="11" t="str">
        <f>(IF(I417=Localisation!$C$94,1,IF(I417=Localisation!$C$93,2,IF(I417=Localisation!$C$92,3,IF(I417=Localisation!$C$91,4,IF(I417=Localisation!$C$90,5,IF(OR(I417=1,I417=2,I417=3,I417=4,I417=5),I417,"")))))))</f>
        <v/>
      </c>
      <c r="O417" s="11" t="str">
        <f>(IF(J417=Localisation!$C$94,1,IF(J417=Localisation!$C$93,2,IF(J417=Localisation!$C$92,3,IF(J417=Localisation!$C$91,4,IF(J417=Localisation!$C$90,5,IF(OR(J417=1,J417=2,J417=3,J417=4,J417=5),J417,"")))))))</f>
        <v/>
      </c>
      <c r="P417" s="11" t="str">
        <f>(IF(K417=Localisation!$C$94,1,IF(K417=Localisation!$C$93,2,IF(K417=Localisation!$C$92,3,IF(K417=Localisation!$C$91,4,IF(K417=Localisation!$C$90,5,IF(OR(K417=1,K417=2,K417=3,K417=4,K417=5),K417,"")))))))</f>
        <v/>
      </c>
      <c r="Q417" s="11" t="str">
        <f>(IF(L417=Localisation!$C$94,1,IF(L417=Localisation!$C$93,2,IF(L417=Localisation!$C$92,3,IF(L417=Localisation!$C$91,4,IF(L417=Localisation!$C$90,5,IF(OR(L417=1,L417=2,L417=3,L417=4,L417=5),L417,"")))))))</f>
        <v/>
      </c>
      <c r="R417" s="11" t="str">
        <f>(IF(B417=Localisation!$C$94,1,IF(B417=Localisation!$C$93,2,IF(B417=Localisation!$C$92,3,IF(B417=Localisation!$C$91,4,IF(B417=Localisation!$C$90,5,IF(OR(B417=1,B417=2,B417=3,B417=4,B417=5),B417,"")))))))</f>
        <v/>
      </c>
      <c r="S417" s="11" t="str">
        <f>(IF(C417=Localisation!$C$94,1,IF(C417=Localisation!$C$93,2,IF(C417=Localisation!$C$92,3,IF(C417=Localisation!$C$91,4,IF(C417=Localisation!$C$90,5,IF(OR(C417=1,C417=2,C417=3,C417=4,C417=5),C417,"")))))))</f>
        <v/>
      </c>
      <c r="T417" s="11" t="str">
        <f>(IF(D417=Localisation!$C$94,1,IF(D417=Localisation!$C$93,2,IF(D417=Localisation!$C$92,3,IF(D417=Localisation!$C$91,4,IF(D417=Localisation!$C$90,5,IF(OR(D417=1,D417=2,D417=3,D417=4,D417=5),D417,"")))))))</f>
        <v/>
      </c>
      <c r="U417" s="11" t="str">
        <f>(IF(E417=Localisation!$C$94,1,IF(E417=Localisation!$C$93,2,IF(E417=Localisation!$C$92,3,IF(E417=Localisation!$C$91,4,IF(E417=Localisation!$C$90,5,IF(OR(E417=1,E417=2,E417=3,E417=4,E417=5),E417,"")))))))</f>
        <v/>
      </c>
      <c r="V417" s="11" t="str">
        <f>(IF(F417=Localisation!$C$94,1,IF(F417=Localisation!$C$93,2,IF(F417=Localisation!$C$92,3,IF(F417=Localisation!$C$91,4,IF(F417=Localisation!$C$90,5,IF(OR(F417=1,F417=2,F417=3,F417=4,F417=5),F417,"")))))))</f>
        <v/>
      </c>
    </row>
    <row r="418" spans="13:22" x14ac:dyDescent="0.3">
      <c r="M418" s="11" t="str">
        <f>(IF(H418=Localisation!$C$94,1,IF(H418=Localisation!$C$93,2,IF(H418=Localisation!$C$92,3,IF(H418=Localisation!$C$91,4,IF(H418=Localisation!$C$90,5,IF(OR(H418=1,H418=2,H418=3,H418=4,H418=5),H418,"")))))))</f>
        <v/>
      </c>
      <c r="N418" s="11" t="str">
        <f>(IF(I418=Localisation!$C$94,1,IF(I418=Localisation!$C$93,2,IF(I418=Localisation!$C$92,3,IF(I418=Localisation!$C$91,4,IF(I418=Localisation!$C$90,5,IF(OR(I418=1,I418=2,I418=3,I418=4,I418=5),I418,"")))))))</f>
        <v/>
      </c>
      <c r="O418" s="11" t="str">
        <f>(IF(J418=Localisation!$C$94,1,IF(J418=Localisation!$C$93,2,IF(J418=Localisation!$C$92,3,IF(J418=Localisation!$C$91,4,IF(J418=Localisation!$C$90,5,IF(OR(J418=1,J418=2,J418=3,J418=4,J418=5),J418,"")))))))</f>
        <v/>
      </c>
      <c r="P418" s="11" t="str">
        <f>(IF(K418=Localisation!$C$94,1,IF(K418=Localisation!$C$93,2,IF(K418=Localisation!$C$92,3,IF(K418=Localisation!$C$91,4,IF(K418=Localisation!$C$90,5,IF(OR(K418=1,K418=2,K418=3,K418=4,K418=5),K418,"")))))))</f>
        <v/>
      </c>
      <c r="Q418" s="11" t="str">
        <f>(IF(L418=Localisation!$C$94,1,IF(L418=Localisation!$C$93,2,IF(L418=Localisation!$C$92,3,IF(L418=Localisation!$C$91,4,IF(L418=Localisation!$C$90,5,IF(OR(L418=1,L418=2,L418=3,L418=4,L418=5),L418,"")))))))</f>
        <v/>
      </c>
      <c r="R418" s="11" t="str">
        <f>(IF(B418=Localisation!$C$94,1,IF(B418=Localisation!$C$93,2,IF(B418=Localisation!$C$92,3,IF(B418=Localisation!$C$91,4,IF(B418=Localisation!$C$90,5,IF(OR(B418=1,B418=2,B418=3,B418=4,B418=5),B418,"")))))))</f>
        <v/>
      </c>
      <c r="S418" s="11" t="str">
        <f>(IF(C418=Localisation!$C$94,1,IF(C418=Localisation!$C$93,2,IF(C418=Localisation!$C$92,3,IF(C418=Localisation!$C$91,4,IF(C418=Localisation!$C$90,5,IF(OR(C418=1,C418=2,C418=3,C418=4,C418=5),C418,"")))))))</f>
        <v/>
      </c>
      <c r="T418" s="11" t="str">
        <f>(IF(D418=Localisation!$C$94,1,IF(D418=Localisation!$C$93,2,IF(D418=Localisation!$C$92,3,IF(D418=Localisation!$C$91,4,IF(D418=Localisation!$C$90,5,IF(OR(D418=1,D418=2,D418=3,D418=4,D418=5),D418,"")))))))</f>
        <v/>
      </c>
      <c r="U418" s="11" t="str">
        <f>(IF(E418=Localisation!$C$94,1,IF(E418=Localisation!$C$93,2,IF(E418=Localisation!$C$92,3,IF(E418=Localisation!$C$91,4,IF(E418=Localisation!$C$90,5,IF(OR(E418=1,E418=2,E418=3,E418=4,E418=5),E418,"")))))))</f>
        <v/>
      </c>
      <c r="V418" s="11" t="str">
        <f>(IF(F418=Localisation!$C$94,1,IF(F418=Localisation!$C$93,2,IF(F418=Localisation!$C$92,3,IF(F418=Localisation!$C$91,4,IF(F418=Localisation!$C$90,5,IF(OR(F418=1,F418=2,F418=3,F418=4,F418=5),F418,"")))))))</f>
        <v/>
      </c>
    </row>
    <row r="419" spans="13:22" x14ac:dyDescent="0.3">
      <c r="M419" s="11" t="str">
        <f>(IF(H419=Localisation!$C$94,1,IF(H419=Localisation!$C$93,2,IF(H419=Localisation!$C$92,3,IF(H419=Localisation!$C$91,4,IF(H419=Localisation!$C$90,5,IF(OR(H419=1,H419=2,H419=3,H419=4,H419=5),H419,"")))))))</f>
        <v/>
      </c>
      <c r="N419" s="11" t="str">
        <f>(IF(I419=Localisation!$C$94,1,IF(I419=Localisation!$C$93,2,IF(I419=Localisation!$C$92,3,IF(I419=Localisation!$C$91,4,IF(I419=Localisation!$C$90,5,IF(OR(I419=1,I419=2,I419=3,I419=4,I419=5),I419,"")))))))</f>
        <v/>
      </c>
      <c r="O419" s="11" t="str">
        <f>(IF(J419=Localisation!$C$94,1,IF(J419=Localisation!$C$93,2,IF(J419=Localisation!$C$92,3,IF(J419=Localisation!$C$91,4,IF(J419=Localisation!$C$90,5,IF(OR(J419=1,J419=2,J419=3,J419=4,J419=5),J419,"")))))))</f>
        <v/>
      </c>
      <c r="P419" s="11" t="str">
        <f>(IF(K419=Localisation!$C$94,1,IF(K419=Localisation!$C$93,2,IF(K419=Localisation!$C$92,3,IF(K419=Localisation!$C$91,4,IF(K419=Localisation!$C$90,5,IF(OR(K419=1,K419=2,K419=3,K419=4,K419=5),K419,"")))))))</f>
        <v/>
      </c>
      <c r="Q419" s="11" t="str">
        <f>(IF(L419=Localisation!$C$94,1,IF(L419=Localisation!$C$93,2,IF(L419=Localisation!$C$92,3,IF(L419=Localisation!$C$91,4,IF(L419=Localisation!$C$90,5,IF(OR(L419=1,L419=2,L419=3,L419=4,L419=5),L419,"")))))))</f>
        <v/>
      </c>
      <c r="R419" s="11" t="str">
        <f>(IF(B419=Localisation!$C$94,1,IF(B419=Localisation!$C$93,2,IF(B419=Localisation!$C$92,3,IF(B419=Localisation!$C$91,4,IF(B419=Localisation!$C$90,5,IF(OR(B419=1,B419=2,B419=3,B419=4,B419=5),B419,"")))))))</f>
        <v/>
      </c>
      <c r="S419" s="11" t="str">
        <f>(IF(C419=Localisation!$C$94,1,IF(C419=Localisation!$C$93,2,IF(C419=Localisation!$C$92,3,IF(C419=Localisation!$C$91,4,IF(C419=Localisation!$C$90,5,IF(OR(C419=1,C419=2,C419=3,C419=4,C419=5),C419,"")))))))</f>
        <v/>
      </c>
      <c r="T419" s="11" t="str">
        <f>(IF(D419=Localisation!$C$94,1,IF(D419=Localisation!$C$93,2,IF(D419=Localisation!$C$92,3,IF(D419=Localisation!$C$91,4,IF(D419=Localisation!$C$90,5,IF(OR(D419=1,D419=2,D419=3,D419=4,D419=5),D419,"")))))))</f>
        <v/>
      </c>
      <c r="U419" s="11" t="str">
        <f>(IF(E419=Localisation!$C$94,1,IF(E419=Localisation!$C$93,2,IF(E419=Localisation!$C$92,3,IF(E419=Localisation!$C$91,4,IF(E419=Localisation!$C$90,5,IF(OR(E419=1,E419=2,E419=3,E419=4,E419=5),E419,"")))))))</f>
        <v/>
      </c>
      <c r="V419" s="11" t="str">
        <f>(IF(F419=Localisation!$C$94,1,IF(F419=Localisation!$C$93,2,IF(F419=Localisation!$C$92,3,IF(F419=Localisation!$C$91,4,IF(F419=Localisation!$C$90,5,IF(OR(F419=1,F419=2,F419=3,F419=4,F419=5),F419,"")))))))</f>
        <v/>
      </c>
    </row>
    <row r="420" spans="13:22" x14ac:dyDescent="0.3">
      <c r="M420" s="11" t="str">
        <f>(IF(H420=Localisation!$C$94,1,IF(H420=Localisation!$C$93,2,IF(H420=Localisation!$C$92,3,IF(H420=Localisation!$C$91,4,IF(H420=Localisation!$C$90,5,IF(OR(H420=1,H420=2,H420=3,H420=4,H420=5),H420,"")))))))</f>
        <v/>
      </c>
      <c r="N420" s="11" t="str">
        <f>(IF(I420=Localisation!$C$94,1,IF(I420=Localisation!$C$93,2,IF(I420=Localisation!$C$92,3,IF(I420=Localisation!$C$91,4,IF(I420=Localisation!$C$90,5,IF(OR(I420=1,I420=2,I420=3,I420=4,I420=5),I420,"")))))))</f>
        <v/>
      </c>
      <c r="O420" s="11" t="str">
        <f>(IF(J420=Localisation!$C$94,1,IF(J420=Localisation!$C$93,2,IF(J420=Localisation!$C$92,3,IF(J420=Localisation!$C$91,4,IF(J420=Localisation!$C$90,5,IF(OR(J420=1,J420=2,J420=3,J420=4,J420=5),J420,"")))))))</f>
        <v/>
      </c>
      <c r="P420" s="11" t="str">
        <f>(IF(K420=Localisation!$C$94,1,IF(K420=Localisation!$C$93,2,IF(K420=Localisation!$C$92,3,IF(K420=Localisation!$C$91,4,IF(K420=Localisation!$C$90,5,IF(OR(K420=1,K420=2,K420=3,K420=4,K420=5),K420,"")))))))</f>
        <v/>
      </c>
      <c r="Q420" s="11" t="str">
        <f>(IF(L420=Localisation!$C$94,1,IF(L420=Localisation!$C$93,2,IF(L420=Localisation!$C$92,3,IF(L420=Localisation!$C$91,4,IF(L420=Localisation!$C$90,5,IF(OR(L420=1,L420=2,L420=3,L420=4,L420=5),L420,"")))))))</f>
        <v/>
      </c>
      <c r="R420" s="11" t="str">
        <f>(IF(B420=Localisation!$C$94,1,IF(B420=Localisation!$C$93,2,IF(B420=Localisation!$C$92,3,IF(B420=Localisation!$C$91,4,IF(B420=Localisation!$C$90,5,IF(OR(B420=1,B420=2,B420=3,B420=4,B420=5),B420,"")))))))</f>
        <v/>
      </c>
      <c r="S420" s="11" t="str">
        <f>(IF(C420=Localisation!$C$94,1,IF(C420=Localisation!$C$93,2,IF(C420=Localisation!$C$92,3,IF(C420=Localisation!$C$91,4,IF(C420=Localisation!$C$90,5,IF(OR(C420=1,C420=2,C420=3,C420=4,C420=5),C420,"")))))))</f>
        <v/>
      </c>
      <c r="T420" s="11" t="str">
        <f>(IF(D420=Localisation!$C$94,1,IF(D420=Localisation!$C$93,2,IF(D420=Localisation!$C$92,3,IF(D420=Localisation!$C$91,4,IF(D420=Localisation!$C$90,5,IF(OR(D420=1,D420=2,D420=3,D420=4,D420=5),D420,"")))))))</f>
        <v/>
      </c>
      <c r="U420" s="11" t="str">
        <f>(IF(E420=Localisation!$C$94,1,IF(E420=Localisation!$C$93,2,IF(E420=Localisation!$C$92,3,IF(E420=Localisation!$C$91,4,IF(E420=Localisation!$C$90,5,IF(OR(E420=1,E420=2,E420=3,E420=4,E420=5),E420,"")))))))</f>
        <v/>
      </c>
      <c r="V420" s="11" t="str">
        <f>(IF(F420=Localisation!$C$94,1,IF(F420=Localisation!$C$93,2,IF(F420=Localisation!$C$92,3,IF(F420=Localisation!$C$91,4,IF(F420=Localisation!$C$90,5,IF(OR(F420=1,F420=2,F420=3,F420=4,F420=5),F420,"")))))))</f>
        <v/>
      </c>
    </row>
    <row r="421" spans="13:22" x14ac:dyDescent="0.3">
      <c r="M421" s="11" t="str">
        <f>(IF(H421=Localisation!$C$94,1,IF(H421=Localisation!$C$93,2,IF(H421=Localisation!$C$92,3,IF(H421=Localisation!$C$91,4,IF(H421=Localisation!$C$90,5,IF(OR(H421=1,H421=2,H421=3,H421=4,H421=5),H421,"")))))))</f>
        <v/>
      </c>
      <c r="N421" s="11" t="str">
        <f>(IF(I421=Localisation!$C$94,1,IF(I421=Localisation!$C$93,2,IF(I421=Localisation!$C$92,3,IF(I421=Localisation!$C$91,4,IF(I421=Localisation!$C$90,5,IF(OR(I421=1,I421=2,I421=3,I421=4,I421=5),I421,"")))))))</f>
        <v/>
      </c>
      <c r="O421" s="11" t="str">
        <f>(IF(J421=Localisation!$C$94,1,IF(J421=Localisation!$C$93,2,IF(J421=Localisation!$C$92,3,IF(J421=Localisation!$C$91,4,IF(J421=Localisation!$C$90,5,IF(OR(J421=1,J421=2,J421=3,J421=4,J421=5),J421,"")))))))</f>
        <v/>
      </c>
      <c r="P421" s="11" t="str">
        <f>(IF(K421=Localisation!$C$94,1,IF(K421=Localisation!$C$93,2,IF(K421=Localisation!$C$92,3,IF(K421=Localisation!$C$91,4,IF(K421=Localisation!$C$90,5,IF(OR(K421=1,K421=2,K421=3,K421=4,K421=5),K421,"")))))))</f>
        <v/>
      </c>
      <c r="Q421" s="11" t="str">
        <f>(IF(L421=Localisation!$C$94,1,IF(L421=Localisation!$C$93,2,IF(L421=Localisation!$C$92,3,IF(L421=Localisation!$C$91,4,IF(L421=Localisation!$C$90,5,IF(OR(L421=1,L421=2,L421=3,L421=4,L421=5),L421,"")))))))</f>
        <v/>
      </c>
      <c r="R421" s="11" t="str">
        <f>(IF(B421=Localisation!$C$94,1,IF(B421=Localisation!$C$93,2,IF(B421=Localisation!$C$92,3,IF(B421=Localisation!$C$91,4,IF(B421=Localisation!$C$90,5,IF(OR(B421=1,B421=2,B421=3,B421=4,B421=5),B421,"")))))))</f>
        <v/>
      </c>
      <c r="S421" s="11" t="str">
        <f>(IF(C421=Localisation!$C$94,1,IF(C421=Localisation!$C$93,2,IF(C421=Localisation!$C$92,3,IF(C421=Localisation!$C$91,4,IF(C421=Localisation!$C$90,5,IF(OR(C421=1,C421=2,C421=3,C421=4,C421=5),C421,"")))))))</f>
        <v/>
      </c>
      <c r="T421" s="11" t="str">
        <f>(IF(D421=Localisation!$C$94,1,IF(D421=Localisation!$C$93,2,IF(D421=Localisation!$C$92,3,IF(D421=Localisation!$C$91,4,IF(D421=Localisation!$C$90,5,IF(OR(D421=1,D421=2,D421=3,D421=4,D421=5),D421,"")))))))</f>
        <v/>
      </c>
      <c r="U421" s="11" t="str">
        <f>(IF(E421=Localisation!$C$94,1,IF(E421=Localisation!$C$93,2,IF(E421=Localisation!$C$92,3,IF(E421=Localisation!$C$91,4,IF(E421=Localisation!$C$90,5,IF(OR(E421=1,E421=2,E421=3,E421=4,E421=5),E421,"")))))))</f>
        <v/>
      </c>
      <c r="V421" s="11" t="str">
        <f>(IF(F421=Localisation!$C$94,1,IF(F421=Localisation!$C$93,2,IF(F421=Localisation!$C$92,3,IF(F421=Localisation!$C$91,4,IF(F421=Localisation!$C$90,5,IF(OR(F421=1,F421=2,F421=3,F421=4,F421=5),F421,"")))))))</f>
        <v/>
      </c>
    </row>
    <row r="422" spans="13:22" x14ac:dyDescent="0.3">
      <c r="M422" s="11" t="str">
        <f>(IF(H422=Localisation!$C$94,1,IF(H422=Localisation!$C$93,2,IF(H422=Localisation!$C$92,3,IF(H422=Localisation!$C$91,4,IF(H422=Localisation!$C$90,5,IF(OR(H422=1,H422=2,H422=3,H422=4,H422=5),H422,"")))))))</f>
        <v/>
      </c>
      <c r="N422" s="11" t="str">
        <f>(IF(I422=Localisation!$C$94,1,IF(I422=Localisation!$C$93,2,IF(I422=Localisation!$C$92,3,IF(I422=Localisation!$C$91,4,IF(I422=Localisation!$C$90,5,IF(OR(I422=1,I422=2,I422=3,I422=4,I422=5),I422,"")))))))</f>
        <v/>
      </c>
      <c r="O422" s="11" t="str">
        <f>(IF(J422=Localisation!$C$94,1,IF(J422=Localisation!$C$93,2,IF(J422=Localisation!$C$92,3,IF(J422=Localisation!$C$91,4,IF(J422=Localisation!$C$90,5,IF(OR(J422=1,J422=2,J422=3,J422=4,J422=5),J422,"")))))))</f>
        <v/>
      </c>
      <c r="P422" s="11" t="str">
        <f>(IF(K422=Localisation!$C$94,1,IF(K422=Localisation!$C$93,2,IF(K422=Localisation!$C$92,3,IF(K422=Localisation!$C$91,4,IF(K422=Localisation!$C$90,5,IF(OR(K422=1,K422=2,K422=3,K422=4,K422=5),K422,"")))))))</f>
        <v/>
      </c>
      <c r="Q422" s="11" t="str">
        <f>(IF(L422=Localisation!$C$94,1,IF(L422=Localisation!$C$93,2,IF(L422=Localisation!$C$92,3,IF(L422=Localisation!$C$91,4,IF(L422=Localisation!$C$90,5,IF(OR(L422=1,L422=2,L422=3,L422=4,L422=5),L422,"")))))))</f>
        <v/>
      </c>
      <c r="R422" s="11" t="str">
        <f>(IF(B422=Localisation!$C$94,1,IF(B422=Localisation!$C$93,2,IF(B422=Localisation!$C$92,3,IF(B422=Localisation!$C$91,4,IF(B422=Localisation!$C$90,5,IF(OR(B422=1,B422=2,B422=3,B422=4,B422=5),B422,"")))))))</f>
        <v/>
      </c>
      <c r="S422" s="11" t="str">
        <f>(IF(C422=Localisation!$C$94,1,IF(C422=Localisation!$C$93,2,IF(C422=Localisation!$C$92,3,IF(C422=Localisation!$C$91,4,IF(C422=Localisation!$C$90,5,IF(OR(C422=1,C422=2,C422=3,C422=4,C422=5),C422,"")))))))</f>
        <v/>
      </c>
      <c r="T422" s="11" t="str">
        <f>(IF(D422=Localisation!$C$94,1,IF(D422=Localisation!$C$93,2,IF(D422=Localisation!$C$92,3,IF(D422=Localisation!$C$91,4,IF(D422=Localisation!$C$90,5,IF(OR(D422=1,D422=2,D422=3,D422=4,D422=5),D422,"")))))))</f>
        <v/>
      </c>
      <c r="U422" s="11" t="str">
        <f>(IF(E422=Localisation!$C$94,1,IF(E422=Localisation!$C$93,2,IF(E422=Localisation!$C$92,3,IF(E422=Localisation!$C$91,4,IF(E422=Localisation!$C$90,5,IF(OR(E422=1,E422=2,E422=3,E422=4,E422=5),E422,"")))))))</f>
        <v/>
      </c>
      <c r="V422" s="11" t="str">
        <f>(IF(F422=Localisation!$C$94,1,IF(F422=Localisation!$C$93,2,IF(F422=Localisation!$C$92,3,IF(F422=Localisation!$C$91,4,IF(F422=Localisation!$C$90,5,IF(OR(F422=1,F422=2,F422=3,F422=4,F422=5),F422,"")))))))</f>
        <v/>
      </c>
    </row>
    <row r="423" spans="13:22" x14ac:dyDescent="0.3">
      <c r="M423" s="11" t="str">
        <f>(IF(H423=Localisation!$C$94,1,IF(H423=Localisation!$C$93,2,IF(H423=Localisation!$C$92,3,IF(H423=Localisation!$C$91,4,IF(H423=Localisation!$C$90,5,IF(OR(H423=1,H423=2,H423=3,H423=4,H423=5),H423,"")))))))</f>
        <v/>
      </c>
      <c r="N423" s="11" t="str">
        <f>(IF(I423=Localisation!$C$94,1,IF(I423=Localisation!$C$93,2,IF(I423=Localisation!$C$92,3,IF(I423=Localisation!$C$91,4,IF(I423=Localisation!$C$90,5,IF(OR(I423=1,I423=2,I423=3,I423=4,I423=5),I423,"")))))))</f>
        <v/>
      </c>
      <c r="O423" s="11" t="str">
        <f>(IF(J423=Localisation!$C$94,1,IF(J423=Localisation!$C$93,2,IF(J423=Localisation!$C$92,3,IF(J423=Localisation!$C$91,4,IF(J423=Localisation!$C$90,5,IF(OR(J423=1,J423=2,J423=3,J423=4,J423=5),J423,"")))))))</f>
        <v/>
      </c>
      <c r="P423" s="11" t="str">
        <f>(IF(K423=Localisation!$C$94,1,IF(K423=Localisation!$C$93,2,IF(K423=Localisation!$C$92,3,IF(K423=Localisation!$C$91,4,IF(K423=Localisation!$C$90,5,IF(OR(K423=1,K423=2,K423=3,K423=4,K423=5),K423,"")))))))</f>
        <v/>
      </c>
      <c r="Q423" s="11" t="str">
        <f>(IF(L423=Localisation!$C$94,1,IF(L423=Localisation!$C$93,2,IF(L423=Localisation!$C$92,3,IF(L423=Localisation!$C$91,4,IF(L423=Localisation!$C$90,5,IF(OR(L423=1,L423=2,L423=3,L423=4,L423=5),L423,"")))))))</f>
        <v/>
      </c>
      <c r="R423" s="11" t="str">
        <f>(IF(B423=Localisation!$C$94,1,IF(B423=Localisation!$C$93,2,IF(B423=Localisation!$C$92,3,IF(B423=Localisation!$C$91,4,IF(B423=Localisation!$C$90,5,IF(OR(B423=1,B423=2,B423=3,B423=4,B423=5),B423,"")))))))</f>
        <v/>
      </c>
      <c r="S423" s="11" t="str">
        <f>(IF(C423=Localisation!$C$94,1,IF(C423=Localisation!$C$93,2,IF(C423=Localisation!$C$92,3,IF(C423=Localisation!$C$91,4,IF(C423=Localisation!$C$90,5,IF(OR(C423=1,C423=2,C423=3,C423=4,C423=5),C423,"")))))))</f>
        <v/>
      </c>
      <c r="T423" s="11" t="str">
        <f>(IF(D423=Localisation!$C$94,1,IF(D423=Localisation!$C$93,2,IF(D423=Localisation!$C$92,3,IF(D423=Localisation!$C$91,4,IF(D423=Localisation!$C$90,5,IF(OR(D423=1,D423=2,D423=3,D423=4,D423=5),D423,"")))))))</f>
        <v/>
      </c>
      <c r="U423" s="11" t="str">
        <f>(IF(E423=Localisation!$C$94,1,IF(E423=Localisation!$C$93,2,IF(E423=Localisation!$C$92,3,IF(E423=Localisation!$C$91,4,IF(E423=Localisation!$C$90,5,IF(OR(E423=1,E423=2,E423=3,E423=4,E423=5),E423,"")))))))</f>
        <v/>
      </c>
      <c r="V423" s="11" t="str">
        <f>(IF(F423=Localisation!$C$94,1,IF(F423=Localisation!$C$93,2,IF(F423=Localisation!$C$92,3,IF(F423=Localisation!$C$91,4,IF(F423=Localisation!$C$90,5,IF(OR(F423=1,F423=2,F423=3,F423=4,F423=5),F423,"")))))))</f>
        <v/>
      </c>
    </row>
    <row r="424" spans="13:22" x14ac:dyDescent="0.3">
      <c r="M424" s="11" t="str">
        <f>(IF(H424=Localisation!$C$94,1,IF(H424=Localisation!$C$93,2,IF(H424=Localisation!$C$92,3,IF(H424=Localisation!$C$91,4,IF(H424=Localisation!$C$90,5,IF(OR(H424=1,H424=2,H424=3,H424=4,H424=5),H424,"")))))))</f>
        <v/>
      </c>
      <c r="N424" s="11" t="str">
        <f>(IF(I424=Localisation!$C$94,1,IF(I424=Localisation!$C$93,2,IF(I424=Localisation!$C$92,3,IF(I424=Localisation!$C$91,4,IF(I424=Localisation!$C$90,5,IF(OR(I424=1,I424=2,I424=3,I424=4,I424=5),I424,"")))))))</f>
        <v/>
      </c>
      <c r="O424" s="11" t="str">
        <f>(IF(J424=Localisation!$C$94,1,IF(J424=Localisation!$C$93,2,IF(J424=Localisation!$C$92,3,IF(J424=Localisation!$C$91,4,IF(J424=Localisation!$C$90,5,IF(OR(J424=1,J424=2,J424=3,J424=4,J424=5),J424,"")))))))</f>
        <v/>
      </c>
      <c r="P424" s="11" t="str">
        <f>(IF(K424=Localisation!$C$94,1,IF(K424=Localisation!$C$93,2,IF(K424=Localisation!$C$92,3,IF(K424=Localisation!$C$91,4,IF(K424=Localisation!$C$90,5,IF(OR(K424=1,K424=2,K424=3,K424=4,K424=5),K424,"")))))))</f>
        <v/>
      </c>
      <c r="Q424" s="11" t="str">
        <f>(IF(L424=Localisation!$C$94,1,IF(L424=Localisation!$C$93,2,IF(L424=Localisation!$C$92,3,IF(L424=Localisation!$C$91,4,IF(L424=Localisation!$C$90,5,IF(OR(L424=1,L424=2,L424=3,L424=4,L424=5),L424,"")))))))</f>
        <v/>
      </c>
      <c r="R424" s="11" t="str">
        <f>(IF(B424=Localisation!$C$94,1,IF(B424=Localisation!$C$93,2,IF(B424=Localisation!$C$92,3,IF(B424=Localisation!$C$91,4,IF(B424=Localisation!$C$90,5,IF(OR(B424=1,B424=2,B424=3,B424=4,B424=5),B424,"")))))))</f>
        <v/>
      </c>
      <c r="S424" s="11" t="str">
        <f>(IF(C424=Localisation!$C$94,1,IF(C424=Localisation!$C$93,2,IF(C424=Localisation!$C$92,3,IF(C424=Localisation!$C$91,4,IF(C424=Localisation!$C$90,5,IF(OR(C424=1,C424=2,C424=3,C424=4,C424=5),C424,"")))))))</f>
        <v/>
      </c>
      <c r="T424" s="11" t="str">
        <f>(IF(D424=Localisation!$C$94,1,IF(D424=Localisation!$C$93,2,IF(D424=Localisation!$C$92,3,IF(D424=Localisation!$C$91,4,IF(D424=Localisation!$C$90,5,IF(OR(D424=1,D424=2,D424=3,D424=4,D424=5),D424,"")))))))</f>
        <v/>
      </c>
      <c r="U424" s="11" t="str">
        <f>(IF(E424=Localisation!$C$94,1,IF(E424=Localisation!$C$93,2,IF(E424=Localisation!$C$92,3,IF(E424=Localisation!$C$91,4,IF(E424=Localisation!$C$90,5,IF(OR(E424=1,E424=2,E424=3,E424=4,E424=5),E424,"")))))))</f>
        <v/>
      </c>
      <c r="V424" s="11" t="str">
        <f>(IF(F424=Localisation!$C$94,1,IF(F424=Localisation!$C$93,2,IF(F424=Localisation!$C$92,3,IF(F424=Localisation!$C$91,4,IF(F424=Localisation!$C$90,5,IF(OR(F424=1,F424=2,F424=3,F424=4,F424=5),F424,"")))))))</f>
        <v/>
      </c>
    </row>
    <row r="425" spans="13:22" x14ac:dyDescent="0.3">
      <c r="M425" s="11" t="str">
        <f>(IF(H425=Localisation!$C$94,1,IF(H425=Localisation!$C$93,2,IF(H425=Localisation!$C$92,3,IF(H425=Localisation!$C$91,4,IF(H425=Localisation!$C$90,5,IF(OR(H425=1,H425=2,H425=3,H425=4,H425=5),H425,"")))))))</f>
        <v/>
      </c>
      <c r="N425" s="11" t="str">
        <f>(IF(I425=Localisation!$C$94,1,IF(I425=Localisation!$C$93,2,IF(I425=Localisation!$C$92,3,IF(I425=Localisation!$C$91,4,IF(I425=Localisation!$C$90,5,IF(OR(I425=1,I425=2,I425=3,I425=4,I425=5),I425,"")))))))</f>
        <v/>
      </c>
      <c r="O425" s="11" t="str">
        <f>(IF(J425=Localisation!$C$94,1,IF(J425=Localisation!$C$93,2,IF(J425=Localisation!$C$92,3,IF(J425=Localisation!$C$91,4,IF(J425=Localisation!$C$90,5,IF(OR(J425=1,J425=2,J425=3,J425=4,J425=5),J425,"")))))))</f>
        <v/>
      </c>
      <c r="P425" s="11" t="str">
        <f>(IF(K425=Localisation!$C$94,1,IF(K425=Localisation!$C$93,2,IF(K425=Localisation!$C$92,3,IF(K425=Localisation!$C$91,4,IF(K425=Localisation!$C$90,5,IF(OR(K425=1,K425=2,K425=3,K425=4,K425=5),K425,"")))))))</f>
        <v/>
      </c>
      <c r="Q425" s="11" t="str">
        <f>(IF(L425=Localisation!$C$94,1,IF(L425=Localisation!$C$93,2,IF(L425=Localisation!$C$92,3,IF(L425=Localisation!$C$91,4,IF(L425=Localisation!$C$90,5,IF(OR(L425=1,L425=2,L425=3,L425=4,L425=5),L425,"")))))))</f>
        <v/>
      </c>
      <c r="R425" s="11" t="str">
        <f>(IF(B425=Localisation!$C$94,1,IF(B425=Localisation!$C$93,2,IF(B425=Localisation!$C$92,3,IF(B425=Localisation!$C$91,4,IF(B425=Localisation!$C$90,5,IF(OR(B425=1,B425=2,B425=3,B425=4,B425=5),B425,"")))))))</f>
        <v/>
      </c>
      <c r="S425" s="11" t="str">
        <f>(IF(C425=Localisation!$C$94,1,IF(C425=Localisation!$C$93,2,IF(C425=Localisation!$C$92,3,IF(C425=Localisation!$C$91,4,IF(C425=Localisation!$C$90,5,IF(OR(C425=1,C425=2,C425=3,C425=4,C425=5),C425,"")))))))</f>
        <v/>
      </c>
      <c r="T425" s="11" t="str">
        <f>(IF(D425=Localisation!$C$94,1,IF(D425=Localisation!$C$93,2,IF(D425=Localisation!$C$92,3,IF(D425=Localisation!$C$91,4,IF(D425=Localisation!$C$90,5,IF(OR(D425=1,D425=2,D425=3,D425=4,D425=5),D425,"")))))))</f>
        <v/>
      </c>
      <c r="U425" s="11" t="str">
        <f>(IF(E425=Localisation!$C$94,1,IF(E425=Localisation!$C$93,2,IF(E425=Localisation!$C$92,3,IF(E425=Localisation!$C$91,4,IF(E425=Localisation!$C$90,5,IF(OR(E425=1,E425=2,E425=3,E425=4,E425=5),E425,"")))))))</f>
        <v/>
      </c>
      <c r="V425" s="11" t="str">
        <f>(IF(F425=Localisation!$C$94,1,IF(F425=Localisation!$C$93,2,IF(F425=Localisation!$C$92,3,IF(F425=Localisation!$C$91,4,IF(F425=Localisation!$C$90,5,IF(OR(F425=1,F425=2,F425=3,F425=4,F425=5),F425,"")))))))</f>
        <v/>
      </c>
    </row>
    <row r="426" spans="13:22" x14ac:dyDescent="0.3">
      <c r="M426" s="11" t="str">
        <f>(IF(H426=Localisation!$C$94,1,IF(H426=Localisation!$C$93,2,IF(H426=Localisation!$C$92,3,IF(H426=Localisation!$C$91,4,IF(H426=Localisation!$C$90,5,IF(OR(H426=1,H426=2,H426=3,H426=4,H426=5),H426,"")))))))</f>
        <v/>
      </c>
      <c r="N426" s="11" t="str">
        <f>(IF(I426=Localisation!$C$94,1,IF(I426=Localisation!$C$93,2,IF(I426=Localisation!$C$92,3,IF(I426=Localisation!$C$91,4,IF(I426=Localisation!$C$90,5,IF(OR(I426=1,I426=2,I426=3,I426=4,I426=5),I426,"")))))))</f>
        <v/>
      </c>
      <c r="O426" s="11" t="str">
        <f>(IF(J426=Localisation!$C$94,1,IF(J426=Localisation!$C$93,2,IF(J426=Localisation!$C$92,3,IF(J426=Localisation!$C$91,4,IF(J426=Localisation!$C$90,5,IF(OR(J426=1,J426=2,J426=3,J426=4,J426=5),J426,"")))))))</f>
        <v/>
      </c>
      <c r="P426" s="11" t="str">
        <f>(IF(K426=Localisation!$C$94,1,IF(K426=Localisation!$C$93,2,IF(K426=Localisation!$C$92,3,IF(K426=Localisation!$C$91,4,IF(K426=Localisation!$C$90,5,IF(OR(K426=1,K426=2,K426=3,K426=4,K426=5),K426,"")))))))</f>
        <v/>
      </c>
      <c r="Q426" s="11" t="str">
        <f>(IF(L426=Localisation!$C$94,1,IF(L426=Localisation!$C$93,2,IF(L426=Localisation!$C$92,3,IF(L426=Localisation!$C$91,4,IF(L426=Localisation!$C$90,5,IF(OR(L426=1,L426=2,L426=3,L426=4,L426=5),L426,"")))))))</f>
        <v/>
      </c>
      <c r="R426" s="11" t="str">
        <f>(IF(B426=Localisation!$C$94,1,IF(B426=Localisation!$C$93,2,IF(B426=Localisation!$C$92,3,IF(B426=Localisation!$C$91,4,IF(B426=Localisation!$C$90,5,IF(OR(B426=1,B426=2,B426=3,B426=4,B426=5),B426,"")))))))</f>
        <v/>
      </c>
      <c r="S426" s="11" t="str">
        <f>(IF(C426=Localisation!$C$94,1,IF(C426=Localisation!$C$93,2,IF(C426=Localisation!$C$92,3,IF(C426=Localisation!$C$91,4,IF(C426=Localisation!$C$90,5,IF(OR(C426=1,C426=2,C426=3,C426=4,C426=5),C426,"")))))))</f>
        <v/>
      </c>
      <c r="T426" s="11" t="str">
        <f>(IF(D426=Localisation!$C$94,1,IF(D426=Localisation!$C$93,2,IF(D426=Localisation!$C$92,3,IF(D426=Localisation!$C$91,4,IF(D426=Localisation!$C$90,5,IF(OR(D426=1,D426=2,D426=3,D426=4,D426=5),D426,"")))))))</f>
        <v/>
      </c>
      <c r="U426" s="11" t="str">
        <f>(IF(E426=Localisation!$C$94,1,IF(E426=Localisation!$C$93,2,IF(E426=Localisation!$C$92,3,IF(E426=Localisation!$C$91,4,IF(E426=Localisation!$C$90,5,IF(OR(E426=1,E426=2,E426=3,E426=4,E426=5),E426,"")))))))</f>
        <v/>
      </c>
      <c r="V426" s="11" t="str">
        <f>(IF(F426=Localisation!$C$94,1,IF(F426=Localisation!$C$93,2,IF(F426=Localisation!$C$92,3,IF(F426=Localisation!$C$91,4,IF(F426=Localisation!$C$90,5,IF(OR(F426=1,F426=2,F426=3,F426=4,F426=5),F426,"")))))))</f>
        <v/>
      </c>
    </row>
    <row r="427" spans="13:22" x14ac:dyDescent="0.3">
      <c r="M427" s="11" t="str">
        <f>(IF(H427=Localisation!$C$94,1,IF(H427=Localisation!$C$93,2,IF(H427=Localisation!$C$92,3,IF(H427=Localisation!$C$91,4,IF(H427=Localisation!$C$90,5,IF(OR(H427=1,H427=2,H427=3,H427=4,H427=5),H427,"")))))))</f>
        <v/>
      </c>
      <c r="N427" s="11" t="str">
        <f>(IF(I427=Localisation!$C$94,1,IF(I427=Localisation!$C$93,2,IF(I427=Localisation!$C$92,3,IF(I427=Localisation!$C$91,4,IF(I427=Localisation!$C$90,5,IF(OR(I427=1,I427=2,I427=3,I427=4,I427=5),I427,"")))))))</f>
        <v/>
      </c>
      <c r="O427" s="11" t="str">
        <f>(IF(J427=Localisation!$C$94,1,IF(J427=Localisation!$C$93,2,IF(J427=Localisation!$C$92,3,IF(J427=Localisation!$C$91,4,IF(J427=Localisation!$C$90,5,IF(OR(J427=1,J427=2,J427=3,J427=4,J427=5),J427,"")))))))</f>
        <v/>
      </c>
      <c r="P427" s="11" t="str">
        <f>(IF(K427=Localisation!$C$94,1,IF(K427=Localisation!$C$93,2,IF(K427=Localisation!$C$92,3,IF(K427=Localisation!$C$91,4,IF(K427=Localisation!$C$90,5,IF(OR(K427=1,K427=2,K427=3,K427=4,K427=5),K427,"")))))))</f>
        <v/>
      </c>
      <c r="Q427" s="11" t="str">
        <f>(IF(L427=Localisation!$C$94,1,IF(L427=Localisation!$C$93,2,IF(L427=Localisation!$C$92,3,IF(L427=Localisation!$C$91,4,IF(L427=Localisation!$C$90,5,IF(OR(L427=1,L427=2,L427=3,L427=4,L427=5),L427,"")))))))</f>
        <v/>
      </c>
      <c r="R427" s="11" t="str">
        <f>(IF(B427=Localisation!$C$94,1,IF(B427=Localisation!$C$93,2,IF(B427=Localisation!$C$92,3,IF(B427=Localisation!$C$91,4,IF(B427=Localisation!$C$90,5,IF(OR(B427=1,B427=2,B427=3,B427=4,B427=5),B427,"")))))))</f>
        <v/>
      </c>
      <c r="S427" s="11" t="str">
        <f>(IF(C427=Localisation!$C$94,1,IF(C427=Localisation!$C$93,2,IF(C427=Localisation!$C$92,3,IF(C427=Localisation!$C$91,4,IF(C427=Localisation!$C$90,5,IF(OR(C427=1,C427=2,C427=3,C427=4,C427=5),C427,"")))))))</f>
        <v/>
      </c>
      <c r="T427" s="11" t="str">
        <f>(IF(D427=Localisation!$C$94,1,IF(D427=Localisation!$C$93,2,IF(D427=Localisation!$C$92,3,IF(D427=Localisation!$C$91,4,IF(D427=Localisation!$C$90,5,IF(OR(D427=1,D427=2,D427=3,D427=4,D427=5),D427,"")))))))</f>
        <v/>
      </c>
      <c r="U427" s="11" t="str">
        <f>(IF(E427=Localisation!$C$94,1,IF(E427=Localisation!$C$93,2,IF(E427=Localisation!$C$92,3,IF(E427=Localisation!$C$91,4,IF(E427=Localisation!$C$90,5,IF(OR(E427=1,E427=2,E427=3,E427=4,E427=5),E427,"")))))))</f>
        <v/>
      </c>
      <c r="V427" s="11" t="str">
        <f>(IF(F427=Localisation!$C$94,1,IF(F427=Localisation!$C$93,2,IF(F427=Localisation!$C$92,3,IF(F427=Localisation!$C$91,4,IF(F427=Localisation!$C$90,5,IF(OR(F427=1,F427=2,F427=3,F427=4,F427=5),F427,"")))))))</f>
        <v/>
      </c>
    </row>
    <row r="428" spans="13:22" x14ac:dyDescent="0.3">
      <c r="M428" s="11" t="str">
        <f>(IF(H428=Localisation!$C$94,1,IF(H428=Localisation!$C$93,2,IF(H428=Localisation!$C$92,3,IF(H428=Localisation!$C$91,4,IF(H428=Localisation!$C$90,5,IF(OR(H428=1,H428=2,H428=3,H428=4,H428=5),H428,"")))))))</f>
        <v/>
      </c>
      <c r="N428" s="11" t="str">
        <f>(IF(I428=Localisation!$C$94,1,IF(I428=Localisation!$C$93,2,IF(I428=Localisation!$C$92,3,IF(I428=Localisation!$C$91,4,IF(I428=Localisation!$C$90,5,IF(OR(I428=1,I428=2,I428=3,I428=4,I428=5),I428,"")))))))</f>
        <v/>
      </c>
      <c r="O428" s="11" t="str">
        <f>(IF(J428=Localisation!$C$94,1,IF(J428=Localisation!$C$93,2,IF(J428=Localisation!$C$92,3,IF(J428=Localisation!$C$91,4,IF(J428=Localisation!$C$90,5,IF(OR(J428=1,J428=2,J428=3,J428=4,J428=5),J428,"")))))))</f>
        <v/>
      </c>
      <c r="P428" s="11" t="str">
        <f>(IF(K428=Localisation!$C$94,1,IF(K428=Localisation!$C$93,2,IF(K428=Localisation!$C$92,3,IF(K428=Localisation!$C$91,4,IF(K428=Localisation!$C$90,5,IF(OR(K428=1,K428=2,K428=3,K428=4,K428=5),K428,"")))))))</f>
        <v/>
      </c>
      <c r="Q428" s="11" t="str">
        <f>(IF(L428=Localisation!$C$94,1,IF(L428=Localisation!$C$93,2,IF(L428=Localisation!$C$92,3,IF(L428=Localisation!$C$91,4,IF(L428=Localisation!$C$90,5,IF(OR(L428=1,L428=2,L428=3,L428=4,L428=5),L428,"")))))))</f>
        <v/>
      </c>
      <c r="R428" s="11" t="str">
        <f>(IF(B428=Localisation!$C$94,1,IF(B428=Localisation!$C$93,2,IF(B428=Localisation!$C$92,3,IF(B428=Localisation!$C$91,4,IF(B428=Localisation!$C$90,5,IF(OR(B428=1,B428=2,B428=3,B428=4,B428=5),B428,"")))))))</f>
        <v/>
      </c>
      <c r="S428" s="11" t="str">
        <f>(IF(C428=Localisation!$C$94,1,IF(C428=Localisation!$C$93,2,IF(C428=Localisation!$C$92,3,IF(C428=Localisation!$C$91,4,IF(C428=Localisation!$C$90,5,IF(OR(C428=1,C428=2,C428=3,C428=4,C428=5),C428,"")))))))</f>
        <v/>
      </c>
      <c r="T428" s="11" t="str">
        <f>(IF(D428=Localisation!$C$94,1,IF(D428=Localisation!$C$93,2,IF(D428=Localisation!$C$92,3,IF(D428=Localisation!$C$91,4,IF(D428=Localisation!$C$90,5,IF(OR(D428=1,D428=2,D428=3,D428=4,D428=5),D428,"")))))))</f>
        <v/>
      </c>
      <c r="U428" s="11" t="str">
        <f>(IF(E428=Localisation!$C$94,1,IF(E428=Localisation!$C$93,2,IF(E428=Localisation!$C$92,3,IF(E428=Localisation!$C$91,4,IF(E428=Localisation!$C$90,5,IF(OR(E428=1,E428=2,E428=3,E428=4,E428=5),E428,"")))))))</f>
        <v/>
      </c>
      <c r="V428" s="11" t="str">
        <f>(IF(F428=Localisation!$C$94,1,IF(F428=Localisation!$C$93,2,IF(F428=Localisation!$C$92,3,IF(F428=Localisation!$C$91,4,IF(F428=Localisation!$C$90,5,IF(OR(F428=1,F428=2,F428=3,F428=4,F428=5),F428,"")))))))</f>
        <v/>
      </c>
    </row>
    <row r="429" spans="13:22" x14ac:dyDescent="0.3">
      <c r="M429" s="11" t="str">
        <f>(IF(H429=Localisation!$C$94,1,IF(H429=Localisation!$C$93,2,IF(H429=Localisation!$C$92,3,IF(H429=Localisation!$C$91,4,IF(H429=Localisation!$C$90,5,IF(OR(H429=1,H429=2,H429=3,H429=4,H429=5),H429,"")))))))</f>
        <v/>
      </c>
      <c r="N429" s="11" t="str">
        <f>(IF(I429=Localisation!$C$94,1,IF(I429=Localisation!$C$93,2,IF(I429=Localisation!$C$92,3,IF(I429=Localisation!$C$91,4,IF(I429=Localisation!$C$90,5,IF(OR(I429=1,I429=2,I429=3,I429=4,I429=5),I429,"")))))))</f>
        <v/>
      </c>
      <c r="O429" s="11" t="str">
        <f>(IF(J429=Localisation!$C$94,1,IF(J429=Localisation!$C$93,2,IF(J429=Localisation!$C$92,3,IF(J429=Localisation!$C$91,4,IF(J429=Localisation!$C$90,5,IF(OR(J429=1,J429=2,J429=3,J429=4,J429=5),J429,"")))))))</f>
        <v/>
      </c>
      <c r="P429" s="11" t="str">
        <f>(IF(K429=Localisation!$C$94,1,IF(K429=Localisation!$C$93,2,IF(K429=Localisation!$C$92,3,IF(K429=Localisation!$C$91,4,IF(K429=Localisation!$C$90,5,IF(OR(K429=1,K429=2,K429=3,K429=4,K429=5),K429,"")))))))</f>
        <v/>
      </c>
      <c r="Q429" s="11" t="str">
        <f>(IF(L429=Localisation!$C$94,1,IF(L429=Localisation!$C$93,2,IF(L429=Localisation!$C$92,3,IF(L429=Localisation!$C$91,4,IF(L429=Localisation!$C$90,5,IF(OR(L429=1,L429=2,L429=3,L429=4,L429=5),L429,"")))))))</f>
        <v/>
      </c>
      <c r="R429" s="11" t="str">
        <f>(IF(B429=Localisation!$C$94,1,IF(B429=Localisation!$C$93,2,IF(B429=Localisation!$C$92,3,IF(B429=Localisation!$C$91,4,IF(B429=Localisation!$C$90,5,IF(OR(B429=1,B429=2,B429=3,B429=4,B429=5),B429,"")))))))</f>
        <v/>
      </c>
      <c r="S429" s="11" t="str">
        <f>(IF(C429=Localisation!$C$94,1,IF(C429=Localisation!$C$93,2,IF(C429=Localisation!$C$92,3,IF(C429=Localisation!$C$91,4,IF(C429=Localisation!$C$90,5,IF(OR(C429=1,C429=2,C429=3,C429=4,C429=5),C429,"")))))))</f>
        <v/>
      </c>
      <c r="T429" s="11" t="str">
        <f>(IF(D429=Localisation!$C$94,1,IF(D429=Localisation!$C$93,2,IF(D429=Localisation!$C$92,3,IF(D429=Localisation!$C$91,4,IF(D429=Localisation!$C$90,5,IF(OR(D429=1,D429=2,D429=3,D429=4,D429=5),D429,"")))))))</f>
        <v/>
      </c>
      <c r="U429" s="11" t="str">
        <f>(IF(E429=Localisation!$C$94,1,IF(E429=Localisation!$C$93,2,IF(E429=Localisation!$C$92,3,IF(E429=Localisation!$C$91,4,IF(E429=Localisation!$C$90,5,IF(OR(E429=1,E429=2,E429=3,E429=4,E429=5),E429,"")))))))</f>
        <v/>
      </c>
      <c r="V429" s="11" t="str">
        <f>(IF(F429=Localisation!$C$94,1,IF(F429=Localisation!$C$93,2,IF(F429=Localisation!$C$92,3,IF(F429=Localisation!$C$91,4,IF(F429=Localisation!$C$90,5,IF(OR(F429=1,F429=2,F429=3,F429=4,F429=5),F429,"")))))))</f>
        <v/>
      </c>
    </row>
    <row r="430" spans="13:22" x14ac:dyDescent="0.3">
      <c r="M430" s="11" t="str">
        <f>(IF(H430=Localisation!$C$94,1,IF(H430=Localisation!$C$93,2,IF(H430=Localisation!$C$92,3,IF(H430=Localisation!$C$91,4,IF(H430=Localisation!$C$90,5,IF(OR(H430=1,H430=2,H430=3,H430=4,H430=5),H430,"")))))))</f>
        <v/>
      </c>
      <c r="N430" s="11" t="str">
        <f>(IF(I430=Localisation!$C$94,1,IF(I430=Localisation!$C$93,2,IF(I430=Localisation!$C$92,3,IF(I430=Localisation!$C$91,4,IF(I430=Localisation!$C$90,5,IF(OR(I430=1,I430=2,I430=3,I430=4,I430=5),I430,"")))))))</f>
        <v/>
      </c>
      <c r="O430" s="11" t="str">
        <f>(IF(J430=Localisation!$C$94,1,IF(J430=Localisation!$C$93,2,IF(J430=Localisation!$C$92,3,IF(J430=Localisation!$C$91,4,IF(J430=Localisation!$C$90,5,IF(OR(J430=1,J430=2,J430=3,J430=4,J430=5),J430,"")))))))</f>
        <v/>
      </c>
      <c r="P430" s="11" t="str">
        <f>(IF(K430=Localisation!$C$94,1,IF(K430=Localisation!$C$93,2,IF(K430=Localisation!$C$92,3,IF(K430=Localisation!$C$91,4,IF(K430=Localisation!$C$90,5,IF(OR(K430=1,K430=2,K430=3,K430=4,K430=5),K430,"")))))))</f>
        <v/>
      </c>
      <c r="Q430" s="11" t="str">
        <f>(IF(L430=Localisation!$C$94,1,IF(L430=Localisation!$C$93,2,IF(L430=Localisation!$C$92,3,IF(L430=Localisation!$C$91,4,IF(L430=Localisation!$C$90,5,IF(OR(L430=1,L430=2,L430=3,L430=4,L430=5),L430,"")))))))</f>
        <v/>
      </c>
      <c r="R430" s="11" t="str">
        <f>(IF(B430=Localisation!$C$94,1,IF(B430=Localisation!$C$93,2,IF(B430=Localisation!$C$92,3,IF(B430=Localisation!$C$91,4,IF(B430=Localisation!$C$90,5,IF(OR(B430=1,B430=2,B430=3,B430=4,B430=5),B430,"")))))))</f>
        <v/>
      </c>
      <c r="S430" s="11" t="str">
        <f>(IF(C430=Localisation!$C$94,1,IF(C430=Localisation!$C$93,2,IF(C430=Localisation!$C$92,3,IF(C430=Localisation!$C$91,4,IF(C430=Localisation!$C$90,5,IF(OR(C430=1,C430=2,C430=3,C430=4,C430=5),C430,"")))))))</f>
        <v/>
      </c>
      <c r="T430" s="11" t="str">
        <f>(IF(D430=Localisation!$C$94,1,IF(D430=Localisation!$C$93,2,IF(D430=Localisation!$C$92,3,IF(D430=Localisation!$C$91,4,IF(D430=Localisation!$C$90,5,IF(OR(D430=1,D430=2,D430=3,D430=4,D430=5),D430,"")))))))</f>
        <v/>
      </c>
      <c r="U430" s="11" t="str">
        <f>(IF(E430=Localisation!$C$94,1,IF(E430=Localisation!$C$93,2,IF(E430=Localisation!$C$92,3,IF(E430=Localisation!$C$91,4,IF(E430=Localisation!$C$90,5,IF(OR(E430=1,E430=2,E430=3,E430=4,E430=5),E430,"")))))))</f>
        <v/>
      </c>
      <c r="V430" s="11" t="str">
        <f>(IF(F430=Localisation!$C$94,1,IF(F430=Localisation!$C$93,2,IF(F430=Localisation!$C$92,3,IF(F430=Localisation!$C$91,4,IF(F430=Localisation!$C$90,5,IF(OR(F430=1,F430=2,F430=3,F430=4,F430=5),F430,"")))))))</f>
        <v/>
      </c>
    </row>
    <row r="431" spans="13:22" x14ac:dyDescent="0.3">
      <c r="M431" s="11" t="str">
        <f>(IF(H431=Localisation!$C$94,1,IF(H431=Localisation!$C$93,2,IF(H431=Localisation!$C$92,3,IF(H431=Localisation!$C$91,4,IF(H431=Localisation!$C$90,5,IF(OR(H431=1,H431=2,H431=3,H431=4,H431=5),H431,"")))))))</f>
        <v/>
      </c>
      <c r="N431" s="11" t="str">
        <f>(IF(I431=Localisation!$C$94,1,IF(I431=Localisation!$C$93,2,IF(I431=Localisation!$C$92,3,IF(I431=Localisation!$C$91,4,IF(I431=Localisation!$C$90,5,IF(OR(I431=1,I431=2,I431=3,I431=4,I431=5),I431,"")))))))</f>
        <v/>
      </c>
      <c r="O431" s="11" t="str">
        <f>(IF(J431=Localisation!$C$94,1,IF(J431=Localisation!$C$93,2,IF(J431=Localisation!$C$92,3,IF(J431=Localisation!$C$91,4,IF(J431=Localisation!$C$90,5,IF(OR(J431=1,J431=2,J431=3,J431=4,J431=5),J431,"")))))))</f>
        <v/>
      </c>
      <c r="P431" s="11" t="str">
        <f>(IF(K431=Localisation!$C$94,1,IF(K431=Localisation!$C$93,2,IF(K431=Localisation!$C$92,3,IF(K431=Localisation!$C$91,4,IF(K431=Localisation!$C$90,5,IF(OR(K431=1,K431=2,K431=3,K431=4,K431=5),K431,"")))))))</f>
        <v/>
      </c>
      <c r="Q431" s="11" t="str">
        <f>(IF(L431=Localisation!$C$94,1,IF(L431=Localisation!$C$93,2,IF(L431=Localisation!$C$92,3,IF(L431=Localisation!$C$91,4,IF(L431=Localisation!$C$90,5,IF(OR(L431=1,L431=2,L431=3,L431=4,L431=5),L431,"")))))))</f>
        <v/>
      </c>
      <c r="R431" s="11" t="str">
        <f>(IF(B431=Localisation!$C$94,1,IF(B431=Localisation!$C$93,2,IF(B431=Localisation!$C$92,3,IF(B431=Localisation!$C$91,4,IF(B431=Localisation!$C$90,5,IF(OR(B431=1,B431=2,B431=3,B431=4,B431=5),B431,"")))))))</f>
        <v/>
      </c>
      <c r="S431" s="11" t="str">
        <f>(IF(C431=Localisation!$C$94,1,IF(C431=Localisation!$C$93,2,IF(C431=Localisation!$C$92,3,IF(C431=Localisation!$C$91,4,IF(C431=Localisation!$C$90,5,IF(OR(C431=1,C431=2,C431=3,C431=4,C431=5),C431,"")))))))</f>
        <v/>
      </c>
      <c r="T431" s="11" t="str">
        <f>(IF(D431=Localisation!$C$94,1,IF(D431=Localisation!$C$93,2,IF(D431=Localisation!$C$92,3,IF(D431=Localisation!$C$91,4,IF(D431=Localisation!$C$90,5,IF(OR(D431=1,D431=2,D431=3,D431=4,D431=5),D431,"")))))))</f>
        <v/>
      </c>
      <c r="U431" s="11" t="str">
        <f>(IF(E431=Localisation!$C$94,1,IF(E431=Localisation!$C$93,2,IF(E431=Localisation!$C$92,3,IF(E431=Localisation!$C$91,4,IF(E431=Localisation!$C$90,5,IF(OR(E431=1,E431=2,E431=3,E431=4,E431=5),E431,"")))))))</f>
        <v/>
      </c>
      <c r="V431" s="11" t="str">
        <f>(IF(F431=Localisation!$C$94,1,IF(F431=Localisation!$C$93,2,IF(F431=Localisation!$C$92,3,IF(F431=Localisation!$C$91,4,IF(F431=Localisation!$C$90,5,IF(OR(F431=1,F431=2,F431=3,F431=4,F431=5),F431,"")))))))</f>
        <v/>
      </c>
    </row>
    <row r="432" spans="13:22" x14ac:dyDescent="0.3">
      <c r="M432" s="11" t="str">
        <f>(IF(H432=Localisation!$C$94,1,IF(H432=Localisation!$C$93,2,IF(H432=Localisation!$C$92,3,IF(H432=Localisation!$C$91,4,IF(H432=Localisation!$C$90,5,IF(OR(H432=1,H432=2,H432=3,H432=4,H432=5),H432,"")))))))</f>
        <v/>
      </c>
      <c r="N432" s="11" t="str">
        <f>(IF(I432=Localisation!$C$94,1,IF(I432=Localisation!$C$93,2,IF(I432=Localisation!$C$92,3,IF(I432=Localisation!$C$91,4,IF(I432=Localisation!$C$90,5,IF(OR(I432=1,I432=2,I432=3,I432=4,I432=5),I432,"")))))))</f>
        <v/>
      </c>
      <c r="O432" s="11" t="str">
        <f>(IF(J432=Localisation!$C$94,1,IF(J432=Localisation!$C$93,2,IF(J432=Localisation!$C$92,3,IF(J432=Localisation!$C$91,4,IF(J432=Localisation!$C$90,5,IF(OR(J432=1,J432=2,J432=3,J432=4,J432=5),J432,"")))))))</f>
        <v/>
      </c>
      <c r="P432" s="11" t="str">
        <f>(IF(K432=Localisation!$C$94,1,IF(K432=Localisation!$C$93,2,IF(K432=Localisation!$C$92,3,IF(K432=Localisation!$C$91,4,IF(K432=Localisation!$C$90,5,IF(OR(K432=1,K432=2,K432=3,K432=4,K432=5),K432,"")))))))</f>
        <v/>
      </c>
      <c r="Q432" s="11" t="str">
        <f>(IF(L432=Localisation!$C$94,1,IF(L432=Localisation!$C$93,2,IF(L432=Localisation!$C$92,3,IF(L432=Localisation!$C$91,4,IF(L432=Localisation!$C$90,5,IF(OR(L432=1,L432=2,L432=3,L432=4,L432=5),L432,"")))))))</f>
        <v/>
      </c>
      <c r="R432" s="11" t="str">
        <f>(IF(B432=Localisation!$C$94,1,IF(B432=Localisation!$C$93,2,IF(B432=Localisation!$C$92,3,IF(B432=Localisation!$C$91,4,IF(B432=Localisation!$C$90,5,IF(OR(B432=1,B432=2,B432=3,B432=4,B432=5),B432,"")))))))</f>
        <v/>
      </c>
      <c r="S432" s="11" t="str">
        <f>(IF(C432=Localisation!$C$94,1,IF(C432=Localisation!$C$93,2,IF(C432=Localisation!$C$92,3,IF(C432=Localisation!$C$91,4,IF(C432=Localisation!$C$90,5,IF(OR(C432=1,C432=2,C432=3,C432=4,C432=5),C432,"")))))))</f>
        <v/>
      </c>
      <c r="T432" s="11" t="str">
        <f>(IF(D432=Localisation!$C$94,1,IF(D432=Localisation!$C$93,2,IF(D432=Localisation!$C$92,3,IF(D432=Localisation!$C$91,4,IF(D432=Localisation!$C$90,5,IF(OR(D432=1,D432=2,D432=3,D432=4,D432=5),D432,"")))))))</f>
        <v/>
      </c>
      <c r="U432" s="11" t="str">
        <f>(IF(E432=Localisation!$C$94,1,IF(E432=Localisation!$C$93,2,IF(E432=Localisation!$C$92,3,IF(E432=Localisation!$C$91,4,IF(E432=Localisation!$C$90,5,IF(OR(E432=1,E432=2,E432=3,E432=4,E432=5),E432,"")))))))</f>
        <v/>
      </c>
      <c r="V432" s="11" t="str">
        <f>(IF(F432=Localisation!$C$94,1,IF(F432=Localisation!$C$93,2,IF(F432=Localisation!$C$92,3,IF(F432=Localisation!$C$91,4,IF(F432=Localisation!$C$90,5,IF(OR(F432=1,F432=2,F432=3,F432=4,F432=5),F432,"")))))))</f>
        <v/>
      </c>
    </row>
    <row r="433" spans="13:22" x14ac:dyDescent="0.3">
      <c r="M433" s="11" t="str">
        <f>(IF(H433=Localisation!$C$94,1,IF(H433=Localisation!$C$93,2,IF(H433=Localisation!$C$92,3,IF(H433=Localisation!$C$91,4,IF(H433=Localisation!$C$90,5,IF(OR(H433=1,H433=2,H433=3,H433=4,H433=5),H433,"")))))))</f>
        <v/>
      </c>
      <c r="N433" s="11" t="str">
        <f>(IF(I433=Localisation!$C$94,1,IF(I433=Localisation!$C$93,2,IF(I433=Localisation!$C$92,3,IF(I433=Localisation!$C$91,4,IF(I433=Localisation!$C$90,5,IF(OR(I433=1,I433=2,I433=3,I433=4,I433=5),I433,"")))))))</f>
        <v/>
      </c>
      <c r="O433" s="11" t="str">
        <f>(IF(J433=Localisation!$C$94,1,IF(J433=Localisation!$C$93,2,IF(J433=Localisation!$C$92,3,IF(J433=Localisation!$C$91,4,IF(J433=Localisation!$C$90,5,IF(OR(J433=1,J433=2,J433=3,J433=4,J433=5),J433,"")))))))</f>
        <v/>
      </c>
      <c r="P433" s="11" t="str">
        <f>(IF(K433=Localisation!$C$94,1,IF(K433=Localisation!$C$93,2,IF(K433=Localisation!$C$92,3,IF(K433=Localisation!$C$91,4,IF(K433=Localisation!$C$90,5,IF(OR(K433=1,K433=2,K433=3,K433=4,K433=5),K433,"")))))))</f>
        <v/>
      </c>
      <c r="Q433" s="11" t="str">
        <f>(IF(L433=Localisation!$C$94,1,IF(L433=Localisation!$C$93,2,IF(L433=Localisation!$C$92,3,IF(L433=Localisation!$C$91,4,IF(L433=Localisation!$C$90,5,IF(OR(L433=1,L433=2,L433=3,L433=4,L433=5),L433,"")))))))</f>
        <v/>
      </c>
      <c r="R433" s="11" t="str">
        <f>(IF(B433=Localisation!$C$94,1,IF(B433=Localisation!$C$93,2,IF(B433=Localisation!$C$92,3,IF(B433=Localisation!$C$91,4,IF(B433=Localisation!$C$90,5,IF(OR(B433=1,B433=2,B433=3,B433=4,B433=5),B433,"")))))))</f>
        <v/>
      </c>
      <c r="S433" s="11" t="str">
        <f>(IF(C433=Localisation!$C$94,1,IF(C433=Localisation!$C$93,2,IF(C433=Localisation!$C$92,3,IF(C433=Localisation!$C$91,4,IF(C433=Localisation!$C$90,5,IF(OR(C433=1,C433=2,C433=3,C433=4,C433=5),C433,"")))))))</f>
        <v/>
      </c>
      <c r="T433" s="11" t="str">
        <f>(IF(D433=Localisation!$C$94,1,IF(D433=Localisation!$C$93,2,IF(D433=Localisation!$C$92,3,IF(D433=Localisation!$C$91,4,IF(D433=Localisation!$C$90,5,IF(OR(D433=1,D433=2,D433=3,D433=4,D433=5),D433,"")))))))</f>
        <v/>
      </c>
      <c r="U433" s="11" t="str">
        <f>(IF(E433=Localisation!$C$94,1,IF(E433=Localisation!$C$93,2,IF(E433=Localisation!$C$92,3,IF(E433=Localisation!$C$91,4,IF(E433=Localisation!$C$90,5,IF(OR(E433=1,E433=2,E433=3,E433=4,E433=5),E433,"")))))))</f>
        <v/>
      </c>
      <c r="V433" s="11" t="str">
        <f>(IF(F433=Localisation!$C$94,1,IF(F433=Localisation!$C$93,2,IF(F433=Localisation!$C$92,3,IF(F433=Localisation!$C$91,4,IF(F433=Localisation!$C$90,5,IF(OR(F433=1,F433=2,F433=3,F433=4,F433=5),F433,"")))))))</f>
        <v/>
      </c>
    </row>
    <row r="434" spans="13:22" x14ac:dyDescent="0.3">
      <c r="M434" s="11" t="str">
        <f>(IF(H434=Localisation!$C$94,1,IF(H434=Localisation!$C$93,2,IF(H434=Localisation!$C$92,3,IF(H434=Localisation!$C$91,4,IF(H434=Localisation!$C$90,5,IF(OR(H434=1,H434=2,H434=3,H434=4,H434=5),H434,"")))))))</f>
        <v/>
      </c>
      <c r="N434" s="11" t="str">
        <f>(IF(I434=Localisation!$C$94,1,IF(I434=Localisation!$C$93,2,IF(I434=Localisation!$C$92,3,IF(I434=Localisation!$C$91,4,IF(I434=Localisation!$C$90,5,IF(OR(I434=1,I434=2,I434=3,I434=4,I434=5),I434,"")))))))</f>
        <v/>
      </c>
      <c r="O434" s="11" t="str">
        <f>(IF(J434=Localisation!$C$94,1,IF(J434=Localisation!$C$93,2,IF(J434=Localisation!$C$92,3,IF(J434=Localisation!$C$91,4,IF(J434=Localisation!$C$90,5,IF(OR(J434=1,J434=2,J434=3,J434=4,J434=5),J434,"")))))))</f>
        <v/>
      </c>
      <c r="P434" s="11" t="str">
        <f>(IF(K434=Localisation!$C$94,1,IF(K434=Localisation!$C$93,2,IF(K434=Localisation!$C$92,3,IF(K434=Localisation!$C$91,4,IF(K434=Localisation!$C$90,5,IF(OR(K434=1,K434=2,K434=3,K434=4,K434=5),K434,"")))))))</f>
        <v/>
      </c>
      <c r="Q434" s="11" t="str">
        <f>(IF(L434=Localisation!$C$94,1,IF(L434=Localisation!$C$93,2,IF(L434=Localisation!$C$92,3,IF(L434=Localisation!$C$91,4,IF(L434=Localisation!$C$90,5,IF(OR(L434=1,L434=2,L434=3,L434=4,L434=5),L434,"")))))))</f>
        <v/>
      </c>
      <c r="R434" s="11" t="str">
        <f>(IF(B434=Localisation!$C$94,1,IF(B434=Localisation!$C$93,2,IF(B434=Localisation!$C$92,3,IF(B434=Localisation!$C$91,4,IF(B434=Localisation!$C$90,5,IF(OR(B434=1,B434=2,B434=3,B434=4,B434=5),B434,"")))))))</f>
        <v/>
      </c>
      <c r="S434" s="11" t="str">
        <f>(IF(C434=Localisation!$C$94,1,IF(C434=Localisation!$C$93,2,IF(C434=Localisation!$C$92,3,IF(C434=Localisation!$C$91,4,IF(C434=Localisation!$C$90,5,IF(OR(C434=1,C434=2,C434=3,C434=4,C434=5),C434,"")))))))</f>
        <v/>
      </c>
      <c r="T434" s="11" t="str">
        <f>(IF(D434=Localisation!$C$94,1,IF(D434=Localisation!$C$93,2,IF(D434=Localisation!$C$92,3,IF(D434=Localisation!$C$91,4,IF(D434=Localisation!$C$90,5,IF(OR(D434=1,D434=2,D434=3,D434=4,D434=5),D434,"")))))))</f>
        <v/>
      </c>
      <c r="U434" s="11" t="str">
        <f>(IF(E434=Localisation!$C$94,1,IF(E434=Localisation!$C$93,2,IF(E434=Localisation!$C$92,3,IF(E434=Localisation!$C$91,4,IF(E434=Localisation!$C$90,5,IF(OR(E434=1,E434=2,E434=3,E434=4,E434=5),E434,"")))))))</f>
        <v/>
      </c>
      <c r="V434" s="11" t="str">
        <f>(IF(F434=Localisation!$C$94,1,IF(F434=Localisation!$C$93,2,IF(F434=Localisation!$C$92,3,IF(F434=Localisation!$C$91,4,IF(F434=Localisation!$C$90,5,IF(OR(F434=1,F434=2,F434=3,F434=4,F434=5),F434,"")))))))</f>
        <v/>
      </c>
    </row>
    <row r="435" spans="13:22" x14ac:dyDescent="0.3">
      <c r="M435" s="11" t="str">
        <f>(IF(H435=Localisation!$C$94,1,IF(H435=Localisation!$C$93,2,IF(H435=Localisation!$C$92,3,IF(H435=Localisation!$C$91,4,IF(H435=Localisation!$C$90,5,IF(OR(H435=1,H435=2,H435=3,H435=4,H435=5),H435,"")))))))</f>
        <v/>
      </c>
      <c r="N435" s="11" t="str">
        <f>(IF(I435=Localisation!$C$94,1,IF(I435=Localisation!$C$93,2,IF(I435=Localisation!$C$92,3,IF(I435=Localisation!$C$91,4,IF(I435=Localisation!$C$90,5,IF(OR(I435=1,I435=2,I435=3,I435=4,I435=5),I435,"")))))))</f>
        <v/>
      </c>
      <c r="O435" s="11" t="str">
        <f>(IF(J435=Localisation!$C$94,1,IF(J435=Localisation!$C$93,2,IF(J435=Localisation!$C$92,3,IF(J435=Localisation!$C$91,4,IF(J435=Localisation!$C$90,5,IF(OR(J435=1,J435=2,J435=3,J435=4,J435=5),J435,"")))))))</f>
        <v/>
      </c>
      <c r="P435" s="11" t="str">
        <f>(IF(K435=Localisation!$C$94,1,IF(K435=Localisation!$C$93,2,IF(K435=Localisation!$C$92,3,IF(K435=Localisation!$C$91,4,IF(K435=Localisation!$C$90,5,IF(OR(K435=1,K435=2,K435=3,K435=4,K435=5),K435,"")))))))</f>
        <v/>
      </c>
      <c r="Q435" s="11" t="str">
        <f>(IF(L435=Localisation!$C$94,1,IF(L435=Localisation!$C$93,2,IF(L435=Localisation!$C$92,3,IF(L435=Localisation!$C$91,4,IF(L435=Localisation!$C$90,5,IF(OR(L435=1,L435=2,L435=3,L435=4,L435=5),L435,"")))))))</f>
        <v/>
      </c>
      <c r="R435" s="11" t="str">
        <f>(IF(B435=Localisation!$C$94,1,IF(B435=Localisation!$C$93,2,IF(B435=Localisation!$C$92,3,IF(B435=Localisation!$C$91,4,IF(B435=Localisation!$C$90,5,IF(OR(B435=1,B435=2,B435=3,B435=4,B435=5),B435,"")))))))</f>
        <v/>
      </c>
      <c r="S435" s="11" t="str">
        <f>(IF(C435=Localisation!$C$94,1,IF(C435=Localisation!$C$93,2,IF(C435=Localisation!$C$92,3,IF(C435=Localisation!$C$91,4,IF(C435=Localisation!$C$90,5,IF(OR(C435=1,C435=2,C435=3,C435=4,C435=5),C435,"")))))))</f>
        <v/>
      </c>
      <c r="T435" s="11" t="str">
        <f>(IF(D435=Localisation!$C$94,1,IF(D435=Localisation!$C$93,2,IF(D435=Localisation!$C$92,3,IF(D435=Localisation!$C$91,4,IF(D435=Localisation!$C$90,5,IF(OR(D435=1,D435=2,D435=3,D435=4,D435=5),D435,"")))))))</f>
        <v/>
      </c>
      <c r="U435" s="11" t="str">
        <f>(IF(E435=Localisation!$C$94,1,IF(E435=Localisation!$C$93,2,IF(E435=Localisation!$C$92,3,IF(E435=Localisation!$C$91,4,IF(E435=Localisation!$C$90,5,IF(OR(E435=1,E435=2,E435=3,E435=4,E435=5),E435,"")))))))</f>
        <v/>
      </c>
      <c r="V435" s="11" t="str">
        <f>(IF(F435=Localisation!$C$94,1,IF(F435=Localisation!$C$93,2,IF(F435=Localisation!$C$92,3,IF(F435=Localisation!$C$91,4,IF(F435=Localisation!$C$90,5,IF(OR(F435=1,F435=2,F435=3,F435=4,F435=5),F435,"")))))))</f>
        <v/>
      </c>
    </row>
    <row r="436" spans="13:22" x14ac:dyDescent="0.3">
      <c r="M436" s="11" t="str">
        <f>(IF(H436=Localisation!$C$94,1,IF(H436=Localisation!$C$93,2,IF(H436=Localisation!$C$92,3,IF(H436=Localisation!$C$91,4,IF(H436=Localisation!$C$90,5,IF(OR(H436=1,H436=2,H436=3,H436=4,H436=5),H436,"")))))))</f>
        <v/>
      </c>
      <c r="N436" s="11" t="str">
        <f>(IF(I436=Localisation!$C$94,1,IF(I436=Localisation!$C$93,2,IF(I436=Localisation!$C$92,3,IF(I436=Localisation!$C$91,4,IF(I436=Localisation!$C$90,5,IF(OR(I436=1,I436=2,I436=3,I436=4,I436=5),I436,"")))))))</f>
        <v/>
      </c>
      <c r="O436" s="11" t="str">
        <f>(IF(J436=Localisation!$C$94,1,IF(J436=Localisation!$C$93,2,IF(J436=Localisation!$C$92,3,IF(J436=Localisation!$C$91,4,IF(J436=Localisation!$C$90,5,IF(OR(J436=1,J436=2,J436=3,J436=4,J436=5),J436,"")))))))</f>
        <v/>
      </c>
      <c r="P436" s="11" t="str">
        <f>(IF(K436=Localisation!$C$94,1,IF(K436=Localisation!$C$93,2,IF(K436=Localisation!$C$92,3,IF(K436=Localisation!$C$91,4,IF(K436=Localisation!$C$90,5,IF(OR(K436=1,K436=2,K436=3,K436=4,K436=5),K436,"")))))))</f>
        <v/>
      </c>
      <c r="Q436" s="11" t="str">
        <f>(IF(L436=Localisation!$C$94,1,IF(L436=Localisation!$C$93,2,IF(L436=Localisation!$C$92,3,IF(L436=Localisation!$C$91,4,IF(L436=Localisation!$C$90,5,IF(OR(L436=1,L436=2,L436=3,L436=4,L436=5),L436,"")))))))</f>
        <v/>
      </c>
      <c r="R436" s="11" t="str">
        <f>(IF(B436=Localisation!$C$94,1,IF(B436=Localisation!$C$93,2,IF(B436=Localisation!$C$92,3,IF(B436=Localisation!$C$91,4,IF(B436=Localisation!$C$90,5,IF(OR(B436=1,B436=2,B436=3,B436=4,B436=5),B436,"")))))))</f>
        <v/>
      </c>
      <c r="S436" s="11" t="str">
        <f>(IF(C436=Localisation!$C$94,1,IF(C436=Localisation!$C$93,2,IF(C436=Localisation!$C$92,3,IF(C436=Localisation!$C$91,4,IF(C436=Localisation!$C$90,5,IF(OR(C436=1,C436=2,C436=3,C436=4,C436=5),C436,"")))))))</f>
        <v/>
      </c>
      <c r="T436" s="11" t="str">
        <f>(IF(D436=Localisation!$C$94,1,IF(D436=Localisation!$C$93,2,IF(D436=Localisation!$C$92,3,IF(D436=Localisation!$C$91,4,IF(D436=Localisation!$C$90,5,IF(OR(D436=1,D436=2,D436=3,D436=4,D436=5),D436,"")))))))</f>
        <v/>
      </c>
      <c r="U436" s="11" t="str">
        <f>(IF(E436=Localisation!$C$94,1,IF(E436=Localisation!$C$93,2,IF(E436=Localisation!$C$92,3,IF(E436=Localisation!$C$91,4,IF(E436=Localisation!$C$90,5,IF(OR(E436=1,E436=2,E436=3,E436=4,E436=5),E436,"")))))))</f>
        <v/>
      </c>
      <c r="V436" s="11" t="str">
        <f>(IF(F436=Localisation!$C$94,1,IF(F436=Localisation!$C$93,2,IF(F436=Localisation!$C$92,3,IF(F436=Localisation!$C$91,4,IF(F436=Localisation!$C$90,5,IF(OR(F436=1,F436=2,F436=3,F436=4,F436=5),F436,"")))))))</f>
        <v/>
      </c>
    </row>
    <row r="437" spans="13:22" x14ac:dyDescent="0.3">
      <c r="M437" s="11" t="str">
        <f>(IF(H437=Localisation!$C$94,1,IF(H437=Localisation!$C$93,2,IF(H437=Localisation!$C$92,3,IF(H437=Localisation!$C$91,4,IF(H437=Localisation!$C$90,5,IF(OR(H437=1,H437=2,H437=3,H437=4,H437=5),H437,"")))))))</f>
        <v/>
      </c>
      <c r="N437" s="11" t="str">
        <f>(IF(I437=Localisation!$C$94,1,IF(I437=Localisation!$C$93,2,IF(I437=Localisation!$C$92,3,IF(I437=Localisation!$C$91,4,IF(I437=Localisation!$C$90,5,IF(OR(I437=1,I437=2,I437=3,I437=4,I437=5),I437,"")))))))</f>
        <v/>
      </c>
      <c r="O437" s="11" t="str">
        <f>(IF(J437=Localisation!$C$94,1,IF(J437=Localisation!$C$93,2,IF(J437=Localisation!$C$92,3,IF(J437=Localisation!$C$91,4,IF(J437=Localisation!$C$90,5,IF(OR(J437=1,J437=2,J437=3,J437=4,J437=5),J437,"")))))))</f>
        <v/>
      </c>
      <c r="P437" s="11" t="str">
        <f>(IF(K437=Localisation!$C$94,1,IF(K437=Localisation!$C$93,2,IF(K437=Localisation!$C$92,3,IF(K437=Localisation!$C$91,4,IF(K437=Localisation!$C$90,5,IF(OR(K437=1,K437=2,K437=3,K437=4,K437=5),K437,"")))))))</f>
        <v/>
      </c>
      <c r="Q437" s="11" t="str">
        <f>(IF(L437=Localisation!$C$94,1,IF(L437=Localisation!$C$93,2,IF(L437=Localisation!$C$92,3,IF(L437=Localisation!$C$91,4,IF(L437=Localisation!$C$90,5,IF(OR(L437=1,L437=2,L437=3,L437=4,L437=5),L437,"")))))))</f>
        <v/>
      </c>
      <c r="R437" s="11" t="str">
        <f>(IF(B437=Localisation!$C$94,1,IF(B437=Localisation!$C$93,2,IF(B437=Localisation!$C$92,3,IF(B437=Localisation!$C$91,4,IF(B437=Localisation!$C$90,5,IF(OR(B437=1,B437=2,B437=3,B437=4,B437=5),B437,"")))))))</f>
        <v/>
      </c>
      <c r="S437" s="11" t="str">
        <f>(IF(C437=Localisation!$C$94,1,IF(C437=Localisation!$C$93,2,IF(C437=Localisation!$C$92,3,IF(C437=Localisation!$C$91,4,IF(C437=Localisation!$C$90,5,IF(OR(C437=1,C437=2,C437=3,C437=4,C437=5),C437,"")))))))</f>
        <v/>
      </c>
      <c r="T437" s="11" t="str">
        <f>(IF(D437=Localisation!$C$94,1,IF(D437=Localisation!$C$93,2,IF(D437=Localisation!$C$92,3,IF(D437=Localisation!$C$91,4,IF(D437=Localisation!$C$90,5,IF(OR(D437=1,D437=2,D437=3,D437=4,D437=5),D437,"")))))))</f>
        <v/>
      </c>
      <c r="U437" s="11" t="str">
        <f>(IF(E437=Localisation!$C$94,1,IF(E437=Localisation!$C$93,2,IF(E437=Localisation!$C$92,3,IF(E437=Localisation!$C$91,4,IF(E437=Localisation!$C$90,5,IF(OR(E437=1,E437=2,E437=3,E437=4,E437=5),E437,"")))))))</f>
        <v/>
      </c>
      <c r="V437" s="11" t="str">
        <f>(IF(F437=Localisation!$C$94,1,IF(F437=Localisation!$C$93,2,IF(F437=Localisation!$C$92,3,IF(F437=Localisation!$C$91,4,IF(F437=Localisation!$C$90,5,IF(OR(F437=1,F437=2,F437=3,F437=4,F437=5),F437,"")))))))</f>
        <v/>
      </c>
    </row>
    <row r="438" spans="13:22" x14ac:dyDescent="0.3">
      <c r="M438" s="11" t="str">
        <f>(IF(H438=Localisation!$C$94,1,IF(H438=Localisation!$C$93,2,IF(H438=Localisation!$C$92,3,IF(H438=Localisation!$C$91,4,IF(H438=Localisation!$C$90,5,IF(OR(H438=1,H438=2,H438=3,H438=4,H438=5),H438,"")))))))</f>
        <v/>
      </c>
      <c r="N438" s="11" t="str">
        <f>(IF(I438=Localisation!$C$94,1,IF(I438=Localisation!$C$93,2,IF(I438=Localisation!$C$92,3,IF(I438=Localisation!$C$91,4,IF(I438=Localisation!$C$90,5,IF(OR(I438=1,I438=2,I438=3,I438=4,I438=5),I438,"")))))))</f>
        <v/>
      </c>
      <c r="O438" s="11" t="str">
        <f>(IF(J438=Localisation!$C$94,1,IF(J438=Localisation!$C$93,2,IF(J438=Localisation!$C$92,3,IF(J438=Localisation!$C$91,4,IF(J438=Localisation!$C$90,5,IF(OR(J438=1,J438=2,J438=3,J438=4,J438=5),J438,"")))))))</f>
        <v/>
      </c>
      <c r="P438" s="11" t="str">
        <f>(IF(K438=Localisation!$C$94,1,IF(K438=Localisation!$C$93,2,IF(K438=Localisation!$C$92,3,IF(K438=Localisation!$C$91,4,IF(K438=Localisation!$C$90,5,IF(OR(K438=1,K438=2,K438=3,K438=4,K438=5),K438,"")))))))</f>
        <v/>
      </c>
      <c r="Q438" s="11" t="str">
        <f>(IF(L438=Localisation!$C$94,1,IF(L438=Localisation!$C$93,2,IF(L438=Localisation!$C$92,3,IF(L438=Localisation!$C$91,4,IF(L438=Localisation!$C$90,5,IF(OR(L438=1,L438=2,L438=3,L438=4,L438=5),L438,"")))))))</f>
        <v/>
      </c>
      <c r="R438" s="11" t="str">
        <f>(IF(B438=Localisation!$C$94,1,IF(B438=Localisation!$C$93,2,IF(B438=Localisation!$C$92,3,IF(B438=Localisation!$C$91,4,IF(B438=Localisation!$C$90,5,IF(OR(B438=1,B438=2,B438=3,B438=4,B438=5),B438,"")))))))</f>
        <v/>
      </c>
      <c r="S438" s="11" t="str">
        <f>(IF(C438=Localisation!$C$94,1,IF(C438=Localisation!$C$93,2,IF(C438=Localisation!$C$92,3,IF(C438=Localisation!$C$91,4,IF(C438=Localisation!$C$90,5,IF(OR(C438=1,C438=2,C438=3,C438=4,C438=5),C438,"")))))))</f>
        <v/>
      </c>
      <c r="T438" s="11" t="str">
        <f>(IF(D438=Localisation!$C$94,1,IF(D438=Localisation!$C$93,2,IF(D438=Localisation!$C$92,3,IF(D438=Localisation!$C$91,4,IF(D438=Localisation!$C$90,5,IF(OR(D438=1,D438=2,D438=3,D438=4,D438=5),D438,"")))))))</f>
        <v/>
      </c>
      <c r="U438" s="11" t="str">
        <f>(IF(E438=Localisation!$C$94,1,IF(E438=Localisation!$C$93,2,IF(E438=Localisation!$C$92,3,IF(E438=Localisation!$C$91,4,IF(E438=Localisation!$C$90,5,IF(OR(E438=1,E438=2,E438=3,E438=4,E438=5),E438,"")))))))</f>
        <v/>
      </c>
      <c r="V438" s="11" t="str">
        <f>(IF(F438=Localisation!$C$94,1,IF(F438=Localisation!$C$93,2,IF(F438=Localisation!$C$92,3,IF(F438=Localisation!$C$91,4,IF(F438=Localisation!$C$90,5,IF(OR(F438=1,F438=2,F438=3,F438=4,F438=5),F438,"")))))))</f>
        <v/>
      </c>
    </row>
    <row r="439" spans="13:22" x14ac:dyDescent="0.3">
      <c r="M439" s="11" t="str">
        <f>(IF(H439=Localisation!$C$94,1,IF(H439=Localisation!$C$93,2,IF(H439=Localisation!$C$92,3,IF(H439=Localisation!$C$91,4,IF(H439=Localisation!$C$90,5,IF(OR(H439=1,H439=2,H439=3,H439=4,H439=5),H439,"")))))))</f>
        <v/>
      </c>
      <c r="N439" s="11" t="str">
        <f>(IF(I439=Localisation!$C$94,1,IF(I439=Localisation!$C$93,2,IF(I439=Localisation!$C$92,3,IF(I439=Localisation!$C$91,4,IF(I439=Localisation!$C$90,5,IF(OR(I439=1,I439=2,I439=3,I439=4,I439=5),I439,"")))))))</f>
        <v/>
      </c>
      <c r="O439" s="11" t="str">
        <f>(IF(J439=Localisation!$C$94,1,IF(J439=Localisation!$C$93,2,IF(J439=Localisation!$C$92,3,IF(J439=Localisation!$C$91,4,IF(J439=Localisation!$C$90,5,IF(OR(J439=1,J439=2,J439=3,J439=4,J439=5),J439,"")))))))</f>
        <v/>
      </c>
      <c r="P439" s="11" t="str">
        <f>(IF(K439=Localisation!$C$94,1,IF(K439=Localisation!$C$93,2,IF(K439=Localisation!$C$92,3,IF(K439=Localisation!$C$91,4,IF(K439=Localisation!$C$90,5,IF(OR(K439=1,K439=2,K439=3,K439=4,K439=5),K439,"")))))))</f>
        <v/>
      </c>
      <c r="Q439" s="11" t="str">
        <f>(IF(L439=Localisation!$C$94,1,IF(L439=Localisation!$C$93,2,IF(L439=Localisation!$C$92,3,IF(L439=Localisation!$C$91,4,IF(L439=Localisation!$C$90,5,IF(OR(L439=1,L439=2,L439=3,L439=4,L439=5),L439,"")))))))</f>
        <v/>
      </c>
      <c r="R439" s="11" t="str">
        <f>(IF(B439=Localisation!$C$94,1,IF(B439=Localisation!$C$93,2,IF(B439=Localisation!$C$92,3,IF(B439=Localisation!$C$91,4,IF(B439=Localisation!$C$90,5,IF(OR(B439=1,B439=2,B439=3,B439=4,B439=5),B439,"")))))))</f>
        <v/>
      </c>
      <c r="S439" s="11" t="str">
        <f>(IF(C439=Localisation!$C$94,1,IF(C439=Localisation!$C$93,2,IF(C439=Localisation!$C$92,3,IF(C439=Localisation!$C$91,4,IF(C439=Localisation!$C$90,5,IF(OR(C439=1,C439=2,C439=3,C439=4,C439=5),C439,"")))))))</f>
        <v/>
      </c>
      <c r="T439" s="11" t="str">
        <f>(IF(D439=Localisation!$C$94,1,IF(D439=Localisation!$C$93,2,IF(D439=Localisation!$C$92,3,IF(D439=Localisation!$C$91,4,IF(D439=Localisation!$C$90,5,IF(OR(D439=1,D439=2,D439=3,D439=4,D439=5),D439,"")))))))</f>
        <v/>
      </c>
      <c r="U439" s="11" t="str">
        <f>(IF(E439=Localisation!$C$94,1,IF(E439=Localisation!$C$93,2,IF(E439=Localisation!$C$92,3,IF(E439=Localisation!$C$91,4,IF(E439=Localisation!$C$90,5,IF(OR(E439=1,E439=2,E439=3,E439=4,E439=5),E439,"")))))))</f>
        <v/>
      </c>
      <c r="V439" s="11" t="str">
        <f>(IF(F439=Localisation!$C$94,1,IF(F439=Localisation!$C$93,2,IF(F439=Localisation!$C$92,3,IF(F439=Localisation!$C$91,4,IF(F439=Localisation!$C$90,5,IF(OR(F439=1,F439=2,F439=3,F439=4,F439=5),F439,"")))))))</f>
        <v/>
      </c>
    </row>
    <row r="440" spans="13:22" x14ac:dyDescent="0.3">
      <c r="M440" s="11" t="str">
        <f>(IF(H440=Localisation!$C$94,1,IF(H440=Localisation!$C$93,2,IF(H440=Localisation!$C$92,3,IF(H440=Localisation!$C$91,4,IF(H440=Localisation!$C$90,5,IF(OR(H440=1,H440=2,H440=3,H440=4,H440=5),H440,"")))))))</f>
        <v/>
      </c>
      <c r="N440" s="11" t="str">
        <f>(IF(I440=Localisation!$C$94,1,IF(I440=Localisation!$C$93,2,IF(I440=Localisation!$C$92,3,IF(I440=Localisation!$C$91,4,IF(I440=Localisation!$C$90,5,IF(OR(I440=1,I440=2,I440=3,I440=4,I440=5),I440,"")))))))</f>
        <v/>
      </c>
      <c r="O440" s="11" t="str">
        <f>(IF(J440=Localisation!$C$94,1,IF(J440=Localisation!$C$93,2,IF(J440=Localisation!$C$92,3,IF(J440=Localisation!$C$91,4,IF(J440=Localisation!$C$90,5,IF(OR(J440=1,J440=2,J440=3,J440=4,J440=5),J440,"")))))))</f>
        <v/>
      </c>
      <c r="P440" s="11" t="str">
        <f>(IF(K440=Localisation!$C$94,1,IF(K440=Localisation!$C$93,2,IF(K440=Localisation!$C$92,3,IF(K440=Localisation!$C$91,4,IF(K440=Localisation!$C$90,5,IF(OR(K440=1,K440=2,K440=3,K440=4,K440=5),K440,"")))))))</f>
        <v/>
      </c>
      <c r="Q440" s="11" t="str">
        <f>(IF(L440=Localisation!$C$94,1,IF(L440=Localisation!$C$93,2,IF(L440=Localisation!$C$92,3,IF(L440=Localisation!$C$91,4,IF(L440=Localisation!$C$90,5,IF(OR(L440=1,L440=2,L440=3,L440=4,L440=5),L440,"")))))))</f>
        <v/>
      </c>
      <c r="R440" s="11" t="str">
        <f>(IF(B440=Localisation!$C$94,1,IF(B440=Localisation!$C$93,2,IF(B440=Localisation!$C$92,3,IF(B440=Localisation!$C$91,4,IF(B440=Localisation!$C$90,5,IF(OR(B440=1,B440=2,B440=3,B440=4,B440=5),B440,"")))))))</f>
        <v/>
      </c>
      <c r="S440" s="11" t="str">
        <f>(IF(C440=Localisation!$C$94,1,IF(C440=Localisation!$C$93,2,IF(C440=Localisation!$C$92,3,IF(C440=Localisation!$C$91,4,IF(C440=Localisation!$C$90,5,IF(OR(C440=1,C440=2,C440=3,C440=4,C440=5),C440,"")))))))</f>
        <v/>
      </c>
      <c r="T440" s="11" t="str">
        <f>(IF(D440=Localisation!$C$94,1,IF(D440=Localisation!$C$93,2,IF(D440=Localisation!$C$92,3,IF(D440=Localisation!$C$91,4,IF(D440=Localisation!$C$90,5,IF(OR(D440=1,D440=2,D440=3,D440=4,D440=5),D440,"")))))))</f>
        <v/>
      </c>
      <c r="U440" s="11" t="str">
        <f>(IF(E440=Localisation!$C$94,1,IF(E440=Localisation!$C$93,2,IF(E440=Localisation!$C$92,3,IF(E440=Localisation!$C$91,4,IF(E440=Localisation!$C$90,5,IF(OR(E440=1,E440=2,E440=3,E440=4,E440=5),E440,"")))))))</f>
        <v/>
      </c>
      <c r="V440" s="11" t="str">
        <f>(IF(F440=Localisation!$C$94,1,IF(F440=Localisation!$C$93,2,IF(F440=Localisation!$C$92,3,IF(F440=Localisation!$C$91,4,IF(F440=Localisation!$C$90,5,IF(OR(F440=1,F440=2,F440=3,F440=4,F440=5),F440,"")))))))</f>
        <v/>
      </c>
    </row>
    <row r="441" spans="13:22" x14ac:dyDescent="0.3">
      <c r="M441" s="11" t="str">
        <f>(IF(H441=Localisation!$C$94,1,IF(H441=Localisation!$C$93,2,IF(H441=Localisation!$C$92,3,IF(H441=Localisation!$C$91,4,IF(H441=Localisation!$C$90,5,IF(OR(H441=1,H441=2,H441=3,H441=4,H441=5),H441,"")))))))</f>
        <v/>
      </c>
      <c r="N441" s="11" t="str">
        <f>(IF(I441=Localisation!$C$94,1,IF(I441=Localisation!$C$93,2,IF(I441=Localisation!$C$92,3,IF(I441=Localisation!$C$91,4,IF(I441=Localisation!$C$90,5,IF(OR(I441=1,I441=2,I441=3,I441=4,I441=5),I441,"")))))))</f>
        <v/>
      </c>
      <c r="O441" s="11" t="str">
        <f>(IF(J441=Localisation!$C$94,1,IF(J441=Localisation!$C$93,2,IF(J441=Localisation!$C$92,3,IF(J441=Localisation!$C$91,4,IF(J441=Localisation!$C$90,5,IF(OR(J441=1,J441=2,J441=3,J441=4,J441=5),J441,"")))))))</f>
        <v/>
      </c>
      <c r="P441" s="11" t="str">
        <f>(IF(K441=Localisation!$C$94,1,IF(K441=Localisation!$C$93,2,IF(K441=Localisation!$C$92,3,IF(K441=Localisation!$C$91,4,IF(K441=Localisation!$C$90,5,IF(OR(K441=1,K441=2,K441=3,K441=4,K441=5),K441,"")))))))</f>
        <v/>
      </c>
      <c r="Q441" s="11" t="str">
        <f>(IF(L441=Localisation!$C$94,1,IF(L441=Localisation!$C$93,2,IF(L441=Localisation!$C$92,3,IF(L441=Localisation!$C$91,4,IF(L441=Localisation!$C$90,5,IF(OR(L441=1,L441=2,L441=3,L441=4,L441=5),L441,"")))))))</f>
        <v/>
      </c>
      <c r="R441" s="11" t="str">
        <f>(IF(B441=Localisation!$C$94,1,IF(B441=Localisation!$C$93,2,IF(B441=Localisation!$C$92,3,IF(B441=Localisation!$C$91,4,IF(B441=Localisation!$C$90,5,IF(OR(B441=1,B441=2,B441=3,B441=4,B441=5),B441,"")))))))</f>
        <v/>
      </c>
      <c r="S441" s="11" t="str">
        <f>(IF(C441=Localisation!$C$94,1,IF(C441=Localisation!$C$93,2,IF(C441=Localisation!$C$92,3,IF(C441=Localisation!$C$91,4,IF(C441=Localisation!$C$90,5,IF(OR(C441=1,C441=2,C441=3,C441=4,C441=5),C441,"")))))))</f>
        <v/>
      </c>
      <c r="T441" s="11" t="str">
        <f>(IF(D441=Localisation!$C$94,1,IF(D441=Localisation!$C$93,2,IF(D441=Localisation!$C$92,3,IF(D441=Localisation!$C$91,4,IF(D441=Localisation!$C$90,5,IF(OR(D441=1,D441=2,D441=3,D441=4,D441=5),D441,"")))))))</f>
        <v/>
      </c>
      <c r="U441" s="11" t="str">
        <f>(IF(E441=Localisation!$C$94,1,IF(E441=Localisation!$C$93,2,IF(E441=Localisation!$C$92,3,IF(E441=Localisation!$C$91,4,IF(E441=Localisation!$C$90,5,IF(OR(E441=1,E441=2,E441=3,E441=4,E441=5),E441,"")))))))</f>
        <v/>
      </c>
      <c r="V441" s="11" t="str">
        <f>(IF(F441=Localisation!$C$94,1,IF(F441=Localisation!$C$93,2,IF(F441=Localisation!$C$92,3,IF(F441=Localisation!$C$91,4,IF(F441=Localisation!$C$90,5,IF(OR(F441=1,F441=2,F441=3,F441=4,F441=5),F441,"")))))))</f>
        <v/>
      </c>
    </row>
    <row r="442" spans="13:22" x14ac:dyDescent="0.3">
      <c r="M442" s="11" t="str">
        <f>(IF(H442=Localisation!$C$94,1,IF(H442=Localisation!$C$93,2,IF(H442=Localisation!$C$92,3,IF(H442=Localisation!$C$91,4,IF(H442=Localisation!$C$90,5,IF(OR(H442=1,H442=2,H442=3,H442=4,H442=5),H442,"")))))))</f>
        <v/>
      </c>
      <c r="N442" s="11" t="str">
        <f>(IF(I442=Localisation!$C$94,1,IF(I442=Localisation!$C$93,2,IF(I442=Localisation!$C$92,3,IF(I442=Localisation!$C$91,4,IF(I442=Localisation!$C$90,5,IF(OR(I442=1,I442=2,I442=3,I442=4,I442=5),I442,"")))))))</f>
        <v/>
      </c>
      <c r="O442" s="11" t="str">
        <f>(IF(J442=Localisation!$C$94,1,IF(J442=Localisation!$C$93,2,IF(J442=Localisation!$C$92,3,IF(J442=Localisation!$C$91,4,IF(J442=Localisation!$C$90,5,IF(OR(J442=1,J442=2,J442=3,J442=4,J442=5),J442,"")))))))</f>
        <v/>
      </c>
      <c r="P442" s="11" t="str">
        <f>(IF(K442=Localisation!$C$94,1,IF(K442=Localisation!$C$93,2,IF(K442=Localisation!$C$92,3,IF(K442=Localisation!$C$91,4,IF(K442=Localisation!$C$90,5,IF(OR(K442=1,K442=2,K442=3,K442=4,K442=5),K442,"")))))))</f>
        <v/>
      </c>
      <c r="Q442" s="11" t="str">
        <f>(IF(L442=Localisation!$C$94,1,IF(L442=Localisation!$C$93,2,IF(L442=Localisation!$C$92,3,IF(L442=Localisation!$C$91,4,IF(L442=Localisation!$C$90,5,IF(OR(L442=1,L442=2,L442=3,L442=4,L442=5),L442,"")))))))</f>
        <v/>
      </c>
      <c r="R442" s="11" t="str">
        <f>(IF(B442=Localisation!$C$94,1,IF(B442=Localisation!$C$93,2,IF(B442=Localisation!$C$92,3,IF(B442=Localisation!$C$91,4,IF(B442=Localisation!$C$90,5,IF(OR(B442=1,B442=2,B442=3,B442=4,B442=5),B442,"")))))))</f>
        <v/>
      </c>
      <c r="S442" s="11" t="str">
        <f>(IF(C442=Localisation!$C$94,1,IF(C442=Localisation!$C$93,2,IF(C442=Localisation!$C$92,3,IF(C442=Localisation!$C$91,4,IF(C442=Localisation!$C$90,5,IF(OR(C442=1,C442=2,C442=3,C442=4,C442=5),C442,"")))))))</f>
        <v/>
      </c>
      <c r="T442" s="11" t="str">
        <f>(IF(D442=Localisation!$C$94,1,IF(D442=Localisation!$C$93,2,IF(D442=Localisation!$C$92,3,IF(D442=Localisation!$C$91,4,IF(D442=Localisation!$C$90,5,IF(OR(D442=1,D442=2,D442=3,D442=4,D442=5),D442,"")))))))</f>
        <v/>
      </c>
      <c r="U442" s="11" t="str">
        <f>(IF(E442=Localisation!$C$94,1,IF(E442=Localisation!$C$93,2,IF(E442=Localisation!$C$92,3,IF(E442=Localisation!$C$91,4,IF(E442=Localisation!$C$90,5,IF(OR(E442=1,E442=2,E442=3,E442=4,E442=5),E442,"")))))))</f>
        <v/>
      </c>
      <c r="V442" s="11" t="str">
        <f>(IF(F442=Localisation!$C$94,1,IF(F442=Localisation!$C$93,2,IF(F442=Localisation!$C$92,3,IF(F442=Localisation!$C$91,4,IF(F442=Localisation!$C$90,5,IF(OR(F442=1,F442=2,F442=3,F442=4,F442=5),F442,"")))))))</f>
        <v/>
      </c>
    </row>
    <row r="443" spans="13:22" x14ac:dyDescent="0.3">
      <c r="M443" s="11" t="str">
        <f>(IF(H443=Localisation!$C$94,1,IF(H443=Localisation!$C$93,2,IF(H443=Localisation!$C$92,3,IF(H443=Localisation!$C$91,4,IF(H443=Localisation!$C$90,5,IF(OR(H443=1,H443=2,H443=3,H443=4,H443=5),H443,"")))))))</f>
        <v/>
      </c>
      <c r="N443" s="11" t="str">
        <f>(IF(I443=Localisation!$C$94,1,IF(I443=Localisation!$C$93,2,IF(I443=Localisation!$C$92,3,IF(I443=Localisation!$C$91,4,IF(I443=Localisation!$C$90,5,IF(OR(I443=1,I443=2,I443=3,I443=4,I443=5),I443,"")))))))</f>
        <v/>
      </c>
      <c r="O443" s="11" t="str">
        <f>(IF(J443=Localisation!$C$94,1,IF(J443=Localisation!$C$93,2,IF(J443=Localisation!$C$92,3,IF(J443=Localisation!$C$91,4,IF(J443=Localisation!$C$90,5,IF(OR(J443=1,J443=2,J443=3,J443=4,J443=5),J443,"")))))))</f>
        <v/>
      </c>
      <c r="P443" s="11" t="str">
        <f>(IF(K443=Localisation!$C$94,1,IF(K443=Localisation!$C$93,2,IF(K443=Localisation!$C$92,3,IF(K443=Localisation!$C$91,4,IF(K443=Localisation!$C$90,5,IF(OR(K443=1,K443=2,K443=3,K443=4,K443=5),K443,"")))))))</f>
        <v/>
      </c>
      <c r="Q443" s="11" t="str">
        <f>(IF(L443=Localisation!$C$94,1,IF(L443=Localisation!$C$93,2,IF(L443=Localisation!$C$92,3,IF(L443=Localisation!$C$91,4,IF(L443=Localisation!$C$90,5,IF(OR(L443=1,L443=2,L443=3,L443=4,L443=5),L443,"")))))))</f>
        <v/>
      </c>
      <c r="R443" s="11" t="str">
        <f>(IF(B443=Localisation!$C$94,1,IF(B443=Localisation!$C$93,2,IF(B443=Localisation!$C$92,3,IF(B443=Localisation!$C$91,4,IF(B443=Localisation!$C$90,5,IF(OR(B443=1,B443=2,B443=3,B443=4,B443=5),B443,"")))))))</f>
        <v/>
      </c>
      <c r="S443" s="11" t="str">
        <f>(IF(C443=Localisation!$C$94,1,IF(C443=Localisation!$C$93,2,IF(C443=Localisation!$C$92,3,IF(C443=Localisation!$C$91,4,IF(C443=Localisation!$C$90,5,IF(OR(C443=1,C443=2,C443=3,C443=4,C443=5),C443,"")))))))</f>
        <v/>
      </c>
      <c r="T443" s="11" t="str">
        <f>(IF(D443=Localisation!$C$94,1,IF(D443=Localisation!$C$93,2,IF(D443=Localisation!$C$92,3,IF(D443=Localisation!$C$91,4,IF(D443=Localisation!$C$90,5,IF(OR(D443=1,D443=2,D443=3,D443=4,D443=5),D443,"")))))))</f>
        <v/>
      </c>
      <c r="U443" s="11" t="str">
        <f>(IF(E443=Localisation!$C$94,1,IF(E443=Localisation!$C$93,2,IF(E443=Localisation!$C$92,3,IF(E443=Localisation!$C$91,4,IF(E443=Localisation!$C$90,5,IF(OR(E443=1,E443=2,E443=3,E443=4,E443=5),E443,"")))))))</f>
        <v/>
      </c>
      <c r="V443" s="11" t="str">
        <f>(IF(F443=Localisation!$C$94,1,IF(F443=Localisation!$C$93,2,IF(F443=Localisation!$C$92,3,IF(F443=Localisation!$C$91,4,IF(F443=Localisation!$C$90,5,IF(OR(F443=1,F443=2,F443=3,F443=4,F443=5),F443,"")))))))</f>
        <v/>
      </c>
    </row>
    <row r="444" spans="13:22" x14ac:dyDescent="0.3">
      <c r="M444" s="11" t="str">
        <f>(IF(H444=Localisation!$C$94,1,IF(H444=Localisation!$C$93,2,IF(H444=Localisation!$C$92,3,IF(H444=Localisation!$C$91,4,IF(H444=Localisation!$C$90,5,IF(OR(H444=1,H444=2,H444=3,H444=4,H444=5),H444,"")))))))</f>
        <v/>
      </c>
      <c r="N444" s="11" t="str">
        <f>(IF(I444=Localisation!$C$94,1,IF(I444=Localisation!$C$93,2,IF(I444=Localisation!$C$92,3,IF(I444=Localisation!$C$91,4,IF(I444=Localisation!$C$90,5,IF(OR(I444=1,I444=2,I444=3,I444=4,I444=5),I444,"")))))))</f>
        <v/>
      </c>
      <c r="O444" s="11" t="str">
        <f>(IF(J444=Localisation!$C$94,1,IF(J444=Localisation!$C$93,2,IF(J444=Localisation!$C$92,3,IF(J444=Localisation!$C$91,4,IF(J444=Localisation!$C$90,5,IF(OR(J444=1,J444=2,J444=3,J444=4,J444=5),J444,"")))))))</f>
        <v/>
      </c>
      <c r="P444" s="11" t="str">
        <f>(IF(K444=Localisation!$C$94,1,IF(K444=Localisation!$C$93,2,IF(K444=Localisation!$C$92,3,IF(K444=Localisation!$C$91,4,IF(K444=Localisation!$C$90,5,IF(OR(K444=1,K444=2,K444=3,K444=4,K444=5),K444,"")))))))</f>
        <v/>
      </c>
      <c r="Q444" s="11" t="str">
        <f>(IF(L444=Localisation!$C$94,1,IF(L444=Localisation!$C$93,2,IF(L444=Localisation!$C$92,3,IF(L444=Localisation!$C$91,4,IF(L444=Localisation!$C$90,5,IF(OR(L444=1,L444=2,L444=3,L444=4,L444=5),L444,"")))))))</f>
        <v/>
      </c>
      <c r="R444" s="11" t="str">
        <f>(IF(B444=Localisation!$C$94,1,IF(B444=Localisation!$C$93,2,IF(B444=Localisation!$C$92,3,IF(B444=Localisation!$C$91,4,IF(B444=Localisation!$C$90,5,IF(OR(B444=1,B444=2,B444=3,B444=4,B444=5),B444,"")))))))</f>
        <v/>
      </c>
      <c r="S444" s="11" t="str">
        <f>(IF(C444=Localisation!$C$94,1,IF(C444=Localisation!$C$93,2,IF(C444=Localisation!$C$92,3,IF(C444=Localisation!$C$91,4,IF(C444=Localisation!$C$90,5,IF(OR(C444=1,C444=2,C444=3,C444=4,C444=5),C444,"")))))))</f>
        <v/>
      </c>
      <c r="T444" s="11" t="str">
        <f>(IF(D444=Localisation!$C$94,1,IF(D444=Localisation!$C$93,2,IF(D444=Localisation!$C$92,3,IF(D444=Localisation!$C$91,4,IF(D444=Localisation!$C$90,5,IF(OR(D444=1,D444=2,D444=3,D444=4,D444=5),D444,"")))))))</f>
        <v/>
      </c>
      <c r="U444" s="11" t="str">
        <f>(IF(E444=Localisation!$C$94,1,IF(E444=Localisation!$C$93,2,IF(E444=Localisation!$C$92,3,IF(E444=Localisation!$C$91,4,IF(E444=Localisation!$C$90,5,IF(OR(E444=1,E444=2,E444=3,E444=4,E444=5),E444,"")))))))</f>
        <v/>
      </c>
      <c r="V444" s="11" t="str">
        <f>(IF(F444=Localisation!$C$94,1,IF(F444=Localisation!$C$93,2,IF(F444=Localisation!$C$92,3,IF(F444=Localisation!$C$91,4,IF(F444=Localisation!$C$90,5,IF(OR(F444=1,F444=2,F444=3,F444=4,F444=5),F444,"")))))))</f>
        <v/>
      </c>
    </row>
    <row r="445" spans="13:22" x14ac:dyDescent="0.3">
      <c r="M445" s="11" t="str">
        <f>(IF(H445=Localisation!$C$94,1,IF(H445=Localisation!$C$93,2,IF(H445=Localisation!$C$92,3,IF(H445=Localisation!$C$91,4,IF(H445=Localisation!$C$90,5,IF(OR(H445=1,H445=2,H445=3,H445=4,H445=5),H445,"")))))))</f>
        <v/>
      </c>
      <c r="N445" s="11" t="str">
        <f>(IF(I445=Localisation!$C$94,1,IF(I445=Localisation!$C$93,2,IF(I445=Localisation!$C$92,3,IF(I445=Localisation!$C$91,4,IF(I445=Localisation!$C$90,5,IF(OR(I445=1,I445=2,I445=3,I445=4,I445=5),I445,"")))))))</f>
        <v/>
      </c>
      <c r="O445" s="11" t="str">
        <f>(IF(J445=Localisation!$C$94,1,IF(J445=Localisation!$C$93,2,IF(J445=Localisation!$C$92,3,IF(J445=Localisation!$C$91,4,IF(J445=Localisation!$C$90,5,IF(OR(J445=1,J445=2,J445=3,J445=4,J445=5),J445,"")))))))</f>
        <v/>
      </c>
      <c r="P445" s="11" t="str">
        <f>(IF(K445=Localisation!$C$94,1,IF(K445=Localisation!$C$93,2,IF(K445=Localisation!$C$92,3,IF(K445=Localisation!$C$91,4,IF(K445=Localisation!$C$90,5,IF(OR(K445=1,K445=2,K445=3,K445=4,K445=5),K445,"")))))))</f>
        <v/>
      </c>
      <c r="Q445" s="11" t="str">
        <f>(IF(L445=Localisation!$C$94,1,IF(L445=Localisation!$C$93,2,IF(L445=Localisation!$C$92,3,IF(L445=Localisation!$C$91,4,IF(L445=Localisation!$C$90,5,IF(OR(L445=1,L445=2,L445=3,L445=4,L445=5),L445,"")))))))</f>
        <v/>
      </c>
      <c r="R445" s="11" t="str">
        <f>(IF(B445=Localisation!$C$94,1,IF(B445=Localisation!$C$93,2,IF(B445=Localisation!$C$92,3,IF(B445=Localisation!$C$91,4,IF(B445=Localisation!$C$90,5,IF(OR(B445=1,B445=2,B445=3,B445=4,B445=5),B445,"")))))))</f>
        <v/>
      </c>
      <c r="S445" s="11" t="str">
        <f>(IF(C445=Localisation!$C$94,1,IF(C445=Localisation!$C$93,2,IF(C445=Localisation!$C$92,3,IF(C445=Localisation!$C$91,4,IF(C445=Localisation!$C$90,5,IF(OR(C445=1,C445=2,C445=3,C445=4,C445=5),C445,"")))))))</f>
        <v/>
      </c>
      <c r="T445" s="11" t="str">
        <f>(IF(D445=Localisation!$C$94,1,IF(D445=Localisation!$C$93,2,IF(D445=Localisation!$C$92,3,IF(D445=Localisation!$C$91,4,IF(D445=Localisation!$C$90,5,IF(OR(D445=1,D445=2,D445=3,D445=4,D445=5),D445,"")))))))</f>
        <v/>
      </c>
      <c r="U445" s="11" t="str">
        <f>(IF(E445=Localisation!$C$94,1,IF(E445=Localisation!$C$93,2,IF(E445=Localisation!$C$92,3,IF(E445=Localisation!$C$91,4,IF(E445=Localisation!$C$90,5,IF(OR(E445=1,E445=2,E445=3,E445=4,E445=5),E445,"")))))))</f>
        <v/>
      </c>
      <c r="V445" s="11" t="str">
        <f>(IF(F445=Localisation!$C$94,1,IF(F445=Localisation!$C$93,2,IF(F445=Localisation!$C$92,3,IF(F445=Localisation!$C$91,4,IF(F445=Localisation!$C$90,5,IF(OR(F445=1,F445=2,F445=3,F445=4,F445=5),F445,"")))))))</f>
        <v/>
      </c>
    </row>
    <row r="446" spans="13:22" x14ac:dyDescent="0.3">
      <c r="M446" s="11" t="str">
        <f>(IF(H446=Localisation!$C$94,1,IF(H446=Localisation!$C$93,2,IF(H446=Localisation!$C$92,3,IF(H446=Localisation!$C$91,4,IF(H446=Localisation!$C$90,5,IF(OR(H446=1,H446=2,H446=3,H446=4,H446=5),H446,"")))))))</f>
        <v/>
      </c>
      <c r="N446" s="11" t="str">
        <f>(IF(I446=Localisation!$C$94,1,IF(I446=Localisation!$C$93,2,IF(I446=Localisation!$C$92,3,IF(I446=Localisation!$C$91,4,IF(I446=Localisation!$C$90,5,IF(OR(I446=1,I446=2,I446=3,I446=4,I446=5),I446,"")))))))</f>
        <v/>
      </c>
      <c r="O446" s="11" t="str">
        <f>(IF(J446=Localisation!$C$94,1,IF(J446=Localisation!$C$93,2,IF(J446=Localisation!$C$92,3,IF(J446=Localisation!$C$91,4,IF(J446=Localisation!$C$90,5,IF(OR(J446=1,J446=2,J446=3,J446=4,J446=5),J446,"")))))))</f>
        <v/>
      </c>
      <c r="P446" s="11" t="str">
        <f>(IF(K446=Localisation!$C$94,1,IF(K446=Localisation!$C$93,2,IF(K446=Localisation!$C$92,3,IF(K446=Localisation!$C$91,4,IF(K446=Localisation!$C$90,5,IF(OR(K446=1,K446=2,K446=3,K446=4,K446=5),K446,"")))))))</f>
        <v/>
      </c>
      <c r="Q446" s="11" t="str">
        <f>(IF(L446=Localisation!$C$94,1,IF(L446=Localisation!$C$93,2,IF(L446=Localisation!$C$92,3,IF(L446=Localisation!$C$91,4,IF(L446=Localisation!$C$90,5,IF(OR(L446=1,L446=2,L446=3,L446=4,L446=5),L446,"")))))))</f>
        <v/>
      </c>
      <c r="R446" s="11" t="str">
        <f>(IF(B446=Localisation!$C$94,1,IF(B446=Localisation!$C$93,2,IF(B446=Localisation!$C$92,3,IF(B446=Localisation!$C$91,4,IF(B446=Localisation!$C$90,5,IF(OR(B446=1,B446=2,B446=3,B446=4,B446=5),B446,"")))))))</f>
        <v/>
      </c>
      <c r="S446" s="11" t="str">
        <f>(IF(C446=Localisation!$C$94,1,IF(C446=Localisation!$C$93,2,IF(C446=Localisation!$C$92,3,IF(C446=Localisation!$C$91,4,IF(C446=Localisation!$C$90,5,IF(OR(C446=1,C446=2,C446=3,C446=4,C446=5),C446,"")))))))</f>
        <v/>
      </c>
      <c r="T446" s="11" t="str">
        <f>(IF(D446=Localisation!$C$94,1,IF(D446=Localisation!$C$93,2,IF(D446=Localisation!$C$92,3,IF(D446=Localisation!$C$91,4,IF(D446=Localisation!$C$90,5,IF(OR(D446=1,D446=2,D446=3,D446=4,D446=5),D446,"")))))))</f>
        <v/>
      </c>
      <c r="U446" s="11" t="str">
        <f>(IF(E446=Localisation!$C$94,1,IF(E446=Localisation!$C$93,2,IF(E446=Localisation!$C$92,3,IF(E446=Localisation!$C$91,4,IF(E446=Localisation!$C$90,5,IF(OR(E446=1,E446=2,E446=3,E446=4,E446=5),E446,"")))))))</f>
        <v/>
      </c>
      <c r="V446" s="11" t="str">
        <f>(IF(F446=Localisation!$C$94,1,IF(F446=Localisation!$C$93,2,IF(F446=Localisation!$C$92,3,IF(F446=Localisation!$C$91,4,IF(F446=Localisation!$C$90,5,IF(OR(F446=1,F446=2,F446=3,F446=4,F446=5),F446,"")))))))</f>
        <v/>
      </c>
    </row>
    <row r="447" spans="13:22" x14ac:dyDescent="0.3">
      <c r="M447" s="11" t="str">
        <f>(IF(H447=Localisation!$C$94,1,IF(H447=Localisation!$C$93,2,IF(H447=Localisation!$C$92,3,IF(H447=Localisation!$C$91,4,IF(H447=Localisation!$C$90,5,IF(OR(H447=1,H447=2,H447=3,H447=4,H447=5),H447,"")))))))</f>
        <v/>
      </c>
      <c r="N447" s="11" t="str">
        <f>(IF(I447=Localisation!$C$94,1,IF(I447=Localisation!$C$93,2,IF(I447=Localisation!$C$92,3,IF(I447=Localisation!$C$91,4,IF(I447=Localisation!$C$90,5,IF(OR(I447=1,I447=2,I447=3,I447=4,I447=5),I447,"")))))))</f>
        <v/>
      </c>
      <c r="O447" s="11" t="str">
        <f>(IF(J447=Localisation!$C$94,1,IF(J447=Localisation!$C$93,2,IF(J447=Localisation!$C$92,3,IF(J447=Localisation!$C$91,4,IF(J447=Localisation!$C$90,5,IF(OR(J447=1,J447=2,J447=3,J447=4,J447=5),J447,"")))))))</f>
        <v/>
      </c>
      <c r="P447" s="11" t="str">
        <f>(IF(K447=Localisation!$C$94,1,IF(K447=Localisation!$C$93,2,IF(K447=Localisation!$C$92,3,IF(K447=Localisation!$C$91,4,IF(K447=Localisation!$C$90,5,IF(OR(K447=1,K447=2,K447=3,K447=4,K447=5),K447,"")))))))</f>
        <v/>
      </c>
      <c r="Q447" s="11" t="str">
        <f>(IF(L447=Localisation!$C$94,1,IF(L447=Localisation!$C$93,2,IF(L447=Localisation!$C$92,3,IF(L447=Localisation!$C$91,4,IF(L447=Localisation!$C$90,5,IF(OR(L447=1,L447=2,L447=3,L447=4,L447=5),L447,"")))))))</f>
        <v/>
      </c>
      <c r="R447" s="11" t="str">
        <f>(IF(B447=Localisation!$C$94,1,IF(B447=Localisation!$C$93,2,IF(B447=Localisation!$C$92,3,IF(B447=Localisation!$C$91,4,IF(B447=Localisation!$C$90,5,IF(OR(B447=1,B447=2,B447=3,B447=4,B447=5),B447,"")))))))</f>
        <v/>
      </c>
      <c r="S447" s="11" t="str">
        <f>(IF(C447=Localisation!$C$94,1,IF(C447=Localisation!$C$93,2,IF(C447=Localisation!$C$92,3,IF(C447=Localisation!$C$91,4,IF(C447=Localisation!$C$90,5,IF(OR(C447=1,C447=2,C447=3,C447=4,C447=5),C447,"")))))))</f>
        <v/>
      </c>
      <c r="T447" s="11" t="str">
        <f>(IF(D447=Localisation!$C$94,1,IF(D447=Localisation!$C$93,2,IF(D447=Localisation!$C$92,3,IF(D447=Localisation!$C$91,4,IF(D447=Localisation!$C$90,5,IF(OR(D447=1,D447=2,D447=3,D447=4,D447=5),D447,"")))))))</f>
        <v/>
      </c>
      <c r="U447" s="11" t="str">
        <f>(IF(E447=Localisation!$C$94,1,IF(E447=Localisation!$C$93,2,IF(E447=Localisation!$C$92,3,IF(E447=Localisation!$C$91,4,IF(E447=Localisation!$C$90,5,IF(OR(E447=1,E447=2,E447=3,E447=4,E447=5),E447,"")))))))</f>
        <v/>
      </c>
      <c r="V447" s="11" t="str">
        <f>(IF(F447=Localisation!$C$94,1,IF(F447=Localisation!$C$93,2,IF(F447=Localisation!$C$92,3,IF(F447=Localisation!$C$91,4,IF(F447=Localisation!$C$90,5,IF(OR(F447=1,F447=2,F447=3,F447=4,F447=5),F447,"")))))))</f>
        <v/>
      </c>
    </row>
    <row r="448" spans="13:22" x14ac:dyDescent="0.3">
      <c r="M448" s="11" t="str">
        <f>(IF(H448=Localisation!$C$94,1,IF(H448=Localisation!$C$93,2,IF(H448=Localisation!$C$92,3,IF(H448=Localisation!$C$91,4,IF(H448=Localisation!$C$90,5,IF(OR(H448=1,H448=2,H448=3,H448=4,H448=5),H448,"")))))))</f>
        <v/>
      </c>
      <c r="N448" s="11" t="str">
        <f>(IF(I448=Localisation!$C$94,1,IF(I448=Localisation!$C$93,2,IF(I448=Localisation!$C$92,3,IF(I448=Localisation!$C$91,4,IF(I448=Localisation!$C$90,5,IF(OR(I448=1,I448=2,I448=3,I448=4,I448=5),I448,"")))))))</f>
        <v/>
      </c>
      <c r="O448" s="11" t="str">
        <f>(IF(J448=Localisation!$C$94,1,IF(J448=Localisation!$C$93,2,IF(J448=Localisation!$C$92,3,IF(J448=Localisation!$C$91,4,IF(J448=Localisation!$C$90,5,IF(OR(J448=1,J448=2,J448=3,J448=4,J448=5),J448,"")))))))</f>
        <v/>
      </c>
      <c r="P448" s="11" t="str">
        <f>(IF(K448=Localisation!$C$94,1,IF(K448=Localisation!$C$93,2,IF(K448=Localisation!$C$92,3,IF(K448=Localisation!$C$91,4,IF(K448=Localisation!$C$90,5,IF(OR(K448=1,K448=2,K448=3,K448=4,K448=5),K448,"")))))))</f>
        <v/>
      </c>
      <c r="Q448" s="11" t="str">
        <f>(IF(L448=Localisation!$C$94,1,IF(L448=Localisation!$C$93,2,IF(L448=Localisation!$C$92,3,IF(L448=Localisation!$C$91,4,IF(L448=Localisation!$C$90,5,IF(OR(L448=1,L448=2,L448=3,L448=4,L448=5),L448,"")))))))</f>
        <v/>
      </c>
      <c r="R448" s="11" t="str">
        <f>(IF(B448=Localisation!$C$94,1,IF(B448=Localisation!$C$93,2,IF(B448=Localisation!$C$92,3,IF(B448=Localisation!$C$91,4,IF(B448=Localisation!$C$90,5,IF(OR(B448=1,B448=2,B448=3,B448=4,B448=5),B448,"")))))))</f>
        <v/>
      </c>
      <c r="S448" s="11" t="str">
        <f>(IF(C448=Localisation!$C$94,1,IF(C448=Localisation!$C$93,2,IF(C448=Localisation!$C$92,3,IF(C448=Localisation!$C$91,4,IF(C448=Localisation!$C$90,5,IF(OR(C448=1,C448=2,C448=3,C448=4,C448=5),C448,"")))))))</f>
        <v/>
      </c>
      <c r="T448" s="11" t="str">
        <f>(IF(D448=Localisation!$C$94,1,IF(D448=Localisation!$C$93,2,IF(D448=Localisation!$C$92,3,IF(D448=Localisation!$C$91,4,IF(D448=Localisation!$C$90,5,IF(OR(D448=1,D448=2,D448=3,D448=4,D448=5),D448,"")))))))</f>
        <v/>
      </c>
      <c r="U448" s="11" t="str">
        <f>(IF(E448=Localisation!$C$94,1,IF(E448=Localisation!$C$93,2,IF(E448=Localisation!$C$92,3,IF(E448=Localisation!$C$91,4,IF(E448=Localisation!$C$90,5,IF(OR(E448=1,E448=2,E448=3,E448=4,E448=5),E448,"")))))))</f>
        <v/>
      </c>
      <c r="V448" s="11" t="str">
        <f>(IF(F448=Localisation!$C$94,1,IF(F448=Localisation!$C$93,2,IF(F448=Localisation!$C$92,3,IF(F448=Localisation!$C$91,4,IF(F448=Localisation!$C$90,5,IF(OR(F448=1,F448=2,F448=3,F448=4,F448=5),F448,"")))))))</f>
        <v/>
      </c>
    </row>
    <row r="449" spans="13:22" x14ac:dyDescent="0.3">
      <c r="M449" s="11" t="str">
        <f>(IF(H449=Localisation!$C$94,1,IF(H449=Localisation!$C$93,2,IF(H449=Localisation!$C$92,3,IF(H449=Localisation!$C$91,4,IF(H449=Localisation!$C$90,5,IF(OR(H449=1,H449=2,H449=3,H449=4,H449=5),H449,"")))))))</f>
        <v/>
      </c>
      <c r="N449" s="11" t="str">
        <f>(IF(I449=Localisation!$C$94,1,IF(I449=Localisation!$C$93,2,IF(I449=Localisation!$C$92,3,IF(I449=Localisation!$C$91,4,IF(I449=Localisation!$C$90,5,IF(OR(I449=1,I449=2,I449=3,I449=4,I449=5),I449,"")))))))</f>
        <v/>
      </c>
      <c r="O449" s="11" t="str">
        <f>(IF(J449=Localisation!$C$94,1,IF(J449=Localisation!$C$93,2,IF(J449=Localisation!$C$92,3,IF(J449=Localisation!$C$91,4,IF(J449=Localisation!$C$90,5,IF(OR(J449=1,J449=2,J449=3,J449=4,J449=5),J449,"")))))))</f>
        <v/>
      </c>
      <c r="P449" s="11" t="str">
        <f>(IF(K449=Localisation!$C$94,1,IF(K449=Localisation!$C$93,2,IF(K449=Localisation!$C$92,3,IF(K449=Localisation!$C$91,4,IF(K449=Localisation!$C$90,5,IF(OR(K449=1,K449=2,K449=3,K449=4,K449=5),K449,"")))))))</f>
        <v/>
      </c>
      <c r="Q449" s="11" t="str">
        <f>(IF(L449=Localisation!$C$94,1,IF(L449=Localisation!$C$93,2,IF(L449=Localisation!$C$92,3,IF(L449=Localisation!$C$91,4,IF(L449=Localisation!$C$90,5,IF(OR(L449=1,L449=2,L449=3,L449=4,L449=5),L449,"")))))))</f>
        <v/>
      </c>
      <c r="R449" s="11" t="str">
        <f>(IF(B449=Localisation!$C$94,1,IF(B449=Localisation!$C$93,2,IF(B449=Localisation!$C$92,3,IF(B449=Localisation!$C$91,4,IF(B449=Localisation!$C$90,5,IF(OR(B449=1,B449=2,B449=3,B449=4,B449=5),B449,"")))))))</f>
        <v/>
      </c>
      <c r="S449" s="11" t="str">
        <f>(IF(C449=Localisation!$C$94,1,IF(C449=Localisation!$C$93,2,IF(C449=Localisation!$C$92,3,IF(C449=Localisation!$C$91,4,IF(C449=Localisation!$C$90,5,IF(OR(C449=1,C449=2,C449=3,C449=4,C449=5),C449,"")))))))</f>
        <v/>
      </c>
      <c r="T449" s="11" t="str">
        <f>(IF(D449=Localisation!$C$94,1,IF(D449=Localisation!$C$93,2,IF(D449=Localisation!$C$92,3,IF(D449=Localisation!$C$91,4,IF(D449=Localisation!$C$90,5,IF(OR(D449=1,D449=2,D449=3,D449=4,D449=5),D449,"")))))))</f>
        <v/>
      </c>
      <c r="U449" s="11" t="str">
        <f>(IF(E449=Localisation!$C$94,1,IF(E449=Localisation!$C$93,2,IF(E449=Localisation!$C$92,3,IF(E449=Localisation!$C$91,4,IF(E449=Localisation!$C$90,5,IF(OR(E449=1,E449=2,E449=3,E449=4,E449=5),E449,"")))))))</f>
        <v/>
      </c>
      <c r="V449" s="11" t="str">
        <f>(IF(F449=Localisation!$C$94,1,IF(F449=Localisation!$C$93,2,IF(F449=Localisation!$C$92,3,IF(F449=Localisation!$C$91,4,IF(F449=Localisation!$C$90,5,IF(OR(F449=1,F449=2,F449=3,F449=4,F449=5),F449,"")))))))</f>
        <v/>
      </c>
    </row>
    <row r="450" spans="13:22" x14ac:dyDescent="0.3">
      <c r="M450" s="11" t="str">
        <f>(IF(H450=Localisation!$C$94,1,IF(H450=Localisation!$C$93,2,IF(H450=Localisation!$C$92,3,IF(H450=Localisation!$C$91,4,IF(H450=Localisation!$C$90,5,IF(OR(H450=1,H450=2,H450=3,H450=4,H450=5),H450,"")))))))</f>
        <v/>
      </c>
      <c r="N450" s="11" t="str">
        <f>(IF(I450=Localisation!$C$94,1,IF(I450=Localisation!$C$93,2,IF(I450=Localisation!$C$92,3,IF(I450=Localisation!$C$91,4,IF(I450=Localisation!$C$90,5,IF(OR(I450=1,I450=2,I450=3,I450=4,I450=5),I450,"")))))))</f>
        <v/>
      </c>
      <c r="O450" s="11" t="str">
        <f>(IF(J450=Localisation!$C$94,1,IF(J450=Localisation!$C$93,2,IF(J450=Localisation!$C$92,3,IF(J450=Localisation!$C$91,4,IF(J450=Localisation!$C$90,5,IF(OR(J450=1,J450=2,J450=3,J450=4,J450=5),J450,"")))))))</f>
        <v/>
      </c>
      <c r="P450" s="11" t="str">
        <f>(IF(K450=Localisation!$C$94,1,IF(K450=Localisation!$C$93,2,IF(K450=Localisation!$C$92,3,IF(K450=Localisation!$C$91,4,IF(K450=Localisation!$C$90,5,IF(OR(K450=1,K450=2,K450=3,K450=4,K450=5),K450,"")))))))</f>
        <v/>
      </c>
      <c r="Q450" s="11" t="str">
        <f>(IF(L450=Localisation!$C$94,1,IF(L450=Localisation!$C$93,2,IF(L450=Localisation!$C$92,3,IF(L450=Localisation!$C$91,4,IF(L450=Localisation!$C$90,5,IF(OR(L450=1,L450=2,L450=3,L450=4,L450=5),L450,"")))))))</f>
        <v/>
      </c>
      <c r="R450" s="11" t="str">
        <f>(IF(B450=Localisation!$C$94,1,IF(B450=Localisation!$C$93,2,IF(B450=Localisation!$C$92,3,IF(B450=Localisation!$C$91,4,IF(B450=Localisation!$C$90,5,IF(OR(B450=1,B450=2,B450=3,B450=4,B450=5),B450,"")))))))</f>
        <v/>
      </c>
      <c r="S450" s="11" t="str">
        <f>(IF(C450=Localisation!$C$94,1,IF(C450=Localisation!$C$93,2,IF(C450=Localisation!$C$92,3,IF(C450=Localisation!$C$91,4,IF(C450=Localisation!$C$90,5,IF(OR(C450=1,C450=2,C450=3,C450=4,C450=5),C450,"")))))))</f>
        <v/>
      </c>
      <c r="T450" s="11" t="str">
        <f>(IF(D450=Localisation!$C$94,1,IF(D450=Localisation!$C$93,2,IF(D450=Localisation!$C$92,3,IF(D450=Localisation!$C$91,4,IF(D450=Localisation!$C$90,5,IF(OR(D450=1,D450=2,D450=3,D450=4,D450=5),D450,"")))))))</f>
        <v/>
      </c>
      <c r="U450" s="11" t="str">
        <f>(IF(E450=Localisation!$C$94,1,IF(E450=Localisation!$C$93,2,IF(E450=Localisation!$C$92,3,IF(E450=Localisation!$C$91,4,IF(E450=Localisation!$C$90,5,IF(OR(E450=1,E450=2,E450=3,E450=4,E450=5),E450,"")))))))</f>
        <v/>
      </c>
      <c r="V450" s="11" t="str">
        <f>(IF(F450=Localisation!$C$94,1,IF(F450=Localisation!$C$93,2,IF(F450=Localisation!$C$92,3,IF(F450=Localisation!$C$91,4,IF(F450=Localisation!$C$90,5,IF(OR(F450=1,F450=2,F450=3,F450=4,F450=5),F450,"")))))))</f>
        <v/>
      </c>
    </row>
    <row r="451" spans="13:22" x14ac:dyDescent="0.3">
      <c r="M451" s="11" t="str">
        <f>(IF(H451=Localisation!$C$94,1,IF(H451=Localisation!$C$93,2,IF(H451=Localisation!$C$92,3,IF(H451=Localisation!$C$91,4,IF(H451=Localisation!$C$90,5,IF(OR(H451=1,H451=2,H451=3,H451=4,H451=5),H451,"")))))))</f>
        <v/>
      </c>
      <c r="N451" s="11" t="str">
        <f>(IF(I451=Localisation!$C$94,1,IF(I451=Localisation!$C$93,2,IF(I451=Localisation!$C$92,3,IF(I451=Localisation!$C$91,4,IF(I451=Localisation!$C$90,5,IF(OR(I451=1,I451=2,I451=3,I451=4,I451=5),I451,"")))))))</f>
        <v/>
      </c>
      <c r="O451" s="11" t="str">
        <f>(IF(J451=Localisation!$C$94,1,IF(J451=Localisation!$C$93,2,IF(J451=Localisation!$C$92,3,IF(J451=Localisation!$C$91,4,IF(J451=Localisation!$C$90,5,IF(OR(J451=1,J451=2,J451=3,J451=4,J451=5),J451,"")))))))</f>
        <v/>
      </c>
      <c r="P451" s="11" t="str">
        <f>(IF(K451=Localisation!$C$94,1,IF(K451=Localisation!$C$93,2,IF(K451=Localisation!$C$92,3,IF(K451=Localisation!$C$91,4,IF(K451=Localisation!$C$90,5,IF(OR(K451=1,K451=2,K451=3,K451=4,K451=5),K451,"")))))))</f>
        <v/>
      </c>
      <c r="Q451" s="11" t="str">
        <f>(IF(L451=Localisation!$C$94,1,IF(L451=Localisation!$C$93,2,IF(L451=Localisation!$C$92,3,IF(L451=Localisation!$C$91,4,IF(L451=Localisation!$C$90,5,IF(OR(L451=1,L451=2,L451=3,L451=4,L451=5),L451,"")))))))</f>
        <v/>
      </c>
      <c r="R451" s="11" t="str">
        <f>(IF(B451=Localisation!$C$94,1,IF(B451=Localisation!$C$93,2,IF(B451=Localisation!$C$92,3,IF(B451=Localisation!$C$91,4,IF(B451=Localisation!$C$90,5,IF(OR(B451=1,B451=2,B451=3,B451=4,B451=5),B451,"")))))))</f>
        <v/>
      </c>
      <c r="S451" s="11" t="str">
        <f>(IF(C451=Localisation!$C$94,1,IF(C451=Localisation!$C$93,2,IF(C451=Localisation!$C$92,3,IF(C451=Localisation!$C$91,4,IF(C451=Localisation!$C$90,5,IF(OR(C451=1,C451=2,C451=3,C451=4,C451=5),C451,"")))))))</f>
        <v/>
      </c>
      <c r="T451" s="11" t="str">
        <f>(IF(D451=Localisation!$C$94,1,IF(D451=Localisation!$C$93,2,IF(D451=Localisation!$C$92,3,IF(D451=Localisation!$C$91,4,IF(D451=Localisation!$C$90,5,IF(OR(D451=1,D451=2,D451=3,D451=4,D451=5),D451,"")))))))</f>
        <v/>
      </c>
      <c r="U451" s="11" t="str">
        <f>(IF(E451=Localisation!$C$94,1,IF(E451=Localisation!$C$93,2,IF(E451=Localisation!$C$92,3,IF(E451=Localisation!$C$91,4,IF(E451=Localisation!$C$90,5,IF(OR(E451=1,E451=2,E451=3,E451=4,E451=5),E451,"")))))))</f>
        <v/>
      </c>
      <c r="V451" s="11" t="str">
        <f>(IF(F451=Localisation!$C$94,1,IF(F451=Localisation!$C$93,2,IF(F451=Localisation!$C$92,3,IF(F451=Localisation!$C$91,4,IF(F451=Localisation!$C$90,5,IF(OR(F451=1,F451=2,F451=3,F451=4,F451=5),F451,"")))))))</f>
        <v/>
      </c>
    </row>
    <row r="452" spans="13:22" x14ac:dyDescent="0.3">
      <c r="M452" s="11" t="str">
        <f>(IF(H452=Localisation!$C$94,1,IF(H452=Localisation!$C$93,2,IF(H452=Localisation!$C$92,3,IF(H452=Localisation!$C$91,4,IF(H452=Localisation!$C$90,5,IF(OR(H452=1,H452=2,H452=3,H452=4,H452=5),H452,"")))))))</f>
        <v/>
      </c>
      <c r="N452" s="11" t="str">
        <f>(IF(I452=Localisation!$C$94,1,IF(I452=Localisation!$C$93,2,IF(I452=Localisation!$C$92,3,IF(I452=Localisation!$C$91,4,IF(I452=Localisation!$C$90,5,IF(OR(I452=1,I452=2,I452=3,I452=4,I452=5),I452,"")))))))</f>
        <v/>
      </c>
      <c r="O452" s="11" t="str">
        <f>(IF(J452=Localisation!$C$94,1,IF(J452=Localisation!$C$93,2,IF(J452=Localisation!$C$92,3,IF(J452=Localisation!$C$91,4,IF(J452=Localisation!$C$90,5,IF(OR(J452=1,J452=2,J452=3,J452=4,J452=5),J452,"")))))))</f>
        <v/>
      </c>
      <c r="P452" s="11" t="str">
        <f>(IF(K452=Localisation!$C$94,1,IF(K452=Localisation!$C$93,2,IF(K452=Localisation!$C$92,3,IF(K452=Localisation!$C$91,4,IF(K452=Localisation!$C$90,5,IF(OR(K452=1,K452=2,K452=3,K452=4,K452=5),K452,"")))))))</f>
        <v/>
      </c>
      <c r="Q452" s="11" t="str">
        <f>(IF(L452=Localisation!$C$94,1,IF(L452=Localisation!$C$93,2,IF(L452=Localisation!$C$92,3,IF(L452=Localisation!$C$91,4,IF(L452=Localisation!$C$90,5,IF(OR(L452=1,L452=2,L452=3,L452=4,L452=5),L452,"")))))))</f>
        <v/>
      </c>
      <c r="R452" s="11" t="str">
        <f>(IF(B452=Localisation!$C$94,1,IF(B452=Localisation!$C$93,2,IF(B452=Localisation!$C$92,3,IF(B452=Localisation!$C$91,4,IF(B452=Localisation!$C$90,5,IF(OR(B452=1,B452=2,B452=3,B452=4,B452=5),B452,"")))))))</f>
        <v/>
      </c>
      <c r="S452" s="11" t="str">
        <f>(IF(C452=Localisation!$C$94,1,IF(C452=Localisation!$C$93,2,IF(C452=Localisation!$C$92,3,IF(C452=Localisation!$C$91,4,IF(C452=Localisation!$C$90,5,IF(OR(C452=1,C452=2,C452=3,C452=4,C452=5),C452,"")))))))</f>
        <v/>
      </c>
      <c r="T452" s="11" t="str">
        <f>(IF(D452=Localisation!$C$94,1,IF(D452=Localisation!$C$93,2,IF(D452=Localisation!$C$92,3,IF(D452=Localisation!$C$91,4,IF(D452=Localisation!$C$90,5,IF(OR(D452=1,D452=2,D452=3,D452=4,D452=5),D452,"")))))))</f>
        <v/>
      </c>
      <c r="U452" s="11" t="str">
        <f>(IF(E452=Localisation!$C$94,1,IF(E452=Localisation!$C$93,2,IF(E452=Localisation!$C$92,3,IF(E452=Localisation!$C$91,4,IF(E452=Localisation!$C$90,5,IF(OR(E452=1,E452=2,E452=3,E452=4,E452=5),E452,"")))))))</f>
        <v/>
      </c>
      <c r="V452" s="11" t="str">
        <f>(IF(F452=Localisation!$C$94,1,IF(F452=Localisation!$C$93,2,IF(F452=Localisation!$C$92,3,IF(F452=Localisation!$C$91,4,IF(F452=Localisation!$C$90,5,IF(OR(F452=1,F452=2,F452=3,F452=4,F452=5),F452,"")))))))</f>
        <v/>
      </c>
    </row>
    <row r="453" spans="13:22" x14ac:dyDescent="0.3">
      <c r="M453" s="11" t="str">
        <f>(IF(H453=Localisation!$C$94,1,IF(H453=Localisation!$C$93,2,IF(H453=Localisation!$C$92,3,IF(H453=Localisation!$C$91,4,IF(H453=Localisation!$C$90,5,IF(OR(H453=1,H453=2,H453=3,H453=4,H453=5),H453,"")))))))</f>
        <v/>
      </c>
      <c r="N453" s="11" t="str">
        <f>(IF(I453=Localisation!$C$94,1,IF(I453=Localisation!$C$93,2,IF(I453=Localisation!$C$92,3,IF(I453=Localisation!$C$91,4,IF(I453=Localisation!$C$90,5,IF(OR(I453=1,I453=2,I453=3,I453=4,I453=5),I453,"")))))))</f>
        <v/>
      </c>
      <c r="O453" s="11" t="str">
        <f>(IF(J453=Localisation!$C$94,1,IF(J453=Localisation!$C$93,2,IF(J453=Localisation!$C$92,3,IF(J453=Localisation!$C$91,4,IF(J453=Localisation!$C$90,5,IF(OR(J453=1,J453=2,J453=3,J453=4,J453=5),J453,"")))))))</f>
        <v/>
      </c>
      <c r="P453" s="11" t="str">
        <f>(IF(K453=Localisation!$C$94,1,IF(K453=Localisation!$C$93,2,IF(K453=Localisation!$C$92,3,IF(K453=Localisation!$C$91,4,IF(K453=Localisation!$C$90,5,IF(OR(K453=1,K453=2,K453=3,K453=4,K453=5),K453,"")))))))</f>
        <v/>
      </c>
      <c r="Q453" s="11" t="str">
        <f>(IF(L453=Localisation!$C$94,1,IF(L453=Localisation!$C$93,2,IF(L453=Localisation!$C$92,3,IF(L453=Localisation!$C$91,4,IF(L453=Localisation!$C$90,5,IF(OR(L453=1,L453=2,L453=3,L453=4,L453=5),L453,"")))))))</f>
        <v/>
      </c>
      <c r="R453" s="11" t="str">
        <f>(IF(B453=Localisation!$C$94,1,IF(B453=Localisation!$C$93,2,IF(B453=Localisation!$C$92,3,IF(B453=Localisation!$C$91,4,IF(B453=Localisation!$C$90,5,IF(OR(B453=1,B453=2,B453=3,B453=4,B453=5),B453,"")))))))</f>
        <v/>
      </c>
      <c r="S453" s="11" t="str">
        <f>(IF(C453=Localisation!$C$94,1,IF(C453=Localisation!$C$93,2,IF(C453=Localisation!$C$92,3,IF(C453=Localisation!$C$91,4,IF(C453=Localisation!$C$90,5,IF(OR(C453=1,C453=2,C453=3,C453=4,C453=5),C453,"")))))))</f>
        <v/>
      </c>
      <c r="T453" s="11" t="str">
        <f>(IF(D453=Localisation!$C$94,1,IF(D453=Localisation!$C$93,2,IF(D453=Localisation!$C$92,3,IF(D453=Localisation!$C$91,4,IF(D453=Localisation!$C$90,5,IF(OR(D453=1,D453=2,D453=3,D453=4,D453=5),D453,"")))))))</f>
        <v/>
      </c>
      <c r="U453" s="11" t="str">
        <f>(IF(E453=Localisation!$C$94,1,IF(E453=Localisation!$C$93,2,IF(E453=Localisation!$C$92,3,IF(E453=Localisation!$C$91,4,IF(E453=Localisation!$C$90,5,IF(OR(E453=1,E453=2,E453=3,E453=4,E453=5),E453,"")))))))</f>
        <v/>
      </c>
      <c r="V453" s="11" t="str">
        <f>(IF(F453=Localisation!$C$94,1,IF(F453=Localisation!$C$93,2,IF(F453=Localisation!$C$92,3,IF(F453=Localisation!$C$91,4,IF(F453=Localisation!$C$90,5,IF(OR(F453=1,F453=2,F453=3,F453=4,F453=5),F453,"")))))))</f>
        <v/>
      </c>
    </row>
    <row r="454" spans="13:22" x14ac:dyDescent="0.3">
      <c r="M454" s="11" t="str">
        <f>(IF(H454=Localisation!$C$94,1,IF(H454=Localisation!$C$93,2,IF(H454=Localisation!$C$92,3,IF(H454=Localisation!$C$91,4,IF(H454=Localisation!$C$90,5,IF(OR(H454=1,H454=2,H454=3,H454=4,H454=5),H454,"")))))))</f>
        <v/>
      </c>
      <c r="N454" s="11" t="str">
        <f>(IF(I454=Localisation!$C$94,1,IF(I454=Localisation!$C$93,2,IF(I454=Localisation!$C$92,3,IF(I454=Localisation!$C$91,4,IF(I454=Localisation!$C$90,5,IF(OR(I454=1,I454=2,I454=3,I454=4,I454=5),I454,"")))))))</f>
        <v/>
      </c>
      <c r="O454" s="11" t="str">
        <f>(IF(J454=Localisation!$C$94,1,IF(J454=Localisation!$C$93,2,IF(J454=Localisation!$C$92,3,IF(J454=Localisation!$C$91,4,IF(J454=Localisation!$C$90,5,IF(OR(J454=1,J454=2,J454=3,J454=4,J454=5),J454,"")))))))</f>
        <v/>
      </c>
      <c r="P454" s="11" t="str">
        <f>(IF(K454=Localisation!$C$94,1,IF(K454=Localisation!$C$93,2,IF(K454=Localisation!$C$92,3,IF(K454=Localisation!$C$91,4,IF(K454=Localisation!$C$90,5,IF(OR(K454=1,K454=2,K454=3,K454=4,K454=5),K454,"")))))))</f>
        <v/>
      </c>
      <c r="Q454" s="11" t="str">
        <f>(IF(L454=Localisation!$C$94,1,IF(L454=Localisation!$C$93,2,IF(L454=Localisation!$C$92,3,IF(L454=Localisation!$C$91,4,IF(L454=Localisation!$C$90,5,IF(OR(L454=1,L454=2,L454=3,L454=4,L454=5),L454,"")))))))</f>
        <v/>
      </c>
      <c r="R454" s="11" t="str">
        <f>(IF(B454=Localisation!$C$94,1,IF(B454=Localisation!$C$93,2,IF(B454=Localisation!$C$92,3,IF(B454=Localisation!$C$91,4,IF(B454=Localisation!$C$90,5,IF(OR(B454=1,B454=2,B454=3,B454=4,B454=5),B454,"")))))))</f>
        <v/>
      </c>
      <c r="S454" s="11" t="str">
        <f>(IF(C454=Localisation!$C$94,1,IF(C454=Localisation!$C$93,2,IF(C454=Localisation!$C$92,3,IF(C454=Localisation!$C$91,4,IF(C454=Localisation!$C$90,5,IF(OR(C454=1,C454=2,C454=3,C454=4,C454=5),C454,"")))))))</f>
        <v/>
      </c>
      <c r="T454" s="11" t="str">
        <f>(IF(D454=Localisation!$C$94,1,IF(D454=Localisation!$C$93,2,IF(D454=Localisation!$C$92,3,IF(D454=Localisation!$C$91,4,IF(D454=Localisation!$C$90,5,IF(OR(D454=1,D454=2,D454=3,D454=4,D454=5),D454,"")))))))</f>
        <v/>
      </c>
      <c r="U454" s="11" t="str">
        <f>(IF(E454=Localisation!$C$94,1,IF(E454=Localisation!$C$93,2,IF(E454=Localisation!$C$92,3,IF(E454=Localisation!$C$91,4,IF(E454=Localisation!$C$90,5,IF(OR(E454=1,E454=2,E454=3,E454=4,E454=5),E454,"")))))))</f>
        <v/>
      </c>
      <c r="V454" s="11" t="str">
        <f>(IF(F454=Localisation!$C$94,1,IF(F454=Localisation!$C$93,2,IF(F454=Localisation!$C$92,3,IF(F454=Localisation!$C$91,4,IF(F454=Localisation!$C$90,5,IF(OR(F454=1,F454=2,F454=3,F454=4,F454=5),F454,"")))))))</f>
        <v/>
      </c>
    </row>
    <row r="455" spans="13:22" x14ac:dyDescent="0.3">
      <c r="M455" s="11" t="str">
        <f>(IF(H455=Localisation!$C$94,1,IF(H455=Localisation!$C$93,2,IF(H455=Localisation!$C$92,3,IF(H455=Localisation!$C$91,4,IF(H455=Localisation!$C$90,5,IF(OR(H455=1,H455=2,H455=3,H455=4,H455=5),H455,"")))))))</f>
        <v/>
      </c>
      <c r="N455" s="11" t="str">
        <f>(IF(I455=Localisation!$C$94,1,IF(I455=Localisation!$C$93,2,IF(I455=Localisation!$C$92,3,IF(I455=Localisation!$C$91,4,IF(I455=Localisation!$C$90,5,IF(OR(I455=1,I455=2,I455=3,I455=4,I455=5),I455,"")))))))</f>
        <v/>
      </c>
      <c r="O455" s="11" t="str">
        <f>(IF(J455=Localisation!$C$94,1,IF(J455=Localisation!$C$93,2,IF(J455=Localisation!$C$92,3,IF(J455=Localisation!$C$91,4,IF(J455=Localisation!$C$90,5,IF(OR(J455=1,J455=2,J455=3,J455=4,J455=5),J455,"")))))))</f>
        <v/>
      </c>
      <c r="P455" s="11" t="str">
        <f>(IF(K455=Localisation!$C$94,1,IF(K455=Localisation!$C$93,2,IF(K455=Localisation!$C$92,3,IF(K455=Localisation!$C$91,4,IF(K455=Localisation!$C$90,5,IF(OR(K455=1,K455=2,K455=3,K455=4,K455=5),K455,"")))))))</f>
        <v/>
      </c>
      <c r="Q455" s="11" t="str">
        <f>(IF(L455=Localisation!$C$94,1,IF(L455=Localisation!$C$93,2,IF(L455=Localisation!$C$92,3,IF(L455=Localisation!$C$91,4,IF(L455=Localisation!$C$90,5,IF(OR(L455=1,L455=2,L455=3,L455=4,L455=5),L455,"")))))))</f>
        <v/>
      </c>
      <c r="R455" s="11" t="str">
        <f>(IF(B455=Localisation!$C$94,1,IF(B455=Localisation!$C$93,2,IF(B455=Localisation!$C$92,3,IF(B455=Localisation!$C$91,4,IF(B455=Localisation!$C$90,5,IF(OR(B455=1,B455=2,B455=3,B455=4,B455=5),B455,"")))))))</f>
        <v/>
      </c>
      <c r="S455" s="11" t="str">
        <f>(IF(C455=Localisation!$C$94,1,IF(C455=Localisation!$C$93,2,IF(C455=Localisation!$C$92,3,IF(C455=Localisation!$C$91,4,IF(C455=Localisation!$C$90,5,IF(OR(C455=1,C455=2,C455=3,C455=4,C455=5),C455,"")))))))</f>
        <v/>
      </c>
      <c r="T455" s="11" t="str">
        <f>(IF(D455=Localisation!$C$94,1,IF(D455=Localisation!$C$93,2,IF(D455=Localisation!$C$92,3,IF(D455=Localisation!$C$91,4,IF(D455=Localisation!$C$90,5,IF(OR(D455=1,D455=2,D455=3,D455=4,D455=5),D455,"")))))))</f>
        <v/>
      </c>
      <c r="U455" s="11" t="str">
        <f>(IF(E455=Localisation!$C$94,1,IF(E455=Localisation!$C$93,2,IF(E455=Localisation!$C$92,3,IF(E455=Localisation!$C$91,4,IF(E455=Localisation!$C$90,5,IF(OR(E455=1,E455=2,E455=3,E455=4,E455=5),E455,"")))))))</f>
        <v/>
      </c>
      <c r="V455" s="11" t="str">
        <f>(IF(F455=Localisation!$C$94,1,IF(F455=Localisation!$C$93,2,IF(F455=Localisation!$C$92,3,IF(F455=Localisation!$C$91,4,IF(F455=Localisation!$C$90,5,IF(OR(F455=1,F455=2,F455=3,F455=4,F455=5),F455,"")))))))</f>
        <v/>
      </c>
    </row>
    <row r="456" spans="13:22" x14ac:dyDescent="0.3">
      <c r="M456" s="11" t="str">
        <f>(IF(H456=Localisation!$C$94,1,IF(H456=Localisation!$C$93,2,IF(H456=Localisation!$C$92,3,IF(H456=Localisation!$C$91,4,IF(H456=Localisation!$C$90,5,IF(OR(H456=1,H456=2,H456=3,H456=4,H456=5),H456,"")))))))</f>
        <v/>
      </c>
      <c r="N456" s="11" t="str">
        <f>(IF(I456=Localisation!$C$94,1,IF(I456=Localisation!$C$93,2,IF(I456=Localisation!$C$92,3,IF(I456=Localisation!$C$91,4,IF(I456=Localisation!$C$90,5,IF(OR(I456=1,I456=2,I456=3,I456=4,I456=5),I456,"")))))))</f>
        <v/>
      </c>
      <c r="O456" s="11" t="str">
        <f>(IF(J456=Localisation!$C$94,1,IF(J456=Localisation!$C$93,2,IF(J456=Localisation!$C$92,3,IF(J456=Localisation!$C$91,4,IF(J456=Localisation!$C$90,5,IF(OR(J456=1,J456=2,J456=3,J456=4,J456=5),J456,"")))))))</f>
        <v/>
      </c>
      <c r="P456" s="11" t="str">
        <f>(IF(K456=Localisation!$C$94,1,IF(K456=Localisation!$C$93,2,IF(K456=Localisation!$C$92,3,IF(K456=Localisation!$C$91,4,IF(K456=Localisation!$C$90,5,IF(OR(K456=1,K456=2,K456=3,K456=4,K456=5),K456,"")))))))</f>
        <v/>
      </c>
      <c r="Q456" s="11" t="str">
        <f>(IF(L456=Localisation!$C$94,1,IF(L456=Localisation!$C$93,2,IF(L456=Localisation!$C$92,3,IF(L456=Localisation!$C$91,4,IF(L456=Localisation!$C$90,5,IF(OR(L456=1,L456=2,L456=3,L456=4,L456=5),L456,"")))))))</f>
        <v/>
      </c>
      <c r="R456" s="11" t="str">
        <f>(IF(B456=Localisation!$C$94,1,IF(B456=Localisation!$C$93,2,IF(B456=Localisation!$C$92,3,IF(B456=Localisation!$C$91,4,IF(B456=Localisation!$C$90,5,IF(OR(B456=1,B456=2,B456=3,B456=4,B456=5),B456,"")))))))</f>
        <v/>
      </c>
      <c r="S456" s="11" t="str">
        <f>(IF(C456=Localisation!$C$94,1,IF(C456=Localisation!$C$93,2,IF(C456=Localisation!$C$92,3,IF(C456=Localisation!$C$91,4,IF(C456=Localisation!$C$90,5,IF(OR(C456=1,C456=2,C456=3,C456=4,C456=5),C456,"")))))))</f>
        <v/>
      </c>
      <c r="T456" s="11" t="str">
        <f>(IF(D456=Localisation!$C$94,1,IF(D456=Localisation!$C$93,2,IF(D456=Localisation!$C$92,3,IF(D456=Localisation!$C$91,4,IF(D456=Localisation!$C$90,5,IF(OR(D456=1,D456=2,D456=3,D456=4,D456=5),D456,"")))))))</f>
        <v/>
      </c>
      <c r="U456" s="11" t="str">
        <f>(IF(E456=Localisation!$C$94,1,IF(E456=Localisation!$C$93,2,IF(E456=Localisation!$C$92,3,IF(E456=Localisation!$C$91,4,IF(E456=Localisation!$C$90,5,IF(OR(E456=1,E456=2,E456=3,E456=4,E456=5),E456,"")))))))</f>
        <v/>
      </c>
      <c r="V456" s="11" t="str">
        <f>(IF(F456=Localisation!$C$94,1,IF(F456=Localisation!$C$93,2,IF(F456=Localisation!$C$92,3,IF(F456=Localisation!$C$91,4,IF(F456=Localisation!$C$90,5,IF(OR(F456=1,F456=2,F456=3,F456=4,F456=5),F456,"")))))))</f>
        <v/>
      </c>
    </row>
    <row r="457" spans="13:22" x14ac:dyDescent="0.3">
      <c r="M457" s="11" t="str">
        <f>(IF(H457=Localisation!$C$94,1,IF(H457=Localisation!$C$93,2,IF(H457=Localisation!$C$92,3,IF(H457=Localisation!$C$91,4,IF(H457=Localisation!$C$90,5,IF(OR(H457=1,H457=2,H457=3,H457=4,H457=5),H457,"")))))))</f>
        <v/>
      </c>
      <c r="N457" s="11" t="str">
        <f>(IF(I457=Localisation!$C$94,1,IF(I457=Localisation!$C$93,2,IF(I457=Localisation!$C$92,3,IF(I457=Localisation!$C$91,4,IF(I457=Localisation!$C$90,5,IF(OR(I457=1,I457=2,I457=3,I457=4,I457=5),I457,"")))))))</f>
        <v/>
      </c>
      <c r="O457" s="11" t="str">
        <f>(IF(J457=Localisation!$C$94,1,IF(J457=Localisation!$C$93,2,IF(J457=Localisation!$C$92,3,IF(J457=Localisation!$C$91,4,IF(J457=Localisation!$C$90,5,IF(OR(J457=1,J457=2,J457=3,J457=4,J457=5),J457,"")))))))</f>
        <v/>
      </c>
      <c r="P457" s="11" t="str">
        <f>(IF(K457=Localisation!$C$94,1,IF(K457=Localisation!$C$93,2,IF(K457=Localisation!$C$92,3,IF(K457=Localisation!$C$91,4,IF(K457=Localisation!$C$90,5,IF(OR(K457=1,K457=2,K457=3,K457=4,K457=5),K457,"")))))))</f>
        <v/>
      </c>
      <c r="Q457" s="11" t="str">
        <f>(IF(L457=Localisation!$C$94,1,IF(L457=Localisation!$C$93,2,IF(L457=Localisation!$C$92,3,IF(L457=Localisation!$C$91,4,IF(L457=Localisation!$C$90,5,IF(OR(L457=1,L457=2,L457=3,L457=4,L457=5),L457,"")))))))</f>
        <v/>
      </c>
      <c r="R457" s="11" t="str">
        <f>(IF(B457=Localisation!$C$94,1,IF(B457=Localisation!$C$93,2,IF(B457=Localisation!$C$92,3,IF(B457=Localisation!$C$91,4,IF(B457=Localisation!$C$90,5,IF(OR(B457=1,B457=2,B457=3,B457=4,B457=5),B457,"")))))))</f>
        <v/>
      </c>
      <c r="S457" s="11" t="str">
        <f>(IF(C457=Localisation!$C$94,1,IF(C457=Localisation!$C$93,2,IF(C457=Localisation!$C$92,3,IF(C457=Localisation!$C$91,4,IF(C457=Localisation!$C$90,5,IF(OR(C457=1,C457=2,C457=3,C457=4,C457=5),C457,"")))))))</f>
        <v/>
      </c>
      <c r="T457" s="11" t="str">
        <f>(IF(D457=Localisation!$C$94,1,IF(D457=Localisation!$C$93,2,IF(D457=Localisation!$C$92,3,IF(D457=Localisation!$C$91,4,IF(D457=Localisation!$C$90,5,IF(OR(D457=1,D457=2,D457=3,D457=4,D457=5),D457,"")))))))</f>
        <v/>
      </c>
      <c r="U457" s="11" t="str">
        <f>(IF(E457=Localisation!$C$94,1,IF(E457=Localisation!$C$93,2,IF(E457=Localisation!$C$92,3,IF(E457=Localisation!$C$91,4,IF(E457=Localisation!$C$90,5,IF(OR(E457=1,E457=2,E457=3,E457=4,E457=5),E457,"")))))))</f>
        <v/>
      </c>
      <c r="V457" s="11" t="str">
        <f>(IF(F457=Localisation!$C$94,1,IF(F457=Localisation!$C$93,2,IF(F457=Localisation!$C$92,3,IF(F457=Localisation!$C$91,4,IF(F457=Localisation!$C$90,5,IF(OR(F457=1,F457=2,F457=3,F457=4,F457=5),F457,"")))))))</f>
        <v/>
      </c>
    </row>
    <row r="458" spans="13:22" x14ac:dyDescent="0.3">
      <c r="M458" s="11" t="str">
        <f>(IF(H458=Localisation!$C$94,1,IF(H458=Localisation!$C$93,2,IF(H458=Localisation!$C$92,3,IF(H458=Localisation!$C$91,4,IF(H458=Localisation!$C$90,5,IF(OR(H458=1,H458=2,H458=3,H458=4,H458=5),H458,"")))))))</f>
        <v/>
      </c>
      <c r="N458" s="11" t="str">
        <f>(IF(I458=Localisation!$C$94,1,IF(I458=Localisation!$C$93,2,IF(I458=Localisation!$C$92,3,IF(I458=Localisation!$C$91,4,IF(I458=Localisation!$C$90,5,IF(OR(I458=1,I458=2,I458=3,I458=4,I458=5),I458,"")))))))</f>
        <v/>
      </c>
      <c r="O458" s="11" t="str">
        <f>(IF(J458=Localisation!$C$94,1,IF(J458=Localisation!$C$93,2,IF(J458=Localisation!$C$92,3,IF(J458=Localisation!$C$91,4,IF(J458=Localisation!$C$90,5,IF(OR(J458=1,J458=2,J458=3,J458=4,J458=5),J458,"")))))))</f>
        <v/>
      </c>
      <c r="P458" s="11" t="str">
        <f>(IF(K458=Localisation!$C$94,1,IF(K458=Localisation!$C$93,2,IF(K458=Localisation!$C$92,3,IF(K458=Localisation!$C$91,4,IF(K458=Localisation!$C$90,5,IF(OR(K458=1,K458=2,K458=3,K458=4,K458=5),K458,"")))))))</f>
        <v/>
      </c>
      <c r="Q458" s="11" t="str">
        <f>(IF(L458=Localisation!$C$94,1,IF(L458=Localisation!$C$93,2,IF(L458=Localisation!$C$92,3,IF(L458=Localisation!$C$91,4,IF(L458=Localisation!$C$90,5,IF(OR(L458=1,L458=2,L458=3,L458=4,L458=5),L458,"")))))))</f>
        <v/>
      </c>
      <c r="R458" s="11" t="str">
        <f>(IF(B458=Localisation!$C$94,1,IF(B458=Localisation!$C$93,2,IF(B458=Localisation!$C$92,3,IF(B458=Localisation!$C$91,4,IF(B458=Localisation!$C$90,5,IF(OR(B458=1,B458=2,B458=3,B458=4,B458=5),B458,"")))))))</f>
        <v/>
      </c>
      <c r="S458" s="11" t="str">
        <f>(IF(C458=Localisation!$C$94,1,IF(C458=Localisation!$C$93,2,IF(C458=Localisation!$C$92,3,IF(C458=Localisation!$C$91,4,IF(C458=Localisation!$C$90,5,IF(OR(C458=1,C458=2,C458=3,C458=4,C458=5),C458,"")))))))</f>
        <v/>
      </c>
      <c r="T458" s="11" t="str">
        <f>(IF(D458=Localisation!$C$94,1,IF(D458=Localisation!$C$93,2,IF(D458=Localisation!$C$92,3,IF(D458=Localisation!$C$91,4,IF(D458=Localisation!$C$90,5,IF(OR(D458=1,D458=2,D458=3,D458=4,D458=5),D458,"")))))))</f>
        <v/>
      </c>
      <c r="U458" s="11" t="str">
        <f>(IF(E458=Localisation!$C$94,1,IF(E458=Localisation!$C$93,2,IF(E458=Localisation!$C$92,3,IF(E458=Localisation!$C$91,4,IF(E458=Localisation!$C$90,5,IF(OR(E458=1,E458=2,E458=3,E458=4,E458=5),E458,"")))))))</f>
        <v/>
      </c>
      <c r="V458" s="11" t="str">
        <f>(IF(F458=Localisation!$C$94,1,IF(F458=Localisation!$C$93,2,IF(F458=Localisation!$C$92,3,IF(F458=Localisation!$C$91,4,IF(F458=Localisation!$C$90,5,IF(OR(F458=1,F458=2,F458=3,F458=4,F458=5),F458,"")))))))</f>
        <v/>
      </c>
    </row>
    <row r="459" spans="13:22" x14ac:dyDescent="0.3">
      <c r="M459" s="11" t="str">
        <f>(IF(H459=Localisation!$C$94,1,IF(H459=Localisation!$C$93,2,IF(H459=Localisation!$C$92,3,IF(H459=Localisation!$C$91,4,IF(H459=Localisation!$C$90,5,IF(OR(H459=1,H459=2,H459=3,H459=4,H459=5),H459,"")))))))</f>
        <v/>
      </c>
      <c r="N459" s="11" t="str">
        <f>(IF(I459=Localisation!$C$94,1,IF(I459=Localisation!$C$93,2,IF(I459=Localisation!$C$92,3,IF(I459=Localisation!$C$91,4,IF(I459=Localisation!$C$90,5,IF(OR(I459=1,I459=2,I459=3,I459=4,I459=5),I459,"")))))))</f>
        <v/>
      </c>
      <c r="O459" s="11" t="str">
        <f>(IF(J459=Localisation!$C$94,1,IF(J459=Localisation!$C$93,2,IF(J459=Localisation!$C$92,3,IF(J459=Localisation!$C$91,4,IF(J459=Localisation!$C$90,5,IF(OR(J459=1,J459=2,J459=3,J459=4,J459=5),J459,"")))))))</f>
        <v/>
      </c>
      <c r="P459" s="11" t="str">
        <f>(IF(K459=Localisation!$C$94,1,IF(K459=Localisation!$C$93,2,IF(K459=Localisation!$C$92,3,IF(K459=Localisation!$C$91,4,IF(K459=Localisation!$C$90,5,IF(OR(K459=1,K459=2,K459=3,K459=4,K459=5),K459,"")))))))</f>
        <v/>
      </c>
      <c r="Q459" s="11" t="str">
        <f>(IF(L459=Localisation!$C$94,1,IF(L459=Localisation!$C$93,2,IF(L459=Localisation!$C$92,3,IF(L459=Localisation!$C$91,4,IF(L459=Localisation!$C$90,5,IF(OR(L459=1,L459=2,L459=3,L459=4,L459=5),L459,"")))))))</f>
        <v/>
      </c>
      <c r="R459" s="11" t="str">
        <f>(IF(B459=Localisation!$C$94,1,IF(B459=Localisation!$C$93,2,IF(B459=Localisation!$C$92,3,IF(B459=Localisation!$C$91,4,IF(B459=Localisation!$C$90,5,IF(OR(B459=1,B459=2,B459=3,B459=4,B459=5),B459,"")))))))</f>
        <v/>
      </c>
      <c r="S459" s="11" t="str">
        <f>(IF(C459=Localisation!$C$94,1,IF(C459=Localisation!$C$93,2,IF(C459=Localisation!$C$92,3,IF(C459=Localisation!$C$91,4,IF(C459=Localisation!$C$90,5,IF(OR(C459=1,C459=2,C459=3,C459=4,C459=5),C459,"")))))))</f>
        <v/>
      </c>
      <c r="T459" s="11" t="str">
        <f>(IF(D459=Localisation!$C$94,1,IF(D459=Localisation!$C$93,2,IF(D459=Localisation!$C$92,3,IF(D459=Localisation!$C$91,4,IF(D459=Localisation!$C$90,5,IF(OR(D459=1,D459=2,D459=3,D459=4,D459=5),D459,"")))))))</f>
        <v/>
      </c>
      <c r="U459" s="11" t="str">
        <f>(IF(E459=Localisation!$C$94,1,IF(E459=Localisation!$C$93,2,IF(E459=Localisation!$C$92,3,IF(E459=Localisation!$C$91,4,IF(E459=Localisation!$C$90,5,IF(OR(E459=1,E459=2,E459=3,E459=4,E459=5),E459,"")))))))</f>
        <v/>
      </c>
      <c r="V459" s="11" t="str">
        <f>(IF(F459=Localisation!$C$94,1,IF(F459=Localisation!$C$93,2,IF(F459=Localisation!$C$92,3,IF(F459=Localisation!$C$91,4,IF(F459=Localisation!$C$90,5,IF(OR(F459=1,F459=2,F459=3,F459=4,F459=5),F459,"")))))))</f>
        <v/>
      </c>
    </row>
    <row r="460" spans="13:22" x14ac:dyDescent="0.3">
      <c r="M460" s="11" t="str">
        <f>(IF(H460=Localisation!$C$94,1,IF(H460=Localisation!$C$93,2,IF(H460=Localisation!$C$92,3,IF(H460=Localisation!$C$91,4,IF(H460=Localisation!$C$90,5,IF(OR(H460=1,H460=2,H460=3,H460=4,H460=5),H460,"")))))))</f>
        <v/>
      </c>
      <c r="N460" s="11" t="str">
        <f>(IF(I460=Localisation!$C$94,1,IF(I460=Localisation!$C$93,2,IF(I460=Localisation!$C$92,3,IF(I460=Localisation!$C$91,4,IF(I460=Localisation!$C$90,5,IF(OR(I460=1,I460=2,I460=3,I460=4,I460=5),I460,"")))))))</f>
        <v/>
      </c>
      <c r="O460" s="11" t="str">
        <f>(IF(J460=Localisation!$C$94,1,IF(J460=Localisation!$C$93,2,IF(J460=Localisation!$C$92,3,IF(J460=Localisation!$C$91,4,IF(J460=Localisation!$C$90,5,IF(OR(J460=1,J460=2,J460=3,J460=4,J460=5),J460,"")))))))</f>
        <v/>
      </c>
      <c r="P460" s="11" t="str">
        <f>(IF(K460=Localisation!$C$94,1,IF(K460=Localisation!$C$93,2,IF(K460=Localisation!$C$92,3,IF(K460=Localisation!$C$91,4,IF(K460=Localisation!$C$90,5,IF(OR(K460=1,K460=2,K460=3,K460=4,K460=5),K460,"")))))))</f>
        <v/>
      </c>
      <c r="Q460" s="11" t="str">
        <f>(IF(L460=Localisation!$C$94,1,IF(L460=Localisation!$C$93,2,IF(L460=Localisation!$C$92,3,IF(L460=Localisation!$C$91,4,IF(L460=Localisation!$C$90,5,IF(OR(L460=1,L460=2,L460=3,L460=4,L460=5),L460,"")))))))</f>
        <v/>
      </c>
      <c r="R460" s="11" t="str">
        <f>(IF(B460=Localisation!$C$94,1,IF(B460=Localisation!$C$93,2,IF(B460=Localisation!$C$92,3,IF(B460=Localisation!$C$91,4,IF(B460=Localisation!$C$90,5,IF(OR(B460=1,B460=2,B460=3,B460=4,B460=5),B460,"")))))))</f>
        <v/>
      </c>
      <c r="S460" s="11" t="str">
        <f>(IF(C460=Localisation!$C$94,1,IF(C460=Localisation!$C$93,2,IF(C460=Localisation!$C$92,3,IF(C460=Localisation!$C$91,4,IF(C460=Localisation!$C$90,5,IF(OR(C460=1,C460=2,C460=3,C460=4,C460=5),C460,"")))))))</f>
        <v/>
      </c>
      <c r="T460" s="11" t="str">
        <f>(IF(D460=Localisation!$C$94,1,IF(D460=Localisation!$C$93,2,IF(D460=Localisation!$C$92,3,IF(D460=Localisation!$C$91,4,IF(D460=Localisation!$C$90,5,IF(OR(D460=1,D460=2,D460=3,D460=4,D460=5),D460,"")))))))</f>
        <v/>
      </c>
      <c r="U460" s="11" t="str">
        <f>(IF(E460=Localisation!$C$94,1,IF(E460=Localisation!$C$93,2,IF(E460=Localisation!$C$92,3,IF(E460=Localisation!$C$91,4,IF(E460=Localisation!$C$90,5,IF(OR(E460=1,E460=2,E460=3,E460=4,E460=5),E460,"")))))))</f>
        <v/>
      </c>
      <c r="V460" s="11" t="str">
        <f>(IF(F460=Localisation!$C$94,1,IF(F460=Localisation!$C$93,2,IF(F460=Localisation!$C$92,3,IF(F460=Localisation!$C$91,4,IF(F460=Localisation!$C$90,5,IF(OR(F460=1,F460=2,F460=3,F460=4,F460=5),F460,"")))))))</f>
        <v/>
      </c>
    </row>
    <row r="461" spans="13:22" x14ac:dyDescent="0.3">
      <c r="M461" s="11" t="str">
        <f>(IF(H461=Localisation!$C$94,1,IF(H461=Localisation!$C$93,2,IF(H461=Localisation!$C$92,3,IF(H461=Localisation!$C$91,4,IF(H461=Localisation!$C$90,5,IF(OR(H461=1,H461=2,H461=3,H461=4,H461=5),H461,"")))))))</f>
        <v/>
      </c>
      <c r="N461" s="11" t="str">
        <f>(IF(I461=Localisation!$C$94,1,IF(I461=Localisation!$C$93,2,IF(I461=Localisation!$C$92,3,IF(I461=Localisation!$C$91,4,IF(I461=Localisation!$C$90,5,IF(OR(I461=1,I461=2,I461=3,I461=4,I461=5),I461,"")))))))</f>
        <v/>
      </c>
      <c r="O461" s="11" t="str">
        <f>(IF(J461=Localisation!$C$94,1,IF(J461=Localisation!$C$93,2,IF(J461=Localisation!$C$92,3,IF(J461=Localisation!$C$91,4,IF(J461=Localisation!$C$90,5,IF(OR(J461=1,J461=2,J461=3,J461=4,J461=5),J461,"")))))))</f>
        <v/>
      </c>
      <c r="P461" s="11" t="str">
        <f>(IF(K461=Localisation!$C$94,1,IF(K461=Localisation!$C$93,2,IF(K461=Localisation!$C$92,3,IF(K461=Localisation!$C$91,4,IF(K461=Localisation!$C$90,5,IF(OR(K461=1,K461=2,K461=3,K461=4,K461=5),K461,"")))))))</f>
        <v/>
      </c>
      <c r="Q461" s="11" t="str">
        <f>(IF(L461=Localisation!$C$94,1,IF(L461=Localisation!$C$93,2,IF(L461=Localisation!$C$92,3,IF(L461=Localisation!$C$91,4,IF(L461=Localisation!$C$90,5,IF(OR(L461=1,L461=2,L461=3,L461=4,L461=5),L461,"")))))))</f>
        <v/>
      </c>
      <c r="R461" s="11" t="str">
        <f>(IF(B461=Localisation!$C$94,1,IF(B461=Localisation!$C$93,2,IF(B461=Localisation!$C$92,3,IF(B461=Localisation!$C$91,4,IF(B461=Localisation!$C$90,5,IF(OR(B461=1,B461=2,B461=3,B461=4,B461=5),B461,"")))))))</f>
        <v/>
      </c>
      <c r="S461" s="11" t="str">
        <f>(IF(C461=Localisation!$C$94,1,IF(C461=Localisation!$C$93,2,IF(C461=Localisation!$C$92,3,IF(C461=Localisation!$C$91,4,IF(C461=Localisation!$C$90,5,IF(OR(C461=1,C461=2,C461=3,C461=4,C461=5),C461,"")))))))</f>
        <v/>
      </c>
      <c r="T461" s="11" t="str">
        <f>(IF(D461=Localisation!$C$94,1,IF(D461=Localisation!$C$93,2,IF(D461=Localisation!$C$92,3,IF(D461=Localisation!$C$91,4,IF(D461=Localisation!$C$90,5,IF(OR(D461=1,D461=2,D461=3,D461=4,D461=5),D461,"")))))))</f>
        <v/>
      </c>
      <c r="U461" s="11" t="str">
        <f>(IF(E461=Localisation!$C$94,1,IF(E461=Localisation!$C$93,2,IF(E461=Localisation!$C$92,3,IF(E461=Localisation!$C$91,4,IF(E461=Localisation!$C$90,5,IF(OR(E461=1,E461=2,E461=3,E461=4,E461=5),E461,"")))))))</f>
        <v/>
      </c>
      <c r="V461" s="11" t="str">
        <f>(IF(F461=Localisation!$C$94,1,IF(F461=Localisation!$C$93,2,IF(F461=Localisation!$C$92,3,IF(F461=Localisation!$C$91,4,IF(F461=Localisation!$C$90,5,IF(OR(F461=1,F461=2,F461=3,F461=4,F461=5),F461,"")))))))</f>
        <v/>
      </c>
    </row>
    <row r="462" spans="13:22" x14ac:dyDescent="0.3">
      <c r="M462" s="11" t="str">
        <f>(IF(H462=Localisation!$C$94,1,IF(H462=Localisation!$C$93,2,IF(H462=Localisation!$C$92,3,IF(H462=Localisation!$C$91,4,IF(H462=Localisation!$C$90,5,IF(OR(H462=1,H462=2,H462=3,H462=4,H462=5),H462,"")))))))</f>
        <v/>
      </c>
      <c r="N462" s="11" t="str">
        <f>(IF(I462=Localisation!$C$94,1,IF(I462=Localisation!$C$93,2,IF(I462=Localisation!$C$92,3,IF(I462=Localisation!$C$91,4,IF(I462=Localisation!$C$90,5,IF(OR(I462=1,I462=2,I462=3,I462=4,I462=5),I462,"")))))))</f>
        <v/>
      </c>
      <c r="O462" s="11" t="str">
        <f>(IF(J462=Localisation!$C$94,1,IF(J462=Localisation!$C$93,2,IF(J462=Localisation!$C$92,3,IF(J462=Localisation!$C$91,4,IF(J462=Localisation!$C$90,5,IF(OR(J462=1,J462=2,J462=3,J462=4,J462=5),J462,"")))))))</f>
        <v/>
      </c>
      <c r="P462" s="11" t="str">
        <f>(IF(K462=Localisation!$C$94,1,IF(K462=Localisation!$C$93,2,IF(K462=Localisation!$C$92,3,IF(K462=Localisation!$C$91,4,IF(K462=Localisation!$C$90,5,IF(OR(K462=1,K462=2,K462=3,K462=4,K462=5),K462,"")))))))</f>
        <v/>
      </c>
      <c r="Q462" s="11" t="str">
        <f>(IF(L462=Localisation!$C$94,1,IF(L462=Localisation!$C$93,2,IF(L462=Localisation!$C$92,3,IF(L462=Localisation!$C$91,4,IF(L462=Localisation!$C$90,5,IF(OR(L462=1,L462=2,L462=3,L462=4,L462=5),L462,"")))))))</f>
        <v/>
      </c>
      <c r="R462" s="11" t="str">
        <f>(IF(B462=Localisation!$C$94,1,IF(B462=Localisation!$C$93,2,IF(B462=Localisation!$C$92,3,IF(B462=Localisation!$C$91,4,IF(B462=Localisation!$C$90,5,IF(OR(B462=1,B462=2,B462=3,B462=4,B462=5),B462,"")))))))</f>
        <v/>
      </c>
      <c r="S462" s="11" t="str">
        <f>(IF(C462=Localisation!$C$94,1,IF(C462=Localisation!$C$93,2,IF(C462=Localisation!$C$92,3,IF(C462=Localisation!$C$91,4,IF(C462=Localisation!$C$90,5,IF(OR(C462=1,C462=2,C462=3,C462=4,C462=5),C462,"")))))))</f>
        <v/>
      </c>
      <c r="T462" s="11" t="str">
        <f>(IF(D462=Localisation!$C$94,1,IF(D462=Localisation!$C$93,2,IF(D462=Localisation!$C$92,3,IF(D462=Localisation!$C$91,4,IF(D462=Localisation!$C$90,5,IF(OR(D462=1,D462=2,D462=3,D462=4,D462=5),D462,"")))))))</f>
        <v/>
      </c>
      <c r="U462" s="11" t="str">
        <f>(IF(E462=Localisation!$C$94,1,IF(E462=Localisation!$C$93,2,IF(E462=Localisation!$C$92,3,IF(E462=Localisation!$C$91,4,IF(E462=Localisation!$C$90,5,IF(OR(E462=1,E462=2,E462=3,E462=4,E462=5),E462,"")))))))</f>
        <v/>
      </c>
      <c r="V462" s="11" t="str">
        <f>(IF(F462=Localisation!$C$94,1,IF(F462=Localisation!$C$93,2,IF(F462=Localisation!$C$92,3,IF(F462=Localisation!$C$91,4,IF(F462=Localisation!$C$90,5,IF(OR(F462=1,F462=2,F462=3,F462=4,F462=5),F462,"")))))))</f>
        <v/>
      </c>
    </row>
    <row r="463" spans="13:22" x14ac:dyDescent="0.3">
      <c r="M463" s="11" t="str">
        <f>(IF(H463=Localisation!$C$94,1,IF(H463=Localisation!$C$93,2,IF(H463=Localisation!$C$92,3,IF(H463=Localisation!$C$91,4,IF(H463=Localisation!$C$90,5,IF(OR(H463=1,H463=2,H463=3,H463=4,H463=5),H463,"")))))))</f>
        <v/>
      </c>
      <c r="N463" s="11" t="str">
        <f>(IF(I463=Localisation!$C$94,1,IF(I463=Localisation!$C$93,2,IF(I463=Localisation!$C$92,3,IF(I463=Localisation!$C$91,4,IF(I463=Localisation!$C$90,5,IF(OR(I463=1,I463=2,I463=3,I463=4,I463=5),I463,"")))))))</f>
        <v/>
      </c>
      <c r="O463" s="11" t="str">
        <f>(IF(J463=Localisation!$C$94,1,IF(J463=Localisation!$C$93,2,IF(J463=Localisation!$C$92,3,IF(J463=Localisation!$C$91,4,IF(J463=Localisation!$C$90,5,IF(OR(J463=1,J463=2,J463=3,J463=4,J463=5),J463,"")))))))</f>
        <v/>
      </c>
      <c r="P463" s="11" t="str">
        <f>(IF(K463=Localisation!$C$94,1,IF(K463=Localisation!$C$93,2,IF(K463=Localisation!$C$92,3,IF(K463=Localisation!$C$91,4,IF(K463=Localisation!$C$90,5,IF(OR(K463=1,K463=2,K463=3,K463=4,K463=5),K463,"")))))))</f>
        <v/>
      </c>
      <c r="Q463" s="11" t="str">
        <f>(IF(L463=Localisation!$C$94,1,IF(L463=Localisation!$C$93,2,IF(L463=Localisation!$C$92,3,IF(L463=Localisation!$C$91,4,IF(L463=Localisation!$C$90,5,IF(OR(L463=1,L463=2,L463=3,L463=4,L463=5),L463,"")))))))</f>
        <v/>
      </c>
      <c r="R463" s="11" t="str">
        <f>(IF(B463=Localisation!$C$94,1,IF(B463=Localisation!$C$93,2,IF(B463=Localisation!$C$92,3,IF(B463=Localisation!$C$91,4,IF(B463=Localisation!$C$90,5,IF(OR(B463=1,B463=2,B463=3,B463=4,B463=5),B463,"")))))))</f>
        <v/>
      </c>
      <c r="S463" s="11" t="str">
        <f>(IF(C463=Localisation!$C$94,1,IF(C463=Localisation!$C$93,2,IF(C463=Localisation!$C$92,3,IF(C463=Localisation!$C$91,4,IF(C463=Localisation!$C$90,5,IF(OR(C463=1,C463=2,C463=3,C463=4,C463=5),C463,"")))))))</f>
        <v/>
      </c>
      <c r="T463" s="11" t="str">
        <f>(IF(D463=Localisation!$C$94,1,IF(D463=Localisation!$C$93,2,IF(D463=Localisation!$C$92,3,IF(D463=Localisation!$C$91,4,IF(D463=Localisation!$C$90,5,IF(OR(D463=1,D463=2,D463=3,D463=4,D463=5),D463,"")))))))</f>
        <v/>
      </c>
      <c r="U463" s="11" t="str">
        <f>(IF(E463=Localisation!$C$94,1,IF(E463=Localisation!$C$93,2,IF(E463=Localisation!$C$92,3,IF(E463=Localisation!$C$91,4,IF(E463=Localisation!$C$90,5,IF(OR(E463=1,E463=2,E463=3,E463=4,E463=5),E463,"")))))))</f>
        <v/>
      </c>
      <c r="V463" s="11" t="str">
        <f>(IF(F463=Localisation!$C$94,1,IF(F463=Localisation!$C$93,2,IF(F463=Localisation!$C$92,3,IF(F463=Localisation!$C$91,4,IF(F463=Localisation!$C$90,5,IF(OR(F463=1,F463=2,F463=3,F463=4,F463=5),F463,"")))))))</f>
        <v/>
      </c>
    </row>
    <row r="464" spans="13:22" x14ac:dyDescent="0.3">
      <c r="M464" s="11" t="str">
        <f>(IF(H464=Localisation!$C$94,1,IF(H464=Localisation!$C$93,2,IF(H464=Localisation!$C$92,3,IF(H464=Localisation!$C$91,4,IF(H464=Localisation!$C$90,5,IF(OR(H464=1,H464=2,H464=3,H464=4,H464=5),H464,"")))))))</f>
        <v/>
      </c>
      <c r="N464" s="11" t="str">
        <f>(IF(I464=Localisation!$C$94,1,IF(I464=Localisation!$C$93,2,IF(I464=Localisation!$C$92,3,IF(I464=Localisation!$C$91,4,IF(I464=Localisation!$C$90,5,IF(OR(I464=1,I464=2,I464=3,I464=4,I464=5),I464,"")))))))</f>
        <v/>
      </c>
      <c r="O464" s="11" t="str">
        <f>(IF(J464=Localisation!$C$94,1,IF(J464=Localisation!$C$93,2,IF(J464=Localisation!$C$92,3,IF(J464=Localisation!$C$91,4,IF(J464=Localisation!$C$90,5,IF(OR(J464=1,J464=2,J464=3,J464=4,J464=5),J464,"")))))))</f>
        <v/>
      </c>
      <c r="P464" s="11" t="str">
        <f>(IF(K464=Localisation!$C$94,1,IF(K464=Localisation!$C$93,2,IF(K464=Localisation!$C$92,3,IF(K464=Localisation!$C$91,4,IF(K464=Localisation!$C$90,5,IF(OR(K464=1,K464=2,K464=3,K464=4,K464=5),K464,"")))))))</f>
        <v/>
      </c>
      <c r="Q464" s="11" t="str">
        <f>(IF(L464=Localisation!$C$94,1,IF(L464=Localisation!$C$93,2,IF(L464=Localisation!$C$92,3,IF(L464=Localisation!$C$91,4,IF(L464=Localisation!$C$90,5,IF(OR(L464=1,L464=2,L464=3,L464=4,L464=5),L464,"")))))))</f>
        <v/>
      </c>
      <c r="R464" s="11" t="str">
        <f>(IF(B464=Localisation!$C$94,1,IF(B464=Localisation!$C$93,2,IF(B464=Localisation!$C$92,3,IF(B464=Localisation!$C$91,4,IF(B464=Localisation!$C$90,5,IF(OR(B464=1,B464=2,B464=3,B464=4,B464=5),B464,"")))))))</f>
        <v/>
      </c>
      <c r="S464" s="11" t="str">
        <f>(IF(C464=Localisation!$C$94,1,IF(C464=Localisation!$C$93,2,IF(C464=Localisation!$C$92,3,IF(C464=Localisation!$C$91,4,IF(C464=Localisation!$C$90,5,IF(OR(C464=1,C464=2,C464=3,C464=4,C464=5),C464,"")))))))</f>
        <v/>
      </c>
      <c r="T464" s="11" t="str">
        <f>(IF(D464=Localisation!$C$94,1,IF(D464=Localisation!$C$93,2,IF(D464=Localisation!$C$92,3,IF(D464=Localisation!$C$91,4,IF(D464=Localisation!$C$90,5,IF(OR(D464=1,D464=2,D464=3,D464=4,D464=5),D464,"")))))))</f>
        <v/>
      </c>
      <c r="U464" s="11" t="str">
        <f>(IF(E464=Localisation!$C$94,1,IF(E464=Localisation!$C$93,2,IF(E464=Localisation!$C$92,3,IF(E464=Localisation!$C$91,4,IF(E464=Localisation!$C$90,5,IF(OR(E464=1,E464=2,E464=3,E464=4,E464=5),E464,"")))))))</f>
        <v/>
      </c>
      <c r="V464" s="11" t="str">
        <f>(IF(F464=Localisation!$C$94,1,IF(F464=Localisation!$C$93,2,IF(F464=Localisation!$C$92,3,IF(F464=Localisation!$C$91,4,IF(F464=Localisation!$C$90,5,IF(OR(F464=1,F464=2,F464=3,F464=4,F464=5),F464,"")))))))</f>
        <v/>
      </c>
    </row>
    <row r="465" spans="13:22" x14ac:dyDescent="0.3">
      <c r="M465" s="11" t="str">
        <f>(IF(H465=Localisation!$C$94,1,IF(H465=Localisation!$C$93,2,IF(H465=Localisation!$C$92,3,IF(H465=Localisation!$C$91,4,IF(H465=Localisation!$C$90,5,IF(OR(H465=1,H465=2,H465=3,H465=4,H465=5),H465,"")))))))</f>
        <v/>
      </c>
      <c r="N465" s="11" t="str">
        <f>(IF(I465=Localisation!$C$94,1,IF(I465=Localisation!$C$93,2,IF(I465=Localisation!$C$92,3,IF(I465=Localisation!$C$91,4,IF(I465=Localisation!$C$90,5,IF(OR(I465=1,I465=2,I465=3,I465=4,I465=5),I465,"")))))))</f>
        <v/>
      </c>
      <c r="O465" s="11" t="str">
        <f>(IF(J465=Localisation!$C$94,1,IF(J465=Localisation!$C$93,2,IF(J465=Localisation!$C$92,3,IF(J465=Localisation!$C$91,4,IF(J465=Localisation!$C$90,5,IF(OR(J465=1,J465=2,J465=3,J465=4,J465=5),J465,"")))))))</f>
        <v/>
      </c>
      <c r="P465" s="11" t="str">
        <f>(IF(K465=Localisation!$C$94,1,IF(K465=Localisation!$C$93,2,IF(K465=Localisation!$C$92,3,IF(K465=Localisation!$C$91,4,IF(K465=Localisation!$C$90,5,IF(OR(K465=1,K465=2,K465=3,K465=4,K465=5),K465,"")))))))</f>
        <v/>
      </c>
      <c r="Q465" s="11" t="str">
        <f>(IF(L465=Localisation!$C$94,1,IF(L465=Localisation!$C$93,2,IF(L465=Localisation!$C$92,3,IF(L465=Localisation!$C$91,4,IF(L465=Localisation!$C$90,5,IF(OR(L465=1,L465=2,L465=3,L465=4,L465=5),L465,"")))))))</f>
        <v/>
      </c>
      <c r="R465" s="11" t="str">
        <f>(IF(B465=Localisation!$C$94,1,IF(B465=Localisation!$C$93,2,IF(B465=Localisation!$C$92,3,IF(B465=Localisation!$C$91,4,IF(B465=Localisation!$C$90,5,IF(OR(B465=1,B465=2,B465=3,B465=4,B465=5),B465,"")))))))</f>
        <v/>
      </c>
      <c r="S465" s="11" t="str">
        <f>(IF(C465=Localisation!$C$94,1,IF(C465=Localisation!$C$93,2,IF(C465=Localisation!$C$92,3,IF(C465=Localisation!$C$91,4,IF(C465=Localisation!$C$90,5,IF(OR(C465=1,C465=2,C465=3,C465=4,C465=5),C465,"")))))))</f>
        <v/>
      </c>
      <c r="T465" s="11" t="str">
        <f>(IF(D465=Localisation!$C$94,1,IF(D465=Localisation!$C$93,2,IF(D465=Localisation!$C$92,3,IF(D465=Localisation!$C$91,4,IF(D465=Localisation!$C$90,5,IF(OR(D465=1,D465=2,D465=3,D465=4,D465=5),D465,"")))))))</f>
        <v/>
      </c>
      <c r="U465" s="11" t="str">
        <f>(IF(E465=Localisation!$C$94,1,IF(E465=Localisation!$C$93,2,IF(E465=Localisation!$C$92,3,IF(E465=Localisation!$C$91,4,IF(E465=Localisation!$C$90,5,IF(OR(E465=1,E465=2,E465=3,E465=4,E465=5),E465,"")))))))</f>
        <v/>
      </c>
      <c r="V465" s="11" t="str">
        <f>(IF(F465=Localisation!$C$94,1,IF(F465=Localisation!$C$93,2,IF(F465=Localisation!$C$92,3,IF(F465=Localisation!$C$91,4,IF(F465=Localisation!$C$90,5,IF(OR(F465=1,F465=2,F465=3,F465=4,F465=5),F465,"")))))))</f>
        <v/>
      </c>
    </row>
    <row r="466" spans="13:22" x14ac:dyDescent="0.3">
      <c r="M466" s="11" t="str">
        <f>(IF(H466=Localisation!$C$94,1,IF(H466=Localisation!$C$93,2,IF(H466=Localisation!$C$92,3,IF(H466=Localisation!$C$91,4,IF(H466=Localisation!$C$90,5,IF(OR(H466=1,H466=2,H466=3,H466=4,H466=5),H466,"")))))))</f>
        <v/>
      </c>
      <c r="N466" s="11" t="str">
        <f>(IF(I466=Localisation!$C$94,1,IF(I466=Localisation!$C$93,2,IF(I466=Localisation!$C$92,3,IF(I466=Localisation!$C$91,4,IF(I466=Localisation!$C$90,5,IF(OR(I466=1,I466=2,I466=3,I466=4,I466=5),I466,"")))))))</f>
        <v/>
      </c>
      <c r="O466" s="11" t="str">
        <f>(IF(J466=Localisation!$C$94,1,IF(J466=Localisation!$C$93,2,IF(J466=Localisation!$C$92,3,IF(J466=Localisation!$C$91,4,IF(J466=Localisation!$C$90,5,IF(OR(J466=1,J466=2,J466=3,J466=4,J466=5),J466,"")))))))</f>
        <v/>
      </c>
      <c r="P466" s="11" t="str">
        <f>(IF(K466=Localisation!$C$94,1,IF(K466=Localisation!$C$93,2,IF(K466=Localisation!$C$92,3,IF(K466=Localisation!$C$91,4,IF(K466=Localisation!$C$90,5,IF(OR(K466=1,K466=2,K466=3,K466=4,K466=5),K466,"")))))))</f>
        <v/>
      </c>
      <c r="Q466" s="11" t="str">
        <f>(IF(L466=Localisation!$C$94,1,IF(L466=Localisation!$C$93,2,IF(L466=Localisation!$C$92,3,IF(L466=Localisation!$C$91,4,IF(L466=Localisation!$C$90,5,IF(OR(L466=1,L466=2,L466=3,L466=4,L466=5),L466,"")))))))</f>
        <v/>
      </c>
      <c r="R466" s="11" t="str">
        <f>(IF(B466=Localisation!$C$94,1,IF(B466=Localisation!$C$93,2,IF(B466=Localisation!$C$92,3,IF(B466=Localisation!$C$91,4,IF(B466=Localisation!$C$90,5,IF(OR(B466=1,B466=2,B466=3,B466=4,B466=5),B466,"")))))))</f>
        <v/>
      </c>
      <c r="S466" s="11" t="str">
        <f>(IF(C466=Localisation!$C$94,1,IF(C466=Localisation!$C$93,2,IF(C466=Localisation!$C$92,3,IF(C466=Localisation!$C$91,4,IF(C466=Localisation!$C$90,5,IF(OR(C466=1,C466=2,C466=3,C466=4,C466=5),C466,"")))))))</f>
        <v/>
      </c>
      <c r="T466" s="11" t="str">
        <f>(IF(D466=Localisation!$C$94,1,IF(D466=Localisation!$C$93,2,IF(D466=Localisation!$C$92,3,IF(D466=Localisation!$C$91,4,IF(D466=Localisation!$C$90,5,IF(OR(D466=1,D466=2,D466=3,D466=4,D466=5),D466,"")))))))</f>
        <v/>
      </c>
      <c r="U466" s="11" t="str">
        <f>(IF(E466=Localisation!$C$94,1,IF(E466=Localisation!$C$93,2,IF(E466=Localisation!$C$92,3,IF(E466=Localisation!$C$91,4,IF(E466=Localisation!$C$90,5,IF(OR(E466=1,E466=2,E466=3,E466=4,E466=5),E466,"")))))))</f>
        <v/>
      </c>
      <c r="V466" s="11" t="str">
        <f>(IF(F466=Localisation!$C$94,1,IF(F466=Localisation!$C$93,2,IF(F466=Localisation!$C$92,3,IF(F466=Localisation!$C$91,4,IF(F466=Localisation!$C$90,5,IF(OR(F466=1,F466=2,F466=3,F466=4,F466=5),F466,"")))))))</f>
        <v/>
      </c>
    </row>
    <row r="467" spans="13:22" x14ac:dyDescent="0.3">
      <c r="M467" s="11" t="str">
        <f>(IF(H467=Localisation!$C$94,1,IF(H467=Localisation!$C$93,2,IF(H467=Localisation!$C$92,3,IF(H467=Localisation!$C$91,4,IF(H467=Localisation!$C$90,5,IF(OR(H467=1,H467=2,H467=3,H467=4,H467=5),H467,"")))))))</f>
        <v/>
      </c>
      <c r="N467" s="11" t="str">
        <f>(IF(I467=Localisation!$C$94,1,IF(I467=Localisation!$C$93,2,IF(I467=Localisation!$C$92,3,IF(I467=Localisation!$C$91,4,IF(I467=Localisation!$C$90,5,IF(OR(I467=1,I467=2,I467=3,I467=4,I467=5),I467,"")))))))</f>
        <v/>
      </c>
      <c r="O467" s="11" t="str">
        <f>(IF(J467=Localisation!$C$94,1,IF(J467=Localisation!$C$93,2,IF(J467=Localisation!$C$92,3,IF(J467=Localisation!$C$91,4,IF(J467=Localisation!$C$90,5,IF(OR(J467=1,J467=2,J467=3,J467=4,J467=5),J467,"")))))))</f>
        <v/>
      </c>
      <c r="P467" s="11" t="str">
        <f>(IF(K467=Localisation!$C$94,1,IF(K467=Localisation!$C$93,2,IF(K467=Localisation!$C$92,3,IF(K467=Localisation!$C$91,4,IF(K467=Localisation!$C$90,5,IF(OR(K467=1,K467=2,K467=3,K467=4,K467=5),K467,"")))))))</f>
        <v/>
      </c>
      <c r="Q467" s="11" t="str">
        <f>(IF(L467=Localisation!$C$94,1,IF(L467=Localisation!$C$93,2,IF(L467=Localisation!$C$92,3,IF(L467=Localisation!$C$91,4,IF(L467=Localisation!$C$90,5,IF(OR(L467=1,L467=2,L467=3,L467=4,L467=5),L467,"")))))))</f>
        <v/>
      </c>
      <c r="R467" s="11" t="str">
        <f>(IF(B467=Localisation!$C$94,1,IF(B467=Localisation!$C$93,2,IF(B467=Localisation!$C$92,3,IF(B467=Localisation!$C$91,4,IF(B467=Localisation!$C$90,5,IF(OR(B467=1,B467=2,B467=3,B467=4,B467=5),B467,"")))))))</f>
        <v/>
      </c>
      <c r="S467" s="11" t="str">
        <f>(IF(C467=Localisation!$C$94,1,IF(C467=Localisation!$C$93,2,IF(C467=Localisation!$C$92,3,IF(C467=Localisation!$C$91,4,IF(C467=Localisation!$C$90,5,IF(OR(C467=1,C467=2,C467=3,C467=4,C467=5),C467,"")))))))</f>
        <v/>
      </c>
      <c r="T467" s="11" t="str">
        <f>(IF(D467=Localisation!$C$94,1,IF(D467=Localisation!$C$93,2,IF(D467=Localisation!$C$92,3,IF(D467=Localisation!$C$91,4,IF(D467=Localisation!$C$90,5,IF(OR(D467=1,D467=2,D467=3,D467=4,D467=5),D467,"")))))))</f>
        <v/>
      </c>
      <c r="U467" s="11" t="str">
        <f>(IF(E467=Localisation!$C$94,1,IF(E467=Localisation!$C$93,2,IF(E467=Localisation!$C$92,3,IF(E467=Localisation!$C$91,4,IF(E467=Localisation!$C$90,5,IF(OR(E467=1,E467=2,E467=3,E467=4,E467=5),E467,"")))))))</f>
        <v/>
      </c>
      <c r="V467" s="11" t="str">
        <f>(IF(F467=Localisation!$C$94,1,IF(F467=Localisation!$C$93,2,IF(F467=Localisation!$C$92,3,IF(F467=Localisation!$C$91,4,IF(F467=Localisation!$C$90,5,IF(OR(F467=1,F467=2,F467=3,F467=4,F467=5),F467,"")))))))</f>
        <v/>
      </c>
    </row>
    <row r="468" spans="13:22" x14ac:dyDescent="0.3">
      <c r="M468" s="11" t="str">
        <f>(IF(H468=Localisation!$C$94,1,IF(H468=Localisation!$C$93,2,IF(H468=Localisation!$C$92,3,IF(H468=Localisation!$C$91,4,IF(H468=Localisation!$C$90,5,IF(OR(H468=1,H468=2,H468=3,H468=4,H468=5),H468,"")))))))</f>
        <v/>
      </c>
      <c r="N468" s="11" t="str">
        <f>(IF(I468=Localisation!$C$94,1,IF(I468=Localisation!$C$93,2,IF(I468=Localisation!$C$92,3,IF(I468=Localisation!$C$91,4,IF(I468=Localisation!$C$90,5,IF(OR(I468=1,I468=2,I468=3,I468=4,I468=5),I468,"")))))))</f>
        <v/>
      </c>
      <c r="O468" s="11" t="str">
        <f>(IF(J468=Localisation!$C$94,1,IF(J468=Localisation!$C$93,2,IF(J468=Localisation!$C$92,3,IF(J468=Localisation!$C$91,4,IF(J468=Localisation!$C$90,5,IF(OR(J468=1,J468=2,J468=3,J468=4,J468=5),J468,"")))))))</f>
        <v/>
      </c>
      <c r="P468" s="11" t="str">
        <f>(IF(K468=Localisation!$C$94,1,IF(K468=Localisation!$C$93,2,IF(K468=Localisation!$C$92,3,IF(K468=Localisation!$C$91,4,IF(K468=Localisation!$C$90,5,IF(OR(K468=1,K468=2,K468=3,K468=4,K468=5),K468,"")))))))</f>
        <v/>
      </c>
      <c r="Q468" s="11" t="str">
        <f>(IF(L468=Localisation!$C$94,1,IF(L468=Localisation!$C$93,2,IF(L468=Localisation!$C$92,3,IF(L468=Localisation!$C$91,4,IF(L468=Localisation!$C$90,5,IF(OR(L468=1,L468=2,L468=3,L468=4,L468=5),L468,"")))))))</f>
        <v/>
      </c>
      <c r="R468" s="11" t="str">
        <f>(IF(B468=Localisation!$C$94,1,IF(B468=Localisation!$C$93,2,IF(B468=Localisation!$C$92,3,IF(B468=Localisation!$C$91,4,IF(B468=Localisation!$C$90,5,IF(OR(B468=1,B468=2,B468=3,B468=4,B468=5),B468,"")))))))</f>
        <v/>
      </c>
      <c r="S468" s="11" t="str">
        <f>(IF(C468=Localisation!$C$94,1,IF(C468=Localisation!$C$93,2,IF(C468=Localisation!$C$92,3,IF(C468=Localisation!$C$91,4,IF(C468=Localisation!$C$90,5,IF(OR(C468=1,C468=2,C468=3,C468=4,C468=5),C468,"")))))))</f>
        <v/>
      </c>
      <c r="T468" s="11" t="str">
        <f>(IF(D468=Localisation!$C$94,1,IF(D468=Localisation!$C$93,2,IF(D468=Localisation!$C$92,3,IF(D468=Localisation!$C$91,4,IF(D468=Localisation!$C$90,5,IF(OR(D468=1,D468=2,D468=3,D468=4,D468=5),D468,"")))))))</f>
        <v/>
      </c>
      <c r="U468" s="11" t="str">
        <f>(IF(E468=Localisation!$C$94,1,IF(E468=Localisation!$C$93,2,IF(E468=Localisation!$C$92,3,IF(E468=Localisation!$C$91,4,IF(E468=Localisation!$C$90,5,IF(OR(E468=1,E468=2,E468=3,E468=4,E468=5),E468,"")))))))</f>
        <v/>
      </c>
      <c r="V468" s="11" t="str">
        <f>(IF(F468=Localisation!$C$94,1,IF(F468=Localisation!$C$93,2,IF(F468=Localisation!$C$92,3,IF(F468=Localisation!$C$91,4,IF(F468=Localisation!$C$90,5,IF(OR(F468=1,F468=2,F468=3,F468=4,F468=5),F468,"")))))))</f>
        <v/>
      </c>
    </row>
    <row r="469" spans="13:22" x14ac:dyDescent="0.3">
      <c r="M469" s="11" t="str">
        <f>(IF(H469=Localisation!$C$94,1,IF(H469=Localisation!$C$93,2,IF(H469=Localisation!$C$92,3,IF(H469=Localisation!$C$91,4,IF(H469=Localisation!$C$90,5,IF(OR(H469=1,H469=2,H469=3,H469=4,H469=5),H469,"")))))))</f>
        <v/>
      </c>
      <c r="N469" s="11" t="str">
        <f>(IF(I469=Localisation!$C$94,1,IF(I469=Localisation!$C$93,2,IF(I469=Localisation!$C$92,3,IF(I469=Localisation!$C$91,4,IF(I469=Localisation!$C$90,5,IF(OR(I469=1,I469=2,I469=3,I469=4,I469=5),I469,"")))))))</f>
        <v/>
      </c>
      <c r="O469" s="11" t="str">
        <f>(IF(J469=Localisation!$C$94,1,IF(J469=Localisation!$C$93,2,IF(J469=Localisation!$C$92,3,IF(J469=Localisation!$C$91,4,IF(J469=Localisation!$C$90,5,IF(OR(J469=1,J469=2,J469=3,J469=4,J469=5),J469,"")))))))</f>
        <v/>
      </c>
      <c r="P469" s="11" t="str">
        <f>(IF(K469=Localisation!$C$94,1,IF(K469=Localisation!$C$93,2,IF(K469=Localisation!$C$92,3,IF(K469=Localisation!$C$91,4,IF(K469=Localisation!$C$90,5,IF(OR(K469=1,K469=2,K469=3,K469=4,K469=5),K469,"")))))))</f>
        <v/>
      </c>
      <c r="Q469" s="11" t="str">
        <f>(IF(L469=Localisation!$C$94,1,IF(L469=Localisation!$C$93,2,IF(L469=Localisation!$C$92,3,IF(L469=Localisation!$C$91,4,IF(L469=Localisation!$C$90,5,IF(OR(L469=1,L469=2,L469=3,L469=4,L469=5),L469,"")))))))</f>
        <v/>
      </c>
      <c r="R469" s="11" t="str">
        <f>(IF(B469=Localisation!$C$94,1,IF(B469=Localisation!$C$93,2,IF(B469=Localisation!$C$92,3,IF(B469=Localisation!$C$91,4,IF(B469=Localisation!$C$90,5,IF(OR(B469=1,B469=2,B469=3,B469=4,B469=5),B469,"")))))))</f>
        <v/>
      </c>
      <c r="S469" s="11" t="str">
        <f>(IF(C469=Localisation!$C$94,1,IF(C469=Localisation!$C$93,2,IF(C469=Localisation!$C$92,3,IF(C469=Localisation!$C$91,4,IF(C469=Localisation!$C$90,5,IF(OR(C469=1,C469=2,C469=3,C469=4,C469=5),C469,"")))))))</f>
        <v/>
      </c>
      <c r="T469" s="11" t="str">
        <f>(IF(D469=Localisation!$C$94,1,IF(D469=Localisation!$C$93,2,IF(D469=Localisation!$C$92,3,IF(D469=Localisation!$C$91,4,IF(D469=Localisation!$C$90,5,IF(OR(D469=1,D469=2,D469=3,D469=4,D469=5),D469,"")))))))</f>
        <v/>
      </c>
      <c r="U469" s="11" t="str">
        <f>(IF(E469=Localisation!$C$94,1,IF(E469=Localisation!$C$93,2,IF(E469=Localisation!$C$92,3,IF(E469=Localisation!$C$91,4,IF(E469=Localisation!$C$90,5,IF(OR(E469=1,E469=2,E469=3,E469=4,E469=5),E469,"")))))))</f>
        <v/>
      </c>
      <c r="V469" s="11" t="str">
        <f>(IF(F469=Localisation!$C$94,1,IF(F469=Localisation!$C$93,2,IF(F469=Localisation!$C$92,3,IF(F469=Localisation!$C$91,4,IF(F469=Localisation!$C$90,5,IF(OR(F469=1,F469=2,F469=3,F469=4,F469=5),F469,"")))))))</f>
        <v/>
      </c>
    </row>
    <row r="470" spans="13:22" x14ac:dyDescent="0.3">
      <c r="M470" s="11" t="str">
        <f>(IF(H470=Localisation!$C$94,1,IF(H470=Localisation!$C$93,2,IF(H470=Localisation!$C$92,3,IF(H470=Localisation!$C$91,4,IF(H470=Localisation!$C$90,5,IF(OR(H470=1,H470=2,H470=3,H470=4,H470=5),H470,"")))))))</f>
        <v/>
      </c>
      <c r="N470" s="11" t="str">
        <f>(IF(I470=Localisation!$C$94,1,IF(I470=Localisation!$C$93,2,IF(I470=Localisation!$C$92,3,IF(I470=Localisation!$C$91,4,IF(I470=Localisation!$C$90,5,IF(OR(I470=1,I470=2,I470=3,I470=4,I470=5),I470,"")))))))</f>
        <v/>
      </c>
      <c r="O470" s="11" t="str">
        <f>(IF(J470=Localisation!$C$94,1,IF(J470=Localisation!$C$93,2,IF(J470=Localisation!$C$92,3,IF(J470=Localisation!$C$91,4,IF(J470=Localisation!$C$90,5,IF(OR(J470=1,J470=2,J470=3,J470=4,J470=5),J470,"")))))))</f>
        <v/>
      </c>
      <c r="P470" s="11" t="str">
        <f>(IF(K470=Localisation!$C$94,1,IF(K470=Localisation!$C$93,2,IF(K470=Localisation!$C$92,3,IF(K470=Localisation!$C$91,4,IF(K470=Localisation!$C$90,5,IF(OR(K470=1,K470=2,K470=3,K470=4,K470=5),K470,"")))))))</f>
        <v/>
      </c>
      <c r="Q470" s="11" t="str">
        <f>(IF(L470=Localisation!$C$94,1,IF(L470=Localisation!$C$93,2,IF(L470=Localisation!$C$92,3,IF(L470=Localisation!$C$91,4,IF(L470=Localisation!$C$90,5,IF(OR(L470=1,L470=2,L470=3,L470=4,L470=5),L470,"")))))))</f>
        <v/>
      </c>
      <c r="R470" s="11" t="str">
        <f>(IF(B470=Localisation!$C$94,1,IF(B470=Localisation!$C$93,2,IF(B470=Localisation!$C$92,3,IF(B470=Localisation!$C$91,4,IF(B470=Localisation!$C$90,5,IF(OR(B470=1,B470=2,B470=3,B470=4,B470=5),B470,"")))))))</f>
        <v/>
      </c>
      <c r="S470" s="11" t="str">
        <f>(IF(C470=Localisation!$C$94,1,IF(C470=Localisation!$C$93,2,IF(C470=Localisation!$C$92,3,IF(C470=Localisation!$C$91,4,IF(C470=Localisation!$C$90,5,IF(OR(C470=1,C470=2,C470=3,C470=4,C470=5),C470,"")))))))</f>
        <v/>
      </c>
      <c r="T470" s="11" t="str">
        <f>(IF(D470=Localisation!$C$94,1,IF(D470=Localisation!$C$93,2,IF(D470=Localisation!$C$92,3,IF(D470=Localisation!$C$91,4,IF(D470=Localisation!$C$90,5,IF(OR(D470=1,D470=2,D470=3,D470=4,D470=5),D470,"")))))))</f>
        <v/>
      </c>
      <c r="U470" s="11" t="str">
        <f>(IF(E470=Localisation!$C$94,1,IF(E470=Localisation!$C$93,2,IF(E470=Localisation!$C$92,3,IF(E470=Localisation!$C$91,4,IF(E470=Localisation!$C$90,5,IF(OR(E470=1,E470=2,E470=3,E470=4,E470=5),E470,"")))))))</f>
        <v/>
      </c>
      <c r="V470" s="11" t="str">
        <f>(IF(F470=Localisation!$C$94,1,IF(F470=Localisation!$C$93,2,IF(F470=Localisation!$C$92,3,IF(F470=Localisation!$C$91,4,IF(F470=Localisation!$C$90,5,IF(OR(F470=1,F470=2,F470=3,F470=4,F470=5),F470,"")))))))</f>
        <v/>
      </c>
    </row>
    <row r="471" spans="13:22" x14ac:dyDescent="0.3">
      <c r="M471" s="11" t="str">
        <f>(IF(H471=Localisation!$C$94,1,IF(H471=Localisation!$C$93,2,IF(H471=Localisation!$C$92,3,IF(H471=Localisation!$C$91,4,IF(H471=Localisation!$C$90,5,IF(OR(H471=1,H471=2,H471=3,H471=4,H471=5),H471,"")))))))</f>
        <v/>
      </c>
      <c r="N471" s="11" t="str">
        <f>(IF(I471=Localisation!$C$94,1,IF(I471=Localisation!$C$93,2,IF(I471=Localisation!$C$92,3,IF(I471=Localisation!$C$91,4,IF(I471=Localisation!$C$90,5,IF(OR(I471=1,I471=2,I471=3,I471=4,I471=5),I471,"")))))))</f>
        <v/>
      </c>
      <c r="O471" s="11" t="str">
        <f>(IF(J471=Localisation!$C$94,1,IF(J471=Localisation!$C$93,2,IF(J471=Localisation!$C$92,3,IF(J471=Localisation!$C$91,4,IF(J471=Localisation!$C$90,5,IF(OR(J471=1,J471=2,J471=3,J471=4,J471=5),J471,"")))))))</f>
        <v/>
      </c>
      <c r="P471" s="11" t="str">
        <f>(IF(K471=Localisation!$C$94,1,IF(K471=Localisation!$C$93,2,IF(K471=Localisation!$C$92,3,IF(K471=Localisation!$C$91,4,IF(K471=Localisation!$C$90,5,IF(OR(K471=1,K471=2,K471=3,K471=4,K471=5),K471,"")))))))</f>
        <v/>
      </c>
      <c r="Q471" s="11" t="str">
        <f>(IF(L471=Localisation!$C$94,1,IF(L471=Localisation!$C$93,2,IF(L471=Localisation!$C$92,3,IF(L471=Localisation!$C$91,4,IF(L471=Localisation!$C$90,5,IF(OR(L471=1,L471=2,L471=3,L471=4,L471=5),L471,"")))))))</f>
        <v/>
      </c>
      <c r="R471" s="11" t="str">
        <f>(IF(B471=Localisation!$C$94,1,IF(B471=Localisation!$C$93,2,IF(B471=Localisation!$C$92,3,IF(B471=Localisation!$C$91,4,IF(B471=Localisation!$C$90,5,IF(OR(B471=1,B471=2,B471=3,B471=4,B471=5),B471,"")))))))</f>
        <v/>
      </c>
      <c r="S471" s="11" t="str">
        <f>(IF(C471=Localisation!$C$94,1,IF(C471=Localisation!$C$93,2,IF(C471=Localisation!$C$92,3,IF(C471=Localisation!$C$91,4,IF(C471=Localisation!$C$90,5,IF(OR(C471=1,C471=2,C471=3,C471=4,C471=5),C471,"")))))))</f>
        <v/>
      </c>
      <c r="T471" s="11" t="str">
        <f>(IF(D471=Localisation!$C$94,1,IF(D471=Localisation!$C$93,2,IF(D471=Localisation!$C$92,3,IF(D471=Localisation!$C$91,4,IF(D471=Localisation!$C$90,5,IF(OR(D471=1,D471=2,D471=3,D471=4,D471=5),D471,"")))))))</f>
        <v/>
      </c>
      <c r="U471" s="11" t="str">
        <f>(IF(E471=Localisation!$C$94,1,IF(E471=Localisation!$C$93,2,IF(E471=Localisation!$C$92,3,IF(E471=Localisation!$C$91,4,IF(E471=Localisation!$C$90,5,IF(OR(E471=1,E471=2,E471=3,E471=4,E471=5),E471,"")))))))</f>
        <v/>
      </c>
      <c r="V471" s="11" t="str">
        <f>(IF(F471=Localisation!$C$94,1,IF(F471=Localisation!$C$93,2,IF(F471=Localisation!$C$92,3,IF(F471=Localisation!$C$91,4,IF(F471=Localisation!$C$90,5,IF(OR(F471=1,F471=2,F471=3,F471=4,F471=5),F471,"")))))))</f>
        <v/>
      </c>
    </row>
    <row r="472" spans="13:22" x14ac:dyDescent="0.3">
      <c r="M472" s="11" t="str">
        <f>(IF(H472=Localisation!$C$94,1,IF(H472=Localisation!$C$93,2,IF(H472=Localisation!$C$92,3,IF(H472=Localisation!$C$91,4,IF(H472=Localisation!$C$90,5,IF(OR(H472=1,H472=2,H472=3,H472=4,H472=5),H472,"")))))))</f>
        <v/>
      </c>
      <c r="N472" s="11" t="str">
        <f>(IF(I472=Localisation!$C$94,1,IF(I472=Localisation!$C$93,2,IF(I472=Localisation!$C$92,3,IF(I472=Localisation!$C$91,4,IF(I472=Localisation!$C$90,5,IF(OR(I472=1,I472=2,I472=3,I472=4,I472=5),I472,"")))))))</f>
        <v/>
      </c>
      <c r="O472" s="11" t="str">
        <f>(IF(J472=Localisation!$C$94,1,IF(J472=Localisation!$C$93,2,IF(J472=Localisation!$C$92,3,IF(J472=Localisation!$C$91,4,IF(J472=Localisation!$C$90,5,IF(OR(J472=1,J472=2,J472=3,J472=4,J472=5),J472,"")))))))</f>
        <v/>
      </c>
      <c r="P472" s="11" t="str">
        <f>(IF(K472=Localisation!$C$94,1,IF(K472=Localisation!$C$93,2,IF(K472=Localisation!$C$92,3,IF(K472=Localisation!$C$91,4,IF(K472=Localisation!$C$90,5,IF(OR(K472=1,K472=2,K472=3,K472=4,K472=5),K472,"")))))))</f>
        <v/>
      </c>
      <c r="Q472" s="11" t="str">
        <f>(IF(L472=Localisation!$C$94,1,IF(L472=Localisation!$C$93,2,IF(L472=Localisation!$C$92,3,IF(L472=Localisation!$C$91,4,IF(L472=Localisation!$C$90,5,IF(OR(L472=1,L472=2,L472=3,L472=4,L472=5),L472,"")))))))</f>
        <v/>
      </c>
      <c r="R472" s="11" t="str">
        <f>(IF(B472=Localisation!$C$94,1,IF(B472=Localisation!$C$93,2,IF(B472=Localisation!$C$92,3,IF(B472=Localisation!$C$91,4,IF(B472=Localisation!$C$90,5,IF(OR(B472=1,B472=2,B472=3,B472=4,B472=5),B472,"")))))))</f>
        <v/>
      </c>
      <c r="S472" s="11" t="str">
        <f>(IF(C472=Localisation!$C$94,1,IF(C472=Localisation!$C$93,2,IF(C472=Localisation!$C$92,3,IF(C472=Localisation!$C$91,4,IF(C472=Localisation!$C$90,5,IF(OR(C472=1,C472=2,C472=3,C472=4,C472=5),C472,"")))))))</f>
        <v/>
      </c>
      <c r="T472" s="11" t="str">
        <f>(IF(D472=Localisation!$C$94,1,IF(D472=Localisation!$C$93,2,IF(D472=Localisation!$C$92,3,IF(D472=Localisation!$C$91,4,IF(D472=Localisation!$C$90,5,IF(OR(D472=1,D472=2,D472=3,D472=4,D472=5),D472,"")))))))</f>
        <v/>
      </c>
      <c r="U472" s="11" t="str">
        <f>(IF(E472=Localisation!$C$94,1,IF(E472=Localisation!$C$93,2,IF(E472=Localisation!$C$92,3,IF(E472=Localisation!$C$91,4,IF(E472=Localisation!$C$90,5,IF(OR(E472=1,E472=2,E472=3,E472=4,E472=5),E472,"")))))))</f>
        <v/>
      </c>
      <c r="V472" s="11" t="str">
        <f>(IF(F472=Localisation!$C$94,1,IF(F472=Localisation!$C$93,2,IF(F472=Localisation!$C$92,3,IF(F472=Localisation!$C$91,4,IF(F472=Localisation!$C$90,5,IF(OR(F472=1,F472=2,F472=3,F472=4,F472=5),F472,"")))))))</f>
        <v/>
      </c>
    </row>
    <row r="473" spans="13:22" x14ac:dyDescent="0.3">
      <c r="M473" s="11" t="str">
        <f>(IF(H473=Localisation!$C$94,1,IF(H473=Localisation!$C$93,2,IF(H473=Localisation!$C$92,3,IF(H473=Localisation!$C$91,4,IF(H473=Localisation!$C$90,5,IF(OR(H473=1,H473=2,H473=3,H473=4,H473=5),H473,"")))))))</f>
        <v/>
      </c>
      <c r="N473" s="11" t="str">
        <f>(IF(I473=Localisation!$C$94,1,IF(I473=Localisation!$C$93,2,IF(I473=Localisation!$C$92,3,IF(I473=Localisation!$C$91,4,IF(I473=Localisation!$C$90,5,IF(OR(I473=1,I473=2,I473=3,I473=4,I473=5),I473,"")))))))</f>
        <v/>
      </c>
      <c r="O473" s="11" t="str">
        <f>(IF(J473=Localisation!$C$94,1,IF(J473=Localisation!$C$93,2,IF(J473=Localisation!$C$92,3,IF(J473=Localisation!$C$91,4,IF(J473=Localisation!$C$90,5,IF(OR(J473=1,J473=2,J473=3,J473=4,J473=5),J473,"")))))))</f>
        <v/>
      </c>
      <c r="P473" s="11" t="str">
        <f>(IF(K473=Localisation!$C$94,1,IF(K473=Localisation!$C$93,2,IF(K473=Localisation!$C$92,3,IF(K473=Localisation!$C$91,4,IF(K473=Localisation!$C$90,5,IF(OR(K473=1,K473=2,K473=3,K473=4,K473=5),K473,"")))))))</f>
        <v/>
      </c>
      <c r="Q473" s="11" t="str">
        <f>(IF(L473=Localisation!$C$94,1,IF(L473=Localisation!$C$93,2,IF(L473=Localisation!$C$92,3,IF(L473=Localisation!$C$91,4,IF(L473=Localisation!$C$90,5,IF(OR(L473=1,L473=2,L473=3,L473=4,L473=5),L473,"")))))))</f>
        <v/>
      </c>
      <c r="R473" s="11" t="str">
        <f>(IF(B473=Localisation!$C$94,1,IF(B473=Localisation!$C$93,2,IF(B473=Localisation!$C$92,3,IF(B473=Localisation!$C$91,4,IF(B473=Localisation!$C$90,5,IF(OR(B473=1,B473=2,B473=3,B473=4,B473=5),B473,"")))))))</f>
        <v/>
      </c>
      <c r="S473" s="11" t="str">
        <f>(IF(C473=Localisation!$C$94,1,IF(C473=Localisation!$C$93,2,IF(C473=Localisation!$C$92,3,IF(C473=Localisation!$C$91,4,IF(C473=Localisation!$C$90,5,IF(OR(C473=1,C473=2,C473=3,C473=4,C473=5),C473,"")))))))</f>
        <v/>
      </c>
      <c r="T473" s="11" t="str">
        <f>(IF(D473=Localisation!$C$94,1,IF(D473=Localisation!$C$93,2,IF(D473=Localisation!$C$92,3,IF(D473=Localisation!$C$91,4,IF(D473=Localisation!$C$90,5,IF(OR(D473=1,D473=2,D473=3,D473=4,D473=5),D473,"")))))))</f>
        <v/>
      </c>
      <c r="U473" s="11" t="str">
        <f>(IF(E473=Localisation!$C$94,1,IF(E473=Localisation!$C$93,2,IF(E473=Localisation!$C$92,3,IF(E473=Localisation!$C$91,4,IF(E473=Localisation!$C$90,5,IF(OR(E473=1,E473=2,E473=3,E473=4,E473=5),E473,"")))))))</f>
        <v/>
      </c>
      <c r="V473" s="11" t="str">
        <f>(IF(F473=Localisation!$C$94,1,IF(F473=Localisation!$C$93,2,IF(F473=Localisation!$C$92,3,IF(F473=Localisation!$C$91,4,IF(F473=Localisation!$C$90,5,IF(OR(F473=1,F473=2,F473=3,F473=4,F473=5),F473,"")))))))</f>
        <v/>
      </c>
    </row>
    <row r="474" spans="13:22" x14ac:dyDescent="0.3">
      <c r="M474" s="11" t="str">
        <f>(IF(H474=Localisation!$C$94,1,IF(H474=Localisation!$C$93,2,IF(H474=Localisation!$C$92,3,IF(H474=Localisation!$C$91,4,IF(H474=Localisation!$C$90,5,IF(OR(H474=1,H474=2,H474=3,H474=4,H474=5),H474,"")))))))</f>
        <v/>
      </c>
      <c r="N474" s="11" t="str">
        <f>(IF(I474=Localisation!$C$94,1,IF(I474=Localisation!$C$93,2,IF(I474=Localisation!$C$92,3,IF(I474=Localisation!$C$91,4,IF(I474=Localisation!$C$90,5,IF(OR(I474=1,I474=2,I474=3,I474=4,I474=5),I474,"")))))))</f>
        <v/>
      </c>
      <c r="O474" s="11" t="str">
        <f>(IF(J474=Localisation!$C$94,1,IF(J474=Localisation!$C$93,2,IF(J474=Localisation!$C$92,3,IF(J474=Localisation!$C$91,4,IF(J474=Localisation!$C$90,5,IF(OR(J474=1,J474=2,J474=3,J474=4,J474=5),J474,"")))))))</f>
        <v/>
      </c>
      <c r="P474" s="11" t="str">
        <f>(IF(K474=Localisation!$C$94,1,IF(K474=Localisation!$C$93,2,IF(K474=Localisation!$C$92,3,IF(K474=Localisation!$C$91,4,IF(K474=Localisation!$C$90,5,IF(OR(K474=1,K474=2,K474=3,K474=4,K474=5),K474,"")))))))</f>
        <v/>
      </c>
      <c r="Q474" s="11" t="str">
        <f>(IF(L474=Localisation!$C$94,1,IF(L474=Localisation!$C$93,2,IF(L474=Localisation!$C$92,3,IF(L474=Localisation!$C$91,4,IF(L474=Localisation!$C$90,5,IF(OR(L474=1,L474=2,L474=3,L474=4,L474=5),L474,"")))))))</f>
        <v/>
      </c>
      <c r="R474" s="11" t="str">
        <f>(IF(B474=Localisation!$C$94,1,IF(B474=Localisation!$C$93,2,IF(B474=Localisation!$C$92,3,IF(B474=Localisation!$C$91,4,IF(B474=Localisation!$C$90,5,IF(OR(B474=1,B474=2,B474=3,B474=4,B474=5),B474,"")))))))</f>
        <v/>
      </c>
      <c r="S474" s="11" t="str">
        <f>(IF(C474=Localisation!$C$94,1,IF(C474=Localisation!$C$93,2,IF(C474=Localisation!$C$92,3,IF(C474=Localisation!$C$91,4,IF(C474=Localisation!$C$90,5,IF(OR(C474=1,C474=2,C474=3,C474=4,C474=5),C474,"")))))))</f>
        <v/>
      </c>
      <c r="T474" s="11" t="str">
        <f>(IF(D474=Localisation!$C$94,1,IF(D474=Localisation!$C$93,2,IF(D474=Localisation!$C$92,3,IF(D474=Localisation!$C$91,4,IF(D474=Localisation!$C$90,5,IF(OR(D474=1,D474=2,D474=3,D474=4,D474=5),D474,"")))))))</f>
        <v/>
      </c>
      <c r="U474" s="11" t="str">
        <f>(IF(E474=Localisation!$C$94,1,IF(E474=Localisation!$C$93,2,IF(E474=Localisation!$C$92,3,IF(E474=Localisation!$C$91,4,IF(E474=Localisation!$C$90,5,IF(OR(E474=1,E474=2,E474=3,E474=4,E474=5),E474,"")))))))</f>
        <v/>
      </c>
      <c r="V474" s="11" t="str">
        <f>(IF(F474=Localisation!$C$94,1,IF(F474=Localisation!$C$93,2,IF(F474=Localisation!$C$92,3,IF(F474=Localisation!$C$91,4,IF(F474=Localisation!$C$90,5,IF(OR(F474=1,F474=2,F474=3,F474=4,F474=5),F474,"")))))))</f>
        <v/>
      </c>
    </row>
    <row r="475" spans="13:22" x14ac:dyDescent="0.3">
      <c r="M475" s="11" t="str">
        <f>(IF(H475=Localisation!$C$94,1,IF(H475=Localisation!$C$93,2,IF(H475=Localisation!$C$92,3,IF(H475=Localisation!$C$91,4,IF(H475=Localisation!$C$90,5,IF(OR(H475=1,H475=2,H475=3,H475=4,H475=5),H475,"")))))))</f>
        <v/>
      </c>
      <c r="N475" s="11" t="str">
        <f>(IF(I475=Localisation!$C$94,1,IF(I475=Localisation!$C$93,2,IF(I475=Localisation!$C$92,3,IF(I475=Localisation!$C$91,4,IF(I475=Localisation!$C$90,5,IF(OR(I475=1,I475=2,I475=3,I475=4,I475=5),I475,"")))))))</f>
        <v/>
      </c>
      <c r="O475" s="11" t="str">
        <f>(IF(J475=Localisation!$C$94,1,IF(J475=Localisation!$C$93,2,IF(J475=Localisation!$C$92,3,IF(J475=Localisation!$C$91,4,IF(J475=Localisation!$C$90,5,IF(OR(J475=1,J475=2,J475=3,J475=4,J475=5),J475,"")))))))</f>
        <v/>
      </c>
      <c r="P475" s="11" t="str">
        <f>(IF(K475=Localisation!$C$94,1,IF(K475=Localisation!$C$93,2,IF(K475=Localisation!$C$92,3,IF(K475=Localisation!$C$91,4,IF(K475=Localisation!$C$90,5,IF(OR(K475=1,K475=2,K475=3,K475=4,K475=5),K475,"")))))))</f>
        <v/>
      </c>
      <c r="Q475" s="11" t="str">
        <f>(IF(L475=Localisation!$C$94,1,IF(L475=Localisation!$C$93,2,IF(L475=Localisation!$C$92,3,IF(L475=Localisation!$C$91,4,IF(L475=Localisation!$C$90,5,IF(OR(L475=1,L475=2,L475=3,L475=4,L475=5),L475,"")))))))</f>
        <v/>
      </c>
      <c r="R475" s="11" t="str">
        <f>(IF(B475=Localisation!$C$94,1,IF(B475=Localisation!$C$93,2,IF(B475=Localisation!$C$92,3,IF(B475=Localisation!$C$91,4,IF(B475=Localisation!$C$90,5,IF(OR(B475=1,B475=2,B475=3,B475=4,B475=5),B475,"")))))))</f>
        <v/>
      </c>
      <c r="S475" s="11" t="str">
        <f>(IF(C475=Localisation!$C$94,1,IF(C475=Localisation!$C$93,2,IF(C475=Localisation!$C$92,3,IF(C475=Localisation!$C$91,4,IF(C475=Localisation!$C$90,5,IF(OR(C475=1,C475=2,C475=3,C475=4,C475=5),C475,"")))))))</f>
        <v/>
      </c>
      <c r="T475" s="11" t="str">
        <f>(IF(D475=Localisation!$C$94,1,IF(D475=Localisation!$C$93,2,IF(D475=Localisation!$C$92,3,IF(D475=Localisation!$C$91,4,IF(D475=Localisation!$C$90,5,IF(OR(D475=1,D475=2,D475=3,D475=4,D475=5),D475,"")))))))</f>
        <v/>
      </c>
      <c r="U475" s="11" t="str">
        <f>(IF(E475=Localisation!$C$94,1,IF(E475=Localisation!$C$93,2,IF(E475=Localisation!$C$92,3,IF(E475=Localisation!$C$91,4,IF(E475=Localisation!$C$90,5,IF(OR(E475=1,E475=2,E475=3,E475=4,E475=5),E475,"")))))))</f>
        <v/>
      </c>
      <c r="V475" s="11" t="str">
        <f>(IF(F475=Localisation!$C$94,1,IF(F475=Localisation!$C$93,2,IF(F475=Localisation!$C$92,3,IF(F475=Localisation!$C$91,4,IF(F475=Localisation!$C$90,5,IF(OR(F475=1,F475=2,F475=3,F475=4,F475=5),F475,"")))))))</f>
        <v/>
      </c>
    </row>
    <row r="476" spans="13:22" x14ac:dyDescent="0.3">
      <c r="M476" s="11" t="str">
        <f>(IF(H476=Localisation!$C$94,1,IF(H476=Localisation!$C$93,2,IF(H476=Localisation!$C$92,3,IF(H476=Localisation!$C$91,4,IF(H476=Localisation!$C$90,5,IF(OR(H476=1,H476=2,H476=3,H476=4,H476=5),H476,"")))))))</f>
        <v/>
      </c>
      <c r="N476" s="11" t="str">
        <f>(IF(I476=Localisation!$C$94,1,IF(I476=Localisation!$C$93,2,IF(I476=Localisation!$C$92,3,IF(I476=Localisation!$C$91,4,IF(I476=Localisation!$C$90,5,IF(OR(I476=1,I476=2,I476=3,I476=4,I476=5),I476,"")))))))</f>
        <v/>
      </c>
      <c r="O476" s="11" t="str">
        <f>(IF(J476=Localisation!$C$94,1,IF(J476=Localisation!$C$93,2,IF(J476=Localisation!$C$92,3,IF(J476=Localisation!$C$91,4,IF(J476=Localisation!$C$90,5,IF(OR(J476=1,J476=2,J476=3,J476=4,J476=5),J476,"")))))))</f>
        <v/>
      </c>
      <c r="P476" s="11" t="str">
        <f>(IF(K476=Localisation!$C$94,1,IF(K476=Localisation!$C$93,2,IF(K476=Localisation!$C$92,3,IF(K476=Localisation!$C$91,4,IF(K476=Localisation!$C$90,5,IF(OR(K476=1,K476=2,K476=3,K476=4,K476=5),K476,"")))))))</f>
        <v/>
      </c>
      <c r="Q476" s="11" t="str">
        <f>(IF(L476=Localisation!$C$94,1,IF(L476=Localisation!$C$93,2,IF(L476=Localisation!$C$92,3,IF(L476=Localisation!$C$91,4,IF(L476=Localisation!$C$90,5,IF(OR(L476=1,L476=2,L476=3,L476=4,L476=5),L476,"")))))))</f>
        <v/>
      </c>
      <c r="R476" s="11" t="str">
        <f>(IF(B476=Localisation!$C$94,1,IF(B476=Localisation!$C$93,2,IF(B476=Localisation!$C$92,3,IF(B476=Localisation!$C$91,4,IF(B476=Localisation!$C$90,5,IF(OR(B476=1,B476=2,B476=3,B476=4,B476=5),B476,"")))))))</f>
        <v/>
      </c>
      <c r="S476" s="11" t="str">
        <f>(IF(C476=Localisation!$C$94,1,IF(C476=Localisation!$C$93,2,IF(C476=Localisation!$C$92,3,IF(C476=Localisation!$C$91,4,IF(C476=Localisation!$C$90,5,IF(OR(C476=1,C476=2,C476=3,C476=4,C476=5),C476,"")))))))</f>
        <v/>
      </c>
      <c r="T476" s="11" t="str">
        <f>(IF(D476=Localisation!$C$94,1,IF(D476=Localisation!$C$93,2,IF(D476=Localisation!$C$92,3,IF(D476=Localisation!$C$91,4,IF(D476=Localisation!$C$90,5,IF(OR(D476=1,D476=2,D476=3,D476=4,D476=5),D476,"")))))))</f>
        <v/>
      </c>
      <c r="U476" s="11" t="str">
        <f>(IF(E476=Localisation!$C$94,1,IF(E476=Localisation!$C$93,2,IF(E476=Localisation!$C$92,3,IF(E476=Localisation!$C$91,4,IF(E476=Localisation!$C$90,5,IF(OR(E476=1,E476=2,E476=3,E476=4,E476=5),E476,"")))))))</f>
        <v/>
      </c>
      <c r="V476" s="11" t="str">
        <f>(IF(F476=Localisation!$C$94,1,IF(F476=Localisation!$C$93,2,IF(F476=Localisation!$C$92,3,IF(F476=Localisation!$C$91,4,IF(F476=Localisation!$C$90,5,IF(OR(F476=1,F476=2,F476=3,F476=4,F476=5),F476,"")))))))</f>
        <v/>
      </c>
    </row>
    <row r="477" spans="13:22" x14ac:dyDescent="0.3">
      <c r="M477" s="11" t="str">
        <f>(IF(H477=Localisation!$C$94,1,IF(H477=Localisation!$C$93,2,IF(H477=Localisation!$C$92,3,IF(H477=Localisation!$C$91,4,IF(H477=Localisation!$C$90,5,IF(OR(H477=1,H477=2,H477=3,H477=4,H477=5),H477,"")))))))</f>
        <v/>
      </c>
      <c r="N477" s="11" t="str">
        <f>(IF(I477=Localisation!$C$94,1,IF(I477=Localisation!$C$93,2,IF(I477=Localisation!$C$92,3,IF(I477=Localisation!$C$91,4,IF(I477=Localisation!$C$90,5,IF(OR(I477=1,I477=2,I477=3,I477=4,I477=5),I477,"")))))))</f>
        <v/>
      </c>
      <c r="O477" s="11" t="str">
        <f>(IF(J477=Localisation!$C$94,1,IF(J477=Localisation!$C$93,2,IF(J477=Localisation!$C$92,3,IF(J477=Localisation!$C$91,4,IF(J477=Localisation!$C$90,5,IF(OR(J477=1,J477=2,J477=3,J477=4,J477=5),J477,"")))))))</f>
        <v/>
      </c>
      <c r="P477" s="11" t="str">
        <f>(IF(K477=Localisation!$C$94,1,IF(K477=Localisation!$C$93,2,IF(K477=Localisation!$C$92,3,IF(K477=Localisation!$C$91,4,IF(K477=Localisation!$C$90,5,IF(OR(K477=1,K477=2,K477=3,K477=4,K477=5),K477,"")))))))</f>
        <v/>
      </c>
      <c r="Q477" s="11" t="str">
        <f>(IF(L477=Localisation!$C$94,1,IF(L477=Localisation!$C$93,2,IF(L477=Localisation!$C$92,3,IF(L477=Localisation!$C$91,4,IF(L477=Localisation!$C$90,5,IF(OR(L477=1,L477=2,L477=3,L477=4,L477=5),L477,"")))))))</f>
        <v/>
      </c>
      <c r="R477" s="11" t="str">
        <f>(IF(B477=Localisation!$C$94,1,IF(B477=Localisation!$C$93,2,IF(B477=Localisation!$C$92,3,IF(B477=Localisation!$C$91,4,IF(B477=Localisation!$C$90,5,IF(OR(B477=1,B477=2,B477=3,B477=4,B477=5),B477,"")))))))</f>
        <v/>
      </c>
      <c r="S477" s="11" t="str">
        <f>(IF(C477=Localisation!$C$94,1,IF(C477=Localisation!$C$93,2,IF(C477=Localisation!$C$92,3,IF(C477=Localisation!$C$91,4,IF(C477=Localisation!$C$90,5,IF(OR(C477=1,C477=2,C477=3,C477=4,C477=5),C477,"")))))))</f>
        <v/>
      </c>
      <c r="T477" s="11" t="str">
        <f>(IF(D477=Localisation!$C$94,1,IF(D477=Localisation!$C$93,2,IF(D477=Localisation!$C$92,3,IF(D477=Localisation!$C$91,4,IF(D477=Localisation!$C$90,5,IF(OR(D477=1,D477=2,D477=3,D477=4,D477=5),D477,"")))))))</f>
        <v/>
      </c>
      <c r="U477" s="11" t="str">
        <f>(IF(E477=Localisation!$C$94,1,IF(E477=Localisation!$C$93,2,IF(E477=Localisation!$C$92,3,IF(E477=Localisation!$C$91,4,IF(E477=Localisation!$C$90,5,IF(OR(E477=1,E477=2,E477=3,E477=4,E477=5),E477,"")))))))</f>
        <v/>
      </c>
      <c r="V477" s="11" t="str">
        <f>(IF(F477=Localisation!$C$94,1,IF(F477=Localisation!$C$93,2,IF(F477=Localisation!$C$92,3,IF(F477=Localisation!$C$91,4,IF(F477=Localisation!$C$90,5,IF(OR(F477=1,F477=2,F477=3,F477=4,F477=5),F477,"")))))))</f>
        <v/>
      </c>
    </row>
    <row r="478" spans="13:22" x14ac:dyDescent="0.3">
      <c r="M478" s="11" t="str">
        <f>(IF(H478=Localisation!$C$94,1,IF(H478=Localisation!$C$93,2,IF(H478=Localisation!$C$92,3,IF(H478=Localisation!$C$91,4,IF(H478=Localisation!$C$90,5,IF(OR(H478=1,H478=2,H478=3,H478=4,H478=5),H478,"")))))))</f>
        <v/>
      </c>
      <c r="N478" s="11" t="str">
        <f>(IF(I478=Localisation!$C$94,1,IF(I478=Localisation!$C$93,2,IF(I478=Localisation!$C$92,3,IF(I478=Localisation!$C$91,4,IF(I478=Localisation!$C$90,5,IF(OR(I478=1,I478=2,I478=3,I478=4,I478=5),I478,"")))))))</f>
        <v/>
      </c>
      <c r="O478" s="11" t="str">
        <f>(IF(J478=Localisation!$C$94,1,IF(J478=Localisation!$C$93,2,IF(J478=Localisation!$C$92,3,IF(J478=Localisation!$C$91,4,IF(J478=Localisation!$C$90,5,IF(OR(J478=1,J478=2,J478=3,J478=4,J478=5),J478,"")))))))</f>
        <v/>
      </c>
      <c r="P478" s="11" t="str">
        <f>(IF(K478=Localisation!$C$94,1,IF(K478=Localisation!$C$93,2,IF(K478=Localisation!$C$92,3,IF(K478=Localisation!$C$91,4,IF(K478=Localisation!$C$90,5,IF(OR(K478=1,K478=2,K478=3,K478=4,K478=5),K478,"")))))))</f>
        <v/>
      </c>
      <c r="Q478" s="11" t="str">
        <f>(IF(L478=Localisation!$C$94,1,IF(L478=Localisation!$C$93,2,IF(L478=Localisation!$C$92,3,IF(L478=Localisation!$C$91,4,IF(L478=Localisation!$C$90,5,IF(OR(L478=1,L478=2,L478=3,L478=4,L478=5),L478,"")))))))</f>
        <v/>
      </c>
      <c r="R478" s="11" t="str">
        <f>(IF(B478=Localisation!$C$94,1,IF(B478=Localisation!$C$93,2,IF(B478=Localisation!$C$92,3,IF(B478=Localisation!$C$91,4,IF(B478=Localisation!$C$90,5,IF(OR(B478=1,B478=2,B478=3,B478=4,B478=5),B478,"")))))))</f>
        <v/>
      </c>
      <c r="S478" s="11" t="str">
        <f>(IF(C478=Localisation!$C$94,1,IF(C478=Localisation!$C$93,2,IF(C478=Localisation!$C$92,3,IF(C478=Localisation!$C$91,4,IF(C478=Localisation!$C$90,5,IF(OR(C478=1,C478=2,C478=3,C478=4,C478=5),C478,"")))))))</f>
        <v/>
      </c>
      <c r="T478" s="11" t="str">
        <f>(IF(D478=Localisation!$C$94,1,IF(D478=Localisation!$C$93,2,IF(D478=Localisation!$C$92,3,IF(D478=Localisation!$C$91,4,IF(D478=Localisation!$C$90,5,IF(OR(D478=1,D478=2,D478=3,D478=4,D478=5),D478,"")))))))</f>
        <v/>
      </c>
      <c r="U478" s="11" t="str">
        <f>(IF(E478=Localisation!$C$94,1,IF(E478=Localisation!$C$93,2,IF(E478=Localisation!$C$92,3,IF(E478=Localisation!$C$91,4,IF(E478=Localisation!$C$90,5,IF(OR(E478=1,E478=2,E478=3,E478=4,E478=5),E478,"")))))))</f>
        <v/>
      </c>
      <c r="V478" s="11" t="str">
        <f>(IF(F478=Localisation!$C$94,1,IF(F478=Localisation!$C$93,2,IF(F478=Localisation!$C$92,3,IF(F478=Localisation!$C$91,4,IF(F478=Localisation!$C$90,5,IF(OR(F478=1,F478=2,F478=3,F478=4,F478=5),F478,"")))))))</f>
        <v/>
      </c>
    </row>
    <row r="479" spans="13:22" x14ac:dyDescent="0.3">
      <c r="M479" s="11" t="str">
        <f>(IF(H479=Localisation!$C$94,1,IF(H479=Localisation!$C$93,2,IF(H479=Localisation!$C$92,3,IF(H479=Localisation!$C$91,4,IF(H479=Localisation!$C$90,5,IF(OR(H479=1,H479=2,H479=3,H479=4,H479=5),H479,"")))))))</f>
        <v/>
      </c>
      <c r="N479" s="11" t="str">
        <f>(IF(I479=Localisation!$C$94,1,IF(I479=Localisation!$C$93,2,IF(I479=Localisation!$C$92,3,IF(I479=Localisation!$C$91,4,IF(I479=Localisation!$C$90,5,IF(OR(I479=1,I479=2,I479=3,I479=4,I479=5),I479,"")))))))</f>
        <v/>
      </c>
      <c r="O479" s="11" t="str">
        <f>(IF(J479=Localisation!$C$94,1,IF(J479=Localisation!$C$93,2,IF(J479=Localisation!$C$92,3,IF(J479=Localisation!$C$91,4,IF(J479=Localisation!$C$90,5,IF(OR(J479=1,J479=2,J479=3,J479=4,J479=5),J479,"")))))))</f>
        <v/>
      </c>
      <c r="P479" s="11" t="str">
        <f>(IF(K479=Localisation!$C$94,1,IF(K479=Localisation!$C$93,2,IF(K479=Localisation!$C$92,3,IF(K479=Localisation!$C$91,4,IF(K479=Localisation!$C$90,5,IF(OR(K479=1,K479=2,K479=3,K479=4,K479=5),K479,"")))))))</f>
        <v/>
      </c>
      <c r="Q479" s="11" t="str">
        <f>(IF(L479=Localisation!$C$94,1,IF(L479=Localisation!$C$93,2,IF(L479=Localisation!$C$92,3,IF(L479=Localisation!$C$91,4,IF(L479=Localisation!$C$90,5,IF(OR(L479=1,L479=2,L479=3,L479=4,L479=5),L479,"")))))))</f>
        <v/>
      </c>
      <c r="R479" s="11" t="str">
        <f>(IF(B479=Localisation!$C$94,1,IF(B479=Localisation!$C$93,2,IF(B479=Localisation!$C$92,3,IF(B479=Localisation!$C$91,4,IF(B479=Localisation!$C$90,5,IF(OR(B479=1,B479=2,B479=3,B479=4,B479=5),B479,"")))))))</f>
        <v/>
      </c>
      <c r="S479" s="11" t="str">
        <f>(IF(C479=Localisation!$C$94,1,IF(C479=Localisation!$C$93,2,IF(C479=Localisation!$C$92,3,IF(C479=Localisation!$C$91,4,IF(C479=Localisation!$C$90,5,IF(OR(C479=1,C479=2,C479=3,C479=4,C479=5),C479,"")))))))</f>
        <v/>
      </c>
      <c r="T479" s="11" t="str">
        <f>(IF(D479=Localisation!$C$94,1,IF(D479=Localisation!$C$93,2,IF(D479=Localisation!$C$92,3,IF(D479=Localisation!$C$91,4,IF(D479=Localisation!$C$90,5,IF(OR(D479=1,D479=2,D479=3,D479=4,D479=5),D479,"")))))))</f>
        <v/>
      </c>
      <c r="U479" s="11" t="str">
        <f>(IF(E479=Localisation!$C$94,1,IF(E479=Localisation!$C$93,2,IF(E479=Localisation!$C$92,3,IF(E479=Localisation!$C$91,4,IF(E479=Localisation!$C$90,5,IF(OR(E479=1,E479=2,E479=3,E479=4,E479=5),E479,"")))))))</f>
        <v/>
      </c>
      <c r="V479" s="11" t="str">
        <f>(IF(F479=Localisation!$C$94,1,IF(F479=Localisation!$C$93,2,IF(F479=Localisation!$C$92,3,IF(F479=Localisation!$C$91,4,IF(F479=Localisation!$C$90,5,IF(OR(F479=1,F479=2,F479=3,F479=4,F479=5),F479,"")))))))</f>
        <v/>
      </c>
    </row>
    <row r="480" spans="13:22" x14ac:dyDescent="0.3">
      <c r="M480" s="11" t="str">
        <f>(IF(H480=Localisation!$C$94,1,IF(H480=Localisation!$C$93,2,IF(H480=Localisation!$C$92,3,IF(H480=Localisation!$C$91,4,IF(H480=Localisation!$C$90,5,IF(OR(H480=1,H480=2,H480=3,H480=4,H480=5),H480,"")))))))</f>
        <v/>
      </c>
      <c r="N480" s="11" t="str">
        <f>(IF(I480=Localisation!$C$94,1,IF(I480=Localisation!$C$93,2,IF(I480=Localisation!$C$92,3,IF(I480=Localisation!$C$91,4,IF(I480=Localisation!$C$90,5,IF(OR(I480=1,I480=2,I480=3,I480=4,I480=5),I480,"")))))))</f>
        <v/>
      </c>
      <c r="O480" s="11" t="str">
        <f>(IF(J480=Localisation!$C$94,1,IF(J480=Localisation!$C$93,2,IF(J480=Localisation!$C$92,3,IF(J480=Localisation!$C$91,4,IF(J480=Localisation!$C$90,5,IF(OR(J480=1,J480=2,J480=3,J480=4,J480=5),J480,"")))))))</f>
        <v/>
      </c>
      <c r="P480" s="11" t="str">
        <f>(IF(K480=Localisation!$C$94,1,IF(K480=Localisation!$C$93,2,IF(K480=Localisation!$C$92,3,IF(K480=Localisation!$C$91,4,IF(K480=Localisation!$C$90,5,IF(OR(K480=1,K480=2,K480=3,K480=4,K480=5),K480,"")))))))</f>
        <v/>
      </c>
      <c r="Q480" s="11" t="str">
        <f>(IF(L480=Localisation!$C$94,1,IF(L480=Localisation!$C$93,2,IF(L480=Localisation!$C$92,3,IF(L480=Localisation!$C$91,4,IF(L480=Localisation!$C$90,5,IF(OR(L480=1,L480=2,L480=3,L480=4,L480=5),L480,"")))))))</f>
        <v/>
      </c>
      <c r="R480" s="11" t="str">
        <f>(IF(B480=Localisation!$C$94,1,IF(B480=Localisation!$C$93,2,IF(B480=Localisation!$C$92,3,IF(B480=Localisation!$C$91,4,IF(B480=Localisation!$C$90,5,IF(OR(B480=1,B480=2,B480=3,B480=4,B480=5),B480,"")))))))</f>
        <v/>
      </c>
      <c r="S480" s="11" t="str">
        <f>(IF(C480=Localisation!$C$94,1,IF(C480=Localisation!$C$93,2,IF(C480=Localisation!$C$92,3,IF(C480=Localisation!$C$91,4,IF(C480=Localisation!$C$90,5,IF(OR(C480=1,C480=2,C480=3,C480=4,C480=5),C480,"")))))))</f>
        <v/>
      </c>
      <c r="T480" s="11" t="str">
        <f>(IF(D480=Localisation!$C$94,1,IF(D480=Localisation!$C$93,2,IF(D480=Localisation!$C$92,3,IF(D480=Localisation!$C$91,4,IF(D480=Localisation!$C$90,5,IF(OR(D480=1,D480=2,D480=3,D480=4,D480=5),D480,"")))))))</f>
        <v/>
      </c>
      <c r="U480" s="11" t="str">
        <f>(IF(E480=Localisation!$C$94,1,IF(E480=Localisation!$C$93,2,IF(E480=Localisation!$C$92,3,IF(E480=Localisation!$C$91,4,IF(E480=Localisation!$C$90,5,IF(OR(E480=1,E480=2,E480=3,E480=4,E480=5),E480,"")))))))</f>
        <v/>
      </c>
      <c r="V480" s="11" t="str">
        <f>(IF(F480=Localisation!$C$94,1,IF(F480=Localisation!$C$93,2,IF(F480=Localisation!$C$92,3,IF(F480=Localisation!$C$91,4,IF(F480=Localisation!$C$90,5,IF(OR(F480=1,F480=2,F480=3,F480=4,F480=5),F480,"")))))))</f>
        <v/>
      </c>
    </row>
    <row r="481" spans="13:22" x14ac:dyDescent="0.3">
      <c r="M481" s="11" t="str">
        <f>(IF(H481=Localisation!$C$94,1,IF(H481=Localisation!$C$93,2,IF(H481=Localisation!$C$92,3,IF(H481=Localisation!$C$91,4,IF(H481=Localisation!$C$90,5,IF(OR(H481=1,H481=2,H481=3,H481=4,H481=5),H481,"")))))))</f>
        <v/>
      </c>
      <c r="N481" s="11" t="str">
        <f>(IF(I481=Localisation!$C$94,1,IF(I481=Localisation!$C$93,2,IF(I481=Localisation!$C$92,3,IF(I481=Localisation!$C$91,4,IF(I481=Localisation!$C$90,5,IF(OR(I481=1,I481=2,I481=3,I481=4,I481=5),I481,"")))))))</f>
        <v/>
      </c>
      <c r="O481" s="11" t="str">
        <f>(IF(J481=Localisation!$C$94,1,IF(J481=Localisation!$C$93,2,IF(J481=Localisation!$C$92,3,IF(J481=Localisation!$C$91,4,IF(J481=Localisation!$C$90,5,IF(OR(J481=1,J481=2,J481=3,J481=4,J481=5),J481,"")))))))</f>
        <v/>
      </c>
      <c r="P481" s="11" t="str">
        <f>(IF(K481=Localisation!$C$94,1,IF(K481=Localisation!$C$93,2,IF(K481=Localisation!$C$92,3,IF(K481=Localisation!$C$91,4,IF(K481=Localisation!$C$90,5,IF(OR(K481=1,K481=2,K481=3,K481=4,K481=5),K481,"")))))))</f>
        <v/>
      </c>
      <c r="Q481" s="11" t="str">
        <f>(IF(L481=Localisation!$C$94,1,IF(L481=Localisation!$C$93,2,IF(L481=Localisation!$C$92,3,IF(L481=Localisation!$C$91,4,IF(L481=Localisation!$C$90,5,IF(OR(L481=1,L481=2,L481=3,L481=4,L481=5),L481,"")))))))</f>
        <v/>
      </c>
      <c r="R481" s="11" t="str">
        <f>(IF(B481=Localisation!$C$94,1,IF(B481=Localisation!$C$93,2,IF(B481=Localisation!$C$92,3,IF(B481=Localisation!$C$91,4,IF(B481=Localisation!$C$90,5,IF(OR(B481=1,B481=2,B481=3,B481=4,B481=5),B481,"")))))))</f>
        <v/>
      </c>
      <c r="S481" s="11" t="str">
        <f>(IF(C481=Localisation!$C$94,1,IF(C481=Localisation!$C$93,2,IF(C481=Localisation!$C$92,3,IF(C481=Localisation!$C$91,4,IF(C481=Localisation!$C$90,5,IF(OR(C481=1,C481=2,C481=3,C481=4,C481=5),C481,"")))))))</f>
        <v/>
      </c>
      <c r="T481" s="11" t="str">
        <f>(IF(D481=Localisation!$C$94,1,IF(D481=Localisation!$C$93,2,IF(D481=Localisation!$C$92,3,IF(D481=Localisation!$C$91,4,IF(D481=Localisation!$C$90,5,IF(OR(D481=1,D481=2,D481=3,D481=4,D481=5),D481,"")))))))</f>
        <v/>
      </c>
      <c r="U481" s="11" t="str">
        <f>(IF(E481=Localisation!$C$94,1,IF(E481=Localisation!$C$93,2,IF(E481=Localisation!$C$92,3,IF(E481=Localisation!$C$91,4,IF(E481=Localisation!$C$90,5,IF(OR(E481=1,E481=2,E481=3,E481=4,E481=5),E481,"")))))))</f>
        <v/>
      </c>
      <c r="V481" s="11" t="str">
        <f>(IF(F481=Localisation!$C$94,1,IF(F481=Localisation!$C$93,2,IF(F481=Localisation!$C$92,3,IF(F481=Localisation!$C$91,4,IF(F481=Localisation!$C$90,5,IF(OR(F481=1,F481=2,F481=3,F481=4,F481=5),F481,"")))))))</f>
        <v/>
      </c>
    </row>
    <row r="482" spans="13:22" x14ac:dyDescent="0.3">
      <c r="M482" s="11" t="str">
        <f>(IF(H482=Localisation!$C$94,1,IF(H482=Localisation!$C$93,2,IF(H482=Localisation!$C$92,3,IF(H482=Localisation!$C$91,4,IF(H482=Localisation!$C$90,5,IF(OR(H482=1,H482=2,H482=3,H482=4,H482=5),H482,"")))))))</f>
        <v/>
      </c>
      <c r="N482" s="11" t="str">
        <f>(IF(I482=Localisation!$C$94,1,IF(I482=Localisation!$C$93,2,IF(I482=Localisation!$C$92,3,IF(I482=Localisation!$C$91,4,IF(I482=Localisation!$C$90,5,IF(OR(I482=1,I482=2,I482=3,I482=4,I482=5),I482,"")))))))</f>
        <v/>
      </c>
      <c r="O482" s="11" t="str">
        <f>(IF(J482=Localisation!$C$94,1,IF(J482=Localisation!$C$93,2,IF(J482=Localisation!$C$92,3,IF(J482=Localisation!$C$91,4,IF(J482=Localisation!$C$90,5,IF(OR(J482=1,J482=2,J482=3,J482=4,J482=5),J482,"")))))))</f>
        <v/>
      </c>
      <c r="P482" s="11" t="str">
        <f>(IF(K482=Localisation!$C$94,1,IF(K482=Localisation!$C$93,2,IF(K482=Localisation!$C$92,3,IF(K482=Localisation!$C$91,4,IF(K482=Localisation!$C$90,5,IF(OR(K482=1,K482=2,K482=3,K482=4,K482=5),K482,"")))))))</f>
        <v/>
      </c>
      <c r="Q482" s="11" t="str">
        <f>(IF(L482=Localisation!$C$94,1,IF(L482=Localisation!$C$93,2,IF(L482=Localisation!$C$92,3,IF(L482=Localisation!$C$91,4,IF(L482=Localisation!$C$90,5,IF(OR(L482=1,L482=2,L482=3,L482=4,L482=5),L482,"")))))))</f>
        <v/>
      </c>
      <c r="R482" s="11" t="str">
        <f>(IF(B482=Localisation!$C$94,1,IF(B482=Localisation!$C$93,2,IF(B482=Localisation!$C$92,3,IF(B482=Localisation!$C$91,4,IF(B482=Localisation!$C$90,5,IF(OR(B482=1,B482=2,B482=3,B482=4,B482=5),B482,"")))))))</f>
        <v/>
      </c>
      <c r="S482" s="11" t="str">
        <f>(IF(C482=Localisation!$C$94,1,IF(C482=Localisation!$C$93,2,IF(C482=Localisation!$C$92,3,IF(C482=Localisation!$C$91,4,IF(C482=Localisation!$C$90,5,IF(OR(C482=1,C482=2,C482=3,C482=4,C482=5),C482,"")))))))</f>
        <v/>
      </c>
      <c r="T482" s="11" t="str">
        <f>(IF(D482=Localisation!$C$94,1,IF(D482=Localisation!$C$93,2,IF(D482=Localisation!$C$92,3,IF(D482=Localisation!$C$91,4,IF(D482=Localisation!$C$90,5,IF(OR(D482=1,D482=2,D482=3,D482=4,D482=5),D482,"")))))))</f>
        <v/>
      </c>
      <c r="U482" s="11" t="str">
        <f>(IF(E482=Localisation!$C$94,1,IF(E482=Localisation!$C$93,2,IF(E482=Localisation!$C$92,3,IF(E482=Localisation!$C$91,4,IF(E482=Localisation!$C$90,5,IF(OR(E482=1,E482=2,E482=3,E482=4,E482=5),E482,"")))))))</f>
        <v/>
      </c>
      <c r="V482" s="11" t="str">
        <f>(IF(F482=Localisation!$C$94,1,IF(F482=Localisation!$C$93,2,IF(F482=Localisation!$C$92,3,IF(F482=Localisation!$C$91,4,IF(F482=Localisation!$C$90,5,IF(OR(F482=1,F482=2,F482=3,F482=4,F482=5),F482,"")))))))</f>
        <v/>
      </c>
    </row>
    <row r="483" spans="13:22" x14ac:dyDescent="0.3">
      <c r="M483" s="11" t="str">
        <f>(IF(H483=Localisation!$C$94,1,IF(H483=Localisation!$C$93,2,IF(H483=Localisation!$C$92,3,IF(H483=Localisation!$C$91,4,IF(H483=Localisation!$C$90,5,IF(OR(H483=1,H483=2,H483=3,H483=4,H483=5),H483,"")))))))</f>
        <v/>
      </c>
      <c r="N483" s="11" t="str">
        <f>(IF(I483=Localisation!$C$94,1,IF(I483=Localisation!$C$93,2,IF(I483=Localisation!$C$92,3,IF(I483=Localisation!$C$91,4,IF(I483=Localisation!$C$90,5,IF(OR(I483=1,I483=2,I483=3,I483=4,I483=5),I483,"")))))))</f>
        <v/>
      </c>
      <c r="O483" s="11" t="str">
        <f>(IF(J483=Localisation!$C$94,1,IF(J483=Localisation!$C$93,2,IF(J483=Localisation!$C$92,3,IF(J483=Localisation!$C$91,4,IF(J483=Localisation!$C$90,5,IF(OR(J483=1,J483=2,J483=3,J483=4,J483=5),J483,"")))))))</f>
        <v/>
      </c>
      <c r="P483" s="11" t="str">
        <f>(IF(K483=Localisation!$C$94,1,IF(K483=Localisation!$C$93,2,IF(K483=Localisation!$C$92,3,IF(K483=Localisation!$C$91,4,IF(K483=Localisation!$C$90,5,IF(OR(K483=1,K483=2,K483=3,K483=4,K483=5),K483,"")))))))</f>
        <v/>
      </c>
      <c r="Q483" s="11" t="str">
        <f>(IF(L483=Localisation!$C$94,1,IF(L483=Localisation!$C$93,2,IF(L483=Localisation!$C$92,3,IF(L483=Localisation!$C$91,4,IF(L483=Localisation!$C$90,5,IF(OR(L483=1,L483=2,L483=3,L483=4,L483=5),L483,"")))))))</f>
        <v/>
      </c>
      <c r="R483" s="11" t="str">
        <f>(IF(B483=Localisation!$C$94,1,IF(B483=Localisation!$C$93,2,IF(B483=Localisation!$C$92,3,IF(B483=Localisation!$C$91,4,IF(B483=Localisation!$C$90,5,IF(OR(B483=1,B483=2,B483=3,B483=4,B483=5),B483,"")))))))</f>
        <v/>
      </c>
      <c r="S483" s="11" t="str">
        <f>(IF(C483=Localisation!$C$94,1,IF(C483=Localisation!$C$93,2,IF(C483=Localisation!$C$92,3,IF(C483=Localisation!$C$91,4,IF(C483=Localisation!$C$90,5,IF(OR(C483=1,C483=2,C483=3,C483=4,C483=5),C483,"")))))))</f>
        <v/>
      </c>
      <c r="T483" s="11" t="str">
        <f>(IF(D483=Localisation!$C$94,1,IF(D483=Localisation!$C$93,2,IF(D483=Localisation!$C$92,3,IF(D483=Localisation!$C$91,4,IF(D483=Localisation!$C$90,5,IF(OR(D483=1,D483=2,D483=3,D483=4,D483=5),D483,"")))))))</f>
        <v/>
      </c>
      <c r="U483" s="11" t="str">
        <f>(IF(E483=Localisation!$C$94,1,IF(E483=Localisation!$C$93,2,IF(E483=Localisation!$C$92,3,IF(E483=Localisation!$C$91,4,IF(E483=Localisation!$C$90,5,IF(OR(E483=1,E483=2,E483=3,E483=4,E483=5),E483,"")))))))</f>
        <v/>
      </c>
      <c r="V483" s="11" t="str">
        <f>(IF(F483=Localisation!$C$94,1,IF(F483=Localisation!$C$93,2,IF(F483=Localisation!$C$92,3,IF(F483=Localisation!$C$91,4,IF(F483=Localisation!$C$90,5,IF(OR(F483=1,F483=2,F483=3,F483=4,F483=5),F483,"")))))))</f>
        <v/>
      </c>
    </row>
    <row r="484" spans="13:22" x14ac:dyDescent="0.3">
      <c r="M484" s="11" t="str">
        <f>(IF(H484=Localisation!$C$94,1,IF(H484=Localisation!$C$93,2,IF(H484=Localisation!$C$92,3,IF(H484=Localisation!$C$91,4,IF(H484=Localisation!$C$90,5,IF(OR(H484=1,H484=2,H484=3,H484=4,H484=5),H484,"")))))))</f>
        <v/>
      </c>
      <c r="N484" s="11" t="str">
        <f>(IF(I484=Localisation!$C$94,1,IF(I484=Localisation!$C$93,2,IF(I484=Localisation!$C$92,3,IF(I484=Localisation!$C$91,4,IF(I484=Localisation!$C$90,5,IF(OR(I484=1,I484=2,I484=3,I484=4,I484=5),I484,"")))))))</f>
        <v/>
      </c>
      <c r="O484" s="11" t="str">
        <f>(IF(J484=Localisation!$C$94,1,IF(J484=Localisation!$C$93,2,IF(J484=Localisation!$C$92,3,IF(J484=Localisation!$C$91,4,IF(J484=Localisation!$C$90,5,IF(OR(J484=1,J484=2,J484=3,J484=4,J484=5),J484,"")))))))</f>
        <v/>
      </c>
      <c r="P484" s="11" t="str">
        <f>(IF(K484=Localisation!$C$94,1,IF(K484=Localisation!$C$93,2,IF(K484=Localisation!$C$92,3,IF(K484=Localisation!$C$91,4,IF(K484=Localisation!$C$90,5,IF(OR(K484=1,K484=2,K484=3,K484=4,K484=5),K484,"")))))))</f>
        <v/>
      </c>
      <c r="Q484" s="11" t="str">
        <f>(IF(L484=Localisation!$C$94,1,IF(L484=Localisation!$C$93,2,IF(L484=Localisation!$C$92,3,IF(L484=Localisation!$C$91,4,IF(L484=Localisation!$C$90,5,IF(OR(L484=1,L484=2,L484=3,L484=4,L484=5),L484,"")))))))</f>
        <v/>
      </c>
      <c r="R484" s="11" t="str">
        <f>(IF(B484=Localisation!$C$94,1,IF(B484=Localisation!$C$93,2,IF(B484=Localisation!$C$92,3,IF(B484=Localisation!$C$91,4,IF(B484=Localisation!$C$90,5,IF(OR(B484=1,B484=2,B484=3,B484=4,B484=5),B484,"")))))))</f>
        <v/>
      </c>
      <c r="S484" s="11" t="str">
        <f>(IF(C484=Localisation!$C$94,1,IF(C484=Localisation!$C$93,2,IF(C484=Localisation!$C$92,3,IF(C484=Localisation!$C$91,4,IF(C484=Localisation!$C$90,5,IF(OR(C484=1,C484=2,C484=3,C484=4,C484=5),C484,"")))))))</f>
        <v/>
      </c>
      <c r="T484" s="11" t="str">
        <f>(IF(D484=Localisation!$C$94,1,IF(D484=Localisation!$C$93,2,IF(D484=Localisation!$C$92,3,IF(D484=Localisation!$C$91,4,IF(D484=Localisation!$C$90,5,IF(OR(D484=1,D484=2,D484=3,D484=4,D484=5),D484,"")))))))</f>
        <v/>
      </c>
      <c r="U484" s="11" t="str">
        <f>(IF(E484=Localisation!$C$94,1,IF(E484=Localisation!$C$93,2,IF(E484=Localisation!$C$92,3,IF(E484=Localisation!$C$91,4,IF(E484=Localisation!$C$90,5,IF(OR(E484=1,E484=2,E484=3,E484=4,E484=5),E484,"")))))))</f>
        <v/>
      </c>
      <c r="V484" s="11" t="str">
        <f>(IF(F484=Localisation!$C$94,1,IF(F484=Localisation!$C$93,2,IF(F484=Localisation!$C$92,3,IF(F484=Localisation!$C$91,4,IF(F484=Localisation!$C$90,5,IF(OR(F484=1,F484=2,F484=3,F484=4,F484=5),F484,"")))))))</f>
        <v/>
      </c>
    </row>
    <row r="485" spans="13:22" x14ac:dyDescent="0.3">
      <c r="M485" s="11" t="str">
        <f>(IF(H485=Localisation!$C$94,1,IF(H485=Localisation!$C$93,2,IF(H485=Localisation!$C$92,3,IF(H485=Localisation!$C$91,4,IF(H485=Localisation!$C$90,5,IF(OR(H485=1,H485=2,H485=3,H485=4,H485=5),H485,"")))))))</f>
        <v/>
      </c>
      <c r="N485" s="11" t="str">
        <f>(IF(I485=Localisation!$C$94,1,IF(I485=Localisation!$C$93,2,IF(I485=Localisation!$C$92,3,IF(I485=Localisation!$C$91,4,IF(I485=Localisation!$C$90,5,IF(OR(I485=1,I485=2,I485=3,I485=4,I485=5),I485,"")))))))</f>
        <v/>
      </c>
      <c r="O485" s="11" t="str">
        <f>(IF(J485=Localisation!$C$94,1,IF(J485=Localisation!$C$93,2,IF(J485=Localisation!$C$92,3,IF(J485=Localisation!$C$91,4,IF(J485=Localisation!$C$90,5,IF(OR(J485=1,J485=2,J485=3,J485=4,J485=5),J485,"")))))))</f>
        <v/>
      </c>
      <c r="P485" s="11" t="str">
        <f>(IF(K485=Localisation!$C$94,1,IF(K485=Localisation!$C$93,2,IF(K485=Localisation!$C$92,3,IF(K485=Localisation!$C$91,4,IF(K485=Localisation!$C$90,5,IF(OR(K485=1,K485=2,K485=3,K485=4,K485=5),K485,"")))))))</f>
        <v/>
      </c>
      <c r="Q485" s="11" t="str">
        <f>(IF(L485=Localisation!$C$94,1,IF(L485=Localisation!$C$93,2,IF(L485=Localisation!$C$92,3,IF(L485=Localisation!$C$91,4,IF(L485=Localisation!$C$90,5,IF(OR(L485=1,L485=2,L485=3,L485=4,L485=5),L485,"")))))))</f>
        <v/>
      </c>
      <c r="R485" s="11" t="str">
        <f>(IF(B485=Localisation!$C$94,1,IF(B485=Localisation!$C$93,2,IF(B485=Localisation!$C$92,3,IF(B485=Localisation!$C$91,4,IF(B485=Localisation!$C$90,5,IF(OR(B485=1,B485=2,B485=3,B485=4,B485=5),B485,"")))))))</f>
        <v/>
      </c>
      <c r="S485" s="11" t="str">
        <f>(IF(C485=Localisation!$C$94,1,IF(C485=Localisation!$C$93,2,IF(C485=Localisation!$C$92,3,IF(C485=Localisation!$C$91,4,IF(C485=Localisation!$C$90,5,IF(OR(C485=1,C485=2,C485=3,C485=4,C485=5),C485,"")))))))</f>
        <v/>
      </c>
      <c r="T485" s="11" t="str">
        <f>(IF(D485=Localisation!$C$94,1,IF(D485=Localisation!$C$93,2,IF(D485=Localisation!$C$92,3,IF(D485=Localisation!$C$91,4,IF(D485=Localisation!$C$90,5,IF(OR(D485=1,D485=2,D485=3,D485=4,D485=5),D485,"")))))))</f>
        <v/>
      </c>
      <c r="U485" s="11" t="str">
        <f>(IF(E485=Localisation!$C$94,1,IF(E485=Localisation!$C$93,2,IF(E485=Localisation!$C$92,3,IF(E485=Localisation!$C$91,4,IF(E485=Localisation!$C$90,5,IF(OR(E485=1,E485=2,E485=3,E485=4,E485=5),E485,"")))))))</f>
        <v/>
      </c>
      <c r="V485" s="11" t="str">
        <f>(IF(F485=Localisation!$C$94,1,IF(F485=Localisation!$C$93,2,IF(F485=Localisation!$C$92,3,IF(F485=Localisation!$C$91,4,IF(F485=Localisation!$C$90,5,IF(OR(F485=1,F485=2,F485=3,F485=4,F485=5),F485,"")))))))</f>
        <v/>
      </c>
    </row>
    <row r="486" spans="13:22" x14ac:dyDescent="0.3">
      <c r="M486" s="11" t="str">
        <f>(IF(H486=Localisation!$C$94,1,IF(H486=Localisation!$C$93,2,IF(H486=Localisation!$C$92,3,IF(H486=Localisation!$C$91,4,IF(H486=Localisation!$C$90,5,IF(OR(H486=1,H486=2,H486=3,H486=4,H486=5),H486,"")))))))</f>
        <v/>
      </c>
      <c r="N486" s="11" t="str">
        <f>(IF(I486=Localisation!$C$94,1,IF(I486=Localisation!$C$93,2,IF(I486=Localisation!$C$92,3,IF(I486=Localisation!$C$91,4,IF(I486=Localisation!$C$90,5,IF(OR(I486=1,I486=2,I486=3,I486=4,I486=5),I486,"")))))))</f>
        <v/>
      </c>
      <c r="O486" s="11" t="str">
        <f>(IF(J486=Localisation!$C$94,1,IF(J486=Localisation!$C$93,2,IF(J486=Localisation!$C$92,3,IF(J486=Localisation!$C$91,4,IF(J486=Localisation!$C$90,5,IF(OR(J486=1,J486=2,J486=3,J486=4,J486=5),J486,"")))))))</f>
        <v/>
      </c>
      <c r="P486" s="11" t="str">
        <f>(IF(K486=Localisation!$C$94,1,IF(K486=Localisation!$C$93,2,IF(K486=Localisation!$C$92,3,IF(K486=Localisation!$C$91,4,IF(K486=Localisation!$C$90,5,IF(OR(K486=1,K486=2,K486=3,K486=4,K486=5),K486,"")))))))</f>
        <v/>
      </c>
      <c r="Q486" s="11" t="str">
        <f>(IF(L486=Localisation!$C$94,1,IF(L486=Localisation!$C$93,2,IF(L486=Localisation!$C$92,3,IF(L486=Localisation!$C$91,4,IF(L486=Localisation!$C$90,5,IF(OR(L486=1,L486=2,L486=3,L486=4,L486=5),L486,"")))))))</f>
        <v/>
      </c>
      <c r="R486" s="11" t="str">
        <f>(IF(B486=Localisation!$C$94,1,IF(B486=Localisation!$C$93,2,IF(B486=Localisation!$C$92,3,IF(B486=Localisation!$C$91,4,IF(B486=Localisation!$C$90,5,IF(OR(B486=1,B486=2,B486=3,B486=4,B486=5),B486,"")))))))</f>
        <v/>
      </c>
      <c r="S486" s="11" t="str">
        <f>(IF(C486=Localisation!$C$94,1,IF(C486=Localisation!$C$93,2,IF(C486=Localisation!$C$92,3,IF(C486=Localisation!$C$91,4,IF(C486=Localisation!$C$90,5,IF(OR(C486=1,C486=2,C486=3,C486=4,C486=5),C486,"")))))))</f>
        <v/>
      </c>
      <c r="T486" s="11" t="str">
        <f>(IF(D486=Localisation!$C$94,1,IF(D486=Localisation!$C$93,2,IF(D486=Localisation!$C$92,3,IF(D486=Localisation!$C$91,4,IF(D486=Localisation!$C$90,5,IF(OR(D486=1,D486=2,D486=3,D486=4,D486=5),D486,"")))))))</f>
        <v/>
      </c>
      <c r="U486" s="11" t="str">
        <f>(IF(E486=Localisation!$C$94,1,IF(E486=Localisation!$C$93,2,IF(E486=Localisation!$C$92,3,IF(E486=Localisation!$C$91,4,IF(E486=Localisation!$C$90,5,IF(OR(E486=1,E486=2,E486=3,E486=4,E486=5),E486,"")))))))</f>
        <v/>
      </c>
      <c r="V486" s="11" t="str">
        <f>(IF(F486=Localisation!$C$94,1,IF(F486=Localisation!$C$93,2,IF(F486=Localisation!$C$92,3,IF(F486=Localisation!$C$91,4,IF(F486=Localisation!$C$90,5,IF(OR(F486=1,F486=2,F486=3,F486=4,F486=5),F486,"")))))))</f>
        <v/>
      </c>
    </row>
    <row r="487" spans="13:22" x14ac:dyDescent="0.3">
      <c r="M487" s="11" t="str">
        <f>(IF(H487=Localisation!$C$94,1,IF(H487=Localisation!$C$93,2,IF(H487=Localisation!$C$92,3,IF(H487=Localisation!$C$91,4,IF(H487=Localisation!$C$90,5,IF(OR(H487=1,H487=2,H487=3,H487=4,H487=5),H487,"")))))))</f>
        <v/>
      </c>
      <c r="N487" s="11" t="str">
        <f>(IF(I487=Localisation!$C$94,1,IF(I487=Localisation!$C$93,2,IF(I487=Localisation!$C$92,3,IF(I487=Localisation!$C$91,4,IF(I487=Localisation!$C$90,5,IF(OR(I487=1,I487=2,I487=3,I487=4,I487=5),I487,"")))))))</f>
        <v/>
      </c>
      <c r="O487" s="11" t="str">
        <f>(IF(J487=Localisation!$C$94,1,IF(J487=Localisation!$C$93,2,IF(J487=Localisation!$C$92,3,IF(J487=Localisation!$C$91,4,IF(J487=Localisation!$C$90,5,IF(OR(J487=1,J487=2,J487=3,J487=4,J487=5),J487,"")))))))</f>
        <v/>
      </c>
      <c r="P487" s="11" t="str">
        <f>(IF(K487=Localisation!$C$94,1,IF(K487=Localisation!$C$93,2,IF(K487=Localisation!$C$92,3,IF(K487=Localisation!$C$91,4,IF(K487=Localisation!$C$90,5,IF(OR(K487=1,K487=2,K487=3,K487=4,K487=5),K487,"")))))))</f>
        <v/>
      </c>
      <c r="Q487" s="11" t="str">
        <f>(IF(L487=Localisation!$C$94,1,IF(L487=Localisation!$C$93,2,IF(L487=Localisation!$C$92,3,IF(L487=Localisation!$C$91,4,IF(L487=Localisation!$C$90,5,IF(OR(L487=1,L487=2,L487=3,L487=4,L487=5),L487,"")))))))</f>
        <v/>
      </c>
      <c r="R487" s="11" t="str">
        <f>(IF(B487=Localisation!$C$94,1,IF(B487=Localisation!$C$93,2,IF(B487=Localisation!$C$92,3,IF(B487=Localisation!$C$91,4,IF(B487=Localisation!$C$90,5,IF(OR(B487=1,B487=2,B487=3,B487=4,B487=5),B487,"")))))))</f>
        <v/>
      </c>
      <c r="S487" s="11" t="str">
        <f>(IF(C487=Localisation!$C$94,1,IF(C487=Localisation!$C$93,2,IF(C487=Localisation!$C$92,3,IF(C487=Localisation!$C$91,4,IF(C487=Localisation!$C$90,5,IF(OR(C487=1,C487=2,C487=3,C487=4,C487=5),C487,"")))))))</f>
        <v/>
      </c>
      <c r="T487" s="11" t="str">
        <f>(IF(D487=Localisation!$C$94,1,IF(D487=Localisation!$C$93,2,IF(D487=Localisation!$C$92,3,IF(D487=Localisation!$C$91,4,IF(D487=Localisation!$C$90,5,IF(OR(D487=1,D487=2,D487=3,D487=4,D487=5),D487,"")))))))</f>
        <v/>
      </c>
      <c r="U487" s="11" t="str">
        <f>(IF(E487=Localisation!$C$94,1,IF(E487=Localisation!$C$93,2,IF(E487=Localisation!$C$92,3,IF(E487=Localisation!$C$91,4,IF(E487=Localisation!$C$90,5,IF(OR(E487=1,E487=2,E487=3,E487=4,E487=5),E487,"")))))))</f>
        <v/>
      </c>
      <c r="V487" s="11" t="str">
        <f>(IF(F487=Localisation!$C$94,1,IF(F487=Localisation!$C$93,2,IF(F487=Localisation!$C$92,3,IF(F487=Localisation!$C$91,4,IF(F487=Localisation!$C$90,5,IF(OR(F487=1,F487=2,F487=3,F487=4,F487=5),F487,"")))))))</f>
        <v/>
      </c>
    </row>
    <row r="488" spans="13:22" x14ac:dyDescent="0.3">
      <c r="M488" s="11" t="str">
        <f>(IF(H488=Localisation!$C$94,1,IF(H488=Localisation!$C$93,2,IF(H488=Localisation!$C$92,3,IF(H488=Localisation!$C$91,4,IF(H488=Localisation!$C$90,5,IF(OR(H488=1,H488=2,H488=3,H488=4,H488=5),H488,"")))))))</f>
        <v/>
      </c>
      <c r="N488" s="11" t="str">
        <f>(IF(I488=Localisation!$C$94,1,IF(I488=Localisation!$C$93,2,IF(I488=Localisation!$C$92,3,IF(I488=Localisation!$C$91,4,IF(I488=Localisation!$C$90,5,IF(OR(I488=1,I488=2,I488=3,I488=4,I488=5),I488,"")))))))</f>
        <v/>
      </c>
      <c r="O488" s="11" t="str">
        <f>(IF(J488=Localisation!$C$94,1,IF(J488=Localisation!$C$93,2,IF(J488=Localisation!$C$92,3,IF(J488=Localisation!$C$91,4,IF(J488=Localisation!$C$90,5,IF(OR(J488=1,J488=2,J488=3,J488=4,J488=5),J488,"")))))))</f>
        <v/>
      </c>
      <c r="P488" s="11" t="str">
        <f>(IF(K488=Localisation!$C$94,1,IF(K488=Localisation!$C$93,2,IF(K488=Localisation!$C$92,3,IF(K488=Localisation!$C$91,4,IF(K488=Localisation!$C$90,5,IF(OR(K488=1,K488=2,K488=3,K488=4,K488=5),K488,"")))))))</f>
        <v/>
      </c>
      <c r="Q488" s="11" t="str">
        <f>(IF(L488=Localisation!$C$94,1,IF(L488=Localisation!$C$93,2,IF(L488=Localisation!$C$92,3,IF(L488=Localisation!$C$91,4,IF(L488=Localisation!$C$90,5,IF(OR(L488=1,L488=2,L488=3,L488=4,L488=5),L488,"")))))))</f>
        <v/>
      </c>
      <c r="R488" s="11" t="str">
        <f>(IF(B488=Localisation!$C$94,1,IF(B488=Localisation!$C$93,2,IF(B488=Localisation!$C$92,3,IF(B488=Localisation!$C$91,4,IF(B488=Localisation!$C$90,5,IF(OR(B488=1,B488=2,B488=3,B488=4,B488=5),B488,"")))))))</f>
        <v/>
      </c>
      <c r="S488" s="11" t="str">
        <f>(IF(C488=Localisation!$C$94,1,IF(C488=Localisation!$C$93,2,IF(C488=Localisation!$C$92,3,IF(C488=Localisation!$C$91,4,IF(C488=Localisation!$C$90,5,IF(OR(C488=1,C488=2,C488=3,C488=4,C488=5),C488,"")))))))</f>
        <v/>
      </c>
      <c r="T488" s="11" t="str">
        <f>(IF(D488=Localisation!$C$94,1,IF(D488=Localisation!$C$93,2,IF(D488=Localisation!$C$92,3,IF(D488=Localisation!$C$91,4,IF(D488=Localisation!$C$90,5,IF(OR(D488=1,D488=2,D488=3,D488=4,D488=5),D488,"")))))))</f>
        <v/>
      </c>
      <c r="U488" s="11" t="str">
        <f>(IF(E488=Localisation!$C$94,1,IF(E488=Localisation!$C$93,2,IF(E488=Localisation!$C$92,3,IF(E488=Localisation!$C$91,4,IF(E488=Localisation!$C$90,5,IF(OR(E488=1,E488=2,E488=3,E488=4,E488=5),E488,"")))))))</f>
        <v/>
      </c>
      <c r="V488" s="11" t="str">
        <f>(IF(F488=Localisation!$C$94,1,IF(F488=Localisation!$C$93,2,IF(F488=Localisation!$C$92,3,IF(F488=Localisation!$C$91,4,IF(F488=Localisation!$C$90,5,IF(OR(F488=1,F488=2,F488=3,F488=4,F488=5),F488,"")))))))</f>
        <v/>
      </c>
    </row>
    <row r="489" spans="13:22" x14ac:dyDescent="0.3">
      <c r="M489" s="11" t="str">
        <f>(IF(H489=Localisation!$C$94,1,IF(H489=Localisation!$C$93,2,IF(H489=Localisation!$C$92,3,IF(H489=Localisation!$C$91,4,IF(H489=Localisation!$C$90,5,IF(OR(H489=1,H489=2,H489=3,H489=4,H489=5),H489,"")))))))</f>
        <v/>
      </c>
      <c r="N489" s="11" t="str">
        <f>(IF(I489=Localisation!$C$94,1,IF(I489=Localisation!$C$93,2,IF(I489=Localisation!$C$92,3,IF(I489=Localisation!$C$91,4,IF(I489=Localisation!$C$90,5,IF(OR(I489=1,I489=2,I489=3,I489=4,I489=5),I489,"")))))))</f>
        <v/>
      </c>
      <c r="O489" s="11" t="str">
        <f>(IF(J489=Localisation!$C$94,1,IF(J489=Localisation!$C$93,2,IF(J489=Localisation!$C$92,3,IF(J489=Localisation!$C$91,4,IF(J489=Localisation!$C$90,5,IF(OR(J489=1,J489=2,J489=3,J489=4,J489=5),J489,"")))))))</f>
        <v/>
      </c>
      <c r="P489" s="11" t="str">
        <f>(IF(K489=Localisation!$C$94,1,IF(K489=Localisation!$C$93,2,IF(K489=Localisation!$C$92,3,IF(K489=Localisation!$C$91,4,IF(K489=Localisation!$C$90,5,IF(OR(K489=1,K489=2,K489=3,K489=4,K489=5),K489,"")))))))</f>
        <v/>
      </c>
      <c r="Q489" s="11" t="str">
        <f>(IF(L489=Localisation!$C$94,1,IF(L489=Localisation!$C$93,2,IF(L489=Localisation!$C$92,3,IF(L489=Localisation!$C$91,4,IF(L489=Localisation!$C$90,5,IF(OR(L489=1,L489=2,L489=3,L489=4,L489=5),L489,"")))))))</f>
        <v/>
      </c>
      <c r="R489" s="11" t="str">
        <f>(IF(B489=Localisation!$C$94,1,IF(B489=Localisation!$C$93,2,IF(B489=Localisation!$C$92,3,IF(B489=Localisation!$C$91,4,IF(B489=Localisation!$C$90,5,IF(OR(B489=1,B489=2,B489=3,B489=4,B489=5),B489,"")))))))</f>
        <v/>
      </c>
      <c r="S489" s="11" t="str">
        <f>(IF(C489=Localisation!$C$94,1,IF(C489=Localisation!$C$93,2,IF(C489=Localisation!$C$92,3,IF(C489=Localisation!$C$91,4,IF(C489=Localisation!$C$90,5,IF(OR(C489=1,C489=2,C489=3,C489=4,C489=5),C489,"")))))))</f>
        <v/>
      </c>
      <c r="T489" s="11" t="str">
        <f>(IF(D489=Localisation!$C$94,1,IF(D489=Localisation!$C$93,2,IF(D489=Localisation!$C$92,3,IF(D489=Localisation!$C$91,4,IF(D489=Localisation!$C$90,5,IF(OR(D489=1,D489=2,D489=3,D489=4,D489=5),D489,"")))))))</f>
        <v/>
      </c>
      <c r="U489" s="11" t="str">
        <f>(IF(E489=Localisation!$C$94,1,IF(E489=Localisation!$C$93,2,IF(E489=Localisation!$C$92,3,IF(E489=Localisation!$C$91,4,IF(E489=Localisation!$C$90,5,IF(OR(E489=1,E489=2,E489=3,E489=4,E489=5),E489,"")))))))</f>
        <v/>
      </c>
      <c r="V489" s="11" t="str">
        <f>(IF(F489=Localisation!$C$94,1,IF(F489=Localisation!$C$93,2,IF(F489=Localisation!$C$92,3,IF(F489=Localisation!$C$91,4,IF(F489=Localisation!$C$90,5,IF(OR(F489=1,F489=2,F489=3,F489=4,F489=5),F489,"")))))))</f>
        <v/>
      </c>
    </row>
    <row r="490" spans="13:22" x14ac:dyDescent="0.3">
      <c r="M490" s="11" t="str">
        <f>(IF(H490=Localisation!$C$94,1,IF(H490=Localisation!$C$93,2,IF(H490=Localisation!$C$92,3,IF(H490=Localisation!$C$91,4,IF(H490=Localisation!$C$90,5,IF(OR(H490=1,H490=2,H490=3,H490=4,H490=5),H490,"")))))))</f>
        <v/>
      </c>
      <c r="N490" s="11" t="str">
        <f>(IF(I490=Localisation!$C$94,1,IF(I490=Localisation!$C$93,2,IF(I490=Localisation!$C$92,3,IF(I490=Localisation!$C$91,4,IF(I490=Localisation!$C$90,5,IF(OR(I490=1,I490=2,I490=3,I490=4,I490=5),I490,"")))))))</f>
        <v/>
      </c>
      <c r="O490" s="11" t="str">
        <f>(IF(J490=Localisation!$C$94,1,IF(J490=Localisation!$C$93,2,IF(J490=Localisation!$C$92,3,IF(J490=Localisation!$C$91,4,IF(J490=Localisation!$C$90,5,IF(OR(J490=1,J490=2,J490=3,J490=4,J490=5),J490,"")))))))</f>
        <v/>
      </c>
      <c r="P490" s="11" t="str">
        <f>(IF(K490=Localisation!$C$94,1,IF(K490=Localisation!$C$93,2,IF(K490=Localisation!$C$92,3,IF(K490=Localisation!$C$91,4,IF(K490=Localisation!$C$90,5,IF(OR(K490=1,K490=2,K490=3,K490=4,K490=5),K490,"")))))))</f>
        <v/>
      </c>
      <c r="Q490" s="11" t="str">
        <f>(IF(L490=Localisation!$C$94,1,IF(L490=Localisation!$C$93,2,IF(L490=Localisation!$C$92,3,IF(L490=Localisation!$C$91,4,IF(L490=Localisation!$C$90,5,IF(OR(L490=1,L490=2,L490=3,L490=4,L490=5),L490,"")))))))</f>
        <v/>
      </c>
      <c r="R490" s="11" t="str">
        <f>(IF(B490=Localisation!$C$94,1,IF(B490=Localisation!$C$93,2,IF(B490=Localisation!$C$92,3,IF(B490=Localisation!$C$91,4,IF(B490=Localisation!$C$90,5,IF(OR(B490=1,B490=2,B490=3,B490=4,B490=5),B490,"")))))))</f>
        <v/>
      </c>
      <c r="S490" s="11" t="str">
        <f>(IF(C490=Localisation!$C$94,1,IF(C490=Localisation!$C$93,2,IF(C490=Localisation!$C$92,3,IF(C490=Localisation!$C$91,4,IF(C490=Localisation!$C$90,5,IF(OR(C490=1,C490=2,C490=3,C490=4,C490=5),C490,"")))))))</f>
        <v/>
      </c>
      <c r="T490" s="11" t="str">
        <f>(IF(D490=Localisation!$C$94,1,IF(D490=Localisation!$C$93,2,IF(D490=Localisation!$C$92,3,IF(D490=Localisation!$C$91,4,IF(D490=Localisation!$C$90,5,IF(OR(D490=1,D490=2,D490=3,D490=4,D490=5),D490,"")))))))</f>
        <v/>
      </c>
      <c r="U490" s="11" t="str">
        <f>(IF(E490=Localisation!$C$94,1,IF(E490=Localisation!$C$93,2,IF(E490=Localisation!$C$92,3,IF(E490=Localisation!$C$91,4,IF(E490=Localisation!$C$90,5,IF(OR(E490=1,E490=2,E490=3,E490=4,E490=5),E490,"")))))))</f>
        <v/>
      </c>
      <c r="V490" s="11" t="str">
        <f>(IF(F490=Localisation!$C$94,1,IF(F490=Localisation!$C$93,2,IF(F490=Localisation!$C$92,3,IF(F490=Localisation!$C$91,4,IF(F490=Localisation!$C$90,5,IF(OR(F490=1,F490=2,F490=3,F490=4,F490=5),F490,"")))))))</f>
        <v/>
      </c>
    </row>
    <row r="491" spans="13:22" x14ac:dyDescent="0.3">
      <c r="M491" s="11" t="str">
        <f>(IF(H491=Localisation!$C$94,1,IF(H491=Localisation!$C$93,2,IF(H491=Localisation!$C$92,3,IF(H491=Localisation!$C$91,4,IF(H491=Localisation!$C$90,5,IF(OR(H491=1,H491=2,H491=3,H491=4,H491=5),H491,"")))))))</f>
        <v/>
      </c>
      <c r="N491" s="11" t="str">
        <f>(IF(I491=Localisation!$C$94,1,IF(I491=Localisation!$C$93,2,IF(I491=Localisation!$C$92,3,IF(I491=Localisation!$C$91,4,IF(I491=Localisation!$C$90,5,IF(OR(I491=1,I491=2,I491=3,I491=4,I491=5),I491,"")))))))</f>
        <v/>
      </c>
      <c r="O491" s="11" t="str">
        <f>(IF(J491=Localisation!$C$94,1,IF(J491=Localisation!$C$93,2,IF(J491=Localisation!$C$92,3,IF(J491=Localisation!$C$91,4,IF(J491=Localisation!$C$90,5,IF(OR(J491=1,J491=2,J491=3,J491=4,J491=5),J491,"")))))))</f>
        <v/>
      </c>
      <c r="P491" s="11" t="str">
        <f>(IF(K491=Localisation!$C$94,1,IF(K491=Localisation!$C$93,2,IF(K491=Localisation!$C$92,3,IF(K491=Localisation!$C$91,4,IF(K491=Localisation!$C$90,5,IF(OR(K491=1,K491=2,K491=3,K491=4,K491=5),K491,"")))))))</f>
        <v/>
      </c>
      <c r="Q491" s="11" t="str">
        <f>(IF(L491=Localisation!$C$94,1,IF(L491=Localisation!$C$93,2,IF(L491=Localisation!$C$92,3,IF(L491=Localisation!$C$91,4,IF(L491=Localisation!$C$90,5,IF(OR(L491=1,L491=2,L491=3,L491=4,L491=5),L491,"")))))))</f>
        <v/>
      </c>
      <c r="R491" s="11" t="str">
        <f>(IF(B491=Localisation!$C$94,1,IF(B491=Localisation!$C$93,2,IF(B491=Localisation!$C$92,3,IF(B491=Localisation!$C$91,4,IF(B491=Localisation!$C$90,5,IF(OR(B491=1,B491=2,B491=3,B491=4,B491=5),B491,"")))))))</f>
        <v/>
      </c>
      <c r="S491" s="11" t="str">
        <f>(IF(C491=Localisation!$C$94,1,IF(C491=Localisation!$C$93,2,IF(C491=Localisation!$C$92,3,IF(C491=Localisation!$C$91,4,IF(C491=Localisation!$C$90,5,IF(OR(C491=1,C491=2,C491=3,C491=4,C491=5),C491,"")))))))</f>
        <v/>
      </c>
      <c r="T491" s="11" t="str">
        <f>(IF(D491=Localisation!$C$94,1,IF(D491=Localisation!$C$93,2,IF(D491=Localisation!$C$92,3,IF(D491=Localisation!$C$91,4,IF(D491=Localisation!$C$90,5,IF(OR(D491=1,D491=2,D491=3,D491=4,D491=5),D491,"")))))))</f>
        <v/>
      </c>
      <c r="U491" s="11" t="str">
        <f>(IF(E491=Localisation!$C$94,1,IF(E491=Localisation!$C$93,2,IF(E491=Localisation!$C$92,3,IF(E491=Localisation!$C$91,4,IF(E491=Localisation!$C$90,5,IF(OR(E491=1,E491=2,E491=3,E491=4,E491=5),E491,"")))))))</f>
        <v/>
      </c>
      <c r="V491" s="11" t="str">
        <f>(IF(F491=Localisation!$C$94,1,IF(F491=Localisation!$C$93,2,IF(F491=Localisation!$C$92,3,IF(F491=Localisation!$C$91,4,IF(F491=Localisation!$C$90,5,IF(OR(F491=1,F491=2,F491=3,F491=4,F491=5),F491,"")))))))</f>
        <v/>
      </c>
    </row>
    <row r="492" spans="13:22" x14ac:dyDescent="0.3">
      <c r="M492" s="11" t="str">
        <f>(IF(H492=Localisation!$C$94,1,IF(H492=Localisation!$C$93,2,IF(H492=Localisation!$C$92,3,IF(H492=Localisation!$C$91,4,IF(H492=Localisation!$C$90,5,IF(OR(H492=1,H492=2,H492=3,H492=4,H492=5),H492,"")))))))</f>
        <v/>
      </c>
      <c r="N492" s="11" t="str">
        <f>(IF(I492=Localisation!$C$94,1,IF(I492=Localisation!$C$93,2,IF(I492=Localisation!$C$92,3,IF(I492=Localisation!$C$91,4,IF(I492=Localisation!$C$90,5,IF(OR(I492=1,I492=2,I492=3,I492=4,I492=5),I492,"")))))))</f>
        <v/>
      </c>
      <c r="O492" s="11" t="str">
        <f>(IF(J492=Localisation!$C$94,1,IF(J492=Localisation!$C$93,2,IF(J492=Localisation!$C$92,3,IF(J492=Localisation!$C$91,4,IF(J492=Localisation!$C$90,5,IF(OR(J492=1,J492=2,J492=3,J492=4,J492=5),J492,"")))))))</f>
        <v/>
      </c>
      <c r="P492" s="11" t="str">
        <f>(IF(K492=Localisation!$C$94,1,IF(K492=Localisation!$C$93,2,IF(K492=Localisation!$C$92,3,IF(K492=Localisation!$C$91,4,IF(K492=Localisation!$C$90,5,IF(OR(K492=1,K492=2,K492=3,K492=4,K492=5),K492,"")))))))</f>
        <v/>
      </c>
      <c r="Q492" s="11" t="str">
        <f>(IF(L492=Localisation!$C$94,1,IF(L492=Localisation!$C$93,2,IF(L492=Localisation!$C$92,3,IF(L492=Localisation!$C$91,4,IF(L492=Localisation!$C$90,5,IF(OR(L492=1,L492=2,L492=3,L492=4,L492=5),L492,"")))))))</f>
        <v/>
      </c>
      <c r="R492" s="11" t="str">
        <f>(IF(B492=Localisation!$C$94,1,IF(B492=Localisation!$C$93,2,IF(B492=Localisation!$C$92,3,IF(B492=Localisation!$C$91,4,IF(B492=Localisation!$C$90,5,IF(OR(B492=1,B492=2,B492=3,B492=4,B492=5),B492,"")))))))</f>
        <v/>
      </c>
      <c r="S492" s="11" t="str">
        <f>(IF(C492=Localisation!$C$94,1,IF(C492=Localisation!$C$93,2,IF(C492=Localisation!$C$92,3,IF(C492=Localisation!$C$91,4,IF(C492=Localisation!$C$90,5,IF(OR(C492=1,C492=2,C492=3,C492=4,C492=5),C492,"")))))))</f>
        <v/>
      </c>
      <c r="T492" s="11" t="str">
        <f>(IF(D492=Localisation!$C$94,1,IF(D492=Localisation!$C$93,2,IF(D492=Localisation!$C$92,3,IF(D492=Localisation!$C$91,4,IF(D492=Localisation!$C$90,5,IF(OR(D492=1,D492=2,D492=3,D492=4,D492=5),D492,"")))))))</f>
        <v/>
      </c>
      <c r="U492" s="11" t="str">
        <f>(IF(E492=Localisation!$C$94,1,IF(E492=Localisation!$C$93,2,IF(E492=Localisation!$C$92,3,IF(E492=Localisation!$C$91,4,IF(E492=Localisation!$C$90,5,IF(OR(E492=1,E492=2,E492=3,E492=4,E492=5),E492,"")))))))</f>
        <v/>
      </c>
      <c r="V492" s="11" t="str">
        <f>(IF(F492=Localisation!$C$94,1,IF(F492=Localisation!$C$93,2,IF(F492=Localisation!$C$92,3,IF(F492=Localisation!$C$91,4,IF(F492=Localisation!$C$90,5,IF(OR(F492=1,F492=2,F492=3,F492=4,F492=5),F492,"")))))))</f>
        <v/>
      </c>
    </row>
    <row r="493" spans="13:22" x14ac:dyDescent="0.3">
      <c r="M493" s="11" t="str">
        <f>(IF(H493=Localisation!$C$94,1,IF(H493=Localisation!$C$93,2,IF(H493=Localisation!$C$92,3,IF(H493=Localisation!$C$91,4,IF(H493=Localisation!$C$90,5,IF(OR(H493=1,H493=2,H493=3,H493=4,H493=5),H493,"")))))))</f>
        <v/>
      </c>
      <c r="N493" s="11" t="str">
        <f>(IF(I493=Localisation!$C$94,1,IF(I493=Localisation!$C$93,2,IF(I493=Localisation!$C$92,3,IF(I493=Localisation!$C$91,4,IF(I493=Localisation!$C$90,5,IF(OR(I493=1,I493=2,I493=3,I493=4,I493=5),I493,"")))))))</f>
        <v/>
      </c>
      <c r="O493" s="11" t="str">
        <f>(IF(J493=Localisation!$C$94,1,IF(J493=Localisation!$C$93,2,IF(J493=Localisation!$C$92,3,IF(J493=Localisation!$C$91,4,IF(J493=Localisation!$C$90,5,IF(OR(J493=1,J493=2,J493=3,J493=4,J493=5),J493,"")))))))</f>
        <v/>
      </c>
      <c r="P493" s="11" t="str">
        <f>(IF(K493=Localisation!$C$94,1,IF(K493=Localisation!$C$93,2,IF(K493=Localisation!$C$92,3,IF(K493=Localisation!$C$91,4,IF(K493=Localisation!$C$90,5,IF(OR(K493=1,K493=2,K493=3,K493=4,K493=5),K493,"")))))))</f>
        <v/>
      </c>
      <c r="Q493" s="11" t="str">
        <f>(IF(L493=Localisation!$C$94,1,IF(L493=Localisation!$C$93,2,IF(L493=Localisation!$C$92,3,IF(L493=Localisation!$C$91,4,IF(L493=Localisation!$C$90,5,IF(OR(L493=1,L493=2,L493=3,L493=4,L493=5),L493,"")))))))</f>
        <v/>
      </c>
      <c r="R493" s="11" t="str">
        <f>(IF(B493=Localisation!$C$94,1,IF(B493=Localisation!$C$93,2,IF(B493=Localisation!$C$92,3,IF(B493=Localisation!$C$91,4,IF(B493=Localisation!$C$90,5,IF(OR(B493=1,B493=2,B493=3,B493=4,B493=5),B493,"")))))))</f>
        <v/>
      </c>
      <c r="S493" s="11" t="str">
        <f>(IF(C493=Localisation!$C$94,1,IF(C493=Localisation!$C$93,2,IF(C493=Localisation!$C$92,3,IF(C493=Localisation!$C$91,4,IF(C493=Localisation!$C$90,5,IF(OR(C493=1,C493=2,C493=3,C493=4,C493=5),C493,"")))))))</f>
        <v/>
      </c>
      <c r="T493" s="11" t="str">
        <f>(IF(D493=Localisation!$C$94,1,IF(D493=Localisation!$C$93,2,IF(D493=Localisation!$C$92,3,IF(D493=Localisation!$C$91,4,IF(D493=Localisation!$C$90,5,IF(OR(D493=1,D493=2,D493=3,D493=4,D493=5),D493,"")))))))</f>
        <v/>
      </c>
      <c r="U493" s="11" t="str">
        <f>(IF(E493=Localisation!$C$94,1,IF(E493=Localisation!$C$93,2,IF(E493=Localisation!$C$92,3,IF(E493=Localisation!$C$91,4,IF(E493=Localisation!$C$90,5,IF(OR(E493=1,E493=2,E493=3,E493=4,E493=5),E493,"")))))))</f>
        <v/>
      </c>
      <c r="V493" s="11" t="str">
        <f>(IF(F493=Localisation!$C$94,1,IF(F493=Localisation!$C$93,2,IF(F493=Localisation!$C$92,3,IF(F493=Localisation!$C$91,4,IF(F493=Localisation!$C$90,5,IF(OR(F493=1,F493=2,F493=3,F493=4,F493=5),F493,"")))))))</f>
        <v/>
      </c>
    </row>
    <row r="494" spans="13:22" x14ac:dyDescent="0.3">
      <c r="M494" s="11" t="str">
        <f>(IF(H494=Localisation!$C$94,1,IF(H494=Localisation!$C$93,2,IF(H494=Localisation!$C$92,3,IF(H494=Localisation!$C$91,4,IF(H494=Localisation!$C$90,5,IF(OR(H494=1,H494=2,H494=3,H494=4,H494=5),H494,"")))))))</f>
        <v/>
      </c>
      <c r="N494" s="11" t="str">
        <f>(IF(I494=Localisation!$C$94,1,IF(I494=Localisation!$C$93,2,IF(I494=Localisation!$C$92,3,IF(I494=Localisation!$C$91,4,IF(I494=Localisation!$C$90,5,IF(OR(I494=1,I494=2,I494=3,I494=4,I494=5),I494,"")))))))</f>
        <v/>
      </c>
      <c r="O494" s="11" t="str">
        <f>(IF(J494=Localisation!$C$94,1,IF(J494=Localisation!$C$93,2,IF(J494=Localisation!$C$92,3,IF(J494=Localisation!$C$91,4,IF(J494=Localisation!$C$90,5,IF(OR(J494=1,J494=2,J494=3,J494=4,J494=5),J494,"")))))))</f>
        <v/>
      </c>
      <c r="P494" s="11" t="str">
        <f>(IF(K494=Localisation!$C$94,1,IF(K494=Localisation!$C$93,2,IF(K494=Localisation!$C$92,3,IF(K494=Localisation!$C$91,4,IF(K494=Localisation!$C$90,5,IF(OR(K494=1,K494=2,K494=3,K494=4,K494=5),K494,"")))))))</f>
        <v/>
      </c>
      <c r="Q494" s="11" t="str">
        <f>(IF(L494=Localisation!$C$94,1,IF(L494=Localisation!$C$93,2,IF(L494=Localisation!$C$92,3,IF(L494=Localisation!$C$91,4,IF(L494=Localisation!$C$90,5,IF(OR(L494=1,L494=2,L494=3,L494=4,L494=5),L494,"")))))))</f>
        <v/>
      </c>
      <c r="R494" s="11" t="str">
        <f>(IF(B494=Localisation!$C$94,1,IF(B494=Localisation!$C$93,2,IF(B494=Localisation!$C$92,3,IF(B494=Localisation!$C$91,4,IF(B494=Localisation!$C$90,5,IF(OR(B494=1,B494=2,B494=3,B494=4,B494=5),B494,"")))))))</f>
        <v/>
      </c>
      <c r="S494" s="11" t="str">
        <f>(IF(C494=Localisation!$C$94,1,IF(C494=Localisation!$C$93,2,IF(C494=Localisation!$C$92,3,IF(C494=Localisation!$C$91,4,IF(C494=Localisation!$C$90,5,IF(OR(C494=1,C494=2,C494=3,C494=4,C494=5),C494,"")))))))</f>
        <v/>
      </c>
      <c r="T494" s="11" t="str">
        <f>(IF(D494=Localisation!$C$94,1,IF(D494=Localisation!$C$93,2,IF(D494=Localisation!$C$92,3,IF(D494=Localisation!$C$91,4,IF(D494=Localisation!$C$90,5,IF(OR(D494=1,D494=2,D494=3,D494=4,D494=5),D494,"")))))))</f>
        <v/>
      </c>
      <c r="U494" s="11" t="str">
        <f>(IF(E494=Localisation!$C$94,1,IF(E494=Localisation!$C$93,2,IF(E494=Localisation!$C$92,3,IF(E494=Localisation!$C$91,4,IF(E494=Localisation!$C$90,5,IF(OR(E494=1,E494=2,E494=3,E494=4,E494=5),E494,"")))))))</f>
        <v/>
      </c>
      <c r="V494" s="11" t="str">
        <f>(IF(F494=Localisation!$C$94,1,IF(F494=Localisation!$C$93,2,IF(F494=Localisation!$C$92,3,IF(F494=Localisation!$C$91,4,IF(F494=Localisation!$C$90,5,IF(OR(F494=1,F494=2,F494=3,F494=4,F494=5),F494,"")))))))</f>
        <v/>
      </c>
    </row>
    <row r="495" spans="13:22" x14ac:dyDescent="0.3">
      <c r="M495" s="11" t="str">
        <f>(IF(H495=Localisation!$C$94,1,IF(H495=Localisation!$C$93,2,IF(H495=Localisation!$C$92,3,IF(H495=Localisation!$C$91,4,IF(H495=Localisation!$C$90,5,IF(OR(H495=1,H495=2,H495=3,H495=4,H495=5),H495,"")))))))</f>
        <v/>
      </c>
      <c r="N495" s="11" t="str">
        <f>(IF(I495=Localisation!$C$94,1,IF(I495=Localisation!$C$93,2,IF(I495=Localisation!$C$92,3,IF(I495=Localisation!$C$91,4,IF(I495=Localisation!$C$90,5,IF(OR(I495=1,I495=2,I495=3,I495=4,I495=5),I495,"")))))))</f>
        <v/>
      </c>
      <c r="O495" s="11" t="str">
        <f>(IF(J495=Localisation!$C$94,1,IF(J495=Localisation!$C$93,2,IF(J495=Localisation!$C$92,3,IF(J495=Localisation!$C$91,4,IF(J495=Localisation!$C$90,5,IF(OR(J495=1,J495=2,J495=3,J495=4,J495=5),J495,"")))))))</f>
        <v/>
      </c>
      <c r="P495" s="11" t="str">
        <f>(IF(K495=Localisation!$C$94,1,IF(K495=Localisation!$C$93,2,IF(K495=Localisation!$C$92,3,IF(K495=Localisation!$C$91,4,IF(K495=Localisation!$C$90,5,IF(OR(K495=1,K495=2,K495=3,K495=4,K495=5),K495,"")))))))</f>
        <v/>
      </c>
      <c r="Q495" s="11" t="str">
        <f>(IF(L495=Localisation!$C$94,1,IF(L495=Localisation!$C$93,2,IF(L495=Localisation!$C$92,3,IF(L495=Localisation!$C$91,4,IF(L495=Localisation!$C$90,5,IF(OR(L495=1,L495=2,L495=3,L495=4,L495=5),L495,"")))))))</f>
        <v/>
      </c>
      <c r="R495" s="11" t="str">
        <f>(IF(B495=Localisation!$C$94,1,IF(B495=Localisation!$C$93,2,IF(B495=Localisation!$C$92,3,IF(B495=Localisation!$C$91,4,IF(B495=Localisation!$C$90,5,IF(OR(B495=1,B495=2,B495=3,B495=4,B495=5),B495,"")))))))</f>
        <v/>
      </c>
      <c r="S495" s="11" t="str">
        <f>(IF(C495=Localisation!$C$94,1,IF(C495=Localisation!$C$93,2,IF(C495=Localisation!$C$92,3,IF(C495=Localisation!$C$91,4,IF(C495=Localisation!$C$90,5,IF(OR(C495=1,C495=2,C495=3,C495=4,C495=5),C495,"")))))))</f>
        <v/>
      </c>
      <c r="T495" s="11" t="str">
        <f>(IF(D495=Localisation!$C$94,1,IF(D495=Localisation!$C$93,2,IF(D495=Localisation!$C$92,3,IF(D495=Localisation!$C$91,4,IF(D495=Localisation!$C$90,5,IF(OR(D495=1,D495=2,D495=3,D495=4,D495=5),D495,"")))))))</f>
        <v/>
      </c>
      <c r="U495" s="11" t="str">
        <f>(IF(E495=Localisation!$C$94,1,IF(E495=Localisation!$C$93,2,IF(E495=Localisation!$C$92,3,IF(E495=Localisation!$C$91,4,IF(E495=Localisation!$C$90,5,IF(OR(E495=1,E495=2,E495=3,E495=4,E495=5),E495,"")))))))</f>
        <v/>
      </c>
      <c r="V495" s="11" t="str">
        <f>(IF(F495=Localisation!$C$94,1,IF(F495=Localisation!$C$93,2,IF(F495=Localisation!$C$92,3,IF(F495=Localisation!$C$91,4,IF(F495=Localisation!$C$90,5,IF(OR(F495=1,F495=2,F495=3,F495=4,F495=5),F495,"")))))))</f>
        <v/>
      </c>
    </row>
    <row r="496" spans="13:22" x14ac:dyDescent="0.3">
      <c r="M496" s="11" t="str">
        <f>(IF(H496=Localisation!$C$94,1,IF(H496=Localisation!$C$93,2,IF(H496=Localisation!$C$92,3,IF(H496=Localisation!$C$91,4,IF(H496=Localisation!$C$90,5,IF(OR(H496=1,H496=2,H496=3,H496=4,H496=5),H496,"")))))))</f>
        <v/>
      </c>
      <c r="N496" s="11" t="str">
        <f>(IF(I496=Localisation!$C$94,1,IF(I496=Localisation!$C$93,2,IF(I496=Localisation!$C$92,3,IF(I496=Localisation!$C$91,4,IF(I496=Localisation!$C$90,5,IF(OR(I496=1,I496=2,I496=3,I496=4,I496=5),I496,"")))))))</f>
        <v/>
      </c>
      <c r="O496" s="11" t="str">
        <f>(IF(J496=Localisation!$C$94,1,IF(J496=Localisation!$C$93,2,IF(J496=Localisation!$C$92,3,IF(J496=Localisation!$C$91,4,IF(J496=Localisation!$C$90,5,IF(OR(J496=1,J496=2,J496=3,J496=4,J496=5),J496,"")))))))</f>
        <v/>
      </c>
      <c r="P496" s="11" t="str">
        <f>(IF(K496=Localisation!$C$94,1,IF(K496=Localisation!$C$93,2,IF(K496=Localisation!$C$92,3,IF(K496=Localisation!$C$91,4,IF(K496=Localisation!$C$90,5,IF(OR(K496=1,K496=2,K496=3,K496=4,K496=5),K496,"")))))))</f>
        <v/>
      </c>
      <c r="Q496" s="11" t="str">
        <f>(IF(L496=Localisation!$C$94,1,IF(L496=Localisation!$C$93,2,IF(L496=Localisation!$C$92,3,IF(L496=Localisation!$C$91,4,IF(L496=Localisation!$C$90,5,IF(OR(L496=1,L496=2,L496=3,L496=4,L496=5),L496,"")))))))</f>
        <v/>
      </c>
      <c r="R496" s="11" t="str">
        <f>(IF(B496=Localisation!$C$94,1,IF(B496=Localisation!$C$93,2,IF(B496=Localisation!$C$92,3,IF(B496=Localisation!$C$91,4,IF(B496=Localisation!$C$90,5,IF(OR(B496=1,B496=2,B496=3,B496=4,B496=5),B496,"")))))))</f>
        <v/>
      </c>
      <c r="S496" s="11" t="str">
        <f>(IF(C496=Localisation!$C$94,1,IF(C496=Localisation!$C$93,2,IF(C496=Localisation!$C$92,3,IF(C496=Localisation!$C$91,4,IF(C496=Localisation!$C$90,5,IF(OR(C496=1,C496=2,C496=3,C496=4,C496=5),C496,"")))))))</f>
        <v/>
      </c>
      <c r="T496" s="11" t="str">
        <f>(IF(D496=Localisation!$C$94,1,IF(D496=Localisation!$C$93,2,IF(D496=Localisation!$C$92,3,IF(D496=Localisation!$C$91,4,IF(D496=Localisation!$C$90,5,IF(OR(D496=1,D496=2,D496=3,D496=4,D496=5),D496,"")))))))</f>
        <v/>
      </c>
      <c r="U496" s="11" t="str">
        <f>(IF(E496=Localisation!$C$94,1,IF(E496=Localisation!$C$93,2,IF(E496=Localisation!$C$92,3,IF(E496=Localisation!$C$91,4,IF(E496=Localisation!$C$90,5,IF(OR(E496=1,E496=2,E496=3,E496=4,E496=5),E496,"")))))))</f>
        <v/>
      </c>
      <c r="V496" s="11" t="str">
        <f>(IF(F496=Localisation!$C$94,1,IF(F496=Localisation!$C$93,2,IF(F496=Localisation!$C$92,3,IF(F496=Localisation!$C$91,4,IF(F496=Localisation!$C$90,5,IF(OR(F496=1,F496=2,F496=3,F496=4,F496=5),F496,"")))))))</f>
        <v/>
      </c>
    </row>
    <row r="497" spans="13:22" x14ac:dyDescent="0.3">
      <c r="M497" s="11" t="str">
        <f>(IF(H497=Localisation!$C$94,1,IF(H497=Localisation!$C$93,2,IF(H497=Localisation!$C$92,3,IF(H497=Localisation!$C$91,4,IF(H497=Localisation!$C$90,5,IF(OR(H497=1,H497=2,H497=3,H497=4,H497=5),H497,"")))))))</f>
        <v/>
      </c>
      <c r="N497" s="11" t="str">
        <f>(IF(I497=Localisation!$C$94,1,IF(I497=Localisation!$C$93,2,IF(I497=Localisation!$C$92,3,IF(I497=Localisation!$C$91,4,IF(I497=Localisation!$C$90,5,IF(OR(I497=1,I497=2,I497=3,I497=4,I497=5),I497,"")))))))</f>
        <v/>
      </c>
      <c r="O497" s="11" t="str">
        <f>(IF(J497=Localisation!$C$94,1,IF(J497=Localisation!$C$93,2,IF(J497=Localisation!$C$92,3,IF(J497=Localisation!$C$91,4,IF(J497=Localisation!$C$90,5,IF(OR(J497=1,J497=2,J497=3,J497=4,J497=5),J497,"")))))))</f>
        <v/>
      </c>
      <c r="P497" s="11" t="str">
        <f>(IF(K497=Localisation!$C$94,1,IF(K497=Localisation!$C$93,2,IF(K497=Localisation!$C$92,3,IF(K497=Localisation!$C$91,4,IF(K497=Localisation!$C$90,5,IF(OR(K497=1,K497=2,K497=3,K497=4,K497=5),K497,"")))))))</f>
        <v/>
      </c>
      <c r="Q497" s="11" t="str">
        <f>(IF(L497=Localisation!$C$94,1,IF(L497=Localisation!$C$93,2,IF(L497=Localisation!$C$92,3,IF(L497=Localisation!$C$91,4,IF(L497=Localisation!$C$90,5,IF(OR(L497=1,L497=2,L497=3,L497=4,L497=5),L497,"")))))))</f>
        <v/>
      </c>
      <c r="R497" s="11" t="str">
        <f>(IF(B497=Localisation!$C$94,1,IF(B497=Localisation!$C$93,2,IF(B497=Localisation!$C$92,3,IF(B497=Localisation!$C$91,4,IF(B497=Localisation!$C$90,5,IF(OR(B497=1,B497=2,B497=3,B497=4,B497=5),B497,"")))))))</f>
        <v/>
      </c>
      <c r="S497" s="11" t="str">
        <f>(IF(C497=Localisation!$C$94,1,IF(C497=Localisation!$C$93,2,IF(C497=Localisation!$C$92,3,IF(C497=Localisation!$C$91,4,IF(C497=Localisation!$C$90,5,IF(OR(C497=1,C497=2,C497=3,C497=4,C497=5),C497,"")))))))</f>
        <v/>
      </c>
      <c r="T497" s="11" t="str">
        <f>(IF(D497=Localisation!$C$94,1,IF(D497=Localisation!$C$93,2,IF(D497=Localisation!$C$92,3,IF(D497=Localisation!$C$91,4,IF(D497=Localisation!$C$90,5,IF(OR(D497=1,D497=2,D497=3,D497=4,D497=5),D497,"")))))))</f>
        <v/>
      </c>
      <c r="U497" s="11" t="str">
        <f>(IF(E497=Localisation!$C$94,1,IF(E497=Localisation!$C$93,2,IF(E497=Localisation!$C$92,3,IF(E497=Localisation!$C$91,4,IF(E497=Localisation!$C$90,5,IF(OR(E497=1,E497=2,E497=3,E497=4,E497=5),E497,"")))))))</f>
        <v/>
      </c>
      <c r="V497" s="11" t="str">
        <f>(IF(F497=Localisation!$C$94,1,IF(F497=Localisation!$C$93,2,IF(F497=Localisation!$C$92,3,IF(F497=Localisation!$C$91,4,IF(F497=Localisation!$C$90,5,IF(OR(F497=1,F497=2,F497=3,F497=4,F497=5),F497,"")))))))</f>
        <v/>
      </c>
    </row>
    <row r="498" spans="13:22" x14ac:dyDescent="0.3">
      <c r="M498" s="11" t="str">
        <f>(IF(H498=Localisation!$C$94,1,IF(H498=Localisation!$C$93,2,IF(H498=Localisation!$C$92,3,IF(H498=Localisation!$C$91,4,IF(H498=Localisation!$C$90,5,IF(OR(H498=1,H498=2,H498=3,H498=4,H498=5),H498,"")))))))</f>
        <v/>
      </c>
      <c r="N498" s="11" t="str">
        <f>(IF(I498=Localisation!$C$94,1,IF(I498=Localisation!$C$93,2,IF(I498=Localisation!$C$92,3,IF(I498=Localisation!$C$91,4,IF(I498=Localisation!$C$90,5,IF(OR(I498=1,I498=2,I498=3,I498=4,I498=5),I498,"")))))))</f>
        <v/>
      </c>
      <c r="O498" s="11" t="str">
        <f>(IF(J498=Localisation!$C$94,1,IF(J498=Localisation!$C$93,2,IF(J498=Localisation!$C$92,3,IF(J498=Localisation!$C$91,4,IF(J498=Localisation!$C$90,5,IF(OR(J498=1,J498=2,J498=3,J498=4,J498=5),J498,"")))))))</f>
        <v/>
      </c>
      <c r="P498" s="11" t="str">
        <f>(IF(K498=Localisation!$C$94,1,IF(K498=Localisation!$C$93,2,IF(K498=Localisation!$C$92,3,IF(K498=Localisation!$C$91,4,IF(K498=Localisation!$C$90,5,IF(OR(K498=1,K498=2,K498=3,K498=4,K498=5),K498,"")))))))</f>
        <v/>
      </c>
      <c r="Q498" s="11" t="str">
        <f>(IF(L498=Localisation!$C$94,1,IF(L498=Localisation!$C$93,2,IF(L498=Localisation!$C$92,3,IF(L498=Localisation!$C$91,4,IF(L498=Localisation!$C$90,5,IF(OR(L498=1,L498=2,L498=3,L498=4,L498=5),L498,"")))))))</f>
        <v/>
      </c>
      <c r="R498" s="11" t="str">
        <f>(IF(B498=Localisation!$C$94,1,IF(B498=Localisation!$C$93,2,IF(B498=Localisation!$C$92,3,IF(B498=Localisation!$C$91,4,IF(B498=Localisation!$C$90,5,IF(OR(B498=1,B498=2,B498=3,B498=4,B498=5),B498,"")))))))</f>
        <v/>
      </c>
      <c r="S498" s="11" t="str">
        <f>(IF(C498=Localisation!$C$94,1,IF(C498=Localisation!$C$93,2,IF(C498=Localisation!$C$92,3,IF(C498=Localisation!$C$91,4,IF(C498=Localisation!$C$90,5,IF(OR(C498=1,C498=2,C498=3,C498=4,C498=5),C498,"")))))))</f>
        <v/>
      </c>
      <c r="T498" s="11" t="str">
        <f>(IF(D498=Localisation!$C$94,1,IF(D498=Localisation!$C$93,2,IF(D498=Localisation!$C$92,3,IF(D498=Localisation!$C$91,4,IF(D498=Localisation!$C$90,5,IF(OR(D498=1,D498=2,D498=3,D498=4,D498=5),D498,"")))))))</f>
        <v/>
      </c>
      <c r="U498" s="11" t="str">
        <f>(IF(E498=Localisation!$C$94,1,IF(E498=Localisation!$C$93,2,IF(E498=Localisation!$C$92,3,IF(E498=Localisation!$C$91,4,IF(E498=Localisation!$C$90,5,IF(OR(E498=1,E498=2,E498=3,E498=4,E498=5),E498,"")))))))</f>
        <v/>
      </c>
      <c r="V498" s="11" t="str">
        <f>(IF(F498=Localisation!$C$94,1,IF(F498=Localisation!$C$93,2,IF(F498=Localisation!$C$92,3,IF(F498=Localisation!$C$91,4,IF(F498=Localisation!$C$90,5,IF(OR(F498=1,F498=2,F498=3,F498=4,F498=5),F498,"")))))))</f>
        <v/>
      </c>
    </row>
    <row r="499" spans="13:22" x14ac:dyDescent="0.3">
      <c r="M499" s="11" t="str">
        <f>(IF(H499=Localisation!$C$94,1,IF(H499=Localisation!$C$93,2,IF(H499=Localisation!$C$92,3,IF(H499=Localisation!$C$91,4,IF(H499=Localisation!$C$90,5,IF(OR(H499=1,H499=2,H499=3,H499=4,H499=5),H499,"")))))))</f>
        <v/>
      </c>
      <c r="N499" s="11" t="str">
        <f>(IF(I499=Localisation!$C$94,1,IF(I499=Localisation!$C$93,2,IF(I499=Localisation!$C$92,3,IF(I499=Localisation!$C$91,4,IF(I499=Localisation!$C$90,5,IF(OR(I499=1,I499=2,I499=3,I499=4,I499=5),I499,"")))))))</f>
        <v/>
      </c>
      <c r="O499" s="11" t="str">
        <f>(IF(J499=Localisation!$C$94,1,IF(J499=Localisation!$C$93,2,IF(J499=Localisation!$C$92,3,IF(J499=Localisation!$C$91,4,IF(J499=Localisation!$C$90,5,IF(OR(J499=1,J499=2,J499=3,J499=4,J499=5),J499,"")))))))</f>
        <v/>
      </c>
      <c r="P499" s="11" t="str">
        <f>(IF(K499=Localisation!$C$94,1,IF(K499=Localisation!$C$93,2,IF(K499=Localisation!$C$92,3,IF(K499=Localisation!$C$91,4,IF(K499=Localisation!$C$90,5,IF(OR(K499=1,K499=2,K499=3,K499=4,K499=5),K499,"")))))))</f>
        <v/>
      </c>
      <c r="Q499" s="11" t="str">
        <f>(IF(L499=Localisation!$C$94,1,IF(L499=Localisation!$C$93,2,IF(L499=Localisation!$C$92,3,IF(L499=Localisation!$C$91,4,IF(L499=Localisation!$C$90,5,IF(OR(L499=1,L499=2,L499=3,L499=4,L499=5),L499,"")))))))</f>
        <v/>
      </c>
      <c r="R499" s="11" t="str">
        <f>(IF(B499=Localisation!$C$94,1,IF(B499=Localisation!$C$93,2,IF(B499=Localisation!$C$92,3,IF(B499=Localisation!$C$91,4,IF(B499=Localisation!$C$90,5,IF(OR(B499=1,B499=2,B499=3,B499=4,B499=5),B499,"")))))))</f>
        <v/>
      </c>
      <c r="S499" s="11" t="str">
        <f>(IF(C499=Localisation!$C$94,1,IF(C499=Localisation!$C$93,2,IF(C499=Localisation!$C$92,3,IF(C499=Localisation!$C$91,4,IF(C499=Localisation!$C$90,5,IF(OR(C499=1,C499=2,C499=3,C499=4,C499=5),C499,"")))))))</f>
        <v/>
      </c>
      <c r="T499" s="11" t="str">
        <f>(IF(D499=Localisation!$C$94,1,IF(D499=Localisation!$C$93,2,IF(D499=Localisation!$C$92,3,IF(D499=Localisation!$C$91,4,IF(D499=Localisation!$C$90,5,IF(OR(D499=1,D499=2,D499=3,D499=4,D499=5),D499,"")))))))</f>
        <v/>
      </c>
      <c r="U499" s="11" t="str">
        <f>(IF(E499=Localisation!$C$94,1,IF(E499=Localisation!$C$93,2,IF(E499=Localisation!$C$92,3,IF(E499=Localisation!$C$91,4,IF(E499=Localisation!$C$90,5,IF(OR(E499=1,E499=2,E499=3,E499=4,E499=5),E499,"")))))))</f>
        <v/>
      </c>
      <c r="V499" s="11" t="str">
        <f>(IF(F499=Localisation!$C$94,1,IF(F499=Localisation!$C$93,2,IF(F499=Localisation!$C$92,3,IF(F499=Localisation!$C$91,4,IF(F499=Localisation!$C$90,5,IF(OR(F499=1,F499=2,F499=3,F499=4,F499=5),F499,"")))))))</f>
        <v/>
      </c>
    </row>
    <row r="500" spans="13:22" x14ac:dyDescent="0.3">
      <c r="M500" s="11" t="str">
        <f>(IF(H500=Localisation!$C$94,1,IF(H500=Localisation!$C$93,2,IF(H500=Localisation!$C$92,3,IF(H500=Localisation!$C$91,4,IF(H500=Localisation!$C$90,5,IF(OR(H500=1,H500=2,H500=3,H500=4,H500=5),H500,"")))))))</f>
        <v/>
      </c>
      <c r="N500" s="11" t="str">
        <f>(IF(I500=Localisation!$C$94,1,IF(I500=Localisation!$C$93,2,IF(I500=Localisation!$C$92,3,IF(I500=Localisation!$C$91,4,IF(I500=Localisation!$C$90,5,IF(OR(I500=1,I500=2,I500=3,I500=4,I500=5),I500,"")))))))</f>
        <v/>
      </c>
      <c r="O500" s="11" t="str">
        <f>(IF(J500=Localisation!$C$94,1,IF(J500=Localisation!$C$93,2,IF(J500=Localisation!$C$92,3,IF(J500=Localisation!$C$91,4,IF(J500=Localisation!$C$90,5,IF(OR(J500=1,J500=2,J500=3,J500=4,J500=5),J500,"")))))))</f>
        <v/>
      </c>
      <c r="P500" s="11" t="str">
        <f>(IF(K500=Localisation!$C$94,1,IF(K500=Localisation!$C$93,2,IF(K500=Localisation!$C$92,3,IF(K500=Localisation!$C$91,4,IF(K500=Localisation!$C$90,5,IF(OR(K500=1,K500=2,K500=3,K500=4,K500=5),K500,"")))))))</f>
        <v/>
      </c>
      <c r="Q500" s="11" t="str">
        <f>(IF(L500=Localisation!$C$94,1,IF(L500=Localisation!$C$93,2,IF(L500=Localisation!$C$92,3,IF(L500=Localisation!$C$91,4,IF(L500=Localisation!$C$90,5,IF(OR(L500=1,L500=2,L500=3,L500=4,L500=5),L500,"")))))))</f>
        <v/>
      </c>
      <c r="R500" s="11" t="str">
        <f>(IF(B500=Localisation!$C$94,1,IF(B500=Localisation!$C$93,2,IF(B500=Localisation!$C$92,3,IF(B500=Localisation!$C$91,4,IF(B500=Localisation!$C$90,5,IF(OR(B500=1,B500=2,B500=3,B500=4,B500=5),B500,"")))))))</f>
        <v/>
      </c>
      <c r="S500" s="11" t="str">
        <f>(IF(C500=Localisation!$C$94,1,IF(C500=Localisation!$C$93,2,IF(C500=Localisation!$C$92,3,IF(C500=Localisation!$C$91,4,IF(C500=Localisation!$C$90,5,IF(OR(C500=1,C500=2,C500=3,C500=4,C500=5),C500,"")))))))</f>
        <v/>
      </c>
      <c r="T500" s="11" t="str">
        <f>(IF(D500=Localisation!$C$94,1,IF(D500=Localisation!$C$93,2,IF(D500=Localisation!$C$92,3,IF(D500=Localisation!$C$91,4,IF(D500=Localisation!$C$90,5,IF(OR(D500=1,D500=2,D500=3,D500=4,D500=5),D500,"")))))))</f>
        <v/>
      </c>
      <c r="U500" s="11" t="str">
        <f>(IF(E500=Localisation!$C$94,1,IF(E500=Localisation!$C$93,2,IF(E500=Localisation!$C$92,3,IF(E500=Localisation!$C$91,4,IF(E500=Localisation!$C$90,5,IF(OR(E500=1,E500=2,E500=3,E500=4,E500=5),E500,"")))))))</f>
        <v/>
      </c>
      <c r="V500" s="11" t="str">
        <f>(IF(F500=Localisation!$C$94,1,IF(F500=Localisation!$C$93,2,IF(F500=Localisation!$C$92,3,IF(F500=Localisation!$C$91,4,IF(F500=Localisation!$C$90,5,IF(OR(F500=1,F500=2,F500=3,F500=4,F500=5),F500,"")))))))</f>
        <v/>
      </c>
    </row>
    <row r="501" spans="13:22" x14ac:dyDescent="0.3">
      <c r="M501" s="11" t="str">
        <f>(IF(H501=Localisation!$C$94,1,IF(H501=Localisation!$C$93,2,IF(H501=Localisation!$C$92,3,IF(H501=Localisation!$C$91,4,IF(H501=Localisation!$C$90,5,IF(OR(H501=1,H501=2,H501=3,H501=4,H501=5),H501,"")))))))</f>
        <v/>
      </c>
      <c r="N501" s="11" t="str">
        <f>(IF(I501=Localisation!$C$94,1,IF(I501=Localisation!$C$93,2,IF(I501=Localisation!$C$92,3,IF(I501=Localisation!$C$91,4,IF(I501=Localisation!$C$90,5,IF(OR(I501=1,I501=2,I501=3,I501=4,I501=5),I501,"")))))))</f>
        <v/>
      </c>
      <c r="O501" s="11" t="str">
        <f>(IF(J501=Localisation!$C$94,1,IF(J501=Localisation!$C$93,2,IF(J501=Localisation!$C$92,3,IF(J501=Localisation!$C$91,4,IF(J501=Localisation!$C$90,5,IF(OR(J501=1,J501=2,J501=3,J501=4,J501=5),J501,"")))))))</f>
        <v/>
      </c>
      <c r="P501" s="11" t="str">
        <f>(IF(K501=Localisation!$C$94,1,IF(K501=Localisation!$C$93,2,IF(K501=Localisation!$C$92,3,IF(K501=Localisation!$C$91,4,IF(K501=Localisation!$C$90,5,IF(OR(K501=1,K501=2,K501=3,K501=4,K501=5),K501,"")))))))</f>
        <v/>
      </c>
      <c r="Q501" s="11" t="str">
        <f>(IF(L501=Localisation!$C$94,1,IF(L501=Localisation!$C$93,2,IF(L501=Localisation!$C$92,3,IF(L501=Localisation!$C$91,4,IF(L501=Localisation!$C$90,5,IF(OR(L501=1,L501=2,L501=3,L501=4,L501=5),L501,"")))))))</f>
        <v/>
      </c>
      <c r="R501" s="11" t="str">
        <f>(IF(B501=Localisation!$C$94,1,IF(B501=Localisation!$C$93,2,IF(B501=Localisation!$C$92,3,IF(B501=Localisation!$C$91,4,IF(B501=Localisation!$C$90,5,IF(OR(B501=1,B501=2,B501=3,B501=4,B501=5),B501,"")))))))</f>
        <v/>
      </c>
      <c r="S501" s="11" t="str">
        <f>(IF(C501=Localisation!$C$94,1,IF(C501=Localisation!$C$93,2,IF(C501=Localisation!$C$92,3,IF(C501=Localisation!$C$91,4,IF(C501=Localisation!$C$90,5,IF(OR(C501=1,C501=2,C501=3,C501=4,C501=5),C501,"")))))))</f>
        <v/>
      </c>
      <c r="T501" s="11" t="str">
        <f>(IF(D501=Localisation!$C$94,1,IF(D501=Localisation!$C$93,2,IF(D501=Localisation!$C$92,3,IF(D501=Localisation!$C$91,4,IF(D501=Localisation!$C$90,5,IF(OR(D501=1,D501=2,D501=3,D501=4,D501=5),D501,"")))))))</f>
        <v/>
      </c>
      <c r="U501" s="11" t="str">
        <f>(IF(E501=Localisation!$C$94,1,IF(E501=Localisation!$C$93,2,IF(E501=Localisation!$C$92,3,IF(E501=Localisation!$C$91,4,IF(E501=Localisation!$C$90,5,IF(OR(E501=1,E501=2,E501=3,E501=4,E501=5),E501,"")))))))</f>
        <v/>
      </c>
      <c r="V501" s="11" t="str">
        <f>(IF(F501=Localisation!$C$94,1,IF(F501=Localisation!$C$93,2,IF(F501=Localisation!$C$92,3,IF(F501=Localisation!$C$91,4,IF(F501=Localisation!$C$90,5,IF(OR(F501=1,F501=2,F501=3,F501=4,F501=5),F501,"")))))))</f>
        <v/>
      </c>
    </row>
    <row r="502" spans="13:22" x14ac:dyDescent="0.3">
      <c r="M502" s="11" t="str">
        <f>(IF(H502=Localisation!$C$94,1,IF(H502=Localisation!$C$93,2,IF(H502=Localisation!$C$92,3,IF(H502=Localisation!$C$91,4,IF(H502=Localisation!$C$90,5,IF(OR(H502=1,H502=2,H502=3,H502=4,H502=5),H502,"")))))))</f>
        <v/>
      </c>
      <c r="N502" s="11" t="str">
        <f>(IF(I502=Localisation!$C$94,1,IF(I502=Localisation!$C$93,2,IF(I502=Localisation!$C$92,3,IF(I502=Localisation!$C$91,4,IF(I502=Localisation!$C$90,5,IF(OR(I502=1,I502=2,I502=3,I502=4,I502=5),I502,"")))))))</f>
        <v/>
      </c>
      <c r="O502" s="11" t="str">
        <f>(IF(J502=Localisation!$C$94,1,IF(J502=Localisation!$C$93,2,IF(J502=Localisation!$C$92,3,IF(J502=Localisation!$C$91,4,IF(J502=Localisation!$C$90,5,IF(OR(J502=1,J502=2,J502=3,J502=4,J502=5),J502,"")))))))</f>
        <v/>
      </c>
      <c r="P502" s="11" t="str">
        <f>(IF(K502=Localisation!$C$94,1,IF(K502=Localisation!$C$93,2,IF(K502=Localisation!$C$92,3,IF(K502=Localisation!$C$91,4,IF(K502=Localisation!$C$90,5,IF(OR(K502=1,K502=2,K502=3,K502=4,K502=5),K502,"")))))))</f>
        <v/>
      </c>
      <c r="Q502" s="11" t="str">
        <f>(IF(L502=Localisation!$C$94,1,IF(L502=Localisation!$C$93,2,IF(L502=Localisation!$C$92,3,IF(L502=Localisation!$C$91,4,IF(L502=Localisation!$C$90,5,IF(OR(L502=1,L502=2,L502=3,L502=4,L502=5),L502,"")))))))</f>
        <v/>
      </c>
      <c r="R502" s="11" t="str">
        <f>(IF(B502=Localisation!$C$94,1,IF(B502=Localisation!$C$93,2,IF(B502=Localisation!$C$92,3,IF(B502=Localisation!$C$91,4,IF(B502=Localisation!$C$90,5,IF(OR(B502=1,B502=2,B502=3,B502=4,B502=5),B502,"")))))))</f>
        <v/>
      </c>
      <c r="S502" s="11" t="str">
        <f>(IF(C502=Localisation!$C$94,1,IF(C502=Localisation!$C$93,2,IF(C502=Localisation!$C$92,3,IF(C502=Localisation!$C$91,4,IF(C502=Localisation!$C$90,5,IF(OR(C502=1,C502=2,C502=3,C502=4,C502=5),C502,"")))))))</f>
        <v/>
      </c>
      <c r="T502" s="11" t="str">
        <f>(IF(D502=Localisation!$C$94,1,IF(D502=Localisation!$C$93,2,IF(D502=Localisation!$C$92,3,IF(D502=Localisation!$C$91,4,IF(D502=Localisation!$C$90,5,IF(OR(D502=1,D502=2,D502=3,D502=4,D502=5),D502,"")))))))</f>
        <v/>
      </c>
      <c r="U502" s="11" t="str">
        <f>(IF(E502=Localisation!$C$94,1,IF(E502=Localisation!$C$93,2,IF(E502=Localisation!$C$92,3,IF(E502=Localisation!$C$91,4,IF(E502=Localisation!$C$90,5,IF(OR(E502=1,E502=2,E502=3,E502=4,E502=5),E502,"")))))))</f>
        <v/>
      </c>
      <c r="V502" s="11" t="str">
        <f>(IF(F502=Localisation!$C$94,1,IF(F502=Localisation!$C$93,2,IF(F502=Localisation!$C$92,3,IF(F502=Localisation!$C$91,4,IF(F502=Localisation!$C$90,5,IF(OR(F502=1,F502=2,F502=3,F502=4,F502=5),F502,"")))))))</f>
        <v/>
      </c>
    </row>
    <row r="503" spans="13:22" x14ac:dyDescent="0.3">
      <c r="M503" s="11" t="str">
        <f>(IF(H503=Localisation!$C$94,1,IF(H503=Localisation!$C$93,2,IF(H503=Localisation!$C$92,3,IF(H503=Localisation!$C$91,4,IF(H503=Localisation!$C$90,5,IF(OR(H503=1,H503=2,H503=3,H503=4,H503=5),H503,"")))))))</f>
        <v/>
      </c>
      <c r="N503" s="11" t="str">
        <f>(IF(I503=Localisation!$C$94,1,IF(I503=Localisation!$C$93,2,IF(I503=Localisation!$C$92,3,IF(I503=Localisation!$C$91,4,IF(I503=Localisation!$C$90,5,IF(OR(I503=1,I503=2,I503=3,I503=4,I503=5),I503,"")))))))</f>
        <v/>
      </c>
      <c r="O503" s="11" t="str">
        <f>(IF(J503=Localisation!$C$94,1,IF(J503=Localisation!$C$93,2,IF(J503=Localisation!$C$92,3,IF(J503=Localisation!$C$91,4,IF(J503=Localisation!$C$90,5,IF(OR(J503=1,J503=2,J503=3,J503=4,J503=5),J503,"")))))))</f>
        <v/>
      </c>
      <c r="P503" s="11" t="str">
        <f>(IF(K503=Localisation!$C$94,1,IF(K503=Localisation!$C$93,2,IF(K503=Localisation!$C$92,3,IF(K503=Localisation!$C$91,4,IF(K503=Localisation!$C$90,5,IF(OR(K503=1,K503=2,K503=3,K503=4,K503=5),K503,"")))))))</f>
        <v/>
      </c>
      <c r="Q503" s="11" t="str">
        <f>(IF(L503=Localisation!$C$94,1,IF(L503=Localisation!$C$93,2,IF(L503=Localisation!$C$92,3,IF(L503=Localisation!$C$91,4,IF(L503=Localisation!$C$90,5,IF(OR(L503=1,L503=2,L503=3,L503=4,L503=5),L503,"")))))))</f>
        <v/>
      </c>
      <c r="R503" s="11" t="str">
        <f>(IF(B503=Localisation!$C$94,1,IF(B503=Localisation!$C$93,2,IF(B503=Localisation!$C$92,3,IF(B503=Localisation!$C$91,4,IF(B503=Localisation!$C$90,5,IF(OR(B503=1,B503=2,B503=3,B503=4,B503=5),B503,"")))))))</f>
        <v/>
      </c>
      <c r="S503" s="11" t="str">
        <f>(IF(C503=Localisation!$C$94,1,IF(C503=Localisation!$C$93,2,IF(C503=Localisation!$C$92,3,IF(C503=Localisation!$C$91,4,IF(C503=Localisation!$C$90,5,IF(OR(C503=1,C503=2,C503=3,C503=4,C503=5),C503,"")))))))</f>
        <v/>
      </c>
      <c r="T503" s="11" t="str">
        <f>(IF(D503=Localisation!$C$94,1,IF(D503=Localisation!$C$93,2,IF(D503=Localisation!$C$92,3,IF(D503=Localisation!$C$91,4,IF(D503=Localisation!$C$90,5,IF(OR(D503=1,D503=2,D503=3,D503=4,D503=5),D503,"")))))))</f>
        <v/>
      </c>
      <c r="U503" s="11" t="str">
        <f>(IF(E503=Localisation!$C$94,1,IF(E503=Localisation!$C$93,2,IF(E503=Localisation!$C$92,3,IF(E503=Localisation!$C$91,4,IF(E503=Localisation!$C$90,5,IF(OR(E503=1,E503=2,E503=3,E503=4,E503=5),E503,"")))))))</f>
        <v/>
      </c>
      <c r="V503" s="11" t="str">
        <f>(IF(F503=Localisation!$C$94,1,IF(F503=Localisation!$C$93,2,IF(F503=Localisation!$C$92,3,IF(F503=Localisation!$C$91,4,IF(F503=Localisation!$C$90,5,IF(OR(F503=1,F503=2,F503=3,F503=4,F503=5),F503,"")))))))</f>
        <v/>
      </c>
    </row>
    <row r="504" spans="13:22" x14ac:dyDescent="0.3">
      <c r="M504" s="11" t="str">
        <f>(IF(H504=Localisation!$C$94,1,IF(H504=Localisation!$C$93,2,IF(H504=Localisation!$C$92,3,IF(H504=Localisation!$C$91,4,IF(H504=Localisation!$C$90,5,IF(OR(H504=1,H504=2,H504=3,H504=4,H504=5),H504,"")))))))</f>
        <v/>
      </c>
      <c r="N504" s="11" t="str">
        <f>(IF(I504=Localisation!$C$94,1,IF(I504=Localisation!$C$93,2,IF(I504=Localisation!$C$92,3,IF(I504=Localisation!$C$91,4,IF(I504=Localisation!$C$90,5,IF(OR(I504=1,I504=2,I504=3,I504=4,I504=5),I504,"")))))))</f>
        <v/>
      </c>
      <c r="O504" s="11" t="str">
        <f>(IF(J504=Localisation!$C$94,1,IF(J504=Localisation!$C$93,2,IF(J504=Localisation!$C$92,3,IF(J504=Localisation!$C$91,4,IF(J504=Localisation!$C$90,5,IF(OR(J504=1,J504=2,J504=3,J504=4,J504=5),J504,"")))))))</f>
        <v/>
      </c>
      <c r="P504" s="11" t="str">
        <f>(IF(K504=Localisation!$C$94,1,IF(K504=Localisation!$C$93,2,IF(K504=Localisation!$C$92,3,IF(K504=Localisation!$C$91,4,IF(K504=Localisation!$C$90,5,IF(OR(K504=1,K504=2,K504=3,K504=4,K504=5),K504,"")))))))</f>
        <v/>
      </c>
      <c r="Q504" s="11" t="str">
        <f>(IF(L504=Localisation!$C$94,1,IF(L504=Localisation!$C$93,2,IF(L504=Localisation!$C$92,3,IF(L504=Localisation!$C$91,4,IF(L504=Localisation!$C$90,5,IF(OR(L504=1,L504=2,L504=3,L504=4,L504=5),L504,"")))))))</f>
        <v/>
      </c>
      <c r="R504" s="11" t="str">
        <f>(IF(B504=Localisation!$C$94,1,IF(B504=Localisation!$C$93,2,IF(B504=Localisation!$C$92,3,IF(B504=Localisation!$C$91,4,IF(B504=Localisation!$C$90,5,IF(OR(B504=1,B504=2,B504=3,B504=4,B504=5),B504,"")))))))</f>
        <v/>
      </c>
      <c r="S504" s="11" t="str">
        <f>(IF(C504=Localisation!$C$94,1,IF(C504=Localisation!$C$93,2,IF(C504=Localisation!$C$92,3,IF(C504=Localisation!$C$91,4,IF(C504=Localisation!$C$90,5,IF(OR(C504=1,C504=2,C504=3,C504=4,C504=5),C504,"")))))))</f>
        <v/>
      </c>
      <c r="T504" s="11" t="str">
        <f>(IF(D504=Localisation!$C$94,1,IF(D504=Localisation!$C$93,2,IF(D504=Localisation!$C$92,3,IF(D504=Localisation!$C$91,4,IF(D504=Localisation!$C$90,5,IF(OR(D504=1,D504=2,D504=3,D504=4,D504=5),D504,"")))))))</f>
        <v/>
      </c>
      <c r="U504" s="11" t="str">
        <f>(IF(E504=Localisation!$C$94,1,IF(E504=Localisation!$C$93,2,IF(E504=Localisation!$C$92,3,IF(E504=Localisation!$C$91,4,IF(E504=Localisation!$C$90,5,IF(OR(E504=1,E504=2,E504=3,E504=4,E504=5),E504,"")))))))</f>
        <v/>
      </c>
      <c r="V504" s="11" t="str">
        <f>(IF(F504=Localisation!$C$94,1,IF(F504=Localisation!$C$93,2,IF(F504=Localisation!$C$92,3,IF(F504=Localisation!$C$91,4,IF(F504=Localisation!$C$90,5,IF(OR(F504=1,F504=2,F504=3,F504=4,F504=5),F504,"")))))))</f>
        <v/>
      </c>
    </row>
    <row r="505" spans="13:22" x14ac:dyDescent="0.3">
      <c r="M505" s="11" t="str">
        <f>(IF(H505=Localisation!$C$94,1,IF(H505=Localisation!$C$93,2,IF(H505=Localisation!$C$92,3,IF(H505=Localisation!$C$91,4,IF(H505=Localisation!$C$90,5,IF(OR(H505=1,H505=2,H505=3,H505=4,H505=5),H505,"")))))))</f>
        <v/>
      </c>
      <c r="N505" s="11" t="str">
        <f>(IF(I505=Localisation!$C$94,1,IF(I505=Localisation!$C$93,2,IF(I505=Localisation!$C$92,3,IF(I505=Localisation!$C$91,4,IF(I505=Localisation!$C$90,5,IF(OR(I505=1,I505=2,I505=3,I505=4,I505=5),I505,"")))))))</f>
        <v/>
      </c>
      <c r="O505" s="11" t="str">
        <f>(IF(J505=Localisation!$C$94,1,IF(J505=Localisation!$C$93,2,IF(J505=Localisation!$C$92,3,IF(J505=Localisation!$C$91,4,IF(J505=Localisation!$C$90,5,IF(OR(J505=1,J505=2,J505=3,J505=4,J505=5),J505,"")))))))</f>
        <v/>
      </c>
      <c r="P505" s="11" t="str">
        <f>(IF(K505=Localisation!$C$94,1,IF(K505=Localisation!$C$93,2,IF(K505=Localisation!$C$92,3,IF(K505=Localisation!$C$91,4,IF(K505=Localisation!$C$90,5,IF(OR(K505=1,K505=2,K505=3,K505=4,K505=5),K505,"")))))))</f>
        <v/>
      </c>
      <c r="Q505" s="11" t="str">
        <f>(IF(L505=Localisation!$C$94,1,IF(L505=Localisation!$C$93,2,IF(L505=Localisation!$C$92,3,IF(L505=Localisation!$C$91,4,IF(L505=Localisation!$C$90,5,IF(OR(L505=1,L505=2,L505=3,L505=4,L505=5),L505,"")))))))</f>
        <v/>
      </c>
      <c r="R505" s="11" t="str">
        <f>(IF(B505=Localisation!$C$94,1,IF(B505=Localisation!$C$93,2,IF(B505=Localisation!$C$92,3,IF(B505=Localisation!$C$91,4,IF(B505=Localisation!$C$90,5,IF(OR(B505=1,B505=2,B505=3,B505=4,B505=5),B505,"")))))))</f>
        <v/>
      </c>
      <c r="S505" s="11" t="str">
        <f>(IF(C505=Localisation!$C$94,1,IF(C505=Localisation!$C$93,2,IF(C505=Localisation!$C$92,3,IF(C505=Localisation!$C$91,4,IF(C505=Localisation!$C$90,5,IF(OR(C505=1,C505=2,C505=3,C505=4,C505=5),C505,"")))))))</f>
        <v/>
      </c>
      <c r="T505" s="11" t="str">
        <f>(IF(D505=Localisation!$C$94,1,IF(D505=Localisation!$C$93,2,IF(D505=Localisation!$C$92,3,IF(D505=Localisation!$C$91,4,IF(D505=Localisation!$C$90,5,IF(OR(D505=1,D505=2,D505=3,D505=4,D505=5),D505,"")))))))</f>
        <v/>
      </c>
      <c r="U505" s="11" t="str">
        <f>(IF(E505=Localisation!$C$94,1,IF(E505=Localisation!$C$93,2,IF(E505=Localisation!$C$92,3,IF(E505=Localisation!$C$91,4,IF(E505=Localisation!$C$90,5,IF(OR(E505=1,E505=2,E505=3,E505=4,E505=5),E505,"")))))))</f>
        <v/>
      </c>
      <c r="V505" s="11" t="str">
        <f>(IF(F505=Localisation!$C$94,1,IF(F505=Localisation!$C$93,2,IF(F505=Localisation!$C$92,3,IF(F505=Localisation!$C$91,4,IF(F505=Localisation!$C$90,5,IF(OR(F505=1,F505=2,F505=3,F505=4,F505=5),F505,"")))))))</f>
        <v/>
      </c>
    </row>
    <row r="506" spans="13:22" x14ac:dyDescent="0.3">
      <c r="M506" s="11" t="str">
        <f>(IF(H506=Localisation!$C$94,1,IF(H506=Localisation!$C$93,2,IF(H506=Localisation!$C$92,3,IF(H506=Localisation!$C$91,4,IF(H506=Localisation!$C$90,5,IF(OR(H506=1,H506=2,H506=3,H506=4,H506=5),H506,"")))))))</f>
        <v/>
      </c>
      <c r="N506" s="11" t="str">
        <f>(IF(I506=Localisation!$C$94,1,IF(I506=Localisation!$C$93,2,IF(I506=Localisation!$C$92,3,IF(I506=Localisation!$C$91,4,IF(I506=Localisation!$C$90,5,IF(OR(I506=1,I506=2,I506=3,I506=4,I506=5),I506,"")))))))</f>
        <v/>
      </c>
      <c r="O506" s="11" t="str">
        <f>(IF(J506=Localisation!$C$94,1,IF(J506=Localisation!$C$93,2,IF(J506=Localisation!$C$92,3,IF(J506=Localisation!$C$91,4,IF(J506=Localisation!$C$90,5,IF(OR(J506=1,J506=2,J506=3,J506=4,J506=5),J506,"")))))))</f>
        <v/>
      </c>
      <c r="P506" s="11" t="str">
        <f>(IF(K506=Localisation!$C$94,1,IF(K506=Localisation!$C$93,2,IF(K506=Localisation!$C$92,3,IF(K506=Localisation!$C$91,4,IF(K506=Localisation!$C$90,5,IF(OR(K506=1,K506=2,K506=3,K506=4,K506=5),K506,"")))))))</f>
        <v/>
      </c>
      <c r="Q506" s="11" t="str">
        <f>(IF(L506=Localisation!$C$94,1,IF(L506=Localisation!$C$93,2,IF(L506=Localisation!$C$92,3,IF(L506=Localisation!$C$91,4,IF(L506=Localisation!$C$90,5,IF(OR(L506=1,L506=2,L506=3,L506=4,L506=5),L506,"")))))))</f>
        <v/>
      </c>
      <c r="R506" s="11" t="str">
        <f>(IF(B506=Localisation!$C$94,1,IF(B506=Localisation!$C$93,2,IF(B506=Localisation!$C$92,3,IF(B506=Localisation!$C$91,4,IF(B506=Localisation!$C$90,5,IF(OR(B506=1,B506=2,B506=3,B506=4,B506=5),B506,"")))))))</f>
        <v/>
      </c>
      <c r="S506" s="11" t="str">
        <f>(IF(C506=Localisation!$C$94,1,IF(C506=Localisation!$C$93,2,IF(C506=Localisation!$C$92,3,IF(C506=Localisation!$C$91,4,IF(C506=Localisation!$C$90,5,IF(OR(C506=1,C506=2,C506=3,C506=4,C506=5),C506,"")))))))</f>
        <v/>
      </c>
      <c r="T506" s="11" t="str">
        <f>(IF(D506=Localisation!$C$94,1,IF(D506=Localisation!$C$93,2,IF(D506=Localisation!$C$92,3,IF(D506=Localisation!$C$91,4,IF(D506=Localisation!$C$90,5,IF(OR(D506=1,D506=2,D506=3,D506=4,D506=5),D506,"")))))))</f>
        <v/>
      </c>
      <c r="U506" s="11" t="str">
        <f>(IF(E506=Localisation!$C$94,1,IF(E506=Localisation!$C$93,2,IF(E506=Localisation!$C$92,3,IF(E506=Localisation!$C$91,4,IF(E506=Localisation!$C$90,5,IF(OR(E506=1,E506=2,E506=3,E506=4,E506=5),E506,"")))))))</f>
        <v/>
      </c>
      <c r="V506" s="11" t="str">
        <f>(IF(F506=Localisation!$C$94,1,IF(F506=Localisation!$C$93,2,IF(F506=Localisation!$C$92,3,IF(F506=Localisation!$C$91,4,IF(F506=Localisation!$C$90,5,IF(OR(F506=1,F506=2,F506=3,F506=4,F506=5),F506,"")))))))</f>
        <v/>
      </c>
    </row>
    <row r="507" spans="13:22" x14ac:dyDescent="0.3">
      <c r="M507" s="11" t="str">
        <f>(IF(H507=Localisation!$C$94,1,IF(H507=Localisation!$C$93,2,IF(H507=Localisation!$C$92,3,IF(H507=Localisation!$C$91,4,IF(H507=Localisation!$C$90,5,IF(OR(H507=1,H507=2,H507=3,H507=4,H507=5),H507,"")))))))</f>
        <v/>
      </c>
      <c r="N507" s="11" t="str">
        <f>(IF(I507=Localisation!$C$94,1,IF(I507=Localisation!$C$93,2,IF(I507=Localisation!$C$92,3,IF(I507=Localisation!$C$91,4,IF(I507=Localisation!$C$90,5,IF(OR(I507=1,I507=2,I507=3,I507=4,I507=5),I507,"")))))))</f>
        <v/>
      </c>
      <c r="O507" s="11" t="str">
        <f>(IF(J507=Localisation!$C$94,1,IF(J507=Localisation!$C$93,2,IF(J507=Localisation!$C$92,3,IF(J507=Localisation!$C$91,4,IF(J507=Localisation!$C$90,5,IF(OR(J507=1,J507=2,J507=3,J507=4,J507=5),J507,"")))))))</f>
        <v/>
      </c>
      <c r="P507" s="11" t="str">
        <f>(IF(K507=Localisation!$C$94,1,IF(K507=Localisation!$C$93,2,IF(K507=Localisation!$C$92,3,IF(K507=Localisation!$C$91,4,IF(K507=Localisation!$C$90,5,IF(OR(K507=1,K507=2,K507=3,K507=4,K507=5),K507,"")))))))</f>
        <v/>
      </c>
      <c r="Q507" s="11" t="str">
        <f>(IF(L507=Localisation!$C$94,1,IF(L507=Localisation!$C$93,2,IF(L507=Localisation!$C$92,3,IF(L507=Localisation!$C$91,4,IF(L507=Localisation!$C$90,5,IF(OR(L507=1,L507=2,L507=3,L507=4,L507=5),L507,"")))))))</f>
        <v/>
      </c>
      <c r="R507" s="11" t="str">
        <f>(IF(B507=Localisation!$C$94,1,IF(B507=Localisation!$C$93,2,IF(B507=Localisation!$C$92,3,IF(B507=Localisation!$C$91,4,IF(B507=Localisation!$C$90,5,IF(OR(B507=1,B507=2,B507=3,B507=4,B507=5),B507,"")))))))</f>
        <v/>
      </c>
      <c r="S507" s="11" t="str">
        <f>(IF(C507=Localisation!$C$94,1,IF(C507=Localisation!$C$93,2,IF(C507=Localisation!$C$92,3,IF(C507=Localisation!$C$91,4,IF(C507=Localisation!$C$90,5,IF(OR(C507=1,C507=2,C507=3,C507=4,C507=5),C507,"")))))))</f>
        <v/>
      </c>
      <c r="T507" s="11" t="str">
        <f>(IF(D507=Localisation!$C$94,1,IF(D507=Localisation!$C$93,2,IF(D507=Localisation!$C$92,3,IF(D507=Localisation!$C$91,4,IF(D507=Localisation!$C$90,5,IF(OR(D507=1,D507=2,D507=3,D507=4,D507=5),D507,"")))))))</f>
        <v/>
      </c>
      <c r="U507" s="11" t="str">
        <f>(IF(E507=Localisation!$C$94,1,IF(E507=Localisation!$C$93,2,IF(E507=Localisation!$C$92,3,IF(E507=Localisation!$C$91,4,IF(E507=Localisation!$C$90,5,IF(OR(E507=1,E507=2,E507=3,E507=4,E507=5),E507,"")))))))</f>
        <v/>
      </c>
      <c r="V507" s="11" t="str">
        <f>(IF(F507=Localisation!$C$94,1,IF(F507=Localisation!$C$93,2,IF(F507=Localisation!$C$92,3,IF(F507=Localisation!$C$91,4,IF(F507=Localisation!$C$90,5,IF(OR(F507=1,F507=2,F507=3,F507=4,F507=5),F507,"")))))))</f>
        <v/>
      </c>
    </row>
    <row r="508" spans="13:22" x14ac:dyDescent="0.3">
      <c r="M508" s="11" t="str">
        <f>(IF(H508=Localisation!$C$94,1,IF(H508=Localisation!$C$93,2,IF(H508=Localisation!$C$92,3,IF(H508=Localisation!$C$91,4,IF(H508=Localisation!$C$90,5,IF(OR(H508=1,H508=2,H508=3,H508=4,H508=5),H508,"")))))))</f>
        <v/>
      </c>
      <c r="N508" s="11" t="str">
        <f>(IF(I508=Localisation!$C$94,1,IF(I508=Localisation!$C$93,2,IF(I508=Localisation!$C$92,3,IF(I508=Localisation!$C$91,4,IF(I508=Localisation!$C$90,5,IF(OR(I508=1,I508=2,I508=3,I508=4,I508=5),I508,"")))))))</f>
        <v/>
      </c>
      <c r="O508" s="11" t="str">
        <f>(IF(J508=Localisation!$C$94,1,IF(J508=Localisation!$C$93,2,IF(J508=Localisation!$C$92,3,IF(J508=Localisation!$C$91,4,IF(J508=Localisation!$C$90,5,IF(OR(J508=1,J508=2,J508=3,J508=4,J508=5),J508,"")))))))</f>
        <v/>
      </c>
      <c r="P508" s="11" t="str">
        <f>(IF(K508=Localisation!$C$94,1,IF(K508=Localisation!$C$93,2,IF(K508=Localisation!$C$92,3,IF(K508=Localisation!$C$91,4,IF(K508=Localisation!$C$90,5,IF(OR(K508=1,K508=2,K508=3,K508=4,K508=5),K508,"")))))))</f>
        <v/>
      </c>
      <c r="Q508" s="11" t="str">
        <f>(IF(L508=Localisation!$C$94,1,IF(L508=Localisation!$C$93,2,IF(L508=Localisation!$C$92,3,IF(L508=Localisation!$C$91,4,IF(L508=Localisation!$C$90,5,IF(OR(L508=1,L508=2,L508=3,L508=4,L508=5),L508,"")))))))</f>
        <v/>
      </c>
      <c r="R508" s="11" t="str">
        <f>(IF(B508=Localisation!$C$94,1,IF(B508=Localisation!$C$93,2,IF(B508=Localisation!$C$92,3,IF(B508=Localisation!$C$91,4,IF(B508=Localisation!$C$90,5,IF(OR(B508=1,B508=2,B508=3,B508=4,B508=5),B508,"")))))))</f>
        <v/>
      </c>
      <c r="S508" s="11" t="str">
        <f>(IF(C508=Localisation!$C$94,1,IF(C508=Localisation!$C$93,2,IF(C508=Localisation!$C$92,3,IF(C508=Localisation!$C$91,4,IF(C508=Localisation!$C$90,5,IF(OR(C508=1,C508=2,C508=3,C508=4,C508=5),C508,"")))))))</f>
        <v/>
      </c>
      <c r="T508" s="11" t="str">
        <f>(IF(D508=Localisation!$C$94,1,IF(D508=Localisation!$C$93,2,IF(D508=Localisation!$C$92,3,IF(D508=Localisation!$C$91,4,IF(D508=Localisation!$C$90,5,IF(OR(D508=1,D508=2,D508=3,D508=4,D508=5),D508,"")))))))</f>
        <v/>
      </c>
      <c r="U508" s="11" t="str">
        <f>(IF(E508=Localisation!$C$94,1,IF(E508=Localisation!$C$93,2,IF(E508=Localisation!$C$92,3,IF(E508=Localisation!$C$91,4,IF(E508=Localisation!$C$90,5,IF(OR(E508=1,E508=2,E508=3,E508=4,E508=5),E508,"")))))))</f>
        <v/>
      </c>
      <c r="V508" s="11" t="str">
        <f>(IF(F508=Localisation!$C$94,1,IF(F508=Localisation!$C$93,2,IF(F508=Localisation!$C$92,3,IF(F508=Localisation!$C$91,4,IF(F508=Localisation!$C$90,5,IF(OR(F508=1,F508=2,F508=3,F508=4,F508=5),F508,"")))))))</f>
        <v/>
      </c>
    </row>
    <row r="509" spans="13:22" x14ac:dyDescent="0.3">
      <c r="M509" s="11" t="str">
        <f>(IF(H509=Localisation!$C$94,1,IF(H509=Localisation!$C$93,2,IF(H509=Localisation!$C$92,3,IF(H509=Localisation!$C$91,4,IF(H509=Localisation!$C$90,5,IF(OR(H509=1,H509=2,H509=3,H509=4,H509=5),H509,"")))))))</f>
        <v/>
      </c>
      <c r="N509" s="11" t="str">
        <f>(IF(I509=Localisation!$C$94,1,IF(I509=Localisation!$C$93,2,IF(I509=Localisation!$C$92,3,IF(I509=Localisation!$C$91,4,IF(I509=Localisation!$C$90,5,IF(OR(I509=1,I509=2,I509=3,I509=4,I509=5),I509,"")))))))</f>
        <v/>
      </c>
      <c r="O509" s="11" t="str">
        <f>(IF(J509=Localisation!$C$94,1,IF(J509=Localisation!$C$93,2,IF(J509=Localisation!$C$92,3,IF(J509=Localisation!$C$91,4,IF(J509=Localisation!$C$90,5,IF(OR(J509=1,J509=2,J509=3,J509=4,J509=5),J509,"")))))))</f>
        <v/>
      </c>
      <c r="P509" s="11" t="str">
        <f>(IF(K509=Localisation!$C$94,1,IF(K509=Localisation!$C$93,2,IF(K509=Localisation!$C$92,3,IF(K509=Localisation!$C$91,4,IF(K509=Localisation!$C$90,5,IF(OR(K509=1,K509=2,K509=3,K509=4,K509=5),K509,"")))))))</f>
        <v/>
      </c>
      <c r="Q509" s="11" t="str">
        <f>(IF(L509=Localisation!$C$94,1,IF(L509=Localisation!$C$93,2,IF(L509=Localisation!$C$92,3,IF(L509=Localisation!$C$91,4,IF(L509=Localisation!$C$90,5,IF(OR(L509=1,L509=2,L509=3,L509=4,L509=5),L509,"")))))))</f>
        <v/>
      </c>
      <c r="R509" s="11" t="str">
        <f>(IF(B509=Localisation!$C$94,1,IF(B509=Localisation!$C$93,2,IF(B509=Localisation!$C$92,3,IF(B509=Localisation!$C$91,4,IF(B509=Localisation!$C$90,5,IF(OR(B509=1,B509=2,B509=3,B509=4,B509=5),B509,"")))))))</f>
        <v/>
      </c>
      <c r="S509" s="11" t="str">
        <f>(IF(C509=Localisation!$C$94,1,IF(C509=Localisation!$C$93,2,IF(C509=Localisation!$C$92,3,IF(C509=Localisation!$C$91,4,IF(C509=Localisation!$C$90,5,IF(OR(C509=1,C509=2,C509=3,C509=4,C509=5),C509,"")))))))</f>
        <v/>
      </c>
      <c r="T509" s="11" t="str">
        <f>(IF(D509=Localisation!$C$94,1,IF(D509=Localisation!$C$93,2,IF(D509=Localisation!$C$92,3,IF(D509=Localisation!$C$91,4,IF(D509=Localisation!$C$90,5,IF(OR(D509=1,D509=2,D509=3,D509=4,D509=5),D509,"")))))))</f>
        <v/>
      </c>
      <c r="U509" s="11" t="str">
        <f>(IF(E509=Localisation!$C$94,1,IF(E509=Localisation!$C$93,2,IF(E509=Localisation!$C$92,3,IF(E509=Localisation!$C$91,4,IF(E509=Localisation!$C$90,5,IF(OR(E509=1,E509=2,E509=3,E509=4,E509=5),E509,"")))))))</f>
        <v/>
      </c>
      <c r="V509" s="11" t="str">
        <f>(IF(F509=Localisation!$C$94,1,IF(F509=Localisation!$C$93,2,IF(F509=Localisation!$C$92,3,IF(F509=Localisation!$C$91,4,IF(F509=Localisation!$C$90,5,IF(OR(F509=1,F509=2,F509=3,F509=4,F509=5),F509,"")))))))</f>
        <v/>
      </c>
    </row>
    <row r="510" spans="13:22" x14ac:dyDescent="0.3">
      <c r="M510" s="11" t="str">
        <f>(IF(H510=Localisation!$C$94,1,IF(H510=Localisation!$C$93,2,IF(H510=Localisation!$C$92,3,IF(H510=Localisation!$C$91,4,IF(H510=Localisation!$C$90,5,IF(OR(H510=1,H510=2,H510=3,H510=4,H510=5),H510,"")))))))</f>
        <v/>
      </c>
      <c r="N510" s="11" t="str">
        <f>(IF(I510=Localisation!$C$94,1,IF(I510=Localisation!$C$93,2,IF(I510=Localisation!$C$92,3,IF(I510=Localisation!$C$91,4,IF(I510=Localisation!$C$90,5,IF(OR(I510=1,I510=2,I510=3,I510=4,I510=5),I510,"")))))))</f>
        <v/>
      </c>
      <c r="O510" s="11" t="str">
        <f>(IF(J510=Localisation!$C$94,1,IF(J510=Localisation!$C$93,2,IF(J510=Localisation!$C$92,3,IF(J510=Localisation!$C$91,4,IF(J510=Localisation!$C$90,5,IF(OR(J510=1,J510=2,J510=3,J510=4,J510=5),J510,"")))))))</f>
        <v/>
      </c>
      <c r="P510" s="11" t="str">
        <f>(IF(K510=Localisation!$C$94,1,IF(K510=Localisation!$C$93,2,IF(K510=Localisation!$C$92,3,IF(K510=Localisation!$C$91,4,IF(K510=Localisation!$C$90,5,IF(OR(K510=1,K510=2,K510=3,K510=4,K510=5),K510,"")))))))</f>
        <v/>
      </c>
      <c r="Q510" s="11" t="str">
        <f>(IF(L510=Localisation!$C$94,1,IF(L510=Localisation!$C$93,2,IF(L510=Localisation!$C$92,3,IF(L510=Localisation!$C$91,4,IF(L510=Localisation!$C$90,5,IF(OR(L510=1,L510=2,L510=3,L510=4,L510=5),L510,"")))))))</f>
        <v/>
      </c>
      <c r="R510" s="11" t="str">
        <f>(IF(B510=Localisation!$C$94,1,IF(B510=Localisation!$C$93,2,IF(B510=Localisation!$C$92,3,IF(B510=Localisation!$C$91,4,IF(B510=Localisation!$C$90,5,IF(OR(B510=1,B510=2,B510=3,B510=4,B510=5),B510,"")))))))</f>
        <v/>
      </c>
      <c r="S510" s="11" t="str">
        <f>(IF(C510=Localisation!$C$94,1,IF(C510=Localisation!$C$93,2,IF(C510=Localisation!$C$92,3,IF(C510=Localisation!$C$91,4,IF(C510=Localisation!$C$90,5,IF(OR(C510=1,C510=2,C510=3,C510=4,C510=5),C510,"")))))))</f>
        <v/>
      </c>
      <c r="T510" s="11" t="str">
        <f>(IF(D510=Localisation!$C$94,1,IF(D510=Localisation!$C$93,2,IF(D510=Localisation!$C$92,3,IF(D510=Localisation!$C$91,4,IF(D510=Localisation!$C$90,5,IF(OR(D510=1,D510=2,D510=3,D510=4,D510=5),D510,"")))))))</f>
        <v/>
      </c>
      <c r="U510" s="11" t="str">
        <f>(IF(E510=Localisation!$C$94,1,IF(E510=Localisation!$C$93,2,IF(E510=Localisation!$C$92,3,IF(E510=Localisation!$C$91,4,IF(E510=Localisation!$C$90,5,IF(OR(E510=1,E510=2,E510=3,E510=4,E510=5),E510,"")))))))</f>
        <v/>
      </c>
      <c r="V510" s="11" t="str">
        <f>(IF(F510=Localisation!$C$94,1,IF(F510=Localisation!$C$93,2,IF(F510=Localisation!$C$92,3,IF(F510=Localisation!$C$91,4,IF(F510=Localisation!$C$90,5,IF(OR(F510=1,F510=2,F510=3,F510=4,F510=5),F510,"")))))))</f>
        <v/>
      </c>
    </row>
    <row r="511" spans="13:22" x14ac:dyDescent="0.3">
      <c r="M511" s="11" t="str">
        <f>(IF(H511=Localisation!$C$94,1,IF(H511=Localisation!$C$93,2,IF(H511=Localisation!$C$92,3,IF(H511=Localisation!$C$91,4,IF(H511=Localisation!$C$90,5,IF(OR(H511=1,H511=2,H511=3,H511=4,H511=5),H511,"")))))))</f>
        <v/>
      </c>
      <c r="N511" s="11" t="str">
        <f>(IF(I511=Localisation!$C$94,1,IF(I511=Localisation!$C$93,2,IF(I511=Localisation!$C$92,3,IF(I511=Localisation!$C$91,4,IF(I511=Localisation!$C$90,5,IF(OR(I511=1,I511=2,I511=3,I511=4,I511=5),I511,"")))))))</f>
        <v/>
      </c>
      <c r="O511" s="11" t="str">
        <f>(IF(J511=Localisation!$C$94,1,IF(J511=Localisation!$C$93,2,IF(J511=Localisation!$C$92,3,IF(J511=Localisation!$C$91,4,IF(J511=Localisation!$C$90,5,IF(OR(J511=1,J511=2,J511=3,J511=4,J511=5),J511,"")))))))</f>
        <v/>
      </c>
      <c r="P511" s="11" t="str">
        <f>(IF(K511=Localisation!$C$94,1,IF(K511=Localisation!$C$93,2,IF(K511=Localisation!$C$92,3,IF(K511=Localisation!$C$91,4,IF(K511=Localisation!$C$90,5,IF(OR(K511=1,K511=2,K511=3,K511=4,K511=5),K511,"")))))))</f>
        <v/>
      </c>
      <c r="Q511" s="11" t="str">
        <f>(IF(L511=Localisation!$C$94,1,IF(L511=Localisation!$C$93,2,IF(L511=Localisation!$C$92,3,IF(L511=Localisation!$C$91,4,IF(L511=Localisation!$C$90,5,IF(OR(L511=1,L511=2,L511=3,L511=4,L511=5),L511,"")))))))</f>
        <v/>
      </c>
      <c r="R511" s="11" t="str">
        <f>(IF(B511=Localisation!$C$94,1,IF(B511=Localisation!$C$93,2,IF(B511=Localisation!$C$92,3,IF(B511=Localisation!$C$91,4,IF(B511=Localisation!$C$90,5,IF(OR(B511=1,B511=2,B511=3,B511=4,B511=5),B511,"")))))))</f>
        <v/>
      </c>
      <c r="S511" s="11" t="str">
        <f>(IF(C511=Localisation!$C$94,1,IF(C511=Localisation!$C$93,2,IF(C511=Localisation!$C$92,3,IF(C511=Localisation!$C$91,4,IF(C511=Localisation!$C$90,5,IF(OR(C511=1,C511=2,C511=3,C511=4,C511=5),C511,"")))))))</f>
        <v/>
      </c>
      <c r="T511" s="11" t="str">
        <f>(IF(D511=Localisation!$C$94,1,IF(D511=Localisation!$C$93,2,IF(D511=Localisation!$C$92,3,IF(D511=Localisation!$C$91,4,IF(D511=Localisation!$C$90,5,IF(OR(D511=1,D511=2,D511=3,D511=4,D511=5),D511,"")))))))</f>
        <v/>
      </c>
      <c r="U511" s="11" t="str">
        <f>(IF(E511=Localisation!$C$94,1,IF(E511=Localisation!$C$93,2,IF(E511=Localisation!$C$92,3,IF(E511=Localisation!$C$91,4,IF(E511=Localisation!$C$90,5,IF(OR(E511=1,E511=2,E511=3,E511=4,E511=5),E511,"")))))))</f>
        <v/>
      </c>
      <c r="V511" s="11" t="str">
        <f>(IF(F511=Localisation!$C$94,1,IF(F511=Localisation!$C$93,2,IF(F511=Localisation!$C$92,3,IF(F511=Localisation!$C$91,4,IF(F511=Localisation!$C$90,5,IF(OR(F511=1,F511=2,F511=3,F511=4,F511=5),F511,"")))))))</f>
        <v/>
      </c>
    </row>
    <row r="512" spans="13:22" x14ac:dyDescent="0.3">
      <c r="M512" s="11" t="str">
        <f>(IF(H512=Localisation!$C$94,1,IF(H512=Localisation!$C$93,2,IF(H512=Localisation!$C$92,3,IF(H512=Localisation!$C$91,4,IF(H512=Localisation!$C$90,5,IF(OR(H512=1,H512=2,H512=3,H512=4,H512=5),H512,"")))))))</f>
        <v/>
      </c>
      <c r="N512" s="11" t="str">
        <f>(IF(I512=Localisation!$C$94,1,IF(I512=Localisation!$C$93,2,IF(I512=Localisation!$C$92,3,IF(I512=Localisation!$C$91,4,IF(I512=Localisation!$C$90,5,IF(OR(I512=1,I512=2,I512=3,I512=4,I512=5),I512,"")))))))</f>
        <v/>
      </c>
      <c r="O512" s="11" t="str">
        <f>(IF(J512=Localisation!$C$94,1,IF(J512=Localisation!$C$93,2,IF(J512=Localisation!$C$92,3,IF(J512=Localisation!$C$91,4,IF(J512=Localisation!$C$90,5,IF(OR(J512=1,J512=2,J512=3,J512=4,J512=5),J512,"")))))))</f>
        <v/>
      </c>
      <c r="P512" s="11" t="str">
        <f>(IF(K512=Localisation!$C$94,1,IF(K512=Localisation!$C$93,2,IF(K512=Localisation!$C$92,3,IF(K512=Localisation!$C$91,4,IF(K512=Localisation!$C$90,5,IF(OR(K512=1,K512=2,K512=3,K512=4,K512=5),K512,"")))))))</f>
        <v/>
      </c>
      <c r="Q512" s="11" t="str">
        <f>(IF(L512=Localisation!$C$94,1,IF(L512=Localisation!$C$93,2,IF(L512=Localisation!$C$92,3,IF(L512=Localisation!$C$91,4,IF(L512=Localisation!$C$90,5,IF(OR(L512=1,L512=2,L512=3,L512=4,L512=5),L512,"")))))))</f>
        <v/>
      </c>
      <c r="R512" s="11" t="str">
        <f>(IF(B512=Localisation!$C$94,1,IF(B512=Localisation!$C$93,2,IF(B512=Localisation!$C$92,3,IF(B512=Localisation!$C$91,4,IF(B512=Localisation!$C$90,5,IF(OR(B512=1,B512=2,B512=3,B512=4,B512=5),B512,"")))))))</f>
        <v/>
      </c>
      <c r="S512" s="11" t="str">
        <f>(IF(C512=Localisation!$C$94,1,IF(C512=Localisation!$C$93,2,IF(C512=Localisation!$C$92,3,IF(C512=Localisation!$C$91,4,IF(C512=Localisation!$C$90,5,IF(OR(C512=1,C512=2,C512=3,C512=4,C512=5),C512,"")))))))</f>
        <v/>
      </c>
      <c r="T512" s="11" t="str">
        <f>(IF(D512=Localisation!$C$94,1,IF(D512=Localisation!$C$93,2,IF(D512=Localisation!$C$92,3,IF(D512=Localisation!$C$91,4,IF(D512=Localisation!$C$90,5,IF(OR(D512=1,D512=2,D512=3,D512=4,D512=5),D512,"")))))))</f>
        <v/>
      </c>
      <c r="U512" s="11" t="str">
        <f>(IF(E512=Localisation!$C$94,1,IF(E512=Localisation!$C$93,2,IF(E512=Localisation!$C$92,3,IF(E512=Localisation!$C$91,4,IF(E512=Localisation!$C$90,5,IF(OR(E512=1,E512=2,E512=3,E512=4,E512=5),E512,"")))))))</f>
        <v/>
      </c>
      <c r="V512" s="11" t="str">
        <f>(IF(F512=Localisation!$C$94,1,IF(F512=Localisation!$C$93,2,IF(F512=Localisation!$C$92,3,IF(F512=Localisation!$C$91,4,IF(F512=Localisation!$C$90,5,IF(OR(F512=1,F512=2,F512=3,F512=4,F512=5),F512,"")))))))</f>
        <v/>
      </c>
    </row>
    <row r="513" spans="13:22" x14ac:dyDescent="0.3">
      <c r="M513" s="11" t="str">
        <f>(IF(H513=Localisation!$C$94,1,IF(H513=Localisation!$C$93,2,IF(H513=Localisation!$C$92,3,IF(H513=Localisation!$C$91,4,IF(H513=Localisation!$C$90,5,IF(OR(H513=1,H513=2,H513=3,H513=4,H513=5),H513,"")))))))</f>
        <v/>
      </c>
      <c r="N513" s="11" t="str">
        <f>(IF(I513=Localisation!$C$94,1,IF(I513=Localisation!$C$93,2,IF(I513=Localisation!$C$92,3,IF(I513=Localisation!$C$91,4,IF(I513=Localisation!$C$90,5,IF(OR(I513=1,I513=2,I513=3,I513=4,I513=5),I513,"")))))))</f>
        <v/>
      </c>
      <c r="O513" s="11" t="str">
        <f>(IF(J513=Localisation!$C$94,1,IF(J513=Localisation!$C$93,2,IF(J513=Localisation!$C$92,3,IF(J513=Localisation!$C$91,4,IF(J513=Localisation!$C$90,5,IF(OR(J513=1,J513=2,J513=3,J513=4,J513=5),J513,"")))))))</f>
        <v/>
      </c>
      <c r="P513" s="11" t="str">
        <f>(IF(K513=Localisation!$C$94,1,IF(K513=Localisation!$C$93,2,IF(K513=Localisation!$C$92,3,IF(K513=Localisation!$C$91,4,IF(K513=Localisation!$C$90,5,IF(OR(K513=1,K513=2,K513=3,K513=4,K513=5),K513,"")))))))</f>
        <v/>
      </c>
      <c r="Q513" s="11" t="str">
        <f>(IF(L513=Localisation!$C$94,1,IF(L513=Localisation!$C$93,2,IF(L513=Localisation!$C$92,3,IF(L513=Localisation!$C$91,4,IF(L513=Localisation!$C$90,5,IF(OR(L513=1,L513=2,L513=3,L513=4,L513=5),L513,"")))))))</f>
        <v/>
      </c>
      <c r="R513" s="11" t="str">
        <f>(IF(B513=Localisation!$C$94,1,IF(B513=Localisation!$C$93,2,IF(B513=Localisation!$C$92,3,IF(B513=Localisation!$C$91,4,IF(B513=Localisation!$C$90,5,IF(OR(B513=1,B513=2,B513=3,B513=4,B513=5),B513,"")))))))</f>
        <v/>
      </c>
      <c r="S513" s="11" t="str">
        <f>(IF(C513=Localisation!$C$94,1,IF(C513=Localisation!$C$93,2,IF(C513=Localisation!$C$92,3,IF(C513=Localisation!$C$91,4,IF(C513=Localisation!$C$90,5,IF(OR(C513=1,C513=2,C513=3,C513=4,C513=5),C513,"")))))))</f>
        <v/>
      </c>
      <c r="T513" s="11" t="str">
        <f>(IF(D513=Localisation!$C$94,1,IF(D513=Localisation!$C$93,2,IF(D513=Localisation!$C$92,3,IF(D513=Localisation!$C$91,4,IF(D513=Localisation!$C$90,5,IF(OR(D513=1,D513=2,D513=3,D513=4,D513=5),D513,"")))))))</f>
        <v/>
      </c>
      <c r="U513" s="11" t="str">
        <f>(IF(E513=Localisation!$C$94,1,IF(E513=Localisation!$C$93,2,IF(E513=Localisation!$C$92,3,IF(E513=Localisation!$C$91,4,IF(E513=Localisation!$C$90,5,IF(OR(E513=1,E513=2,E513=3,E513=4,E513=5),E513,"")))))))</f>
        <v/>
      </c>
      <c r="V513" s="11" t="str">
        <f>(IF(F513=Localisation!$C$94,1,IF(F513=Localisation!$C$93,2,IF(F513=Localisation!$C$92,3,IF(F513=Localisation!$C$91,4,IF(F513=Localisation!$C$90,5,IF(OR(F513=1,F513=2,F513=3,F513=4,F513=5),F513,"")))))))</f>
        <v/>
      </c>
    </row>
    <row r="514" spans="13:22" x14ac:dyDescent="0.3">
      <c r="M514" s="11" t="str">
        <f>(IF(H514=Localisation!$C$94,1,IF(H514=Localisation!$C$93,2,IF(H514=Localisation!$C$92,3,IF(H514=Localisation!$C$91,4,IF(H514=Localisation!$C$90,5,IF(OR(H514=1,H514=2,H514=3,H514=4,H514=5),H514,"")))))))</f>
        <v/>
      </c>
      <c r="N514" s="11" t="str">
        <f>(IF(I514=Localisation!$C$94,1,IF(I514=Localisation!$C$93,2,IF(I514=Localisation!$C$92,3,IF(I514=Localisation!$C$91,4,IF(I514=Localisation!$C$90,5,IF(OR(I514=1,I514=2,I514=3,I514=4,I514=5),I514,"")))))))</f>
        <v/>
      </c>
      <c r="O514" s="11" t="str">
        <f>(IF(J514=Localisation!$C$94,1,IF(J514=Localisation!$C$93,2,IF(J514=Localisation!$C$92,3,IF(J514=Localisation!$C$91,4,IF(J514=Localisation!$C$90,5,IF(OR(J514=1,J514=2,J514=3,J514=4,J514=5),J514,"")))))))</f>
        <v/>
      </c>
      <c r="P514" s="11" t="str">
        <f>(IF(K514=Localisation!$C$94,1,IF(K514=Localisation!$C$93,2,IF(K514=Localisation!$C$92,3,IF(K514=Localisation!$C$91,4,IF(K514=Localisation!$C$90,5,IF(OR(K514=1,K514=2,K514=3,K514=4,K514=5),K514,"")))))))</f>
        <v/>
      </c>
      <c r="Q514" s="11" t="str">
        <f>(IF(L514=Localisation!$C$94,1,IF(L514=Localisation!$C$93,2,IF(L514=Localisation!$C$92,3,IF(L514=Localisation!$C$91,4,IF(L514=Localisation!$C$90,5,IF(OR(L514=1,L514=2,L514=3,L514=4,L514=5),L514,"")))))))</f>
        <v/>
      </c>
      <c r="R514" s="11" t="str">
        <f>(IF(B514=Localisation!$C$94,1,IF(B514=Localisation!$C$93,2,IF(B514=Localisation!$C$92,3,IF(B514=Localisation!$C$91,4,IF(B514=Localisation!$C$90,5,IF(OR(B514=1,B514=2,B514=3,B514=4,B514=5),B514,"")))))))</f>
        <v/>
      </c>
      <c r="S514" s="11" t="str">
        <f>(IF(C514=Localisation!$C$94,1,IF(C514=Localisation!$C$93,2,IF(C514=Localisation!$C$92,3,IF(C514=Localisation!$C$91,4,IF(C514=Localisation!$C$90,5,IF(OR(C514=1,C514=2,C514=3,C514=4,C514=5),C514,"")))))))</f>
        <v/>
      </c>
      <c r="T514" s="11" t="str">
        <f>(IF(D514=Localisation!$C$94,1,IF(D514=Localisation!$C$93,2,IF(D514=Localisation!$C$92,3,IF(D514=Localisation!$C$91,4,IF(D514=Localisation!$C$90,5,IF(OR(D514=1,D514=2,D514=3,D514=4,D514=5),D514,"")))))))</f>
        <v/>
      </c>
      <c r="U514" s="11" t="str">
        <f>(IF(E514=Localisation!$C$94,1,IF(E514=Localisation!$C$93,2,IF(E514=Localisation!$C$92,3,IF(E514=Localisation!$C$91,4,IF(E514=Localisation!$C$90,5,IF(OR(E514=1,E514=2,E514=3,E514=4,E514=5),E514,"")))))))</f>
        <v/>
      </c>
      <c r="V514" s="11" t="str">
        <f>(IF(F514=Localisation!$C$94,1,IF(F514=Localisation!$C$93,2,IF(F514=Localisation!$C$92,3,IF(F514=Localisation!$C$91,4,IF(F514=Localisation!$C$90,5,IF(OR(F514=1,F514=2,F514=3,F514=4,F514=5),F514,"")))))))</f>
        <v/>
      </c>
    </row>
    <row r="515" spans="13:22" x14ac:dyDescent="0.3">
      <c r="M515" s="11" t="str">
        <f>(IF(H515=Localisation!$C$94,1,IF(H515=Localisation!$C$93,2,IF(H515=Localisation!$C$92,3,IF(H515=Localisation!$C$91,4,IF(H515=Localisation!$C$90,5,IF(OR(H515=1,H515=2,H515=3,H515=4,H515=5),H515,"")))))))</f>
        <v/>
      </c>
      <c r="N515" s="11" t="str">
        <f>(IF(I515=Localisation!$C$94,1,IF(I515=Localisation!$C$93,2,IF(I515=Localisation!$C$92,3,IF(I515=Localisation!$C$91,4,IF(I515=Localisation!$C$90,5,IF(OR(I515=1,I515=2,I515=3,I515=4,I515=5),I515,"")))))))</f>
        <v/>
      </c>
      <c r="O515" s="11" t="str">
        <f>(IF(J515=Localisation!$C$94,1,IF(J515=Localisation!$C$93,2,IF(J515=Localisation!$C$92,3,IF(J515=Localisation!$C$91,4,IF(J515=Localisation!$C$90,5,IF(OR(J515=1,J515=2,J515=3,J515=4,J515=5),J515,"")))))))</f>
        <v/>
      </c>
      <c r="P515" s="11" t="str">
        <f>(IF(K515=Localisation!$C$94,1,IF(K515=Localisation!$C$93,2,IF(K515=Localisation!$C$92,3,IF(K515=Localisation!$C$91,4,IF(K515=Localisation!$C$90,5,IF(OR(K515=1,K515=2,K515=3,K515=4,K515=5),K515,"")))))))</f>
        <v/>
      </c>
      <c r="Q515" s="11" t="str">
        <f>(IF(L515=Localisation!$C$94,1,IF(L515=Localisation!$C$93,2,IF(L515=Localisation!$C$92,3,IF(L515=Localisation!$C$91,4,IF(L515=Localisation!$C$90,5,IF(OR(L515=1,L515=2,L515=3,L515=4,L515=5),L515,"")))))))</f>
        <v/>
      </c>
      <c r="R515" s="11" t="str">
        <f>(IF(B515=Localisation!$C$94,1,IF(B515=Localisation!$C$93,2,IF(B515=Localisation!$C$92,3,IF(B515=Localisation!$C$91,4,IF(B515=Localisation!$C$90,5,IF(OR(B515=1,B515=2,B515=3,B515=4,B515=5),B515,"")))))))</f>
        <v/>
      </c>
      <c r="S515" s="11" t="str">
        <f>(IF(C515=Localisation!$C$94,1,IF(C515=Localisation!$C$93,2,IF(C515=Localisation!$C$92,3,IF(C515=Localisation!$C$91,4,IF(C515=Localisation!$C$90,5,IF(OR(C515=1,C515=2,C515=3,C515=4,C515=5),C515,"")))))))</f>
        <v/>
      </c>
      <c r="T515" s="11" t="str">
        <f>(IF(D515=Localisation!$C$94,1,IF(D515=Localisation!$C$93,2,IF(D515=Localisation!$C$92,3,IF(D515=Localisation!$C$91,4,IF(D515=Localisation!$C$90,5,IF(OR(D515=1,D515=2,D515=3,D515=4,D515=5),D515,"")))))))</f>
        <v/>
      </c>
      <c r="U515" s="11" t="str">
        <f>(IF(E515=Localisation!$C$94,1,IF(E515=Localisation!$C$93,2,IF(E515=Localisation!$C$92,3,IF(E515=Localisation!$C$91,4,IF(E515=Localisation!$C$90,5,IF(OR(E515=1,E515=2,E515=3,E515=4,E515=5),E515,"")))))))</f>
        <v/>
      </c>
      <c r="V515" s="11" t="str">
        <f>(IF(F515=Localisation!$C$94,1,IF(F515=Localisation!$C$93,2,IF(F515=Localisation!$C$92,3,IF(F515=Localisation!$C$91,4,IF(F515=Localisation!$C$90,5,IF(OR(F515=1,F515=2,F515=3,F515=4,F515=5),F515,"")))))))</f>
        <v/>
      </c>
    </row>
    <row r="516" spans="13:22" x14ac:dyDescent="0.3">
      <c r="M516" s="11" t="str">
        <f>(IF(H516=Localisation!$C$94,1,IF(H516=Localisation!$C$93,2,IF(H516=Localisation!$C$92,3,IF(H516=Localisation!$C$91,4,IF(H516=Localisation!$C$90,5,IF(OR(H516=1,H516=2,H516=3,H516=4,H516=5),H516,"")))))))</f>
        <v/>
      </c>
      <c r="N516" s="11" t="str">
        <f>(IF(I516=Localisation!$C$94,1,IF(I516=Localisation!$C$93,2,IF(I516=Localisation!$C$92,3,IF(I516=Localisation!$C$91,4,IF(I516=Localisation!$C$90,5,IF(OR(I516=1,I516=2,I516=3,I516=4,I516=5),I516,"")))))))</f>
        <v/>
      </c>
      <c r="O516" s="11" t="str">
        <f>(IF(J516=Localisation!$C$94,1,IF(J516=Localisation!$C$93,2,IF(J516=Localisation!$C$92,3,IF(J516=Localisation!$C$91,4,IF(J516=Localisation!$C$90,5,IF(OR(J516=1,J516=2,J516=3,J516=4,J516=5),J516,"")))))))</f>
        <v/>
      </c>
      <c r="P516" s="11" t="str">
        <f>(IF(K516=Localisation!$C$94,1,IF(K516=Localisation!$C$93,2,IF(K516=Localisation!$C$92,3,IF(K516=Localisation!$C$91,4,IF(K516=Localisation!$C$90,5,IF(OR(K516=1,K516=2,K516=3,K516=4,K516=5),K516,"")))))))</f>
        <v/>
      </c>
      <c r="Q516" s="11" t="str">
        <f>(IF(L516=Localisation!$C$94,1,IF(L516=Localisation!$C$93,2,IF(L516=Localisation!$C$92,3,IF(L516=Localisation!$C$91,4,IF(L516=Localisation!$C$90,5,IF(OR(L516=1,L516=2,L516=3,L516=4,L516=5),L516,"")))))))</f>
        <v/>
      </c>
      <c r="R516" s="11" t="str">
        <f>(IF(B516=Localisation!$C$94,1,IF(B516=Localisation!$C$93,2,IF(B516=Localisation!$C$92,3,IF(B516=Localisation!$C$91,4,IF(B516=Localisation!$C$90,5,IF(OR(B516=1,B516=2,B516=3,B516=4,B516=5),B516,"")))))))</f>
        <v/>
      </c>
      <c r="S516" s="11" t="str">
        <f>(IF(C516=Localisation!$C$94,1,IF(C516=Localisation!$C$93,2,IF(C516=Localisation!$C$92,3,IF(C516=Localisation!$C$91,4,IF(C516=Localisation!$C$90,5,IF(OR(C516=1,C516=2,C516=3,C516=4,C516=5),C516,"")))))))</f>
        <v/>
      </c>
      <c r="T516" s="11" t="str">
        <f>(IF(D516=Localisation!$C$94,1,IF(D516=Localisation!$C$93,2,IF(D516=Localisation!$C$92,3,IF(D516=Localisation!$C$91,4,IF(D516=Localisation!$C$90,5,IF(OR(D516=1,D516=2,D516=3,D516=4,D516=5),D516,"")))))))</f>
        <v/>
      </c>
      <c r="U516" s="11" t="str">
        <f>(IF(E516=Localisation!$C$94,1,IF(E516=Localisation!$C$93,2,IF(E516=Localisation!$C$92,3,IF(E516=Localisation!$C$91,4,IF(E516=Localisation!$C$90,5,IF(OR(E516=1,E516=2,E516=3,E516=4,E516=5),E516,"")))))))</f>
        <v/>
      </c>
      <c r="V516" s="11" t="str">
        <f>(IF(F516=Localisation!$C$94,1,IF(F516=Localisation!$C$93,2,IF(F516=Localisation!$C$92,3,IF(F516=Localisation!$C$91,4,IF(F516=Localisation!$C$90,5,IF(OR(F516=1,F516=2,F516=3,F516=4,F516=5),F516,"")))))))</f>
        <v/>
      </c>
    </row>
    <row r="517" spans="13:22" x14ac:dyDescent="0.3">
      <c r="M517" s="11" t="str">
        <f>(IF(H517=Localisation!$C$94,1,IF(H517=Localisation!$C$93,2,IF(H517=Localisation!$C$92,3,IF(H517=Localisation!$C$91,4,IF(H517=Localisation!$C$90,5,IF(OR(H517=1,H517=2,H517=3,H517=4,H517=5),H517,"")))))))</f>
        <v/>
      </c>
      <c r="N517" s="11" t="str">
        <f>(IF(I517=Localisation!$C$94,1,IF(I517=Localisation!$C$93,2,IF(I517=Localisation!$C$92,3,IF(I517=Localisation!$C$91,4,IF(I517=Localisation!$C$90,5,IF(OR(I517=1,I517=2,I517=3,I517=4,I517=5),I517,"")))))))</f>
        <v/>
      </c>
      <c r="O517" s="11" t="str">
        <f>(IF(J517=Localisation!$C$94,1,IF(J517=Localisation!$C$93,2,IF(J517=Localisation!$C$92,3,IF(J517=Localisation!$C$91,4,IF(J517=Localisation!$C$90,5,IF(OR(J517=1,J517=2,J517=3,J517=4,J517=5),J517,"")))))))</f>
        <v/>
      </c>
      <c r="P517" s="11" t="str">
        <f>(IF(K517=Localisation!$C$94,1,IF(K517=Localisation!$C$93,2,IF(K517=Localisation!$C$92,3,IF(K517=Localisation!$C$91,4,IF(K517=Localisation!$C$90,5,IF(OR(K517=1,K517=2,K517=3,K517=4,K517=5),K517,"")))))))</f>
        <v/>
      </c>
      <c r="Q517" s="11" t="str">
        <f>(IF(L517=Localisation!$C$94,1,IF(L517=Localisation!$C$93,2,IF(L517=Localisation!$C$92,3,IF(L517=Localisation!$C$91,4,IF(L517=Localisation!$C$90,5,IF(OR(L517=1,L517=2,L517=3,L517=4,L517=5),L517,"")))))))</f>
        <v/>
      </c>
      <c r="R517" s="11" t="str">
        <f>(IF(B517=Localisation!$C$94,1,IF(B517=Localisation!$C$93,2,IF(B517=Localisation!$C$92,3,IF(B517=Localisation!$C$91,4,IF(B517=Localisation!$C$90,5,IF(OR(B517=1,B517=2,B517=3,B517=4,B517=5),B517,"")))))))</f>
        <v/>
      </c>
      <c r="S517" s="11" t="str">
        <f>(IF(C517=Localisation!$C$94,1,IF(C517=Localisation!$C$93,2,IF(C517=Localisation!$C$92,3,IF(C517=Localisation!$C$91,4,IF(C517=Localisation!$C$90,5,IF(OR(C517=1,C517=2,C517=3,C517=4,C517=5),C517,"")))))))</f>
        <v/>
      </c>
      <c r="T517" s="11" t="str">
        <f>(IF(D517=Localisation!$C$94,1,IF(D517=Localisation!$C$93,2,IF(D517=Localisation!$C$92,3,IF(D517=Localisation!$C$91,4,IF(D517=Localisation!$C$90,5,IF(OR(D517=1,D517=2,D517=3,D517=4,D517=5),D517,"")))))))</f>
        <v/>
      </c>
      <c r="U517" s="11" t="str">
        <f>(IF(E517=Localisation!$C$94,1,IF(E517=Localisation!$C$93,2,IF(E517=Localisation!$C$92,3,IF(E517=Localisation!$C$91,4,IF(E517=Localisation!$C$90,5,IF(OR(E517=1,E517=2,E517=3,E517=4,E517=5),E517,"")))))))</f>
        <v/>
      </c>
      <c r="V517" s="11" t="str">
        <f>(IF(F517=Localisation!$C$94,1,IF(F517=Localisation!$C$93,2,IF(F517=Localisation!$C$92,3,IF(F517=Localisation!$C$91,4,IF(F517=Localisation!$C$90,5,IF(OR(F517=1,F517=2,F517=3,F517=4,F517=5),F517,"")))))))</f>
        <v/>
      </c>
    </row>
    <row r="518" spans="13:22" x14ac:dyDescent="0.3">
      <c r="M518" s="11" t="str">
        <f>(IF(H518=Localisation!$C$94,1,IF(H518=Localisation!$C$93,2,IF(H518=Localisation!$C$92,3,IF(H518=Localisation!$C$91,4,IF(H518=Localisation!$C$90,5,IF(OR(H518=1,H518=2,H518=3,H518=4,H518=5),H518,"")))))))</f>
        <v/>
      </c>
      <c r="N518" s="11" t="str">
        <f>(IF(I518=Localisation!$C$94,1,IF(I518=Localisation!$C$93,2,IF(I518=Localisation!$C$92,3,IF(I518=Localisation!$C$91,4,IF(I518=Localisation!$C$90,5,IF(OR(I518=1,I518=2,I518=3,I518=4,I518=5),I518,"")))))))</f>
        <v/>
      </c>
      <c r="O518" s="11" t="str">
        <f>(IF(J518=Localisation!$C$94,1,IF(J518=Localisation!$C$93,2,IF(J518=Localisation!$C$92,3,IF(J518=Localisation!$C$91,4,IF(J518=Localisation!$C$90,5,IF(OR(J518=1,J518=2,J518=3,J518=4,J518=5),J518,"")))))))</f>
        <v/>
      </c>
      <c r="P518" s="11" t="str">
        <f>(IF(K518=Localisation!$C$94,1,IF(K518=Localisation!$C$93,2,IF(K518=Localisation!$C$92,3,IF(K518=Localisation!$C$91,4,IF(K518=Localisation!$C$90,5,IF(OR(K518=1,K518=2,K518=3,K518=4,K518=5),K518,"")))))))</f>
        <v/>
      </c>
      <c r="Q518" s="11" t="str">
        <f>(IF(L518=Localisation!$C$94,1,IF(L518=Localisation!$C$93,2,IF(L518=Localisation!$C$92,3,IF(L518=Localisation!$C$91,4,IF(L518=Localisation!$C$90,5,IF(OR(L518=1,L518=2,L518=3,L518=4,L518=5),L518,"")))))))</f>
        <v/>
      </c>
      <c r="R518" s="11" t="str">
        <f>(IF(B518=Localisation!$C$94,1,IF(B518=Localisation!$C$93,2,IF(B518=Localisation!$C$92,3,IF(B518=Localisation!$C$91,4,IF(B518=Localisation!$C$90,5,IF(OR(B518=1,B518=2,B518=3,B518=4,B518=5),B518,"")))))))</f>
        <v/>
      </c>
      <c r="S518" s="11" t="str">
        <f>(IF(C518=Localisation!$C$94,1,IF(C518=Localisation!$C$93,2,IF(C518=Localisation!$C$92,3,IF(C518=Localisation!$C$91,4,IF(C518=Localisation!$C$90,5,IF(OR(C518=1,C518=2,C518=3,C518=4,C518=5),C518,"")))))))</f>
        <v/>
      </c>
      <c r="T518" s="11" t="str">
        <f>(IF(D518=Localisation!$C$94,1,IF(D518=Localisation!$C$93,2,IF(D518=Localisation!$C$92,3,IF(D518=Localisation!$C$91,4,IF(D518=Localisation!$C$90,5,IF(OR(D518=1,D518=2,D518=3,D518=4,D518=5),D518,"")))))))</f>
        <v/>
      </c>
      <c r="U518" s="11" t="str">
        <f>(IF(E518=Localisation!$C$94,1,IF(E518=Localisation!$C$93,2,IF(E518=Localisation!$C$92,3,IF(E518=Localisation!$C$91,4,IF(E518=Localisation!$C$90,5,IF(OR(E518=1,E518=2,E518=3,E518=4,E518=5),E518,"")))))))</f>
        <v/>
      </c>
      <c r="V518" s="11" t="str">
        <f>(IF(F518=Localisation!$C$94,1,IF(F518=Localisation!$C$93,2,IF(F518=Localisation!$C$92,3,IF(F518=Localisation!$C$91,4,IF(F518=Localisation!$C$90,5,IF(OR(F518=1,F518=2,F518=3,F518=4,F518=5),F518,"")))))))</f>
        <v/>
      </c>
    </row>
    <row r="519" spans="13:22" x14ac:dyDescent="0.3">
      <c r="M519" s="11" t="str">
        <f>(IF(H519=Localisation!$C$94,1,IF(H519=Localisation!$C$93,2,IF(H519=Localisation!$C$92,3,IF(H519=Localisation!$C$91,4,IF(H519=Localisation!$C$90,5,IF(OR(H519=1,H519=2,H519=3,H519=4,H519=5),H519,"")))))))</f>
        <v/>
      </c>
      <c r="N519" s="11" t="str">
        <f>(IF(I519=Localisation!$C$94,1,IF(I519=Localisation!$C$93,2,IF(I519=Localisation!$C$92,3,IF(I519=Localisation!$C$91,4,IF(I519=Localisation!$C$90,5,IF(OR(I519=1,I519=2,I519=3,I519=4,I519=5),I519,"")))))))</f>
        <v/>
      </c>
      <c r="O519" s="11" t="str">
        <f>(IF(J519=Localisation!$C$94,1,IF(J519=Localisation!$C$93,2,IF(J519=Localisation!$C$92,3,IF(J519=Localisation!$C$91,4,IF(J519=Localisation!$C$90,5,IF(OR(J519=1,J519=2,J519=3,J519=4,J519=5),J519,"")))))))</f>
        <v/>
      </c>
      <c r="P519" s="11" t="str">
        <f>(IF(K519=Localisation!$C$94,1,IF(K519=Localisation!$C$93,2,IF(K519=Localisation!$C$92,3,IF(K519=Localisation!$C$91,4,IF(K519=Localisation!$C$90,5,IF(OR(K519=1,K519=2,K519=3,K519=4,K519=5),K519,"")))))))</f>
        <v/>
      </c>
      <c r="Q519" s="11" t="str">
        <f>(IF(L519=Localisation!$C$94,1,IF(L519=Localisation!$C$93,2,IF(L519=Localisation!$C$92,3,IF(L519=Localisation!$C$91,4,IF(L519=Localisation!$C$90,5,IF(OR(L519=1,L519=2,L519=3,L519=4,L519=5),L519,"")))))))</f>
        <v/>
      </c>
      <c r="R519" s="11" t="str">
        <f>(IF(B519=Localisation!$C$94,1,IF(B519=Localisation!$C$93,2,IF(B519=Localisation!$C$92,3,IF(B519=Localisation!$C$91,4,IF(B519=Localisation!$C$90,5,IF(OR(B519=1,B519=2,B519=3,B519=4,B519=5),B519,"")))))))</f>
        <v/>
      </c>
      <c r="S519" s="11" t="str">
        <f>(IF(C519=Localisation!$C$94,1,IF(C519=Localisation!$C$93,2,IF(C519=Localisation!$C$92,3,IF(C519=Localisation!$C$91,4,IF(C519=Localisation!$C$90,5,IF(OR(C519=1,C519=2,C519=3,C519=4,C519=5),C519,"")))))))</f>
        <v/>
      </c>
      <c r="T519" s="11" t="str">
        <f>(IF(D519=Localisation!$C$94,1,IF(D519=Localisation!$C$93,2,IF(D519=Localisation!$C$92,3,IF(D519=Localisation!$C$91,4,IF(D519=Localisation!$C$90,5,IF(OR(D519=1,D519=2,D519=3,D519=4,D519=5),D519,"")))))))</f>
        <v/>
      </c>
      <c r="U519" s="11" t="str">
        <f>(IF(E519=Localisation!$C$94,1,IF(E519=Localisation!$C$93,2,IF(E519=Localisation!$C$92,3,IF(E519=Localisation!$C$91,4,IF(E519=Localisation!$C$90,5,IF(OR(E519=1,E519=2,E519=3,E519=4,E519=5),E519,"")))))))</f>
        <v/>
      </c>
      <c r="V519" s="11" t="str">
        <f>(IF(F519=Localisation!$C$94,1,IF(F519=Localisation!$C$93,2,IF(F519=Localisation!$C$92,3,IF(F519=Localisation!$C$91,4,IF(F519=Localisation!$C$90,5,IF(OR(F519=1,F519=2,F519=3,F519=4,F519=5),F519,"")))))))</f>
        <v/>
      </c>
    </row>
    <row r="520" spans="13:22" x14ac:dyDescent="0.3">
      <c r="M520" s="11" t="str">
        <f>(IF(H520=Localisation!$C$94,1,IF(H520=Localisation!$C$93,2,IF(H520=Localisation!$C$92,3,IF(H520=Localisation!$C$91,4,IF(H520=Localisation!$C$90,5,IF(OR(H520=1,H520=2,H520=3,H520=4,H520=5),H520,"")))))))</f>
        <v/>
      </c>
      <c r="N520" s="11" t="str">
        <f>(IF(I520=Localisation!$C$94,1,IF(I520=Localisation!$C$93,2,IF(I520=Localisation!$C$92,3,IF(I520=Localisation!$C$91,4,IF(I520=Localisation!$C$90,5,IF(OR(I520=1,I520=2,I520=3,I520=4,I520=5),I520,"")))))))</f>
        <v/>
      </c>
      <c r="O520" s="11" t="str">
        <f>(IF(J520=Localisation!$C$94,1,IF(J520=Localisation!$C$93,2,IF(J520=Localisation!$C$92,3,IF(J520=Localisation!$C$91,4,IF(J520=Localisation!$C$90,5,IF(OR(J520=1,J520=2,J520=3,J520=4,J520=5),J520,"")))))))</f>
        <v/>
      </c>
      <c r="P520" s="11" t="str">
        <f>(IF(K520=Localisation!$C$94,1,IF(K520=Localisation!$C$93,2,IF(K520=Localisation!$C$92,3,IF(K520=Localisation!$C$91,4,IF(K520=Localisation!$C$90,5,IF(OR(K520=1,K520=2,K520=3,K520=4,K520=5),K520,"")))))))</f>
        <v/>
      </c>
      <c r="Q520" s="11" t="str">
        <f>(IF(L520=Localisation!$C$94,1,IF(L520=Localisation!$C$93,2,IF(L520=Localisation!$C$92,3,IF(L520=Localisation!$C$91,4,IF(L520=Localisation!$C$90,5,IF(OR(L520=1,L520=2,L520=3,L520=4,L520=5),L520,"")))))))</f>
        <v/>
      </c>
      <c r="R520" s="11" t="str">
        <f>(IF(B520=Localisation!$C$94,1,IF(B520=Localisation!$C$93,2,IF(B520=Localisation!$C$92,3,IF(B520=Localisation!$C$91,4,IF(B520=Localisation!$C$90,5,IF(OR(B520=1,B520=2,B520=3,B520=4,B520=5),B520,"")))))))</f>
        <v/>
      </c>
      <c r="S520" s="11" t="str">
        <f>(IF(C520=Localisation!$C$94,1,IF(C520=Localisation!$C$93,2,IF(C520=Localisation!$C$92,3,IF(C520=Localisation!$C$91,4,IF(C520=Localisation!$C$90,5,IF(OR(C520=1,C520=2,C520=3,C520=4,C520=5),C520,"")))))))</f>
        <v/>
      </c>
      <c r="T520" s="11" t="str">
        <f>(IF(D520=Localisation!$C$94,1,IF(D520=Localisation!$C$93,2,IF(D520=Localisation!$C$92,3,IF(D520=Localisation!$C$91,4,IF(D520=Localisation!$C$90,5,IF(OR(D520=1,D520=2,D520=3,D520=4,D520=5),D520,"")))))))</f>
        <v/>
      </c>
      <c r="U520" s="11" t="str">
        <f>(IF(E520=Localisation!$C$94,1,IF(E520=Localisation!$C$93,2,IF(E520=Localisation!$C$92,3,IF(E520=Localisation!$C$91,4,IF(E520=Localisation!$C$90,5,IF(OR(E520=1,E520=2,E520=3,E520=4,E520=5),E520,"")))))))</f>
        <v/>
      </c>
      <c r="V520" s="11" t="str">
        <f>(IF(F520=Localisation!$C$94,1,IF(F520=Localisation!$C$93,2,IF(F520=Localisation!$C$92,3,IF(F520=Localisation!$C$91,4,IF(F520=Localisation!$C$90,5,IF(OR(F520=1,F520=2,F520=3,F520=4,F520=5),F520,"")))))))</f>
        <v/>
      </c>
    </row>
    <row r="521" spans="13:22" x14ac:dyDescent="0.3">
      <c r="M521" s="11" t="str">
        <f>(IF(H521=Localisation!$C$94,1,IF(H521=Localisation!$C$93,2,IF(H521=Localisation!$C$92,3,IF(H521=Localisation!$C$91,4,IF(H521=Localisation!$C$90,5,IF(OR(H521=1,H521=2,H521=3,H521=4,H521=5),H521,"")))))))</f>
        <v/>
      </c>
      <c r="N521" s="11" t="str">
        <f>(IF(I521=Localisation!$C$94,1,IF(I521=Localisation!$C$93,2,IF(I521=Localisation!$C$92,3,IF(I521=Localisation!$C$91,4,IF(I521=Localisation!$C$90,5,IF(OR(I521=1,I521=2,I521=3,I521=4,I521=5),I521,"")))))))</f>
        <v/>
      </c>
      <c r="O521" s="11" t="str">
        <f>(IF(J521=Localisation!$C$94,1,IF(J521=Localisation!$C$93,2,IF(J521=Localisation!$C$92,3,IF(J521=Localisation!$C$91,4,IF(J521=Localisation!$C$90,5,IF(OR(J521=1,J521=2,J521=3,J521=4,J521=5),J521,"")))))))</f>
        <v/>
      </c>
      <c r="P521" s="11" t="str">
        <f>(IF(K521=Localisation!$C$94,1,IF(K521=Localisation!$C$93,2,IF(K521=Localisation!$C$92,3,IF(K521=Localisation!$C$91,4,IF(K521=Localisation!$C$90,5,IF(OR(K521=1,K521=2,K521=3,K521=4,K521=5),K521,"")))))))</f>
        <v/>
      </c>
      <c r="Q521" s="11" t="str">
        <f>(IF(L521=Localisation!$C$94,1,IF(L521=Localisation!$C$93,2,IF(L521=Localisation!$C$92,3,IF(L521=Localisation!$C$91,4,IF(L521=Localisation!$C$90,5,IF(OR(L521=1,L521=2,L521=3,L521=4,L521=5),L521,"")))))))</f>
        <v/>
      </c>
      <c r="R521" s="11" t="str">
        <f>(IF(B521=Localisation!$C$94,1,IF(B521=Localisation!$C$93,2,IF(B521=Localisation!$C$92,3,IF(B521=Localisation!$C$91,4,IF(B521=Localisation!$C$90,5,IF(OR(B521=1,B521=2,B521=3,B521=4,B521=5),B521,"")))))))</f>
        <v/>
      </c>
      <c r="S521" s="11" t="str">
        <f>(IF(C521=Localisation!$C$94,1,IF(C521=Localisation!$C$93,2,IF(C521=Localisation!$C$92,3,IF(C521=Localisation!$C$91,4,IF(C521=Localisation!$C$90,5,IF(OR(C521=1,C521=2,C521=3,C521=4,C521=5),C521,"")))))))</f>
        <v/>
      </c>
      <c r="T521" s="11" t="str">
        <f>(IF(D521=Localisation!$C$94,1,IF(D521=Localisation!$C$93,2,IF(D521=Localisation!$C$92,3,IF(D521=Localisation!$C$91,4,IF(D521=Localisation!$C$90,5,IF(OR(D521=1,D521=2,D521=3,D521=4,D521=5),D521,"")))))))</f>
        <v/>
      </c>
      <c r="U521" s="11" t="str">
        <f>(IF(E521=Localisation!$C$94,1,IF(E521=Localisation!$C$93,2,IF(E521=Localisation!$C$92,3,IF(E521=Localisation!$C$91,4,IF(E521=Localisation!$C$90,5,IF(OR(E521=1,E521=2,E521=3,E521=4,E521=5),E521,"")))))))</f>
        <v/>
      </c>
      <c r="V521" s="11" t="str">
        <f>(IF(F521=Localisation!$C$94,1,IF(F521=Localisation!$C$93,2,IF(F521=Localisation!$C$92,3,IF(F521=Localisation!$C$91,4,IF(F521=Localisation!$C$90,5,IF(OR(F521=1,F521=2,F521=3,F521=4,F521=5),F521,"")))))))</f>
        <v/>
      </c>
    </row>
    <row r="522" spans="13:22" x14ac:dyDescent="0.3">
      <c r="M522" s="11" t="str">
        <f>(IF(H522=Localisation!$C$94,1,IF(H522=Localisation!$C$93,2,IF(H522=Localisation!$C$92,3,IF(H522=Localisation!$C$91,4,IF(H522=Localisation!$C$90,5,IF(OR(H522=1,H522=2,H522=3,H522=4,H522=5),H522,"")))))))</f>
        <v/>
      </c>
      <c r="N522" s="11" t="str">
        <f>(IF(I522=Localisation!$C$94,1,IF(I522=Localisation!$C$93,2,IF(I522=Localisation!$C$92,3,IF(I522=Localisation!$C$91,4,IF(I522=Localisation!$C$90,5,IF(OR(I522=1,I522=2,I522=3,I522=4,I522=5),I522,"")))))))</f>
        <v/>
      </c>
      <c r="O522" s="11" t="str">
        <f>(IF(J522=Localisation!$C$94,1,IF(J522=Localisation!$C$93,2,IF(J522=Localisation!$C$92,3,IF(J522=Localisation!$C$91,4,IF(J522=Localisation!$C$90,5,IF(OR(J522=1,J522=2,J522=3,J522=4,J522=5),J522,"")))))))</f>
        <v/>
      </c>
      <c r="P522" s="11" t="str">
        <f>(IF(K522=Localisation!$C$94,1,IF(K522=Localisation!$C$93,2,IF(K522=Localisation!$C$92,3,IF(K522=Localisation!$C$91,4,IF(K522=Localisation!$C$90,5,IF(OR(K522=1,K522=2,K522=3,K522=4,K522=5),K522,"")))))))</f>
        <v/>
      </c>
      <c r="Q522" s="11" t="str">
        <f>(IF(L522=Localisation!$C$94,1,IF(L522=Localisation!$C$93,2,IF(L522=Localisation!$C$92,3,IF(L522=Localisation!$C$91,4,IF(L522=Localisation!$C$90,5,IF(OR(L522=1,L522=2,L522=3,L522=4,L522=5),L522,"")))))))</f>
        <v/>
      </c>
      <c r="R522" s="11" t="str">
        <f>(IF(B522=Localisation!$C$94,1,IF(B522=Localisation!$C$93,2,IF(B522=Localisation!$C$92,3,IF(B522=Localisation!$C$91,4,IF(B522=Localisation!$C$90,5,IF(OR(B522=1,B522=2,B522=3,B522=4,B522=5),B522,"")))))))</f>
        <v/>
      </c>
      <c r="S522" s="11" t="str">
        <f>(IF(C522=Localisation!$C$94,1,IF(C522=Localisation!$C$93,2,IF(C522=Localisation!$C$92,3,IF(C522=Localisation!$C$91,4,IF(C522=Localisation!$C$90,5,IF(OR(C522=1,C522=2,C522=3,C522=4,C522=5),C522,"")))))))</f>
        <v/>
      </c>
      <c r="T522" s="11" t="str">
        <f>(IF(D522=Localisation!$C$94,1,IF(D522=Localisation!$C$93,2,IF(D522=Localisation!$C$92,3,IF(D522=Localisation!$C$91,4,IF(D522=Localisation!$C$90,5,IF(OR(D522=1,D522=2,D522=3,D522=4,D522=5),D522,"")))))))</f>
        <v/>
      </c>
      <c r="U522" s="11" t="str">
        <f>(IF(E522=Localisation!$C$94,1,IF(E522=Localisation!$C$93,2,IF(E522=Localisation!$C$92,3,IF(E522=Localisation!$C$91,4,IF(E522=Localisation!$C$90,5,IF(OR(E522=1,E522=2,E522=3,E522=4,E522=5),E522,"")))))))</f>
        <v/>
      </c>
      <c r="V522" s="11" t="str">
        <f>(IF(F522=Localisation!$C$94,1,IF(F522=Localisation!$C$93,2,IF(F522=Localisation!$C$92,3,IF(F522=Localisation!$C$91,4,IF(F522=Localisation!$C$90,5,IF(OR(F522=1,F522=2,F522=3,F522=4,F522=5),F522,"")))))))</f>
        <v/>
      </c>
    </row>
    <row r="523" spans="13:22" x14ac:dyDescent="0.3">
      <c r="M523" s="11" t="str">
        <f>(IF(H523=Localisation!$C$94,1,IF(H523=Localisation!$C$93,2,IF(H523=Localisation!$C$92,3,IF(H523=Localisation!$C$91,4,IF(H523=Localisation!$C$90,5,IF(OR(H523=1,H523=2,H523=3,H523=4,H523=5),H523,"")))))))</f>
        <v/>
      </c>
      <c r="N523" s="11" t="str">
        <f>(IF(I523=Localisation!$C$94,1,IF(I523=Localisation!$C$93,2,IF(I523=Localisation!$C$92,3,IF(I523=Localisation!$C$91,4,IF(I523=Localisation!$C$90,5,IF(OR(I523=1,I523=2,I523=3,I523=4,I523=5),I523,"")))))))</f>
        <v/>
      </c>
      <c r="O523" s="11" t="str">
        <f>(IF(J523=Localisation!$C$94,1,IF(J523=Localisation!$C$93,2,IF(J523=Localisation!$C$92,3,IF(J523=Localisation!$C$91,4,IF(J523=Localisation!$C$90,5,IF(OR(J523=1,J523=2,J523=3,J523=4,J523=5),J523,"")))))))</f>
        <v/>
      </c>
      <c r="P523" s="11" t="str">
        <f>(IF(K523=Localisation!$C$94,1,IF(K523=Localisation!$C$93,2,IF(K523=Localisation!$C$92,3,IF(K523=Localisation!$C$91,4,IF(K523=Localisation!$C$90,5,IF(OR(K523=1,K523=2,K523=3,K523=4,K523=5),K523,"")))))))</f>
        <v/>
      </c>
      <c r="Q523" s="11" t="str">
        <f>(IF(L523=Localisation!$C$94,1,IF(L523=Localisation!$C$93,2,IF(L523=Localisation!$C$92,3,IF(L523=Localisation!$C$91,4,IF(L523=Localisation!$C$90,5,IF(OR(L523=1,L523=2,L523=3,L523=4,L523=5),L523,"")))))))</f>
        <v/>
      </c>
      <c r="R523" s="11" t="str">
        <f>(IF(B523=Localisation!$C$94,1,IF(B523=Localisation!$C$93,2,IF(B523=Localisation!$C$92,3,IF(B523=Localisation!$C$91,4,IF(B523=Localisation!$C$90,5,IF(OR(B523=1,B523=2,B523=3,B523=4,B523=5),B523,"")))))))</f>
        <v/>
      </c>
      <c r="S523" s="11" t="str">
        <f>(IF(C523=Localisation!$C$94,1,IF(C523=Localisation!$C$93,2,IF(C523=Localisation!$C$92,3,IF(C523=Localisation!$C$91,4,IF(C523=Localisation!$C$90,5,IF(OR(C523=1,C523=2,C523=3,C523=4,C523=5),C523,"")))))))</f>
        <v/>
      </c>
      <c r="T523" s="11" t="str">
        <f>(IF(D523=Localisation!$C$94,1,IF(D523=Localisation!$C$93,2,IF(D523=Localisation!$C$92,3,IF(D523=Localisation!$C$91,4,IF(D523=Localisation!$C$90,5,IF(OR(D523=1,D523=2,D523=3,D523=4,D523=5),D523,"")))))))</f>
        <v/>
      </c>
      <c r="U523" s="11" t="str">
        <f>(IF(E523=Localisation!$C$94,1,IF(E523=Localisation!$C$93,2,IF(E523=Localisation!$C$92,3,IF(E523=Localisation!$C$91,4,IF(E523=Localisation!$C$90,5,IF(OR(E523=1,E523=2,E523=3,E523=4,E523=5),E523,"")))))))</f>
        <v/>
      </c>
      <c r="V523" s="11" t="str">
        <f>(IF(F523=Localisation!$C$94,1,IF(F523=Localisation!$C$93,2,IF(F523=Localisation!$C$92,3,IF(F523=Localisation!$C$91,4,IF(F523=Localisation!$C$90,5,IF(OR(F523=1,F523=2,F523=3,F523=4,F523=5),F523,"")))))))</f>
        <v/>
      </c>
    </row>
    <row r="524" spans="13:22" x14ac:dyDescent="0.3">
      <c r="M524" s="11" t="str">
        <f>(IF(H524=Localisation!$C$94,1,IF(H524=Localisation!$C$93,2,IF(H524=Localisation!$C$92,3,IF(H524=Localisation!$C$91,4,IF(H524=Localisation!$C$90,5,IF(OR(H524=1,H524=2,H524=3,H524=4,H524=5),H524,"")))))))</f>
        <v/>
      </c>
      <c r="N524" s="11" t="str">
        <f>(IF(I524=Localisation!$C$94,1,IF(I524=Localisation!$C$93,2,IF(I524=Localisation!$C$92,3,IF(I524=Localisation!$C$91,4,IF(I524=Localisation!$C$90,5,IF(OR(I524=1,I524=2,I524=3,I524=4,I524=5),I524,"")))))))</f>
        <v/>
      </c>
      <c r="O524" s="11" t="str">
        <f>(IF(J524=Localisation!$C$94,1,IF(J524=Localisation!$C$93,2,IF(J524=Localisation!$C$92,3,IF(J524=Localisation!$C$91,4,IF(J524=Localisation!$C$90,5,IF(OR(J524=1,J524=2,J524=3,J524=4,J524=5),J524,"")))))))</f>
        <v/>
      </c>
      <c r="P524" s="11" t="str">
        <f>(IF(K524=Localisation!$C$94,1,IF(K524=Localisation!$C$93,2,IF(K524=Localisation!$C$92,3,IF(K524=Localisation!$C$91,4,IF(K524=Localisation!$C$90,5,IF(OR(K524=1,K524=2,K524=3,K524=4,K524=5),K524,"")))))))</f>
        <v/>
      </c>
      <c r="Q524" s="11" t="str">
        <f>(IF(L524=Localisation!$C$94,1,IF(L524=Localisation!$C$93,2,IF(L524=Localisation!$C$92,3,IF(L524=Localisation!$C$91,4,IF(L524=Localisation!$C$90,5,IF(OR(L524=1,L524=2,L524=3,L524=4,L524=5),L524,"")))))))</f>
        <v/>
      </c>
      <c r="R524" s="11" t="str">
        <f>(IF(B524=Localisation!$C$94,1,IF(B524=Localisation!$C$93,2,IF(B524=Localisation!$C$92,3,IF(B524=Localisation!$C$91,4,IF(B524=Localisation!$C$90,5,IF(OR(B524=1,B524=2,B524=3,B524=4,B524=5),B524,"")))))))</f>
        <v/>
      </c>
      <c r="S524" s="11" t="str">
        <f>(IF(C524=Localisation!$C$94,1,IF(C524=Localisation!$C$93,2,IF(C524=Localisation!$C$92,3,IF(C524=Localisation!$C$91,4,IF(C524=Localisation!$C$90,5,IF(OR(C524=1,C524=2,C524=3,C524=4,C524=5),C524,"")))))))</f>
        <v/>
      </c>
      <c r="T524" s="11" t="str">
        <f>(IF(D524=Localisation!$C$94,1,IF(D524=Localisation!$C$93,2,IF(D524=Localisation!$C$92,3,IF(D524=Localisation!$C$91,4,IF(D524=Localisation!$C$90,5,IF(OR(D524=1,D524=2,D524=3,D524=4,D524=5),D524,"")))))))</f>
        <v/>
      </c>
      <c r="U524" s="11" t="str">
        <f>(IF(E524=Localisation!$C$94,1,IF(E524=Localisation!$C$93,2,IF(E524=Localisation!$C$92,3,IF(E524=Localisation!$C$91,4,IF(E524=Localisation!$C$90,5,IF(OR(E524=1,E524=2,E524=3,E524=4,E524=5),E524,"")))))))</f>
        <v/>
      </c>
      <c r="V524" s="11" t="str">
        <f>(IF(F524=Localisation!$C$94,1,IF(F524=Localisation!$C$93,2,IF(F524=Localisation!$C$92,3,IF(F524=Localisation!$C$91,4,IF(F524=Localisation!$C$90,5,IF(OR(F524=1,F524=2,F524=3,F524=4,F524=5),F524,"")))))))</f>
        <v/>
      </c>
    </row>
    <row r="525" spans="13:22" x14ac:dyDescent="0.3">
      <c r="M525" s="11" t="str">
        <f>(IF(H525=Localisation!$C$94,1,IF(H525=Localisation!$C$93,2,IF(H525=Localisation!$C$92,3,IF(H525=Localisation!$C$91,4,IF(H525=Localisation!$C$90,5,IF(OR(H525=1,H525=2,H525=3,H525=4,H525=5),H525,"")))))))</f>
        <v/>
      </c>
      <c r="N525" s="11" t="str">
        <f>(IF(I525=Localisation!$C$94,1,IF(I525=Localisation!$C$93,2,IF(I525=Localisation!$C$92,3,IF(I525=Localisation!$C$91,4,IF(I525=Localisation!$C$90,5,IF(OR(I525=1,I525=2,I525=3,I525=4,I525=5),I525,"")))))))</f>
        <v/>
      </c>
      <c r="O525" s="11" t="str">
        <f>(IF(J525=Localisation!$C$94,1,IF(J525=Localisation!$C$93,2,IF(J525=Localisation!$C$92,3,IF(J525=Localisation!$C$91,4,IF(J525=Localisation!$C$90,5,IF(OR(J525=1,J525=2,J525=3,J525=4,J525=5),J525,"")))))))</f>
        <v/>
      </c>
      <c r="P525" s="11" t="str">
        <f>(IF(K525=Localisation!$C$94,1,IF(K525=Localisation!$C$93,2,IF(K525=Localisation!$C$92,3,IF(K525=Localisation!$C$91,4,IF(K525=Localisation!$C$90,5,IF(OR(K525=1,K525=2,K525=3,K525=4,K525=5),K525,"")))))))</f>
        <v/>
      </c>
      <c r="Q525" s="11" t="str">
        <f>(IF(L525=Localisation!$C$94,1,IF(L525=Localisation!$C$93,2,IF(L525=Localisation!$C$92,3,IF(L525=Localisation!$C$91,4,IF(L525=Localisation!$C$90,5,IF(OR(L525=1,L525=2,L525=3,L525=4,L525=5),L525,"")))))))</f>
        <v/>
      </c>
      <c r="R525" s="11" t="str">
        <f>(IF(B525=Localisation!$C$94,1,IF(B525=Localisation!$C$93,2,IF(B525=Localisation!$C$92,3,IF(B525=Localisation!$C$91,4,IF(B525=Localisation!$C$90,5,IF(OR(B525=1,B525=2,B525=3,B525=4,B525=5),B525,"")))))))</f>
        <v/>
      </c>
      <c r="S525" s="11" t="str">
        <f>(IF(C525=Localisation!$C$94,1,IF(C525=Localisation!$C$93,2,IF(C525=Localisation!$C$92,3,IF(C525=Localisation!$C$91,4,IF(C525=Localisation!$C$90,5,IF(OR(C525=1,C525=2,C525=3,C525=4,C525=5),C525,"")))))))</f>
        <v/>
      </c>
      <c r="T525" s="11" t="str">
        <f>(IF(D525=Localisation!$C$94,1,IF(D525=Localisation!$C$93,2,IF(D525=Localisation!$C$92,3,IF(D525=Localisation!$C$91,4,IF(D525=Localisation!$C$90,5,IF(OR(D525=1,D525=2,D525=3,D525=4,D525=5),D525,"")))))))</f>
        <v/>
      </c>
      <c r="U525" s="11" t="str">
        <f>(IF(E525=Localisation!$C$94,1,IF(E525=Localisation!$C$93,2,IF(E525=Localisation!$C$92,3,IF(E525=Localisation!$C$91,4,IF(E525=Localisation!$C$90,5,IF(OR(E525=1,E525=2,E525=3,E525=4,E525=5),E525,"")))))))</f>
        <v/>
      </c>
      <c r="V525" s="11" t="str">
        <f>(IF(F525=Localisation!$C$94,1,IF(F525=Localisation!$C$93,2,IF(F525=Localisation!$C$92,3,IF(F525=Localisation!$C$91,4,IF(F525=Localisation!$C$90,5,IF(OR(F525=1,F525=2,F525=3,F525=4,F525=5),F525,"")))))))</f>
        <v/>
      </c>
    </row>
    <row r="526" spans="13:22" x14ac:dyDescent="0.3">
      <c r="M526" s="11" t="str">
        <f>(IF(H526=Localisation!$C$94,1,IF(H526=Localisation!$C$93,2,IF(H526=Localisation!$C$92,3,IF(H526=Localisation!$C$91,4,IF(H526=Localisation!$C$90,5,IF(OR(H526=1,H526=2,H526=3,H526=4,H526=5),H526,"")))))))</f>
        <v/>
      </c>
      <c r="N526" s="11" t="str">
        <f>(IF(I526=Localisation!$C$94,1,IF(I526=Localisation!$C$93,2,IF(I526=Localisation!$C$92,3,IF(I526=Localisation!$C$91,4,IF(I526=Localisation!$C$90,5,IF(OR(I526=1,I526=2,I526=3,I526=4,I526=5),I526,"")))))))</f>
        <v/>
      </c>
      <c r="O526" s="11" t="str">
        <f>(IF(J526=Localisation!$C$94,1,IF(J526=Localisation!$C$93,2,IF(J526=Localisation!$C$92,3,IF(J526=Localisation!$C$91,4,IF(J526=Localisation!$C$90,5,IF(OR(J526=1,J526=2,J526=3,J526=4,J526=5),J526,"")))))))</f>
        <v/>
      </c>
      <c r="P526" s="11" t="str">
        <f>(IF(K526=Localisation!$C$94,1,IF(K526=Localisation!$C$93,2,IF(K526=Localisation!$C$92,3,IF(K526=Localisation!$C$91,4,IF(K526=Localisation!$C$90,5,IF(OR(K526=1,K526=2,K526=3,K526=4,K526=5),K526,"")))))))</f>
        <v/>
      </c>
      <c r="Q526" s="11" t="str">
        <f>(IF(L526=Localisation!$C$94,1,IF(L526=Localisation!$C$93,2,IF(L526=Localisation!$C$92,3,IF(L526=Localisation!$C$91,4,IF(L526=Localisation!$C$90,5,IF(OR(L526=1,L526=2,L526=3,L526=4,L526=5),L526,"")))))))</f>
        <v/>
      </c>
      <c r="R526" s="11" t="str">
        <f>(IF(B526=Localisation!$C$94,1,IF(B526=Localisation!$C$93,2,IF(B526=Localisation!$C$92,3,IF(B526=Localisation!$C$91,4,IF(B526=Localisation!$C$90,5,IF(OR(B526=1,B526=2,B526=3,B526=4,B526=5),B526,"")))))))</f>
        <v/>
      </c>
      <c r="S526" s="11" t="str">
        <f>(IF(C526=Localisation!$C$94,1,IF(C526=Localisation!$C$93,2,IF(C526=Localisation!$C$92,3,IF(C526=Localisation!$C$91,4,IF(C526=Localisation!$C$90,5,IF(OR(C526=1,C526=2,C526=3,C526=4,C526=5),C526,"")))))))</f>
        <v/>
      </c>
      <c r="T526" s="11" t="str">
        <f>(IF(D526=Localisation!$C$94,1,IF(D526=Localisation!$C$93,2,IF(D526=Localisation!$C$92,3,IF(D526=Localisation!$C$91,4,IF(D526=Localisation!$C$90,5,IF(OR(D526=1,D526=2,D526=3,D526=4,D526=5),D526,"")))))))</f>
        <v/>
      </c>
      <c r="U526" s="11" t="str">
        <f>(IF(E526=Localisation!$C$94,1,IF(E526=Localisation!$C$93,2,IF(E526=Localisation!$C$92,3,IF(E526=Localisation!$C$91,4,IF(E526=Localisation!$C$90,5,IF(OR(E526=1,E526=2,E526=3,E526=4,E526=5),E526,"")))))))</f>
        <v/>
      </c>
      <c r="V526" s="11" t="str">
        <f>(IF(F526=Localisation!$C$94,1,IF(F526=Localisation!$C$93,2,IF(F526=Localisation!$C$92,3,IF(F526=Localisation!$C$91,4,IF(F526=Localisation!$C$90,5,IF(OR(F526=1,F526=2,F526=3,F526=4,F526=5),F526,"")))))))</f>
        <v/>
      </c>
    </row>
    <row r="527" spans="13:22" x14ac:dyDescent="0.3">
      <c r="M527" s="11" t="str">
        <f>(IF(H527=Localisation!$C$94,1,IF(H527=Localisation!$C$93,2,IF(H527=Localisation!$C$92,3,IF(H527=Localisation!$C$91,4,IF(H527=Localisation!$C$90,5,IF(OR(H527=1,H527=2,H527=3,H527=4,H527=5),H527,"")))))))</f>
        <v/>
      </c>
      <c r="N527" s="11" t="str">
        <f>(IF(I527=Localisation!$C$94,1,IF(I527=Localisation!$C$93,2,IF(I527=Localisation!$C$92,3,IF(I527=Localisation!$C$91,4,IF(I527=Localisation!$C$90,5,IF(OR(I527=1,I527=2,I527=3,I527=4,I527=5),I527,"")))))))</f>
        <v/>
      </c>
      <c r="O527" s="11" t="str">
        <f>(IF(J527=Localisation!$C$94,1,IF(J527=Localisation!$C$93,2,IF(J527=Localisation!$C$92,3,IF(J527=Localisation!$C$91,4,IF(J527=Localisation!$C$90,5,IF(OR(J527=1,J527=2,J527=3,J527=4,J527=5),J527,"")))))))</f>
        <v/>
      </c>
      <c r="P527" s="11" t="str">
        <f>(IF(K527=Localisation!$C$94,1,IF(K527=Localisation!$C$93,2,IF(K527=Localisation!$C$92,3,IF(K527=Localisation!$C$91,4,IF(K527=Localisation!$C$90,5,IF(OR(K527=1,K527=2,K527=3,K527=4,K527=5),K527,"")))))))</f>
        <v/>
      </c>
      <c r="Q527" s="11" t="str">
        <f>(IF(L527=Localisation!$C$94,1,IF(L527=Localisation!$C$93,2,IF(L527=Localisation!$C$92,3,IF(L527=Localisation!$C$91,4,IF(L527=Localisation!$C$90,5,IF(OR(L527=1,L527=2,L527=3,L527=4,L527=5),L527,"")))))))</f>
        <v/>
      </c>
      <c r="R527" s="11" t="str">
        <f>(IF(B527=Localisation!$C$94,1,IF(B527=Localisation!$C$93,2,IF(B527=Localisation!$C$92,3,IF(B527=Localisation!$C$91,4,IF(B527=Localisation!$C$90,5,IF(OR(B527=1,B527=2,B527=3,B527=4,B527=5),B527,"")))))))</f>
        <v/>
      </c>
      <c r="S527" s="11" t="str">
        <f>(IF(C527=Localisation!$C$94,1,IF(C527=Localisation!$C$93,2,IF(C527=Localisation!$C$92,3,IF(C527=Localisation!$C$91,4,IF(C527=Localisation!$C$90,5,IF(OR(C527=1,C527=2,C527=3,C527=4,C527=5),C527,"")))))))</f>
        <v/>
      </c>
      <c r="T527" s="11" t="str">
        <f>(IF(D527=Localisation!$C$94,1,IF(D527=Localisation!$C$93,2,IF(D527=Localisation!$C$92,3,IF(D527=Localisation!$C$91,4,IF(D527=Localisation!$C$90,5,IF(OR(D527=1,D527=2,D527=3,D527=4,D527=5),D527,"")))))))</f>
        <v/>
      </c>
      <c r="U527" s="11" t="str">
        <f>(IF(E527=Localisation!$C$94,1,IF(E527=Localisation!$C$93,2,IF(E527=Localisation!$C$92,3,IF(E527=Localisation!$C$91,4,IF(E527=Localisation!$C$90,5,IF(OR(E527=1,E527=2,E527=3,E527=4,E527=5),E527,"")))))))</f>
        <v/>
      </c>
      <c r="V527" s="11" t="str">
        <f>(IF(F527=Localisation!$C$94,1,IF(F527=Localisation!$C$93,2,IF(F527=Localisation!$C$92,3,IF(F527=Localisation!$C$91,4,IF(F527=Localisation!$C$90,5,IF(OR(F527=1,F527=2,F527=3,F527=4,F527=5),F527,"")))))))</f>
        <v/>
      </c>
    </row>
    <row r="528" spans="13:22" x14ac:dyDescent="0.3">
      <c r="M528" s="11" t="str">
        <f>(IF(H528=Localisation!$C$94,1,IF(H528=Localisation!$C$93,2,IF(H528=Localisation!$C$92,3,IF(H528=Localisation!$C$91,4,IF(H528=Localisation!$C$90,5,IF(OR(H528=1,H528=2,H528=3,H528=4,H528=5),H528,"")))))))</f>
        <v/>
      </c>
      <c r="N528" s="11" t="str">
        <f>(IF(I528=Localisation!$C$94,1,IF(I528=Localisation!$C$93,2,IF(I528=Localisation!$C$92,3,IF(I528=Localisation!$C$91,4,IF(I528=Localisation!$C$90,5,IF(OR(I528=1,I528=2,I528=3,I528=4,I528=5),I528,"")))))))</f>
        <v/>
      </c>
      <c r="O528" s="11" t="str">
        <f>(IF(J528=Localisation!$C$94,1,IF(J528=Localisation!$C$93,2,IF(J528=Localisation!$C$92,3,IF(J528=Localisation!$C$91,4,IF(J528=Localisation!$C$90,5,IF(OR(J528=1,J528=2,J528=3,J528=4,J528=5),J528,"")))))))</f>
        <v/>
      </c>
      <c r="P528" s="11" t="str">
        <f>(IF(K528=Localisation!$C$94,1,IF(K528=Localisation!$C$93,2,IF(K528=Localisation!$C$92,3,IF(K528=Localisation!$C$91,4,IF(K528=Localisation!$C$90,5,IF(OR(K528=1,K528=2,K528=3,K528=4,K528=5),K528,"")))))))</f>
        <v/>
      </c>
      <c r="Q528" s="11" t="str">
        <f>(IF(L528=Localisation!$C$94,1,IF(L528=Localisation!$C$93,2,IF(L528=Localisation!$C$92,3,IF(L528=Localisation!$C$91,4,IF(L528=Localisation!$C$90,5,IF(OR(L528=1,L528=2,L528=3,L528=4,L528=5),L528,"")))))))</f>
        <v/>
      </c>
      <c r="R528" s="11" t="str">
        <f>(IF(B528=Localisation!$C$94,1,IF(B528=Localisation!$C$93,2,IF(B528=Localisation!$C$92,3,IF(B528=Localisation!$C$91,4,IF(B528=Localisation!$C$90,5,IF(OR(B528=1,B528=2,B528=3,B528=4,B528=5),B528,"")))))))</f>
        <v/>
      </c>
      <c r="S528" s="11" t="str">
        <f>(IF(C528=Localisation!$C$94,1,IF(C528=Localisation!$C$93,2,IF(C528=Localisation!$C$92,3,IF(C528=Localisation!$C$91,4,IF(C528=Localisation!$C$90,5,IF(OR(C528=1,C528=2,C528=3,C528=4,C528=5),C528,"")))))))</f>
        <v/>
      </c>
      <c r="T528" s="11" t="str">
        <f>(IF(D528=Localisation!$C$94,1,IF(D528=Localisation!$C$93,2,IF(D528=Localisation!$C$92,3,IF(D528=Localisation!$C$91,4,IF(D528=Localisation!$C$90,5,IF(OR(D528=1,D528=2,D528=3,D528=4,D528=5),D528,"")))))))</f>
        <v/>
      </c>
      <c r="U528" s="11" t="str">
        <f>(IF(E528=Localisation!$C$94,1,IF(E528=Localisation!$C$93,2,IF(E528=Localisation!$C$92,3,IF(E528=Localisation!$C$91,4,IF(E528=Localisation!$C$90,5,IF(OR(E528=1,E528=2,E528=3,E528=4,E528=5),E528,"")))))))</f>
        <v/>
      </c>
      <c r="V528" s="11" t="str">
        <f>(IF(F528=Localisation!$C$94,1,IF(F528=Localisation!$C$93,2,IF(F528=Localisation!$C$92,3,IF(F528=Localisation!$C$91,4,IF(F528=Localisation!$C$90,5,IF(OR(F528=1,F528=2,F528=3,F528=4,F528=5),F528,"")))))))</f>
        <v/>
      </c>
    </row>
    <row r="529" spans="13:22" x14ac:dyDescent="0.3">
      <c r="M529" s="11" t="str">
        <f>(IF(H529=Localisation!$C$94,1,IF(H529=Localisation!$C$93,2,IF(H529=Localisation!$C$92,3,IF(H529=Localisation!$C$91,4,IF(H529=Localisation!$C$90,5,IF(OR(H529=1,H529=2,H529=3,H529=4,H529=5),H529,"")))))))</f>
        <v/>
      </c>
      <c r="N529" s="11" t="str">
        <f>(IF(I529=Localisation!$C$94,1,IF(I529=Localisation!$C$93,2,IF(I529=Localisation!$C$92,3,IF(I529=Localisation!$C$91,4,IF(I529=Localisation!$C$90,5,IF(OR(I529=1,I529=2,I529=3,I529=4,I529=5),I529,"")))))))</f>
        <v/>
      </c>
      <c r="O529" s="11" t="str">
        <f>(IF(J529=Localisation!$C$94,1,IF(J529=Localisation!$C$93,2,IF(J529=Localisation!$C$92,3,IF(J529=Localisation!$C$91,4,IF(J529=Localisation!$C$90,5,IF(OR(J529=1,J529=2,J529=3,J529=4,J529=5),J529,"")))))))</f>
        <v/>
      </c>
      <c r="P529" s="11" t="str">
        <f>(IF(K529=Localisation!$C$94,1,IF(K529=Localisation!$C$93,2,IF(K529=Localisation!$C$92,3,IF(K529=Localisation!$C$91,4,IF(K529=Localisation!$C$90,5,IF(OR(K529=1,K529=2,K529=3,K529=4,K529=5),K529,"")))))))</f>
        <v/>
      </c>
      <c r="Q529" s="11" t="str">
        <f>(IF(L529=Localisation!$C$94,1,IF(L529=Localisation!$C$93,2,IF(L529=Localisation!$C$92,3,IF(L529=Localisation!$C$91,4,IF(L529=Localisation!$C$90,5,IF(OR(L529=1,L529=2,L529=3,L529=4,L529=5),L529,"")))))))</f>
        <v/>
      </c>
      <c r="R529" s="11" t="str">
        <f>(IF(B529=Localisation!$C$94,1,IF(B529=Localisation!$C$93,2,IF(B529=Localisation!$C$92,3,IF(B529=Localisation!$C$91,4,IF(B529=Localisation!$C$90,5,IF(OR(B529=1,B529=2,B529=3,B529=4,B529=5),B529,"")))))))</f>
        <v/>
      </c>
      <c r="S529" s="11" t="str">
        <f>(IF(C529=Localisation!$C$94,1,IF(C529=Localisation!$C$93,2,IF(C529=Localisation!$C$92,3,IF(C529=Localisation!$C$91,4,IF(C529=Localisation!$C$90,5,IF(OR(C529=1,C529=2,C529=3,C529=4,C529=5),C529,"")))))))</f>
        <v/>
      </c>
      <c r="T529" s="11" t="str">
        <f>(IF(D529=Localisation!$C$94,1,IF(D529=Localisation!$C$93,2,IF(D529=Localisation!$C$92,3,IF(D529=Localisation!$C$91,4,IF(D529=Localisation!$C$90,5,IF(OR(D529=1,D529=2,D529=3,D529=4,D529=5),D529,"")))))))</f>
        <v/>
      </c>
      <c r="U529" s="11" t="str">
        <f>(IF(E529=Localisation!$C$94,1,IF(E529=Localisation!$C$93,2,IF(E529=Localisation!$C$92,3,IF(E529=Localisation!$C$91,4,IF(E529=Localisation!$C$90,5,IF(OR(E529=1,E529=2,E529=3,E529=4,E529=5),E529,"")))))))</f>
        <v/>
      </c>
      <c r="V529" s="11" t="str">
        <f>(IF(F529=Localisation!$C$94,1,IF(F529=Localisation!$C$93,2,IF(F529=Localisation!$C$92,3,IF(F529=Localisation!$C$91,4,IF(F529=Localisation!$C$90,5,IF(OR(F529=1,F529=2,F529=3,F529=4,F529=5),F529,"")))))))</f>
        <v/>
      </c>
    </row>
    <row r="530" spans="13:22" x14ac:dyDescent="0.3">
      <c r="M530" s="11" t="str">
        <f>(IF(H530=Localisation!$C$94,1,IF(H530=Localisation!$C$93,2,IF(H530=Localisation!$C$92,3,IF(H530=Localisation!$C$91,4,IF(H530=Localisation!$C$90,5,IF(OR(H530=1,H530=2,H530=3,H530=4,H530=5),H530,"")))))))</f>
        <v/>
      </c>
      <c r="N530" s="11" t="str">
        <f>(IF(I530=Localisation!$C$94,1,IF(I530=Localisation!$C$93,2,IF(I530=Localisation!$C$92,3,IF(I530=Localisation!$C$91,4,IF(I530=Localisation!$C$90,5,IF(OR(I530=1,I530=2,I530=3,I530=4,I530=5),I530,"")))))))</f>
        <v/>
      </c>
      <c r="O530" s="11" t="str">
        <f>(IF(J530=Localisation!$C$94,1,IF(J530=Localisation!$C$93,2,IF(J530=Localisation!$C$92,3,IF(J530=Localisation!$C$91,4,IF(J530=Localisation!$C$90,5,IF(OR(J530=1,J530=2,J530=3,J530=4,J530=5),J530,"")))))))</f>
        <v/>
      </c>
      <c r="P530" s="11" t="str">
        <f>(IF(K530=Localisation!$C$94,1,IF(K530=Localisation!$C$93,2,IF(K530=Localisation!$C$92,3,IF(K530=Localisation!$C$91,4,IF(K530=Localisation!$C$90,5,IF(OR(K530=1,K530=2,K530=3,K530=4,K530=5),K530,"")))))))</f>
        <v/>
      </c>
      <c r="Q530" s="11" t="str">
        <f>(IF(L530=Localisation!$C$94,1,IF(L530=Localisation!$C$93,2,IF(L530=Localisation!$C$92,3,IF(L530=Localisation!$C$91,4,IF(L530=Localisation!$C$90,5,IF(OR(L530=1,L530=2,L530=3,L530=4,L530=5),L530,"")))))))</f>
        <v/>
      </c>
      <c r="R530" s="11" t="str">
        <f>(IF(B530=Localisation!$C$94,1,IF(B530=Localisation!$C$93,2,IF(B530=Localisation!$C$92,3,IF(B530=Localisation!$C$91,4,IF(B530=Localisation!$C$90,5,IF(OR(B530=1,B530=2,B530=3,B530=4,B530=5),B530,"")))))))</f>
        <v/>
      </c>
      <c r="S530" s="11" t="str">
        <f>(IF(C530=Localisation!$C$94,1,IF(C530=Localisation!$C$93,2,IF(C530=Localisation!$C$92,3,IF(C530=Localisation!$C$91,4,IF(C530=Localisation!$C$90,5,IF(OR(C530=1,C530=2,C530=3,C530=4,C530=5),C530,"")))))))</f>
        <v/>
      </c>
      <c r="T530" s="11" t="str">
        <f>(IF(D530=Localisation!$C$94,1,IF(D530=Localisation!$C$93,2,IF(D530=Localisation!$C$92,3,IF(D530=Localisation!$C$91,4,IF(D530=Localisation!$C$90,5,IF(OR(D530=1,D530=2,D530=3,D530=4,D530=5),D530,"")))))))</f>
        <v/>
      </c>
      <c r="U530" s="11" t="str">
        <f>(IF(E530=Localisation!$C$94,1,IF(E530=Localisation!$C$93,2,IF(E530=Localisation!$C$92,3,IF(E530=Localisation!$C$91,4,IF(E530=Localisation!$C$90,5,IF(OR(E530=1,E530=2,E530=3,E530=4,E530=5),E530,"")))))))</f>
        <v/>
      </c>
      <c r="V530" s="11" t="str">
        <f>(IF(F530=Localisation!$C$94,1,IF(F530=Localisation!$C$93,2,IF(F530=Localisation!$C$92,3,IF(F530=Localisation!$C$91,4,IF(F530=Localisation!$C$90,5,IF(OR(F530=1,F530=2,F530=3,F530=4,F530=5),F530,"")))))))</f>
        <v/>
      </c>
    </row>
    <row r="531" spans="13:22" x14ac:dyDescent="0.3">
      <c r="M531" s="11" t="str">
        <f>(IF(H531=Localisation!$C$94,1,IF(H531=Localisation!$C$93,2,IF(H531=Localisation!$C$92,3,IF(H531=Localisation!$C$91,4,IF(H531=Localisation!$C$90,5,IF(OR(H531=1,H531=2,H531=3,H531=4,H531=5),H531,"")))))))</f>
        <v/>
      </c>
      <c r="N531" s="11" t="str">
        <f>(IF(I531=Localisation!$C$94,1,IF(I531=Localisation!$C$93,2,IF(I531=Localisation!$C$92,3,IF(I531=Localisation!$C$91,4,IF(I531=Localisation!$C$90,5,IF(OR(I531=1,I531=2,I531=3,I531=4,I531=5),I531,"")))))))</f>
        <v/>
      </c>
      <c r="O531" s="11" t="str">
        <f>(IF(J531=Localisation!$C$94,1,IF(J531=Localisation!$C$93,2,IF(J531=Localisation!$C$92,3,IF(J531=Localisation!$C$91,4,IF(J531=Localisation!$C$90,5,IF(OR(J531=1,J531=2,J531=3,J531=4,J531=5),J531,"")))))))</f>
        <v/>
      </c>
      <c r="P531" s="11" t="str">
        <f>(IF(K531=Localisation!$C$94,1,IF(K531=Localisation!$C$93,2,IF(K531=Localisation!$C$92,3,IF(K531=Localisation!$C$91,4,IF(K531=Localisation!$C$90,5,IF(OR(K531=1,K531=2,K531=3,K531=4,K531=5),K531,"")))))))</f>
        <v/>
      </c>
      <c r="Q531" s="11" t="str">
        <f>(IF(L531=Localisation!$C$94,1,IF(L531=Localisation!$C$93,2,IF(L531=Localisation!$C$92,3,IF(L531=Localisation!$C$91,4,IF(L531=Localisation!$C$90,5,IF(OR(L531=1,L531=2,L531=3,L531=4,L531=5),L531,"")))))))</f>
        <v/>
      </c>
      <c r="R531" s="11" t="str">
        <f>(IF(B531=Localisation!$C$94,1,IF(B531=Localisation!$C$93,2,IF(B531=Localisation!$C$92,3,IF(B531=Localisation!$C$91,4,IF(B531=Localisation!$C$90,5,IF(OR(B531=1,B531=2,B531=3,B531=4,B531=5),B531,"")))))))</f>
        <v/>
      </c>
      <c r="S531" s="11" t="str">
        <f>(IF(C531=Localisation!$C$94,1,IF(C531=Localisation!$C$93,2,IF(C531=Localisation!$C$92,3,IF(C531=Localisation!$C$91,4,IF(C531=Localisation!$C$90,5,IF(OR(C531=1,C531=2,C531=3,C531=4,C531=5),C531,"")))))))</f>
        <v/>
      </c>
      <c r="T531" s="11" t="str">
        <f>(IF(D531=Localisation!$C$94,1,IF(D531=Localisation!$C$93,2,IF(D531=Localisation!$C$92,3,IF(D531=Localisation!$C$91,4,IF(D531=Localisation!$C$90,5,IF(OR(D531=1,D531=2,D531=3,D531=4,D531=5),D531,"")))))))</f>
        <v/>
      </c>
      <c r="U531" s="11" t="str">
        <f>(IF(E531=Localisation!$C$94,1,IF(E531=Localisation!$C$93,2,IF(E531=Localisation!$C$92,3,IF(E531=Localisation!$C$91,4,IF(E531=Localisation!$C$90,5,IF(OR(E531=1,E531=2,E531=3,E531=4,E531=5),E531,"")))))))</f>
        <v/>
      </c>
      <c r="V531" s="11" t="str">
        <f>(IF(F531=Localisation!$C$94,1,IF(F531=Localisation!$C$93,2,IF(F531=Localisation!$C$92,3,IF(F531=Localisation!$C$91,4,IF(F531=Localisation!$C$90,5,IF(OR(F531=1,F531=2,F531=3,F531=4,F531=5),F531,"")))))))</f>
        <v/>
      </c>
    </row>
    <row r="532" spans="13:22" x14ac:dyDescent="0.3">
      <c r="M532" s="11" t="str">
        <f>(IF(H532=Localisation!$C$94,1,IF(H532=Localisation!$C$93,2,IF(H532=Localisation!$C$92,3,IF(H532=Localisation!$C$91,4,IF(H532=Localisation!$C$90,5,IF(OR(H532=1,H532=2,H532=3,H532=4,H532=5),H532,"")))))))</f>
        <v/>
      </c>
      <c r="N532" s="11" t="str">
        <f>(IF(I532=Localisation!$C$94,1,IF(I532=Localisation!$C$93,2,IF(I532=Localisation!$C$92,3,IF(I532=Localisation!$C$91,4,IF(I532=Localisation!$C$90,5,IF(OR(I532=1,I532=2,I532=3,I532=4,I532=5),I532,"")))))))</f>
        <v/>
      </c>
      <c r="O532" s="11" t="str">
        <f>(IF(J532=Localisation!$C$94,1,IF(J532=Localisation!$C$93,2,IF(J532=Localisation!$C$92,3,IF(J532=Localisation!$C$91,4,IF(J532=Localisation!$C$90,5,IF(OR(J532=1,J532=2,J532=3,J532=4,J532=5),J532,"")))))))</f>
        <v/>
      </c>
      <c r="P532" s="11" t="str">
        <f>(IF(K532=Localisation!$C$94,1,IF(K532=Localisation!$C$93,2,IF(K532=Localisation!$C$92,3,IF(K532=Localisation!$C$91,4,IF(K532=Localisation!$C$90,5,IF(OR(K532=1,K532=2,K532=3,K532=4,K532=5),K532,"")))))))</f>
        <v/>
      </c>
      <c r="Q532" s="11" t="str">
        <f>(IF(L532=Localisation!$C$94,1,IF(L532=Localisation!$C$93,2,IF(L532=Localisation!$C$92,3,IF(L532=Localisation!$C$91,4,IF(L532=Localisation!$C$90,5,IF(OR(L532=1,L532=2,L532=3,L532=4,L532=5),L532,"")))))))</f>
        <v/>
      </c>
      <c r="R532" s="11" t="str">
        <f>(IF(B532=Localisation!$C$94,1,IF(B532=Localisation!$C$93,2,IF(B532=Localisation!$C$92,3,IF(B532=Localisation!$C$91,4,IF(B532=Localisation!$C$90,5,IF(OR(B532=1,B532=2,B532=3,B532=4,B532=5),B532,"")))))))</f>
        <v/>
      </c>
      <c r="S532" s="11" t="str">
        <f>(IF(C532=Localisation!$C$94,1,IF(C532=Localisation!$C$93,2,IF(C532=Localisation!$C$92,3,IF(C532=Localisation!$C$91,4,IF(C532=Localisation!$C$90,5,IF(OR(C532=1,C532=2,C532=3,C532=4,C532=5),C532,"")))))))</f>
        <v/>
      </c>
      <c r="T532" s="11" t="str">
        <f>(IF(D532=Localisation!$C$94,1,IF(D532=Localisation!$C$93,2,IF(D532=Localisation!$C$92,3,IF(D532=Localisation!$C$91,4,IF(D532=Localisation!$C$90,5,IF(OR(D532=1,D532=2,D532=3,D532=4,D532=5),D532,"")))))))</f>
        <v/>
      </c>
      <c r="U532" s="11" t="str">
        <f>(IF(E532=Localisation!$C$94,1,IF(E532=Localisation!$C$93,2,IF(E532=Localisation!$C$92,3,IF(E532=Localisation!$C$91,4,IF(E532=Localisation!$C$90,5,IF(OR(E532=1,E532=2,E532=3,E532=4,E532=5),E532,"")))))))</f>
        <v/>
      </c>
      <c r="V532" s="11" t="str">
        <f>(IF(F532=Localisation!$C$94,1,IF(F532=Localisation!$C$93,2,IF(F532=Localisation!$C$92,3,IF(F532=Localisation!$C$91,4,IF(F532=Localisation!$C$90,5,IF(OR(F532=1,F532=2,F532=3,F532=4,F532=5),F532,"")))))))</f>
        <v/>
      </c>
    </row>
    <row r="533" spans="13:22" x14ac:dyDescent="0.3">
      <c r="M533" s="11" t="str">
        <f>(IF(H533=Localisation!$C$94,1,IF(H533=Localisation!$C$93,2,IF(H533=Localisation!$C$92,3,IF(H533=Localisation!$C$91,4,IF(H533=Localisation!$C$90,5,IF(OR(H533=1,H533=2,H533=3,H533=4,H533=5),H533,"")))))))</f>
        <v/>
      </c>
      <c r="N533" s="11" t="str">
        <f>(IF(I533=Localisation!$C$94,1,IF(I533=Localisation!$C$93,2,IF(I533=Localisation!$C$92,3,IF(I533=Localisation!$C$91,4,IF(I533=Localisation!$C$90,5,IF(OR(I533=1,I533=2,I533=3,I533=4,I533=5),I533,"")))))))</f>
        <v/>
      </c>
      <c r="O533" s="11" t="str">
        <f>(IF(J533=Localisation!$C$94,1,IF(J533=Localisation!$C$93,2,IF(J533=Localisation!$C$92,3,IF(J533=Localisation!$C$91,4,IF(J533=Localisation!$C$90,5,IF(OR(J533=1,J533=2,J533=3,J533=4,J533=5),J533,"")))))))</f>
        <v/>
      </c>
      <c r="P533" s="11" t="str">
        <f>(IF(K533=Localisation!$C$94,1,IF(K533=Localisation!$C$93,2,IF(K533=Localisation!$C$92,3,IF(K533=Localisation!$C$91,4,IF(K533=Localisation!$C$90,5,IF(OR(K533=1,K533=2,K533=3,K533=4,K533=5),K533,"")))))))</f>
        <v/>
      </c>
      <c r="Q533" s="11" t="str">
        <f>(IF(L533=Localisation!$C$94,1,IF(L533=Localisation!$C$93,2,IF(L533=Localisation!$C$92,3,IF(L533=Localisation!$C$91,4,IF(L533=Localisation!$C$90,5,IF(OR(L533=1,L533=2,L533=3,L533=4,L533=5),L533,"")))))))</f>
        <v/>
      </c>
      <c r="R533" s="11" t="str">
        <f>(IF(B533=Localisation!$C$94,1,IF(B533=Localisation!$C$93,2,IF(B533=Localisation!$C$92,3,IF(B533=Localisation!$C$91,4,IF(B533=Localisation!$C$90,5,IF(OR(B533=1,B533=2,B533=3,B533=4,B533=5),B533,"")))))))</f>
        <v/>
      </c>
      <c r="S533" s="11" t="str">
        <f>(IF(C533=Localisation!$C$94,1,IF(C533=Localisation!$C$93,2,IF(C533=Localisation!$C$92,3,IF(C533=Localisation!$C$91,4,IF(C533=Localisation!$C$90,5,IF(OR(C533=1,C533=2,C533=3,C533=4,C533=5),C533,"")))))))</f>
        <v/>
      </c>
      <c r="T533" s="11" t="str">
        <f>(IF(D533=Localisation!$C$94,1,IF(D533=Localisation!$C$93,2,IF(D533=Localisation!$C$92,3,IF(D533=Localisation!$C$91,4,IF(D533=Localisation!$C$90,5,IF(OR(D533=1,D533=2,D533=3,D533=4,D533=5),D533,"")))))))</f>
        <v/>
      </c>
      <c r="U533" s="11" t="str">
        <f>(IF(E533=Localisation!$C$94,1,IF(E533=Localisation!$C$93,2,IF(E533=Localisation!$C$92,3,IF(E533=Localisation!$C$91,4,IF(E533=Localisation!$C$90,5,IF(OR(E533=1,E533=2,E533=3,E533=4,E533=5),E533,"")))))))</f>
        <v/>
      </c>
      <c r="V533" s="11" t="str">
        <f>(IF(F533=Localisation!$C$94,1,IF(F533=Localisation!$C$93,2,IF(F533=Localisation!$C$92,3,IF(F533=Localisation!$C$91,4,IF(F533=Localisation!$C$90,5,IF(OR(F533=1,F533=2,F533=3,F533=4,F533=5),F533,"")))))))</f>
        <v/>
      </c>
    </row>
    <row r="534" spans="13:22" x14ac:dyDescent="0.3">
      <c r="M534" s="11" t="str">
        <f>(IF(H534=Localisation!$C$94,1,IF(H534=Localisation!$C$93,2,IF(H534=Localisation!$C$92,3,IF(H534=Localisation!$C$91,4,IF(H534=Localisation!$C$90,5,IF(OR(H534=1,H534=2,H534=3,H534=4,H534=5),H534,"")))))))</f>
        <v/>
      </c>
      <c r="N534" s="11" t="str">
        <f>(IF(I534=Localisation!$C$94,1,IF(I534=Localisation!$C$93,2,IF(I534=Localisation!$C$92,3,IF(I534=Localisation!$C$91,4,IF(I534=Localisation!$C$90,5,IF(OR(I534=1,I534=2,I534=3,I534=4,I534=5),I534,"")))))))</f>
        <v/>
      </c>
      <c r="O534" s="11" t="str">
        <f>(IF(J534=Localisation!$C$94,1,IF(J534=Localisation!$C$93,2,IF(J534=Localisation!$C$92,3,IF(J534=Localisation!$C$91,4,IF(J534=Localisation!$C$90,5,IF(OR(J534=1,J534=2,J534=3,J534=4,J534=5),J534,"")))))))</f>
        <v/>
      </c>
      <c r="P534" s="11" t="str">
        <f>(IF(K534=Localisation!$C$94,1,IF(K534=Localisation!$C$93,2,IF(K534=Localisation!$C$92,3,IF(K534=Localisation!$C$91,4,IF(K534=Localisation!$C$90,5,IF(OR(K534=1,K534=2,K534=3,K534=4,K534=5),K534,"")))))))</f>
        <v/>
      </c>
      <c r="Q534" s="11" t="str">
        <f>(IF(L534=Localisation!$C$94,1,IF(L534=Localisation!$C$93,2,IF(L534=Localisation!$C$92,3,IF(L534=Localisation!$C$91,4,IF(L534=Localisation!$C$90,5,IF(OR(L534=1,L534=2,L534=3,L534=4,L534=5),L534,"")))))))</f>
        <v/>
      </c>
      <c r="R534" s="11" t="str">
        <f>(IF(B534=Localisation!$C$94,1,IF(B534=Localisation!$C$93,2,IF(B534=Localisation!$C$92,3,IF(B534=Localisation!$C$91,4,IF(B534=Localisation!$C$90,5,IF(OR(B534=1,B534=2,B534=3,B534=4,B534=5),B534,"")))))))</f>
        <v/>
      </c>
      <c r="S534" s="11" t="str">
        <f>(IF(C534=Localisation!$C$94,1,IF(C534=Localisation!$C$93,2,IF(C534=Localisation!$C$92,3,IF(C534=Localisation!$C$91,4,IF(C534=Localisation!$C$90,5,IF(OR(C534=1,C534=2,C534=3,C534=4,C534=5),C534,"")))))))</f>
        <v/>
      </c>
      <c r="T534" s="11" t="str">
        <f>(IF(D534=Localisation!$C$94,1,IF(D534=Localisation!$C$93,2,IF(D534=Localisation!$C$92,3,IF(D534=Localisation!$C$91,4,IF(D534=Localisation!$C$90,5,IF(OR(D534=1,D534=2,D534=3,D534=4,D534=5),D534,"")))))))</f>
        <v/>
      </c>
      <c r="U534" s="11" t="str">
        <f>(IF(E534=Localisation!$C$94,1,IF(E534=Localisation!$C$93,2,IF(E534=Localisation!$C$92,3,IF(E534=Localisation!$C$91,4,IF(E534=Localisation!$C$90,5,IF(OR(E534=1,E534=2,E534=3,E534=4,E534=5),E534,"")))))))</f>
        <v/>
      </c>
      <c r="V534" s="11" t="str">
        <f>(IF(F534=Localisation!$C$94,1,IF(F534=Localisation!$C$93,2,IF(F534=Localisation!$C$92,3,IF(F534=Localisation!$C$91,4,IF(F534=Localisation!$C$90,5,IF(OR(F534=1,F534=2,F534=3,F534=4,F534=5),F534,"")))))))</f>
        <v/>
      </c>
    </row>
    <row r="535" spans="13:22" x14ac:dyDescent="0.3">
      <c r="M535" s="11" t="str">
        <f>(IF(H535=Localisation!$C$94,1,IF(H535=Localisation!$C$93,2,IF(H535=Localisation!$C$92,3,IF(H535=Localisation!$C$91,4,IF(H535=Localisation!$C$90,5,IF(OR(H535=1,H535=2,H535=3,H535=4,H535=5),H535,"")))))))</f>
        <v/>
      </c>
      <c r="N535" s="11" t="str">
        <f>(IF(I535=Localisation!$C$94,1,IF(I535=Localisation!$C$93,2,IF(I535=Localisation!$C$92,3,IF(I535=Localisation!$C$91,4,IF(I535=Localisation!$C$90,5,IF(OR(I535=1,I535=2,I535=3,I535=4,I535=5),I535,"")))))))</f>
        <v/>
      </c>
      <c r="O535" s="11" t="str">
        <f>(IF(J535=Localisation!$C$94,1,IF(J535=Localisation!$C$93,2,IF(J535=Localisation!$C$92,3,IF(J535=Localisation!$C$91,4,IF(J535=Localisation!$C$90,5,IF(OR(J535=1,J535=2,J535=3,J535=4,J535=5),J535,"")))))))</f>
        <v/>
      </c>
      <c r="P535" s="11" t="str">
        <f>(IF(K535=Localisation!$C$94,1,IF(K535=Localisation!$C$93,2,IF(K535=Localisation!$C$92,3,IF(K535=Localisation!$C$91,4,IF(K535=Localisation!$C$90,5,IF(OR(K535=1,K535=2,K535=3,K535=4,K535=5),K535,"")))))))</f>
        <v/>
      </c>
      <c r="Q535" s="11" t="str">
        <f>(IF(L535=Localisation!$C$94,1,IF(L535=Localisation!$C$93,2,IF(L535=Localisation!$C$92,3,IF(L535=Localisation!$C$91,4,IF(L535=Localisation!$C$90,5,IF(OR(L535=1,L535=2,L535=3,L535=4,L535=5),L535,"")))))))</f>
        <v/>
      </c>
      <c r="R535" s="11" t="str">
        <f>(IF(B535=Localisation!$C$94,1,IF(B535=Localisation!$C$93,2,IF(B535=Localisation!$C$92,3,IF(B535=Localisation!$C$91,4,IF(B535=Localisation!$C$90,5,IF(OR(B535=1,B535=2,B535=3,B535=4,B535=5),B535,"")))))))</f>
        <v/>
      </c>
      <c r="S535" s="11" t="str">
        <f>(IF(C535=Localisation!$C$94,1,IF(C535=Localisation!$C$93,2,IF(C535=Localisation!$C$92,3,IF(C535=Localisation!$C$91,4,IF(C535=Localisation!$C$90,5,IF(OR(C535=1,C535=2,C535=3,C535=4,C535=5),C535,"")))))))</f>
        <v/>
      </c>
      <c r="T535" s="11" t="str">
        <f>(IF(D535=Localisation!$C$94,1,IF(D535=Localisation!$C$93,2,IF(D535=Localisation!$C$92,3,IF(D535=Localisation!$C$91,4,IF(D535=Localisation!$C$90,5,IF(OR(D535=1,D535=2,D535=3,D535=4,D535=5),D535,"")))))))</f>
        <v/>
      </c>
      <c r="U535" s="11" t="str">
        <f>(IF(E535=Localisation!$C$94,1,IF(E535=Localisation!$C$93,2,IF(E535=Localisation!$C$92,3,IF(E535=Localisation!$C$91,4,IF(E535=Localisation!$C$90,5,IF(OR(E535=1,E535=2,E535=3,E535=4,E535=5),E535,"")))))))</f>
        <v/>
      </c>
      <c r="V535" s="11" t="str">
        <f>(IF(F535=Localisation!$C$94,1,IF(F535=Localisation!$C$93,2,IF(F535=Localisation!$C$92,3,IF(F535=Localisation!$C$91,4,IF(F535=Localisation!$C$90,5,IF(OR(F535=1,F535=2,F535=3,F535=4,F535=5),F535,"")))))))</f>
        <v/>
      </c>
    </row>
    <row r="536" spans="13:22" x14ac:dyDescent="0.3">
      <c r="M536" s="11" t="str">
        <f>(IF(H536=Localisation!$C$94,1,IF(H536=Localisation!$C$93,2,IF(H536=Localisation!$C$92,3,IF(H536=Localisation!$C$91,4,IF(H536=Localisation!$C$90,5,IF(OR(H536=1,H536=2,H536=3,H536=4,H536=5),H536,"")))))))</f>
        <v/>
      </c>
      <c r="N536" s="11" t="str">
        <f>(IF(I536=Localisation!$C$94,1,IF(I536=Localisation!$C$93,2,IF(I536=Localisation!$C$92,3,IF(I536=Localisation!$C$91,4,IF(I536=Localisation!$C$90,5,IF(OR(I536=1,I536=2,I536=3,I536=4,I536=5),I536,"")))))))</f>
        <v/>
      </c>
      <c r="O536" s="11" t="str">
        <f>(IF(J536=Localisation!$C$94,1,IF(J536=Localisation!$C$93,2,IF(J536=Localisation!$C$92,3,IF(J536=Localisation!$C$91,4,IF(J536=Localisation!$C$90,5,IF(OR(J536=1,J536=2,J536=3,J536=4,J536=5),J536,"")))))))</f>
        <v/>
      </c>
      <c r="P536" s="11" t="str">
        <f>(IF(K536=Localisation!$C$94,1,IF(K536=Localisation!$C$93,2,IF(K536=Localisation!$C$92,3,IF(K536=Localisation!$C$91,4,IF(K536=Localisation!$C$90,5,IF(OR(K536=1,K536=2,K536=3,K536=4,K536=5),K536,"")))))))</f>
        <v/>
      </c>
      <c r="Q536" s="11" t="str">
        <f>(IF(L536=Localisation!$C$94,1,IF(L536=Localisation!$C$93,2,IF(L536=Localisation!$C$92,3,IF(L536=Localisation!$C$91,4,IF(L536=Localisation!$C$90,5,IF(OR(L536=1,L536=2,L536=3,L536=4,L536=5),L536,"")))))))</f>
        <v/>
      </c>
      <c r="R536" s="11" t="str">
        <f>(IF(B536=Localisation!$C$94,1,IF(B536=Localisation!$C$93,2,IF(B536=Localisation!$C$92,3,IF(B536=Localisation!$C$91,4,IF(B536=Localisation!$C$90,5,IF(OR(B536=1,B536=2,B536=3,B536=4,B536=5),B536,"")))))))</f>
        <v/>
      </c>
      <c r="S536" s="11" t="str">
        <f>(IF(C536=Localisation!$C$94,1,IF(C536=Localisation!$C$93,2,IF(C536=Localisation!$C$92,3,IF(C536=Localisation!$C$91,4,IF(C536=Localisation!$C$90,5,IF(OR(C536=1,C536=2,C536=3,C536=4,C536=5),C536,"")))))))</f>
        <v/>
      </c>
      <c r="T536" s="11" t="str">
        <f>(IF(D536=Localisation!$C$94,1,IF(D536=Localisation!$C$93,2,IF(D536=Localisation!$C$92,3,IF(D536=Localisation!$C$91,4,IF(D536=Localisation!$C$90,5,IF(OR(D536=1,D536=2,D536=3,D536=4,D536=5),D536,"")))))))</f>
        <v/>
      </c>
      <c r="U536" s="11" t="str">
        <f>(IF(E536=Localisation!$C$94,1,IF(E536=Localisation!$C$93,2,IF(E536=Localisation!$C$92,3,IF(E536=Localisation!$C$91,4,IF(E536=Localisation!$C$90,5,IF(OR(E536=1,E536=2,E536=3,E536=4,E536=5),E536,"")))))))</f>
        <v/>
      </c>
      <c r="V536" s="11" t="str">
        <f>(IF(F536=Localisation!$C$94,1,IF(F536=Localisation!$C$93,2,IF(F536=Localisation!$C$92,3,IF(F536=Localisation!$C$91,4,IF(F536=Localisation!$C$90,5,IF(OR(F536=1,F536=2,F536=3,F536=4,F536=5),F536,"")))))))</f>
        <v/>
      </c>
    </row>
    <row r="537" spans="13:22" x14ac:dyDescent="0.3">
      <c r="M537" s="11" t="str">
        <f>(IF(H537=Localisation!$C$94,1,IF(H537=Localisation!$C$93,2,IF(H537=Localisation!$C$92,3,IF(H537=Localisation!$C$91,4,IF(H537=Localisation!$C$90,5,IF(OR(H537=1,H537=2,H537=3,H537=4,H537=5),H537,"")))))))</f>
        <v/>
      </c>
      <c r="N537" s="11" t="str">
        <f>(IF(I537=Localisation!$C$94,1,IF(I537=Localisation!$C$93,2,IF(I537=Localisation!$C$92,3,IF(I537=Localisation!$C$91,4,IF(I537=Localisation!$C$90,5,IF(OR(I537=1,I537=2,I537=3,I537=4,I537=5),I537,"")))))))</f>
        <v/>
      </c>
      <c r="O537" s="11" t="str">
        <f>(IF(J537=Localisation!$C$94,1,IF(J537=Localisation!$C$93,2,IF(J537=Localisation!$C$92,3,IF(J537=Localisation!$C$91,4,IF(J537=Localisation!$C$90,5,IF(OR(J537=1,J537=2,J537=3,J537=4,J537=5),J537,"")))))))</f>
        <v/>
      </c>
      <c r="P537" s="11" t="str">
        <f>(IF(K537=Localisation!$C$94,1,IF(K537=Localisation!$C$93,2,IF(K537=Localisation!$C$92,3,IF(K537=Localisation!$C$91,4,IF(K537=Localisation!$C$90,5,IF(OR(K537=1,K537=2,K537=3,K537=4,K537=5),K537,"")))))))</f>
        <v/>
      </c>
      <c r="Q537" s="11" t="str">
        <f>(IF(L537=Localisation!$C$94,1,IF(L537=Localisation!$C$93,2,IF(L537=Localisation!$C$92,3,IF(L537=Localisation!$C$91,4,IF(L537=Localisation!$C$90,5,IF(OR(L537=1,L537=2,L537=3,L537=4,L537=5),L537,"")))))))</f>
        <v/>
      </c>
      <c r="R537" s="11" t="str">
        <f>(IF(B537=Localisation!$C$94,1,IF(B537=Localisation!$C$93,2,IF(B537=Localisation!$C$92,3,IF(B537=Localisation!$C$91,4,IF(B537=Localisation!$C$90,5,IF(OR(B537=1,B537=2,B537=3,B537=4,B537=5),B537,"")))))))</f>
        <v/>
      </c>
      <c r="S537" s="11" t="str">
        <f>(IF(C537=Localisation!$C$94,1,IF(C537=Localisation!$C$93,2,IF(C537=Localisation!$C$92,3,IF(C537=Localisation!$C$91,4,IF(C537=Localisation!$C$90,5,IF(OR(C537=1,C537=2,C537=3,C537=4,C537=5),C537,"")))))))</f>
        <v/>
      </c>
      <c r="T537" s="11" t="str">
        <f>(IF(D537=Localisation!$C$94,1,IF(D537=Localisation!$C$93,2,IF(D537=Localisation!$C$92,3,IF(D537=Localisation!$C$91,4,IF(D537=Localisation!$C$90,5,IF(OR(D537=1,D537=2,D537=3,D537=4,D537=5),D537,"")))))))</f>
        <v/>
      </c>
      <c r="U537" s="11" t="str">
        <f>(IF(E537=Localisation!$C$94,1,IF(E537=Localisation!$C$93,2,IF(E537=Localisation!$C$92,3,IF(E537=Localisation!$C$91,4,IF(E537=Localisation!$C$90,5,IF(OR(E537=1,E537=2,E537=3,E537=4,E537=5),E537,"")))))))</f>
        <v/>
      </c>
      <c r="V537" s="11" t="str">
        <f>(IF(F537=Localisation!$C$94,1,IF(F537=Localisation!$C$93,2,IF(F537=Localisation!$C$92,3,IF(F537=Localisation!$C$91,4,IF(F537=Localisation!$C$90,5,IF(OR(F537=1,F537=2,F537=3,F537=4,F537=5),F537,"")))))))</f>
        <v/>
      </c>
    </row>
    <row r="538" spans="13:22" x14ac:dyDescent="0.3">
      <c r="M538" s="11" t="str">
        <f>(IF(H538=Localisation!$C$94,1,IF(H538=Localisation!$C$93,2,IF(H538=Localisation!$C$92,3,IF(H538=Localisation!$C$91,4,IF(H538=Localisation!$C$90,5,IF(OR(H538=1,H538=2,H538=3,H538=4,H538=5),H538,"")))))))</f>
        <v/>
      </c>
      <c r="N538" s="11" t="str">
        <f>(IF(I538=Localisation!$C$94,1,IF(I538=Localisation!$C$93,2,IF(I538=Localisation!$C$92,3,IF(I538=Localisation!$C$91,4,IF(I538=Localisation!$C$90,5,IF(OR(I538=1,I538=2,I538=3,I538=4,I538=5),I538,"")))))))</f>
        <v/>
      </c>
      <c r="O538" s="11" t="str">
        <f>(IF(J538=Localisation!$C$94,1,IF(J538=Localisation!$C$93,2,IF(J538=Localisation!$C$92,3,IF(J538=Localisation!$C$91,4,IF(J538=Localisation!$C$90,5,IF(OR(J538=1,J538=2,J538=3,J538=4,J538=5),J538,"")))))))</f>
        <v/>
      </c>
      <c r="P538" s="11" t="str">
        <f>(IF(K538=Localisation!$C$94,1,IF(K538=Localisation!$C$93,2,IF(K538=Localisation!$C$92,3,IF(K538=Localisation!$C$91,4,IF(K538=Localisation!$C$90,5,IF(OR(K538=1,K538=2,K538=3,K538=4,K538=5),K538,"")))))))</f>
        <v/>
      </c>
      <c r="Q538" s="11" t="str">
        <f>(IF(L538=Localisation!$C$94,1,IF(L538=Localisation!$C$93,2,IF(L538=Localisation!$C$92,3,IF(L538=Localisation!$C$91,4,IF(L538=Localisation!$C$90,5,IF(OR(L538=1,L538=2,L538=3,L538=4,L538=5),L538,"")))))))</f>
        <v/>
      </c>
      <c r="R538" s="11" t="str">
        <f>(IF(B538=Localisation!$C$94,1,IF(B538=Localisation!$C$93,2,IF(B538=Localisation!$C$92,3,IF(B538=Localisation!$C$91,4,IF(B538=Localisation!$C$90,5,IF(OR(B538=1,B538=2,B538=3,B538=4,B538=5),B538,"")))))))</f>
        <v/>
      </c>
      <c r="S538" s="11" t="str">
        <f>(IF(C538=Localisation!$C$94,1,IF(C538=Localisation!$C$93,2,IF(C538=Localisation!$C$92,3,IF(C538=Localisation!$C$91,4,IF(C538=Localisation!$C$90,5,IF(OR(C538=1,C538=2,C538=3,C538=4,C538=5),C538,"")))))))</f>
        <v/>
      </c>
      <c r="T538" s="11" t="str">
        <f>(IF(D538=Localisation!$C$94,1,IF(D538=Localisation!$C$93,2,IF(D538=Localisation!$C$92,3,IF(D538=Localisation!$C$91,4,IF(D538=Localisation!$C$90,5,IF(OR(D538=1,D538=2,D538=3,D538=4,D538=5),D538,"")))))))</f>
        <v/>
      </c>
      <c r="U538" s="11" t="str">
        <f>(IF(E538=Localisation!$C$94,1,IF(E538=Localisation!$C$93,2,IF(E538=Localisation!$C$92,3,IF(E538=Localisation!$C$91,4,IF(E538=Localisation!$C$90,5,IF(OR(E538=1,E538=2,E538=3,E538=4,E538=5),E538,"")))))))</f>
        <v/>
      </c>
      <c r="V538" s="11" t="str">
        <f>(IF(F538=Localisation!$C$94,1,IF(F538=Localisation!$C$93,2,IF(F538=Localisation!$C$92,3,IF(F538=Localisation!$C$91,4,IF(F538=Localisation!$C$90,5,IF(OR(F538=1,F538=2,F538=3,F538=4,F538=5),F538,"")))))))</f>
        <v/>
      </c>
    </row>
    <row r="539" spans="13:22" x14ac:dyDescent="0.3">
      <c r="M539" s="11" t="str">
        <f>(IF(H539=Localisation!$C$94,1,IF(H539=Localisation!$C$93,2,IF(H539=Localisation!$C$92,3,IF(H539=Localisation!$C$91,4,IF(H539=Localisation!$C$90,5,IF(OR(H539=1,H539=2,H539=3,H539=4,H539=5),H539,"")))))))</f>
        <v/>
      </c>
      <c r="N539" s="11" t="str">
        <f>(IF(I539=Localisation!$C$94,1,IF(I539=Localisation!$C$93,2,IF(I539=Localisation!$C$92,3,IF(I539=Localisation!$C$91,4,IF(I539=Localisation!$C$90,5,IF(OR(I539=1,I539=2,I539=3,I539=4,I539=5),I539,"")))))))</f>
        <v/>
      </c>
      <c r="O539" s="11" t="str">
        <f>(IF(J539=Localisation!$C$94,1,IF(J539=Localisation!$C$93,2,IF(J539=Localisation!$C$92,3,IF(J539=Localisation!$C$91,4,IF(J539=Localisation!$C$90,5,IF(OR(J539=1,J539=2,J539=3,J539=4,J539=5),J539,"")))))))</f>
        <v/>
      </c>
      <c r="P539" s="11" t="str">
        <f>(IF(K539=Localisation!$C$94,1,IF(K539=Localisation!$C$93,2,IF(K539=Localisation!$C$92,3,IF(K539=Localisation!$C$91,4,IF(K539=Localisation!$C$90,5,IF(OR(K539=1,K539=2,K539=3,K539=4,K539=5),K539,"")))))))</f>
        <v/>
      </c>
      <c r="Q539" s="11" t="str">
        <f>(IF(L539=Localisation!$C$94,1,IF(L539=Localisation!$C$93,2,IF(L539=Localisation!$C$92,3,IF(L539=Localisation!$C$91,4,IF(L539=Localisation!$C$90,5,IF(OR(L539=1,L539=2,L539=3,L539=4,L539=5),L539,"")))))))</f>
        <v/>
      </c>
      <c r="R539" s="11" t="str">
        <f>(IF(B539=Localisation!$C$94,1,IF(B539=Localisation!$C$93,2,IF(B539=Localisation!$C$92,3,IF(B539=Localisation!$C$91,4,IF(B539=Localisation!$C$90,5,IF(OR(B539=1,B539=2,B539=3,B539=4,B539=5),B539,"")))))))</f>
        <v/>
      </c>
      <c r="S539" s="11" t="str">
        <f>(IF(C539=Localisation!$C$94,1,IF(C539=Localisation!$C$93,2,IF(C539=Localisation!$C$92,3,IF(C539=Localisation!$C$91,4,IF(C539=Localisation!$C$90,5,IF(OR(C539=1,C539=2,C539=3,C539=4,C539=5),C539,"")))))))</f>
        <v/>
      </c>
      <c r="T539" s="11" t="str">
        <f>(IF(D539=Localisation!$C$94,1,IF(D539=Localisation!$C$93,2,IF(D539=Localisation!$C$92,3,IF(D539=Localisation!$C$91,4,IF(D539=Localisation!$C$90,5,IF(OR(D539=1,D539=2,D539=3,D539=4,D539=5),D539,"")))))))</f>
        <v/>
      </c>
      <c r="U539" s="11" t="str">
        <f>(IF(E539=Localisation!$C$94,1,IF(E539=Localisation!$C$93,2,IF(E539=Localisation!$C$92,3,IF(E539=Localisation!$C$91,4,IF(E539=Localisation!$C$90,5,IF(OR(E539=1,E539=2,E539=3,E539=4,E539=5),E539,"")))))))</f>
        <v/>
      </c>
      <c r="V539" s="11" t="str">
        <f>(IF(F539=Localisation!$C$94,1,IF(F539=Localisation!$C$93,2,IF(F539=Localisation!$C$92,3,IF(F539=Localisation!$C$91,4,IF(F539=Localisation!$C$90,5,IF(OR(F539=1,F539=2,F539=3,F539=4,F539=5),F539,"")))))))</f>
        <v/>
      </c>
    </row>
    <row r="540" spans="13:22" x14ac:dyDescent="0.3">
      <c r="M540" s="11" t="str">
        <f>(IF(H540=Localisation!$C$94,1,IF(H540=Localisation!$C$93,2,IF(H540=Localisation!$C$92,3,IF(H540=Localisation!$C$91,4,IF(H540=Localisation!$C$90,5,IF(OR(H540=1,H540=2,H540=3,H540=4,H540=5),H540,"")))))))</f>
        <v/>
      </c>
      <c r="N540" s="11" t="str">
        <f>(IF(I540=Localisation!$C$94,1,IF(I540=Localisation!$C$93,2,IF(I540=Localisation!$C$92,3,IF(I540=Localisation!$C$91,4,IF(I540=Localisation!$C$90,5,IF(OR(I540=1,I540=2,I540=3,I540=4,I540=5),I540,"")))))))</f>
        <v/>
      </c>
      <c r="O540" s="11" t="str">
        <f>(IF(J540=Localisation!$C$94,1,IF(J540=Localisation!$C$93,2,IF(J540=Localisation!$C$92,3,IF(J540=Localisation!$C$91,4,IF(J540=Localisation!$C$90,5,IF(OR(J540=1,J540=2,J540=3,J540=4,J540=5),J540,"")))))))</f>
        <v/>
      </c>
      <c r="P540" s="11" t="str">
        <f>(IF(K540=Localisation!$C$94,1,IF(K540=Localisation!$C$93,2,IF(K540=Localisation!$C$92,3,IF(K540=Localisation!$C$91,4,IF(K540=Localisation!$C$90,5,IF(OR(K540=1,K540=2,K540=3,K540=4,K540=5),K540,"")))))))</f>
        <v/>
      </c>
      <c r="Q540" s="11" t="str">
        <f>(IF(L540=Localisation!$C$94,1,IF(L540=Localisation!$C$93,2,IF(L540=Localisation!$C$92,3,IF(L540=Localisation!$C$91,4,IF(L540=Localisation!$C$90,5,IF(OR(L540=1,L540=2,L540=3,L540=4,L540=5),L540,"")))))))</f>
        <v/>
      </c>
      <c r="R540" s="11" t="str">
        <f>(IF(B540=Localisation!$C$94,1,IF(B540=Localisation!$C$93,2,IF(B540=Localisation!$C$92,3,IF(B540=Localisation!$C$91,4,IF(B540=Localisation!$C$90,5,IF(OR(B540=1,B540=2,B540=3,B540=4,B540=5),B540,"")))))))</f>
        <v/>
      </c>
      <c r="S540" s="11" t="str">
        <f>(IF(C540=Localisation!$C$94,1,IF(C540=Localisation!$C$93,2,IF(C540=Localisation!$C$92,3,IF(C540=Localisation!$C$91,4,IF(C540=Localisation!$C$90,5,IF(OR(C540=1,C540=2,C540=3,C540=4,C540=5),C540,"")))))))</f>
        <v/>
      </c>
      <c r="T540" s="11" t="str">
        <f>(IF(D540=Localisation!$C$94,1,IF(D540=Localisation!$C$93,2,IF(D540=Localisation!$C$92,3,IF(D540=Localisation!$C$91,4,IF(D540=Localisation!$C$90,5,IF(OR(D540=1,D540=2,D540=3,D540=4,D540=5),D540,"")))))))</f>
        <v/>
      </c>
      <c r="U540" s="11" t="str">
        <f>(IF(E540=Localisation!$C$94,1,IF(E540=Localisation!$C$93,2,IF(E540=Localisation!$C$92,3,IF(E540=Localisation!$C$91,4,IF(E540=Localisation!$C$90,5,IF(OR(E540=1,E540=2,E540=3,E540=4,E540=5),E540,"")))))))</f>
        <v/>
      </c>
      <c r="V540" s="11" t="str">
        <f>(IF(F540=Localisation!$C$94,1,IF(F540=Localisation!$C$93,2,IF(F540=Localisation!$C$92,3,IF(F540=Localisation!$C$91,4,IF(F540=Localisation!$C$90,5,IF(OR(F540=1,F540=2,F540=3,F540=4,F540=5),F540,"")))))))</f>
        <v/>
      </c>
    </row>
    <row r="541" spans="13:22" x14ac:dyDescent="0.3">
      <c r="M541" s="11" t="str">
        <f>(IF(H541=Localisation!$C$94,1,IF(H541=Localisation!$C$93,2,IF(H541=Localisation!$C$92,3,IF(H541=Localisation!$C$91,4,IF(H541=Localisation!$C$90,5,IF(OR(H541=1,H541=2,H541=3,H541=4,H541=5),H541,"")))))))</f>
        <v/>
      </c>
      <c r="N541" s="11" t="str">
        <f>(IF(I541=Localisation!$C$94,1,IF(I541=Localisation!$C$93,2,IF(I541=Localisation!$C$92,3,IF(I541=Localisation!$C$91,4,IF(I541=Localisation!$C$90,5,IF(OR(I541=1,I541=2,I541=3,I541=4,I541=5),I541,"")))))))</f>
        <v/>
      </c>
      <c r="O541" s="11" t="str">
        <f>(IF(J541=Localisation!$C$94,1,IF(J541=Localisation!$C$93,2,IF(J541=Localisation!$C$92,3,IF(J541=Localisation!$C$91,4,IF(J541=Localisation!$C$90,5,IF(OR(J541=1,J541=2,J541=3,J541=4,J541=5),J541,"")))))))</f>
        <v/>
      </c>
      <c r="P541" s="11" t="str">
        <f>(IF(K541=Localisation!$C$94,1,IF(K541=Localisation!$C$93,2,IF(K541=Localisation!$C$92,3,IF(K541=Localisation!$C$91,4,IF(K541=Localisation!$C$90,5,IF(OR(K541=1,K541=2,K541=3,K541=4,K541=5),K541,"")))))))</f>
        <v/>
      </c>
      <c r="Q541" s="11" t="str">
        <f>(IF(L541=Localisation!$C$94,1,IF(L541=Localisation!$C$93,2,IF(L541=Localisation!$C$92,3,IF(L541=Localisation!$C$91,4,IF(L541=Localisation!$C$90,5,IF(OR(L541=1,L541=2,L541=3,L541=4,L541=5),L541,"")))))))</f>
        <v/>
      </c>
      <c r="R541" s="11" t="str">
        <f>(IF(B541=Localisation!$C$94,1,IF(B541=Localisation!$C$93,2,IF(B541=Localisation!$C$92,3,IF(B541=Localisation!$C$91,4,IF(B541=Localisation!$C$90,5,IF(OR(B541=1,B541=2,B541=3,B541=4,B541=5),B541,"")))))))</f>
        <v/>
      </c>
      <c r="S541" s="11" t="str">
        <f>(IF(C541=Localisation!$C$94,1,IF(C541=Localisation!$C$93,2,IF(C541=Localisation!$C$92,3,IF(C541=Localisation!$C$91,4,IF(C541=Localisation!$C$90,5,IF(OR(C541=1,C541=2,C541=3,C541=4,C541=5),C541,"")))))))</f>
        <v/>
      </c>
      <c r="T541" s="11" t="str">
        <f>(IF(D541=Localisation!$C$94,1,IF(D541=Localisation!$C$93,2,IF(D541=Localisation!$C$92,3,IF(D541=Localisation!$C$91,4,IF(D541=Localisation!$C$90,5,IF(OR(D541=1,D541=2,D541=3,D541=4,D541=5),D541,"")))))))</f>
        <v/>
      </c>
      <c r="U541" s="11" t="str">
        <f>(IF(E541=Localisation!$C$94,1,IF(E541=Localisation!$C$93,2,IF(E541=Localisation!$C$92,3,IF(E541=Localisation!$C$91,4,IF(E541=Localisation!$C$90,5,IF(OR(E541=1,E541=2,E541=3,E541=4,E541=5),E541,"")))))))</f>
        <v/>
      </c>
      <c r="V541" s="11" t="str">
        <f>(IF(F541=Localisation!$C$94,1,IF(F541=Localisation!$C$93,2,IF(F541=Localisation!$C$92,3,IF(F541=Localisation!$C$91,4,IF(F541=Localisation!$C$90,5,IF(OR(F541=1,F541=2,F541=3,F541=4,F541=5),F541,"")))))))</f>
        <v/>
      </c>
    </row>
    <row r="542" spans="13:22" x14ac:dyDescent="0.3">
      <c r="M542" s="11" t="str">
        <f>(IF(H542=Localisation!$C$94,1,IF(H542=Localisation!$C$93,2,IF(H542=Localisation!$C$92,3,IF(H542=Localisation!$C$91,4,IF(H542=Localisation!$C$90,5,IF(OR(H542=1,H542=2,H542=3,H542=4,H542=5),H542,"")))))))</f>
        <v/>
      </c>
      <c r="N542" s="11" t="str">
        <f>(IF(I542=Localisation!$C$94,1,IF(I542=Localisation!$C$93,2,IF(I542=Localisation!$C$92,3,IF(I542=Localisation!$C$91,4,IF(I542=Localisation!$C$90,5,IF(OR(I542=1,I542=2,I542=3,I542=4,I542=5),I542,"")))))))</f>
        <v/>
      </c>
      <c r="O542" s="11" t="str">
        <f>(IF(J542=Localisation!$C$94,1,IF(J542=Localisation!$C$93,2,IF(J542=Localisation!$C$92,3,IF(J542=Localisation!$C$91,4,IF(J542=Localisation!$C$90,5,IF(OR(J542=1,J542=2,J542=3,J542=4,J542=5),J542,"")))))))</f>
        <v/>
      </c>
      <c r="P542" s="11" t="str">
        <f>(IF(K542=Localisation!$C$94,1,IF(K542=Localisation!$C$93,2,IF(K542=Localisation!$C$92,3,IF(K542=Localisation!$C$91,4,IF(K542=Localisation!$C$90,5,IF(OR(K542=1,K542=2,K542=3,K542=4,K542=5),K542,"")))))))</f>
        <v/>
      </c>
      <c r="Q542" s="11" t="str">
        <f>(IF(L542=Localisation!$C$94,1,IF(L542=Localisation!$C$93,2,IF(L542=Localisation!$C$92,3,IF(L542=Localisation!$C$91,4,IF(L542=Localisation!$C$90,5,IF(OR(L542=1,L542=2,L542=3,L542=4,L542=5),L542,"")))))))</f>
        <v/>
      </c>
      <c r="R542" s="11" t="str">
        <f>(IF(B542=Localisation!$C$94,1,IF(B542=Localisation!$C$93,2,IF(B542=Localisation!$C$92,3,IF(B542=Localisation!$C$91,4,IF(B542=Localisation!$C$90,5,IF(OR(B542=1,B542=2,B542=3,B542=4,B542=5),B542,"")))))))</f>
        <v/>
      </c>
      <c r="S542" s="11" t="str">
        <f>(IF(C542=Localisation!$C$94,1,IF(C542=Localisation!$C$93,2,IF(C542=Localisation!$C$92,3,IF(C542=Localisation!$C$91,4,IF(C542=Localisation!$C$90,5,IF(OR(C542=1,C542=2,C542=3,C542=4,C542=5),C542,"")))))))</f>
        <v/>
      </c>
      <c r="T542" s="11" t="str">
        <f>(IF(D542=Localisation!$C$94,1,IF(D542=Localisation!$C$93,2,IF(D542=Localisation!$C$92,3,IF(D542=Localisation!$C$91,4,IF(D542=Localisation!$C$90,5,IF(OR(D542=1,D542=2,D542=3,D542=4,D542=5),D542,"")))))))</f>
        <v/>
      </c>
      <c r="U542" s="11" t="str">
        <f>(IF(E542=Localisation!$C$94,1,IF(E542=Localisation!$C$93,2,IF(E542=Localisation!$C$92,3,IF(E542=Localisation!$C$91,4,IF(E542=Localisation!$C$90,5,IF(OR(E542=1,E542=2,E542=3,E542=4,E542=5),E542,"")))))))</f>
        <v/>
      </c>
      <c r="V542" s="11" t="str">
        <f>(IF(F542=Localisation!$C$94,1,IF(F542=Localisation!$C$93,2,IF(F542=Localisation!$C$92,3,IF(F542=Localisation!$C$91,4,IF(F542=Localisation!$C$90,5,IF(OR(F542=1,F542=2,F542=3,F542=4,F542=5),F542,"")))))))</f>
        <v/>
      </c>
    </row>
    <row r="543" spans="13:22" x14ac:dyDescent="0.3">
      <c r="M543" s="11" t="str">
        <f>(IF(H543=Localisation!$C$94,1,IF(H543=Localisation!$C$93,2,IF(H543=Localisation!$C$92,3,IF(H543=Localisation!$C$91,4,IF(H543=Localisation!$C$90,5,IF(OR(H543=1,H543=2,H543=3,H543=4,H543=5),H543,"")))))))</f>
        <v/>
      </c>
      <c r="N543" s="11" t="str">
        <f>(IF(I543=Localisation!$C$94,1,IF(I543=Localisation!$C$93,2,IF(I543=Localisation!$C$92,3,IF(I543=Localisation!$C$91,4,IF(I543=Localisation!$C$90,5,IF(OR(I543=1,I543=2,I543=3,I543=4,I543=5),I543,"")))))))</f>
        <v/>
      </c>
      <c r="O543" s="11" t="str">
        <f>(IF(J543=Localisation!$C$94,1,IF(J543=Localisation!$C$93,2,IF(J543=Localisation!$C$92,3,IF(J543=Localisation!$C$91,4,IF(J543=Localisation!$C$90,5,IF(OR(J543=1,J543=2,J543=3,J543=4,J543=5),J543,"")))))))</f>
        <v/>
      </c>
      <c r="P543" s="11" t="str">
        <f>(IF(K543=Localisation!$C$94,1,IF(K543=Localisation!$C$93,2,IF(K543=Localisation!$C$92,3,IF(K543=Localisation!$C$91,4,IF(K543=Localisation!$C$90,5,IF(OR(K543=1,K543=2,K543=3,K543=4,K543=5),K543,"")))))))</f>
        <v/>
      </c>
      <c r="Q543" s="11" t="str">
        <f>(IF(L543=Localisation!$C$94,1,IF(L543=Localisation!$C$93,2,IF(L543=Localisation!$C$92,3,IF(L543=Localisation!$C$91,4,IF(L543=Localisation!$C$90,5,IF(OR(L543=1,L543=2,L543=3,L543=4,L543=5),L543,"")))))))</f>
        <v/>
      </c>
      <c r="R543" s="11" t="str">
        <f>(IF(B543=Localisation!$C$94,1,IF(B543=Localisation!$C$93,2,IF(B543=Localisation!$C$92,3,IF(B543=Localisation!$C$91,4,IF(B543=Localisation!$C$90,5,IF(OR(B543=1,B543=2,B543=3,B543=4,B543=5),B543,"")))))))</f>
        <v/>
      </c>
      <c r="S543" s="11" t="str">
        <f>(IF(C543=Localisation!$C$94,1,IF(C543=Localisation!$C$93,2,IF(C543=Localisation!$C$92,3,IF(C543=Localisation!$C$91,4,IF(C543=Localisation!$C$90,5,IF(OR(C543=1,C543=2,C543=3,C543=4,C543=5),C543,"")))))))</f>
        <v/>
      </c>
      <c r="T543" s="11" t="str">
        <f>(IF(D543=Localisation!$C$94,1,IF(D543=Localisation!$C$93,2,IF(D543=Localisation!$C$92,3,IF(D543=Localisation!$C$91,4,IF(D543=Localisation!$C$90,5,IF(OR(D543=1,D543=2,D543=3,D543=4,D543=5),D543,"")))))))</f>
        <v/>
      </c>
      <c r="U543" s="11" t="str">
        <f>(IF(E543=Localisation!$C$94,1,IF(E543=Localisation!$C$93,2,IF(E543=Localisation!$C$92,3,IF(E543=Localisation!$C$91,4,IF(E543=Localisation!$C$90,5,IF(OR(E543=1,E543=2,E543=3,E543=4,E543=5),E543,"")))))))</f>
        <v/>
      </c>
      <c r="V543" s="11" t="str">
        <f>(IF(F543=Localisation!$C$94,1,IF(F543=Localisation!$C$93,2,IF(F543=Localisation!$C$92,3,IF(F543=Localisation!$C$91,4,IF(F543=Localisation!$C$90,5,IF(OR(F543=1,F543=2,F543=3,F543=4,F543=5),F543,"")))))))</f>
        <v/>
      </c>
    </row>
    <row r="544" spans="13:22" x14ac:dyDescent="0.3">
      <c r="M544" s="11" t="str">
        <f>(IF(H544=Localisation!$C$94,1,IF(H544=Localisation!$C$93,2,IF(H544=Localisation!$C$92,3,IF(H544=Localisation!$C$91,4,IF(H544=Localisation!$C$90,5,IF(OR(H544=1,H544=2,H544=3,H544=4,H544=5),H544,"")))))))</f>
        <v/>
      </c>
      <c r="N544" s="11" t="str">
        <f>(IF(I544=Localisation!$C$94,1,IF(I544=Localisation!$C$93,2,IF(I544=Localisation!$C$92,3,IF(I544=Localisation!$C$91,4,IF(I544=Localisation!$C$90,5,IF(OR(I544=1,I544=2,I544=3,I544=4,I544=5),I544,"")))))))</f>
        <v/>
      </c>
      <c r="O544" s="11" t="str">
        <f>(IF(J544=Localisation!$C$94,1,IF(J544=Localisation!$C$93,2,IF(J544=Localisation!$C$92,3,IF(J544=Localisation!$C$91,4,IF(J544=Localisation!$C$90,5,IF(OR(J544=1,J544=2,J544=3,J544=4,J544=5),J544,"")))))))</f>
        <v/>
      </c>
      <c r="P544" s="11" t="str">
        <f>(IF(K544=Localisation!$C$94,1,IF(K544=Localisation!$C$93,2,IF(K544=Localisation!$C$92,3,IF(K544=Localisation!$C$91,4,IF(K544=Localisation!$C$90,5,IF(OR(K544=1,K544=2,K544=3,K544=4,K544=5),K544,"")))))))</f>
        <v/>
      </c>
      <c r="Q544" s="11" t="str">
        <f>(IF(L544=Localisation!$C$94,1,IF(L544=Localisation!$C$93,2,IF(L544=Localisation!$C$92,3,IF(L544=Localisation!$C$91,4,IF(L544=Localisation!$C$90,5,IF(OR(L544=1,L544=2,L544=3,L544=4,L544=5),L544,"")))))))</f>
        <v/>
      </c>
      <c r="R544" s="11" t="str">
        <f>(IF(B544=Localisation!$C$94,1,IF(B544=Localisation!$C$93,2,IF(B544=Localisation!$C$92,3,IF(B544=Localisation!$C$91,4,IF(B544=Localisation!$C$90,5,IF(OR(B544=1,B544=2,B544=3,B544=4,B544=5),B544,"")))))))</f>
        <v/>
      </c>
      <c r="S544" s="11" t="str">
        <f>(IF(C544=Localisation!$C$94,1,IF(C544=Localisation!$C$93,2,IF(C544=Localisation!$C$92,3,IF(C544=Localisation!$C$91,4,IF(C544=Localisation!$C$90,5,IF(OR(C544=1,C544=2,C544=3,C544=4,C544=5),C544,"")))))))</f>
        <v/>
      </c>
      <c r="T544" s="11" t="str">
        <f>(IF(D544=Localisation!$C$94,1,IF(D544=Localisation!$C$93,2,IF(D544=Localisation!$C$92,3,IF(D544=Localisation!$C$91,4,IF(D544=Localisation!$C$90,5,IF(OR(D544=1,D544=2,D544=3,D544=4,D544=5),D544,"")))))))</f>
        <v/>
      </c>
      <c r="U544" s="11" t="str">
        <f>(IF(E544=Localisation!$C$94,1,IF(E544=Localisation!$C$93,2,IF(E544=Localisation!$C$92,3,IF(E544=Localisation!$C$91,4,IF(E544=Localisation!$C$90,5,IF(OR(E544=1,E544=2,E544=3,E544=4,E544=5),E544,"")))))))</f>
        <v/>
      </c>
      <c r="V544" s="11" t="str">
        <f>(IF(F544=Localisation!$C$94,1,IF(F544=Localisation!$C$93,2,IF(F544=Localisation!$C$92,3,IF(F544=Localisation!$C$91,4,IF(F544=Localisation!$C$90,5,IF(OR(F544=1,F544=2,F544=3,F544=4,F544=5),F544,"")))))))</f>
        <v/>
      </c>
    </row>
    <row r="545" spans="13:22" x14ac:dyDescent="0.3">
      <c r="M545" s="11" t="str">
        <f>(IF(H545=Localisation!$C$94,1,IF(H545=Localisation!$C$93,2,IF(H545=Localisation!$C$92,3,IF(H545=Localisation!$C$91,4,IF(H545=Localisation!$C$90,5,IF(OR(H545=1,H545=2,H545=3,H545=4,H545=5),H545,"")))))))</f>
        <v/>
      </c>
      <c r="N545" s="11" t="str">
        <f>(IF(I545=Localisation!$C$94,1,IF(I545=Localisation!$C$93,2,IF(I545=Localisation!$C$92,3,IF(I545=Localisation!$C$91,4,IF(I545=Localisation!$C$90,5,IF(OR(I545=1,I545=2,I545=3,I545=4,I545=5),I545,"")))))))</f>
        <v/>
      </c>
      <c r="O545" s="11" t="str">
        <f>(IF(J545=Localisation!$C$94,1,IF(J545=Localisation!$C$93,2,IF(J545=Localisation!$C$92,3,IF(J545=Localisation!$C$91,4,IF(J545=Localisation!$C$90,5,IF(OR(J545=1,J545=2,J545=3,J545=4,J545=5),J545,"")))))))</f>
        <v/>
      </c>
      <c r="P545" s="11" t="str">
        <f>(IF(K545=Localisation!$C$94,1,IF(K545=Localisation!$C$93,2,IF(K545=Localisation!$C$92,3,IF(K545=Localisation!$C$91,4,IF(K545=Localisation!$C$90,5,IF(OR(K545=1,K545=2,K545=3,K545=4,K545=5),K545,"")))))))</f>
        <v/>
      </c>
      <c r="Q545" s="11" t="str">
        <f>(IF(L545=Localisation!$C$94,1,IF(L545=Localisation!$C$93,2,IF(L545=Localisation!$C$92,3,IF(L545=Localisation!$C$91,4,IF(L545=Localisation!$C$90,5,IF(OR(L545=1,L545=2,L545=3,L545=4,L545=5),L545,"")))))))</f>
        <v/>
      </c>
      <c r="R545" s="11" t="str">
        <f>(IF(B545=Localisation!$C$94,1,IF(B545=Localisation!$C$93,2,IF(B545=Localisation!$C$92,3,IF(B545=Localisation!$C$91,4,IF(B545=Localisation!$C$90,5,IF(OR(B545=1,B545=2,B545=3,B545=4,B545=5),B545,"")))))))</f>
        <v/>
      </c>
      <c r="S545" s="11" t="str">
        <f>(IF(C545=Localisation!$C$94,1,IF(C545=Localisation!$C$93,2,IF(C545=Localisation!$C$92,3,IF(C545=Localisation!$C$91,4,IF(C545=Localisation!$C$90,5,IF(OR(C545=1,C545=2,C545=3,C545=4,C545=5),C545,"")))))))</f>
        <v/>
      </c>
      <c r="T545" s="11" t="str">
        <f>(IF(D545=Localisation!$C$94,1,IF(D545=Localisation!$C$93,2,IF(D545=Localisation!$C$92,3,IF(D545=Localisation!$C$91,4,IF(D545=Localisation!$C$90,5,IF(OR(D545=1,D545=2,D545=3,D545=4,D545=5),D545,"")))))))</f>
        <v/>
      </c>
      <c r="U545" s="11" t="str">
        <f>(IF(E545=Localisation!$C$94,1,IF(E545=Localisation!$C$93,2,IF(E545=Localisation!$C$92,3,IF(E545=Localisation!$C$91,4,IF(E545=Localisation!$C$90,5,IF(OR(E545=1,E545=2,E545=3,E545=4,E545=5),E545,"")))))))</f>
        <v/>
      </c>
      <c r="V545" s="11" t="str">
        <f>(IF(F545=Localisation!$C$94,1,IF(F545=Localisation!$C$93,2,IF(F545=Localisation!$C$92,3,IF(F545=Localisation!$C$91,4,IF(F545=Localisation!$C$90,5,IF(OR(F545=1,F545=2,F545=3,F545=4,F545=5),F545,"")))))))</f>
        <v/>
      </c>
    </row>
    <row r="546" spans="13:22" x14ac:dyDescent="0.3">
      <c r="M546" s="11" t="str">
        <f>(IF(H546=Localisation!$C$94,1,IF(H546=Localisation!$C$93,2,IF(H546=Localisation!$C$92,3,IF(H546=Localisation!$C$91,4,IF(H546=Localisation!$C$90,5,IF(OR(H546=1,H546=2,H546=3,H546=4,H546=5),H546,"")))))))</f>
        <v/>
      </c>
      <c r="N546" s="11" t="str">
        <f>(IF(I546=Localisation!$C$94,1,IF(I546=Localisation!$C$93,2,IF(I546=Localisation!$C$92,3,IF(I546=Localisation!$C$91,4,IF(I546=Localisation!$C$90,5,IF(OR(I546=1,I546=2,I546=3,I546=4,I546=5),I546,"")))))))</f>
        <v/>
      </c>
      <c r="O546" s="11" t="str">
        <f>(IF(J546=Localisation!$C$94,1,IF(J546=Localisation!$C$93,2,IF(J546=Localisation!$C$92,3,IF(J546=Localisation!$C$91,4,IF(J546=Localisation!$C$90,5,IF(OR(J546=1,J546=2,J546=3,J546=4,J546=5),J546,"")))))))</f>
        <v/>
      </c>
      <c r="P546" s="11" t="str">
        <f>(IF(K546=Localisation!$C$94,1,IF(K546=Localisation!$C$93,2,IF(K546=Localisation!$C$92,3,IF(K546=Localisation!$C$91,4,IF(K546=Localisation!$C$90,5,IF(OR(K546=1,K546=2,K546=3,K546=4,K546=5),K546,"")))))))</f>
        <v/>
      </c>
      <c r="Q546" s="11" t="str">
        <f>(IF(L546=Localisation!$C$94,1,IF(L546=Localisation!$C$93,2,IF(L546=Localisation!$C$92,3,IF(L546=Localisation!$C$91,4,IF(L546=Localisation!$C$90,5,IF(OR(L546=1,L546=2,L546=3,L546=4,L546=5),L546,"")))))))</f>
        <v/>
      </c>
      <c r="R546" s="11" t="str">
        <f>(IF(B546=Localisation!$C$94,1,IF(B546=Localisation!$C$93,2,IF(B546=Localisation!$C$92,3,IF(B546=Localisation!$C$91,4,IF(B546=Localisation!$C$90,5,IF(OR(B546=1,B546=2,B546=3,B546=4,B546=5),B546,"")))))))</f>
        <v/>
      </c>
      <c r="S546" s="11" t="str">
        <f>(IF(C546=Localisation!$C$94,1,IF(C546=Localisation!$C$93,2,IF(C546=Localisation!$C$92,3,IF(C546=Localisation!$C$91,4,IF(C546=Localisation!$C$90,5,IF(OR(C546=1,C546=2,C546=3,C546=4,C546=5),C546,"")))))))</f>
        <v/>
      </c>
      <c r="T546" s="11" t="str">
        <f>(IF(D546=Localisation!$C$94,1,IF(D546=Localisation!$C$93,2,IF(D546=Localisation!$C$92,3,IF(D546=Localisation!$C$91,4,IF(D546=Localisation!$C$90,5,IF(OR(D546=1,D546=2,D546=3,D546=4,D546=5),D546,"")))))))</f>
        <v/>
      </c>
      <c r="U546" s="11" t="str">
        <f>(IF(E546=Localisation!$C$94,1,IF(E546=Localisation!$C$93,2,IF(E546=Localisation!$C$92,3,IF(E546=Localisation!$C$91,4,IF(E546=Localisation!$C$90,5,IF(OR(E546=1,E546=2,E546=3,E546=4,E546=5),E546,"")))))))</f>
        <v/>
      </c>
      <c r="V546" s="11" t="str">
        <f>(IF(F546=Localisation!$C$94,1,IF(F546=Localisation!$C$93,2,IF(F546=Localisation!$C$92,3,IF(F546=Localisation!$C$91,4,IF(F546=Localisation!$C$90,5,IF(OR(F546=1,F546=2,F546=3,F546=4,F546=5),F546,"")))))))</f>
        <v/>
      </c>
    </row>
    <row r="547" spans="13:22" x14ac:dyDescent="0.3">
      <c r="M547" s="11" t="str">
        <f>(IF(H547=Localisation!$C$94,1,IF(H547=Localisation!$C$93,2,IF(H547=Localisation!$C$92,3,IF(H547=Localisation!$C$91,4,IF(H547=Localisation!$C$90,5,IF(OR(H547=1,H547=2,H547=3,H547=4,H547=5),H547,"")))))))</f>
        <v/>
      </c>
      <c r="N547" s="11" t="str">
        <f>(IF(I547=Localisation!$C$94,1,IF(I547=Localisation!$C$93,2,IF(I547=Localisation!$C$92,3,IF(I547=Localisation!$C$91,4,IF(I547=Localisation!$C$90,5,IF(OR(I547=1,I547=2,I547=3,I547=4,I547=5),I547,"")))))))</f>
        <v/>
      </c>
      <c r="O547" s="11" t="str">
        <f>(IF(J547=Localisation!$C$94,1,IF(J547=Localisation!$C$93,2,IF(J547=Localisation!$C$92,3,IF(J547=Localisation!$C$91,4,IF(J547=Localisation!$C$90,5,IF(OR(J547=1,J547=2,J547=3,J547=4,J547=5),J547,"")))))))</f>
        <v/>
      </c>
      <c r="P547" s="11" t="str">
        <f>(IF(K547=Localisation!$C$94,1,IF(K547=Localisation!$C$93,2,IF(K547=Localisation!$C$92,3,IF(K547=Localisation!$C$91,4,IF(K547=Localisation!$C$90,5,IF(OR(K547=1,K547=2,K547=3,K547=4,K547=5),K547,"")))))))</f>
        <v/>
      </c>
      <c r="Q547" s="11" t="str">
        <f>(IF(L547=Localisation!$C$94,1,IF(L547=Localisation!$C$93,2,IF(L547=Localisation!$C$92,3,IF(L547=Localisation!$C$91,4,IF(L547=Localisation!$C$90,5,IF(OR(L547=1,L547=2,L547=3,L547=4,L547=5),L547,"")))))))</f>
        <v/>
      </c>
      <c r="R547" s="11" t="str">
        <f>(IF(B547=Localisation!$C$94,1,IF(B547=Localisation!$C$93,2,IF(B547=Localisation!$C$92,3,IF(B547=Localisation!$C$91,4,IF(B547=Localisation!$C$90,5,IF(OR(B547=1,B547=2,B547=3,B547=4,B547=5),B547,"")))))))</f>
        <v/>
      </c>
      <c r="S547" s="11" t="str">
        <f>(IF(C547=Localisation!$C$94,1,IF(C547=Localisation!$C$93,2,IF(C547=Localisation!$C$92,3,IF(C547=Localisation!$C$91,4,IF(C547=Localisation!$C$90,5,IF(OR(C547=1,C547=2,C547=3,C547=4,C547=5),C547,"")))))))</f>
        <v/>
      </c>
      <c r="T547" s="11" t="str">
        <f>(IF(D547=Localisation!$C$94,1,IF(D547=Localisation!$C$93,2,IF(D547=Localisation!$C$92,3,IF(D547=Localisation!$C$91,4,IF(D547=Localisation!$C$90,5,IF(OR(D547=1,D547=2,D547=3,D547=4,D547=5),D547,"")))))))</f>
        <v/>
      </c>
      <c r="U547" s="11" t="str">
        <f>(IF(E547=Localisation!$C$94,1,IF(E547=Localisation!$C$93,2,IF(E547=Localisation!$C$92,3,IF(E547=Localisation!$C$91,4,IF(E547=Localisation!$C$90,5,IF(OR(E547=1,E547=2,E547=3,E547=4,E547=5),E547,"")))))))</f>
        <v/>
      </c>
      <c r="V547" s="11" t="str">
        <f>(IF(F547=Localisation!$C$94,1,IF(F547=Localisation!$C$93,2,IF(F547=Localisation!$C$92,3,IF(F547=Localisation!$C$91,4,IF(F547=Localisation!$C$90,5,IF(OR(F547=1,F547=2,F547=3,F547=4,F547=5),F547,"")))))))</f>
        <v/>
      </c>
    </row>
    <row r="548" spans="13:22" x14ac:dyDescent="0.3">
      <c r="M548" s="11" t="str">
        <f>(IF(H548=Localisation!$C$94,1,IF(H548=Localisation!$C$93,2,IF(H548=Localisation!$C$92,3,IF(H548=Localisation!$C$91,4,IF(H548=Localisation!$C$90,5,IF(OR(H548=1,H548=2,H548=3,H548=4,H548=5),H548,"")))))))</f>
        <v/>
      </c>
      <c r="N548" s="11" t="str">
        <f>(IF(I548=Localisation!$C$94,1,IF(I548=Localisation!$C$93,2,IF(I548=Localisation!$C$92,3,IF(I548=Localisation!$C$91,4,IF(I548=Localisation!$C$90,5,IF(OR(I548=1,I548=2,I548=3,I548=4,I548=5),I548,"")))))))</f>
        <v/>
      </c>
      <c r="O548" s="11" t="str">
        <f>(IF(J548=Localisation!$C$94,1,IF(J548=Localisation!$C$93,2,IF(J548=Localisation!$C$92,3,IF(J548=Localisation!$C$91,4,IF(J548=Localisation!$C$90,5,IF(OR(J548=1,J548=2,J548=3,J548=4,J548=5),J548,"")))))))</f>
        <v/>
      </c>
      <c r="P548" s="11" t="str">
        <f>(IF(K548=Localisation!$C$94,1,IF(K548=Localisation!$C$93,2,IF(K548=Localisation!$C$92,3,IF(K548=Localisation!$C$91,4,IF(K548=Localisation!$C$90,5,IF(OR(K548=1,K548=2,K548=3,K548=4,K548=5),K548,"")))))))</f>
        <v/>
      </c>
      <c r="Q548" s="11" t="str">
        <f>(IF(L548=Localisation!$C$94,1,IF(L548=Localisation!$C$93,2,IF(L548=Localisation!$C$92,3,IF(L548=Localisation!$C$91,4,IF(L548=Localisation!$C$90,5,IF(OR(L548=1,L548=2,L548=3,L548=4,L548=5),L548,"")))))))</f>
        <v/>
      </c>
      <c r="R548" s="11" t="str">
        <f>(IF(B548=Localisation!$C$94,1,IF(B548=Localisation!$C$93,2,IF(B548=Localisation!$C$92,3,IF(B548=Localisation!$C$91,4,IF(B548=Localisation!$C$90,5,IF(OR(B548=1,B548=2,B548=3,B548=4,B548=5),B548,"")))))))</f>
        <v/>
      </c>
      <c r="S548" s="11" t="str">
        <f>(IF(C548=Localisation!$C$94,1,IF(C548=Localisation!$C$93,2,IF(C548=Localisation!$C$92,3,IF(C548=Localisation!$C$91,4,IF(C548=Localisation!$C$90,5,IF(OR(C548=1,C548=2,C548=3,C548=4,C548=5),C548,"")))))))</f>
        <v/>
      </c>
      <c r="T548" s="11" t="str">
        <f>(IF(D548=Localisation!$C$94,1,IF(D548=Localisation!$C$93,2,IF(D548=Localisation!$C$92,3,IF(D548=Localisation!$C$91,4,IF(D548=Localisation!$C$90,5,IF(OR(D548=1,D548=2,D548=3,D548=4,D548=5),D548,"")))))))</f>
        <v/>
      </c>
      <c r="U548" s="11" t="str">
        <f>(IF(E548=Localisation!$C$94,1,IF(E548=Localisation!$C$93,2,IF(E548=Localisation!$C$92,3,IF(E548=Localisation!$C$91,4,IF(E548=Localisation!$C$90,5,IF(OR(E548=1,E548=2,E548=3,E548=4,E548=5),E548,"")))))))</f>
        <v/>
      </c>
      <c r="V548" s="11" t="str">
        <f>(IF(F548=Localisation!$C$94,1,IF(F548=Localisation!$C$93,2,IF(F548=Localisation!$C$92,3,IF(F548=Localisation!$C$91,4,IF(F548=Localisation!$C$90,5,IF(OR(F548=1,F548=2,F548=3,F548=4,F548=5),F548,"")))))))</f>
        <v/>
      </c>
    </row>
    <row r="549" spans="13:22" x14ac:dyDescent="0.3">
      <c r="M549" s="11" t="str">
        <f>(IF(H549=Localisation!$C$94,1,IF(H549=Localisation!$C$93,2,IF(H549=Localisation!$C$92,3,IF(H549=Localisation!$C$91,4,IF(H549=Localisation!$C$90,5,IF(OR(H549=1,H549=2,H549=3,H549=4,H549=5),H549,"")))))))</f>
        <v/>
      </c>
      <c r="N549" s="11" t="str">
        <f>(IF(I549=Localisation!$C$94,1,IF(I549=Localisation!$C$93,2,IF(I549=Localisation!$C$92,3,IF(I549=Localisation!$C$91,4,IF(I549=Localisation!$C$90,5,IF(OR(I549=1,I549=2,I549=3,I549=4,I549=5),I549,"")))))))</f>
        <v/>
      </c>
      <c r="O549" s="11" t="str">
        <f>(IF(J549=Localisation!$C$94,1,IF(J549=Localisation!$C$93,2,IF(J549=Localisation!$C$92,3,IF(J549=Localisation!$C$91,4,IF(J549=Localisation!$C$90,5,IF(OR(J549=1,J549=2,J549=3,J549=4,J549=5),J549,"")))))))</f>
        <v/>
      </c>
      <c r="P549" s="11" t="str">
        <f>(IF(K549=Localisation!$C$94,1,IF(K549=Localisation!$C$93,2,IF(K549=Localisation!$C$92,3,IF(K549=Localisation!$C$91,4,IF(K549=Localisation!$C$90,5,IF(OR(K549=1,K549=2,K549=3,K549=4,K549=5),K549,"")))))))</f>
        <v/>
      </c>
      <c r="Q549" s="11" t="str">
        <f>(IF(L549=Localisation!$C$94,1,IF(L549=Localisation!$C$93,2,IF(L549=Localisation!$C$92,3,IF(L549=Localisation!$C$91,4,IF(L549=Localisation!$C$90,5,IF(OR(L549=1,L549=2,L549=3,L549=4,L549=5),L549,"")))))))</f>
        <v/>
      </c>
      <c r="R549" s="11" t="str">
        <f>(IF(B549=Localisation!$C$94,1,IF(B549=Localisation!$C$93,2,IF(B549=Localisation!$C$92,3,IF(B549=Localisation!$C$91,4,IF(B549=Localisation!$C$90,5,IF(OR(B549=1,B549=2,B549=3,B549=4,B549=5),B549,"")))))))</f>
        <v/>
      </c>
      <c r="S549" s="11" t="str">
        <f>(IF(C549=Localisation!$C$94,1,IF(C549=Localisation!$C$93,2,IF(C549=Localisation!$C$92,3,IF(C549=Localisation!$C$91,4,IF(C549=Localisation!$C$90,5,IF(OR(C549=1,C549=2,C549=3,C549=4,C549=5),C549,"")))))))</f>
        <v/>
      </c>
      <c r="T549" s="11" t="str">
        <f>(IF(D549=Localisation!$C$94,1,IF(D549=Localisation!$C$93,2,IF(D549=Localisation!$C$92,3,IF(D549=Localisation!$C$91,4,IF(D549=Localisation!$C$90,5,IF(OR(D549=1,D549=2,D549=3,D549=4,D549=5),D549,"")))))))</f>
        <v/>
      </c>
      <c r="U549" s="11" t="str">
        <f>(IF(E549=Localisation!$C$94,1,IF(E549=Localisation!$C$93,2,IF(E549=Localisation!$C$92,3,IF(E549=Localisation!$C$91,4,IF(E549=Localisation!$C$90,5,IF(OR(E549=1,E549=2,E549=3,E549=4,E549=5),E549,"")))))))</f>
        <v/>
      </c>
      <c r="V549" s="11" t="str">
        <f>(IF(F549=Localisation!$C$94,1,IF(F549=Localisation!$C$93,2,IF(F549=Localisation!$C$92,3,IF(F549=Localisation!$C$91,4,IF(F549=Localisation!$C$90,5,IF(OR(F549=1,F549=2,F549=3,F549=4,F549=5),F549,"")))))))</f>
        <v/>
      </c>
    </row>
    <row r="550" spans="13:22" x14ac:dyDescent="0.3">
      <c r="M550" s="11" t="str">
        <f>(IF(H550=Localisation!$C$94,1,IF(H550=Localisation!$C$93,2,IF(H550=Localisation!$C$92,3,IF(H550=Localisation!$C$91,4,IF(H550=Localisation!$C$90,5,IF(OR(H550=1,H550=2,H550=3,H550=4,H550=5),H550,"")))))))</f>
        <v/>
      </c>
      <c r="N550" s="11" t="str">
        <f>(IF(I550=Localisation!$C$94,1,IF(I550=Localisation!$C$93,2,IF(I550=Localisation!$C$92,3,IF(I550=Localisation!$C$91,4,IF(I550=Localisation!$C$90,5,IF(OR(I550=1,I550=2,I550=3,I550=4,I550=5),I550,"")))))))</f>
        <v/>
      </c>
      <c r="O550" s="11" t="str">
        <f>(IF(J550=Localisation!$C$94,1,IF(J550=Localisation!$C$93,2,IF(J550=Localisation!$C$92,3,IF(J550=Localisation!$C$91,4,IF(J550=Localisation!$C$90,5,IF(OR(J550=1,J550=2,J550=3,J550=4,J550=5),J550,"")))))))</f>
        <v/>
      </c>
      <c r="P550" s="11" t="str">
        <f>(IF(K550=Localisation!$C$94,1,IF(K550=Localisation!$C$93,2,IF(K550=Localisation!$C$92,3,IF(K550=Localisation!$C$91,4,IF(K550=Localisation!$C$90,5,IF(OR(K550=1,K550=2,K550=3,K550=4,K550=5),K550,"")))))))</f>
        <v/>
      </c>
      <c r="Q550" s="11" t="str">
        <f>(IF(L550=Localisation!$C$94,1,IF(L550=Localisation!$C$93,2,IF(L550=Localisation!$C$92,3,IF(L550=Localisation!$C$91,4,IF(L550=Localisation!$C$90,5,IF(OR(L550=1,L550=2,L550=3,L550=4,L550=5),L550,"")))))))</f>
        <v/>
      </c>
      <c r="R550" s="11" t="str">
        <f>(IF(B550=Localisation!$C$94,1,IF(B550=Localisation!$C$93,2,IF(B550=Localisation!$C$92,3,IF(B550=Localisation!$C$91,4,IF(B550=Localisation!$C$90,5,IF(OR(B550=1,B550=2,B550=3,B550=4,B550=5),B550,"")))))))</f>
        <v/>
      </c>
      <c r="S550" s="11" t="str">
        <f>(IF(C550=Localisation!$C$94,1,IF(C550=Localisation!$C$93,2,IF(C550=Localisation!$C$92,3,IF(C550=Localisation!$C$91,4,IF(C550=Localisation!$C$90,5,IF(OR(C550=1,C550=2,C550=3,C550=4,C550=5),C550,"")))))))</f>
        <v/>
      </c>
      <c r="T550" s="11" t="str">
        <f>(IF(D550=Localisation!$C$94,1,IF(D550=Localisation!$C$93,2,IF(D550=Localisation!$C$92,3,IF(D550=Localisation!$C$91,4,IF(D550=Localisation!$C$90,5,IF(OR(D550=1,D550=2,D550=3,D550=4,D550=5),D550,"")))))))</f>
        <v/>
      </c>
      <c r="U550" s="11" t="str">
        <f>(IF(E550=Localisation!$C$94,1,IF(E550=Localisation!$C$93,2,IF(E550=Localisation!$C$92,3,IF(E550=Localisation!$C$91,4,IF(E550=Localisation!$C$90,5,IF(OR(E550=1,E550=2,E550=3,E550=4,E550=5),E550,"")))))))</f>
        <v/>
      </c>
      <c r="V550" s="11" t="str">
        <f>(IF(F550=Localisation!$C$94,1,IF(F550=Localisation!$C$93,2,IF(F550=Localisation!$C$92,3,IF(F550=Localisation!$C$91,4,IF(F550=Localisation!$C$90,5,IF(OR(F550=1,F550=2,F550=3,F550=4,F550=5),F550,"")))))))</f>
        <v/>
      </c>
    </row>
    <row r="551" spans="13:22" x14ac:dyDescent="0.3">
      <c r="M551" s="11" t="str">
        <f>(IF(H551=Localisation!$C$94,1,IF(H551=Localisation!$C$93,2,IF(H551=Localisation!$C$92,3,IF(H551=Localisation!$C$91,4,IF(H551=Localisation!$C$90,5,IF(OR(H551=1,H551=2,H551=3,H551=4,H551=5),H551,"")))))))</f>
        <v/>
      </c>
      <c r="N551" s="11" t="str">
        <f>(IF(I551=Localisation!$C$94,1,IF(I551=Localisation!$C$93,2,IF(I551=Localisation!$C$92,3,IF(I551=Localisation!$C$91,4,IF(I551=Localisation!$C$90,5,IF(OR(I551=1,I551=2,I551=3,I551=4,I551=5),I551,"")))))))</f>
        <v/>
      </c>
      <c r="O551" s="11" t="str">
        <f>(IF(J551=Localisation!$C$94,1,IF(J551=Localisation!$C$93,2,IF(J551=Localisation!$C$92,3,IF(J551=Localisation!$C$91,4,IF(J551=Localisation!$C$90,5,IF(OR(J551=1,J551=2,J551=3,J551=4,J551=5),J551,"")))))))</f>
        <v/>
      </c>
      <c r="P551" s="11" t="str">
        <f>(IF(K551=Localisation!$C$94,1,IF(K551=Localisation!$C$93,2,IF(K551=Localisation!$C$92,3,IF(K551=Localisation!$C$91,4,IF(K551=Localisation!$C$90,5,IF(OR(K551=1,K551=2,K551=3,K551=4,K551=5),K551,"")))))))</f>
        <v/>
      </c>
      <c r="Q551" s="11" t="str">
        <f>(IF(L551=Localisation!$C$94,1,IF(L551=Localisation!$C$93,2,IF(L551=Localisation!$C$92,3,IF(L551=Localisation!$C$91,4,IF(L551=Localisation!$C$90,5,IF(OR(L551=1,L551=2,L551=3,L551=4,L551=5),L551,"")))))))</f>
        <v/>
      </c>
      <c r="R551" s="11" t="str">
        <f>(IF(B551=Localisation!$C$94,1,IF(B551=Localisation!$C$93,2,IF(B551=Localisation!$C$92,3,IF(B551=Localisation!$C$91,4,IF(B551=Localisation!$C$90,5,IF(OR(B551=1,B551=2,B551=3,B551=4,B551=5),B551,"")))))))</f>
        <v/>
      </c>
      <c r="S551" s="11" t="str">
        <f>(IF(C551=Localisation!$C$94,1,IF(C551=Localisation!$C$93,2,IF(C551=Localisation!$C$92,3,IF(C551=Localisation!$C$91,4,IF(C551=Localisation!$C$90,5,IF(OR(C551=1,C551=2,C551=3,C551=4,C551=5),C551,"")))))))</f>
        <v/>
      </c>
      <c r="T551" s="11" t="str">
        <f>(IF(D551=Localisation!$C$94,1,IF(D551=Localisation!$C$93,2,IF(D551=Localisation!$C$92,3,IF(D551=Localisation!$C$91,4,IF(D551=Localisation!$C$90,5,IF(OR(D551=1,D551=2,D551=3,D551=4,D551=5),D551,"")))))))</f>
        <v/>
      </c>
      <c r="U551" s="11" t="str">
        <f>(IF(E551=Localisation!$C$94,1,IF(E551=Localisation!$C$93,2,IF(E551=Localisation!$C$92,3,IF(E551=Localisation!$C$91,4,IF(E551=Localisation!$C$90,5,IF(OR(E551=1,E551=2,E551=3,E551=4,E551=5),E551,"")))))))</f>
        <v/>
      </c>
      <c r="V551" s="11" t="str">
        <f>(IF(F551=Localisation!$C$94,1,IF(F551=Localisation!$C$93,2,IF(F551=Localisation!$C$92,3,IF(F551=Localisation!$C$91,4,IF(F551=Localisation!$C$90,5,IF(OR(F551=1,F551=2,F551=3,F551=4,F551=5),F551,"")))))))</f>
        <v/>
      </c>
    </row>
    <row r="552" spans="13:22" x14ac:dyDescent="0.3">
      <c r="M552" s="11" t="str">
        <f>(IF(H552=Localisation!$C$94,1,IF(H552=Localisation!$C$93,2,IF(H552=Localisation!$C$92,3,IF(H552=Localisation!$C$91,4,IF(H552=Localisation!$C$90,5,IF(OR(H552=1,H552=2,H552=3,H552=4,H552=5),H552,"")))))))</f>
        <v/>
      </c>
      <c r="N552" s="11" t="str">
        <f>(IF(I552=Localisation!$C$94,1,IF(I552=Localisation!$C$93,2,IF(I552=Localisation!$C$92,3,IF(I552=Localisation!$C$91,4,IF(I552=Localisation!$C$90,5,IF(OR(I552=1,I552=2,I552=3,I552=4,I552=5),I552,"")))))))</f>
        <v/>
      </c>
      <c r="O552" s="11" t="str">
        <f>(IF(J552=Localisation!$C$94,1,IF(J552=Localisation!$C$93,2,IF(J552=Localisation!$C$92,3,IF(J552=Localisation!$C$91,4,IF(J552=Localisation!$C$90,5,IF(OR(J552=1,J552=2,J552=3,J552=4,J552=5),J552,"")))))))</f>
        <v/>
      </c>
      <c r="P552" s="11" t="str">
        <f>(IF(K552=Localisation!$C$94,1,IF(K552=Localisation!$C$93,2,IF(K552=Localisation!$C$92,3,IF(K552=Localisation!$C$91,4,IF(K552=Localisation!$C$90,5,IF(OR(K552=1,K552=2,K552=3,K552=4,K552=5),K552,"")))))))</f>
        <v/>
      </c>
      <c r="Q552" s="11" t="str">
        <f>(IF(L552=Localisation!$C$94,1,IF(L552=Localisation!$C$93,2,IF(L552=Localisation!$C$92,3,IF(L552=Localisation!$C$91,4,IF(L552=Localisation!$C$90,5,IF(OR(L552=1,L552=2,L552=3,L552=4,L552=5),L552,"")))))))</f>
        <v/>
      </c>
      <c r="R552" s="11" t="str">
        <f>(IF(B552=Localisation!$C$94,1,IF(B552=Localisation!$C$93,2,IF(B552=Localisation!$C$92,3,IF(B552=Localisation!$C$91,4,IF(B552=Localisation!$C$90,5,IF(OR(B552=1,B552=2,B552=3,B552=4,B552=5),B552,"")))))))</f>
        <v/>
      </c>
      <c r="S552" s="11" t="str">
        <f>(IF(C552=Localisation!$C$94,1,IF(C552=Localisation!$C$93,2,IF(C552=Localisation!$C$92,3,IF(C552=Localisation!$C$91,4,IF(C552=Localisation!$C$90,5,IF(OR(C552=1,C552=2,C552=3,C552=4,C552=5),C552,"")))))))</f>
        <v/>
      </c>
      <c r="T552" s="11" t="str">
        <f>(IF(D552=Localisation!$C$94,1,IF(D552=Localisation!$C$93,2,IF(D552=Localisation!$C$92,3,IF(D552=Localisation!$C$91,4,IF(D552=Localisation!$C$90,5,IF(OR(D552=1,D552=2,D552=3,D552=4,D552=5),D552,"")))))))</f>
        <v/>
      </c>
      <c r="U552" s="11" t="str">
        <f>(IF(E552=Localisation!$C$94,1,IF(E552=Localisation!$C$93,2,IF(E552=Localisation!$C$92,3,IF(E552=Localisation!$C$91,4,IF(E552=Localisation!$C$90,5,IF(OR(E552=1,E552=2,E552=3,E552=4,E552=5),E552,"")))))))</f>
        <v/>
      </c>
      <c r="V552" s="11" t="str">
        <f>(IF(F552=Localisation!$C$94,1,IF(F552=Localisation!$C$93,2,IF(F552=Localisation!$C$92,3,IF(F552=Localisation!$C$91,4,IF(F552=Localisation!$C$90,5,IF(OR(F552=1,F552=2,F552=3,F552=4,F552=5),F552,"")))))))</f>
        <v/>
      </c>
    </row>
    <row r="553" spans="13:22" x14ac:dyDescent="0.3">
      <c r="M553" s="11" t="str">
        <f>(IF(H553=Localisation!$C$94,1,IF(H553=Localisation!$C$93,2,IF(H553=Localisation!$C$92,3,IF(H553=Localisation!$C$91,4,IF(H553=Localisation!$C$90,5,IF(OR(H553=1,H553=2,H553=3,H553=4,H553=5),H553,"")))))))</f>
        <v/>
      </c>
      <c r="N553" s="11" t="str">
        <f>(IF(I553=Localisation!$C$94,1,IF(I553=Localisation!$C$93,2,IF(I553=Localisation!$C$92,3,IF(I553=Localisation!$C$91,4,IF(I553=Localisation!$C$90,5,IF(OR(I553=1,I553=2,I553=3,I553=4,I553=5),I553,"")))))))</f>
        <v/>
      </c>
      <c r="O553" s="11" t="str">
        <f>(IF(J553=Localisation!$C$94,1,IF(J553=Localisation!$C$93,2,IF(J553=Localisation!$C$92,3,IF(J553=Localisation!$C$91,4,IF(J553=Localisation!$C$90,5,IF(OR(J553=1,J553=2,J553=3,J553=4,J553=5),J553,"")))))))</f>
        <v/>
      </c>
      <c r="P553" s="11" t="str">
        <f>(IF(K553=Localisation!$C$94,1,IF(K553=Localisation!$C$93,2,IF(K553=Localisation!$C$92,3,IF(K553=Localisation!$C$91,4,IF(K553=Localisation!$C$90,5,IF(OR(K553=1,K553=2,K553=3,K553=4,K553=5),K553,"")))))))</f>
        <v/>
      </c>
      <c r="Q553" s="11" t="str">
        <f>(IF(L553=Localisation!$C$94,1,IF(L553=Localisation!$C$93,2,IF(L553=Localisation!$C$92,3,IF(L553=Localisation!$C$91,4,IF(L553=Localisation!$C$90,5,IF(OR(L553=1,L553=2,L553=3,L553=4,L553=5),L553,"")))))))</f>
        <v/>
      </c>
      <c r="R553" s="11" t="str">
        <f>(IF(B553=Localisation!$C$94,1,IF(B553=Localisation!$C$93,2,IF(B553=Localisation!$C$92,3,IF(B553=Localisation!$C$91,4,IF(B553=Localisation!$C$90,5,IF(OR(B553=1,B553=2,B553=3,B553=4,B553=5),B553,"")))))))</f>
        <v/>
      </c>
      <c r="S553" s="11" t="str">
        <f>(IF(C553=Localisation!$C$94,1,IF(C553=Localisation!$C$93,2,IF(C553=Localisation!$C$92,3,IF(C553=Localisation!$C$91,4,IF(C553=Localisation!$C$90,5,IF(OR(C553=1,C553=2,C553=3,C553=4,C553=5),C553,"")))))))</f>
        <v/>
      </c>
      <c r="T553" s="11" t="str">
        <f>(IF(D553=Localisation!$C$94,1,IF(D553=Localisation!$C$93,2,IF(D553=Localisation!$C$92,3,IF(D553=Localisation!$C$91,4,IF(D553=Localisation!$C$90,5,IF(OR(D553=1,D553=2,D553=3,D553=4,D553=5),D553,"")))))))</f>
        <v/>
      </c>
      <c r="U553" s="11" t="str">
        <f>(IF(E553=Localisation!$C$94,1,IF(E553=Localisation!$C$93,2,IF(E553=Localisation!$C$92,3,IF(E553=Localisation!$C$91,4,IF(E553=Localisation!$C$90,5,IF(OR(E553=1,E553=2,E553=3,E553=4,E553=5),E553,"")))))))</f>
        <v/>
      </c>
      <c r="V553" s="11" t="str">
        <f>(IF(F553=Localisation!$C$94,1,IF(F553=Localisation!$C$93,2,IF(F553=Localisation!$C$92,3,IF(F553=Localisation!$C$91,4,IF(F553=Localisation!$C$90,5,IF(OR(F553=1,F553=2,F553=3,F553=4,F553=5),F553,"")))))))</f>
        <v/>
      </c>
    </row>
    <row r="554" spans="13:22" x14ac:dyDescent="0.3">
      <c r="M554" s="11" t="str">
        <f>(IF(H554=Localisation!$C$94,1,IF(H554=Localisation!$C$93,2,IF(H554=Localisation!$C$92,3,IF(H554=Localisation!$C$91,4,IF(H554=Localisation!$C$90,5,IF(OR(H554=1,H554=2,H554=3,H554=4,H554=5),H554,"")))))))</f>
        <v/>
      </c>
      <c r="N554" s="11" t="str">
        <f>(IF(I554=Localisation!$C$94,1,IF(I554=Localisation!$C$93,2,IF(I554=Localisation!$C$92,3,IF(I554=Localisation!$C$91,4,IF(I554=Localisation!$C$90,5,IF(OR(I554=1,I554=2,I554=3,I554=4,I554=5),I554,"")))))))</f>
        <v/>
      </c>
      <c r="O554" s="11" t="str">
        <f>(IF(J554=Localisation!$C$94,1,IF(J554=Localisation!$C$93,2,IF(J554=Localisation!$C$92,3,IF(J554=Localisation!$C$91,4,IF(J554=Localisation!$C$90,5,IF(OR(J554=1,J554=2,J554=3,J554=4,J554=5),J554,"")))))))</f>
        <v/>
      </c>
      <c r="P554" s="11" t="str">
        <f>(IF(K554=Localisation!$C$94,1,IF(K554=Localisation!$C$93,2,IF(K554=Localisation!$C$92,3,IF(K554=Localisation!$C$91,4,IF(K554=Localisation!$C$90,5,IF(OR(K554=1,K554=2,K554=3,K554=4,K554=5),K554,"")))))))</f>
        <v/>
      </c>
      <c r="Q554" s="11" t="str">
        <f>(IF(L554=Localisation!$C$94,1,IF(L554=Localisation!$C$93,2,IF(L554=Localisation!$C$92,3,IF(L554=Localisation!$C$91,4,IF(L554=Localisation!$C$90,5,IF(OR(L554=1,L554=2,L554=3,L554=4,L554=5),L554,"")))))))</f>
        <v/>
      </c>
      <c r="R554" s="11" t="str">
        <f>(IF(B554=Localisation!$C$94,1,IF(B554=Localisation!$C$93,2,IF(B554=Localisation!$C$92,3,IF(B554=Localisation!$C$91,4,IF(B554=Localisation!$C$90,5,IF(OR(B554=1,B554=2,B554=3,B554=4,B554=5),B554,"")))))))</f>
        <v/>
      </c>
      <c r="S554" s="11" t="str">
        <f>(IF(C554=Localisation!$C$94,1,IF(C554=Localisation!$C$93,2,IF(C554=Localisation!$C$92,3,IF(C554=Localisation!$C$91,4,IF(C554=Localisation!$C$90,5,IF(OR(C554=1,C554=2,C554=3,C554=4,C554=5),C554,"")))))))</f>
        <v/>
      </c>
      <c r="T554" s="11" t="str">
        <f>(IF(D554=Localisation!$C$94,1,IF(D554=Localisation!$C$93,2,IF(D554=Localisation!$C$92,3,IF(D554=Localisation!$C$91,4,IF(D554=Localisation!$C$90,5,IF(OR(D554=1,D554=2,D554=3,D554=4,D554=5),D554,"")))))))</f>
        <v/>
      </c>
      <c r="U554" s="11" t="str">
        <f>(IF(E554=Localisation!$C$94,1,IF(E554=Localisation!$C$93,2,IF(E554=Localisation!$C$92,3,IF(E554=Localisation!$C$91,4,IF(E554=Localisation!$C$90,5,IF(OR(E554=1,E554=2,E554=3,E554=4,E554=5),E554,"")))))))</f>
        <v/>
      </c>
      <c r="V554" s="11" t="str">
        <f>(IF(F554=Localisation!$C$94,1,IF(F554=Localisation!$C$93,2,IF(F554=Localisation!$C$92,3,IF(F554=Localisation!$C$91,4,IF(F554=Localisation!$C$90,5,IF(OR(F554=1,F554=2,F554=3,F554=4,F554=5),F554,"")))))))</f>
        <v/>
      </c>
    </row>
    <row r="555" spans="13:22" x14ac:dyDescent="0.3">
      <c r="M555" s="11" t="str">
        <f>(IF(H555=Localisation!$C$94,1,IF(H555=Localisation!$C$93,2,IF(H555=Localisation!$C$92,3,IF(H555=Localisation!$C$91,4,IF(H555=Localisation!$C$90,5,IF(OR(H555=1,H555=2,H555=3,H555=4,H555=5),H555,"")))))))</f>
        <v/>
      </c>
      <c r="N555" s="11" t="str">
        <f>(IF(I555=Localisation!$C$94,1,IF(I555=Localisation!$C$93,2,IF(I555=Localisation!$C$92,3,IF(I555=Localisation!$C$91,4,IF(I555=Localisation!$C$90,5,IF(OR(I555=1,I555=2,I555=3,I555=4,I555=5),I555,"")))))))</f>
        <v/>
      </c>
      <c r="O555" s="11" t="str">
        <f>(IF(J555=Localisation!$C$94,1,IF(J555=Localisation!$C$93,2,IF(J555=Localisation!$C$92,3,IF(J555=Localisation!$C$91,4,IF(J555=Localisation!$C$90,5,IF(OR(J555=1,J555=2,J555=3,J555=4,J555=5),J555,"")))))))</f>
        <v/>
      </c>
      <c r="P555" s="11" t="str">
        <f>(IF(K555=Localisation!$C$94,1,IF(K555=Localisation!$C$93,2,IF(K555=Localisation!$C$92,3,IF(K555=Localisation!$C$91,4,IF(K555=Localisation!$C$90,5,IF(OR(K555=1,K555=2,K555=3,K555=4,K555=5),K555,"")))))))</f>
        <v/>
      </c>
      <c r="Q555" s="11" t="str">
        <f>(IF(L555=Localisation!$C$94,1,IF(L555=Localisation!$C$93,2,IF(L555=Localisation!$C$92,3,IF(L555=Localisation!$C$91,4,IF(L555=Localisation!$C$90,5,IF(OR(L555=1,L555=2,L555=3,L555=4,L555=5),L555,"")))))))</f>
        <v/>
      </c>
      <c r="R555" s="11" t="str">
        <f>(IF(B555=Localisation!$C$94,1,IF(B555=Localisation!$C$93,2,IF(B555=Localisation!$C$92,3,IF(B555=Localisation!$C$91,4,IF(B555=Localisation!$C$90,5,IF(OR(B555=1,B555=2,B555=3,B555=4,B555=5),B555,"")))))))</f>
        <v/>
      </c>
      <c r="S555" s="11" t="str">
        <f>(IF(C555=Localisation!$C$94,1,IF(C555=Localisation!$C$93,2,IF(C555=Localisation!$C$92,3,IF(C555=Localisation!$C$91,4,IF(C555=Localisation!$C$90,5,IF(OR(C555=1,C555=2,C555=3,C555=4,C555=5),C555,"")))))))</f>
        <v/>
      </c>
      <c r="T555" s="11" t="str">
        <f>(IF(D555=Localisation!$C$94,1,IF(D555=Localisation!$C$93,2,IF(D555=Localisation!$C$92,3,IF(D555=Localisation!$C$91,4,IF(D555=Localisation!$C$90,5,IF(OR(D555=1,D555=2,D555=3,D555=4,D555=5),D555,"")))))))</f>
        <v/>
      </c>
      <c r="U555" s="11" t="str">
        <f>(IF(E555=Localisation!$C$94,1,IF(E555=Localisation!$C$93,2,IF(E555=Localisation!$C$92,3,IF(E555=Localisation!$C$91,4,IF(E555=Localisation!$C$90,5,IF(OR(E555=1,E555=2,E555=3,E555=4,E555=5),E555,"")))))))</f>
        <v/>
      </c>
      <c r="V555" s="11" t="str">
        <f>(IF(F555=Localisation!$C$94,1,IF(F555=Localisation!$C$93,2,IF(F555=Localisation!$C$92,3,IF(F555=Localisation!$C$91,4,IF(F555=Localisation!$C$90,5,IF(OR(F555=1,F555=2,F555=3,F555=4,F555=5),F555,"")))))))</f>
        <v/>
      </c>
    </row>
    <row r="556" spans="13:22" x14ac:dyDescent="0.3">
      <c r="M556" s="11" t="str">
        <f>(IF(H556=Localisation!$C$94,1,IF(H556=Localisation!$C$93,2,IF(H556=Localisation!$C$92,3,IF(H556=Localisation!$C$91,4,IF(H556=Localisation!$C$90,5,IF(OR(H556=1,H556=2,H556=3,H556=4,H556=5),H556,"")))))))</f>
        <v/>
      </c>
      <c r="N556" s="11" t="str">
        <f>(IF(I556=Localisation!$C$94,1,IF(I556=Localisation!$C$93,2,IF(I556=Localisation!$C$92,3,IF(I556=Localisation!$C$91,4,IF(I556=Localisation!$C$90,5,IF(OR(I556=1,I556=2,I556=3,I556=4,I556=5),I556,"")))))))</f>
        <v/>
      </c>
      <c r="O556" s="11" t="str">
        <f>(IF(J556=Localisation!$C$94,1,IF(J556=Localisation!$C$93,2,IF(J556=Localisation!$C$92,3,IF(J556=Localisation!$C$91,4,IF(J556=Localisation!$C$90,5,IF(OR(J556=1,J556=2,J556=3,J556=4,J556=5),J556,"")))))))</f>
        <v/>
      </c>
      <c r="P556" s="11" t="str">
        <f>(IF(K556=Localisation!$C$94,1,IF(K556=Localisation!$C$93,2,IF(K556=Localisation!$C$92,3,IF(K556=Localisation!$C$91,4,IF(K556=Localisation!$C$90,5,IF(OR(K556=1,K556=2,K556=3,K556=4,K556=5),K556,"")))))))</f>
        <v/>
      </c>
      <c r="Q556" s="11" t="str">
        <f>(IF(L556=Localisation!$C$94,1,IF(L556=Localisation!$C$93,2,IF(L556=Localisation!$C$92,3,IF(L556=Localisation!$C$91,4,IF(L556=Localisation!$C$90,5,IF(OR(L556=1,L556=2,L556=3,L556=4,L556=5),L556,"")))))))</f>
        <v/>
      </c>
      <c r="R556" s="11" t="str">
        <f>(IF(B556=Localisation!$C$94,1,IF(B556=Localisation!$C$93,2,IF(B556=Localisation!$C$92,3,IF(B556=Localisation!$C$91,4,IF(B556=Localisation!$C$90,5,IF(OR(B556=1,B556=2,B556=3,B556=4,B556=5),B556,"")))))))</f>
        <v/>
      </c>
      <c r="S556" s="11" t="str">
        <f>(IF(C556=Localisation!$C$94,1,IF(C556=Localisation!$C$93,2,IF(C556=Localisation!$C$92,3,IF(C556=Localisation!$C$91,4,IF(C556=Localisation!$C$90,5,IF(OR(C556=1,C556=2,C556=3,C556=4,C556=5),C556,"")))))))</f>
        <v/>
      </c>
      <c r="T556" s="11" t="str">
        <f>(IF(D556=Localisation!$C$94,1,IF(D556=Localisation!$C$93,2,IF(D556=Localisation!$C$92,3,IF(D556=Localisation!$C$91,4,IF(D556=Localisation!$C$90,5,IF(OR(D556=1,D556=2,D556=3,D556=4,D556=5),D556,"")))))))</f>
        <v/>
      </c>
      <c r="U556" s="11" t="str">
        <f>(IF(E556=Localisation!$C$94,1,IF(E556=Localisation!$C$93,2,IF(E556=Localisation!$C$92,3,IF(E556=Localisation!$C$91,4,IF(E556=Localisation!$C$90,5,IF(OR(E556=1,E556=2,E556=3,E556=4,E556=5),E556,"")))))))</f>
        <v/>
      </c>
      <c r="V556" s="11" t="str">
        <f>(IF(F556=Localisation!$C$94,1,IF(F556=Localisation!$C$93,2,IF(F556=Localisation!$C$92,3,IF(F556=Localisation!$C$91,4,IF(F556=Localisation!$C$90,5,IF(OR(F556=1,F556=2,F556=3,F556=4,F556=5),F556,"")))))))</f>
        <v/>
      </c>
    </row>
    <row r="557" spans="13:22" x14ac:dyDescent="0.3">
      <c r="M557" s="11" t="str">
        <f>(IF(H557=Localisation!$C$94,1,IF(H557=Localisation!$C$93,2,IF(H557=Localisation!$C$92,3,IF(H557=Localisation!$C$91,4,IF(H557=Localisation!$C$90,5,IF(OR(H557=1,H557=2,H557=3,H557=4,H557=5),H557,"")))))))</f>
        <v/>
      </c>
      <c r="N557" s="11" t="str">
        <f>(IF(I557=Localisation!$C$94,1,IF(I557=Localisation!$C$93,2,IF(I557=Localisation!$C$92,3,IF(I557=Localisation!$C$91,4,IF(I557=Localisation!$C$90,5,IF(OR(I557=1,I557=2,I557=3,I557=4,I557=5),I557,"")))))))</f>
        <v/>
      </c>
      <c r="O557" s="11" t="str">
        <f>(IF(J557=Localisation!$C$94,1,IF(J557=Localisation!$C$93,2,IF(J557=Localisation!$C$92,3,IF(J557=Localisation!$C$91,4,IF(J557=Localisation!$C$90,5,IF(OR(J557=1,J557=2,J557=3,J557=4,J557=5),J557,"")))))))</f>
        <v/>
      </c>
      <c r="P557" s="11" t="str">
        <f>(IF(K557=Localisation!$C$94,1,IF(K557=Localisation!$C$93,2,IF(K557=Localisation!$C$92,3,IF(K557=Localisation!$C$91,4,IF(K557=Localisation!$C$90,5,IF(OR(K557=1,K557=2,K557=3,K557=4,K557=5),K557,"")))))))</f>
        <v/>
      </c>
      <c r="Q557" s="11" t="str">
        <f>(IF(L557=Localisation!$C$94,1,IF(L557=Localisation!$C$93,2,IF(L557=Localisation!$C$92,3,IF(L557=Localisation!$C$91,4,IF(L557=Localisation!$C$90,5,IF(OR(L557=1,L557=2,L557=3,L557=4,L557=5),L557,"")))))))</f>
        <v/>
      </c>
      <c r="R557" s="11" t="str">
        <f>(IF(B557=Localisation!$C$94,1,IF(B557=Localisation!$C$93,2,IF(B557=Localisation!$C$92,3,IF(B557=Localisation!$C$91,4,IF(B557=Localisation!$C$90,5,IF(OR(B557=1,B557=2,B557=3,B557=4,B557=5),B557,"")))))))</f>
        <v/>
      </c>
      <c r="S557" s="11" t="str">
        <f>(IF(C557=Localisation!$C$94,1,IF(C557=Localisation!$C$93,2,IF(C557=Localisation!$C$92,3,IF(C557=Localisation!$C$91,4,IF(C557=Localisation!$C$90,5,IF(OR(C557=1,C557=2,C557=3,C557=4,C557=5),C557,"")))))))</f>
        <v/>
      </c>
      <c r="T557" s="11" t="str">
        <f>(IF(D557=Localisation!$C$94,1,IF(D557=Localisation!$C$93,2,IF(D557=Localisation!$C$92,3,IF(D557=Localisation!$C$91,4,IF(D557=Localisation!$C$90,5,IF(OR(D557=1,D557=2,D557=3,D557=4,D557=5),D557,"")))))))</f>
        <v/>
      </c>
      <c r="U557" s="11" t="str">
        <f>(IF(E557=Localisation!$C$94,1,IF(E557=Localisation!$C$93,2,IF(E557=Localisation!$C$92,3,IF(E557=Localisation!$C$91,4,IF(E557=Localisation!$C$90,5,IF(OR(E557=1,E557=2,E557=3,E557=4,E557=5),E557,"")))))))</f>
        <v/>
      </c>
      <c r="V557" s="11" t="str">
        <f>(IF(F557=Localisation!$C$94,1,IF(F557=Localisation!$C$93,2,IF(F557=Localisation!$C$92,3,IF(F557=Localisation!$C$91,4,IF(F557=Localisation!$C$90,5,IF(OR(F557=1,F557=2,F557=3,F557=4,F557=5),F557,"")))))))</f>
        <v/>
      </c>
    </row>
    <row r="558" spans="13:22" x14ac:dyDescent="0.3">
      <c r="M558" s="11" t="str">
        <f>(IF(H558=Localisation!$C$94,1,IF(H558=Localisation!$C$93,2,IF(H558=Localisation!$C$92,3,IF(H558=Localisation!$C$91,4,IF(H558=Localisation!$C$90,5,IF(OR(H558=1,H558=2,H558=3,H558=4,H558=5),H558,"")))))))</f>
        <v/>
      </c>
      <c r="N558" s="11" t="str">
        <f>(IF(I558=Localisation!$C$94,1,IF(I558=Localisation!$C$93,2,IF(I558=Localisation!$C$92,3,IF(I558=Localisation!$C$91,4,IF(I558=Localisation!$C$90,5,IF(OR(I558=1,I558=2,I558=3,I558=4,I558=5),I558,"")))))))</f>
        <v/>
      </c>
      <c r="O558" s="11" t="str">
        <f>(IF(J558=Localisation!$C$94,1,IF(J558=Localisation!$C$93,2,IF(J558=Localisation!$C$92,3,IF(J558=Localisation!$C$91,4,IF(J558=Localisation!$C$90,5,IF(OR(J558=1,J558=2,J558=3,J558=4,J558=5),J558,"")))))))</f>
        <v/>
      </c>
      <c r="P558" s="11" t="str">
        <f>(IF(K558=Localisation!$C$94,1,IF(K558=Localisation!$C$93,2,IF(K558=Localisation!$C$92,3,IF(K558=Localisation!$C$91,4,IF(K558=Localisation!$C$90,5,IF(OR(K558=1,K558=2,K558=3,K558=4,K558=5),K558,"")))))))</f>
        <v/>
      </c>
      <c r="Q558" s="11" t="str">
        <f>(IF(L558=Localisation!$C$94,1,IF(L558=Localisation!$C$93,2,IF(L558=Localisation!$C$92,3,IF(L558=Localisation!$C$91,4,IF(L558=Localisation!$C$90,5,IF(OR(L558=1,L558=2,L558=3,L558=4,L558=5),L558,"")))))))</f>
        <v/>
      </c>
      <c r="R558" s="11" t="str">
        <f>(IF(B558=Localisation!$C$94,1,IF(B558=Localisation!$C$93,2,IF(B558=Localisation!$C$92,3,IF(B558=Localisation!$C$91,4,IF(B558=Localisation!$C$90,5,IF(OR(B558=1,B558=2,B558=3,B558=4,B558=5),B558,"")))))))</f>
        <v/>
      </c>
      <c r="S558" s="11" t="str">
        <f>(IF(C558=Localisation!$C$94,1,IF(C558=Localisation!$C$93,2,IF(C558=Localisation!$C$92,3,IF(C558=Localisation!$C$91,4,IF(C558=Localisation!$C$90,5,IF(OR(C558=1,C558=2,C558=3,C558=4,C558=5),C558,"")))))))</f>
        <v/>
      </c>
      <c r="T558" s="11" t="str">
        <f>(IF(D558=Localisation!$C$94,1,IF(D558=Localisation!$C$93,2,IF(D558=Localisation!$C$92,3,IF(D558=Localisation!$C$91,4,IF(D558=Localisation!$C$90,5,IF(OR(D558=1,D558=2,D558=3,D558=4,D558=5),D558,"")))))))</f>
        <v/>
      </c>
      <c r="U558" s="11" t="str">
        <f>(IF(E558=Localisation!$C$94,1,IF(E558=Localisation!$C$93,2,IF(E558=Localisation!$C$92,3,IF(E558=Localisation!$C$91,4,IF(E558=Localisation!$C$90,5,IF(OR(E558=1,E558=2,E558=3,E558=4,E558=5),E558,"")))))))</f>
        <v/>
      </c>
      <c r="V558" s="11" t="str">
        <f>(IF(F558=Localisation!$C$94,1,IF(F558=Localisation!$C$93,2,IF(F558=Localisation!$C$92,3,IF(F558=Localisation!$C$91,4,IF(F558=Localisation!$C$90,5,IF(OR(F558=1,F558=2,F558=3,F558=4,F558=5),F558,"")))))))</f>
        <v/>
      </c>
    </row>
    <row r="559" spans="13:22" x14ac:dyDescent="0.3">
      <c r="M559" s="11" t="str">
        <f>(IF(H559=Localisation!$C$94,1,IF(H559=Localisation!$C$93,2,IF(H559=Localisation!$C$92,3,IF(H559=Localisation!$C$91,4,IF(H559=Localisation!$C$90,5,IF(OR(H559=1,H559=2,H559=3,H559=4,H559=5),H559,"")))))))</f>
        <v/>
      </c>
      <c r="N559" s="11" t="str">
        <f>(IF(I559=Localisation!$C$94,1,IF(I559=Localisation!$C$93,2,IF(I559=Localisation!$C$92,3,IF(I559=Localisation!$C$91,4,IF(I559=Localisation!$C$90,5,IF(OR(I559=1,I559=2,I559=3,I559=4,I559=5),I559,"")))))))</f>
        <v/>
      </c>
      <c r="O559" s="11" t="str">
        <f>(IF(J559=Localisation!$C$94,1,IF(J559=Localisation!$C$93,2,IF(J559=Localisation!$C$92,3,IF(J559=Localisation!$C$91,4,IF(J559=Localisation!$C$90,5,IF(OR(J559=1,J559=2,J559=3,J559=4,J559=5),J559,"")))))))</f>
        <v/>
      </c>
      <c r="P559" s="11" t="str">
        <f>(IF(K559=Localisation!$C$94,1,IF(K559=Localisation!$C$93,2,IF(K559=Localisation!$C$92,3,IF(K559=Localisation!$C$91,4,IF(K559=Localisation!$C$90,5,IF(OR(K559=1,K559=2,K559=3,K559=4,K559=5),K559,"")))))))</f>
        <v/>
      </c>
      <c r="Q559" s="11" t="str">
        <f>(IF(L559=Localisation!$C$94,1,IF(L559=Localisation!$C$93,2,IF(L559=Localisation!$C$92,3,IF(L559=Localisation!$C$91,4,IF(L559=Localisation!$C$90,5,IF(OR(L559=1,L559=2,L559=3,L559=4,L559=5),L559,"")))))))</f>
        <v/>
      </c>
      <c r="R559" s="11" t="str">
        <f>(IF(B559=Localisation!$C$94,1,IF(B559=Localisation!$C$93,2,IF(B559=Localisation!$C$92,3,IF(B559=Localisation!$C$91,4,IF(B559=Localisation!$C$90,5,IF(OR(B559=1,B559=2,B559=3,B559=4,B559=5),B559,"")))))))</f>
        <v/>
      </c>
      <c r="S559" s="11" t="str">
        <f>(IF(C559=Localisation!$C$94,1,IF(C559=Localisation!$C$93,2,IF(C559=Localisation!$C$92,3,IF(C559=Localisation!$C$91,4,IF(C559=Localisation!$C$90,5,IF(OR(C559=1,C559=2,C559=3,C559=4,C559=5),C559,"")))))))</f>
        <v/>
      </c>
      <c r="T559" s="11" t="str">
        <f>(IF(D559=Localisation!$C$94,1,IF(D559=Localisation!$C$93,2,IF(D559=Localisation!$C$92,3,IF(D559=Localisation!$C$91,4,IF(D559=Localisation!$C$90,5,IF(OR(D559=1,D559=2,D559=3,D559=4,D559=5),D559,"")))))))</f>
        <v/>
      </c>
      <c r="U559" s="11" t="str">
        <f>(IF(E559=Localisation!$C$94,1,IF(E559=Localisation!$C$93,2,IF(E559=Localisation!$C$92,3,IF(E559=Localisation!$C$91,4,IF(E559=Localisation!$C$90,5,IF(OR(E559=1,E559=2,E559=3,E559=4,E559=5),E559,"")))))))</f>
        <v/>
      </c>
      <c r="V559" s="11" t="str">
        <f>(IF(F559=Localisation!$C$94,1,IF(F559=Localisation!$C$93,2,IF(F559=Localisation!$C$92,3,IF(F559=Localisation!$C$91,4,IF(F559=Localisation!$C$90,5,IF(OR(F559=1,F559=2,F559=3,F559=4,F559=5),F559,"")))))))</f>
        <v/>
      </c>
    </row>
    <row r="560" spans="13:22" x14ac:dyDescent="0.3">
      <c r="M560" s="11" t="str">
        <f>(IF(H560=Localisation!$C$94,1,IF(H560=Localisation!$C$93,2,IF(H560=Localisation!$C$92,3,IF(H560=Localisation!$C$91,4,IF(H560=Localisation!$C$90,5,IF(OR(H560=1,H560=2,H560=3,H560=4,H560=5),H560,"")))))))</f>
        <v/>
      </c>
      <c r="N560" s="11" t="str">
        <f>(IF(I560=Localisation!$C$94,1,IF(I560=Localisation!$C$93,2,IF(I560=Localisation!$C$92,3,IF(I560=Localisation!$C$91,4,IF(I560=Localisation!$C$90,5,IF(OR(I560=1,I560=2,I560=3,I560=4,I560=5),I560,"")))))))</f>
        <v/>
      </c>
      <c r="O560" s="11" t="str">
        <f>(IF(J560=Localisation!$C$94,1,IF(J560=Localisation!$C$93,2,IF(J560=Localisation!$C$92,3,IF(J560=Localisation!$C$91,4,IF(J560=Localisation!$C$90,5,IF(OR(J560=1,J560=2,J560=3,J560=4,J560=5),J560,"")))))))</f>
        <v/>
      </c>
      <c r="P560" s="11" t="str">
        <f>(IF(K560=Localisation!$C$94,1,IF(K560=Localisation!$C$93,2,IF(K560=Localisation!$C$92,3,IF(K560=Localisation!$C$91,4,IF(K560=Localisation!$C$90,5,IF(OR(K560=1,K560=2,K560=3,K560=4,K560=5),K560,"")))))))</f>
        <v/>
      </c>
      <c r="Q560" s="11" t="str">
        <f>(IF(L560=Localisation!$C$94,1,IF(L560=Localisation!$C$93,2,IF(L560=Localisation!$C$92,3,IF(L560=Localisation!$C$91,4,IF(L560=Localisation!$C$90,5,IF(OR(L560=1,L560=2,L560=3,L560=4,L560=5),L560,"")))))))</f>
        <v/>
      </c>
      <c r="R560" s="11" t="str">
        <f>(IF(B560=Localisation!$C$94,1,IF(B560=Localisation!$C$93,2,IF(B560=Localisation!$C$92,3,IF(B560=Localisation!$C$91,4,IF(B560=Localisation!$C$90,5,IF(OR(B560=1,B560=2,B560=3,B560=4,B560=5),B560,"")))))))</f>
        <v/>
      </c>
      <c r="S560" s="11" t="str">
        <f>(IF(C560=Localisation!$C$94,1,IF(C560=Localisation!$C$93,2,IF(C560=Localisation!$C$92,3,IF(C560=Localisation!$C$91,4,IF(C560=Localisation!$C$90,5,IF(OR(C560=1,C560=2,C560=3,C560=4,C560=5),C560,"")))))))</f>
        <v/>
      </c>
      <c r="T560" s="11" t="str">
        <f>(IF(D560=Localisation!$C$94,1,IF(D560=Localisation!$C$93,2,IF(D560=Localisation!$C$92,3,IF(D560=Localisation!$C$91,4,IF(D560=Localisation!$C$90,5,IF(OR(D560=1,D560=2,D560=3,D560=4,D560=5),D560,"")))))))</f>
        <v/>
      </c>
      <c r="U560" s="11" t="str">
        <f>(IF(E560=Localisation!$C$94,1,IF(E560=Localisation!$C$93,2,IF(E560=Localisation!$C$92,3,IF(E560=Localisation!$C$91,4,IF(E560=Localisation!$C$90,5,IF(OR(E560=1,E560=2,E560=3,E560=4,E560=5),E560,"")))))))</f>
        <v/>
      </c>
      <c r="V560" s="11" t="str">
        <f>(IF(F560=Localisation!$C$94,1,IF(F560=Localisation!$C$93,2,IF(F560=Localisation!$C$92,3,IF(F560=Localisation!$C$91,4,IF(F560=Localisation!$C$90,5,IF(OR(F560=1,F560=2,F560=3,F560=4,F560=5),F560,"")))))))</f>
        <v/>
      </c>
    </row>
    <row r="561" spans="13:22" x14ac:dyDescent="0.3">
      <c r="M561" s="11" t="str">
        <f>(IF(H561=Localisation!$C$94,1,IF(H561=Localisation!$C$93,2,IF(H561=Localisation!$C$92,3,IF(H561=Localisation!$C$91,4,IF(H561=Localisation!$C$90,5,IF(OR(H561=1,H561=2,H561=3,H561=4,H561=5),H561,"")))))))</f>
        <v/>
      </c>
      <c r="N561" s="11" t="str">
        <f>(IF(I561=Localisation!$C$94,1,IF(I561=Localisation!$C$93,2,IF(I561=Localisation!$C$92,3,IF(I561=Localisation!$C$91,4,IF(I561=Localisation!$C$90,5,IF(OR(I561=1,I561=2,I561=3,I561=4,I561=5),I561,"")))))))</f>
        <v/>
      </c>
      <c r="O561" s="11" t="str">
        <f>(IF(J561=Localisation!$C$94,1,IF(J561=Localisation!$C$93,2,IF(J561=Localisation!$C$92,3,IF(J561=Localisation!$C$91,4,IF(J561=Localisation!$C$90,5,IF(OR(J561=1,J561=2,J561=3,J561=4,J561=5),J561,"")))))))</f>
        <v/>
      </c>
      <c r="P561" s="11" t="str">
        <f>(IF(K561=Localisation!$C$94,1,IF(K561=Localisation!$C$93,2,IF(K561=Localisation!$C$92,3,IF(K561=Localisation!$C$91,4,IF(K561=Localisation!$C$90,5,IF(OR(K561=1,K561=2,K561=3,K561=4,K561=5),K561,"")))))))</f>
        <v/>
      </c>
      <c r="Q561" s="11" t="str">
        <f>(IF(L561=Localisation!$C$94,1,IF(L561=Localisation!$C$93,2,IF(L561=Localisation!$C$92,3,IF(L561=Localisation!$C$91,4,IF(L561=Localisation!$C$90,5,IF(OR(L561=1,L561=2,L561=3,L561=4,L561=5),L561,"")))))))</f>
        <v/>
      </c>
      <c r="R561" s="11" t="str">
        <f>(IF(B561=Localisation!$C$94,1,IF(B561=Localisation!$C$93,2,IF(B561=Localisation!$C$92,3,IF(B561=Localisation!$C$91,4,IF(B561=Localisation!$C$90,5,IF(OR(B561=1,B561=2,B561=3,B561=4,B561=5),B561,"")))))))</f>
        <v/>
      </c>
      <c r="S561" s="11" t="str">
        <f>(IF(C561=Localisation!$C$94,1,IF(C561=Localisation!$C$93,2,IF(C561=Localisation!$C$92,3,IF(C561=Localisation!$C$91,4,IF(C561=Localisation!$C$90,5,IF(OR(C561=1,C561=2,C561=3,C561=4,C561=5),C561,"")))))))</f>
        <v/>
      </c>
      <c r="T561" s="11" t="str">
        <f>(IF(D561=Localisation!$C$94,1,IF(D561=Localisation!$C$93,2,IF(D561=Localisation!$C$92,3,IF(D561=Localisation!$C$91,4,IF(D561=Localisation!$C$90,5,IF(OR(D561=1,D561=2,D561=3,D561=4,D561=5),D561,"")))))))</f>
        <v/>
      </c>
      <c r="U561" s="11" t="str">
        <f>(IF(E561=Localisation!$C$94,1,IF(E561=Localisation!$C$93,2,IF(E561=Localisation!$C$92,3,IF(E561=Localisation!$C$91,4,IF(E561=Localisation!$C$90,5,IF(OR(E561=1,E561=2,E561=3,E561=4,E561=5),E561,"")))))))</f>
        <v/>
      </c>
      <c r="V561" s="11" t="str">
        <f>(IF(F561=Localisation!$C$94,1,IF(F561=Localisation!$C$93,2,IF(F561=Localisation!$C$92,3,IF(F561=Localisation!$C$91,4,IF(F561=Localisation!$C$90,5,IF(OR(F561=1,F561=2,F561=3,F561=4,F561=5),F561,"")))))))</f>
        <v/>
      </c>
    </row>
    <row r="562" spans="13:22" x14ac:dyDescent="0.3">
      <c r="M562" s="11" t="str">
        <f>(IF(H562=Localisation!$C$94,1,IF(H562=Localisation!$C$93,2,IF(H562=Localisation!$C$92,3,IF(H562=Localisation!$C$91,4,IF(H562=Localisation!$C$90,5,IF(OR(H562=1,H562=2,H562=3,H562=4,H562=5),H562,"")))))))</f>
        <v/>
      </c>
      <c r="N562" s="11" t="str">
        <f>(IF(I562=Localisation!$C$94,1,IF(I562=Localisation!$C$93,2,IF(I562=Localisation!$C$92,3,IF(I562=Localisation!$C$91,4,IF(I562=Localisation!$C$90,5,IF(OR(I562=1,I562=2,I562=3,I562=4,I562=5),I562,"")))))))</f>
        <v/>
      </c>
      <c r="O562" s="11" t="str">
        <f>(IF(J562=Localisation!$C$94,1,IF(J562=Localisation!$C$93,2,IF(J562=Localisation!$C$92,3,IF(J562=Localisation!$C$91,4,IF(J562=Localisation!$C$90,5,IF(OR(J562=1,J562=2,J562=3,J562=4,J562=5),J562,"")))))))</f>
        <v/>
      </c>
      <c r="P562" s="11" t="str">
        <f>(IF(K562=Localisation!$C$94,1,IF(K562=Localisation!$C$93,2,IF(K562=Localisation!$C$92,3,IF(K562=Localisation!$C$91,4,IF(K562=Localisation!$C$90,5,IF(OR(K562=1,K562=2,K562=3,K562=4,K562=5),K562,"")))))))</f>
        <v/>
      </c>
      <c r="Q562" s="11" t="str">
        <f>(IF(L562=Localisation!$C$94,1,IF(L562=Localisation!$C$93,2,IF(L562=Localisation!$C$92,3,IF(L562=Localisation!$C$91,4,IF(L562=Localisation!$C$90,5,IF(OR(L562=1,L562=2,L562=3,L562=4,L562=5),L562,"")))))))</f>
        <v/>
      </c>
      <c r="R562" s="11" t="str">
        <f>(IF(B562=Localisation!$C$94,1,IF(B562=Localisation!$C$93,2,IF(B562=Localisation!$C$92,3,IF(B562=Localisation!$C$91,4,IF(B562=Localisation!$C$90,5,IF(OR(B562=1,B562=2,B562=3,B562=4,B562=5),B562,"")))))))</f>
        <v/>
      </c>
      <c r="S562" s="11" t="str">
        <f>(IF(C562=Localisation!$C$94,1,IF(C562=Localisation!$C$93,2,IF(C562=Localisation!$C$92,3,IF(C562=Localisation!$C$91,4,IF(C562=Localisation!$C$90,5,IF(OR(C562=1,C562=2,C562=3,C562=4,C562=5),C562,"")))))))</f>
        <v/>
      </c>
      <c r="T562" s="11" t="str">
        <f>(IF(D562=Localisation!$C$94,1,IF(D562=Localisation!$C$93,2,IF(D562=Localisation!$C$92,3,IF(D562=Localisation!$C$91,4,IF(D562=Localisation!$C$90,5,IF(OR(D562=1,D562=2,D562=3,D562=4,D562=5),D562,"")))))))</f>
        <v/>
      </c>
      <c r="U562" s="11" t="str">
        <f>(IF(E562=Localisation!$C$94,1,IF(E562=Localisation!$C$93,2,IF(E562=Localisation!$C$92,3,IF(E562=Localisation!$C$91,4,IF(E562=Localisation!$C$90,5,IF(OR(E562=1,E562=2,E562=3,E562=4,E562=5),E562,"")))))))</f>
        <v/>
      </c>
      <c r="V562" s="11" t="str">
        <f>(IF(F562=Localisation!$C$94,1,IF(F562=Localisation!$C$93,2,IF(F562=Localisation!$C$92,3,IF(F562=Localisation!$C$91,4,IF(F562=Localisation!$C$90,5,IF(OR(F562=1,F562=2,F562=3,F562=4,F562=5),F562,"")))))))</f>
        <v/>
      </c>
    </row>
    <row r="563" spans="13:22" x14ac:dyDescent="0.3">
      <c r="M563" s="11" t="str">
        <f>(IF(H563=Localisation!$C$94,1,IF(H563=Localisation!$C$93,2,IF(H563=Localisation!$C$92,3,IF(H563=Localisation!$C$91,4,IF(H563=Localisation!$C$90,5,IF(OR(H563=1,H563=2,H563=3,H563=4,H563=5),H563,"")))))))</f>
        <v/>
      </c>
      <c r="N563" s="11" t="str">
        <f>(IF(I563=Localisation!$C$94,1,IF(I563=Localisation!$C$93,2,IF(I563=Localisation!$C$92,3,IF(I563=Localisation!$C$91,4,IF(I563=Localisation!$C$90,5,IF(OR(I563=1,I563=2,I563=3,I563=4,I563=5),I563,"")))))))</f>
        <v/>
      </c>
      <c r="O563" s="11" t="str">
        <f>(IF(J563=Localisation!$C$94,1,IF(J563=Localisation!$C$93,2,IF(J563=Localisation!$C$92,3,IF(J563=Localisation!$C$91,4,IF(J563=Localisation!$C$90,5,IF(OR(J563=1,J563=2,J563=3,J563=4,J563=5),J563,"")))))))</f>
        <v/>
      </c>
      <c r="P563" s="11" t="str">
        <f>(IF(K563=Localisation!$C$94,1,IF(K563=Localisation!$C$93,2,IF(K563=Localisation!$C$92,3,IF(K563=Localisation!$C$91,4,IF(K563=Localisation!$C$90,5,IF(OR(K563=1,K563=2,K563=3,K563=4,K563=5),K563,"")))))))</f>
        <v/>
      </c>
      <c r="Q563" s="11" t="str">
        <f>(IF(L563=Localisation!$C$94,1,IF(L563=Localisation!$C$93,2,IF(L563=Localisation!$C$92,3,IF(L563=Localisation!$C$91,4,IF(L563=Localisation!$C$90,5,IF(OR(L563=1,L563=2,L563=3,L563=4,L563=5),L563,"")))))))</f>
        <v/>
      </c>
      <c r="R563" s="11" t="str">
        <f>(IF(B563=Localisation!$C$94,1,IF(B563=Localisation!$C$93,2,IF(B563=Localisation!$C$92,3,IF(B563=Localisation!$C$91,4,IF(B563=Localisation!$C$90,5,IF(OR(B563=1,B563=2,B563=3,B563=4,B563=5),B563,"")))))))</f>
        <v/>
      </c>
      <c r="S563" s="11" t="str">
        <f>(IF(C563=Localisation!$C$94,1,IF(C563=Localisation!$C$93,2,IF(C563=Localisation!$C$92,3,IF(C563=Localisation!$C$91,4,IF(C563=Localisation!$C$90,5,IF(OR(C563=1,C563=2,C563=3,C563=4,C563=5),C563,"")))))))</f>
        <v/>
      </c>
      <c r="T563" s="11" t="str">
        <f>(IF(D563=Localisation!$C$94,1,IF(D563=Localisation!$C$93,2,IF(D563=Localisation!$C$92,3,IF(D563=Localisation!$C$91,4,IF(D563=Localisation!$C$90,5,IF(OR(D563=1,D563=2,D563=3,D563=4,D563=5),D563,"")))))))</f>
        <v/>
      </c>
      <c r="U563" s="11" t="str">
        <f>(IF(E563=Localisation!$C$94,1,IF(E563=Localisation!$C$93,2,IF(E563=Localisation!$C$92,3,IF(E563=Localisation!$C$91,4,IF(E563=Localisation!$C$90,5,IF(OR(E563=1,E563=2,E563=3,E563=4,E563=5),E563,"")))))))</f>
        <v/>
      </c>
      <c r="V563" s="11" t="str">
        <f>(IF(F563=Localisation!$C$94,1,IF(F563=Localisation!$C$93,2,IF(F563=Localisation!$C$92,3,IF(F563=Localisation!$C$91,4,IF(F563=Localisation!$C$90,5,IF(OR(F563=1,F563=2,F563=3,F563=4,F563=5),F563,"")))))))</f>
        <v/>
      </c>
    </row>
    <row r="564" spans="13:22" x14ac:dyDescent="0.3">
      <c r="M564" s="11" t="str">
        <f>(IF(H564=Localisation!$C$94,1,IF(H564=Localisation!$C$93,2,IF(H564=Localisation!$C$92,3,IF(H564=Localisation!$C$91,4,IF(H564=Localisation!$C$90,5,IF(OR(H564=1,H564=2,H564=3,H564=4,H564=5),H564,"")))))))</f>
        <v/>
      </c>
      <c r="N564" s="11" t="str">
        <f>(IF(I564=Localisation!$C$94,1,IF(I564=Localisation!$C$93,2,IF(I564=Localisation!$C$92,3,IF(I564=Localisation!$C$91,4,IF(I564=Localisation!$C$90,5,IF(OR(I564=1,I564=2,I564=3,I564=4,I564=5),I564,"")))))))</f>
        <v/>
      </c>
      <c r="O564" s="11" t="str">
        <f>(IF(J564=Localisation!$C$94,1,IF(J564=Localisation!$C$93,2,IF(J564=Localisation!$C$92,3,IF(J564=Localisation!$C$91,4,IF(J564=Localisation!$C$90,5,IF(OR(J564=1,J564=2,J564=3,J564=4,J564=5),J564,"")))))))</f>
        <v/>
      </c>
      <c r="P564" s="11" t="str">
        <f>(IF(K564=Localisation!$C$94,1,IF(K564=Localisation!$C$93,2,IF(K564=Localisation!$C$92,3,IF(K564=Localisation!$C$91,4,IF(K564=Localisation!$C$90,5,IF(OR(K564=1,K564=2,K564=3,K564=4,K564=5),K564,"")))))))</f>
        <v/>
      </c>
      <c r="Q564" s="11" t="str">
        <f>(IF(L564=Localisation!$C$94,1,IF(L564=Localisation!$C$93,2,IF(L564=Localisation!$C$92,3,IF(L564=Localisation!$C$91,4,IF(L564=Localisation!$C$90,5,IF(OR(L564=1,L564=2,L564=3,L564=4,L564=5),L564,"")))))))</f>
        <v/>
      </c>
      <c r="R564" s="11" t="str">
        <f>(IF(B564=Localisation!$C$94,1,IF(B564=Localisation!$C$93,2,IF(B564=Localisation!$C$92,3,IF(B564=Localisation!$C$91,4,IF(B564=Localisation!$C$90,5,IF(OR(B564=1,B564=2,B564=3,B564=4,B564=5),B564,"")))))))</f>
        <v/>
      </c>
      <c r="S564" s="11" t="str">
        <f>(IF(C564=Localisation!$C$94,1,IF(C564=Localisation!$C$93,2,IF(C564=Localisation!$C$92,3,IF(C564=Localisation!$C$91,4,IF(C564=Localisation!$C$90,5,IF(OR(C564=1,C564=2,C564=3,C564=4,C564=5),C564,"")))))))</f>
        <v/>
      </c>
      <c r="T564" s="11" t="str">
        <f>(IF(D564=Localisation!$C$94,1,IF(D564=Localisation!$C$93,2,IF(D564=Localisation!$C$92,3,IF(D564=Localisation!$C$91,4,IF(D564=Localisation!$C$90,5,IF(OR(D564=1,D564=2,D564=3,D564=4,D564=5),D564,"")))))))</f>
        <v/>
      </c>
      <c r="U564" s="11" t="str">
        <f>(IF(E564=Localisation!$C$94,1,IF(E564=Localisation!$C$93,2,IF(E564=Localisation!$C$92,3,IF(E564=Localisation!$C$91,4,IF(E564=Localisation!$C$90,5,IF(OR(E564=1,E564=2,E564=3,E564=4,E564=5),E564,"")))))))</f>
        <v/>
      </c>
      <c r="V564" s="11" t="str">
        <f>(IF(F564=Localisation!$C$94,1,IF(F564=Localisation!$C$93,2,IF(F564=Localisation!$C$92,3,IF(F564=Localisation!$C$91,4,IF(F564=Localisation!$C$90,5,IF(OR(F564=1,F564=2,F564=3,F564=4,F564=5),F564,"")))))))</f>
        <v/>
      </c>
    </row>
    <row r="565" spans="13:22" x14ac:dyDescent="0.3">
      <c r="M565" s="11" t="str">
        <f>(IF(H565=Localisation!$C$94,1,IF(H565=Localisation!$C$93,2,IF(H565=Localisation!$C$92,3,IF(H565=Localisation!$C$91,4,IF(H565=Localisation!$C$90,5,IF(OR(H565=1,H565=2,H565=3,H565=4,H565=5),H565,"")))))))</f>
        <v/>
      </c>
      <c r="N565" s="11" t="str">
        <f>(IF(I565=Localisation!$C$94,1,IF(I565=Localisation!$C$93,2,IF(I565=Localisation!$C$92,3,IF(I565=Localisation!$C$91,4,IF(I565=Localisation!$C$90,5,IF(OR(I565=1,I565=2,I565=3,I565=4,I565=5),I565,"")))))))</f>
        <v/>
      </c>
      <c r="O565" s="11" t="str">
        <f>(IF(J565=Localisation!$C$94,1,IF(J565=Localisation!$C$93,2,IF(J565=Localisation!$C$92,3,IF(J565=Localisation!$C$91,4,IF(J565=Localisation!$C$90,5,IF(OR(J565=1,J565=2,J565=3,J565=4,J565=5),J565,"")))))))</f>
        <v/>
      </c>
      <c r="P565" s="11" t="str">
        <f>(IF(K565=Localisation!$C$94,1,IF(K565=Localisation!$C$93,2,IF(K565=Localisation!$C$92,3,IF(K565=Localisation!$C$91,4,IF(K565=Localisation!$C$90,5,IF(OR(K565=1,K565=2,K565=3,K565=4,K565=5),K565,"")))))))</f>
        <v/>
      </c>
      <c r="Q565" s="11" t="str">
        <f>(IF(L565=Localisation!$C$94,1,IF(L565=Localisation!$C$93,2,IF(L565=Localisation!$C$92,3,IF(L565=Localisation!$C$91,4,IF(L565=Localisation!$C$90,5,IF(OR(L565=1,L565=2,L565=3,L565=4,L565=5),L565,"")))))))</f>
        <v/>
      </c>
      <c r="R565" s="11" t="str">
        <f>(IF(B565=Localisation!$C$94,1,IF(B565=Localisation!$C$93,2,IF(B565=Localisation!$C$92,3,IF(B565=Localisation!$C$91,4,IF(B565=Localisation!$C$90,5,IF(OR(B565=1,B565=2,B565=3,B565=4,B565=5),B565,"")))))))</f>
        <v/>
      </c>
      <c r="S565" s="11" t="str">
        <f>(IF(C565=Localisation!$C$94,1,IF(C565=Localisation!$C$93,2,IF(C565=Localisation!$C$92,3,IF(C565=Localisation!$C$91,4,IF(C565=Localisation!$C$90,5,IF(OR(C565=1,C565=2,C565=3,C565=4,C565=5),C565,"")))))))</f>
        <v/>
      </c>
      <c r="T565" s="11" t="str">
        <f>(IF(D565=Localisation!$C$94,1,IF(D565=Localisation!$C$93,2,IF(D565=Localisation!$C$92,3,IF(D565=Localisation!$C$91,4,IF(D565=Localisation!$C$90,5,IF(OR(D565=1,D565=2,D565=3,D565=4,D565=5),D565,"")))))))</f>
        <v/>
      </c>
      <c r="U565" s="11" t="str">
        <f>(IF(E565=Localisation!$C$94,1,IF(E565=Localisation!$C$93,2,IF(E565=Localisation!$C$92,3,IF(E565=Localisation!$C$91,4,IF(E565=Localisation!$C$90,5,IF(OR(E565=1,E565=2,E565=3,E565=4,E565=5),E565,"")))))))</f>
        <v/>
      </c>
      <c r="V565" s="11" t="str">
        <f>(IF(F565=Localisation!$C$94,1,IF(F565=Localisation!$C$93,2,IF(F565=Localisation!$C$92,3,IF(F565=Localisation!$C$91,4,IF(F565=Localisation!$C$90,5,IF(OR(F565=1,F565=2,F565=3,F565=4,F565=5),F565,"")))))))</f>
        <v/>
      </c>
    </row>
    <row r="566" spans="13:22" x14ac:dyDescent="0.3">
      <c r="M566" s="11" t="str">
        <f>(IF(H566=Localisation!$C$94,1,IF(H566=Localisation!$C$93,2,IF(H566=Localisation!$C$92,3,IF(H566=Localisation!$C$91,4,IF(H566=Localisation!$C$90,5,IF(OR(H566=1,H566=2,H566=3,H566=4,H566=5),H566,"")))))))</f>
        <v/>
      </c>
      <c r="N566" s="11" t="str">
        <f>(IF(I566=Localisation!$C$94,1,IF(I566=Localisation!$C$93,2,IF(I566=Localisation!$C$92,3,IF(I566=Localisation!$C$91,4,IF(I566=Localisation!$C$90,5,IF(OR(I566=1,I566=2,I566=3,I566=4,I566=5),I566,"")))))))</f>
        <v/>
      </c>
      <c r="O566" s="11" t="str">
        <f>(IF(J566=Localisation!$C$94,1,IF(J566=Localisation!$C$93,2,IF(J566=Localisation!$C$92,3,IF(J566=Localisation!$C$91,4,IF(J566=Localisation!$C$90,5,IF(OR(J566=1,J566=2,J566=3,J566=4,J566=5),J566,"")))))))</f>
        <v/>
      </c>
      <c r="P566" s="11" t="str">
        <f>(IF(K566=Localisation!$C$94,1,IF(K566=Localisation!$C$93,2,IF(K566=Localisation!$C$92,3,IF(K566=Localisation!$C$91,4,IF(K566=Localisation!$C$90,5,IF(OR(K566=1,K566=2,K566=3,K566=4,K566=5),K566,"")))))))</f>
        <v/>
      </c>
      <c r="Q566" s="11" t="str">
        <f>(IF(L566=Localisation!$C$94,1,IF(L566=Localisation!$C$93,2,IF(L566=Localisation!$C$92,3,IF(L566=Localisation!$C$91,4,IF(L566=Localisation!$C$90,5,IF(OR(L566=1,L566=2,L566=3,L566=4,L566=5),L566,"")))))))</f>
        <v/>
      </c>
      <c r="R566" s="11" t="str">
        <f>(IF(B566=Localisation!$C$94,1,IF(B566=Localisation!$C$93,2,IF(B566=Localisation!$C$92,3,IF(B566=Localisation!$C$91,4,IF(B566=Localisation!$C$90,5,IF(OR(B566=1,B566=2,B566=3,B566=4,B566=5),B566,"")))))))</f>
        <v/>
      </c>
      <c r="S566" s="11" t="str">
        <f>(IF(C566=Localisation!$C$94,1,IF(C566=Localisation!$C$93,2,IF(C566=Localisation!$C$92,3,IF(C566=Localisation!$C$91,4,IF(C566=Localisation!$C$90,5,IF(OR(C566=1,C566=2,C566=3,C566=4,C566=5),C566,"")))))))</f>
        <v/>
      </c>
      <c r="T566" s="11" t="str">
        <f>(IF(D566=Localisation!$C$94,1,IF(D566=Localisation!$C$93,2,IF(D566=Localisation!$C$92,3,IF(D566=Localisation!$C$91,4,IF(D566=Localisation!$C$90,5,IF(OR(D566=1,D566=2,D566=3,D566=4,D566=5),D566,"")))))))</f>
        <v/>
      </c>
      <c r="U566" s="11" t="str">
        <f>(IF(E566=Localisation!$C$94,1,IF(E566=Localisation!$C$93,2,IF(E566=Localisation!$C$92,3,IF(E566=Localisation!$C$91,4,IF(E566=Localisation!$C$90,5,IF(OR(E566=1,E566=2,E566=3,E566=4,E566=5),E566,"")))))))</f>
        <v/>
      </c>
      <c r="V566" s="11" t="str">
        <f>(IF(F566=Localisation!$C$94,1,IF(F566=Localisation!$C$93,2,IF(F566=Localisation!$C$92,3,IF(F566=Localisation!$C$91,4,IF(F566=Localisation!$C$90,5,IF(OR(F566=1,F566=2,F566=3,F566=4,F566=5),F566,"")))))))</f>
        <v/>
      </c>
    </row>
    <row r="567" spans="13:22" x14ac:dyDescent="0.3">
      <c r="M567" s="11" t="str">
        <f>(IF(H567=Localisation!$C$94,1,IF(H567=Localisation!$C$93,2,IF(H567=Localisation!$C$92,3,IF(H567=Localisation!$C$91,4,IF(H567=Localisation!$C$90,5,IF(OR(H567=1,H567=2,H567=3,H567=4,H567=5),H567,"")))))))</f>
        <v/>
      </c>
      <c r="N567" s="11" t="str">
        <f>(IF(I567=Localisation!$C$94,1,IF(I567=Localisation!$C$93,2,IF(I567=Localisation!$C$92,3,IF(I567=Localisation!$C$91,4,IF(I567=Localisation!$C$90,5,IF(OR(I567=1,I567=2,I567=3,I567=4,I567=5),I567,"")))))))</f>
        <v/>
      </c>
      <c r="O567" s="11" t="str">
        <f>(IF(J567=Localisation!$C$94,1,IF(J567=Localisation!$C$93,2,IF(J567=Localisation!$C$92,3,IF(J567=Localisation!$C$91,4,IF(J567=Localisation!$C$90,5,IF(OR(J567=1,J567=2,J567=3,J567=4,J567=5),J567,"")))))))</f>
        <v/>
      </c>
      <c r="P567" s="11" t="str">
        <f>(IF(K567=Localisation!$C$94,1,IF(K567=Localisation!$C$93,2,IF(K567=Localisation!$C$92,3,IF(K567=Localisation!$C$91,4,IF(K567=Localisation!$C$90,5,IF(OR(K567=1,K567=2,K567=3,K567=4,K567=5),K567,"")))))))</f>
        <v/>
      </c>
      <c r="Q567" s="11" t="str">
        <f>(IF(L567=Localisation!$C$94,1,IF(L567=Localisation!$C$93,2,IF(L567=Localisation!$C$92,3,IF(L567=Localisation!$C$91,4,IF(L567=Localisation!$C$90,5,IF(OR(L567=1,L567=2,L567=3,L567=4,L567=5),L567,"")))))))</f>
        <v/>
      </c>
      <c r="R567" s="11" t="str">
        <f>(IF(B567=Localisation!$C$94,1,IF(B567=Localisation!$C$93,2,IF(B567=Localisation!$C$92,3,IF(B567=Localisation!$C$91,4,IF(B567=Localisation!$C$90,5,IF(OR(B567=1,B567=2,B567=3,B567=4,B567=5),B567,"")))))))</f>
        <v/>
      </c>
      <c r="S567" s="11" t="str">
        <f>(IF(C567=Localisation!$C$94,1,IF(C567=Localisation!$C$93,2,IF(C567=Localisation!$C$92,3,IF(C567=Localisation!$C$91,4,IF(C567=Localisation!$C$90,5,IF(OR(C567=1,C567=2,C567=3,C567=4,C567=5),C567,"")))))))</f>
        <v/>
      </c>
      <c r="T567" s="11" t="str">
        <f>(IF(D567=Localisation!$C$94,1,IF(D567=Localisation!$C$93,2,IF(D567=Localisation!$C$92,3,IF(D567=Localisation!$C$91,4,IF(D567=Localisation!$C$90,5,IF(OR(D567=1,D567=2,D567=3,D567=4,D567=5),D567,"")))))))</f>
        <v/>
      </c>
      <c r="U567" s="11" t="str">
        <f>(IF(E567=Localisation!$C$94,1,IF(E567=Localisation!$C$93,2,IF(E567=Localisation!$C$92,3,IF(E567=Localisation!$C$91,4,IF(E567=Localisation!$C$90,5,IF(OR(E567=1,E567=2,E567=3,E567=4,E567=5),E567,"")))))))</f>
        <v/>
      </c>
      <c r="V567" s="11" t="str">
        <f>(IF(F567=Localisation!$C$94,1,IF(F567=Localisation!$C$93,2,IF(F567=Localisation!$C$92,3,IF(F567=Localisation!$C$91,4,IF(F567=Localisation!$C$90,5,IF(OR(F567=1,F567=2,F567=3,F567=4,F567=5),F567,"")))))))</f>
        <v/>
      </c>
    </row>
    <row r="568" spans="13:22" x14ac:dyDescent="0.3">
      <c r="M568" s="11" t="str">
        <f>(IF(H568=Localisation!$C$94,1,IF(H568=Localisation!$C$93,2,IF(H568=Localisation!$C$92,3,IF(H568=Localisation!$C$91,4,IF(H568=Localisation!$C$90,5,IF(OR(H568=1,H568=2,H568=3,H568=4,H568=5),H568,"")))))))</f>
        <v/>
      </c>
      <c r="N568" s="11" t="str">
        <f>(IF(I568=Localisation!$C$94,1,IF(I568=Localisation!$C$93,2,IF(I568=Localisation!$C$92,3,IF(I568=Localisation!$C$91,4,IF(I568=Localisation!$C$90,5,IF(OR(I568=1,I568=2,I568=3,I568=4,I568=5),I568,"")))))))</f>
        <v/>
      </c>
      <c r="O568" s="11" t="str">
        <f>(IF(J568=Localisation!$C$94,1,IF(J568=Localisation!$C$93,2,IF(J568=Localisation!$C$92,3,IF(J568=Localisation!$C$91,4,IF(J568=Localisation!$C$90,5,IF(OR(J568=1,J568=2,J568=3,J568=4,J568=5),J568,"")))))))</f>
        <v/>
      </c>
      <c r="P568" s="11" t="str">
        <f>(IF(K568=Localisation!$C$94,1,IF(K568=Localisation!$C$93,2,IF(K568=Localisation!$C$92,3,IF(K568=Localisation!$C$91,4,IF(K568=Localisation!$C$90,5,IF(OR(K568=1,K568=2,K568=3,K568=4,K568=5),K568,"")))))))</f>
        <v/>
      </c>
      <c r="Q568" s="11" t="str">
        <f>(IF(L568=Localisation!$C$94,1,IF(L568=Localisation!$C$93,2,IF(L568=Localisation!$C$92,3,IF(L568=Localisation!$C$91,4,IF(L568=Localisation!$C$90,5,IF(OR(L568=1,L568=2,L568=3,L568=4,L568=5),L568,"")))))))</f>
        <v/>
      </c>
      <c r="R568" s="11" t="str">
        <f>(IF(B568=Localisation!$C$94,1,IF(B568=Localisation!$C$93,2,IF(B568=Localisation!$C$92,3,IF(B568=Localisation!$C$91,4,IF(B568=Localisation!$C$90,5,IF(OR(B568=1,B568=2,B568=3,B568=4,B568=5),B568,"")))))))</f>
        <v/>
      </c>
      <c r="S568" s="11" t="str">
        <f>(IF(C568=Localisation!$C$94,1,IF(C568=Localisation!$C$93,2,IF(C568=Localisation!$C$92,3,IF(C568=Localisation!$C$91,4,IF(C568=Localisation!$C$90,5,IF(OR(C568=1,C568=2,C568=3,C568=4,C568=5),C568,"")))))))</f>
        <v/>
      </c>
      <c r="T568" s="11" t="str">
        <f>(IF(D568=Localisation!$C$94,1,IF(D568=Localisation!$C$93,2,IF(D568=Localisation!$C$92,3,IF(D568=Localisation!$C$91,4,IF(D568=Localisation!$C$90,5,IF(OR(D568=1,D568=2,D568=3,D568=4,D568=5),D568,"")))))))</f>
        <v/>
      </c>
      <c r="U568" s="11" t="str">
        <f>(IF(E568=Localisation!$C$94,1,IF(E568=Localisation!$C$93,2,IF(E568=Localisation!$C$92,3,IF(E568=Localisation!$C$91,4,IF(E568=Localisation!$C$90,5,IF(OR(E568=1,E568=2,E568=3,E568=4,E568=5),E568,"")))))))</f>
        <v/>
      </c>
      <c r="V568" s="11" t="str">
        <f>(IF(F568=Localisation!$C$94,1,IF(F568=Localisation!$C$93,2,IF(F568=Localisation!$C$92,3,IF(F568=Localisation!$C$91,4,IF(F568=Localisation!$C$90,5,IF(OR(F568=1,F568=2,F568=3,F568=4,F568=5),F568,"")))))))</f>
        <v/>
      </c>
    </row>
    <row r="569" spans="13:22" x14ac:dyDescent="0.3">
      <c r="M569" s="11" t="str">
        <f>(IF(H569=Localisation!$C$94,1,IF(H569=Localisation!$C$93,2,IF(H569=Localisation!$C$92,3,IF(H569=Localisation!$C$91,4,IF(H569=Localisation!$C$90,5,IF(OR(H569=1,H569=2,H569=3,H569=4,H569=5),H569,"")))))))</f>
        <v/>
      </c>
      <c r="N569" s="11" t="str">
        <f>(IF(I569=Localisation!$C$94,1,IF(I569=Localisation!$C$93,2,IF(I569=Localisation!$C$92,3,IF(I569=Localisation!$C$91,4,IF(I569=Localisation!$C$90,5,IF(OR(I569=1,I569=2,I569=3,I569=4,I569=5),I569,"")))))))</f>
        <v/>
      </c>
      <c r="O569" s="11" t="str">
        <f>(IF(J569=Localisation!$C$94,1,IF(J569=Localisation!$C$93,2,IF(J569=Localisation!$C$92,3,IF(J569=Localisation!$C$91,4,IF(J569=Localisation!$C$90,5,IF(OR(J569=1,J569=2,J569=3,J569=4,J569=5),J569,"")))))))</f>
        <v/>
      </c>
      <c r="P569" s="11" t="str">
        <f>(IF(K569=Localisation!$C$94,1,IF(K569=Localisation!$C$93,2,IF(K569=Localisation!$C$92,3,IF(K569=Localisation!$C$91,4,IF(K569=Localisation!$C$90,5,IF(OR(K569=1,K569=2,K569=3,K569=4,K569=5),K569,"")))))))</f>
        <v/>
      </c>
      <c r="Q569" s="11" t="str">
        <f>(IF(L569=Localisation!$C$94,1,IF(L569=Localisation!$C$93,2,IF(L569=Localisation!$C$92,3,IF(L569=Localisation!$C$91,4,IF(L569=Localisation!$C$90,5,IF(OR(L569=1,L569=2,L569=3,L569=4,L569=5),L569,"")))))))</f>
        <v/>
      </c>
      <c r="R569" s="11" t="str">
        <f>(IF(B569=Localisation!$C$94,1,IF(B569=Localisation!$C$93,2,IF(B569=Localisation!$C$92,3,IF(B569=Localisation!$C$91,4,IF(B569=Localisation!$C$90,5,IF(OR(B569=1,B569=2,B569=3,B569=4,B569=5),B569,"")))))))</f>
        <v/>
      </c>
      <c r="S569" s="11" t="str">
        <f>(IF(C569=Localisation!$C$94,1,IF(C569=Localisation!$C$93,2,IF(C569=Localisation!$C$92,3,IF(C569=Localisation!$C$91,4,IF(C569=Localisation!$C$90,5,IF(OR(C569=1,C569=2,C569=3,C569=4,C569=5),C569,"")))))))</f>
        <v/>
      </c>
      <c r="T569" s="11" t="str">
        <f>(IF(D569=Localisation!$C$94,1,IF(D569=Localisation!$C$93,2,IF(D569=Localisation!$C$92,3,IF(D569=Localisation!$C$91,4,IF(D569=Localisation!$C$90,5,IF(OR(D569=1,D569=2,D569=3,D569=4,D569=5),D569,"")))))))</f>
        <v/>
      </c>
      <c r="U569" s="11" t="str">
        <f>(IF(E569=Localisation!$C$94,1,IF(E569=Localisation!$C$93,2,IF(E569=Localisation!$C$92,3,IF(E569=Localisation!$C$91,4,IF(E569=Localisation!$C$90,5,IF(OR(E569=1,E569=2,E569=3,E569=4,E569=5),E569,"")))))))</f>
        <v/>
      </c>
      <c r="V569" s="11" t="str">
        <f>(IF(F569=Localisation!$C$94,1,IF(F569=Localisation!$C$93,2,IF(F569=Localisation!$C$92,3,IF(F569=Localisation!$C$91,4,IF(F569=Localisation!$C$90,5,IF(OR(F569=1,F569=2,F569=3,F569=4,F569=5),F569,"")))))))</f>
        <v/>
      </c>
    </row>
    <row r="570" spans="13:22" x14ac:dyDescent="0.3">
      <c r="M570" s="11" t="str">
        <f>(IF(H570=Localisation!$C$94,1,IF(H570=Localisation!$C$93,2,IF(H570=Localisation!$C$92,3,IF(H570=Localisation!$C$91,4,IF(H570=Localisation!$C$90,5,IF(OR(H570=1,H570=2,H570=3,H570=4,H570=5),H570,"")))))))</f>
        <v/>
      </c>
      <c r="N570" s="11" t="str">
        <f>(IF(I570=Localisation!$C$94,1,IF(I570=Localisation!$C$93,2,IF(I570=Localisation!$C$92,3,IF(I570=Localisation!$C$91,4,IF(I570=Localisation!$C$90,5,IF(OR(I570=1,I570=2,I570=3,I570=4,I570=5),I570,"")))))))</f>
        <v/>
      </c>
      <c r="O570" s="11" t="str">
        <f>(IF(J570=Localisation!$C$94,1,IF(J570=Localisation!$C$93,2,IF(J570=Localisation!$C$92,3,IF(J570=Localisation!$C$91,4,IF(J570=Localisation!$C$90,5,IF(OR(J570=1,J570=2,J570=3,J570=4,J570=5),J570,"")))))))</f>
        <v/>
      </c>
      <c r="P570" s="11" t="str">
        <f>(IF(K570=Localisation!$C$94,1,IF(K570=Localisation!$C$93,2,IF(K570=Localisation!$C$92,3,IF(K570=Localisation!$C$91,4,IF(K570=Localisation!$C$90,5,IF(OR(K570=1,K570=2,K570=3,K570=4,K570=5),K570,"")))))))</f>
        <v/>
      </c>
      <c r="Q570" s="11" t="str">
        <f>(IF(L570=Localisation!$C$94,1,IF(L570=Localisation!$C$93,2,IF(L570=Localisation!$C$92,3,IF(L570=Localisation!$C$91,4,IF(L570=Localisation!$C$90,5,IF(OR(L570=1,L570=2,L570=3,L570=4,L570=5),L570,"")))))))</f>
        <v/>
      </c>
      <c r="R570" s="11" t="str">
        <f>(IF(B570=Localisation!$C$94,1,IF(B570=Localisation!$C$93,2,IF(B570=Localisation!$C$92,3,IF(B570=Localisation!$C$91,4,IF(B570=Localisation!$C$90,5,IF(OR(B570=1,B570=2,B570=3,B570=4,B570=5),B570,"")))))))</f>
        <v/>
      </c>
      <c r="S570" s="11" t="str">
        <f>(IF(C570=Localisation!$C$94,1,IF(C570=Localisation!$C$93,2,IF(C570=Localisation!$C$92,3,IF(C570=Localisation!$C$91,4,IF(C570=Localisation!$C$90,5,IF(OR(C570=1,C570=2,C570=3,C570=4,C570=5),C570,"")))))))</f>
        <v/>
      </c>
      <c r="T570" s="11" t="str">
        <f>(IF(D570=Localisation!$C$94,1,IF(D570=Localisation!$C$93,2,IF(D570=Localisation!$C$92,3,IF(D570=Localisation!$C$91,4,IF(D570=Localisation!$C$90,5,IF(OR(D570=1,D570=2,D570=3,D570=4,D570=5),D570,"")))))))</f>
        <v/>
      </c>
      <c r="U570" s="11" t="str">
        <f>(IF(E570=Localisation!$C$94,1,IF(E570=Localisation!$C$93,2,IF(E570=Localisation!$C$92,3,IF(E570=Localisation!$C$91,4,IF(E570=Localisation!$C$90,5,IF(OR(E570=1,E570=2,E570=3,E570=4,E570=5),E570,"")))))))</f>
        <v/>
      </c>
      <c r="V570" s="11" t="str">
        <f>(IF(F570=Localisation!$C$94,1,IF(F570=Localisation!$C$93,2,IF(F570=Localisation!$C$92,3,IF(F570=Localisation!$C$91,4,IF(F570=Localisation!$C$90,5,IF(OR(F570=1,F570=2,F570=3,F570=4,F570=5),F570,"")))))))</f>
        <v/>
      </c>
    </row>
    <row r="571" spans="13:22" x14ac:dyDescent="0.3">
      <c r="M571" s="11" t="str">
        <f>(IF(H571=Localisation!$C$94,1,IF(H571=Localisation!$C$93,2,IF(H571=Localisation!$C$92,3,IF(H571=Localisation!$C$91,4,IF(H571=Localisation!$C$90,5,IF(OR(H571=1,H571=2,H571=3,H571=4,H571=5),H571,"")))))))</f>
        <v/>
      </c>
      <c r="N571" s="11" t="str">
        <f>(IF(I571=Localisation!$C$94,1,IF(I571=Localisation!$C$93,2,IF(I571=Localisation!$C$92,3,IF(I571=Localisation!$C$91,4,IF(I571=Localisation!$C$90,5,IF(OR(I571=1,I571=2,I571=3,I571=4,I571=5),I571,"")))))))</f>
        <v/>
      </c>
      <c r="O571" s="11" t="str">
        <f>(IF(J571=Localisation!$C$94,1,IF(J571=Localisation!$C$93,2,IF(J571=Localisation!$C$92,3,IF(J571=Localisation!$C$91,4,IF(J571=Localisation!$C$90,5,IF(OR(J571=1,J571=2,J571=3,J571=4,J571=5),J571,"")))))))</f>
        <v/>
      </c>
      <c r="P571" s="11" t="str">
        <f>(IF(K571=Localisation!$C$94,1,IF(K571=Localisation!$C$93,2,IF(K571=Localisation!$C$92,3,IF(K571=Localisation!$C$91,4,IF(K571=Localisation!$C$90,5,IF(OR(K571=1,K571=2,K571=3,K571=4,K571=5),K571,"")))))))</f>
        <v/>
      </c>
      <c r="Q571" s="11" t="str">
        <f>(IF(L571=Localisation!$C$94,1,IF(L571=Localisation!$C$93,2,IF(L571=Localisation!$C$92,3,IF(L571=Localisation!$C$91,4,IF(L571=Localisation!$C$90,5,IF(OR(L571=1,L571=2,L571=3,L571=4,L571=5),L571,"")))))))</f>
        <v/>
      </c>
      <c r="R571" s="11" t="str">
        <f>(IF(B571=Localisation!$C$94,1,IF(B571=Localisation!$C$93,2,IF(B571=Localisation!$C$92,3,IF(B571=Localisation!$C$91,4,IF(B571=Localisation!$C$90,5,IF(OR(B571=1,B571=2,B571=3,B571=4,B571=5),B571,"")))))))</f>
        <v/>
      </c>
      <c r="S571" s="11" t="str">
        <f>(IF(C571=Localisation!$C$94,1,IF(C571=Localisation!$C$93,2,IF(C571=Localisation!$C$92,3,IF(C571=Localisation!$C$91,4,IF(C571=Localisation!$C$90,5,IF(OR(C571=1,C571=2,C571=3,C571=4,C571=5),C571,"")))))))</f>
        <v/>
      </c>
      <c r="T571" s="11" t="str">
        <f>(IF(D571=Localisation!$C$94,1,IF(D571=Localisation!$C$93,2,IF(D571=Localisation!$C$92,3,IF(D571=Localisation!$C$91,4,IF(D571=Localisation!$C$90,5,IF(OR(D571=1,D571=2,D571=3,D571=4,D571=5),D571,"")))))))</f>
        <v/>
      </c>
      <c r="U571" s="11" t="str">
        <f>(IF(E571=Localisation!$C$94,1,IF(E571=Localisation!$C$93,2,IF(E571=Localisation!$C$92,3,IF(E571=Localisation!$C$91,4,IF(E571=Localisation!$C$90,5,IF(OR(E571=1,E571=2,E571=3,E571=4,E571=5),E571,"")))))))</f>
        <v/>
      </c>
      <c r="V571" s="11" t="str">
        <f>(IF(F571=Localisation!$C$94,1,IF(F571=Localisation!$C$93,2,IF(F571=Localisation!$C$92,3,IF(F571=Localisation!$C$91,4,IF(F571=Localisation!$C$90,5,IF(OR(F571=1,F571=2,F571=3,F571=4,F571=5),F571,"")))))))</f>
        <v/>
      </c>
    </row>
    <row r="572" spans="13:22" x14ac:dyDescent="0.3">
      <c r="M572" s="11" t="str">
        <f>(IF(H572=Localisation!$C$94,1,IF(H572=Localisation!$C$93,2,IF(H572=Localisation!$C$92,3,IF(H572=Localisation!$C$91,4,IF(H572=Localisation!$C$90,5,IF(OR(H572=1,H572=2,H572=3,H572=4,H572=5),H572,"")))))))</f>
        <v/>
      </c>
      <c r="N572" s="11" t="str">
        <f>(IF(I572=Localisation!$C$94,1,IF(I572=Localisation!$C$93,2,IF(I572=Localisation!$C$92,3,IF(I572=Localisation!$C$91,4,IF(I572=Localisation!$C$90,5,IF(OR(I572=1,I572=2,I572=3,I572=4,I572=5),I572,"")))))))</f>
        <v/>
      </c>
      <c r="O572" s="11" t="str">
        <f>(IF(J572=Localisation!$C$94,1,IF(J572=Localisation!$C$93,2,IF(J572=Localisation!$C$92,3,IF(J572=Localisation!$C$91,4,IF(J572=Localisation!$C$90,5,IF(OR(J572=1,J572=2,J572=3,J572=4,J572=5),J572,"")))))))</f>
        <v/>
      </c>
      <c r="P572" s="11" t="str">
        <f>(IF(K572=Localisation!$C$94,1,IF(K572=Localisation!$C$93,2,IF(K572=Localisation!$C$92,3,IF(K572=Localisation!$C$91,4,IF(K572=Localisation!$C$90,5,IF(OR(K572=1,K572=2,K572=3,K572=4,K572=5),K572,"")))))))</f>
        <v/>
      </c>
      <c r="Q572" s="11" t="str">
        <f>(IF(L572=Localisation!$C$94,1,IF(L572=Localisation!$C$93,2,IF(L572=Localisation!$C$92,3,IF(L572=Localisation!$C$91,4,IF(L572=Localisation!$C$90,5,IF(OR(L572=1,L572=2,L572=3,L572=4,L572=5),L572,"")))))))</f>
        <v/>
      </c>
      <c r="R572" s="11" t="str">
        <f>(IF(B572=Localisation!$C$94,1,IF(B572=Localisation!$C$93,2,IF(B572=Localisation!$C$92,3,IF(B572=Localisation!$C$91,4,IF(B572=Localisation!$C$90,5,IF(OR(B572=1,B572=2,B572=3,B572=4,B572=5),B572,"")))))))</f>
        <v/>
      </c>
      <c r="S572" s="11" t="str">
        <f>(IF(C572=Localisation!$C$94,1,IF(C572=Localisation!$C$93,2,IF(C572=Localisation!$C$92,3,IF(C572=Localisation!$C$91,4,IF(C572=Localisation!$C$90,5,IF(OR(C572=1,C572=2,C572=3,C572=4,C572=5),C572,"")))))))</f>
        <v/>
      </c>
      <c r="T572" s="11" t="str">
        <f>(IF(D572=Localisation!$C$94,1,IF(D572=Localisation!$C$93,2,IF(D572=Localisation!$C$92,3,IF(D572=Localisation!$C$91,4,IF(D572=Localisation!$C$90,5,IF(OR(D572=1,D572=2,D572=3,D572=4,D572=5),D572,"")))))))</f>
        <v/>
      </c>
      <c r="U572" s="11" t="str">
        <f>(IF(E572=Localisation!$C$94,1,IF(E572=Localisation!$C$93,2,IF(E572=Localisation!$C$92,3,IF(E572=Localisation!$C$91,4,IF(E572=Localisation!$C$90,5,IF(OR(E572=1,E572=2,E572=3,E572=4,E572=5),E572,"")))))))</f>
        <v/>
      </c>
      <c r="V572" s="11" t="str">
        <f>(IF(F572=Localisation!$C$94,1,IF(F572=Localisation!$C$93,2,IF(F572=Localisation!$C$92,3,IF(F572=Localisation!$C$91,4,IF(F572=Localisation!$C$90,5,IF(OR(F572=1,F572=2,F572=3,F572=4,F572=5),F572,"")))))))</f>
        <v/>
      </c>
    </row>
    <row r="573" spans="13:22" x14ac:dyDescent="0.3">
      <c r="M573" s="11" t="str">
        <f>(IF(H573=Localisation!$C$94,1,IF(H573=Localisation!$C$93,2,IF(H573=Localisation!$C$92,3,IF(H573=Localisation!$C$91,4,IF(H573=Localisation!$C$90,5,IF(OR(H573=1,H573=2,H573=3,H573=4,H573=5),H573,"")))))))</f>
        <v/>
      </c>
      <c r="N573" s="11" t="str">
        <f>(IF(I573=Localisation!$C$94,1,IF(I573=Localisation!$C$93,2,IF(I573=Localisation!$C$92,3,IF(I573=Localisation!$C$91,4,IF(I573=Localisation!$C$90,5,IF(OR(I573=1,I573=2,I573=3,I573=4,I573=5),I573,"")))))))</f>
        <v/>
      </c>
      <c r="O573" s="11" t="str">
        <f>(IF(J573=Localisation!$C$94,1,IF(J573=Localisation!$C$93,2,IF(J573=Localisation!$C$92,3,IF(J573=Localisation!$C$91,4,IF(J573=Localisation!$C$90,5,IF(OR(J573=1,J573=2,J573=3,J573=4,J573=5),J573,"")))))))</f>
        <v/>
      </c>
      <c r="P573" s="11" t="str">
        <f>(IF(K573=Localisation!$C$94,1,IF(K573=Localisation!$C$93,2,IF(K573=Localisation!$C$92,3,IF(K573=Localisation!$C$91,4,IF(K573=Localisation!$C$90,5,IF(OR(K573=1,K573=2,K573=3,K573=4,K573=5),K573,"")))))))</f>
        <v/>
      </c>
      <c r="Q573" s="11" t="str">
        <f>(IF(L573=Localisation!$C$94,1,IF(L573=Localisation!$C$93,2,IF(L573=Localisation!$C$92,3,IF(L573=Localisation!$C$91,4,IF(L573=Localisation!$C$90,5,IF(OR(L573=1,L573=2,L573=3,L573=4,L573=5),L573,"")))))))</f>
        <v/>
      </c>
      <c r="R573" s="11" t="str">
        <f>(IF(B573=Localisation!$C$94,1,IF(B573=Localisation!$C$93,2,IF(B573=Localisation!$C$92,3,IF(B573=Localisation!$C$91,4,IF(B573=Localisation!$C$90,5,IF(OR(B573=1,B573=2,B573=3,B573=4,B573=5),B573,"")))))))</f>
        <v/>
      </c>
      <c r="S573" s="11" t="str">
        <f>(IF(C573=Localisation!$C$94,1,IF(C573=Localisation!$C$93,2,IF(C573=Localisation!$C$92,3,IF(C573=Localisation!$C$91,4,IF(C573=Localisation!$C$90,5,IF(OR(C573=1,C573=2,C573=3,C573=4,C573=5),C573,"")))))))</f>
        <v/>
      </c>
      <c r="T573" s="11" t="str">
        <f>(IF(D573=Localisation!$C$94,1,IF(D573=Localisation!$C$93,2,IF(D573=Localisation!$C$92,3,IF(D573=Localisation!$C$91,4,IF(D573=Localisation!$C$90,5,IF(OR(D573=1,D573=2,D573=3,D573=4,D573=5),D573,"")))))))</f>
        <v/>
      </c>
      <c r="U573" s="11" t="str">
        <f>(IF(E573=Localisation!$C$94,1,IF(E573=Localisation!$C$93,2,IF(E573=Localisation!$C$92,3,IF(E573=Localisation!$C$91,4,IF(E573=Localisation!$C$90,5,IF(OR(E573=1,E573=2,E573=3,E573=4,E573=5),E573,"")))))))</f>
        <v/>
      </c>
      <c r="V573" s="11" t="str">
        <f>(IF(F573=Localisation!$C$94,1,IF(F573=Localisation!$C$93,2,IF(F573=Localisation!$C$92,3,IF(F573=Localisation!$C$91,4,IF(F573=Localisation!$C$90,5,IF(OR(F573=1,F573=2,F573=3,F573=4,F573=5),F573,"")))))))</f>
        <v/>
      </c>
    </row>
    <row r="574" spans="13:22" x14ac:dyDescent="0.3">
      <c r="M574" s="11" t="str">
        <f>(IF(H574=Localisation!$C$94,1,IF(H574=Localisation!$C$93,2,IF(H574=Localisation!$C$92,3,IF(H574=Localisation!$C$91,4,IF(H574=Localisation!$C$90,5,IF(OR(H574=1,H574=2,H574=3,H574=4,H574=5),H574,"")))))))</f>
        <v/>
      </c>
      <c r="N574" s="11" t="str">
        <f>(IF(I574=Localisation!$C$94,1,IF(I574=Localisation!$C$93,2,IF(I574=Localisation!$C$92,3,IF(I574=Localisation!$C$91,4,IF(I574=Localisation!$C$90,5,IF(OR(I574=1,I574=2,I574=3,I574=4,I574=5),I574,"")))))))</f>
        <v/>
      </c>
      <c r="O574" s="11" t="str">
        <f>(IF(J574=Localisation!$C$94,1,IF(J574=Localisation!$C$93,2,IF(J574=Localisation!$C$92,3,IF(J574=Localisation!$C$91,4,IF(J574=Localisation!$C$90,5,IF(OR(J574=1,J574=2,J574=3,J574=4,J574=5),J574,"")))))))</f>
        <v/>
      </c>
      <c r="P574" s="11" t="str">
        <f>(IF(K574=Localisation!$C$94,1,IF(K574=Localisation!$C$93,2,IF(K574=Localisation!$C$92,3,IF(K574=Localisation!$C$91,4,IF(K574=Localisation!$C$90,5,IF(OR(K574=1,K574=2,K574=3,K574=4,K574=5),K574,"")))))))</f>
        <v/>
      </c>
      <c r="Q574" s="11" t="str">
        <f>(IF(L574=Localisation!$C$94,1,IF(L574=Localisation!$C$93,2,IF(L574=Localisation!$C$92,3,IF(L574=Localisation!$C$91,4,IF(L574=Localisation!$C$90,5,IF(OR(L574=1,L574=2,L574=3,L574=4,L574=5),L574,"")))))))</f>
        <v/>
      </c>
      <c r="R574" s="11" t="str">
        <f>(IF(B574=Localisation!$C$94,1,IF(B574=Localisation!$C$93,2,IF(B574=Localisation!$C$92,3,IF(B574=Localisation!$C$91,4,IF(B574=Localisation!$C$90,5,IF(OR(B574=1,B574=2,B574=3,B574=4,B574=5),B574,"")))))))</f>
        <v/>
      </c>
      <c r="S574" s="11" t="str">
        <f>(IF(C574=Localisation!$C$94,1,IF(C574=Localisation!$C$93,2,IF(C574=Localisation!$C$92,3,IF(C574=Localisation!$C$91,4,IF(C574=Localisation!$C$90,5,IF(OR(C574=1,C574=2,C574=3,C574=4,C574=5),C574,"")))))))</f>
        <v/>
      </c>
      <c r="T574" s="11" t="str">
        <f>(IF(D574=Localisation!$C$94,1,IF(D574=Localisation!$C$93,2,IF(D574=Localisation!$C$92,3,IF(D574=Localisation!$C$91,4,IF(D574=Localisation!$C$90,5,IF(OR(D574=1,D574=2,D574=3,D574=4,D574=5),D574,"")))))))</f>
        <v/>
      </c>
      <c r="U574" s="11" t="str">
        <f>(IF(E574=Localisation!$C$94,1,IF(E574=Localisation!$C$93,2,IF(E574=Localisation!$C$92,3,IF(E574=Localisation!$C$91,4,IF(E574=Localisation!$C$90,5,IF(OR(E574=1,E574=2,E574=3,E574=4,E574=5),E574,"")))))))</f>
        <v/>
      </c>
      <c r="V574" s="11" t="str">
        <f>(IF(F574=Localisation!$C$94,1,IF(F574=Localisation!$C$93,2,IF(F574=Localisation!$C$92,3,IF(F574=Localisation!$C$91,4,IF(F574=Localisation!$C$90,5,IF(OR(F574=1,F574=2,F574=3,F574=4,F574=5),F574,"")))))))</f>
        <v/>
      </c>
    </row>
    <row r="575" spans="13:22" x14ac:dyDescent="0.3">
      <c r="M575" s="11" t="str">
        <f>(IF(H575=Localisation!$C$94,1,IF(H575=Localisation!$C$93,2,IF(H575=Localisation!$C$92,3,IF(H575=Localisation!$C$91,4,IF(H575=Localisation!$C$90,5,IF(OR(H575=1,H575=2,H575=3,H575=4,H575=5),H575,"")))))))</f>
        <v/>
      </c>
      <c r="N575" s="11" t="str">
        <f>(IF(I575=Localisation!$C$94,1,IF(I575=Localisation!$C$93,2,IF(I575=Localisation!$C$92,3,IF(I575=Localisation!$C$91,4,IF(I575=Localisation!$C$90,5,IF(OR(I575=1,I575=2,I575=3,I575=4,I575=5),I575,"")))))))</f>
        <v/>
      </c>
      <c r="O575" s="11" t="str">
        <f>(IF(J575=Localisation!$C$94,1,IF(J575=Localisation!$C$93,2,IF(J575=Localisation!$C$92,3,IF(J575=Localisation!$C$91,4,IF(J575=Localisation!$C$90,5,IF(OR(J575=1,J575=2,J575=3,J575=4,J575=5),J575,"")))))))</f>
        <v/>
      </c>
      <c r="P575" s="11" t="str">
        <f>(IF(K575=Localisation!$C$94,1,IF(K575=Localisation!$C$93,2,IF(K575=Localisation!$C$92,3,IF(K575=Localisation!$C$91,4,IF(K575=Localisation!$C$90,5,IF(OR(K575=1,K575=2,K575=3,K575=4,K575=5),K575,"")))))))</f>
        <v/>
      </c>
      <c r="Q575" s="11" t="str">
        <f>(IF(L575=Localisation!$C$94,1,IF(L575=Localisation!$C$93,2,IF(L575=Localisation!$C$92,3,IF(L575=Localisation!$C$91,4,IF(L575=Localisation!$C$90,5,IF(OR(L575=1,L575=2,L575=3,L575=4,L575=5),L575,"")))))))</f>
        <v/>
      </c>
      <c r="R575" s="11" t="str">
        <f>(IF(B575=Localisation!$C$94,1,IF(B575=Localisation!$C$93,2,IF(B575=Localisation!$C$92,3,IF(B575=Localisation!$C$91,4,IF(B575=Localisation!$C$90,5,IF(OR(B575=1,B575=2,B575=3,B575=4,B575=5),B575,"")))))))</f>
        <v/>
      </c>
      <c r="S575" s="11" t="str">
        <f>(IF(C575=Localisation!$C$94,1,IF(C575=Localisation!$C$93,2,IF(C575=Localisation!$C$92,3,IF(C575=Localisation!$C$91,4,IF(C575=Localisation!$C$90,5,IF(OR(C575=1,C575=2,C575=3,C575=4,C575=5),C575,"")))))))</f>
        <v/>
      </c>
      <c r="T575" s="11" t="str">
        <f>(IF(D575=Localisation!$C$94,1,IF(D575=Localisation!$C$93,2,IF(D575=Localisation!$C$92,3,IF(D575=Localisation!$C$91,4,IF(D575=Localisation!$C$90,5,IF(OR(D575=1,D575=2,D575=3,D575=4,D575=5),D575,"")))))))</f>
        <v/>
      </c>
      <c r="U575" s="11" t="str">
        <f>(IF(E575=Localisation!$C$94,1,IF(E575=Localisation!$C$93,2,IF(E575=Localisation!$C$92,3,IF(E575=Localisation!$C$91,4,IF(E575=Localisation!$C$90,5,IF(OR(E575=1,E575=2,E575=3,E575=4,E575=5),E575,"")))))))</f>
        <v/>
      </c>
      <c r="V575" s="11" t="str">
        <f>(IF(F575=Localisation!$C$94,1,IF(F575=Localisation!$C$93,2,IF(F575=Localisation!$C$92,3,IF(F575=Localisation!$C$91,4,IF(F575=Localisation!$C$90,5,IF(OR(F575=1,F575=2,F575=3,F575=4,F575=5),F575,"")))))))</f>
        <v/>
      </c>
    </row>
    <row r="576" spans="13:22" x14ac:dyDescent="0.3">
      <c r="M576" s="11" t="str">
        <f>(IF(H576=Localisation!$C$94,1,IF(H576=Localisation!$C$93,2,IF(H576=Localisation!$C$92,3,IF(H576=Localisation!$C$91,4,IF(H576=Localisation!$C$90,5,IF(OR(H576=1,H576=2,H576=3,H576=4,H576=5),H576,"")))))))</f>
        <v/>
      </c>
      <c r="N576" s="11" t="str">
        <f>(IF(I576=Localisation!$C$94,1,IF(I576=Localisation!$C$93,2,IF(I576=Localisation!$C$92,3,IF(I576=Localisation!$C$91,4,IF(I576=Localisation!$C$90,5,IF(OR(I576=1,I576=2,I576=3,I576=4,I576=5),I576,"")))))))</f>
        <v/>
      </c>
      <c r="O576" s="11" t="str">
        <f>(IF(J576=Localisation!$C$94,1,IF(J576=Localisation!$C$93,2,IF(J576=Localisation!$C$92,3,IF(J576=Localisation!$C$91,4,IF(J576=Localisation!$C$90,5,IF(OR(J576=1,J576=2,J576=3,J576=4,J576=5),J576,"")))))))</f>
        <v/>
      </c>
      <c r="P576" s="11" t="str">
        <f>(IF(K576=Localisation!$C$94,1,IF(K576=Localisation!$C$93,2,IF(K576=Localisation!$C$92,3,IF(K576=Localisation!$C$91,4,IF(K576=Localisation!$C$90,5,IF(OR(K576=1,K576=2,K576=3,K576=4,K576=5),K576,"")))))))</f>
        <v/>
      </c>
      <c r="Q576" s="11" t="str">
        <f>(IF(L576=Localisation!$C$94,1,IF(L576=Localisation!$C$93,2,IF(L576=Localisation!$C$92,3,IF(L576=Localisation!$C$91,4,IF(L576=Localisation!$C$90,5,IF(OR(L576=1,L576=2,L576=3,L576=4,L576=5),L576,"")))))))</f>
        <v/>
      </c>
      <c r="R576" s="11" t="str">
        <f>(IF(B576=Localisation!$C$94,1,IF(B576=Localisation!$C$93,2,IF(B576=Localisation!$C$92,3,IF(B576=Localisation!$C$91,4,IF(B576=Localisation!$C$90,5,IF(OR(B576=1,B576=2,B576=3,B576=4,B576=5),B576,"")))))))</f>
        <v/>
      </c>
      <c r="S576" s="11" t="str">
        <f>(IF(C576=Localisation!$C$94,1,IF(C576=Localisation!$C$93,2,IF(C576=Localisation!$C$92,3,IF(C576=Localisation!$C$91,4,IF(C576=Localisation!$C$90,5,IF(OR(C576=1,C576=2,C576=3,C576=4,C576=5),C576,"")))))))</f>
        <v/>
      </c>
      <c r="T576" s="11" t="str">
        <f>(IF(D576=Localisation!$C$94,1,IF(D576=Localisation!$C$93,2,IF(D576=Localisation!$C$92,3,IF(D576=Localisation!$C$91,4,IF(D576=Localisation!$C$90,5,IF(OR(D576=1,D576=2,D576=3,D576=4,D576=5),D576,"")))))))</f>
        <v/>
      </c>
      <c r="U576" s="11" t="str">
        <f>(IF(E576=Localisation!$C$94,1,IF(E576=Localisation!$C$93,2,IF(E576=Localisation!$C$92,3,IF(E576=Localisation!$C$91,4,IF(E576=Localisation!$C$90,5,IF(OR(E576=1,E576=2,E576=3,E576=4,E576=5),E576,"")))))))</f>
        <v/>
      </c>
      <c r="V576" s="11" t="str">
        <f>(IF(F576=Localisation!$C$94,1,IF(F576=Localisation!$C$93,2,IF(F576=Localisation!$C$92,3,IF(F576=Localisation!$C$91,4,IF(F576=Localisation!$C$90,5,IF(OR(F576=1,F576=2,F576=3,F576=4,F576=5),F576,"")))))))</f>
        <v/>
      </c>
    </row>
    <row r="577" spans="13:22" x14ac:dyDescent="0.3">
      <c r="M577" s="11" t="str">
        <f>(IF(H577=Localisation!$C$94,1,IF(H577=Localisation!$C$93,2,IF(H577=Localisation!$C$92,3,IF(H577=Localisation!$C$91,4,IF(H577=Localisation!$C$90,5,IF(OR(H577=1,H577=2,H577=3,H577=4,H577=5),H577,"")))))))</f>
        <v/>
      </c>
      <c r="N577" s="11" t="str">
        <f>(IF(I577=Localisation!$C$94,1,IF(I577=Localisation!$C$93,2,IF(I577=Localisation!$C$92,3,IF(I577=Localisation!$C$91,4,IF(I577=Localisation!$C$90,5,IF(OR(I577=1,I577=2,I577=3,I577=4,I577=5),I577,"")))))))</f>
        <v/>
      </c>
      <c r="O577" s="11" t="str">
        <f>(IF(J577=Localisation!$C$94,1,IF(J577=Localisation!$C$93,2,IF(J577=Localisation!$C$92,3,IF(J577=Localisation!$C$91,4,IF(J577=Localisation!$C$90,5,IF(OR(J577=1,J577=2,J577=3,J577=4,J577=5),J577,"")))))))</f>
        <v/>
      </c>
      <c r="P577" s="11" t="str">
        <f>(IF(K577=Localisation!$C$94,1,IF(K577=Localisation!$C$93,2,IF(K577=Localisation!$C$92,3,IF(K577=Localisation!$C$91,4,IF(K577=Localisation!$C$90,5,IF(OR(K577=1,K577=2,K577=3,K577=4,K577=5),K577,"")))))))</f>
        <v/>
      </c>
      <c r="Q577" s="11" t="str">
        <f>(IF(L577=Localisation!$C$94,1,IF(L577=Localisation!$C$93,2,IF(L577=Localisation!$C$92,3,IF(L577=Localisation!$C$91,4,IF(L577=Localisation!$C$90,5,IF(OR(L577=1,L577=2,L577=3,L577=4,L577=5),L577,"")))))))</f>
        <v/>
      </c>
      <c r="R577" s="11" t="str">
        <f>(IF(B577=Localisation!$C$94,1,IF(B577=Localisation!$C$93,2,IF(B577=Localisation!$C$92,3,IF(B577=Localisation!$C$91,4,IF(B577=Localisation!$C$90,5,IF(OR(B577=1,B577=2,B577=3,B577=4,B577=5),B577,"")))))))</f>
        <v/>
      </c>
      <c r="S577" s="11" t="str">
        <f>(IF(C577=Localisation!$C$94,1,IF(C577=Localisation!$C$93,2,IF(C577=Localisation!$C$92,3,IF(C577=Localisation!$C$91,4,IF(C577=Localisation!$C$90,5,IF(OR(C577=1,C577=2,C577=3,C577=4,C577=5),C577,"")))))))</f>
        <v/>
      </c>
      <c r="T577" s="11" t="str">
        <f>(IF(D577=Localisation!$C$94,1,IF(D577=Localisation!$C$93,2,IF(D577=Localisation!$C$92,3,IF(D577=Localisation!$C$91,4,IF(D577=Localisation!$C$90,5,IF(OR(D577=1,D577=2,D577=3,D577=4,D577=5),D577,"")))))))</f>
        <v/>
      </c>
      <c r="U577" s="11" t="str">
        <f>(IF(E577=Localisation!$C$94,1,IF(E577=Localisation!$C$93,2,IF(E577=Localisation!$C$92,3,IF(E577=Localisation!$C$91,4,IF(E577=Localisation!$C$90,5,IF(OR(E577=1,E577=2,E577=3,E577=4,E577=5),E577,"")))))))</f>
        <v/>
      </c>
      <c r="V577" s="11" t="str">
        <f>(IF(F577=Localisation!$C$94,1,IF(F577=Localisation!$C$93,2,IF(F577=Localisation!$C$92,3,IF(F577=Localisation!$C$91,4,IF(F577=Localisation!$C$90,5,IF(OR(F577=1,F577=2,F577=3,F577=4,F577=5),F577,"")))))))</f>
        <v/>
      </c>
    </row>
    <row r="578" spans="13:22" x14ac:dyDescent="0.3">
      <c r="M578" s="11" t="str">
        <f>(IF(H578=Localisation!$C$94,1,IF(H578=Localisation!$C$93,2,IF(H578=Localisation!$C$92,3,IF(H578=Localisation!$C$91,4,IF(H578=Localisation!$C$90,5,IF(OR(H578=1,H578=2,H578=3,H578=4,H578=5),H578,"")))))))</f>
        <v/>
      </c>
      <c r="N578" s="11" t="str">
        <f>(IF(I578=Localisation!$C$94,1,IF(I578=Localisation!$C$93,2,IF(I578=Localisation!$C$92,3,IF(I578=Localisation!$C$91,4,IF(I578=Localisation!$C$90,5,IF(OR(I578=1,I578=2,I578=3,I578=4,I578=5),I578,"")))))))</f>
        <v/>
      </c>
      <c r="O578" s="11" t="str">
        <f>(IF(J578=Localisation!$C$94,1,IF(J578=Localisation!$C$93,2,IF(J578=Localisation!$C$92,3,IF(J578=Localisation!$C$91,4,IF(J578=Localisation!$C$90,5,IF(OR(J578=1,J578=2,J578=3,J578=4,J578=5),J578,"")))))))</f>
        <v/>
      </c>
      <c r="P578" s="11" t="str">
        <f>(IF(K578=Localisation!$C$94,1,IF(K578=Localisation!$C$93,2,IF(K578=Localisation!$C$92,3,IF(K578=Localisation!$C$91,4,IF(K578=Localisation!$C$90,5,IF(OR(K578=1,K578=2,K578=3,K578=4,K578=5),K578,"")))))))</f>
        <v/>
      </c>
      <c r="Q578" s="11" t="str">
        <f>(IF(L578=Localisation!$C$94,1,IF(L578=Localisation!$C$93,2,IF(L578=Localisation!$C$92,3,IF(L578=Localisation!$C$91,4,IF(L578=Localisation!$C$90,5,IF(OR(L578=1,L578=2,L578=3,L578=4,L578=5),L578,"")))))))</f>
        <v/>
      </c>
      <c r="R578" s="11" t="str">
        <f>(IF(B578=Localisation!$C$94,1,IF(B578=Localisation!$C$93,2,IF(B578=Localisation!$C$92,3,IF(B578=Localisation!$C$91,4,IF(B578=Localisation!$C$90,5,IF(OR(B578=1,B578=2,B578=3,B578=4,B578=5),B578,"")))))))</f>
        <v/>
      </c>
      <c r="S578" s="11" t="str">
        <f>(IF(C578=Localisation!$C$94,1,IF(C578=Localisation!$C$93,2,IF(C578=Localisation!$C$92,3,IF(C578=Localisation!$C$91,4,IF(C578=Localisation!$C$90,5,IF(OR(C578=1,C578=2,C578=3,C578=4,C578=5),C578,"")))))))</f>
        <v/>
      </c>
      <c r="T578" s="11" t="str">
        <f>(IF(D578=Localisation!$C$94,1,IF(D578=Localisation!$C$93,2,IF(D578=Localisation!$C$92,3,IF(D578=Localisation!$C$91,4,IF(D578=Localisation!$C$90,5,IF(OR(D578=1,D578=2,D578=3,D578=4,D578=5),D578,"")))))))</f>
        <v/>
      </c>
      <c r="U578" s="11" t="str">
        <f>(IF(E578=Localisation!$C$94,1,IF(E578=Localisation!$C$93,2,IF(E578=Localisation!$C$92,3,IF(E578=Localisation!$C$91,4,IF(E578=Localisation!$C$90,5,IF(OR(E578=1,E578=2,E578=3,E578=4,E578=5),E578,"")))))))</f>
        <v/>
      </c>
      <c r="V578" s="11" t="str">
        <f>(IF(F578=Localisation!$C$94,1,IF(F578=Localisation!$C$93,2,IF(F578=Localisation!$C$92,3,IF(F578=Localisation!$C$91,4,IF(F578=Localisation!$C$90,5,IF(OR(F578=1,F578=2,F578=3,F578=4,F578=5),F578,"")))))))</f>
        <v/>
      </c>
    </row>
    <row r="579" spans="13:22" x14ac:dyDescent="0.3">
      <c r="M579" s="11" t="str">
        <f>(IF(H579=Localisation!$C$94,1,IF(H579=Localisation!$C$93,2,IF(H579=Localisation!$C$92,3,IF(H579=Localisation!$C$91,4,IF(H579=Localisation!$C$90,5,IF(OR(H579=1,H579=2,H579=3,H579=4,H579=5),H579,"")))))))</f>
        <v/>
      </c>
      <c r="N579" s="11" t="str">
        <f>(IF(I579=Localisation!$C$94,1,IF(I579=Localisation!$C$93,2,IF(I579=Localisation!$C$92,3,IF(I579=Localisation!$C$91,4,IF(I579=Localisation!$C$90,5,IF(OR(I579=1,I579=2,I579=3,I579=4,I579=5),I579,"")))))))</f>
        <v/>
      </c>
      <c r="O579" s="11" t="str">
        <f>(IF(J579=Localisation!$C$94,1,IF(J579=Localisation!$C$93,2,IF(J579=Localisation!$C$92,3,IF(J579=Localisation!$C$91,4,IF(J579=Localisation!$C$90,5,IF(OR(J579=1,J579=2,J579=3,J579=4,J579=5),J579,"")))))))</f>
        <v/>
      </c>
      <c r="P579" s="11" t="str">
        <f>(IF(K579=Localisation!$C$94,1,IF(K579=Localisation!$C$93,2,IF(K579=Localisation!$C$92,3,IF(K579=Localisation!$C$91,4,IF(K579=Localisation!$C$90,5,IF(OR(K579=1,K579=2,K579=3,K579=4,K579=5),K579,"")))))))</f>
        <v/>
      </c>
      <c r="Q579" s="11" t="str">
        <f>(IF(L579=Localisation!$C$94,1,IF(L579=Localisation!$C$93,2,IF(L579=Localisation!$C$92,3,IF(L579=Localisation!$C$91,4,IF(L579=Localisation!$C$90,5,IF(OR(L579=1,L579=2,L579=3,L579=4,L579=5),L579,"")))))))</f>
        <v/>
      </c>
      <c r="R579" s="11" t="str">
        <f>(IF(B579=Localisation!$C$94,1,IF(B579=Localisation!$C$93,2,IF(B579=Localisation!$C$92,3,IF(B579=Localisation!$C$91,4,IF(B579=Localisation!$C$90,5,IF(OR(B579=1,B579=2,B579=3,B579=4,B579=5),B579,"")))))))</f>
        <v/>
      </c>
      <c r="S579" s="11" t="str">
        <f>(IF(C579=Localisation!$C$94,1,IF(C579=Localisation!$C$93,2,IF(C579=Localisation!$C$92,3,IF(C579=Localisation!$C$91,4,IF(C579=Localisation!$C$90,5,IF(OR(C579=1,C579=2,C579=3,C579=4,C579=5),C579,"")))))))</f>
        <v/>
      </c>
      <c r="T579" s="11" t="str">
        <f>(IF(D579=Localisation!$C$94,1,IF(D579=Localisation!$C$93,2,IF(D579=Localisation!$C$92,3,IF(D579=Localisation!$C$91,4,IF(D579=Localisation!$C$90,5,IF(OR(D579=1,D579=2,D579=3,D579=4,D579=5),D579,"")))))))</f>
        <v/>
      </c>
      <c r="U579" s="11" t="str">
        <f>(IF(E579=Localisation!$C$94,1,IF(E579=Localisation!$C$93,2,IF(E579=Localisation!$C$92,3,IF(E579=Localisation!$C$91,4,IF(E579=Localisation!$C$90,5,IF(OR(E579=1,E579=2,E579=3,E579=4,E579=5),E579,"")))))))</f>
        <v/>
      </c>
      <c r="V579" s="11" t="str">
        <f>(IF(F579=Localisation!$C$94,1,IF(F579=Localisation!$C$93,2,IF(F579=Localisation!$C$92,3,IF(F579=Localisation!$C$91,4,IF(F579=Localisation!$C$90,5,IF(OR(F579=1,F579=2,F579=3,F579=4,F579=5),F579,"")))))))</f>
        <v/>
      </c>
    </row>
    <row r="580" spans="13:22" x14ac:dyDescent="0.3">
      <c r="M580" s="11" t="str">
        <f>(IF(H580=Localisation!$C$94,1,IF(H580=Localisation!$C$93,2,IF(H580=Localisation!$C$92,3,IF(H580=Localisation!$C$91,4,IF(H580=Localisation!$C$90,5,IF(OR(H580=1,H580=2,H580=3,H580=4,H580=5),H580,"")))))))</f>
        <v/>
      </c>
      <c r="N580" s="11" t="str">
        <f>(IF(I580=Localisation!$C$94,1,IF(I580=Localisation!$C$93,2,IF(I580=Localisation!$C$92,3,IF(I580=Localisation!$C$91,4,IF(I580=Localisation!$C$90,5,IF(OR(I580=1,I580=2,I580=3,I580=4,I580=5),I580,"")))))))</f>
        <v/>
      </c>
      <c r="O580" s="11" t="str">
        <f>(IF(J580=Localisation!$C$94,1,IF(J580=Localisation!$C$93,2,IF(J580=Localisation!$C$92,3,IF(J580=Localisation!$C$91,4,IF(J580=Localisation!$C$90,5,IF(OR(J580=1,J580=2,J580=3,J580=4,J580=5),J580,"")))))))</f>
        <v/>
      </c>
      <c r="P580" s="11" t="str">
        <f>(IF(K580=Localisation!$C$94,1,IF(K580=Localisation!$C$93,2,IF(K580=Localisation!$C$92,3,IF(K580=Localisation!$C$91,4,IF(K580=Localisation!$C$90,5,IF(OR(K580=1,K580=2,K580=3,K580=4,K580=5),K580,"")))))))</f>
        <v/>
      </c>
      <c r="Q580" s="11" t="str">
        <f>(IF(L580=Localisation!$C$94,1,IF(L580=Localisation!$C$93,2,IF(L580=Localisation!$C$92,3,IF(L580=Localisation!$C$91,4,IF(L580=Localisation!$C$90,5,IF(OR(L580=1,L580=2,L580=3,L580=4,L580=5),L580,"")))))))</f>
        <v/>
      </c>
      <c r="R580" s="11" t="str">
        <f>(IF(B580=Localisation!$C$94,1,IF(B580=Localisation!$C$93,2,IF(B580=Localisation!$C$92,3,IF(B580=Localisation!$C$91,4,IF(B580=Localisation!$C$90,5,IF(OR(B580=1,B580=2,B580=3,B580=4,B580=5),B580,"")))))))</f>
        <v/>
      </c>
      <c r="S580" s="11" t="str">
        <f>(IF(C580=Localisation!$C$94,1,IF(C580=Localisation!$C$93,2,IF(C580=Localisation!$C$92,3,IF(C580=Localisation!$C$91,4,IF(C580=Localisation!$C$90,5,IF(OR(C580=1,C580=2,C580=3,C580=4,C580=5),C580,"")))))))</f>
        <v/>
      </c>
      <c r="T580" s="11" t="str">
        <f>(IF(D580=Localisation!$C$94,1,IF(D580=Localisation!$C$93,2,IF(D580=Localisation!$C$92,3,IF(D580=Localisation!$C$91,4,IF(D580=Localisation!$C$90,5,IF(OR(D580=1,D580=2,D580=3,D580=4,D580=5),D580,"")))))))</f>
        <v/>
      </c>
      <c r="U580" s="11" t="str">
        <f>(IF(E580=Localisation!$C$94,1,IF(E580=Localisation!$C$93,2,IF(E580=Localisation!$C$92,3,IF(E580=Localisation!$C$91,4,IF(E580=Localisation!$C$90,5,IF(OR(E580=1,E580=2,E580=3,E580=4,E580=5),E580,"")))))))</f>
        <v/>
      </c>
      <c r="V580" s="11" t="str">
        <f>(IF(F580=Localisation!$C$94,1,IF(F580=Localisation!$C$93,2,IF(F580=Localisation!$C$92,3,IF(F580=Localisation!$C$91,4,IF(F580=Localisation!$C$90,5,IF(OR(F580=1,F580=2,F580=3,F580=4,F580=5),F580,"")))))))</f>
        <v/>
      </c>
    </row>
    <row r="581" spans="13:22" x14ac:dyDescent="0.3">
      <c r="M581" s="11" t="str">
        <f>(IF(H581=Localisation!$C$94,1,IF(H581=Localisation!$C$93,2,IF(H581=Localisation!$C$92,3,IF(H581=Localisation!$C$91,4,IF(H581=Localisation!$C$90,5,IF(OR(H581=1,H581=2,H581=3,H581=4,H581=5),H581,"")))))))</f>
        <v/>
      </c>
      <c r="N581" s="11" t="str">
        <f>(IF(I581=Localisation!$C$94,1,IF(I581=Localisation!$C$93,2,IF(I581=Localisation!$C$92,3,IF(I581=Localisation!$C$91,4,IF(I581=Localisation!$C$90,5,IF(OR(I581=1,I581=2,I581=3,I581=4,I581=5),I581,"")))))))</f>
        <v/>
      </c>
      <c r="O581" s="11" t="str">
        <f>(IF(J581=Localisation!$C$94,1,IF(J581=Localisation!$C$93,2,IF(J581=Localisation!$C$92,3,IF(J581=Localisation!$C$91,4,IF(J581=Localisation!$C$90,5,IF(OR(J581=1,J581=2,J581=3,J581=4,J581=5),J581,"")))))))</f>
        <v/>
      </c>
      <c r="P581" s="11" t="str">
        <f>(IF(K581=Localisation!$C$94,1,IF(K581=Localisation!$C$93,2,IF(K581=Localisation!$C$92,3,IF(K581=Localisation!$C$91,4,IF(K581=Localisation!$C$90,5,IF(OR(K581=1,K581=2,K581=3,K581=4,K581=5),K581,"")))))))</f>
        <v/>
      </c>
      <c r="Q581" s="11" t="str">
        <f>(IF(L581=Localisation!$C$94,1,IF(L581=Localisation!$C$93,2,IF(L581=Localisation!$C$92,3,IF(L581=Localisation!$C$91,4,IF(L581=Localisation!$C$90,5,IF(OR(L581=1,L581=2,L581=3,L581=4,L581=5),L581,"")))))))</f>
        <v/>
      </c>
      <c r="R581" s="11" t="str">
        <f>(IF(B581=Localisation!$C$94,1,IF(B581=Localisation!$C$93,2,IF(B581=Localisation!$C$92,3,IF(B581=Localisation!$C$91,4,IF(B581=Localisation!$C$90,5,IF(OR(B581=1,B581=2,B581=3,B581=4,B581=5),B581,"")))))))</f>
        <v/>
      </c>
      <c r="S581" s="11" t="str">
        <f>(IF(C581=Localisation!$C$94,1,IF(C581=Localisation!$C$93,2,IF(C581=Localisation!$C$92,3,IF(C581=Localisation!$C$91,4,IF(C581=Localisation!$C$90,5,IF(OR(C581=1,C581=2,C581=3,C581=4,C581=5),C581,"")))))))</f>
        <v/>
      </c>
      <c r="T581" s="11" t="str">
        <f>(IF(D581=Localisation!$C$94,1,IF(D581=Localisation!$C$93,2,IF(D581=Localisation!$C$92,3,IF(D581=Localisation!$C$91,4,IF(D581=Localisation!$C$90,5,IF(OR(D581=1,D581=2,D581=3,D581=4,D581=5),D581,"")))))))</f>
        <v/>
      </c>
      <c r="U581" s="11" t="str">
        <f>(IF(E581=Localisation!$C$94,1,IF(E581=Localisation!$C$93,2,IF(E581=Localisation!$C$92,3,IF(E581=Localisation!$C$91,4,IF(E581=Localisation!$C$90,5,IF(OR(E581=1,E581=2,E581=3,E581=4,E581=5),E581,"")))))))</f>
        <v/>
      </c>
      <c r="V581" s="11" t="str">
        <f>(IF(F581=Localisation!$C$94,1,IF(F581=Localisation!$C$93,2,IF(F581=Localisation!$C$92,3,IF(F581=Localisation!$C$91,4,IF(F581=Localisation!$C$90,5,IF(OR(F581=1,F581=2,F581=3,F581=4,F581=5),F581,"")))))))</f>
        <v/>
      </c>
    </row>
    <row r="582" spans="13:22" x14ac:dyDescent="0.3">
      <c r="M582" s="11" t="str">
        <f>(IF(H582=Localisation!$C$94,1,IF(H582=Localisation!$C$93,2,IF(H582=Localisation!$C$92,3,IF(H582=Localisation!$C$91,4,IF(H582=Localisation!$C$90,5,IF(OR(H582=1,H582=2,H582=3,H582=4,H582=5),H582,"")))))))</f>
        <v/>
      </c>
      <c r="N582" s="11" t="str">
        <f>(IF(I582=Localisation!$C$94,1,IF(I582=Localisation!$C$93,2,IF(I582=Localisation!$C$92,3,IF(I582=Localisation!$C$91,4,IF(I582=Localisation!$C$90,5,IF(OR(I582=1,I582=2,I582=3,I582=4,I582=5),I582,"")))))))</f>
        <v/>
      </c>
      <c r="O582" s="11" t="str">
        <f>(IF(J582=Localisation!$C$94,1,IF(J582=Localisation!$C$93,2,IF(J582=Localisation!$C$92,3,IF(J582=Localisation!$C$91,4,IF(J582=Localisation!$C$90,5,IF(OR(J582=1,J582=2,J582=3,J582=4,J582=5),J582,"")))))))</f>
        <v/>
      </c>
      <c r="P582" s="11" t="str">
        <f>(IF(K582=Localisation!$C$94,1,IF(K582=Localisation!$C$93,2,IF(K582=Localisation!$C$92,3,IF(K582=Localisation!$C$91,4,IF(K582=Localisation!$C$90,5,IF(OR(K582=1,K582=2,K582=3,K582=4,K582=5),K582,"")))))))</f>
        <v/>
      </c>
      <c r="Q582" s="11" t="str">
        <f>(IF(L582=Localisation!$C$94,1,IF(L582=Localisation!$C$93,2,IF(L582=Localisation!$C$92,3,IF(L582=Localisation!$C$91,4,IF(L582=Localisation!$C$90,5,IF(OR(L582=1,L582=2,L582=3,L582=4,L582=5),L582,"")))))))</f>
        <v/>
      </c>
      <c r="R582" s="11" t="str">
        <f>(IF(B582=Localisation!$C$94,1,IF(B582=Localisation!$C$93,2,IF(B582=Localisation!$C$92,3,IF(B582=Localisation!$C$91,4,IF(B582=Localisation!$C$90,5,IF(OR(B582=1,B582=2,B582=3,B582=4,B582=5),B582,"")))))))</f>
        <v/>
      </c>
      <c r="S582" s="11" t="str">
        <f>(IF(C582=Localisation!$C$94,1,IF(C582=Localisation!$C$93,2,IF(C582=Localisation!$C$92,3,IF(C582=Localisation!$C$91,4,IF(C582=Localisation!$C$90,5,IF(OR(C582=1,C582=2,C582=3,C582=4,C582=5),C582,"")))))))</f>
        <v/>
      </c>
      <c r="T582" s="11" t="str">
        <f>(IF(D582=Localisation!$C$94,1,IF(D582=Localisation!$C$93,2,IF(D582=Localisation!$C$92,3,IF(D582=Localisation!$C$91,4,IF(D582=Localisation!$C$90,5,IF(OR(D582=1,D582=2,D582=3,D582=4,D582=5),D582,"")))))))</f>
        <v/>
      </c>
      <c r="U582" s="11" t="str">
        <f>(IF(E582=Localisation!$C$94,1,IF(E582=Localisation!$C$93,2,IF(E582=Localisation!$C$92,3,IF(E582=Localisation!$C$91,4,IF(E582=Localisation!$C$90,5,IF(OR(E582=1,E582=2,E582=3,E582=4,E582=5),E582,"")))))))</f>
        <v/>
      </c>
      <c r="V582" s="11" t="str">
        <f>(IF(F582=Localisation!$C$94,1,IF(F582=Localisation!$C$93,2,IF(F582=Localisation!$C$92,3,IF(F582=Localisation!$C$91,4,IF(F582=Localisation!$C$90,5,IF(OR(F582=1,F582=2,F582=3,F582=4,F582=5),F582,"")))))))</f>
        <v/>
      </c>
    </row>
    <row r="583" spans="13:22" x14ac:dyDescent="0.3">
      <c r="M583" s="11" t="str">
        <f>(IF(H583=Localisation!$C$94,1,IF(H583=Localisation!$C$93,2,IF(H583=Localisation!$C$92,3,IF(H583=Localisation!$C$91,4,IF(H583=Localisation!$C$90,5,IF(OR(H583=1,H583=2,H583=3,H583=4,H583=5),H583,"")))))))</f>
        <v/>
      </c>
      <c r="N583" s="11" t="str">
        <f>(IF(I583=Localisation!$C$94,1,IF(I583=Localisation!$C$93,2,IF(I583=Localisation!$C$92,3,IF(I583=Localisation!$C$91,4,IF(I583=Localisation!$C$90,5,IF(OR(I583=1,I583=2,I583=3,I583=4,I583=5),I583,"")))))))</f>
        <v/>
      </c>
      <c r="O583" s="11" t="str">
        <f>(IF(J583=Localisation!$C$94,1,IF(J583=Localisation!$C$93,2,IF(J583=Localisation!$C$92,3,IF(J583=Localisation!$C$91,4,IF(J583=Localisation!$C$90,5,IF(OR(J583=1,J583=2,J583=3,J583=4,J583=5),J583,"")))))))</f>
        <v/>
      </c>
      <c r="P583" s="11" t="str">
        <f>(IF(K583=Localisation!$C$94,1,IF(K583=Localisation!$C$93,2,IF(K583=Localisation!$C$92,3,IF(K583=Localisation!$C$91,4,IF(K583=Localisation!$C$90,5,IF(OR(K583=1,K583=2,K583=3,K583=4,K583=5),K583,"")))))))</f>
        <v/>
      </c>
      <c r="Q583" s="11" t="str">
        <f>(IF(L583=Localisation!$C$94,1,IF(L583=Localisation!$C$93,2,IF(L583=Localisation!$C$92,3,IF(L583=Localisation!$C$91,4,IF(L583=Localisation!$C$90,5,IF(OR(L583=1,L583=2,L583=3,L583=4,L583=5),L583,"")))))))</f>
        <v/>
      </c>
      <c r="R583" s="11" t="str">
        <f>(IF(B583=Localisation!$C$94,1,IF(B583=Localisation!$C$93,2,IF(B583=Localisation!$C$92,3,IF(B583=Localisation!$C$91,4,IF(B583=Localisation!$C$90,5,IF(OR(B583=1,B583=2,B583=3,B583=4,B583=5),B583,"")))))))</f>
        <v/>
      </c>
      <c r="S583" s="11" t="str">
        <f>(IF(C583=Localisation!$C$94,1,IF(C583=Localisation!$C$93,2,IF(C583=Localisation!$C$92,3,IF(C583=Localisation!$C$91,4,IF(C583=Localisation!$C$90,5,IF(OR(C583=1,C583=2,C583=3,C583=4,C583=5),C583,"")))))))</f>
        <v/>
      </c>
      <c r="T583" s="11" t="str">
        <f>(IF(D583=Localisation!$C$94,1,IF(D583=Localisation!$C$93,2,IF(D583=Localisation!$C$92,3,IF(D583=Localisation!$C$91,4,IF(D583=Localisation!$C$90,5,IF(OR(D583=1,D583=2,D583=3,D583=4,D583=5),D583,"")))))))</f>
        <v/>
      </c>
      <c r="U583" s="11" t="str">
        <f>(IF(E583=Localisation!$C$94,1,IF(E583=Localisation!$C$93,2,IF(E583=Localisation!$C$92,3,IF(E583=Localisation!$C$91,4,IF(E583=Localisation!$C$90,5,IF(OR(E583=1,E583=2,E583=3,E583=4,E583=5),E583,"")))))))</f>
        <v/>
      </c>
      <c r="V583" s="11" t="str">
        <f>(IF(F583=Localisation!$C$94,1,IF(F583=Localisation!$C$93,2,IF(F583=Localisation!$C$92,3,IF(F583=Localisation!$C$91,4,IF(F583=Localisation!$C$90,5,IF(OR(F583=1,F583=2,F583=3,F583=4,F583=5),F583,"")))))))</f>
        <v/>
      </c>
    </row>
    <row r="584" spans="13:22" x14ac:dyDescent="0.3">
      <c r="M584" s="11" t="str">
        <f>(IF(H584=Localisation!$C$94,1,IF(H584=Localisation!$C$93,2,IF(H584=Localisation!$C$92,3,IF(H584=Localisation!$C$91,4,IF(H584=Localisation!$C$90,5,IF(OR(H584=1,H584=2,H584=3,H584=4,H584=5),H584,"")))))))</f>
        <v/>
      </c>
      <c r="N584" s="11" t="str">
        <f>(IF(I584=Localisation!$C$94,1,IF(I584=Localisation!$C$93,2,IF(I584=Localisation!$C$92,3,IF(I584=Localisation!$C$91,4,IF(I584=Localisation!$C$90,5,IF(OR(I584=1,I584=2,I584=3,I584=4,I584=5),I584,"")))))))</f>
        <v/>
      </c>
      <c r="O584" s="11" t="str">
        <f>(IF(J584=Localisation!$C$94,1,IF(J584=Localisation!$C$93,2,IF(J584=Localisation!$C$92,3,IF(J584=Localisation!$C$91,4,IF(J584=Localisation!$C$90,5,IF(OR(J584=1,J584=2,J584=3,J584=4,J584=5),J584,"")))))))</f>
        <v/>
      </c>
      <c r="P584" s="11" t="str">
        <f>(IF(K584=Localisation!$C$94,1,IF(K584=Localisation!$C$93,2,IF(K584=Localisation!$C$92,3,IF(K584=Localisation!$C$91,4,IF(K584=Localisation!$C$90,5,IF(OR(K584=1,K584=2,K584=3,K584=4,K584=5),K584,"")))))))</f>
        <v/>
      </c>
      <c r="Q584" s="11" t="str">
        <f>(IF(L584=Localisation!$C$94,1,IF(L584=Localisation!$C$93,2,IF(L584=Localisation!$C$92,3,IF(L584=Localisation!$C$91,4,IF(L584=Localisation!$C$90,5,IF(OR(L584=1,L584=2,L584=3,L584=4,L584=5),L584,"")))))))</f>
        <v/>
      </c>
      <c r="R584" s="11" t="str">
        <f>(IF(B584=Localisation!$C$94,1,IF(B584=Localisation!$C$93,2,IF(B584=Localisation!$C$92,3,IF(B584=Localisation!$C$91,4,IF(B584=Localisation!$C$90,5,IF(OR(B584=1,B584=2,B584=3,B584=4,B584=5),B584,"")))))))</f>
        <v/>
      </c>
      <c r="S584" s="11" t="str">
        <f>(IF(C584=Localisation!$C$94,1,IF(C584=Localisation!$C$93,2,IF(C584=Localisation!$C$92,3,IF(C584=Localisation!$C$91,4,IF(C584=Localisation!$C$90,5,IF(OR(C584=1,C584=2,C584=3,C584=4,C584=5),C584,"")))))))</f>
        <v/>
      </c>
      <c r="T584" s="11" t="str">
        <f>(IF(D584=Localisation!$C$94,1,IF(D584=Localisation!$C$93,2,IF(D584=Localisation!$C$92,3,IF(D584=Localisation!$C$91,4,IF(D584=Localisation!$C$90,5,IF(OR(D584=1,D584=2,D584=3,D584=4,D584=5),D584,"")))))))</f>
        <v/>
      </c>
      <c r="U584" s="11" t="str">
        <f>(IF(E584=Localisation!$C$94,1,IF(E584=Localisation!$C$93,2,IF(E584=Localisation!$C$92,3,IF(E584=Localisation!$C$91,4,IF(E584=Localisation!$C$90,5,IF(OR(E584=1,E584=2,E584=3,E584=4,E584=5),E584,"")))))))</f>
        <v/>
      </c>
      <c r="V584" s="11" t="str">
        <f>(IF(F584=Localisation!$C$94,1,IF(F584=Localisation!$C$93,2,IF(F584=Localisation!$C$92,3,IF(F584=Localisation!$C$91,4,IF(F584=Localisation!$C$90,5,IF(OR(F584=1,F584=2,F584=3,F584=4,F584=5),F584,"")))))))</f>
        <v/>
      </c>
    </row>
    <row r="585" spans="13:22" x14ac:dyDescent="0.3">
      <c r="M585" s="11" t="str">
        <f>(IF(H585=Localisation!$C$94,1,IF(H585=Localisation!$C$93,2,IF(H585=Localisation!$C$92,3,IF(H585=Localisation!$C$91,4,IF(H585=Localisation!$C$90,5,IF(OR(H585=1,H585=2,H585=3,H585=4,H585=5),H585,"")))))))</f>
        <v/>
      </c>
      <c r="N585" s="11" t="str">
        <f>(IF(I585=Localisation!$C$94,1,IF(I585=Localisation!$C$93,2,IF(I585=Localisation!$C$92,3,IF(I585=Localisation!$C$91,4,IF(I585=Localisation!$C$90,5,IF(OR(I585=1,I585=2,I585=3,I585=4,I585=5),I585,"")))))))</f>
        <v/>
      </c>
      <c r="O585" s="11" t="str">
        <f>(IF(J585=Localisation!$C$94,1,IF(J585=Localisation!$C$93,2,IF(J585=Localisation!$C$92,3,IF(J585=Localisation!$C$91,4,IF(J585=Localisation!$C$90,5,IF(OR(J585=1,J585=2,J585=3,J585=4,J585=5),J585,"")))))))</f>
        <v/>
      </c>
      <c r="P585" s="11" t="str">
        <f>(IF(K585=Localisation!$C$94,1,IF(K585=Localisation!$C$93,2,IF(K585=Localisation!$C$92,3,IF(K585=Localisation!$C$91,4,IF(K585=Localisation!$C$90,5,IF(OR(K585=1,K585=2,K585=3,K585=4,K585=5),K585,"")))))))</f>
        <v/>
      </c>
      <c r="Q585" s="11" t="str">
        <f>(IF(L585=Localisation!$C$94,1,IF(L585=Localisation!$C$93,2,IF(L585=Localisation!$C$92,3,IF(L585=Localisation!$C$91,4,IF(L585=Localisation!$C$90,5,IF(OR(L585=1,L585=2,L585=3,L585=4,L585=5),L585,"")))))))</f>
        <v/>
      </c>
      <c r="R585" s="11" t="str">
        <f>(IF(B585=Localisation!$C$94,1,IF(B585=Localisation!$C$93,2,IF(B585=Localisation!$C$92,3,IF(B585=Localisation!$C$91,4,IF(B585=Localisation!$C$90,5,IF(OR(B585=1,B585=2,B585=3,B585=4,B585=5),B585,"")))))))</f>
        <v/>
      </c>
      <c r="S585" s="11" t="str">
        <f>(IF(C585=Localisation!$C$94,1,IF(C585=Localisation!$C$93,2,IF(C585=Localisation!$C$92,3,IF(C585=Localisation!$C$91,4,IF(C585=Localisation!$C$90,5,IF(OR(C585=1,C585=2,C585=3,C585=4,C585=5),C585,"")))))))</f>
        <v/>
      </c>
      <c r="T585" s="11" t="str">
        <f>(IF(D585=Localisation!$C$94,1,IF(D585=Localisation!$C$93,2,IF(D585=Localisation!$C$92,3,IF(D585=Localisation!$C$91,4,IF(D585=Localisation!$C$90,5,IF(OR(D585=1,D585=2,D585=3,D585=4,D585=5),D585,"")))))))</f>
        <v/>
      </c>
      <c r="U585" s="11" t="str">
        <f>(IF(E585=Localisation!$C$94,1,IF(E585=Localisation!$C$93,2,IF(E585=Localisation!$C$92,3,IF(E585=Localisation!$C$91,4,IF(E585=Localisation!$C$90,5,IF(OR(E585=1,E585=2,E585=3,E585=4,E585=5),E585,"")))))))</f>
        <v/>
      </c>
      <c r="V585" s="11" t="str">
        <f>(IF(F585=Localisation!$C$94,1,IF(F585=Localisation!$C$93,2,IF(F585=Localisation!$C$92,3,IF(F585=Localisation!$C$91,4,IF(F585=Localisation!$C$90,5,IF(OR(F585=1,F585=2,F585=3,F585=4,F585=5),F585,"")))))))</f>
        <v/>
      </c>
    </row>
    <row r="586" spans="13:22" x14ac:dyDescent="0.3">
      <c r="M586" s="11" t="str">
        <f>(IF(H586=Localisation!$C$94,1,IF(H586=Localisation!$C$93,2,IF(H586=Localisation!$C$92,3,IF(H586=Localisation!$C$91,4,IF(H586=Localisation!$C$90,5,IF(OR(H586=1,H586=2,H586=3,H586=4,H586=5),H586,"")))))))</f>
        <v/>
      </c>
      <c r="N586" s="11" t="str">
        <f>(IF(I586=Localisation!$C$94,1,IF(I586=Localisation!$C$93,2,IF(I586=Localisation!$C$92,3,IF(I586=Localisation!$C$91,4,IF(I586=Localisation!$C$90,5,IF(OR(I586=1,I586=2,I586=3,I586=4,I586=5),I586,"")))))))</f>
        <v/>
      </c>
      <c r="O586" s="11" t="str">
        <f>(IF(J586=Localisation!$C$94,1,IF(J586=Localisation!$C$93,2,IF(J586=Localisation!$C$92,3,IF(J586=Localisation!$C$91,4,IF(J586=Localisation!$C$90,5,IF(OR(J586=1,J586=2,J586=3,J586=4,J586=5),J586,"")))))))</f>
        <v/>
      </c>
      <c r="P586" s="11" t="str">
        <f>(IF(K586=Localisation!$C$94,1,IF(K586=Localisation!$C$93,2,IF(K586=Localisation!$C$92,3,IF(K586=Localisation!$C$91,4,IF(K586=Localisation!$C$90,5,IF(OR(K586=1,K586=2,K586=3,K586=4,K586=5),K586,"")))))))</f>
        <v/>
      </c>
      <c r="Q586" s="11" t="str">
        <f>(IF(L586=Localisation!$C$94,1,IF(L586=Localisation!$C$93,2,IF(L586=Localisation!$C$92,3,IF(L586=Localisation!$C$91,4,IF(L586=Localisation!$C$90,5,IF(OR(L586=1,L586=2,L586=3,L586=4,L586=5),L586,"")))))))</f>
        <v/>
      </c>
      <c r="R586" s="11" t="str">
        <f>(IF(B586=Localisation!$C$94,1,IF(B586=Localisation!$C$93,2,IF(B586=Localisation!$C$92,3,IF(B586=Localisation!$C$91,4,IF(B586=Localisation!$C$90,5,IF(OR(B586=1,B586=2,B586=3,B586=4,B586=5),B586,"")))))))</f>
        <v/>
      </c>
      <c r="S586" s="11" t="str">
        <f>(IF(C586=Localisation!$C$94,1,IF(C586=Localisation!$C$93,2,IF(C586=Localisation!$C$92,3,IF(C586=Localisation!$C$91,4,IF(C586=Localisation!$C$90,5,IF(OR(C586=1,C586=2,C586=3,C586=4,C586=5),C586,"")))))))</f>
        <v/>
      </c>
      <c r="T586" s="11" t="str">
        <f>(IF(D586=Localisation!$C$94,1,IF(D586=Localisation!$C$93,2,IF(D586=Localisation!$C$92,3,IF(D586=Localisation!$C$91,4,IF(D586=Localisation!$C$90,5,IF(OR(D586=1,D586=2,D586=3,D586=4,D586=5),D586,"")))))))</f>
        <v/>
      </c>
      <c r="U586" s="11" t="str">
        <f>(IF(E586=Localisation!$C$94,1,IF(E586=Localisation!$C$93,2,IF(E586=Localisation!$C$92,3,IF(E586=Localisation!$C$91,4,IF(E586=Localisation!$C$90,5,IF(OR(E586=1,E586=2,E586=3,E586=4,E586=5),E586,"")))))))</f>
        <v/>
      </c>
      <c r="V586" s="11" t="str">
        <f>(IF(F586=Localisation!$C$94,1,IF(F586=Localisation!$C$93,2,IF(F586=Localisation!$C$92,3,IF(F586=Localisation!$C$91,4,IF(F586=Localisation!$C$90,5,IF(OR(F586=1,F586=2,F586=3,F586=4,F586=5),F586,"")))))))</f>
        <v/>
      </c>
    </row>
    <row r="587" spans="13:22" x14ac:dyDescent="0.3">
      <c r="M587" s="11" t="str">
        <f>(IF(H587=Localisation!$C$94,1,IF(H587=Localisation!$C$93,2,IF(H587=Localisation!$C$92,3,IF(H587=Localisation!$C$91,4,IF(H587=Localisation!$C$90,5,IF(OR(H587=1,H587=2,H587=3,H587=4,H587=5),H587,"")))))))</f>
        <v/>
      </c>
      <c r="N587" s="11" t="str">
        <f>(IF(I587=Localisation!$C$94,1,IF(I587=Localisation!$C$93,2,IF(I587=Localisation!$C$92,3,IF(I587=Localisation!$C$91,4,IF(I587=Localisation!$C$90,5,IF(OR(I587=1,I587=2,I587=3,I587=4,I587=5),I587,"")))))))</f>
        <v/>
      </c>
      <c r="O587" s="11" t="str">
        <f>(IF(J587=Localisation!$C$94,1,IF(J587=Localisation!$C$93,2,IF(J587=Localisation!$C$92,3,IF(J587=Localisation!$C$91,4,IF(J587=Localisation!$C$90,5,IF(OR(J587=1,J587=2,J587=3,J587=4,J587=5),J587,"")))))))</f>
        <v/>
      </c>
      <c r="P587" s="11" t="str">
        <f>(IF(K587=Localisation!$C$94,1,IF(K587=Localisation!$C$93,2,IF(K587=Localisation!$C$92,3,IF(K587=Localisation!$C$91,4,IF(K587=Localisation!$C$90,5,IF(OR(K587=1,K587=2,K587=3,K587=4,K587=5),K587,"")))))))</f>
        <v/>
      </c>
      <c r="Q587" s="11" t="str">
        <f>(IF(L587=Localisation!$C$94,1,IF(L587=Localisation!$C$93,2,IF(L587=Localisation!$C$92,3,IF(L587=Localisation!$C$91,4,IF(L587=Localisation!$C$90,5,IF(OR(L587=1,L587=2,L587=3,L587=4,L587=5),L587,"")))))))</f>
        <v/>
      </c>
      <c r="R587" s="11" t="str">
        <f>(IF(B587=Localisation!$C$94,1,IF(B587=Localisation!$C$93,2,IF(B587=Localisation!$C$92,3,IF(B587=Localisation!$C$91,4,IF(B587=Localisation!$C$90,5,IF(OR(B587=1,B587=2,B587=3,B587=4,B587=5),B587,"")))))))</f>
        <v/>
      </c>
      <c r="S587" s="11" t="str">
        <f>(IF(C587=Localisation!$C$94,1,IF(C587=Localisation!$C$93,2,IF(C587=Localisation!$C$92,3,IF(C587=Localisation!$C$91,4,IF(C587=Localisation!$C$90,5,IF(OR(C587=1,C587=2,C587=3,C587=4,C587=5),C587,"")))))))</f>
        <v/>
      </c>
      <c r="T587" s="11" t="str">
        <f>(IF(D587=Localisation!$C$94,1,IF(D587=Localisation!$C$93,2,IF(D587=Localisation!$C$92,3,IF(D587=Localisation!$C$91,4,IF(D587=Localisation!$C$90,5,IF(OR(D587=1,D587=2,D587=3,D587=4,D587=5),D587,"")))))))</f>
        <v/>
      </c>
      <c r="U587" s="11" t="str">
        <f>(IF(E587=Localisation!$C$94,1,IF(E587=Localisation!$C$93,2,IF(E587=Localisation!$C$92,3,IF(E587=Localisation!$C$91,4,IF(E587=Localisation!$C$90,5,IF(OR(E587=1,E587=2,E587=3,E587=4,E587=5),E587,"")))))))</f>
        <v/>
      </c>
      <c r="V587" s="11" t="str">
        <f>(IF(F587=Localisation!$C$94,1,IF(F587=Localisation!$C$93,2,IF(F587=Localisation!$C$92,3,IF(F587=Localisation!$C$91,4,IF(F587=Localisation!$C$90,5,IF(OR(F587=1,F587=2,F587=3,F587=4,F587=5),F587,"")))))))</f>
        <v/>
      </c>
    </row>
    <row r="588" spans="13:22" x14ac:dyDescent="0.3">
      <c r="M588" s="11" t="str">
        <f>(IF(H588=Localisation!$C$94,1,IF(H588=Localisation!$C$93,2,IF(H588=Localisation!$C$92,3,IF(H588=Localisation!$C$91,4,IF(H588=Localisation!$C$90,5,IF(OR(H588=1,H588=2,H588=3,H588=4,H588=5),H588,"")))))))</f>
        <v/>
      </c>
      <c r="N588" s="11" t="str">
        <f>(IF(I588=Localisation!$C$94,1,IF(I588=Localisation!$C$93,2,IF(I588=Localisation!$C$92,3,IF(I588=Localisation!$C$91,4,IF(I588=Localisation!$C$90,5,IF(OR(I588=1,I588=2,I588=3,I588=4,I588=5),I588,"")))))))</f>
        <v/>
      </c>
      <c r="O588" s="11" t="str">
        <f>(IF(J588=Localisation!$C$94,1,IF(J588=Localisation!$C$93,2,IF(J588=Localisation!$C$92,3,IF(J588=Localisation!$C$91,4,IF(J588=Localisation!$C$90,5,IF(OR(J588=1,J588=2,J588=3,J588=4,J588=5),J588,"")))))))</f>
        <v/>
      </c>
      <c r="P588" s="11" t="str">
        <f>(IF(K588=Localisation!$C$94,1,IF(K588=Localisation!$C$93,2,IF(K588=Localisation!$C$92,3,IF(K588=Localisation!$C$91,4,IF(K588=Localisation!$C$90,5,IF(OR(K588=1,K588=2,K588=3,K588=4,K588=5),K588,"")))))))</f>
        <v/>
      </c>
      <c r="Q588" s="11" t="str">
        <f>(IF(L588=Localisation!$C$94,1,IF(L588=Localisation!$C$93,2,IF(L588=Localisation!$C$92,3,IF(L588=Localisation!$C$91,4,IF(L588=Localisation!$C$90,5,IF(OR(L588=1,L588=2,L588=3,L588=4,L588=5),L588,"")))))))</f>
        <v/>
      </c>
      <c r="R588" s="11" t="str">
        <f>(IF(B588=Localisation!$C$94,1,IF(B588=Localisation!$C$93,2,IF(B588=Localisation!$C$92,3,IF(B588=Localisation!$C$91,4,IF(B588=Localisation!$C$90,5,IF(OR(B588=1,B588=2,B588=3,B588=4,B588=5),B588,"")))))))</f>
        <v/>
      </c>
      <c r="S588" s="11" t="str">
        <f>(IF(C588=Localisation!$C$94,1,IF(C588=Localisation!$C$93,2,IF(C588=Localisation!$C$92,3,IF(C588=Localisation!$C$91,4,IF(C588=Localisation!$C$90,5,IF(OR(C588=1,C588=2,C588=3,C588=4,C588=5),C588,"")))))))</f>
        <v/>
      </c>
      <c r="T588" s="11" t="str">
        <f>(IF(D588=Localisation!$C$94,1,IF(D588=Localisation!$C$93,2,IF(D588=Localisation!$C$92,3,IF(D588=Localisation!$C$91,4,IF(D588=Localisation!$C$90,5,IF(OR(D588=1,D588=2,D588=3,D588=4,D588=5),D588,"")))))))</f>
        <v/>
      </c>
      <c r="U588" s="11" t="str">
        <f>(IF(E588=Localisation!$C$94,1,IF(E588=Localisation!$C$93,2,IF(E588=Localisation!$C$92,3,IF(E588=Localisation!$C$91,4,IF(E588=Localisation!$C$90,5,IF(OR(E588=1,E588=2,E588=3,E588=4,E588=5),E588,"")))))))</f>
        <v/>
      </c>
      <c r="V588" s="11" t="str">
        <f>(IF(F588=Localisation!$C$94,1,IF(F588=Localisation!$C$93,2,IF(F588=Localisation!$C$92,3,IF(F588=Localisation!$C$91,4,IF(F588=Localisation!$C$90,5,IF(OR(F588=1,F588=2,F588=3,F588=4,F588=5),F588,"")))))))</f>
        <v/>
      </c>
    </row>
    <row r="589" spans="13:22" x14ac:dyDescent="0.3">
      <c r="M589" s="11" t="str">
        <f>(IF(H589=Localisation!$C$94,1,IF(H589=Localisation!$C$93,2,IF(H589=Localisation!$C$92,3,IF(H589=Localisation!$C$91,4,IF(H589=Localisation!$C$90,5,IF(OR(H589=1,H589=2,H589=3,H589=4,H589=5),H589,"")))))))</f>
        <v/>
      </c>
      <c r="N589" s="11" t="str">
        <f>(IF(I589=Localisation!$C$94,1,IF(I589=Localisation!$C$93,2,IF(I589=Localisation!$C$92,3,IF(I589=Localisation!$C$91,4,IF(I589=Localisation!$C$90,5,IF(OR(I589=1,I589=2,I589=3,I589=4,I589=5),I589,"")))))))</f>
        <v/>
      </c>
      <c r="O589" s="11" t="str">
        <f>(IF(J589=Localisation!$C$94,1,IF(J589=Localisation!$C$93,2,IF(J589=Localisation!$C$92,3,IF(J589=Localisation!$C$91,4,IF(J589=Localisation!$C$90,5,IF(OR(J589=1,J589=2,J589=3,J589=4,J589=5),J589,"")))))))</f>
        <v/>
      </c>
      <c r="P589" s="11" t="str">
        <f>(IF(K589=Localisation!$C$94,1,IF(K589=Localisation!$C$93,2,IF(K589=Localisation!$C$92,3,IF(K589=Localisation!$C$91,4,IF(K589=Localisation!$C$90,5,IF(OR(K589=1,K589=2,K589=3,K589=4,K589=5),K589,"")))))))</f>
        <v/>
      </c>
      <c r="Q589" s="11" t="str">
        <f>(IF(L589=Localisation!$C$94,1,IF(L589=Localisation!$C$93,2,IF(L589=Localisation!$C$92,3,IF(L589=Localisation!$C$91,4,IF(L589=Localisation!$C$90,5,IF(OR(L589=1,L589=2,L589=3,L589=4,L589=5),L589,"")))))))</f>
        <v/>
      </c>
      <c r="R589" s="11" t="str">
        <f>(IF(B589=Localisation!$C$94,1,IF(B589=Localisation!$C$93,2,IF(B589=Localisation!$C$92,3,IF(B589=Localisation!$C$91,4,IF(B589=Localisation!$C$90,5,IF(OR(B589=1,B589=2,B589=3,B589=4,B589=5),B589,"")))))))</f>
        <v/>
      </c>
      <c r="S589" s="11" t="str">
        <f>(IF(C589=Localisation!$C$94,1,IF(C589=Localisation!$C$93,2,IF(C589=Localisation!$C$92,3,IF(C589=Localisation!$C$91,4,IF(C589=Localisation!$C$90,5,IF(OR(C589=1,C589=2,C589=3,C589=4,C589=5),C589,"")))))))</f>
        <v/>
      </c>
      <c r="T589" s="11" t="str">
        <f>(IF(D589=Localisation!$C$94,1,IF(D589=Localisation!$C$93,2,IF(D589=Localisation!$C$92,3,IF(D589=Localisation!$C$91,4,IF(D589=Localisation!$C$90,5,IF(OR(D589=1,D589=2,D589=3,D589=4,D589=5),D589,"")))))))</f>
        <v/>
      </c>
      <c r="U589" s="11" t="str">
        <f>(IF(E589=Localisation!$C$94,1,IF(E589=Localisation!$C$93,2,IF(E589=Localisation!$C$92,3,IF(E589=Localisation!$C$91,4,IF(E589=Localisation!$C$90,5,IF(OR(E589=1,E589=2,E589=3,E589=4,E589=5),E589,"")))))))</f>
        <v/>
      </c>
      <c r="V589" s="11" t="str">
        <f>(IF(F589=Localisation!$C$94,1,IF(F589=Localisation!$C$93,2,IF(F589=Localisation!$C$92,3,IF(F589=Localisation!$C$91,4,IF(F589=Localisation!$C$90,5,IF(OR(F589=1,F589=2,F589=3,F589=4,F589=5),F589,"")))))))</f>
        <v/>
      </c>
    </row>
    <row r="590" spans="13:22" x14ac:dyDescent="0.3">
      <c r="M590" s="11" t="str">
        <f>(IF(H590=Localisation!$C$94,1,IF(H590=Localisation!$C$93,2,IF(H590=Localisation!$C$92,3,IF(H590=Localisation!$C$91,4,IF(H590=Localisation!$C$90,5,IF(OR(H590=1,H590=2,H590=3,H590=4,H590=5),H590,"")))))))</f>
        <v/>
      </c>
      <c r="N590" s="11" t="str">
        <f>(IF(I590=Localisation!$C$94,1,IF(I590=Localisation!$C$93,2,IF(I590=Localisation!$C$92,3,IF(I590=Localisation!$C$91,4,IF(I590=Localisation!$C$90,5,IF(OR(I590=1,I590=2,I590=3,I590=4,I590=5),I590,"")))))))</f>
        <v/>
      </c>
      <c r="O590" s="11" t="str">
        <f>(IF(J590=Localisation!$C$94,1,IF(J590=Localisation!$C$93,2,IF(J590=Localisation!$C$92,3,IF(J590=Localisation!$C$91,4,IF(J590=Localisation!$C$90,5,IF(OR(J590=1,J590=2,J590=3,J590=4,J590=5),J590,"")))))))</f>
        <v/>
      </c>
      <c r="P590" s="11" t="str">
        <f>(IF(K590=Localisation!$C$94,1,IF(K590=Localisation!$C$93,2,IF(K590=Localisation!$C$92,3,IF(K590=Localisation!$C$91,4,IF(K590=Localisation!$C$90,5,IF(OR(K590=1,K590=2,K590=3,K590=4,K590=5),K590,"")))))))</f>
        <v/>
      </c>
      <c r="Q590" s="11" t="str">
        <f>(IF(L590=Localisation!$C$94,1,IF(L590=Localisation!$C$93,2,IF(L590=Localisation!$C$92,3,IF(L590=Localisation!$C$91,4,IF(L590=Localisation!$C$90,5,IF(OR(L590=1,L590=2,L590=3,L590=4,L590=5),L590,"")))))))</f>
        <v/>
      </c>
      <c r="R590" s="11" t="str">
        <f>(IF(B590=Localisation!$C$94,1,IF(B590=Localisation!$C$93,2,IF(B590=Localisation!$C$92,3,IF(B590=Localisation!$C$91,4,IF(B590=Localisation!$C$90,5,IF(OR(B590=1,B590=2,B590=3,B590=4,B590=5),B590,"")))))))</f>
        <v/>
      </c>
      <c r="S590" s="11" t="str">
        <f>(IF(C590=Localisation!$C$94,1,IF(C590=Localisation!$C$93,2,IF(C590=Localisation!$C$92,3,IF(C590=Localisation!$C$91,4,IF(C590=Localisation!$C$90,5,IF(OR(C590=1,C590=2,C590=3,C590=4,C590=5),C590,"")))))))</f>
        <v/>
      </c>
      <c r="T590" s="11" t="str">
        <f>(IF(D590=Localisation!$C$94,1,IF(D590=Localisation!$C$93,2,IF(D590=Localisation!$C$92,3,IF(D590=Localisation!$C$91,4,IF(D590=Localisation!$C$90,5,IF(OR(D590=1,D590=2,D590=3,D590=4,D590=5),D590,"")))))))</f>
        <v/>
      </c>
      <c r="U590" s="11" t="str">
        <f>(IF(E590=Localisation!$C$94,1,IF(E590=Localisation!$C$93,2,IF(E590=Localisation!$C$92,3,IF(E590=Localisation!$C$91,4,IF(E590=Localisation!$C$90,5,IF(OR(E590=1,E590=2,E590=3,E590=4,E590=5),E590,"")))))))</f>
        <v/>
      </c>
      <c r="V590" s="11" t="str">
        <f>(IF(F590=Localisation!$C$94,1,IF(F590=Localisation!$C$93,2,IF(F590=Localisation!$C$92,3,IF(F590=Localisation!$C$91,4,IF(F590=Localisation!$C$90,5,IF(OR(F590=1,F590=2,F590=3,F590=4,F590=5),F590,"")))))))</f>
        <v/>
      </c>
    </row>
    <row r="591" spans="13:22" x14ac:dyDescent="0.3">
      <c r="M591" s="11" t="str">
        <f>(IF(H591=Localisation!$C$94,1,IF(H591=Localisation!$C$93,2,IF(H591=Localisation!$C$92,3,IF(H591=Localisation!$C$91,4,IF(H591=Localisation!$C$90,5,IF(OR(H591=1,H591=2,H591=3,H591=4,H591=5),H591,"")))))))</f>
        <v/>
      </c>
      <c r="N591" s="11" t="str">
        <f>(IF(I591=Localisation!$C$94,1,IF(I591=Localisation!$C$93,2,IF(I591=Localisation!$C$92,3,IF(I591=Localisation!$C$91,4,IF(I591=Localisation!$C$90,5,IF(OR(I591=1,I591=2,I591=3,I591=4,I591=5),I591,"")))))))</f>
        <v/>
      </c>
      <c r="O591" s="11" t="str">
        <f>(IF(J591=Localisation!$C$94,1,IF(J591=Localisation!$C$93,2,IF(J591=Localisation!$C$92,3,IF(J591=Localisation!$C$91,4,IF(J591=Localisation!$C$90,5,IF(OR(J591=1,J591=2,J591=3,J591=4,J591=5),J591,"")))))))</f>
        <v/>
      </c>
      <c r="P591" s="11" t="str">
        <f>(IF(K591=Localisation!$C$94,1,IF(K591=Localisation!$C$93,2,IF(K591=Localisation!$C$92,3,IF(K591=Localisation!$C$91,4,IF(K591=Localisation!$C$90,5,IF(OR(K591=1,K591=2,K591=3,K591=4,K591=5),K591,"")))))))</f>
        <v/>
      </c>
      <c r="Q591" s="11" t="str">
        <f>(IF(L591=Localisation!$C$94,1,IF(L591=Localisation!$C$93,2,IF(L591=Localisation!$C$92,3,IF(L591=Localisation!$C$91,4,IF(L591=Localisation!$C$90,5,IF(OR(L591=1,L591=2,L591=3,L591=4,L591=5),L591,"")))))))</f>
        <v/>
      </c>
      <c r="R591" s="11" t="str">
        <f>(IF(B591=Localisation!$C$94,1,IF(B591=Localisation!$C$93,2,IF(B591=Localisation!$C$92,3,IF(B591=Localisation!$C$91,4,IF(B591=Localisation!$C$90,5,IF(OR(B591=1,B591=2,B591=3,B591=4,B591=5),B591,"")))))))</f>
        <v/>
      </c>
      <c r="S591" s="11" t="str">
        <f>(IF(C591=Localisation!$C$94,1,IF(C591=Localisation!$C$93,2,IF(C591=Localisation!$C$92,3,IF(C591=Localisation!$C$91,4,IF(C591=Localisation!$C$90,5,IF(OR(C591=1,C591=2,C591=3,C591=4,C591=5),C591,"")))))))</f>
        <v/>
      </c>
      <c r="T591" s="11" t="str">
        <f>(IF(D591=Localisation!$C$94,1,IF(D591=Localisation!$C$93,2,IF(D591=Localisation!$C$92,3,IF(D591=Localisation!$C$91,4,IF(D591=Localisation!$C$90,5,IF(OR(D591=1,D591=2,D591=3,D591=4,D591=5),D591,"")))))))</f>
        <v/>
      </c>
      <c r="U591" s="11" t="str">
        <f>(IF(E591=Localisation!$C$94,1,IF(E591=Localisation!$C$93,2,IF(E591=Localisation!$C$92,3,IF(E591=Localisation!$C$91,4,IF(E591=Localisation!$C$90,5,IF(OR(E591=1,E591=2,E591=3,E591=4,E591=5),E591,"")))))))</f>
        <v/>
      </c>
      <c r="V591" s="11" t="str">
        <f>(IF(F591=Localisation!$C$94,1,IF(F591=Localisation!$C$93,2,IF(F591=Localisation!$C$92,3,IF(F591=Localisation!$C$91,4,IF(F591=Localisation!$C$90,5,IF(OR(F591=1,F591=2,F591=3,F591=4,F591=5),F591,"")))))))</f>
        <v/>
      </c>
    </row>
    <row r="592" spans="13:22" x14ac:dyDescent="0.3">
      <c r="M592" s="11" t="str">
        <f>(IF(H592=Localisation!$C$94,1,IF(H592=Localisation!$C$93,2,IF(H592=Localisation!$C$92,3,IF(H592=Localisation!$C$91,4,IF(H592=Localisation!$C$90,5,IF(OR(H592=1,H592=2,H592=3,H592=4,H592=5),H592,"")))))))</f>
        <v/>
      </c>
      <c r="N592" s="11" t="str">
        <f>(IF(I592=Localisation!$C$94,1,IF(I592=Localisation!$C$93,2,IF(I592=Localisation!$C$92,3,IF(I592=Localisation!$C$91,4,IF(I592=Localisation!$C$90,5,IF(OR(I592=1,I592=2,I592=3,I592=4,I592=5),I592,"")))))))</f>
        <v/>
      </c>
      <c r="O592" s="11" t="str">
        <f>(IF(J592=Localisation!$C$94,1,IF(J592=Localisation!$C$93,2,IF(J592=Localisation!$C$92,3,IF(J592=Localisation!$C$91,4,IF(J592=Localisation!$C$90,5,IF(OR(J592=1,J592=2,J592=3,J592=4,J592=5),J592,"")))))))</f>
        <v/>
      </c>
      <c r="P592" s="11" t="str">
        <f>(IF(K592=Localisation!$C$94,1,IF(K592=Localisation!$C$93,2,IF(K592=Localisation!$C$92,3,IF(K592=Localisation!$C$91,4,IF(K592=Localisation!$C$90,5,IF(OR(K592=1,K592=2,K592=3,K592=4,K592=5),K592,"")))))))</f>
        <v/>
      </c>
      <c r="Q592" s="11" t="str">
        <f>(IF(L592=Localisation!$C$94,1,IF(L592=Localisation!$C$93,2,IF(L592=Localisation!$C$92,3,IF(L592=Localisation!$C$91,4,IF(L592=Localisation!$C$90,5,IF(OR(L592=1,L592=2,L592=3,L592=4,L592=5),L592,"")))))))</f>
        <v/>
      </c>
      <c r="R592" s="11" t="str">
        <f>(IF(B592=Localisation!$C$94,1,IF(B592=Localisation!$C$93,2,IF(B592=Localisation!$C$92,3,IF(B592=Localisation!$C$91,4,IF(B592=Localisation!$C$90,5,IF(OR(B592=1,B592=2,B592=3,B592=4,B592=5),B592,"")))))))</f>
        <v/>
      </c>
      <c r="S592" s="11" t="str">
        <f>(IF(C592=Localisation!$C$94,1,IF(C592=Localisation!$C$93,2,IF(C592=Localisation!$C$92,3,IF(C592=Localisation!$C$91,4,IF(C592=Localisation!$C$90,5,IF(OR(C592=1,C592=2,C592=3,C592=4,C592=5),C592,"")))))))</f>
        <v/>
      </c>
      <c r="T592" s="11" t="str">
        <f>(IF(D592=Localisation!$C$94,1,IF(D592=Localisation!$C$93,2,IF(D592=Localisation!$C$92,3,IF(D592=Localisation!$C$91,4,IF(D592=Localisation!$C$90,5,IF(OR(D592=1,D592=2,D592=3,D592=4,D592=5),D592,"")))))))</f>
        <v/>
      </c>
      <c r="U592" s="11" t="str">
        <f>(IF(E592=Localisation!$C$94,1,IF(E592=Localisation!$C$93,2,IF(E592=Localisation!$C$92,3,IF(E592=Localisation!$C$91,4,IF(E592=Localisation!$C$90,5,IF(OR(E592=1,E592=2,E592=3,E592=4,E592=5),E592,"")))))))</f>
        <v/>
      </c>
      <c r="V592" s="11" t="str">
        <f>(IF(F592=Localisation!$C$94,1,IF(F592=Localisation!$C$93,2,IF(F592=Localisation!$C$92,3,IF(F592=Localisation!$C$91,4,IF(F592=Localisation!$C$90,5,IF(OR(F592=1,F592=2,F592=3,F592=4,F592=5),F592,"")))))))</f>
        <v/>
      </c>
    </row>
    <row r="593" spans="13:22" x14ac:dyDescent="0.3">
      <c r="M593" s="11" t="str">
        <f>(IF(H593=Localisation!$C$94,1,IF(H593=Localisation!$C$93,2,IF(H593=Localisation!$C$92,3,IF(H593=Localisation!$C$91,4,IF(H593=Localisation!$C$90,5,IF(OR(H593=1,H593=2,H593=3,H593=4,H593=5),H593,"")))))))</f>
        <v/>
      </c>
      <c r="N593" s="11" t="str">
        <f>(IF(I593=Localisation!$C$94,1,IF(I593=Localisation!$C$93,2,IF(I593=Localisation!$C$92,3,IF(I593=Localisation!$C$91,4,IF(I593=Localisation!$C$90,5,IF(OR(I593=1,I593=2,I593=3,I593=4,I593=5),I593,"")))))))</f>
        <v/>
      </c>
      <c r="O593" s="11" t="str">
        <f>(IF(J593=Localisation!$C$94,1,IF(J593=Localisation!$C$93,2,IF(J593=Localisation!$C$92,3,IF(J593=Localisation!$C$91,4,IF(J593=Localisation!$C$90,5,IF(OR(J593=1,J593=2,J593=3,J593=4,J593=5),J593,"")))))))</f>
        <v/>
      </c>
      <c r="P593" s="11" t="str">
        <f>(IF(K593=Localisation!$C$94,1,IF(K593=Localisation!$C$93,2,IF(K593=Localisation!$C$92,3,IF(K593=Localisation!$C$91,4,IF(K593=Localisation!$C$90,5,IF(OR(K593=1,K593=2,K593=3,K593=4,K593=5),K593,"")))))))</f>
        <v/>
      </c>
      <c r="Q593" s="11" t="str">
        <f>(IF(L593=Localisation!$C$94,1,IF(L593=Localisation!$C$93,2,IF(L593=Localisation!$C$92,3,IF(L593=Localisation!$C$91,4,IF(L593=Localisation!$C$90,5,IF(OR(L593=1,L593=2,L593=3,L593=4,L593=5),L593,"")))))))</f>
        <v/>
      </c>
      <c r="R593" s="11" t="str">
        <f>(IF(B593=Localisation!$C$94,1,IF(B593=Localisation!$C$93,2,IF(B593=Localisation!$C$92,3,IF(B593=Localisation!$C$91,4,IF(B593=Localisation!$C$90,5,IF(OR(B593=1,B593=2,B593=3,B593=4,B593=5),B593,"")))))))</f>
        <v/>
      </c>
      <c r="S593" s="11" t="str">
        <f>(IF(C593=Localisation!$C$94,1,IF(C593=Localisation!$C$93,2,IF(C593=Localisation!$C$92,3,IF(C593=Localisation!$C$91,4,IF(C593=Localisation!$C$90,5,IF(OR(C593=1,C593=2,C593=3,C593=4,C593=5),C593,"")))))))</f>
        <v/>
      </c>
      <c r="T593" s="11" t="str">
        <f>(IF(D593=Localisation!$C$94,1,IF(D593=Localisation!$C$93,2,IF(D593=Localisation!$C$92,3,IF(D593=Localisation!$C$91,4,IF(D593=Localisation!$C$90,5,IF(OR(D593=1,D593=2,D593=3,D593=4,D593=5),D593,"")))))))</f>
        <v/>
      </c>
      <c r="U593" s="11" t="str">
        <f>(IF(E593=Localisation!$C$94,1,IF(E593=Localisation!$C$93,2,IF(E593=Localisation!$C$92,3,IF(E593=Localisation!$C$91,4,IF(E593=Localisation!$C$90,5,IF(OR(E593=1,E593=2,E593=3,E593=4,E593=5),E593,"")))))))</f>
        <v/>
      </c>
      <c r="V593" s="11" t="str">
        <f>(IF(F593=Localisation!$C$94,1,IF(F593=Localisation!$C$93,2,IF(F593=Localisation!$C$92,3,IF(F593=Localisation!$C$91,4,IF(F593=Localisation!$C$90,5,IF(OR(F593=1,F593=2,F593=3,F593=4,F593=5),F593,"")))))))</f>
        <v/>
      </c>
    </row>
    <row r="594" spans="13:22" x14ac:dyDescent="0.3">
      <c r="M594" s="11" t="str">
        <f>(IF(H594=Localisation!$C$94,1,IF(H594=Localisation!$C$93,2,IF(H594=Localisation!$C$92,3,IF(H594=Localisation!$C$91,4,IF(H594=Localisation!$C$90,5,IF(OR(H594=1,H594=2,H594=3,H594=4,H594=5),H594,"")))))))</f>
        <v/>
      </c>
      <c r="N594" s="11" t="str">
        <f>(IF(I594=Localisation!$C$94,1,IF(I594=Localisation!$C$93,2,IF(I594=Localisation!$C$92,3,IF(I594=Localisation!$C$91,4,IF(I594=Localisation!$C$90,5,IF(OR(I594=1,I594=2,I594=3,I594=4,I594=5),I594,"")))))))</f>
        <v/>
      </c>
      <c r="O594" s="11" t="str">
        <f>(IF(J594=Localisation!$C$94,1,IF(J594=Localisation!$C$93,2,IF(J594=Localisation!$C$92,3,IF(J594=Localisation!$C$91,4,IF(J594=Localisation!$C$90,5,IF(OR(J594=1,J594=2,J594=3,J594=4,J594=5),J594,"")))))))</f>
        <v/>
      </c>
      <c r="P594" s="11" t="str">
        <f>(IF(K594=Localisation!$C$94,1,IF(K594=Localisation!$C$93,2,IF(K594=Localisation!$C$92,3,IF(K594=Localisation!$C$91,4,IF(K594=Localisation!$C$90,5,IF(OR(K594=1,K594=2,K594=3,K594=4,K594=5),K594,"")))))))</f>
        <v/>
      </c>
      <c r="Q594" s="11" t="str">
        <f>(IF(L594=Localisation!$C$94,1,IF(L594=Localisation!$C$93,2,IF(L594=Localisation!$C$92,3,IF(L594=Localisation!$C$91,4,IF(L594=Localisation!$C$90,5,IF(OR(L594=1,L594=2,L594=3,L594=4,L594=5),L594,"")))))))</f>
        <v/>
      </c>
      <c r="R594" s="11" t="str">
        <f>(IF(B594=Localisation!$C$94,1,IF(B594=Localisation!$C$93,2,IF(B594=Localisation!$C$92,3,IF(B594=Localisation!$C$91,4,IF(B594=Localisation!$C$90,5,IF(OR(B594=1,B594=2,B594=3,B594=4,B594=5),B594,"")))))))</f>
        <v/>
      </c>
      <c r="S594" s="11" t="str">
        <f>(IF(C594=Localisation!$C$94,1,IF(C594=Localisation!$C$93,2,IF(C594=Localisation!$C$92,3,IF(C594=Localisation!$C$91,4,IF(C594=Localisation!$C$90,5,IF(OR(C594=1,C594=2,C594=3,C594=4,C594=5),C594,"")))))))</f>
        <v/>
      </c>
      <c r="T594" s="11" t="str">
        <f>(IF(D594=Localisation!$C$94,1,IF(D594=Localisation!$C$93,2,IF(D594=Localisation!$C$92,3,IF(D594=Localisation!$C$91,4,IF(D594=Localisation!$C$90,5,IF(OR(D594=1,D594=2,D594=3,D594=4,D594=5),D594,"")))))))</f>
        <v/>
      </c>
      <c r="U594" s="11" t="str">
        <f>(IF(E594=Localisation!$C$94,1,IF(E594=Localisation!$C$93,2,IF(E594=Localisation!$C$92,3,IF(E594=Localisation!$C$91,4,IF(E594=Localisation!$C$90,5,IF(OR(E594=1,E594=2,E594=3,E594=4,E594=5),E594,"")))))))</f>
        <v/>
      </c>
      <c r="V594" s="11" t="str">
        <f>(IF(F594=Localisation!$C$94,1,IF(F594=Localisation!$C$93,2,IF(F594=Localisation!$C$92,3,IF(F594=Localisation!$C$91,4,IF(F594=Localisation!$C$90,5,IF(OR(F594=1,F594=2,F594=3,F594=4,F594=5),F594,"")))))))</f>
        <v/>
      </c>
    </row>
    <row r="595" spans="13:22" x14ac:dyDescent="0.3">
      <c r="M595" s="11" t="str">
        <f>(IF(H595=Localisation!$C$94,1,IF(H595=Localisation!$C$93,2,IF(H595=Localisation!$C$92,3,IF(H595=Localisation!$C$91,4,IF(H595=Localisation!$C$90,5,IF(OR(H595=1,H595=2,H595=3,H595=4,H595=5),H595,"")))))))</f>
        <v/>
      </c>
      <c r="N595" s="11" t="str">
        <f>(IF(I595=Localisation!$C$94,1,IF(I595=Localisation!$C$93,2,IF(I595=Localisation!$C$92,3,IF(I595=Localisation!$C$91,4,IF(I595=Localisation!$C$90,5,IF(OR(I595=1,I595=2,I595=3,I595=4,I595=5),I595,"")))))))</f>
        <v/>
      </c>
      <c r="O595" s="11" t="str">
        <f>(IF(J595=Localisation!$C$94,1,IF(J595=Localisation!$C$93,2,IF(J595=Localisation!$C$92,3,IF(J595=Localisation!$C$91,4,IF(J595=Localisation!$C$90,5,IF(OR(J595=1,J595=2,J595=3,J595=4,J595=5),J595,"")))))))</f>
        <v/>
      </c>
      <c r="P595" s="11" t="str">
        <f>(IF(K595=Localisation!$C$94,1,IF(K595=Localisation!$C$93,2,IF(K595=Localisation!$C$92,3,IF(K595=Localisation!$C$91,4,IF(K595=Localisation!$C$90,5,IF(OR(K595=1,K595=2,K595=3,K595=4,K595=5),K595,"")))))))</f>
        <v/>
      </c>
      <c r="Q595" s="11" t="str">
        <f>(IF(L595=Localisation!$C$94,1,IF(L595=Localisation!$C$93,2,IF(L595=Localisation!$C$92,3,IF(L595=Localisation!$C$91,4,IF(L595=Localisation!$C$90,5,IF(OR(L595=1,L595=2,L595=3,L595=4,L595=5),L595,"")))))))</f>
        <v/>
      </c>
      <c r="R595" s="11" t="str">
        <f>(IF(B595=Localisation!$C$94,1,IF(B595=Localisation!$C$93,2,IF(B595=Localisation!$C$92,3,IF(B595=Localisation!$C$91,4,IF(B595=Localisation!$C$90,5,IF(OR(B595=1,B595=2,B595=3,B595=4,B595=5),B595,"")))))))</f>
        <v/>
      </c>
      <c r="S595" s="11" t="str">
        <f>(IF(C595=Localisation!$C$94,1,IF(C595=Localisation!$C$93,2,IF(C595=Localisation!$C$92,3,IF(C595=Localisation!$C$91,4,IF(C595=Localisation!$C$90,5,IF(OR(C595=1,C595=2,C595=3,C595=4,C595=5),C595,"")))))))</f>
        <v/>
      </c>
      <c r="T595" s="11" t="str">
        <f>(IF(D595=Localisation!$C$94,1,IF(D595=Localisation!$C$93,2,IF(D595=Localisation!$C$92,3,IF(D595=Localisation!$C$91,4,IF(D595=Localisation!$C$90,5,IF(OR(D595=1,D595=2,D595=3,D595=4,D595=5),D595,"")))))))</f>
        <v/>
      </c>
      <c r="U595" s="11" t="str">
        <f>(IF(E595=Localisation!$C$94,1,IF(E595=Localisation!$C$93,2,IF(E595=Localisation!$C$92,3,IF(E595=Localisation!$C$91,4,IF(E595=Localisation!$C$90,5,IF(OR(E595=1,E595=2,E595=3,E595=4,E595=5),E595,"")))))))</f>
        <v/>
      </c>
      <c r="V595" s="11" t="str">
        <f>(IF(F595=Localisation!$C$94,1,IF(F595=Localisation!$C$93,2,IF(F595=Localisation!$C$92,3,IF(F595=Localisation!$C$91,4,IF(F595=Localisation!$C$90,5,IF(OR(F595=1,F595=2,F595=3,F595=4,F595=5),F595,"")))))))</f>
        <v/>
      </c>
    </row>
    <row r="596" spans="13:22" x14ac:dyDescent="0.3">
      <c r="M596" s="11" t="str">
        <f>(IF(H596=Localisation!$C$94,1,IF(H596=Localisation!$C$93,2,IF(H596=Localisation!$C$92,3,IF(H596=Localisation!$C$91,4,IF(H596=Localisation!$C$90,5,IF(OR(H596=1,H596=2,H596=3,H596=4,H596=5),H596,"")))))))</f>
        <v/>
      </c>
      <c r="N596" s="11" t="str">
        <f>(IF(I596=Localisation!$C$94,1,IF(I596=Localisation!$C$93,2,IF(I596=Localisation!$C$92,3,IF(I596=Localisation!$C$91,4,IF(I596=Localisation!$C$90,5,IF(OR(I596=1,I596=2,I596=3,I596=4,I596=5),I596,"")))))))</f>
        <v/>
      </c>
      <c r="O596" s="11" t="str">
        <f>(IF(J596=Localisation!$C$94,1,IF(J596=Localisation!$C$93,2,IF(J596=Localisation!$C$92,3,IF(J596=Localisation!$C$91,4,IF(J596=Localisation!$C$90,5,IF(OR(J596=1,J596=2,J596=3,J596=4,J596=5),J596,"")))))))</f>
        <v/>
      </c>
      <c r="P596" s="11" t="str">
        <f>(IF(K596=Localisation!$C$94,1,IF(K596=Localisation!$C$93,2,IF(K596=Localisation!$C$92,3,IF(K596=Localisation!$C$91,4,IF(K596=Localisation!$C$90,5,IF(OR(K596=1,K596=2,K596=3,K596=4,K596=5),K596,"")))))))</f>
        <v/>
      </c>
      <c r="Q596" s="11" t="str">
        <f>(IF(L596=Localisation!$C$94,1,IF(L596=Localisation!$C$93,2,IF(L596=Localisation!$C$92,3,IF(L596=Localisation!$C$91,4,IF(L596=Localisation!$C$90,5,IF(OR(L596=1,L596=2,L596=3,L596=4,L596=5),L596,"")))))))</f>
        <v/>
      </c>
      <c r="R596" s="11" t="str">
        <f>(IF(B596=Localisation!$C$94,1,IF(B596=Localisation!$C$93,2,IF(B596=Localisation!$C$92,3,IF(B596=Localisation!$C$91,4,IF(B596=Localisation!$C$90,5,IF(OR(B596=1,B596=2,B596=3,B596=4,B596=5),B596,"")))))))</f>
        <v/>
      </c>
      <c r="S596" s="11" t="str">
        <f>(IF(C596=Localisation!$C$94,1,IF(C596=Localisation!$C$93,2,IF(C596=Localisation!$C$92,3,IF(C596=Localisation!$C$91,4,IF(C596=Localisation!$C$90,5,IF(OR(C596=1,C596=2,C596=3,C596=4,C596=5),C596,"")))))))</f>
        <v/>
      </c>
      <c r="T596" s="11" t="str">
        <f>(IF(D596=Localisation!$C$94,1,IF(D596=Localisation!$C$93,2,IF(D596=Localisation!$C$92,3,IF(D596=Localisation!$C$91,4,IF(D596=Localisation!$C$90,5,IF(OR(D596=1,D596=2,D596=3,D596=4,D596=5),D596,"")))))))</f>
        <v/>
      </c>
      <c r="U596" s="11" t="str">
        <f>(IF(E596=Localisation!$C$94,1,IF(E596=Localisation!$C$93,2,IF(E596=Localisation!$C$92,3,IF(E596=Localisation!$C$91,4,IF(E596=Localisation!$C$90,5,IF(OR(E596=1,E596=2,E596=3,E596=4,E596=5),E596,"")))))))</f>
        <v/>
      </c>
      <c r="V596" s="11" t="str">
        <f>(IF(F596=Localisation!$C$94,1,IF(F596=Localisation!$C$93,2,IF(F596=Localisation!$C$92,3,IF(F596=Localisation!$C$91,4,IF(F596=Localisation!$C$90,5,IF(OR(F596=1,F596=2,F596=3,F596=4,F596=5),F596,"")))))))</f>
        <v/>
      </c>
    </row>
    <row r="597" spans="13:22" x14ac:dyDescent="0.3">
      <c r="M597" s="11" t="str">
        <f>(IF(H597=Localisation!$C$94,1,IF(H597=Localisation!$C$93,2,IF(H597=Localisation!$C$92,3,IF(H597=Localisation!$C$91,4,IF(H597=Localisation!$C$90,5,IF(OR(H597=1,H597=2,H597=3,H597=4,H597=5),H597,"")))))))</f>
        <v/>
      </c>
      <c r="N597" s="11" t="str">
        <f>(IF(I597=Localisation!$C$94,1,IF(I597=Localisation!$C$93,2,IF(I597=Localisation!$C$92,3,IF(I597=Localisation!$C$91,4,IF(I597=Localisation!$C$90,5,IF(OR(I597=1,I597=2,I597=3,I597=4,I597=5),I597,"")))))))</f>
        <v/>
      </c>
      <c r="O597" s="11" t="str">
        <f>(IF(J597=Localisation!$C$94,1,IF(J597=Localisation!$C$93,2,IF(J597=Localisation!$C$92,3,IF(J597=Localisation!$C$91,4,IF(J597=Localisation!$C$90,5,IF(OR(J597=1,J597=2,J597=3,J597=4,J597=5),J597,"")))))))</f>
        <v/>
      </c>
      <c r="P597" s="11" t="str">
        <f>(IF(K597=Localisation!$C$94,1,IF(K597=Localisation!$C$93,2,IF(K597=Localisation!$C$92,3,IF(K597=Localisation!$C$91,4,IF(K597=Localisation!$C$90,5,IF(OR(K597=1,K597=2,K597=3,K597=4,K597=5),K597,"")))))))</f>
        <v/>
      </c>
      <c r="Q597" s="11" t="str">
        <f>(IF(L597=Localisation!$C$94,1,IF(L597=Localisation!$C$93,2,IF(L597=Localisation!$C$92,3,IF(L597=Localisation!$C$91,4,IF(L597=Localisation!$C$90,5,IF(OR(L597=1,L597=2,L597=3,L597=4,L597=5),L597,"")))))))</f>
        <v/>
      </c>
      <c r="R597" s="11" t="str">
        <f>(IF(B597=Localisation!$C$94,1,IF(B597=Localisation!$C$93,2,IF(B597=Localisation!$C$92,3,IF(B597=Localisation!$C$91,4,IF(B597=Localisation!$C$90,5,IF(OR(B597=1,B597=2,B597=3,B597=4,B597=5),B597,"")))))))</f>
        <v/>
      </c>
      <c r="S597" s="11" t="str">
        <f>(IF(C597=Localisation!$C$94,1,IF(C597=Localisation!$C$93,2,IF(C597=Localisation!$C$92,3,IF(C597=Localisation!$C$91,4,IF(C597=Localisation!$C$90,5,IF(OR(C597=1,C597=2,C597=3,C597=4,C597=5),C597,"")))))))</f>
        <v/>
      </c>
      <c r="T597" s="11" t="str">
        <f>(IF(D597=Localisation!$C$94,1,IF(D597=Localisation!$C$93,2,IF(D597=Localisation!$C$92,3,IF(D597=Localisation!$C$91,4,IF(D597=Localisation!$C$90,5,IF(OR(D597=1,D597=2,D597=3,D597=4,D597=5),D597,"")))))))</f>
        <v/>
      </c>
      <c r="U597" s="11" t="str">
        <f>(IF(E597=Localisation!$C$94,1,IF(E597=Localisation!$C$93,2,IF(E597=Localisation!$C$92,3,IF(E597=Localisation!$C$91,4,IF(E597=Localisation!$C$90,5,IF(OR(E597=1,E597=2,E597=3,E597=4,E597=5),E597,"")))))))</f>
        <v/>
      </c>
      <c r="V597" s="11" t="str">
        <f>(IF(F597=Localisation!$C$94,1,IF(F597=Localisation!$C$93,2,IF(F597=Localisation!$C$92,3,IF(F597=Localisation!$C$91,4,IF(F597=Localisation!$C$90,5,IF(OR(F597=1,F597=2,F597=3,F597=4,F597=5),F597,"")))))))</f>
        <v/>
      </c>
    </row>
    <row r="598" spans="13:22" x14ac:dyDescent="0.3">
      <c r="M598" s="11" t="str">
        <f>(IF(H598=Localisation!$C$94,1,IF(H598=Localisation!$C$93,2,IF(H598=Localisation!$C$92,3,IF(H598=Localisation!$C$91,4,IF(H598=Localisation!$C$90,5,IF(OR(H598=1,H598=2,H598=3,H598=4,H598=5),H598,"")))))))</f>
        <v/>
      </c>
      <c r="N598" s="11" t="str">
        <f>(IF(I598=Localisation!$C$94,1,IF(I598=Localisation!$C$93,2,IF(I598=Localisation!$C$92,3,IF(I598=Localisation!$C$91,4,IF(I598=Localisation!$C$90,5,IF(OR(I598=1,I598=2,I598=3,I598=4,I598=5),I598,"")))))))</f>
        <v/>
      </c>
      <c r="O598" s="11" t="str">
        <f>(IF(J598=Localisation!$C$94,1,IF(J598=Localisation!$C$93,2,IF(J598=Localisation!$C$92,3,IF(J598=Localisation!$C$91,4,IF(J598=Localisation!$C$90,5,IF(OR(J598=1,J598=2,J598=3,J598=4,J598=5),J598,"")))))))</f>
        <v/>
      </c>
      <c r="P598" s="11" t="str">
        <f>(IF(K598=Localisation!$C$94,1,IF(K598=Localisation!$C$93,2,IF(K598=Localisation!$C$92,3,IF(K598=Localisation!$C$91,4,IF(K598=Localisation!$C$90,5,IF(OR(K598=1,K598=2,K598=3,K598=4,K598=5),K598,"")))))))</f>
        <v/>
      </c>
      <c r="Q598" s="11" t="str">
        <f>(IF(L598=Localisation!$C$94,1,IF(L598=Localisation!$C$93,2,IF(L598=Localisation!$C$92,3,IF(L598=Localisation!$C$91,4,IF(L598=Localisation!$C$90,5,IF(OR(L598=1,L598=2,L598=3,L598=4,L598=5),L598,"")))))))</f>
        <v/>
      </c>
      <c r="R598" s="11" t="str">
        <f>(IF(B598=Localisation!$C$94,1,IF(B598=Localisation!$C$93,2,IF(B598=Localisation!$C$92,3,IF(B598=Localisation!$C$91,4,IF(B598=Localisation!$C$90,5,IF(OR(B598=1,B598=2,B598=3,B598=4,B598=5),B598,"")))))))</f>
        <v/>
      </c>
      <c r="S598" s="11" t="str">
        <f>(IF(C598=Localisation!$C$94,1,IF(C598=Localisation!$C$93,2,IF(C598=Localisation!$C$92,3,IF(C598=Localisation!$C$91,4,IF(C598=Localisation!$C$90,5,IF(OR(C598=1,C598=2,C598=3,C598=4,C598=5),C598,"")))))))</f>
        <v/>
      </c>
      <c r="T598" s="11" t="str">
        <f>(IF(D598=Localisation!$C$94,1,IF(D598=Localisation!$C$93,2,IF(D598=Localisation!$C$92,3,IF(D598=Localisation!$C$91,4,IF(D598=Localisation!$C$90,5,IF(OR(D598=1,D598=2,D598=3,D598=4,D598=5),D598,"")))))))</f>
        <v/>
      </c>
      <c r="U598" s="11" t="str">
        <f>(IF(E598=Localisation!$C$94,1,IF(E598=Localisation!$C$93,2,IF(E598=Localisation!$C$92,3,IF(E598=Localisation!$C$91,4,IF(E598=Localisation!$C$90,5,IF(OR(E598=1,E598=2,E598=3,E598=4,E598=5),E598,"")))))))</f>
        <v/>
      </c>
      <c r="V598" s="11" t="str">
        <f>(IF(F598=Localisation!$C$94,1,IF(F598=Localisation!$C$93,2,IF(F598=Localisation!$C$92,3,IF(F598=Localisation!$C$91,4,IF(F598=Localisation!$C$90,5,IF(OR(F598=1,F598=2,F598=3,F598=4,F598=5),F598,"")))))))</f>
        <v/>
      </c>
    </row>
    <row r="599" spans="13:22" x14ac:dyDescent="0.3">
      <c r="M599" s="11" t="str">
        <f>(IF(H599=Localisation!$C$94,1,IF(H599=Localisation!$C$93,2,IF(H599=Localisation!$C$92,3,IF(H599=Localisation!$C$91,4,IF(H599=Localisation!$C$90,5,IF(OR(H599=1,H599=2,H599=3,H599=4,H599=5),H599,"")))))))</f>
        <v/>
      </c>
      <c r="N599" s="11" t="str">
        <f>(IF(I599=Localisation!$C$94,1,IF(I599=Localisation!$C$93,2,IF(I599=Localisation!$C$92,3,IF(I599=Localisation!$C$91,4,IF(I599=Localisation!$C$90,5,IF(OR(I599=1,I599=2,I599=3,I599=4,I599=5),I599,"")))))))</f>
        <v/>
      </c>
      <c r="O599" s="11" t="str">
        <f>(IF(J599=Localisation!$C$94,1,IF(J599=Localisation!$C$93,2,IF(J599=Localisation!$C$92,3,IF(J599=Localisation!$C$91,4,IF(J599=Localisation!$C$90,5,IF(OR(J599=1,J599=2,J599=3,J599=4,J599=5),J599,"")))))))</f>
        <v/>
      </c>
      <c r="P599" s="11" t="str">
        <f>(IF(K599=Localisation!$C$94,1,IF(K599=Localisation!$C$93,2,IF(K599=Localisation!$C$92,3,IF(K599=Localisation!$C$91,4,IF(K599=Localisation!$C$90,5,IF(OR(K599=1,K599=2,K599=3,K599=4,K599=5),K599,"")))))))</f>
        <v/>
      </c>
      <c r="Q599" s="11" t="str">
        <f>(IF(L599=Localisation!$C$94,1,IF(L599=Localisation!$C$93,2,IF(L599=Localisation!$C$92,3,IF(L599=Localisation!$C$91,4,IF(L599=Localisation!$C$90,5,IF(OR(L599=1,L599=2,L599=3,L599=4,L599=5),L599,"")))))))</f>
        <v/>
      </c>
      <c r="R599" s="11" t="str">
        <f>(IF(B599=Localisation!$C$94,1,IF(B599=Localisation!$C$93,2,IF(B599=Localisation!$C$92,3,IF(B599=Localisation!$C$91,4,IF(B599=Localisation!$C$90,5,IF(OR(B599=1,B599=2,B599=3,B599=4,B599=5),B599,"")))))))</f>
        <v/>
      </c>
      <c r="S599" s="11" t="str">
        <f>(IF(C599=Localisation!$C$94,1,IF(C599=Localisation!$C$93,2,IF(C599=Localisation!$C$92,3,IF(C599=Localisation!$C$91,4,IF(C599=Localisation!$C$90,5,IF(OR(C599=1,C599=2,C599=3,C599=4,C599=5),C599,"")))))))</f>
        <v/>
      </c>
      <c r="T599" s="11" t="str">
        <f>(IF(D599=Localisation!$C$94,1,IF(D599=Localisation!$C$93,2,IF(D599=Localisation!$C$92,3,IF(D599=Localisation!$C$91,4,IF(D599=Localisation!$C$90,5,IF(OR(D599=1,D599=2,D599=3,D599=4,D599=5),D599,"")))))))</f>
        <v/>
      </c>
      <c r="U599" s="11" t="str">
        <f>(IF(E599=Localisation!$C$94,1,IF(E599=Localisation!$C$93,2,IF(E599=Localisation!$C$92,3,IF(E599=Localisation!$C$91,4,IF(E599=Localisation!$C$90,5,IF(OR(E599=1,E599=2,E599=3,E599=4,E599=5),E599,"")))))))</f>
        <v/>
      </c>
      <c r="V599" s="11" t="str">
        <f>(IF(F599=Localisation!$C$94,1,IF(F599=Localisation!$C$93,2,IF(F599=Localisation!$C$92,3,IF(F599=Localisation!$C$91,4,IF(F599=Localisation!$C$90,5,IF(OR(F599=1,F599=2,F599=3,F599=4,F599=5),F599,"")))))))</f>
        <v/>
      </c>
    </row>
    <row r="600" spans="13:22" x14ac:dyDescent="0.3">
      <c r="M600" s="11" t="str">
        <f>(IF(H600=Localisation!$C$94,1,IF(H600=Localisation!$C$93,2,IF(H600=Localisation!$C$92,3,IF(H600=Localisation!$C$91,4,IF(H600=Localisation!$C$90,5,IF(OR(H600=1,H600=2,H600=3,H600=4,H600=5),H600,"")))))))</f>
        <v/>
      </c>
      <c r="N600" s="11" t="str">
        <f>(IF(I600=Localisation!$C$94,1,IF(I600=Localisation!$C$93,2,IF(I600=Localisation!$C$92,3,IF(I600=Localisation!$C$91,4,IF(I600=Localisation!$C$90,5,IF(OR(I600=1,I600=2,I600=3,I600=4,I600=5),I600,"")))))))</f>
        <v/>
      </c>
      <c r="O600" s="11" t="str">
        <f>(IF(J600=Localisation!$C$94,1,IF(J600=Localisation!$C$93,2,IF(J600=Localisation!$C$92,3,IF(J600=Localisation!$C$91,4,IF(J600=Localisation!$C$90,5,IF(OR(J600=1,J600=2,J600=3,J600=4,J600=5),J600,"")))))))</f>
        <v/>
      </c>
      <c r="P600" s="11" t="str">
        <f>(IF(K600=Localisation!$C$94,1,IF(K600=Localisation!$C$93,2,IF(K600=Localisation!$C$92,3,IF(K600=Localisation!$C$91,4,IF(K600=Localisation!$C$90,5,IF(OR(K600=1,K600=2,K600=3,K600=4,K600=5),K600,"")))))))</f>
        <v/>
      </c>
      <c r="Q600" s="11" t="str">
        <f>(IF(L600=Localisation!$C$94,1,IF(L600=Localisation!$C$93,2,IF(L600=Localisation!$C$92,3,IF(L600=Localisation!$C$91,4,IF(L600=Localisation!$C$90,5,IF(OR(L600=1,L600=2,L600=3,L600=4,L600=5),L600,"")))))))</f>
        <v/>
      </c>
      <c r="R600" s="11" t="str">
        <f>(IF(B600=Localisation!$C$94,1,IF(B600=Localisation!$C$93,2,IF(B600=Localisation!$C$92,3,IF(B600=Localisation!$C$91,4,IF(B600=Localisation!$C$90,5,IF(OR(B600=1,B600=2,B600=3,B600=4,B600=5),B600,"")))))))</f>
        <v/>
      </c>
      <c r="S600" s="11" t="str">
        <f>(IF(C600=Localisation!$C$94,1,IF(C600=Localisation!$C$93,2,IF(C600=Localisation!$C$92,3,IF(C600=Localisation!$C$91,4,IF(C600=Localisation!$C$90,5,IF(OR(C600=1,C600=2,C600=3,C600=4,C600=5),C600,"")))))))</f>
        <v/>
      </c>
      <c r="T600" s="11" t="str">
        <f>(IF(D600=Localisation!$C$94,1,IF(D600=Localisation!$C$93,2,IF(D600=Localisation!$C$92,3,IF(D600=Localisation!$C$91,4,IF(D600=Localisation!$C$90,5,IF(OR(D600=1,D600=2,D600=3,D600=4,D600=5),D600,"")))))))</f>
        <v/>
      </c>
      <c r="U600" s="11" t="str">
        <f>(IF(E600=Localisation!$C$94,1,IF(E600=Localisation!$C$93,2,IF(E600=Localisation!$C$92,3,IF(E600=Localisation!$C$91,4,IF(E600=Localisation!$C$90,5,IF(OR(E600=1,E600=2,E600=3,E600=4,E600=5),E600,"")))))))</f>
        <v/>
      </c>
      <c r="V600" s="11" t="str">
        <f>(IF(F600=Localisation!$C$94,1,IF(F600=Localisation!$C$93,2,IF(F600=Localisation!$C$92,3,IF(F600=Localisation!$C$91,4,IF(F600=Localisation!$C$90,5,IF(OR(F600=1,F600=2,F600=3,F600=4,F600=5),F600,"")))))))</f>
        <v/>
      </c>
    </row>
    <row r="601" spans="13:22" x14ac:dyDescent="0.3">
      <c r="M601" s="11" t="str">
        <f>(IF(H601=Localisation!$C$94,1,IF(H601=Localisation!$C$93,2,IF(H601=Localisation!$C$92,3,IF(H601=Localisation!$C$91,4,IF(H601=Localisation!$C$90,5,IF(OR(H601=1,H601=2,H601=3,H601=4,H601=5),H601,"")))))))</f>
        <v/>
      </c>
      <c r="N601" s="11" t="str">
        <f>(IF(I601=Localisation!$C$94,1,IF(I601=Localisation!$C$93,2,IF(I601=Localisation!$C$92,3,IF(I601=Localisation!$C$91,4,IF(I601=Localisation!$C$90,5,IF(OR(I601=1,I601=2,I601=3,I601=4,I601=5),I601,"")))))))</f>
        <v/>
      </c>
      <c r="O601" s="11" t="str">
        <f>(IF(J601=Localisation!$C$94,1,IF(J601=Localisation!$C$93,2,IF(J601=Localisation!$C$92,3,IF(J601=Localisation!$C$91,4,IF(J601=Localisation!$C$90,5,IF(OR(J601=1,J601=2,J601=3,J601=4,J601=5),J601,"")))))))</f>
        <v/>
      </c>
      <c r="P601" s="11" t="str">
        <f>(IF(K601=Localisation!$C$94,1,IF(K601=Localisation!$C$93,2,IF(K601=Localisation!$C$92,3,IF(K601=Localisation!$C$91,4,IF(K601=Localisation!$C$90,5,IF(OR(K601=1,K601=2,K601=3,K601=4,K601=5),K601,"")))))))</f>
        <v/>
      </c>
      <c r="Q601" s="11" t="str">
        <f>(IF(L601=Localisation!$C$94,1,IF(L601=Localisation!$C$93,2,IF(L601=Localisation!$C$92,3,IF(L601=Localisation!$C$91,4,IF(L601=Localisation!$C$90,5,IF(OR(L601=1,L601=2,L601=3,L601=4,L601=5),L601,"")))))))</f>
        <v/>
      </c>
      <c r="R601" s="11" t="str">
        <f>(IF(B601=Localisation!$C$94,1,IF(B601=Localisation!$C$93,2,IF(B601=Localisation!$C$92,3,IF(B601=Localisation!$C$91,4,IF(B601=Localisation!$C$90,5,IF(OR(B601=1,B601=2,B601=3,B601=4,B601=5),B601,"")))))))</f>
        <v/>
      </c>
      <c r="S601" s="11" t="str">
        <f>(IF(C601=Localisation!$C$94,1,IF(C601=Localisation!$C$93,2,IF(C601=Localisation!$C$92,3,IF(C601=Localisation!$C$91,4,IF(C601=Localisation!$C$90,5,IF(OR(C601=1,C601=2,C601=3,C601=4,C601=5),C601,"")))))))</f>
        <v/>
      </c>
      <c r="T601" s="11" t="str">
        <f>(IF(D601=Localisation!$C$94,1,IF(D601=Localisation!$C$93,2,IF(D601=Localisation!$C$92,3,IF(D601=Localisation!$C$91,4,IF(D601=Localisation!$C$90,5,IF(OR(D601=1,D601=2,D601=3,D601=4,D601=5),D601,"")))))))</f>
        <v/>
      </c>
      <c r="U601" s="11" t="str">
        <f>(IF(E601=Localisation!$C$94,1,IF(E601=Localisation!$C$93,2,IF(E601=Localisation!$C$92,3,IF(E601=Localisation!$C$91,4,IF(E601=Localisation!$C$90,5,IF(OR(E601=1,E601=2,E601=3,E601=4,E601=5),E601,"")))))))</f>
        <v/>
      </c>
      <c r="V601" s="11" t="str">
        <f>(IF(F601=Localisation!$C$94,1,IF(F601=Localisation!$C$93,2,IF(F601=Localisation!$C$92,3,IF(F601=Localisation!$C$91,4,IF(F601=Localisation!$C$90,5,IF(OR(F601=1,F601=2,F601=3,F601=4,F601=5),F601,"")))))))</f>
        <v/>
      </c>
    </row>
    <row r="602" spans="13:22" x14ac:dyDescent="0.3">
      <c r="M602" s="11" t="str">
        <f>(IF(H602=Localisation!$C$94,1,IF(H602=Localisation!$C$93,2,IF(H602=Localisation!$C$92,3,IF(H602=Localisation!$C$91,4,IF(H602=Localisation!$C$90,5,IF(OR(H602=1,H602=2,H602=3,H602=4,H602=5),H602,"")))))))</f>
        <v/>
      </c>
      <c r="N602" s="11" t="str">
        <f>(IF(I602=Localisation!$C$94,1,IF(I602=Localisation!$C$93,2,IF(I602=Localisation!$C$92,3,IF(I602=Localisation!$C$91,4,IF(I602=Localisation!$C$90,5,IF(OR(I602=1,I602=2,I602=3,I602=4,I602=5),I602,"")))))))</f>
        <v/>
      </c>
      <c r="O602" s="11" t="str">
        <f>(IF(J602=Localisation!$C$94,1,IF(J602=Localisation!$C$93,2,IF(J602=Localisation!$C$92,3,IF(J602=Localisation!$C$91,4,IF(J602=Localisation!$C$90,5,IF(OR(J602=1,J602=2,J602=3,J602=4,J602=5),J602,"")))))))</f>
        <v/>
      </c>
      <c r="P602" s="11" t="str">
        <f>(IF(K602=Localisation!$C$94,1,IF(K602=Localisation!$C$93,2,IF(K602=Localisation!$C$92,3,IF(K602=Localisation!$C$91,4,IF(K602=Localisation!$C$90,5,IF(OR(K602=1,K602=2,K602=3,K602=4,K602=5),K602,"")))))))</f>
        <v/>
      </c>
      <c r="Q602" s="11" t="str">
        <f>(IF(L602=Localisation!$C$94,1,IF(L602=Localisation!$C$93,2,IF(L602=Localisation!$C$92,3,IF(L602=Localisation!$C$91,4,IF(L602=Localisation!$C$90,5,IF(OR(L602=1,L602=2,L602=3,L602=4,L602=5),L602,"")))))))</f>
        <v/>
      </c>
      <c r="R602" s="11" t="str">
        <f>(IF(B602=Localisation!$C$94,1,IF(B602=Localisation!$C$93,2,IF(B602=Localisation!$C$92,3,IF(B602=Localisation!$C$91,4,IF(B602=Localisation!$C$90,5,IF(OR(B602=1,B602=2,B602=3,B602=4,B602=5),B602,"")))))))</f>
        <v/>
      </c>
      <c r="S602" s="11" t="str">
        <f>(IF(C602=Localisation!$C$94,1,IF(C602=Localisation!$C$93,2,IF(C602=Localisation!$C$92,3,IF(C602=Localisation!$C$91,4,IF(C602=Localisation!$C$90,5,IF(OR(C602=1,C602=2,C602=3,C602=4,C602=5),C602,"")))))))</f>
        <v/>
      </c>
      <c r="T602" s="11" t="str">
        <f>(IF(D602=Localisation!$C$94,1,IF(D602=Localisation!$C$93,2,IF(D602=Localisation!$C$92,3,IF(D602=Localisation!$C$91,4,IF(D602=Localisation!$C$90,5,IF(OR(D602=1,D602=2,D602=3,D602=4,D602=5),D602,"")))))))</f>
        <v/>
      </c>
      <c r="U602" s="11" t="str">
        <f>(IF(E602=Localisation!$C$94,1,IF(E602=Localisation!$C$93,2,IF(E602=Localisation!$C$92,3,IF(E602=Localisation!$C$91,4,IF(E602=Localisation!$C$90,5,IF(OR(E602=1,E602=2,E602=3,E602=4,E602=5),E602,"")))))))</f>
        <v/>
      </c>
      <c r="V602" s="11" t="str">
        <f>(IF(F602=Localisation!$C$94,1,IF(F602=Localisation!$C$93,2,IF(F602=Localisation!$C$92,3,IF(F602=Localisation!$C$91,4,IF(F602=Localisation!$C$90,5,IF(OR(F602=1,F602=2,F602=3,F602=4,F602=5),F602,"")))))))</f>
        <v/>
      </c>
    </row>
    <row r="603" spans="13:22" x14ac:dyDescent="0.3">
      <c r="M603" s="11" t="str">
        <f>(IF(H603=Localisation!$C$94,1,IF(H603=Localisation!$C$93,2,IF(H603=Localisation!$C$92,3,IF(H603=Localisation!$C$91,4,IF(H603=Localisation!$C$90,5,IF(OR(H603=1,H603=2,H603=3,H603=4,H603=5),H603,"")))))))</f>
        <v/>
      </c>
      <c r="N603" s="11" t="str">
        <f>(IF(I603=Localisation!$C$94,1,IF(I603=Localisation!$C$93,2,IF(I603=Localisation!$C$92,3,IF(I603=Localisation!$C$91,4,IF(I603=Localisation!$C$90,5,IF(OR(I603=1,I603=2,I603=3,I603=4,I603=5),I603,"")))))))</f>
        <v/>
      </c>
      <c r="O603" s="11" t="str">
        <f>(IF(J603=Localisation!$C$94,1,IF(J603=Localisation!$C$93,2,IF(J603=Localisation!$C$92,3,IF(J603=Localisation!$C$91,4,IF(J603=Localisation!$C$90,5,IF(OR(J603=1,J603=2,J603=3,J603=4,J603=5),J603,"")))))))</f>
        <v/>
      </c>
      <c r="P603" s="11" t="str">
        <f>(IF(K603=Localisation!$C$94,1,IF(K603=Localisation!$C$93,2,IF(K603=Localisation!$C$92,3,IF(K603=Localisation!$C$91,4,IF(K603=Localisation!$C$90,5,IF(OR(K603=1,K603=2,K603=3,K603=4,K603=5),K603,"")))))))</f>
        <v/>
      </c>
      <c r="Q603" s="11" t="str">
        <f>(IF(L603=Localisation!$C$94,1,IF(L603=Localisation!$C$93,2,IF(L603=Localisation!$C$92,3,IF(L603=Localisation!$C$91,4,IF(L603=Localisation!$C$90,5,IF(OR(L603=1,L603=2,L603=3,L603=4,L603=5),L603,"")))))))</f>
        <v/>
      </c>
      <c r="R603" s="11" t="str">
        <f>(IF(B603=Localisation!$C$94,1,IF(B603=Localisation!$C$93,2,IF(B603=Localisation!$C$92,3,IF(B603=Localisation!$C$91,4,IF(B603=Localisation!$C$90,5,IF(OR(B603=1,B603=2,B603=3,B603=4,B603=5),B603,"")))))))</f>
        <v/>
      </c>
      <c r="S603" s="11" t="str">
        <f>(IF(C603=Localisation!$C$94,1,IF(C603=Localisation!$C$93,2,IF(C603=Localisation!$C$92,3,IF(C603=Localisation!$C$91,4,IF(C603=Localisation!$C$90,5,IF(OR(C603=1,C603=2,C603=3,C603=4,C603=5),C603,"")))))))</f>
        <v/>
      </c>
      <c r="T603" s="11" t="str">
        <f>(IF(D603=Localisation!$C$94,1,IF(D603=Localisation!$C$93,2,IF(D603=Localisation!$C$92,3,IF(D603=Localisation!$C$91,4,IF(D603=Localisation!$C$90,5,IF(OR(D603=1,D603=2,D603=3,D603=4,D603=5),D603,"")))))))</f>
        <v/>
      </c>
      <c r="U603" s="11" t="str">
        <f>(IF(E603=Localisation!$C$94,1,IF(E603=Localisation!$C$93,2,IF(E603=Localisation!$C$92,3,IF(E603=Localisation!$C$91,4,IF(E603=Localisation!$C$90,5,IF(OR(E603=1,E603=2,E603=3,E603=4,E603=5),E603,"")))))))</f>
        <v/>
      </c>
      <c r="V603" s="11" t="str">
        <f>(IF(F603=Localisation!$C$94,1,IF(F603=Localisation!$C$93,2,IF(F603=Localisation!$C$92,3,IF(F603=Localisation!$C$91,4,IF(F603=Localisation!$C$90,5,IF(OR(F603=1,F603=2,F603=3,F603=4,F603=5),F603,"")))))))</f>
        <v/>
      </c>
    </row>
    <row r="604" spans="13:22" x14ac:dyDescent="0.3">
      <c r="M604" s="11" t="str">
        <f>(IF(H604=Localisation!$C$94,1,IF(H604=Localisation!$C$93,2,IF(H604=Localisation!$C$92,3,IF(H604=Localisation!$C$91,4,IF(H604=Localisation!$C$90,5,IF(OR(H604=1,H604=2,H604=3,H604=4,H604=5),H604,"")))))))</f>
        <v/>
      </c>
      <c r="N604" s="11" t="str">
        <f>(IF(I604=Localisation!$C$94,1,IF(I604=Localisation!$C$93,2,IF(I604=Localisation!$C$92,3,IF(I604=Localisation!$C$91,4,IF(I604=Localisation!$C$90,5,IF(OR(I604=1,I604=2,I604=3,I604=4,I604=5),I604,"")))))))</f>
        <v/>
      </c>
      <c r="O604" s="11" t="str">
        <f>(IF(J604=Localisation!$C$94,1,IF(J604=Localisation!$C$93,2,IF(J604=Localisation!$C$92,3,IF(J604=Localisation!$C$91,4,IF(J604=Localisation!$C$90,5,IF(OR(J604=1,J604=2,J604=3,J604=4,J604=5),J604,"")))))))</f>
        <v/>
      </c>
      <c r="P604" s="11" t="str">
        <f>(IF(K604=Localisation!$C$94,1,IF(K604=Localisation!$C$93,2,IF(K604=Localisation!$C$92,3,IF(K604=Localisation!$C$91,4,IF(K604=Localisation!$C$90,5,IF(OR(K604=1,K604=2,K604=3,K604=4,K604=5),K604,"")))))))</f>
        <v/>
      </c>
      <c r="Q604" s="11" t="str">
        <f>(IF(L604=Localisation!$C$94,1,IF(L604=Localisation!$C$93,2,IF(L604=Localisation!$C$92,3,IF(L604=Localisation!$C$91,4,IF(L604=Localisation!$C$90,5,IF(OR(L604=1,L604=2,L604=3,L604=4,L604=5),L604,"")))))))</f>
        <v/>
      </c>
      <c r="R604" s="11" t="str">
        <f>(IF(B604=Localisation!$C$94,1,IF(B604=Localisation!$C$93,2,IF(B604=Localisation!$C$92,3,IF(B604=Localisation!$C$91,4,IF(B604=Localisation!$C$90,5,IF(OR(B604=1,B604=2,B604=3,B604=4,B604=5),B604,"")))))))</f>
        <v/>
      </c>
      <c r="S604" s="11" t="str">
        <f>(IF(C604=Localisation!$C$94,1,IF(C604=Localisation!$C$93,2,IF(C604=Localisation!$C$92,3,IF(C604=Localisation!$C$91,4,IF(C604=Localisation!$C$90,5,IF(OR(C604=1,C604=2,C604=3,C604=4,C604=5),C604,"")))))))</f>
        <v/>
      </c>
      <c r="T604" s="11" t="str">
        <f>(IF(D604=Localisation!$C$94,1,IF(D604=Localisation!$C$93,2,IF(D604=Localisation!$C$92,3,IF(D604=Localisation!$C$91,4,IF(D604=Localisation!$C$90,5,IF(OR(D604=1,D604=2,D604=3,D604=4,D604=5),D604,"")))))))</f>
        <v/>
      </c>
      <c r="U604" s="11" t="str">
        <f>(IF(E604=Localisation!$C$94,1,IF(E604=Localisation!$C$93,2,IF(E604=Localisation!$C$92,3,IF(E604=Localisation!$C$91,4,IF(E604=Localisation!$C$90,5,IF(OR(E604=1,E604=2,E604=3,E604=4,E604=5),E604,"")))))))</f>
        <v/>
      </c>
      <c r="V604" s="11" t="str">
        <f>(IF(F604=Localisation!$C$94,1,IF(F604=Localisation!$C$93,2,IF(F604=Localisation!$C$92,3,IF(F604=Localisation!$C$91,4,IF(F604=Localisation!$C$90,5,IF(OR(F604=1,F604=2,F604=3,F604=4,F604=5),F604,"")))))))</f>
        <v/>
      </c>
    </row>
    <row r="605" spans="13:22" x14ac:dyDescent="0.3">
      <c r="M605" s="11" t="str">
        <f>(IF(H605=Localisation!$C$94,1,IF(H605=Localisation!$C$93,2,IF(H605=Localisation!$C$92,3,IF(H605=Localisation!$C$91,4,IF(H605=Localisation!$C$90,5,IF(OR(H605=1,H605=2,H605=3,H605=4,H605=5),H605,"")))))))</f>
        <v/>
      </c>
      <c r="N605" s="11" t="str">
        <f>(IF(I605=Localisation!$C$94,1,IF(I605=Localisation!$C$93,2,IF(I605=Localisation!$C$92,3,IF(I605=Localisation!$C$91,4,IF(I605=Localisation!$C$90,5,IF(OR(I605=1,I605=2,I605=3,I605=4,I605=5),I605,"")))))))</f>
        <v/>
      </c>
      <c r="O605" s="11" t="str">
        <f>(IF(J605=Localisation!$C$94,1,IF(J605=Localisation!$C$93,2,IF(J605=Localisation!$C$92,3,IF(J605=Localisation!$C$91,4,IF(J605=Localisation!$C$90,5,IF(OR(J605=1,J605=2,J605=3,J605=4,J605=5),J605,"")))))))</f>
        <v/>
      </c>
      <c r="P605" s="11" t="str">
        <f>(IF(K605=Localisation!$C$94,1,IF(K605=Localisation!$C$93,2,IF(K605=Localisation!$C$92,3,IF(K605=Localisation!$C$91,4,IF(K605=Localisation!$C$90,5,IF(OR(K605=1,K605=2,K605=3,K605=4,K605=5),K605,"")))))))</f>
        <v/>
      </c>
      <c r="Q605" s="11" t="str">
        <f>(IF(L605=Localisation!$C$94,1,IF(L605=Localisation!$C$93,2,IF(L605=Localisation!$C$92,3,IF(L605=Localisation!$C$91,4,IF(L605=Localisation!$C$90,5,IF(OR(L605=1,L605=2,L605=3,L605=4,L605=5),L605,"")))))))</f>
        <v/>
      </c>
      <c r="R605" s="11" t="str">
        <f>(IF(B605=Localisation!$C$94,1,IF(B605=Localisation!$C$93,2,IF(B605=Localisation!$C$92,3,IF(B605=Localisation!$C$91,4,IF(B605=Localisation!$C$90,5,IF(OR(B605=1,B605=2,B605=3,B605=4,B605=5),B605,"")))))))</f>
        <v/>
      </c>
      <c r="S605" s="11" t="str">
        <f>(IF(C605=Localisation!$C$94,1,IF(C605=Localisation!$C$93,2,IF(C605=Localisation!$C$92,3,IF(C605=Localisation!$C$91,4,IF(C605=Localisation!$C$90,5,IF(OR(C605=1,C605=2,C605=3,C605=4,C605=5),C605,"")))))))</f>
        <v/>
      </c>
      <c r="T605" s="11" t="str">
        <f>(IF(D605=Localisation!$C$94,1,IF(D605=Localisation!$C$93,2,IF(D605=Localisation!$C$92,3,IF(D605=Localisation!$C$91,4,IF(D605=Localisation!$C$90,5,IF(OR(D605=1,D605=2,D605=3,D605=4,D605=5),D605,"")))))))</f>
        <v/>
      </c>
      <c r="U605" s="11" t="str">
        <f>(IF(E605=Localisation!$C$94,1,IF(E605=Localisation!$C$93,2,IF(E605=Localisation!$C$92,3,IF(E605=Localisation!$C$91,4,IF(E605=Localisation!$C$90,5,IF(OR(E605=1,E605=2,E605=3,E605=4,E605=5),E605,"")))))))</f>
        <v/>
      </c>
      <c r="V605" s="11" t="str">
        <f>(IF(F605=Localisation!$C$94,1,IF(F605=Localisation!$C$93,2,IF(F605=Localisation!$C$92,3,IF(F605=Localisation!$C$91,4,IF(F605=Localisation!$C$90,5,IF(OR(F605=1,F605=2,F605=3,F605=4,F605=5),F605,"")))))))</f>
        <v/>
      </c>
    </row>
    <row r="606" spans="13:22" x14ac:dyDescent="0.3">
      <c r="M606" s="11" t="str">
        <f>(IF(H606=Localisation!$C$94,1,IF(H606=Localisation!$C$93,2,IF(H606=Localisation!$C$92,3,IF(H606=Localisation!$C$91,4,IF(H606=Localisation!$C$90,5,IF(OR(H606=1,H606=2,H606=3,H606=4,H606=5),H606,"")))))))</f>
        <v/>
      </c>
      <c r="N606" s="11" t="str">
        <f>(IF(I606=Localisation!$C$94,1,IF(I606=Localisation!$C$93,2,IF(I606=Localisation!$C$92,3,IF(I606=Localisation!$C$91,4,IF(I606=Localisation!$C$90,5,IF(OR(I606=1,I606=2,I606=3,I606=4,I606=5),I606,"")))))))</f>
        <v/>
      </c>
      <c r="O606" s="11" t="str">
        <f>(IF(J606=Localisation!$C$94,1,IF(J606=Localisation!$C$93,2,IF(J606=Localisation!$C$92,3,IF(J606=Localisation!$C$91,4,IF(J606=Localisation!$C$90,5,IF(OR(J606=1,J606=2,J606=3,J606=4,J606=5),J606,"")))))))</f>
        <v/>
      </c>
      <c r="P606" s="11" t="str">
        <f>(IF(K606=Localisation!$C$94,1,IF(K606=Localisation!$C$93,2,IF(K606=Localisation!$C$92,3,IF(K606=Localisation!$C$91,4,IF(K606=Localisation!$C$90,5,IF(OR(K606=1,K606=2,K606=3,K606=4,K606=5),K606,"")))))))</f>
        <v/>
      </c>
      <c r="Q606" s="11" t="str">
        <f>(IF(L606=Localisation!$C$94,1,IF(L606=Localisation!$C$93,2,IF(L606=Localisation!$C$92,3,IF(L606=Localisation!$C$91,4,IF(L606=Localisation!$C$90,5,IF(OR(L606=1,L606=2,L606=3,L606=4,L606=5),L606,"")))))))</f>
        <v/>
      </c>
      <c r="R606" s="11" t="str">
        <f>(IF(B606=Localisation!$C$94,1,IF(B606=Localisation!$C$93,2,IF(B606=Localisation!$C$92,3,IF(B606=Localisation!$C$91,4,IF(B606=Localisation!$C$90,5,IF(OR(B606=1,B606=2,B606=3,B606=4,B606=5),B606,"")))))))</f>
        <v/>
      </c>
      <c r="S606" s="11" t="str">
        <f>(IF(C606=Localisation!$C$94,1,IF(C606=Localisation!$C$93,2,IF(C606=Localisation!$C$92,3,IF(C606=Localisation!$C$91,4,IF(C606=Localisation!$C$90,5,IF(OR(C606=1,C606=2,C606=3,C606=4,C606=5),C606,"")))))))</f>
        <v/>
      </c>
      <c r="T606" s="11" t="str">
        <f>(IF(D606=Localisation!$C$94,1,IF(D606=Localisation!$C$93,2,IF(D606=Localisation!$C$92,3,IF(D606=Localisation!$C$91,4,IF(D606=Localisation!$C$90,5,IF(OR(D606=1,D606=2,D606=3,D606=4,D606=5),D606,"")))))))</f>
        <v/>
      </c>
      <c r="U606" s="11" t="str">
        <f>(IF(E606=Localisation!$C$94,1,IF(E606=Localisation!$C$93,2,IF(E606=Localisation!$C$92,3,IF(E606=Localisation!$C$91,4,IF(E606=Localisation!$C$90,5,IF(OR(E606=1,E606=2,E606=3,E606=4,E606=5),E606,"")))))))</f>
        <v/>
      </c>
      <c r="V606" s="11" t="str">
        <f>(IF(F606=Localisation!$C$94,1,IF(F606=Localisation!$C$93,2,IF(F606=Localisation!$C$92,3,IF(F606=Localisation!$C$91,4,IF(F606=Localisation!$C$90,5,IF(OR(F606=1,F606=2,F606=3,F606=4,F606=5),F606,"")))))))</f>
        <v/>
      </c>
    </row>
    <row r="607" spans="13:22" x14ac:dyDescent="0.3">
      <c r="M607" s="11" t="str">
        <f>(IF(H607=Localisation!$C$94,1,IF(H607=Localisation!$C$93,2,IF(H607=Localisation!$C$92,3,IF(H607=Localisation!$C$91,4,IF(H607=Localisation!$C$90,5,IF(OR(H607=1,H607=2,H607=3,H607=4,H607=5),H607,"")))))))</f>
        <v/>
      </c>
      <c r="N607" s="11" t="str">
        <f>(IF(I607=Localisation!$C$94,1,IF(I607=Localisation!$C$93,2,IF(I607=Localisation!$C$92,3,IF(I607=Localisation!$C$91,4,IF(I607=Localisation!$C$90,5,IF(OR(I607=1,I607=2,I607=3,I607=4,I607=5),I607,"")))))))</f>
        <v/>
      </c>
      <c r="O607" s="11" t="str">
        <f>(IF(J607=Localisation!$C$94,1,IF(J607=Localisation!$C$93,2,IF(J607=Localisation!$C$92,3,IF(J607=Localisation!$C$91,4,IF(J607=Localisation!$C$90,5,IF(OR(J607=1,J607=2,J607=3,J607=4,J607=5),J607,"")))))))</f>
        <v/>
      </c>
      <c r="P607" s="11" t="str">
        <f>(IF(K607=Localisation!$C$94,1,IF(K607=Localisation!$C$93,2,IF(K607=Localisation!$C$92,3,IF(K607=Localisation!$C$91,4,IF(K607=Localisation!$C$90,5,IF(OR(K607=1,K607=2,K607=3,K607=4,K607=5),K607,"")))))))</f>
        <v/>
      </c>
      <c r="Q607" s="11" t="str">
        <f>(IF(L607=Localisation!$C$94,1,IF(L607=Localisation!$C$93,2,IF(L607=Localisation!$C$92,3,IF(L607=Localisation!$C$91,4,IF(L607=Localisation!$C$90,5,IF(OR(L607=1,L607=2,L607=3,L607=4,L607=5),L607,"")))))))</f>
        <v/>
      </c>
      <c r="R607" s="11" t="str">
        <f>(IF(B607=Localisation!$C$94,1,IF(B607=Localisation!$C$93,2,IF(B607=Localisation!$C$92,3,IF(B607=Localisation!$C$91,4,IF(B607=Localisation!$C$90,5,IF(OR(B607=1,B607=2,B607=3,B607=4,B607=5),B607,"")))))))</f>
        <v/>
      </c>
      <c r="S607" s="11" t="str">
        <f>(IF(C607=Localisation!$C$94,1,IF(C607=Localisation!$C$93,2,IF(C607=Localisation!$C$92,3,IF(C607=Localisation!$C$91,4,IF(C607=Localisation!$C$90,5,IF(OR(C607=1,C607=2,C607=3,C607=4,C607=5),C607,"")))))))</f>
        <v/>
      </c>
      <c r="T607" s="11" t="str">
        <f>(IF(D607=Localisation!$C$94,1,IF(D607=Localisation!$C$93,2,IF(D607=Localisation!$C$92,3,IF(D607=Localisation!$C$91,4,IF(D607=Localisation!$C$90,5,IF(OR(D607=1,D607=2,D607=3,D607=4,D607=5),D607,"")))))))</f>
        <v/>
      </c>
      <c r="U607" s="11" t="str">
        <f>(IF(E607=Localisation!$C$94,1,IF(E607=Localisation!$C$93,2,IF(E607=Localisation!$C$92,3,IF(E607=Localisation!$C$91,4,IF(E607=Localisation!$C$90,5,IF(OR(E607=1,E607=2,E607=3,E607=4,E607=5),E607,"")))))))</f>
        <v/>
      </c>
      <c r="V607" s="11" t="str">
        <f>(IF(F607=Localisation!$C$94,1,IF(F607=Localisation!$C$93,2,IF(F607=Localisation!$C$92,3,IF(F607=Localisation!$C$91,4,IF(F607=Localisation!$C$90,5,IF(OR(F607=1,F607=2,F607=3,F607=4,F607=5),F607,"")))))))</f>
        <v/>
      </c>
    </row>
    <row r="608" spans="13:22" x14ac:dyDescent="0.3">
      <c r="M608" s="11" t="str">
        <f>(IF(H608=Localisation!$C$94,1,IF(H608=Localisation!$C$93,2,IF(H608=Localisation!$C$92,3,IF(H608=Localisation!$C$91,4,IF(H608=Localisation!$C$90,5,IF(OR(H608=1,H608=2,H608=3,H608=4,H608=5),H608,"")))))))</f>
        <v/>
      </c>
      <c r="N608" s="11" t="str">
        <f>(IF(I608=Localisation!$C$94,1,IF(I608=Localisation!$C$93,2,IF(I608=Localisation!$C$92,3,IF(I608=Localisation!$C$91,4,IF(I608=Localisation!$C$90,5,IF(OR(I608=1,I608=2,I608=3,I608=4,I608=5),I608,"")))))))</f>
        <v/>
      </c>
      <c r="O608" s="11" t="str">
        <f>(IF(J608=Localisation!$C$94,1,IF(J608=Localisation!$C$93,2,IF(J608=Localisation!$C$92,3,IF(J608=Localisation!$C$91,4,IF(J608=Localisation!$C$90,5,IF(OR(J608=1,J608=2,J608=3,J608=4,J608=5),J608,"")))))))</f>
        <v/>
      </c>
      <c r="P608" s="11" t="str">
        <f>(IF(K608=Localisation!$C$94,1,IF(K608=Localisation!$C$93,2,IF(K608=Localisation!$C$92,3,IF(K608=Localisation!$C$91,4,IF(K608=Localisation!$C$90,5,IF(OR(K608=1,K608=2,K608=3,K608=4,K608=5),K608,"")))))))</f>
        <v/>
      </c>
      <c r="Q608" s="11" t="str">
        <f>(IF(L608=Localisation!$C$94,1,IF(L608=Localisation!$C$93,2,IF(L608=Localisation!$C$92,3,IF(L608=Localisation!$C$91,4,IF(L608=Localisation!$C$90,5,IF(OR(L608=1,L608=2,L608=3,L608=4,L608=5),L608,"")))))))</f>
        <v/>
      </c>
      <c r="R608" s="11" t="str">
        <f>(IF(B608=Localisation!$C$94,1,IF(B608=Localisation!$C$93,2,IF(B608=Localisation!$C$92,3,IF(B608=Localisation!$C$91,4,IF(B608=Localisation!$C$90,5,IF(OR(B608=1,B608=2,B608=3,B608=4,B608=5),B608,"")))))))</f>
        <v/>
      </c>
      <c r="S608" s="11" t="str">
        <f>(IF(C608=Localisation!$C$94,1,IF(C608=Localisation!$C$93,2,IF(C608=Localisation!$C$92,3,IF(C608=Localisation!$C$91,4,IF(C608=Localisation!$C$90,5,IF(OR(C608=1,C608=2,C608=3,C608=4,C608=5),C608,"")))))))</f>
        <v/>
      </c>
      <c r="T608" s="11" t="str">
        <f>(IF(D608=Localisation!$C$94,1,IF(D608=Localisation!$C$93,2,IF(D608=Localisation!$C$92,3,IF(D608=Localisation!$C$91,4,IF(D608=Localisation!$C$90,5,IF(OR(D608=1,D608=2,D608=3,D608=4,D608=5),D608,"")))))))</f>
        <v/>
      </c>
      <c r="U608" s="11" t="str">
        <f>(IF(E608=Localisation!$C$94,1,IF(E608=Localisation!$C$93,2,IF(E608=Localisation!$C$92,3,IF(E608=Localisation!$C$91,4,IF(E608=Localisation!$C$90,5,IF(OR(E608=1,E608=2,E608=3,E608=4,E608=5),E608,"")))))))</f>
        <v/>
      </c>
      <c r="V608" s="11" t="str">
        <f>(IF(F608=Localisation!$C$94,1,IF(F608=Localisation!$C$93,2,IF(F608=Localisation!$C$92,3,IF(F608=Localisation!$C$91,4,IF(F608=Localisation!$C$90,5,IF(OR(F608=1,F608=2,F608=3,F608=4,F608=5),F608,"")))))))</f>
        <v/>
      </c>
    </row>
    <row r="609" spans="13:22" x14ac:dyDescent="0.3">
      <c r="M609" s="11" t="str">
        <f>(IF(H609=Localisation!$C$94,1,IF(H609=Localisation!$C$93,2,IF(H609=Localisation!$C$92,3,IF(H609=Localisation!$C$91,4,IF(H609=Localisation!$C$90,5,IF(OR(H609=1,H609=2,H609=3,H609=4,H609=5),H609,"")))))))</f>
        <v/>
      </c>
      <c r="N609" s="11" t="str">
        <f>(IF(I609=Localisation!$C$94,1,IF(I609=Localisation!$C$93,2,IF(I609=Localisation!$C$92,3,IF(I609=Localisation!$C$91,4,IF(I609=Localisation!$C$90,5,IF(OR(I609=1,I609=2,I609=3,I609=4,I609=5),I609,"")))))))</f>
        <v/>
      </c>
      <c r="O609" s="11" t="str">
        <f>(IF(J609=Localisation!$C$94,1,IF(J609=Localisation!$C$93,2,IF(J609=Localisation!$C$92,3,IF(J609=Localisation!$C$91,4,IF(J609=Localisation!$C$90,5,IF(OR(J609=1,J609=2,J609=3,J609=4,J609=5),J609,"")))))))</f>
        <v/>
      </c>
      <c r="P609" s="11" t="str">
        <f>(IF(K609=Localisation!$C$94,1,IF(K609=Localisation!$C$93,2,IF(K609=Localisation!$C$92,3,IF(K609=Localisation!$C$91,4,IF(K609=Localisation!$C$90,5,IF(OR(K609=1,K609=2,K609=3,K609=4,K609=5),K609,"")))))))</f>
        <v/>
      </c>
      <c r="Q609" s="11" t="str">
        <f>(IF(L609=Localisation!$C$94,1,IF(L609=Localisation!$C$93,2,IF(L609=Localisation!$C$92,3,IF(L609=Localisation!$C$91,4,IF(L609=Localisation!$C$90,5,IF(OR(L609=1,L609=2,L609=3,L609=4,L609=5),L609,"")))))))</f>
        <v/>
      </c>
      <c r="R609" s="11" t="str">
        <f>(IF(B609=Localisation!$C$94,1,IF(B609=Localisation!$C$93,2,IF(B609=Localisation!$C$92,3,IF(B609=Localisation!$C$91,4,IF(B609=Localisation!$C$90,5,IF(OR(B609=1,B609=2,B609=3,B609=4,B609=5),B609,"")))))))</f>
        <v/>
      </c>
      <c r="S609" s="11" t="str">
        <f>(IF(C609=Localisation!$C$94,1,IF(C609=Localisation!$C$93,2,IF(C609=Localisation!$C$92,3,IF(C609=Localisation!$C$91,4,IF(C609=Localisation!$C$90,5,IF(OR(C609=1,C609=2,C609=3,C609=4,C609=5),C609,"")))))))</f>
        <v/>
      </c>
      <c r="T609" s="11" t="str">
        <f>(IF(D609=Localisation!$C$94,1,IF(D609=Localisation!$C$93,2,IF(D609=Localisation!$C$92,3,IF(D609=Localisation!$C$91,4,IF(D609=Localisation!$C$90,5,IF(OR(D609=1,D609=2,D609=3,D609=4,D609=5),D609,"")))))))</f>
        <v/>
      </c>
      <c r="U609" s="11" t="str">
        <f>(IF(E609=Localisation!$C$94,1,IF(E609=Localisation!$C$93,2,IF(E609=Localisation!$C$92,3,IF(E609=Localisation!$C$91,4,IF(E609=Localisation!$C$90,5,IF(OR(E609=1,E609=2,E609=3,E609=4,E609=5),E609,"")))))))</f>
        <v/>
      </c>
      <c r="V609" s="11" t="str">
        <f>(IF(F609=Localisation!$C$94,1,IF(F609=Localisation!$C$93,2,IF(F609=Localisation!$C$92,3,IF(F609=Localisation!$C$91,4,IF(F609=Localisation!$C$90,5,IF(OR(F609=1,F609=2,F609=3,F609=4,F609=5),F609,"")))))))</f>
        <v/>
      </c>
    </row>
    <row r="610" spans="13:22" x14ac:dyDescent="0.3">
      <c r="M610" s="11" t="str">
        <f>(IF(H610=Localisation!$C$94,1,IF(H610=Localisation!$C$93,2,IF(H610=Localisation!$C$92,3,IF(H610=Localisation!$C$91,4,IF(H610=Localisation!$C$90,5,IF(OR(H610=1,H610=2,H610=3,H610=4,H610=5),H610,"")))))))</f>
        <v/>
      </c>
      <c r="N610" s="11" t="str">
        <f>(IF(I610=Localisation!$C$94,1,IF(I610=Localisation!$C$93,2,IF(I610=Localisation!$C$92,3,IF(I610=Localisation!$C$91,4,IF(I610=Localisation!$C$90,5,IF(OR(I610=1,I610=2,I610=3,I610=4,I610=5),I610,"")))))))</f>
        <v/>
      </c>
      <c r="O610" s="11" t="str">
        <f>(IF(J610=Localisation!$C$94,1,IF(J610=Localisation!$C$93,2,IF(J610=Localisation!$C$92,3,IF(J610=Localisation!$C$91,4,IF(J610=Localisation!$C$90,5,IF(OR(J610=1,J610=2,J610=3,J610=4,J610=5),J610,"")))))))</f>
        <v/>
      </c>
      <c r="P610" s="11" t="str">
        <f>(IF(K610=Localisation!$C$94,1,IF(K610=Localisation!$C$93,2,IF(K610=Localisation!$C$92,3,IF(K610=Localisation!$C$91,4,IF(K610=Localisation!$C$90,5,IF(OR(K610=1,K610=2,K610=3,K610=4,K610=5),K610,"")))))))</f>
        <v/>
      </c>
      <c r="Q610" s="11" t="str">
        <f>(IF(L610=Localisation!$C$94,1,IF(L610=Localisation!$C$93,2,IF(L610=Localisation!$C$92,3,IF(L610=Localisation!$C$91,4,IF(L610=Localisation!$C$90,5,IF(OR(L610=1,L610=2,L610=3,L610=4,L610=5),L610,"")))))))</f>
        <v/>
      </c>
      <c r="R610" s="11" t="str">
        <f>(IF(B610=Localisation!$C$94,1,IF(B610=Localisation!$C$93,2,IF(B610=Localisation!$C$92,3,IF(B610=Localisation!$C$91,4,IF(B610=Localisation!$C$90,5,IF(OR(B610=1,B610=2,B610=3,B610=4,B610=5),B610,"")))))))</f>
        <v/>
      </c>
      <c r="S610" s="11" t="str">
        <f>(IF(C610=Localisation!$C$94,1,IF(C610=Localisation!$C$93,2,IF(C610=Localisation!$C$92,3,IF(C610=Localisation!$C$91,4,IF(C610=Localisation!$C$90,5,IF(OR(C610=1,C610=2,C610=3,C610=4,C610=5),C610,"")))))))</f>
        <v/>
      </c>
      <c r="T610" s="11" t="str">
        <f>(IF(D610=Localisation!$C$94,1,IF(D610=Localisation!$C$93,2,IF(D610=Localisation!$C$92,3,IF(D610=Localisation!$C$91,4,IF(D610=Localisation!$C$90,5,IF(OR(D610=1,D610=2,D610=3,D610=4,D610=5),D610,"")))))))</f>
        <v/>
      </c>
      <c r="U610" s="11" t="str">
        <f>(IF(E610=Localisation!$C$94,1,IF(E610=Localisation!$C$93,2,IF(E610=Localisation!$C$92,3,IF(E610=Localisation!$C$91,4,IF(E610=Localisation!$C$90,5,IF(OR(E610=1,E610=2,E610=3,E610=4,E610=5),E610,"")))))))</f>
        <v/>
      </c>
      <c r="V610" s="11" t="str">
        <f>(IF(F610=Localisation!$C$94,1,IF(F610=Localisation!$C$93,2,IF(F610=Localisation!$C$92,3,IF(F610=Localisation!$C$91,4,IF(F610=Localisation!$C$90,5,IF(OR(F610=1,F610=2,F610=3,F610=4,F610=5),F610,"")))))))</f>
        <v/>
      </c>
    </row>
    <row r="611" spans="13:22" x14ac:dyDescent="0.3">
      <c r="M611" s="11" t="str">
        <f>(IF(H611=Localisation!$C$94,1,IF(H611=Localisation!$C$93,2,IF(H611=Localisation!$C$92,3,IF(H611=Localisation!$C$91,4,IF(H611=Localisation!$C$90,5,IF(OR(H611=1,H611=2,H611=3,H611=4,H611=5),H611,"")))))))</f>
        <v/>
      </c>
      <c r="N611" s="11" t="str">
        <f>(IF(I611=Localisation!$C$94,1,IF(I611=Localisation!$C$93,2,IF(I611=Localisation!$C$92,3,IF(I611=Localisation!$C$91,4,IF(I611=Localisation!$C$90,5,IF(OR(I611=1,I611=2,I611=3,I611=4,I611=5),I611,"")))))))</f>
        <v/>
      </c>
      <c r="O611" s="11" t="str">
        <f>(IF(J611=Localisation!$C$94,1,IF(J611=Localisation!$C$93,2,IF(J611=Localisation!$C$92,3,IF(J611=Localisation!$C$91,4,IF(J611=Localisation!$C$90,5,IF(OR(J611=1,J611=2,J611=3,J611=4,J611=5),J611,"")))))))</f>
        <v/>
      </c>
      <c r="P611" s="11" t="str">
        <f>(IF(K611=Localisation!$C$94,1,IF(K611=Localisation!$C$93,2,IF(K611=Localisation!$C$92,3,IF(K611=Localisation!$C$91,4,IF(K611=Localisation!$C$90,5,IF(OR(K611=1,K611=2,K611=3,K611=4,K611=5),K611,"")))))))</f>
        <v/>
      </c>
      <c r="Q611" s="11" t="str">
        <f>(IF(L611=Localisation!$C$94,1,IF(L611=Localisation!$C$93,2,IF(L611=Localisation!$C$92,3,IF(L611=Localisation!$C$91,4,IF(L611=Localisation!$C$90,5,IF(OR(L611=1,L611=2,L611=3,L611=4,L611=5),L611,"")))))))</f>
        <v/>
      </c>
      <c r="R611" s="11" t="str">
        <f>(IF(B611=Localisation!$C$94,1,IF(B611=Localisation!$C$93,2,IF(B611=Localisation!$C$92,3,IF(B611=Localisation!$C$91,4,IF(B611=Localisation!$C$90,5,IF(OR(B611=1,B611=2,B611=3,B611=4,B611=5),B611,"")))))))</f>
        <v/>
      </c>
      <c r="S611" s="11" t="str">
        <f>(IF(C611=Localisation!$C$94,1,IF(C611=Localisation!$C$93,2,IF(C611=Localisation!$C$92,3,IF(C611=Localisation!$C$91,4,IF(C611=Localisation!$C$90,5,IF(OR(C611=1,C611=2,C611=3,C611=4,C611=5),C611,"")))))))</f>
        <v/>
      </c>
      <c r="T611" s="11" t="str">
        <f>(IF(D611=Localisation!$C$94,1,IF(D611=Localisation!$C$93,2,IF(D611=Localisation!$C$92,3,IF(D611=Localisation!$C$91,4,IF(D611=Localisation!$C$90,5,IF(OR(D611=1,D611=2,D611=3,D611=4,D611=5),D611,"")))))))</f>
        <v/>
      </c>
      <c r="U611" s="11" t="str">
        <f>(IF(E611=Localisation!$C$94,1,IF(E611=Localisation!$C$93,2,IF(E611=Localisation!$C$92,3,IF(E611=Localisation!$C$91,4,IF(E611=Localisation!$C$90,5,IF(OR(E611=1,E611=2,E611=3,E611=4,E611=5),E611,"")))))))</f>
        <v/>
      </c>
      <c r="V611" s="11" t="str">
        <f>(IF(F611=Localisation!$C$94,1,IF(F611=Localisation!$C$93,2,IF(F611=Localisation!$C$92,3,IF(F611=Localisation!$C$91,4,IF(F611=Localisation!$C$90,5,IF(OR(F611=1,F611=2,F611=3,F611=4,F611=5),F611,"")))))))</f>
        <v/>
      </c>
    </row>
    <row r="612" spans="13:22" x14ac:dyDescent="0.3">
      <c r="M612" s="11" t="str">
        <f>(IF(H612=Localisation!$C$94,1,IF(H612=Localisation!$C$93,2,IF(H612=Localisation!$C$92,3,IF(H612=Localisation!$C$91,4,IF(H612=Localisation!$C$90,5,IF(OR(H612=1,H612=2,H612=3,H612=4,H612=5),H612,"")))))))</f>
        <v/>
      </c>
      <c r="N612" s="11" t="str">
        <f>(IF(I612=Localisation!$C$94,1,IF(I612=Localisation!$C$93,2,IF(I612=Localisation!$C$92,3,IF(I612=Localisation!$C$91,4,IF(I612=Localisation!$C$90,5,IF(OR(I612=1,I612=2,I612=3,I612=4,I612=5),I612,"")))))))</f>
        <v/>
      </c>
      <c r="O612" s="11" t="str">
        <f>(IF(J612=Localisation!$C$94,1,IF(J612=Localisation!$C$93,2,IF(J612=Localisation!$C$92,3,IF(J612=Localisation!$C$91,4,IF(J612=Localisation!$C$90,5,IF(OR(J612=1,J612=2,J612=3,J612=4,J612=5),J612,"")))))))</f>
        <v/>
      </c>
      <c r="P612" s="11" t="str">
        <f>(IF(K612=Localisation!$C$94,1,IF(K612=Localisation!$C$93,2,IF(K612=Localisation!$C$92,3,IF(K612=Localisation!$C$91,4,IF(K612=Localisation!$C$90,5,IF(OR(K612=1,K612=2,K612=3,K612=4,K612=5),K612,"")))))))</f>
        <v/>
      </c>
      <c r="Q612" s="11" t="str">
        <f>(IF(L612=Localisation!$C$94,1,IF(L612=Localisation!$C$93,2,IF(L612=Localisation!$C$92,3,IF(L612=Localisation!$C$91,4,IF(L612=Localisation!$C$90,5,IF(OR(L612=1,L612=2,L612=3,L612=4,L612=5),L612,"")))))))</f>
        <v/>
      </c>
      <c r="R612" s="11" t="str">
        <f>(IF(B612=Localisation!$C$94,1,IF(B612=Localisation!$C$93,2,IF(B612=Localisation!$C$92,3,IF(B612=Localisation!$C$91,4,IF(B612=Localisation!$C$90,5,IF(OR(B612=1,B612=2,B612=3,B612=4,B612=5),B612,"")))))))</f>
        <v/>
      </c>
      <c r="S612" s="11" t="str">
        <f>(IF(C612=Localisation!$C$94,1,IF(C612=Localisation!$C$93,2,IF(C612=Localisation!$C$92,3,IF(C612=Localisation!$C$91,4,IF(C612=Localisation!$C$90,5,IF(OR(C612=1,C612=2,C612=3,C612=4,C612=5),C612,"")))))))</f>
        <v/>
      </c>
      <c r="T612" s="11" t="str">
        <f>(IF(D612=Localisation!$C$94,1,IF(D612=Localisation!$C$93,2,IF(D612=Localisation!$C$92,3,IF(D612=Localisation!$C$91,4,IF(D612=Localisation!$C$90,5,IF(OR(D612=1,D612=2,D612=3,D612=4,D612=5),D612,"")))))))</f>
        <v/>
      </c>
      <c r="U612" s="11" t="str">
        <f>(IF(E612=Localisation!$C$94,1,IF(E612=Localisation!$C$93,2,IF(E612=Localisation!$C$92,3,IF(E612=Localisation!$C$91,4,IF(E612=Localisation!$C$90,5,IF(OR(E612=1,E612=2,E612=3,E612=4,E612=5),E612,"")))))))</f>
        <v/>
      </c>
      <c r="V612" s="11" t="str">
        <f>(IF(F612=Localisation!$C$94,1,IF(F612=Localisation!$C$93,2,IF(F612=Localisation!$C$92,3,IF(F612=Localisation!$C$91,4,IF(F612=Localisation!$C$90,5,IF(OR(F612=1,F612=2,F612=3,F612=4,F612=5),F612,"")))))))</f>
        <v/>
      </c>
    </row>
    <row r="613" spans="13:22" x14ac:dyDescent="0.3">
      <c r="M613" s="11" t="str">
        <f>(IF(H613=Localisation!$C$94,1,IF(H613=Localisation!$C$93,2,IF(H613=Localisation!$C$92,3,IF(H613=Localisation!$C$91,4,IF(H613=Localisation!$C$90,5,IF(OR(H613=1,H613=2,H613=3,H613=4,H613=5),H613,"")))))))</f>
        <v/>
      </c>
      <c r="N613" s="11" t="str">
        <f>(IF(I613=Localisation!$C$94,1,IF(I613=Localisation!$C$93,2,IF(I613=Localisation!$C$92,3,IF(I613=Localisation!$C$91,4,IF(I613=Localisation!$C$90,5,IF(OR(I613=1,I613=2,I613=3,I613=4,I613=5),I613,"")))))))</f>
        <v/>
      </c>
      <c r="O613" s="11" t="str">
        <f>(IF(J613=Localisation!$C$94,1,IF(J613=Localisation!$C$93,2,IF(J613=Localisation!$C$92,3,IF(J613=Localisation!$C$91,4,IF(J613=Localisation!$C$90,5,IF(OR(J613=1,J613=2,J613=3,J613=4,J613=5),J613,"")))))))</f>
        <v/>
      </c>
      <c r="P613" s="11" t="str">
        <f>(IF(K613=Localisation!$C$94,1,IF(K613=Localisation!$C$93,2,IF(K613=Localisation!$C$92,3,IF(K613=Localisation!$C$91,4,IF(K613=Localisation!$C$90,5,IF(OR(K613=1,K613=2,K613=3,K613=4,K613=5),K613,"")))))))</f>
        <v/>
      </c>
      <c r="Q613" s="11" t="str">
        <f>(IF(L613=Localisation!$C$94,1,IF(L613=Localisation!$C$93,2,IF(L613=Localisation!$C$92,3,IF(L613=Localisation!$C$91,4,IF(L613=Localisation!$C$90,5,IF(OR(L613=1,L613=2,L613=3,L613=4,L613=5),L613,"")))))))</f>
        <v/>
      </c>
      <c r="R613" s="11" t="str">
        <f>(IF(B613=Localisation!$C$94,1,IF(B613=Localisation!$C$93,2,IF(B613=Localisation!$C$92,3,IF(B613=Localisation!$C$91,4,IF(B613=Localisation!$C$90,5,IF(OR(B613=1,B613=2,B613=3,B613=4,B613=5),B613,"")))))))</f>
        <v/>
      </c>
      <c r="S613" s="11" t="str">
        <f>(IF(C613=Localisation!$C$94,1,IF(C613=Localisation!$C$93,2,IF(C613=Localisation!$C$92,3,IF(C613=Localisation!$C$91,4,IF(C613=Localisation!$C$90,5,IF(OR(C613=1,C613=2,C613=3,C613=4,C613=5),C613,"")))))))</f>
        <v/>
      </c>
      <c r="T613" s="11" t="str">
        <f>(IF(D613=Localisation!$C$94,1,IF(D613=Localisation!$C$93,2,IF(D613=Localisation!$C$92,3,IF(D613=Localisation!$C$91,4,IF(D613=Localisation!$C$90,5,IF(OR(D613=1,D613=2,D613=3,D613=4,D613=5),D613,"")))))))</f>
        <v/>
      </c>
      <c r="U613" s="11" t="str">
        <f>(IF(E613=Localisation!$C$94,1,IF(E613=Localisation!$C$93,2,IF(E613=Localisation!$C$92,3,IF(E613=Localisation!$C$91,4,IF(E613=Localisation!$C$90,5,IF(OR(E613=1,E613=2,E613=3,E613=4,E613=5),E613,"")))))))</f>
        <v/>
      </c>
      <c r="V613" s="11" t="str">
        <f>(IF(F613=Localisation!$C$94,1,IF(F613=Localisation!$C$93,2,IF(F613=Localisation!$C$92,3,IF(F613=Localisation!$C$91,4,IF(F613=Localisation!$C$90,5,IF(OR(F613=1,F613=2,F613=3,F613=4,F613=5),F613,"")))))))</f>
        <v/>
      </c>
    </row>
    <row r="614" spans="13:22" x14ac:dyDescent="0.3">
      <c r="M614" s="11" t="str">
        <f>(IF(H614=Localisation!$C$94,1,IF(H614=Localisation!$C$93,2,IF(H614=Localisation!$C$92,3,IF(H614=Localisation!$C$91,4,IF(H614=Localisation!$C$90,5,IF(OR(H614=1,H614=2,H614=3,H614=4,H614=5),H614,"")))))))</f>
        <v/>
      </c>
      <c r="N614" s="11" t="str">
        <f>(IF(I614=Localisation!$C$94,1,IF(I614=Localisation!$C$93,2,IF(I614=Localisation!$C$92,3,IF(I614=Localisation!$C$91,4,IF(I614=Localisation!$C$90,5,IF(OR(I614=1,I614=2,I614=3,I614=4,I614=5),I614,"")))))))</f>
        <v/>
      </c>
      <c r="O614" s="11" t="str">
        <f>(IF(J614=Localisation!$C$94,1,IF(J614=Localisation!$C$93,2,IF(J614=Localisation!$C$92,3,IF(J614=Localisation!$C$91,4,IF(J614=Localisation!$C$90,5,IF(OR(J614=1,J614=2,J614=3,J614=4,J614=5),J614,"")))))))</f>
        <v/>
      </c>
      <c r="P614" s="11" t="str">
        <f>(IF(K614=Localisation!$C$94,1,IF(K614=Localisation!$C$93,2,IF(K614=Localisation!$C$92,3,IF(K614=Localisation!$C$91,4,IF(K614=Localisation!$C$90,5,IF(OR(K614=1,K614=2,K614=3,K614=4,K614=5),K614,"")))))))</f>
        <v/>
      </c>
      <c r="Q614" s="11" t="str">
        <f>(IF(L614=Localisation!$C$94,1,IF(L614=Localisation!$C$93,2,IF(L614=Localisation!$C$92,3,IF(L614=Localisation!$C$91,4,IF(L614=Localisation!$C$90,5,IF(OR(L614=1,L614=2,L614=3,L614=4,L614=5),L614,"")))))))</f>
        <v/>
      </c>
      <c r="R614" s="11" t="str">
        <f>(IF(B614=Localisation!$C$94,1,IF(B614=Localisation!$C$93,2,IF(B614=Localisation!$C$92,3,IF(B614=Localisation!$C$91,4,IF(B614=Localisation!$C$90,5,IF(OR(B614=1,B614=2,B614=3,B614=4,B614=5),B614,"")))))))</f>
        <v/>
      </c>
      <c r="S614" s="11" t="str">
        <f>(IF(C614=Localisation!$C$94,1,IF(C614=Localisation!$C$93,2,IF(C614=Localisation!$C$92,3,IF(C614=Localisation!$C$91,4,IF(C614=Localisation!$C$90,5,IF(OR(C614=1,C614=2,C614=3,C614=4,C614=5),C614,"")))))))</f>
        <v/>
      </c>
      <c r="T614" s="11" t="str">
        <f>(IF(D614=Localisation!$C$94,1,IF(D614=Localisation!$C$93,2,IF(D614=Localisation!$C$92,3,IF(D614=Localisation!$C$91,4,IF(D614=Localisation!$C$90,5,IF(OR(D614=1,D614=2,D614=3,D614=4,D614=5),D614,"")))))))</f>
        <v/>
      </c>
      <c r="U614" s="11" t="str">
        <f>(IF(E614=Localisation!$C$94,1,IF(E614=Localisation!$C$93,2,IF(E614=Localisation!$C$92,3,IF(E614=Localisation!$C$91,4,IF(E614=Localisation!$C$90,5,IF(OR(E614=1,E614=2,E614=3,E614=4,E614=5),E614,"")))))))</f>
        <v/>
      </c>
      <c r="V614" s="11" t="str">
        <f>(IF(F614=Localisation!$C$94,1,IF(F614=Localisation!$C$93,2,IF(F614=Localisation!$C$92,3,IF(F614=Localisation!$C$91,4,IF(F614=Localisation!$C$90,5,IF(OR(F614=1,F614=2,F614=3,F614=4,F614=5),F614,"")))))))</f>
        <v/>
      </c>
    </row>
    <row r="615" spans="13:22" x14ac:dyDescent="0.3">
      <c r="M615" s="11" t="str">
        <f>(IF(H615=Localisation!$C$94,1,IF(H615=Localisation!$C$93,2,IF(H615=Localisation!$C$92,3,IF(H615=Localisation!$C$91,4,IF(H615=Localisation!$C$90,5,IF(OR(H615=1,H615=2,H615=3,H615=4,H615=5),H615,"")))))))</f>
        <v/>
      </c>
      <c r="N615" s="11" t="str">
        <f>(IF(I615=Localisation!$C$94,1,IF(I615=Localisation!$C$93,2,IF(I615=Localisation!$C$92,3,IF(I615=Localisation!$C$91,4,IF(I615=Localisation!$C$90,5,IF(OR(I615=1,I615=2,I615=3,I615=4,I615=5),I615,"")))))))</f>
        <v/>
      </c>
      <c r="O615" s="11" t="str">
        <f>(IF(J615=Localisation!$C$94,1,IF(J615=Localisation!$C$93,2,IF(J615=Localisation!$C$92,3,IF(J615=Localisation!$C$91,4,IF(J615=Localisation!$C$90,5,IF(OR(J615=1,J615=2,J615=3,J615=4,J615=5),J615,"")))))))</f>
        <v/>
      </c>
      <c r="P615" s="11" t="str">
        <f>(IF(K615=Localisation!$C$94,1,IF(K615=Localisation!$C$93,2,IF(K615=Localisation!$C$92,3,IF(K615=Localisation!$C$91,4,IF(K615=Localisation!$C$90,5,IF(OR(K615=1,K615=2,K615=3,K615=4,K615=5),K615,"")))))))</f>
        <v/>
      </c>
      <c r="Q615" s="11" t="str">
        <f>(IF(L615=Localisation!$C$94,1,IF(L615=Localisation!$C$93,2,IF(L615=Localisation!$C$92,3,IF(L615=Localisation!$C$91,4,IF(L615=Localisation!$C$90,5,IF(OR(L615=1,L615=2,L615=3,L615=4,L615=5),L615,"")))))))</f>
        <v/>
      </c>
      <c r="R615" s="11" t="str">
        <f>(IF(B615=Localisation!$C$94,1,IF(B615=Localisation!$C$93,2,IF(B615=Localisation!$C$92,3,IF(B615=Localisation!$C$91,4,IF(B615=Localisation!$C$90,5,IF(OR(B615=1,B615=2,B615=3,B615=4,B615=5),B615,"")))))))</f>
        <v/>
      </c>
      <c r="S615" s="11" t="str">
        <f>(IF(C615=Localisation!$C$94,1,IF(C615=Localisation!$C$93,2,IF(C615=Localisation!$C$92,3,IF(C615=Localisation!$C$91,4,IF(C615=Localisation!$C$90,5,IF(OR(C615=1,C615=2,C615=3,C615=4,C615=5),C615,"")))))))</f>
        <v/>
      </c>
      <c r="T615" s="11" t="str">
        <f>(IF(D615=Localisation!$C$94,1,IF(D615=Localisation!$C$93,2,IF(D615=Localisation!$C$92,3,IF(D615=Localisation!$C$91,4,IF(D615=Localisation!$C$90,5,IF(OR(D615=1,D615=2,D615=3,D615=4,D615=5),D615,"")))))))</f>
        <v/>
      </c>
      <c r="U615" s="11" t="str">
        <f>(IF(E615=Localisation!$C$94,1,IF(E615=Localisation!$C$93,2,IF(E615=Localisation!$C$92,3,IF(E615=Localisation!$C$91,4,IF(E615=Localisation!$C$90,5,IF(OR(E615=1,E615=2,E615=3,E615=4,E615=5),E615,"")))))))</f>
        <v/>
      </c>
      <c r="V615" s="11" t="str">
        <f>(IF(F615=Localisation!$C$94,1,IF(F615=Localisation!$C$93,2,IF(F615=Localisation!$C$92,3,IF(F615=Localisation!$C$91,4,IF(F615=Localisation!$C$90,5,IF(OR(F615=1,F615=2,F615=3,F615=4,F615=5),F615,"")))))))</f>
        <v/>
      </c>
    </row>
    <row r="616" spans="13:22" x14ac:dyDescent="0.3">
      <c r="M616" s="11" t="str">
        <f>(IF(H616=Localisation!$C$94,1,IF(H616=Localisation!$C$93,2,IF(H616=Localisation!$C$92,3,IF(H616=Localisation!$C$91,4,IF(H616=Localisation!$C$90,5,IF(OR(H616=1,H616=2,H616=3,H616=4,H616=5),H616,"")))))))</f>
        <v/>
      </c>
      <c r="N616" s="11" t="str">
        <f>(IF(I616=Localisation!$C$94,1,IF(I616=Localisation!$C$93,2,IF(I616=Localisation!$C$92,3,IF(I616=Localisation!$C$91,4,IF(I616=Localisation!$C$90,5,IF(OR(I616=1,I616=2,I616=3,I616=4,I616=5),I616,"")))))))</f>
        <v/>
      </c>
      <c r="O616" s="11" t="str">
        <f>(IF(J616=Localisation!$C$94,1,IF(J616=Localisation!$C$93,2,IF(J616=Localisation!$C$92,3,IF(J616=Localisation!$C$91,4,IF(J616=Localisation!$C$90,5,IF(OR(J616=1,J616=2,J616=3,J616=4,J616=5),J616,"")))))))</f>
        <v/>
      </c>
      <c r="P616" s="11" t="str">
        <f>(IF(K616=Localisation!$C$94,1,IF(K616=Localisation!$C$93,2,IF(K616=Localisation!$C$92,3,IF(K616=Localisation!$C$91,4,IF(K616=Localisation!$C$90,5,IF(OR(K616=1,K616=2,K616=3,K616=4,K616=5),K616,"")))))))</f>
        <v/>
      </c>
      <c r="Q616" s="11" t="str">
        <f>(IF(L616=Localisation!$C$94,1,IF(L616=Localisation!$C$93,2,IF(L616=Localisation!$C$92,3,IF(L616=Localisation!$C$91,4,IF(L616=Localisation!$C$90,5,IF(OR(L616=1,L616=2,L616=3,L616=4,L616=5),L616,"")))))))</f>
        <v/>
      </c>
      <c r="R616" s="11" t="str">
        <f>(IF(B616=Localisation!$C$94,1,IF(B616=Localisation!$C$93,2,IF(B616=Localisation!$C$92,3,IF(B616=Localisation!$C$91,4,IF(B616=Localisation!$C$90,5,IF(OR(B616=1,B616=2,B616=3,B616=4,B616=5),B616,"")))))))</f>
        <v/>
      </c>
      <c r="S616" s="11" t="str">
        <f>(IF(C616=Localisation!$C$94,1,IF(C616=Localisation!$C$93,2,IF(C616=Localisation!$C$92,3,IF(C616=Localisation!$C$91,4,IF(C616=Localisation!$C$90,5,IF(OR(C616=1,C616=2,C616=3,C616=4,C616=5),C616,"")))))))</f>
        <v/>
      </c>
      <c r="T616" s="11" t="str">
        <f>(IF(D616=Localisation!$C$94,1,IF(D616=Localisation!$C$93,2,IF(D616=Localisation!$C$92,3,IF(D616=Localisation!$C$91,4,IF(D616=Localisation!$C$90,5,IF(OR(D616=1,D616=2,D616=3,D616=4,D616=5),D616,"")))))))</f>
        <v/>
      </c>
      <c r="U616" s="11" t="str">
        <f>(IF(E616=Localisation!$C$94,1,IF(E616=Localisation!$C$93,2,IF(E616=Localisation!$C$92,3,IF(E616=Localisation!$C$91,4,IF(E616=Localisation!$C$90,5,IF(OR(E616=1,E616=2,E616=3,E616=4,E616=5),E616,"")))))))</f>
        <v/>
      </c>
      <c r="V616" s="11" t="str">
        <f>(IF(F616=Localisation!$C$94,1,IF(F616=Localisation!$C$93,2,IF(F616=Localisation!$C$92,3,IF(F616=Localisation!$C$91,4,IF(F616=Localisation!$C$90,5,IF(OR(F616=1,F616=2,F616=3,F616=4,F616=5),F616,"")))))))</f>
        <v/>
      </c>
    </row>
    <row r="617" spans="13:22" x14ac:dyDescent="0.3">
      <c r="M617" s="11" t="str">
        <f>(IF(H617=Localisation!$C$94,1,IF(H617=Localisation!$C$93,2,IF(H617=Localisation!$C$92,3,IF(H617=Localisation!$C$91,4,IF(H617=Localisation!$C$90,5,IF(OR(H617=1,H617=2,H617=3,H617=4,H617=5),H617,"")))))))</f>
        <v/>
      </c>
      <c r="N617" s="11" t="str">
        <f>(IF(I617=Localisation!$C$94,1,IF(I617=Localisation!$C$93,2,IF(I617=Localisation!$C$92,3,IF(I617=Localisation!$C$91,4,IF(I617=Localisation!$C$90,5,IF(OR(I617=1,I617=2,I617=3,I617=4,I617=5),I617,"")))))))</f>
        <v/>
      </c>
      <c r="O617" s="11" t="str">
        <f>(IF(J617=Localisation!$C$94,1,IF(J617=Localisation!$C$93,2,IF(J617=Localisation!$C$92,3,IF(J617=Localisation!$C$91,4,IF(J617=Localisation!$C$90,5,IF(OR(J617=1,J617=2,J617=3,J617=4,J617=5),J617,"")))))))</f>
        <v/>
      </c>
      <c r="P617" s="11" t="str">
        <f>(IF(K617=Localisation!$C$94,1,IF(K617=Localisation!$C$93,2,IF(K617=Localisation!$C$92,3,IF(K617=Localisation!$C$91,4,IF(K617=Localisation!$C$90,5,IF(OR(K617=1,K617=2,K617=3,K617=4,K617=5),K617,"")))))))</f>
        <v/>
      </c>
      <c r="Q617" s="11" t="str">
        <f>(IF(L617=Localisation!$C$94,1,IF(L617=Localisation!$C$93,2,IF(L617=Localisation!$C$92,3,IF(L617=Localisation!$C$91,4,IF(L617=Localisation!$C$90,5,IF(OR(L617=1,L617=2,L617=3,L617=4,L617=5),L617,"")))))))</f>
        <v/>
      </c>
      <c r="R617" s="11" t="str">
        <f>(IF(B617=Localisation!$C$94,1,IF(B617=Localisation!$C$93,2,IF(B617=Localisation!$C$92,3,IF(B617=Localisation!$C$91,4,IF(B617=Localisation!$C$90,5,IF(OR(B617=1,B617=2,B617=3,B617=4,B617=5),B617,"")))))))</f>
        <v/>
      </c>
      <c r="S617" s="11" t="str">
        <f>(IF(C617=Localisation!$C$94,1,IF(C617=Localisation!$C$93,2,IF(C617=Localisation!$C$92,3,IF(C617=Localisation!$C$91,4,IF(C617=Localisation!$C$90,5,IF(OR(C617=1,C617=2,C617=3,C617=4,C617=5),C617,"")))))))</f>
        <v/>
      </c>
      <c r="T617" s="11" t="str">
        <f>(IF(D617=Localisation!$C$94,1,IF(D617=Localisation!$C$93,2,IF(D617=Localisation!$C$92,3,IF(D617=Localisation!$C$91,4,IF(D617=Localisation!$C$90,5,IF(OR(D617=1,D617=2,D617=3,D617=4,D617=5),D617,"")))))))</f>
        <v/>
      </c>
      <c r="U617" s="11" t="str">
        <f>(IF(E617=Localisation!$C$94,1,IF(E617=Localisation!$C$93,2,IF(E617=Localisation!$C$92,3,IF(E617=Localisation!$C$91,4,IF(E617=Localisation!$C$90,5,IF(OR(E617=1,E617=2,E617=3,E617=4,E617=5),E617,"")))))))</f>
        <v/>
      </c>
      <c r="V617" s="11" t="str">
        <f>(IF(F617=Localisation!$C$94,1,IF(F617=Localisation!$C$93,2,IF(F617=Localisation!$C$92,3,IF(F617=Localisation!$C$91,4,IF(F617=Localisation!$C$90,5,IF(OR(F617=1,F617=2,F617=3,F617=4,F617=5),F617,"")))))))</f>
        <v/>
      </c>
    </row>
    <row r="618" spans="13:22" x14ac:dyDescent="0.3">
      <c r="M618" s="11" t="str">
        <f>(IF(H618=Localisation!$C$94,1,IF(H618=Localisation!$C$93,2,IF(H618=Localisation!$C$92,3,IF(H618=Localisation!$C$91,4,IF(H618=Localisation!$C$90,5,IF(OR(H618=1,H618=2,H618=3,H618=4,H618=5),H618,"")))))))</f>
        <v/>
      </c>
      <c r="N618" s="11" t="str">
        <f>(IF(I618=Localisation!$C$94,1,IF(I618=Localisation!$C$93,2,IF(I618=Localisation!$C$92,3,IF(I618=Localisation!$C$91,4,IF(I618=Localisation!$C$90,5,IF(OR(I618=1,I618=2,I618=3,I618=4,I618=5),I618,"")))))))</f>
        <v/>
      </c>
      <c r="O618" s="11" t="str">
        <f>(IF(J618=Localisation!$C$94,1,IF(J618=Localisation!$C$93,2,IF(J618=Localisation!$C$92,3,IF(J618=Localisation!$C$91,4,IF(J618=Localisation!$C$90,5,IF(OR(J618=1,J618=2,J618=3,J618=4,J618=5),J618,"")))))))</f>
        <v/>
      </c>
      <c r="P618" s="11" t="str">
        <f>(IF(K618=Localisation!$C$94,1,IF(K618=Localisation!$C$93,2,IF(K618=Localisation!$C$92,3,IF(K618=Localisation!$C$91,4,IF(K618=Localisation!$C$90,5,IF(OR(K618=1,K618=2,K618=3,K618=4,K618=5),K618,"")))))))</f>
        <v/>
      </c>
      <c r="Q618" s="11" t="str">
        <f>(IF(L618=Localisation!$C$94,1,IF(L618=Localisation!$C$93,2,IF(L618=Localisation!$C$92,3,IF(L618=Localisation!$C$91,4,IF(L618=Localisation!$C$90,5,IF(OR(L618=1,L618=2,L618=3,L618=4,L618=5),L618,"")))))))</f>
        <v/>
      </c>
      <c r="R618" s="11" t="str">
        <f>(IF(B618=Localisation!$C$94,1,IF(B618=Localisation!$C$93,2,IF(B618=Localisation!$C$92,3,IF(B618=Localisation!$C$91,4,IF(B618=Localisation!$C$90,5,IF(OR(B618=1,B618=2,B618=3,B618=4,B618=5),B618,"")))))))</f>
        <v/>
      </c>
      <c r="S618" s="11" t="str">
        <f>(IF(C618=Localisation!$C$94,1,IF(C618=Localisation!$C$93,2,IF(C618=Localisation!$C$92,3,IF(C618=Localisation!$C$91,4,IF(C618=Localisation!$C$90,5,IF(OR(C618=1,C618=2,C618=3,C618=4,C618=5),C618,"")))))))</f>
        <v/>
      </c>
      <c r="T618" s="11" t="str">
        <f>(IF(D618=Localisation!$C$94,1,IF(D618=Localisation!$C$93,2,IF(D618=Localisation!$C$92,3,IF(D618=Localisation!$C$91,4,IF(D618=Localisation!$C$90,5,IF(OR(D618=1,D618=2,D618=3,D618=4,D618=5),D618,"")))))))</f>
        <v/>
      </c>
      <c r="U618" s="11" t="str">
        <f>(IF(E618=Localisation!$C$94,1,IF(E618=Localisation!$C$93,2,IF(E618=Localisation!$C$92,3,IF(E618=Localisation!$C$91,4,IF(E618=Localisation!$C$90,5,IF(OR(E618=1,E618=2,E618=3,E618=4,E618=5),E618,"")))))))</f>
        <v/>
      </c>
      <c r="V618" s="11" t="str">
        <f>(IF(F618=Localisation!$C$94,1,IF(F618=Localisation!$C$93,2,IF(F618=Localisation!$C$92,3,IF(F618=Localisation!$C$91,4,IF(F618=Localisation!$C$90,5,IF(OR(F618=1,F618=2,F618=3,F618=4,F618=5),F618,"")))))))</f>
        <v/>
      </c>
    </row>
    <row r="619" spans="13:22" x14ac:dyDescent="0.3">
      <c r="M619" s="11" t="str">
        <f>(IF(H619=Localisation!$C$94,1,IF(H619=Localisation!$C$93,2,IF(H619=Localisation!$C$92,3,IF(H619=Localisation!$C$91,4,IF(H619=Localisation!$C$90,5,IF(OR(H619=1,H619=2,H619=3,H619=4,H619=5),H619,"")))))))</f>
        <v/>
      </c>
      <c r="N619" s="11" t="str">
        <f>(IF(I619=Localisation!$C$94,1,IF(I619=Localisation!$C$93,2,IF(I619=Localisation!$C$92,3,IF(I619=Localisation!$C$91,4,IF(I619=Localisation!$C$90,5,IF(OR(I619=1,I619=2,I619=3,I619=4,I619=5),I619,"")))))))</f>
        <v/>
      </c>
      <c r="O619" s="11" t="str">
        <f>(IF(J619=Localisation!$C$94,1,IF(J619=Localisation!$C$93,2,IF(J619=Localisation!$C$92,3,IF(J619=Localisation!$C$91,4,IF(J619=Localisation!$C$90,5,IF(OR(J619=1,J619=2,J619=3,J619=4,J619=5),J619,"")))))))</f>
        <v/>
      </c>
      <c r="P619" s="11" t="str">
        <f>(IF(K619=Localisation!$C$94,1,IF(K619=Localisation!$C$93,2,IF(K619=Localisation!$C$92,3,IF(K619=Localisation!$C$91,4,IF(K619=Localisation!$C$90,5,IF(OR(K619=1,K619=2,K619=3,K619=4,K619=5),K619,"")))))))</f>
        <v/>
      </c>
      <c r="Q619" s="11" t="str">
        <f>(IF(L619=Localisation!$C$94,1,IF(L619=Localisation!$C$93,2,IF(L619=Localisation!$C$92,3,IF(L619=Localisation!$C$91,4,IF(L619=Localisation!$C$90,5,IF(OR(L619=1,L619=2,L619=3,L619=4,L619=5),L619,"")))))))</f>
        <v/>
      </c>
      <c r="R619" s="11" t="str">
        <f>(IF(B619=Localisation!$C$94,1,IF(B619=Localisation!$C$93,2,IF(B619=Localisation!$C$92,3,IF(B619=Localisation!$C$91,4,IF(B619=Localisation!$C$90,5,IF(OR(B619=1,B619=2,B619=3,B619=4,B619=5),B619,"")))))))</f>
        <v/>
      </c>
      <c r="S619" s="11" t="str">
        <f>(IF(C619=Localisation!$C$94,1,IF(C619=Localisation!$C$93,2,IF(C619=Localisation!$C$92,3,IF(C619=Localisation!$C$91,4,IF(C619=Localisation!$C$90,5,IF(OR(C619=1,C619=2,C619=3,C619=4,C619=5),C619,"")))))))</f>
        <v/>
      </c>
      <c r="T619" s="11" t="str">
        <f>(IF(D619=Localisation!$C$94,1,IF(D619=Localisation!$C$93,2,IF(D619=Localisation!$C$92,3,IF(D619=Localisation!$C$91,4,IF(D619=Localisation!$C$90,5,IF(OR(D619=1,D619=2,D619=3,D619=4,D619=5),D619,"")))))))</f>
        <v/>
      </c>
      <c r="U619" s="11" t="str">
        <f>(IF(E619=Localisation!$C$94,1,IF(E619=Localisation!$C$93,2,IF(E619=Localisation!$C$92,3,IF(E619=Localisation!$C$91,4,IF(E619=Localisation!$C$90,5,IF(OR(E619=1,E619=2,E619=3,E619=4,E619=5),E619,"")))))))</f>
        <v/>
      </c>
      <c r="V619" s="11" t="str">
        <f>(IF(F619=Localisation!$C$94,1,IF(F619=Localisation!$C$93,2,IF(F619=Localisation!$C$92,3,IF(F619=Localisation!$C$91,4,IF(F619=Localisation!$C$90,5,IF(OR(F619=1,F619=2,F619=3,F619=4,F619=5),F619,"")))))))</f>
        <v/>
      </c>
    </row>
    <row r="620" spans="13:22" x14ac:dyDescent="0.3">
      <c r="M620" s="11" t="str">
        <f>(IF(H620=Localisation!$C$94,1,IF(H620=Localisation!$C$93,2,IF(H620=Localisation!$C$92,3,IF(H620=Localisation!$C$91,4,IF(H620=Localisation!$C$90,5,IF(OR(H620=1,H620=2,H620=3,H620=4,H620=5),H620,"")))))))</f>
        <v/>
      </c>
      <c r="N620" s="11" t="str">
        <f>(IF(I620=Localisation!$C$94,1,IF(I620=Localisation!$C$93,2,IF(I620=Localisation!$C$92,3,IF(I620=Localisation!$C$91,4,IF(I620=Localisation!$C$90,5,IF(OR(I620=1,I620=2,I620=3,I620=4,I620=5),I620,"")))))))</f>
        <v/>
      </c>
      <c r="O620" s="11" t="str">
        <f>(IF(J620=Localisation!$C$94,1,IF(J620=Localisation!$C$93,2,IF(J620=Localisation!$C$92,3,IF(J620=Localisation!$C$91,4,IF(J620=Localisation!$C$90,5,IF(OR(J620=1,J620=2,J620=3,J620=4,J620=5),J620,"")))))))</f>
        <v/>
      </c>
      <c r="P620" s="11" t="str">
        <f>(IF(K620=Localisation!$C$94,1,IF(K620=Localisation!$C$93,2,IF(K620=Localisation!$C$92,3,IF(K620=Localisation!$C$91,4,IF(K620=Localisation!$C$90,5,IF(OR(K620=1,K620=2,K620=3,K620=4,K620=5),K620,"")))))))</f>
        <v/>
      </c>
      <c r="Q620" s="11" t="str">
        <f>(IF(L620=Localisation!$C$94,1,IF(L620=Localisation!$C$93,2,IF(L620=Localisation!$C$92,3,IF(L620=Localisation!$C$91,4,IF(L620=Localisation!$C$90,5,IF(OR(L620=1,L620=2,L620=3,L620=4,L620=5),L620,"")))))))</f>
        <v/>
      </c>
      <c r="R620" s="11" t="str">
        <f>(IF(B620=Localisation!$C$94,1,IF(B620=Localisation!$C$93,2,IF(B620=Localisation!$C$92,3,IF(B620=Localisation!$C$91,4,IF(B620=Localisation!$C$90,5,IF(OR(B620=1,B620=2,B620=3,B620=4,B620=5),B620,"")))))))</f>
        <v/>
      </c>
      <c r="S620" s="11" t="str">
        <f>(IF(C620=Localisation!$C$94,1,IF(C620=Localisation!$C$93,2,IF(C620=Localisation!$C$92,3,IF(C620=Localisation!$C$91,4,IF(C620=Localisation!$C$90,5,IF(OR(C620=1,C620=2,C620=3,C620=4,C620=5),C620,"")))))))</f>
        <v/>
      </c>
      <c r="T620" s="11" t="str">
        <f>(IF(D620=Localisation!$C$94,1,IF(D620=Localisation!$C$93,2,IF(D620=Localisation!$C$92,3,IF(D620=Localisation!$C$91,4,IF(D620=Localisation!$C$90,5,IF(OR(D620=1,D620=2,D620=3,D620=4,D620=5),D620,"")))))))</f>
        <v/>
      </c>
      <c r="U620" s="11" t="str">
        <f>(IF(E620=Localisation!$C$94,1,IF(E620=Localisation!$C$93,2,IF(E620=Localisation!$C$92,3,IF(E620=Localisation!$C$91,4,IF(E620=Localisation!$C$90,5,IF(OR(E620=1,E620=2,E620=3,E620=4,E620=5),E620,"")))))))</f>
        <v/>
      </c>
      <c r="V620" s="11" t="str">
        <f>(IF(F620=Localisation!$C$94,1,IF(F620=Localisation!$C$93,2,IF(F620=Localisation!$C$92,3,IF(F620=Localisation!$C$91,4,IF(F620=Localisation!$C$90,5,IF(OR(F620=1,F620=2,F620=3,F620=4,F620=5),F620,"")))))))</f>
        <v/>
      </c>
    </row>
    <row r="621" spans="13:22" x14ac:dyDescent="0.3">
      <c r="M621" s="11" t="str">
        <f>(IF(H621=Localisation!$C$94,1,IF(H621=Localisation!$C$93,2,IF(H621=Localisation!$C$92,3,IF(H621=Localisation!$C$91,4,IF(H621=Localisation!$C$90,5,IF(OR(H621=1,H621=2,H621=3,H621=4,H621=5),H621,"")))))))</f>
        <v/>
      </c>
      <c r="N621" s="11" t="str">
        <f>(IF(I621=Localisation!$C$94,1,IF(I621=Localisation!$C$93,2,IF(I621=Localisation!$C$92,3,IF(I621=Localisation!$C$91,4,IF(I621=Localisation!$C$90,5,IF(OR(I621=1,I621=2,I621=3,I621=4,I621=5),I621,"")))))))</f>
        <v/>
      </c>
      <c r="O621" s="11" t="str">
        <f>(IF(J621=Localisation!$C$94,1,IF(J621=Localisation!$C$93,2,IF(J621=Localisation!$C$92,3,IF(J621=Localisation!$C$91,4,IF(J621=Localisation!$C$90,5,IF(OR(J621=1,J621=2,J621=3,J621=4,J621=5),J621,"")))))))</f>
        <v/>
      </c>
      <c r="P621" s="11" t="str">
        <f>(IF(K621=Localisation!$C$94,1,IF(K621=Localisation!$C$93,2,IF(K621=Localisation!$C$92,3,IF(K621=Localisation!$C$91,4,IF(K621=Localisation!$C$90,5,IF(OR(K621=1,K621=2,K621=3,K621=4,K621=5),K621,"")))))))</f>
        <v/>
      </c>
      <c r="Q621" s="11" t="str">
        <f>(IF(L621=Localisation!$C$94,1,IF(L621=Localisation!$C$93,2,IF(L621=Localisation!$C$92,3,IF(L621=Localisation!$C$91,4,IF(L621=Localisation!$C$90,5,IF(OR(L621=1,L621=2,L621=3,L621=4,L621=5),L621,"")))))))</f>
        <v/>
      </c>
      <c r="R621" s="11" t="str">
        <f>(IF(B621=Localisation!$C$94,1,IF(B621=Localisation!$C$93,2,IF(B621=Localisation!$C$92,3,IF(B621=Localisation!$C$91,4,IF(B621=Localisation!$C$90,5,IF(OR(B621=1,B621=2,B621=3,B621=4,B621=5),B621,"")))))))</f>
        <v/>
      </c>
      <c r="S621" s="11" t="str">
        <f>(IF(C621=Localisation!$C$94,1,IF(C621=Localisation!$C$93,2,IF(C621=Localisation!$C$92,3,IF(C621=Localisation!$C$91,4,IF(C621=Localisation!$C$90,5,IF(OR(C621=1,C621=2,C621=3,C621=4,C621=5),C621,"")))))))</f>
        <v/>
      </c>
      <c r="T621" s="11" t="str">
        <f>(IF(D621=Localisation!$C$94,1,IF(D621=Localisation!$C$93,2,IF(D621=Localisation!$C$92,3,IF(D621=Localisation!$C$91,4,IF(D621=Localisation!$C$90,5,IF(OR(D621=1,D621=2,D621=3,D621=4,D621=5),D621,"")))))))</f>
        <v/>
      </c>
      <c r="U621" s="11" t="str">
        <f>(IF(E621=Localisation!$C$94,1,IF(E621=Localisation!$C$93,2,IF(E621=Localisation!$C$92,3,IF(E621=Localisation!$C$91,4,IF(E621=Localisation!$C$90,5,IF(OR(E621=1,E621=2,E621=3,E621=4,E621=5),E621,"")))))))</f>
        <v/>
      </c>
      <c r="V621" s="11" t="str">
        <f>(IF(F621=Localisation!$C$94,1,IF(F621=Localisation!$C$93,2,IF(F621=Localisation!$C$92,3,IF(F621=Localisation!$C$91,4,IF(F621=Localisation!$C$90,5,IF(OR(F621=1,F621=2,F621=3,F621=4,F621=5),F621,"")))))))</f>
        <v/>
      </c>
    </row>
    <row r="622" spans="13:22" x14ac:dyDescent="0.3">
      <c r="M622" s="11" t="str">
        <f>(IF(H622=Localisation!$C$94,1,IF(H622=Localisation!$C$93,2,IF(H622=Localisation!$C$92,3,IF(H622=Localisation!$C$91,4,IF(H622=Localisation!$C$90,5,IF(OR(H622=1,H622=2,H622=3,H622=4,H622=5),H622,"")))))))</f>
        <v/>
      </c>
      <c r="N622" s="11" t="str">
        <f>(IF(I622=Localisation!$C$94,1,IF(I622=Localisation!$C$93,2,IF(I622=Localisation!$C$92,3,IF(I622=Localisation!$C$91,4,IF(I622=Localisation!$C$90,5,IF(OR(I622=1,I622=2,I622=3,I622=4,I622=5),I622,"")))))))</f>
        <v/>
      </c>
      <c r="O622" s="11" t="str">
        <f>(IF(J622=Localisation!$C$94,1,IF(J622=Localisation!$C$93,2,IF(J622=Localisation!$C$92,3,IF(J622=Localisation!$C$91,4,IF(J622=Localisation!$C$90,5,IF(OR(J622=1,J622=2,J622=3,J622=4,J622=5),J622,"")))))))</f>
        <v/>
      </c>
      <c r="P622" s="11" t="str">
        <f>(IF(K622=Localisation!$C$94,1,IF(K622=Localisation!$C$93,2,IF(K622=Localisation!$C$92,3,IF(K622=Localisation!$C$91,4,IF(K622=Localisation!$C$90,5,IF(OR(K622=1,K622=2,K622=3,K622=4,K622=5),K622,"")))))))</f>
        <v/>
      </c>
      <c r="Q622" s="11" t="str">
        <f>(IF(L622=Localisation!$C$94,1,IF(L622=Localisation!$C$93,2,IF(L622=Localisation!$C$92,3,IF(L622=Localisation!$C$91,4,IF(L622=Localisation!$C$90,5,IF(OR(L622=1,L622=2,L622=3,L622=4,L622=5),L622,"")))))))</f>
        <v/>
      </c>
      <c r="R622" s="11" t="str">
        <f>(IF(B622=Localisation!$C$94,1,IF(B622=Localisation!$C$93,2,IF(B622=Localisation!$C$92,3,IF(B622=Localisation!$C$91,4,IF(B622=Localisation!$C$90,5,IF(OR(B622=1,B622=2,B622=3,B622=4,B622=5),B622,"")))))))</f>
        <v/>
      </c>
      <c r="S622" s="11" t="str">
        <f>(IF(C622=Localisation!$C$94,1,IF(C622=Localisation!$C$93,2,IF(C622=Localisation!$C$92,3,IF(C622=Localisation!$C$91,4,IF(C622=Localisation!$C$90,5,IF(OR(C622=1,C622=2,C622=3,C622=4,C622=5),C622,"")))))))</f>
        <v/>
      </c>
      <c r="T622" s="11" t="str">
        <f>(IF(D622=Localisation!$C$94,1,IF(D622=Localisation!$C$93,2,IF(D622=Localisation!$C$92,3,IF(D622=Localisation!$C$91,4,IF(D622=Localisation!$C$90,5,IF(OR(D622=1,D622=2,D622=3,D622=4,D622=5),D622,"")))))))</f>
        <v/>
      </c>
      <c r="U622" s="11" t="str">
        <f>(IF(E622=Localisation!$C$94,1,IF(E622=Localisation!$C$93,2,IF(E622=Localisation!$C$92,3,IF(E622=Localisation!$C$91,4,IF(E622=Localisation!$C$90,5,IF(OR(E622=1,E622=2,E622=3,E622=4,E622=5),E622,"")))))))</f>
        <v/>
      </c>
      <c r="V622" s="11" t="str">
        <f>(IF(F622=Localisation!$C$94,1,IF(F622=Localisation!$C$93,2,IF(F622=Localisation!$C$92,3,IF(F622=Localisation!$C$91,4,IF(F622=Localisation!$C$90,5,IF(OR(F622=1,F622=2,F622=3,F622=4,F622=5),F622,"")))))))</f>
        <v/>
      </c>
    </row>
    <row r="623" spans="13:22" x14ac:dyDescent="0.3">
      <c r="M623" s="11" t="str">
        <f>(IF(H623=Localisation!$C$94,1,IF(H623=Localisation!$C$93,2,IF(H623=Localisation!$C$92,3,IF(H623=Localisation!$C$91,4,IF(H623=Localisation!$C$90,5,IF(OR(H623=1,H623=2,H623=3,H623=4,H623=5),H623,"")))))))</f>
        <v/>
      </c>
      <c r="N623" s="11" t="str">
        <f>(IF(I623=Localisation!$C$94,1,IF(I623=Localisation!$C$93,2,IF(I623=Localisation!$C$92,3,IF(I623=Localisation!$C$91,4,IF(I623=Localisation!$C$90,5,IF(OR(I623=1,I623=2,I623=3,I623=4,I623=5),I623,"")))))))</f>
        <v/>
      </c>
      <c r="O623" s="11" t="str">
        <f>(IF(J623=Localisation!$C$94,1,IF(J623=Localisation!$C$93,2,IF(J623=Localisation!$C$92,3,IF(J623=Localisation!$C$91,4,IF(J623=Localisation!$C$90,5,IF(OR(J623=1,J623=2,J623=3,J623=4,J623=5),J623,"")))))))</f>
        <v/>
      </c>
      <c r="P623" s="11" t="str">
        <f>(IF(K623=Localisation!$C$94,1,IF(K623=Localisation!$C$93,2,IF(K623=Localisation!$C$92,3,IF(K623=Localisation!$C$91,4,IF(K623=Localisation!$C$90,5,IF(OR(K623=1,K623=2,K623=3,K623=4,K623=5),K623,"")))))))</f>
        <v/>
      </c>
      <c r="Q623" s="11" t="str">
        <f>(IF(L623=Localisation!$C$94,1,IF(L623=Localisation!$C$93,2,IF(L623=Localisation!$C$92,3,IF(L623=Localisation!$C$91,4,IF(L623=Localisation!$C$90,5,IF(OR(L623=1,L623=2,L623=3,L623=4,L623=5),L623,"")))))))</f>
        <v/>
      </c>
      <c r="R623" s="11" t="str">
        <f>(IF(B623=Localisation!$C$94,1,IF(B623=Localisation!$C$93,2,IF(B623=Localisation!$C$92,3,IF(B623=Localisation!$C$91,4,IF(B623=Localisation!$C$90,5,IF(OR(B623=1,B623=2,B623=3,B623=4,B623=5),B623,"")))))))</f>
        <v/>
      </c>
      <c r="S623" s="11" t="str">
        <f>(IF(C623=Localisation!$C$94,1,IF(C623=Localisation!$C$93,2,IF(C623=Localisation!$C$92,3,IF(C623=Localisation!$C$91,4,IF(C623=Localisation!$C$90,5,IF(OR(C623=1,C623=2,C623=3,C623=4,C623=5),C623,"")))))))</f>
        <v/>
      </c>
      <c r="T623" s="11" t="str">
        <f>(IF(D623=Localisation!$C$94,1,IF(D623=Localisation!$C$93,2,IF(D623=Localisation!$C$92,3,IF(D623=Localisation!$C$91,4,IF(D623=Localisation!$C$90,5,IF(OR(D623=1,D623=2,D623=3,D623=4,D623=5),D623,"")))))))</f>
        <v/>
      </c>
      <c r="U623" s="11" t="str">
        <f>(IF(E623=Localisation!$C$94,1,IF(E623=Localisation!$C$93,2,IF(E623=Localisation!$C$92,3,IF(E623=Localisation!$C$91,4,IF(E623=Localisation!$C$90,5,IF(OR(E623=1,E623=2,E623=3,E623=4,E623=5),E623,"")))))))</f>
        <v/>
      </c>
      <c r="V623" s="11" t="str">
        <f>(IF(F623=Localisation!$C$94,1,IF(F623=Localisation!$C$93,2,IF(F623=Localisation!$C$92,3,IF(F623=Localisation!$C$91,4,IF(F623=Localisation!$C$90,5,IF(OR(F623=1,F623=2,F623=3,F623=4,F623=5),F623,"")))))))</f>
        <v/>
      </c>
    </row>
    <row r="624" spans="13:22" x14ac:dyDescent="0.3">
      <c r="M624" s="11" t="str">
        <f>(IF(H624=Localisation!$C$94,1,IF(H624=Localisation!$C$93,2,IF(H624=Localisation!$C$92,3,IF(H624=Localisation!$C$91,4,IF(H624=Localisation!$C$90,5,IF(OR(H624=1,H624=2,H624=3,H624=4,H624=5),H624,"")))))))</f>
        <v/>
      </c>
      <c r="N624" s="11" t="str">
        <f>(IF(I624=Localisation!$C$94,1,IF(I624=Localisation!$C$93,2,IF(I624=Localisation!$C$92,3,IF(I624=Localisation!$C$91,4,IF(I624=Localisation!$C$90,5,IF(OR(I624=1,I624=2,I624=3,I624=4,I624=5),I624,"")))))))</f>
        <v/>
      </c>
      <c r="O624" s="11" t="str">
        <f>(IF(J624=Localisation!$C$94,1,IF(J624=Localisation!$C$93,2,IF(J624=Localisation!$C$92,3,IF(J624=Localisation!$C$91,4,IF(J624=Localisation!$C$90,5,IF(OR(J624=1,J624=2,J624=3,J624=4,J624=5),J624,"")))))))</f>
        <v/>
      </c>
      <c r="P624" s="11" t="str">
        <f>(IF(K624=Localisation!$C$94,1,IF(K624=Localisation!$C$93,2,IF(K624=Localisation!$C$92,3,IF(K624=Localisation!$C$91,4,IF(K624=Localisation!$C$90,5,IF(OR(K624=1,K624=2,K624=3,K624=4,K624=5),K624,"")))))))</f>
        <v/>
      </c>
      <c r="Q624" s="11" t="str">
        <f>(IF(L624=Localisation!$C$94,1,IF(L624=Localisation!$C$93,2,IF(L624=Localisation!$C$92,3,IF(L624=Localisation!$C$91,4,IF(L624=Localisation!$C$90,5,IF(OR(L624=1,L624=2,L624=3,L624=4,L624=5),L624,"")))))))</f>
        <v/>
      </c>
      <c r="R624" s="11" t="str">
        <f>(IF(B624=Localisation!$C$94,1,IF(B624=Localisation!$C$93,2,IF(B624=Localisation!$C$92,3,IF(B624=Localisation!$C$91,4,IF(B624=Localisation!$C$90,5,IF(OR(B624=1,B624=2,B624=3,B624=4,B624=5),B624,"")))))))</f>
        <v/>
      </c>
      <c r="S624" s="11" t="str">
        <f>(IF(C624=Localisation!$C$94,1,IF(C624=Localisation!$C$93,2,IF(C624=Localisation!$C$92,3,IF(C624=Localisation!$C$91,4,IF(C624=Localisation!$C$90,5,IF(OR(C624=1,C624=2,C624=3,C624=4,C624=5),C624,"")))))))</f>
        <v/>
      </c>
      <c r="T624" s="11" t="str">
        <f>(IF(D624=Localisation!$C$94,1,IF(D624=Localisation!$C$93,2,IF(D624=Localisation!$C$92,3,IF(D624=Localisation!$C$91,4,IF(D624=Localisation!$C$90,5,IF(OR(D624=1,D624=2,D624=3,D624=4,D624=5),D624,"")))))))</f>
        <v/>
      </c>
      <c r="U624" s="11" t="str">
        <f>(IF(E624=Localisation!$C$94,1,IF(E624=Localisation!$C$93,2,IF(E624=Localisation!$C$92,3,IF(E624=Localisation!$C$91,4,IF(E624=Localisation!$C$90,5,IF(OR(E624=1,E624=2,E624=3,E624=4,E624=5),E624,"")))))))</f>
        <v/>
      </c>
      <c r="V624" s="11" t="str">
        <f>(IF(F624=Localisation!$C$94,1,IF(F624=Localisation!$C$93,2,IF(F624=Localisation!$C$92,3,IF(F624=Localisation!$C$91,4,IF(F624=Localisation!$C$90,5,IF(OR(F624=1,F624=2,F624=3,F624=4,F624=5),F624,"")))))))</f>
        <v/>
      </c>
    </row>
    <row r="625" spans="13:22" x14ac:dyDescent="0.3">
      <c r="M625" s="11" t="str">
        <f>(IF(H625=Localisation!$C$94,1,IF(H625=Localisation!$C$93,2,IF(H625=Localisation!$C$92,3,IF(H625=Localisation!$C$91,4,IF(H625=Localisation!$C$90,5,IF(OR(H625=1,H625=2,H625=3,H625=4,H625=5),H625,"")))))))</f>
        <v/>
      </c>
      <c r="N625" s="11" t="str">
        <f>(IF(I625=Localisation!$C$94,1,IF(I625=Localisation!$C$93,2,IF(I625=Localisation!$C$92,3,IF(I625=Localisation!$C$91,4,IF(I625=Localisation!$C$90,5,IF(OR(I625=1,I625=2,I625=3,I625=4,I625=5),I625,"")))))))</f>
        <v/>
      </c>
      <c r="O625" s="11" t="str">
        <f>(IF(J625=Localisation!$C$94,1,IF(J625=Localisation!$C$93,2,IF(J625=Localisation!$C$92,3,IF(J625=Localisation!$C$91,4,IF(J625=Localisation!$C$90,5,IF(OR(J625=1,J625=2,J625=3,J625=4,J625=5),J625,"")))))))</f>
        <v/>
      </c>
      <c r="P625" s="11" t="str">
        <f>(IF(K625=Localisation!$C$94,1,IF(K625=Localisation!$C$93,2,IF(K625=Localisation!$C$92,3,IF(K625=Localisation!$C$91,4,IF(K625=Localisation!$C$90,5,IF(OR(K625=1,K625=2,K625=3,K625=4,K625=5),K625,"")))))))</f>
        <v/>
      </c>
      <c r="Q625" s="11" t="str">
        <f>(IF(L625=Localisation!$C$94,1,IF(L625=Localisation!$C$93,2,IF(L625=Localisation!$C$92,3,IF(L625=Localisation!$C$91,4,IF(L625=Localisation!$C$90,5,IF(OR(L625=1,L625=2,L625=3,L625=4,L625=5),L625,"")))))))</f>
        <v/>
      </c>
      <c r="R625" s="11" t="str">
        <f>(IF(B625=Localisation!$C$94,1,IF(B625=Localisation!$C$93,2,IF(B625=Localisation!$C$92,3,IF(B625=Localisation!$C$91,4,IF(B625=Localisation!$C$90,5,IF(OR(B625=1,B625=2,B625=3,B625=4,B625=5),B625,"")))))))</f>
        <v/>
      </c>
      <c r="S625" s="11" t="str">
        <f>(IF(C625=Localisation!$C$94,1,IF(C625=Localisation!$C$93,2,IF(C625=Localisation!$C$92,3,IF(C625=Localisation!$C$91,4,IF(C625=Localisation!$C$90,5,IF(OR(C625=1,C625=2,C625=3,C625=4,C625=5),C625,"")))))))</f>
        <v/>
      </c>
      <c r="T625" s="11" t="str">
        <f>(IF(D625=Localisation!$C$94,1,IF(D625=Localisation!$C$93,2,IF(D625=Localisation!$C$92,3,IF(D625=Localisation!$C$91,4,IF(D625=Localisation!$C$90,5,IF(OR(D625=1,D625=2,D625=3,D625=4,D625=5),D625,"")))))))</f>
        <v/>
      </c>
      <c r="U625" s="11" t="str">
        <f>(IF(E625=Localisation!$C$94,1,IF(E625=Localisation!$C$93,2,IF(E625=Localisation!$C$92,3,IF(E625=Localisation!$C$91,4,IF(E625=Localisation!$C$90,5,IF(OR(E625=1,E625=2,E625=3,E625=4,E625=5),E625,"")))))))</f>
        <v/>
      </c>
      <c r="V625" s="11" t="str">
        <f>(IF(F625=Localisation!$C$94,1,IF(F625=Localisation!$C$93,2,IF(F625=Localisation!$C$92,3,IF(F625=Localisation!$C$91,4,IF(F625=Localisation!$C$90,5,IF(OR(F625=1,F625=2,F625=3,F625=4,F625=5),F625,"")))))))</f>
        <v/>
      </c>
    </row>
    <row r="626" spans="13:22" x14ac:dyDescent="0.3">
      <c r="M626" s="11" t="str">
        <f>(IF(H626=Localisation!$C$94,1,IF(H626=Localisation!$C$93,2,IF(H626=Localisation!$C$92,3,IF(H626=Localisation!$C$91,4,IF(H626=Localisation!$C$90,5,IF(OR(H626=1,H626=2,H626=3,H626=4,H626=5),H626,"")))))))</f>
        <v/>
      </c>
      <c r="N626" s="11" t="str">
        <f>(IF(I626=Localisation!$C$94,1,IF(I626=Localisation!$C$93,2,IF(I626=Localisation!$C$92,3,IF(I626=Localisation!$C$91,4,IF(I626=Localisation!$C$90,5,IF(OR(I626=1,I626=2,I626=3,I626=4,I626=5),I626,"")))))))</f>
        <v/>
      </c>
      <c r="O626" s="11" t="str">
        <f>(IF(J626=Localisation!$C$94,1,IF(J626=Localisation!$C$93,2,IF(J626=Localisation!$C$92,3,IF(J626=Localisation!$C$91,4,IF(J626=Localisation!$C$90,5,IF(OR(J626=1,J626=2,J626=3,J626=4,J626=5),J626,"")))))))</f>
        <v/>
      </c>
      <c r="P626" s="11" t="str">
        <f>(IF(K626=Localisation!$C$94,1,IF(K626=Localisation!$C$93,2,IF(K626=Localisation!$C$92,3,IF(K626=Localisation!$C$91,4,IF(K626=Localisation!$C$90,5,IF(OR(K626=1,K626=2,K626=3,K626=4,K626=5),K626,"")))))))</f>
        <v/>
      </c>
      <c r="Q626" s="11" t="str">
        <f>(IF(L626=Localisation!$C$94,1,IF(L626=Localisation!$C$93,2,IF(L626=Localisation!$C$92,3,IF(L626=Localisation!$C$91,4,IF(L626=Localisation!$C$90,5,IF(OR(L626=1,L626=2,L626=3,L626=4,L626=5),L626,"")))))))</f>
        <v/>
      </c>
      <c r="R626" s="11" t="str">
        <f>(IF(B626=Localisation!$C$94,1,IF(B626=Localisation!$C$93,2,IF(B626=Localisation!$C$92,3,IF(B626=Localisation!$C$91,4,IF(B626=Localisation!$C$90,5,IF(OR(B626=1,B626=2,B626=3,B626=4,B626=5),B626,"")))))))</f>
        <v/>
      </c>
      <c r="S626" s="11" t="str">
        <f>(IF(C626=Localisation!$C$94,1,IF(C626=Localisation!$C$93,2,IF(C626=Localisation!$C$92,3,IF(C626=Localisation!$C$91,4,IF(C626=Localisation!$C$90,5,IF(OR(C626=1,C626=2,C626=3,C626=4,C626=5),C626,"")))))))</f>
        <v/>
      </c>
      <c r="T626" s="11" t="str">
        <f>(IF(D626=Localisation!$C$94,1,IF(D626=Localisation!$C$93,2,IF(D626=Localisation!$C$92,3,IF(D626=Localisation!$C$91,4,IF(D626=Localisation!$C$90,5,IF(OR(D626=1,D626=2,D626=3,D626=4,D626=5),D626,"")))))))</f>
        <v/>
      </c>
      <c r="U626" s="11" t="str">
        <f>(IF(E626=Localisation!$C$94,1,IF(E626=Localisation!$C$93,2,IF(E626=Localisation!$C$92,3,IF(E626=Localisation!$C$91,4,IF(E626=Localisation!$C$90,5,IF(OR(E626=1,E626=2,E626=3,E626=4,E626=5),E626,"")))))))</f>
        <v/>
      </c>
      <c r="V626" s="11" t="str">
        <f>(IF(F626=Localisation!$C$94,1,IF(F626=Localisation!$C$93,2,IF(F626=Localisation!$C$92,3,IF(F626=Localisation!$C$91,4,IF(F626=Localisation!$C$90,5,IF(OR(F626=1,F626=2,F626=3,F626=4,F626=5),F626,"")))))))</f>
        <v/>
      </c>
    </row>
    <row r="627" spans="13:22" x14ac:dyDescent="0.3">
      <c r="M627" s="11" t="str">
        <f>(IF(H627=Localisation!$C$94,1,IF(H627=Localisation!$C$93,2,IF(H627=Localisation!$C$92,3,IF(H627=Localisation!$C$91,4,IF(H627=Localisation!$C$90,5,IF(OR(H627=1,H627=2,H627=3,H627=4,H627=5),H627,"")))))))</f>
        <v/>
      </c>
      <c r="N627" s="11" t="str">
        <f>(IF(I627=Localisation!$C$94,1,IF(I627=Localisation!$C$93,2,IF(I627=Localisation!$C$92,3,IF(I627=Localisation!$C$91,4,IF(I627=Localisation!$C$90,5,IF(OR(I627=1,I627=2,I627=3,I627=4,I627=5),I627,"")))))))</f>
        <v/>
      </c>
      <c r="O627" s="11" t="str">
        <f>(IF(J627=Localisation!$C$94,1,IF(J627=Localisation!$C$93,2,IF(J627=Localisation!$C$92,3,IF(J627=Localisation!$C$91,4,IF(J627=Localisation!$C$90,5,IF(OR(J627=1,J627=2,J627=3,J627=4,J627=5),J627,"")))))))</f>
        <v/>
      </c>
      <c r="P627" s="11" t="str">
        <f>(IF(K627=Localisation!$C$94,1,IF(K627=Localisation!$C$93,2,IF(K627=Localisation!$C$92,3,IF(K627=Localisation!$C$91,4,IF(K627=Localisation!$C$90,5,IF(OR(K627=1,K627=2,K627=3,K627=4,K627=5),K627,"")))))))</f>
        <v/>
      </c>
      <c r="Q627" s="11" t="str">
        <f>(IF(L627=Localisation!$C$94,1,IF(L627=Localisation!$C$93,2,IF(L627=Localisation!$C$92,3,IF(L627=Localisation!$C$91,4,IF(L627=Localisation!$C$90,5,IF(OR(L627=1,L627=2,L627=3,L627=4,L627=5),L627,"")))))))</f>
        <v/>
      </c>
      <c r="R627" s="11" t="str">
        <f>(IF(B627=Localisation!$C$94,1,IF(B627=Localisation!$C$93,2,IF(B627=Localisation!$C$92,3,IF(B627=Localisation!$C$91,4,IF(B627=Localisation!$C$90,5,IF(OR(B627=1,B627=2,B627=3,B627=4,B627=5),B627,"")))))))</f>
        <v/>
      </c>
      <c r="S627" s="11" t="str">
        <f>(IF(C627=Localisation!$C$94,1,IF(C627=Localisation!$C$93,2,IF(C627=Localisation!$C$92,3,IF(C627=Localisation!$C$91,4,IF(C627=Localisation!$C$90,5,IF(OR(C627=1,C627=2,C627=3,C627=4,C627=5),C627,"")))))))</f>
        <v/>
      </c>
      <c r="T627" s="11" t="str">
        <f>(IF(D627=Localisation!$C$94,1,IF(D627=Localisation!$C$93,2,IF(D627=Localisation!$C$92,3,IF(D627=Localisation!$C$91,4,IF(D627=Localisation!$C$90,5,IF(OR(D627=1,D627=2,D627=3,D627=4,D627=5),D627,"")))))))</f>
        <v/>
      </c>
      <c r="U627" s="11" t="str">
        <f>(IF(E627=Localisation!$C$94,1,IF(E627=Localisation!$C$93,2,IF(E627=Localisation!$C$92,3,IF(E627=Localisation!$C$91,4,IF(E627=Localisation!$C$90,5,IF(OR(E627=1,E627=2,E627=3,E627=4,E627=5),E627,"")))))))</f>
        <v/>
      </c>
      <c r="V627" s="11" t="str">
        <f>(IF(F627=Localisation!$C$94,1,IF(F627=Localisation!$C$93,2,IF(F627=Localisation!$C$92,3,IF(F627=Localisation!$C$91,4,IF(F627=Localisation!$C$90,5,IF(OR(F627=1,F627=2,F627=3,F627=4,F627=5),F627,"")))))))</f>
        <v/>
      </c>
    </row>
    <row r="628" spans="13:22" x14ac:dyDescent="0.3">
      <c r="M628" s="11" t="str">
        <f>(IF(H628=Localisation!$C$94,1,IF(H628=Localisation!$C$93,2,IF(H628=Localisation!$C$92,3,IF(H628=Localisation!$C$91,4,IF(H628=Localisation!$C$90,5,IF(OR(H628=1,H628=2,H628=3,H628=4,H628=5),H628,"")))))))</f>
        <v/>
      </c>
      <c r="N628" s="11" t="str">
        <f>(IF(I628=Localisation!$C$94,1,IF(I628=Localisation!$C$93,2,IF(I628=Localisation!$C$92,3,IF(I628=Localisation!$C$91,4,IF(I628=Localisation!$C$90,5,IF(OR(I628=1,I628=2,I628=3,I628=4,I628=5),I628,"")))))))</f>
        <v/>
      </c>
      <c r="O628" s="11" t="str">
        <f>(IF(J628=Localisation!$C$94,1,IF(J628=Localisation!$C$93,2,IF(J628=Localisation!$C$92,3,IF(J628=Localisation!$C$91,4,IF(J628=Localisation!$C$90,5,IF(OR(J628=1,J628=2,J628=3,J628=4,J628=5),J628,"")))))))</f>
        <v/>
      </c>
      <c r="P628" s="11" t="str">
        <f>(IF(K628=Localisation!$C$94,1,IF(K628=Localisation!$C$93,2,IF(K628=Localisation!$C$92,3,IF(K628=Localisation!$C$91,4,IF(K628=Localisation!$C$90,5,IF(OR(K628=1,K628=2,K628=3,K628=4,K628=5),K628,"")))))))</f>
        <v/>
      </c>
      <c r="Q628" s="11" t="str">
        <f>(IF(L628=Localisation!$C$94,1,IF(L628=Localisation!$C$93,2,IF(L628=Localisation!$C$92,3,IF(L628=Localisation!$C$91,4,IF(L628=Localisation!$C$90,5,IF(OR(L628=1,L628=2,L628=3,L628=4,L628=5),L628,"")))))))</f>
        <v/>
      </c>
      <c r="R628" s="11" t="str">
        <f>(IF(B628=Localisation!$C$94,1,IF(B628=Localisation!$C$93,2,IF(B628=Localisation!$C$92,3,IF(B628=Localisation!$C$91,4,IF(B628=Localisation!$C$90,5,IF(OR(B628=1,B628=2,B628=3,B628=4,B628=5),B628,"")))))))</f>
        <v/>
      </c>
      <c r="S628" s="11" t="str">
        <f>(IF(C628=Localisation!$C$94,1,IF(C628=Localisation!$C$93,2,IF(C628=Localisation!$C$92,3,IF(C628=Localisation!$C$91,4,IF(C628=Localisation!$C$90,5,IF(OR(C628=1,C628=2,C628=3,C628=4,C628=5),C628,"")))))))</f>
        <v/>
      </c>
      <c r="T628" s="11" t="str">
        <f>(IF(D628=Localisation!$C$94,1,IF(D628=Localisation!$C$93,2,IF(D628=Localisation!$C$92,3,IF(D628=Localisation!$C$91,4,IF(D628=Localisation!$C$90,5,IF(OR(D628=1,D628=2,D628=3,D628=4,D628=5),D628,"")))))))</f>
        <v/>
      </c>
      <c r="U628" s="11" t="str">
        <f>(IF(E628=Localisation!$C$94,1,IF(E628=Localisation!$C$93,2,IF(E628=Localisation!$C$92,3,IF(E628=Localisation!$C$91,4,IF(E628=Localisation!$C$90,5,IF(OR(E628=1,E628=2,E628=3,E628=4,E628=5),E628,"")))))))</f>
        <v/>
      </c>
      <c r="V628" s="11" t="str">
        <f>(IF(F628=Localisation!$C$94,1,IF(F628=Localisation!$C$93,2,IF(F628=Localisation!$C$92,3,IF(F628=Localisation!$C$91,4,IF(F628=Localisation!$C$90,5,IF(OR(F628=1,F628=2,F628=3,F628=4,F628=5),F628,"")))))))</f>
        <v/>
      </c>
    </row>
    <row r="629" spans="13:22" x14ac:dyDescent="0.3">
      <c r="M629" s="11" t="str">
        <f>(IF(H629=Localisation!$C$94,1,IF(H629=Localisation!$C$93,2,IF(H629=Localisation!$C$92,3,IF(H629=Localisation!$C$91,4,IF(H629=Localisation!$C$90,5,IF(OR(H629=1,H629=2,H629=3,H629=4,H629=5),H629,"")))))))</f>
        <v/>
      </c>
      <c r="N629" s="11" t="str">
        <f>(IF(I629=Localisation!$C$94,1,IF(I629=Localisation!$C$93,2,IF(I629=Localisation!$C$92,3,IF(I629=Localisation!$C$91,4,IF(I629=Localisation!$C$90,5,IF(OR(I629=1,I629=2,I629=3,I629=4,I629=5),I629,"")))))))</f>
        <v/>
      </c>
      <c r="O629" s="11" t="str">
        <f>(IF(J629=Localisation!$C$94,1,IF(J629=Localisation!$C$93,2,IF(J629=Localisation!$C$92,3,IF(J629=Localisation!$C$91,4,IF(J629=Localisation!$C$90,5,IF(OR(J629=1,J629=2,J629=3,J629=4,J629=5),J629,"")))))))</f>
        <v/>
      </c>
      <c r="P629" s="11" t="str">
        <f>(IF(K629=Localisation!$C$94,1,IF(K629=Localisation!$C$93,2,IF(K629=Localisation!$C$92,3,IF(K629=Localisation!$C$91,4,IF(K629=Localisation!$C$90,5,IF(OR(K629=1,K629=2,K629=3,K629=4,K629=5),K629,"")))))))</f>
        <v/>
      </c>
      <c r="Q629" s="11" t="str">
        <f>(IF(L629=Localisation!$C$94,1,IF(L629=Localisation!$C$93,2,IF(L629=Localisation!$C$92,3,IF(L629=Localisation!$C$91,4,IF(L629=Localisation!$C$90,5,IF(OR(L629=1,L629=2,L629=3,L629=4,L629=5),L629,"")))))))</f>
        <v/>
      </c>
      <c r="R629" s="11" t="str">
        <f>(IF(B629=Localisation!$C$94,1,IF(B629=Localisation!$C$93,2,IF(B629=Localisation!$C$92,3,IF(B629=Localisation!$C$91,4,IF(B629=Localisation!$C$90,5,IF(OR(B629=1,B629=2,B629=3,B629=4,B629=5),B629,"")))))))</f>
        <v/>
      </c>
      <c r="S629" s="11" t="str">
        <f>(IF(C629=Localisation!$C$94,1,IF(C629=Localisation!$C$93,2,IF(C629=Localisation!$C$92,3,IF(C629=Localisation!$C$91,4,IF(C629=Localisation!$C$90,5,IF(OR(C629=1,C629=2,C629=3,C629=4,C629=5),C629,"")))))))</f>
        <v/>
      </c>
      <c r="T629" s="11" t="str">
        <f>(IF(D629=Localisation!$C$94,1,IF(D629=Localisation!$C$93,2,IF(D629=Localisation!$C$92,3,IF(D629=Localisation!$C$91,4,IF(D629=Localisation!$C$90,5,IF(OR(D629=1,D629=2,D629=3,D629=4,D629=5),D629,"")))))))</f>
        <v/>
      </c>
      <c r="U629" s="11" t="str">
        <f>(IF(E629=Localisation!$C$94,1,IF(E629=Localisation!$C$93,2,IF(E629=Localisation!$C$92,3,IF(E629=Localisation!$C$91,4,IF(E629=Localisation!$C$90,5,IF(OR(E629=1,E629=2,E629=3,E629=4,E629=5),E629,"")))))))</f>
        <v/>
      </c>
      <c r="V629" s="11" t="str">
        <f>(IF(F629=Localisation!$C$94,1,IF(F629=Localisation!$C$93,2,IF(F629=Localisation!$C$92,3,IF(F629=Localisation!$C$91,4,IF(F629=Localisation!$C$90,5,IF(OR(F629=1,F629=2,F629=3,F629=4,F629=5),F629,"")))))))</f>
        <v/>
      </c>
    </row>
    <row r="630" spans="13:22" x14ac:dyDescent="0.3">
      <c r="M630" s="11" t="str">
        <f>(IF(H630=Localisation!$C$94,1,IF(H630=Localisation!$C$93,2,IF(H630=Localisation!$C$92,3,IF(H630=Localisation!$C$91,4,IF(H630=Localisation!$C$90,5,IF(OR(H630=1,H630=2,H630=3,H630=4,H630=5),H630,"")))))))</f>
        <v/>
      </c>
      <c r="N630" s="11" t="str">
        <f>(IF(I630=Localisation!$C$94,1,IF(I630=Localisation!$C$93,2,IF(I630=Localisation!$C$92,3,IF(I630=Localisation!$C$91,4,IF(I630=Localisation!$C$90,5,IF(OR(I630=1,I630=2,I630=3,I630=4,I630=5),I630,"")))))))</f>
        <v/>
      </c>
      <c r="O630" s="11" t="str">
        <f>(IF(J630=Localisation!$C$94,1,IF(J630=Localisation!$C$93,2,IF(J630=Localisation!$C$92,3,IF(J630=Localisation!$C$91,4,IF(J630=Localisation!$C$90,5,IF(OR(J630=1,J630=2,J630=3,J630=4,J630=5),J630,"")))))))</f>
        <v/>
      </c>
      <c r="P630" s="11" t="str">
        <f>(IF(K630=Localisation!$C$94,1,IF(K630=Localisation!$C$93,2,IF(K630=Localisation!$C$92,3,IF(K630=Localisation!$C$91,4,IF(K630=Localisation!$C$90,5,IF(OR(K630=1,K630=2,K630=3,K630=4,K630=5),K630,"")))))))</f>
        <v/>
      </c>
      <c r="Q630" s="11" t="str">
        <f>(IF(L630=Localisation!$C$94,1,IF(L630=Localisation!$C$93,2,IF(L630=Localisation!$C$92,3,IF(L630=Localisation!$C$91,4,IF(L630=Localisation!$C$90,5,IF(OR(L630=1,L630=2,L630=3,L630=4,L630=5),L630,"")))))))</f>
        <v/>
      </c>
      <c r="R630" s="11" t="str">
        <f>(IF(B630=Localisation!$C$94,1,IF(B630=Localisation!$C$93,2,IF(B630=Localisation!$C$92,3,IF(B630=Localisation!$C$91,4,IF(B630=Localisation!$C$90,5,IF(OR(B630=1,B630=2,B630=3,B630=4,B630=5),B630,"")))))))</f>
        <v/>
      </c>
      <c r="S630" s="11" t="str">
        <f>(IF(C630=Localisation!$C$94,1,IF(C630=Localisation!$C$93,2,IF(C630=Localisation!$C$92,3,IF(C630=Localisation!$C$91,4,IF(C630=Localisation!$C$90,5,IF(OR(C630=1,C630=2,C630=3,C630=4,C630=5),C630,"")))))))</f>
        <v/>
      </c>
      <c r="T630" s="11" t="str">
        <f>(IF(D630=Localisation!$C$94,1,IF(D630=Localisation!$C$93,2,IF(D630=Localisation!$C$92,3,IF(D630=Localisation!$C$91,4,IF(D630=Localisation!$C$90,5,IF(OR(D630=1,D630=2,D630=3,D630=4,D630=5),D630,"")))))))</f>
        <v/>
      </c>
      <c r="U630" s="11" t="str">
        <f>(IF(E630=Localisation!$C$94,1,IF(E630=Localisation!$C$93,2,IF(E630=Localisation!$C$92,3,IF(E630=Localisation!$C$91,4,IF(E630=Localisation!$C$90,5,IF(OR(E630=1,E630=2,E630=3,E630=4,E630=5),E630,"")))))))</f>
        <v/>
      </c>
      <c r="V630" s="11" t="str">
        <f>(IF(F630=Localisation!$C$94,1,IF(F630=Localisation!$C$93,2,IF(F630=Localisation!$C$92,3,IF(F630=Localisation!$C$91,4,IF(F630=Localisation!$C$90,5,IF(OR(F630=1,F630=2,F630=3,F630=4,F630=5),F630,"")))))))</f>
        <v/>
      </c>
    </row>
    <row r="631" spans="13:22" x14ac:dyDescent="0.3">
      <c r="M631" s="11" t="str">
        <f>(IF(H631=Localisation!$C$94,1,IF(H631=Localisation!$C$93,2,IF(H631=Localisation!$C$92,3,IF(H631=Localisation!$C$91,4,IF(H631=Localisation!$C$90,5,IF(OR(H631=1,H631=2,H631=3,H631=4,H631=5),H631,"")))))))</f>
        <v/>
      </c>
      <c r="N631" s="11" t="str">
        <f>(IF(I631=Localisation!$C$94,1,IF(I631=Localisation!$C$93,2,IF(I631=Localisation!$C$92,3,IF(I631=Localisation!$C$91,4,IF(I631=Localisation!$C$90,5,IF(OR(I631=1,I631=2,I631=3,I631=4,I631=5),I631,"")))))))</f>
        <v/>
      </c>
      <c r="O631" s="11" t="str">
        <f>(IF(J631=Localisation!$C$94,1,IF(J631=Localisation!$C$93,2,IF(J631=Localisation!$C$92,3,IF(J631=Localisation!$C$91,4,IF(J631=Localisation!$C$90,5,IF(OR(J631=1,J631=2,J631=3,J631=4,J631=5),J631,"")))))))</f>
        <v/>
      </c>
      <c r="P631" s="11" t="str">
        <f>(IF(K631=Localisation!$C$94,1,IF(K631=Localisation!$C$93,2,IF(K631=Localisation!$C$92,3,IF(K631=Localisation!$C$91,4,IF(K631=Localisation!$C$90,5,IF(OR(K631=1,K631=2,K631=3,K631=4,K631=5),K631,"")))))))</f>
        <v/>
      </c>
      <c r="Q631" s="11" t="str">
        <f>(IF(L631=Localisation!$C$94,1,IF(L631=Localisation!$C$93,2,IF(L631=Localisation!$C$92,3,IF(L631=Localisation!$C$91,4,IF(L631=Localisation!$C$90,5,IF(OR(L631=1,L631=2,L631=3,L631=4,L631=5),L631,"")))))))</f>
        <v/>
      </c>
      <c r="R631" s="11" t="str">
        <f>(IF(B631=Localisation!$C$94,1,IF(B631=Localisation!$C$93,2,IF(B631=Localisation!$C$92,3,IF(B631=Localisation!$C$91,4,IF(B631=Localisation!$C$90,5,IF(OR(B631=1,B631=2,B631=3,B631=4,B631=5),B631,"")))))))</f>
        <v/>
      </c>
      <c r="S631" s="11" t="str">
        <f>(IF(C631=Localisation!$C$94,1,IF(C631=Localisation!$C$93,2,IF(C631=Localisation!$C$92,3,IF(C631=Localisation!$C$91,4,IF(C631=Localisation!$C$90,5,IF(OR(C631=1,C631=2,C631=3,C631=4,C631=5),C631,"")))))))</f>
        <v/>
      </c>
      <c r="T631" s="11" t="str">
        <f>(IF(D631=Localisation!$C$94,1,IF(D631=Localisation!$C$93,2,IF(D631=Localisation!$C$92,3,IF(D631=Localisation!$C$91,4,IF(D631=Localisation!$C$90,5,IF(OR(D631=1,D631=2,D631=3,D631=4,D631=5),D631,"")))))))</f>
        <v/>
      </c>
      <c r="U631" s="11" t="str">
        <f>(IF(E631=Localisation!$C$94,1,IF(E631=Localisation!$C$93,2,IF(E631=Localisation!$C$92,3,IF(E631=Localisation!$C$91,4,IF(E631=Localisation!$C$90,5,IF(OR(E631=1,E631=2,E631=3,E631=4,E631=5),E631,"")))))))</f>
        <v/>
      </c>
      <c r="V631" s="11" t="str">
        <f>(IF(F631=Localisation!$C$94,1,IF(F631=Localisation!$C$93,2,IF(F631=Localisation!$C$92,3,IF(F631=Localisation!$C$91,4,IF(F631=Localisation!$C$90,5,IF(OR(F631=1,F631=2,F631=3,F631=4,F631=5),F631,"")))))))</f>
        <v/>
      </c>
    </row>
    <row r="632" spans="13:22" x14ac:dyDescent="0.3">
      <c r="M632" s="11" t="str">
        <f>(IF(H632=Localisation!$C$94,1,IF(H632=Localisation!$C$93,2,IF(H632=Localisation!$C$92,3,IF(H632=Localisation!$C$91,4,IF(H632=Localisation!$C$90,5,IF(OR(H632=1,H632=2,H632=3,H632=4,H632=5),H632,"")))))))</f>
        <v/>
      </c>
      <c r="N632" s="11" t="str">
        <f>(IF(I632=Localisation!$C$94,1,IF(I632=Localisation!$C$93,2,IF(I632=Localisation!$C$92,3,IF(I632=Localisation!$C$91,4,IF(I632=Localisation!$C$90,5,IF(OR(I632=1,I632=2,I632=3,I632=4,I632=5),I632,"")))))))</f>
        <v/>
      </c>
      <c r="O632" s="11" t="str">
        <f>(IF(J632=Localisation!$C$94,1,IF(J632=Localisation!$C$93,2,IF(J632=Localisation!$C$92,3,IF(J632=Localisation!$C$91,4,IF(J632=Localisation!$C$90,5,IF(OR(J632=1,J632=2,J632=3,J632=4,J632=5),J632,"")))))))</f>
        <v/>
      </c>
      <c r="P632" s="11" t="str">
        <f>(IF(K632=Localisation!$C$94,1,IF(K632=Localisation!$C$93,2,IF(K632=Localisation!$C$92,3,IF(K632=Localisation!$C$91,4,IF(K632=Localisation!$C$90,5,IF(OR(K632=1,K632=2,K632=3,K632=4,K632=5),K632,"")))))))</f>
        <v/>
      </c>
      <c r="Q632" s="11" t="str">
        <f>(IF(L632=Localisation!$C$94,1,IF(L632=Localisation!$C$93,2,IF(L632=Localisation!$C$92,3,IF(L632=Localisation!$C$91,4,IF(L632=Localisation!$C$90,5,IF(OR(L632=1,L632=2,L632=3,L632=4,L632=5),L632,"")))))))</f>
        <v/>
      </c>
      <c r="R632" s="11" t="str">
        <f>(IF(B632=Localisation!$C$94,1,IF(B632=Localisation!$C$93,2,IF(B632=Localisation!$C$92,3,IF(B632=Localisation!$C$91,4,IF(B632=Localisation!$C$90,5,IF(OR(B632=1,B632=2,B632=3,B632=4,B632=5),B632,"")))))))</f>
        <v/>
      </c>
      <c r="S632" s="11" t="str">
        <f>(IF(C632=Localisation!$C$94,1,IF(C632=Localisation!$C$93,2,IF(C632=Localisation!$C$92,3,IF(C632=Localisation!$C$91,4,IF(C632=Localisation!$C$90,5,IF(OR(C632=1,C632=2,C632=3,C632=4,C632=5),C632,"")))))))</f>
        <v/>
      </c>
      <c r="T632" s="11" t="str">
        <f>(IF(D632=Localisation!$C$94,1,IF(D632=Localisation!$C$93,2,IF(D632=Localisation!$C$92,3,IF(D632=Localisation!$C$91,4,IF(D632=Localisation!$C$90,5,IF(OR(D632=1,D632=2,D632=3,D632=4,D632=5),D632,"")))))))</f>
        <v/>
      </c>
      <c r="U632" s="11" t="str">
        <f>(IF(E632=Localisation!$C$94,1,IF(E632=Localisation!$C$93,2,IF(E632=Localisation!$C$92,3,IF(E632=Localisation!$C$91,4,IF(E632=Localisation!$C$90,5,IF(OR(E632=1,E632=2,E632=3,E632=4,E632=5),E632,"")))))))</f>
        <v/>
      </c>
      <c r="V632" s="11" t="str">
        <f>(IF(F632=Localisation!$C$94,1,IF(F632=Localisation!$C$93,2,IF(F632=Localisation!$C$92,3,IF(F632=Localisation!$C$91,4,IF(F632=Localisation!$C$90,5,IF(OR(F632=1,F632=2,F632=3,F632=4,F632=5),F632,"")))))))</f>
        <v/>
      </c>
    </row>
    <row r="633" spans="13:22" x14ac:dyDescent="0.3">
      <c r="M633" s="11" t="str">
        <f>(IF(H633=Localisation!$C$94,1,IF(H633=Localisation!$C$93,2,IF(H633=Localisation!$C$92,3,IF(H633=Localisation!$C$91,4,IF(H633=Localisation!$C$90,5,IF(OR(H633=1,H633=2,H633=3,H633=4,H633=5),H633,"")))))))</f>
        <v/>
      </c>
      <c r="N633" s="11" t="str">
        <f>(IF(I633=Localisation!$C$94,1,IF(I633=Localisation!$C$93,2,IF(I633=Localisation!$C$92,3,IF(I633=Localisation!$C$91,4,IF(I633=Localisation!$C$90,5,IF(OR(I633=1,I633=2,I633=3,I633=4,I633=5),I633,"")))))))</f>
        <v/>
      </c>
      <c r="O633" s="11" t="str">
        <f>(IF(J633=Localisation!$C$94,1,IF(J633=Localisation!$C$93,2,IF(J633=Localisation!$C$92,3,IF(J633=Localisation!$C$91,4,IF(J633=Localisation!$C$90,5,IF(OR(J633=1,J633=2,J633=3,J633=4,J633=5),J633,"")))))))</f>
        <v/>
      </c>
      <c r="P633" s="11" t="str">
        <f>(IF(K633=Localisation!$C$94,1,IF(K633=Localisation!$C$93,2,IF(K633=Localisation!$C$92,3,IF(K633=Localisation!$C$91,4,IF(K633=Localisation!$C$90,5,IF(OR(K633=1,K633=2,K633=3,K633=4,K633=5),K633,"")))))))</f>
        <v/>
      </c>
      <c r="Q633" s="11" t="str">
        <f>(IF(L633=Localisation!$C$94,1,IF(L633=Localisation!$C$93,2,IF(L633=Localisation!$C$92,3,IF(L633=Localisation!$C$91,4,IF(L633=Localisation!$C$90,5,IF(OR(L633=1,L633=2,L633=3,L633=4,L633=5),L633,"")))))))</f>
        <v/>
      </c>
      <c r="R633" s="11" t="str">
        <f>(IF(B633=Localisation!$C$94,1,IF(B633=Localisation!$C$93,2,IF(B633=Localisation!$C$92,3,IF(B633=Localisation!$C$91,4,IF(B633=Localisation!$C$90,5,IF(OR(B633=1,B633=2,B633=3,B633=4,B633=5),B633,"")))))))</f>
        <v/>
      </c>
      <c r="S633" s="11" t="str">
        <f>(IF(C633=Localisation!$C$94,1,IF(C633=Localisation!$C$93,2,IF(C633=Localisation!$C$92,3,IF(C633=Localisation!$C$91,4,IF(C633=Localisation!$C$90,5,IF(OR(C633=1,C633=2,C633=3,C633=4,C633=5),C633,"")))))))</f>
        <v/>
      </c>
      <c r="T633" s="11" t="str">
        <f>(IF(D633=Localisation!$C$94,1,IF(D633=Localisation!$C$93,2,IF(D633=Localisation!$C$92,3,IF(D633=Localisation!$C$91,4,IF(D633=Localisation!$C$90,5,IF(OR(D633=1,D633=2,D633=3,D633=4,D633=5),D633,"")))))))</f>
        <v/>
      </c>
      <c r="U633" s="11" t="str">
        <f>(IF(E633=Localisation!$C$94,1,IF(E633=Localisation!$C$93,2,IF(E633=Localisation!$C$92,3,IF(E633=Localisation!$C$91,4,IF(E633=Localisation!$C$90,5,IF(OR(E633=1,E633=2,E633=3,E633=4,E633=5),E633,"")))))))</f>
        <v/>
      </c>
      <c r="V633" s="11" t="str">
        <f>(IF(F633=Localisation!$C$94,1,IF(F633=Localisation!$C$93,2,IF(F633=Localisation!$C$92,3,IF(F633=Localisation!$C$91,4,IF(F633=Localisation!$C$90,5,IF(OR(F633=1,F633=2,F633=3,F633=4,F633=5),F633,"")))))))</f>
        <v/>
      </c>
    </row>
    <row r="634" spans="13:22" x14ac:dyDescent="0.3">
      <c r="M634" s="11" t="str">
        <f>(IF(H634=Localisation!$C$94,1,IF(H634=Localisation!$C$93,2,IF(H634=Localisation!$C$92,3,IF(H634=Localisation!$C$91,4,IF(H634=Localisation!$C$90,5,IF(OR(H634=1,H634=2,H634=3,H634=4,H634=5),H634,"")))))))</f>
        <v/>
      </c>
      <c r="N634" s="11" t="str">
        <f>(IF(I634=Localisation!$C$94,1,IF(I634=Localisation!$C$93,2,IF(I634=Localisation!$C$92,3,IF(I634=Localisation!$C$91,4,IF(I634=Localisation!$C$90,5,IF(OR(I634=1,I634=2,I634=3,I634=4,I634=5),I634,"")))))))</f>
        <v/>
      </c>
      <c r="O634" s="11" t="str">
        <f>(IF(J634=Localisation!$C$94,1,IF(J634=Localisation!$C$93,2,IF(J634=Localisation!$C$92,3,IF(J634=Localisation!$C$91,4,IF(J634=Localisation!$C$90,5,IF(OR(J634=1,J634=2,J634=3,J634=4,J634=5),J634,"")))))))</f>
        <v/>
      </c>
      <c r="P634" s="11" t="str">
        <f>(IF(K634=Localisation!$C$94,1,IF(K634=Localisation!$C$93,2,IF(K634=Localisation!$C$92,3,IF(K634=Localisation!$C$91,4,IF(K634=Localisation!$C$90,5,IF(OR(K634=1,K634=2,K634=3,K634=4,K634=5),K634,"")))))))</f>
        <v/>
      </c>
      <c r="Q634" s="11" t="str">
        <f>(IF(L634=Localisation!$C$94,1,IF(L634=Localisation!$C$93,2,IF(L634=Localisation!$C$92,3,IF(L634=Localisation!$C$91,4,IF(L634=Localisation!$C$90,5,IF(OR(L634=1,L634=2,L634=3,L634=4,L634=5),L634,"")))))))</f>
        <v/>
      </c>
      <c r="R634" s="11" t="str">
        <f>(IF(B634=Localisation!$C$94,1,IF(B634=Localisation!$C$93,2,IF(B634=Localisation!$C$92,3,IF(B634=Localisation!$C$91,4,IF(B634=Localisation!$C$90,5,IF(OR(B634=1,B634=2,B634=3,B634=4,B634=5),B634,"")))))))</f>
        <v/>
      </c>
      <c r="S634" s="11" t="str">
        <f>(IF(C634=Localisation!$C$94,1,IF(C634=Localisation!$C$93,2,IF(C634=Localisation!$C$92,3,IF(C634=Localisation!$C$91,4,IF(C634=Localisation!$C$90,5,IF(OR(C634=1,C634=2,C634=3,C634=4,C634=5),C634,"")))))))</f>
        <v/>
      </c>
      <c r="T634" s="11" t="str">
        <f>(IF(D634=Localisation!$C$94,1,IF(D634=Localisation!$C$93,2,IF(D634=Localisation!$C$92,3,IF(D634=Localisation!$C$91,4,IF(D634=Localisation!$C$90,5,IF(OR(D634=1,D634=2,D634=3,D634=4,D634=5),D634,"")))))))</f>
        <v/>
      </c>
      <c r="U634" s="11" t="str">
        <f>(IF(E634=Localisation!$C$94,1,IF(E634=Localisation!$C$93,2,IF(E634=Localisation!$C$92,3,IF(E634=Localisation!$C$91,4,IF(E634=Localisation!$C$90,5,IF(OR(E634=1,E634=2,E634=3,E634=4,E634=5),E634,"")))))))</f>
        <v/>
      </c>
      <c r="V634" s="11" t="str">
        <f>(IF(F634=Localisation!$C$94,1,IF(F634=Localisation!$C$93,2,IF(F634=Localisation!$C$92,3,IF(F634=Localisation!$C$91,4,IF(F634=Localisation!$C$90,5,IF(OR(F634=1,F634=2,F634=3,F634=4,F634=5),F634,"")))))))</f>
        <v/>
      </c>
    </row>
    <row r="635" spans="13:22" x14ac:dyDescent="0.3">
      <c r="M635" s="11" t="str">
        <f>(IF(H635=Localisation!$C$94,1,IF(H635=Localisation!$C$93,2,IF(H635=Localisation!$C$92,3,IF(H635=Localisation!$C$91,4,IF(H635=Localisation!$C$90,5,IF(OR(H635=1,H635=2,H635=3,H635=4,H635=5),H635,"")))))))</f>
        <v/>
      </c>
      <c r="N635" s="11" t="str">
        <f>(IF(I635=Localisation!$C$94,1,IF(I635=Localisation!$C$93,2,IF(I635=Localisation!$C$92,3,IF(I635=Localisation!$C$91,4,IF(I635=Localisation!$C$90,5,IF(OR(I635=1,I635=2,I635=3,I635=4,I635=5),I635,"")))))))</f>
        <v/>
      </c>
      <c r="O635" s="11" t="str">
        <f>(IF(J635=Localisation!$C$94,1,IF(J635=Localisation!$C$93,2,IF(J635=Localisation!$C$92,3,IF(J635=Localisation!$C$91,4,IF(J635=Localisation!$C$90,5,IF(OR(J635=1,J635=2,J635=3,J635=4,J635=5),J635,"")))))))</f>
        <v/>
      </c>
      <c r="P635" s="11" t="str">
        <f>(IF(K635=Localisation!$C$94,1,IF(K635=Localisation!$C$93,2,IF(K635=Localisation!$C$92,3,IF(K635=Localisation!$C$91,4,IF(K635=Localisation!$C$90,5,IF(OR(K635=1,K635=2,K635=3,K635=4,K635=5),K635,"")))))))</f>
        <v/>
      </c>
      <c r="Q635" s="11" t="str">
        <f>(IF(L635=Localisation!$C$94,1,IF(L635=Localisation!$C$93,2,IF(L635=Localisation!$C$92,3,IF(L635=Localisation!$C$91,4,IF(L635=Localisation!$C$90,5,IF(OR(L635=1,L635=2,L635=3,L635=4,L635=5),L635,"")))))))</f>
        <v/>
      </c>
      <c r="R635" s="11" t="str">
        <f>(IF(B635=Localisation!$C$94,1,IF(B635=Localisation!$C$93,2,IF(B635=Localisation!$C$92,3,IF(B635=Localisation!$C$91,4,IF(B635=Localisation!$C$90,5,IF(OR(B635=1,B635=2,B635=3,B635=4,B635=5),B635,"")))))))</f>
        <v/>
      </c>
      <c r="S635" s="11" t="str">
        <f>(IF(C635=Localisation!$C$94,1,IF(C635=Localisation!$C$93,2,IF(C635=Localisation!$C$92,3,IF(C635=Localisation!$C$91,4,IF(C635=Localisation!$C$90,5,IF(OR(C635=1,C635=2,C635=3,C635=4,C635=5),C635,"")))))))</f>
        <v/>
      </c>
      <c r="T635" s="11" t="str">
        <f>(IF(D635=Localisation!$C$94,1,IF(D635=Localisation!$C$93,2,IF(D635=Localisation!$C$92,3,IF(D635=Localisation!$C$91,4,IF(D635=Localisation!$C$90,5,IF(OR(D635=1,D635=2,D635=3,D635=4,D635=5),D635,"")))))))</f>
        <v/>
      </c>
      <c r="U635" s="11" t="str">
        <f>(IF(E635=Localisation!$C$94,1,IF(E635=Localisation!$C$93,2,IF(E635=Localisation!$C$92,3,IF(E635=Localisation!$C$91,4,IF(E635=Localisation!$C$90,5,IF(OR(E635=1,E635=2,E635=3,E635=4,E635=5),E635,"")))))))</f>
        <v/>
      </c>
      <c r="V635" s="11" t="str">
        <f>(IF(F635=Localisation!$C$94,1,IF(F635=Localisation!$C$93,2,IF(F635=Localisation!$C$92,3,IF(F635=Localisation!$C$91,4,IF(F635=Localisation!$C$90,5,IF(OR(F635=1,F635=2,F635=3,F635=4,F635=5),F635,"")))))))</f>
        <v/>
      </c>
    </row>
    <row r="636" spans="13:22" x14ac:dyDescent="0.3">
      <c r="M636" s="11" t="str">
        <f>(IF(H636=Localisation!$C$94,1,IF(H636=Localisation!$C$93,2,IF(H636=Localisation!$C$92,3,IF(H636=Localisation!$C$91,4,IF(H636=Localisation!$C$90,5,IF(OR(H636=1,H636=2,H636=3,H636=4,H636=5),H636,"")))))))</f>
        <v/>
      </c>
      <c r="N636" s="11" t="str">
        <f>(IF(I636=Localisation!$C$94,1,IF(I636=Localisation!$C$93,2,IF(I636=Localisation!$C$92,3,IF(I636=Localisation!$C$91,4,IF(I636=Localisation!$C$90,5,IF(OR(I636=1,I636=2,I636=3,I636=4,I636=5),I636,"")))))))</f>
        <v/>
      </c>
      <c r="O636" s="11" t="str">
        <f>(IF(J636=Localisation!$C$94,1,IF(J636=Localisation!$C$93,2,IF(J636=Localisation!$C$92,3,IF(J636=Localisation!$C$91,4,IF(J636=Localisation!$C$90,5,IF(OR(J636=1,J636=2,J636=3,J636=4,J636=5),J636,"")))))))</f>
        <v/>
      </c>
      <c r="P636" s="11" t="str">
        <f>(IF(K636=Localisation!$C$94,1,IF(K636=Localisation!$C$93,2,IF(K636=Localisation!$C$92,3,IF(K636=Localisation!$C$91,4,IF(K636=Localisation!$C$90,5,IF(OR(K636=1,K636=2,K636=3,K636=4,K636=5),K636,"")))))))</f>
        <v/>
      </c>
      <c r="Q636" s="11" t="str">
        <f>(IF(L636=Localisation!$C$94,1,IF(L636=Localisation!$C$93,2,IF(L636=Localisation!$C$92,3,IF(L636=Localisation!$C$91,4,IF(L636=Localisation!$C$90,5,IF(OR(L636=1,L636=2,L636=3,L636=4,L636=5),L636,"")))))))</f>
        <v/>
      </c>
      <c r="R636" s="11" t="str">
        <f>(IF(B636=Localisation!$C$94,1,IF(B636=Localisation!$C$93,2,IF(B636=Localisation!$C$92,3,IF(B636=Localisation!$C$91,4,IF(B636=Localisation!$C$90,5,IF(OR(B636=1,B636=2,B636=3,B636=4,B636=5),B636,"")))))))</f>
        <v/>
      </c>
      <c r="S636" s="11" t="str">
        <f>(IF(C636=Localisation!$C$94,1,IF(C636=Localisation!$C$93,2,IF(C636=Localisation!$C$92,3,IF(C636=Localisation!$C$91,4,IF(C636=Localisation!$C$90,5,IF(OR(C636=1,C636=2,C636=3,C636=4,C636=5),C636,"")))))))</f>
        <v/>
      </c>
      <c r="T636" s="11" t="str">
        <f>(IF(D636=Localisation!$C$94,1,IF(D636=Localisation!$C$93,2,IF(D636=Localisation!$C$92,3,IF(D636=Localisation!$C$91,4,IF(D636=Localisation!$C$90,5,IF(OR(D636=1,D636=2,D636=3,D636=4,D636=5),D636,"")))))))</f>
        <v/>
      </c>
      <c r="U636" s="11" t="str">
        <f>(IF(E636=Localisation!$C$94,1,IF(E636=Localisation!$C$93,2,IF(E636=Localisation!$C$92,3,IF(E636=Localisation!$C$91,4,IF(E636=Localisation!$C$90,5,IF(OR(E636=1,E636=2,E636=3,E636=4,E636=5),E636,"")))))))</f>
        <v/>
      </c>
      <c r="V636" s="11" t="str">
        <f>(IF(F636=Localisation!$C$94,1,IF(F636=Localisation!$C$93,2,IF(F636=Localisation!$C$92,3,IF(F636=Localisation!$C$91,4,IF(F636=Localisation!$C$90,5,IF(OR(F636=1,F636=2,F636=3,F636=4,F636=5),F636,"")))))))</f>
        <v/>
      </c>
    </row>
    <row r="637" spans="13:22" x14ac:dyDescent="0.3">
      <c r="M637" s="11" t="str">
        <f>(IF(H637=Localisation!$C$94,1,IF(H637=Localisation!$C$93,2,IF(H637=Localisation!$C$92,3,IF(H637=Localisation!$C$91,4,IF(H637=Localisation!$C$90,5,IF(OR(H637=1,H637=2,H637=3,H637=4,H637=5),H637,"")))))))</f>
        <v/>
      </c>
      <c r="N637" s="11" t="str">
        <f>(IF(I637=Localisation!$C$94,1,IF(I637=Localisation!$C$93,2,IF(I637=Localisation!$C$92,3,IF(I637=Localisation!$C$91,4,IF(I637=Localisation!$C$90,5,IF(OR(I637=1,I637=2,I637=3,I637=4,I637=5),I637,"")))))))</f>
        <v/>
      </c>
      <c r="O637" s="11" t="str">
        <f>(IF(J637=Localisation!$C$94,1,IF(J637=Localisation!$C$93,2,IF(J637=Localisation!$C$92,3,IF(J637=Localisation!$C$91,4,IF(J637=Localisation!$C$90,5,IF(OR(J637=1,J637=2,J637=3,J637=4,J637=5),J637,"")))))))</f>
        <v/>
      </c>
      <c r="P637" s="11" t="str">
        <f>(IF(K637=Localisation!$C$94,1,IF(K637=Localisation!$C$93,2,IF(K637=Localisation!$C$92,3,IF(K637=Localisation!$C$91,4,IF(K637=Localisation!$C$90,5,IF(OR(K637=1,K637=2,K637=3,K637=4,K637=5),K637,"")))))))</f>
        <v/>
      </c>
      <c r="Q637" s="11" t="str">
        <f>(IF(L637=Localisation!$C$94,1,IF(L637=Localisation!$C$93,2,IF(L637=Localisation!$C$92,3,IF(L637=Localisation!$C$91,4,IF(L637=Localisation!$C$90,5,IF(OR(L637=1,L637=2,L637=3,L637=4,L637=5),L637,"")))))))</f>
        <v/>
      </c>
      <c r="R637" s="11" t="str">
        <f>(IF(B637=Localisation!$C$94,1,IF(B637=Localisation!$C$93,2,IF(B637=Localisation!$C$92,3,IF(B637=Localisation!$C$91,4,IF(B637=Localisation!$C$90,5,IF(OR(B637=1,B637=2,B637=3,B637=4,B637=5),B637,"")))))))</f>
        <v/>
      </c>
      <c r="S637" s="11" t="str">
        <f>(IF(C637=Localisation!$C$94,1,IF(C637=Localisation!$C$93,2,IF(C637=Localisation!$C$92,3,IF(C637=Localisation!$C$91,4,IF(C637=Localisation!$C$90,5,IF(OR(C637=1,C637=2,C637=3,C637=4,C637=5),C637,"")))))))</f>
        <v/>
      </c>
      <c r="T637" s="11" t="str">
        <f>(IF(D637=Localisation!$C$94,1,IF(D637=Localisation!$C$93,2,IF(D637=Localisation!$C$92,3,IF(D637=Localisation!$C$91,4,IF(D637=Localisation!$C$90,5,IF(OR(D637=1,D637=2,D637=3,D637=4,D637=5),D637,"")))))))</f>
        <v/>
      </c>
      <c r="U637" s="11" t="str">
        <f>(IF(E637=Localisation!$C$94,1,IF(E637=Localisation!$C$93,2,IF(E637=Localisation!$C$92,3,IF(E637=Localisation!$C$91,4,IF(E637=Localisation!$C$90,5,IF(OR(E637=1,E637=2,E637=3,E637=4,E637=5),E637,"")))))))</f>
        <v/>
      </c>
      <c r="V637" s="11" t="str">
        <f>(IF(F637=Localisation!$C$94,1,IF(F637=Localisation!$C$93,2,IF(F637=Localisation!$C$92,3,IF(F637=Localisation!$C$91,4,IF(F637=Localisation!$C$90,5,IF(OR(F637=1,F637=2,F637=3,F637=4,F637=5),F637,"")))))))</f>
        <v/>
      </c>
    </row>
    <row r="638" spans="13:22" x14ac:dyDescent="0.3">
      <c r="M638" s="11" t="str">
        <f>(IF(H638=Localisation!$C$94,1,IF(H638=Localisation!$C$93,2,IF(H638=Localisation!$C$92,3,IF(H638=Localisation!$C$91,4,IF(H638=Localisation!$C$90,5,IF(OR(H638=1,H638=2,H638=3,H638=4,H638=5),H638,"")))))))</f>
        <v/>
      </c>
      <c r="N638" s="11" t="str">
        <f>(IF(I638=Localisation!$C$94,1,IF(I638=Localisation!$C$93,2,IF(I638=Localisation!$C$92,3,IF(I638=Localisation!$C$91,4,IF(I638=Localisation!$C$90,5,IF(OR(I638=1,I638=2,I638=3,I638=4,I638=5),I638,"")))))))</f>
        <v/>
      </c>
      <c r="O638" s="11" t="str">
        <f>(IF(J638=Localisation!$C$94,1,IF(J638=Localisation!$C$93,2,IF(J638=Localisation!$C$92,3,IF(J638=Localisation!$C$91,4,IF(J638=Localisation!$C$90,5,IF(OR(J638=1,J638=2,J638=3,J638=4,J638=5),J638,"")))))))</f>
        <v/>
      </c>
      <c r="P638" s="11" t="str">
        <f>(IF(K638=Localisation!$C$94,1,IF(K638=Localisation!$C$93,2,IF(K638=Localisation!$C$92,3,IF(K638=Localisation!$C$91,4,IF(K638=Localisation!$C$90,5,IF(OR(K638=1,K638=2,K638=3,K638=4,K638=5),K638,"")))))))</f>
        <v/>
      </c>
      <c r="Q638" s="11" t="str">
        <f>(IF(L638=Localisation!$C$94,1,IF(L638=Localisation!$C$93,2,IF(L638=Localisation!$C$92,3,IF(L638=Localisation!$C$91,4,IF(L638=Localisation!$C$90,5,IF(OR(L638=1,L638=2,L638=3,L638=4,L638=5),L638,"")))))))</f>
        <v/>
      </c>
      <c r="R638" s="11" t="str">
        <f>(IF(B638=Localisation!$C$94,1,IF(B638=Localisation!$C$93,2,IF(B638=Localisation!$C$92,3,IF(B638=Localisation!$C$91,4,IF(B638=Localisation!$C$90,5,IF(OR(B638=1,B638=2,B638=3,B638=4,B638=5),B638,"")))))))</f>
        <v/>
      </c>
      <c r="S638" s="11" t="str">
        <f>(IF(C638=Localisation!$C$94,1,IF(C638=Localisation!$C$93,2,IF(C638=Localisation!$C$92,3,IF(C638=Localisation!$C$91,4,IF(C638=Localisation!$C$90,5,IF(OR(C638=1,C638=2,C638=3,C638=4,C638=5),C638,"")))))))</f>
        <v/>
      </c>
      <c r="T638" s="11" t="str">
        <f>(IF(D638=Localisation!$C$94,1,IF(D638=Localisation!$C$93,2,IF(D638=Localisation!$C$92,3,IF(D638=Localisation!$C$91,4,IF(D638=Localisation!$C$90,5,IF(OR(D638=1,D638=2,D638=3,D638=4,D638=5),D638,"")))))))</f>
        <v/>
      </c>
      <c r="U638" s="11" t="str">
        <f>(IF(E638=Localisation!$C$94,1,IF(E638=Localisation!$C$93,2,IF(E638=Localisation!$C$92,3,IF(E638=Localisation!$C$91,4,IF(E638=Localisation!$C$90,5,IF(OR(E638=1,E638=2,E638=3,E638=4,E638=5),E638,"")))))))</f>
        <v/>
      </c>
      <c r="V638" s="11" t="str">
        <f>(IF(F638=Localisation!$C$94,1,IF(F638=Localisation!$C$93,2,IF(F638=Localisation!$C$92,3,IF(F638=Localisation!$C$91,4,IF(F638=Localisation!$C$90,5,IF(OR(F638=1,F638=2,F638=3,F638=4,F638=5),F638,"")))))))</f>
        <v/>
      </c>
    </row>
    <row r="639" spans="13:22" x14ac:dyDescent="0.3">
      <c r="M639" s="11" t="str">
        <f>(IF(H639=Localisation!$C$94,1,IF(H639=Localisation!$C$93,2,IF(H639=Localisation!$C$92,3,IF(H639=Localisation!$C$91,4,IF(H639=Localisation!$C$90,5,IF(OR(H639=1,H639=2,H639=3,H639=4,H639=5),H639,"")))))))</f>
        <v/>
      </c>
      <c r="N639" s="11" t="str">
        <f>(IF(I639=Localisation!$C$94,1,IF(I639=Localisation!$C$93,2,IF(I639=Localisation!$C$92,3,IF(I639=Localisation!$C$91,4,IF(I639=Localisation!$C$90,5,IF(OR(I639=1,I639=2,I639=3,I639=4,I639=5),I639,"")))))))</f>
        <v/>
      </c>
      <c r="O639" s="11" t="str">
        <f>(IF(J639=Localisation!$C$94,1,IF(J639=Localisation!$C$93,2,IF(J639=Localisation!$C$92,3,IF(J639=Localisation!$C$91,4,IF(J639=Localisation!$C$90,5,IF(OR(J639=1,J639=2,J639=3,J639=4,J639=5),J639,"")))))))</f>
        <v/>
      </c>
      <c r="P639" s="11" t="str">
        <f>(IF(K639=Localisation!$C$94,1,IF(K639=Localisation!$C$93,2,IF(K639=Localisation!$C$92,3,IF(K639=Localisation!$C$91,4,IF(K639=Localisation!$C$90,5,IF(OR(K639=1,K639=2,K639=3,K639=4,K639=5),K639,"")))))))</f>
        <v/>
      </c>
      <c r="Q639" s="11" t="str">
        <f>(IF(L639=Localisation!$C$94,1,IF(L639=Localisation!$C$93,2,IF(L639=Localisation!$C$92,3,IF(L639=Localisation!$C$91,4,IF(L639=Localisation!$C$90,5,IF(OR(L639=1,L639=2,L639=3,L639=4,L639=5),L639,"")))))))</f>
        <v/>
      </c>
      <c r="R639" s="11" t="str">
        <f>(IF(B639=Localisation!$C$94,1,IF(B639=Localisation!$C$93,2,IF(B639=Localisation!$C$92,3,IF(B639=Localisation!$C$91,4,IF(B639=Localisation!$C$90,5,IF(OR(B639=1,B639=2,B639=3,B639=4,B639=5),B639,"")))))))</f>
        <v/>
      </c>
      <c r="S639" s="11" t="str">
        <f>(IF(C639=Localisation!$C$94,1,IF(C639=Localisation!$C$93,2,IF(C639=Localisation!$C$92,3,IF(C639=Localisation!$C$91,4,IF(C639=Localisation!$C$90,5,IF(OR(C639=1,C639=2,C639=3,C639=4,C639=5),C639,"")))))))</f>
        <v/>
      </c>
      <c r="T639" s="11" t="str">
        <f>(IF(D639=Localisation!$C$94,1,IF(D639=Localisation!$C$93,2,IF(D639=Localisation!$C$92,3,IF(D639=Localisation!$C$91,4,IF(D639=Localisation!$C$90,5,IF(OR(D639=1,D639=2,D639=3,D639=4,D639=5),D639,"")))))))</f>
        <v/>
      </c>
      <c r="U639" s="11" t="str">
        <f>(IF(E639=Localisation!$C$94,1,IF(E639=Localisation!$C$93,2,IF(E639=Localisation!$C$92,3,IF(E639=Localisation!$C$91,4,IF(E639=Localisation!$C$90,5,IF(OR(E639=1,E639=2,E639=3,E639=4,E639=5),E639,"")))))))</f>
        <v/>
      </c>
      <c r="V639" s="11" t="str">
        <f>(IF(F639=Localisation!$C$94,1,IF(F639=Localisation!$C$93,2,IF(F639=Localisation!$C$92,3,IF(F639=Localisation!$C$91,4,IF(F639=Localisation!$C$90,5,IF(OR(F639=1,F639=2,F639=3,F639=4,F639=5),F639,"")))))))</f>
        <v/>
      </c>
    </row>
    <row r="640" spans="13:22" x14ac:dyDescent="0.3">
      <c r="M640" s="11" t="str">
        <f>(IF(H640=Localisation!$C$94,1,IF(H640=Localisation!$C$93,2,IF(H640=Localisation!$C$92,3,IF(H640=Localisation!$C$91,4,IF(H640=Localisation!$C$90,5,IF(OR(H640=1,H640=2,H640=3,H640=4,H640=5),H640,"")))))))</f>
        <v/>
      </c>
      <c r="N640" s="11" t="str">
        <f>(IF(I640=Localisation!$C$94,1,IF(I640=Localisation!$C$93,2,IF(I640=Localisation!$C$92,3,IF(I640=Localisation!$C$91,4,IF(I640=Localisation!$C$90,5,IF(OR(I640=1,I640=2,I640=3,I640=4,I640=5),I640,"")))))))</f>
        <v/>
      </c>
      <c r="O640" s="11" t="str">
        <f>(IF(J640=Localisation!$C$94,1,IF(J640=Localisation!$C$93,2,IF(J640=Localisation!$C$92,3,IF(J640=Localisation!$C$91,4,IF(J640=Localisation!$C$90,5,IF(OR(J640=1,J640=2,J640=3,J640=4,J640=5),J640,"")))))))</f>
        <v/>
      </c>
      <c r="P640" s="11" t="str">
        <f>(IF(K640=Localisation!$C$94,1,IF(K640=Localisation!$C$93,2,IF(K640=Localisation!$C$92,3,IF(K640=Localisation!$C$91,4,IF(K640=Localisation!$C$90,5,IF(OR(K640=1,K640=2,K640=3,K640=4,K640=5),K640,"")))))))</f>
        <v/>
      </c>
      <c r="Q640" s="11" t="str">
        <f>(IF(L640=Localisation!$C$94,1,IF(L640=Localisation!$C$93,2,IF(L640=Localisation!$C$92,3,IF(L640=Localisation!$C$91,4,IF(L640=Localisation!$C$90,5,IF(OR(L640=1,L640=2,L640=3,L640=4,L640=5),L640,"")))))))</f>
        <v/>
      </c>
      <c r="R640" s="11" t="str">
        <f>(IF(B640=Localisation!$C$94,1,IF(B640=Localisation!$C$93,2,IF(B640=Localisation!$C$92,3,IF(B640=Localisation!$C$91,4,IF(B640=Localisation!$C$90,5,IF(OR(B640=1,B640=2,B640=3,B640=4,B640=5),B640,"")))))))</f>
        <v/>
      </c>
      <c r="S640" s="11" t="str">
        <f>(IF(C640=Localisation!$C$94,1,IF(C640=Localisation!$C$93,2,IF(C640=Localisation!$C$92,3,IF(C640=Localisation!$C$91,4,IF(C640=Localisation!$C$90,5,IF(OR(C640=1,C640=2,C640=3,C640=4,C640=5),C640,"")))))))</f>
        <v/>
      </c>
      <c r="T640" s="11" t="str">
        <f>(IF(D640=Localisation!$C$94,1,IF(D640=Localisation!$C$93,2,IF(D640=Localisation!$C$92,3,IF(D640=Localisation!$C$91,4,IF(D640=Localisation!$C$90,5,IF(OR(D640=1,D640=2,D640=3,D640=4,D640=5),D640,"")))))))</f>
        <v/>
      </c>
      <c r="U640" s="11" t="str">
        <f>(IF(E640=Localisation!$C$94,1,IF(E640=Localisation!$C$93,2,IF(E640=Localisation!$C$92,3,IF(E640=Localisation!$C$91,4,IF(E640=Localisation!$C$90,5,IF(OR(E640=1,E640=2,E640=3,E640=4,E640=5),E640,"")))))))</f>
        <v/>
      </c>
      <c r="V640" s="11" t="str">
        <f>(IF(F640=Localisation!$C$94,1,IF(F640=Localisation!$C$93,2,IF(F640=Localisation!$C$92,3,IF(F640=Localisation!$C$91,4,IF(F640=Localisation!$C$90,5,IF(OR(F640=1,F640=2,F640=3,F640=4,F640=5),F640,"")))))))</f>
        <v/>
      </c>
    </row>
    <row r="641" spans="13:22" x14ac:dyDescent="0.3">
      <c r="M641" s="11" t="str">
        <f>(IF(H641=Localisation!$C$94,1,IF(H641=Localisation!$C$93,2,IF(H641=Localisation!$C$92,3,IF(H641=Localisation!$C$91,4,IF(H641=Localisation!$C$90,5,IF(OR(H641=1,H641=2,H641=3,H641=4,H641=5),H641,"")))))))</f>
        <v/>
      </c>
      <c r="N641" s="11" t="str">
        <f>(IF(I641=Localisation!$C$94,1,IF(I641=Localisation!$C$93,2,IF(I641=Localisation!$C$92,3,IF(I641=Localisation!$C$91,4,IF(I641=Localisation!$C$90,5,IF(OR(I641=1,I641=2,I641=3,I641=4,I641=5),I641,"")))))))</f>
        <v/>
      </c>
      <c r="O641" s="11" t="str">
        <f>(IF(J641=Localisation!$C$94,1,IF(J641=Localisation!$C$93,2,IF(J641=Localisation!$C$92,3,IF(J641=Localisation!$C$91,4,IF(J641=Localisation!$C$90,5,IF(OR(J641=1,J641=2,J641=3,J641=4,J641=5),J641,"")))))))</f>
        <v/>
      </c>
      <c r="P641" s="11" t="str">
        <f>(IF(K641=Localisation!$C$94,1,IF(K641=Localisation!$C$93,2,IF(K641=Localisation!$C$92,3,IF(K641=Localisation!$C$91,4,IF(K641=Localisation!$C$90,5,IF(OR(K641=1,K641=2,K641=3,K641=4,K641=5),K641,"")))))))</f>
        <v/>
      </c>
      <c r="Q641" s="11" t="str">
        <f>(IF(L641=Localisation!$C$94,1,IF(L641=Localisation!$C$93,2,IF(L641=Localisation!$C$92,3,IF(L641=Localisation!$C$91,4,IF(L641=Localisation!$C$90,5,IF(OR(L641=1,L641=2,L641=3,L641=4,L641=5),L641,"")))))))</f>
        <v/>
      </c>
      <c r="R641" s="11" t="str">
        <f>(IF(B641=Localisation!$C$94,1,IF(B641=Localisation!$C$93,2,IF(B641=Localisation!$C$92,3,IF(B641=Localisation!$C$91,4,IF(B641=Localisation!$C$90,5,IF(OR(B641=1,B641=2,B641=3,B641=4,B641=5),B641,"")))))))</f>
        <v/>
      </c>
      <c r="S641" s="11" t="str">
        <f>(IF(C641=Localisation!$C$94,1,IF(C641=Localisation!$C$93,2,IF(C641=Localisation!$C$92,3,IF(C641=Localisation!$C$91,4,IF(C641=Localisation!$C$90,5,IF(OR(C641=1,C641=2,C641=3,C641=4,C641=5),C641,"")))))))</f>
        <v/>
      </c>
      <c r="T641" s="11" t="str">
        <f>(IF(D641=Localisation!$C$94,1,IF(D641=Localisation!$C$93,2,IF(D641=Localisation!$C$92,3,IF(D641=Localisation!$C$91,4,IF(D641=Localisation!$C$90,5,IF(OR(D641=1,D641=2,D641=3,D641=4,D641=5),D641,"")))))))</f>
        <v/>
      </c>
      <c r="U641" s="11" t="str">
        <f>(IF(E641=Localisation!$C$94,1,IF(E641=Localisation!$C$93,2,IF(E641=Localisation!$C$92,3,IF(E641=Localisation!$C$91,4,IF(E641=Localisation!$C$90,5,IF(OR(E641=1,E641=2,E641=3,E641=4,E641=5),E641,"")))))))</f>
        <v/>
      </c>
      <c r="V641" s="11" t="str">
        <f>(IF(F641=Localisation!$C$94,1,IF(F641=Localisation!$C$93,2,IF(F641=Localisation!$C$92,3,IF(F641=Localisation!$C$91,4,IF(F641=Localisation!$C$90,5,IF(OR(F641=1,F641=2,F641=3,F641=4,F641=5),F641,"")))))))</f>
        <v/>
      </c>
    </row>
    <row r="642" spans="13:22" x14ac:dyDescent="0.3">
      <c r="M642" s="11" t="str">
        <f>(IF(H642=Localisation!$C$94,1,IF(H642=Localisation!$C$93,2,IF(H642=Localisation!$C$92,3,IF(H642=Localisation!$C$91,4,IF(H642=Localisation!$C$90,5,IF(OR(H642=1,H642=2,H642=3,H642=4,H642=5),H642,"")))))))</f>
        <v/>
      </c>
      <c r="N642" s="11" t="str">
        <f>(IF(I642=Localisation!$C$94,1,IF(I642=Localisation!$C$93,2,IF(I642=Localisation!$C$92,3,IF(I642=Localisation!$C$91,4,IF(I642=Localisation!$C$90,5,IF(OR(I642=1,I642=2,I642=3,I642=4,I642=5),I642,"")))))))</f>
        <v/>
      </c>
      <c r="O642" s="11" t="str">
        <f>(IF(J642=Localisation!$C$94,1,IF(J642=Localisation!$C$93,2,IF(J642=Localisation!$C$92,3,IF(J642=Localisation!$C$91,4,IF(J642=Localisation!$C$90,5,IF(OR(J642=1,J642=2,J642=3,J642=4,J642=5),J642,"")))))))</f>
        <v/>
      </c>
      <c r="P642" s="11" t="str">
        <f>(IF(K642=Localisation!$C$94,1,IF(K642=Localisation!$C$93,2,IF(K642=Localisation!$C$92,3,IF(K642=Localisation!$C$91,4,IF(K642=Localisation!$C$90,5,IF(OR(K642=1,K642=2,K642=3,K642=4,K642=5),K642,"")))))))</f>
        <v/>
      </c>
      <c r="Q642" s="11" t="str">
        <f>(IF(L642=Localisation!$C$94,1,IF(L642=Localisation!$C$93,2,IF(L642=Localisation!$C$92,3,IF(L642=Localisation!$C$91,4,IF(L642=Localisation!$C$90,5,IF(OR(L642=1,L642=2,L642=3,L642=4,L642=5),L642,"")))))))</f>
        <v/>
      </c>
      <c r="R642" s="11" t="str">
        <f>(IF(B642=Localisation!$C$94,1,IF(B642=Localisation!$C$93,2,IF(B642=Localisation!$C$92,3,IF(B642=Localisation!$C$91,4,IF(B642=Localisation!$C$90,5,IF(OR(B642=1,B642=2,B642=3,B642=4,B642=5),B642,"")))))))</f>
        <v/>
      </c>
      <c r="S642" s="11" t="str">
        <f>(IF(C642=Localisation!$C$94,1,IF(C642=Localisation!$C$93,2,IF(C642=Localisation!$C$92,3,IF(C642=Localisation!$C$91,4,IF(C642=Localisation!$C$90,5,IF(OR(C642=1,C642=2,C642=3,C642=4,C642=5),C642,"")))))))</f>
        <v/>
      </c>
      <c r="T642" s="11" t="str">
        <f>(IF(D642=Localisation!$C$94,1,IF(D642=Localisation!$C$93,2,IF(D642=Localisation!$C$92,3,IF(D642=Localisation!$C$91,4,IF(D642=Localisation!$C$90,5,IF(OR(D642=1,D642=2,D642=3,D642=4,D642=5),D642,"")))))))</f>
        <v/>
      </c>
      <c r="U642" s="11" t="str">
        <f>(IF(E642=Localisation!$C$94,1,IF(E642=Localisation!$C$93,2,IF(E642=Localisation!$C$92,3,IF(E642=Localisation!$C$91,4,IF(E642=Localisation!$C$90,5,IF(OR(E642=1,E642=2,E642=3,E642=4,E642=5),E642,"")))))))</f>
        <v/>
      </c>
      <c r="V642" s="11" t="str">
        <f>(IF(F642=Localisation!$C$94,1,IF(F642=Localisation!$C$93,2,IF(F642=Localisation!$C$92,3,IF(F642=Localisation!$C$91,4,IF(F642=Localisation!$C$90,5,IF(OR(F642=1,F642=2,F642=3,F642=4,F642=5),F642,"")))))))</f>
        <v/>
      </c>
    </row>
    <row r="643" spans="13:22" x14ac:dyDescent="0.3">
      <c r="M643" s="11" t="str">
        <f>(IF(H643=Localisation!$C$94,1,IF(H643=Localisation!$C$93,2,IF(H643=Localisation!$C$92,3,IF(H643=Localisation!$C$91,4,IF(H643=Localisation!$C$90,5,IF(OR(H643=1,H643=2,H643=3,H643=4,H643=5),H643,"")))))))</f>
        <v/>
      </c>
      <c r="N643" s="11" t="str">
        <f>(IF(I643=Localisation!$C$94,1,IF(I643=Localisation!$C$93,2,IF(I643=Localisation!$C$92,3,IF(I643=Localisation!$C$91,4,IF(I643=Localisation!$C$90,5,IF(OR(I643=1,I643=2,I643=3,I643=4,I643=5),I643,"")))))))</f>
        <v/>
      </c>
      <c r="O643" s="11" t="str">
        <f>(IF(J643=Localisation!$C$94,1,IF(J643=Localisation!$C$93,2,IF(J643=Localisation!$C$92,3,IF(J643=Localisation!$C$91,4,IF(J643=Localisation!$C$90,5,IF(OR(J643=1,J643=2,J643=3,J643=4,J643=5),J643,"")))))))</f>
        <v/>
      </c>
      <c r="P643" s="11" t="str">
        <f>(IF(K643=Localisation!$C$94,1,IF(K643=Localisation!$C$93,2,IF(K643=Localisation!$C$92,3,IF(K643=Localisation!$C$91,4,IF(K643=Localisation!$C$90,5,IF(OR(K643=1,K643=2,K643=3,K643=4,K643=5),K643,"")))))))</f>
        <v/>
      </c>
      <c r="Q643" s="11" t="str">
        <f>(IF(L643=Localisation!$C$94,1,IF(L643=Localisation!$C$93,2,IF(L643=Localisation!$C$92,3,IF(L643=Localisation!$C$91,4,IF(L643=Localisation!$C$90,5,IF(OR(L643=1,L643=2,L643=3,L643=4,L643=5),L643,"")))))))</f>
        <v/>
      </c>
      <c r="R643" s="11" t="str">
        <f>(IF(B643=Localisation!$C$94,1,IF(B643=Localisation!$C$93,2,IF(B643=Localisation!$C$92,3,IF(B643=Localisation!$C$91,4,IF(B643=Localisation!$C$90,5,IF(OR(B643=1,B643=2,B643=3,B643=4,B643=5),B643,"")))))))</f>
        <v/>
      </c>
      <c r="S643" s="11" t="str">
        <f>(IF(C643=Localisation!$C$94,1,IF(C643=Localisation!$C$93,2,IF(C643=Localisation!$C$92,3,IF(C643=Localisation!$C$91,4,IF(C643=Localisation!$C$90,5,IF(OR(C643=1,C643=2,C643=3,C643=4,C643=5),C643,"")))))))</f>
        <v/>
      </c>
      <c r="T643" s="11" t="str">
        <f>(IF(D643=Localisation!$C$94,1,IF(D643=Localisation!$C$93,2,IF(D643=Localisation!$C$92,3,IF(D643=Localisation!$C$91,4,IF(D643=Localisation!$C$90,5,IF(OR(D643=1,D643=2,D643=3,D643=4,D643=5),D643,"")))))))</f>
        <v/>
      </c>
      <c r="U643" s="11" t="str">
        <f>(IF(E643=Localisation!$C$94,1,IF(E643=Localisation!$C$93,2,IF(E643=Localisation!$C$92,3,IF(E643=Localisation!$C$91,4,IF(E643=Localisation!$C$90,5,IF(OR(E643=1,E643=2,E643=3,E643=4,E643=5),E643,"")))))))</f>
        <v/>
      </c>
      <c r="V643" s="11" t="str">
        <f>(IF(F643=Localisation!$C$94,1,IF(F643=Localisation!$C$93,2,IF(F643=Localisation!$C$92,3,IF(F643=Localisation!$C$91,4,IF(F643=Localisation!$C$90,5,IF(OR(F643=1,F643=2,F643=3,F643=4,F643=5),F643,"")))))))</f>
        <v/>
      </c>
    </row>
    <row r="644" spans="13:22" x14ac:dyDescent="0.3">
      <c r="M644" s="11" t="str">
        <f>(IF(H644=Localisation!$C$94,1,IF(H644=Localisation!$C$93,2,IF(H644=Localisation!$C$92,3,IF(H644=Localisation!$C$91,4,IF(H644=Localisation!$C$90,5,IF(OR(H644=1,H644=2,H644=3,H644=4,H644=5),H644,"")))))))</f>
        <v/>
      </c>
      <c r="N644" s="11" t="str">
        <f>(IF(I644=Localisation!$C$94,1,IF(I644=Localisation!$C$93,2,IF(I644=Localisation!$C$92,3,IF(I644=Localisation!$C$91,4,IF(I644=Localisation!$C$90,5,IF(OR(I644=1,I644=2,I644=3,I644=4,I644=5),I644,"")))))))</f>
        <v/>
      </c>
      <c r="O644" s="11" t="str">
        <f>(IF(J644=Localisation!$C$94,1,IF(J644=Localisation!$C$93,2,IF(J644=Localisation!$C$92,3,IF(J644=Localisation!$C$91,4,IF(J644=Localisation!$C$90,5,IF(OR(J644=1,J644=2,J644=3,J644=4,J644=5),J644,"")))))))</f>
        <v/>
      </c>
      <c r="P644" s="11" t="str">
        <f>(IF(K644=Localisation!$C$94,1,IF(K644=Localisation!$C$93,2,IF(K644=Localisation!$C$92,3,IF(K644=Localisation!$C$91,4,IF(K644=Localisation!$C$90,5,IF(OR(K644=1,K644=2,K644=3,K644=4,K644=5),K644,"")))))))</f>
        <v/>
      </c>
      <c r="Q644" s="11" t="str">
        <f>(IF(L644=Localisation!$C$94,1,IF(L644=Localisation!$C$93,2,IF(L644=Localisation!$C$92,3,IF(L644=Localisation!$C$91,4,IF(L644=Localisation!$C$90,5,IF(OR(L644=1,L644=2,L644=3,L644=4,L644=5),L644,"")))))))</f>
        <v/>
      </c>
      <c r="R644" s="11" t="str">
        <f>(IF(B644=Localisation!$C$94,1,IF(B644=Localisation!$C$93,2,IF(B644=Localisation!$C$92,3,IF(B644=Localisation!$C$91,4,IF(B644=Localisation!$C$90,5,IF(OR(B644=1,B644=2,B644=3,B644=4,B644=5),B644,"")))))))</f>
        <v/>
      </c>
      <c r="S644" s="11" t="str">
        <f>(IF(C644=Localisation!$C$94,1,IF(C644=Localisation!$C$93,2,IF(C644=Localisation!$C$92,3,IF(C644=Localisation!$C$91,4,IF(C644=Localisation!$C$90,5,IF(OR(C644=1,C644=2,C644=3,C644=4,C644=5),C644,"")))))))</f>
        <v/>
      </c>
      <c r="T644" s="11" t="str">
        <f>(IF(D644=Localisation!$C$94,1,IF(D644=Localisation!$C$93,2,IF(D644=Localisation!$C$92,3,IF(D644=Localisation!$C$91,4,IF(D644=Localisation!$C$90,5,IF(OR(D644=1,D644=2,D644=3,D644=4,D644=5),D644,"")))))))</f>
        <v/>
      </c>
      <c r="U644" s="11" t="str">
        <f>(IF(E644=Localisation!$C$94,1,IF(E644=Localisation!$C$93,2,IF(E644=Localisation!$C$92,3,IF(E644=Localisation!$C$91,4,IF(E644=Localisation!$C$90,5,IF(OR(E644=1,E644=2,E644=3,E644=4,E644=5),E644,"")))))))</f>
        <v/>
      </c>
      <c r="V644" s="11" t="str">
        <f>(IF(F644=Localisation!$C$94,1,IF(F644=Localisation!$C$93,2,IF(F644=Localisation!$C$92,3,IF(F644=Localisation!$C$91,4,IF(F644=Localisation!$C$90,5,IF(OR(F644=1,F644=2,F644=3,F644=4,F644=5),F644,"")))))))</f>
        <v/>
      </c>
    </row>
    <row r="645" spans="13:22" x14ac:dyDescent="0.3">
      <c r="M645" s="11" t="str">
        <f>(IF(H645=Localisation!$C$94,1,IF(H645=Localisation!$C$93,2,IF(H645=Localisation!$C$92,3,IF(H645=Localisation!$C$91,4,IF(H645=Localisation!$C$90,5,IF(OR(H645=1,H645=2,H645=3,H645=4,H645=5),H645,"")))))))</f>
        <v/>
      </c>
      <c r="N645" s="11" t="str">
        <f>(IF(I645=Localisation!$C$94,1,IF(I645=Localisation!$C$93,2,IF(I645=Localisation!$C$92,3,IF(I645=Localisation!$C$91,4,IF(I645=Localisation!$C$90,5,IF(OR(I645=1,I645=2,I645=3,I645=4,I645=5),I645,"")))))))</f>
        <v/>
      </c>
      <c r="O645" s="11" t="str">
        <f>(IF(J645=Localisation!$C$94,1,IF(J645=Localisation!$C$93,2,IF(J645=Localisation!$C$92,3,IF(J645=Localisation!$C$91,4,IF(J645=Localisation!$C$90,5,IF(OR(J645=1,J645=2,J645=3,J645=4,J645=5),J645,"")))))))</f>
        <v/>
      </c>
      <c r="P645" s="11" t="str">
        <f>(IF(K645=Localisation!$C$94,1,IF(K645=Localisation!$C$93,2,IF(K645=Localisation!$C$92,3,IF(K645=Localisation!$C$91,4,IF(K645=Localisation!$C$90,5,IF(OR(K645=1,K645=2,K645=3,K645=4,K645=5),K645,"")))))))</f>
        <v/>
      </c>
      <c r="Q645" s="11" t="str">
        <f>(IF(L645=Localisation!$C$94,1,IF(L645=Localisation!$C$93,2,IF(L645=Localisation!$C$92,3,IF(L645=Localisation!$C$91,4,IF(L645=Localisation!$C$90,5,IF(OR(L645=1,L645=2,L645=3,L645=4,L645=5),L645,"")))))))</f>
        <v/>
      </c>
      <c r="R645" s="11" t="str">
        <f>(IF(B645=Localisation!$C$94,1,IF(B645=Localisation!$C$93,2,IF(B645=Localisation!$C$92,3,IF(B645=Localisation!$C$91,4,IF(B645=Localisation!$C$90,5,IF(OR(B645=1,B645=2,B645=3,B645=4,B645=5),B645,"")))))))</f>
        <v/>
      </c>
      <c r="S645" s="11" t="str">
        <f>(IF(C645=Localisation!$C$94,1,IF(C645=Localisation!$C$93,2,IF(C645=Localisation!$C$92,3,IF(C645=Localisation!$C$91,4,IF(C645=Localisation!$C$90,5,IF(OR(C645=1,C645=2,C645=3,C645=4,C645=5),C645,"")))))))</f>
        <v/>
      </c>
      <c r="T645" s="11" t="str">
        <f>(IF(D645=Localisation!$C$94,1,IF(D645=Localisation!$C$93,2,IF(D645=Localisation!$C$92,3,IF(D645=Localisation!$C$91,4,IF(D645=Localisation!$C$90,5,IF(OR(D645=1,D645=2,D645=3,D645=4,D645=5),D645,"")))))))</f>
        <v/>
      </c>
      <c r="U645" s="11" t="str">
        <f>(IF(E645=Localisation!$C$94,1,IF(E645=Localisation!$C$93,2,IF(E645=Localisation!$C$92,3,IF(E645=Localisation!$C$91,4,IF(E645=Localisation!$C$90,5,IF(OR(E645=1,E645=2,E645=3,E645=4,E645=5),E645,"")))))))</f>
        <v/>
      </c>
      <c r="V645" s="11" t="str">
        <f>(IF(F645=Localisation!$C$94,1,IF(F645=Localisation!$C$93,2,IF(F645=Localisation!$C$92,3,IF(F645=Localisation!$C$91,4,IF(F645=Localisation!$C$90,5,IF(OR(F645=1,F645=2,F645=3,F645=4,F645=5),F645,"")))))))</f>
        <v/>
      </c>
    </row>
    <row r="646" spans="13:22" x14ac:dyDescent="0.3">
      <c r="M646" s="11" t="str">
        <f>(IF(H646=Localisation!$C$94,1,IF(H646=Localisation!$C$93,2,IF(H646=Localisation!$C$92,3,IF(H646=Localisation!$C$91,4,IF(H646=Localisation!$C$90,5,IF(OR(H646=1,H646=2,H646=3,H646=4,H646=5),H646,"")))))))</f>
        <v/>
      </c>
      <c r="N646" s="11" t="str">
        <f>(IF(I646=Localisation!$C$94,1,IF(I646=Localisation!$C$93,2,IF(I646=Localisation!$C$92,3,IF(I646=Localisation!$C$91,4,IF(I646=Localisation!$C$90,5,IF(OR(I646=1,I646=2,I646=3,I646=4,I646=5),I646,"")))))))</f>
        <v/>
      </c>
      <c r="O646" s="11" t="str">
        <f>(IF(J646=Localisation!$C$94,1,IF(J646=Localisation!$C$93,2,IF(J646=Localisation!$C$92,3,IF(J646=Localisation!$C$91,4,IF(J646=Localisation!$C$90,5,IF(OR(J646=1,J646=2,J646=3,J646=4,J646=5),J646,"")))))))</f>
        <v/>
      </c>
      <c r="P646" s="11" t="str">
        <f>(IF(K646=Localisation!$C$94,1,IF(K646=Localisation!$C$93,2,IF(K646=Localisation!$C$92,3,IF(K646=Localisation!$C$91,4,IF(K646=Localisation!$C$90,5,IF(OR(K646=1,K646=2,K646=3,K646=4,K646=5),K646,"")))))))</f>
        <v/>
      </c>
      <c r="Q646" s="11" t="str">
        <f>(IF(L646=Localisation!$C$94,1,IF(L646=Localisation!$C$93,2,IF(L646=Localisation!$C$92,3,IF(L646=Localisation!$C$91,4,IF(L646=Localisation!$C$90,5,IF(OR(L646=1,L646=2,L646=3,L646=4,L646=5),L646,"")))))))</f>
        <v/>
      </c>
      <c r="R646" s="11" t="str">
        <f>(IF(B646=Localisation!$C$94,1,IF(B646=Localisation!$C$93,2,IF(B646=Localisation!$C$92,3,IF(B646=Localisation!$C$91,4,IF(B646=Localisation!$C$90,5,IF(OR(B646=1,B646=2,B646=3,B646=4,B646=5),B646,"")))))))</f>
        <v/>
      </c>
      <c r="S646" s="11" t="str">
        <f>(IF(C646=Localisation!$C$94,1,IF(C646=Localisation!$C$93,2,IF(C646=Localisation!$C$92,3,IF(C646=Localisation!$C$91,4,IF(C646=Localisation!$C$90,5,IF(OR(C646=1,C646=2,C646=3,C646=4,C646=5),C646,"")))))))</f>
        <v/>
      </c>
      <c r="T646" s="11" t="str">
        <f>(IF(D646=Localisation!$C$94,1,IF(D646=Localisation!$C$93,2,IF(D646=Localisation!$C$92,3,IF(D646=Localisation!$C$91,4,IF(D646=Localisation!$C$90,5,IF(OR(D646=1,D646=2,D646=3,D646=4,D646=5),D646,"")))))))</f>
        <v/>
      </c>
      <c r="U646" s="11" t="str">
        <f>(IF(E646=Localisation!$C$94,1,IF(E646=Localisation!$C$93,2,IF(E646=Localisation!$C$92,3,IF(E646=Localisation!$C$91,4,IF(E646=Localisation!$C$90,5,IF(OR(E646=1,E646=2,E646=3,E646=4,E646=5),E646,"")))))))</f>
        <v/>
      </c>
      <c r="V646" s="11" t="str">
        <f>(IF(F646=Localisation!$C$94,1,IF(F646=Localisation!$C$93,2,IF(F646=Localisation!$C$92,3,IF(F646=Localisation!$C$91,4,IF(F646=Localisation!$C$90,5,IF(OR(F646=1,F646=2,F646=3,F646=4,F646=5),F646,"")))))))</f>
        <v/>
      </c>
    </row>
    <row r="647" spans="13:22" x14ac:dyDescent="0.3">
      <c r="M647" s="11" t="str">
        <f>(IF(H647=Localisation!$C$94,1,IF(H647=Localisation!$C$93,2,IF(H647=Localisation!$C$92,3,IF(H647=Localisation!$C$91,4,IF(H647=Localisation!$C$90,5,IF(OR(H647=1,H647=2,H647=3,H647=4,H647=5),H647,"")))))))</f>
        <v/>
      </c>
      <c r="N647" s="11" t="str">
        <f>(IF(I647=Localisation!$C$94,1,IF(I647=Localisation!$C$93,2,IF(I647=Localisation!$C$92,3,IF(I647=Localisation!$C$91,4,IF(I647=Localisation!$C$90,5,IF(OR(I647=1,I647=2,I647=3,I647=4,I647=5),I647,"")))))))</f>
        <v/>
      </c>
      <c r="O647" s="11" t="str">
        <f>(IF(J647=Localisation!$C$94,1,IF(J647=Localisation!$C$93,2,IF(J647=Localisation!$C$92,3,IF(J647=Localisation!$C$91,4,IF(J647=Localisation!$C$90,5,IF(OR(J647=1,J647=2,J647=3,J647=4,J647=5),J647,"")))))))</f>
        <v/>
      </c>
      <c r="P647" s="11" t="str">
        <f>(IF(K647=Localisation!$C$94,1,IF(K647=Localisation!$C$93,2,IF(K647=Localisation!$C$92,3,IF(K647=Localisation!$C$91,4,IF(K647=Localisation!$C$90,5,IF(OR(K647=1,K647=2,K647=3,K647=4,K647=5),K647,"")))))))</f>
        <v/>
      </c>
      <c r="Q647" s="11" t="str">
        <f>(IF(L647=Localisation!$C$94,1,IF(L647=Localisation!$C$93,2,IF(L647=Localisation!$C$92,3,IF(L647=Localisation!$C$91,4,IF(L647=Localisation!$C$90,5,IF(OR(L647=1,L647=2,L647=3,L647=4,L647=5),L647,"")))))))</f>
        <v/>
      </c>
      <c r="R647" s="11" t="str">
        <f>(IF(B647=Localisation!$C$94,1,IF(B647=Localisation!$C$93,2,IF(B647=Localisation!$C$92,3,IF(B647=Localisation!$C$91,4,IF(B647=Localisation!$C$90,5,IF(OR(B647=1,B647=2,B647=3,B647=4,B647=5),B647,"")))))))</f>
        <v/>
      </c>
      <c r="S647" s="11" t="str">
        <f>(IF(C647=Localisation!$C$94,1,IF(C647=Localisation!$C$93,2,IF(C647=Localisation!$C$92,3,IF(C647=Localisation!$C$91,4,IF(C647=Localisation!$C$90,5,IF(OR(C647=1,C647=2,C647=3,C647=4,C647=5),C647,"")))))))</f>
        <v/>
      </c>
      <c r="T647" s="11" t="str">
        <f>(IF(D647=Localisation!$C$94,1,IF(D647=Localisation!$C$93,2,IF(D647=Localisation!$C$92,3,IF(D647=Localisation!$C$91,4,IF(D647=Localisation!$C$90,5,IF(OR(D647=1,D647=2,D647=3,D647=4,D647=5),D647,"")))))))</f>
        <v/>
      </c>
      <c r="U647" s="11" t="str">
        <f>(IF(E647=Localisation!$C$94,1,IF(E647=Localisation!$C$93,2,IF(E647=Localisation!$C$92,3,IF(E647=Localisation!$C$91,4,IF(E647=Localisation!$C$90,5,IF(OR(E647=1,E647=2,E647=3,E647=4,E647=5),E647,"")))))))</f>
        <v/>
      </c>
      <c r="V647" s="11" t="str">
        <f>(IF(F647=Localisation!$C$94,1,IF(F647=Localisation!$C$93,2,IF(F647=Localisation!$C$92,3,IF(F647=Localisation!$C$91,4,IF(F647=Localisation!$C$90,5,IF(OR(F647=1,F647=2,F647=3,F647=4,F647=5),F647,"")))))))</f>
        <v/>
      </c>
    </row>
    <row r="648" spans="13:22" x14ac:dyDescent="0.3">
      <c r="M648" s="11" t="str">
        <f>(IF(H648=Localisation!$C$94,1,IF(H648=Localisation!$C$93,2,IF(H648=Localisation!$C$92,3,IF(H648=Localisation!$C$91,4,IF(H648=Localisation!$C$90,5,IF(OR(H648=1,H648=2,H648=3,H648=4,H648=5),H648,"")))))))</f>
        <v/>
      </c>
      <c r="N648" s="11" t="str">
        <f>(IF(I648=Localisation!$C$94,1,IF(I648=Localisation!$C$93,2,IF(I648=Localisation!$C$92,3,IF(I648=Localisation!$C$91,4,IF(I648=Localisation!$C$90,5,IF(OR(I648=1,I648=2,I648=3,I648=4,I648=5),I648,"")))))))</f>
        <v/>
      </c>
      <c r="O648" s="11" t="str">
        <f>(IF(J648=Localisation!$C$94,1,IF(J648=Localisation!$C$93,2,IF(J648=Localisation!$C$92,3,IF(J648=Localisation!$C$91,4,IF(J648=Localisation!$C$90,5,IF(OR(J648=1,J648=2,J648=3,J648=4,J648=5),J648,"")))))))</f>
        <v/>
      </c>
      <c r="P648" s="11" t="str">
        <f>(IF(K648=Localisation!$C$94,1,IF(K648=Localisation!$C$93,2,IF(K648=Localisation!$C$92,3,IF(K648=Localisation!$C$91,4,IF(K648=Localisation!$C$90,5,IF(OR(K648=1,K648=2,K648=3,K648=4,K648=5),K648,"")))))))</f>
        <v/>
      </c>
      <c r="Q648" s="11" t="str">
        <f>(IF(L648=Localisation!$C$94,1,IF(L648=Localisation!$C$93,2,IF(L648=Localisation!$C$92,3,IF(L648=Localisation!$C$91,4,IF(L648=Localisation!$C$90,5,IF(OR(L648=1,L648=2,L648=3,L648=4,L648=5),L648,"")))))))</f>
        <v/>
      </c>
      <c r="R648" s="11" t="str">
        <f>(IF(B648=Localisation!$C$94,1,IF(B648=Localisation!$C$93,2,IF(B648=Localisation!$C$92,3,IF(B648=Localisation!$C$91,4,IF(B648=Localisation!$C$90,5,IF(OR(B648=1,B648=2,B648=3,B648=4,B648=5),B648,"")))))))</f>
        <v/>
      </c>
      <c r="S648" s="11" t="str">
        <f>(IF(C648=Localisation!$C$94,1,IF(C648=Localisation!$C$93,2,IF(C648=Localisation!$C$92,3,IF(C648=Localisation!$C$91,4,IF(C648=Localisation!$C$90,5,IF(OR(C648=1,C648=2,C648=3,C648=4,C648=5),C648,"")))))))</f>
        <v/>
      </c>
      <c r="T648" s="11" t="str">
        <f>(IF(D648=Localisation!$C$94,1,IF(D648=Localisation!$C$93,2,IF(D648=Localisation!$C$92,3,IF(D648=Localisation!$C$91,4,IF(D648=Localisation!$C$90,5,IF(OR(D648=1,D648=2,D648=3,D648=4,D648=5),D648,"")))))))</f>
        <v/>
      </c>
      <c r="U648" s="11" t="str">
        <f>(IF(E648=Localisation!$C$94,1,IF(E648=Localisation!$C$93,2,IF(E648=Localisation!$C$92,3,IF(E648=Localisation!$C$91,4,IF(E648=Localisation!$C$90,5,IF(OR(E648=1,E648=2,E648=3,E648=4,E648=5),E648,"")))))))</f>
        <v/>
      </c>
      <c r="V648" s="11" t="str">
        <f>(IF(F648=Localisation!$C$94,1,IF(F648=Localisation!$C$93,2,IF(F648=Localisation!$C$92,3,IF(F648=Localisation!$C$91,4,IF(F648=Localisation!$C$90,5,IF(OR(F648=1,F648=2,F648=3,F648=4,F648=5),F648,"")))))))</f>
        <v/>
      </c>
    </row>
    <row r="649" spans="13:22" x14ac:dyDescent="0.3">
      <c r="M649" s="11" t="str">
        <f>(IF(H649=Localisation!$C$94,1,IF(H649=Localisation!$C$93,2,IF(H649=Localisation!$C$92,3,IF(H649=Localisation!$C$91,4,IF(H649=Localisation!$C$90,5,IF(OR(H649=1,H649=2,H649=3,H649=4,H649=5),H649,"")))))))</f>
        <v/>
      </c>
      <c r="N649" s="11" t="str">
        <f>(IF(I649=Localisation!$C$94,1,IF(I649=Localisation!$C$93,2,IF(I649=Localisation!$C$92,3,IF(I649=Localisation!$C$91,4,IF(I649=Localisation!$C$90,5,IF(OR(I649=1,I649=2,I649=3,I649=4,I649=5),I649,"")))))))</f>
        <v/>
      </c>
      <c r="O649" s="11" t="str">
        <f>(IF(J649=Localisation!$C$94,1,IF(J649=Localisation!$C$93,2,IF(J649=Localisation!$C$92,3,IF(J649=Localisation!$C$91,4,IF(J649=Localisation!$C$90,5,IF(OR(J649=1,J649=2,J649=3,J649=4,J649=5),J649,"")))))))</f>
        <v/>
      </c>
      <c r="P649" s="11" t="str">
        <f>(IF(K649=Localisation!$C$94,1,IF(K649=Localisation!$C$93,2,IF(K649=Localisation!$C$92,3,IF(K649=Localisation!$C$91,4,IF(K649=Localisation!$C$90,5,IF(OR(K649=1,K649=2,K649=3,K649=4,K649=5),K649,"")))))))</f>
        <v/>
      </c>
      <c r="Q649" s="11" t="str">
        <f>(IF(L649=Localisation!$C$94,1,IF(L649=Localisation!$C$93,2,IF(L649=Localisation!$C$92,3,IF(L649=Localisation!$C$91,4,IF(L649=Localisation!$C$90,5,IF(OR(L649=1,L649=2,L649=3,L649=4,L649=5),L649,"")))))))</f>
        <v/>
      </c>
      <c r="R649" s="11" t="str">
        <f>(IF(B649=Localisation!$C$94,1,IF(B649=Localisation!$C$93,2,IF(B649=Localisation!$C$92,3,IF(B649=Localisation!$C$91,4,IF(B649=Localisation!$C$90,5,IF(OR(B649=1,B649=2,B649=3,B649=4,B649=5),B649,"")))))))</f>
        <v/>
      </c>
      <c r="S649" s="11" t="str">
        <f>(IF(C649=Localisation!$C$94,1,IF(C649=Localisation!$C$93,2,IF(C649=Localisation!$C$92,3,IF(C649=Localisation!$C$91,4,IF(C649=Localisation!$C$90,5,IF(OR(C649=1,C649=2,C649=3,C649=4,C649=5),C649,"")))))))</f>
        <v/>
      </c>
      <c r="T649" s="11" t="str">
        <f>(IF(D649=Localisation!$C$94,1,IF(D649=Localisation!$C$93,2,IF(D649=Localisation!$C$92,3,IF(D649=Localisation!$C$91,4,IF(D649=Localisation!$C$90,5,IF(OR(D649=1,D649=2,D649=3,D649=4,D649=5),D649,"")))))))</f>
        <v/>
      </c>
      <c r="U649" s="11" t="str">
        <f>(IF(E649=Localisation!$C$94,1,IF(E649=Localisation!$C$93,2,IF(E649=Localisation!$C$92,3,IF(E649=Localisation!$C$91,4,IF(E649=Localisation!$C$90,5,IF(OR(E649=1,E649=2,E649=3,E649=4,E649=5),E649,"")))))))</f>
        <v/>
      </c>
      <c r="V649" s="11" t="str">
        <f>(IF(F649=Localisation!$C$94,1,IF(F649=Localisation!$C$93,2,IF(F649=Localisation!$C$92,3,IF(F649=Localisation!$C$91,4,IF(F649=Localisation!$C$90,5,IF(OR(F649=1,F649=2,F649=3,F649=4,F649=5),F649,"")))))))</f>
        <v/>
      </c>
    </row>
    <row r="650" spans="13:22" x14ac:dyDescent="0.3">
      <c r="M650" s="11" t="str">
        <f>(IF(H650=Localisation!$C$94,1,IF(H650=Localisation!$C$93,2,IF(H650=Localisation!$C$92,3,IF(H650=Localisation!$C$91,4,IF(H650=Localisation!$C$90,5,IF(OR(H650=1,H650=2,H650=3,H650=4,H650=5),H650,"")))))))</f>
        <v/>
      </c>
      <c r="N650" s="11" t="str">
        <f>(IF(I650=Localisation!$C$94,1,IF(I650=Localisation!$C$93,2,IF(I650=Localisation!$C$92,3,IF(I650=Localisation!$C$91,4,IF(I650=Localisation!$C$90,5,IF(OR(I650=1,I650=2,I650=3,I650=4,I650=5),I650,"")))))))</f>
        <v/>
      </c>
      <c r="O650" s="11" t="str">
        <f>(IF(J650=Localisation!$C$94,1,IF(J650=Localisation!$C$93,2,IF(J650=Localisation!$C$92,3,IF(J650=Localisation!$C$91,4,IF(J650=Localisation!$C$90,5,IF(OR(J650=1,J650=2,J650=3,J650=4,J650=5),J650,"")))))))</f>
        <v/>
      </c>
      <c r="P650" s="11" t="str">
        <f>(IF(K650=Localisation!$C$94,1,IF(K650=Localisation!$C$93,2,IF(K650=Localisation!$C$92,3,IF(K650=Localisation!$C$91,4,IF(K650=Localisation!$C$90,5,IF(OR(K650=1,K650=2,K650=3,K650=4,K650=5),K650,"")))))))</f>
        <v/>
      </c>
      <c r="Q650" s="11" t="str">
        <f>(IF(L650=Localisation!$C$94,1,IF(L650=Localisation!$C$93,2,IF(L650=Localisation!$C$92,3,IF(L650=Localisation!$C$91,4,IF(L650=Localisation!$C$90,5,IF(OR(L650=1,L650=2,L650=3,L650=4,L650=5),L650,"")))))))</f>
        <v/>
      </c>
      <c r="R650" s="11" t="str">
        <f>(IF(B650=Localisation!$C$94,1,IF(B650=Localisation!$C$93,2,IF(B650=Localisation!$C$92,3,IF(B650=Localisation!$C$91,4,IF(B650=Localisation!$C$90,5,IF(OR(B650=1,B650=2,B650=3,B650=4,B650=5),B650,"")))))))</f>
        <v/>
      </c>
      <c r="S650" s="11" t="str">
        <f>(IF(C650=Localisation!$C$94,1,IF(C650=Localisation!$C$93,2,IF(C650=Localisation!$C$92,3,IF(C650=Localisation!$C$91,4,IF(C650=Localisation!$C$90,5,IF(OR(C650=1,C650=2,C650=3,C650=4,C650=5),C650,"")))))))</f>
        <v/>
      </c>
      <c r="T650" s="11" t="str">
        <f>(IF(D650=Localisation!$C$94,1,IF(D650=Localisation!$C$93,2,IF(D650=Localisation!$C$92,3,IF(D650=Localisation!$C$91,4,IF(D650=Localisation!$C$90,5,IF(OR(D650=1,D650=2,D650=3,D650=4,D650=5),D650,"")))))))</f>
        <v/>
      </c>
      <c r="U650" s="11" t="str">
        <f>(IF(E650=Localisation!$C$94,1,IF(E650=Localisation!$C$93,2,IF(E650=Localisation!$C$92,3,IF(E650=Localisation!$C$91,4,IF(E650=Localisation!$C$90,5,IF(OR(E650=1,E650=2,E650=3,E650=4,E650=5),E650,"")))))))</f>
        <v/>
      </c>
      <c r="V650" s="11" t="str">
        <f>(IF(F650=Localisation!$C$94,1,IF(F650=Localisation!$C$93,2,IF(F650=Localisation!$C$92,3,IF(F650=Localisation!$C$91,4,IF(F650=Localisation!$C$90,5,IF(OR(F650=1,F650=2,F650=3,F650=4,F650=5),F650,"")))))))</f>
        <v/>
      </c>
    </row>
    <row r="651" spans="13:22" x14ac:dyDescent="0.3">
      <c r="M651" s="11" t="str">
        <f>(IF(H651=Localisation!$C$94,1,IF(H651=Localisation!$C$93,2,IF(H651=Localisation!$C$92,3,IF(H651=Localisation!$C$91,4,IF(H651=Localisation!$C$90,5,IF(OR(H651=1,H651=2,H651=3,H651=4,H651=5),H651,"")))))))</f>
        <v/>
      </c>
      <c r="N651" s="11" t="str">
        <f>(IF(I651=Localisation!$C$94,1,IF(I651=Localisation!$C$93,2,IF(I651=Localisation!$C$92,3,IF(I651=Localisation!$C$91,4,IF(I651=Localisation!$C$90,5,IF(OR(I651=1,I651=2,I651=3,I651=4,I651=5),I651,"")))))))</f>
        <v/>
      </c>
      <c r="O651" s="11" t="str">
        <f>(IF(J651=Localisation!$C$94,1,IF(J651=Localisation!$C$93,2,IF(J651=Localisation!$C$92,3,IF(J651=Localisation!$C$91,4,IF(J651=Localisation!$C$90,5,IF(OR(J651=1,J651=2,J651=3,J651=4,J651=5),J651,"")))))))</f>
        <v/>
      </c>
      <c r="P651" s="11" t="str">
        <f>(IF(K651=Localisation!$C$94,1,IF(K651=Localisation!$C$93,2,IF(K651=Localisation!$C$92,3,IF(K651=Localisation!$C$91,4,IF(K651=Localisation!$C$90,5,IF(OR(K651=1,K651=2,K651=3,K651=4,K651=5),K651,"")))))))</f>
        <v/>
      </c>
      <c r="Q651" s="11" t="str">
        <f>(IF(L651=Localisation!$C$94,1,IF(L651=Localisation!$C$93,2,IF(L651=Localisation!$C$92,3,IF(L651=Localisation!$C$91,4,IF(L651=Localisation!$C$90,5,IF(OR(L651=1,L651=2,L651=3,L651=4,L651=5),L651,"")))))))</f>
        <v/>
      </c>
      <c r="R651" s="11" t="str">
        <f>(IF(B651=Localisation!$C$94,1,IF(B651=Localisation!$C$93,2,IF(B651=Localisation!$C$92,3,IF(B651=Localisation!$C$91,4,IF(B651=Localisation!$C$90,5,IF(OR(B651=1,B651=2,B651=3,B651=4,B651=5),B651,"")))))))</f>
        <v/>
      </c>
      <c r="S651" s="11" t="str">
        <f>(IF(C651=Localisation!$C$94,1,IF(C651=Localisation!$C$93,2,IF(C651=Localisation!$C$92,3,IF(C651=Localisation!$C$91,4,IF(C651=Localisation!$C$90,5,IF(OR(C651=1,C651=2,C651=3,C651=4,C651=5),C651,"")))))))</f>
        <v/>
      </c>
      <c r="T651" s="11" t="str">
        <f>(IF(D651=Localisation!$C$94,1,IF(D651=Localisation!$C$93,2,IF(D651=Localisation!$C$92,3,IF(D651=Localisation!$C$91,4,IF(D651=Localisation!$C$90,5,IF(OR(D651=1,D651=2,D651=3,D651=4,D651=5),D651,"")))))))</f>
        <v/>
      </c>
      <c r="U651" s="11" t="str">
        <f>(IF(E651=Localisation!$C$94,1,IF(E651=Localisation!$C$93,2,IF(E651=Localisation!$C$92,3,IF(E651=Localisation!$C$91,4,IF(E651=Localisation!$C$90,5,IF(OR(E651=1,E651=2,E651=3,E651=4,E651=5),E651,"")))))))</f>
        <v/>
      </c>
      <c r="V651" s="11" t="str">
        <f>(IF(F651=Localisation!$C$94,1,IF(F651=Localisation!$C$93,2,IF(F651=Localisation!$C$92,3,IF(F651=Localisation!$C$91,4,IF(F651=Localisation!$C$90,5,IF(OR(F651=1,F651=2,F651=3,F651=4,F651=5),F651,"")))))))</f>
        <v/>
      </c>
    </row>
    <row r="652" spans="13:22" x14ac:dyDescent="0.3">
      <c r="M652" s="11" t="str">
        <f>(IF(H652=Localisation!$C$94,1,IF(H652=Localisation!$C$93,2,IF(H652=Localisation!$C$92,3,IF(H652=Localisation!$C$91,4,IF(H652=Localisation!$C$90,5,IF(OR(H652=1,H652=2,H652=3,H652=4,H652=5),H652,"")))))))</f>
        <v/>
      </c>
      <c r="N652" s="11" t="str">
        <f>(IF(I652=Localisation!$C$94,1,IF(I652=Localisation!$C$93,2,IF(I652=Localisation!$C$92,3,IF(I652=Localisation!$C$91,4,IF(I652=Localisation!$C$90,5,IF(OR(I652=1,I652=2,I652=3,I652=4,I652=5),I652,"")))))))</f>
        <v/>
      </c>
      <c r="O652" s="11" t="str">
        <f>(IF(J652=Localisation!$C$94,1,IF(J652=Localisation!$C$93,2,IF(J652=Localisation!$C$92,3,IF(J652=Localisation!$C$91,4,IF(J652=Localisation!$C$90,5,IF(OR(J652=1,J652=2,J652=3,J652=4,J652=5),J652,"")))))))</f>
        <v/>
      </c>
      <c r="P652" s="11" t="str">
        <f>(IF(K652=Localisation!$C$94,1,IF(K652=Localisation!$C$93,2,IF(K652=Localisation!$C$92,3,IF(K652=Localisation!$C$91,4,IF(K652=Localisation!$C$90,5,IF(OR(K652=1,K652=2,K652=3,K652=4,K652=5),K652,"")))))))</f>
        <v/>
      </c>
      <c r="Q652" s="11" t="str">
        <f>(IF(L652=Localisation!$C$94,1,IF(L652=Localisation!$C$93,2,IF(L652=Localisation!$C$92,3,IF(L652=Localisation!$C$91,4,IF(L652=Localisation!$C$90,5,IF(OR(L652=1,L652=2,L652=3,L652=4,L652=5),L652,"")))))))</f>
        <v/>
      </c>
      <c r="R652" s="11" t="str">
        <f>(IF(B652=Localisation!$C$94,1,IF(B652=Localisation!$C$93,2,IF(B652=Localisation!$C$92,3,IF(B652=Localisation!$C$91,4,IF(B652=Localisation!$C$90,5,IF(OR(B652=1,B652=2,B652=3,B652=4,B652=5),B652,"")))))))</f>
        <v/>
      </c>
      <c r="S652" s="11" t="str">
        <f>(IF(C652=Localisation!$C$94,1,IF(C652=Localisation!$C$93,2,IF(C652=Localisation!$C$92,3,IF(C652=Localisation!$C$91,4,IF(C652=Localisation!$C$90,5,IF(OR(C652=1,C652=2,C652=3,C652=4,C652=5),C652,"")))))))</f>
        <v/>
      </c>
      <c r="T652" s="11" t="str">
        <f>(IF(D652=Localisation!$C$94,1,IF(D652=Localisation!$C$93,2,IF(D652=Localisation!$C$92,3,IF(D652=Localisation!$C$91,4,IF(D652=Localisation!$C$90,5,IF(OR(D652=1,D652=2,D652=3,D652=4,D652=5),D652,"")))))))</f>
        <v/>
      </c>
      <c r="U652" s="11" t="str">
        <f>(IF(E652=Localisation!$C$94,1,IF(E652=Localisation!$C$93,2,IF(E652=Localisation!$C$92,3,IF(E652=Localisation!$C$91,4,IF(E652=Localisation!$C$90,5,IF(OR(E652=1,E652=2,E652=3,E652=4,E652=5),E652,"")))))))</f>
        <v/>
      </c>
      <c r="V652" s="11" t="str">
        <f>(IF(F652=Localisation!$C$94,1,IF(F652=Localisation!$C$93,2,IF(F652=Localisation!$C$92,3,IF(F652=Localisation!$C$91,4,IF(F652=Localisation!$C$90,5,IF(OR(F652=1,F652=2,F652=3,F652=4,F652=5),F652,"")))))))</f>
        <v/>
      </c>
    </row>
    <row r="653" spans="13:22" x14ac:dyDescent="0.3">
      <c r="M653" s="11" t="str">
        <f>(IF(H653=Localisation!$C$94,1,IF(H653=Localisation!$C$93,2,IF(H653=Localisation!$C$92,3,IF(H653=Localisation!$C$91,4,IF(H653=Localisation!$C$90,5,IF(OR(H653=1,H653=2,H653=3,H653=4,H653=5),H653,"")))))))</f>
        <v/>
      </c>
      <c r="N653" s="11" t="str">
        <f>(IF(I653=Localisation!$C$94,1,IF(I653=Localisation!$C$93,2,IF(I653=Localisation!$C$92,3,IF(I653=Localisation!$C$91,4,IF(I653=Localisation!$C$90,5,IF(OR(I653=1,I653=2,I653=3,I653=4,I653=5),I653,"")))))))</f>
        <v/>
      </c>
      <c r="O653" s="11" t="str">
        <f>(IF(J653=Localisation!$C$94,1,IF(J653=Localisation!$C$93,2,IF(J653=Localisation!$C$92,3,IF(J653=Localisation!$C$91,4,IF(J653=Localisation!$C$90,5,IF(OR(J653=1,J653=2,J653=3,J653=4,J653=5),J653,"")))))))</f>
        <v/>
      </c>
      <c r="P653" s="11" t="str">
        <f>(IF(K653=Localisation!$C$94,1,IF(K653=Localisation!$C$93,2,IF(K653=Localisation!$C$92,3,IF(K653=Localisation!$C$91,4,IF(K653=Localisation!$C$90,5,IF(OR(K653=1,K653=2,K653=3,K653=4,K653=5),K653,"")))))))</f>
        <v/>
      </c>
      <c r="Q653" s="11" t="str">
        <f>(IF(L653=Localisation!$C$94,1,IF(L653=Localisation!$C$93,2,IF(L653=Localisation!$C$92,3,IF(L653=Localisation!$C$91,4,IF(L653=Localisation!$C$90,5,IF(OR(L653=1,L653=2,L653=3,L653=4,L653=5),L653,"")))))))</f>
        <v/>
      </c>
      <c r="R653" s="11" t="str">
        <f>(IF(B653=Localisation!$C$94,1,IF(B653=Localisation!$C$93,2,IF(B653=Localisation!$C$92,3,IF(B653=Localisation!$C$91,4,IF(B653=Localisation!$C$90,5,IF(OR(B653=1,B653=2,B653=3,B653=4,B653=5),B653,"")))))))</f>
        <v/>
      </c>
      <c r="S653" s="11" t="str">
        <f>(IF(C653=Localisation!$C$94,1,IF(C653=Localisation!$C$93,2,IF(C653=Localisation!$C$92,3,IF(C653=Localisation!$C$91,4,IF(C653=Localisation!$C$90,5,IF(OR(C653=1,C653=2,C653=3,C653=4,C653=5),C653,"")))))))</f>
        <v/>
      </c>
      <c r="T653" s="11" t="str">
        <f>(IF(D653=Localisation!$C$94,1,IF(D653=Localisation!$C$93,2,IF(D653=Localisation!$C$92,3,IF(D653=Localisation!$C$91,4,IF(D653=Localisation!$C$90,5,IF(OR(D653=1,D653=2,D653=3,D653=4,D653=5),D653,"")))))))</f>
        <v/>
      </c>
      <c r="U653" s="11" t="str">
        <f>(IF(E653=Localisation!$C$94,1,IF(E653=Localisation!$C$93,2,IF(E653=Localisation!$C$92,3,IF(E653=Localisation!$C$91,4,IF(E653=Localisation!$C$90,5,IF(OR(E653=1,E653=2,E653=3,E653=4,E653=5),E653,"")))))))</f>
        <v/>
      </c>
      <c r="V653" s="11" t="str">
        <f>(IF(F653=Localisation!$C$94,1,IF(F653=Localisation!$C$93,2,IF(F653=Localisation!$C$92,3,IF(F653=Localisation!$C$91,4,IF(F653=Localisation!$C$90,5,IF(OR(F653=1,F653=2,F653=3,F653=4,F653=5),F653,"")))))))</f>
        <v/>
      </c>
    </row>
    <row r="654" spans="13:22" x14ac:dyDescent="0.3">
      <c r="M654" s="11" t="str">
        <f>(IF(H654=Localisation!$C$94,1,IF(H654=Localisation!$C$93,2,IF(H654=Localisation!$C$92,3,IF(H654=Localisation!$C$91,4,IF(H654=Localisation!$C$90,5,IF(OR(H654=1,H654=2,H654=3,H654=4,H654=5),H654,"")))))))</f>
        <v/>
      </c>
      <c r="N654" s="11" t="str">
        <f>(IF(I654=Localisation!$C$94,1,IF(I654=Localisation!$C$93,2,IF(I654=Localisation!$C$92,3,IF(I654=Localisation!$C$91,4,IF(I654=Localisation!$C$90,5,IF(OR(I654=1,I654=2,I654=3,I654=4,I654=5),I654,"")))))))</f>
        <v/>
      </c>
      <c r="O654" s="11" t="str">
        <f>(IF(J654=Localisation!$C$94,1,IF(J654=Localisation!$C$93,2,IF(J654=Localisation!$C$92,3,IF(J654=Localisation!$C$91,4,IF(J654=Localisation!$C$90,5,IF(OR(J654=1,J654=2,J654=3,J654=4,J654=5),J654,"")))))))</f>
        <v/>
      </c>
      <c r="P654" s="11" t="str">
        <f>(IF(K654=Localisation!$C$94,1,IF(K654=Localisation!$C$93,2,IF(K654=Localisation!$C$92,3,IF(K654=Localisation!$C$91,4,IF(K654=Localisation!$C$90,5,IF(OR(K654=1,K654=2,K654=3,K654=4,K654=5),K654,"")))))))</f>
        <v/>
      </c>
      <c r="Q654" s="11" t="str">
        <f>(IF(L654=Localisation!$C$94,1,IF(L654=Localisation!$C$93,2,IF(L654=Localisation!$C$92,3,IF(L654=Localisation!$C$91,4,IF(L654=Localisation!$C$90,5,IF(OR(L654=1,L654=2,L654=3,L654=4,L654=5),L654,"")))))))</f>
        <v/>
      </c>
      <c r="R654" s="11" t="str">
        <f>(IF(B654=Localisation!$C$94,1,IF(B654=Localisation!$C$93,2,IF(B654=Localisation!$C$92,3,IF(B654=Localisation!$C$91,4,IF(B654=Localisation!$C$90,5,IF(OR(B654=1,B654=2,B654=3,B654=4,B654=5),B654,"")))))))</f>
        <v/>
      </c>
      <c r="S654" s="11" t="str">
        <f>(IF(C654=Localisation!$C$94,1,IF(C654=Localisation!$C$93,2,IF(C654=Localisation!$C$92,3,IF(C654=Localisation!$C$91,4,IF(C654=Localisation!$C$90,5,IF(OR(C654=1,C654=2,C654=3,C654=4,C654=5),C654,"")))))))</f>
        <v/>
      </c>
      <c r="T654" s="11" t="str">
        <f>(IF(D654=Localisation!$C$94,1,IF(D654=Localisation!$C$93,2,IF(D654=Localisation!$C$92,3,IF(D654=Localisation!$C$91,4,IF(D654=Localisation!$C$90,5,IF(OR(D654=1,D654=2,D654=3,D654=4,D654=5),D654,"")))))))</f>
        <v/>
      </c>
      <c r="U654" s="11" t="str">
        <f>(IF(E654=Localisation!$C$94,1,IF(E654=Localisation!$C$93,2,IF(E654=Localisation!$C$92,3,IF(E654=Localisation!$C$91,4,IF(E654=Localisation!$C$90,5,IF(OR(E654=1,E654=2,E654=3,E654=4,E654=5),E654,"")))))))</f>
        <v/>
      </c>
      <c r="V654" s="11" t="str">
        <f>(IF(F654=Localisation!$C$94,1,IF(F654=Localisation!$C$93,2,IF(F654=Localisation!$C$92,3,IF(F654=Localisation!$C$91,4,IF(F654=Localisation!$C$90,5,IF(OR(F654=1,F654=2,F654=3,F654=4,F654=5),F654,"")))))))</f>
        <v/>
      </c>
    </row>
    <row r="655" spans="13:22" x14ac:dyDescent="0.3">
      <c r="M655" s="11" t="str">
        <f>(IF(H655=Localisation!$C$94,1,IF(H655=Localisation!$C$93,2,IF(H655=Localisation!$C$92,3,IF(H655=Localisation!$C$91,4,IF(H655=Localisation!$C$90,5,IF(OR(H655=1,H655=2,H655=3,H655=4,H655=5),H655,"")))))))</f>
        <v/>
      </c>
      <c r="N655" s="11" t="str">
        <f>(IF(I655=Localisation!$C$94,1,IF(I655=Localisation!$C$93,2,IF(I655=Localisation!$C$92,3,IF(I655=Localisation!$C$91,4,IF(I655=Localisation!$C$90,5,IF(OR(I655=1,I655=2,I655=3,I655=4,I655=5),I655,"")))))))</f>
        <v/>
      </c>
      <c r="O655" s="11" t="str">
        <f>(IF(J655=Localisation!$C$94,1,IF(J655=Localisation!$C$93,2,IF(J655=Localisation!$C$92,3,IF(J655=Localisation!$C$91,4,IF(J655=Localisation!$C$90,5,IF(OR(J655=1,J655=2,J655=3,J655=4,J655=5),J655,"")))))))</f>
        <v/>
      </c>
      <c r="P655" s="11" t="str">
        <f>(IF(K655=Localisation!$C$94,1,IF(K655=Localisation!$C$93,2,IF(K655=Localisation!$C$92,3,IF(K655=Localisation!$C$91,4,IF(K655=Localisation!$C$90,5,IF(OR(K655=1,K655=2,K655=3,K655=4,K655=5),K655,"")))))))</f>
        <v/>
      </c>
      <c r="Q655" s="11" t="str">
        <f>(IF(L655=Localisation!$C$94,1,IF(L655=Localisation!$C$93,2,IF(L655=Localisation!$C$92,3,IF(L655=Localisation!$C$91,4,IF(L655=Localisation!$C$90,5,IF(OR(L655=1,L655=2,L655=3,L655=4,L655=5),L655,"")))))))</f>
        <v/>
      </c>
      <c r="R655" s="11" t="str">
        <f>(IF(B655=Localisation!$C$94,1,IF(B655=Localisation!$C$93,2,IF(B655=Localisation!$C$92,3,IF(B655=Localisation!$C$91,4,IF(B655=Localisation!$C$90,5,IF(OR(B655=1,B655=2,B655=3,B655=4,B655=5),B655,"")))))))</f>
        <v/>
      </c>
      <c r="S655" s="11" t="str">
        <f>(IF(C655=Localisation!$C$94,1,IF(C655=Localisation!$C$93,2,IF(C655=Localisation!$C$92,3,IF(C655=Localisation!$C$91,4,IF(C655=Localisation!$C$90,5,IF(OR(C655=1,C655=2,C655=3,C655=4,C655=5),C655,"")))))))</f>
        <v/>
      </c>
      <c r="T655" s="11" t="str">
        <f>(IF(D655=Localisation!$C$94,1,IF(D655=Localisation!$C$93,2,IF(D655=Localisation!$C$92,3,IF(D655=Localisation!$C$91,4,IF(D655=Localisation!$C$90,5,IF(OR(D655=1,D655=2,D655=3,D655=4,D655=5),D655,"")))))))</f>
        <v/>
      </c>
      <c r="U655" s="11" t="str">
        <f>(IF(E655=Localisation!$C$94,1,IF(E655=Localisation!$C$93,2,IF(E655=Localisation!$C$92,3,IF(E655=Localisation!$C$91,4,IF(E655=Localisation!$C$90,5,IF(OR(E655=1,E655=2,E655=3,E655=4,E655=5),E655,"")))))))</f>
        <v/>
      </c>
      <c r="V655" s="11" t="str">
        <f>(IF(F655=Localisation!$C$94,1,IF(F655=Localisation!$C$93,2,IF(F655=Localisation!$C$92,3,IF(F655=Localisation!$C$91,4,IF(F655=Localisation!$C$90,5,IF(OR(F655=1,F655=2,F655=3,F655=4,F655=5),F655,"")))))))</f>
        <v/>
      </c>
    </row>
    <row r="656" spans="13:22" x14ac:dyDescent="0.3">
      <c r="M656" s="11" t="str">
        <f>(IF(H656=Localisation!$C$94,1,IF(H656=Localisation!$C$93,2,IF(H656=Localisation!$C$92,3,IF(H656=Localisation!$C$91,4,IF(H656=Localisation!$C$90,5,IF(OR(H656=1,H656=2,H656=3,H656=4,H656=5),H656,"")))))))</f>
        <v/>
      </c>
      <c r="N656" s="11" t="str">
        <f>(IF(I656=Localisation!$C$94,1,IF(I656=Localisation!$C$93,2,IF(I656=Localisation!$C$92,3,IF(I656=Localisation!$C$91,4,IF(I656=Localisation!$C$90,5,IF(OR(I656=1,I656=2,I656=3,I656=4,I656=5),I656,"")))))))</f>
        <v/>
      </c>
      <c r="O656" s="11" t="str">
        <f>(IF(J656=Localisation!$C$94,1,IF(J656=Localisation!$C$93,2,IF(J656=Localisation!$C$92,3,IF(J656=Localisation!$C$91,4,IF(J656=Localisation!$C$90,5,IF(OR(J656=1,J656=2,J656=3,J656=4,J656=5),J656,"")))))))</f>
        <v/>
      </c>
      <c r="P656" s="11" t="str">
        <f>(IF(K656=Localisation!$C$94,1,IF(K656=Localisation!$C$93,2,IF(K656=Localisation!$C$92,3,IF(K656=Localisation!$C$91,4,IF(K656=Localisation!$C$90,5,IF(OR(K656=1,K656=2,K656=3,K656=4,K656=5),K656,"")))))))</f>
        <v/>
      </c>
      <c r="Q656" s="11" t="str">
        <f>(IF(L656=Localisation!$C$94,1,IF(L656=Localisation!$C$93,2,IF(L656=Localisation!$C$92,3,IF(L656=Localisation!$C$91,4,IF(L656=Localisation!$C$90,5,IF(OR(L656=1,L656=2,L656=3,L656=4,L656=5),L656,"")))))))</f>
        <v/>
      </c>
      <c r="R656" s="11" t="str">
        <f>(IF(B656=Localisation!$C$94,1,IF(B656=Localisation!$C$93,2,IF(B656=Localisation!$C$92,3,IF(B656=Localisation!$C$91,4,IF(B656=Localisation!$C$90,5,IF(OR(B656=1,B656=2,B656=3,B656=4,B656=5),B656,"")))))))</f>
        <v/>
      </c>
      <c r="S656" s="11" t="str">
        <f>(IF(C656=Localisation!$C$94,1,IF(C656=Localisation!$C$93,2,IF(C656=Localisation!$C$92,3,IF(C656=Localisation!$C$91,4,IF(C656=Localisation!$C$90,5,IF(OR(C656=1,C656=2,C656=3,C656=4,C656=5),C656,"")))))))</f>
        <v/>
      </c>
      <c r="T656" s="11" t="str">
        <f>(IF(D656=Localisation!$C$94,1,IF(D656=Localisation!$C$93,2,IF(D656=Localisation!$C$92,3,IF(D656=Localisation!$C$91,4,IF(D656=Localisation!$C$90,5,IF(OR(D656=1,D656=2,D656=3,D656=4,D656=5),D656,"")))))))</f>
        <v/>
      </c>
      <c r="U656" s="11" t="str">
        <f>(IF(E656=Localisation!$C$94,1,IF(E656=Localisation!$C$93,2,IF(E656=Localisation!$C$92,3,IF(E656=Localisation!$C$91,4,IF(E656=Localisation!$C$90,5,IF(OR(E656=1,E656=2,E656=3,E656=4,E656=5),E656,"")))))))</f>
        <v/>
      </c>
      <c r="V656" s="11" t="str">
        <f>(IF(F656=Localisation!$C$94,1,IF(F656=Localisation!$C$93,2,IF(F656=Localisation!$C$92,3,IF(F656=Localisation!$C$91,4,IF(F656=Localisation!$C$90,5,IF(OR(F656=1,F656=2,F656=3,F656=4,F656=5),F656,"")))))))</f>
        <v/>
      </c>
    </row>
    <row r="657" spans="13:22" x14ac:dyDescent="0.3">
      <c r="M657" s="11" t="str">
        <f>(IF(H657=Localisation!$C$94,1,IF(H657=Localisation!$C$93,2,IF(H657=Localisation!$C$92,3,IF(H657=Localisation!$C$91,4,IF(H657=Localisation!$C$90,5,IF(OR(H657=1,H657=2,H657=3,H657=4,H657=5),H657,"")))))))</f>
        <v/>
      </c>
      <c r="N657" s="11" t="str">
        <f>(IF(I657=Localisation!$C$94,1,IF(I657=Localisation!$C$93,2,IF(I657=Localisation!$C$92,3,IF(I657=Localisation!$C$91,4,IF(I657=Localisation!$C$90,5,IF(OR(I657=1,I657=2,I657=3,I657=4,I657=5),I657,"")))))))</f>
        <v/>
      </c>
      <c r="O657" s="11" t="str">
        <f>(IF(J657=Localisation!$C$94,1,IF(J657=Localisation!$C$93,2,IF(J657=Localisation!$C$92,3,IF(J657=Localisation!$C$91,4,IF(J657=Localisation!$C$90,5,IF(OR(J657=1,J657=2,J657=3,J657=4,J657=5),J657,"")))))))</f>
        <v/>
      </c>
      <c r="P657" s="11" t="str">
        <f>(IF(K657=Localisation!$C$94,1,IF(K657=Localisation!$C$93,2,IF(K657=Localisation!$C$92,3,IF(K657=Localisation!$C$91,4,IF(K657=Localisation!$C$90,5,IF(OR(K657=1,K657=2,K657=3,K657=4,K657=5),K657,"")))))))</f>
        <v/>
      </c>
      <c r="Q657" s="11" t="str">
        <f>(IF(L657=Localisation!$C$94,1,IF(L657=Localisation!$C$93,2,IF(L657=Localisation!$C$92,3,IF(L657=Localisation!$C$91,4,IF(L657=Localisation!$C$90,5,IF(OR(L657=1,L657=2,L657=3,L657=4,L657=5),L657,"")))))))</f>
        <v/>
      </c>
      <c r="R657" s="11" t="str">
        <f>(IF(B657=Localisation!$C$94,1,IF(B657=Localisation!$C$93,2,IF(B657=Localisation!$C$92,3,IF(B657=Localisation!$C$91,4,IF(B657=Localisation!$C$90,5,IF(OR(B657=1,B657=2,B657=3,B657=4,B657=5),B657,"")))))))</f>
        <v/>
      </c>
      <c r="S657" s="11" t="str">
        <f>(IF(C657=Localisation!$C$94,1,IF(C657=Localisation!$C$93,2,IF(C657=Localisation!$C$92,3,IF(C657=Localisation!$C$91,4,IF(C657=Localisation!$C$90,5,IF(OR(C657=1,C657=2,C657=3,C657=4,C657=5),C657,"")))))))</f>
        <v/>
      </c>
      <c r="T657" s="11" t="str">
        <f>(IF(D657=Localisation!$C$94,1,IF(D657=Localisation!$C$93,2,IF(D657=Localisation!$C$92,3,IF(D657=Localisation!$C$91,4,IF(D657=Localisation!$C$90,5,IF(OR(D657=1,D657=2,D657=3,D657=4,D657=5),D657,"")))))))</f>
        <v/>
      </c>
      <c r="U657" s="11" t="str">
        <f>(IF(E657=Localisation!$C$94,1,IF(E657=Localisation!$C$93,2,IF(E657=Localisation!$C$92,3,IF(E657=Localisation!$C$91,4,IF(E657=Localisation!$C$90,5,IF(OR(E657=1,E657=2,E657=3,E657=4,E657=5),E657,"")))))))</f>
        <v/>
      </c>
      <c r="V657" s="11" t="str">
        <f>(IF(F657=Localisation!$C$94,1,IF(F657=Localisation!$C$93,2,IF(F657=Localisation!$C$92,3,IF(F657=Localisation!$C$91,4,IF(F657=Localisation!$C$90,5,IF(OR(F657=1,F657=2,F657=3,F657=4,F657=5),F657,"")))))))</f>
        <v/>
      </c>
    </row>
    <row r="658" spans="13:22" x14ac:dyDescent="0.3">
      <c r="M658" s="11" t="str">
        <f>(IF(H658=Localisation!$C$94,1,IF(H658=Localisation!$C$93,2,IF(H658=Localisation!$C$92,3,IF(H658=Localisation!$C$91,4,IF(H658=Localisation!$C$90,5,IF(OR(H658=1,H658=2,H658=3,H658=4,H658=5),H658,"")))))))</f>
        <v/>
      </c>
      <c r="N658" s="11" t="str">
        <f>(IF(I658=Localisation!$C$94,1,IF(I658=Localisation!$C$93,2,IF(I658=Localisation!$C$92,3,IF(I658=Localisation!$C$91,4,IF(I658=Localisation!$C$90,5,IF(OR(I658=1,I658=2,I658=3,I658=4,I658=5),I658,"")))))))</f>
        <v/>
      </c>
      <c r="O658" s="11" t="str">
        <f>(IF(J658=Localisation!$C$94,1,IF(J658=Localisation!$C$93,2,IF(J658=Localisation!$C$92,3,IF(J658=Localisation!$C$91,4,IF(J658=Localisation!$C$90,5,IF(OR(J658=1,J658=2,J658=3,J658=4,J658=5),J658,"")))))))</f>
        <v/>
      </c>
      <c r="P658" s="11" t="str">
        <f>(IF(K658=Localisation!$C$94,1,IF(K658=Localisation!$C$93,2,IF(K658=Localisation!$C$92,3,IF(K658=Localisation!$C$91,4,IF(K658=Localisation!$C$90,5,IF(OR(K658=1,K658=2,K658=3,K658=4,K658=5),K658,"")))))))</f>
        <v/>
      </c>
      <c r="Q658" s="11" t="str">
        <f>(IF(L658=Localisation!$C$94,1,IF(L658=Localisation!$C$93,2,IF(L658=Localisation!$C$92,3,IF(L658=Localisation!$C$91,4,IF(L658=Localisation!$C$90,5,IF(OR(L658=1,L658=2,L658=3,L658=4,L658=5),L658,"")))))))</f>
        <v/>
      </c>
      <c r="R658" s="11" t="str">
        <f>(IF(B658=Localisation!$C$94,1,IF(B658=Localisation!$C$93,2,IF(B658=Localisation!$C$92,3,IF(B658=Localisation!$C$91,4,IF(B658=Localisation!$C$90,5,IF(OR(B658=1,B658=2,B658=3,B658=4,B658=5),B658,"")))))))</f>
        <v/>
      </c>
      <c r="S658" s="11" t="str">
        <f>(IF(C658=Localisation!$C$94,1,IF(C658=Localisation!$C$93,2,IF(C658=Localisation!$C$92,3,IF(C658=Localisation!$C$91,4,IF(C658=Localisation!$C$90,5,IF(OR(C658=1,C658=2,C658=3,C658=4,C658=5),C658,"")))))))</f>
        <v/>
      </c>
      <c r="T658" s="11" t="str">
        <f>(IF(D658=Localisation!$C$94,1,IF(D658=Localisation!$C$93,2,IF(D658=Localisation!$C$92,3,IF(D658=Localisation!$C$91,4,IF(D658=Localisation!$C$90,5,IF(OR(D658=1,D658=2,D658=3,D658=4,D658=5),D658,"")))))))</f>
        <v/>
      </c>
      <c r="U658" s="11" t="str">
        <f>(IF(E658=Localisation!$C$94,1,IF(E658=Localisation!$C$93,2,IF(E658=Localisation!$C$92,3,IF(E658=Localisation!$C$91,4,IF(E658=Localisation!$C$90,5,IF(OR(E658=1,E658=2,E658=3,E658=4,E658=5),E658,"")))))))</f>
        <v/>
      </c>
      <c r="V658" s="11" t="str">
        <f>(IF(F658=Localisation!$C$94,1,IF(F658=Localisation!$C$93,2,IF(F658=Localisation!$C$92,3,IF(F658=Localisation!$C$91,4,IF(F658=Localisation!$C$90,5,IF(OR(F658=1,F658=2,F658=3,F658=4,F658=5),F658,"")))))))</f>
        <v/>
      </c>
    </row>
    <row r="659" spans="13:22" x14ac:dyDescent="0.3">
      <c r="M659" s="11" t="str">
        <f>(IF(H659=Localisation!$C$94,1,IF(H659=Localisation!$C$93,2,IF(H659=Localisation!$C$92,3,IF(H659=Localisation!$C$91,4,IF(H659=Localisation!$C$90,5,IF(OR(H659=1,H659=2,H659=3,H659=4,H659=5),H659,"")))))))</f>
        <v/>
      </c>
      <c r="N659" s="11" t="str">
        <f>(IF(I659=Localisation!$C$94,1,IF(I659=Localisation!$C$93,2,IF(I659=Localisation!$C$92,3,IF(I659=Localisation!$C$91,4,IF(I659=Localisation!$C$90,5,IF(OR(I659=1,I659=2,I659=3,I659=4,I659=5),I659,"")))))))</f>
        <v/>
      </c>
      <c r="O659" s="11" t="str">
        <f>(IF(J659=Localisation!$C$94,1,IF(J659=Localisation!$C$93,2,IF(J659=Localisation!$C$92,3,IF(J659=Localisation!$C$91,4,IF(J659=Localisation!$C$90,5,IF(OR(J659=1,J659=2,J659=3,J659=4,J659=5),J659,"")))))))</f>
        <v/>
      </c>
      <c r="P659" s="11" t="str">
        <f>(IF(K659=Localisation!$C$94,1,IF(K659=Localisation!$C$93,2,IF(K659=Localisation!$C$92,3,IF(K659=Localisation!$C$91,4,IF(K659=Localisation!$C$90,5,IF(OR(K659=1,K659=2,K659=3,K659=4,K659=5),K659,"")))))))</f>
        <v/>
      </c>
      <c r="Q659" s="11" t="str">
        <f>(IF(L659=Localisation!$C$94,1,IF(L659=Localisation!$C$93,2,IF(L659=Localisation!$C$92,3,IF(L659=Localisation!$C$91,4,IF(L659=Localisation!$C$90,5,IF(OR(L659=1,L659=2,L659=3,L659=4,L659=5),L659,"")))))))</f>
        <v/>
      </c>
      <c r="R659" s="11" t="str">
        <f>(IF(B659=Localisation!$C$94,1,IF(B659=Localisation!$C$93,2,IF(B659=Localisation!$C$92,3,IF(B659=Localisation!$C$91,4,IF(B659=Localisation!$C$90,5,IF(OR(B659=1,B659=2,B659=3,B659=4,B659=5),B659,"")))))))</f>
        <v/>
      </c>
      <c r="S659" s="11" t="str">
        <f>(IF(C659=Localisation!$C$94,1,IF(C659=Localisation!$C$93,2,IF(C659=Localisation!$C$92,3,IF(C659=Localisation!$C$91,4,IF(C659=Localisation!$C$90,5,IF(OR(C659=1,C659=2,C659=3,C659=4,C659=5),C659,"")))))))</f>
        <v/>
      </c>
      <c r="T659" s="11" t="str">
        <f>(IF(D659=Localisation!$C$94,1,IF(D659=Localisation!$C$93,2,IF(D659=Localisation!$C$92,3,IF(D659=Localisation!$C$91,4,IF(D659=Localisation!$C$90,5,IF(OR(D659=1,D659=2,D659=3,D659=4,D659=5),D659,"")))))))</f>
        <v/>
      </c>
      <c r="U659" s="11" t="str">
        <f>(IF(E659=Localisation!$C$94,1,IF(E659=Localisation!$C$93,2,IF(E659=Localisation!$C$92,3,IF(E659=Localisation!$C$91,4,IF(E659=Localisation!$C$90,5,IF(OR(E659=1,E659=2,E659=3,E659=4,E659=5),E659,"")))))))</f>
        <v/>
      </c>
      <c r="V659" s="11" t="str">
        <f>(IF(F659=Localisation!$C$94,1,IF(F659=Localisation!$C$93,2,IF(F659=Localisation!$C$92,3,IF(F659=Localisation!$C$91,4,IF(F659=Localisation!$C$90,5,IF(OR(F659=1,F659=2,F659=3,F659=4,F659=5),F659,"")))))))</f>
        <v/>
      </c>
    </row>
    <row r="660" spans="13:22" x14ac:dyDescent="0.3">
      <c r="M660" s="11" t="str">
        <f>(IF(H660=Localisation!$C$94,1,IF(H660=Localisation!$C$93,2,IF(H660=Localisation!$C$92,3,IF(H660=Localisation!$C$91,4,IF(H660=Localisation!$C$90,5,IF(OR(H660=1,H660=2,H660=3,H660=4,H660=5),H660,"")))))))</f>
        <v/>
      </c>
      <c r="N660" s="11" t="str">
        <f>(IF(I660=Localisation!$C$94,1,IF(I660=Localisation!$C$93,2,IF(I660=Localisation!$C$92,3,IF(I660=Localisation!$C$91,4,IF(I660=Localisation!$C$90,5,IF(OR(I660=1,I660=2,I660=3,I660=4,I660=5),I660,"")))))))</f>
        <v/>
      </c>
      <c r="O660" s="11" t="str">
        <f>(IF(J660=Localisation!$C$94,1,IF(J660=Localisation!$C$93,2,IF(J660=Localisation!$C$92,3,IF(J660=Localisation!$C$91,4,IF(J660=Localisation!$C$90,5,IF(OR(J660=1,J660=2,J660=3,J660=4,J660=5),J660,"")))))))</f>
        <v/>
      </c>
      <c r="P660" s="11" t="str">
        <f>(IF(K660=Localisation!$C$94,1,IF(K660=Localisation!$C$93,2,IF(K660=Localisation!$C$92,3,IF(K660=Localisation!$C$91,4,IF(K660=Localisation!$C$90,5,IF(OR(K660=1,K660=2,K660=3,K660=4,K660=5),K660,"")))))))</f>
        <v/>
      </c>
      <c r="Q660" s="11" t="str">
        <f>(IF(L660=Localisation!$C$94,1,IF(L660=Localisation!$C$93,2,IF(L660=Localisation!$C$92,3,IF(L660=Localisation!$C$91,4,IF(L660=Localisation!$C$90,5,IF(OR(L660=1,L660=2,L660=3,L660=4,L660=5),L660,"")))))))</f>
        <v/>
      </c>
      <c r="R660" s="11" t="str">
        <f>(IF(B660=Localisation!$C$94,1,IF(B660=Localisation!$C$93,2,IF(B660=Localisation!$C$92,3,IF(B660=Localisation!$C$91,4,IF(B660=Localisation!$C$90,5,IF(OR(B660=1,B660=2,B660=3,B660=4,B660=5),B660,"")))))))</f>
        <v/>
      </c>
      <c r="S660" s="11" t="str">
        <f>(IF(C660=Localisation!$C$94,1,IF(C660=Localisation!$C$93,2,IF(C660=Localisation!$C$92,3,IF(C660=Localisation!$C$91,4,IF(C660=Localisation!$C$90,5,IF(OR(C660=1,C660=2,C660=3,C660=4,C660=5),C660,"")))))))</f>
        <v/>
      </c>
      <c r="T660" s="11" t="str">
        <f>(IF(D660=Localisation!$C$94,1,IF(D660=Localisation!$C$93,2,IF(D660=Localisation!$C$92,3,IF(D660=Localisation!$C$91,4,IF(D660=Localisation!$C$90,5,IF(OR(D660=1,D660=2,D660=3,D660=4,D660=5),D660,"")))))))</f>
        <v/>
      </c>
      <c r="U660" s="11" t="str">
        <f>(IF(E660=Localisation!$C$94,1,IF(E660=Localisation!$C$93,2,IF(E660=Localisation!$C$92,3,IF(E660=Localisation!$C$91,4,IF(E660=Localisation!$C$90,5,IF(OR(E660=1,E660=2,E660=3,E660=4,E660=5),E660,"")))))))</f>
        <v/>
      </c>
      <c r="V660" s="11" t="str">
        <f>(IF(F660=Localisation!$C$94,1,IF(F660=Localisation!$C$93,2,IF(F660=Localisation!$C$92,3,IF(F660=Localisation!$C$91,4,IF(F660=Localisation!$C$90,5,IF(OR(F660=1,F660=2,F660=3,F660=4,F660=5),F660,"")))))))</f>
        <v/>
      </c>
    </row>
    <row r="661" spans="13:22" x14ac:dyDescent="0.3">
      <c r="M661" s="11" t="str">
        <f>(IF(H661=Localisation!$C$94,1,IF(H661=Localisation!$C$93,2,IF(H661=Localisation!$C$92,3,IF(H661=Localisation!$C$91,4,IF(H661=Localisation!$C$90,5,IF(OR(H661=1,H661=2,H661=3,H661=4,H661=5),H661,"")))))))</f>
        <v/>
      </c>
      <c r="N661" s="11" t="str">
        <f>(IF(I661=Localisation!$C$94,1,IF(I661=Localisation!$C$93,2,IF(I661=Localisation!$C$92,3,IF(I661=Localisation!$C$91,4,IF(I661=Localisation!$C$90,5,IF(OR(I661=1,I661=2,I661=3,I661=4,I661=5),I661,"")))))))</f>
        <v/>
      </c>
      <c r="O661" s="11" t="str">
        <f>(IF(J661=Localisation!$C$94,1,IF(J661=Localisation!$C$93,2,IF(J661=Localisation!$C$92,3,IF(J661=Localisation!$C$91,4,IF(J661=Localisation!$C$90,5,IF(OR(J661=1,J661=2,J661=3,J661=4,J661=5),J661,"")))))))</f>
        <v/>
      </c>
      <c r="P661" s="11" t="str">
        <f>(IF(K661=Localisation!$C$94,1,IF(K661=Localisation!$C$93,2,IF(K661=Localisation!$C$92,3,IF(K661=Localisation!$C$91,4,IF(K661=Localisation!$C$90,5,IF(OR(K661=1,K661=2,K661=3,K661=4,K661=5),K661,"")))))))</f>
        <v/>
      </c>
      <c r="Q661" s="11" t="str">
        <f>(IF(L661=Localisation!$C$94,1,IF(L661=Localisation!$C$93,2,IF(L661=Localisation!$C$92,3,IF(L661=Localisation!$C$91,4,IF(L661=Localisation!$C$90,5,IF(OR(L661=1,L661=2,L661=3,L661=4,L661=5),L661,"")))))))</f>
        <v/>
      </c>
      <c r="R661" s="11" t="str">
        <f>(IF(B661=Localisation!$C$94,1,IF(B661=Localisation!$C$93,2,IF(B661=Localisation!$C$92,3,IF(B661=Localisation!$C$91,4,IF(B661=Localisation!$C$90,5,IF(OR(B661=1,B661=2,B661=3,B661=4,B661=5),B661,"")))))))</f>
        <v/>
      </c>
      <c r="S661" s="11" t="str">
        <f>(IF(C661=Localisation!$C$94,1,IF(C661=Localisation!$C$93,2,IF(C661=Localisation!$C$92,3,IF(C661=Localisation!$C$91,4,IF(C661=Localisation!$C$90,5,IF(OR(C661=1,C661=2,C661=3,C661=4,C661=5),C661,"")))))))</f>
        <v/>
      </c>
      <c r="T661" s="11" t="str">
        <f>(IF(D661=Localisation!$C$94,1,IF(D661=Localisation!$C$93,2,IF(D661=Localisation!$C$92,3,IF(D661=Localisation!$C$91,4,IF(D661=Localisation!$C$90,5,IF(OR(D661=1,D661=2,D661=3,D661=4,D661=5),D661,"")))))))</f>
        <v/>
      </c>
      <c r="U661" s="11" t="str">
        <f>(IF(E661=Localisation!$C$94,1,IF(E661=Localisation!$C$93,2,IF(E661=Localisation!$C$92,3,IF(E661=Localisation!$C$91,4,IF(E661=Localisation!$C$90,5,IF(OR(E661=1,E661=2,E661=3,E661=4,E661=5),E661,"")))))))</f>
        <v/>
      </c>
      <c r="V661" s="11" t="str">
        <f>(IF(F661=Localisation!$C$94,1,IF(F661=Localisation!$C$93,2,IF(F661=Localisation!$C$92,3,IF(F661=Localisation!$C$91,4,IF(F661=Localisation!$C$90,5,IF(OR(F661=1,F661=2,F661=3,F661=4,F661=5),F661,"")))))))</f>
        <v/>
      </c>
    </row>
    <row r="662" spans="13:22" x14ac:dyDescent="0.3">
      <c r="M662" s="11" t="str">
        <f>(IF(H662=Localisation!$C$94,1,IF(H662=Localisation!$C$93,2,IF(H662=Localisation!$C$92,3,IF(H662=Localisation!$C$91,4,IF(H662=Localisation!$C$90,5,IF(OR(H662=1,H662=2,H662=3,H662=4,H662=5),H662,"")))))))</f>
        <v/>
      </c>
      <c r="N662" s="11" t="str">
        <f>(IF(I662=Localisation!$C$94,1,IF(I662=Localisation!$C$93,2,IF(I662=Localisation!$C$92,3,IF(I662=Localisation!$C$91,4,IF(I662=Localisation!$C$90,5,IF(OR(I662=1,I662=2,I662=3,I662=4,I662=5),I662,"")))))))</f>
        <v/>
      </c>
      <c r="O662" s="11" t="str">
        <f>(IF(J662=Localisation!$C$94,1,IF(J662=Localisation!$C$93,2,IF(J662=Localisation!$C$92,3,IF(J662=Localisation!$C$91,4,IF(J662=Localisation!$C$90,5,IF(OR(J662=1,J662=2,J662=3,J662=4,J662=5),J662,"")))))))</f>
        <v/>
      </c>
      <c r="P662" s="11" t="str">
        <f>(IF(K662=Localisation!$C$94,1,IF(K662=Localisation!$C$93,2,IF(K662=Localisation!$C$92,3,IF(K662=Localisation!$C$91,4,IF(K662=Localisation!$C$90,5,IF(OR(K662=1,K662=2,K662=3,K662=4,K662=5),K662,"")))))))</f>
        <v/>
      </c>
      <c r="Q662" s="11" t="str">
        <f>(IF(L662=Localisation!$C$94,1,IF(L662=Localisation!$C$93,2,IF(L662=Localisation!$C$92,3,IF(L662=Localisation!$C$91,4,IF(L662=Localisation!$C$90,5,IF(OR(L662=1,L662=2,L662=3,L662=4,L662=5),L662,"")))))))</f>
        <v/>
      </c>
      <c r="R662" s="11" t="str">
        <f>(IF(B662=Localisation!$C$94,1,IF(B662=Localisation!$C$93,2,IF(B662=Localisation!$C$92,3,IF(B662=Localisation!$C$91,4,IF(B662=Localisation!$C$90,5,IF(OR(B662=1,B662=2,B662=3,B662=4,B662=5),B662,"")))))))</f>
        <v/>
      </c>
      <c r="S662" s="11" t="str">
        <f>(IF(C662=Localisation!$C$94,1,IF(C662=Localisation!$C$93,2,IF(C662=Localisation!$C$92,3,IF(C662=Localisation!$C$91,4,IF(C662=Localisation!$C$90,5,IF(OR(C662=1,C662=2,C662=3,C662=4,C662=5),C662,"")))))))</f>
        <v/>
      </c>
      <c r="T662" s="11" t="str">
        <f>(IF(D662=Localisation!$C$94,1,IF(D662=Localisation!$C$93,2,IF(D662=Localisation!$C$92,3,IF(D662=Localisation!$C$91,4,IF(D662=Localisation!$C$90,5,IF(OR(D662=1,D662=2,D662=3,D662=4,D662=5),D662,"")))))))</f>
        <v/>
      </c>
      <c r="U662" s="11" t="str">
        <f>(IF(E662=Localisation!$C$94,1,IF(E662=Localisation!$C$93,2,IF(E662=Localisation!$C$92,3,IF(E662=Localisation!$C$91,4,IF(E662=Localisation!$C$90,5,IF(OR(E662=1,E662=2,E662=3,E662=4,E662=5),E662,"")))))))</f>
        <v/>
      </c>
      <c r="V662" s="11" t="str">
        <f>(IF(F662=Localisation!$C$94,1,IF(F662=Localisation!$C$93,2,IF(F662=Localisation!$C$92,3,IF(F662=Localisation!$C$91,4,IF(F662=Localisation!$C$90,5,IF(OR(F662=1,F662=2,F662=3,F662=4,F662=5),F662,"")))))))</f>
        <v/>
      </c>
    </row>
    <row r="663" spans="13:22" x14ac:dyDescent="0.3">
      <c r="M663" s="11" t="str">
        <f>(IF(H663=Localisation!$C$94,1,IF(H663=Localisation!$C$93,2,IF(H663=Localisation!$C$92,3,IF(H663=Localisation!$C$91,4,IF(H663=Localisation!$C$90,5,IF(OR(H663=1,H663=2,H663=3,H663=4,H663=5),H663,"")))))))</f>
        <v/>
      </c>
      <c r="N663" s="11" t="str">
        <f>(IF(I663=Localisation!$C$94,1,IF(I663=Localisation!$C$93,2,IF(I663=Localisation!$C$92,3,IF(I663=Localisation!$C$91,4,IF(I663=Localisation!$C$90,5,IF(OR(I663=1,I663=2,I663=3,I663=4,I663=5),I663,"")))))))</f>
        <v/>
      </c>
      <c r="O663" s="11" t="str">
        <f>(IF(J663=Localisation!$C$94,1,IF(J663=Localisation!$C$93,2,IF(J663=Localisation!$C$92,3,IF(J663=Localisation!$C$91,4,IF(J663=Localisation!$C$90,5,IF(OR(J663=1,J663=2,J663=3,J663=4,J663=5),J663,"")))))))</f>
        <v/>
      </c>
      <c r="P663" s="11" t="str">
        <f>(IF(K663=Localisation!$C$94,1,IF(K663=Localisation!$C$93,2,IF(K663=Localisation!$C$92,3,IF(K663=Localisation!$C$91,4,IF(K663=Localisation!$C$90,5,IF(OR(K663=1,K663=2,K663=3,K663=4,K663=5),K663,"")))))))</f>
        <v/>
      </c>
      <c r="Q663" s="11" t="str">
        <f>(IF(L663=Localisation!$C$94,1,IF(L663=Localisation!$C$93,2,IF(L663=Localisation!$C$92,3,IF(L663=Localisation!$C$91,4,IF(L663=Localisation!$C$90,5,IF(OR(L663=1,L663=2,L663=3,L663=4,L663=5),L663,"")))))))</f>
        <v/>
      </c>
      <c r="R663" s="11" t="str">
        <f>(IF(B663=Localisation!$C$94,1,IF(B663=Localisation!$C$93,2,IF(B663=Localisation!$C$92,3,IF(B663=Localisation!$C$91,4,IF(B663=Localisation!$C$90,5,IF(OR(B663=1,B663=2,B663=3,B663=4,B663=5),B663,"")))))))</f>
        <v/>
      </c>
      <c r="S663" s="11" t="str">
        <f>(IF(C663=Localisation!$C$94,1,IF(C663=Localisation!$C$93,2,IF(C663=Localisation!$C$92,3,IF(C663=Localisation!$C$91,4,IF(C663=Localisation!$C$90,5,IF(OR(C663=1,C663=2,C663=3,C663=4,C663=5),C663,"")))))))</f>
        <v/>
      </c>
      <c r="T663" s="11" t="str">
        <f>(IF(D663=Localisation!$C$94,1,IF(D663=Localisation!$C$93,2,IF(D663=Localisation!$C$92,3,IF(D663=Localisation!$C$91,4,IF(D663=Localisation!$C$90,5,IF(OR(D663=1,D663=2,D663=3,D663=4,D663=5),D663,"")))))))</f>
        <v/>
      </c>
      <c r="U663" s="11" t="str">
        <f>(IF(E663=Localisation!$C$94,1,IF(E663=Localisation!$C$93,2,IF(E663=Localisation!$C$92,3,IF(E663=Localisation!$C$91,4,IF(E663=Localisation!$C$90,5,IF(OR(E663=1,E663=2,E663=3,E663=4,E663=5),E663,"")))))))</f>
        <v/>
      </c>
      <c r="V663" s="11" t="str">
        <f>(IF(F663=Localisation!$C$94,1,IF(F663=Localisation!$C$93,2,IF(F663=Localisation!$C$92,3,IF(F663=Localisation!$C$91,4,IF(F663=Localisation!$C$90,5,IF(OR(F663=1,F663=2,F663=3,F663=4,F663=5),F663,"")))))))</f>
        <v/>
      </c>
    </row>
    <row r="664" spans="13:22" x14ac:dyDescent="0.3">
      <c r="M664" s="11" t="str">
        <f>(IF(H664=Localisation!$C$94,1,IF(H664=Localisation!$C$93,2,IF(H664=Localisation!$C$92,3,IF(H664=Localisation!$C$91,4,IF(H664=Localisation!$C$90,5,IF(OR(H664=1,H664=2,H664=3,H664=4,H664=5),H664,"")))))))</f>
        <v/>
      </c>
      <c r="N664" s="11" t="str">
        <f>(IF(I664=Localisation!$C$94,1,IF(I664=Localisation!$C$93,2,IF(I664=Localisation!$C$92,3,IF(I664=Localisation!$C$91,4,IF(I664=Localisation!$C$90,5,IF(OR(I664=1,I664=2,I664=3,I664=4,I664=5),I664,"")))))))</f>
        <v/>
      </c>
      <c r="O664" s="11" t="str">
        <f>(IF(J664=Localisation!$C$94,1,IF(J664=Localisation!$C$93,2,IF(J664=Localisation!$C$92,3,IF(J664=Localisation!$C$91,4,IF(J664=Localisation!$C$90,5,IF(OR(J664=1,J664=2,J664=3,J664=4,J664=5),J664,"")))))))</f>
        <v/>
      </c>
      <c r="P664" s="11" t="str">
        <f>(IF(K664=Localisation!$C$94,1,IF(K664=Localisation!$C$93,2,IF(K664=Localisation!$C$92,3,IF(K664=Localisation!$C$91,4,IF(K664=Localisation!$C$90,5,IF(OR(K664=1,K664=2,K664=3,K664=4,K664=5),K664,"")))))))</f>
        <v/>
      </c>
      <c r="Q664" s="11" t="str">
        <f>(IF(L664=Localisation!$C$94,1,IF(L664=Localisation!$C$93,2,IF(L664=Localisation!$C$92,3,IF(L664=Localisation!$C$91,4,IF(L664=Localisation!$C$90,5,IF(OR(L664=1,L664=2,L664=3,L664=4,L664=5),L664,"")))))))</f>
        <v/>
      </c>
      <c r="R664" s="11" t="str">
        <f>(IF(B664=Localisation!$C$94,1,IF(B664=Localisation!$C$93,2,IF(B664=Localisation!$C$92,3,IF(B664=Localisation!$C$91,4,IF(B664=Localisation!$C$90,5,IF(OR(B664=1,B664=2,B664=3,B664=4,B664=5),B664,"")))))))</f>
        <v/>
      </c>
      <c r="S664" s="11" t="str">
        <f>(IF(C664=Localisation!$C$94,1,IF(C664=Localisation!$C$93,2,IF(C664=Localisation!$C$92,3,IF(C664=Localisation!$C$91,4,IF(C664=Localisation!$C$90,5,IF(OR(C664=1,C664=2,C664=3,C664=4,C664=5),C664,"")))))))</f>
        <v/>
      </c>
      <c r="T664" s="11" t="str">
        <f>(IF(D664=Localisation!$C$94,1,IF(D664=Localisation!$C$93,2,IF(D664=Localisation!$C$92,3,IF(D664=Localisation!$C$91,4,IF(D664=Localisation!$C$90,5,IF(OR(D664=1,D664=2,D664=3,D664=4,D664=5),D664,"")))))))</f>
        <v/>
      </c>
      <c r="U664" s="11" t="str">
        <f>(IF(E664=Localisation!$C$94,1,IF(E664=Localisation!$C$93,2,IF(E664=Localisation!$C$92,3,IF(E664=Localisation!$C$91,4,IF(E664=Localisation!$C$90,5,IF(OR(E664=1,E664=2,E664=3,E664=4,E664=5),E664,"")))))))</f>
        <v/>
      </c>
      <c r="V664" s="11" t="str">
        <f>(IF(F664=Localisation!$C$94,1,IF(F664=Localisation!$C$93,2,IF(F664=Localisation!$C$92,3,IF(F664=Localisation!$C$91,4,IF(F664=Localisation!$C$90,5,IF(OR(F664=1,F664=2,F664=3,F664=4,F664=5),F664,"")))))))</f>
        <v/>
      </c>
    </row>
    <row r="665" spans="13:22" x14ac:dyDescent="0.3">
      <c r="M665" s="11" t="str">
        <f>(IF(H665=Localisation!$C$94,1,IF(H665=Localisation!$C$93,2,IF(H665=Localisation!$C$92,3,IF(H665=Localisation!$C$91,4,IF(H665=Localisation!$C$90,5,IF(OR(H665=1,H665=2,H665=3,H665=4,H665=5),H665,"")))))))</f>
        <v/>
      </c>
      <c r="N665" s="11" t="str">
        <f>(IF(I665=Localisation!$C$94,1,IF(I665=Localisation!$C$93,2,IF(I665=Localisation!$C$92,3,IF(I665=Localisation!$C$91,4,IF(I665=Localisation!$C$90,5,IF(OR(I665=1,I665=2,I665=3,I665=4,I665=5),I665,"")))))))</f>
        <v/>
      </c>
      <c r="O665" s="11" t="str">
        <f>(IF(J665=Localisation!$C$94,1,IF(J665=Localisation!$C$93,2,IF(J665=Localisation!$C$92,3,IF(J665=Localisation!$C$91,4,IF(J665=Localisation!$C$90,5,IF(OR(J665=1,J665=2,J665=3,J665=4,J665=5),J665,"")))))))</f>
        <v/>
      </c>
      <c r="P665" s="11" t="str">
        <f>(IF(K665=Localisation!$C$94,1,IF(K665=Localisation!$C$93,2,IF(K665=Localisation!$C$92,3,IF(K665=Localisation!$C$91,4,IF(K665=Localisation!$C$90,5,IF(OR(K665=1,K665=2,K665=3,K665=4,K665=5),K665,"")))))))</f>
        <v/>
      </c>
      <c r="Q665" s="11" t="str">
        <f>(IF(L665=Localisation!$C$94,1,IF(L665=Localisation!$C$93,2,IF(L665=Localisation!$C$92,3,IF(L665=Localisation!$C$91,4,IF(L665=Localisation!$C$90,5,IF(OR(L665=1,L665=2,L665=3,L665=4,L665=5),L665,"")))))))</f>
        <v/>
      </c>
      <c r="R665" s="11" t="str">
        <f>(IF(B665=Localisation!$C$94,1,IF(B665=Localisation!$C$93,2,IF(B665=Localisation!$C$92,3,IF(B665=Localisation!$C$91,4,IF(B665=Localisation!$C$90,5,IF(OR(B665=1,B665=2,B665=3,B665=4,B665=5),B665,"")))))))</f>
        <v/>
      </c>
      <c r="S665" s="11" t="str">
        <f>(IF(C665=Localisation!$C$94,1,IF(C665=Localisation!$C$93,2,IF(C665=Localisation!$C$92,3,IF(C665=Localisation!$C$91,4,IF(C665=Localisation!$C$90,5,IF(OR(C665=1,C665=2,C665=3,C665=4,C665=5),C665,"")))))))</f>
        <v/>
      </c>
      <c r="T665" s="11" t="str">
        <f>(IF(D665=Localisation!$C$94,1,IF(D665=Localisation!$C$93,2,IF(D665=Localisation!$C$92,3,IF(D665=Localisation!$C$91,4,IF(D665=Localisation!$C$90,5,IF(OR(D665=1,D665=2,D665=3,D665=4,D665=5),D665,"")))))))</f>
        <v/>
      </c>
      <c r="U665" s="11" t="str">
        <f>(IF(E665=Localisation!$C$94,1,IF(E665=Localisation!$C$93,2,IF(E665=Localisation!$C$92,3,IF(E665=Localisation!$C$91,4,IF(E665=Localisation!$C$90,5,IF(OR(E665=1,E665=2,E665=3,E665=4,E665=5),E665,"")))))))</f>
        <v/>
      </c>
      <c r="V665" s="11" t="str">
        <f>(IF(F665=Localisation!$C$94,1,IF(F665=Localisation!$C$93,2,IF(F665=Localisation!$C$92,3,IF(F665=Localisation!$C$91,4,IF(F665=Localisation!$C$90,5,IF(OR(F665=1,F665=2,F665=3,F665=4,F665=5),F665,"")))))))</f>
        <v/>
      </c>
    </row>
    <row r="666" spans="13:22" x14ac:dyDescent="0.3">
      <c r="M666" s="11" t="str">
        <f>(IF(H666=Localisation!$C$94,1,IF(H666=Localisation!$C$93,2,IF(H666=Localisation!$C$92,3,IF(H666=Localisation!$C$91,4,IF(H666=Localisation!$C$90,5,IF(OR(H666=1,H666=2,H666=3,H666=4,H666=5),H666,"")))))))</f>
        <v/>
      </c>
      <c r="N666" s="11" t="str">
        <f>(IF(I666=Localisation!$C$94,1,IF(I666=Localisation!$C$93,2,IF(I666=Localisation!$C$92,3,IF(I666=Localisation!$C$91,4,IF(I666=Localisation!$C$90,5,IF(OR(I666=1,I666=2,I666=3,I666=4,I666=5),I666,"")))))))</f>
        <v/>
      </c>
      <c r="O666" s="11" t="str">
        <f>(IF(J666=Localisation!$C$94,1,IF(J666=Localisation!$C$93,2,IF(J666=Localisation!$C$92,3,IF(J666=Localisation!$C$91,4,IF(J666=Localisation!$C$90,5,IF(OR(J666=1,J666=2,J666=3,J666=4,J666=5),J666,"")))))))</f>
        <v/>
      </c>
      <c r="P666" s="11" t="str">
        <f>(IF(K666=Localisation!$C$94,1,IF(K666=Localisation!$C$93,2,IF(K666=Localisation!$C$92,3,IF(K666=Localisation!$C$91,4,IF(K666=Localisation!$C$90,5,IF(OR(K666=1,K666=2,K666=3,K666=4,K666=5),K666,"")))))))</f>
        <v/>
      </c>
      <c r="Q666" s="11" t="str">
        <f>(IF(L666=Localisation!$C$94,1,IF(L666=Localisation!$C$93,2,IF(L666=Localisation!$C$92,3,IF(L666=Localisation!$C$91,4,IF(L666=Localisation!$C$90,5,IF(OR(L666=1,L666=2,L666=3,L666=4,L666=5),L666,"")))))))</f>
        <v/>
      </c>
      <c r="R666" s="11" t="str">
        <f>(IF(B666=Localisation!$C$94,1,IF(B666=Localisation!$C$93,2,IF(B666=Localisation!$C$92,3,IF(B666=Localisation!$C$91,4,IF(B666=Localisation!$C$90,5,IF(OR(B666=1,B666=2,B666=3,B666=4,B666=5),B666,"")))))))</f>
        <v/>
      </c>
      <c r="S666" s="11" t="str">
        <f>(IF(C666=Localisation!$C$94,1,IF(C666=Localisation!$C$93,2,IF(C666=Localisation!$C$92,3,IF(C666=Localisation!$C$91,4,IF(C666=Localisation!$C$90,5,IF(OR(C666=1,C666=2,C666=3,C666=4,C666=5),C666,"")))))))</f>
        <v/>
      </c>
      <c r="T666" s="11" t="str">
        <f>(IF(D666=Localisation!$C$94,1,IF(D666=Localisation!$C$93,2,IF(D666=Localisation!$C$92,3,IF(D666=Localisation!$C$91,4,IF(D666=Localisation!$C$90,5,IF(OR(D666=1,D666=2,D666=3,D666=4,D666=5),D666,"")))))))</f>
        <v/>
      </c>
      <c r="U666" s="11" t="str">
        <f>(IF(E666=Localisation!$C$94,1,IF(E666=Localisation!$C$93,2,IF(E666=Localisation!$C$92,3,IF(E666=Localisation!$C$91,4,IF(E666=Localisation!$C$90,5,IF(OR(E666=1,E666=2,E666=3,E666=4,E666=5),E666,"")))))))</f>
        <v/>
      </c>
      <c r="V666" s="11" t="str">
        <f>(IF(F666=Localisation!$C$94,1,IF(F666=Localisation!$C$93,2,IF(F666=Localisation!$C$92,3,IF(F666=Localisation!$C$91,4,IF(F666=Localisation!$C$90,5,IF(OR(F666=1,F666=2,F666=3,F666=4,F666=5),F666,"")))))))</f>
        <v/>
      </c>
    </row>
    <row r="667" spans="13:22" x14ac:dyDescent="0.3">
      <c r="M667" s="11" t="str">
        <f>(IF(H667=Localisation!$C$94,1,IF(H667=Localisation!$C$93,2,IF(H667=Localisation!$C$92,3,IF(H667=Localisation!$C$91,4,IF(H667=Localisation!$C$90,5,IF(OR(H667=1,H667=2,H667=3,H667=4,H667=5),H667,"")))))))</f>
        <v/>
      </c>
      <c r="N667" s="11" t="str">
        <f>(IF(I667=Localisation!$C$94,1,IF(I667=Localisation!$C$93,2,IF(I667=Localisation!$C$92,3,IF(I667=Localisation!$C$91,4,IF(I667=Localisation!$C$90,5,IF(OR(I667=1,I667=2,I667=3,I667=4,I667=5),I667,"")))))))</f>
        <v/>
      </c>
      <c r="O667" s="11" t="str">
        <f>(IF(J667=Localisation!$C$94,1,IF(J667=Localisation!$C$93,2,IF(J667=Localisation!$C$92,3,IF(J667=Localisation!$C$91,4,IF(J667=Localisation!$C$90,5,IF(OR(J667=1,J667=2,J667=3,J667=4,J667=5),J667,"")))))))</f>
        <v/>
      </c>
      <c r="P667" s="11" t="str">
        <f>(IF(K667=Localisation!$C$94,1,IF(K667=Localisation!$C$93,2,IF(K667=Localisation!$C$92,3,IF(K667=Localisation!$C$91,4,IF(K667=Localisation!$C$90,5,IF(OR(K667=1,K667=2,K667=3,K667=4,K667=5),K667,"")))))))</f>
        <v/>
      </c>
      <c r="Q667" s="11" t="str">
        <f>(IF(L667=Localisation!$C$94,1,IF(L667=Localisation!$C$93,2,IF(L667=Localisation!$C$92,3,IF(L667=Localisation!$C$91,4,IF(L667=Localisation!$C$90,5,IF(OR(L667=1,L667=2,L667=3,L667=4,L667=5),L667,"")))))))</f>
        <v/>
      </c>
      <c r="R667" s="11" t="str">
        <f>(IF(B667=Localisation!$C$94,1,IF(B667=Localisation!$C$93,2,IF(B667=Localisation!$C$92,3,IF(B667=Localisation!$C$91,4,IF(B667=Localisation!$C$90,5,IF(OR(B667=1,B667=2,B667=3,B667=4,B667=5),B667,"")))))))</f>
        <v/>
      </c>
      <c r="S667" s="11" t="str">
        <f>(IF(C667=Localisation!$C$94,1,IF(C667=Localisation!$C$93,2,IF(C667=Localisation!$C$92,3,IF(C667=Localisation!$C$91,4,IF(C667=Localisation!$C$90,5,IF(OR(C667=1,C667=2,C667=3,C667=4,C667=5),C667,"")))))))</f>
        <v/>
      </c>
      <c r="T667" s="11" t="str">
        <f>(IF(D667=Localisation!$C$94,1,IF(D667=Localisation!$C$93,2,IF(D667=Localisation!$C$92,3,IF(D667=Localisation!$C$91,4,IF(D667=Localisation!$C$90,5,IF(OR(D667=1,D667=2,D667=3,D667=4,D667=5),D667,"")))))))</f>
        <v/>
      </c>
      <c r="U667" s="11" t="str">
        <f>(IF(E667=Localisation!$C$94,1,IF(E667=Localisation!$C$93,2,IF(E667=Localisation!$C$92,3,IF(E667=Localisation!$C$91,4,IF(E667=Localisation!$C$90,5,IF(OR(E667=1,E667=2,E667=3,E667=4,E667=5),E667,"")))))))</f>
        <v/>
      </c>
      <c r="V667" s="11" t="str">
        <f>(IF(F667=Localisation!$C$94,1,IF(F667=Localisation!$C$93,2,IF(F667=Localisation!$C$92,3,IF(F667=Localisation!$C$91,4,IF(F667=Localisation!$C$90,5,IF(OR(F667=1,F667=2,F667=3,F667=4,F667=5),F667,"")))))))</f>
        <v/>
      </c>
    </row>
    <row r="668" spans="13:22" x14ac:dyDescent="0.3">
      <c r="M668" s="11" t="str">
        <f>(IF(H668=Localisation!$C$94,1,IF(H668=Localisation!$C$93,2,IF(H668=Localisation!$C$92,3,IF(H668=Localisation!$C$91,4,IF(H668=Localisation!$C$90,5,IF(OR(H668=1,H668=2,H668=3,H668=4,H668=5),H668,"")))))))</f>
        <v/>
      </c>
      <c r="N668" s="11" t="str">
        <f>(IF(I668=Localisation!$C$94,1,IF(I668=Localisation!$C$93,2,IF(I668=Localisation!$C$92,3,IF(I668=Localisation!$C$91,4,IF(I668=Localisation!$C$90,5,IF(OR(I668=1,I668=2,I668=3,I668=4,I668=5),I668,"")))))))</f>
        <v/>
      </c>
      <c r="O668" s="11" t="str">
        <f>(IF(J668=Localisation!$C$94,1,IF(J668=Localisation!$C$93,2,IF(J668=Localisation!$C$92,3,IF(J668=Localisation!$C$91,4,IF(J668=Localisation!$C$90,5,IF(OR(J668=1,J668=2,J668=3,J668=4,J668=5),J668,"")))))))</f>
        <v/>
      </c>
      <c r="P668" s="11" t="str">
        <f>(IF(K668=Localisation!$C$94,1,IF(K668=Localisation!$C$93,2,IF(K668=Localisation!$C$92,3,IF(K668=Localisation!$C$91,4,IF(K668=Localisation!$C$90,5,IF(OR(K668=1,K668=2,K668=3,K668=4,K668=5),K668,"")))))))</f>
        <v/>
      </c>
      <c r="Q668" s="11" t="str">
        <f>(IF(L668=Localisation!$C$94,1,IF(L668=Localisation!$C$93,2,IF(L668=Localisation!$C$92,3,IF(L668=Localisation!$C$91,4,IF(L668=Localisation!$C$90,5,IF(OR(L668=1,L668=2,L668=3,L668=4,L668=5),L668,"")))))))</f>
        <v/>
      </c>
      <c r="R668" s="11" t="str">
        <f>(IF(B668=Localisation!$C$94,1,IF(B668=Localisation!$C$93,2,IF(B668=Localisation!$C$92,3,IF(B668=Localisation!$C$91,4,IF(B668=Localisation!$C$90,5,IF(OR(B668=1,B668=2,B668=3,B668=4,B668=5),B668,"")))))))</f>
        <v/>
      </c>
      <c r="S668" s="11" t="str">
        <f>(IF(C668=Localisation!$C$94,1,IF(C668=Localisation!$C$93,2,IF(C668=Localisation!$C$92,3,IF(C668=Localisation!$C$91,4,IF(C668=Localisation!$C$90,5,IF(OR(C668=1,C668=2,C668=3,C668=4,C668=5),C668,"")))))))</f>
        <v/>
      </c>
      <c r="T668" s="11" t="str">
        <f>(IF(D668=Localisation!$C$94,1,IF(D668=Localisation!$C$93,2,IF(D668=Localisation!$C$92,3,IF(D668=Localisation!$C$91,4,IF(D668=Localisation!$C$90,5,IF(OR(D668=1,D668=2,D668=3,D668=4,D668=5),D668,"")))))))</f>
        <v/>
      </c>
      <c r="U668" s="11" t="str">
        <f>(IF(E668=Localisation!$C$94,1,IF(E668=Localisation!$C$93,2,IF(E668=Localisation!$C$92,3,IF(E668=Localisation!$C$91,4,IF(E668=Localisation!$C$90,5,IF(OR(E668=1,E668=2,E668=3,E668=4,E668=5),E668,"")))))))</f>
        <v/>
      </c>
      <c r="V668" s="11" t="str">
        <f>(IF(F668=Localisation!$C$94,1,IF(F668=Localisation!$C$93,2,IF(F668=Localisation!$C$92,3,IF(F668=Localisation!$C$91,4,IF(F668=Localisation!$C$90,5,IF(OR(F668=1,F668=2,F668=3,F668=4,F668=5),F668,"")))))))</f>
        <v/>
      </c>
    </row>
    <row r="669" spans="13:22" x14ac:dyDescent="0.3">
      <c r="M669" s="11" t="str">
        <f>(IF(H669=Localisation!$C$94,1,IF(H669=Localisation!$C$93,2,IF(H669=Localisation!$C$92,3,IF(H669=Localisation!$C$91,4,IF(H669=Localisation!$C$90,5,IF(OR(H669=1,H669=2,H669=3,H669=4,H669=5),H669,"")))))))</f>
        <v/>
      </c>
      <c r="N669" s="11" t="str">
        <f>(IF(I669=Localisation!$C$94,1,IF(I669=Localisation!$C$93,2,IF(I669=Localisation!$C$92,3,IF(I669=Localisation!$C$91,4,IF(I669=Localisation!$C$90,5,IF(OR(I669=1,I669=2,I669=3,I669=4,I669=5),I669,"")))))))</f>
        <v/>
      </c>
      <c r="O669" s="11" t="str">
        <f>(IF(J669=Localisation!$C$94,1,IF(J669=Localisation!$C$93,2,IF(J669=Localisation!$C$92,3,IF(J669=Localisation!$C$91,4,IF(J669=Localisation!$C$90,5,IF(OR(J669=1,J669=2,J669=3,J669=4,J669=5),J669,"")))))))</f>
        <v/>
      </c>
      <c r="P669" s="11" t="str">
        <f>(IF(K669=Localisation!$C$94,1,IF(K669=Localisation!$C$93,2,IF(K669=Localisation!$C$92,3,IF(K669=Localisation!$C$91,4,IF(K669=Localisation!$C$90,5,IF(OR(K669=1,K669=2,K669=3,K669=4,K669=5),K669,"")))))))</f>
        <v/>
      </c>
      <c r="Q669" s="11" t="str">
        <f>(IF(L669=Localisation!$C$94,1,IF(L669=Localisation!$C$93,2,IF(L669=Localisation!$C$92,3,IF(L669=Localisation!$C$91,4,IF(L669=Localisation!$C$90,5,IF(OR(L669=1,L669=2,L669=3,L669=4,L669=5),L669,"")))))))</f>
        <v/>
      </c>
      <c r="R669" s="11" t="str">
        <f>(IF(B669=Localisation!$C$94,1,IF(B669=Localisation!$C$93,2,IF(B669=Localisation!$C$92,3,IF(B669=Localisation!$C$91,4,IF(B669=Localisation!$C$90,5,IF(OR(B669=1,B669=2,B669=3,B669=4,B669=5),B669,"")))))))</f>
        <v/>
      </c>
      <c r="S669" s="11" t="str">
        <f>(IF(C669=Localisation!$C$94,1,IF(C669=Localisation!$C$93,2,IF(C669=Localisation!$C$92,3,IF(C669=Localisation!$C$91,4,IF(C669=Localisation!$C$90,5,IF(OR(C669=1,C669=2,C669=3,C669=4,C669=5),C669,"")))))))</f>
        <v/>
      </c>
      <c r="T669" s="11" t="str">
        <f>(IF(D669=Localisation!$C$94,1,IF(D669=Localisation!$C$93,2,IF(D669=Localisation!$C$92,3,IF(D669=Localisation!$C$91,4,IF(D669=Localisation!$C$90,5,IF(OR(D669=1,D669=2,D669=3,D669=4,D669=5),D669,"")))))))</f>
        <v/>
      </c>
      <c r="U669" s="11" t="str">
        <f>(IF(E669=Localisation!$C$94,1,IF(E669=Localisation!$C$93,2,IF(E669=Localisation!$C$92,3,IF(E669=Localisation!$C$91,4,IF(E669=Localisation!$C$90,5,IF(OR(E669=1,E669=2,E669=3,E669=4,E669=5),E669,"")))))))</f>
        <v/>
      </c>
      <c r="V669" s="11" t="str">
        <f>(IF(F669=Localisation!$C$94,1,IF(F669=Localisation!$C$93,2,IF(F669=Localisation!$C$92,3,IF(F669=Localisation!$C$91,4,IF(F669=Localisation!$C$90,5,IF(OR(F669=1,F669=2,F669=3,F669=4,F669=5),F669,"")))))))</f>
        <v/>
      </c>
    </row>
    <row r="670" spans="13:22" x14ac:dyDescent="0.3">
      <c r="M670" s="11" t="str">
        <f>(IF(H670=Localisation!$C$94,1,IF(H670=Localisation!$C$93,2,IF(H670=Localisation!$C$92,3,IF(H670=Localisation!$C$91,4,IF(H670=Localisation!$C$90,5,IF(OR(H670=1,H670=2,H670=3,H670=4,H670=5),H670,"")))))))</f>
        <v/>
      </c>
      <c r="N670" s="11" t="str">
        <f>(IF(I670=Localisation!$C$94,1,IF(I670=Localisation!$C$93,2,IF(I670=Localisation!$C$92,3,IF(I670=Localisation!$C$91,4,IF(I670=Localisation!$C$90,5,IF(OR(I670=1,I670=2,I670=3,I670=4,I670=5),I670,"")))))))</f>
        <v/>
      </c>
      <c r="O670" s="11" t="str">
        <f>(IF(J670=Localisation!$C$94,1,IF(J670=Localisation!$C$93,2,IF(J670=Localisation!$C$92,3,IF(J670=Localisation!$C$91,4,IF(J670=Localisation!$C$90,5,IF(OR(J670=1,J670=2,J670=3,J670=4,J670=5),J670,"")))))))</f>
        <v/>
      </c>
      <c r="P670" s="11" t="str">
        <f>(IF(K670=Localisation!$C$94,1,IF(K670=Localisation!$C$93,2,IF(K670=Localisation!$C$92,3,IF(K670=Localisation!$C$91,4,IF(K670=Localisation!$C$90,5,IF(OR(K670=1,K670=2,K670=3,K670=4,K670=5),K670,"")))))))</f>
        <v/>
      </c>
      <c r="Q670" s="11" t="str">
        <f>(IF(L670=Localisation!$C$94,1,IF(L670=Localisation!$C$93,2,IF(L670=Localisation!$C$92,3,IF(L670=Localisation!$C$91,4,IF(L670=Localisation!$C$90,5,IF(OR(L670=1,L670=2,L670=3,L670=4,L670=5),L670,"")))))))</f>
        <v/>
      </c>
      <c r="R670" s="11" t="str">
        <f>(IF(B670=Localisation!$C$94,1,IF(B670=Localisation!$C$93,2,IF(B670=Localisation!$C$92,3,IF(B670=Localisation!$C$91,4,IF(B670=Localisation!$C$90,5,IF(OR(B670=1,B670=2,B670=3,B670=4,B670=5),B670,"")))))))</f>
        <v/>
      </c>
      <c r="S670" s="11" t="str">
        <f>(IF(C670=Localisation!$C$94,1,IF(C670=Localisation!$C$93,2,IF(C670=Localisation!$C$92,3,IF(C670=Localisation!$C$91,4,IF(C670=Localisation!$C$90,5,IF(OR(C670=1,C670=2,C670=3,C670=4,C670=5),C670,"")))))))</f>
        <v/>
      </c>
      <c r="T670" s="11" t="str">
        <f>(IF(D670=Localisation!$C$94,1,IF(D670=Localisation!$C$93,2,IF(D670=Localisation!$C$92,3,IF(D670=Localisation!$C$91,4,IF(D670=Localisation!$C$90,5,IF(OR(D670=1,D670=2,D670=3,D670=4,D670=5),D670,"")))))))</f>
        <v/>
      </c>
      <c r="U670" s="11" t="str">
        <f>(IF(E670=Localisation!$C$94,1,IF(E670=Localisation!$C$93,2,IF(E670=Localisation!$C$92,3,IF(E670=Localisation!$C$91,4,IF(E670=Localisation!$C$90,5,IF(OR(E670=1,E670=2,E670=3,E670=4,E670=5),E670,"")))))))</f>
        <v/>
      </c>
      <c r="V670" s="11" t="str">
        <f>(IF(F670=Localisation!$C$94,1,IF(F670=Localisation!$C$93,2,IF(F670=Localisation!$C$92,3,IF(F670=Localisation!$C$91,4,IF(F670=Localisation!$C$90,5,IF(OR(F670=1,F670=2,F670=3,F670=4,F670=5),F670,"")))))))</f>
        <v/>
      </c>
    </row>
    <row r="671" spans="13:22" x14ac:dyDescent="0.3">
      <c r="M671" s="11" t="str">
        <f>(IF(H671=Localisation!$C$94,1,IF(H671=Localisation!$C$93,2,IF(H671=Localisation!$C$92,3,IF(H671=Localisation!$C$91,4,IF(H671=Localisation!$C$90,5,IF(OR(H671=1,H671=2,H671=3,H671=4,H671=5),H671,"")))))))</f>
        <v/>
      </c>
      <c r="N671" s="11" t="str">
        <f>(IF(I671=Localisation!$C$94,1,IF(I671=Localisation!$C$93,2,IF(I671=Localisation!$C$92,3,IF(I671=Localisation!$C$91,4,IF(I671=Localisation!$C$90,5,IF(OR(I671=1,I671=2,I671=3,I671=4,I671=5),I671,"")))))))</f>
        <v/>
      </c>
      <c r="O671" s="11" t="str">
        <f>(IF(J671=Localisation!$C$94,1,IF(J671=Localisation!$C$93,2,IF(J671=Localisation!$C$92,3,IF(J671=Localisation!$C$91,4,IF(J671=Localisation!$C$90,5,IF(OR(J671=1,J671=2,J671=3,J671=4,J671=5),J671,"")))))))</f>
        <v/>
      </c>
      <c r="P671" s="11" t="str">
        <f>(IF(K671=Localisation!$C$94,1,IF(K671=Localisation!$C$93,2,IF(K671=Localisation!$C$92,3,IF(K671=Localisation!$C$91,4,IF(K671=Localisation!$C$90,5,IF(OR(K671=1,K671=2,K671=3,K671=4,K671=5),K671,"")))))))</f>
        <v/>
      </c>
      <c r="Q671" s="11" t="str">
        <f>(IF(L671=Localisation!$C$94,1,IF(L671=Localisation!$C$93,2,IF(L671=Localisation!$C$92,3,IF(L671=Localisation!$C$91,4,IF(L671=Localisation!$C$90,5,IF(OR(L671=1,L671=2,L671=3,L671=4,L671=5),L671,"")))))))</f>
        <v/>
      </c>
      <c r="R671" s="11" t="str">
        <f>(IF(B671=Localisation!$C$94,1,IF(B671=Localisation!$C$93,2,IF(B671=Localisation!$C$92,3,IF(B671=Localisation!$C$91,4,IF(B671=Localisation!$C$90,5,IF(OR(B671=1,B671=2,B671=3,B671=4,B671=5),B671,"")))))))</f>
        <v/>
      </c>
      <c r="S671" s="11" t="str">
        <f>(IF(C671=Localisation!$C$94,1,IF(C671=Localisation!$C$93,2,IF(C671=Localisation!$C$92,3,IF(C671=Localisation!$C$91,4,IF(C671=Localisation!$C$90,5,IF(OR(C671=1,C671=2,C671=3,C671=4,C671=5),C671,"")))))))</f>
        <v/>
      </c>
      <c r="T671" s="11" t="str">
        <f>(IF(D671=Localisation!$C$94,1,IF(D671=Localisation!$C$93,2,IF(D671=Localisation!$C$92,3,IF(D671=Localisation!$C$91,4,IF(D671=Localisation!$C$90,5,IF(OR(D671=1,D671=2,D671=3,D671=4,D671=5),D671,"")))))))</f>
        <v/>
      </c>
      <c r="U671" s="11" t="str">
        <f>(IF(E671=Localisation!$C$94,1,IF(E671=Localisation!$C$93,2,IF(E671=Localisation!$C$92,3,IF(E671=Localisation!$C$91,4,IF(E671=Localisation!$C$90,5,IF(OR(E671=1,E671=2,E671=3,E671=4,E671=5),E671,"")))))))</f>
        <v/>
      </c>
      <c r="V671" s="11" t="str">
        <f>(IF(F671=Localisation!$C$94,1,IF(F671=Localisation!$C$93,2,IF(F671=Localisation!$C$92,3,IF(F671=Localisation!$C$91,4,IF(F671=Localisation!$C$90,5,IF(OR(F671=1,F671=2,F671=3,F671=4,F671=5),F671,"")))))))</f>
        <v/>
      </c>
    </row>
    <row r="672" spans="13:22" x14ac:dyDescent="0.3">
      <c r="M672" s="11" t="str">
        <f>(IF(H672=Localisation!$C$94,1,IF(H672=Localisation!$C$93,2,IF(H672=Localisation!$C$92,3,IF(H672=Localisation!$C$91,4,IF(H672=Localisation!$C$90,5,IF(OR(H672=1,H672=2,H672=3,H672=4,H672=5),H672,"")))))))</f>
        <v/>
      </c>
      <c r="N672" s="11" t="str">
        <f>(IF(I672=Localisation!$C$94,1,IF(I672=Localisation!$C$93,2,IF(I672=Localisation!$C$92,3,IF(I672=Localisation!$C$91,4,IF(I672=Localisation!$C$90,5,IF(OR(I672=1,I672=2,I672=3,I672=4,I672=5),I672,"")))))))</f>
        <v/>
      </c>
      <c r="O672" s="11" t="str">
        <f>(IF(J672=Localisation!$C$94,1,IF(J672=Localisation!$C$93,2,IF(J672=Localisation!$C$92,3,IF(J672=Localisation!$C$91,4,IF(J672=Localisation!$C$90,5,IF(OR(J672=1,J672=2,J672=3,J672=4,J672=5),J672,"")))))))</f>
        <v/>
      </c>
      <c r="P672" s="11" t="str">
        <f>(IF(K672=Localisation!$C$94,1,IF(K672=Localisation!$C$93,2,IF(K672=Localisation!$C$92,3,IF(K672=Localisation!$C$91,4,IF(K672=Localisation!$C$90,5,IF(OR(K672=1,K672=2,K672=3,K672=4,K672=5),K672,"")))))))</f>
        <v/>
      </c>
      <c r="Q672" s="11" t="str">
        <f>(IF(L672=Localisation!$C$94,1,IF(L672=Localisation!$C$93,2,IF(L672=Localisation!$C$92,3,IF(L672=Localisation!$C$91,4,IF(L672=Localisation!$C$90,5,IF(OR(L672=1,L672=2,L672=3,L672=4,L672=5),L672,"")))))))</f>
        <v/>
      </c>
      <c r="R672" s="11" t="str">
        <f>(IF(B672=Localisation!$C$94,1,IF(B672=Localisation!$C$93,2,IF(B672=Localisation!$C$92,3,IF(B672=Localisation!$C$91,4,IF(B672=Localisation!$C$90,5,IF(OR(B672=1,B672=2,B672=3,B672=4,B672=5),B672,"")))))))</f>
        <v/>
      </c>
      <c r="S672" s="11" t="str">
        <f>(IF(C672=Localisation!$C$94,1,IF(C672=Localisation!$C$93,2,IF(C672=Localisation!$C$92,3,IF(C672=Localisation!$C$91,4,IF(C672=Localisation!$C$90,5,IF(OR(C672=1,C672=2,C672=3,C672=4,C672=5),C672,"")))))))</f>
        <v/>
      </c>
      <c r="T672" s="11" t="str">
        <f>(IF(D672=Localisation!$C$94,1,IF(D672=Localisation!$C$93,2,IF(D672=Localisation!$C$92,3,IF(D672=Localisation!$C$91,4,IF(D672=Localisation!$C$90,5,IF(OR(D672=1,D672=2,D672=3,D672=4,D672=5),D672,"")))))))</f>
        <v/>
      </c>
      <c r="U672" s="11" t="str">
        <f>(IF(E672=Localisation!$C$94,1,IF(E672=Localisation!$C$93,2,IF(E672=Localisation!$C$92,3,IF(E672=Localisation!$C$91,4,IF(E672=Localisation!$C$90,5,IF(OR(E672=1,E672=2,E672=3,E672=4,E672=5),E672,"")))))))</f>
        <v/>
      </c>
      <c r="V672" s="11" t="str">
        <f>(IF(F672=Localisation!$C$94,1,IF(F672=Localisation!$C$93,2,IF(F672=Localisation!$C$92,3,IF(F672=Localisation!$C$91,4,IF(F672=Localisation!$C$90,5,IF(OR(F672=1,F672=2,F672=3,F672=4,F672=5),F672,"")))))))</f>
        <v/>
      </c>
    </row>
    <row r="673" spans="13:22" x14ac:dyDescent="0.3">
      <c r="M673" s="11" t="str">
        <f>(IF(H673=Localisation!$C$94,1,IF(H673=Localisation!$C$93,2,IF(H673=Localisation!$C$92,3,IF(H673=Localisation!$C$91,4,IF(H673=Localisation!$C$90,5,IF(OR(H673=1,H673=2,H673=3,H673=4,H673=5),H673,"")))))))</f>
        <v/>
      </c>
      <c r="N673" s="11" t="str">
        <f>(IF(I673=Localisation!$C$94,1,IF(I673=Localisation!$C$93,2,IF(I673=Localisation!$C$92,3,IF(I673=Localisation!$C$91,4,IF(I673=Localisation!$C$90,5,IF(OR(I673=1,I673=2,I673=3,I673=4,I673=5),I673,"")))))))</f>
        <v/>
      </c>
      <c r="O673" s="11" t="str">
        <f>(IF(J673=Localisation!$C$94,1,IF(J673=Localisation!$C$93,2,IF(J673=Localisation!$C$92,3,IF(J673=Localisation!$C$91,4,IF(J673=Localisation!$C$90,5,IF(OR(J673=1,J673=2,J673=3,J673=4,J673=5),J673,"")))))))</f>
        <v/>
      </c>
      <c r="P673" s="11" t="str">
        <f>(IF(K673=Localisation!$C$94,1,IF(K673=Localisation!$C$93,2,IF(K673=Localisation!$C$92,3,IF(K673=Localisation!$C$91,4,IF(K673=Localisation!$C$90,5,IF(OR(K673=1,K673=2,K673=3,K673=4,K673=5),K673,"")))))))</f>
        <v/>
      </c>
      <c r="Q673" s="11" t="str">
        <f>(IF(L673=Localisation!$C$94,1,IF(L673=Localisation!$C$93,2,IF(L673=Localisation!$C$92,3,IF(L673=Localisation!$C$91,4,IF(L673=Localisation!$C$90,5,IF(OR(L673=1,L673=2,L673=3,L673=4,L673=5),L673,"")))))))</f>
        <v/>
      </c>
      <c r="R673" s="11" t="str">
        <f>(IF(B673=Localisation!$C$94,1,IF(B673=Localisation!$C$93,2,IF(B673=Localisation!$C$92,3,IF(B673=Localisation!$C$91,4,IF(B673=Localisation!$C$90,5,IF(OR(B673=1,B673=2,B673=3,B673=4,B673=5),B673,"")))))))</f>
        <v/>
      </c>
      <c r="S673" s="11" t="str">
        <f>(IF(C673=Localisation!$C$94,1,IF(C673=Localisation!$C$93,2,IF(C673=Localisation!$C$92,3,IF(C673=Localisation!$C$91,4,IF(C673=Localisation!$C$90,5,IF(OR(C673=1,C673=2,C673=3,C673=4,C673=5),C673,"")))))))</f>
        <v/>
      </c>
      <c r="T673" s="11" t="str">
        <f>(IF(D673=Localisation!$C$94,1,IF(D673=Localisation!$C$93,2,IF(D673=Localisation!$C$92,3,IF(D673=Localisation!$C$91,4,IF(D673=Localisation!$C$90,5,IF(OR(D673=1,D673=2,D673=3,D673=4,D673=5),D673,"")))))))</f>
        <v/>
      </c>
      <c r="U673" s="11" t="str">
        <f>(IF(E673=Localisation!$C$94,1,IF(E673=Localisation!$C$93,2,IF(E673=Localisation!$C$92,3,IF(E673=Localisation!$C$91,4,IF(E673=Localisation!$C$90,5,IF(OR(E673=1,E673=2,E673=3,E673=4,E673=5),E673,"")))))))</f>
        <v/>
      </c>
      <c r="V673" s="11" t="str">
        <f>(IF(F673=Localisation!$C$94,1,IF(F673=Localisation!$C$93,2,IF(F673=Localisation!$C$92,3,IF(F673=Localisation!$C$91,4,IF(F673=Localisation!$C$90,5,IF(OR(F673=1,F673=2,F673=3,F673=4,F673=5),F673,"")))))))</f>
        <v/>
      </c>
    </row>
    <row r="674" spans="13:22" x14ac:dyDescent="0.3">
      <c r="M674" s="11" t="str">
        <f>(IF(H674=Localisation!$C$94,1,IF(H674=Localisation!$C$93,2,IF(H674=Localisation!$C$92,3,IF(H674=Localisation!$C$91,4,IF(H674=Localisation!$C$90,5,IF(OR(H674=1,H674=2,H674=3,H674=4,H674=5),H674,"")))))))</f>
        <v/>
      </c>
      <c r="N674" s="11" t="str">
        <f>(IF(I674=Localisation!$C$94,1,IF(I674=Localisation!$C$93,2,IF(I674=Localisation!$C$92,3,IF(I674=Localisation!$C$91,4,IF(I674=Localisation!$C$90,5,IF(OR(I674=1,I674=2,I674=3,I674=4,I674=5),I674,"")))))))</f>
        <v/>
      </c>
      <c r="O674" s="11" t="str">
        <f>(IF(J674=Localisation!$C$94,1,IF(J674=Localisation!$C$93,2,IF(J674=Localisation!$C$92,3,IF(J674=Localisation!$C$91,4,IF(J674=Localisation!$C$90,5,IF(OR(J674=1,J674=2,J674=3,J674=4,J674=5),J674,"")))))))</f>
        <v/>
      </c>
      <c r="P674" s="11" t="str">
        <f>(IF(K674=Localisation!$C$94,1,IF(K674=Localisation!$C$93,2,IF(K674=Localisation!$C$92,3,IF(K674=Localisation!$C$91,4,IF(K674=Localisation!$C$90,5,IF(OR(K674=1,K674=2,K674=3,K674=4,K674=5),K674,"")))))))</f>
        <v/>
      </c>
      <c r="Q674" s="11" t="str">
        <f>(IF(L674=Localisation!$C$94,1,IF(L674=Localisation!$C$93,2,IF(L674=Localisation!$C$92,3,IF(L674=Localisation!$C$91,4,IF(L674=Localisation!$C$90,5,IF(OR(L674=1,L674=2,L674=3,L674=4,L674=5),L674,"")))))))</f>
        <v/>
      </c>
      <c r="R674" s="11" t="str">
        <f>(IF(B674=Localisation!$C$94,1,IF(B674=Localisation!$C$93,2,IF(B674=Localisation!$C$92,3,IF(B674=Localisation!$C$91,4,IF(B674=Localisation!$C$90,5,IF(OR(B674=1,B674=2,B674=3,B674=4,B674=5),B674,"")))))))</f>
        <v/>
      </c>
      <c r="S674" s="11" t="str">
        <f>(IF(C674=Localisation!$C$94,1,IF(C674=Localisation!$C$93,2,IF(C674=Localisation!$C$92,3,IF(C674=Localisation!$C$91,4,IF(C674=Localisation!$C$90,5,IF(OR(C674=1,C674=2,C674=3,C674=4,C674=5),C674,"")))))))</f>
        <v/>
      </c>
      <c r="T674" s="11" t="str">
        <f>(IF(D674=Localisation!$C$94,1,IF(D674=Localisation!$C$93,2,IF(D674=Localisation!$C$92,3,IF(D674=Localisation!$C$91,4,IF(D674=Localisation!$C$90,5,IF(OR(D674=1,D674=2,D674=3,D674=4,D674=5),D674,"")))))))</f>
        <v/>
      </c>
      <c r="U674" s="11" t="str">
        <f>(IF(E674=Localisation!$C$94,1,IF(E674=Localisation!$C$93,2,IF(E674=Localisation!$C$92,3,IF(E674=Localisation!$C$91,4,IF(E674=Localisation!$C$90,5,IF(OR(E674=1,E674=2,E674=3,E674=4,E674=5),E674,"")))))))</f>
        <v/>
      </c>
      <c r="V674" s="11" t="str">
        <f>(IF(F674=Localisation!$C$94,1,IF(F674=Localisation!$C$93,2,IF(F674=Localisation!$C$92,3,IF(F674=Localisation!$C$91,4,IF(F674=Localisation!$C$90,5,IF(OR(F674=1,F674=2,F674=3,F674=4,F674=5),F674,"")))))))</f>
        <v/>
      </c>
    </row>
    <row r="675" spans="13:22" x14ac:dyDescent="0.3">
      <c r="M675" s="11" t="str">
        <f>(IF(H675=Localisation!$C$94,1,IF(H675=Localisation!$C$93,2,IF(H675=Localisation!$C$92,3,IF(H675=Localisation!$C$91,4,IF(H675=Localisation!$C$90,5,IF(OR(H675=1,H675=2,H675=3,H675=4,H675=5),H675,"")))))))</f>
        <v/>
      </c>
      <c r="N675" s="11" t="str">
        <f>(IF(I675=Localisation!$C$94,1,IF(I675=Localisation!$C$93,2,IF(I675=Localisation!$C$92,3,IF(I675=Localisation!$C$91,4,IF(I675=Localisation!$C$90,5,IF(OR(I675=1,I675=2,I675=3,I675=4,I675=5),I675,"")))))))</f>
        <v/>
      </c>
      <c r="O675" s="11" t="str">
        <f>(IF(J675=Localisation!$C$94,1,IF(J675=Localisation!$C$93,2,IF(J675=Localisation!$C$92,3,IF(J675=Localisation!$C$91,4,IF(J675=Localisation!$C$90,5,IF(OR(J675=1,J675=2,J675=3,J675=4,J675=5),J675,"")))))))</f>
        <v/>
      </c>
      <c r="P675" s="11" t="str">
        <f>(IF(K675=Localisation!$C$94,1,IF(K675=Localisation!$C$93,2,IF(K675=Localisation!$C$92,3,IF(K675=Localisation!$C$91,4,IF(K675=Localisation!$C$90,5,IF(OR(K675=1,K675=2,K675=3,K675=4,K675=5),K675,"")))))))</f>
        <v/>
      </c>
      <c r="Q675" s="11" t="str">
        <f>(IF(L675=Localisation!$C$94,1,IF(L675=Localisation!$C$93,2,IF(L675=Localisation!$C$92,3,IF(L675=Localisation!$C$91,4,IF(L675=Localisation!$C$90,5,IF(OR(L675=1,L675=2,L675=3,L675=4,L675=5),L675,"")))))))</f>
        <v/>
      </c>
      <c r="R675" s="11" t="str">
        <f>(IF(B675=Localisation!$C$94,1,IF(B675=Localisation!$C$93,2,IF(B675=Localisation!$C$92,3,IF(B675=Localisation!$C$91,4,IF(B675=Localisation!$C$90,5,IF(OR(B675=1,B675=2,B675=3,B675=4,B675=5),B675,"")))))))</f>
        <v/>
      </c>
      <c r="S675" s="11" t="str">
        <f>(IF(C675=Localisation!$C$94,1,IF(C675=Localisation!$C$93,2,IF(C675=Localisation!$C$92,3,IF(C675=Localisation!$C$91,4,IF(C675=Localisation!$C$90,5,IF(OR(C675=1,C675=2,C675=3,C675=4,C675=5),C675,"")))))))</f>
        <v/>
      </c>
      <c r="T675" s="11" t="str">
        <f>(IF(D675=Localisation!$C$94,1,IF(D675=Localisation!$C$93,2,IF(D675=Localisation!$C$92,3,IF(D675=Localisation!$C$91,4,IF(D675=Localisation!$C$90,5,IF(OR(D675=1,D675=2,D675=3,D675=4,D675=5),D675,"")))))))</f>
        <v/>
      </c>
      <c r="U675" s="11" t="str">
        <f>(IF(E675=Localisation!$C$94,1,IF(E675=Localisation!$C$93,2,IF(E675=Localisation!$C$92,3,IF(E675=Localisation!$C$91,4,IF(E675=Localisation!$C$90,5,IF(OR(E675=1,E675=2,E675=3,E675=4,E675=5),E675,"")))))))</f>
        <v/>
      </c>
      <c r="V675" s="11" t="str">
        <f>(IF(F675=Localisation!$C$94,1,IF(F675=Localisation!$C$93,2,IF(F675=Localisation!$C$92,3,IF(F675=Localisation!$C$91,4,IF(F675=Localisation!$C$90,5,IF(OR(F675=1,F675=2,F675=3,F675=4,F675=5),F675,"")))))))</f>
        <v/>
      </c>
    </row>
    <row r="676" spans="13:22" x14ac:dyDescent="0.3">
      <c r="M676" s="11" t="str">
        <f>(IF(H676=Localisation!$C$94,1,IF(H676=Localisation!$C$93,2,IF(H676=Localisation!$C$92,3,IF(H676=Localisation!$C$91,4,IF(H676=Localisation!$C$90,5,IF(OR(H676=1,H676=2,H676=3,H676=4,H676=5),H676,"")))))))</f>
        <v/>
      </c>
      <c r="N676" s="11" t="str">
        <f>(IF(I676=Localisation!$C$94,1,IF(I676=Localisation!$C$93,2,IF(I676=Localisation!$C$92,3,IF(I676=Localisation!$C$91,4,IF(I676=Localisation!$C$90,5,IF(OR(I676=1,I676=2,I676=3,I676=4,I676=5),I676,"")))))))</f>
        <v/>
      </c>
      <c r="O676" s="11" t="str">
        <f>(IF(J676=Localisation!$C$94,1,IF(J676=Localisation!$C$93,2,IF(J676=Localisation!$C$92,3,IF(J676=Localisation!$C$91,4,IF(J676=Localisation!$C$90,5,IF(OR(J676=1,J676=2,J676=3,J676=4,J676=5),J676,"")))))))</f>
        <v/>
      </c>
      <c r="P676" s="11" t="str">
        <f>(IF(K676=Localisation!$C$94,1,IF(K676=Localisation!$C$93,2,IF(K676=Localisation!$C$92,3,IF(K676=Localisation!$C$91,4,IF(K676=Localisation!$C$90,5,IF(OR(K676=1,K676=2,K676=3,K676=4,K676=5),K676,"")))))))</f>
        <v/>
      </c>
      <c r="Q676" s="11" t="str">
        <f>(IF(L676=Localisation!$C$94,1,IF(L676=Localisation!$C$93,2,IF(L676=Localisation!$C$92,3,IF(L676=Localisation!$C$91,4,IF(L676=Localisation!$C$90,5,IF(OR(L676=1,L676=2,L676=3,L676=4,L676=5),L676,"")))))))</f>
        <v/>
      </c>
      <c r="R676" s="11" t="str">
        <f>(IF(B676=Localisation!$C$94,1,IF(B676=Localisation!$C$93,2,IF(B676=Localisation!$C$92,3,IF(B676=Localisation!$C$91,4,IF(B676=Localisation!$C$90,5,IF(OR(B676=1,B676=2,B676=3,B676=4,B676=5),B676,"")))))))</f>
        <v/>
      </c>
      <c r="S676" s="11" t="str">
        <f>(IF(C676=Localisation!$C$94,1,IF(C676=Localisation!$C$93,2,IF(C676=Localisation!$C$92,3,IF(C676=Localisation!$C$91,4,IF(C676=Localisation!$C$90,5,IF(OR(C676=1,C676=2,C676=3,C676=4,C676=5),C676,"")))))))</f>
        <v/>
      </c>
      <c r="T676" s="11" t="str">
        <f>(IF(D676=Localisation!$C$94,1,IF(D676=Localisation!$C$93,2,IF(D676=Localisation!$C$92,3,IF(D676=Localisation!$C$91,4,IF(D676=Localisation!$C$90,5,IF(OR(D676=1,D676=2,D676=3,D676=4,D676=5),D676,"")))))))</f>
        <v/>
      </c>
      <c r="U676" s="11" t="str">
        <f>(IF(E676=Localisation!$C$94,1,IF(E676=Localisation!$C$93,2,IF(E676=Localisation!$C$92,3,IF(E676=Localisation!$C$91,4,IF(E676=Localisation!$C$90,5,IF(OR(E676=1,E676=2,E676=3,E676=4,E676=5),E676,"")))))))</f>
        <v/>
      </c>
      <c r="V676" s="11" t="str">
        <f>(IF(F676=Localisation!$C$94,1,IF(F676=Localisation!$C$93,2,IF(F676=Localisation!$C$92,3,IF(F676=Localisation!$C$91,4,IF(F676=Localisation!$C$90,5,IF(OR(F676=1,F676=2,F676=3,F676=4,F676=5),F676,"")))))))</f>
        <v/>
      </c>
    </row>
    <row r="677" spans="13:22" x14ac:dyDescent="0.3">
      <c r="M677" s="11" t="str">
        <f>(IF(H677=Localisation!$C$94,1,IF(H677=Localisation!$C$93,2,IF(H677=Localisation!$C$92,3,IF(H677=Localisation!$C$91,4,IF(H677=Localisation!$C$90,5,IF(OR(H677=1,H677=2,H677=3,H677=4,H677=5),H677,"")))))))</f>
        <v/>
      </c>
      <c r="N677" s="11" t="str">
        <f>(IF(I677=Localisation!$C$94,1,IF(I677=Localisation!$C$93,2,IF(I677=Localisation!$C$92,3,IF(I677=Localisation!$C$91,4,IF(I677=Localisation!$C$90,5,IF(OR(I677=1,I677=2,I677=3,I677=4,I677=5),I677,"")))))))</f>
        <v/>
      </c>
      <c r="O677" s="11" t="str">
        <f>(IF(J677=Localisation!$C$94,1,IF(J677=Localisation!$C$93,2,IF(J677=Localisation!$C$92,3,IF(J677=Localisation!$C$91,4,IF(J677=Localisation!$C$90,5,IF(OR(J677=1,J677=2,J677=3,J677=4,J677=5),J677,"")))))))</f>
        <v/>
      </c>
      <c r="P677" s="11" t="str">
        <f>(IF(K677=Localisation!$C$94,1,IF(K677=Localisation!$C$93,2,IF(K677=Localisation!$C$92,3,IF(K677=Localisation!$C$91,4,IF(K677=Localisation!$C$90,5,IF(OR(K677=1,K677=2,K677=3,K677=4,K677=5),K677,"")))))))</f>
        <v/>
      </c>
      <c r="Q677" s="11" t="str">
        <f>(IF(L677=Localisation!$C$94,1,IF(L677=Localisation!$C$93,2,IF(L677=Localisation!$C$92,3,IF(L677=Localisation!$C$91,4,IF(L677=Localisation!$C$90,5,IF(OR(L677=1,L677=2,L677=3,L677=4,L677=5),L677,"")))))))</f>
        <v/>
      </c>
      <c r="R677" s="11" t="str">
        <f>(IF(B677=Localisation!$C$94,1,IF(B677=Localisation!$C$93,2,IF(B677=Localisation!$C$92,3,IF(B677=Localisation!$C$91,4,IF(B677=Localisation!$C$90,5,IF(OR(B677=1,B677=2,B677=3,B677=4,B677=5),B677,"")))))))</f>
        <v/>
      </c>
      <c r="S677" s="11" t="str">
        <f>(IF(C677=Localisation!$C$94,1,IF(C677=Localisation!$C$93,2,IF(C677=Localisation!$C$92,3,IF(C677=Localisation!$C$91,4,IF(C677=Localisation!$C$90,5,IF(OR(C677=1,C677=2,C677=3,C677=4,C677=5),C677,"")))))))</f>
        <v/>
      </c>
      <c r="T677" s="11" t="str">
        <f>(IF(D677=Localisation!$C$94,1,IF(D677=Localisation!$C$93,2,IF(D677=Localisation!$C$92,3,IF(D677=Localisation!$C$91,4,IF(D677=Localisation!$C$90,5,IF(OR(D677=1,D677=2,D677=3,D677=4,D677=5),D677,"")))))))</f>
        <v/>
      </c>
      <c r="U677" s="11" t="str">
        <f>(IF(E677=Localisation!$C$94,1,IF(E677=Localisation!$C$93,2,IF(E677=Localisation!$C$92,3,IF(E677=Localisation!$C$91,4,IF(E677=Localisation!$C$90,5,IF(OR(E677=1,E677=2,E677=3,E677=4,E677=5),E677,"")))))))</f>
        <v/>
      </c>
      <c r="V677" s="11" t="str">
        <f>(IF(F677=Localisation!$C$94,1,IF(F677=Localisation!$C$93,2,IF(F677=Localisation!$C$92,3,IF(F677=Localisation!$C$91,4,IF(F677=Localisation!$C$90,5,IF(OR(F677=1,F677=2,F677=3,F677=4,F677=5),F677,"")))))))</f>
        <v/>
      </c>
    </row>
    <row r="678" spans="13:22" x14ac:dyDescent="0.3">
      <c r="M678" s="11" t="str">
        <f>(IF(H678=Localisation!$C$94,1,IF(H678=Localisation!$C$93,2,IF(H678=Localisation!$C$92,3,IF(H678=Localisation!$C$91,4,IF(H678=Localisation!$C$90,5,IF(OR(H678=1,H678=2,H678=3,H678=4,H678=5),H678,"")))))))</f>
        <v/>
      </c>
      <c r="N678" s="11" t="str">
        <f>(IF(I678=Localisation!$C$94,1,IF(I678=Localisation!$C$93,2,IF(I678=Localisation!$C$92,3,IF(I678=Localisation!$C$91,4,IF(I678=Localisation!$C$90,5,IF(OR(I678=1,I678=2,I678=3,I678=4,I678=5),I678,"")))))))</f>
        <v/>
      </c>
      <c r="O678" s="11" t="str">
        <f>(IF(J678=Localisation!$C$94,1,IF(J678=Localisation!$C$93,2,IF(J678=Localisation!$C$92,3,IF(J678=Localisation!$C$91,4,IF(J678=Localisation!$C$90,5,IF(OR(J678=1,J678=2,J678=3,J678=4,J678=5),J678,"")))))))</f>
        <v/>
      </c>
      <c r="P678" s="11" t="str">
        <f>(IF(K678=Localisation!$C$94,1,IF(K678=Localisation!$C$93,2,IF(K678=Localisation!$C$92,3,IF(K678=Localisation!$C$91,4,IF(K678=Localisation!$C$90,5,IF(OR(K678=1,K678=2,K678=3,K678=4,K678=5),K678,"")))))))</f>
        <v/>
      </c>
      <c r="Q678" s="11" t="str">
        <f>(IF(L678=Localisation!$C$94,1,IF(L678=Localisation!$C$93,2,IF(L678=Localisation!$C$92,3,IF(L678=Localisation!$C$91,4,IF(L678=Localisation!$C$90,5,IF(OR(L678=1,L678=2,L678=3,L678=4,L678=5),L678,"")))))))</f>
        <v/>
      </c>
      <c r="R678" s="11" t="str">
        <f>(IF(B678=Localisation!$C$94,1,IF(B678=Localisation!$C$93,2,IF(B678=Localisation!$C$92,3,IF(B678=Localisation!$C$91,4,IF(B678=Localisation!$C$90,5,IF(OR(B678=1,B678=2,B678=3,B678=4,B678=5),B678,"")))))))</f>
        <v/>
      </c>
      <c r="S678" s="11" t="str">
        <f>(IF(C678=Localisation!$C$94,1,IF(C678=Localisation!$C$93,2,IF(C678=Localisation!$C$92,3,IF(C678=Localisation!$C$91,4,IF(C678=Localisation!$C$90,5,IF(OR(C678=1,C678=2,C678=3,C678=4,C678=5),C678,"")))))))</f>
        <v/>
      </c>
      <c r="T678" s="11" t="str">
        <f>(IF(D678=Localisation!$C$94,1,IF(D678=Localisation!$C$93,2,IF(D678=Localisation!$C$92,3,IF(D678=Localisation!$C$91,4,IF(D678=Localisation!$C$90,5,IF(OR(D678=1,D678=2,D678=3,D678=4,D678=5),D678,"")))))))</f>
        <v/>
      </c>
      <c r="U678" s="11" t="str">
        <f>(IF(E678=Localisation!$C$94,1,IF(E678=Localisation!$C$93,2,IF(E678=Localisation!$C$92,3,IF(E678=Localisation!$C$91,4,IF(E678=Localisation!$C$90,5,IF(OR(E678=1,E678=2,E678=3,E678=4,E678=5),E678,"")))))))</f>
        <v/>
      </c>
      <c r="V678" s="11" t="str">
        <f>(IF(F678=Localisation!$C$94,1,IF(F678=Localisation!$C$93,2,IF(F678=Localisation!$C$92,3,IF(F678=Localisation!$C$91,4,IF(F678=Localisation!$C$90,5,IF(OR(F678=1,F678=2,F678=3,F678=4,F678=5),F678,"")))))))</f>
        <v/>
      </c>
    </row>
    <row r="679" spans="13:22" x14ac:dyDescent="0.3">
      <c r="M679" s="11" t="str">
        <f>(IF(H679=Localisation!$C$94,1,IF(H679=Localisation!$C$93,2,IF(H679=Localisation!$C$92,3,IF(H679=Localisation!$C$91,4,IF(H679=Localisation!$C$90,5,IF(OR(H679=1,H679=2,H679=3,H679=4,H679=5),H679,"")))))))</f>
        <v/>
      </c>
      <c r="N679" s="11" t="str">
        <f>(IF(I679=Localisation!$C$94,1,IF(I679=Localisation!$C$93,2,IF(I679=Localisation!$C$92,3,IF(I679=Localisation!$C$91,4,IF(I679=Localisation!$C$90,5,IF(OR(I679=1,I679=2,I679=3,I679=4,I679=5),I679,"")))))))</f>
        <v/>
      </c>
      <c r="O679" s="11" t="str">
        <f>(IF(J679=Localisation!$C$94,1,IF(J679=Localisation!$C$93,2,IF(J679=Localisation!$C$92,3,IF(J679=Localisation!$C$91,4,IF(J679=Localisation!$C$90,5,IF(OR(J679=1,J679=2,J679=3,J679=4,J679=5),J679,"")))))))</f>
        <v/>
      </c>
      <c r="P679" s="11" t="str">
        <f>(IF(K679=Localisation!$C$94,1,IF(K679=Localisation!$C$93,2,IF(K679=Localisation!$C$92,3,IF(K679=Localisation!$C$91,4,IF(K679=Localisation!$C$90,5,IF(OR(K679=1,K679=2,K679=3,K679=4,K679=5),K679,"")))))))</f>
        <v/>
      </c>
      <c r="Q679" s="11" t="str">
        <f>(IF(L679=Localisation!$C$94,1,IF(L679=Localisation!$C$93,2,IF(L679=Localisation!$C$92,3,IF(L679=Localisation!$C$91,4,IF(L679=Localisation!$C$90,5,IF(OR(L679=1,L679=2,L679=3,L679=4,L679=5),L679,"")))))))</f>
        <v/>
      </c>
      <c r="R679" s="11" t="str">
        <f>(IF(B679=Localisation!$C$94,1,IF(B679=Localisation!$C$93,2,IF(B679=Localisation!$C$92,3,IF(B679=Localisation!$C$91,4,IF(B679=Localisation!$C$90,5,IF(OR(B679=1,B679=2,B679=3,B679=4,B679=5),B679,"")))))))</f>
        <v/>
      </c>
      <c r="S679" s="11" t="str">
        <f>(IF(C679=Localisation!$C$94,1,IF(C679=Localisation!$C$93,2,IF(C679=Localisation!$C$92,3,IF(C679=Localisation!$C$91,4,IF(C679=Localisation!$C$90,5,IF(OR(C679=1,C679=2,C679=3,C679=4,C679=5),C679,"")))))))</f>
        <v/>
      </c>
      <c r="T679" s="11" t="str">
        <f>(IF(D679=Localisation!$C$94,1,IF(D679=Localisation!$C$93,2,IF(D679=Localisation!$C$92,3,IF(D679=Localisation!$C$91,4,IF(D679=Localisation!$C$90,5,IF(OR(D679=1,D679=2,D679=3,D679=4,D679=5),D679,"")))))))</f>
        <v/>
      </c>
      <c r="U679" s="11" t="str">
        <f>(IF(E679=Localisation!$C$94,1,IF(E679=Localisation!$C$93,2,IF(E679=Localisation!$C$92,3,IF(E679=Localisation!$C$91,4,IF(E679=Localisation!$C$90,5,IF(OR(E679=1,E679=2,E679=3,E679=4,E679=5),E679,"")))))))</f>
        <v/>
      </c>
      <c r="V679" s="11" t="str">
        <f>(IF(F679=Localisation!$C$94,1,IF(F679=Localisation!$C$93,2,IF(F679=Localisation!$C$92,3,IF(F679=Localisation!$C$91,4,IF(F679=Localisation!$C$90,5,IF(OR(F679=1,F679=2,F679=3,F679=4,F679=5),F679,"")))))))</f>
        <v/>
      </c>
    </row>
    <row r="680" spans="13:22" x14ac:dyDescent="0.3">
      <c r="M680" s="11" t="str">
        <f>(IF(H680=Localisation!$C$94,1,IF(H680=Localisation!$C$93,2,IF(H680=Localisation!$C$92,3,IF(H680=Localisation!$C$91,4,IF(H680=Localisation!$C$90,5,IF(OR(H680=1,H680=2,H680=3,H680=4,H680=5),H680,"")))))))</f>
        <v/>
      </c>
      <c r="N680" s="11" t="str">
        <f>(IF(I680=Localisation!$C$94,1,IF(I680=Localisation!$C$93,2,IF(I680=Localisation!$C$92,3,IF(I680=Localisation!$C$91,4,IF(I680=Localisation!$C$90,5,IF(OR(I680=1,I680=2,I680=3,I680=4,I680=5),I680,"")))))))</f>
        <v/>
      </c>
      <c r="O680" s="11" t="str">
        <f>(IF(J680=Localisation!$C$94,1,IF(J680=Localisation!$C$93,2,IF(J680=Localisation!$C$92,3,IF(J680=Localisation!$C$91,4,IF(J680=Localisation!$C$90,5,IF(OR(J680=1,J680=2,J680=3,J680=4,J680=5),J680,"")))))))</f>
        <v/>
      </c>
      <c r="P680" s="11" t="str">
        <f>(IF(K680=Localisation!$C$94,1,IF(K680=Localisation!$C$93,2,IF(K680=Localisation!$C$92,3,IF(K680=Localisation!$C$91,4,IF(K680=Localisation!$C$90,5,IF(OR(K680=1,K680=2,K680=3,K680=4,K680=5),K680,"")))))))</f>
        <v/>
      </c>
      <c r="Q680" s="11" t="str">
        <f>(IF(L680=Localisation!$C$94,1,IF(L680=Localisation!$C$93,2,IF(L680=Localisation!$C$92,3,IF(L680=Localisation!$C$91,4,IF(L680=Localisation!$C$90,5,IF(OR(L680=1,L680=2,L680=3,L680=4,L680=5),L680,"")))))))</f>
        <v/>
      </c>
      <c r="R680" s="11" t="str">
        <f>(IF(B680=Localisation!$C$94,1,IF(B680=Localisation!$C$93,2,IF(B680=Localisation!$C$92,3,IF(B680=Localisation!$C$91,4,IF(B680=Localisation!$C$90,5,IF(OR(B680=1,B680=2,B680=3,B680=4,B680=5),B680,"")))))))</f>
        <v/>
      </c>
      <c r="S680" s="11" t="str">
        <f>(IF(C680=Localisation!$C$94,1,IF(C680=Localisation!$C$93,2,IF(C680=Localisation!$C$92,3,IF(C680=Localisation!$C$91,4,IF(C680=Localisation!$C$90,5,IF(OR(C680=1,C680=2,C680=3,C680=4,C680=5),C680,"")))))))</f>
        <v/>
      </c>
      <c r="T680" s="11" t="str">
        <f>(IF(D680=Localisation!$C$94,1,IF(D680=Localisation!$C$93,2,IF(D680=Localisation!$C$92,3,IF(D680=Localisation!$C$91,4,IF(D680=Localisation!$C$90,5,IF(OR(D680=1,D680=2,D680=3,D680=4,D680=5),D680,"")))))))</f>
        <v/>
      </c>
      <c r="U680" s="11" t="str">
        <f>(IF(E680=Localisation!$C$94,1,IF(E680=Localisation!$C$93,2,IF(E680=Localisation!$C$92,3,IF(E680=Localisation!$C$91,4,IF(E680=Localisation!$C$90,5,IF(OR(E680=1,E680=2,E680=3,E680=4,E680=5),E680,"")))))))</f>
        <v/>
      </c>
      <c r="V680" s="11" t="str">
        <f>(IF(F680=Localisation!$C$94,1,IF(F680=Localisation!$C$93,2,IF(F680=Localisation!$C$92,3,IF(F680=Localisation!$C$91,4,IF(F680=Localisation!$C$90,5,IF(OR(F680=1,F680=2,F680=3,F680=4,F680=5),F680,"")))))))</f>
        <v/>
      </c>
    </row>
    <row r="681" spans="13:22" x14ac:dyDescent="0.3">
      <c r="M681" s="11" t="str">
        <f>(IF(H681=Localisation!$C$94,1,IF(H681=Localisation!$C$93,2,IF(H681=Localisation!$C$92,3,IF(H681=Localisation!$C$91,4,IF(H681=Localisation!$C$90,5,IF(OR(H681=1,H681=2,H681=3,H681=4,H681=5),H681,"")))))))</f>
        <v/>
      </c>
      <c r="N681" s="11" t="str">
        <f>(IF(I681=Localisation!$C$94,1,IF(I681=Localisation!$C$93,2,IF(I681=Localisation!$C$92,3,IF(I681=Localisation!$C$91,4,IF(I681=Localisation!$C$90,5,IF(OR(I681=1,I681=2,I681=3,I681=4,I681=5),I681,"")))))))</f>
        <v/>
      </c>
      <c r="O681" s="11" t="str">
        <f>(IF(J681=Localisation!$C$94,1,IF(J681=Localisation!$C$93,2,IF(J681=Localisation!$C$92,3,IF(J681=Localisation!$C$91,4,IF(J681=Localisation!$C$90,5,IF(OR(J681=1,J681=2,J681=3,J681=4,J681=5),J681,"")))))))</f>
        <v/>
      </c>
      <c r="P681" s="11" t="str">
        <f>(IF(K681=Localisation!$C$94,1,IF(K681=Localisation!$C$93,2,IF(K681=Localisation!$C$92,3,IF(K681=Localisation!$C$91,4,IF(K681=Localisation!$C$90,5,IF(OR(K681=1,K681=2,K681=3,K681=4,K681=5),K681,"")))))))</f>
        <v/>
      </c>
      <c r="Q681" s="11" t="str">
        <f>(IF(L681=Localisation!$C$94,1,IF(L681=Localisation!$C$93,2,IF(L681=Localisation!$C$92,3,IF(L681=Localisation!$C$91,4,IF(L681=Localisation!$C$90,5,IF(OR(L681=1,L681=2,L681=3,L681=4,L681=5),L681,"")))))))</f>
        <v/>
      </c>
      <c r="R681" s="11" t="str">
        <f>(IF(B681=Localisation!$C$94,1,IF(B681=Localisation!$C$93,2,IF(B681=Localisation!$C$92,3,IF(B681=Localisation!$C$91,4,IF(B681=Localisation!$C$90,5,IF(OR(B681=1,B681=2,B681=3,B681=4,B681=5),B681,"")))))))</f>
        <v/>
      </c>
      <c r="S681" s="11" t="str">
        <f>(IF(C681=Localisation!$C$94,1,IF(C681=Localisation!$C$93,2,IF(C681=Localisation!$C$92,3,IF(C681=Localisation!$C$91,4,IF(C681=Localisation!$C$90,5,IF(OR(C681=1,C681=2,C681=3,C681=4,C681=5),C681,"")))))))</f>
        <v/>
      </c>
      <c r="T681" s="11" t="str">
        <f>(IF(D681=Localisation!$C$94,1,IF(D681=Localisation!$C$93,2,IF(D681=Localisation!$C$92,3,IF(D681=Localisation!$C$91,4,IF(D681=Localisation!$C$90,5,IF(OR(D681=1,D681=2,D681=3,D681=4,D681=5),D681,"")))))))</f>
        <v/>
      </c>
      <c r="U681" s="11" t="str">
        <f>(IF(E681=Localisation!$C$94,1,IF(E681=Localisation!$C$93,2,IF(E681=Localisation!$C$92,3,IF(E681=Localisation!$C$91,4,IF(E681=Localisation!$C$90,5,IF(OR(E681=1,E681=2,E681=3,E681=4,E681=5),E681,"")))))))</f>
        <v/>
      </c>
      <c r="V681" s="11" t="str">
        <f>(IF(F681=Localisation!$C$94,1,IF(F681=Localisation!$C$93,2,IF(F681=Localisation!$C$92,3,IF(F681=Localisation!$C$91,4,IF(F681=Localisation!$C$90,5,IF(OR(F681=1,F681=2,F681=3,F681=4,F681=5),F681,"")))))))</f>
        <v/>
      </c>
    </row>
    <row r="682" spans="13:22" x14ac:dyDescent="0.3">
      <c r="M682" s="11" t="str">
        <f>(IF(H682=Localisation!$C$94,1,IF(H682=Localisation!$C$93,2,IF(H682=Localisation!$C$92,3,IF(H682=Localisation!$C$91,4,IF(H682=Localisation!$C$90,5,IF(OR(H682=1,H682=2,H682=3,H682=4,H682=5),H682,"")))))))</f>
        <v/>
      </c>
      <c r="N682" s="11" t="str">
        <f>(IF(I682=Localisation!$C$94,1,IF(I682=Localisation!$C$93,2,IF(I682=Localisation!$C$92,3,IF(I682=Localisation!$C$91,4,IF(I682=Localisation!$C$90,5,IF(OR(I682=1,I682=2,I682=3,I682=4,I682=5),I682,"")))))))</f>
        <v/>
      </c>
      <c r="O682" s="11" t="str">
        <f>(IF(J682=Localisation!$C$94,1,IF(J682=Localisation!$C$93,2,IF(J682=Localisation!$C$92,3,IF(J682=Localisation!$C$91,4,IF(J682=Localisation!$C$90,5,IF(OR(J682=1,J682=2,J682=3,J682=4,J682=5),J682,"")))))))</f>
        <v/>
      </c>
      <c r="P682" s="11" t="str">
        <f>(IF(K682=Localisation!$C$94,1,IF(K682=Localisation!$C$93,2,IF(K682=Localisation!$C$92,3,IF(K682=Localisation!$C$91,4,IF(K682=Localisation!$C$90,5,IF(OR(K682=1,K682=2,K682=3,K682=4,K682=5),K682,"")))))))</f>
        <v/>
      </c>
      <c r="Q682" s="11" t="str">
        <f>(IF(L682=Localisation!$C$94,1,IF(L682=Localisation!$C$93,2,IF(L682=Localisation!$C$92,3,IF(L682=Localisation!$C$91,4,IF(L682=Localisation!$C$90,5,IF(OR(L682=1,L682=2,L682=3,L682=4,L682=5),L682,"")))))))</f>
        <v/>
      </c>
      <c r="R682" s="11" t="str">
        <f>(IF(B682=Localisation!$C$94,1,IF(B682=Localisation!$C$93,2,IF(B682=Localisation!$C$92,3,IF(B682=Localisation!$C$91,4,IF(B682=Localisation!$C$90,5,IF(OR(B682=1,B682=2,B682=3,B682=4,B682=5),B682,"")))))))</f>
        <v/>
      </c>
      <c r="S682" s="11" t="str">
        <f>(IF(C682=Localisation!$C$94,1,IF(C682=Localisation!$C$93,2,IF(C682=Localisation!$C$92,3,IF(C682=Localisation!$C$91,4,IF(C682=Localisation!$C$90,5,IF(OR(C682=1,C682=2,C682=3,C682=4,C682=5),C682,"")))))))</f>
        <v/>
      </c>
      <c r="T682" s="11" t="str">
        <f>(IF(D682=Localisation!$C$94,1,IF(D682=Localisation!$C$93,2,IF(D682=Localisation!$C$92,3,IF(D682=Localisation!$C$91,4,IF(D682=Localisation!$C$90,5,IF(OR(D682=1,D682=2,D682=3,D682=4,D682=5),D682,"")))))))</f>
        <v/>
      </c>
      <c r="U682" s="11" t="str">
        <f>(IF(E682=Localisation!$C$94,1,IF(E682=Localisation!$C$93,2,IF(E682=Localisation!$C$92,3,IF(E682=Localisation!$C$91,4,IF(E682=Localisation!$C$90,5,IF(OR(E682=1,E682=2,E682=3,E682=4,E682=5),E682,"")))))))</f>
        <v/>
      </c>
      <c r="V682" s="11" t="str">
        <f>(IF(F682=Localisation!$C$94,1,IF(F682=Localisation!$C$93,2,IF(F682=Localisation!$C$92,3,IF(F682=Localisation!$C$91,4,IF(F682=Localisation!$C$90,5,IF(OR(F682=1,F682=2,F682=3,F682=4,F682=5),F682,"")))))))</f>
        <v/>
      </c>
    </row>
    <row r="683" spans="13:22" x14ac:dyDescent="0.3">
      <c r="M683" s="11" t="str">
        <f>(IF(H683=Localisation!$C$94,1,IF(H683=Localisation!$C$93,2,IF(H683=Localisation!$C$92,3,IF(H683=Localisation!$C$91,4,IF(H683=Localisation!$C$90,5,IF(OR(H683=1,H683=2,H683=3,H683=4,H683=5),H683,"")))))))</f>
        <v/>
      </c>
      <c r="N683" s="11" t="str">
        <f>(IF(I683=Localisation!$C$94,1,IF(I683=Localisation!$C$93,2,IF(I683=Localisation!$C$92,3,IF(I683=Localisation!$C$91,4,IF(I683=Localisation!$C$90,5,IF(OR(I683=1,I683=2,I683=3,I683=4,I683=5),I683,"")))))))</f>
        <v/>
      </c>
      <c r="O683" s="11" t="str">
        <f>(IF(J683=Localisation!$C$94,1,IF(J683=Localisation!$C$93,2,IF(J683=Localisation!$C$92,3,IF(J683=Localisation!$C$91,4,IF(J683=Localisation!$C$90,5,IF(OR(J683=1,J683=2,J683=3,J683=4,J683=5),J683,"")))))))</f>
        <v/>
      </c>
      <c r="P683" s="11" t="str">
        <f>(IF(K683=Localisation!$C$94,1,IF(K683=Localisation!$C$93,2,IF(K683=Localisation!$C$92,3,IF(K683=Localisation!$C$91,4,IF(K683=Localisation!$C$90,5,IF(OR(K683=1,K683=2,K683=3,K683=4,K683=5),K683,"")))))))</f>
        <v/>
      </c>
      <c r="Q683" s="11" t="str">
        <f>(IF(L683=Localisation!$C$94,1,IF(L683=Localisation!$C$93,2,IF(L683=Localisation!$C$92,3,IF(L683=Localisation!$C$91,4,IF(L683=Localisation!$C$90,5,IF(OR(L683=1,L683=2,L683=3,L683=4,L683=5),L683,"")))))))</f>
        <v/>
      </c>
      <c r="R683" s="11" t="str">
        <f>(IF(B683=Localisation!$C$94,1,IF(B683=Localisation!$C$93,2,IF(B683=Localisation!$C$92,3,IF(B683=Localisation!$C$91,4,IF(B683=Localisation!$C$90,5,IF(OR(B683=1,B683=2,B683=3,B683=4,B683=5),B683,"")))))))</f>
        <v/>
      </c>
      <c r="S683" s="11" t="str">
        <f>(IF(C683=Localisation!$C$94,1,IF(C683=Localisation!$C$93,2,IF(C683=Localisation!$C$92,3,IF(C683=Localisation!$C$91,4,IF(C683=Localisation!$C$90,5,IF(OR(C683=1,C683=2,C683=3,C683=4,C683=5),C683,"")))))))</f>
        <v/>
      </c>
      <c r="T683" s="11" t="str">
        <f>(IF(D683=Localisation!$C$94,1,IF(D683=Localisation!$C$93,2,IF(D683=Localisation!$C$92,3,IF(D683=Localisation!$C$91,4,IF(D683=Localisation!$C$90,5,IF(OR(D683=1,D683=2,D683=3,D683=4,D683=5),D683,"")))))))</f>
        <v/>
      </c>
      <c r="U683" s="11" t="str">
        <f>(IF(E683=Localisation!$C$94,1,IF(E683=Localisation!$C$93,2,IF(E683=Localisation!$C$92,3,IF(E683=Localisation!$C$91,4,IF(E683=Localisation!$C$90,5,IF(OR(E683=1,E683=2,E683=3,E683=4,E683=5),E683,"")))))))</f>
        <v/>
      </c>
      <c r="V683" s="11" t="str">
        <f>(IF(F683=Localisation!$C$94,1,IF(F683=Localisation!$C$93,2,IF(F683=Localisation!$C$92,3,IF(F683=Localisation!$C$91,4,IF(F683=Localisation!$C$90,5,IF(OR(F683=1,F683=2,F683=3,F683=4,F683=5),F683,"")))))))</f>
        <v/>
      </c>
    </row>
    <row r="684" spans="13:22" x14ac:dyDescent="0.3">
      <c r="M684" s="11" t="str">
        <f>(IF(H684=Localisation!$C$94,1,IF(H684=Localisation!$C$93,2,IF(H684=Localisation!$C$92,3,IF(H684=Localisation!$C$91,4,IF(H684=Localisation!$C$90,5,IF(OR(H684=1,H684=2,H684=3,H684=4,H684=5),H684,"")))))))</f>
        <v/>
      </c>
      <c r="N684" s="11" t="str">
        <f>(IF(I684=Localisation!$C$94,1,IF(I684=Localisation!$C$93,2,IF(I684=Localisation!$C$92,3,IF(I684=Localisation!$C$91,4,IF(I684=Localisation!$C$90,5,IF(OR(I684=1,I684=2,I684=3,I684=4,I684=5),I684,"")))))))</f>
        <v/>
      </c>
      <c r="O684" s="11" t="str">
        <f>(IF(J684=Localisation!$C$94,1,IF(J684=Localisation!$C$93,2,IF(J684=Localisation!$C$92,3,IF(J684=Localisation!$C$91,4,IF(J684=Localisation!$C$90,5,IF(OR(J684=1,J684=2,J684=3,J684=4,J684=5),J684,"")))))))</f>
        <v/>
      </c>
      <c r="P684" s="11" t="str">
        <f>(IF(K684=Localisation!$C$94,1,IF(K684=Localisation!$C$93,2,IF(K684=Localisation!$C$92,3,IF(K684=Localisation!$C$91,4,IF(K684=Localisation!$C$90,5,IF(OR(K684=1,K684=2,K684=3,K684=4,K684=5),K684,"")))))))</f>
        <v/>
      </c>
      <c r="Q684" s="11" t="str">
        <f>(IF(L684=Localisation!$C$94,1,IF(L684=Localisation!$C$93,2,IF(L684=Localisation!$C$92,3,IF(L684=Localisation!$C$91,4,IF(L684=Localisation!$C$90,5,IF(OR(L684=1,L684=2,L684=3,L684=4,L684=5),L684,"")))))))</f>
        <v/>
      </c>
      <c r="R684" s="11" t="str">
        <f>(IF(B684=Localisation!$C$94,1,IF(B684=Localisation!$C$93,2,IF(B684=Localisation!$C$92,3,IF(B684=Localisation!$C$91,4,IF(B684=Localisation!$C$90,5,IF(OR(B684=1,B684=2,B684=3,B684=4,B684=5),B684,"")))))))</f>
        <v/>
      </c>
      <c r="S684" s="11" t="str">
        <f>(IF(C684=Localisation!$C$94,1,IF(C684=Localisation!$C$93,2,IF(C684=Localisation!$C$92,3,IF(C684=Localisation!$C$91,4,IF(C684=Localisation!$C$90,5,IF(OR(C684=1,C684=2,C684=3,C684=4,C684=5),C684,"")))))))</f>
        <v/>
      </c>
      <c r="T684" s="11" t="str">
        <f>(IF(D684=Localisation!$C$94,1,IF(D684=Localisation!$C$93,2,IF(D684=Localisation!$C$92,3,IF(D684=Localisation!$C$91,4,IF(D684=Localisation!$C$90,5,IF(OR(D684=1,D684=2,D684=3,D684=4,D684=5),D684,"")))))))</f>
        <v/>
      </c>
      <c r="U684" s="11" t="str">
        <f>(IF(E684=Localisation!$C$94,1,IF(E684=Localisation!$C$93,2,IF(E684=Localisation!$C$92,3,IF(E684=Localisation!$C$91,4,IF(E684=Localisation!$C$90,5,IF(OR(E684=1,E684=2,E684=3,E684=4,E684=5),E684,"")))))))</f>
        <v/>
      </c>
      <c r="V684" s="11" t="str">
        <f>(IF(F684=Localisation!$C$94,1,IF(F684=Localisation!$C$93,2,IF(F684=Localisation!$C$92,3,IF(F684=Localisation!$C$91,4,IF(F684=Localisation!$C$90,5,IF(OR(F684=1,F684=2,F684=3,F684=4,F684=5),F684,"")))))))</f>
        <v/>
      </c>
    </row>
    <row r="685" spans="13:22" x14ac:dyDescent="0.3">
      <c r="M685" s="11" t="str">
        <f>(IF(H685=Localisation!$C$94,1,IF(H685=Localisation!$C$93,2,IF(H685=Localisation!$C$92,3,IF(H685=Localisation!$C$91,4,IF(H685=Localisation!$C$90,5,IF(OR(H685=1,H685=2,H685=3,H685=4,H685=5),H685,"")))))))</f>
        <v/>
      </c>
      <c r="N685" s="11" t="str">
        <f>(IF(I685=Localisation!$C$94,1,IF(I685=Localisation!$C$93,2,IF(I685=Localisation!$C$92,3,IF(I685=Localisation!$C$91,4,IF(I685=Localisation!$C$90,5,IF(OR(I685=1,I685=2,I685=3,I685=4,I685=5),I685,"")))))))</f>
        <v/>
      </c>
      <c r="O685" s="11" t="str">
        <f>(IF(J685=Localisation!$C$94,1,IF(J685=Localisation!$C$93,2,IF(J685=Localisation!$C$92,3,IF(J685=Localisation!$C$91,4,IF(J685=Localisation!$C$90,5,IF(OR(J685=1,J685=2,J685=3,J685=4,J685=5),J685,"")))))))</f>
        <v/>
      </c>
      <c r="P685" s="11" t="str">
        <f>(IF(K685=Localisation!$C$94,1,IF(K685=Localisation!$C$93,2,IF(K685=Localisation!$C$92,3,IF(K685=Localisation!$C$91,4,IF(K685=Localisation!$C$90,5,IF(OR(K685=1,K685=2,K685=3,K685=4,K685=5),K685,"")))))))</f>
        <v/>
      </c>
      <c r="Q685" s="11" t="str">
        <f>(IF(L685=Localisation!$C$94,1,IF(L685=Localisation!$C$93,2,IF(L685=Localisation!$C$92,3,IF(L685=Localisation!$C$91,4,IF(L685=Localisation!$C$90,5,IF(OR(L685=1,L685=2,L685=3,L685=4,L685=5),L685,"")))))))</f>
        <v/>
      </c>
      <c r="R685" s="11" t="str">
        <f>(IF(B685=Localisation!$C$94,1,IF(B685=Localisation!$C$93,2,IF(B685=Localisation!$C$92,3,IF(B685=Localisation!$C$91,4,IF(B685=Localisation!$C$90,5,IF(OR(B685=1,B685=2,B685=3,B685=4,B685=5),B685,"")))))))</f>
        <v/>
      </c>
      <c r="S685" s="11" t="str">
        <f>(IF(C685=Localisation!$C$94,1,IF(C685=Localisation!$C$93,2,IF(C685=Localisation!$C$92,3,IF(C685=Localisation!$C$91,4,IF(C685=Localisation!$C$90,5,IF(OR(C685=1,C685=2,C685=3,C685=4,C685=5),C685,"")))))))</f>
        <v/>
      </c>
      <c r="T685" s="11" t="str">
        <f>(IF(D685=Localisation!$C$94,1,IF(D685=Localisation!$C$93,2,IF(D685=Localisation!$C$92,3,IF(D685=Localisation!$C$91,4,IF(D685=Localisation!$C$90,5,IF(OR(D685=1,D685=2,D685=3,D685=4,D685=5),D685,"")))))))</f>
        <v/>
      </c>
      <c r="U685" s="11" t="str">
        <f>(IF(E685=Localisation!$C$94,1,IF(E685=Localisation!$C$93,2,IF(E685=Localisation!$C$92,3,IF(E685=Localisation!$C$91,4,IF(E685=Localisation!$C$90,5,IF(OR(E685=1,E685=2,E685=3,E685=4,E685=5),E685,"")))))))</f>
        <v/>
      </c>
      <c r="V685" s="11" t="str">
        <f>(IF(F685=Localisation!$C$94,1,IF(F685=Localisation!$C$93,2,IF(F685=Localisation!$C$92,3,IF(F685=Localisation!$C$91,4,IF(F685=Localisation!$C$90,5,IF(OR(F685=1,F685=2,F685=3,F685=4,F685=5),F685,"")))))))</f>
        <v/>
      </c>
    </row>
    <row r="686" spans="13:22" x14ac:dyDescent="0.3">
      <c r="M686" s="11" t="str">
        <f>(IF(H686=Localisation!$C$94,1,IF(H686=Localisation!$C$93,2,IF(H686=Localisation!$C$92,3,IF(H686=Localisation!$C$91,4,IF(H686=Localisation!$C$90,5,IF(OR(H686=1,H686=2,H686=3,H686=4,H686=5),H686,"")))))))</f>
        <v/>
      </c>
      <c r="N686" s="11" t="str">
        <f>(IF(I686=Localisation!$C$94,1,IF(I686=Localisation!$C$93,2,IF(I686=Localisation!$C$92,3,IF(I686=Localisation!$C$91,4,IF(I686=Localisation!$C$90,5,IF(OR(I686=1,I686=2,I686=3,I686=4,I686=5),I686,"")))))))</f>
        <v/>
      </c>
      <c r="O686" s="11" t="str">
        <f>(IF(J686=Localisation!$C$94,1,IF(J686=Localisation!$C$93,2,IF(J686=Localisation!$C$92,3,IF(J686=Localisation!$C$91,4,IF(J686=Localisation!$C$90,5,IF(OR(J686=1,J686=2,J686=3,J686=4,J686=5),J686,"")))))))</f>
        <v/>
      </c>
      <c r="P686" s="11" t="str">
        <f>(IF(K686=Localisation!$C$94,1,IF(K686=Localisation!$C$93,2,IF(K686=Localisation!$C$92,3,IF(K686=Localisation!$C$91,4,IF(K686=Localisation!$C$90,5,IF(OR(K686=1,K686=2,K686=3,K686=4,K686=5),K686,"")))))))</f>
        <v/>
      </c>
      <c r="Q686" s="11" t="str">
        <f>(IF(L686=Localisation!$C$94,1,IF(L686=Localisation!$C$93,2,IF(L686=Localisation!$C$92,3,IF(L686=Localisation!$C$91,4,IF(L686=Localisation!$C$90,5,IF(OR(L686=1,L686=2,L686=3,L686=4,L686=5),L686,"")))))))</f>
        <v/>
      </c>
      <c r="R686" s="11" t="str">
        <f>(IF(B686=Localisation!$C$94,1,IF(B686=Localisation!$C$93,2,IF(B686=Localisation!$C$92,3,IF(B686=Localisation!$C$91,4,IF(B686=Localisation!$C$90,5,IF(OR(B686=1,B686=2,B686=3,B686=4,B686=5),B686,"")))))))</f>
        <v/>
      </c>
      <c r="S686" s="11" t="str">
        <f>(IF(C686=Localisation!$C$94,1,IF(C686=Localisation!$C$93,2,IF(C686=Localisation!$C$92,3,IF(C686=Localisation!$C$91,4,IF(C686=Localisation!$C$90,5,IF(OR(C686=1,C686=2,C686=3,C686=4,C686=5),C686,"")))))))</f>
        <v/>
      </c>
      <c r="T686" s="11" t="str">
        <f>(IF(D686=Localisation!$C$94,1,IF(D686=Localisation!$C$93,2,IF(D686=Localisation!$C$92,3,IF(D686=Localisation!$C$91,4,IF(D686=Localisation!$C$90,5,IF(OR(D686=1,D686=2,D686=3,D686=4,D686=5),D686,"")))))))</f>
        <v/>
      </c>
      <c r="U686" s="11" t="str">
        <f>(IF(E686=Localisation!$C$94,1,IF(E686=Localisation!$C$93,2,IF(E686=Localisation!$C$92,3,IF(E686=Localisation!$C$91,4,IF(E686=Localisation!$C$90,5,IF(OR(E686=1,E686=2,E686=3,E686=4,E686=5),E686,"")))))))</f>
        <v/>
      </c>
      <c r="V686" s="11" t="str">
        <f>(IF(F686=Localisation!$C$94,1,IF(F686=Localisation!$C$93,2,IF(F686=Localisation!$C$92,3,IF(F686=Localisation!$C$91,4,IF(F686=Localisation!$C$90,5,IF(OR(F686=1,F686=2,F686=3,F686=4,F686=5),F686,"")))))))</f>
        <v/>
      </c>
    </row>
    <row r="687" spans="13:22" x14ac:dyDescent="0.3">
      <c r="M687" s="11" t="str">
        <f>(IF(H687=Localisation!$C$94,1,IF(H687=Localisation!$C$93,2,IF(H687=Localisation!$C$92,3,IF(H687=Localisation!$C$91,4,IF(H687=Localisation!$C$90,5,IF(OR(H687=1,H687=2,H687=3,H687=4,H687=5),H687,"")))))))</f>
        <v/>
      </c>
      <c r="N687" s="11" t="str">
        <f>(IF(I687=Localisation!$C$94,1,IF(I687=Localisation!$C$93,2,IF(I687=Localisation!$C$92,3,IF(I687=Localisation!$C$91,4,IF(I687=Localisation!$C$90,5,IF(OR(I687=1,I687=2,I687=3,I687=4,I687=5),I687,"")))))))</f>
        <v/>
      </c>
      <c r="O687" s="11" t="str">
        <f>(IF(J687=Localisation!$C$94,1,IF(J687=Localisation!$C$93,2,IF(J687=Localisation!$C$92,3,IF(J687=Localisation!$C$91,4,IF(J687=Localisation!$C$90,5,IF(OR(J687=1,J687=2,J687=3,J687=4,J687=5),J687,"")))))))</f>
        <v/>
      </c>
      <c r="P687" s="11" t="str">
        <f>(IF(K687=Localisation!$C$94,1,IF(K687=Localisation!$C$93,2,IF(K687=Localisation!$C$92,3,IF(K687=Localisation!$C$91,4,IF(K687=Localisation!$C$90,5,IF(OR(K687=1,K687=2,K687=3,K687=4,K687=5),K687,"")))))))</f>
        <v/>
      </c>
      <c r="Q687" s="11" t="str">
        <f>(IF(L687=Localisation!$C$94,1,IF(L687=Localisation!$C$93,2,IF(L687=Localisation!$C$92,3,IF(L687=Localisation!$C$91,4,IF(L687=Localisation!$C$90,5,IF(OR(L687=1,L687=2,L687=3,L687=4,L687=5),L687,"")))))))</f>
        <v/>
      </c>
      <c r="R687" s="11" t="str">
        <f>(IF(B687=Localisation!$C$94,1,IF(B687=Localisation!$C$93,2,IF(B687=Localisation!$C$92,3,IF(B687=Localisation!$C$91,4,IF(B687=Localisation!$C$90,5,IF(OR(B687=1,B687=2,B687=3,B687=4,B687=5),B687,"")))))))</f>
        <v/>
      </c>
      <c r="S687" s="11" t="str">
        <f>(IF(C687=Localisation!$C$94,1,IF(C687=Localisation!$C$93,2,IF(C687=Localisation!$C$92,3,IF(C687=Localisation!$C$91,4,IF(C687=Localisation!$C$90,5,IF(OR(C687=1,C687=2,C687=3,C687=4,C687=5),C687,"")))))))</f>
        <v/>
      </c>
      <c r="T687" s="11" t="str">
        <f>(IF(D687=Localisation!$C$94,1,IF(D687=Localisation!$C$93,2,IF(D687=Localisation!$C$92,3,IF(D687=Localisation!$C$91,4,IF(D687=Localisation!$C$90,5,IF(OR(D687=1,D687=2,D687=3,D687=4,D687=5),D687,"")))))))</f>
        <v/>
      </c>
      <c r="U687" s="11" t="str">
        <f>(IF(E687=Localisation!$C$94,1,IF(E687=Localisation!$C$93,2,IF(E687=Localisation!$C$92,3,IF(E687=Localisation!$C$91,4,IF(E687=Localisation!$C$90,5,IF(OR(E687=1,E687=2,E687=3,E687=4,E687=5),E687,"")))))))</f>
        <v/>
      </c>
      <c r="V687" s="11" t="str">
        <f>(IF(F687=Localisation!$C$94,1,IF(F687=Localisation!$C$93,2,IF(F687=Localisation!$C$92,3,IF(F687=Localisation!$C$91,4,IF(F687=Localisation!$C$90,5,IF(OR(F687=1,F687=2,F687=3,F687=4,F687=5),F687,"")))))))</f>
        <v/>
      </c>
    </row>
    <row r="688" spans="13:22" x14ac:dyDescent="0.3">
      <c r="M688" s="11" t="str">
        <f>(IF(H688=Localisation!$C$94,1,IF(H688=Localisation!$C$93,2,IF(H688=Localisation!$C$92,3,IF(H688=Localisation!$C$91,4,IF(H688=Localisation!$C$90,5,IF(OR(H688=1,H688=2,H688=3,H688=4,H688=5),H688,"")))))))</f>
        <v/>
      </c>
      <c r="N688" s="11" t="str">
        <f>(IF(I688=Localisation!$C$94,1,IF(I688=Localisation!$C$93,2,IF(I688=Localisation!$C$92,3,IF(I688=Localisation!$C$91,4,IF(I688=Localisation!$C$90,5,IF(OR(I688=1,I688=2,I688=3,I688=4,I688=5),I688,"")))))))</f>
        <v/>
      </c>
      <c r="O688" s="11" t="str">
        <f>(IF(J688=Localisation!$C$94,1,IF(J688=Localisation!$C$93,2,IF(J688=Localisation!$C$92,3,IF(J688=Localisation!$C$91,4,IF(J688=Localisation!$C$90,5,IF(OR(J688=1,J688=2,J688=3,J688=4,J688=5),J688,"")))))))</f>
        <v/>
      </c>
      <c r="P688" s="11" t="str">
        <f>(IF(K688=Localisation!$C$94,1,IF(K688=Localisation!$C$93,2,IF(K688=Localisation!$C$92,3,IF(K688=Localisation!$C$91,4,IF(K688=Localisation!$C$90,5,IF(OR(K688=1,K688=2,K688=3,K688=4,K688=5),K688,"")))))))</f>
        <v/>
      </c>
      <c r="Q688" s="11" t="str">
        <f>(IF(L688=Localisation!$C$94,1,IF(L688=Localisation!$C$93,2,IF(L688=Localisation!$C$92,3,IF(L688=Localisation!$C$91,4,IF(L688=Localisation!$C$90,5,IF(OR(L688=1,L688=2,L688=3,L688=4,L688=5),L688,"")))))))</f>
        <v/>
      </c>
      <c r="R688" s="11" t="str">
        <f>(IF(B688=Localisation!$C$94,1,IF(B688=Localisation!$C$93,2,IF(B688=Localisation!$C$92,3,IF(B688=Localisation!$C$91,4,IF(B688=Localisation!$C$90,5,IF(OR(B688=1,B688=2,B688=3,B688=4,B688=5),B688,"")))))))</f>
        <v/>
      </c>
      <c r="S688" s="11" t="str">
        <f>(IF(C688=Localisation!$C$94,1,IF(C688=Localisation!$C$93,2,IF(C688=Localisation!$C$92,3,IF(C688=Localisation!$C$91,4,IF(C688=Localisation!$C$90,5,IF(OR(C688=1,C688=2,C688=3,C688=4,C688=5),C688,"")))))))</f>
        <v/>
      </c>
      <c r="T688" s="11" t="str">
        <f>(IF(D688=Localisation!$C$94,1,IF(D688=Localisation!$C$93,2,IF(D688=Localisation!$C$92,3,IF(D688=Localisation!$C$91,4,IF(D688=Localisation!$C$90,5,IF(OR(D688=1,D688=2,D688=3,D688=4,D688=5),D688,"")))))))</f>
        <v/>
      </c>
      <c r="U688" s="11" t="str">
        <f>(IF(E688=Localisation!$C$94,1,IF(E688=Localisation!$C$93,2,IF(E688=Localisation!$C$92,3,IF(E688=Localisation!$C$91,4,IF(E688=Localisation!$C$90,5,IF(OR(E688=1,E688=2,E688=3,E688=4,E688=5),E688,"")))))))</f>
        <v/>
      </c>
      <c r="V688" s="11" t="str">
        <f>(IF(F688=Localisation!$C$94,1,IF(F688=Localisation!$C$93,2,IF(F688=Localisation!$C$92,3,IF(F688=Localisation!$C$91,4,IF(F688=Localisation!$C$90,5,IF(OR(F688=1,F688=2,F688=3,F688=4,F688=5),F688,"")))))))</f>
        <v/>
      </c>
    </row>
    <row r="689" spans="13:22" x14ac:dyDescent="0.3">
      <c r="M689" s="11" t="str">
        <f>(IF(H689=Localisation!$C$94,1,IF(H689=Localisation!$C$93,2,IF(H689=Localisation!$C$92,3,IF(H689=Localisation!$C$91,4,IF(H689=Localisation!$C$90,5,IF(OR(H689=1,H689=2,H689=3,H689=4,H689=5),H689,"")))))))</f>
        <v/>
      </c>
      <c r="N689" s="11" t="str">
        <f>(IF(I689=Localisation!$C$94,1,IF(I689=Localisation!$C$93,2,IF(I689=Localisation!$C$92,3,IF(I689=Localisation!$C$91,4,IF(I689=Localisation!$C$90,5,IF(OR(I689=1,I689=2,I689=3,I689=4,I689=5),I689,"")))))))</f>
        <v/>
      </c>
      <c r="O689" s="11" t="str">
        <f>(IF(J689=Localisation!$C$94,1,IF(J689=Localisation!$C$93,2,IF(J689=Localisation!$C$92,3,IF(J689=Localisation!$C$91,4,IF(J689=Localisation!$C$90,5,IF(OR(J689=1,J689=2,J689=3,J689=4,J689=5),J689,"")))))))</f>
        <v/>
      </c>
      <c r="P689" s="11" t="str">
        <f>(IF(K689=Localisation!$C$94,1,IF(K689=Localisation!$C$93,2,IF(K689=Localisation!$C$92,3,IF(K689=Localisation!$C$91,4,IF(K689=Localisation!$C$90,5,IF(OR(K689=1,K689=2,K689=3,K689=4,K689=5),K689,"")))))))</f>
        <v/>
      </c>
      <c r="Q689" s="11" t="str">
        <f>(IF(L689=Localisation!$C$94,1,IF(L689=Localisation!$C$93,2,IF(L689=Localisation!$C$92,3,IF(L689=Localisation!$C$91,4,IF(L689=Localisation!$C$90,5,IF(OR(L689=1,L689=2,L689=3,L689=4,L689=5),L689,"")))))))</f>
        <v/>
      </c>
      <c r="R689" s="11" t="str">
        <f>(IF(B689=Localisation!$C$94,1,IF(B689=Localisation!$C$93,2,IF(B689=Localisation!$C$92,3,IF(B689=Localisation!$C$91,4,IF(B689=Localisation!$C$90,5,IF(OR(B689=1,B689=2,B689=3,B689=4,B689=5),B689,"")))))))</f>
        <v/>
      </c>
      <c r="S689" s="11" t="str">
        <f>(IF(C689=Localisation!$C$94,1,IF(C689=Localisation!$C$93,2,IF(C689=Localisation!$C$92,3,IF(C689=Localisation!$C$91,4,IF(C689=Localisation!$C$90,5,IF(OR(C689=1,C689=2,C689=3,C689=4,C689=5),C689,"")))))))</f>
        <v/>
      </c>
      <c r="T689" s="11" t="str">
        <f>(IF(D689=Localisation!$C$94,1,IF(D689=Localisation!$C$93,2,IF(D689=Localisation!$C$92,3,IF(D689=Localisation!$C$91,4,IF(D689=Localisation!$C$90,5,IF(OR(D689=1,D689=2,D689=3,D689=4,D689=5),D689,"")))))))</f>
        <v/>
      </c>
      <c r="U689" s="11" t="str">
        <f>(IF(E689=Localisation!$C$94,1,IF(E689=Localisation!$C$93,2,IF(E689=Localisation!$C$92,3,IF(E689=Localisation!$C$91,4,IF(E689=Localisation!$C$90,5,IF(OR(E689=1,E689=2,E689=3,E689=4,E689=5),E689,"")))))))</f>
        <v/>
      </c>
      <c r="V689" s="11" t="str">
        <f>(IF(F689=Localisation!$C$94,1,IF(F689=Localisation!$C$93,2,IF(F689=Localisation!$C$92,3,IF(F689=Localisation!$C$91,4,IF(F689=Localisation!$C$90,5,IF(OR(F689=1,F689=2,F689=3,F689=4,F689=5),F689,"")))))))</f>
        <v/>
      </c>
    </row>
    <row r="690" spans="13:22" x14ac:dyDescent="0.3">
      <c r="M690" s="11" t="str">
        <f>(IF(H690=Localisation!$C$94,1,IF(H690=Localisation!$C$93,2,IF(H690=Localisation!$C$92,3,IF(H690=Localisation!$C$91,4,IF(H690=Localisation!$C$90,5,IF(OR(H690=1,H690=2,H690=3,H690=4,H690=5),H690,"")))))))</f>
        <v/>
      </c>
      <c r="N690" s="11" t="str">
        <f>(IF(I690=Localisation!$C$94,1,IF(I690=Localisation!$C$93,2,IF(I690=Localisation!$C$92,3,IF(I690=Localisation!$C$91,4,IF(I690=Localisation!$C$90,5,IF(OR(I690=1,I690=2,I690=3,I690=4,I690=5),I690,"")))))))</f>
        <v/>
      </c>
      <c r="O690" s="11" t="str">
        <f>(IF(J690=Localisation!$C$94,1,IF(J690=Localisation!$C$93,2,IF(J690=Localisation!$C$92,3,IF(J690=Localisation!$C$91,4,IF(J690=Localisation!$C$90,5,IF(OR(J690=1,J690=2,J690=3,J690=4,J690=5),J690,"")))))))</f>
        <v/>
      </c>
      <c r="P690" s="11" t="str">
        <f>(IF(K690=Localisation!$C$94,1,IF(K690=Localisation!$C$93,2,IF(K690=Localisation!$C$92,3,IF(K690=Localisation!$C$91,4,IF(K690=Localisation!$C$90,5,IF(OR(K690=1,K690=2,K690=3,K690=4,K690=5),K690,"")))))))</f>
        <v/>
      </c>
      <c r="Q690" s="11" t="str">
        <f>(IF(L690=Localisation!$C$94,1,IF(L690=Localisation!$C$93,2,IF(L690=Localisation!$C$92,3,IF(L690=Localisation!$C$91,4,IF(L690=Localisation!$C$90,5,IF(OR(L690=1,L690=2,L690=3,L690=4,L690=5),L690,"")))))))</f>
        <v/>
      </c>
      <c r="R690" s="11" t="str">
        <f>(IF(B690=Localisation!$C$94,1,IF(B690=Localisation!$C$93,2,IF(B690=Localisation!$C$92,3,IF(B690=Localisation!$C$91,4,IF(B690=Localisation!$C$90,5,IF(OR(B690=1,B690=2,B690=3,B690=4,B690=5),B690,"")))))))</f>
        <v/>
      </c>
      <c r="S690" s="11" t="str">
        <f>(IF(C690=Localisation!$C$94,1,IF(C690=Localisation!$C$93,2,IF(C690=Localisation!$C$92,3,IF(C690=Localisation!$C$91,4,IF(C690=Localisation!$C$90,5,IF(OR(C690=1,C690=2,C690=3,C690=4,C690=5),C690,"")))))))</f>
        <v/>
      </c>
      <c r="T690" s="11" t="str">
        <f>(IF(D690=Localisation!$C$94,1,IF(D690=Localisation!$C$93,2,IF(D690=Localisation!$C$92,3,IF(D690=Localisation!$C$91,4,IF(D690=Localisation!$C$90,5,IF(OR(D690=1,D690=2,D690=3,D690=4,D690=5),D690,"")))))))</f>
        <v/>
      </c>
      <c r="U690" s="11" t="str">
        <f>(IF(E690=Localisation!$C$94,1,IF(E690=Localisation!$C$93,2,IF(E690=Localisation!$C$92,3,IF(E690=Localisation!$C$91,4,IF(E690=Localisation!$C$90,5,IF(OR(E690=1,E690=2,E690=3,E690=4,E690=5),E690,"")))))))</f>
        <v/>
      </c>
      <c r="V690" s="11" t="str">
        <f>(IF(F690=Localisation!$C$94,1,IF(F690=Localisation!$C$93,2,IF(F690=Localisation!$C$92,3,IF(F690=Localisation!$C$91,4,IF(F690=Localisation!$C$90,5,IF(OR(F690=1,F690=2,F690=3,F690=4,F690=5),F690,"")))))))</f>
        <v/>
      </c>
    </row>
    <row r="691" spans="13:22" x14ac:dyDescent="0.3">
      <c r="M691" s="11" t="str">
        <f>(IF(H691=Localisation!$C$94,1,IF(H691=Localisation!$C$93,2,IF(H691=Localisation!$C$92,3,IF(H691=Localisation!$C$91,4,IF(H691=Localisation!$C$90,5,IF(OR(H691=1,H691=2,H691=3,H691=4,H691=5),H691,"")))))))</f>
        <v/>
      </c>
      <c r="N691" s="11" t="str">
        <f>(IF(I691=Localisation!$C$94,1,IF(I691=Localisation!$C$93,2,IF(I691=Localisation!$C$92,3,IF(I691=Localisation!$C$91,4,IF(I691=Localisation!$C$90,5,IF(OR(I691=1,I691=2,I691=3,I691=4,I691=5),I691,"")))))))</f>
        <v/>
      </c>
      <c r="O691" s="11" t="str">
        <f>(IF(J691=Localisation!$C$94,1,IF(J691=Localisation!$C$93,2,IF(J691=Localisation!$C$92,3,IF(J691=Localisation!$C$91,4,IF(J691=Localisation!$C$90,5,IF(OR(J691=1,J691=2,J691=3,J691=4,J691=5),J691,"")))))))</f>
        <v/>
      </c>
      <c r="P691" s="11" t="str">
        <f>(IF(K691=Localisation!$C$94,1,IF(K691=Localisation!$C$93,2,IF(K691=Localisation!$C$92,3,IF(K691=Localisation!$C$91,4,IF(K691=Localisation!$C$90,5,IF(OR(K691=1,K691=2,K691=3,K691=4,K691=5),K691,"")))))))</f>
        <v/>
      </c>
      <c r="Q691" s="11" t="str">
        <f>(IF(L691=Localisation!$C$94,1,IF(L691=Localisation!$C$93,2,IF(L691=Localisation!$C$92,3,IF(L691=Localisation!$C$91,4,IF(L691=Localisation!$C$90,5,IF(OR(L691=1,L691=2,L691=3,L691=4,L691=5),L691,"")))))))</f>
        <v/>
      </c>
      <c r="R691" s="11" t="str">
        <f>(IF(B691=Localisation!$C$94,1,IF(B691=Localisation!$C$93,2,IF(B691=Localisation!$C$92,3,IF(B691=Localisation!$C$91,4,IF(B691=Localisation!$C$90,5,IF(OR(B691=1,B691=2,B691=3,B691=4,B691=5),B691,"")))))))</f>
        <v/>
      </c>
      <c r="S691" s="11" t="str">
        <f>(IF(C691=Localisation!$C$94,1,IF(C691=Localisation!$C$93,2,IF(C691=Localisation!$C$92,3,IF(C691=Localisation!$C$91,4,IF(C691=Localisation!$C$90,5,IF(OR(C691=1,C691=2,C691=3,C691=4,C691=5),C691,"")))))))</f>
        <v/>
      </c>
      <c r="T691" s="11" t="str">
        <f>(IF(D691=Localisation!$C$94,1,IF(D691=Localisation!$C$93,2,IF(D691=Localisation!$C$92,3,IF(D691=Localisation!$C$91,4,IF(D691=Localisation!$C$90,5,IF(OR(D691=1,D691=2,D691=3,D691=4,D691=5),D691,"")))))))</f>
        <v/>
      </c>
      <c r="U691" s="11" t="str">
        <f>(IF(E691=Localisation!$C$94,1,IF(E691=Localisation!$C$93,2,IF(E691=Localisation!$C$92,3,IF(E691=Localisation!$C$91,4,IF(E691=Localisation!$C$90,5,IF(OR(E691=1,E691=2,E691=3,E691=4,E691=5),E691,"")))))))</f>
        <v/>
      </c>
      <c r="V691" s="11" t="str">
        <f>(IF(F691=Localisation!$C$94,1,IF(F691=Localisation!$C$93,2,IF(F691=Localisation!$C$92,3,IF(F691=Localisation!$C$91,4,IF(F691=Localisation!$C$90,5,IF(OR(F691=1,F691=2,F691=3,F691=4,F691=5),F691,"")))))))</f>
        <v/>
      </c>
    </row>
    <row r="692" spans="13:22" x14ac:dyDescent="0.3">
      <c r="M692" s="11" t="str">
        <f>(IF(H692=Localisation!$C$94,1,IF(H692=Localisation!$C$93,2,IF(H692=Localisation!$C$92,3,IF(H692=Localisation!$C$91,4,IF(H692=Localisation!$C$90,5,IF(OR(H692=1,H692=2,H692=3,H692=4,H692=5),H692,"")))))))</f>
        <v/>
      </c>
      <c r="N692" s="11" t="str">
        <f>(IF(I692=Localisation!$C$94,1,IF(I692=Localisation!$C$93,2,IF(I692=Localisation!$C$92,3,IF(I692=Localisation!$C$91,4,IF(I692=Localisation!$C$90,5,IF(OR(I692=1,I692=2,I692=3,I692=4,I692=5),I692,"")))))))</f>
        <v/>
      </c>
      <c r="O692" s="11" t="str">
        <f>(IF(J692=Localisation!$C$94,1,IF(J692=Localisation!$C$93,2,IF(J692=Localisation!$C$92,3,IF(J692=Localisation!$C$91,4,IF(J692=Localisation!$C$90,5,IF(OR(J692=1,J692=2,J692=3,J692=4,J692=5),J692,"")))))))</f>
        <v/>
      </c>
      <c r="P692" s="11" t="str">
        <f>(IF(K692=Localisation!$C$94,1,IF(K692=Localisation!$C$93,2,IF(K692=Localisation!$C$92,3,IF(K692=Localisation!$C$91,4,IF(K692=Localisation!$C$90,5,IF(OR(K692=1,K692=2,K692=3,K692=4,K692=5),K692,"")))))))</f>
        <v/>
      </c>
      <c r="Q692" s="11" t="str">
        <f>(IF(L692=Localisation!$C$94,1,IF(L692=Localisation!$C$93,2,IF(L692=Localisation!$C$92,3,IF(L692=Localisation!$C$91,4,IF(L692=Localisation!$C$90,5,IF(OR(L692=1,L692=2,L692=3,L692=4,L692=5),L692,"")))))))</f>
        <v/>
      </c>
      <c r="R692" s="11" t="str">
        <f>(IF(B692=Localisation!$C$94,1,IF(B692=Localisation!$C$93,2,IF(B692=Localisation!$C$92,3,IF(B692=Localisation!$C$91,4,IF(B692=Localisation!$C$90,5,IF(OR(B692=1,B692=2,B692=3,B692=4,B692=5),B692,"")))))))</f>
        <v/>
      </c>
      <c r="S692" s="11" t="str">
        <f>(IF(C692=Localisation!$C$94,1,IF(C692=Localisation!$C$93,2,IF(C692=Localisation!$C$92,3,IF(C692=Localisation!$C$91,4,IF(C692=Localisation!$C$90,5,IF(OR(C692=1,C692=2,C692=3,C692=4,C692=5),C692,"")))))))</f>
        <v/>
      </c>
      <c r="T692" s="11" t="str">
        <f>(IF(D692=Localisation!$C$94,1,IF(D692=Localisation!$C$93,2,IF(D692=Localisation!$C$92,3,IF(D692=Localisation!$C$91,4,IF(D692=Localisation!$C$90,5,IF(OR(D692=1,D692=2,D692=3,D692=4,D692=5),D692,"")))))))</f>
        <v/>
      </c>
      <c r="U692" s="11" t="str">
        <f>(IF(E692=Localisation!$C$94,1,IF(E692=Localisation!$C$93,2,IF(E692=Localisation!$C$92,3,IF(E692=Localisation!$C$91,4,IF(E692=Localisation!$C$90,5,IF(OR(E692=1,E692=2,E692=3,E692=4,E692=5),E692,"")))))))</f>
        <v/>
      </c>
      <c r="V692" s="11" t="str">
        <f>(IF(F692=Localisation!$C$94,1,IF(F692=Localisation!$C$93,2,IF(F692=Localisation!$C$92,3,IF(F692=Localisation!$C$91,4,IF(F692=Localisation!$C$90,5,IF(OR(F692=1,F692=2,F692=3,F692=4,F692=5),F692,"")))))))</f>
        <v/>
      </c>
    </row>
    <row r="693" spans="13:22" x14ac:dyDescent="0.3">
      <c r="M693" s="11" t="str">
        <f>(IF(H693=Localisation!$C$94,1,IF(H693=Localisation!$C$93,2,IF(H693=Localisation!$C$92,3,IF(H693=Localisation!$C$91,4,IF(H693=Localisation!$C$90,5,IF(OR(H693=1,H693=2,H693=3,H693=4,H693=5),H693,"")))))))</f>
        <v/>
      </c>
      <c r="N693" s="11" t="str">
        <f>(IF(I693=Localisation!$C$94,1,IF(I693=Localisation!$C$93,2,IF(I693=Localisation!$C$92,3,IF(I693=Localisation!$C$91,4,IF(I693=Localisation!$C$90,5,IF(OR(I693=1,I693=2,I693=3,I693=4,I693=5),I693,"")))))))</f>
        <v/>
      </c>
      <c r="O693" s="11" t="str">
        <f>(IF(J693=Localisation!$C$94,1,IF(J693=Localisation!$C$93,2,IF(J693=Localisation!$C$92,3,IF(J693=Localisation!$C$91,4,IF(J693=Localisation!$C$90,5,IF(OR(J693=1,J693=2,J693=3,J693=4,J693=5),J693,"")))))))</f>
        <v/>
      </c>
      <c r="P693" s="11" t="str">
        <f>(IF(K693=Localisation!$C$94,1,IF(K693=Localisation!$C$93,2,IF(K693=Localisation!$C$92,3,IF(K693=Localisation!$C$91,4,IF(K693=Localisation!$C$90,5,IF(OR(K693=1,K693=2,K693=3,K693=4,K693=5),K693,"")))))))</f>
        <v/>
      </c>
      <c r="Q693" s="11" t="str">
        <f>(IF(L693=Localisation!$C$94,1,IF(L693=Localisation!$C$93,2,IF(L693=Localisation!$C$92,3,IF(L693=Localisation!$C$91,4,IF(L693=Localisation!$C$90,5,IF(OR(L693=1,L693=2,L693=3,L693=4,L693=5),L693,"")))))))</f>
        <v/>
      </c>
      <c r="R693" s="11" t="str">
        <f>(IF(B693=Localisation!$C$94,1,IF(B693=Localisation!$C$93,2,IF(B693=Localisation!$C$92,3,IF(B693=Localisation!$C$91,4,IF(B693=Localisation!$C$90,5,IF(OR(B693=1,B693=2,B693=3,B693=4,B693=5),B693,"")))))))</f>
        <v/>
      </c>
      <c r="S693" s="11" t="str">
        <f>(IF(C693=Localisation!$C$94,1,IF(C693=Localisation!$C$93,2,IF(C693=Localisation!$C$92,3,IF(C693=Localisation!$C$91,4,IF(C693=Localisation!$C$90,5,IF(OR(C693=1,C693=2,C693=3,C693=4,C693=5),C693,"")))))))</f>
        <v/>
      </c>
      <c r="T693" s="11" t="str">
        <f>(IF(D693=Localisation!$C$94,1,IF(D693=Localisation!$C$93,2,IF(D693=Localisation!$C$92,3,IF(D693=Localisation!$C$91,4,IF(D693=Localisation!$C$90,5,IF(OR(D693=1,D693=2,D693=3,D693=4,D693=5),D693,"")))))))</f>
        <v/>
      </c>
      <c r="U693" s="11" t="str">
        <f>(IF(E693=Localisation!$C$94,1,IF(E693=Localisation!$C$93,2,IF(E693=Localisation!$C$92,3,IF(E693=Localisation!$C$91,4,IF(E693=Localisation!$C$90,5,IF(OR(E693=1,E693=2,E693=3,E693=4,E693=5),E693,"")))))))</f>
        <v/>
      </c>
      <c r="V693" s="11" t="str">
        <f>(IF(F693=Localisation!$C$94,1,IF(F693=Localisation!$C$93,2,IF(F693=Localisation!$C$92,3,IF(F693=Localisation!$C$91,4,IF(F693=Localisation!$C$90,5,IF(OR(F693=1,F693=2,F693=3,F693=4,F693=5),F693,"")))))))</f>
        <v/>
      </c>
    </row>
    <row r="694" spans="13:22" x14ac:dyDescent="0.3">
      <c r="M694" s="11" t="str">
        <f>(IF(H694=Localisation!$C$94,1,IF(H694=Localisation!$C$93,2,IF(H694=Localisation!$C$92,3,IF(H694=Localisation!$C$91,4,IF(H694=Localisation!$C$90,5,IF(OR(H694=1,H694=2,H694=3,H694=4,H694=5),H694,"")))))))</f>
        <v/>
      </c>
      <c r="N694" s="11" t="str">
        <f>(IF(I694=Localisation!$C$94,1,IF(I694=Localisation!$C$93,2,IF(I694=Localisation!$C$92,3,IF(I694=Localisation!$C$91,4,IF(I694=Localisation!$C$90,5,IF(OR(I694=1,I694=2,I694=3,I694=4,I694=5),I694,"")))))))</f>
        <v/>
      </c>
      <c r="O694" s="11" t="str">
        <f>(IF(J694=Localisation!$C$94,1,IF(J694=Localisation!$C$93,2,IF(J694=Localisation!$C$92,3,IF(J694=Localisation!$C$91,4,IF(J694=Localisation!$C$90,5,IF(OR(J694=1,J694=2,J694=3,J694=4,J694=5),J694,"")))))))</f>
        <v/>
      </c>
      <c r="P694" s="11" t="str">
        <f>(IF(K694=Localisation!$C$94,1,IF(K694=Localisation!$C$93,2,IF(K694=Localisation!$C$92,3,IF(K694=Localisation!$C$91,4,IF(K694=Localisation!$C$90,5,IF(OR(K694=1,K694=2,K694=3,K694=4,K694=5),K694,"")))))))</f>
        <v/>
      </c>
      <c r="Q694" s="11" t="str">
        <f>(IF(L694=Localisation!$C$94,1,IF(L694=Localisation!$C$93,2,IF(L694=Localisation!$C$92,3,IF(L694=Localisation!$C$91,4,IF(L694=Localisation!$C$90,5,IF(OR(L694=1,L694=2,L694=3,L694=4,L694=5),L694,"")))))))</f>
        <v/>
      </c>
      <c r="R694" s="11" t="str">
        <f>(IF(B694=Localisation!$C$94,1,IF(B694=Localisation!$C$93,2,IF(B694=Localisation!$C$92,3,IF(B694=Localisation!$C$91,4,IF(B694=Localisation!$C$90,5,IF(OR(B694=1,B694=2,B694=3,B694=4,B694=5),B694,"")))))))</f>
        <v/>
      </c>
      <c r="S694" s="11" t="str">
        <f>(IF(C694=Localisation!$C$94,1,IF(C694=Localisation!$C$93,2,IF(C694=Localisation!$C$92,3,IF(C694=Localisation!$C$91,4,IF(C694=Localisation!$C$90,5,IF(OR(C694=1,C694=2,C694=3,C694=4,C694=5),C694,"")))))))</f>
        <v/>
      </c>
      <c r="T694" s="11" t="str">
        <f>(IF(D694=Localisation!$C$94,1,IF(D694=Localisation!$C$93,2,IF(D694=Localisation!$C$92,3,IF(D694=Localisation!$C$91,4,IF(D694=Localisation!$C$90,5,IF(OR(D694=1,D694=2,D694=3,D694=4,D694=5),D694,"")))))))</f>
        <v/>
      </c>
      <c r="U694" s="11" t="str">
        <f>(IF(E694=Localisation!$C$94,1,IF(E694=Localisation!$C$93,2,IF(E694=Localisation!$C$92,3,IF(E694=Localisation!$C$91,4,IF(E694=Localisation!$C$90,5,IF(OR(E694=1,E694=2,E694=3,E694=4,E694=5),E694,"")))))))</f>
        <v/>
      </c>
      <c r="V694" s="11" t="str">
        <f>(IF(F694=Localisation!$C$94,1,IF(F694=Localisation!$C$93,2,IF(F694=Localisation!$C$92,3,IF(F694=Localisation!$C$91,4,IF(F694=Localisation!$C$90,5,IF(OR(F694=1,F694=2,F694=3,F694=4,F694=5),F694,"")))))))</f>
        <v/>
      </c>
    </row>
    <row r="695" spans="13:22" x14ac:dyDescent="0.3">
      <c r="M695" s="11" t="str">
        <f>(IF(H695=Localisation!$C$94,1,IF(H695=Localisation!$C$93,2,IF(H695=Localisation!$C$92,3,IF(H695=Localisation!$C$91,4,IF(H695=Localisation!$C$90,5,IF(OR(H695=1,H695=2,H695=3,H695=4,H695=5),H695,"")))))))</f>
        <v/>
      </c>
      <c r="N695" s="11" t="str">
        <f>(IF(I695=Localisation!$C$94,1,IF(I695=Localisation!$C$93,2,IF(I695=Localisation!$C$92,3,IF(I695=Localisation!$C$91,4,IF(I695=Localisation!$C$90,5,IF(OR(I695=1,I695=2,I695=3,I695=4,I695=5),I695,"")))))))</f>
        <v/>
      </c>
      <c r="O695" s="11" t="str">
        <f>(IF(J695=Localisation!$C$94,1,IF(J695=Localisation!$C$93,2,IF(J695=Localisation!$C$92,3,IF(J695=Localisation!$C$91,4,IF(J695=Localisation!$C$90,5,IF(OR(J695=1,J695=2,J695=3,J695=4,J695=5),J695,"")))))))</f>
        <v/>
      </c>
      <c r="P695" s="11" t="str">
        <f>(IF(K695=Localisation!$C$94,1,IF(K695=Localisation!$C$93,2,IF(K695=Localisation!$C$92,3,IF(K695=Localisation!$C$91,4,IF(K695=Localisation!$C$90,5,IF(OR(K695=1,K695=2,K695=3,K695=4,K695=5),K695,"")))))))</f>
        <v/>
      </c>
      <c r="Q695" s="11" t="str">
        <f>(IF(L695=Localisation!$C$94,1,IF(L695=Localisation!$C$93,2,IF(L695=Localisation!$C$92,3,IF(L695=Localisation!$C$91,4,IF(L695=Localisation!$C$90,5,IF(OR(L695=1,L695=2,L695=3,L695=4,L695=5),L695,"")))))))</f>
        <v/>
      </c>
      <c r="R695" s="11" t="str">
        <f>(IF(B695=Localisation!$C$94,1,IF(B695=Localisation!$C$93,2,IF(B695=Localisation!$C$92,3,IF(B695=Localisation!$C$91,4,IF(B695=Localisation!$C$90,5,IF(OR(B695=1,B695=2,B695=3,B695=4,B695=5),B695,"")))))))</f>
        <v/>
      </c>
      <c r="S695" s="11" t="str">
        <f>(IF(C695=Localisation!$C$94,1,IF(C695=Localisation!$C$93,2,IF(C695=Localisation!$C$92,3,IF(C695=Localisation!$C$91,4,IF(C695=Localisation!$C$90,5,IF(OR(C695=1,C695=2,C695=3,C695=4,C695=5),C695,"")))))))</f>
        <v/>
      </c>
      <c r="T695" s="11" t="str">
        <f>(IF(D695=Localisation!$C$94,1,IF(D695=Localisation!$C$93,2,IF(D695=Localisation!$C$92,3,IF(D695=Localisation!$C$91,4,IF(D695=Localisation!$C$90,5,IF(OR(D695=1,D695=2,D695=3,D695=4,D695=5),D695,"")))))))</f>
        <v/>
      </c>
      <c r="U695" s="11" t="str">
        <f>(IF(E695=Localisation!$C$94,1,IF(E695=Localisation!$C$93,2,IF(E695=Localisation!$C$92,3,IF(E695=Localisation!$C$91,4,IF(E695=Localisation!$C$90,5,IF(OR(E695=1,E695=2,E695=3,E695=4,E695=5),E695,"")))))))</f>
        <v/>
      </c>
      <c r="V695" s="11" t="str">
        <f>(IF(F695=Localisation!$C$94,1,IF(F695=Localisation!$C$93,2,IF(F695=Localisation!$C$92,3,IF(F695=Localisation!$C$91,4,IF(F695=Localisation!$C$90,5,IF(OR(F695=1,F695=2,F695=3,F695=4,F695=5),F695,"")))))))</f>
        <v/>
      </c>
    </row>
    <row r="696" spans="13:22" x14ac:dyDescent="0.3">
      <c r="M696" s="11" t="str">
        <f>(IF(H696=Localisation!$C$94,1,IF(H696=Localisation!$C$93,2,IF(H696=Localisation!$C$92,3,IF(H696=Localisation!$C$91,4,IF(H696=Localisation!$C$90,5,IF(OR(H696=1,H696=2,H696=3,H696=4,H696=5),H696,"")))))))</f>
        <v/>
      </c>
      <c r="N696" s="11" t="str">
        <f>(IF(I696=Localisation!$C$94,1,IF(I696=Localisation!$C$93,2,IF(I696=Localisation!$C$92,3,IF(I696=Localisation!$C$91,4,IF(I696=Localisation!$C$90,5,IF(OR(I696=1,I696=2,I696=3,I696=4,I696=5),I696,"")))))))</f>
        <v/>
      </c>
      <c r="O696" s="11" t="str">
        <f>(IF(J696=Localisation!$C$94,1,IF(J696=Localisation!$C$93,2,IF(J696=Localisation!$C$92,3,IF(J696=Localisation!$C$91,4,IF(J696=Localisation!$C$90,5,IF(OR(J696=1,J696=2,J696=3,J696=4,J696=5),J696,"")))))))</f>
        <v/>
      </c>
      <c r="P696" s="11" t="str">
        <f>(IF(K696=Localisation!$C$94,1,IF(K696=Localisation!$C$93,2,IF(K696=Localisation!$C$92,3,IF(K696=Localisation!$C$91,4,IF(K696=Localisation!$C$90,5,IF(OR(K696=1,K696=2,K696=3,K696=4,K696=5),K696,"")))))))</f>
        <v/>
      </c>
      <c r="Q696" s="11" t="str">
        <f>(IF(L696=Localisation!$C$94,1,IF(L696=Localisation!$C$93,2,IF(L696=Localisation!$C$92,3,IF(L696=Localisation!$C$91,4,IF(L696=Localisation!$C$90,5,IF(OR(L696=1,L696=2,L696=3,L696=4,L696=5),L696,"")))))))</f>
        <v/>
      </c>
      <c r="R696" s="11" t="str">
        <f>(IF(B696=Localisation!$C$94,1,IF(B696=Localisation!$C$93,2,IF(B696=Localisation!$C$92,3,IF(B696=Localisation!$C$91,4,IF(B696=Localisation!$C$90,5,IF(OR(B696=1,B696=2,B696=3,B696=4,B696=5),B696,"")))))))</f>
        <v/>
      </c>
      <c r="S696" s="11" t="str">
        <f>(IF(C696=Localisation!$C$94,1,IF(C696=Localisation!$C$93,2,IF(C696=Localisation!$C$92,3,IF(C696=Localisation!$C$91,4,IF(C696=Localisation!$C$90,5,IF(OR(C696=1,C696=2,C696=3,C696=4,C696=5),C696,"")))))))</f>
        <v/>
      </c>
      <c r="T696" s="11" t="str">
        <f>(IF(D696=Localisation!$C$94,1,IF(D696=Localisation!$C$93,2,IF(D696=Localisation!$C$92,3,IF(D696=Localisation!$C$91,4,IF(D696=Localisation!$C$90,5,IF(OR(D696=1,D696=2,D696=3,D696=4,D696=5),D696,"")))))))</f>
        <v/>
      </c>
      <c r="U696" s="11" t="str">
        <f>(IF(E696=Localisation!$C$94,1,IF(E696=Localisation!$C$93,2,IF(E696=Localisation!$C$92,3,IF(E696=Localisation!$C$91,4,IF(E696=Localisation!$C$90,5,IF(OR(E696=1,E696=2,E696=3,E696=4,E696=5),E696,"")))))))</f>
        <v/>
      </c>
      <c r="V696" s="11" t="str">
        <f>(IF(F696=Localisation!$C$94,1,IF(F696=Localisation!$C$93,2,IF(F696=Localisation!$C$92,3,IF(F696=Localisation!$C$91,4,IF(F696=Localisation!$C$90,5,IF(OR(F696=1,F696=2,F696=3,F696=4,F696=5),F696,"")))))))</f>
        <v/>
      </c>
    </row>
    <row r="697" spans="13:22" x14ac:dyDescent="0.3">
      <c r="M697" s="11" t="str">
        <f>(IF(H697=Localisation!$C$94,1,IF(H697=Localisation!$C$93,2,IF(H697=Localisation!$C$92,3,IF(H697=Localisation!$C$91,4,IF(H697=Localisation!$C$90,5,IF(OR(H697=1,H697=2,H697=3,H697=4,H697=5),H697,"")))))))</f>
        <v/>
      </c>
      <c r="N697" s="11" t="str">
        <f>(IF(I697=Localisation!$C$94,1,IF(I697=Localisation!$C$93,2,IF(I697=Localisation!$C$92,3,IF(I697=Localisation!$C$91,4,IF(I697=Localisation!$C$90,5,IF(OR(I697=1,I697=2,I697=3,I697=4,I697=5),I697,"")))))))</f>
        <v/>
      </c>
      <c r="O697" s="11" t="str">
        <f>(IF(J697=Localisation!$C$94,1,IF(J697=Localisation!$C$93,2,IF(J697=Localisation!$C$92,3,IF(J697=Localisation!$C$91,4,IF(J697=Localisation!$C$90,5,IF(OR(J697=1,J697=2,J697=3,J697=4,J697=5),J697,"")))))))</f>
        <v/>
      </c>
      <c r="P697" s="11" t="str">
        <f>(IF(K697=Localisation!$C$94,1,IF(K697=Localisation!$C$93,2,IF(K697=Localisation!$C$92,3,IF(K697=Localisation!$C$91,4,IF(K697=Localisation!$C$90,5,IF(OR(K697=1,K697=2,K697=3,K697=4,K697=5),K697,"")))))))</f>
        <v/>
      </c>
      <c r="Q697" s="11" t="str">
        <f>(IF(L697=Localisation!$C$94,1,IF(L697=Localisation!$C$93,2,IF(L697=Localisation!$C$92,3,IF(L697=Localisation!$C$91,4,IF(L697=Localisation!$C$90,5,IF(OR(L697=1,L697=2,L697=3,L697=4,L697=5),L697,"")))))))</f>
        <v/>
      </c>
      <c r="R697" s="11" t="str">
        <f>(IF(B697=Localisation!$C$94,1,IF(B697=Localisation!$C$93,2,IF(B697=Localisation!$C$92,3,IF(B697=Localisation!$C$91,4,IF(B697=Localisation!$C$90,5,IF(OR(B697=1,B697=2,B697=3,B697=4,B697=5),B697,"")))))))</f>
        <v/>
      </c>
      <c r="S697" s="11" t="str">
        <f>(IF(C697=Localisation!$C$94,1,IF(C697=Localisation!$C$93,2,IF(C697=Localisation!$C$92,3,IF(C697=Localisation!$C$91,4,IF(C697=Localisation!$C$90,5,IF(OR(C697=1,C697=2,C697=3,C697=4,C697=5),C697,"")))))))</f>
        <v/>
      </c>
      <c r="T697" s="11" t="str">
        <f>(IF(D697=Localisation!$C$94,1,IF(D697=Localisation!$C$93,2,IF(D697=Localisation!$C$92,3,IF(D697=Localisation!$C$91,4,IF(D697=Localisation!$C$90,5,IF(OR(D697=1,D697=2,D697=3,D697=4,D697=5),D697,"")))))))</f>
        <v/>
      </c>
      <c r="U697" s="11" t="str">
        <f>(IF(E697=Localisation!$C$94,1,IF(E697=Localisation!$C$93,2,IF(E697=Localisation!$C$92,3,IF(E697=Localisation!$C$91,4,IF(E697=Localisation!$C$90,5,IF(OR(E697=1,E697=2,E697=3,E697=4,E697=5),E697,"")))))))</f>
        <v/>
      </c>
      <c r="V697" s="11" t="str">
        <f>(IF(F697=Localisation!$C$94,1,IF(F697=Localisation!$C$93,2,IF(F697=Localisation!$C$92,3,IF(F697=Localisation!$C$91,4,IF(F697=Localisation!$C$90,5,IF(OR(F697=1,F697=2,F697=3,F697=4,F697=5),F697,"")))))))</f>
        <v/>
      </c>
    </row>
    <row r="698" spans="13:22" x14ac:dyDescent="0.3">
      <c r="M698" s="11" t="str">
        <f>(IF(H698=Localisation!$C$94,1,IF(H698=Localisation!$C$93,2,IF(H698=Localisation!$C$92,3,IF(H698=Localisation!$C$91,4,IF(H698=Localisation!$C$90,5,IF(OR(H698=1,H698=2,H698=3,H698=4,H698=5),H698,"")))))))</f>
        <v/>
      </c>
      <c r="N698" s="11" t="str">
        <f>(IF(I698=Localisation!$C$94,1,IF(I698=Localisation!$C$93,2,IF(I698=Localisation!$C$92,3,IF(I698=Localisation!$C$91,4,IF(I698=Localisation!$C$90,5,IF(OR(I698=1,I698=2,I698=3,I698=4,I698=5),I698,"")))))))</f>
        <v/>
      </c>
      <c r="O698" s="11" t="str">
        <f>(IF(J698=Localisation!$C$94,1,IF(J698=Localisation!$C$93,2,IF(J698=Localisation!$C$92,3,IF(J698=Localisation!$C$91,4,IF(J698=Localisation!$C$90,5,IF(OR(J698=1,J698=2,J698=3,J698=4,J698=5),J698,"")))))))</f>
        <v/>
      </c>
      <c r="P698" s="11" t="str">
        <f>(IF(K698=Localisation!$C$94,1,IF(K698=Localisation!$C$93,2,IF(K698=Localisation!$C$92,3,IF(K698=Localisation!$C$91,4,IF(K698=Localisation!$C$90,5,IF(OR(K698=1,K698=2,K698=3,K698=4,K698=5),K698,"")))))))</f>
        <v/>
      </c>
      <c r="Q698" s="11" t="str">
        <f>(IF(L698=Localisation!$C$94,1,IF(L698=Localisation!$C$93,2,IF(L698=Localisation!$C$92,3,IF(L698=Localisation!$C$91,4,IF(L698=Localisation!$C$90,5,IF(OR(L698=1,L698=2,L698=3,L698=4,L698=5),L698,"")))))))</f>
        <v/>
      </c>
      <c r="R698" s="11" t="str">
        <f>(IF(B698=Localisation!$C$94,1,IF(B698=Localisation!$C$93,2,IF(B698=Localisation!$C$92,3,IF(B698=Localisation!$C$91,4,IF(B698=Localisation!$C$90,5,IF(OR(B698=1,B698=2,B698=3,B698=4,B698=5),B698,"")))))))</f>
        <v/>
      </c>
      <c r="S698" s="11" t="str">
        <f>(IF(C698=Localisation!$C$94,1,IF(C698=Localisation!$C$93,2,IF(C698=Localisation!$C$92,3,IF(C698=Localisation!$C$91,4,IF(C698=Localisation!$C$90,5,IF(OR(C698=1,C698=2,C698=3,C698=4,C698=5),C698,"")))))))</f>
        <v/>
      </c>
      <c r="T698" s="11" t="str">
        <f>(IF(D698=Localisation!$C$94,1,IF(D698=Localisation!$C$93,2,IF(D698=Localisation!$C$92,3,IF(D698=Localisation!$C$91,4,IF(D698=Localisation!$C$90,5,IF(OR(D698=1,D698=2,D698=3,D698=4,D698=5),D698,"")))))))</f>
        <v/>
      </c>
      <c r="U698" s="11" t="str">
        <f>(IF(E698=Localisation!$C$94,1,IF(E698=Localisation!$C$93,2,IF(E698=Localisation!$C$92,3,IF(E698=Localisation!$C$91,4,IF(E698=Localisation!$C$90,5,IF(OR(E698=1,E698=2,E698=3,E698=4,E698=5),E698,"")))))))</f>
        <v/>
      </c>
      <c r="V698" s="11" t="str">
        <f>(IF(F698=Localisation!$C$94,1,IF(F698=Localisation!$C$93,2,IF(F698=Localisation!$C$92,3,IF(F698=Localisation!$C$91,4,IF(F698=Localisation!$C$90,5,IF(OR(F698=1,F698=2,F698=3,F698=4,F698=5),F698,"")))))))</f>
        <v/>
      </c>
    </row>
    <row r="699" spans="13:22" x14ac:dyDescent="0.3">
      <c r="M699" s="11" t="str">
        <f>(IF(H699=Localisation!$C$94,1,IF(H699=Localisation!$C$93,2,IF(H699=Localisation!$C$92,3,IF(H699=Localisation!$C$91,4,IF(H699=Localisation!$C$90,5,IF(OR(H699=1,H699=2,H699=3,H699=4,H699=5),H699,"")))))))</f>
        <v/>
      </c>
      <c r="N699" s="11" t="str">
        <f>(IF(I699=Localisation!$C$94,1,IF(I699=Localisation!$C$93,2,IF(I699=Localisation!$C$92,3,IF(I699=Localisation!$C$91,4,IF(I699=Localisation!$C$90,5,IF(OR(I699=1,I699=2,I699=3,I699=4,I699=5),I699,"")))))))</f>
        <v/>
      </c>
      <c r="O699" s="11" t="str">
        <f>(IF(J699=Localisation!$C$94,1,IF(J699=Localisation!$C$93,2,IF(J699=Localisation!$C$92,3,IF(J699=Localisation!$C$91,4,IF(J699=Localisation!$C$90,5,IF(OR(J699=1,J699=2,J699=3,J699=4,J699=5),J699,"")))))))</f>
        <v/>
      </c>
      <c r="P699" s="11" t="str">
        <f>(IF(K699=Localisation!$C$94,1,IF(K699=Localisation!$C$93,2,IF(K699=Localisation!$C$92,3,IF(K699=Localisation!$C$91,4,IF(K699=Localisation!$C$90,5,IF(OR(K699=1,K699=2,K699=3,K699=4,K699=5),K699,"")))))))</f>
        <v/>
      </c>
      <c r="Q699" s="11" t="str">
        <f>(IF(L699=Localisation!$C$94,1,IF(L699=Localisation!$C$93,2,IF(L699=Localisation!$C$92,3,IF(L699=Localisation!$C$91,4,IF(L699=Localisation!$C$90,5,IF(OR(L699=1,L699=2,L699=3,L699=4,L699=5),L699,"")))))))</f>
        <v/>
      </c>
      <c r="R699" s="11" t="str">
        <f>(IF(B699=Localisation!$C$94,1,IF(B699=Localisation!$C$93,2,IF(B699=Localisation!$C$92,3,IF(B699=Localisation!$C$91,4,IF(B699=Localisation!$C$90,5,IF(OR(B699=1,B699=2,B699=3,B699=4,B699=5),B699,"")))))))</f>
        <v/>
      </c>
      <c r="S699" s="11" t="str">
        <f>(IF(C699=Localisation!$C$94,1,IF(C699=Localisation!$C$93,2,IF(C699=Localisation!$C$92,3,IF(C699=Localisation!$C$91,4,IF(C699=Localisation!$C$90,5,IF(OR(C699=1,C699=2,C699=3,C699=4,C699=5),C699,"")))))))</f>
        <v/>
      </c>
      <c r="T699" s="11" t="str">
        <f>(IF(D699=Localisation!$C$94,1,IF(D699=Localisation!$C$93,2,IF(D699=Localisation!$C$92,3,IF(D699=Localisation!$C$91,4,IF(D699=Localisation!$C$90,5,IF(OR(D699=1,D699=2,D699=3,D699=4,D699=5),D699,"")))))))</f>
        <v/>
      </c>
      <c r="U699" s="11" t="str">
        <f>(IF(E699=Localisation!$C$94,1,IF(E699=Localisation!$C$93,2,IF(E699=Localisation!$C$92,3,IF(E699=Localisation!$C$91,4,IF(E699=Localisation!$C$90,5,IF(OR(E699=1,E699=2,E699=3,E699=4,E699=5),E699,"")))))))</f>
        <v/>
      </c>
      <c r="V699" s="11" t="str">
        <f>(IF(F699=Localisation!$C$94,1,IF(F699=Localisation!$C$93,2,IF(F699=Localisation!$C$92,3,IF(F699=Localisation!$C$91,4,IF(F699=Localisation!$C$90,5,IF(OR(F699=1,F699=2,F699=3,F699=4,F699=5),F699,"")))))))</f>
        <v/>
      </c>
    </row>
    <row r="700" spans="13:22" x14ac:dyDescent="0.3">
      <c r="M700" s="11" t="str">
        <f>(IF(H700=Localisation!$C$94,1,IF(H700=Localisation!$C$93,2,IF(H700=Localisation!$C$92,3,IF(H700=Localisation!$C$91,4,IF(H700=Localisation!$C$90,5,IF(OR(H700=1,H700=2,H700=3,H700=4,H700=5),H700,"")))))))</f>
        <v/>
      </c>
      <c r="N700" s="11" t="str">
        <f>(IF(I700=Localisation!$C$94,1,IF(I700=Localisation!$C$93,2,IF(I700=Localisation!$C$92,3,IF(I700=Localisation!$C$91,4,IF(I700=Localisation!$C$90,5,IF(OR(I700=1,I700=2,I700=3,I700=4,I700=5),I700,"")))))))</f>
        <v/>
      </c>
      <c r="O700" s="11" t="str">
        <f>(IF(J700=Localisation!$C$94,1,IF(J700=Localisation!$C$93,2,IF(J700=Localisation!$C$92,3,IF(J700=Localisation!$C$91,4,IF(J700=Localisation!$C$90,5,IF(OR(J700=1,J700=2,J700=3,J700=4,J700=5),J700,"")))))))</f>
        <v/>
      </c>
      <c r="P700" s="11" t="str">
        <f>(IF(K700=Localisation!$C$94,1,IF(K700=Localisation!$C$93,2,IF(K700=Localisation!$C$92,3,IF(K700=Localisation!$C$91,4,IF(K700=Localisation!$C$90,5,IF(OR(K700=1,K700=2,K700=3,K700=4,K700=5),K700,"")))))))</f>
        <v/>
      </c>
      <c r="Q700" s="11" t="str">
        <f>(IF(L700=Localisation!$C$94,1,IF(L700=Localisation!$C$93,2,IF(L700=Localisation!$C$92,3,IF(L700=Localisation!$C$91,4,IF(L700=Localisation!$C$90,5,IF(OR(L700=1,L700=2,L700=3,L700=4,L700=5),L700,"")))))))</f>
        <v/>
      </c>
      <c r="R700" s="11" t="str">
        <f>(IF(B700=Localisation!$C$94,1,IF(B700=Localisation!$C$93,2,IF(B700=Localisation!$C$92,3,IF(B700=Localisation!$C$91,4,IF(B700=Localisation!$C$90,5,IF(OR(B700=1,B700=2,B700=3,B700=4,B700=5),B700,"")))))))</f>
        <v/>
      </c>
      <c r="S700" s="11" t="str">
        <f>(IF(C700=Localisation!$C$94,1,IF(C700=Localisation!$C$93,2,IF(C700=Localisation!$C$92,3,IF(C700=Localisation!$C$91,4,IF(C700=Localisation!$C$90,5,IF(OR(C700=1,C700=2,C700=3,C700=4,C700=5),C700,"")))))))</f>
        <v/>
      </c>
      <c r="T700" s="11" t="str">
        <f>(IF(D700=Localisation!$C$94,1,IF(D700=Localisation!$C$93,2,IF(D700=Localisation!$C$92,3,IF(D700=Localisation!$C$91,4,IF(D700=Localisation!$C$90,5,IF(OR(D700=1,D700=2,D700=3,D700=4,D700=5),D700,"")))))))</f>
        <v/>
      </c>
      <c r="U700" s="11" t="str">
        <f>(IF(E700=Localisation!$C$94,1,IF(E700=Localisation!$C$93,2,IF(E700=Localisation!$C$92,3,IF(E700=Localisation!$C$91,4,IF(E700=Localisation!$C$90,5,IF(OR(E700=1,E700=2,E700=3,E700=4,E700=5),E700,"")))))))</f>
        <v/>
      </c>
      <c r="V700" s="11" t="str">
        <f>(IF(F700=Localisation!$C$94,1,IF(F700=Localisation!$C$93,2,IF(F700=Localisation!$C$92,3,IF(F700=Localisation!$C$91,4,IF(F700=Localisation!$C$90,5,IF(OR(F700=1,F700=2,F700=3,F700=4,F700=5),F700,"")))))))</f>
        <v/>
      </c>
    </row>
    <row r="701" spans="13:22" x14ac:dyDescent="0.3">
      <c r="M701" s="11" t="str">
        <f>(IF(H701=Localisation!$C$94,1,IF(H701=Localisation!$C$93,2,IF(H701=Localisation!$C$92,3,IF(H701=Localisation!$C$91,4,IF(H701=Localisation!$C$90,5,IF(OR(H701=1,H701=2,H701=3,H701=4,H701=5),H701,"")))))))</f>
        <v/>
      </c>
      <c r="N701" s="11" t="str">
        <f>(IF(I701=Localisation!$C$94,1,IF(I701=Localisation!$C$93,2,IF(I701=Localisation!$C$92,3,IF(I701=Localisation!$C$91,4,IF(I701=Localisation!$C$90,5,IF(OR(I701=1,I701=2,I701=3,I701=4,I701=5),I701,"")))))))</f>
        <v/>
      </c>
      <c r="O701" s="11" t="str">
        <f>(IF(J701=Localisation!$C$94,1,IF(J701=Localisation!$C$93,2,IF(J701=Localisation!$C$92,3,IF(J701=Localisation!$C$91,4,IF(J701=Localisation!$C$90,5,IF(OR(J701=1,J701=2,J701=3,J701=4,J701=5),J701,"")))))))</f>
        <v/>
      </c>
      <c r="P701" s="11" t="str">
        <f>(IF(K701=Localisation!$C$94,1,IF(K701=Localisation!$C$93,2,IF(K701=Localisation!$C$92,3,IF(K701=Localisation!$C$91,4,IF(K701=Localisation!$C$90,5,IF(OR(K701=1,K701=2,K701=3,K701=4,K701=5),K701,"")))))))</f>
        <v/>
      </c>
      <c r="Q701" s="11" t="str">
        <f>(IF(L701=Localisation!$C$94,1,IF(L701=Localisation!$C$93,2,IF(L701=Localisation!$C$92,3,IF(L701=Localisation!$C$91,4,IF(L701=Localisation!$C$90,5,IF(OR(L701=1,L701=2,L701=3,L701=4,L701=5),L701,"")))))))</f>
        <v/>
      </c>
      <c r="R701" s="11" t="str">
        <f>(IF(B701=Localisation!$C$94,1,IF(B701=Localisation!$C$93,2,IF(B701=Localisation!$C$92,3,IF(B701=Localisation!$C$91,4,IF(B701=Localisation!$C$90,5,IF(OR(B701=1,B701=2,B701=3,B701=4,B701=5),B701,"")))))))</f>
        <v/>
      </c>
      <c r="S701" s="11" t="str">
        <f>(IF(C701=Localisation!$C$94,1,IF(C701=Localisation!$C$93,2,IF(C701=Localisation!$C$92,3,IF(C701=Localisation!$C$91,4,IF(C701=Localisation!$C$90,5,IF(OR(C701=1,C701=2,C701=3,C701=4,C701=5),C701,"")))))))</f>
        <v/>
      </c>
      <c r="T701" s="11" t="str">
        <f>(IF(D701=Localisation!$C$94,1,IF(D701=Localisation!$C$93,2,IF(D701=Localisation!$C$92,3,IF(D701=Localisation!$C$91,4,IF(D701=Localisation!$C$90,5,IF(OR(D701=1,D701=2,D701=3,D701=4,D701=5),D701,"")))))))</f>
        <v/>
      </c>
      <c r="U701" s="11" t="str">
        <f>(IF(E701=Localisation!$C$94,1,IF(E701=Localisation!$C$93,2,IF(E701=Localisation!$C$92,3,IF(E701=Localisation!$C$91,4,IF(E701=Localisation!$C$90,5,IF(OR(E701=1,E701=2,E701=3,E701=4,E701=5),E701,"")))))))</f>
        <v/>
      </c>
      <c r="V701" s="11" t="str">
        <f>(IF(F701=Localisation!$C$94,1,IF(F701=Localisation!$C$93,2,IF(F701=Localisation!$C$92,3,IF(F701=Localisation!$C$91,4,IF(F701=Localisation!$C$90,5,IF(OR(F701=1,F701=2,F701=3,F701=4,F701=5),F701,"")))))))</f>
        <v/>
      </c>
    </row>
    <row r="702" spans="13:22" x14ac:dyDescent="0.3">
      <c r="M702" s="11" t="str">
        <f>(IF(H702=Localisation!$C$94,1,IF(H702=Localisation!$C$93,2,IF(H702=Localisation!$C$92,3,IF(H702=Localisation!$C$91,4,IF(H702=Localisation!$C$90,5,IF(OR(H702=1,H702=2,H702=3,H702=4,H702=5),H702,"")))))))</f>
        <v/>
      </c>
      <c r="N702" s="11" t="str">
        <f>(IF(I702=Localisation!$C$94,1,IF(I702=Localisation!$C$93,2,IF(I702=Localisation!$C$92,3,IF(I702=Localisation!$C$91,4,IF(I702=Localisation!$C$90,5,IF(OR(I702=1,I702=2,I702=3,I702=4,I702=5),I702,"")))))))</f>
        <v/>
      </c>
      <c r="O702" s="11" t="str">
        <f>(IF(J702=Localisation!$C$94,1,IF(J702=Localisation!$C$93,2,IF(J702=Localisation!$C$92,3,IF(J702=Localisation!$C$91,4,IF(J702=Localisation!$C$90,5,IF(OR(J702=1,J702=2,J702=3,J702=4,J702=5),J702,"")))))))</f>
        <v/>
      </c>
      <c r="P702" s="11" t="str">
        <f>(IF(K702=Localisation!$C$94,1,IF(K702=Localisation!$C$93,2,IF(K702=Localisation!$C$92,3,IF(K702=Localisation!$C$91,4,IF(K702=Localisation!$C$90,5,IF(OR(K702=1,K702=2,K702=3,K702=4,K702=5),K702,"")))))))</f>
        <v/>
      </c>
      <c r="Q702" s="11" t="str">
        <f>(IF(L702=Localisation!$C$94,1,IF(L702=Localisation!$C$93,2,IF(L702=Localisation!$C$92,3,IF(L702=Localisation!$C$91,4,IF(L702=Localisation!$C$90,5,IF(OR(L702=1,L702=2,L702=3,L702=4,L702=5),L702,"")))))))</f>
        <v/>
      </c>
      <c r="R702" s="11" t="str">
        <f>(IF(B702=Localisation!$C$94,1,IF(B702=Localisation!$C$93,2,IF(B702=Localisation!$C$92,3,IF(B702=Localisation!$C$91,4,IF(B702=Localisation!$C$90,5,IF(OR(B702=1,B702=2,B702=3,B702=4,B702=5),B702,"")))))))</f>
        <v/>
      </c>
      <c r="S702" s="11" t="str">
        <f>(IF(C702=Localisation!$C$94,1,IF(C702=Localisation!$C$93,2,IF(C702=Localisation!$C$92,3,IF(C702=Localisation!$C$91,4,IF(C702=Localisation!$C$90,5,IF(OR(C702=1,C702=2,C702=3,C702=4,C702=5),C702,"")))))))</f>
        <v/>
      </c>
      <c r="T702" s="11" t="str">
        <f>(IF(D702=Localisation!$C$94,1,IF(D702=Localisation!$C$93,2,IF(D702=Localisation!$C$92,3,IF(D702=Localisation!$C$91,4,IF(D702=Localisation!$C$90,5,IF(OR(D702=1,D702=2,D702=3,D702=4,D702=5),D702,"")))))))</f>
        <v/>
      </c>
      <c r="U702" s="11" t="str">
        <f>(IF(E702=Localisation!$C$94,1,IF(E702=Localisation!$C$93,2,IF(E702=Localisation!$C$92,3,IF(E702=Localisation!$C$91,4,IF(E702=Localisation!$C$90,5,IF(OR(E702=1,E702=2,E702=3,E702=4,E702=5),E702,"")))))))</f>
        <v/>
      </c>
      <c r="V702" s="11" t="str">
        <f>(IF(F702=Localisation!$C$94,1,IF(F702=Localisation!$C$93,2,IF(F702=Localisation!$C$92,3,IF(F702=Localisation!$C$91,4,IF(F702=Localisation!$C$90,5,IF(OR(F702=1,F702=2,F702=3,F702=4,F702=5),F702,"")))))))</f>
        <v/>
      </c>
    </row>
    <row r="703" spans="13:22" x14ac:dyDescent="0.3">
      <c r="M703" s="11" t="str">
        <f>(IF(H703=Localisation!$C$94,1,IF(H703=Localisation!$C$93,2,IF(H703=Localisation!$C$92,3,IF(H703=Localisation!$C$91,4,IF(H703=Localisation!$C$90,5,IF(OR(H703=1,H703=2,H703=3,H703=4,H703=5),H703,"")))))))</f>
        <v/>
      </c>
      <c r="N703" s="11" t="str">
        <f>(IF(I703=Localisation!$C$94,1,IF(I703=Localisation!$C$93,2,IF(I703=Localisation!$C$92,3,IF(I703=Localisation!$C$91,4,IF(I703=Localisation!$C$90,5,IF(OR(I703=1,I703=2,I703=3,I703=4,I703=5),I703,"")))))))</f>
        <v/>
      </c>
      <c r="O703" s="11" t="str">
        <f>(IF(J703=Localisation!$C$94,1,IF(J703=Localisation!$C$93,2,IF(J703=Localisation!$C$92,3,IF(J703=Localisation!$C$91,4,IF(J703=Localisation!$C$90,5,IF(OR(J703=1,J703=2,J703=3,J703=4,J703=5),J703,"")))))))</f>
        <v/>
      </c>
      <c r="P703" s="11" t="str">
        <f>(IF(K703=Localisation!$C$94,1,IF(K703=Localisation!$C$93,2,IF(K703=Localisation!$C$92,3,IF(K703=Localisation!$C$91,4,IF(K703=Localisation!$C$90,5,IF(OR(K703=1,K703=2,K703=3,K703=4,K703=5),K703,"")))))))</f>
        <v/>
      </c>
      <c r="Q703" s="11" t="str">
        <f>(IF(L703=Localisation!$C$94,1,IF(L703=Localisation!$C$93,2,IF(L703=Localisation!$C$92,3,IF(L703=Localisation!$C$91,4,IF(L703=Localisation!$C$90,5,IF(OR(L703=1,L703=2,L703=3,L703=4,L703=5),L703,"")))))))</f>
        <v/>
      </c>
      <c r="R703" s="11" t="str">
        <f>(IF(B703=Localisation!$C$94,1,IF(B703=Localisation!$C$93,2,IF(B703=Localisation!$C$92,3,IF(B703=Localisation!$C$91,4,IF(B703=Localisation!$C$90,5,IF(OR(B703=1,B703=2,B703=3,B703=4,B703=5),B703,"")))))))</f>
        <v/>
      </c>
      <c r="S703" s="11" t="str">
        <f>(IF(C703=Localisation!$C$94,1,IF(C703=Localisation!$C$93,2,IF(C703=Localisation!$C$92,3,IF(C703=Localisation!$C$91,4,IF(C703=Localisation!$C$90,5,IF(OR(C703=1,C703=2,C703=3,C703=4,C703=5),C703,"")))))))</f>
        <v/>
      </c>
      <c r="T703" s="11" t="str">
        <f>(IF(D703=Localisation!$C$94,1,IF(D703=Localisation!$C$93,2,IF(D703=Localisation!$C$92,3,IF(D703=Localisation!$C$91,4,IF(D703=Localisation!$C$90,5,IF(OR(D703=1,D703=2,D703=3,D703=4,D703=5),D703,"")))))))</f>
        <v/>
      </c>
      <c r="U703" s="11" t="str">
        <f>(IF(E703=Localisation!$C$94,1,IF(E703=Localisation!$C$93,2,IF(E703=Localisation!$C$92,3,IF(E703=Localisation!$C$91,4,IF(E703=Localisation!$C$90,5,IF(OR(E703=1,E703=2,E703=3,E703=4,E703=5),E703,"")))))))</f>
        <v/>
      </c>
      <c r="V703" s="11" t="str">
        <f>(IF(F703=Localisation!$C$94,1,IF(F703=Localisation!$C$93,2,IF(F703=Localisation!$C$92,3,IF(F703=Localisation!$C$91,4,IF(F703=Localisation!$C$90,5,IF(OR(F703=1,F703=2,F703=3,F703=4,F703=5),F703,"")))))))</f>
        <v/>
      </c>
    </row>
    <row r="704" spans="13:22" x14ac:dyDescent="0.3">
      <c r="M704" s="11" t="str">
        <f>(IF(H704=Localisation!$C$94,1,IF(H704=Localisation!$C$93,2,IF(H704=Localisation!$C$92,3,IF(H704=Localisation!$C$91,4,IF(H704=Localisation!$C$90,5,IF(OR(H704=1,H704=2,H704=3,H704=4,H704=5),H704,"")))))))</f>
        <v/>
      </c>
      <c r="N704" s="11" t="str">
        <f>(IF(I704=Localisation!$C$94,1,IF(I704=Localisation!$C$93,2,IF(I704=Localisation!$C$92,3,IF(I704=Localisation!$C$91,4,IF(I704=Localisation!$C$90,5,IF(OR(I704=1,I704=2,I704=3,I704=4,I704=5),I704,"")))))))</f>
        <v/>
      </c>
      <c r="O704" s="11" t="str">
        <f>(IF(J704=Localisation!$C$94,1,IF(J704=Localisation!$C$93,2,IF(J704=Localisation!$C$92,3,IF(J704=Localisation!$C$91,4,IF(J704=Localisation!$C$90,5,IF(OR(J704=1,J704=2,J704=3,J704=4,J704=5),J704,"")))))))</f>
        <v/>
      </c>
      <c r="P704" s="11" t="str">
        <f>(IF(K704=Localisation!$C$94,1,IF(K704=Localisation!$C$93,2,IF(K704=Localisation!$C$92,3,IF(K704=Localisation!$C$91,4,IF(K704=Localisation!$C$90,5,IF(OR(K704=1,K704=2,K704=3,K704=4,K704=5),K704,"")))))))</f>
        <v/>
      </c>
      <c r="Q704" s="11" t="str">
        <f>(IF(L704=Localisation!$C$94,1,IF(L704=Localisation!$C$93,2,IF(L704=Localisation!$C$92,3,IF(L704=Localisation!$C$91,4,IF(L704=Localisation!$C$90,5,IF(OR(L704=1,L704=2,L704=3,L704=4,L704=5),L704,"")))))))</f>
        <v/>
      </c>
      <c r="R704" s="11" t="str">
        <f>(IF(B704=Localisation!$C$94,1,IF(B704=Localisation!$C$93,2,IF(B704=Localisation!$C$92,3,IF(B704=Localisation!$C$91,4,IF(B704=Localisation!$C$90,5,IF(OR(B704=1,B704=2,B704=3,B704=4,B704=5),B704,"")))))))</f>
        <v/>
      </c>
      <c r="S704" s="11" t="str">
        <f>(IF(C704=Localisation!$C$94,1,IF(C704=Localisation!$C$93,2,IF(C704=Localisation!$C$92,3,IF(C704=Localisation!$C$91,4,IF(C704=Localisation!$C$90,5,IF(OR(C704=1,C704=2,C704=3,C704=4,C704=5),C704,"")))))))</f>
        <v/>
      </c>
      <c r="T704" s="11" t="str">
        <f>(IF(D704=Localisation!$C$94,1,IF(D704=Localisation!$C$93,2,IF(D704=Localisation!$C$92,3,IF(D704=Localisation!$C$91,4,IF(D704=Localisation!$C$90,5,IF(OR(D704=1,D704=2,D704=3,D704=4,D704=5),D704,"")))))))</f>
        <v/>
      </c>
      <c r="U704" s="11" t="str">
        <f>(IF(E704=Localisation!$C$94,1,IF(E704=Localisation!$C$93,2,IF(E704=Localisation!$C$92,3,IF(E704=Localisation!$C$91,4,IF(E704=Localisation!$C$90,5,IF(OR(E704=1,E704=2,E704=3,E704=4,E704=5),E704,"")))))))</f>
        <v/>
      </c>
      <c r="V704" s="11" t="str">
        <f>(IF(F704=Localisation!$C$94,1,IF(F704=Localisation!$C$93,2,IF(F704=Localisation!$C$92,3,IF(F704=Localisation!$C$91,4,IF(F704=Localisation!$C$90,5,IF(OR(F704=1,F704=2,F704=3,F704=4,F704=5),F704,"")))))))</f>
        <v/>
      </c>
    </row>
    <row r="705" spans="13:22" x14ac:dyDescent="0.3">
      <c r="M705" s="11" t="str">
        <f>(IF(H705=Localisation!$C$94,1,IF(H705=Localisation!$C$93,2,IF(H705=Localisation!$C$92,3,IF(H705=Localisation!$C$91,4,IF(H705=Localisation!$C$90,5,IF(OR(H705=1,H705=2,H705=3,H705=4,H705=5),H705,"")))))))</f>
        <v/>
      </c>
      <c r="N705" s="11" t="str">
        <f>(IF(I705=Localisation!$C$94,1,IF(I705=Localisation!$C$93,2,IF(I705=Localisation!$C$92,3,IF(I705=Localisation!$C$91,4,IF(I705=Localisation!$C$90,5,IF(OR(I705=1,I705=2,I705=3,I705=4,I705=5),I705,"")))))))</f>
        <v/>
      </c>
      <c r="O705" s="11" t="str">
        <f>(IF(J705=Localisation!$C$94,1,IF(J705=Localisation!$C$93,2,IF(J705=Localisation!$C$92,3,IF(J705=Localisation!$C$91,4,IF(J705=Localisation!$C$90,5,IF(OR(J705=1,J705=2,J705=3,J705=4,J705=5),J705,"")))))))</f>
        <v/>
      </c>
      <c r="P705" s="11" t="str">
        <f>(IF(K705=Localisation!$C$94,1,IF(K705=Localisation!$C$93,2,IF(K705=Localisation!$C$92,3,IF(K705=Localisation!$C$91,4,IF(K705=Localisation!$C$90,5,IF(OR(K705=1,K705=2,K705=3,K705=4,K705=5),K705,"")))))))</f>
        <v/>
      </c>
      <c r="Q705" s="11" t="str">
        <f>(IF(L705=Localisation!$C$94,1,IF(L705=Localisation!$C$93,2,IF(L705=Localisation!$C$92,3,IF(L705=Localisation!$C$91,4,IF(L705=Localisation!$C$90,5,IF(OR(L705=1,L705=2,L705=3,L705=4,L705=5),L705,"")))))))</f>
        <v/>
      </c>
      <c r="R705" s="11" t="str">
        <f>(IF(B705=Localisation!$C$94,1,IF(B705=Localisation!$C$93,2,IF(B705=Localisation!$C$92,3,IF(B705=Localisation!$C$91,4,IF(B705=Localisation!$C$90,5,IF(OR(B705=1,B705=2,B705=3,B705=4,B705=5),B705,"")))))))</f>
        <v/>
      </c>
      <c r="S705" s="11" t="str">
        <f>(IF(C705=Localisation!$C$94,1,IF(C705=Localisation!$C$93,2,IF(C705=Localisation!$C$92,3,IF(C705=Localisation!$C$91,4,IF(C705=Localisation!$C$90,5,IF(OR(C705=1,C705=2,C705=3,C705=4,C705=5),C705,"")))))))</f>
        <v/>
      </c>
      <c r="T705" s="11" t="str">
        <f>(IF(D705=Localisation!$C$94,1,IF(D705=Localisation!$C$93,2,IF(D705=Localisation!$C$92,3,IF(D705=Localisation!$C$91,4,IF(D705=Localisation!$C$90,5,IF(OR(D705=1,D705=2,D705=3,D705=4,D705=5),D705,"")))))))</f>
        <v/>
      </c>
      <c r="U705" s="11" t="str">
        <f>(IF(E705=Localisation!$C$94,1,IF(E705=Localisation!$C$93,2,IF(E705=Localisation!$C$92,3,IF(E705=Localisation!$C$91,4,IF(E705=Localisation!$C$90,5,IF(OR(E705=1,E705=2,E705=3,E705=4,E705=5),E705,"")))))))</f>
        <v/>
      </c>
      <c r="V705" s="11" t="str">
        <f>(IF(F705=Localisation!$C$94,1,IF(F705=Localisation!$C$93,2,IF(F705=Localisation!$C$92,3,IF(F705=Localisation!$C$91,4,IF(F705=Localisation!$C$90,5,IF(OR(F705=1,F705=2,F705=3,F705=4,F705=5),F705,"")))))))</f>
        <v/>
      </c>
    </row>
    <row r="706" spans="13:22" x14ac:dyDescent="0.3">
      <c r="M706" s="11" t="str">
        <f>(IF(H706=Localisation!$C$94,1,IF(H706=Localisation!$C$93,2,IF(H706=Localisation!$C$92,3,IF(H706=Localisation!$C$91,4,IF(H706=Localisation!$C$90,5,IF(OR(H706=1,H706=2,H706=3,H706=4,H706=5),H706,"")))))))</f>
        <v/>
      </c>
      <c r="N706" s="11" t="str">
        <f>(IF(I706=Localisation!$C$94,1,IF(I706=Localisation!$C$93,2,IF(I706=Localisation!$C$92,3,IF(I706=Localisation!$C$91,4,IF(I706=Localisation!$C$90,5,IF(OR(I706=1,I706=2,I706=3,I706=4,I706=5),I706,"")))))))</f>
        <v/>
      </c>
      <c r="O706" s="11" t="str">
        <f>(IF(J706=Localisation!$C$94,1,IF(J706=Localisation!$C$93,2,IF(J706=Localisation!$C$92,3,IF(J706=Localisation!$C$91,4,IF(J706=Localisation!$C$90,5,IF(OR(J706=1,J706=2,J706=3,J706=4,J706=5),J706,"")))))))</f>
        <v/>
      </c>
      <c r="P706" s="11" t="str">
        <f>(IF(K706=Localisation!$C$94,1,IF(K706=Localisation!$C$93,2,IF(K706=Localisation!$C$92,3,IF(K706=Localisation!$C$91,4,IF(K706=Localisation!$C$90,5,IF(OR(K706=1,K706=2,K706=3,K706=4,K706=5),K706,"")))))))</f>
        <v/>
      </c>
      <c r="Q706" s="11" t="str">
        <f>(IF(L706=Localisation!$C$94,1,IF(L706=Localisation!$C$93,2,IF(L706=Localisation!$C$92,3,IF(L706=Localisation!$C$91,4,IF(L706=Localisation!$C$90,5,IF(OR(L706=1,L706=2,L706=3,L706=4,L706=5),L706,"")))))))</f>
        <v/>
      </c>
      <c r="R706" s="11" t="str">
        <f>(IF(B706=Localisation!$C$94,1,IF(B706=Localisation!$C$93,2,IF(B706=Localisation!$C$92,3,IF(B706=Localisation!$C$91,4,IF(B706=Localisation!$C$90,5,IF(OR(B706=1,B706=2,B706=3,B706=4,B706=5),B706,"")))))))</f>
        <v/>
      </c>
      <c r="S706" s="11" t="str">
        <f>(IF(C706=Localisation!$C$94,1,IF(C706=Localisation!$C$93,2,IF(C706=Localisation!$C$92,3,IF(C706=Localisation!$C$91,4,IF(C706=Localisation!$C$90,5,IF(OR(C706=1,C706=2,C706=3,C706=4,C706=5),C706,"")))))))</f>
        <v/>
      </c>
      <c r="T706" s="11" t="str">
        <f>(IF(D706=Localisation!$C$94,1,IF(D706=Localisation!$C$93,2,IF(D706=Localisation!$C$92,3,IF(D706=Localisation!$C$91,4,IF(D706=Localisation!$C$90,5,IF(OR(D706=1,D706=2,D706=3,D706=4,D706=5),D706,"")))))))</f>
        <v/>
      </c>
      <c r="U706" s="11" t="str">
        <f>(IF(E706=Localisation!$C$94,1,IF(E706=Localisation!$C$93,2,IF(E706=Localisation!$C$92,3,IF(E706=Localisation!$C$91,4,IF(E706=Localisation!$C$90,5,IF(OR(E706=1,E706=2,E706=3,E706=4,E706=5),E706,"")))))))</f>
        <v/>
      </c>
      <c r="V706" s="11" t="str">
        <f>(IF(F706=Localisation!$C$94,1,IF(F706=Localisation!$C$93,2,IF(F706=Localisation!$C$92,3,IF(F706=Localisation!$C$91,4,IF(F706=Localisation!$C$90,5,IF(OR(F706=1,F706=2,F706=3,F706=4,F706=5),F706,"")))))))</f>
        <v/>
      </c>
    </row>
    <row r="707" spans="13:22" x14ac:dyDescent="0.3">
      <c r="M707" s="11" t="str">
        <f>(IF(H707=Localisation!$C$94,1,IF(H707=Localisation!$C$93,2,IF(H707=Localisation!$C$92,3,IF(H707=Localisation!$C$91,4,IF(H707=Localisation!$C$90,5,IF(OR(H707=1,H707=2,H707=3,H707=4,H707=5),H707,"")))))))</f>
        <v/>
      </c>
      <c r="N707" s="11" t="str">
        <f>(IF(I707=Localisation!$C$94,1,IF(I707=Localisation!$C$93,2,IF(I707=Localisation!$C$92,3,IF(I707=Localisation!$C$91,4,IF(I707=Localisation!$C$90,5,IF(OR(I707=1,I707=2,I707=3,I707=4,I707=5),I707,"")))))))</f>
        <v/>
      </c>
      <c r="O707" s="11" t="str">
        <f>(IF(J707=Localisation!$C$94,1,IF(J707=Localisation!$C$93,2,IF(J707=Localisation!$C$92,3,IF(J707=Localisation!$C$91,4,IF(J707=Localisation!$C$90,5,IF(OR(J707=1,J707=2,J707=3,J707=4,J707=5),J707,"")))))))</f>
        <v/>
      </c>
      <c r="P707" s="11" t="str">
        <f>(IF(K707=Localisation!$C$94,1,IF(K707=Localisation!$C$93,2,IF(K707=Localisation!$C$92,3,IF(K707=Localisation!$C$91,4,IF(K707=Localisation!$C$90,5,IF(OR(K707=1,K707=2,K707=3,K707=4,K707=5),K707,"")))))))</f>
        <v/>
      </c>
      <c r="Q707" s="11" t="str">
        <f>(IF(L707=Localisation!$C$94,1,IF(L707=Localisation!$C$93,2,IF(L707=Localisation!$C$92,3,IF(L707=Localisation!$C$91,4,IF(L707=Localisation!$C$90,5,IF(OR(L707=1,L707=2,L707=3,L707=4,L707=5),L707,"")))))))</f>
        <v/>
      </c>
      <c r="R707" s="11" t="str">
        <f>(IF(B707=Localisation!$C$94,1,IF(B707=Localisation!$C$93,2,IF(B707=Localisation!$C$92,3,IF(B707=Localisation!$C$91,4,IF(B707=Localisation!$C$90,5,IF(OR(B707=1,B707=2,B707=3,B707=4,B707=5),B707,"")))))))</f>
        <v/>
      </c>
      <c r="S707" s="11" t="str">
        <f>(IF(C707=Localisation!$C$94,1,IF(C707=Localisation!$C$93,2,IF(C707=Localisation!$C$92,3,IF(C707=Localisation!$C$91,4,IF(C707=Localisation!$C$90,5,IF(OR(C707=1,C707=2,C707=3,C707=4,C707=5),C707,"")))))))</f>
        <v/>
      </c>
      <c r="T707" s="11" t="str">
        <f>(IF(D707=Localisation!$C$94,1,IF(D707=Localisation!$C$93,2,IF(D707=Localisation!$C$92,3,IF(D707=Localisation!$C$91,4,IF(D707=Localisation!$C$90,5,IF(OR(D707=1,D707=2,D707=3,D707=4,D707=5),D707,"")))))))</f>
        <v/>
      </c>
      <c r="U707" s="11" t="str">
        <f>(IF(E707=Localisation!$C$94,1,IF(E707=Localisation!$C$93,2,IF(E707=Localisation!$C$92,3,IF(E707=Localisation!$C$91,4,IF(E707=Localisation!$C$90,5,IF(OR(E707=1,E707=2,E707=3,E707=4,E707=5),E707,"")))))))</f>
        <v/>
      </c>
      <c r="V707" s="11" t="str">
        <f>(IF(F707=Localisation!$C$94,1,IF(F707=Localisation!$C$93,2,IF(F707=Localisation!$C$92,3,IF(F707=Localisation!$C$91,4,IF(F707=Localisation!$C$90,5,IF(OR(F707=1,F707=2,F707=3,F707=4,F707=5),F707,"")))))))</f>
        <v/>
      </c>
    </row>
    <row r="708" spans="13:22" x14ac:dyDescent="0.3">
      <c r="M708" s="11" t="str">
        <f>(IF(H708=Localisation!$C$94,1,IF(H708=Localisation!$C$93,2,IF(H708=Localisation!$C$92,3,IF(H708=Localisation!$C$91,4,IF(H708=Localisation!$C$90,5,IF(OR(H708=1,H708=2,H708=3,H708=4,H708=5),H708,"")))))))</f>
        <v/>
      </c>
      <c r="N708" s="11" t="str">
        <f>(IF(I708=Localisation!$C$94,1,IF(I708=Localisation!$C$93,2,IF(I708=Localisation!$C$92,3,IF(I708=Localisation!$C$91,4,IF(I708=Localisation!$C$90,5,IF(OR(I708=1,I708=2,I708=3,I708=4,I708=5),I708,"")))))))</f>
        <v/>
      </c>
      <c r="O708" s="11" t="str">
        <f>(IF(J708=Localisation!$C$94,1,IF(J708=Localisation!$C$93,2,IF(J708=Localisation!$C$92,3,IF(J708=Localisation!$C$91,4,IF(J708=Localisation!$C$90,5,IF(OR(J708=1,J708=2,J708=3,J708=4,J708=5),J708,"")))))))</f>
        <v/>
      </c>
      <c r="P708" s="11" t="str">
        <f>(IF(K708=Localisation!$C$94,1,IF(K708=Localisation!$C$93,2,IF(K708=Localisation!$C$92,3,IF(K708=Localisation!$C$91,4,IF(K708=Localisation!$C$90,5,IF(OR(K708=1,K708=2,K708=3,K708=4,K708=5),K708,"")))))))</f>
        <v/>
      </c>
      <c r="Q708" s="11" t="str">
        <f>(IF(L708=Localisation!$C$94,1,IF(L708=Localisation!$C$93,2,IF(L708=Localisation!$C$92,3,IF(L708=Localisation!$C$91,4,IF(L708=Localisation!$C$90,5,IF(OR(L708=1,L708=2,L708=3,L708=4,L708=5),L708,"")))))))</f>
        <v/>
      </c>
      <c r="R708" s="11" t="str">
        <f>(IF(B708=Localisation!$C$94,1,IF(B708=Localisation!$C$93,2,IF(B708=Localisation!$C$92,3,IF(B708=Localisation!$C$91,4,IF(B708=Localisation!$C$90,5,IF(OR(B708=1,B708=2,B708=3,B708=4,B708=5),B708,"")))))))</f>
        <v/>
      </c>
      <c r="S708" s="11" t="str">
        <f>(IF(C708=Localisation!$C$94,1,IF(C708=Localisation!$C$93,2,IF(C708=Localisation!$C$92,3,IF(C708=Localisation!$C$91,4,IF(C708=Localisation!$C$90,5,IF(OR(C708=1,C708=2,C708=3,C708=4,C708=5),C708,"")))))))</f>
        <v/>
      </c>
      <c r="T708" s="11" t="str">
        <f>(IF(D708=Localisation!$C$94,1,IF(D708=Localisation!$C$93,2,IF(D708=Localisation!$C$92,3,IF(D708=Localisation!$C$91,4,IF(D708=Localisation!$C$90,5,IF(OR(D708=1,D708=2,D708=3,D708=4,D708=5),D708,"")))))))</f>
        <v/>
      </c>
      <c r="U708" s="11" t="str">
        <f>(IF(E708=Localisation!$C$94,1,IF(E708=Localisation!$C$93,2,IF(E708=Localisation!$C$92,3,IF(E708=Localisation!$C$91,4,IF(E708=Localisation!$C$90,5,IF(OR(E708=1,E708=2,E708=3,E708=4,E708=5),E708,"")))))))</f>
        <v/>
      </c>
      <c r="V708" s="11" t="str">
        <f>(IF(F708=Localisation!$C$94,1,IF(F708=Localisation!$C$93,2,IF(F708=Localisation!$C$92,3,IF(F708=Localisation!$C$91,4,IF(F708=Localisation!$C$90,5,IF(OR(F708=1,F708=2,F708=3,F708=4,F708=5),F708,"")))))))</f>
        <v/>
      </c>
    </row>
    <row r="709" spans="13:22" x14ac:dyDescent="0.3">
      <c r="M709" s="11" t="str">
        <f>(IF(H709=Localisation!$C$94,1,IF(H709=Localisation!$C$93,2,IF(H709=Localisation!$C$92,3,IF(H709=Localisation!$C$91,4,IF(H709=Localisation!$C$90,5,IF(OR(H709=1,H709=2,H709=3,H709=4,H709=5),H709,"")))))))</f>
        <v/>
      </c>
      <c r="N709" s="11" t="str">
        <f>(IF(I709=Localisation!$C$94,1,IF(I709=Localisation!$C$93,2,IF(I709=Localisation!$C$92,3,IF(I709=Localisation!$C$91,4,IF(I709=Localisation!$C$90,5,IF(OR(I709=1,I709=2,I709=3,I709=4,I709=5),I709,"")))))))</f>
        <v/>
      </c>
      <c r="O709" s="11" t="str">
        <f>(IF(J709=Localisation!$C$94,1,IF(J709=Localisation!$C$93,2,IF(J709=Localisation!$C$92,3,IF(J709=Localisation!$C$91,4,IF(J709=Localisation!$C$90,5,IF(OR(J709=1,J709=2,J709=3,J709=4,J709=5),J709,"")))))))</f>
        <v/>
      </c>
      <c r="P709" s="11" t="str">
        <f>(IF(K709=Localisation!$C$94,1,IF(K709=Localisation!$C$93,2,IF(K709=Localisation!$C$92,3,IF(K709=Localisation!$C$91,4,IF(K709=Localisation!$C$90,5,IF(OR(K709=1,K709=2,K709=3,K709=4,K709=5),K709,"")))))))</f>
        <v/>
      </c>
      <c r="Q709" s="11" t="str">
        <f>(IF(L709=Localisation!$C$94,1,IF(L709=Localisation!$C$93,2,IF(L709=Localisation!$C$92,3,IF(L709=Localisation!$C$91,4,IF(L709=Localisation!$C$90,5,IF(OR(L709=1,L709=2,L709=3,L709=4,L709=5),L709,"")))))))</f>
        <v/>
      </c>
      <c r="R709" s="11" t="str">
        <f>(IF(B709=Localisation!$C$94,1,IF(B709=Localisation!$C$93,2,IF(B709=Localisation!$C$92,3,IF(B709=Localisation!$C$91,4,IF(B709=Localisation!$C$90,5,IF(OR(B709=1,B709=2,B709=3,B709=4,B709=5),B709,"")))))))</f>
        <v/>
      </c>
      <c r="S709" s="11" t="str">
        <f>(IF(C709=Localisation!$C$94,1,IF(C709=Localisation!$C$93,2,IF(C709=Localisation!$C$92,3,IF(C709=Localisation!$C$91,4,IF(C709=Localisation!$C$90,5,IF(OR(C709=1,C709=2,C709=3,C709=4,C709=5),C709,"")))))))</f>
        <v/>
      </c>
      <c r="T709" s="11" t="str">
        <f>(IF(D709=Localisation!$C$94,1,IF(D709=Localisation!$C$93,2,IF(D709=Localisation!$C$92,3,IF(D709=Localisation!$C$91,4,IF(D709=Localisation!$C$90,5,IF(OR(D709=1,D709=2,D709=3,D709=4,D709=5),D709,"")))))))</f>
        <v/>
      </c>
      <c r="U709" s="11" t="str">
        <f>(IF(E709=Localisation!$C$94,1,IF(E709=Localisation!$C$93,2,IF(E709=Localisation!$C$92,3,IF(E709=Localisation!$C$91,4,IF(E709=Localisation!$C$90,5,IF(OR(E709=1,E709=2,E709=3,E709=4,E709=5),E709,"")))))))</f>
        <v/>
      </c>
      <c r="V709" s="11" t="str">
        <f>(IF(F709=Localisation!$C$94,1,IF(F709=Localisation!$C$93,2,IF(F709=Localisation!$C$92,3,IF(F709=Localisation!$C$91,4,IF(F709=Localisation!$C$90,5,IF(OR(F709=1,F709=2,F709=3,F709=4,F709=5),F709,"")))))))</f>
        <v/>
      </c>
    </row>
    <row r="710" spans="13:22" x14ac:dyDescent="0.3">
      <c r="M710" s="11" t="str">
        <f>(IF(H710=Localisation!$C$94,1,IF(H710=Localisation!$C$93,2,IF(H710=Localisation!$C$92,3,IF(H710=Localisation!$C$91,4,IF(H710=Localisation!$C$90,5,IF(OR(H710=1,H710=2,H710=3,H710=4,H710=5),H710,"")))))))</f>
        <v/>
      </c>
      <c r="N710" s="11" t="str">
        <f>(IF(I710=Localisation!$C$94,1,IF(I710=Localisation!$C$93,2,IF(I710=Localisation!$C$92,3,IF(I710=Localisation!$C$91,4,IF(I710=Localisation!$C$90,5,IF(OR(I710=1,I710=2,I710=3,I710=4,I710=5),I710,"")))))))</f>
        <v/>
      </c>
      <c r="O710" s="11" t="str">
        <f>(IF(J710=Localisation!$C$94,1,IF(J710=Localisation!$C$93,2,IF(J710=Localisation!$C$92,3,IF(J710=Localisation!$C$91,4,IF(J710=Localisation!$C$90,5,IF(OR(J710=1,J710=2,J710=3,J710=4,J710=5),J710,"")))))))</f>
        <v/>
      </c>
      <c r="P710" s="11" t="str">
        <f>(IF(K710=Localisation!$C$94,1,IF(K710=Localisation!$C$93,2,IF(K710=Localisation!$C$92,3,IF(K710=Localisation!$C$91,4,IF(K710=Localisation!$C$90,5,IF(OR(K710=1,K710=2,K710=3,K710=4,K710=5),K710,"")))))))</f>
        <v/>
      </c>
      <c r="Q710" s="11" t="str">
        <f>(IF(L710=Localisation!$C$94,1,IF(L710=Localisation!$C$93,2,IF(L710=Localisation!$C$92,3,IF(L710=Localisation!$C$91,4,IF(L710=Localisation!$C$90,5,IF(OR(L710=1,L710=2,L710=3,L710=4,L710=5),L710,"")))))))</f>
        <v/>
      </c>
      <c r="R710" s="11" t="str">
        <f>(IF(B710=Localisation!$C$94,1,IF(B710=Localisation!$C$93,2,IF(B710=Localisation!$C$92,3,IF(B710=Localisation!$C$91,4,IF(B710=Localisation!$C$90,5,IF(OR(B710=1,B710=2,B710=3,B710=4,B710=5),B710,"")))))))</f>
        <v/>
      </c>
      <c r="S710" s="11" t="str">
        <f>(IF(C710=Localisation!$C$94,1,IF(C710=Localisation!$C$93,2,IF(C710=Localisation!$C$92,3,IF(C710=Localisation!$C$91,4,IF(C710=Localisation!$C$90,5,IF(OR(C710=1,C710=2,C710=3,C710=4,C710=5),C710,"")))))))</f>
        <v/>
      </c>
      <c r="T710" s="11" t="str">
        <f>(IF(D710=Localisation!$C$94,1,IF(D710=Localisation!$C$93,2,IF(D710=Localisation!$C$92,3,IF(D710=Localisation!$C$91,4,IF(D710=Localisation!$C$90,5,IF(OR(D710=1,D710=2,D710=3,D710=4,D710=5),D710,"")))))))</f>
        <v/>
      </c>
      <c r="U710" s="11" t="str">
        <f>(IF(E710=Localisation!$C$94,1,IF(E710=Localisation!$C$93,2,IF(E710=Localisation!$C$92,3,IF(E710=Localisation!$C$91,4,IF(E710=Localisation!$C$90,5,IF(OR(E710=1,E710=2,E710=3,E710=4,E710=5),E710,"")))))))</f>
        <v/>
      </c>
      <c r="V710" s="11" t="str">
        <f>(IF(F710=Localisation!$C$94,1,IF(F710=Localisation!$C$93,2,IF(F710=Localisation!$C$92,3,IF(F710=Localisation!$C$91,4,IF(F710=Localisation!$C$90,5,IF(OR(F710=1,F710=2,F710=3,F710=4,F710=5),F710,"")))))))</f>
        <v/>
      </c>
    </row>
    <row r="711" spans="13:22" x14ac:dyDescent="0.3">
      <c r="M711" s="11" t="str">
        <f>(IF(H711=Localisation!$C$94,1,IF(H711=Localisation!$C$93,2,IF(H711=Localisation!$C$92,3,IF(H711=Localisation!$C$91,4,IF(H711=Localisation!$C$90,5,IF(OR(H711=1,H711=2,H711=3,H711=4,H711=5),H711,"")))))))</f>
        <v/>
      </c>
      <c r="N711" s="11" t="str">
        <f>(IF(I711=Localisation!$C$94,1,IF(I711=Localisation!$C$93,2,IF(I711=Localisation!$C$92,3,IF(I711=Localisation!$C$91,4,IF(I711=Localisation!$C$90,5,IF(OR(I711=1,I711=2,I711=3,I711=4,I711=5),I711,"")))))))</f>
        <v/>
      </c>
      <c r="O711" s="11" t="str">
        <f>(IF(J711=Localisation!$C$94,1,IF(J711=Localisation!$C$93,2,IF(J711=Localisation!$C$92,3,IF(J711=Localisation!$C$91,4,IF(J711=Localisation!$C$90,5,IF(OR(J711=1,J711=2,J711=3,J711=4,J711=5),J711,"")))))))</f>
        <v/>
      </c>
      <c r="P711" s="11" t="str">
        <f>(IF(K711=Localisation!$C$94,1,IF(K711=Localisation!$C$93,2,IF(K711=Localisation!$C$92,3,IF(K711=Localisation!$C$91,4,IF(K711=Localisation!$C$90,5,IF(OR(K711=1,K711=2,K711=3,K711=4,K711=5),K711,"")))))))</f>
        <v/>
      </c>
      <c r="Q711" s="11" t="str">
        <f>(IF(L711=Localisation!$C$94,1,IF(L711=Localisation!$C$93,2,IF(L711=Localisation!$C$92,3,IF(L711=Localisation!$C$91,4,IF(L711=Localisation!$C$90,5,IF(OR(L711=1,L711=2,L711=3,L711=4,L711=5),L711,"")))))))</f>
        <v/>
      </c>
      <c r="R711" s="11" t="str">
        <f>(IF(B711=Localisation!$C$94,1,IF(B711=Localisation!$C$93,2,IF(B711=Localisation!$C$92,3,IF(B711=Localisation!$C$91,4,IF(B711=Localisation!$C$90,5,IF(OR(B711=1,B711=2,B711=3,B711=4,B711=5),B711,"")))))))</f>
        <v/>
      </c>
      <c r="S711" s="11" t="str">
        <f>(IF(C711=Localisation!$C$94,1,IF(C711=Localisation!$C$93,2,IF(C711=Localisation!$C$92,3,IF(C711=Localisation!$C$91,4,IF(C711=Localisation!$C$90,5,IF(OR(C711=1,C711=2,C711=3,C711=4,C711=5),C711,"")))))))</f>
        <v/>
      </c>
      <c r="T711" s="11" t="str">
        <f>(IF(D711=Localisation!$C$94,1,IF(D711=Localisation!$C$93,2,IF(D711=Localisation!$C$92,3,IF(D711=Localisation!$C$91,4,IF(D711=Localisation!$C$90,5,IF(OR(D711=1,D711=2,D711=3,D711=4,D711=5),D711,"")))))))</f>
        <v/>
      </c>
      <c r="U711" s="11" t="str">
        <f>(IF(E711=Localisation!$C$94,1,IF(E711=Localisation!$C$93,2,IF(E711=Localisation!$C$92,3,IF(E711=Localisation!$C$91,4,IF(E711=Localisation!$C$90,5,IF(OR(E711=1,E711=2,E711=3,E711=4,E711=5),E711,"")))))))</f>
        <v/>
      </c>
      <c r="V711" s="11" t="str">
        <f>(IF(F711=Localisation!$C$94,1,IF(F711=Localisation!$C$93,2,IF(F711=Localisation!$C$92,3,IF(F711=Localisation!$C$91,4,IF(F711=Localisation!$C$90,5,IF(OR(F711=1,F711=2,F711=3,F711=4,F711=5),F711,"")))))))</f>
        <v/>
      </c>
    </row>
    <row r="712" spans="13:22" x14ac:dyDescent="0.3">
      <c r="M712" s="11" t="str">
        <f>(IF(H712=Localisation!$C$94,1,IF(H712=Localisation!$C$93,2,IF(H712=Localisation!$C$92,3,IF(H712=Localisation!$C$91,4,IF(H712=Localisation!$C$90,5,IF(OR(H712=1,H712=2,H712=3,H712=4,H712=5),H712,"")))))))</f>
        <v/>
      </c>
      <c r="N712" s="11" t="str">
        <f>(IF(I712=Localisation!$C$94,1,IF(I712=Localisation!$C$93,2,IF(I712=Localisation!$C$92,3,IF(I712=Localisation!$C$91,4,IF(I712=Localisation!$C$90,5,IF(OR(I712=1,I712=2,I712=3,I712=4,I712=5),I712,"")))))))</f>
        <v/>
      </c>
      <c r="O712" s="11" t="str">
        <f>(IF(J712=Localisation!$C$94,1,IF(J712=Localisation!$C$93,2,IF(J712=Localisation!$C$92,3,IF(J712=Localisation!$C$91,4,IF(J712=Localisation!$C$90,5,IF(OR(J712=1,J712=2,J712=3,J712=4,J712=5),J712,"")))))))</f>
        <v/>
      </c>
      <c r="P712" s="11" t="str">
        <f>(IF(K712=Localisation!$C$94,1,IF(K712=Localisation!$C$93,2,IF(K712=Localisation!$C$92,3,IF(K712=Localisation!$C$91,4,IF(K712=Localisation!$C$90,5,IF(OR(K712=1,K712=2,K712=3,K712=4,K712=5),K712,"")))))))</f>
        <v/>
      </c>
      <c r="Q712" s="11" t="str">
        <f>(IF(L712=Localisation!$C$94,1,IF(L712=Localisation!$C$93,2,IF(L712=Localisation!$C$92,3,IF(L712=Localisation!$C$91,4,IF(L712=Localisation!$C$90,5,IF(OR(L712=1,L712=2,L712=3,L712=4,L712=5),L712,"")))))))</f>
        <v/>
      </c>
      <c r="R712" s="11" t="str">
        <f>(IF(B712=Localisation!$C$94,1,IF(B712=Localisation!$C$93,2,IF(B712=Localisation!$C$92,3,IF(B712=Localisation!$C$91,4,IF(B712=Localisation!$C$90,5,IF(OR(B712=1,B712=2,B712=3,B712=4,B712=5),B712,"")))))))</f>
        <v/>
      </c>
      <c r="S712" s="11" t="str">
        <f>(IF(C712=Localisation!$C$94,1,IF(C712=Localisation!$C$93,2,IF(C712=Localisation!$C$92,3,IF(C712=Localisation!$C$91,4,IF(C712=Localisation!$C$90,5,IF(OR(C712=1,C712=2,C712=3,C712=4,C712=5),C712,"")))))))</f>
        <v/>
      </c>
      <c r="T712" s="11" t="str">
        <f>(IF(D712=Localisation!$C$94,1,IF(D712=Localisation!$C$93,2,IF(D712=Localisation!$C$92,3,IF(D712=Localisation!$C$91,4,IF(D712=Localisation!$C$90,5,IF(OR(D712=1,D712=2,D712=3,D712=4,D712=5),D712,"")))))))</f>
        <v/>
      </c>
      <c r="U712" s="11" t="str">
        <f>(IF(E712=Localisation!$C$94,1,IF(E712=Localisation!$C$93,2,IF(E712=Localisation!$C$92,3,IF(E712=Localisation!$C$91,4,IF(E712=Localisation!$C$90,5,IF(OR(E712=1,E712=2,E712=3,E712=4,E712=5),E712,"")))))))</f>
        <v/>
      </c>
      <c r="V712" s="11" t="str">
        <f>(IF(F712=Localisation!$C$94,1,IF(F712=Localisation!$C$93,2,IF(F712=Localisation!$C$92,3,IF(F712=Localisation!$C$91,4,IF(F712=Localisation!$C$90,5,IF(OR(F712=1,F712=2,F712=3,F712=4,F712=5),F712,"")))))))</f>
        <v/>
      </c>
    </row>
    <row r="713" spans="13:22" x14ac:dyDescent="0.3">
      <c r="M713" s="11" t="str">
        <f>(IF(H713=Localisation!$C$94,1,IF(H713=Localisation!$C$93,2,IF(H713=Localisation!$C$92,3,IF(H713=Localisation!$C$91,4,IF(H713=Localisation!$C$90,5,IF(OR(H713=1,H713=2,H713=3,H713=4,H713=5),H713,"")))))))</f>
        <v/>
      </c>
      <c r="N713" s="11" t="str">
        <f>(IF(I713=Localisation!$C$94,1,IF(I713=Localisation!$C$93,2,IF(I713=Localisation!$C$92,3,IF(I713=Localisation!$C$91,4,IF(I713=Localisation!$C$90,5,IF(OR(I713=1,I713=2,I713=3,I713=4,I713=5),I713,"")))))))</f>
        <v/>
      </c>
      <c r="O713" s="11" t="str">
        <f>(IF(J713=Localisation!$C$94,1,IF(J713=Localisation!$C$93,2,IF(J713=Localisation!$C$92,3,IF(J713=Localisation!$C$91,4,IF(J713=Localisation!$C$90,5,IF(OR(J713=1,J713=2,J713=3,J713=4,J713=5),J713,"")))))))</f>
        <v/>
      </c>
      <c r="P713" s="11" t="str">
        <f>(IF(K713=Localisation!$C$94,1,IF(K713=Localisation!$C$93,2,IF(K713=Localisation!$C$92,3,IF(K713=Localisation!$C$91,4,IF(K713=Localisation!$C$90,5,IF(OR(K713=1,K713=2,K713=3,K713=4,K713=5),K713,"")))))))</f>
        <v/>
      </c>
      <c r="Q713" s="11" t="str">
        <f>(IF(L713=Localisation!$C$94,1,IF(L713=Localisation!$C$93,2,IF(L713=Localisation!$C$92,3,IF(L713=Localisation!$C$91,4,IF(L713=Localisation!$C$90,5,IF(OR(L713=1,L713=2,L713=3,L713=4,L713=5),L713,"")))))))</f>
        <v/>
      </c>
      <c r="R713" s="11" t="str">
        <f>(IF(B713=Localisation!$C$94,1,IF(B713=Localisation!$C$93,2,IF(B713=Localisation!$C$92,3,IF(B713=Localisation!$C$91,4,IF(B713=Localisation!$C$90,5,IF(OR(B713=1,B713=2,B713=3,B713=4,B713=5),B713,"")))))))</f>
        <v/>
      </c>
      <c r="S713" s="11" t="str">
        <f>(IF(C713=Localisation!$C$94,1,IF(C713=Localisation!$C$93,2,IF(C713=Localisation!$C$92,3,IF(C713=Localisation!$C$91,4,IF(C713=Localisation!$C$90,5,IF(OR(C713=1,C713=2,C713=3,C713=4,C713=5),C713,"")))))))</f>
        <v/>
      </c>
      <c r="T713" s="11" t="str">
        <f>(IF(D713=Localisation!$C$94,1,IF(D713=Localisation!$C$93,2,IF(D713=Localisation!$C$92,3,IF(D713=Localisation!$C$91,4,IF(D713=Localisation!$C$90,5,IF(OR(D713=1,D713=2,D713=3,D713=4,D713=5),D713,"")))))))</f>
        <v/>
      </c>
      <c r="U713" s="11" t="str">
        <f>(IF(E713=Localisation!$C$94,1,IF(E713=Localisation!$C$93,2,IF(E713=Localisation!$C$92,3,IF(E713=Localisation!$C$91,4,IF(E713=Localisation!$C$90,5,IF(OR(E713=1,E713=2,E713=3,E713=4,E713=5),E713,"")))))))</f>
        <v/>
      </c>
      <c r="V713" s="11" t="str">
        <f>(IF(F713=Localisation!$C$94,1,IF(F713=Localisation!$C$93,2,IF(F713=Localisation!$C$92,3,IF(F713=Localisation!$C$91,4,IF(F713=Localisation!$C$90,5,IF(OR(F713=1,F713=2,F713=3,F713=4,F713=5),F713,"")))))))</f>
        <v/>
      </c>
    </row>
    <row r="714" spans="13:22" x14ac:dyDescent="0.3">
      <c r="M714" s="11" t="str">
        <f>(IF(H714=Localisation!$C$94,1,IF(H714=Localisation!$C$93,2,IF(H714=Localisation!$C$92,3,IF(H714=Localisation!$C$91,4,IF(H714=Localisation!$C$90,5,IF(OR(H714=1,H714=2,H714=3,H714=4,H714=5),H714,"")))))))</f>
        <v/>
      </c>
      <c r="N714" s="11" t="str">
        <f>(IF(I714=Localisation!$C$94,1,IF(I714=Localisation!$C$93,2,IF(I714=Localisation!$C$92,3,IF(I714=Localisation!$C$91,4,IF(I714=Localisation!$C$90,5,IF(OR(I714=1,I714=2,I714=3,I714=4,I714=5),I714,"")))))))</f>
        <v/>
      </c>
      <c r="O714" s="11" t="str">
        <f>(IF(J714=Localisation!$C$94,1,IF(J714=Localisation!$C$93,2,IF(J714=Localisation!$C$92,3,IF(J714=Localisation!$C$91,4,IF(J714=Localisation!$C$90,5,IF(OR(J714=1,J714=2,J714=3,J714=4,J714=5),J714,"")))))))</f>
        <v/>
      </c>
      <c r="P714" s="11" t="str">
        <f>(IF(K714=Localisation!$C$94,1,IF(K714=Localisation!$C$93,2,IF(K714=Localisation!$C$92,3,IF(K714=Localisation!$C$91,4,IF(K714=Localisation!$C$90,5,IF(OR(K714=1,K714=2,K714=3,K714=4,K714=5),K714,"")))))))</f>
        <v/>
      </c>
      <c r="Q714" s="11" t="str">
        <f>(IF(L714=Localisation!$C$94,1,IF(L714=Localisation!$C$93,2,IF(L714=Localisation!$C$92,3,IF(L714=Localisation!$C$91,4,IF(L714=Localisation!$C$90,5,IF(OR(L714=1,L714=2,L714=3,L714=4,L714=5),L714,"")))))))</f>
        <v/>
      </c>
      <c r="R714" s="11" t="str">
        <f>(IF(B714=Localisation!$C$94,1,IF(B714=Localisation!$C$93,2,IF(B714=Localisation!$C$92,3,IF(B714=Localisation!$C$91,4,IF(B714=Localisation!$C$90,5,IF(OR(B714=1,B714=2,B714=3,B714=4,B714=5),B714,"")))))))</f>
        <v/>
      </c>
      <c r="S714" s="11" t="str">
        <f>(IF(C714=Localisation!$C$94,1,IF(C714=Localisation!$C$93,2,IF(C714=Localisation!$C$92,3,IF(C714=Localisation!$C$91,4,IF(C714=Localisation!$C$90,5,IF(OR(C714=1,C714=2,C714=3,C714=4,C714=5),C714,"")))))))</f>
        <v/>
      </c>
      <c r="T714" s="11" t="str">
        <f>(IF(D714=Localisation!$C$94,1,IF(D714=Localisation!$C$93,2,IF(D714=Localisation!$C$92,3,IF(D714=Localisation!$C$91,4,IF(D714=Localisation!$C$90,5,IF(OR(D714=1,D714=2,D714=3,D714=4,D714=5),D714,"")))))))</f>
        <v/>
      </c>
      <c r="U714" s="11" t="str">
        <f>(IF(E714=Localisation!$C$94,1,IF(E714=Localisation!$C$93,2,IF(E714=Localisation!$C$92,3,IF(E714=Localisation!$C$91,4,IF(E714=Localisation!$C$90,5,IF(OR(E714=1,E714=2,E714=3,E714=4,E714=5),E714,"")))))))</f>
        <v/>
      </c>
      <c r="V714" s="11" t="str">
        <f>(IF(F714=Localisation!$C$94,1,IF(F714=Localisation!$C$93,2,IF(F714=Localisation!$C$92,3,IF(F714=Localisation!$C$91,4,IF(F714=Localisation!$C$90,5,IF(OR(F714=1,F714=2,F714=3,F714=4,F714=5),F714,"")))))))</f>
        <v/>
      </c>
    </row>
    <row r="715" spans="13:22" x14ac:dyDescent="0.3">
      <c r="M715" s="11" t="str">
        <f>(IF(H715=Localisation!$C$94,1,IF(H715=Localisation!$C$93,2,IF(H715=Localisation!$C$92,3,IF(H715=Localisation!$C$91,4,IF(H715=Localisation!$C$90,5,IF(OR(H715=1,H715=2,H715=3,H715=4,H715=5),H715,"")))))))</f>
        <v/>
      </c>
      <c r="N715" s="11" t="str">
        <f>(IF(I715=Localisation!$C$94,1,IF(I715=Localisation!$C$93,2,IF(I715=Localisation!$C$92,3,IF(I715=Localisation!$C$91,4,IF(I715=Localisation!$C$90,5,IF(OR(I715=1,I715=2,I715=3,I715=4,I715=5),I715,"")))))))</f>
        <v/>
      </c>
      <c r="O715" s="11" t="str">
        <f>(IF(J715=Localisation!$C$94,1,IF(J715=Localisation!$C$93,2,IF(J715=Localisation!$C$92,3,IF(J715=Localisation!$C$91,4,IF(J715=Localisation!$C$90,5,IF(OR(J715=1,J715=2,J715=3,J715=4,J715=5),J715,"")))))))</f>
        <v/>
      </c>
      <c r="P715" s="11" t="str">
        <f>(IF(K715=Localisation!$C$94,1,IF(K715=Localisation!$C$93,2,IF(K715=Localisation!$C$92,3,IF(K715=Localisation!$C$91,4,IF(K715=Localisation!$C$90,5,IF(OR(K715=1,K715=2,K715=3,K715=4,K715=5),K715,"")))))))</f>
        <v/>
      </c>
      <c r="Q715" s="11" t="str">
        <f>(IF(L715=Localisation!$C$94,1,IF(L715=Localisation!$C$93,2,IF(L715=Localisation!$C$92,3,IF(L715=Localisation!$C$91,4,IF(L715=Localisation!$C$90,5,IF(OR(L715=1,L715=2,L715=3,L715=4,L715=5),L715,"")))))))</f>
        <v/>
      </c>
      <c r="R715" s="11" t="str">
        <f>(IF(B715=Localisation!$C$94,1,IF(B715=Localisation!$C$93,2,IF(B715=Localisation!$C$92,3,IF(B715=Localisation!$C$91,4,IF(B715=Localisation!$C$90,5,IF(OR(B715=1,B715=2,B715=3,B715=4,B715=5),B715,"")))))))</f>
        <v/>
      </c>
      <c r="S715" s="11" t="str">
        <f>(IF(C715=Localisation!$C$94,1,IF(C715=Localisation!$C$93,2,IF(C715=Localisation!$C$92,3,IF(C715=Localisation!$C$91,4,IF(C715=Localisation!$C$90,5,IF(OR(C715=1,C715=2,C715=3,C715=4,C715=5),C715,"")))))))</f>
        <v/>
      </c>
      <c r="T715" s="11" t="str">
        <f>(IF(D715=Localisation!$C$94,1,IF(D715=Localisation!$C$93,2,IF(D715=Localisation!$C$92,3,IF(D715=Localisation!$C$91,4,IF(D715=Localisation!$C$90,5,IF(OR(D715=1,D715=2,D715=3,D715=4,D715=5),D715,"")))))))</f>
        <v/>
      </c>
      <c r="U715" s="11" t="str">
        <f>(IF(E715=Localisation!$C$94,1,IF(E715=Localisation!$C$93,2,IF(E715=Localisation!$C$92,3,IF(E715=Localisation!$C$91,4,IF(E715=Localisation!$C$90,5,IF(OR(E715=1,E715=2,E715=3,E715=4,E715=5),E715,"")))))))</f>
        <v/>
      </c>
      <c r="V715" s="11" t="str">
        <f>(IF(F715=Localisation!$C$94,1,IF(F715=Localisation!$C$93,2,IF(F715=Localisation!$C$92,3,IF(F715=Localisation!$C$91,4,IF(F715=Localisation!$C$90,5,IF(OR(F715=1,F715=2,F715=3,F715=4,F715=5),F715,"")))))))</f>
        <v/>
      </c>
    </row>
    <row r="716" spans="13:22" x14ac:dyDescent="0.3">
      <c r="M716" s="11" t="str">
        <f>(IF(H716=Localisation!$C$94,1,IF(H716=Localisation!$C$93,2,IF(H716=Localisation!$C$92,3,IF(H716=Localisation!$C$91,4,IF(H716=Localisation!$C$90,5,IF(OR(H716=1,H716=2,H716=3,H716=4,H716=5),H716,"")))))))</f>
        <v/>
      </c>
      <c r="N716" s="11" t="str">
        <f>(IF(I716=Localisation!$C$94,1,IF(I716=Localisation!$C$93,2,IF(I716=Localisation!$C$92,3,IF(I716=Localisation!$C$91,4,IF(I716=Localisation!$C$90,5,IF(OR(I716=1,I716=2,I716=3,I716=4,I716=5),I716,"")))))))</f>
        <v/>
      </c>
      <c r="O716" s="11" t="str">
        <f>(IF(J716=Localisation!$C$94,1,IF(J716=Localisation!$C$93,2,IF(J716=Localisation!$C$92,3,IF(J716=Localisation!$C$91,4,IF(J716=Localisation!$C$90,5,IF(OR(J716=1,J716=2,J716=3,J716=4,J716=5),J716,"")))))))</f>
        <v/>
      </c>
      <c r="P716" s="11" t="str">
        <f>(IF(K716=Localisation!$C$94,1,IF(K716=Localisation!$C$93,2,IF(K716=Localisation!$C$92,3,IF(K716=Localisation!$C$91,4,IF(K716=Localisation!$C$90,5,IF(OR(K716=1,K716=2,K716=3,K716=4,K716=5),K716,"")))))))</f>
        <v/>
      </c>
      <c r="Q716" s="11" t="str">
        <f>(IF(L716=Localisation!$C$94,1,IF(L716=Localisation!$C$93,2,IF(L716=Localisation!$C$92,3,IF(L716=Localisation!$C$91,4,IF(L716=Localisation!$C$90,5,IF(OR(L716=1,L716=2,L716=3,L716=4,L716=5),L716,"")))))))</f>
        <v/>
      </c>
      <c r="R716" s="11" t="str">
        <f>(IF(B716=Localisation!$C$94,1,IF(B716=Localisation!$C$93,2,IF(B716=Localisation!$C$92,3,IF(B716=Localisation!$C$91,4,IF(B716=Localisation!$C$90,5,IF(OR(B716=1,B716=2,B716=3,B716=4,B716=5),B716,"")))))))</f>
        <v/>
      </c>
      <c r="S716" s="11" t="str">
        <f>(IF(C716=Localisation!$C$94,1,IF(C716=Localisation!$C$93,2,IF(C716=Localisation!$C$92,3,IF(C716=Localisation!$C$91,4,IF(C716=Localisation!$C$90,5,IF(OR(C716=1,C716=2,C716=3,C716=4,C716=5),C716,"")))))))</f>
        <v/>
      </c>
      <c r="T716" s="11" t="str">
        <f>(IF(D716=Localisation!$C$94,1,IF(D716=Localisation!$C$93,2,IF(D716=Localisation!$C$92,3,IF(D716=Localisation!$C$91,4,IF(D716=Localisation!$C$90,5,IF(OR(D716=1,D716=2,D716=3,D716=4,D716=5),D716,"")))))))</f>
        <v/>
      </c>
      <c r="U716" s="11" t="str">
        <f>(IF(E716=Localisation!$C$94,1,IF(E716=Localisation!$C$93,2,IF(E716=Localisation!$C$92,3,IF(E716=Localisation!$C$91,4,IF(E716=Localisation!$C$90,5,IF(OR(E716=1,E716=2,E716=3,E716=4,E716=5),E716,"")))))))</f>
        <v/>
      </c>
      <c r="V716" s="11" t="str">
        <f>(IF(F716=Localisation!$C$94,1,IF(F716=Localisation!$C$93,2,IF(F716=Localisation!$C$92,3,IF(F716=Localisation!$C$91,4,IF(F716=Localisation!$C$90,5,IF(OR(F716=1,F716=2,F716=3,F716=4,F716=5),F716,"")))))))</f>
        <v/>
      </c>
    </row>
    <row r="717" spans="13:22" x14ac:dyDescent="0.3">
      <c r="M717" s="11" t="str">
        <f>(IF(H717=Localisation!$C$94,1,IF(H717=Localisation!$C$93,2,IF(H717=Localisation!$C$92,3,IF(H717=Localisation!$C$91,4,IF(H717=Localisation!$C$90,5,IF(OR(H717=1,H717=2,H717=3,H717=4,H717=5),H717,"")))))))</f>
        <v/>
      </c>
      <c r="N717" s="11" t="str">
        <f>(IF(I717=Localisation!$C$94,1,IF(I717=Localisation!$C$93,2,IF(I717=Localisation!$C$92,3,IF(I717=Localisation!$C$91,4,IF(I717=Localisation!$C$90,5,IF(OR(I717=1,I717=2,I717=3,I717=4,I717=5),I717,"")))))))</f>
        <v/>
      </c>
      <c r="O717" s="11" t="str">
        <f>(IF(J717=Localisation!$C$94,1,IF(J717=Localisation!$C$93,2,IF(J717=Localisation!$C$92,3,IF(J717=Localisation!$C$91,4,IF(J717=Localisation!$C$90,5,IF(OR(J717=1,J717=2,J717=3,J717=4,J717=5),J717,"")))))))</f>
        <v/>
      </c>
      <c r="P717" s="11" t="str">
        <f>(IF(K717=Localisation!$C$94,1,IF(K717=Localisation!$C$93,2,IF(K717=Localisation!$C$92,3,IF(K717=Localisation!$C$91,4,IF(K717=Localisation!$C$90,5,IF(OR(K717=1,K717=2,K717=3,K717=4,K717=5),K717,"")))))))</f>
        <v/>
      </c>
      <c r="Q717" s="11" t="str">
        <f>(IF(L717=Localisation!$C$94,1,IF(L717=Localisation!$C$93,2,IF(L717=Localisation!$C$92,3,IF(L717=Localisation!$C$91,4,IF(L717=Localisation!$C$90,5,IF(OR(L717=1,L717=2,L717=3,L717=4,L717=5),L717,"")))))))</f>
        <v/>
      </c>
      <c r="R717" s="11" t="str">
        <f>(IF(B717=Localisation!$C$94,1,IF(B717=Localisation!$C$93,2,IF(B717=Localisation!$C$92,3,IF(B717=Localisation!$C$91,4,IF(B717=Localisation!$C$90,5,IF(OR(B717=1,B717=2,B717=3,B717=4,B717=5),B717,"")))))))</f>
        <v/>
      </c>
      <c r="S717" s="11" t="str">
        <f>(IF(C717=Localisation!$C$94,1,IF(C717=Localisation!$C$93,2,IF(C717=Localisation!$C$92,3,IF(C717=Localisation!$C$91,4,IF(C717=Localisation!$C$90,5,IF(OR(C717=1,C717=2,C717=3,C717=4,C717=5),C717,"")))))))</f>
        <v/>
      </c>
      <c r="T717" s="11" t="str">
        <f>(IF(D717=Localisation!$C$94,1,IF(D717=Localisation!$C$93,2,IF(D717=Localisation!$C$92,3,IF(D717=Localisation!$C$91,4,IF(D717=Localisation!$C$90,5,IF(OR(D717=1,D717=2,D717=3,D717=4,D717=5),D717,"")))))))</f>
        <v/>
      </c>
      <c r="U717" s="11" t="str">
        <f>(IF(E717=Localisation!$C$94,1,IF(E717=Localisation!$C$93,2,IF(E717=Localisation!$C$92,3,IF(E717=Localisation!$C$91,4,IF(E717=Localisation!$C$90,5,IF(OR(E717=1,E717=2,E717=3,E717=4,E717=5),E717,"")))))))</f>
        <v/>
      </c>
      <c r="V717" s="11" t="str">
        <f>(IF(F717=Localisation!$C$94,1,IF(F717=Localisation!$C$93,2,IF(F717=Localisation!$C$92,3,IF(F717=Localisation!$C$91,4,IF(F717=Localisation!$C$90,5,IF(OR(F717=1,F717=2,F717=3,F717=4,F717=5),F717,"")))))))</f>
        <v/>
      </c>
    </row>
    <row r="718" spans="13:22" x14ac:dyDescent="0.3">
      <c r="M718" s="11" t="str">
        <f>(IF(H718=Localisation!$C$94,1,IF(H718=Localisation!$C$93,2,IF(H718=Localisation!$C$92,3,IF(H718=Localisation!$C$91,4,IF(H718=Localisation!$C$90,5,IF(OR(H718=1,H718=2,H718=3,H718=4,H718=5),H718,"")))))))</f>
        <v/>
      </c>
      <c r="N718" s="11" t="str">
        <f>(IF(I718=Localisation!$C$94,1,IF(I718=Localisation!$C$93,2,IF(I718=Localisation!$C$92,3,IF(I718=Localisation!$C$91,4,IF(I718=Localisation!$C$90,5,IF(OR(I718=1,I718=2,I718=3,I718=4,I718=5),I718,"")))))))</f>
        <v/>
      </c>
      <c r="O718" s="11" t="str">
        <f>(IF(J718=Localisation!$C$94,1,IF(J718=Localisation!$C$93,2,IF(J718=Localisation!$C$92,3,IF(J718=Localisation!$C$91,4,IF(J718=Localisation!$C$90,5,IF(OR(J718=1,J718=2,J718=3,J718=4,J718=5),J718,"")))))))</f>
        <v/>
      </c>
      <c r="P718" s="11" t="str">
        <f>(IF(K718=Localisation!$C$94,1,IF(K718=Localisation!$C$93,2,IF(K718=Localisation!$C$92,3,IF(K718=Localisation!$C$91,4,IF(K718=Localisation!$C$90,5,IF(OR(K718=1,K718=2,K718=3,K718=4,K718=5),K718,"")))))))</f>
        <v/>
      </c>
      <c r="Q718" s="11" t="str">
        <f>(IF(L718=Localisation!$C$94,1,IF(L718=Localisation!$C$93,2,IF(L718=Localisation!$C$92,3,IF(L718=Localisation!$C$91,4,IF(L718=Localisation!$C$90,5,IF(OR(L718=1,L718=2,L718=3,L718=4,L718=5),L718,"")))))))</f>
        <v/>
      </c>
      <c r="R718" s="11" t="str">
        <f>(IF(B718=Localisation!$C$94,1,IF(B718=Localisation!$C$93,2,IF(B718=Localisation!$C$92,3,IF(B718=Localisation!$C$91,4,IF(B718=Localisation!$C$90,5,IF(OR(B718=1,B718=2,B718=3,B718=4,B718=5),B718,"")))))))</f>
        <v/>
      </c>
      <c r="S718" s="11" t="str">
        <f>(IF(C718=Localisation!$C$94,1,IF(C718=Localisation!$C$93,2,IF(C718=Localisation!$C$92,3,IF(C718=Localisation!$C$91,4,IF(C718=Localisation!$C$90,5,IF(OR(C718=1,C718=2,C718=3,C718=4,C718=5),C718,"")))))))</f>
        <v/>
      </c>
      <c r="T718" s="11" t="str">
        <f>(IF(D718=Localisation!$C$94,1,IF(D718=Localisation!$C$93,2,IF(D718=Localisation!$C$92,3,IF(D718=Localisation!$C$91,4,IF(D718=Localisation!$C$90,5,IF(OR(D718=1,D718=2,D718=3,D718=4,D718=5),D718,"")))))))</f>
        <v/>
      </c>
      <c r="U718" s="11" t="str">
        <f>(IF(E718=Localisation!$C$94,1,IF(E718=Localisation!$C$93,2,IF(E718=Localisation!$C$92,3,IF(E718=Localisation!$C$91,4,IF(E718=Localisation!$C$90,5,IF(OR(E718=1,E718=2,E718=3,E718=4,E718=5),E718,"")))))))</f>
        <v/>
      </c>
      <c r="V718" s="11" t="str">
        <f>(IF(F718=Localisation!$C$94,1,IF(F718=Localisation!$C$93,2,IF(F718=Localisation!$C$92,3,IF(F718=Localisation!$C$91,4,IF(F718=Localisation!$C$90,5,IF(OR(F718=1,F718=2,F718=3,F718=4,F718=5),F718,"")))))))</f>
        <v/>
      </c>
    </row>
    <row r="719" spans="13:22" x14ac:dyDescent="0.3">
      <c r="M719" s="11" t="str">
        <f>(IF(H719=Localisation!$C$94,1,IF(H719=Localisation!$C$93,2,IF(H719=Localisation!$C$92,3,IF(H719=Localisation!$C$91,4,IF(H719=Localisation!$C$90,5,IF(OR(H719=1,H719=2,H719=3,H719=4,H719=5),H719,"")))))))</f>
        <v/>
      </c>
      <c r="N719" s="11" t="str">
        <f>(IF(I719=Localisation!$C$94,1,IF(I719=Localisation!$C$93,2,IF(I719=Localisation!$C$92,3,IF(I719=Localisation!$C$91,4,IF(I719=Localisation!$C$90,5,IF(OR(I719=1,I719=2,I719=3,I719=4,I719=5),I719,"")))))))</f>
        <v/>
      </c>
      <c r="O719" s="11" t="str">
        <f>(IF(J719=Localisation!$C$94,1,IF(J719=Localisation!$C$93,2,IF(J719=Localisation!$C$92,3,IF(J719=Localisation!$C$91,4,IF(J719=Localisation!$C$90,5,IF(OR(J719=1,J719=2,J719=3,J719=4,J719=5),J719,"")))))))</f>
        <v/>
      </c>
      <c r="P719" s="11" t="str">
        <f>(IF(K719=Localisation!$C$94,1,IF(K719=Localisation!$C$93,2,IF(K719=Localisation!$C$92,3,IF(K719=Localisation!$C$91,4,IF(K719=Localisation!$C$90,5,IF(OR(K719=1,K719=2,K719=3,K719=4,K719=5),K719,"")))))))</f>
        <v/>
      </c>
      <c r="Q719" s="11" t="str">
        <f>(IF(L719=Localisation!$C$94,1,IF(L719=Localisation!$C$93,2,IF(L719=Localisation!$C$92,3,IF(L719=Localisation!$C$91,4,IF(L719=Localisation!$C$90,5,IF(OR(L719=1,L719=2,L719=3,L719=4,L719=5),L719,"")))))))</f>
        <v/>
      </c>
      <c r="R719" s="11" t="str">
        <f>(IF(B719=Localisation!$C$94,1,IF(B719=Localisation!$C$93,2,IF(B719=Localisation!$C$92,3,IF(B719=Localisation!$C$91,4,IF(B719=Localisation!$C$90,5,IF(OR(B719=1,B719=2,B719=3,B719=4,B719=5),B719,"")))))))</f>
        <v/>
      </c>
      <c r="S719" s="11" t="str">
        <f>(IF(C719=Localisation!$C$94,1,IF(C719=Localisation!$C$93,2,IF(C719=Localisation!$C$92,3,IF(C719=Localisation!$C$91,4,IF(C719=Localisation!$C$90,5,IF(OR(C719=1,C719=2,C719=3,C719=4,C719=5),C719,"")))))))</f>
        <v/>
      </c>
      <c r="T719" s="11" t="str">
        <f>(IF(D719=Localisation!$C$94,1,IF(D719=Localisation!$C$93,2,IF(D719=Localisation!$C$92,3,IF(D719=Localisation!$C$91,4,IF(D719=Localisation!$C$90,5,IF(OR(D719=1,D719=2,D719=3,D719=4,D719=5),D719,"")))))))</f>
        <v/>
      </c>
      <c r="U719" s="11" t="str">
        <f>(IF(E719=Localisation!$C$94,1,IF(E719=Localisation!$C$93,2,IF(E719=Localisation!$C$92,3,IF(E719=Localisation!$C$91,4,IF(E719=Localisation!$C$90,5,IF(OR(E719=1,E719=2,E719=3,E719=4,E719=5),E719,"")))))))</f>
        <v/>
      </c>
      <c r="V719" s="11" t="str">
        <f>(IF(F719=Localisation!$C$94,1,IF(F719=Localisation!$C$93,2,IF(F719=Localisation!$C$92,3,IF(F719=Localisation!$C$91,4,IF(F719=Localisation!$C$90,5,IF(OR(F719=1,F719=2,F719=3,F719=4,F719=5),F719,"")))))))</f>
        <v/>
      </c>
    </row>
    <row r="720" spans="13:22" x14ac:dyDescent="0.3">
      <c r="M720" s="11" t="str">
        <f>(IF(H720=Localisation!$C$94,1,IF(H720=Localisation!$C$93,2,IF(H720=Localisation!$C$92,3,IF(H720=Localisation!$C$91,4,IF(H720=Localisation!$C$90,5,IF(OR(H720=1,H720=2,H720=3,H720=4,H720=5),H720,"")))))))</f>
        <v/>
      </c>
      <c r="N720" s="11" t="str">
        <f>(IF(I720=Localisation!$C$94,1,IF(I720=Localisation!$C$93,2,IF(I720=Localisation!$C$92,3,IF(I720=Localisation!$C$91,4,IF(I720=Localisation!$C$90,5,IF(OR(I720=1,I720=2,I720=3,I720=4,I720=5),I720,"")))))))</f>
        <v/>
      </c>
      <c r="O720" s="11" t="str">
        <f>(IF(J720=Localisation!$C$94,1,IF(J720=Localisation!$C$93,2,IF(J720=Localisation!$C$92,3,IF(J720=Localisation!$C$91,4,IF(J720=Localisation!$C$90,5,IF(OR(J720=1,J720=2,J720=3,J720=4,J720=5),J720,"")))))))</f>
        <v/>
      </c>
      <c r="P720" s="11" t="str">
        <f>(IF(K720=Localisation!$C$94,1,IF(K720=Localisation!$C$93,2,IF(K720=Localisation!$C$92,3,IF(K720=Localisation!$C$91,4,IF(K720=Localisation!$C$90,5,IF(OR(K720=1,K720=2,K720=3,K720=4,K720=5),K720,"")))))))</f>
        <v/>
      </c>
      <c r="Q720" s="11" t="str">
        <f>(IF(L720=Localisation!$C$94,1,IF(L720=Localisation!$C$93,2,IF(L720=Localisation!$C$92,3,IF(L720=Localisation!$C$91,4,IF(L720=Localisation!$C$90,5,IF(OR(L720=1,L720=2,L720=3,L720=4,L720=5),L720,"")))))))</f>
        <v/>
      </c>
      <c r="R720" s="11" t="str">
        <f>(IF(B720=Localisation!$C$94,1,IF(B720=Localisation!$C$93,2,IF(B720=Localisation!$C$92,3,IF(B720=Localisation!$C$91,4,IF(B720=Localisation!$C$90,5,IF(OR(B720=1,B720=2,B720=3,B720=4,B720=5),B720,"")))))))</f>
        <v/>
      </c>
      <c r="S720" s="11" t="str">
        <f>(IF(C720=Localisation!$C$94,1,IF(C720=Localisation!$C$93,2,IF(C720=Localisation!$C$92,3,IF(C720=Localisation!$C$91,4,IF(C720=Localisation!$C$90,5,IF(OR(C720=1,C720=2,C720=3,C720=4,C720=5),C720,"")))))))</f>
        <v/>
      </c>
      <c r="T720" s="11" t="str">
        <f>(IF(D720=Localisation!$C$94,1,IF(D720=Localisation!$C$93,2,IF(D720=Localisation!$C$92,3,IF(D720=Localisation!$C$91,4,IF(D720=Localisation!$C$90,5,IF(OR(D720=1,D720=2,D720=3,D720=4,D720=5),D720,"")))))))</f>
        <v/>
      </c>
      <c r="U720" s="11" t="str">
        <f>(IF(E720=Localisation!$C$94,1,IF(E720=Localisation!$C$93,2,IF(E720=Localisation!$C$92,3,IF(E720=Localisation!$C$91,4,IF(E720=Localisation!$C$90,5,IF(OR(E720=1,E720=2,E720=3,E720=4,E720=5),E720,"")))))))</f>
        <v/>
      </c>
      <c r="V720" s="11" t="str">
        <f>(IF(F720=Localisation!$C$94,1,IF(F720=Localisation!$C$93,2,IF(F720=Localisation!$C$92,3,IF(F720=Localisation!$C$91,4,IF(F720=Localisation!$C$90,5,IF(OR(F720=1,F720=2,F720=3,F720=4,F720=5),F720,"")))))))</f>
        <v/>
      </c>
    </row>
    <row r="721" spans="13:22" x14ac:dyDescent="0.3">
      <c r="M721" s="11" t="str">
        <f>(IF(H721=Localisation!$C$94,1,IF(H721=Localisation!$C$93,2,IF(H721=Localisation!$C$92,3,IF(H721=Localisation!$C$91,4,IF(H721=Localisation!$C$90,5,IF(OR(H721=1,H721=2,H721=3,H721=4,H721=5),H721,"")))))))</f>
        <v/>
      </c>
      <c r="N721" s="11" t="str">
        <f>(IF(I721=Localisation!$C$94,1,IF(I721=Localisation!$C$93,2,IF(I721=Localisation!$C$92,3,IF(I721=Localisation!$C$91,4,IF(I721=Localisation!$C$90,5,IF(OR(I721=1,I721=2,I721=3,I721=4,I721=5),I721,"")))))))</f>
        <v/>
      </c>
      <c r="O721" s="11" t="str">
        <f>(IF(J721=Localisation!$C$94,1,IF(J721=Localisation!$C$93,2,IF(J721=Localisation!$C$92,3,IF(J721=Localisation!$C$91,4,IF(J721=Localisation!$C$90,5,IF(OR(J721=1,J721=2,J721=3,J721=4,J721=5),J721,"")))))))</f>
        <v/>
      </c>
      <c r="P721" s="11" t="str">
        <f>(IF(K721=Localisation!$C$94,1,IF(K721=Localisation!$C$93,2,IF(K721=Localisation!$C$92,3,IF(K721=Localisation!$C$91,4,IF(K721=Localisation!$C$90,5,IF(OR(K721=1,K721=2,K721=3,K721=4,K721=5),K721,"")))))))</f>
        <v/>
      </c>
      <c r="Q721" s="11" t="str">
        <f>(IF(L721=Localisation!$C$94,1,IF(L721=Localisation!$C$93,2,IF(L721=Localisation!$C$92,3,IF(L721=Localisation!$C$91,4,IF(L721=Localisation!$C$90,5,IF(OR(L721=1,L721=2,L721=3,L721=4,L721=5),L721,"")))))))</f>
        <v/>
      </c>
      <c r="R721" s="11" t="str">
        <f>(IF(B721=Localisation!$C$94,1,IF(B721=Localisation!$C$93,2,IF(B721=Localisation!$C$92,3,IF(B721=Localisation!$C$91,4,IF(B721=Localisation!$C$90,5,IF(OR(B721=1,B721=2,B721=3,B721=4,B721=5),B721,"")))))))</f>
        <v/>
      </c>
      <c r="S721" s="11" t="str">
        <f>(IF(C721=Localisation!$C$94,1,IF(C721=Localisation!$C$93,2,IF(C721=Localisation!$C$92,3,IF(C721=Localisation!$C$91,4,IF(C721=Localisation!$C$90,5,IF(OR(C721=1,C721=2,C721=3,C721=4,C721=5),C721,"")))))))</f>
        <v/>
      </c>
      <c r="T721" s="11" t="str">
        <f>(IF(D721=Localisation!$C$94,1,IF(D721=Localisation!$C$93,2,IF(D721=Localisation!$C$92,3,IF(D721=Localisation!$C$91,4,IF(D721=Localisation!$C$90,5,IF(OR(D721=1,D721=2,D721=3,D721=4,D721=5),D721,"")))))))</f>
        <v/>
      </c>
      <c r="U721" s="11" t="str">
        <f>(IF(E721=Localisation!$C$94,1,IF(E721=Localisation!$C$93,2,IF(E721=Localisation!$C$92,3,IF(E721=Localisation!$C$91,4,IF(E721=Localisation!$C$90,5,IF(OR(E721=1,E721=2,E721=3,E721=4,E721=5),E721,"")))))))</f>
        <v/>
      </c>
      <c r="V721" s="11" t="str">
        <f>(IF(F721=Localisation!$C$94,1,IF(F721=Localisation!$C$93,2,IF(F721=Localisation!$C$92,3,IF(F721=Localisation!$C$91,4,IF(F721=Localisation!$C$90,5,IF(OR(F721=1,F721=2,F721=3,F721=4,F721=5),F721,"")))))))</f>
        <v/>
      </c>
    </row>
    <row r="722" spans="13:22" x14ac:dyDescent="0.3">
      <c r="M722" s="11" t="str">
        <f>(IF(H722=Localisation!$C$94,1,IF(H722=Localisation!$C$93,2,IF(H722=Localisation!$C$92,3,IF(H722=Localisation!$C$91,4,IF(H722=Localisation!$C$90,5,IF(OR(H722=1,H722=2,H722=3,H722=4,H722=5),H722,"")))))))</f>
        <v/>
      </c>
      <c r="N722" s="11" t="str">
        <f>(IF(I722=Localisation!$C$94,1,IF(I722=Localisation!$C$93,2,IF(I722=Localisation!$C$92,3,IF(I722=Localisation!$C$91,4,IF(I722=Localisation!$C$90,5,IF(OR(I722=1,I722=2,I722=3,I722=4,I722=5),I722,"")))))))</f>
        <v/>
      </c>
      <c r="O722" s="11" t="str">
        <f>(IF(J722=Localisation!$C$94,1,IF(J722=Localisation!$C$93,2,IF(J722=Localisation!$C$92,3,IF(J722=Localisation!$C$91,4,IF(J722=Localisation!$C$90,5,IF(OR(J722=1,J722=2,J722=3,J722=4,J722=5),J722,"")))))))</f>
        <v/>
      </c>
      <c r="P722" s="11" t="str">
        <f>(IF(K722=Localisation!$C$94,1,IF(K722=Localisation!$C$93,2,IF(K722=Localisation!$C$92,3,IF(K722=Localisation!$C$91,4,IF(K722=Localisation!$C$90,5,IF(OR(K722=1,K722=2,K722=3,K722=4,K722=5),K722,"")))))))</f>
        <v/>
      </c>
      <c r="Q722" s="11" t="str">
        <f>(IF(L722=Localisation!$C$94,1,IF(L722=Localisation!$C$93,2,IF(L722=Localisation!$C$92,3,IF(L722=Localisation!$C$91,4,IF(L722=Localisation!$C$90,5,IF(OR(L722=1,L722=2,L722=3,L722=4,L722=5),L722,"")))))))</f>
        <v/>
      </c>
      <c r="R722" s="11" t="str">
        <f>(IF(B722=Localisation!$C$94,1,IF(B722=Localisation!$C$93,2,IF(B722=Localisation!$C$92,3,IF(B722=Localisation!$C$91,4,IF(B722=Localisation!$C$90,5,IF(OR(B722=1,B722=2,B722=3,B722=4,B722=5),B722,"")))))))</f>
        <v/>
      </c>
      <c r="S722" s="11" t="str">
        <f>(IF(C722=Localisation!$C$94,1,IF(C722=Localisation!$C$93,2,IF(C722=Localisation!$C$92,3,IF(C722=Localisation!$C$91,4,IF(C722=Localisation!$C$90,5,IF(OR(C722=1,C722=2,C722=3,C722=4,C722=5),C722,"")))))))</f>
        <v/>
      </c>
      <c r="T722" s="11" t="str">
        <f>(IF(D722=Localisation!$C$94,1,IF(D722=Localisation!$C$93,2,IF(D722=Localisation!$C$92,3,IF(D722=Localisation!$C$91,4,IF(D722=Localisation!$C$90,5,IF(OR(D722=1,D722=2,D722=3,D722=4,D722=5),D722,"")))))))</f>
        <v/>
      </c>
      <c r="U722" s="11" t="str">
        <f>(IF(E722=Localisation!$C$94,1,IF(E722=Localisation!$C$93,2,IF(E722=Localisation!$C$92,3,IF(E722=Localisation!$C$91,4,IF(E722=Localisation!$C$90,5,IF(OR(E722=1,E722=2,E722=3,E722=4,E722=5),E722,"")))))))</f>
        <v/>
      </c>
      <c r="V722" s="11" t="str">
        <f>(IF(F722=Localisation!$C$94,1,IF(F722=Localisation!$C$93,2,IF(F722=Localisation!$C$92,3,IF(F722=Localisation!$C$91,4,IF(F722=Localisation!$C$90,5,IF(OR(F722=1,F722=2,F722=3,F722=4,F722=5),F722,"")))))))</f>
        <v/>
      </c>
    </row>
    <row r="723" spans="13:22" x14ac:dyDescent="0.3">
      <c r="M723" s="11" t="str">
        <f>(IF(H723=Localisation!$C$94,1,IF(H723=Localisation!$C$93,2,IF(H723=Localisation!$C$92,3,IF(H723=Localisation!$C$91,4,IF(H723=Localisation!$C$90,5,IF(OR(H723=1,H723=2,H723=3,H723=4,H723=5),H723,"")))))))</f>
        <v/>
      </c>
      <c r="N723" s="11" t="str">
        <f>(IF(I723=Localisation!$C$94,1,IF(I723=Localisation!$C$93,2,IF(I723=Localisation!$C$92,3,IF(I723=Localisation!$C$91,4,IF(I723=Localisation!$C$90,5,IF(OR(I723=1,I723=2,I723=3,I723=4,I723=5),I723,"")))))))</f>
        <v/>
      </c>
      <c r="O723" s="11" t="str">
        <f>(IF(J723=Localisation!$C$94,1,IF(J723=Localisation!$C$93,2,IF(J723=Localisation!$C$92,3,IF(J723=Localisation!$C$91,4,IF(J723=Localisation!$C$90,5,IF(OR(J723=1,J723=2,J723=3,J723=4,J723=5),J723,"")))))))</f>
        <v/>
      </c>
      <c r="P723" s="11" t="str">
        <f>(IF(K723=Localisation!$C$94,1,IF(K723=Localisation!$C$93,2,IF(K723=Localisation!$C$92,3,IF(K723=Localisation!$C$91,4,IF(K723=Localisation!$C$90,5,IF(OR(K723=1,K723=2,K723=3,K723=4,K723=5),K723,"")))))))</f>
        <v/>
      </c>
      <c r="Q723" s="11" t="str">
        <f>(IF(L723=Localisation!$C$94,1,IF(L723=Localisation!$C$93,2,IF(L723=Localisation!$C$92,3,IF(L723=Localisation!$C$91,4,IF(L723=Localisation!$C$90,5,IF(OR(L723=1,L723=2,L723=3,L723=4,L723=5),L723,"")))))))</f>
        <v/>
      </c>
      <c r="R723" s="11" t="str">
        <f>(IF(B723=Localisation!$C$94,1,IF(B723=Localisation!$C$93,2,IF(B723=Localisation!$C$92,3,IF(B723=Localisation!$C$91,4,IF(B723=Localisation!$C$90,5,IF(OR(B723=1,B723=2,B723=3,B723=4,B723=5),B723,"")))))))</f>
        <v/>
      </c>
      <c r="S723" s="11" t="str">
        <f>(IF(C723=Localisation!$C$94,1,IF(C723=Localisation!$C$93,2,IF(C723=Localisation!$C$92,3,IF(C723=Localisation!$C$91,4,IF(C723=Localisation!$C$90,5,IF(OR(C723=1,C723=2,C723=3,C723=4,C723=5),C723,"")))))))</f>
        <v/>
      </c>
      <c r="T723" s="11" t="str">
        <f>(IF(D723=Localisation!$C$94,1,IF(D723=Localisation!$C$93,2,IF(D723=Localisation!$C$92,3,IF(D723=Localisation!$C$91,4,IF(D723=Localisation!$C$90,5,IF(OR(D723=1,D723=2,D723=3,D723=4,D723=5),D723,"")))))))</f>
        <v/>
      </c>
      <c r="U723" s="11" t="str">
        <f>(IF(E723=Localisation!$C$94,1,IF(E723=Localisation!$C$93,2,IF(E723=Localisation!$C$92,3,IF(E723=Localisation!$C$91,4,IF(E723=Localisation!$C$90,5,IF(OR(E723=1,E723=2,E723=3,E723=4,E723=5),E723,"")))))))</f>
        <v/>
      </c>
      <c r="V723" s="11" t="str">
        <f>(IF(F723=Localisation!$C$94,1,IF(F723=Localisation!$C$93,2,IF(F723=Localisation!$C$92,3,IF(F723=Localisation!$C$91,4,IF(F723=Localisation!$C$90,5,IF(OR(F723=1,F723=2,F723=3,F723=4,F723=5),F723,"")))))))</f>
        <v/>
      </c>
    </row>
    <row r="724" spans="13:22" x14ac:dyDescent="0.3">
      <c r="M724" s="11" t="str">
        <f>(IF(H724=Localisation!$C$94,1,IF(H724=Localisation!$C$93,2,IF(H724=Localisation!$C$92,3,IF(H724=Localisation!$C$91,4,IF(H724=Localisation!$C$90,5,IF(OR(H724=1,H724=2,H724=3,H724=4,H724=5),H724,"")))))))</f>
        <v/>
      </c>
      <c r="N724" s="11" t="str">
        <f>(IF(I724=Localisation!$C$94,1,IF(I724=Localisation!$C$93,2,IF(I724=Localisation!$C$92,3,IF(I724=Localisation!$C$91,4,IF(I724=Localisation!$C$90,5,IF(OR(I724=1,I724=2,I724=3,I724=4,I724=5),I724,"")))))))</f>
        <v/>
      </c>
      <c r="O724" s="11" t="str">
        <f>(IF(J724=Localisation!$C$94,1,IF(J724=Localisation!$C$93,2,IF(J724=Localisation!$C$92,3,IF(J724=Localisation!$C$91,4,IF(J724=Localisation!$C$90,5,IF(OR(J724=1,J724=2,J724=3,J724=4,J724=5),J724,"")))))))</f>
        <v/>
      </c>
      <c r="P724" s="11" t="str">
        <f>(IF(K724=Localisation!$C$94,1,IF(K724=Localisation!$C$93,2,IF(K724=Localisation!$C$92,3,IF(K724=Localisation!$C$91,4,IF(K724=Localisation!$C$90,5,IF(OR(K724=1,K724=2,K724=3,K724=4,K724=5),K724,"")))))))</f>
        <v/>
      </c>
      <c r="Q724" s="11" t="str">
        <f>(IF(L724=Localisation!$C$94,1,IF(L724=Localisation!$C$93,2,IF(L724=Localisation!$C$92,3,IF(L724=Localisation!$C$91,4,IF(L724=Localisation!$C$90,5,IF(OR(L724=1,L724=2,L724=3,L724=4,L724=5),L724,"")))))))</f>
        <v/>
      </c>
      <c r="R724" s="11" t="str">
        <f>(IF(B724=Localisation!$C$94,1,IF(B724=Localisation!$C$93,2,IF(B724=Localisation!$C$92,3,IF(B724=Localisation!$C$91,4,IF(B724=Localisation!$C$90,5,IF(OR(B724=1,B724=2,B724=3,B724=4,B724=5),B724,"")))))))</f>
        <v/>
      </c>
      <c r="S724" s="11" t="str">
        <f>(IF(C724=Localisation!$C$94,1,IF(C724=Localisation!$C$93,2,IF(C724=Localisation!$C$92,3,IF(C724=Localisation!$C$91,4,IF(C724=Localisation!$C$90,5,IF(OR(C724=1,C724=2,C724=3,C724=4,C724=5),C724,"")))))))</f>
        <v/>
      </c>
      <c r="T724" s="11" t="str">
        <f>(IF(D724=Localisation!$C$94,1,IF(D724=Localisation!$C$93,2,IF(D724=Localisation!$C$92,3,IF(D724=Localisation!$C$91,4,IF(D724=Localisation!$C$90,5,IF(OR(D724=1,D724=2,D724=3,D724=4,D724=5),D724,"")))))))</f>
        <v/>
      </c>
      <c r="U724" s="11" t="str">
        <f>(IF(E724=Localisation!$C$94,1,IF(E724=Localisation!$C$93,2,IF(E724=Localisation!$C$92,3,IF(E724=Localisation!$C$91,4,IF(E724=Localisation!$C$90,5,IF(OR(E724=1,E724=2,E724=3,E724=4,E724=5),E724,"")))))))</f>
        <v/>
      </c>
      <c r="V724" s="11" t="str">
        <f>(IF(F724=Localisation!$C$94,1,IF(F724=Localisation!$C$93,2,IF(F724=Localisation!$C$92,3,IF(F724=Localisation!$C$91,4,IF(F724=Localisation!$C$90,5,IF(OR(F724=1,F724=2,F724=3,F724=4,F724=5),F724,"")))))))</f>
        <v/>
      </c>
    </row>
    <row r="725" spans="13:22" x14ac:dyDescent="0.3">
      <c r="M725" s="11" t="str">
        <f>(IF(H725=Localisation!$C$94,1,IF(H725=Localisation!$C$93,2,IF(H725=Localisation!$C$92,3,IF(H725=Localisation!$C$91,4,IF(H725=Localisation!$C$90,5,IF(OR(H725=1,H725=2,H725=3,H725=4,H725=5),H725,"")))))))</f>
        <v/>
      </c>
      <c r="N725" s="11" t="str">
        <f>(IF(I725=Localisation!$C$94,1,IF(I725=Localisation!$C$93,2,IF(I725=Localisation!$C$92,3,IF(I725=Localisation!$C$91,4,IF(I725=Localisation!$C$90,5,IF(OR(I725=1,I725=2,I725=3,I725=4,I725=5),I725,"")))))))</f>
        <v/>
      </c>
      <c r="O725" s="11" t="str">
        <f>(IF(J725=Localisation!$C$94,1,IF(J725=Localisation!$C$93,2,IF(J725=Localisation!$C$92,3,IF(J725=Localisation!$C$91,4,IF(J725=Localisation!$C$90,5,IF(OR(J725=1,J725=2,J725=3,J725=4,J725=5),J725,"")))))))</f>
        <v/>
      </c>
      <c r="P725" s="11" t="str">
        <f>(IF(K725=Localisation!$C$94,1,IF(K725=Localisation!$C$93,2,IF(K725=Localisation!$C$92,3,IF(K725=Localisation!$C$91,4,IF(K725=Localisation!$C$90,5,IF(OR(K725=1,K725=2,K725=3,K725=4,K725=5),K725,"")))))))</f>
        <v/>
      </c>
      <c r="Q725" s="11" t="str">
        <f>(IF(L725=Localisation!$C$94,1,IF(L725=Localisation!$C$93,2,IF(L725=Localisation!$C$92,3,IF(L725=Localisation!$C$91,4,IF(L725=Localisation!$C$90,5,IF(OR(L725=1,L725=2,L725=3,L725=4,L725=5),L725,"")))))))</f>
        <v/>
      </c>
      <c r="R725" s="11" t="str">
        <f>(IF(B725=Localisation!$C$94,1,IF(B725=Localisation!$C$93,2,IF(B725=Localisation!$C$92,3,IF(B725=Localisation!$C$91,4,IF(B725=Localisation!$C$90,5,IF(OR(B725=1,B725=2,B725=3,B725=4,B725=5),B725,"")))))))</f>
        <v/>
      </c>
      <c r="S725" s="11" t="str">
        <f>(IF(C725=Localisation!$C$94,1,IF(C725=Localisation!$C$93,2,IF(C725=Localisation!$C$92,3,IF(C725=Localisation!$C$91,4,IF(C725=Localisation!$C$90,5,IF(OR(C725=1,C725=2,C725=3,C725=4,C725=5),C725,"")))))))</f>
        <v/>
      </c>
      <c r="T725" s="11" t="str">
        <f>(IF(D725=Localisation!$C$94,1,IF(D725=Localisation!$C$93,2,IF(D725=Localisation!$C$92,3,IF(D725=Localisation!$C$91,4,IF(D725=Localisation!$C$90,5,IF(OR(D725=1,D725=2,D725=3,D725=4,D725=5),D725,"")))))))</f>
        <v/>
      </c>
      <c r="U725" s="11" t="str">
        <f>(IF(E725=Localisation!$C$94,1,IF(E725=Localisation!$C$93,2,IF(E725=Localisation!$C$92,3,IF(E725=Localisation!$C$91,4,IF(E725=Localisation!$C$90,5,IF(OR(E725=1,E725=2,E725=3,E725=4,E725=5),E725,"")))))))</f>
        <v/>
      </c>
      <c r="V725" s="11" t="str">
        <f>(IF(F725=Localisation!$C$94,1,IF(F725=Localisation!$C$93,2,IF(F725=Localisation!$C$92,3,IF(F725=Localisation!$C$91,4,IF(F725=Localisation!$C$90,5,IF(OR(F725=1,F725=2,F725=3,F725=4,F725=5),F725,"")))))))</f>
        <v/>
      </c>
    </row>
    <row r="726" spans="13:22" x14ac:dyDescent="0.3">
      <c r="M726" s="11" t="str">
        <f>(IF(H726=Localisation!$C$94,1,IF(H726=Localisation!$C$93,2,IF(H726=Localisation!$C$92,3,IF(H726=Localisation!$C$91,4,IF(H726=Localisation!$C$90,5,IF(OR(H726=1,H726=2,H726=3,H726=4,H726=5),H726,"")))))))</f>
        <v/>
      </c>
      <c r="N726" s="11" t="str">
        <f>(IF(I726=Localisation!$C$94,1,IF(I726=Localisation!$C$93,2,IF(I726=Localisation!$C$92,3,IF(I726=Localisation!$C$91,4,IF(I726=Localisation!$C$90,5,IF(OR(I726=1,I726=2,I726=3,I726=4,I726=5),I726,"")))))))</f>
        <v/>
      </c>
      <c r="O726" s="11" t="str">
        <f>(IF(J726=Localisation!$C$94,1,IF(J726=Localisation!$C$93,2,IF(J726=Localisation!$C$92,3,IF(J726=Localisation!$C$91,4,IF(J726=Localisation!$C$90,5,IF(OR(J726=1,J726=2,J726=3,J726=4,J726=5),J726,"")))))))</f>
        <v/>
      </c>
      <c r="P726" s="11" t="str">
        <f>(IF(K726=Localisation!$C$94,1,IF(K726=Localisation!$C$93,2,IF(K726=Localisation!$C$92,3,IF(K726=Localisation!$C$91,4,IF(K726=Localisation!$C$90,5,IF(OR(K726=1,K726=2,K726=3,K726=4,K726=5),K726,"")))))))</f>
        <v/>
      </c>
      <c r="Q726" s="11" t="str">
        <f>(IF(L726=Localisation!$C$94,1,IF(L726=Localisation!$C$93,2,IF(L726=Localisation!$C$92,3,IF(L726=Localisation!$C$91,4,IF(L726=Localisation!$C$90,5,IF(OR(L726=1,L726=2,L726=3,L726=4,L726=5),L726,"")))))))</f>
        <v/>
      </c>
      <c r="R726" s="11" t="str">
        <f>(IF(B726=Localisation!$C$94,1,IF(B726=Localisation!$C$93,2,IF(B726=Localisation!$C$92,3,IF(B726=Localisation!$C$91,4,IF(B726=Localisation!$C$90,5,IF(OR(B726=1,B726=2,B726=3,B726=4,B726=5),B726,"")))))))</f>
        <v/>
      </c>
      <c r="S726" s="11" t="str">
        <f>(IF(C726=Localisation!$C$94,1,IF(C726=Localisation!$C$93,2,IF(C726=Localisation!$C$92,3,IF(C726=Localisation!$C$91,4,IF(C726=Localisation!$C$90,5,IF(OR(C726=1,C726=2,C726=3,C726=4,C726=5),C726,"")))))))</f>
        <v/>
      </c>
      <c r="T726" s="11" t="str">
        <f>(IF(D726=Localisation!$C$94,1,IF(D726=Localisation!$C$93,2,IF(D726=Localisation!$C$92,3,IF(D726=Localisation!$C$91,4,IF(D726=Localisation!$C$90,5,IF(OR(D726=1,D726=2,D726=3,D726=4,D726=5),D726,"")))))))</f>
        <v/>
      </c>
      <c r="U726" s="11" t="str">
        <f>(IF(E726=Localisation!$C$94,1,IF(E726=Localisation!$C$93,2,IF(E726=Localisation!$C$92,3,IF(E726=Localisation!$C$91,4,IF(E726=Localisation!$C$90,5,IF(OR(E726=1,E726=2,E726=3,E726=4,E726=5),E726,"")))))))</f>
        <v/>
      </c>
      <c r="V726" s="11" t="str">
        <f>(IF(F726=Localisation!$C$94,1,IF(F726=Localisation!$C$93,2,IF(F726=Localisation!$C$92,3,IF(F726=Localisation!$C$91,4,IF(F726=Localisation!$C$90,5,IF(OR(F726=1,F726=2,F726=3,F726=4,F726=5),F726,"")))))))</f>
        <v/>
      </c>
    </row>
    <row r="727" spans="13:22" x14ac:dyDescent="0.3">
      <c r="M727" s="11" t="str">
        <f>(IF(H727=Localisation!$C$94,1,IF(H727=Localisation!$C$93,2,IF(H727=Localisation!$C$92,3,IF(H727=Localisation!$C$91,4,IF(H727=Localisation!$C$90,5,IF(OR(H727=1,H727=2,H727=3,H727=4,H727=5),H727,"")))))))</f>
        <v/>
      </c>
      <c r="N727" s="11" t="str">
        <f>(IF(I727=Localisation!$C$94,1,IF(I727=Localisation!$C$93,2,IF(I727=Localisation!$C$92,3,IF(I727=Localisation!$C$91,4,IF(I727=Localisation!$C$90,5,IF(OR(I727=1,I727=2,I727=3,I727=4,I727=5),I727,"")))))))</f>
        <v/>
      </c>
      <c r="O727" s="11" t="str">
        <f>(IF(J727=Localisation!$C$94,1,IF(J727=Localisation!$C$93,2,IF(J727=Localisation!$C$92,3,IF(J727=Localisation!$C$91,4,IF(J727=Localisation!$C$90,5,IF(OR(J727=1,J727=2,J727=3,J727=4,J727=5),J727,"")))))))</f>
        <v/>
      </c>
      <c r="P727" s="11" t="str">
        <f>(IF(K727=Localisation!$C$94,1,IF(K727=Localisation!$C$93,2,IF(K727=Localisation!$C$92,3,IF(K727=Localisation!$C$91,4,IF(K727=Localisation!$C$90,5,IF(OR(K727=1,K727=2,K727=3,K727=4,K727=5),K727,"")))))))</f>
        <v/>
      </c>
      <c r="Q727" s="11" t="str">
        <f>(IF(L727=Localisation!$C$94,1,IF(L727=Localisation!$C$93,2,IF(L727=Localisation!$C$92,3,IF(L727=Localisation!$C$91,4,IF(L727=Localisation!$C$90,5,IF(OR(L727=1,L727=2,L727=3,L727=4,L727=5),L727,"")))))))</f>
        <v/>
      </c>
      <c r="R727" s="11" t="str">
        <f>(IF(B727=Localisation!$C$94,1,IF(B727=Localisation!$C$93,2,IF(B727=Localisation!$C$92,3,IF(B727=Localisation!$C$91,4,IF(B727=Localisation!$C$90,5,IF(OR(B727=1,B727=2,B727=3,B727=4,B727=5),B727,"")))))))</f>
        <v/>
      </c>
      <c r="S727" s="11" t="str">
        <f>(IF(C727=Localisation!$C$94,1,IF(C727=Localisation!$C$93,2,IF(C727=Localisation!$C$92,3,IF(C727=Localisation!$C$91,4,IF(C727=Localisation!$C$90,5,IF(OR(C727=1,C727=2,C727=3,C727=4,C727=5),C727,"")))))))</f>
        <v/>
      </c>
      <c r="T727" s="11" t="str">
        <f>(IF(D727=Localisation!$C$94,1,IF(D727=Localisation!$C$93,2,IF(D727=Localisation!$C$92,3,IF(D727=Localisation!$C$91,4,IF(D727=Localisation!$C$90,5,IF(OR(D727=1,D727=2,D727=3,D727=4,D727=5),D727,"")))))))</f>
        <v/>
      </c>
      <c r="U727" s="11" t="str">
        <f>(IF(E727=Localisation!$C$94,1,IF(E727=Localisation!$C$93,2,IF(E727=Localisation!$C$92,3,IF(E727=Localisation!$C$91,4,IF(E727=Localisation!$C$90,5,IF(OR(E727=1,E727=2,E727=3,E727=4,E727=5),E727,"")))))))</f>
        <v/>
      </c>
      <c r="V727" s="11" t="str">
        <f>(IF(F727=Localisation!$C$94,1,IF(F727=Localisation!$C$93,2,IF(F727=Localisation!$C$92,3,IF(F727=Localisation!$C$91,4,IF(F727=Localisation!$C$90,5,IF(OR(F727=1,F727=2,F727=3,F727=4,F727=5),F727,"")))))))</f>
        <v/>
      </c>
    </row>
    <row r="728" spans="13:22" x14ac:dyDescent="0.3">
      <c r="M728" s="11" t="str">
        <f>(IF(H728=Localisation!$C$94,1,IF(H728=Localisation!$C$93,2,IF(H728=Localisation!$C$92,3,IF(H728=Localisation!$C$91,4,IF(H728=Localisation!$C$90,5,IF(OR(H728=1,H728=2,H728=3,H728=4,H728=5),H728,"")))))))</f>
        <v/>
      </c>
      <c r="N728" s="11" t="str">
        <f>(IF(I728=Localisation!$C$94,1,IF(I728=Localisation!$C$93,2,IF(I728=Localisation!$C$92,3,IF(I728=Localisation!$C$91,4,IF(I728=Localisation!$C$90,5,IF(OR(I728=1,I728=2,I728=3,I728=4,I728=5),I728,"")))))))</f>
        <v/>
      </c>
      <c r="O728" s="11" t="str">
        <f>(IF(J728=Localisation!$C$94,1,IF(J728=Localisation!$C$93,2,IF(J728=Localisation!$C$92,3,IF(J728=Localisation!$C$91,4,IF(J728=Localisation!$C$90,5,IF(OR(J728=1,J728=2,J728=3,J728=4,J728=5),J728,"")))))))</f>
        <v/>
      </c>
      <c r="P728" s="11" t="str">
        <f>(IF(K728=Localisation!$C$94,1,IF(K728=Localisation!$C$93,2,IF(K728=Localisation!$C$92,3,IF(K728=Localisation!$C$91,4,IF(K728=Localisation!$C$90,5,IF(OR(K728=1,K728=2,K728=3,K728=4,K728=5),K728,"")))))))</f>
        <v/>
      </c>
      <c r="Q728" s="11" t="str">
        <f>(IF(L728=Localisation!$C$94,1,IF(L728=Localisation!$C$93,2,IF(L728=Localisation!$C$92,3,IF(L728=Localisation!$C$91,4,IF(L728=Localisation!$C$90,5,IF(OR(L728=1,L728=2,L728=3,L728=4,L728=5),L728,"")))))))</f>
        <v/>
      </c>
      <c r="R728" s="11" t="str">
        <f>(IF(B728=Localisation!$C$94,1,IF(B728=Localisation!$C$93,2,IF(B728=Localisation!$C$92,3,IF(B728=Localisation!$C$91,4,IF(B728=Localisation!$C$90,5,IF(OR(B728=1,B728=2,B728=3,B728=4,B728=5),B728,"")))))))</f>
        <v/>
      </c>
      <c r="S728" s="11" t="str">
        <f>(IF(C728=Localisation!$C$94,1,IF(C728=Localisation!$C$93,2,IF(C728=Localisation!$C$92,3,IF(C728=Localisation!$C$91,4,IF(C728=Localisation!$C$90,5,IF(OR(C728=1,C728=2,C728=3,C728=4,C728=5),C728,"")))))))</f>
        <v/>
      </c>
      <c r="T728" s="11" t="str">
        <f>(IF(D728=Localisation!$C$94,1,IF(D728=Localisation!$C$93,2,IF(D728=Localisation!$C$92,3,IF(D728=Localisation!$C$91,4,IF(D728=Localisation!$C$90,5,IF(OR(D728=1,D728=2,D728=3,D728=4,D728=5),D728,"")))))))</f>
        <v/>
      </c>
      <c r="U728" s="11" t="str">
        <f>(IF(E728=Localisation!$C$94,1,IF(E728=Localisation!$C$93,2,IF(E728=Localisation!$C$92,3,IF(E728=Localisation!$C$91,4,IF(E728=Localisation!$C$90,5,IF(OR(E728=1,E728=2,E728=3,E728=4,E728=5),E728,"")))))))</f>
        <v/>
      </c>
      <c r="V728" s="11" t="str">
        <f>(IF(F728=Localisation!$C$94,1,IF(F728=Localisation!$C$93,2,IF(F728=Localisation!$C$92,3,IF(F728=Localisation!$C$91,4,IF(F728=Localisation!$C$90,5,IF(OR(F728=1,F728=2,F728=3,F728=4,F728=5),F728,"")))))))</f>
        <v/>
      </c>
    </row>
    <row r="729" spans="13:22" x14ac:dyDescent="0.3">
      <c r="M729" s="11" t="str">
        <f>(IF(H729=Localisation!$C$94,1,IF(H729=Localisation!$C$93,2,IF(H729=Localisation!$C$92,3,IF(H729=Localisation!$C$91,4,IF(H729=Localisation!$C$90,5,IF(OR(H729=1,H729=2,H729=3,H729=4,H729=5),H729,"")))))))</f>
        <v/>
      </c>
      <c r="N729" s="11" t="str">
        <f>(IF(I729=Localisation!$C$94,1,IF(I729=Localisation!$C$93,2,IF(I729=Localisation!$C$92,3,IF(I729=Localisation!$C$91,4,IF(I729=Localisation!$C$90,5,IF(OR(I729=1,I729=2,I729=3,I729=4,I729=5),I729,"")))))))</f>
        <v/>
      </c>
      <c r="O729" s="11" t="str">
        <f>(IF(J729=Localisation!$C$94,1,IF(J729=Localisation!$C$93,2,IF(J729=Localisation!$C$92,3,IF(J729=Localisation!$C$91,4,IF(J729=Localisation!$C$90,5,IF(OR(J729=1,J729=2,J729=3,J729=4,J729=5),J729,"")))))))</f>
        <v/>
      </c>
      <c r="P729" s="11" t="str">
        <f>(IF(K729=Localisation!$C$94,1,IF(K729=Localisation!$C$93,2,IF(K729=Localisation!$C$92,3,IF(K729=Localisation!$C$91,4,IF(K729=Localisation!$C$90,5,IF(OR(K729=1,K729=2,K729=3,K729=4,K729=5),K729,"")))))))</f>
        <v/>
      </c>
      <c r="Q729" s="11" t="str">
        <f>(IF(L729=Localisation!$C$94,1,IF(L729=Localisation!$C$93,2,IF(L729=Localisation!$C$92,3,IF(L729=Localisation!$C$91,4,IF(L729=Localisation!$C$90,5,IF(OR(L729=1,L729=2,L729=3,L729=4,L729=5),L729,"")))))))</f>
        <v/>
      </c>
      <c r="R729" s="11" t="str">
        <f>(IF(B729=Localisation!$C$94,1,IF(B729=Localisation!$C$93,2,IF(B729=Localisation!$C$92,3,IF(B729=Localisation!$C$91,4,IF(B729=Localisation!$C$90,5,IF(OR(B729=1,B729=2,B729=3,B729=4,B729=5),B729,"")))))))</f>
        <v/>
      </c>
      <c r="S729" s="11" t="str">
        <f>(IF(C729=Localisation!$C$94,1,IF(C729=Localisation!$C$93,2,IF(C729=Localisation!$C$92,3,IF(C729=Localisation!$C$91,4,IF(C729=Localisation!$C$90,5,IF(OR(C729=1,C729=2,C729=3,C729=4,C729=5),C729,"")))))))</f>
        <v/>
      </c>
      <c r="T729" s="11" t="str">
        <f>(IF(D729=Localisation!$C$94,1,IF(D729=Localisation!$C$93,2,IF(D729=Localisation!$C$92,3,IF(D729=Localisation!$C$91,4,IF(D729=Localisation!$C$90,5,IF(OR(D729=1,D729=2,D729=3,D729=4,D729=5),D729,"")))))))</f>
        <v/>
      </c>
      <c r="U729" s="11" t="str">
        <f>(IF(E729=Localisation!$C$94,1,IF(E729=Localisation!$C$93,2,IF(E729=Localisation!$C$92,3,IF(E729=Localisation!$C$91,4,IF(E729=Localisation!$C$90,5,IF(OR(E729=1,E729=2,E729=3,E729=4,E729=5),E729,"")))))))</f>
        <v/>
      </c>
      <c r="V729" s="11" t="str">
        <f>(IF(F729=Localisation!$C$94,1,IF(F729=Localisation!$C$93,2,IF(F729=Localisation!$C$92,3,IF(F729=Localisation!$C$91,4,IF(F729=Localisation!$C$90,5,IF(OR(F729=1,F729=2,F729=3,F729=4,F729=5),F729,"")))))))</f>
        <v/>
      </c>
    </row>
    <row r="730" spans="13:22" x14ac:dyDescent="0.3">
      <c r="M730" s="11" t="str">
        <f>(IF(H730=Localisation!$C$94,1,IF(H730=Localisation!$C$93,2,IF(H730=Localisation!$C$92,3,IF(H730=Localisation!$C$91,4,IF(H730=Localisation!$C$90,5,IF(OR(H730=1,H730=2,H730=3,H730=4,H730=5),H730,"")))))))</f>
        <v/>
      </c>
      <c r="N730" s="11" t="str">
        <f>(IF(I730=Localisation!$C$94,1,IF(I730=Localisation!$C$93,2,IF(I730=Localisation!$C$92,3,IF(I730=Localisation!$C$91,4,IF(I730=Localisation!$C$90,5,IF(OR(I730=1,I730=2,I730=3,I730=4,I730=5),I730,"")))))))</f>
        <v/>
      </c>
      <c r="O730" s="11" t="str">
        <f>(IF(J730=Localisation!$C$94,1,IF(J730=Localisation!$C$93,2,IF(J730=Localisation!$C$92,3,IF(J730=Localisation!$C$91,4,IF(J730=Localisation!$C$90,5,IF(OR(J730=1,J730=2,J730=3,J730=4,J730=5),J730,"")))))))</f>
        <v/>
      </c>
      <c r="P730" s="11" t="str">
        <f>(IF(K730=Localisation!$C$94,1,IF(K730=Localisation!$C$93,2,IF(K730=Localisation!$C$92,3,IF(K730=Localisation!$C$91,4,IF(K730=Localisation!$C$90,5,IF(OR(K730=1,K730=2,K730=3,K730=4,K730=5),K730,"")))))))</f>
        <v/>
      </c>
      <c r="Q730" s="11" t="str">
        <f>(IF(L730=Localisation!$C$94,1,IF(L730=Localisation!$C$93,2,IF(L730=Localisation!$C$92,3,IF(L730=Localisation!$C$91,4,IF(L730=Localisation!$C$90,5,IF(OR(L730=1,L730=2,L730=3,L730=4,L730=5),L730,"")))))))</f>
        <v/>
      </c>
      <c r="R730" s="11" t="str">
        <f>(IF(B730=Localisation!$C$94,1,IF(B730=Localisation!$C$93,2,IF(B730=Localisation!$C$92,3,IF(B730=Localisation!$C$91,4,IF(B730=Localisation!$C$90,5,IF(OR(B730=1,B730=2,B730=3,B730=4,B730=5),B730,"")))))))</f>
        <v/>
      </c>
      <c r="S730" s="11" t="str">
        <f>(IF(C730=Localisation!$C$94,1,IF(C730=Localisation!$C$93,2,IF(C730=Localisation!$C$92,3,IF(C730=Localisation!$C$91,4,IF(C730=Localisation!$C$90,5,IF(OR(C730=1,C730=2,C730=3,C730=4,C730=5),C730,"")))))))</f>
        <v/>
      </c>
      <c r="T730" s="11" t="str">
        <f>(IF(D730=Localisation!$C$94,1,IF(D730=Localisation!$C$93,2,IF(D730=Localisation!$C$92,3,IF(D730=Localisation!$C$91,4,IF(D730=Localisation!$C$90,5,IF(OR(D730=1,D730=2,D730=3,D730=4,D730=5),D730,"")))))))</f>
        <v/>
      </c>
      <c r="U730" s="11" t="str">
        <f>(IF(E730=Localisation!$C$94,1,IF(E730=Localisation!$C$93,2,IF(E730=Localisation!$C$92,3,IF(E730=Localisation!$C$91,4,IF(E730=Localisation!$C$90,5,IF(OR(E730=1,E730=2,E730=3,E730=4,E730=5),E730,"")))))))</f>
        <v/>
      </c>
      <c r="V730" s="11" t="str">
        <f>(IF(F730=Localisation!$C$94,1,IF(F730=Localisation!$C$93,2,IF(F730=Localisation!$C$92,3,IF(F730=Localisation!$C$91,4,IF(F730=Localisation!$C$90,5,IF(OR(F730=1,F730=2,F730=3,F730=4,F730=5),F730,"")))))))</f>
        <v/>
      </c>
    </row>
    <row r="731" spans="13:22" x14ac:dyDescent="0.3">
      <c r="M731" s="11" t="str">
        <f>(IF(H731=Localisation!$C$94,1,IF(H731=Localisation!$C$93,2,IF(H731=Localisation!$C$92,3,IF(H731=Localisation!$C$91,4,IF(H731=Localisation!$C$90,5,IF(OR(H731=1,H731=2,H731=3,H731=4,H731=5),H731,"")))))))</f>
        <v/>
      </c>
      <c r="N731" s="11" t="str">
        <f>(IF(I731=Localisation!$C$94,1,IF(I731=Localisation!$C$93,2,IF(I731=Localisation!$C$92,3,IF(I731=Localisation!$C$91,4,IF(I731=Localisation!$C$90,5,IF(OR(I731=1,I731=2,I731=3,I731=4,I731=5),I731,"")))))))</f>
        <v/>
      </c>
      <c r="O731" s="11" t="str">
        <f>(IF(J731=Localisation!$C$94,1,IF(J731=Localisation!$C$93,2,IF(J731=Localisation!$C$92,3,IF(J731=Localisation!$C$91,4,IF(J731=Localisation!$C$90,5,IF(OR(J731=1,J731=2,J731=3,J731=4,J731=5),J731,"")))))))</f>
        <v/>
      </c>
      <c r="P731" s="11" t="str">
        <f>(IF(K731=Localisation!$C$94,1,IF(K731=Localisation!$C$93,2,IF(K731=Localisation!$C$92,3,IF(K731=Localisation!$C$91,4,IF(K731=Localisation!$C$90,5,IF(OR(K731=1,K731=2,K731=3,K731=4,K731=5),K731,"")))))))</f>
        <v/>
      </c>
      <c r="Q731" s="11" t="str">
        <f>(IF(L731=Localisation!$C$94,1,IF(L731=Localisation!$C$93,2,IF(L731=Localisation!$C$92,3,IF(L731=Localisation!$C$91,4,IF(L731=Localisation!$C$90,5,IF(OR(L731=1,L731=2,L731=3,L731=4,L731=5),L731,"")))))))</f>
        <v/>
      </c>
      <c r="R731" s="11" t="str">
        <f>(IF(B731=Localisation!$C$94,1,IF(B731=Localisation!$C$93,2,IF(B731=Localisation!$C$92,3,IF(B731=Localisation!$C$91,4,IF(B731=Localisation!$C$90,5,IF(OR(B731=1,B731=2,B731=3,B731=4,B731=5),B731,"")))))))</f>
        <v/>
      </c>
      <c r="S731" s="11" t="str">
        <f>(IF(C731=Localisation!$C$94,1,IF(C731=Localisation!$C$93,2,IF(C731=Localisation!$C$92,3,IF(C731=Localisation!$C$91,4,IF(C731=Localisation!$C$90,5,IF(OR(C731=1,C731=2,C731=3,C731=4,C731=5),C731,"")))))))</f>
        <v/>
      </c>
      <c r="T731" s="11" t="str">
        <f>(IF(D731=Localisation!$C$94,1,IF(D731=Localisation!$C$93,2,IF(D731=Localisation!$C$92,3,IF(D731=Localisation!$C$91,4,IF(D731=Localisation!$C$90,5,IF(OR(D731=1,D731=2,D731=3,D731=4,D731=5),D731,"")))))))</f>
        <v/>
      </c>
      <c r="U731" s="11" t="str">
        <f>(IF(E731=Localisation!$C$94,1,IF(E731=Localisation!$C$93,2,IF(E731=Localisation!$C$92,3,IF(E731=Localisation!$C$91,4,IF(E731=Localisation!$C$90,5,IF(OR(E731=1,E731=2,E731=3,E731=4,E731=5),E731,"")))))))</f>
        <v/>
      </c>
      <c r="V731" s="11" t="str">
        <f>(IF(F731=Localisation!$C$94,1,IF(F731=Localisation!$C$93,2,IF(F731=Localisation!$C$92,3,IF(F731=Localisation!$C$91,4,IF(F731=Localisation!$C$90,5,IF(OR(F731=1,F731=2,F731=3,F731=4,F731=5),F731,"")))))))</f>
        <v/>
      </c>
    </row>
    <row r="732" spans="13:22" x14ac:dyDescent="0.3">
      <c r="M732" s="11" t="str">
        <f>(IF(H732=Localisation!$C$94,1,IF(H732=Localisation!$C$93,2,IF(H732=Localisation!$C$92,3,IF(H732=Localisation!$C$91,4,IF(H732=Localisation!$C$90,5,IF(OR(H732=1,H732=2,H732=3,H732=4,H732=5),H732,"")))))))</f>
        <v/>
      </c>
      <c r="N732" s="11" t="str">
        <f>(IF(I732=Localisation!$C$94,1,IF(I732=Localisation!$C$93,2,IF(I732=Localisation!$C$92,3,IF(I732=Localisation!$C$91,4,IF(I732=Localisation!$C$90,5,IF(OR(I732=1,I732=2,I732=3,I732=4,I732=5),I732,"")))))))</f>
        <v/>
      </c>
      <c r="O732" s="11" t="str">
        <f>(IF(J732=Localisation!$C$94,1,IF(J732=Localisation!$C$93,2,IF(J732=Localisation!$C$92,3,IF(J732=Localisation!$C$91,4,IF(J732=Localisation!$C$90,5,IF(OR(J732=1,J732=2,J732=3,J732=4,J732=5),J732,"")))))))</f>
        <v/>
      </c>
      <c r="P732" s="11" t="str">
        <f>(IF(K732=Localisation!$C$94,1,IF(K732=Localisation!$C$93,2,IF(K732=Localisation!$C$92,3,IF(K732=Localisation!$C$91,4,IF(K732=Localisation!$C$90,5,IF(OR(K732=1,K732=2,K732=3,K732=4,K732=5),K732,"")))))))</f>
        <v/>
      </c>
      <c r="Q732" s="11" t="str">
        <f>(IF(L732=Localisation!$C$94,1,IF(L732=Localisation!$C$93,2,IF(L732=Localisation!$C$92,3,IF(L732=Localisation!$C$91,4,IF(L732=Localisation!$C$90,5,IF(OR(L732=1,L732=2,L732=3,L732=4,L732=5),L732,"")))))))</f>
        <v/>
      </c>
      <c r="R732" s="11" t="str">
        <f>(IF(B732=Localisation!$C$94,1,IF(B732=Localisation!$C$93,2,IF(B732=Localisation!$C$92,3,IF(B732=Localisation!$C$91,4,IF(B732=Localisation!$C$90,5,IF(OR(B732=1,B732=2,B732=3,B732=4,B732=5),B732,"")))))))</f>
        <v/>
      </c>
      <c r="S732" s="11" t="str">
        <f>(IF(C732=Localisation!$C$94,1,IF(C732=Localisation!$C$93,2,IF(C732=Localisation!$C$92,3,IF(C732=Localisation!$C$91,4,IF(C732=Localisation!$C$90,5,IF(OR(C732=1,C732=2,C732=3,C732=4,C732=5),C732,"")))))))</f>
        <v/>
      </c>
      <c r="T732" s="11" t="str">
        <f>(IF(D732=Localisation!$C$94,1,IF(D732=Localisation!$C$93,2,IF(D732=Localisation!$C$92,3,IF(D732=Localisation!$C$91,4,IF(D732=Localisation!$C$90,5,IF(OR(D732=1,D732=2,D732=3,D732=4,D732=5),D732,"")))))))</f>
        <v/>
      </c>
      <c r="U732" s="11" t="str">
        <f>(IF(E732=Localisation!$C$94,1,IF(E732=Localisation!$C$93,2,IF(E732=Localisation!$C$92,3,IF(E732=Localisation!$C$91,4,IF(E732=Localisation!$C$90,5,IF(OR(E732=1,E732=2,E732=3,E732=4,E732=5),E732,"")))))))</f>
        <v/>
      </c>
      <c r="V732" s="11" t="str">
        <f>(IF(F732=Localisation!$C$94,1,IF(F732=Localisation!$C$93,2,IF(F732=Localisation!$C$92,3,IF(F732=Localisation!$C$91,4,IF(F732=Localisation!$C$90,5,IF(OR(F732=1,F732=2,F732=3,F732=4,F732=5),F732,"")))))))</f>
        <v/>
      </c>
    </row>
    <row r="733" spans="13:22" x14ac:dyDescent="0.3">
      <c r="M733" s="11" t="str">
        <f>(IF(H733=Localisation!$C$94,1,IF(H733=Localisation!$C$93,2,IF(H733=Localisation!$C$92,3,IF(H733=Localisation!$C$91,4,IF(H733=Localisation!$C$90,5,IF(OR(H733=1,H733=2,H733=3,H733=4,H733=5),H733,"")))))))</f>
        <v/>
      </c>
      <c r="N733" s="11" t="str">
        <f>(IF(I733=Localisation!$C$94,1,IF(I733=Localisation!$C$93,2,IF(I733=Localisation!$C$92,3,IF(I733=Localisation!$C$91,4,IF(I733=Localisation!$C$90,5,IF(OR(I733=1,I733=2,I733=3,I733=4,I733=5),I733,"")))))))</f>
        <v/>
      </c>
      <c r="O733" s="11" t="str">
        <f>(IF(J733=Localisation!$C$94,1,IF(J733=Localisation!$C$93,2,IF(J733=Localisation!$C$92,3,IF(J733=Localisation!$C$91,4,IF(J733=Localisation!$C$90,5,IF(OR(J733=1,J733=2,J733=3,J733=4,J733=5),J733,"")))))))</f>
        <v/>
      </c>
      <c r="P733" s="11" t="str">
        <f>(IF(K733=Localisation!$C$94,1,IF(K733=Localisation!$C$93,2,IF(K733=Localisation!$C$92,3,IF(K733=Localisation!$C$91,4,IF(K733=Localisation!$C$90,5,IF(OR(K733=1,K733=2,K733=3,K733=4,K733=5),K733,"")))))))</f>
        <v/>
      </c>
      <c r="Q733" s="11" t="str">
        <f>(IF(L733=Localisation!$C$94,1,IF(L733=Localisation!$C$93,2,IF(L733=Localisation!$C$92,3,IF(L733=Localisation!$C$91,4,IF(L733=Localisation!$C$90,5,IF(OR(L733=1,L733=2,L733=3,L733=4,L733=5),L733,"")))))))</f>
        <v/>
      </c>
      <c r="R733" s="11" t="str">
        <f>(IF(B733=Localisation!$C$94,1,IF(B733=Localisation!$C$93,2,IF(B733=Localisation!$C$92,3,IF(B733=Localisation!$C$91,4,IF(B733=Localisation!$C$90,5,IF(OR(B733=1,B733=2,B733=3,B733=4,B733=5),B733,"")))))))</f>
        <v/>
      </c>
      <c r="S733" s="11" t="str">
        <f>(IF(C733=Localisation!$C$94,1,IF(C733=Localisation!$C$93,2,IF(C733=Localisation!$C$92,3,IF(C733=Localisation!$C$91,4,IF(C733=Localisation!$C$90,5,IF(OR(C733=1,C733=2,C733=3,C733=4,C733=5),C733,"")))))))</f>
        <v/>
      </c>
      <c r="T733" s="11" t="str">
        <f>(IF(D733=Localisation!$C$94,1,IF(D733=Localisation!$C$93,2,IF(D733=Localisation!$C$92,3,IF(D733=Localisation!$C$91,4,IF(D733=Localisation!$C$90,5,IF(OR(D733=1,D733=2,D733=3,D733=4,D733=5),D733,"")))))))</f>
        <v/>
      </c>
      <c r="U733" s="11" t="str">
        <f>(IF(E733=Localisation!$C$94,1,IF(E733=Localisation!$C$93,2,IF(E733=Localisation!$C$92,3,IF(E733=Localisation!$C$91,4,IF(E733=Localisation!$C$90,5,IF(OR(E733=1,E733=2,E733=3,E733=4,E733=5),E733,"")))))))</f>
        <v/>
      </c>
      <c r="V733" s="11" t="str">
        <f>(IF(F733=Localisation!$C$94,1,IF(F733=Localisation!$C$93,2,IF(F733=Localisation!$C$92,3,IF(F733=Localisation!$C$91,4,IF(F733=Localisation!$C$90,5,IF(OR(F733=1,F733=2,F733=3,F733=4,F733=5),F733,"")))))))</f>
        <v/>
      </c>
    </row>
    <row r="734" spans="13:22" x14ac:dyDescent="0.3">
      <c r="M734" s="11" t="str">
        <f>(IF(H734=Localisation!$C$94,1,IF(H734=Localisation!$C$93,2,IF(H734=Localisation!$C$92,3,IF(H734=Localisation!$C$91,4,IF(H734=Localisation!$C$90,5,IF(OR(H734=1,H734=2,H734=3,H734=4,H734=5),H734,"")))))))</f>
        <v/>
      </c>
      <c r="N734" s="11" t="str">
        <f>(IF(I734=Localisation!$C$94,1,IF(I734=Localisation!$C$93,2,IF(I734=Localisation!$C$92,3,IF(I734=Localisation!$C$91,4,IF(I734=Localisation!$C$90,5,IF(OR(I734=1,I734=2,I734=3,I734=4,I734=5),I734,"")))))))</f>
        <v/>
      </c>
      <c r="O734" s="11" t="str">
        <f>(IF(J734=Localisation!$C$94,1,IF(J734=Localisation!$C$93,2,IF(J734=Localisation!$C$92,3,IF(J734=Localisation!$C$91,4,IF(J734=Localisation!$C$90,5,IF(OR(J734=1,J734=2,J734=3,J734=4,J734=5),J734,"")))))))</f>
        <v/>
      </c>
      <c r="P734" s="11" t="str">
        <f>(IF(K734=Localisation!$C$94,1,IF(K734=Localisation!$C$93,2,IF(K734=Localisation!$C$92,3,IF(K734=Localisation!$C$91,4,IF(K734=Localisation!$C$90,5,IF(OR(K734=1,K734=2,K734=3,K734=4,K734=5),K734,"")))))))</f>
        <v/>
      </c>
      <c r="Q734" s="11" t="str">
        <f>(IF(L734=Localisation!$C$94,1,IF(L734=Localisation!$C$93,2,IF(L734=Localisation!$C$92,3,IF(L734=Localisation!$C$91,4,IF(L734=Localisation!$C$90,5,IF(OR(L734=1,L734=2,L734=3,L734=4,L734=5),L734,"")))))))</f>
        <v/>
      </c>
      <c r="R734" s="11" t="str">
        <f>(IF(B734=Localisation!$C$94,1,IF(B734=Localisation!$C$93,2,IF(B734=Localisation!$C$92,3,IF(B734=Localisation!$C$91,4,IF(B734=Localisation!$C$90,5,IF(OR(B734=1,B734=2,B734=3,B734=4,B734=5),B734,"")))))))</f>
        <v/>
      </c>
      <c r="S734" s="11" t="str">
        <f>(IF(C734=Localisation!$C$94,1,IF(C734=Localisation!$C$93,2,IF(C734=Localisation!$C$92,3,IF(C734=Localisation!$C$91,4,IF(C734=Localisation!$C$90,5,IF(OR(C734=1,C734=2,C734=3,C734=4,C734=5),C734,"")))))))</f>
        <v/>
      </c>
      <c r="T734" s="11" t="str">
        <f>(IF(D734=Localisation!$C$94,1,IF(D734=Localisation!$C$93,2,IF(D734=Localisation!$C$92,3,IF(D734=Localisation!$C$91,4,IF(D734=Localisation!$C$90,5,IF(OR(D734=1,D734=2,D734=3,D734=4,D734=5),D734,"")))))))</f>
        <v/>
      </c>
      <c r="U734" s="11" t="str">
        <f>(IF(E734=Localisation!$C$94,1,IF(E734=Localisation!$C$93,2,IF(E734=Localisation!$C$92,3,IF(E734=Localisation!$C$91,4,IF(E734=Localisation!$C$90,5,IF(OR(E734=1,E734=2,E734=3,E734=4,E734=5),E734,"")))))))</f>
        <v/>
      </c>
      <c r="V734" s="11" t="str">
        <f>(IF(F734=Localisation!$C$94,1,IF(F734=Localisation!$C$93,2,IF(F734=Localisation!$C$92,3,IF(F734=Localisation!$C$91,4,IF(F734=Localisation!$C$90,5,IF(OR(F734=1,F734=2,F734=3,F734=4,F734=5),F734,"")))))))</f>
        <v/>
      </c>
    </row>
    <row r="735" spans="13:22" x14ac:dyDescent="0.3">
      <c r="M735" s="11" t="str">
        <f>(IF(H735=Localisation!$C$94,1,IF(H735=Localisation!$C$93,2,IF(H735=Localisation!$C$92,3,IF(H735=Localisation!$C$91,4,IF(H735=Localisation!$C$90,5,IF(OR(H735=1,H735=2,H735=3,H735=4,H735=5),H735,"")))))))</f>
        <v/>
      </c>
      <c r="N735" s="11" t="str">
        <f>(IF(I735=Localisation!$C$94,1,IF(I735=Localisation!$C$93,2,IF(I735=Localisation!$C$92,3,IF(I735=Localisation!$C$91,4,IF(I735=Localisation!$C$90,5,IF(OR(I735=1,I735=2,I735=3,I735=4,I735=5),I735,"")))))))</f>
        <v/>
      </c>
      <c r="O735" s="11" t="str">
        <f>(IF(J735=Localisation!$C$94,1,IF(J735=Localisation!$C$93,2,IF(J735=Localisation!$C$92,3,IF(J735=Localisation!$C$91,4,IF(J735=Localisation!$C$90,5,IF(OR(J735=1,J735=2,J735=3,J735=4,J735=5),J735,"")))))))</f>
        <v/>
      </c>
      <c r="P735" s="11" t="str">
        <f>(IF(K735=Localisation!$C$94,1,IF(K735=Localisation!$C$93,2,IF(K735=Localisation!$C$92,3,IF(K735=Localisation!$C$91,4,IF(K735=Localisation!$C$90,5,IF(OR(K735=1,K735=2,K735=3,K735=4,K735=5),K735,"")))))))</f>
        <v/>
      </c>
      <c r="Q735" s="11" t="str">
        <f>(IF(L735=Localisation!$C$94,1,IF(L735=Localisation!$C$93,2,IF(L735=Localisation!$C$92,3,IF(L735=Localisation!$C$91,4,IF(L735=Localisation!$C$90,5,IF(OR(L735=1,L735=2,L735=3,L735=4,L735=5),L735,"")))))))</f>
        <v/>
      </c>
      <c r="R735" s="11" t="str">
        <f>(IF(B735=Localisation!$C$94,1,IF(B735=Localisation!$C$93,2,IF(B735=Localisation!$C$92,3,IF(B735=Localisation!$C$91,4,IF(B735=Localisation!$C$90,5,IF(OR(B735=1,B735=2,B735=3,B735=4,B735=5),B735,"")))))))</f>
        <v/>
      </c>
      <c r="S735" s="11" t="str">
        <f>(IF(C735=Localisation!$C$94,1,IF(C735=Localisation!$C$93,2,IF(C735=Localisation!$C$92,3,IF(C735=Localisation!$C$91,4,IF(C735=Localisation!$C$90,5,IF(OR(C735=1,C735=2,C735=3,C735=4,C735=5),C735,"")))))))</f>
        <v/>
      </c>
      <c r="T735" s="11" t="str">
        <f>(IF(D735=Localisation!$C$94,1,IF(D735=Localisation!$C$93,2,IF(D735=Localisation!$C$92,3,IF(D735=Localisation!$C$91,4,IF(D735=Localisation!$C$90,5,IF(OR(D735=1,D735=2,D735=3,D735=4,D735=5),D735,"")))))))</f>
        <v/>
      </c>
      <c r="U735" s="11" t="str">
        <f>(IF(E735=Localisation!$C$94,1,IF(E735=Localisation!$C$93,2,IF(E735=Localisation!$C$92,3,IF(E735=Localisation!$C$91,4,IF(E735=Localisation!$C$90,5,IF(OR(E735=1,E735=2,E735=3,E735=4,E735=5),E735,"")))))))</f>
        <v/>
      </c>
      <c r="V735" s="11" t="str">
        <f>(IF(F735=Localisation!$C$94,1,IF(F735=Localisation!$C$93,2,IF(F735=Localisation!$C$92,3,IF(F735=Localisation!$C$91,4,IF(F735=Localisation!$C$90,5,IF(OR(F735=1,F735=2,F735=3,F735=4,F735=5),F735,"")))))))</f>
        <v/>
      </c>
    </row>
    <row r="736" spans="13:22" x14ac:dyDescent="0.3">
      <c r="M736" s="11" t="str">
        <f>(IF(H736=Localisation!$C$94,1,IF(H736=Localisation!$C$93,2,IF(H736=Localisation!$C$92,3,IF(H736=Localisation!$C$91,4,IF(H736=Localisation!$C$90,5,IF(OR(H736=1,H736=2,H736=3,H736=4,H736=5),H736,"")))))))</f>
        <v/>
      </c>
      <c r="N736" s="11" t="str">
        <f>(IF(I736=Localisation!$C$94,1,IF(I736=Localisation!$C$93,2,IF(I736=Localisation!$C$92,3,IF(I736=Localisation!$C$91,4,IF(I736=Localisation!$C$90,5,IF(OR(I736=1,I736=2,I736=3,I736=4,I736=5),I736,"")))))))</f>
        <v/>
      </c>
      <c r="O736" s="11" t="str">
        <f>(IF(J736=Localisation!$C$94,1,IF(J736=Localisation!$C$93,2,IF(J736=Localisation!$C$92,3,IF(J736=Localisation!$C$91,4,IF(J736=Localisation!$C$90,5,IF(OR(J736=1,J736=2,J736=3,J736=4,J736=5),J736,"")))))))</f>
        <v/>
      </c>
      <c r="P736" s="11" t="str">
        <f>(IF(K736=Localisation!$C$94,1,IF(K736=Localisation!$C$93,2,IF(K736=Localisation!$C$92,3,IF(K736=Localisation!$C$91,4,IF(K736=Localisation!$C$90,5,IF(OR(K736=1,K736=2,K736=3,K736=4,K736=5),K736,"")))))))</f>
        <v/>
      </c>
      <c r="Q736" s="11" t="str">
        <f>(IF(L736=Localisation!$C$94,1,IF(L736=Localisation!$C$93,2,IF(L736=Localisation!$C$92,3,IF(L736=Localisation!$C$91,4,IF(L736=Localisation!$C$90,5,IF(OR(L736=1,L736=2,L736=3,L736=4,L736=5),L736,"")))))))</f>
        <v/>
      </c>
      <c r="R736" s="11" t="str">
        <f>(IF(B736=Localisation!$C$94,1,IF(B736=Localisation!$C$93,2,IF(B736=Localisation!$C$92,3,IF(B736=Localisation!$C$91,4,IF(B736=Localisation!$C$90,5,IF(OR(B736=1,B736=2,B736=3,B736=4,B736=5),B736,"")))))))</f>
        <v/>
      </c>
      <c r="S736" s="11" t="str">
        <f>(IF(C736=Localisation!$C$94,1,IF(C736=Localisation!$C$93,2,IF(C736=Localisation!$C$92,3,IF(C736=Localisation!$C$91,4,IF(C736=Localisation!$C$90,5,IF(OR(C736=1,C736=2,C736=3,C736=4,C736=5),C736,"")))))))</f>
        <v/>
      </c>
      <c r="T736" s="11" t="str">
        <f>(IF(D736=Localisation!$C$94,1,IF(D736=Localisation!$C$93,2,IF(D736=Localisation!$C$92,3,IF(D736=Localisation!$C$91,4,IF(D736=Localisation!$C$90,5,IF(OR(D736=1,D736=2,D736=3,D736=4,D736=5),D736,"")))))))</f>
        <v/>
      </c>
      <c r="U736" s="11" t="str">
        <f>(IF(E736=Localisation!$C$94,1,IF(E736=Localisation!$C$93,2,IF(E736=Localisation!$C$92,3,IF(E736=Localisation!$C$91,4,IF(E736=Localisation!$C$90,5,IF(OR(E736=1,E736=2,E736=3,E736=4,E736=5),E736,"")))))))</f>
        <v/>
      </c>
      <c r="V736" s="11" t="str">
        <f>(IF(F736=Localisation!$C$94,1,IF(F736=Localisation!$C$93,2,IF(F736=Localisation!$C$92,3,IF(F736=Localisation!$C$91,4,IF(F736=Localisation!$C$90,5,IF(OR(F736=1,F736=2,F736=3,F736=4,F736=5),F736,"")))))))</f>
        <v/>
      </c>
    </row>
    <row r="737" spans="13:22" x14ac:dyDescent="0.3">
      <c r="M737" s="11" t="str">
        <f>(IF(H737=Localisation!$C$94,1,IF(H737=Localisation!$C$93,2,IF(H737=Localisation!$C$92,3,IF(H737=Localisation!$C$91,4,IF(H737=Localisation!$C$90,5,IF(OR(H737=1,H737=2,H737=3,H737=4,H737=5),H737,"")))))))</f>
        <v/>
      </c>
      <c r="N737" s="11" t="str">
        <f>(IF(I737=Localisation!$C$94,1,IF(I737=Localisation!$C$93,2,IF(I737=Localisation!$C$92,3,IF(I737=Localisation!$C$91,4,IF(I737=Localisation!$C$90,5,IF(OR(I737=1,I737=2,I737=3,I737=4,I737=5),I737,"")))))))</f>
        <v/>
      </c>
      <c r="O737" s="11" t="str">
        <f>(IF(J737=Localisation!$C$94,1,IF(J737=Localisation!$C$93,2,IF(J737=Localisation!$C$92,3,IF(J737=Localisation!$C$91,4,IF(J737=Localisation!$C$90,5,IF(OR(J737=1,J737=2,J737=3,J737=4,J737=5),J737,"")))))))</f>
        <v/>
      </c>
      <c r="P737" s="11" t="str">
        <f>(IF(K737=Localisation!$C$94,1,IF(K737=Localisation!$C$93,2,IF(K737=Localisation!$C$92,3,IF(K737=Localisation!$C$91,4,IF(K737=Localisation!$C$90,5,IF(OR(K737=1,K737=2,K737=3,K737=4,K737=5),K737,"")))))))</f>
        <v/>
      </c>
      <c r="Q737" s="11" t="str">
        <f>(IF(L737=Localisation!$C$94,1,IF(L737=Localisation!$C$93,2,IF(L737=Localisation!$C$92,3,IF(L737=Localisation!$C$91,4,IF(L737=Localisation!$C$90,5,IF(OR(L737=1,L737=2,L737=3,L737=4,L737=5),L737,"")))))))</f>
        <v/>
      </c>
      <c r="R737" s="11" t="str">
        <f>(IF(B737=Localisation!$C$94,1,IF(B737=Localisation!$C$93,2,IF(B737=Localisation!$C$92,3,IF(B737=Localisation!$C$91,4,IF(B737=Localisation!$C$90,5,IF(OR(B737=1,B737=2,B737=3,B737=4,B737=5),B737,"")))))))</f>
        <v/>
      </c>
      <c r="S737" s="11" t="str">
        <f>(IF(C737=Localisation!$C$94,1,IF(C737=Localisation!$C$93,2,IF(C737=Localisation!$C$92,3,IF(C737=Localisation!$C$91,4,IF(C737=Localisation!$C$90,5,IF(OR(C737=1,C737=2,C737=3,C737=4,C737=5),C737,"")))))))</f>
        <v/>
      </c>
      <c r="T737" s="11" t="str">
        <f>(IF(D737=Localisation!$C$94,1,IF(D737=Localisation!$C$93,2,IF(D737=Localisation!$C$92,3,IF(D737=Localisation!$C$91,4,IF(D737=Localisation!$C$90,5,IF(OR(D737=1,D737=2,D737=3,D737=4,D737=5),D737,"")))))))</f>
        <v/>
      </c>
      <c r="U737" s="11" t="str">
        <f>(IF(E737=Localisation!$C$94,1,IF(E737=Localisation!$C$93,2,IF(E737=Localisation!$C$92,3,IF(E737=Localisation!$C$91,4,IF(E737=Localisation!$C$90,5,IF(OR(E737=1,E737=2,E737=3,E737=4,E737=5),E737,"")))))))</f>
        <v/>
      </c>
      <c r="V737" s="11" t="str">
        <f>(IF(F737=Localisation!$C$94,1,IF(F737=Localisation!$C$93,2,IF(F737=Localisation!$C$92,3,IF(F737=Localisation!$C$91,4,IF(F737=Localisation!$C$90,5,IF(OR(F737=1,F737=2,F737=3,F737=4,F737=5),F737,"")))))))</f>
        <v/>
      </c>
    </row>
    <row r="738" spans="13:22" x14ac:dyDescent="0.3">
      <c r="M738" s="11" t="str">
        <f>(IF(H738=Localisation!$C$94,1,IF(H738=Localisation!$C$93,2,IF(H738=Localisation!$C$92,3,IF(H738=Localisation!$C$91,4,IF(H738=Localisation!$C$90,5,IF(OR(H738=1,H738=2,H738=3,H738=4,H738=5),H738,"")))))))</f>
        <v/>
      </c>
      <c r="N738" s="11" t="str">
        <f>(IF(I738=Localisation!$C$94,1,IF(I738=Localisation!$C$93,2,IF(I738=Localisation!$C$92,3,IF(I738=Localisation!$C$91,4,IF(I738=Localisation!$C$90,5,IF(OR(I738=1,I738=2,I738=3,I738=4,I738=5),I738,"")))))))</f>
        <v/>
      </c>
      <c r="O738" s="11" t="str">
        <f>(IF(J738=Localisation!$C$94,1,IF(J738=Localisation!$C$93,2,IF(J738=Localisation!$C$92,3,IF(J738=Localisation!$C$91,4,IF(J738=Localisation!$C$90,5,IF(OR(J738=1,J738=2,J738=3,J738=4,J738=5),J738,"")))))))</f>
        <v/>
      </c>
      <c r="P738" s="11" t="str">
        <f>(IF(K738=Localisation!$C$94,1,IF(K738=Localisation!$C$93,2,IF(K738=Localisation!$C$92,3,IF(K738=Localisation!$C$91,4,IF(K738=Localisation!$C$90,5,IF(OR(K738=1,K738=2,K738=3,K738=4,K738=5),K738,"")))))))</f>
        <v/>
      </c>
      <c r="Q738" s="11" t="str">
        <f>(IF(L738=Localisation!$C$94,1,IF(L738=Localisation!$C$93,2,IF(L738=Localisation!$C$92,3,IF(L738=Localisation!$C$91,4,IF(L738=Localisation!$C$90,5,IF(OR(L738=1,L738=2,L738=3,L738=4,L738=5),L738,"")))))))</f>
        <v/>
      </c>
      <c r="R738" s="11" t="str">
        <f>(IF(B738=Localisation!$C$94,1,IF(B738=Localisation!$C$93,2,IF(B738=Localisation!$C$92,3,IF(B738=Localisation!$C$91,4,IF(B738=Localisation!$C$90,5,IF(OR(B738=1,B738=2,B738=3,B738=4,B738=5),B738,"")))))))</f>
        <v/>
      </c>
      <c r="S738" s="11" t="str">
        <f>(IF(C738=Localisation!$C$94,1,IF(C738=Localisation!$C$93,2,IF(C738=Localisation!$C$92,3,IF(C738=Localisation!$C$91,4,IF(C738=Localisation!$C$90,5,IF(OR(C738=1,C738=2,C738=3,C738=4,C738=5),C738,"")))))))</f>
        <v/>
      </c>
      <c r="T738" s="11" t="str">
        <f>(IF(D738=Localisation!$C$94,1,IF(D738=Localisation!$C$93,2,IF(D738=Localisation!$C$92,3,IF(D738=Localisation!$C$91,4,IF(D738=Localisation!$C$90,5,IF(OR(D738=1,D738=2,D738=3,D738=4,D738=5),D738,"")))))))</f>
        <v/>
      </c>
      <c r="U738" s="11" t="str">
        <f>(IF(E738=Localisation!$C$94,1,IF(E738=Localisation!$C$93,2,IF(E738=Localisation!$C$92,3,IF(E738=Localisation!$C$91,4,IF(E738=Localisation!$C$90,5,IF(OR(E738=1,E738=2,E738=3,E738=4,E738=5),E738,"")))))))</f>
        <v/>
      </c>
      <c r="V738" s="11" t="str">
        <f>(IF(F738=Localisation!$C$94,1,IF(F738=Localisation!$C$93,2,IF(F738=Localisation!$C$92,3,IF(F738=Localisation!$C$91,4,IF(F738=Localisation!$C$90,5,IF(OR(F738=1,F738=2,F738=3,F738=4,F738=5),F738,"")))))))</f>
        <v/>
      </c>
    </row>
    <row r="739" spans="13:22" x14ac:dyDescent="0.3">
      <c r="M739" s="11" t="str">
        <f>(IF(H739=Localisation!$C$94,1,IF(H739=Localisation!$C$93,2,IF(H739=Localisation!$C$92,3,IF(H739=Localisation!$C$91,4,IF(H739=Localisation!$C$90,5,IF(OR(H739=1,H739=2,H739=3,H739=4,H739=5),H739,"")))))))</f>
        <v/>
      </c>
      <c r="N739" s="11" t="str">
        <f>(IF(I739=Localisation!$C$94,1,IF(I739=Localisation!$C$93,2,IF(I739=Localisation!$C$92,3,IF(I739=Localisation!$C$91,4,IF(I739=Localisation!$C$90,5,IF(OR(I739=1,I739=2,I739=3,I739=4,I739=5),I739,"")))))))</f>
        <v/>
      </c>
      <c r="O739" s="11" t="str">
        <f>(IF(J739=Localisation!$C$94,1,IF(J739=Localisation!$C$93,2,IF(J739=Localisation!$C$92,3,IF(J739=Localisation!$C$91,4,IF(J739=Localisation!$C$90,5,IF(OR(J739=1,J739=2,J739=3,J739=4,J739=5),J739,"")))))))</f>
        <v/>
      </c>
      <c r="P739" s="11" t="str">
        <f>(IF(K739=Localisation!$C$94,1,IF(K739=Localisation!$C$93,2,IF(K739=Localisation!$C$92,3,IF(K739=Localisation!$C$91,4,IF(K739=Localisation!$C$90,5,IF(OR(K739=1,K739=2,K739=3,K739=4,K739=5),K739,"")))))))</f>
        <v/>
      </c>
      <c r="Q739" s="11" t="str">
        <f>(IF(L739=Localisation!$C$94,1,IF(L739=Localisation!$C$93,2,IF(L739=Localisation!$C$92,3,IF(L739=Localisation!$C$91,4,IF(L739=Localisation!$C$90,5,IF(OR(L739=1,L739=2,L739=3,L739=4,L739=5),L739,"")))))))</f>
        <v/>
      </c>
      <c r="R739" s="11" t="str">
        <f>(IF(B739=Localisation!$C$94,1,IF(B739=Localisation!$C$93,2,IF(B739=Localisation!$C$92,3,IF(B739=Localisation!$C$91,4,IF(B739=Localisation!$C$90,5,IF(OR(B739=1,B739=2,B739=3,B739=4,B739=5),B739,"")))))))</f>
        <v/>
      </c>
      <c r="S739" s="11" t="str">
        <f>(IF(C739=Localisation!$C$94,1,IF(C739=Localisation!$C$93,2,IF(C739=Localisation!$C$92,3,IF(C739=Localisation!$C$91,4,IF(C739=Localisation!$C$90,5,IF(OR(C739=1,C739=2,C739=3,C739=4,C739=5),C739,"")))))))</f>
        <v/>
      </c>
      <c r="T739" s="11" t="str">
        <f>(IF(D739=Localisation!$C$94,1,IF(D739=Localisation!$C$93,2,IF(D739=Localisation!$C$92,3,IF(D739=Localisation!$C$91,4,IF(D739=Localisation!$C$90,5,IF(OR(D739=1,D739=2,D739=3,D739=4,D739=5),D739,"")))))))</f>
        <v/>
      </c>
      <c r="U739" s="11" t="str">
        <f>(IF(E739=Localisation!$C$94,1,IF(E739=Localisation!$C$93,2,IF(E739=Localisation!$C$92,3,IF(E739=Localisation!$C$91,4,IF(E739=Localisation!$C$90,5,IF(OR(E739=1,E739=2,E739=3,E739=4,E739=5),E739,"")))))))</f>
        <v/>
      </c>
      <c r="V739" s="11" t="str">
        <f>(IF(F739=Localisation!$C$94,1,IF(F739=Localisation!$C$93,2,IF(F739=Localisation!$C$92,3,IF(F739=Localisation!$C$91,4,IF(F739=Localisation!$C$90,5,IF(OR(F739=1,F739=2,F739=3,F739=4,F739=5),F739,"")))))))</f>
        <v/>
      </c>
    </row>
    <row r="740" spans="13:22" x14ac:dyDescent="0.3">
      <c r="M740" s="11" t="str">
        <f>(IF(H740=Localisation!$C$94,1,IF(H740=Localisation!$C$93,2,IF(H740=Localisation!$C$92,3,IF(H740=Localisation!$C$91,4,IF(H740=Localisation!$C$90,5,IF(OR(H740=1,H740=2,H740=3,H740=4,H740=5),H740,"")))))))</f>
        <v/>
      </c>
      <c r="N740" s="11" t="str">
        <f>(IF(I740=Localisation!$C$94,1,IF(I740=Localisation!$C$93,2,IF(I740=Localisation!$C$92,3,IF(I740=Localisation!$C$91,4,IF(I740=Localisation!$C$90,5,IF(OR(I740=1,I740=2,I740=3,I740=4,I740=5),I740,"")))))))</f>
        <v/>
      </c>
      <c r="O740" s="11" t="str">
        <f>(IF(J740=Localisation!$C$94,1,IF(J740=Localisation!$C$93,2,IF(J740=Localisation!$C$92,3,IF(J740=Localisation!$C$91,4,IF(J740=Localisation!$C$90,5,IF(OR(J740=1,J740=2,J740=3,J740=4,J740=5),J740,"")))))))</f>
        <v/>
      </c>
      <c r="P740" s="11" t="str">
        <f>(IF(K740=Localisation!$C$94,1,IF(K740=Localisation!$C$93,2,IF(K740=Localisation!$C$92,3,IF(K740=Localisation!$C$91,4,IF(K740=Localisation!$C$90,5,IF(OR(K740=1,K740=2,K740=3,K740=4,K740=5),K740,"")))))))</f>
        <v/>
      </c>
      <c r="Q740" s="11" t="str">
        <f>(IF(L740=Localisation!$C$94,1,IF(L740=Localisation!$C$93,2,IF(L740=Localisation!$C$92,3,IF(L740=Localisation!$C$91,4,IF(L740=Localisation!$C$90,5,IF(OR(L740=1,L740=2,L740=3,L740=4,L740=5),L740,"")))))))</f>
        <v/>
      </c>
      <c r="R740" s="11" t="str">
        <f>(IF(B740=Localisation!$C$94,1,IF(B740=Localisation!$C$93,2,IF(B740=Localisation!$C$92,3,IF(B740=Localisation!$C$91,4,IF(B740=Localisation!$C$90,5,IF(OR(B740=1,B740=2,B740=3,B740=4,B740=5),B740,"")))))))</f>
        <v/>
      </c>
      <c r="S740" s="11" t="str">
        <f>(IF(C740=Localisation!$C$94,1,IF(C740=Localisation!$C$93,2,IF(C740=Localisation!$C$92,3,IF(C740=Localisation!$C$91,4,IF(C740=Localisation!$C$90,5,IF(OR(C740=1,C740=2,C740=3,C740=4,C740=5),C740,"")))))))</f>
        <v/>
      </c>
      <c r="T740" s="11" t="str">
        <f>(IF(D740=Localisation!$C$94,1,IF(D740=Localisation!$C$93,2,IF(D740=Localisation!$C$92,3,IF(D740=Localisation!$C$91,4,IF(D740=Localisation!$C$90,5,IF(OR(D740=1,D740=2,D740=3,D740=4,D740=5),D740,"")))))))</f>
        <v/>
      </c>
      <c r="U740" s="11" t="str">
        <f>(IF(E740=Localisation!$C$94,1,IF(E740=Localisation!$C$93,2,IF(E740=Localisation!$C$92,3,IF(E740=Localisation!$C$91,4,IF(E740=Localisation!$C$90,5,IF(OR(E740=1,E740=2,E740=3,E740=4,E740=5),E740,"")))))))</f>
        <v/>
      </c>
      <c r="V740" s="11" t="str">
        <f>(IF(F740=Localisation!$C$94,1,IF(F740=Localisation!$C$93,2,IF(F740=Localisation!$C$92,3,IF(F740=Localisation!$C$91,4,IF(F740=Localisation!$C$90,5,IF(OR(F740=1,F740=2,F740=3,F740=4,F740=5),F740,"")))))))</f>
        <v/>
      </c>
    </row>
    <row r="741" spans="13:22" x14ac:dyDescent="0.3">
      <c r="M741" s="11" t="str">
        <f>(IF(H741=Localisation!$C$94,1,IF(H741=Localisation!$C$93,2,IF(H741=Localisation!$C$92,3,IF(H741=Localisation!$C$91,4,IF(H741=Localisation!$C$90,5,IF(OR(H741=1,H741=2,H741=3,H741=4,H741=5),H741,"")))))))</f>
        <v/>
      </c>
      <c r="N741" s="11" t="str">
        <f>(IF(I741=Localisation!$C$94,1,IF(I741=Localisation!$C$93,2,IF(I741=Localisation!$C$92,3,IF(I741=Localisation!$C$91,4,IF(I741=Localisation!$C$90,5,IF(OR(I741=1,I741=2,I741=3,I741=4,I741=5),I741,"")))))))</f>
        <v/>
      </c>
      <c r="O741" s="11" t="str">
        <f>(IF(J741=Localisation!$C$94,1,IF(J741=Localisation!$C$93,2,IF(J741=Localisation!$C$92,3,IF(J741=Localisation!$C$91,4,IF(J741=Localisation!$C$90,5,IF(OR(J741=1,J741=2,J741=3,J741=4,J741=5),J741,"")))))))</f>
        <v/>
      </c>
      <c r="P741" s="11" t="str">
        <f>(IF(K741=Localisation!$C$94,1,IF(K741=Localisation!$C$93,2,IF(K741=Localisation!$C$92,3,IF(K741=Localisation!$C$91,4,IF(K741=Localisation!$C$90,5,IF(OR(K741=1,K741=2,K741=3,K741=4,K741=5),K741,"")))))))</f>
        <v/>
      </c>
      <c r="Q741" s="11" t="str">
        <f>(IF(L741=Localisation!$C$94,1,IF(L741=Localisation!$C$93,2,IF(L741=Localisation!$C$92,3,IF(L741=Localisation!$C$91,4,IF(L741=Localisation!$C$90,5,IF(OR(L741=1,L741=2,L741=3,L741=4,L741=5),L741,"")))))))</f>
        <v/>
      </c>
      <c r="R741" s="11" t="str">
        <f>(IF(B741=Localisation!$C$94,1,IF(B741=Localisation!$C$93,2,IF(B741=Localisation!$C$92,3,IF(B741=Localisation!$C$91,4,IF(B741=Localisation!$C$90,5,IF(OR(B741=1,B741=2,B741=3,B741=4,B741=5),B741,"")))))))</f>
        <v/>
      </c>
      <c r="S741" s="11" t="str">
        <f>(IF(C741=Localisation!$C$94,1,IF(C741=Localisation!$C$93,2,IF(C741=Localisation!$C$92,3,IF(C741=Localisation!$C$91,4,IF(C741=Localisation!$C$90,5,IF(OR(C741=1,C741=2,C741=3,C741=4,C741=5),C741,"")))))))</f>
        <v/>
      </c>
      <c r="T741" s="11" t="str">
        <f>(IF(D741=Localisation!$C$94,1,IF(D741=Localisation!$C$93,2,IF(D741=Localisation!$C$92,3,IF(D741=Localisation!$C$91,4,IF(D741=Localisation!$C$90,5,IF(OR(D741=1,D741=2,D741=3,D741=4,D741=5),D741,"")))))))</f>
        <v/>
      </c>
      <c r="U741" s="11" t="str">
        <f>(IF(E741=Localisation!$C$94,1,IF(E741=Localisation!$C$93,2,IF(E741=Localisation!$C$92,3,IF(E741=Localisation!$C$91,4,IF(E741=Localisation!$C$90,5,IF(OR(E741=1,E741=2,E741=3,E741=4,E741=5),E741,"")))))))</f>
        <v/>
      </c>
      <c r="V741" s="11" t="str">
        <f>(IF(F741=Localisation!$C$94,1,IF(F741=Localisation!$C$93,2,IF(F741=Localisation!$C$92,3,IF(F741=Localisation!$C$91,4,IF(F741=Localisation!$C$90,5,IF(OR(F741=1,F741=2,F741=3,F741=4,F741=5),F741,"")))))))</f>
        <v/>
      </c>
    </row>
    <row r="742" spans="13:22" x14ac:dyDescent="0.3">
      <c r="M742" s="11" t="str">
        <f>(IF(H742=Localisation!$C$94,1,IF(H742=Localisation!$C$93,2,IF(H742=Localisation!$C$92,3,IF(H742=Localisation!$C$91,4,IF(H742=Localisation!$C$90,5,IF(OR(H742=1,H742=2,H742=3,H742=4,H742=5),H742,"")))))))</f>
        <v/>
      </c>
      <c r="N742" s="11" t="str">
        <f>(IF(I742=Localisation!$C$94,1,IF(I742=Localisation!$C$93,2,IF(I742=Localisation!$C$92,3,IF(I742=Localisation!$C$91,4,IF(I742=Localisation!$C$90,5,IF(OR(I742=1,I742=2,I742=3,I742=4,I742=5),I742,"")))))))</f>
        <v/>
      </c>
      <c r="O742" s="11" t="str">
        <f>(IF(J742=Localisation!$C$94,1,IF(J742=Localisation!$C$93,2,IF(J742=Localisation!$C$92,3,IF(J742=Localisation!$C$91,4,IF(J742=Localisation!$C$90,5,IF(OR(J742=1,J742=2,J742=3,J742=4,J742=5),J742,"")))))))</f>
        <v/>
      </c>
      <c r="P742" s="11" t="str">
        <f>(IF(K742=Localisation!$C$94,1,IF(K742=Localisation!$C$93,2,IF(K742=Localisation!$C$92,3,IF(K742=Localisation!$C$91,4,IF(K742=Localisation!$C$90,5,IF(OR(K742=1,K742=2,K742=3,K742=4,K742=5),K742,"")))))))</f>
        <v/>
      </c>
      <c r="Q742" s="11" t="str">
        <f>(IF(L742=Localisation!$C$94,1,IF(L742=Localisation!$C$93,2,IF(L742=Localisation!$C$92,3,IF(L742=Localisation!$C$91,4,IF(L742=Localisation!$C$90,5,IF(OR(L742=1,L742=2,L742=3,L742=4,L742=5),L742,"")))))))</f>
        <v/>
      </c>
      <c r="R742" s="11" t="str">
        <f>(IF(B742=Localisation!$C$94,1,IF(B742=Localisation!$C$93,2,IF(B742=Localisation!$C$92,3,IF(B742=Localisation!$C$91,4,IF(B742=Localisation!$C$90,5,IF(OR(B742=1,B742=2,B742=3,B742=4,B742=5),B742,"")))))))</f>
        <v/>
      </c>
      <c r="S742" s="11" t="str">
        <f>(IF(C742=Localisation!$C$94,1,IF(C742=Localisation!$C$93,2,IF(C742=Localisation!$C$92,3,IF(C742=Localisation!$C$91,4,IF(C742=Localisation!$C$90,5,IF(OR(C742=1,C742=2,C742=3,C742=4,C742=5),C742,"")))))))</f>
        <v/>
      </c>
      <c r="T742" s="11" t="str">
        <f>(IF(D742=Localisation!$C$94,1,IF(D742=Localisation!$C$93,2,IF(D742=Localisation!$C$92,3,IF(D742=Localisation!$C$91,4,IF(D742=Localisation!$C$90,5,IF(OR(D742=1,D742=2,D742=3,D742=4,D742=5),D742,"")))))))</f>
        <v/>
      </c>
      <c r="U742" s="11" t="str">
        <f>(IF(E742=Localisation!$C$94,1,IF(E742=Localisation!$C$93,2,IF(E742=Localisation!$C$92,3,IF(E742=Localisation!$C$91,4,IF(E742=Localisation!$C$90,5,IF(OR(E742=1,E742=2,E742=3,E742=4,E742=5),E742,"")))))))</f>
        <v/>
      </c>
      <c r="V742" s="11" t="str">
        <f>(IF(F742=Localisation!$C$94,1,IF(F742=Localisation!$C$93,2,IF(F742=Localisation!$C$92,3,IF(F742=Localisation!$C$91,4,IF(F742=Localisation!$C$90,5,IF(OR(F742=1,F742=2,F742=3,F742=4,F742=5),F742,"")))))))</f>
        <v/>
      </c>
    </row>
    <row r="743" spans="13:22" x14ac:dyDescent="0.3">
      <c r="M743" s="11" t="str">
        <f>(IF(H743=Localisation!$C$94,1,IF(H743=Localisation!$C$93,2,IF(H743=Localisation!$C$92,3,IF(H743=Localisation!$C$91,4,IF(H743=Localisation!$C$90,5,IF(OR(H743=1,H743=2,H743=3,H743=4,H743=5),H743,"")))))))</f>
        <v/>
      </c>
      <c r="N743" s="11" t="str">
        <f>(IF(I743=Localisation!$C$94,1,IF(I743=Localisation!$C$93,2,IF(I743=Localisation!$C$92,3,IF(I743=Localisation!$C$91,4,IF(I743=Localisation!$C$90,5,IF(OR(I743=1,I743=2,I743=3,I743=4,I743=5),I743,"")))))))</f>
        <v/>
      </c>
      <c r="O743" s="11" t="str">
        <f>(IF(J743=Localisation!$C$94,1,IF(J743=Localisation!$C$93,2,IF(J743=Localisation!$C$92,3,IF(J743=Localisation!$C$91,4,IF(J743=Localisation!$C$90,5,IF(OR(J743=1,J743=2,J743=3,J743=4,J743=5),J743,"")))))))</f>
        <v/>
      </c>
      <c r="P743" s="11" t="str">
        <f>(IF(K743=Localisation!$C$94,1,IF(K743=Localisation!$C$93,2,IF(K743=Localisation!$C$92,3,IF(K743=Localisation!$C$91,4,IF(K743=Localisation!$C$90,5,IF(OR(K743=1,K743=2,K743=3,K743=4,K743=5),K743,"")))))))</f>
        <v/>
      </c>
      <c r="Q743" s="11" t="str">
        <f>(IF(L743=Localisation!$C$94,1,IF(L743=Localisation!$C$93,2,IF(L743=Localisation!$C$92,3,IF(L743=Localisation!$C$91,4,IF(L743=Localisation!$C$90,5,IF(OR(L743=1,L743=2,L743=3,L743=4,L743=5),L743,"")))))))</f>
        <v/>
      </c>
      <c r="R743" s="11" t="str">
        <f>(IF(B743=Localisation!$C$94,1,IF(B743=Localisation!$C$93,2,IF(B743=Localisation!$C$92,3,IF(B743=Localisation!$C$91,4,IF(B743=Localisation!$C$90,5,IF(OR(B743=1,B743=2,B743=3,B743=4,B743=5),B743,"")))))))</f>
        <v/>
      </c>
      <c r="S743" s="11" t="str">
        <f>(IF(C743=Localisation!$C$94,1,IF(C743=Localisation!$C$93,2,IF(C743=Localisation!$C$92,3,IF(C743=Localisation!$C$91,4,IF(C743=Localisation!$C$90,5,IF(OR(C743=1,C743=2,C743=3,C743=4,C743=5),C743,"")))))))</f>
        <v/>
      </c>
      <c r="T743" s="11" t="str">
        <f>(IF(D743=Localisation!$C$94,1,IF(D743=Localisation!$C$93,2,IF(D743=Localisation!$C$92,3,IF(D743=Localisation!$C$91,4,IF(D743=Localisation!$C$90,5,IF(OR(D743=1,D743=2,D743=3,D743=4,D743=5),D743,"")))))))</f>
        <v/>
      </c>
      <c r="U743" s="11" t="str">
        <f>(IF(E743=Localisation!$C$94,1,IF(E743=Localisation!$C$93,2,IF(E743=Localisation!$C$92,3,IF(E743=Localisation!$C$91,4,IF(E743=Localisation!$C$90,5,IF(OR(E743=1,E743=2,E743=3,E743=4,E743=5),E743,"")))))))</f>
        <v/>
      </c>
      <c r="V743" s="11" t="str">
        <f>(IF(F743=Localisation!$C$94,1,IF(F743=Localisation!$C$93,2,IF(F743=Localisation!$C$92,3,IF(F743=Localisation!$C$91,4,IF(F743=Localisation!$C$90,5,IF(OR(F743=1,F743=2,F743=3,F743=4,F743=5),F743,"")))))))</f>
        <v/>
      </c>
    </row>
    <row r="744" spans="13:22" x14ac:dyDescent="0.3">
      <c r="M744" s="11" t="str">
        <f>(IF(H744=Localisation!$C$94,1,IF(H744=Localisation!$C$93,2,IF(H744=Localisation!$C$92,3,IF(H744=Localisation!$C$91,4,IF(H744=Localisation!$C$90,5,IF(OR(H744=1,H744=2,H744=3,H744=4,H744=5),H744,"")))))))</f>
        <v/>
      </c>
      <c r="N744" s="11" t="str">
        <f>(IF(I744=Localisation!$C$94,1,IF(I744=Localisation!$C$93,2,IF(I744=Localisation!$C$92,3,IF(I744=Localisation!$C$91,4,IF(I744=Localisation!$C$90,5,IF(OR(I744=1,I744=2,I744=3,I744=4,I744=5),I744,"")))))))</f>
        <v/>
      </c>
      <c r="O744" s="11" t="str">
        <f>(IF(J744=Localisation!$C$94,1,IF(J744=Localisation!$C$93,2,IF(J744=Localisation!$C$92,3,IF(J744=Localisation!$C$91,4,IF(J744=Localisation!$C$90,5,IF(OR(J744=1,J744=2,J744=3,J744=4,J744=5),J744,"")))))))</f>
        <v/>
      </c>
      <c r="P744" s="11" t="str">
        <f>(IF(K744=Localisation!$C$94,1,IF(K744=Localisation!$C$93,2,IF(K744=Localisation!$C$92,3,IF(K744=Localisation!$C$91,4,IF(K744=Localisation!$C$90,5,IF(OR(K744=1,K744=2,K744=3,K744=4,K744=5),K744,"")))))))</f>
        <v/>
      </c>
      <c r="Q744" s="11" t="str">
        <f>(IF(L744=Localisation!$C$94,1,IF(L744=Localisation!$C$93,2,IF(L744=Localisation!$C$92,3,IF(L744=Localisation!$C$91,4,IF(L744=Localisation!$C$90,5,IF(OR(L744=1,L744=2,L744=3,L744=4,L744=5),L744,"")))))))</f>
        <v/>
      </c>
      <c r="R744" s="11" t="str">
        <f>(IF(B744=Localisation!$C$94,1,IF(B744=Localisation!$C$93,2,IF(B744=Localisation!$C$92,3,IF(B744=Localisation!$C$91,4,IF(B744=Localisation!$C$90,5,IF(OR(B744=1,B744=2,B744=3,B744=4,B744=5),B744,"")))))))</f>
        <v/>
      </c>
      <c r="S744" s="11" t="str">
        <f>(IF(C744=Localisation!$C$94,1,IF(C744=Localisation!$C$93,2,IF(C744=Localisation!$C$92,3,IF(C744=Localisation!$C$91,4,IF(C744=Localisation!$C$90,5,IF(OR(C744=1,C744=2,C744=3,C744=4,C744=5),C744,"")))))))</f>
        <v/>
      </c>
      <c r="T744" s="11" t="str">
        <f>(IF(D744=Localisation!$C$94,1,IF(D744=Localisation!$C$93,2,IF(D744=Localisation!$C$92,3,IF(D744=Localisation!$C$91,4,IF(D744=Localisation!$C$90,5,IF(OR(D744=1,D744=2,D744=3,D744=4,D744=5),D744,"")))))))</f>
        <v/>
      </c>
      <c r="U744" s="11" t="str">
        <f>(IF(E744=Localisation!$C$94,1,IF(E744=Localisation!$C$93,2,IF(E744=Localisation!$C$92,3,IF(E744=Localisation!$C$91,4,IF(E744=Localisation!$C$90,5,IF(OR(E744=1,E744=2,E744=3,E744=4,E744=5),E744,"")))))))</f>
        <v/>
      </c>
      <c r="V744" s="11" t="str">
        <f>(IF(F744=Localisation!$C$94,1,IF(F744=Localisation!$C$93,2,IF(F744=Localisation!$C$92,3,IF(F744=Localisation!$C$91,4,IF(F744=Localisation!$C$90,5,IF(OR(F744=1,F744=2,F744=3,F744=4,F744=5),F744,"")))))))</f>
        <v/>
      </c>
    </row>
    <row r="745" spans="13:22" x14ac:dyDescent="0.3">
      <c r="M745" s="11" t="str">
        <f>(IF(H745=Localisation!$C$94,1,IF(H745=Localisation!$C$93,2,IF(H745=Localisation!$C$92,3,IF(H745=Localisation!$C$91,4,IF(H745=Localisation!$C$90,5,IF(OR(H745=1,H745=2,H745=3,H745=4,H745=5),H745,"")))))))</f>
        <v/>
      </c>
      <c r="N745" s="11" t="str">
        <f>(IF(I745=Localisation!$C$94,1,IF(I745=Localisation!$C$93,2,IF(I745=Localisation!$C$92,3,IF(I745=Localisation!$C$91,4,IF(I745=Localisation!$C$90,5,IF(OR(I745=1,I745=2,I745=3,I745=4,I745=5),I745,"")))))))</f>
        <v/>
      </c>
      <c r="O745" s="11" t="str">
        <f>(IF(J745=Localisation!$C$94,1,IF(J745=Localisation!$C$93,2,IF(J745=Localisation!$C$92,3,IF(J745=Localisation!$C$91,4,IF(J745=Localisation!$C$90,5,IF(OR(J745=1,J745=2,J745=3,J745=4,J745=5),J745,"")))))))</f>
        <v/>
      </c>
      <c r="P745" s="11" t="str">
        <f>(IF(K745=Localisation!$C$94,1,IF(K745=Localisation!$C$93,2,IF(K745=Localisation!$C$92,3,IF(K745=Localisation!$C$91,4,IF(K745=Localisation!$C$90,5,IF(OR(K745=1,K745=2,K745=3,K745=4,K745=5),K745,"")))))))</f>
        <v/>
      </c>
      <c r="Q745" s="11" t="str">
        <f>(IF(L745=Localisation!$C$94,1,IF(L745=Localisation!$C$93,2,IF(L745=Localisation!$C$92,3,IF(L745=Localisation!$C$91,4,IF(L745=Localisation!$C$90,5,IF(OR(L745=1,L745=2,L745=3,L745=4,L745=5),L745,"")))))))</f>
        <v/>
      </c>
      <c r="R745" s="11" t="str">
        <f>(IF(B745=Localisation!$C$94,1,IF(B745=Localisation!$C$93,2,IF(B745=Localisation!$C$92,3,IF(B745=Localisation!$C$91,4,IF(B745=Localisation!$C$90,5,IF(OR(B745=1,B745=2,B745=3,B745=4,B745=5),B745,"")))))))</f>
        <v/>
      </c>
      <c r="S745" s="11" t="str">
        <f>(IF(C745=Localisation!$C$94,1,IF(C745=Localisation!$C$93,2,IF(C745=Localisation!$C$92,3,IF(C745=Localisation!$C$91,4,IF(C745=Localisation!$C$90,5,IF(OR(C745=1,C745=2,C745=3,C745=4,C745=5),C745,"")))))))</f>
        <v/>
      </c>
      <c r="T745" s="11" t="str">
        <f>(IF(D745=Localisation!$C$94,1,IF(D745=Localisation!$C$93,2,IF(D745=Localisation!$C$92,3,IF(D745=Localisation!$C$91,4,IF(D745=Localisation!$C$90,5,IF(OR(D745=1,D745=2,D745=3,D745=4,D745=5),D745,"")))))))</f>
        <v/>
      </c>
      <c r="U745" s="11" t="str">
        <f>(IF(E745=Localisation!$C$94,1,IF(E745=Localisation!$C$93,2,IF(E745=Localisation!$C$92,3,IF(E745=Localisation!$C$91,4,IF(E745=Localisation!$C$90,5,IF(OR(E745=1,E745=2,E745=3,E745=4,E745=5),E745,"")))))))</f>
        <v/>
      </c>
      <c r="V745" s="11" t="str">
        <f>(IF(F745=Localisation!$C$94,1,IF(F745=Localisation!$C$93,2,IF(F745=Localisation!$C$92,3,IF(F745=Localisation!$C$91,4,IF(F745=Localisation!$C$90,5,IF(OR(F745=1,F745=2,F745=3,F745=4,F745=5),F745,"")))))))</f>
        <v/>
      </c>
    </row>
    <row r="746" spans="13:22" x14ac:dyDescent="0.3">
      <c r="M746" s="11" t="str">
        <f>(IF(H746=Localisation!$C$94,1,IF(H746=Localisation!$C$93,2,IF(H746=Localisation!$C$92,3,IF(H746=Localisation!$C$91,4,IF(H746=Localisation!$C$90,5,IF(OR(H746=1,H746=2,H746=3,H746=4,H746=5),H746,"")))))))</f>
        <v/>
      </c>
      <c r="N746" s="11" t="str">
        <f>(IF(I746=Localisation!$C$94,1,IF(I746=Localisation!$C$93,2,IF(I746=Localisation!$C$92,3,IF(I746=Localisation!$C$91,4,IF(I746=Localisation!$C$90,5,IF(OR(I746=1,I746=2,I746=3,I746=4,I746=5),I746,"")))))))</f>
        <v/>
      </c>
      <c r="O746" s="11" t="str">
        <f>(IF(J746=Localisation!$C$94,1,IF(J746=Localisation!$C$93,2,IF(J746=Localisation!$C$92,3,IF(J746=Localisation!$C$91,4,IF(J746=Localisation!$C$90,5,IF(OR(J746=1,J746=2,J746=3,J746=4,J746=5),J746,"")))))))</f>
        <v/>
      </c>
      <c r="P746" s="11" t="str">
        <f>(IF(K746=Localisation!$C$94,1,IF(K746=Localisation!$C$93,2,IF(K746=Localisation!$C$92,3,IF(K746=Localisation!$C$91,4,IF(K746=Localisation!$C$90,5,IF(OR(K746=1,K746=2,K746=3,K746=4,K746=5),K746,"")))))))</f>
        <v/>
      </c>
      <c r="Q746" s="11" t="str">
        <f>(IF(L746=Localisation!$C$94,1,IF(L746=Localisation!$C$93,2,IF(L746=Localisation!$C$92,3,IF(L746=Localisation!$C$91,4,IF(L746=Localisation!$C$90,5,IF(OR(L746=1,L746=2,L746=3,L746=4,L746=5),L746,"")))))))</f>
        <v/>
      </c>
      <c r="R746" s="11" t="str">
        <f>(IF(B746=Localisation!$C$94,1,IF(B746=Localisation!$C$93,2,IF(B746=Localisation!$C$92,3,IF(B746=Localisation!$C$91,4,IF(B746=Localisation!$C$90,5,IF(OR(B746=1,B746=2,B746=3,B746=4,B746=5),B746,"")))))))</f>
        <v/>
      </c>
      <c r="S746" s="11" t="str">
        <f>(IF(C746=Localisation!$C$94,1,IF(C746=Localisation!$C$93,2,IF(C746=Localisation!$C$92,3,IF(C746=Localisation!$C$91,4,IF(C746=Localisation!$C$90,5,IF(OR(C746=1,C746=2,C746=3,C746=4,C746=5),C746,"")))))))</f>
        <v/>
      </c>
      <c r="T746" s="11" t="str">
        <f>(IF(D746=Localisation!$C$94,1,IF(D746=Localisation!$C$93,2,IF(D746=Localisation!$C$92,3,IF(D746=Localisation!$C$91,4,IF(D746=Localisation!$C$90,5,IF(OR(D746=1,D746=2,D746=3,D746=4,D746=5),D746,"")))))))</f>
        <v/>
      </c>
      <c r="U746" s="11" t="str">
        <f>(IF(E746=Localisation!$C$94,1,IF(E746=Localisation!$C$93,2,IF(E746=Localisation!$C$92,3,IF(E746=Localisation!$C$91,4,IF(E746=Localisation!$C$90,5,IF(OR(E746=1,E746=2,E746=3,E746=4,E746=5),E746,"")))))))</f>
        <v/>
      </c>
      <c r="V746" s="11" t="str">
        <f>(IF(F746=Localisation!$C$94,1,IF(F746=Localisation!$C$93,2,IF(F746=Localisation!$C$92,3,IF(F746=Localisation!$C$91,4,IF(F746=Localisation!$C$90,5,IF(OR(F746=1,F746=2,F746=3,F746=4,F746=5),F746,"")))))))</f>
        <v/>
      </c>
    </row>
    <row r="747" spans="13:22" x14ac:dyDescent="0.3">
      <c r="M747" s="11" t="str">
        <f>(IF(H747=Localisation!$C$94,1,IF(H747=Localisation!$C$93,2,IF(H747=Localisation!$C$92,3,IF(H747=Localisation!$C$91,4,IF(H747=Localisation!$C$90,5,IF(OR(H747=1,H747=2,H747=3,H747=4,H747=5),H747,"")))))))</f>
        <v/>
      </c>
      <c r="N747" s="11" t="str">
        <f>(IF(I747=Localisation!$C$94,1,IF(I747=Localisation!$C$93,2,IF(I747=Localisation!$C$92,3,IF(I747=Localisation!$C$91,4,IF(I747=Localisation!$C$90,5,IF(OR(I747=1,I747=2,I747=3,I747=4,I747=5),I747,"")))))))</f>
        <v/>
      </c>
      <c r="O747" s="11" t="str">
        <f>(IF(J747=Localisation!$C$94,1,IF(J747=Localisation!$C$93,2,IF(J747=Localisation!$C$92,3,IF(J747=Localisation!$C$91,4,IF(J747=Localisation!$C$90,5,IF(OR(J747=1,J747=2,J747=3,J747=4,J747=5),J747,"")))))))</f>
        <v/>
      </c>
      <c r="P747" s="11" t="str">
        <f>(IF(K747=Localisation!$C$94,1,IF(K747=Localisation!$C$93,2,IF(K747=Localisation!$C$92,3,IF(K747=Localisation!$C$91,4,IF(K747=Localisation!$C$90,5,IF(OR(K747=1,K747=2,K747=3,K747=4,K747=5),K747,"")))))))</f>
        <v/>
      </c>
      <c r="Q747" s="11" t="str">
        <f>(IF(L747=Localisation!$C$94,1,IF(L747=Localisation!$C$93,2,IF(L747=Localisation!$C$92,3,IF(L747=Localisation!$C$91,4,IF(L747=Localisation!$C$90,5,IF(OR(L747=1,L747=2,L747=3,L747=4,L747=5),L747,"")))))))</f>
        <v/>
      </c>
      <c r="R747" s="11" t="str">
        <f>(IF(B747=Localisation!$C$94,1,IF(B747=Localisation!$C$93,2,IF(B747=Localisation!$C$92,3,IF(B747=Localisation!$C$91,4,IF(B747=Localisation!$C$90,5,IF(OR(B747=1,B747=2,B747=3,B747=4,B747=5),B747,"")))))))</f>
        <v/>
      </c>
      <c r="S747" s="11" t="str">
        <f>(IF(C747=Localisation!$C$94,1,IF(C747=Localisation!$C$93,2,IF(C747=Localisation!$C$92,3,IF(C747=Localisation!$C$91,4,IF(C747=Localisation!$C$90,5,IF(OR(C747=1,C747=2,C747=3,C747=4,C747=5),C747,"")))))))</f>
        <v/>
      </c>
      <c r="T747" s="11" t="str">
        <f>(IF(D747=Localisation!$C$94,1,IF(D747=Localisation!$C$93,2,IF(D747=Localisation!$C$92,3,IF(D747=Localisation!$C$91,4,IF(D747=Localisation!$C$90,5,IF(OR(D747=1,D747=2,D747=3,D747=4,D747=5),D747,"")))))))</f>
        <v/>
      </c>
      <c r="U747" s="11" t="str">
        <f>(IF(E747=Localisation!$C$94,1,IF(E747=Localisation!$C$93,2,IF(E747=Localisation!$C$92,3,IF(E747=Localisation!$C$91,4,IF(E747=Localisation!$C$90,5,IF(OR(E747=1,E747=2,E747=3,E747=4,E747=5),E747,"")))))))</f>
        <v/>
      </c>
      <c r="V747" s="11" t="str">
        <f>(IF(F747=Localisation!$C$94,1,IF(F747=Localisation!$C$93,2,IF(F747=Localisation!$C$92,3,IF(F747=Localisation!$C$91,4,IF(F747=Localisation!$C$90,5,IF(OR(F747=1,F747=2,F747=3,F747=4,F747=5),F747,"")))))))</f>
        <v/>
      </c>
    </row>
    <row r="748" spans="13:22" x14ac:dyDescent="0.3">
      <c r="M748" s="11" t="str">
        <f>(IF(H748=Localisation!$C$94,1,IF(H748=Localisation!$C$93,2,IF(H748=Localisation!$C$92,3,IF(H748=Localisation!$C$91,4,IF(H748=Localisation!$C$90,5,IF(OR(H748=1,H748=2,H748=3,H748=4,H748=5),H748,"")))))))</f>
        <v/>
      </c>
      <c r="N748" s="11" t="str">
        <f>(IF(I748=Localisation!$C$94,1,IF(I748=Localisation!$C$93,2,IF(I748=Localisation!$C$92,3,IF(I748=Localisation!$C$91,4,IF(I748=Localisation!$C$90,5,IF(OR(I748=1,I748=2,I748=3,I748=4,I748=5),I748,"")))))))</f>
        <v/>
      </c>
      <c r="O748" s="11" t="str">
        <f>(IF(J748=Localisation!$C$94,1,IF(J748=Localisation!$C$93,2,IF(J748=Localisation!$C$92,3,IF(J748=Localisation!$C$91,4,IF(J748=Localisation!$C$90,5,IF(OR(J748=1,J748=2,J748=3,J748=4,J748=5),J748,"")))))))</f>
        <v/>
      </c>
      <c r="P748" s="11" t="str">
        <f>(IF(K748=Localisation!$C$94,1,IF(K748=Localisation!$C$93,2,IF(K748=Localisation!$C$92,3,IF(K748=Localisation!$C$91,4,IF(K748=Localisation!$C$90,5,IF(OR(K748=1,K748=2,K748=3,K748=4,K748=5),K748,"")))))))</f>
        <v/>
      </c>
      <c r="Q748" s="11" t="str">
        <f>(IF(L748=Localisation!$C$94,1,IF(L748=Localisation!$C$93,2,IF(L748=Localisation!$C$92,3,IF(L748=Localisation!$C$91,4,IF(L748=Localisation!$C$90,5,IF(OR(L748=1,L748=2,L748=3,L748=4,L748=5),L748,"")))))))</f>
        <v/>
      </c>
      <c r="R748" s="11" t="str">
        <f>(IF(B748=Localisation!$C$94,1,IF(B748=Localisation!$C$93,2,IF(B748=Localisation!$C$92,3,IF(B748=Localisation!$C$91,4,IF(B748=Localisation!$C$90,5,IF(OR(B748=1,B748=2,B748=3,B748=4,B748=5),B748,"")))))))</f>
        <v/>
      </c>
      <c r="S748" s="11" t="str">
        <f>(IF(C748=Localisation!$C$94,1,IF(C748=Localisation!$C$93,2,IF(C748=Localisation!$C$92,3,IF(C748=Localisation!$C$91,4,IF(C748=Localisation!$C$90,5,IF(OR(C748=1,C748=2,C748=3,C748=4,C748=5),C748,"")))))))</f>
        <v/>
      </c>
      <c r="T748" s="11" t="str">
        <f>(IF(D748=Localisation!$C$94,1,IF(D748=Localisation!$C$93,2,IF(D748=Localisation!$C$92,3,IF(D748=Localisation!$C$91,4,IF(D748=Localisation!$C$90,5,IF(OR(D748=1,D748=2,D748=3,D748=4,D748=5),D748,"")))))))</f>
        <v/>
      </c>
      <c r="U748" s="11" t="str">
        <f>(IF(E748=Localisation!$C$94,1,IF(E748=Localisation!$C$93,2,IF(E748=Localisation!$C$92,3,IF(E748=Localisation!$C$91,4,IF(E748=Localisation!$C$90,5,IF(OR(E748=1,E748=2,E748=3,E748=4,E748=5),E748,"")))))))</f>
        <v/>
      </c>
      <c r="V748" s="11" t="str">
        <f>(IF(F748=Localisation!$C$94,1,IF(F748=Localisation!$C$93,2,IF(F748=Localisation!$C$92,3,IF(F748=Localisation!$C$91,4,IF(F748=Localisation!$C$90,5,IF(OR(F748=1,F748=2,F748=3,F748=4,F748=5),F748,"")))))))</f>
        <v/>
      </c>
    </row>
    <row r="749" spans="13:22" x14ac:dyDescent="0.3">
      <c r="M749" s="11" t="str">
        <f>(IF(H749=Localisation!$C$94,1,IF(H749=Localisation!$C$93,2,IF(H749=Localisation!$C$92,3,IF(H749=Localisation!$C$91,4,IF(H749=Localisation!$C$90,5,IF(OR(H749=1,H749=2,H749=3,H749=4,H749=5),H749,"")))))))</f>
        <v/>
      </c>
      <c r="N749" s="11" t="str">
        <f>(IF(I749=Localisation!$C$94,1,IF(I749=Localisation!$C$93,2,IF(I749=Localisation!$C$92,3,IF(I749=Localisation!$C$91,4,IF(I749=Localisation!$C$90,5,IF(OR(I749=1,I749=2,I749=3,I749=4,I749=5),I749,"")))))))</f>
        <v/>
      </c>
      <c r="O749" s="11" t="str">
        <f>(IF(J749=Localisation!$C$94,1,IF(J749=Localisation!$C$93,2,IF(J749=Localisation!$C$92,3,IF(J749=Localisation!$C$91,4,IF(J749=Localisation!$C$90,5,IF(OR(J749=1,J749=2,J749=3,J749=4,J749=5),J749,"")))))))</f>
        <v/>
      </c>
      <c r="P749" s="11" t="str">
        <f>(IF(K749=Localisation!$C$94,1,IF(K749=Localisation!$C$93,2,IF(K749=Localisation!$C$92,3,IF(K749=Localisation!$C$91,4,IF(K749=Localisation!$C$90,5,IF(OR(K749=1,K749=2,K749=3,K749=4,K749=5),K749,"")))))))</f>
        <v/>
      </c>
      <c r="Q749" s="11" t="str">
        <f>(IF(L749=Localisation!$C$94,1,IF(L749=Localisation!$C$93,2,IF(L749=Localisation!$C$92,3,IF(L749=Localisation!$C$91,4,IF(L749=Localisation!$C$90,5,IF(OR(L749=1,L749=2,L749=3,L749=4,L749=5),L749,"")))))))</f>
        <v/>
      </c>
      <c r="R749" s="11" t="str">
        <f>(IF(B749=Localisation!$C$94,1,IF(B749=Localisation!$C$93,2,IF(B749=Localisation!$C$92,3,IF(B749=Localisation!$C$91,4,IF(B749=Localisation!$C$90,5,IF(OR(B749=1,B749=2,B749=3,B749=4,B749=5),B749,"")))))))</f>
        <v/>
      </c>
      <c r="S749" s="11" t="str">
        <f>(IF(C749=Localisation!$C$94,1,IF(C749=Localisation!$C$93,2,IF(C749=Localisation!$C$92,3,IF(C749=Localisation!$C$91,4,IF(C749=Localisation!$C$90,5,IF(OR(C749=1,C749=2,C749=3,C749=4,C749=5),C749,"")))))))</f>
        <v/>
      </c>
      <c r="T749" s="11" t="str">
        <f>(IF(D749=Localisation!$C$94,1,IF(D749=Localisation!$C$93,2,IF(D749=Localisation!$C$92,3,IF(D749=Localisation!$C$91,4,IF(D749=Localisation!$C$90,5,IF(OR(D749=1,D749=2,D749=3,D749=4,D749=5),D749,"")))))))</f>
        <v/>
      </c>
      <c r="U749" s="11" t="str">
        <f>(IF(E749=Localisation!$C$94,1,IF(E749=Localisation!$C$93,2,IF(E749=Localisation!$C$92,3,IF(E749=Localisation!$C$91,4,IF(E749=Localisation!$C$90,5,IF(OR(E749=1,E749=2,E749=3,E749=4,E749=5),E749,"")))))))</f>
        <v/>
      </c>
      <c r="V749" s="11" t="str">
        <f>(IF(F749=Localisation!$C$94,1,IF(F749=Localisation!$C$93,2,IF(F749=Localisation!$C$92,3,IF(F749=Localisation!$C$91,4,IF(F749=Localisation!$C$90,5,IF(OR(F749=1,F749=2,F749=3,F749=4,F749=5),F749,"")))))))</f>
        <v/>
      </c>
    </row>
    <row r="750" spans="13:22" x14ac:dyDescent="0.3">
      <c r="M750" s="11" t="str">
        <f>(IF(H750=Localisation!$C$94,1,IF(H750=Localisation!$C$93,2,IF(H750=Localisation!$C$92,3,IF(H750=Localisation!$C$91,4,IF(H750=Localisation!$C$90,5,IF(OR(H750=1,H750=2,H750=3,H750=4,H750=5),H750,"")))))))</f>
        <v/>
      </c>
      <c r="N750" s="11" t="str">
        <f>(IF(I750=Localisation!$C$94,1,IF(I750=Localisation!$C$93,2,IF(I750=Localisation!$C$92,3,IF(I750=Localisation!$C$91,4,IF(I750=Localisation!$C$90,5,IF(OR(I750=1,I750=2,I750=3,I750=4,I750=5),I750,"")))))))</f>
        <v/>
      </c>
      <c r="O750" s="11" t="str">
        <f>(IF(J750=Localisation!$C$94,1,IF(J750=Localisation!$C$93,2,IF(J750=Localisation!$C$92,3,IF(J750=Localisation!$C$91,4,IF(J750=Localisation!$C$90,5,IF(OR(J750=1,J750=2,J750=3,J750=4,J750=5),J750,"")))))))</f>
        <v/>
      </c>
      <c r="P750" s="11" t="str">
        <f>(IF(K750=Localisation!$C$94,1,IF(K750=Localisation!$C$93,2,IF(K750=Localisation!$C$92,3,IF(K750=Localisation!$C$91,4,IF(K750=Localisation!$C$90,5,IF(OR(K750=1,K750=2,K750=3,K750=4,K750=5),K750,"")))))))</f>
        <v/>
      </c>
      <c r="Q750" s="11" t="str">
        <f>(IF(L750=Localisation!$C$94,1,IF(L750=Localisation!$C$93,2,IF(L750=Localisation!$C$92,3,IF(L750=Localisation!$C$91,4,IF(L750=Localisation!$C$90,5,IF(OR(L750=1,L750=2,L750=3,L750=4,L750=5),L750,"")))))))</f>
        <v/>
      </c>
      <c r="R750" s="11" t="str">
        <f>(IF(B750=Localisation!$C$94,1,IF(B750=Localisation!$C$93,2,IF(B750=Localisation!$C$92,3,IF(B750=Localisation!$C$91,4,IF(B750=Localisation!$C$90,5,IF(OR(B750=1,B750=2,B750=3,B750=4,B750=5),B750,"")))))))</f>
        <v/>
      </c>
      <c r="S750" s="11" t="str">
        <f>(IF(C750=Localisation!$C$94,1,IF(C750=Localisation!$C$93,2,IF(C750=Localisation!$C$92,3,IF(C750=Localisation!$C$91,4,IF(C750=Localisation!$C$90,5,IF(OR(C750=1,C750=2,C750=3,C750=4,C750=5),C750,"")))))))</f>
        <v/>
      </c>
      <c r="T750" s="11" t="str">
        <f>(IF(D750=Localisation!$C$94,1,IF(D750=Localisation!$C$93,2,IF(D750=Localisation!$C$92,3,IF(D750=Localisation!$C$91,4,IF(D750=Localisation!$C$90,5,IF(OR(D750=1,D750=2,D750=3,D750=4,D750=5),D750,"")))))))</f>
        <v/>
      </c>
      <c r="U750" s="11" t="str">
        <f>(IF(E750=Localisation!$C$94,1,IF(E750=Localisation!$C$93,2,IF(E750=Localisation!$C$92,3,IF(E750=Localisation!$C$91,4,IF(E750=Localisation!$C$90,5,IF(OR(E750=1,E750=2,E750=3,E750=4,E750=5),E750,"")))))))</f>
        <v/>
      </c>
      <c r="V750" s="11" t="str">
        <f>(IF(F750=Localisation!$C$94,1,IF(F750=Localisation!$C$93,2,IF(F750=Localisation!$C$92,3,IF(F750=Localisation!$C$91,4,IF(F750=Localisation!$C$90,5,IF(OR(F750=1,F750=2,F750=3,F750=4,F750=5),F750,"")))))))</f>
        <v/>
      </c>
    </row>
    <row r="751" spans="13:22" x14ac:dyDescent="0.3">
      <c r="M751" s="11" t="str">
        <f>(IF(H751=Localisation!$C$94,1,IF(H751=Localisation!$C$93,2,IF(H751=Localisation!$C$92,3,IF(H751=Localisation!$C$91,4,IF(H751=Localisation!$C$90,5,IF(OR(H751=1,H751=2,H751=3,H751=4,H751=5),H751,"")))))))</f>
        <v/>
      </c>
      <c r="N751" s="11" t="str">
        <f>(IF(I751=Localisation!$C$94,1,IF(I751=Localisation!$C$93,2,IF(I751=Localisation!$C$92,3,IF(I751=Localisation!$C$91,4,IF(I751=Localisation!$C$90,5,IF(OR(I751=1,I751=2,I751=3,I751=4,I751=5),I751,"")))))))</f>
        <v/>
      </c>
      <c r="O751" s="11" t="str">
        <f>(IF(J751=Localisation!$C$94,1,IF(J751=Localisation!$C$93,2,IF(J751=Localisation!$C$92,3,IF(J751=Localisation!$C$91,4,IF(J751=Localisation!$C$90,5,IF(OR(J751=1,J751=2,J751=3,J751=4,J751=5),J751,"")))))))</f>
        <v/>
      </c>
      <c r="P751" s="11" t="str">
        <f>(IF(K751=Localisation!$C$94,1,IF(K751=Localisation!$C$93,2,IF(K751=Localisation!$C$92,3,IF(K751=Localisation!$C$91,4,IF(K751=Localisation!$C$90,5,IF(OR(K751=1,K751=2,K751=3,K751=4,K751=5),K751,"")))))))</f>
        <v/>
      </c>
      <c r="Q751" s="11" t="str">
        <f>(IF(L751=Localisation!$C$94,1,IF(L751=Localisation!$C$93,2,IF(L751=Localisation!$C$92,3,IF(L751=Localisation!$C$91,4,IF(L751=Localisation!$C$90,5,IF(OR(L751=1,L751=2,L751=3,L751=4,L751=5),L751,"")))))))</f>
        <v/>
      </c>
      <c r="R751" s="11" t="str">
        <f>(IF(B751=Localisation!$C$94,1,IF(B751=Localisation!$C$93,2,IF(B751=Localisation!$C$92,3,IF(B751=Localisation!$C$91,4,IF(B751=Localisation!$C$90,5,IF(OR(B751=1,B751=2,B751=3,B751=4,B751=5),B751,"")))))))</f>
        <v/>
      </c>
      <c r="S751" s="11" t="str">
        <f>(IF(C751=Localisation!$C$94,1,IF(C751=Localisation!$C$93,2,IF(C751=Localisation!$C$92,3,IF(C751=Localisation!$C$91,4,IF(C751=Localisation!$C$90,5,IF(OR(C751=1,C751=2,C751=3,C751=4,C751=5),C751,"")))))))</f>
        <v/>
      </c>
      <c r="T751" s="11" t="str">
        <f>(IF(D751=Localisation!$C$94,1,IF(D751=Localisation!$C$93,2,IF(D751=Localisation!$C$92,3,IF(D751=Localisation!$C$91,4,IF(D751=Localisation!$C$90,5,IF(OR(D751=1,D751=2,D751=3,D751=4,D751=5),D751,"")))))))</f>
        <v/>
      </c>
      <c r="U751" s="11" t="str">
        <f>(IF(E751=Localisation!$C$94,1,IF(E751=Localisation!$C$93,2,IF(E751=Localisation!$C$92,3,IF(E751=Localisation!$C$91,4,IF(E751=Localisation!$C$90,5,IF(OR(E751=1,E751=2,E751=3,E751=4,E751=5),E751,"")))))))</f>
        <v/>
      </c>
      <c r="V751" s="11" t="str">
        <f>(IF(F751=Localisation!$C$94,1,IF(F751=Localisation!$C$93,2,IF(F751=Localisation!$C$92,3,IF(F751=Localisation!$C$91,4,IF(F751=Localisation!$C$90,5,IF(OR(F751=1,F751=2,F751=3,F751=4,F751=5),F751,"")))))))</f>
        <v/>
      </c>
    </row>
    <row r="752" spans="13:22" x14ac:dyDescent="0.3">
      <c r="M752" s="11" t="str">
        <f>(IF(H752=Localisation!$C$94,1,IF(H752=Localisation!$C$93,2,IF(H752=Localisation!$C$92,3,IF(H752=Localisation!$C$91,4,IF(H752=Localisation!$C$90,5,IF(OR(H752=1,H752=2,H752=3,H752=4,H752=5),H752,"")))))))</f>
        <v/>
      </c>
      <c r="N752" s="11" t="str">
        <f>(IF(I752=Localisation!$C$94,1,IF(I752=Localisation!$C$93,2,IF(I752=Localisation!$C$92,3,IF(I752=Localisation!$C$91,4,IF(I752=Localisation!$C$90,5,IF(OR(I752=1,I752=2,I752=3,I752=4,I752=5),I752,"")))))))</f>
        <v/>
      </c>
      <c r="O752" s="11" t="str">
        <f>(IF(J752=Localisation!$C$94,1,IF(J752=Localisation!$C$93,2,IF(J752=Localisation!$C$92,3,IF(J752=Localisation!$C$91,4,IF(J752=Localisation!$C$90,5,IF(OR(J752=1,J752=2,J752=3,J752=4,J752=5),J752,"")))))))</f>
        <v/>
      </c>
      <c r="P752" s="11" t="str">
        <f>(IF(K752=Localisation!$C$94,1,IF(K752=Localisation!$C$93,2,IF(K752=Localisation!$C$92,3,IF(K752=Localisation!$C$91,4,IF(K752=Localisation!$C$90,5,IF(OR(K752=1,K752=2,K752=3,K752=4,K752=5),K752,"")))))))</f>
        <v/>
      </c>
      <c r="Q752" s="11" t="str">
        <f>(IF(L752=Localisation!$C$94,1,IF(L752=Localisation!$C$93,2,IF(L752=Localisation!$C$92,3,IF(L752=Localisation!$C$91,4,IF(L752=Localisation!$C$90,5,IF(OR(L752=1,L752=2,L752=3,L752=4,L752=5),L752,"")))))))</f>
        <v/>
      </c>
      <c r="R752" s="11" t="str">
        <f>(IF(B752=Localisation!$C$94,1,IF(B752=Localisation!$C$93,2,IF(B752=Localisation!$C$92,3,IF(B752=Localisation!$C$91,4,IF(B752=Localisation!$C$90,5,IF(OR(B752=1,B752=2,B752=3,B752=4,B752=5),B752,"")))))))</f>
        <v/>
      </c>
      <c r="S752" s="11" t="str">
        <f>(IF(C752=Localisation!$C$94,1,IF(C752=Localisation!$C$93,2,IF(C752=Localisation!$C$92,3,IF(C752=Localisation!$C$91,4,IF(C752=Localisation!$C$90,5,IF(OR(C752=1,C752=2,C752=3,C752=4,C752=5),C752,"")))))))</f>
        <v/>
      </c>
      <c r="T752" s="11" t="str">
        <f>(IF(D752=Localisation!$C$94,1,IF(D752=Localisation!$C$93,2,IF(D752=Localisation!$C$92,3,IF(D752=Localisation!$C$91,4,IF(D752=Localisation!$C$90,5,IF(OR(D752=1,D752=2,D752=3,D752=4,D752=5),D752,"")))))))</f>
        <v/>
      </c>
      <c r="U752" s="11" t="str">
        <f>(IF(E752=Localisation!$C$94,1,IF(E752=Localisation!$C$93,2,IF(E752=Localisation!$C$92,3,IF(E752=Localisation!$C$91,4,IF(E752=Localisation!$C$90,5,IF(OR(E752=1,E752=2,E752=3,E752=4,E752=5),E752,"")))))))</f>
        <v/>
      </c>
      <c r="V752" s="11" t="str">
        <f>(IF(F752=Localisation!$C$94,1,IF(F752=Localisation!$C$93,2,IF(F752=Localisation!$C$92,3,IF(F752=Localisation!$C$91,4,IF(F752=Localisation!$C$90,5,IF(OR(F752=1,F752=2,F752=3,F752=4,F752=5),F752,"")))))))</f>
        <v/>
      </c>
    </row>
    <row r="753" spans="13:22" x14ac:dyDescent="0.3">
      <c r="M753" s="11" t="str">
        <f>(IF(H753=Localisation!$C$94,1,IF(H753=Localisation!$C$93,2,IF(H753=Localisation!$C$92,3,IF(H753=Localisation!$C$91,4,IF(H753=Localisation!$C$90,5,IF(OR(H753=1,H753=2,H753=3,H753=4,H753=5),H753,"")))))))</f>
        <v/>
      </c>
      <c r="N753" s="11" t="str">
        <f>(IF(I753=Localisation!$C$94,1,IF(I753=Localisation!$C$93,2,IF(I753=Localisation!$C$92,3,IF(I753=Localisation!$C$91,4,IF(I753=Localisation!$C$90,5,IF(OR(I753=1,I753=2,I753=3,I753=4,I753=5),I753,"")))))))</f>
        <v/>
      </c>
      <c r="O753" s="11" t="str">
        <f>(IF(J753=Localisation!$C$94,1,IF(J753=Localisation!$C$93,2,IF(J753=Localisation!$C$92,3,IF(J753=Localisation!$C$91,4,IF(J753=Localisation!$C$90,5,IF(OR(J753=1,J753=2,J753=3,J753=4,J753=5),J753,"")))))))</f>
        <v/>
      </c>
      <c r="P753" s="11" t="str">
        <f>(IF(K753=Localisation!$C$94,1,IF(K753=Localisation!$C$93,2,IF(K753=Localisation!$C$92,3,IF(K753=Localisation!$C$91,4,IF(K753=Localisation!$C$90,5,IF(OR(K753=1,K753=2,K753=3,K753=4,K753=5),K753,"")))))))</f>
        <v/>
      </c>
      <c r="Q753" s="11" t="str">
        <f>(IF(L753=Localisation!$C$94,1,IF(L753=Localisation!$C$93,2,IF(L753=Localisation!$C$92,3,IF(L753=Localisation!$C$91,4,IF(L753=Localisation!$C$90,5,IF(OR(L753=1,L753=2,L753=3,L753=4,L753=5),L753,"")))))))</f>
        <v/>
      </c>
      <c r="R753" s="11" t="str">
        <f>(IF(B753=Localisation!$C$94,1,IF(B753=Localisation!$C$93,2,IF(B753=Localisation!$C$92,3,IF(B753=Localisation!$C$91,4,IF(B753=Localisation!$C$90,5,IF(OR(B753=1,B753=2,B753=3,B753=4,B753=5),B753,"")))))))</f>
        <v/>
      </c>
      <c r="S753" s="11" t="str">
        <f>(IF(C753=Localisation!$C$94,1,IF(C753=Localisation!$C$93,2,IF(C753=Localisation!$C$92,3,IF(C753=Localisation!$C$91,4,IF(C753=Localisation!$C$90,5,IF(OR(C753=1,C753=2,C753=3,C753=4,C753=5),C753,"")))))))</f>
        <v/>
      </c>
      <c r="T753" s="11" t="str">
        <f>(IF(D753=Localisation!$C$94,1,IF(D753=Localisation!$C$93,2,IF(D753=Localisation!$C$92,3,IF(D753=Localisation!$C$91,4,IF(D753=Localisation!$C$90,5,IF(OR(D753=1,D753=2,D753=3,D753=4,D753=5),D753,"")))))))</f>
        <v/>
      </c>
      <c r="U753" s="11" t="str">
        <f>(IF(E753=Localisation!$C$94,1,IF(E753=Localisation!$C$93,2,IF(E753=Localisation!$C$92,3,IF(E753=Localisation!$C$91,4,IF(E753=Localisation!$C$90,5,IF(OR(E753=1,E753=2,E753=3,E753=4,E753=5),E753,"")))))))</f>
        <v/>
      </c>
      <c r="V753" s="11" t="str">
        <f>(IF(F753=Localisation!$C$94,1,IF(F753=Localisation!$C$93,2,IF(F753=Localisation!$C$92,3,IF(F753=Localisation!$C$91,4,IF(F753=Localisation!$C$90,5,IF(OR(F753=1,F753=2,F753=3,F753=4,F753=5),F753,"")))))))</f>
        <v/>
      </c>
    </row>
    <row r="754" spans="13:22" x14ac:dyDescent="0.3">
      <c r="M754" s="11" t="str">
        <f>(IF(H754=Localisation!$C$94,1,IF(H754=Localisation!$C$93,2,IF(H754=Localisation!$C$92,3,IF(H754=Localisation!$C$91,4,IF(H754=Localisation!$C$90,5,IF(OR(H754=1,H754=2,H754=3,H754=4,H754=5),H754,"")))))))</f>
        <v/>
      </c>
      <c r="N754" s="11" t="str">
        <f>(IF(I754=Localisation!$C$94,1,IF(I754=Localisation!$C$93,2,IF(I754=Localisation!$C$92,3,IF(I754=Localisation!$C$91,4,IF(I754=Localisation!$C$90,5,IF(OR(I754=1,I754=2,I754=3,I754=4,I754=5),I754,"")))))))</f>
        <v/>
      </c>
      <c r="O754" s="11" t="str">
        <f>(IF(J754=Localisation!$C$94,1,IF(J754=Localisation!$C$93,2,IF(J754=Localisation!$C$92,3,IF(J754=Localisation!$C$91,4,IF(J754=Localisation!$C$90,5,IF(OR(J754=1,J754=2,J754=3,J754=4,J754=5),J754,"")))))))</f>
        <v/>
      </c>
      <c r="P754" s="11" t="str">
        <f>(IF(K754=Localisation!$C$94,1,IF(K754=Localisation!$C$93,2,IF(K754=Localisation!$C$92,3,IF(K754=Localisation!$C$91,4,IF(K754=Localisation!$C$90,5,IF(OR(K754=1,K754=2,K754=3,K754=4,K754=5),K754,"")))))))</f>
        <v/>
      </c>
      <c r="Q754" s="11" t="str">
        <f>(IF(L754=Localisation!$C$94,1,IF(L754=Localisation!$C$93,2,IF(L754=Localisation!$C$92,3,IF(L754=Localisation!$C$91,4,IF(L754=Localisation!$C$90,5,IF(OR(L754=1,L754=2,L754=3,L754=4,L754=5),L754,"")))))))</f>
        <v/>
      </c>
      <c r="R754" s="11" t="str">
        <f>(IF(B754=Localisation!$C$94,1,IF(B754=Localisation!$C$93,2,IF(B754=Localisation!$C$92,3,IF(B754=Localisation!$C$91,4,IF(B754=Localisation!$C$90,5,IF(OR(B754=1,B754=2,B754=3,B754=4,B754=5),B754,"")))))))</f>
        <v/>
      </c>
      <c r="S754" s="11" t="str">
        <f>(IF(C754=Localisation!$C$94,1,IF(C754=Localisation!$C$93,2,IF(C754=Localisation!$C$92,3,IF(C754=Localisation!$C$91,4,IF(C754=Localisation!$C$90,5,IF(OR(C754=1,C754=2,C754=3,C754=4,C754=5),C754,"")))))))</f>
        <v/>
      </c>
      <c r="T754" s="11" t="str">
        <f>(IF(D754=Localisation!$C$94,1,IF(D754=Localisation!$C$93,2,IF(D754=Localisation!$C$92,3,IF(D754=Localisation!$C$91,4,IF(D754=Localisation!$C$90,5,IF(OR(D754=1,D754=2,D754=3,D754=4,D754=5),D754,"")))))))</f>
        <v/>
      </c>
      <c r="U754" s="11" t="str">
        <f>(IF(E754=Localisation!$C$94,1,IF(E754=Localisation!$C$93,2,IF(E754=Localisation!$C$92,3,IF(E754=Localisation!$C$91,4,IF(E754=Localisation!$C$90,5,IF(OR(E754=1,E754=2,E754=3,E754=4,E754=5),E754,"")))))))</f>
        <v/>
      </c>
      <c r="V754" s="11" t="str">
        <f>(IF(F754=Localisation!$C$94,1,IF(F754=Localisation!$C$93,2,IF(F754=Localisation!$C$92,3,IF(F754=Localisation!$C$91,4,IF(F754=Localisation!$C$90,5,IF(OR(F754=1,F754=2,F754=3,F754=4,F754=5),F754,"")))))))</f>
        <v/>
      </c>
    </row>
    <row r="755" spans="13:22" x14ac:dyDescent="0.3">
      <c r="M755" s="11" t="str">
        <f>(IF(H755=Localisation!$C$94,1,IF(H755=Localisation!$C$93,2,IF(H755=Localisation!$C$92,3,IF(H755=Localisation!$C$91,4,IF(H755=Localisation!$C$90,5,IF(OR(H755=1,H755=2,H755=3,H755=4,H755=5),H755,"")))))))</f>
        <v/>
      </c>
      <c r="N755" s="11" t="str">
        <f>(IF(I755=Localisation!$C$94,1,IF(I755=Localisation!$C$93,2,IF(I755=Localisation!$C$92,3,IF(I755=Localisation!$C$91,4,IF(I755=Localisation!$C$90,5,IF(OR(I755=1,I755=2,I755=3,I755=4,I755=5),I755,"")))))))</f>
        <v/>
      </c>
      <c r="O755" s="11" t="str">
        <f>(IF(J755=Localisation!$C$94,1,IF(J755=Localisation!$C$93,2,IF(J755=Localisation!$C$92,3,IF(J755=Localisation!$C$91,4,IF(J755=Localisation!$C$90,5,IF(OR(J755=1,J755=2,J755=3,J755=4,J755=5),J755,"")))))))</f>
        <v/>
      </c>
      <c r="P755" s="11" t="str">
        <f>(IF(K755=Localisation!$C$94,1,IF(K755=Localisation!$C$93,2,IF(K755=Localisation!$C$92,3,IF(K755=Localisation!$C$91,4,IF(K755=Localisation!$C$90,5,IF(OR(K755=1,K755=2,K755=3,K755=4,K755=5),K755,"")))))))</f>
        <v/>
      </c>
      <c r="Q755" s="11" t="str">
        <f>(IF(L755=Localisation!$C$94,1,IF(L755=Localisation!$C$93,2,IF(L755=Localisation!$C$92,3,IF(L755=Localisation!$C$91,4,IF(L755=Localisation!$C$90,5,IF(OR(L755=1,L755=2,L755=3,L755=4,L755=5),L755,"")))))))</f>
        <v/>
      </c>
      <c r="R755" s="11" t="str">
        <f>(IF(B755=Localisation!$C$94,1,IF(B755=Localisation!$C$93,2,IF(B755=Localisation!$C$92,3,IF(B755=Localisation!$C$91,4,IF(B755=Localisation!$C$90,5,IF(OR(B755=1,B755=2,B755=3,B755=4,B755=5),B755,"")))))))</f>
        <v/>
      </c>
      <c r="S755" s="11" t="str">
        <f>(IF(C755=Localisation!$C$94,1,IF(C755=Localisation!$C$93,2,IF(C755=Localisation!$C$92,3,IF(C755=Localisation!$C$91,4,IF(C755=Localisation!$C$90,5,IF(OR(C755=1,C755=2,C755=3,C755=4,C755=5),C755,"")))))))</f>
        <v/>
      </c>
      <c r="T755" s="11" t="str">
        <f>(IF(D755=Localisation!$C$94,1,IF(D755=Localisation!$C$93,2,IF(D755=Localisation!$C$92,3,IF(D755=Localisation!$C$91,4,IF(D755=Localisation!$C$90,5,IF(OR(D755=1,D755=2,D755=3,D755=4,D755=5),D755,"")))))))</f>
        <v/>
      </c>
      <c r="U755" s="11" t="str">
        <f>(IF(E755=Localisation!$C$94,1,IF(E755=Localisation!$C$93,2,IF(E755=Localisation!$C$92,3,IF(E755=Localisation!$C$91,4,IF(E755=Localisation!$C$90,5,IF(OR(E755=1,E755=2,E755=3,E755=4,E755=5),E755,"")))))))</f>
        <v/>
      </c>
      <c r="V755" s="11" t="str">
        <f>(IF(F755=Localisation!$C$94,1,IF(F755=Localisation!$C$93,2,IF(F755=Localisation!$C$92,3,IF(F755=Localisation!$C$91,4,IF(F755=Localisation!$C$90,5,IF(OR(F755=1,F755=2,F755=3,F755=4,F755=5),F755,"")))))))</f>
        <v/>
      </c>
    </row>
    <row r="756" spans="13:22" x14ac:dyDescent="0.3">
      <c r="M756" s="11" t="str">
        <f>(IF(H756=Localisation!$C$94,1,IF(H756=Localisation!$C$93,2,IF(H756=Localisation!$C$92,3,IF(H756=Localisation!$C$91,4,IF(H756=Localisation!$C$90,5,IF(OR(H756=1,H756=2,H756=3,H756=4,H756=5),H756,"")))))))</f>
        <v/>
      </c>
      <c r="N756" s="11" t="str">
        <f>(IF(I756=Localisation!$C$94,1,IF(I756=Localisation!$C$93,2,IF(I756=Localisation!$C$92,3,IF(I756=Localisation!$C$91,4,IF(I756=Localisation!$C$90,5,IF(OR(I756=1,I756=2,I756=3,I756=4,I756=5),I756,"")))))))</f>
        <v/>
      </c>
      <c r="O756" s="11" t="str">
        <f>(IF(J756=Localisation!$C$94,1,IF(J756=Localisation!$C$93,2,IF(J756=Localisation!$C$92,3,IF(J756=Localisation!$C$91,4,IF(J756=Localisation!$C$90,5,IF(OR(J756=1,J756=2,J756=3,J756=4,J756=5),J756,"")))))))</f>
        <v/>
      </c>
      <c r="P756" s="11" t="str">
        <f>(IF(K756=Localisation!$C$94,1,IF(K756=Localisation!$C$93,2,IF(K756=Localisation!$C$92,3,IF(K756=Localisation!$C$91,4,IF(K756=Localisation!$C$90,5,IF(OR(K756=1,K756=2,K756=3,K756=4,K756=5),K756,"")))))))</f>
        <v/>
      </c>
      <c r="Q756" s="11" t="str">
        <f>(IF(L756=Localisation!$C$94,1,IF(L756=Localisation!$C$93,2,IF(L756=Localisation!$C$92,3,IF(L756=Localisation!$C$91,4,IF(L756=Localisation!$C$90,5,IF(OR(L756=1,L756=2,L756=3,L756=4,L756=5),L756,"")))))))</f>
        <v/>
      </c>
      <c r="R756" s="11" t="str">
        <f>(IF(B756=Localisation!$C$94,1,IF(B756=Localisation!$C$93,2,IF(B756=Localisation!$C$92,3,IF(B756=Localisation!$C$91,4,IF(B756=Localisation!$C$90,5,IF(OR(B756=1,B756=2,B756=3,B756=4,B756=5),B756,"")))))))</f>
        <v/>
      </c>
      <c r="S756" s="11" t="str">
        <f>(IF(C756=Localisation!$C$94,1,IF(C756=Localisation!$C$93,2,IF(C756=Localisation!$C$92,3,IF(C756=Localisation!$C$91,4,IF(C756=Localisation!$C$90,5,IF(OR(C756=1,C756=2,C756=3,C756=4,C756=5),C756,"")))))))</f>
        <v/>
      </c>
      <c r="T756" s="11" t="str">
        <f>(IF(D756=Localisation!$C$94,1,IF(D756=Localisation!$C$93,2,IF(D756=Localisation!$C$92,3,IF(D756=Localisation!$C$91,4,IF(D756=Localisation!$C$90,5,IF(OR(D756=1,D756=2,D756=3,D756=4,D756=5),D756,"")))))))</f>
        <v/>
      </c>
      <c r="U756" s="11" t="str">
        <f>(IF(E756=Localisation!$C$94,1,IF(E756=Localisation!$C$93,2,IF(E756=Localisation!$C$92,3,IF(E756=Localisation!$C$91,4,IF(E756=Localisation!$C$90,5,IF(OR(E756=1,E756=2,E756=3,E756=4,E756=5),E756,"")))))))</f>
        <v/>
      </c>
      <c r="V756" s="11" t="str">
        <f>(IF(F756=Localisation!$C$94,1,IF(F756=Localisation!$C$93,2,IF(F756=Localisation!$C$92,3,IF(F756=Localisation!$C$91,4,IF(F756=Localisation!$C$90,5,IF(OR(F756=1,F756=2,F756=3,F756=4,F756=5),F756,"")))))))</f>
        <v/>
      </c>
    </row>
    <row r="757" spans="13:22" x14ac:dyDescent="0.3">
      <c r="M757" s="11" t="str">
        <f>(IF(H757=Localisation!$C$94,1,IF(H757=Localisation!$C$93,2,IF(H757=Localisation!$C$92,3,IF(H757=Localisation!$C$91,4,IF(H757=Localisation!$C$90,5,IF(OR(H757=1,H757=2,H757=3,H757=4,H757=5),H757,"")))))))</f>
        <v/>
      </c>
      <c r="N757" s="11" t="str">
        <f>(IF(I757=Localisation!$C$94,1,IF(I757=Localisation!$C$93,2,IF(I757=Localisation!$C$92,3,IF(I757=Localisation!$C$91,4,IF(I757=Localisation!$C$90,5,IF(OR(I757=1,I757=2,I757=3,I757=4,I757=5),I757,"")))))))</f>
        <v/>
      </c>
      <c r="O757" s="11" t="str">
        <f>(IF(J757=Localisation!$C$94,1,IF(J757=Localisation!$C$93,2,IF(J757=Localisation!$C$92,3,IF(J757=Localisation!$C$91,4,IF(J757=Localisation!$C$90,5,IF(OR(J757=1,J757=2,J757=3,J757=4,J757=5),J757,"")))))))</f>
        <v/>
      </c>
      <c r="P757" s="11" t="str">
        <f>(IF(K757=Localisation!$C$94,1,IF(K757=Localisation!$C$93,2,IF(K757=Localisation!$C$92,3,IF(K757=Localisation!$C$91,4,IF(K757=Localisation!$C$90,5,IF(OR(K757=1,K757=2,K757=3,K757=4,K757=5),K757,"")))))))</f>
        <v/>
      </c>
      <c r="Q757" s="11" t="str">
        <f>(IF(L757=Localisation!$C$94,1,IF(L757=Localisation!$C$93,2,IF(L757=Localisation!$C$92,3,IF(L757=Localisation!$C$91,4,IF(L757=Localisation!$C$90,5,IF(OR(L757=1,L757=2,L757=3,L757=4,L757=5),L757,"")))))))</f>
        <v/>
      </c>
      <c r="R757" s="11" t="str">
        <f>(IF(B757=Localisation!$C$94,1,IF(B757=Localisation!$C$93,2,IF(B757=Localisation!$C$92,3,IF(B757=Localisation!$C$91,4,IF(B757=Localisation!$C$90,5,IF(OR(B757=1,B757=2,B757=3,B757=4,B757=5),B757,"")))))))</f>
        <v/>
      </c>
      <c r="S757" s="11" t="str">
        <f>(IF(C757=Localisation!$C$94,1,IF(C757=Localisation!$C$93,2,IF(C757=Localisation!$C$92,3,IF(C757=Localisation!$C$91,4,IF(C757=Localisation!$C$90,5,IF(OR(C757=1,C757=2,C757=3,C757=4,C757=5),C757,"")))))))</f>
        <v/>
      </c>
      <c r="T757" s="11" t="str">
        <f>(IF(D757=Localisation!$C$94,1,IF(D757=Localisation!$C$93,2,IF(D757=Localisation!$C$92,3,IF(D757=Localisation!$C$91,4,IF(D757=Localisation!$C$90,5,IF(OR(D757=1,D757=2,D757=3,D757=4,D757=5),D757,"")))))))</f>
        <v/>
      </c>
      <c r="U757" s="11" t="str">
        <f>(IF(E757=Localisation!$C$94,1,IF(E757=Localisation!$C$93,2,IF(E757=Localisation!$C$92,3,IF(E757=Localisation!$C$91,4,IF(E757=Localisation!$C$90,5,IF(OR(E757=1,E757=2,E757=3,E757=4,E757=5),E757,"")))))))</f>
        <v/>
      </c>
      <c r="V757" s="11" t="str">
        <f>(IF(F757=Localisation!$C$94,1,IF(F757=Localisation!$C$93,2,IF(F757=Localisation!$C$92,3,IF(F757=Localisation!$C$91,4,IF(F757=Localisation!$C$90,5,IF(OR(F757=1,F757=2,F757=3,F757=4,F757=5),F757,"")))))))</f>
        <v/>
      </c>
    </row>
    <row r="758" spans="13:22" x14ac:dyDescent="0.3">
      <c r="M758" s="11" t="str">
        <f>(IF(H758=Localisation!$C$94,1,IF(H758=Localisation!$C$93,2,IF(H758=Localisation!$C$92,3,IF(H758=Localisation!$C$91,4,IF(H758=Localisation!$C$90,5,IF(OR(H758=1,H758=2,H758=3,H758=4,H758=5),H758,"")))))))</f>
        <v/>
      </c>
      <c r="N758" s="11" t="str">
        <f>(IF(I758=Localisation!$C$94,1,IF(I758=Localisation!$C$93,2,IF(I758=Localisation!$C$92,3,IF(I758=Localisation!$C$91,4,IF(I758=Localisation!$C$90,5,IF(OR(I758=1,I758=2,I758=3,I758=4,I758=5),I758,"")))))))</f>
        <v/>
      </c>
      <c r="O758" s="11" t="str">
        <f>(IF(J758=Localisation!$C$94,1,IF(J758=Localisation!$C$93,2,IF(J758=Localisation!$C$92,3,IF(J758=Localisation!$C$91,4,IF(J758=Localisation!$C$90,5,IF(OR(J758=1,J758=2,J758=3,J758=4,J758=5),J758,"")))))))</f>
        <v/>
      </c>
      <c r="P758" s="11" t="str">
        <f>(IF(K758=Localisation!$C$94,1,IF(K758=Localisation!$C$93,2,IF(K758=Localisation!$C$92,3,IF(K758=Localisation!$C$91,4,IF(K758=Localisation!$C$90,5,IF(OR(K758=1,K758=2,K758=3,K758=4,K758=5),K758,"")))))))</f>
        <v/>
      </c>
      <c r="Q758" s="11" t="str">
        <f>(IF(L758=Localisation!$C$94,1,IF(L758=Localisation!$C$93,2,IF(L758=Localisation!$C$92,3,IF(L758=Localisation!$C$91,4,IF(L758=Localisation!$C$90,5,IF(OR(L758=1,L758=2,L758=3,L758=4,L758=5),L758,"")))))))</f>
        <v/>
      </c>
      <c r="R758" s="11" t="str">
        <f>(IF(B758=Localisation!$C$94,1,IF(B758=Localisation!$C$93,2,IF(B758=Localisation!$C$92,3,IF(B758=Localisation!$C$91,4,IF(B758=Localisation!$C$90,5,IF(OR(B758=1,B758=2,B758=3,B758=4,B758=5),B758,"")))))))</f>
        <v/>
      </c>
      <c r="S758" s="11" t="str">
        <f>(IF(C758=Localisation!$C$94,1,IF(C758=Localisation!$C$93,2,IF(C758=Localisation!$C$92,3,IF(C758=Localisation!$C$91,4,IF(C758=Localisation!$C$90,5,IF(OR(C758=1,C758=2,C758=3,C758=4,C758=5),C758,"")))))))</f>
        <v/>
      </c>
      <c r="T758" s="11" t="str">
        <f>(IF(D758=Localisation!$C$94,1,IF(D758=Localisation!$C$93,2,IF(D758=Localisation!$C$92,3,IF(D758=Localisation!$C$91,4,IF(D758=Localisation!$C$90,5,IF(OR(D758=1,D758=2,D758=3,D758=4,D758=5),D758,"")))))))</f>
        <v/>
      </c>
      <c r="U758" s="11" t="str">
        <f>(IF(E758=Localisation!$C$94,1,IF(E758=Localisation!$C$93,2,IF(E758=Localisation!$C$92,3,IF(E758=Localisation!$C$91,4,IF(E758=Localisation!$C$90,5,IF(OR(E758=1,E758=2,E758=3,E758=4,E758=5),E758,"")))))))</f>
        <v/>
      </c>
      <c r="V758" s="11" t="str">
        <f>(IF(F758=Localisation!$C$94,1,IF(F758=Localisation!$C$93,2,IF(F758=Localisation!$C$92,3,IF(F758=Localisation!$C$91,4,IF(F758=Localisation!$C$90,5,IF(OR(F758=1,F758=2,F758=3,F758=4,F758=5),F758,"")))))))</f>
        <v/>
      </c>
    </row>
    <row r="759" spans="13:22" x14ac:dyDescent="0.3">
      <c r="M759" s="11" t="str">
        <f>(IF(H759=Localisation!$C$94,1,IF(H759=Localisation!$C$93,2,IF(H759=Localisation!$C$92,3,IF(H759=Localisation!$C$91,4,IF(H759=Localisation!$C$90,5,IF(OR(H759=1,H759=2,H759=3,H759=4,H759=5),H759,"")))))))</f>
        <v/>
      </c>
      <c r="N759" s="11" t="str">
        <f>(IF(I759=Localisation!$C$94,1,IF(I759=Localisation!$C$93,2,IF(I759=Localisation!$C$92,3,IF(I759=Localisation!$C$91,4,IF(I759=Localisation!$C$90,5,IF(OR(I759=1,I759=2,I759=3,I759=4,I759=5),I759,"")))))))</f>
        <v/>
      </c>
      <c r="O759" s="11" t="str">
        <f>(IF(J759=Localisation!$C$94,1,IF(J759=Localisation!$C$93,2,IF(J759=Localisation!$C$92,3,IF(J759=Localisation!$C$91,4,IF(J759=Localisation!$C$90,5,IF(OR(J759=1,J759=2,J759=3,J759=4,J759=5),J759,"")))))))</f>
        <v/>
      </c>
      <c r="P759" s="11" t="str">
        <f>(IF(K759=Localisation!$C$94,1,IF(K759=Localisation!$C$93,2,IF(K759=Localisation!$C$92,3,IF(K759=Localisation!$C$91,4,IF(K759=Localisation!$C$90,5,IF(OR(K759=1,K759=2,K759=3,K759=4,K759=5),K759,"")))))))</f>
        <v/>
      </c>
      <c r="Q759" s="11" t="str">
        <f>(IF(L759=Localisation!$C$94,1,IF(L759=Localisation!$C$93,2,IF(L759=Localisation!$C$92,3,IF(L759=Localisation!$C$91,4,IF(L759=Localisation!$C$90,5,IF(OR(L759=1,L759=2,L759=3,L759=4,L759=5),L759,"")))))))</f>
        <v/>
      </c>
      <c r="R759" s="11" t="str">
        <f>(IF(B759=Localisation!$C$94,1,IF(B759=Localisation!$C$93,2,IF(B759=Localisation!$C$92,3,IF(B759=Localisation!$C$91,4,IF(B759=Localisation!$C$90,5,IF(OR(B759=1,B759=2,B759=3,B759=4,B759=5),B759,"")))))))</f>
        <v/>
      </c>
      <c r="S759" s="11" t="str">
        <f>(IF(C759=Localisation!$C$94,1,IF(C759=Localisation!$C$93,2,IF(C759=Localisation!$C$92,3,IF(C759=Localisation!$C$91,4,IF(C759=Localisation!$C$90,5,IF(OR(C759=1,C759=2,C759=3,C759=4,C759=5),C759,"")))))))</f>
        <v/>
      </c>
      <c r="T759" s="11" t="str">
        <f>(IF(D759=Localisation!$C$94,1,IF(D759=Localisation!$C$93,2,IF(D759=Localisation!$C$92,3,IF(D759=Localisation!$C$91,4,IF(D759=Localisation!$C$90,5,IF(OR(D759=1,D759=2,D759=3,D759=4,D759=5),D759,"")))))))</f>
        <v/>
      </c>
      <c r="U759" s="11" t="str">
        <f>(IF(E759=Localisation!$C$94,1,IF(E759=Localisation!$C$93,2,IF(E759=Localisation!$C$92,3,IF(E759=Localisation!$C$91,4,IF(E759=Localisation!$C$90,5,IF(OR(E759=1,E759=2,E759=3,E759=4,E759=5),E759,"")))))))</f>
        <v/>
      </c>
      <c r="V759" s="11" t="str">
        <f>(IF(F759=Localisation!$C$94,1,IF(F759=Localisation!$C$93,2,IF(F759=Localisation!$C$92,3,IF(F759=Localisation!$C$91,4,IF(F759=Localisation!$C$90,5,IF(OR(F759=1,F759=2,F759=3,F759=4,F759=5),F759,"")))))))</f>
        <v/>
      </c>
    </row>
    <row r="760" spans="13:22" x14ac:dyDescent="0.3">
      <c r="M760" s="11" t="str">
        <f>(IF(H760=Localisation!$C$94,1,IF(H760=Localisation!$C$93,2,IF(H760=Localisation!$C$92,3,IF(H760=Localisation!$C$91,4,IF(H760=Localisation!$C$90,5,IF(OR(H760=1,H760=2,H760=3,H760=4,H760=5),H760,"")))))))</f>
        <v/>
      </c>
      <c r="N760" s="11" t="str">
        <f>(IF(I760=Localisation!$C$94,1,IF(I760=Localisation!$C$93,2,IF(I760=Localisation!$C$92,3,IF(I760=Localisation!$C$91,4,IF(I760=Localisation!$C$90,5,IF(OR(I760=1,I760=2,I760=3,I760=4,I760=5),I760,"")))))))</f>
        <v/>
      </c>
      <c r="O760" s="11" t="str">
        <f>(IF(J760=Localisation!$C$94,1,IF(J760=Localisation!$C$93,2,IF(J760=Localisation!$C$92,3,IF(J760=Localisation!$C$91,4,IF(J760=Localisation!$C$90,5,IF(OR(J760=1,J760=2,J760=3,J760=4,J760=5),J760,"")))))))</f>
        <v/>
      </c>
      <c r="P760" s="11" t="str">
        <f>(IF(K760=Localisation!$C$94,1,IF(K760=Localisation!$C$93,2,IF(K760=Localisation!$C$92,3,IF(K760=Localisation!$C$91,4,IF(K760=Localisation!$C$90,5,IF(OR(K760=1,K760=2,K760=3,K760=4,K760=5),K760,"")))))))</f>
        <v/>
      </c>
      <c r="Q760" s="11" t="str">
        <f>(IF(L760=Localisation!$C$94,1,IF(L760=Localisation!$C$93,2,IF(L760=Localisation!$C$92,3,IF(L760=Localisation!$C$91,4,IF(L760=Localisation!$C$90,5,IF(OR(L760=1,L760=2,L760=3,L760=4,L760=5),L760,"")))))))</f>
        <v/>
      </c>
      <c r="R760" s="11" t="str">
        <f>(IF(B760=Localisation!$C$94,1,IF(B760=Localisation!$C$93,2,IF(B760=Localisation!$C$92,3,IF(B760=Localisation!$C$91,4,IF(B760=Localisation!$C$90,5,IF(OR(B760=1,B760=2,B760=3,B760=4,B760=5),B760,"")))))))</f>
        <v/>
      </c>
      <c r="S760" s="11" t="str">
        <f>(IF(C760=Localisation!$C$94,1,IF(C760=Localisation!$C$93,2,IF(C760=Localisation!$C$92,3,IF(C760=Localisation!$C$91,4,IF(C760=Localisation!$C$90,5,IF(OR(C760=1,C760=2,C760=3,C760=4,C760=5),C760,"")))))))</f>
        <v/>
      </c>
      <c r="T760" s="11" t="str">
        <f>(IF(D760=Localisation!$C$94,1,IF(D760=Localisation!$C$93,2,IF(D760=Localisation!$C$92,3,IF(D760=Localisation!$C$91,4,IF(D760=Localisation!$C$90,5,IF(OR(D760=1,D760=2,D760=3,D760=4,D760=5),D760,"")))))))</f>
        <v/>
      </c>
      <c r="U760" s="11" t="str">
        <f>(IF(E760=Localisation!$C$94,1,IF(E760=Localisation!$C$93,2,IF(E760=Localisation!$C$92,3,IF(E760=Localisation!$C$91,4,IF(E760=Localisation!$C$90,5,IF(OR(E760=1,E760=2,E760=3,E760=4,E760=5),E760,"")))))))</f>
        <v/>
      </c>
      <c r="V760" s="11" t="str">
        <f>(IF(F760=Localisation!$C$94,1,IF(F760=Localisation!$C$93,2,IF(F760=Localisation!$C$92,3,IF(F760=Localisation!$C$91,4,IF(F760=Localisation!$C$90,5,IF(OR(F760=1,F760=2,F760=3,F760=4,F760=5),F760,"")))))))</f>
        <v/>
      </c>
    </row>
    <row r="761" spans="13:22" x14ac:dyDescent="0.3">
      <c r="M761" s="11" t="str">
        <f>(IF(H761=Localisation!$C$94,1,IF(H761=Localisation!$C$93,2,IF(H761=Localisation!$C$92,3,IF(H761=Localisation!$C$91,4,IF(H761=Localisation!$C$90,5,IF(OR(H761=1,H761=2,H761=3,H761=4,H761=5),H761,"")))))))</f>
        <v/>
      </c>
      <c r="N761" s="11" t="str">
        <f>(IF(I761=Localisation!$C$94,1,IF(I761=Localisation!$C$93,2,IF(I761=Localisation!$C$92,3,IF(I761=Localisation!$C$91,4,IF(I761=Localisation!$C$90,5,IF(OR(I761=1,I761=2,I761=3,I761=4,I761=5),I761,"")))))))</f>
        <v/>
      </c>
      <c r="O761" s="11" t="str">
        <f>(IF(J761=Localisation!$C$94,1,IF(J761=Localisation!$C$93,2,IF(J761=Localisation!$C$92,3,IF(J761=Localisation!$C$91,4,IF(J761=Localisation!$C$90,5,IF(OR(J761=1,J761=2,J761=3,J761=4,J761=5),J761,"")))))))</f>
        <v/>
      </c>
      <c r="P761" s="11" t="str">
        <f>(IF(K761=Localisation!$C$94,1,IF(K761=Localisation!$C$93,2,IF(K761=Localisation!$C$92,3,IF(K761=Localisation!$C$91,4,IF(K761=Localisation!$C$90,5,IF(OR(K761=1,K761=2,K761=3,K761=4,K761=5),K761,"")))))))</f>
        <v/>
      </c>
      <c r="Q761" s="11" t="str">
        <f>(IF(L761=Localisation!$C$94,1,IF(L761=Localisation!$C$93,2,IF(L761=Localisation!$C$92,3,IF(L761=Localisation!$C$91,4,IF(L761=Localisation!$C$90,5,IF(OR(L761=1,L761=2,L761=3,L761=4,L761=5),L761,"")))))))</f>
        <v/>
      </c>
      <c r="R761" s="11" t="str">
        <f>(IF(B761=Localisation!$C$94,1,IF(B761=Localisation!$C$93,2,IF(B761=Localisation!$C$92,3,IF(B761=Localisation!$C$91,4,IF(B761=Localisation!$C$90,5,IF(OR(B761=1,B761=2,B761=3,B761=4,B761=5),B761,"")))))))</f>
        <v/>
      </c>
      <c r="S761" s="11" t="str">
        <f>(IF(C761=Localisation!$C$94,1,IF(C761=Localisation!$C$93,2,IF(C761=Localisation!$C$92,3,IF(C761=Localisation!$C$91,4,IF(C761=Localisation!$C$90,5,IF(OR(C761=1,C761=2,C761=3,C761=4,C761=5),C761,"")))))))</f>
        <v/>
      </c>
      <c r="T761" s="11" t="str">
        <f>(IF(D761=Localisation!$C$94,1,IF(D761=Localisation!$C$93,2,IF(D761=Localisation!$C$92,3,IF(D761=Localisation!$C$91,4,IF(D761=Localisation!$C$90,5,IF(OR(D761=1,D761=2,D761=3,D761=4,D761=5),D761,"")))))))</f>
        <v/>
      </c>
      <c r="U761" s="11" t="str">
        <f>(IF(E761=Localisation!$C$94,1,IF(E761=Localisation!$C$93,2,IF(E761=Localisation!$C$92,3,IF(E761=Localisation!$C$91,4,IF(E761=Localisation!$C$90,5,IF(OR(E761=1,E761=2,E761=3,E761=4,E761=5),E761,"")))))))</f>
        <v/>
      </c>
      <c r="V761" s="11" t="str">
        <f>(IF(F761=Localisation!$C$94,1,IF(F761=Localisation!$C$93,2,IF(F761=Localisation!$C$92,3,IF(F761=Localisation!$C$91,4,IF(F761=Localisation!$C$90,5,IF(OR(F761=1,F761=2,F761=3,F761=4,F761=5),F761,"")))))))</f>
        <v/>
      </c>
    </row>
    <row r="762" spans="13:22" x14ac:dyDescent="0.3">
      <c r="M762" s="11" t="str">
        <f>(IF(H762=Localisation!$C$94,1,IF(H762=Localisation!$C$93,2,IF(H762=Localisation!$C$92,3,IF(H762=Localisation!$C$91,4,IF(H762=Localisation!$C$90,5,IF(OR(H762=1,H762=2,H762=3,H762=4,H762=5),H762,"")))))))</f>
        <v/>
      </c>
      <c r="N762" s="11" t="str">
        <f>(IF(I762=Localisation!$C$94,1,IF(I762=Localisation!$C$93,2,IF(I762=Localisation!$C$92,3,IF(I762=Localisation!$C$91,4,IF(I762=Localisation!$C$90,5,IF(OR(I762=1,I762=2,I762=3,I762=4,I762=5),I762,"")))))))</f>
        <v/>
      </c>
      <c r="O762" s="11" t="str">
        <f>(IF(J762=Localisation!$C$94,1,IF(J762=Localisation!$C$93,2,IF(J762=Localisation!$C$92,3,IF(J762=Localisation!$C$91,4,IF(J762=Localisation!$C$90,5,IF(OR(J762=1,J762=2,J762=3,J762=4,J762=5),J762,"")))))))</f>
        <v/>
      </c>
      <c r="P762" s="11" t="str">
        <f>(IF(K762=Localisation!$C$94,1,IF(K762=Localisation!$C$93,2,IF(K762=Localisation!$C$92,3,IF(K762=Localisation!$C$91,4,IF(K762=Localisation!$C$90,5,IF(OR(K762=1,K762=2,K762=3,K762=4,K762=5),K762,"")))))))</f>
        <v/>
      </c>
      <c r="Q762" s="11" t="str">
        <f>(IF(L762=Localisation!$C$94,1,IF(L762=Localisation!$C$93,2,IF(L762=Localisation!$C$92,3,IF(L762=Localisation!$C$91,4,IF(L762=Localisation!$C$90,5,IF(OR(L762=1,L762=2,L762=3,L762=4,L762=5),L762,"")))))))</f>
        <v/>
      </c>
      <c r="R762" s="11" t="str">
        <f>(IF(B762=Localisation!$C$94,1,IF(B762=Localisation!$C$93,2,IF(B762=Localisation!$C$92,3,IF(B762=Localisation!$C$91,4,IF(B762=Localisation!$C$90,5,IF(OR(B762=1,B762=2,B762=3,B762=4,B762=5),B762,"")))))))</f>
        <v/>
      </c>
      <c r="S762" s="11" t="str">
        <f>(IF(C762=Localisation!$C$94,1,IF(C762=Localisation!$C$93,2,IF(C762=Localisation!$C$92,3,IF(C762=Localisation!$C$91,4,IF(C762=Localisation!$C$90,5,IF(OR(C762=1,C762=2,C762=3,C762=4,C762=5),C762,"")))))))</f>
        <v/>
      </c>
      <c r="T762" s="11" t="str">
        <f>(IF(D762=Localisation!$C$94,1,IF(D762=Localisation!$C$93,2,IF(D762=Localisation!$C$92,3,IF(D762=Localisation!$C$91,4,IF(D762=Localisation!$C$90,5,IF(OR(D762=1,D762=2,D762=3,D762=4,D762=5),D762,"")))))))</f>
        <v/>
      </c>
      <c r="U762" s="11" t="str">
        <f>(IF(E762=Localisation!$C$94,1,IF(E762=Localisation!$C$93,2,IF(E762=Localisation!$C$92,3,IF(E762=Localisation!$C$91,4,IF(E762=Localisation!$C$90,5,IF(OR(E762=1,E762=2,E762=3,E762=4,E762=5),E762,"")))))))</f>
        <v/>
      </c>
      <c r="V762" s="11" t="str">
        <f>(IF(F762=Localisation!$C$94,1,IF(F762=Localisation!$C$93,2,IF(F762=Localisation!$C$92,3,IF(F762=Localisation!$C$91,4,IF(F762=Localisation!$C$90,5,IF(OR(F762=1,F762=2,F762=3,F762=4,F762=5),F762,"")))))))</f>
        <v/>
      </c>
    </row>
    <row r="763" spans="13:22" x14ac:dyDescent="0.3">
      <c r="M763" s="11" t="str">
        <f>(IF(H763=Localisation!$C$94,1,IF(H763=Localisation!$C$93,2,IF(H763=Localisation!$C$92,3,IF(H763=Localisation!$C$91,4,IF(H763=Localisation!$C$90,5,IF(OR(H763=1,H763=2,H763=3,H763=4,H763=5),H763,"")))))))</f>
        <v/>
      </c>
      <c r="N763" s="11" t="str">
        <f>(IF(I763=Localisation!$C$94,1,IF(I763=Localisation!$C$93,2,IF(I763=Localisation!$C$92,3,IF(I763=Localisation!$C$91,4,IF(I763=Localisation!$C$90,5,IF(OR(I763=1,I763=2,I763=3,I763=4,I763=5),I763,"")))))))</f>
        <v/>
      </c>
      <c r="O763" s="11" t="str">
        <f>(IF(J763=Localisation!$C$94,1,IF(J763=Localisation!$C$93,2,IF(J763=Localisation!$C$92,3,IF(J763=Localisation!$C$91,4,IF(J763=Localisation!$C$90,5,IF(OR(J763=1,J763=2,J763=3,J763=4,J763=5),J763,"")))))))</f>
        <v/>
      </c>
      <c r="P763" s="11" t="str">
        <f>(IF(K763=Localisation!$C$94,1,IF(K763=Localisation!$C$93,2,IF(K763=Localisation!$C$92,3,IF(K763=Localisation!$C$91,4,IF(K763=Localisation!$C$90,5,IF(OR(K763=1,K763=2,K763=3,K763=4,K763=5),K763,"")))))))</f>
        <v/>
      </c>
      <c r="Q763" s="11" t="str">
        <f>(IF(L763=Localisation!$C$94,1,IF(L763=Localisation!$C$93,2,IF(L763=Localisation!$C$92,3,IF(L763=Localisation!$C$91,4,IF(L763=Localisation!$C$90,5,IF(OR(L763=1,L763=2,L763=3,L763=4,L763=5),L763,"")))))))</f>
        <v/>
      </c>
      <c r="R763" s="11" t="str">
        <f>(IF(B763=Localisation!$C$94,1,IF(B763=Localisation!$C$93,2,IF(B763=Localisation!$C$92,3,IF(B763=Localisation!$C$91,4,IF(B763=Localisation!$C$90,5,IF(OR(B763=1,B763=2,B763=3,B763=4,B763=5),B763,"")))))))</f>
        <v/>
      </c>
      <c r="S763" s="11" t="str">
        <f>(IF(C763=Localisation!$C$94,1,IF(C763=Localisation!$C$93,2,IF(C763=Localisation!$C$92,3,IF(C763=Localisation!$C$91,4,IF(C763=Localisation!$C$90,5,IF(OR(C763=1,C763=2,C763=3,C763=4,C763=5),C763,"")))))))</f>
        <v/>
      </c>
      <c r="T763" s="11" t="str">
        <f>(IF(D763=Localisation!$C$94,1,IF(D763=Localisation!$C$93,2,IF(D763=Localisation!$C$92,3,IF(D763=Localisation!$C$91,4,IF(D763=Localisation!$C$90,5,IF(OR(D763=1,D763=2,D763=3,D763=4,D763=5),D763,"")))))))</f>
        <v/>
      </c>
      <c r="U763" s="11" t="str">
        <f>(IF(E763=Localisation!$C$94,1,IF(E763=Localisation!$C$93,2,IF(E763=Localisation!$C$92,3,IF(E763=Localisation!$C$91,4,IF(E763=Localisation!$C$90,5,IF(OR(E763=1,E763=2,E763=3,E763=4,E763=5),E763,"")))))))</f>
        <v/>
      </c>
      <c r="V763" s="11" t="str">
        <f>(IF(F763=Localisation!$C$94,1,IF(F763=Localisation!$C$93,2,IF(F763=Localisation!$C$92,3,IF(F763=Localisation!$C$91,4,IF(F763=Localisation!$C$90,5,IF(OR(F763=1,F763=2,F763=3,F763=4,F763=5),F763,"")))))))</f>
        <v/>
      </c>
    </row>
    <row r="764" spans="13:22" x14ac:dyDescent="0.3">
      <c r="M764" s="11" t="str">
        <f>(IF(H764=Localisation!$C$94,1,IF(H764=Localisation!$C$93,2,IF(H764=Localisation!$C$92,3,IF(H764=Localisation!$C$91,4,IF(H764=Localisation!$C$90,5,IF(OR(H764=1,H764=2,H764=3,H764=4,H764=5),H764,"")))))))</f>
        <v/>
      </c>
      <c r="N764" s="11" t="str">
        <f>(IF(I764=Localisation!$C$94,1,IF(I764=Localisation!$C$93,2,IF(I764=Localisation!$C$92,3,IF(I764=Localisation!$C$91,4,IF(I764=Localisation!$C$90,5,IF(OR(I764=1,I764=2,I764=3,I764=4,I764=5),I764,"")))))))</f>
        <v/>
      </c>
      <c r="O764" s="11" t="str">
        <f>(IF(J764=Localisation!$C$94,1,IF(J764=Localisation!$C$93,2,IF(J764=Localisation!$C$92,3,IF(J764=Localisation!$C$91,4,IF(J764=Localisation!$C$90,5,IF(OR(J764=1,J764=2,J764=3,J764=4,J764=5),J764,"")))))))</f>
        <v/>
      </c>
      <c r="P764" s="11" t="str">
        <f>(IF(K764=Localisation!$C$94,1,IF(K764=Localisation!$C$93,2,IF(K764=Localisation!$C$92,3,IF(K764=Localisation!$C$91,4,IF(K764=Localisation!$C$90,5,IF(OR(K764=1,K764=2,K764=3,K764=4,K764=5),K764,"")))))))</f>
        <v/>
      </c>
      <c r="Q764" s="11" t="str">
        <f>(IF(L764=Localisation!$C$94,1,IF(L764=Localisation!$C$93,2,IF(L764=Localisation!$C$92,3,IF(L764=Localisation!$C$91,4,IF(L764=Localisation!$C$90,5,IF(OR(L764=1,L764=2,L764=3,L764=4,L764=5),L764,"")))))))</f>
        <v/>
      </c>
      <c r="R764" s="11" t="str">
        <f>(IF(B764=Localisation!$C$94,1,IF(B764=Localisation!$C$93,2,IF(B764=Localisation!$C$92,3,IF(B764=Localisation!$C$91,4,IF(B764=Localisation!$C$90,5,IF(OR(B764=1,B764=2,B764=3,B764=4,B764=5),B764,"")))))))</f>
        <v/>
      </c>
      <c r="S764" s="11" t="str">
        <f>(IF(C764=Localisation!$C$94,1,IF(C764=Localisation!$C$93,2,IF(C764=Localisation!$C$92,3,IF(C764=Localisation!$C$91,4,IF(C764=Localisation!$C$90,5,IF(OR(C764=1,C764=2,C764=3,C764=4,C764=5),C764,"")))))))</f>
        <v/>
      </c>
      <c r="T764" s="11" t="str">
        <f>(IF(D764=Localisation!$C$94,1,IF(D764=Localisation!$C$93,2,IF(D764=Localisation!$C$92,3,IF(D764=Localisation!$C$91,4,IF(D764=Localisation!$C$90,5,IF(OR(D764=1,D764=2,D764=3,D764=4,D764=5),D764,"")))))))</f>
        <v/>
      </c>
      <c r="U764" s="11" t="str">
        <f>(IF(E764=Localisation!$C$94,1,IF(E764=Localisation!$C$93,2,IF(E764=Localisation!$C$92,3,IF(E764=Localisation!$C$91,4,IF(E764=Localisation!$C$90,5,IF(OR(E764=1,E764=2,E764=3,E764=4,E764=5),E764,"")))))))</f>
        <v/>
      </c>
      <c r="V764" s="11" t="str">
        <f>(IF(F764=Localisation!$C$94,1,IF(F764=Localisation!$C$93,2,IF(F764=Localisation!$C$92,3,IF(F764=Localisation!$C$91,4,IF(F764=Localisation!$C$90,5,IF(OR(F764=1,F764=2,F764=3,F764=4,F764=5),F764,"")))))))</f>
        <v/>
      </c>
    </row>
    <row r="765" spans="13:22" x14ac:dyDescent="0.3">
      <c r="M765" s="11" t="str">
        <f>(IF(H765=Localisation!$C$94,1,IF(H765=Localisation!$C$93,2,IF(H765=Localisation!$C$92,3,IF(H765=Localisation!$C$91,4,IF(H765=Localisation!$C$90,5,IF(OR(H765=1,H765=2,H765=3,H765=4,H765=5),H765,"")))))))</f>
        <v/>
      </c>
      <c r="N765" s="11" t="str">
        <f>(IF(I765=Localisation!$C$94,1,IF(I765=Localisation!$C$93,2,IF(I765=Localisation!$C$92,3,IF(I765=Localisation!$C$91,4,IF(I765=Localisation!$C$90,5,IF(OR(I765=1,I765=2,I765=3,I765=4,I765=5),I765,"")))))))</f>
        <v/>
      </c>
      <c r="O765" s="11" t="str">
        <f>(IF(J765=Localisation!$C$94,1,IF(J765=Localisation!$C$93,2,IF(J765=Localisation!$C$92,3,IF(J765=Localisation!$C$91,4,IF(J765=Localisation!$C$90,5,IF(OR(J765=1,J765=2,J765=3,J765=4,J765=5),J765,"")))))))</f>
        <v/>
      </c>
      <c r="P765" s="11" t="str">
        <f>(IF(K765=Localisation!$C$94,1,IF(K765=Localisation!$C$93,2,IF(K765=Localisation!$C$92,3,IF(K765=Localisation!$C$91,4,IF(K765=Localisation!$C$90,5,IF(OR(K765=1,K765=2,K765=3,K765=4,K765=5),K765,"")))))))</f>
        <v/>
      </c>
      <c r="Q765" s="11" t="str">
        <f>(IF(L765=Localisation!$C$94,1,IF(L765=Localisation!$C$93,2,IF(L765=Localisation!$C$92,3,IF(L765=Localisation!$C$91,4,IF(L765=Localisation!$C$90,5,IF(OR(L765=1,L765=2,L765=3,L765=4,L765=5),L765,"")))))))</f>
        <v/>
      </c>
      <c r="R765" s="11" t="str">
        <f>(IF(B765=Localisation!$C$94,1,IF(B765=Localisation!$C$93,2,IF(B765=Localisation!$C$92,3,IF(B765=Localisation!$C$91,4,IF(B765=Localisation!$C$90,5,IF(OR(B765=1,B765=2,B765=3,B765=4,B765=5),B765,"")))))))</f>
        <v/>
      </c>
      <c r="S765" s="11" t="str">
        <f>(IF(C765=Localisation!$C$94,1,IF(C765=Localisation!$C$93,2,IF(C765=Localisation!$C$92,3,IF(C765=Localisation!$C$91,4,IF(C765=Localisation!$C$90,5,IF(OR(C765=1,C765=2,C765=3,C765=4,C765=5),C765,"")))))))</f>
        <v/>
      </c>
      <c r="T765" s="11" t="str">
        <f>(IF(D765=Localisation!$C$94,1,IF(D765=Localisation!$C$93,2,IF(D765=Localisation!$C$92,3,IF(D765=Localisation!$C$91,4,IF(D765=Localisation!$C$90,5,IF(OR(D765=1,D765=2,D765=3,D765=4,D765=5),D765,"")))))))</f>
        <v/>
      </c>
      <c r="U765" s="11" t="str">
        <f>(IF(E765=Localisation!$C$94,1,IF(E765=Localisation!$C$93,2,IF(E765=Localisation!$C$92,3,IF(E765=Localisation!$C$91,4,IF(E765=Localisation!$C$90,5,IF(OR(E765=1,E765=2,E765=3,E765=4,E765=5),E765,"")))))))</f>
        <v/>
      </c>
      <c r="V765" s="11" t="str">
        <f>(IF(F765=Localisation!$C$94,1,IF(F765=Localisation!$C$93,2,IF(F765=Localisation!$C$92,3,IF(F765=Localisation!$C$91,4,IF(F765=Localisation!$C$90,5,IF(OR(F765=1,F765=2,F765=3,F765=4,F765=5),F765,"")))))))</f>
        <v/>
      </c>
    </row>
    <row r="766" spans="13:22" x14ac:dyDescent="0.3">
      <c r="M766" s="11" t="str">
        <f>(IF(H766=Localisation!$C$94,1,IF(H766=Localisation!$C$93,2,IF(H766=Localisation!$C$92,3,IF(H766=Localisation!$C$91,4,IF(H766=Localisation!$C$90,5,IF(OR(H766=1,H766=2,H766=3,H766=4,H766=5),H766,"")))))))</f>
        <v/>
      </c>
      <c r="N766" s="11" t="str">
        <f>(IF(I766=Localisation!$C$94,1,IF(I766=Localisation!$C$93,2,IF(I766=Localisation!$C$92,3,IF(I766=Localisation!$C$91,4,IF(I766=Localisation!$C$90,5,IF(OR(I766=1,I766=2,I766=3,I766=4,I766=5),I766,"")))))))</f>
        <v/>
      </c>
      <c r="O766" s="11" t="str">
        <f>(IF(J766=Localisation!$C$94,1,IF(J766=Localisation!$C$93,2,IF(J766=Localisation!$C$92,3,IF(J766=Localisation!$C$91,4,IF(J766=Localisation!$C$90,5,IF(OR(J766=1,J766=2,J766=3,J766=4,J766=5),J766,"")))))))</f>
        <v/>
      </c>
      <c r="P766" s="11" t="str">
        <f>(IF(K766=Localisation!$C$94,1,IF(K766=Localisation!$C$93,2,IF(K766=Localisation!$C$92,3,IF(K766=Localisation!$C$91,4,IF(K766=Localisation!$C$90,5,IF(OR(K766=1,K766=2,K766=3,K766=4,K766=5),K766,"")))))))</f>
        <v/>
      </c>
      <c r="Q766" s="11" t="str">
        <f>(IF(L766=Localisation!$C$94,1,IF(L766=Localisation!$C$93,2,IF(L766=Localisation!$C$92,3,IF(L766=Localisation!$C$91,4,IF(L766=Localisation!$C$90,5,IF(OR(L766=1,L766=2,L766=3,L766=4,L766=5),L766,"")))))))</f>
        <v/>
      </c>
      <c r="R766" s="11" t="str">
        <f>(IF(B766=Localisation!$C$94,1,IF(B766=Localisation!$C$93,2,IF(B766=Localisation!$C$92,3,IF(B766=Localisation!$C$91,4,IF(B766=Localisation!$C$90,5,IF(OR(B766=1,B766=2,B766=3,B766=4,B766=5),B766,"")))))))</f>
        <v/>
      </c>
      <c r="S766" s="11" t="str">
        <f>(IF(C766=Localisation!$C$94,1,IF(C766=Localisation!$C$93,2,IF(C766=Localisation!$C$92,3,IF(C766=Localisation!$C$91,4,IF(C766=Localisation!$C$90,5,IF(OR(C766=1,C766=2,C766=3,C766=4,C766=5),C766,"")))))))</f>
        <v/>
      </c>
      <c r="T766" s="11" t="str">
        <f>(IF(D766=Localisation!$C$94,1,IF(D766=Localisation!$C$93,2,IF(D766=Localisation!$C$92,3,IF(D766=Localisation!$C$91,4,IF(D766=Localisation!$C$90,5,IF(OR(D766=1,D766=2,D766=3,D766=4,D766=5),D766,"")))))))</f>
        <v/>
      </c>
      <c r="U766" s="11" t="str">
        <f>(IF(E766=Localisation!$C$94,1,IF(E766=Localisation!$C$93,2,IF(E766=Localisation!$C$92,3,IF(E766=Localisation!$C$91,4,IF(E766=Localisation!$C$90,5,IF(OR(E766=1,E766=2,E766=3,E766=4,E766=5),E766,"")))))))</f>
        <v/>
      </c>
      <c r="V766" s="11" t="str">
        <f>(IF(F766=Localisation!$C$94,1,IF(F766=Localisation!$C$93,2,IF(F766=Localisation!$C$92,3,IF(F766=Localisation!$C$91,4,IF(F766=Localisation!$C$90,5,IF(OR(F766=1,F766=2,F766=3,F766=4,F766=5),F766,"")))))))</f>
        <v/>
      </c>
    </row>
    <row r="767" spans="13:22" x14ac:dyDescent="0.3">
      <c r="M767" s="11" t="str">
        <f>(IF(H767=Localisation!$C$94,1,IF(H767=Localisation!$C$93,2,IF(H767=Localisation!$C$92,3,IF(H767=Localisation!$C$91,4,IF(H767=Localisation!$C$90,5,IF(OR(H767=1,H767=2,H767=3,H767=4,H767=5),H767,"")))))))</f>
        <v/>
      </c>
      <c r="N767" s="11" t="str">
        <f>(IF(I767=Localisation!$C$94,1,IF(I767=Localisation!$C$93,2,IF(I767=Localisation!$C$92,3,IF(I767=Localisation!$C$91,4,IF(I767=Localisation!$C$90,5,IF(OR(I767=1,I767=2,I767=3,I767=4,I767=5),I767,"")))))))</f>
        <v/>
      </c>
      <c r="O767" s="11" t="str">
        <f>(IF(J767=Localisation!$C$94,1,IF(J767=Localisation!$C$93,2,IF(J767=Localisation!$C$92,3,IF(J767=Localisation!$C$91,4,IF(J767=Localisation!$C$90,5,IF(OR(J767=1,J767=2,J767=3,J767=4,J767=5),J767,"")))))))</f>
        <v/>
      </c>
      <c r="P767" s="11" t="str">
        <f>(IF(K767=Localisation!$C$94,1,IF(K767=Localisation!$C$93,2,IF(K767=Localisation!$C$92,3,IF(K767=Localisation!$C$91,4,IF(K767=Localisation!$C$90,5,IF(OR(K767=1,K767=2,K767=3,K767=4,K767=5),K767,"")))))))</f>
        <v/>
      </c>
      <c r="Q767" s="11" t="str">
        <f>(IF(L767=Localisation!$C$94,1,IF(L767=Localisation!$C$93,2,IF(L767=Localisation!$C$92,3,IF(L767=Localisation!$C$91,4,IF(L767=Localisation!$C$90,5,IF(OR(L767=1,L767=2,L767=3,L767=4,L767=5),L767,"")))))))</f>
        <v/>
      </c>
      <c r="R767" s="11" t="str">
        <f>(IF(B767=Localisation!$C$94,1,IF(B767=Localisation!$C$93,2,IF(B767=Localisation!$C$92,3,IF(B767=Localisation!$C$91,4,IF(B767=Localisation!$C$90,5,IF(OR(B767=1,B767=2,B767=3,B767=4,B767=5),B767,"")))))))</f>
        <v/>
      </c>
      <c r="S767" s="11" t="str">
        <f>(IF(C767=Localisation!$C$94,1,IF(C767=Localisation!$C$93,2,IF(C767=Localisation!$C$92,3,IF(C767=Localisation!$C$91,4,IF(C767=Localisation!$C$90,5,IF(OR(C767=1,C767=2,C767=3,C767=4,C767=5),C767,"")))))))</f>
        <v/>
      </c>
      <c r="T767" s="11" t="str">
        <f>(IF(D767=Localisation!$C$94,1,IF(D767=Localisation!$C$93,2,IF(D767=Localisation!$C$92,3,IF(D767=Localisation!$C$91,4,IF(D767=Localisation!$C$90,5,IF(OR(D767=1,D767=2,D767=3,D767=4,D767=5),D767,"")))))))</f>
        <v/>
      </c>
      <c r="U767" s="11" t="str">
        <f>(IF(E767=Localisation!$C$94,1,IF(E767=Localisation!$C$93,2,IF(E767=Localisation!$C$92,3,IF(E767=Localisation!$C$91,4,IF(E767=Localisation!$C$90,5,IF(OR(E767=1,E767=2,E767=3,E767=4,E767=5),E767,"")))))))</f>
        <v/>
      </c>
      <c r="V767" s="11" t="str">
        <f>(IF(F767=Localisation!$C$94,1,IF(F767=Localisation!$C$93,2,IF(F767=Localisation!$C$92,3,IF(F767=Localisation!$C$91,4,IF(F767=Localisation!$C$90,5,IF(OR(F767=1,F767=2,F767=3,F767=4,F767=5),F767,"")))))))</f>
        <v/>
      </c>
    </row>
    <row r="768" spans="13:22" x14ac:dyDescent="0.3">
      <c r="M768" s="11" t="str">
        <f>(IF(H768=Localisation!$C$94,1,IF(H768=Localisation!$C$93,2,IF(H768=Localisation!$C$92,3,IF(H768=Localisation!$C$91,4,IF(H768=Localisation!$C$90,5,IF(OR(H768=1,H768=2,H768=3,H768=4,H768=5),H768,"")))))))</f>
        <v/>
      </c>
      <c r="N768" s="11" t="str">
        <f>(IF(I768=Localisation!$C$94,1,IF(I768=Localisation!$C$93,2,IF(I768=Localisation!$C$92,3,IF(I768=Localisation!$C$91,4,IF(I768=Localisation!$C$90,5,IF(OR(I768=1,I768=2,I768=3,I768=4,I768=5),I768,"")))))))</f>
        <v/>
      </c>
      <c r="O768" s="11" t="str">
        <f>(IF(J768=Localisation!$C$94,1,IF(J768=Localisation!$C$93,2,IF(J768=Localisation!$C$92,3,IF(J768=Localisation!$C$91,4,IF(J768=Localisation!$C$90,5,IF(OR(J768=1,J768=2,J768=3,J768=4,J768=5),J768,"")))))))</f>
        <v/>
      </c>
      <c r="P768" s="11" t="str">
        <f>(IF(K768=Localisation!$C$94,1,IF(K768=Localisation!$C$93,2,IF(K768=Localisation!$C$92,3,IF(K768=Localisation!$C$91,4,IF(K768=Localisation!$C$90,5,IF(OR(K768=1,K768=2,K768=3,K768=4,K768=5),K768,"")))))))</f>
        <v/>
      </c>
      <c r="Q768" s="11" t="str">
        <f>(IF(L768=Localisation!$C$94,1,IF(L768=Localisation!$C$93,2,IF(L768=Localisation!$C$92,3,IF(L768=Localisation!$C$91,4,IF(L768=Localisation!$C$90,5,IF(OR(L768=1,L768=2,L768=3,L768=4,L768=5),L768,"")))))))</f>
        <v/>
      </c>
      <c r="R768" s="11" t="str">
        <f>(IF(B768=Localisation!$C$94,1,IF(B768=Localisation!$C$93,2,IF(B768=Localisation!$C$92,3,IF(B768=Localisation!$C$91,4,IF(B768=Localisation!$C$90,5,IF(OR(B768=1,B768=2,B768=3,B768=4,B768=5),B768,"")))))))</f>
        <v/>
      </c>
      <c r="S768" s="11" t="str">
        <f>(IF(C768=Localisation!$C$94,1,IF(C768=Localisation!$C$93,2,IF(C768=Localisation!$C$92,3,IF(C768=Localisation!$C$91,4,IF(C768=Localisation!$C$90,5,IF(OR(C768=1,C768=2,C768=3,C768=4,C768=5),C768,"")))))))</f>
        <v/>
      </c>
      <c r="T768" s="11" t="str">
        <f>(IF(D768=Localisation!$C$94,1,IF(D768=Localisation!$C$93,2,IF(D768=Localisation!$C$92,3,IF(D768=Localisation!$C$91,4,IF(D768=Localisation!$C$90,5,IF(OR(D768=1,D768=2,D768=3,D768=4,D768=5),D768,"")))))))</f>
        <v/>
      </c>
      <c r="U768" s="11" t="str">
        <f>(IF(E768=Localisation!$C$94,1,IF(E768=Localisation!$C$93,2,IF(E768=Localisation!$C$92,3,IF(E768=Localisation!$C$91,4,IF(E768=Localisation!$C$90,5,IF(OR(E768=1,E768=2,E768=3,E768=4,E768=5),E768,"")))))))</f>
        <v/>
      </c>
      <c r="V768" s="11" t="str">
        <f>(IF(F768=Localisation!$C$94,1,IF(F768=Localisation!$C$93,2,IF(F768=Localisation!$C$92,3,IF(F768=Localisation!$C$91,4,IF(F768=Localisation!$C$90,5,IF(OR(F768=1,F768=2,F768=3,F768=4,F768=5),F768,"")))))))</f>
        <v/>
      </c>
    </row>
    <row r="769" spans="13:22" x14ac:dyDescent="0.3">
      <c r="M769" s="11" t="str">
        <f>(IF(H769=Localisation!$C$94,1,IF(H769=Localisation!$C$93,2,IF(H769=Localisation!$C$92,3,IF(H769=Localisation!$C$91,4,IF(H769=Localisation!$C$90,5,IF(OR(H769=1,H769=2,H769=3,H769=4,H769=5),H769,"")))))))</f>
        <v/>
      </c>
      <c r="N769" s="11" t="str">
        <f>(IF(I769=Localisation!$C$94,1,IF(I769=Localisation!$C$93,2,IF(I769=Localisation!$C$92,3,IF(I769=Localisation!$C$91,4,IF(I769=Localisation!$C$90,5,IF(OR(I769=1,I769=2,I769=3,I769=4,I769=5),I769,"")))))))</f>
        <v/>
      </c>
      <c r="O769" s="11" t="str">
        <f>(IF(J769=Localisation!$C$94,1,IF(J769=Localisation!$C$93,2,IF(J769=Localisation!$C$92,3,IF(J769=Localisation!$C$91,4,IF(J769=Localisation!$C$90,5,IF(OR(J769=1,J769=2,J769=3,J769=4,J769=5),J769,"")))))))</f>
        <v/>
      </c>
      <c r="P769" s="11" t="str">
        <f>(IF(K769=Localisation!$C$94,1,IF(K769=Localisation!$C$93,2,IF(K769=Localisation!$C$92,3,IF(K769=Localisation!$C$91,4,IF(K769=Localisation!$C$90,5,IF(OR(K769=1,K769=2,K769=3,K769=4,K769=5),K769,"")))))))</f>
        <v/>
      </c>
      <c r="Q769" s="11" t="str">
        <f>(IF(L769=Localisation!$C$94,1,IF(L769=Localisation!$C$93,2,IF(L769=Localisation!$C$92,3,IF(L769=Localisation!$C$91,4,IF(L769=Localisation!$C$90,5,IF(OR(L769=1,L769=2,L769=3,L769=4,L769=5),L769,"")))))))</f>
        <v/>
      </c>
      <c r="R769" s="11" t="str">
        <f>(IF(B769=Localisation!$C$94,1,IF(B769=Localisation!$C$93,2,IF(B769=Localisation!$C$92,3,IF(B769=Localisation!$C$91,4,IF(B769=Localisation!$C$90,5,IF(OR(B769=1,B769=2,B769=3,B769=4,B769=5),B769,"")))))))</f>
        <v/>
      </c>
      <c r="S769" s="11" t="str">
        <f>(IF(C769=Localisation!$C$94,1,IF(C769=Localisation!$C$93,2,IF(C769=Localisation!$C$92,3,IF(C769=Localisation!$C$91,4,IF(C769=Localisation!$C$90,5,IF(OR(C769=1,C769=2,C769=3,C769=4,C769=5),C769,"")))))))</f>
        <v/>
      </c>
      <c r="T769" s="11" t="str">
        <f>(IF(D769=Localisation!$C$94,1,IF(D769=Localisation!$C$93,2,IF(D769=Localisation!$C$92,3,IF(D769=Localisation!$C$91,4,IF(D769=Localisation!$C$90,5,IF(OR(D769=1,D769=2,D769=3,D769=4,D769=5),D769,"")))))))</f>
        <v/>
      </c>
      <c r="U769" s="11" t="str">
        <f>(IF(E769=Localisation!$C$94,1,IF(E769=Localisation!$C$93,2,IF(E769=Localisation!$C$92,3,IF(E769=Localisation!$C$91,4,IF(E769=Localisation!$C$90,5,IF(OR(E769=1,E769=2,E769=3,E769=4,E769=5),E769,"")))))))</f>
        <v/>
      </c>
      <c r="V769" s="11" t="str">
        <f>(IF(F769=Localisation!$C$94,1,IF(F769=Localisation!$C$93,2,IF(F769=Localisation!$C$92,3,IF(F769=Localisation!$C$91,4,IF(F769=Localisation!$C$90,5,IF(OR(F769=1,F769=2,F769=3,F769=4,F769=5),F769,"")))))))</f>
        <v/>
      </c>
    </row>
    <row r="770" spans="13:22" x14ac:dyDescent="0.3">
      <c r="M770" s="11" t="str">
        <f>(IF(H770=Localisation!$C$94,1,IF(H770=Localisation!$C$93,2,IF(H770=Localisation!$C$92,3,IF(H770=Localisation!$C$91,4,IF(H770=Localisation!$C$90,5,IF(OR(H770=1,H770=2,H770=3,H770=4,H770=5),H770,"")))))))</f>
        <v/>
      </c>
      <c r="N770" s="11" t="str">
        <f>(IF(I770=Localisation!$C$94,1,IF(I770=Localisation!$C$93,2,IF(I770=Localisation!$C$92,3,IF(I770=Localisation!$C$91,4,IF(I770=Localisation!$C$90,5,IF(OR(I770=1,I770=2,I770=3,I770=4,I770=5),I770,"")))))))</f>
        <v/>
      </c>
      <c r="O770" s="11" t="str">
        <f>(IF(J770=Localisation!$C$94,1,IF(J770=Localisation!$C$93,2,IF(J770=Localisation!$C$92,3,IF(J770=Localisation!$C$91,4,IF(J770=Localisation!$C$90,5,IF(OR(J770=1,J770=2,J770=3,J770=4,J770=5),J770,"")))))))</f>
        <v/>
      </c>
      <c r="P770" s="11" t="str">
        <f>(IF(K770=Localisation!$C$94,1,IF(K770=Localisation!$C$93,2,IF(K770=Localisation!$C$92,3,IF(K770=Localisation!$C$91,4,IF(K770=Localisation!$C$90,5,IF(OR(K770=1,K770=2,K770=3,K770=4,K770=5),K770,"")))))))</f>
        <v/>
      </c>
      <c r="Q770" s="11" t="str">
        <f>(IF(L770=Localisation!$C$94,1,IF(L770=Localisation!$C$93,2,IF(L770=Localisation!$C$92,3,IF(L770=Localisation!$C$91,4,IF(L770=Localisation!$C$90,5,IF(OR(L770=1,L770=2,L770=3,L770=4,L770=5),L770,"")))))))</f>
        <v/>
      </c>
      <c r="R770" s="11" t="str">
        <f>(IF(B770=Localisation!$C$94,1,IF(B770=Localisation!$C$93,2,IF(B770=Localisation!$C$92,3,IF(B770=Localisation!$C$91,4,IF(B770=Localisation!$C$90,5,IF(OR(B770=1,B770=2,B770=3,B770=4,B770=5),B770,"")))))))</f>
        <v/>
      </c>
      <c r="S770" s="11" t="str">
        <f>(IF(C770=Localisation!$C$94,1,IF(C770=Localisation!$C$93,2,IF(C770=Localisation!$C$92,3,IF(C770=Localisation!$C$91,4,IF(C770=Localisation!$C$90,5,IF(OR(C770=1,C770=2,C770=3,C770=4,C770=5),C770,"")))))))</f>
        <v/>
      </c>
      <c r="T770" s="11" t="str">
        <f>(IF(D770=Localisation!$C$94,1,IF(D770=Localisation!$C$93,2,IF(D770=Localisation!$C$92,3,IF(D770=Localisation!$C$91,4,IF(D770=Localisation!$C$90,5,IF(OR(D770=1,D770=2,D770=3,D770=4,D770=5),D770,"")))))))</f>
        <v/>
      </c>
      <c r="U770" s="11" t="str">
        <f>(IF(E770=Localisation!$C$94,1,IF(E770=Localisation!$C$93,2,IF(E770=Localisation!$C$92,3,IF(E770=Localisation!$C$91,4,IF(E770=Localisation!$C$90,5,IF(OR(E770=1,E770=2,E770=3,E770=4,E770=5),E770,"")))))))</f>
        <v/>
      </c>
      <c r="V770" s="11" t="str">
        <f>(IF(F770=Localisation!$C$94,1,IF(F770=Localisation!$C$93,2,IF(F770=Localisation!$C$92,3,IF(F770=Localisation!$C$91,4,IF(F770=Localisation!$C$90,5,IF(OR(F770=1,F770=2,F770=3,F770=4,F770=5),F770,"")))))))</f>
        <v/>
      </c>
    </row>
    <row r="771" spans="13:22" x14ac:dyDescent="0.3">
      <c r="M771" s="11" t="str">
        <f>(IF(H771=Localisation!$C$94,1,IF(H771=Localisation!$C$93,2,IF(H771=Localisation!$C$92,3,IF(H771=Localisation!$C$91,4,IF(H771=Localisation!$C$90,5,IF(OR(H771=1,H771=2,H771=3,H771=4,H771=5),H771,"")))))))</f>
        <v/>
      </c>
      <c r="N771" s="11" t="str">
        <f>(IF(I771=Localisation!$C$94,1,IF(I771=Localisation!$C$93,2,IF(I771=Localisation!$C$92,3,IF(I771=Localisation!$C$91,4,IF(I771=Localisation!$C$90,5,IF(OR(I771=1,I771=2,I771=3,I771=4,I771=5),I771,"")))))))</f>
        <v/>
      </c>
      <c r="O771" s="11" t="str">
        <f>(IF(J771=Localisation!$C$94,1,IF(J771=Localisation!$C$93,2,IF(J771=Localisation!$C$92,3,IF(J771=Localisation!$C$91,4,IF(J771=Localisation!$C$90,5,IF(OR(J771=1,J771=2,J771=3,J771=4,J771=5),J771,"")))))))</f>
        <v/>
      </c>
      <c r="P771" s="11" t="str">
        <f>(IF(K771=Localisation!$C$94,1,IF(K771=Localisation!$C$93,2,IF(K771=Localisation!$C$92,3,IF(K771=Localisation!$C$91,4,IF(K771=Localisation!$C$90,5,IF(OR(K771=1,K771=2,K771=3,K771=4,K771=5),K771,"")))))))</f>
        <v/>
      </c>
      <c r="Q771" s="11" t="str">
        <f>(IF(L771=Localisation!$C$94,1,IF(L771=Localisation!$C$93,2,IF(L771=Localisation!$C$92,3,IF(L771=Localisation!$C$91,4,IF(L771=Localisation!$C$90,5,IF(OR(L771=1,L771=2,L771=3,L771=4,L771=5),L771,"")))))))</f>
        <v/>
      </c>
      <c r="R771" s="11" t="str">
        <f>(IF(B771=Localisation!$C$94,1,IF(B771=Localisation!$C$93,2,IF(B771=Localisation!$C$92,3,IF(B771=Localisation!$C$91,4,IF(B771=Localisation!$C$90,5,IF(OR(B771=1,B771=2,B771=3,B771=4,B771=5),B771,"")))))))</f>
        <v/>
      </c>
      <c r="S771" s="11" t="str">
        <f>(IF(C771=Localisation!$C$94,1,IF(C771=Localisation!$C$93,2,IF(C771=Localisation!$C$92,3,IF(C771=Localisation!$C$91,4,IF(C771=Localisation!$C$90,5,IF(OR(C771=1,C771=2,C771=3,C771=4,C771=5),C771,"")))))))</f>
        <v/>
      </c>
      <c r="T771" s="11" t="str">
        <f>(IF(D771=Localisation!$C$94,1,IF(D771=Localisation!$C$93,2,IF(D771=Localisation!$C$92,3,IF(D771=Localisation!$C$91,4,IF(D771=Localisation!$C$90,5,IF(OR(D771=1,D771=2,D771=3,D771=4,D771=5),D771,"")))))))</f>
        <v/>
      </c>
      <c r="U771" s="11" t="str">
        <f>(IF(E771=Localisation!$C$94,1,IF(E771=Localisation!$C$93,2,IF(E771=Localisation!$C$92,3,IF(E771=Localisation!$C$91,4,IF(E771=Localisation!$C$90,5,IF(OR(E771=1,E771=2,E771=3,E771=4,E771=5),E771,"")))))))</f>
        <v/>
      </c>
      <c r="V771" s="11" t="str">
        <f>(IF(F771=Localisation!$C$94,1,IF(F771=Localisation!$C$93,2,IF(F771=Localisation!$C$92,3,IF(F771=Localisation!$C$91,4,IF(F771=Localisation!$C$90,5,IF(OR(F771=1,F771=2,F771=3,F771=4,F771=5),F771,"")))))))</f>
        <v/>
      </c>
    </row>
    <row r="772" spans="13:22" x14ac:dyDescent="0.3">
      <c r="M772" s="11" t="str">
        <f>(IF(H772=Localisation!$C$94,1,IF(H772=Localisation!$C$93,2,IF(H772=Localisation!$C$92,3,IF(H772=Localisation!$C$91,4,IF(H772=Localisation!$C$90,5,IF(OR(H772=1,H772=2,H772=3,H772=4,H772=5),H772,"")))))))</f>
        <v/>
      </c>
      <c r="N772" s="11" t="str">
        <f>(IF(I772=Localisation!$C$94,1,IF(I772=Localisation!$C$93,2,IF(I772=Localisation!$C$92,3,IF(I772=Localisation!$C$91,4,IF(I772=Localisation!$C$90,5,IF(OR(I772=1,I772=2,I772=3,I772=4,I772=5),I772,"")))))))</f>
        <v/>
      </c>
      <c r="O772" s="11" t="str">
        <f>(IF(J772=Localisation!$C$94,1,IF(J772=Localisation!$C$93,2,IF(J772=Localisation!$C$92,3,IF(J772=Localisation!$C$91,4,IF(J772=Localisation!$C$90,5,IF(OR(J772=1,J772=2,J772=3,J772=4,J772=5),J772,"")))))))</f>
        <v/>
      </c>
      <c r="P772" s="11" t="str">
        <f>(IF(K772=Localisation!$C$94,1,IF(K772=Localisation!$C$93,2,IF(K772=Localisation!$C$92,3,IF(K772=Localisation!$C$91,4,IF(K772=Localisation!$C$90,5,IF(OR(K772=1,K772=2,K772=3,K772=4,K772=5),K772,"")))))))</f>
        <v/>
      </c>
      <c r="Q772" s="11" t="str">
        <f>(IF(L772=Localisation!$C$94,1,IF(L772=Localisation!$C$93,2,IF(L772=Localisation!$C$92,3,IF(L772=Localisation!$C$91,4,IF(L772=Localisation!$C$90,5,IF(OR(L772=1,L772=2,L772=3,L772=4,L772=5),L772,"")))))))</f>
        <v/>
      </c>
      <c r="R772" s="11" t="str">
        <f>(IF(B772=Localisation!$C$94,1,IF(B772=Localisation!$C$93,2,IF(B772=Localisation!$C$92,3,IF(B772=Localisation!$C$91,4,IF(B772=Localisation!$C$90,5,IF(OR(B772=1,B772=2,B772=3,B772=4,B772=5),B772,"")))))))</f>
        <v/>
      </c>
      <c r="S772" s="11" t="str">
        <f>(IF(C772=Localisation!$C$94,1,IF(C772=Localisation!$C$93,2,IF(C772=Localisation!$C$92,3,IF(C772=Localisation!$C$91,4,IF(C772=Localisation!$C$90,5,IF(OR(C772=1,C772=2,C772=3,C772=4,C772=5),C772,"")))))))</f>
        <v/>
      </c>
      <c r="T772" s="11" t="str">
        <f>(IF(D772=Localisation!$C$94,1,IF(D772=Localisation!$C$93,2,IF(D772=Localisation!$C$92,3,IF(D772=Localisation!$C$91,4,IF(D772=Localisation!$C$90,5,IF(OR(D772=1,D772=2,D772=3,D772=4,D772=5),D772,"")))))))</f>
        <v/>
      </c>
      <c r="U772" s="11" t="str">
        <f>(IF(E772=Localisation!$C$94,1,IF(E772=Localisation!$C$93,2,IF(E772=Localisation!$C$92,3,IF(E772=Localisation!$C$91,4,IF(E772=Localisation!$C$90,5,IF(OR(E772=1,E772=2,E772=3,E772=4,E772=5),E772,"")))))))</f>
        <v/>
      </c>
      <c r="V772" s="11" t="str">
        <f>(IF(F772=Localisation!$C$94,1,IF(F772=Localisation!$C$93,2,IF(F772=Localisation!$C$92,3,IF(F772=Localisation!$C$91,4,IF(F772=Localisation!$C$90,5,IF(OR(F772=1,F772=2,F772=3,F772=4,F772=5),F772,"")))))))</f>
        <v/>
      </c>
    </row>
    <row r="773" spans="13:22" x14ac:dyDescent="0.3">
      <c r="M773" s="11" t="str">
        <f>(IF(H773=Localisation!$C$94,1,IF(H773=Localisation!$C$93,2,IF(H773=Localisation!$C$92,3,IF(H773=Localisation!$C$91,4,IF(H773=Localisation!$C$90,5,IF(OR(H773=1,H773=2,H773=3,H773=4,H773=5),H773,"")))))))</f>
        <v/>
      </c>
      <c r="N773" s="11" t="str">
        <f>(IF(I773=Localisation!$C$94,1,IF(I773=Localisation!$C$93,2,IF(I773=Localisation!$C$92,3,IF(I773=Localisation!$C$91,4,IF(I773=Localisation!$C$90,5,IF(OR(I773=1,I773=2,I773=3,I773=4,I773=5),I773,"")))))))</f>
        <v/>
      </c>
      <c r="O773" s="11" t="str">
        <f>(IF(J773=Localisation!$C$94,1,IF(J773=Localisation!$C$93,2,IF(J773=Localisation!$C$92,3,IF(J773=Localisation!$C$91,4,IF(J773=Localisation!$C$90,5,IF(OR(J773=1,J773=2,J773=3,J773=4,J773=5),J773,"")))))))</f>
        <v/>
      </c>
      <c r="P773" s="11" t="str">
        <f>(IF(K773=Localisation!$C$94,1,IF(K773=Localisation!$C$93,2,IF(K773=Localisation!$C$92,3,IF(K773=Localisation!$C$91,4,IF(K773=Localisation!$C$90,5,IF(OR(K773=1,K773=2,K773=3,K773=4,K773=5),K773,"")))))))</f>
        <v/>
      </c>
      <c r="Q773" s="11" t="str">
        <f>(IF(L773=Localisation!$C$94,1,IF(L773=Localisation!$C$93,2,IF(L773=Localisation!$C$92,3,IF(L773=Localisation!$C$91,4,IF(L773=Localisation!$C$90,5,IF(OR(L773=1,L773=2,L773=3,L773=4,L773=5),L773,"")))))))</f>
        <v/>
      </c>
      <c r="R773" s="11" t="str">
        <f>(IF(B773=Localisation!$C$94,1,IF(B773=Localisation!$C$93,2,IF(B773=Localisation!$C$92,3,IF(B773=Localisation!$C$91,4,IF(B773=Localisation!$C$90,5,IF(OR(B773=1,B773=2,B773=3,B773=4,B773=5),B773,"")))))))</f>
        <v/>
      </c>
      <c r="S773" s="11" t="str">
        <f>(IF(C773=Localisation!$C$94,1,IF(C773=Localisation!$C$93,2,IF(C773=Localisation!$C$92,3,IF(C773=Localisation!$C$91,4,IF(C773=Localisation!$C$90,5,IF(OR(C773=1,C773=2,C773=3,C773=4,C773=5),C773,"")))))))</f>
        <v/>
      </c>
      <c r="T773" s="11" t="str">
        <f>(IF(D773=Localisation!$C$94,1,IF(D773=Localisation!$C$93,2,IF(D773=Localisation!$C$92,3,IF(D773=Localisation!$C$91,4,IF(D773=Localisation!$C$90,5,IF(OR(D773=1,D773=2,D773=3,D773=4,D773=5),D773,"")))))))</f>
        <v/>
      </c>
      <c r="U773" s="11" t="str">
        <f>(IF(E773=Localisation!$C$94,1,IF(E773=Localisation!$C$93,2,IF(E773=Localisation!$C$92,3,IF(E773=Localisation!$C$91,4,IF(E773=Localisation!$C$90,5,IF(OR(E773=1,E773=2,E773=3,E773=4,E773=5),E773,"")))))))</f>
        <v/>
      </c>
      <c r="V773" s="11" t="str">
        <f>(IF(F773=Localisation!$C$94,1,IF(F773=Localisation!$C$93,2,IF(F773=Localisation!$C$92,3,IF(F773=Localisation!$C$91,4,IF(F773=Localisation!$C$90,5,IF(OR(F773=1,F773=2,F773=3,F773=4,F773=5),F773,"")))))))</f>
        <v/>
      </c>
    </row>
    <row r="774" spans="13:22" x14ac:dyDescent="0.3">
      <c r="M774" s="11" t="str">
        <f>(IF(H774=Localisation!$C$94,1,IF(H774=Localisation!$C$93,2,IF(H774=Localisation!$C$92,3,IF(H774=Localisation!$C$91,4,IF(H774=Localisation!$C$90,5,IF(OR(H774=1,H774=2,H774=3,H774=4,H774=5),H774,"")))))))</f>
        <v/>
      </c>
      <c r="N774" s="11" t="str">
        <f>(IF(I774=Localisation!$C$94,1,IF(I774=Localisation!$C$93,2,IF(I774=Localisation!$C$92,3,IF(I774=Localisation!$C$91,4,IF(I774=Localisation!$C$90,5,IF(OR(I774=1,I774=2,I774=3,I774=4,I774=5),I774,"")))))))</f>
        <v/>
      </c>
      <c r="O774" s="11" t="str">
        <f>(IF(J774=Localisation!$C$94,1,IF(J774=Localisation!$C$93,2,IF(J774=Localisation!$C$92,3,IF(J774=Localisation!$C$91,4,IF(J774=Localisation!$C$90,5,IF(OR(J774=1,J774=2,J774=3,J774=4,J774=5),J774,"")))))))</f>
        <v/>
      </c>
      <c r="P774" s="11" t="str">
        <f>(IF(K774=Localisation!$C$94,1,IF(K774=Localisation!$C$93,2,IF(K774=Localisation!$C$92,3,IF(K774=Localisation!$C$91,4,IF(K774=Localisation!$C$90,5,IF(OR(K774=1,K774=2,K774=3,K774=4,K774=5),K774,"")))))))</f>
        <v/>
      </c>
      <c r="Q774" s="11" t="str">
        <f>(IF(L774=Localisation!$C$94,1,IF(L774=Localisation!$C$93,2,IF(L774=Localisation!$C$92,3,IF(L774=Localisation!$C$91,4,IF(L774=Localisation!$C$90,5,IF(OR(L774=1,L774=2,L774=3,L774=4,L774=5),L774,"")))))))</f>
        <v/>
      </c>
      <c r="R774" s="11" t="str">
        <f>(IF(B774=Localisation!$C$94,1,IF(B774=Localisation!$C$93,2,IF(B774=Localisation!$C$92,3,IF(B774=Localisation!$C$91,4,IF(B774=Localisation!$C$90,5,IF(OR(B774=1,B774=2,B774=3,B774=4,B774=5),B774,"")))))))</f>
        <v/>
      </c>
      <c r="S774" s="11" t="str">
        <f>(IF(C774=Localisation!$C$94,1,IF(C774=Localisation!$C$93,2,IF(C774=Localisation!$C$92,3,IF(C774=Localisation!$C$91,4,IF(C774=Localisation!$C$90,5,IF(OR(C774=1,C774=2,C774=3,C774=4,C774=5),C774,"")))))))</f>
        <v/>
      </c>
      <c r="T774" s="11" t="str">
        <f>(IF(D774=Localisation!$C$94,1,IF(D774=Localisation!$C$93,2,IF(D774=Localisation!$C$92,3,IF(D774=Localisation!$C$91,4,IF(D774=Localisation!$C$90,5,IF(OR(D774=1,D774=2,D774=3,D774=4,D774=5),D774,"")))))))</f>
        <v/>
      </c>
      <c r="U774" s="11" t="str">
        <f>(IF(E774=Localisation!$C$94,1,IF(E774=Localisation!$C$93,2,IF(E774=Localisation!$C$92,3,IF(E774=Localisation!$C$91,4,IF(E774=Localisation!$C$90,5,IF(OR(E774=1,E774=2,E774=3,E774=4,E774=5),E774,"")))))))</f>
        <v/>
      </c>
      <c r="V774" s="11" t="str">
        <f>(IF(F774=Localisation!$C$94,1,IF(F774=Localisation!$C$93,2,IF(F774=Localisation!$C$92,3,IF(F774=Localisation!$C$91,4,IF(F774=Localisation!$C$90,5,IF(OR(F774=1,F774=2,F774=3,F774=4,F774=5),F774,"")))))))</f>
        <v/>
      </c>
    </row>
    <row r="775" spans="13:22" x14ac:dyDescent="0.3">
      <c r="M775" s="11" t="str">
        <f>(IF(H775=Localisation!$C$94,1,IF(H775=Localisation!$C$93,2,IF(H775=Localisation!$C$92,3,IF(H775=Localisation!$C$91,4,IF(H775=Localisation!$C$90,5,IF(OR(H775=1,H775=2,H775=3,H775=4,H775=5),H775,"")))))))</f>
        <v/>
      </c>
      <c r="N775" s="11" t="str">
        <f>(IF(I775=Localisation!$C$94,1,IF(I775=Localisation!$C$93,2,IF(I775=Localisation!$C$92,3,IF(I775=Localisation!$C$91,4,IF(I775=Localisation!$C$90,5,IF(OR(I775=1,I775=2,I775=3,I775=4,I775=5),I775,"")))))))</f>
        <v/>
      </c>
      <c r="O775" s="11" t="str">
        <f>(IF(J775=Localisation!$C$94,1,IF(J775=Localisation!$C$93,2,IF(J775=Localisation!$C$92,3,IF(J775=Localisation!$C$91,4,IF(J775=Localisation!$C$90,5,IF(OR(J775=1,J775=2,J775=3,J775=4,J775=5),J775,"")))))))</f>
        <v/>
      </c>
      <c r="P775" s="11" t="str">
        <f>(IF(K775=Localisation!$C$94,1,IF(K775=Localisation!$C$93,2,IF(K775=Localisation!$C$92,3,IF(K775=Localisation!$C$91,4,IF(K775=Localisation!$C$90,5,IF(OR(K775=1,K775=2,K775=3,K775=4,K775=5),K775,"")))))))</f>
        <v/>
      </c>
      <c r="Q775" s="11" t="str">
        <f>(IF(L775=Localisation!$C$94,1,IF(L775=Localisation!$C$93,2,IF(L775=Localisation!$C$92,3,IF(L775=Localisation!$C$91,4,IF(L775=Localisation!$C$90,5,IF(OR(L775=1,L775=2,L775=3,L775=4,L775=5),L775,"")))))))</f>
        <v/>
      </c>
      <c r="R775" s="11" t="str">
        <f>(IF(B775=Localisation!$C$94,1,IF(B775=Localisation!$C$93,2,IF(B775=Localisation!$C$92,3,IF(B775=Localisation!$C$91,4,IF(B775=Localisation!$C$90,5,IF(OR(B775=1,B775=2,B775=3,B775=4,B775=5),B775,"")))))))</f>
        <v/>
      </c>
      <c r="S775" s="11" t="str">
        <f>(IF(C775=Localisation!$C$94,1,IF(C775=Localisation!$C$93,2,IF(C775=Localisation!$C$92,3,IF(C775=Localisation!$C$91,4,IF(C775=Localisation!$C$90,5,IF(OR(C775=1,C775=2,C775=3,C775=4,C775=5),C775,"")))))))</f>
        <v/>
      </c>
      <c r="T775" s="11" t="str">
        <f>(IF(D775=Localisation!$C$94,1,IF(D775=Localisation!$C$93,2,IF(D775=Localisation!$C$92,3,IF(D775=Localisation!$C$91,4,IF(D775=Localisation!$C$90,5,IF(OR(D775=1,D775=2,D775=3,D775=4,D775=5),D775,"")))))))</f>
        <v/>
      </c>
      <c r="U775" s="11" t="str">
        <f>(IF(E775=Localisation!$C$94,1,IF(E775=Localisation!$C$93,2,IF(E775=Localisation!$C$92,3,IF(E775=Localisation!$C$91,4,IF(E775=Localisation!$C$90,5,IF(OR(E775=1,E775=2,E775=3,E775=4,E775=5),E775,"")))))))</f>
        <v/>
      </c>
      <c r="V775" s="11" t="str">
        <f>(IF(F775=Localisation!$C$94,1,IF(F775=Localisation!$C$93,2,IF(F775=Localisation!$C$92,3,IF(F775=Localisation!$C$91,4,IF(F775=Localisation!$C$90,5,IF(OR(F775=1,F775=2,F775=3,F775=4,F775=5),F775,"")))))))</f>
        <v/>
      </c>
    </row>
    <row r="776" spans="13:22" x14ac:dyDescent="0.3">
      <c r="M776" s="11" t="str">
        <f>(IF(H776=Localisation!$C$94,1,IF(H776=Localisation!$C$93,2,IF(H776=Localisation!$C$92,3,IF(H776=Localisation!$C$91,4,IF(H776=Localisation!$C$90,5,IF(OR(H776=1,H776=2,H776=3,H776=4,H776=5),H776,"")))))))</f>
        <v/>
      </c>
      <c r="N776" s="11" t="str">
        <f>(IF(I776=Localisation!$C$94,1,IF(I776=Localisation!$C$93,2,IF(I776=Localisation!$C$92,3,IF(I776=Localisation!$C$91,4,IF(I776=Localisation!$C$90,5,IF(OR(I776=1,I776=2,I776=3,I776=4,I776=5),I776,"")))))))</f>
        <v/>
      </c>
      <c r="O776" s="11" t="str">
        <f>(IF(J776=Localisation!$C$94,1,IF(J776=Localisation!$C$93,2,IF(J776=Localisation!$C$92,3,IF(J776=Localisation!$C$91,4,IF(J776=Localisation!$C$90,5,IF(OR(J776=1,J776=2,J776=3,J776=4,J776=5),J776,"")))))))</f>
        <v/>
      </c>
      <c r="P776" s="11" t="str">
        <f>(IF(K776=Localisation!$C$94,1,IF(K776=Localisation!$C$93,2,IF(K776=Localisation!$C$92,3,IF(K776=Localisation!$C$91,4,IF(K776=Localisation!$C$90,5,IF(OR(K776=1,K776=2,K776=3,K776=4,K776=5),K776,"")))))))</f>
        <v/>
      </c>
      <c r="Q776" s="11" t="str">
        <f>(IF(L776=Localisation!$C$94,1,IF(L776=Localisation!$C$93,2,IF(L776=Localisation!$C$92,3,IF(L776=Localisation!$C$91,4,IF(L776=Localisation!$C$90,5,IF(OR(L776=1,L776=2,L776=3,L776=4,L776=5),L776,"")))))))</f>
        <v/>
      </c>
      <c r="R776" s="11" t="str">
        <f>(IF(B776=Localisation!$C$94,1,IF(B776=Localisation!$C$93,2,IF(B776=Localisation!$C$92,3,IF(B776=Localisation!$C$91,4,IF(B776=Localisation!$C$90,5,IF(OR(B776=1,B776=2,B776=3,B776=4,B776=5),B776,"")))))))</f>
        <v/>
      </c>
      <c r="S776" s="11" t="str">
        <f>(IF(C776=Localisation!$C$94,1,IF(C776=Localisation!$C$93,2,IF(C776=Localisation!$C$92,3,IF(C776=Localisation!$C$91,4,IF(C776=Localisation!$C$90,5,IF(OR(C776=1,C776=2,C776=3,C776=4,C776=5),C776,"")))))))</f>
        <v/>
      </c>
      <c r="T776" s="11" t="str">
        <f>(IF(D776=Localisation!$C$94,1,IF(D776=Localisation!$C$93,2,IF(D776=Localisation!$C$92,3,IF(D776=Localisation!$C$91,4,IF(D776=Localisation!$C$90,5,IF(OR(D776=1,D776=2,D776=3,D776=4,D776=5),D776,"")))))))</f>
        <v/>
      </c>
      <c r="U776" s="11" t="str">
        <f>(IF(E776=Localisation!$C$94,1,IF(E776=Localisation!$C$93,2,IF(E776=Localisation!$C$92,3,IF(E776=Localisation!$C$91,4,IF(E776=Localisation!$C$90,5,IF(OR(E776=1,E776=2,E776=3,E776=4,E776=5),E776,"")))))))</f>
        <v/>
      </c>
      <c r="V776" s="11" t="str">
        <f>(IF(F776=Localisation!$C$94,1,IF(F776=Localisation!$C$93,2,IF(F776=Localisation!$C$92,3,IF(F776=Localisation!$C$91,4,IF(F776=Localisation!$C$90,5,IF(OR(F776=1,F776=2,F776=3,F776=4,F776=5),F776,"")))))))</f>
        <v/>
      </c>
    </row>
    <row r="777" spans="13:22" x14ac:dyDescent="0.3">
      <c r="M777" s="11" t="str">
        <f>(IF(H777=Localisation!$C$94,1,IF(H777=Localisation!$C$93,2,IF(H777=Localisation!$C$92,3,IF(H777=Localisation!$C$91,4,IF(H777=Localisation!$C$90,5,IF(OR(H777=1,H777=2,H777=3,H777=4,H777=5),H777,"")))))))</f>
        <v/>
      </c>
      <c r="N777" s="11" t="str">
        <f>(IF(I777=Localisation!$C$94,1,IF(I777=Localisation!$C$93,2,IF(I777=Localisation!$C$92,3,IF(I777=Localisation!$C$91,4,IF(I777=Localisation!$C$90,5,IF(OR(I777=1,I777=2,I777=3,I777=4,I777=5),I777,"")))))))</f>
        <v/>
      </c>
      <c r="O777" s="11" t="str">
        <f>(IF(J777=Localisation!$C$94,1,IF(J777=Localisation!$C$93,2,IF(J777=Localisation!$C$92,3,IF(J777=Localisation!$C$91,4,IF(J777=Localisation!$C$90,5,IF(OR(J777=1,J777=2,J777=3,J777=4,J777=5),J777,"")))))))</f>
        <v/>
      </c>
      <c r="P777" s="11" t="str">
        <f>(IF(K777=Localisation!$C$94,1,IF(K777=Localisation!$C$93,2,IF(K777=Localisation!$C$92,3,IF(K777=Localisation!$C$91,4,IF(K777=Localisation!$C$90,5,IF(OR(K777=1,K777=2,K777=3,K777=4,K777=5),K777,"")))))))</f>
        <v/>
      </c>
      <c r="Q777" s="11" t="str">
        <f>(IF(L777=Localisation!$C$94,1,IF(L777=Localisation!$C$93,2,IF(L777=Localisation!$C$92,3,IF(L777=Localisation!$C$91,4,IF(L777=Localisation!$C$90,5,IF(OR(L777=1,L777=2,L777=3,L777=4,L777=5),L777,"")))))))</f>
        <v/>
      </c>
      <c r="R777" s="11" t="str">
        <f>(IF(B777=Localisation!$C$94,1,IF(B777=Localisation!$C$93,2,IF(B777=Localisation!$C$92,3,IF(B777=Localisation!$C$91,4,IF(B777=Localisation!$C$90,5,IF(OR(B777=1,B777=2,B777=3,B777=4,B777=5),B777,"")))))))</f>
        <v/>
      </c>
      <c r="S777" s="11" t="str">
        <f>(IF(C777=Localisation!$C$94,1,IF(C777=Localisation!$C$93,2,IF(C777=Localisation!$C$92,3,IF(C777=Localisation!$C$91,4,IF(C777=Localisation!$C$90,5,IF(OR(C777=1,C777=2,C777=3,C777=4,C777=5),C777,"")))))))</f>
        <v/>
      </c>
      <c r="T777" s="11" t="str">
        <f>(IF(D777=Localisation!$C$94,1,IF(D777=Localisation!$C$93,2,IF(D777=Localisation!$C$92,3,IF(D777=Localisation!$C$91,4,IF(D777=Localisation!$C$90,5,IF(OR(D777=1,D777=2,D777=3,D777=4,D777=5),D777,"")))))))</f>
        <v/>
      </c>
      <c r="U777" s="11" t="str">
        <f>(IF(E777=Localisation!$C$94,1,IF(E777=Localisation!$C$93,2,IF(E777=Localisation!$C$92,3,IF(E777=Localisation!$C$91,4,IF(E777=Localisation!$C$90,5,IF(OR(E777=1,E777=2,E777=3,E777=4,E777=5),E777,"")))))))</f>
        <v/>
      </c>
      <c r="V777" s="11" t="str">
        <f>(IF(F777=Localisation!$C$94,1,IF(F777=Localisation!$C$93,2,IF(F777=Localisation!$C$92,3,IF(F777=Localisation!$C$91,4,IF(F777=Localisation!$C$90,5,IF(OR(F777=1,F777=2,F777=3,F777=4,F777=5),F777,"")))))))</f>
        <v/>
      </c>
    </row>
    <row r="778" spans="13:22" x14ac:dyDescent="0.3">
      <c r="M778" s="11" t="str">
        <f>(IF(H778=Localisation!$C$94,1,IF(H778=Localisation!$C$93,2,IF(H778=Localisation!$C$92,3,IF(H778=Localisation!$C$91,4,IF(H778=Localisation!$C$90,5,IF(OR(H778=1,H778=2,H778=3,H778=4,H778=5),H778,"")))))))</f>
        <v/>
      </c>
      <c r="N778" s="11" t="str">
        <f>(IF(I778=Localisation!$C$94,1,IF(I778=Localisation!$C$93,2,IF(I778=Localisation!$C$92,3,IF(I778=Localisation!$C$91,4,IF(I778=Localisation!$C$90,5,IF(OR(I778=1,I778=2,I778=3,I778=4,I778=5),I778,"")))))))</f>
        <v/>
      </c>
      <c r="O778" s="11" t="str">
        <f>(IF(J778=Localisation!$C$94,1,IF(J778=Localisation!$C$93,2,IF(J778=Localisation!$C$92,3,IF(J778=Localisation!$C$91,4,IF(J778=Localisation!$C$90,5,IF(OR(J778=1,J778=2,J778=3,J778=4,J778=5),J778,"")))))))</f>
        <v/>
      </c>
      <c r="P778" s="11" t="str">
        <f>(IF(K778=Localisation!$C$94,1,IF(K778=Localisation!$C$93,2,IF(K778=Localisation!$C$92,3,IF(K778=Localisation!$C$91,4,IF(K778=Localisation!$C$90,5,IF(OR(K778=1,K778=2,K778=3,K778=4,K778=5),K778,"")))))))</f>
        <v/>
      </c>
      <c r="Q778" s="11" t="str">
        <f>(IF(L778=Localisation!$C$94,1,IF(L778=Localisation!$C$93,2,IF(L778=Localisation!$C$92,3,IF(L778=Localisation!$C$91,4,IF(L778=Localisation!$C$90,5,IF(OR(L778=1,L778=2,L778=3,L778=4,L778=5),L778,"")))))))</f>
        <v/>
      </c>
      <c r="R778" s="11" t="str">
        <f>(IF(B778=Localisation!$C$94,1,IF(B778=Localisation!$C$93,2,IF(B778=Localisation!$C$92,3,IF(B778=Localisation!$C$91,4,IF(B778=Localisation!$C$90,5,IF(OR(B778=1,B778=2,B778=3,B778=4,B778=5),B778,"")))))))</f>
        <v/>
      </c>
      <c r="S778" s="11" t="str">
        <f>(IF(C778=Localisation!$C$94,1,IF(C778=Localisation!$C$93,2,IF(C778=Localisation!$C$92,3,IF(C778=Localisation!$C$91,4,IF(C778=Localisation!$C$90,5,IF(OR(C778=1,C778=2,C778=3,C778=4,C778=5),C778,"")))))))</f>
        <v/>
      </c>
      <c r="T778" s="11" t="str">
        <f>(IF(D778=Localisation!$C$94,1,IF(D778=Localisation!$C$93,2,IF(D778=Localisation!$C$92,3,IF(D778=Localisation!$C$91,4,IF(D778=Localisation!$C$90,5,IF(OR(D778=1,D778=2,D778=3,D778=4,D778=5),D778,"")))))))</f>
        <v/>
      </c>
      <c r="U778" s="11" t="str">
        <f>(IF(E778=Localisation!$C$94,1,IF(E778=Localisation!$C$93,2,IF(E778=Localisation!$C$92,3,IF(E778=Localisation!$C$91,4,IF(E778=Localisation!$C$90,5,IF(OR(E778=1,E778=2,E778=3,E778=4,E778=5),E778,"")))))))</f>
        <v/>
      </c>
      <c r="V778" s="11" t="str">
        <f>(IF(F778=Localisation!$C$94,1,IF(F778=Localisation!$C$93,2,IF(F778=Localisation!$C$92,3,IF(F778=Localisation!$C$91,4,IF(F778=Localisation!$C$90,5,IF(OR(F778=1,F778=2,F778=3,F778=4,F778=5),F778,"")))))))</f>
        <v/>
      </c>
    </row>
    <row r="779" spans="13:22" x14ac:dyDescent="0.3">
      <c r="M779" s="11" t="str">
        <f>(IF(H779=Localisation!$C$94,1,IF(H779=Localisation!$C$93,2,IF(H779=Localisation!$C$92,3,IF(H779=Localisation!$C$91,4,IF(H779=Localisation!$C$90,5,IF(OR(H779=1,H779=2,H779=3,H779=4,H779=5),H779,"")))))))</f>
        <v/>
      </c>
      <c r="N779" s="11" t="str">
        <f>(IF(I779=Localisation!$C$94,1,IF(I779=Localisation!$C$93,2,IF(I779=Localisation!$C$92,3,IF(I779=Localisation!$C$91,4,IF(I779=Localisation!$C$90,5,IF(OR(I779=1,I779=2,I779=3,I779=4,I779=5),I779,"")))))))</f>
        <v/>
      </c>
      <c r="O779" s="11" t="str">
        <f>(IF(J779=Localisation!$C$94,1,IF(J779=Localisation!$C$93,2,IF(J779=Localisation!$C$92,3,IF(J779=Localisation!$C$91,4,IF(J779=Localisation!$C$90,5,IF(OR(J779=1,J779=2,J779=3,J779=4,J779=5),J779,"")))))))</f>
        <v/>
      </c>
      <c r="P779" s="11" t="str">
        <f>(IF(K779=Localisation!$C$94,1,IF(K779=Localisation!$C$93,2,IF(K779=Localisation!$C$92,3,IF(K779=Localisation!$C$91,4,IF(K779=Localisation!$C$90,5,IF(OR(K779=1,K779=2,K779=3,K779=4,K779=5),K779,"")))))))</f>
        <v/>
      </c>
      <c r="Q779" s="11" t="str">
        <f>(IF(L779=Localisation!$C$94,1,IF(L779=Localisation!$C$93,2,IF(L779=Localisation!$C$92,3,IF(L779=Localisation!$C$91,4,IF(L779=Localisation!$C$90,5,IF(OR(L779=1,L779=2,L779=3,L779=4,L779=5),L779,"")))))))</f>
        <v/>
      </c>
      <c r="R779" s="11" t="str">
        <f>(IF(B779=Localisation!$C$94,1,IF(B779=Localisation!$C$93,2,IF(B779=Localisation!$C$92,3,IF(B779=Localisation!$C$91,4,IF(B779=Localisation!$C$90,5,IF(OR(B779=1,B779=2,B779=3,B779=4,B779=5),B779,"")))))))</f>
        <v/>
      </c>
      <c r="S779" s="11" t="str">
        <f>(IF(C779=Localisation!$C$94,1,IF(C779=Localisation!$C$93,2,IF(C779=Localisation!$C$92,3,IF(C779=Localisation!$C$91,4,IF(C779=Localisation!$C$90,5,IF(OR(C779=1,C779=2,C779=3,C779=4,C779=5),C779,"")))))))</f>
        <v/>
      </c>
      <c r="T779" s="11" t="str">
        <f>(IF(D779=Localisation!$C$94,1,IF(D779=Localisation!$C$93,2,IF(D779=Localisation!$C$92,3,IF(D779=Localisation!$C$91,4,IF(D779=Localisation!$C$90,5,IF(OR(D779=1,D779=2,D779=3,D779=4,D779=5),D779,"")))))))</f>
        <v/>
      </c>
      <c r="U779" s="11" t="str">
        <f>(IF(E779=Localisation!$C$94,1,IF(E779=Localisation!$C$93,2,IF(E779=Localisation!$C$92,3,IF(E779=Localisation!$C$91,4,IF(E779=Localisation!$C$90,5,IF(OR(E779=1,E779=2,E779=3,E779=4,E779=5),E779,"")))))))</f>
        <v/>
      </c>
      <c r="V779" s="11" t="str">
        <f>(IF(F779=Localisation!$C$94,1,IF(F779=Localisation!$C$93,2,IF(F779=Localisation!$C$92,3,IF(F779=Localisation!$C$91,4,IF(F779=Localisation!$C$90,5,IF(OR(F779=1,F779=2,F779=3,F779=4,F779=5),F779,"")))))))</f>
        <v/>
      </c>
    </row>
    <row r="780" spans="13:22" x14ac:dyDescent="0.3">
      <c r="M780" s="11" t="str">
        <f>(IF(H780=Localisation!$C$94,1,IF(H780=Localisation!$C$93,2,IF(H780=Localisation!$C$92,3,IF(H780=Localisation!$C$91,4,IF(H780=Localisation!$C$90,5,IF(OR(H780=1,H780=2,H780=3,H780=4,H780=5),H780,"")))))))</f>
        <v/>
      </c>
      <c r="N780" s="11" t="str">
        <f>(IF(I780=Localisation!$C$94,1,IF(I780=Localisation!$C$93,2,IF(I780=Localisation!$C$92,3,IF(I780=Localisation!$C$91,4,IF(I780=Localisation!$C$90,5,IF(OR(I780=1,I780=2,I780=3,I780=4,I780=5),I780,"")))))))</f>
        <v/>
      </c>
      <c r="O780" s="11" t="str">
        <f>(IF(J780=Localisation!$C$94,1,IF(J780=Localisation!$C$93,2,IF(J780=Localisation!$C$92,3,IF(J780=Localisation!$C$91,4,IF(J780=Localisation!$C$90,5,IF(OR(J780=1,J780=2,J780=3,J780=4,J780=5),J780,"")))))))</f>
        <v/>
      </c>
      <c r="P780" s="11" t="str">
        <f>(IF(K780=Localisation!$C$94,1,IF(K780=Localisation!$C$93,2,IF(K780=Localisation!$C$92,3,IF(K780=Localisation!$C$91,4,IF(K780=Localisation!$C$90,5,IF(OR(K780=1,K780=2,K780=3,K780=4,K780=5),K780,"")))))))</f>
        <v/>
      </c>
      <c r="Q780" s="11" t="str">
        <f>(IF(L780=Localisation!$C$94,1,IF(L780=Localisation!$C$93,2,IF(L780=Localisation!$C$92,3,IF(L780=Localisation!$C$91,4,IF(L780=Localisation!$C$90,5,IF(OR(L780=1,L780=2,L780=3,L780=4,L780=5),L780,"")))))))</f>
        <v/>
      </c>
      <c r="R780" s="11" t="str">
        <f>(IF(B780=Localisation!$C$94,1,IF(B780=Localisation!$C$93,2,IF(B780=Localisation!$C$92,3,IF(B780=Localisation!$C$91,4,IF(B780=Localisation!$C$90,5,IF(OR(B780=1,B780=2,B780=3,B780=4,B780=5),B780,"")))))))</f>
        <v/>
      </c>
      <c r="S780" s="11" t="str">
        <f>(IF(C780=Localisation!$C$94,1,IF(C780=Localisation!$C$93,2,IF(C780=Localisation!$C$92,3,IF(C780=Localisation!$C$91,4,IF(C780=Localisation!$C$90,5,IF(OR(C780=1,C780=2,C780=3,C780=4,C780=5),C780,"")))))))</f>
        <v/>
      </c>
      <c r="T780" s="11" t="str">
        <f>(IF(D780=Localisation!$C$94,1,IF(D780=Localisation!$C$93,2,IF(D780=Localisation!$C$92,3,IF(D780=Localisation!$C$91,4,IF(D780=Localisation!$C$90,5,IF(OR(D780=1,D780=2,D780=3,D780=4,D780=5),D780,"")))))))</f>
        <v/>
      </c>
      <c r="U780" s="11" t="str">
        <f>(IF(E780=Localisation!$C$94,1,IF(E780=Localisation!$C$93,2,IF(E780=Localisation!$C$92,3,IF(E780=Localisation!$C$91,4,IF(E780=Localisation!$C$90,5,IF(OR(E780=1,E780=2,E780=3,E780=4,E780=5),E780,"")))))))</f>
        <v/>
      </c>
      <c r="V780" s="11" t="str">
        <f>(IF(F780=Localisation!$C$94,1,IF(F780=Localisation!$C$93,2,IF(F780=Localisation!$C$92,3,IF(F780=Localisation!$C$91,4,IF(F780=Localisation!$C$90,5,IF(OR(F780=1,F780=2,F780=3,F780=4,F780=5),F780,"")))))))</f>
        <v/>
      </c>
    </row>
    <row r="781" spans="13:22" x14ac:dyDescent="0.3">
      <c r="M781" s="11" t="str">
        <f>(IF(H781=Localisation!$C$94,1,IF(H781=Localisation!$C$93,2,IF(H781=Localisation!$C$92,3,IF(H781=Localisation!$C$91,4,IF(H781=Localisation!$C$90,5,IF(OR(H781=1,H781=2,H781=3,H781=4,H781=5),H781,"")))))))</f>
        <v/>
      </c>
      <c r="N781" s="11" t="str">
        <f>(IF(I781=Localisation!$C$94,1,IF(I781=Localisation!$C$93,2,IF(I781=Localisation!$C$92,3,IF(I781=Localisation!$C$91,4,IF(I781=Localisation!$C$90,5,IF(OR(I781=1,I781=2,I781=3,I781=4,I781=5),I781,"")))))))</f>
        <v/>
      </c>
      <c r="O781" s="11" t="str">
        <f>(IF(J781=Localisation!$C$94,1,IF(J781=Localisation!$C$93,2,IF(J781=Localisation!$C$92,3,IF(J781=Localisation!$C$91,4,IF(J781=Localisation!$C$90,5,IF(OR(J781=1,J781=2,J781=3,J781=4,J781=5),J781,"")))))))</f>
        <v/>
      </c>
      <c r="P781" s="11" t="str">
        <f>(IF(K781=Localisation!$C$94,1,IF(K781=Localisation!$C$93,2,IF(K781=Localisation!$C$92,3,IF(K781=Localisation!$C$91,4,IF(K781=Localisation!$C$90,5,IF(OR(K781=1,K781=2,K781=3,K781=4,K781=5),K781,"")))))))</f>
        <v/>
      </c>
      <c r="Q781" s="11" t="str">
        <f>(IF(L781=Localisation!$C$94,1,IF(L781=Localisation!$C$93,2,IF(L781=Localisation!$C$92,3,IF(L781=Localisation!$C$91,4,IF(L781=Localisation!$C$90,5,IF(OR(L781=1,L781=2,L781=3,L781=4,L781=5),L781,"")))))))</f>
        <v/>
      </c>
      <c r="R781" s="11" t="str">
        <f>(IF(B781=Localisation!$C$94,1,IF(B781=Localisation!$C$93,2,IF(B781=Localisation!$C$92,3,IF(B781=Localisation!$C$91,4,IF(B781=Localisation!$C$90,5,IF(OR(B781=1,B781=2,B781=3,B781=4,B781=5),B781,"")))))))</f>
        <v/>
      </c>
      <c r="S781" s="11" t="str">
        <f>(IF(C781=Localisation!$C$94,1,IF(C781=Localisation!$C$93,2,IF(C781=Localisation!$C$92,3,IF(C781=Localisation!$C$91,4,IF(C781=Localisation!$C$90,5,IF(OR(C781=1,C781=2,C781=3,C781=4,C781=5),C781,"")))))))</f>
        <v/>
      </c>
      <c r="T781" s="11" t="str">
        <f>(IF(D781=Localisation!$C$94,1,IF(D781=Localisation!$C$93,2,IF(D781=Localisation!$C$92,3,IF(D781=Localisation!$C$91,4,IF(D781=Localisation!$C$90,5,IF(OR(D781=1,D781=2,D781=3,D781=4,D781=5),D781,"")))))))</f>
        <v/>
      </c>
      <c r="U781" s="11" t="str">
        <f>(IF(E781=Localisation!$C$94,1,IF(E781=Localisation!$C$93,2,IF(E781=Localisation!$C$92,3,IF(E781=Localisation!$C$91,4,IF(E781=Localisation!$C$90,5,IF(OR(E781=1,E781=2,E781=3,E781=4,E781=5),E781,"")))))))</f>
        <v/>
      </c>
      <c r="V781" s="11" t="str">
        <f>(IF(F781=Localisation!$C$94,1,IF(F781=Localisation!$C$93,2,IF(F781=Localisation!$C$92,3,IF(F781=Localisation!$C$91,4,IF(F781=Localisation!$C$90,5,IF(OR(F781=1,F781=2,F781=3,F781=4,F781=5),F781,"")))))))</f>
        <v/>
      </c>
    </row>
    <row r="782" spans="13:22" x14ac:dyDescent="0.3">
      <c r="M782" s="11" t="str">
        <f>(IF(H782=Localisation!$C$94,1,IF(H782=Localisation!$C$93,2,IF(H782=Localisation!$C$92,3,IF(H782=Localisation!$C$91,4,IF(H782=Localisation!$C$90,5,IF(OR(H782=1,H782=2,H782=3,H782=4,H782=5),H782,"")))))))</f>
        <v/>
      </c>
      <c r="N782" s="11" t="str">
        <f>(IF(I782=Localisation!$C$94,1,IF(I782=Localisation!$C$93,2,IF(I782=Localisation!$C$92,3,IF(I782=Localisation!$C$91,4,IF(I782=Localisation!$C$90,5,IF(OR(I782=1,I782=2,I782=3,I782=4,I782=5),I782,"")))))))</f>
        <v/>
      </c>
      <c r="O782" s="11" t="str">
        <f>(IF(J782=Localisation!$C$94,1,IF(J782=Localisation!$C$93,2,IF(J782=Localisation!$C$92,3,IF(J782=Localisation!$C$91,4,IF(J782=Localisation!$C$90,5,IF(OR(J782=1,J782=2,J782=3,J782=4,J782=5),J782,"")))))))</f>
        <v/>
      </c>
      <c r="P782" s="11" t="str">
        <f>(IF(K782=Localisation!$C$94,1,IF(K782=Localisation!$C$93,2,IF(K782=Localisation!$C$92,3,IF(K782=Localisation!$C$91,4,IF(K782=Localisation!$C$90,5,IF(OR(K782=1,K782=2,K782=3,K782=4,K782=5),K782,"")))))))</f>
        <v/>
      </c>
      <c r="Q782" s="11" t="str">
        <f>(IF(L782=Localisation!$C$94,1,IF(L782=Localisation!$C$93,2,IF(L782=Localisation!$C$92,3,IF(L782=Localisation!$C$91,4,IF(L782=Localisation!$C$90,5,IF(OR(L782=1,L782=2,L782=3,L782=4,L782=5),L782,"")))))))</f>
        <v/>
      </c>
      <c r="R782" s="11" t="str">
        <f>(IF(B782=Localisation!$C$94,1,IF(B782=Localisation!$C$93,2,IF(B782=Localisation!$C$92,3,IF(B782=Localisation!$C$91,4,IF(B782=Localisation!$C$90,5,IF(OR(B782=1,B782=2,B782=3,B782=4,B782=5),B782,"")))))))</f>
        <v/>
      </c>
      <c r="S782" s="11" t="str">
        <f>(IF(C782=Localisation!$C$94,1,IF(C782=Localisation!$C$93,2,IF(C782=Localisation!$C$92,3,IF(C782=Localisation!$C$91,4,IF(C782=Localisation!$C$90,5,IF(OR(C782=1,C782=2,C782=3,C782=4,C782=5),C782,"")))))))</f>
        <v/>
      </c>
      <c r="T782" s="11" t="str">
        <f>(IF(D782=Localisation!$C$94,1,IF(D782=Localisation!$C$93,2,IF(D782=Localisation!$C$92,3,IF(D782=Localisation!$C$91,4,IF(D782=Localisation!$C$90,5,IF(OR(D782=1,D782=2,D782=3,D782=4,D782=5),D782,"")))))))</f>
        <v/>
      </c>
      <c r="U782" s="11" t="str">
        <f>(IF(E782=Localisation!$C$94,1,IF(E782=Localisation!$C$93,2,IF(E782=Localisation!$C$92,3,IF(E782=Localisation!$C$91,4,IF(E782=Localisation!$C$90,5,IF(OR(E782=1,E782=2,E782=3,E782=4,E782=5),E782,"")))))))</f>
        <v/>
      </c>
      <c r="V782" s="11" t="str">
        <f>(IF(F782=Localisation!$C$94,1,IF(F782=Localisation!$C$93,2,IF(F782=Localisation!$C$92,3,IF(F782=Localisation!$C$91,4,IF(F782=Localisation!$C$90,5,IF(OR(F782=1,F782=2,F782=3,F782=4,F782=5),F782,"")))))))</f>
        <v/>
      </c>
    </row>
    <row r="783" spans="13:22" x14ac:dyDescent="0.3">
      <c r="M783" s="11" t="str">
        <f>(IF(H783=Localisation!$C$94,1,IF(H783=Localisation!$C$93,2,IF(H783=Localisation!$C$92,3,IF(H783=Localisation!$C$91,4,IF(H783=Localisation!$C$90,5,IF(OR(H783=1,H783=2,H783=3,H783=4,H783=5),H783,"")))))))</f>
        <v/>
      </c>
      <c r="N783" s="11" t="str">
        <f>(IF(I783=Localisation!$C$94,1,IF(I783=Localisation!$C$93,2,IF(I783=Localisation!$C$92,3,IF(I783=Localisation!$C$91,4,IF(I783=Localisation!$C$90,5,IF(OR(I783=1,I783=2,I783=3,I783=4,I783=5),I783,"")))))))</f>
        <v/>
      </c>
      <c r="O783" s="11" t="str">
        <f>(IF(J783=Localisation!$C$94,1,IF(J783=Localisation!$C$93,2,IF(J783=Localisation!$C$92,3,IF(J783=Localisation!$C$91,4,IF(J783=Localisation!$C$90,5,IF(OR(J783=1,J783=2,J783=3,J783=4,J783=5),J783,"")))))))</f>
        <v/>
      </c>
      <c r="P783" s="11" t="str">
        <f>(IF(K783=Localisation!$C$94,1,IF(K783=Localisation!$C$93,2,IF(K783=Localisation!$C$92,3,IF(K783=Localisation!$C$91,4,IF(K783=Localisation!$C$90,5,IF(OR(K783=1,K783=2,K783=3,K783=4,K783=5),K783,"")))))))</f>
        <v/>
      </c>
      <c r="Q783" s="11" t="str">
        <f>(IF(L783=Localisation!$C$94,1,IF(L783=Localisation!$C$93,2,IF(L783=Localisation!$C$92,3,IF(L783=Localisation!$C$91,4,IF(L783=Localisation!$C$90,5,IF(OR(L783=1,L783=2,L783=3,L783=4,L783=5),L783,"")))))))</f>
        <v/>
      </c>
      <c r="R783" s="11" t="str">
        <f>(IF(B783=Localisation!$C$94,1,IF(B783=Localisation!$C$93,2,IF(B783=Localisation!$C$92,3,IF(B783=Localisation!$C$91,4,IF(B783=Localisation!$C$90,5,IF(OR(B783=1,B783=2,B783=3,B783=4,B783=5),B783,"")))))))</f>
        <v/>
      </c>
      <c r="S783" s="11" t="str">
        <f>(IF(C783=Localisation!$C$94,1,IF(C783=Localisation!$C$93,2,IF(C783=Localisation!$C$92,3,IF(C783=Localisation!$C$91,4,IF(C783=Localisation!$C$90,5,IF(OR(C783=1,C783=2,C783=3,C783=4,C783=5),C783,"")))))))</f>
        <v/>
      </c>
      <c r="T783" s="11" t="str">
        <f>(IF(D783=Localisation!$C$94,1,IF(D783=Localisation!$C$93,2,IF(D783=Localisation!$C$92,3,IF(D783=Localisation!$C$91,4,IF(D783=Localisation!$C$90,5,IF(OR(D783=1,D783=2,D783=3,D783=4,D783=5),D783,"")))))))</f>
        <v/>
      </c>
      <c r="U783" s="11" t="str">
        <f>(IF(E783=Localisation!$C$94,1,IF(E783=Localisation!$C$93,2,IF(E783=Localisation!$C$92,3,IF(E783=Localisation!$C$91,4,IF(E783=Localisation!$C$90,5,IF(OR(E783=1,E783=2,E783=3,E783=4,E783=5),E783,"")))))))</f>
        <v/>
      </c>
      <c r="V783" s="11" t="str">
        <f>(IF(F783=Localisation!$C$94,1,IF(F783=Localisation!$C$93,2,IF(F783=Localisation!$C$92,3,IF(F783=Localisation!$C$91,4,IF(F783=Localisation!$C$90,5,IF(OR(F783=1,F783=2,F783=3,F783=4,F783=5),F783,"")))))))</f>
        <v/>
      </c>
    </row>
    <row r="784" spans="13:22" x14ac:dyDescent="0.3">
      <c r="M784" s="11" t="str">
        <f>(IF(H784=Localisation!$C$94,1,IF(H784=Localisation!$C$93,2,IF(H784=Localisation!$C$92,3,IF(H784=Localisation!$C$91,4,IF(H784=Localisation!$C$90,5,IF(OR(H784=1,H784=2,H784=3,H784=4,H784=5),H784,"")))))))</f>
        <v/>
      </c>
      <c r="N784" s="11" t="str">
        <f>(IF(I784=Localisation!$C$94,1,IF(I784=Localisation!$C$93,2,IF(I784=Localisation!$C$92,3,IF(I784=Localisation!$C$91,4,IF(I784=Localisation!$C$90,5,IF(OR(I784=1,I784=2,I784=3,I784=4,I784=5),I784,"")))))))</f>
        <v/>
      </c>
      <c r="O784" s="11" t="str">
        <f>(IF(J784=Localisation!$C$94,1,IF(J784=Localisation!$C$93,2,IF(J784=Localisation!$C$92,3,IF(J784=Localisation!$C$91,4,IF(J784=Localisation!$C$90,5,IF(OR(J784=1,J784=2,J784=3,J784=4,J784=5),J784,"")))))))</f>
        <v/>
      </c>
      <c r="P784" s="11" t="str">
        <f>(IF(K784=Localisation!$C$94,1,IF(K784=Localisation!$C$93,2,IF(K784=Localisation!$C$92,3,IF(K784=Localisation!$C$91,4,IF(K784=Localisation!$C$90,5,IF(OR(K784=1,K784=2,K784=3,K784=4,K784=5),K784,"")))))))</f>
        <v/>
      </c>
      <c r="Q784" s="11" t="str">
        <f>(IF(L784=Localisation!$C$94,1,IF(L784=Localisation!$C$93,2,IF(L784=Localisation!$C$92,3,IF(L784=Localisation!$C$91,4,IF(L784=Localisation!$C$90,5,IF(OR(L784=1,L784=2,L784=3,L784=4,L784=5),L784,"")))))))</f>
        <v/>
      </c>
      <c r="R784" s="11" t="str">
        <f>(IF(B784=Localisation!$C$94,1,IF(B784=Localisation!$C$93,2,IF(B784=Localisation!$C$92,3,IF(B784=Localisation!$C$91,4,IF(B784=Localisation!$C$90,5,IF(OR(B784=1,B784=2,B784=3,B784=4,B784=5),B784,"")))))))</f>
        <v/>
      </c>
      <c r="S784" s="11" t="str">
        <f>(IF(C784=Localisation!$C$94,1,IF(C784=Localisation!$C$93,2,IF(C784=Localisation!$C$92,3,IF(C784=Localisation!$C$91,4,IF(C784=Localisation!$C$90,5,IF(OR(C784=1,C784=2,C784=3,C784=4,C784=5),C784,"")))))))</f>
        <v/>
      </c>
      <c r="T784" s="11" t="str">
        <f>(IF(D784=Localisation!$C$94,1,IF(D784=Localisation!$C$93,2,IF(D784=Localisation!$C$92,3,IF(D784=Localisation!$C$91,4,IF(D784=Localisation!$C$90,5,IF(OR(D784=1,D784=2,D784=3,D784=4,D784=5),D784,"")))))))</f>
        <v/>
      </c>
      <c r="U784" s="11" t="str">
        <f>(IF(E784=Localisation!$C$94,1,IF(E784=Localisation!$C$93,2,IF(E784=Localisation!$C$92,3,IF(E784=Localisation!$C$91,4,IF(E784=Localisation!$C$90,5,IF(OR(E784=1,E784=2,E784=3,E784=4,E784=5),E784,"")))))))</f>
        <v/>
      </c>
      <c r="V784" s="11" t="str">
        <f>(IF(F784=Localisation!$C$94,1,IF(F784=Localisation!$C$93,2,IF(F784=Localisation!$C$92,3,IF(F784=Localisation!$C$91,4,IF(F784=Localisation!$C$90,5,IF(OR(F784=1,F784=2,F784=3,F784=4,F784=5),F784,"")))))))</f>
        <v/>
      </c>
    </row>
    <row r="785" spans="13:22" x14ac:dyDescent="0.3">
      <c r="M785" s="11" t="str">
        <f>(IF(H785=Localisation!$C$94,1,IF(H785=Localisation!$C$93,2,IF(H785=Localisation!$C$92,3,IF(H785=Localisation!$C$91,4,IF(H785=Localisation!$C$90,5,IF(OR(H785=1,H785=2,H785=3,H785=4,H785=5),H785,"")))))))</f>
        <v/>
      </c>
      <c r="N785" s="11" t="str">
        <f>(IF(I785=Localisation!$C$94,1,IF(I785=Localisation!$C$93,2,IF(I785=Localisation!$C$92,3,IF(I785=Localisation!$C$91,4,IF(I785=Localisation!$C$90,5,IF(OR(I785=1,I785=2,I785=3,I785=4,I785=5),I785,"")))))))</f>
        <v/>
      </c>
      <c r="O785" s="11" t="str">
        <f>(IF(J785=Localisation!$C$94,1,IF(J785=Localisation!$C$93,2,IF(J785=Localisation!$C$92,3,IF(J785=Localisation!$C$91,4,IF(J785=Localisation!$C$90,5,IF(OR(J785=1,J785=2,J785=3,J785=4,J785=5),J785,"")))))))</f>
        <v/>
      </c>
      <c r="P785" s="11" t="str">
        <f>(IF(K785=Localisation!$C$94,1,IF(K785=Localisation!$C$93,2,IF(K785=Localisation!$C$92,3,IF(K785=Localisation!$C$91,4,IF(K785=Localisation!$C$90,5,IF(OR(K785=1,K785=2,K785=3,K785=4,K785=5),K785,"")))))))</f>
        <v/>
      </c>
      <c r="Q785" s="11" t="str">
        <f>(IF(L785=Localisation!$C$94,1,IF(L785=Localisation!$C$93,2,IF(L785=Localisation!$C$92,3,IF(L785=Localisation!$C$91,4,IF(L785=Localisation!$C$90,5,IF(OR(L785=1,L785=2,L785=3,L785=4,L785=5),L785,"")))))))</f>
        <v/>
      </c>
      <c r="R785" s="11" t="str">
        <f>(IF(B785=Localisation!$C$94,1,IF(B785=Localisation!$C$93,2,IF(B785=Localisation!$C$92,3,IF(B785=Localisation!$C$91,4,IF(B785=Localisation!$C$90,5,IF(OR(B785=1,B785=2,B785=3,B785=4,B785=5),B785,"")))))))</f>
        <v/>
      </c>
      <c r="S785" s="11" t="str">
        <f>(IF(C785=Localisation!$C$94,1,IF(C785=Localisation!$C$93,2,IF(C785=Localisation!$C$92,3,IF(C785=Localisation!$C$91,4,IF(C785=Localisation!$C$90,5,IF(OR(C785=1,C785=2,C785=3,C785=4,C785=5),C785,"")))))))</f>
        <v/>
      </c>
      <c r="T785" s="11" t="str">
        <f>(IF(D785=Localisation!$C$94,1,IF(D785=Localisation!$C$93,2,IF(D785=Localisation!$C$92,3,IF(D785=Localisation!$C$91,4,IF(D785=Localisation!$C$90,5,IF(OR(D785=1,D785=2,D785=3,D785=4,D785=5),D785,"")))))))</f>
        <v/>
      </c>
      <c r="U785" s="11" t="str">
        <f>(IF(E785=Localisation!$C$94,1,IF(E785=Localisation!$C$93,2,IF(E785=Localisation!$C$92,3,IF(E785=Localisation!$C$91,4,IF(E785=Localisation!$C$90,5,IF(OR(E785=1,E785=2,E785=3,E785=4,E785=5),E785,"")))))))</f>
        <v/>
      </c>
      <c r="V785" s="11" t="str">
        <f>(IF(F785=Localisation!$C$94,1,IF(F785=Localisation!$C$93,2,IF(F785=Localisation!$C$92,3,IF(F785=Localisation!$C$91,4,IF(F785=Localisation!$C$90,5,IF(OR(F785=1,F785=2,F785=3,F785=4,F785=5),F785,"")))))))</f>
        <v/>
      </c>
    </row>
    <row r="786" spans="13:22" x14ac:dyDescent="0.3">
      <c r="M786" s="11" t="str">
        <f>(IF(H786=Localisation!$C$94,1,IF(H786=Localisation!$C$93,2,IF(H786=Localisation!$C$92,3,IF(H786=Localisation!$C$91,4,IF(H786=Localisation!$C$90,5,IF(OR(H786=1,H786=2,H786=3,H786=4,H786=5),H786,"")))))))</f>
        <v/>
      </c>
      <c r="N786" s="11" t="str">
        <f>(IF(I786=Localisation!$C$94,1,IF(I786=Localisation!$C$93,2,IF(I786=Localisation!$C$92,3,IF(I786=Localisation!$C$91,4,IF(I786=Localisation!$C$90,5,IF(OR(I786=1,I786=2,I786=3,I786=4,I786=5),I786,"")))))))</f>
        <v/>
      </c>
      <c r="O786" s="11" t="str">
        <f>(IF(J786=Localisation!$C$94,1,IF(J786=Localisation!$C$93,2,IF(J786=Localisation!$C$92,3,IF(J786=Localisation!$C$91,4,IF(J786=Localisation!$C$90,5,IF(OR(J786=1,J786=2,J786=3,J786=4,J786=5),J786,"")))))))</f>
        <v/>
      </c>
      <c r="P786" s="11" t="str">
        <f>(IF(K786=Localisation!$C$94,1,IF(K786=Localisation!$C$93,2,IF(K786=Localisation!$C$92,3,IF(K786=Localisation!$C$91,4,IF(K786=Localisation!$C$90,5,IF(OR(K786=1,K786=2,K786=3,K786=4,K786=5),K786,"")))))))</f>
        <v/>
      </c>
      <c r="Q786" s="11" t="str">
        <f>(IF(L786=Localisation!$C$94,1,IF(L786=Localisation!$C$93,2,IF(L786=Localisation!$C$92,3,IF(L786=Localisation!$C$91,4,IF(L786=Localisation!$C$90,5,IF(OR(L786=1,L786=2,L786=3,L786=4,L786=5),L786,"")))))))</f>
        <v/>
      </c>
      <c r="R786" s="11" t="str">
        <f>(IF(B786=Localisation!$C$94,1,IF(B786=Localisation!$C$93,2,IF(B786=Localisation!$C$92,3,IF(B786=Localisation!$C$91,4,IF(B786=Localisation!$C$90,5,IF(OR(B786=1,B786=2,B786=3,B786=4,B786=5),B786,"")))))))</f>
        <v/>
      </c>
      <c r="S786" s="11" t="str">
        <f>(IF(C786=Localisation!$C$94,1,IF(C786=Localisation!$C$93,2,IF(C786=Localisation!$C$92,3,IF(C786=Localisation!$C$91,4,IF(C786=Localisation!$C$90,5,IF(OR(C786=1,C786=2,C786=3,C786=4,C786=5),C786,"")))))))</f>
        <v/>
      </c>
      <c r="T786" s="11" t="str">
        <f>(IF(D786=Localisation!$C$94,1,IF(D786=Localisation!$C$93,2,IF(D786=Localisation!$C$92,3,IF(D786=Localisation!$C$91,4,IF(D786=Localisation!$C$90,5,IF(OR(D786=1,D786=2,D786=3,D786=4,D786=5),D786,"")))))))</f>
        <v/>
      </c>
      <c r="U786" s="11" t="str">
        <f>(IF(E786=Localisation!$C$94,1,IF(E786=Localisation!$C$93,2,IF(E786=Localisation!$C$92,3,IF(E786=Localisation!$C$91,4,IF(E786=Localisation!$C$90,5,IF(OR(E786=1,E786=2,E786=3,E786=4,E786=5),E786,"")))))))</f>
        <v/>
      </c>
      <c r="V786" s="11" t="str">
        <f>(IF(F786=Localisation!$C$94,1,IF(F786=Localisation!$C$93,2,IF(F786=Localisation!$C$92,3,IF(F786=Localisation!$C$91,4,IF(F786=Localisation!$C$90,5,IF(OR(F786=1,F786=2,F786=3,F786=4,F786=5),F786,"")))))))</f>
        <v/>
      </c>
    </row>
    <row r="787" spans="13:22" x14ac:dyDescent="0.3">
      <c r="M787" s="11" t="str">
        <f>(IF(H787=Localisation!$C$94,1,IF(H787=Localisation!$C$93,2,IF(H787=Localisation!$C$92,3,IF(H787=Localisation!$C$91,4,IF(H787=Localisation!$C$90,5,IF(OR(H787=1,H787=2,H787=3,H787=4,H787=5),H787,"")))))))</f>
        <v/>
      </c>
      <c r="N787" s="11" t="str">
        <f>(IF(I787=Localisation!$C$94,1,IF(I787=Localisation!$C$93,2,IF(I787=Localisation!$C$92,3,IF(I787=Localisation!$C$91,4,IF(I787=Localisation!$C$90,5,IF(OR(I787=1,I787=2,I787=3,I787=4,I787=5),I787,"")))))))</f>
        <v/>
      </c>
      <c r="O787" s="11" t="str">
        <f>(IF(J787=Localisation!$C$94,1,IF(J787=Localisation!$C$93,2,IF(J787=Localisation!$C$92,3,IF(J787=Localisation!$C$91,4,IF(J787=Localisation!$C$90,5,IF(OR(J787=1,J787=2,J787=3,J787=4,J787=5),J787,"")))))))</f>
        <v/>
      </c>
      <c r="P787" s="11" t="str">
        <f>(IF(K787=Localisation!$C$94,1,IF(K787=Localisation!$C$93,2,IF(K787=Localisation!$C$92,3,IF(K787=Localisation!$C$91,4,IF(K787=Localisation!$C$90,5,IF(OR(K787=1,K787=2,K787=3,K787=4,K787=5),K787,"")))))))</f>
        <v/>
      </c>
      <c r="Q787" s="11" t="str">
        <f>(IF(L787=Localisation!$C$94,1,IF(L787=Localisation!$C$93,2,IF(L787=Localisation!$C$92,3,IF(L787=Localisation!$C$91,4,IF(L787=Localisation!$C$90,5,IF(OR(L787=1,L787=2,L787=3,L787=4,L787=5),L787,"")))))))</f>
        <v/>
      </c>
      <c r="R787" s="11" t="str">
        <f>(IF(B787=Localisation!$C$94,1,IF(B787=Localisation!$C$93,2,IF(B787=Localisation!$C$92,3,IF(B787=Localisation!$C$91,4,IF(B787=Localisation!$C$90,5,IF(OR(B787=1,B787=2,B787=3,B787=4,B787=5),B787,"")))))))</f>
        <v/>
      </c>
      <c r="S787" s="11" t="str">
        <f>(IF(C787=Localisation!$C$94,1,IF(C787=Localisation!$C$93,2,IF(C787=Localisation!$C$92,3,IF(C787=Localisation!$C$91,4,IF(C787=Localisation!$C$90,5,IF(OR(C787=1,C787=2,C787=3,C787=4,C787=5),C787,"")))))))</f>
        <v/>
      </c>
      <c r="T787" s="11" t="str">
        <f>(IF(D787=Localisation!$C$94,1,IF(D787=Localisation!$C$93,2,IF(D787=Localisation!$C$92,3,IF(D787=Localisation!$C$91,4,IF(D787=Localisation!$C$90,5,IF(OR(D787=1,D787=2,D787=3,D787=4,D787=5),D787,"")))))))</f>
        <v/>
      </c>
      <c r="U787" s="11" t="str">
        <f>(IF(E787=Localisation!$C$94,1,IF(E787=Localisation!$C$93,2,IF(E787=Localisation!$C$92,3,IF(E787=Localisation!$C$91,4,IF(E787=Localisation!$C$90,5,IF(OR(E787=1,E787=2,E787=3,E787=4,E787=5),E787,"")))))))</f>
        <v/>
      </c>
      <c r="V787" s="11" t="str">
        <f>(IF(F787=Localisation!$C$94,1,IF(F787=Localisation!$C$93,2,IF(F787=Localisation!$C$92,3,IF(F787=Localisation!$C$91,4,IF(F787=Localisation!$C$90,5,IF(OR(F787=1,F787=2,F787=3,F787=4,F787=5),F787,"")))))))</f>
        <v/>
      </c>
    </row>
    <row r="788" spans="13:22" x14ac:dyDescent="0.3">
      <c r="M788" s="11" t="str">
        <f>(IF(H788=Localisation!$C$94,1,IF(H788=Localisation!$C$93,2,IF(H788=Localisation!$C$92,3,IF(H788=Localisation!$C$91,4,IF(H788=Localisation!$C$90,5,IF(OR(H788=1,H788=2,H788=3,H788=4,H788=5),H788,"")))))))</f>
        <v/>
      </c>
      <c r="N788" s="11" t="str">
        <f>(IF(I788=Localisation!$C$94,1,IF(I788=Localisation!$C$93,2,IF(I788=Localisation!$C$92,3,IF(I788=Localisation!$C$91,4,IF(I788=Localisation!$C$90,5,IF(OR(I788=1,I788=2,I788=3,I788=4,I788=5),I788,"")))))))</f>
        <v/>
      </c>
      <c r="O788" s="11" t="str">
        <f>(IF(J788=Localisation!$C$94,1,IF(J788=Localisation!$C$93,2,IF(J788=Localisation!$C$92,3,IF(J788=Localisation!$C$91,4,IF(J788=Localisation!$C$90,5,IF(OR(J788=1,J788=2,J788=3,J788=4,J788=5),J788,"")))))))</f>
        <v/>
      </c>
      <c r="P788" s="11" t="str">
        <f>(IF(K788=Localisation!$C$94,1,IF(K788=Localisation!$C$93,2,IF(K788=Localisation!$C$92,3,IF(K788=Localisation!$C$91,4,IF(K788=Localisation!$C$90,5,IF(OR(K788=1,K788=2,K788=3,K788=4,K788=5),K788,"")))))))</f>
        <v/>
      </c>
      <c r="Q788" s="11" t="str">
        <f>(IF(L788=Localisation!$C$94,1,IF(L788=Localisation!$C$93,2,IF(L788=Localisation!$C$92,3,IF(L788=Localisation!$C$91,4,IF(L788=Localisation!$C$90,5,IF(OR(L788=1,L788=2,L788=3,L788=4,L788=5),L788,"")))))))</f>
        <v/>
      </c>
      <c r="R788" s="11" t="str">
        <f>(IF(B788=Localisation!$C$94,1,IF(B788=Localisation!$C$93,2,IF(B788=Localisation!$C$92,3,IF(B788=Localisation!$C$91,4,IF(B788=Localisation!$C$90,5,IF(OR(B788=1,B788=2,B788=3,B788=4,B788=5),B788,"")))))))</f>
        <v/>
      </c>
      <c r="S788" s="11" t="str">
        <f>(IF(C788=Localisation!$C$94,1,IF(C788=Localisation!$C$93,2,IF(C788=Localisation!$C$92,3,IF(C788=Localisation!$C$91,4,IF(C788=Localisation!$C$90,5,IF(OR(C788=1,C788=2,C788=3,C788=4,C788=5),C788,"")))))))</f>
        <v/>
      </c>
      <c r="T788" s="11" t="str">
        <f>(IF(D788=Localisation!$C$94,1,IF(D788=Localisation!$C$93,2,IF(D788=Localisation!$C$92,3,IF(D788=Localisation!$C$91,4,IF(D788=Localisation!$C$90,5,IF(OR(D788=1,D788=2,D788=3,D788=4,D788=5),D788,"")))))))</f>
        <v/>
      </c>
      <c r="U788" s="11" t="str">
        <f>(IF(E788=Localisation!$C$94,1,IF(E788=Localisation!$C$93,2,IF(E788=Localisation!$C$92,3,IF(E788=Localisation!$C$91,4,IF(E788=Localisation!$C$90,5,IF(OR(E788=1,E788=2,E788=3,E788=4,E788=5),E788,"")))))))</f>
        <v/>
      </c>
      <c r="V788" s="11" t="str">
        <f>(IF(F788=Localisation!$C$94,1,IF(F788=Localisation!$C$93,2,IF(F788=Localisation!$C$92,3,IF(F788=Localisation!$C$91,4,IF(F788=Localisation!$C$90,5,IF(OR(F788=1,F788=2,F788=3,F788=4,F788=5),F788,"")))))))</f>
        <v/>
      </c>
    </row>
    <row r="789" spans="13:22" x14ac:dyDescent="0.3">
      <c r="M789" s="11" t="str">
        <f>(IF(H789=Localisation!$C$94,1,IF(H789=Localisation!$C$93,2,IF(H789=Localisation!$C$92,3,IF(H789=Localisation!$C$91,4,IF(H789=Localisation!$C$90,5,IF(OR(H789=1,H789=2,H789=3,H789=4,H789=5),H789,"")))))))</f>
        <v/>
      </c>
      <c r="N789" s="11" t="str">
        <f>(IF(I789=Localisation!$C$94,1,IF(I789=Localisation!$C$93,2,IF(I789=Localisation!$C$92,3,IF(I789=Localisation!$C$91,4,IF(I789=Localisation!$C$90,5,IF(OR(I789=1,I789=2,I789=3,I789=4,I789=5),I789,"")))))))</f>
        <v/>
      </c>
      <c r="O789" s="11" t="str">
        <f>(IF(J789=Localisation!$C$94,1,IF(J789=Localisation!$C$93,2,IF(J789=Localisation!$C$92,3,IF(J789=Localisation!$C$91,4,IF(J789=Localisation!$C$90,5,IF(OR(J789=1,J789=2,J789=3,J789=4,J789=5),J789,"")))))))</f>
        <v/>
      </c>
      <c r="P789" s="11" t="str">
        <f>(IF(K789=Localisation!$C$94,1,IF(K789=Localisation!$C$93,2,IF(K789=Localisation!$C$92,3,IF(K789=Localisation!$C$91,4,IF(K789=Localisation!$C$90,5,IF(OR(K789=1,K789=2,K789=3,K789=4,K789=5),K789,"")))))))</f>
        <v/>
      </c>
      <c r="Q789" s="11" t="str">
        <f>(IF(L789=Localisation!$C$94,1,IF(L789=Localisation!$C$93,2,IF(L789=Localisation!$C$92,3,IF(L789=Localisation!$C$91,4,IF(L789=Localisation!$C$90,5,IF(OR(L789=1,L789=2,L789=3,L789=4,L789=5),L789,"")))))))</f>
        <v/>
      </c>
      <c r="R789" s="11" t="str">
        <f>(IF(B789=Localisation!$C$94,1,IF(B789=Localisation!$C$93,2,IF(B789=Localisation!$C$92,3,IF(B789=Localisation!$C$91,4,IF(B789=Localisation!$C$90,5,IF(OR(B789=1,B789=2,B789=3,B789=4,B789=5),B789,"")))))))</f>
        <v/>
      </c>
      <c r="S789" s="11" t="str">
        <f>(IF(C789=Localisation!$C$94,1,IF(C789=Localisation!$C$93,2,IF(C789=Localisation!$C$92,3,IF(C789=Localisation!$C$91,4,IF(C789=Localisation!$C$90,5,IF(OR(C789=1,C789=2,C789=3,C789=4,C789=5),C789,"")))))))</f>
        <v/>
      </c>
      <c r="T789" s="11" t="str">
        <f>(IF(D789=Localisation!$C$94,1,IF(D789=Localisation!$C$93,2,IF(D789=Localisation!$C$92,3,IF(D789=Localisation!$C$91,4,IF(D789=Localisation!$C$90,5,IF(OR(D789=1,D789=2,D789=3,D789=4,D789=5),D789,"")))))))</f>
        <v/>
      </c>
      <c r="U789" s="11" t="str">
        <f>(IF(E789=Localisation!$C$94,1,IF(E789=Localisation!$C$93,2,IF(E789=Localisation!$C$92,3,IF(E789=Localisation!$C$91,4,IF(E789=Localisation!$C$90,5,IF(OR(E789=1,E789=2,E789=3,E789=4,E789=5),E789,"")))))))</f>
        <v/>
      </c>
      <c r="V789" s="11" t="str">
        <f>(IF(F789=Localisation!$C$94,1,IF(F789=Localisation!$C$93,2,IF(F789=Localisation!$C$92,3,IF(F789=Localisation!$C$91,4,IF(F789=Localisation!$C$90,5,IF(OR(F789=1,F789=2,F789=3,F789=4,F789=5),F789,"")))))))</f>
        <v/>
      </c>
    </row>
    <row r="790" spans="13:22" x14ac:dyDescent="0.3">
      <c r="M790" s="11" t="str">
        <f>(IF(H790=Localisation!$C$94,1,IF(H790=Localisation!$C$93,2,IF(H790=Localisation!$C$92,3,IF(H790=Localisation!$C$91,4,IF(H790=Localisation!$C$90,5,IF(OR(H790=1,H790=2,H790=3,H790=4,H790=5),H790,"")))))))</f>
        <v/>
      </c>
      <c r="N790" s="11" t="str">
        <f>(IF(I790=Localisation!$C$94,1,IF(I790=Localisation!$C$93,2,IF(I790=Localisation!$C$92,3,IF(I790=Localisation!$C$91,4,IF(I790=Localisation!$C$90,5,IF(OR(I790=1,I790=2,I790=3,I790=4,I790=5),I790,"")))))))</f>
        <v/>
      </c>
      <c r="O790" s="11" t="str">
        <f>(IF(J790=Localisation!$C$94,1,IF(J790=Localisation!$C$93,2,IF(J790=Localisation!$C$92,3,IF(J790=Localisation!$C$91,4,IF(J790=Localisation!$C$90,5,IF(OR(J790=1,J790=2,J790=3,J790=4,J790=5),J790,"")))))))</f>
        <v/>
      </c>
      <c r="P790" s="11" t="str">
        <f>(IF(K790=Localisation!$C$94,1,IF(K790=Localisation!$C$93,2,IF(K790=Localisation!$C$92,3,IF(K790=Localisation!$C$91,4,IF(K790=Localisation!$C$90,5,IF(OR(K790=1,K790=2,K790=3,K790=4,K790=5),K790,"")))))))</f>
        <v/>
      </c>
      <c r="Q790" s="11" t="str">
        <f>(IF(L790=Localisation!$C$94,1,IF(L790=Localisation!$C$93,2,IF(L790=Localisation!$C$92,3,IF(L790=Localisation!$C$91,4,IF(L790=Localisation!$C$90,5,IF(OR(L790=1,L790=2,L790=3,L790=4,L790=5),L790,"")))))))</f>
        <v/>
      </c>
      <c r="R790" s="11" t="str">
        <f>(IF(B790=Localisation!$C$94,1,IF(B790=Localisation!$C$93,2,IF(B790=Localisation!$C$92,3,IF(B790=Localisation!$C$91,4,IF(B790=Localisation!$C$90,5,IF(OR(B790=1,B790=2,B790=3,B790=4,B790=5),B790,"")))))))</f>
        <v/>
      </c>
      <c r="S790" s="11" t="str">
        <f>(IF(C790=Localisation!$C$94,1,IF(C790=Localisation!$C$93,2,IF(C790=Localisation!$C$92,3,IF(C790=Localisation!$C$91,4,IF(C790=Localisation!$C$90,5,IF(OR(C790=1,C790=2,C790=3,C790=4,C790=5),C790,"")))))))</f>
        <v/>
      </c>
      <c r="T790" s="11" t="str">
        <f>(IF(D790=Localisation!$C$94,1,IF(D790=Localisation!$C$93,2,IF(D790=Localisation!$C$92,3,IF(D790=Localisation!$C$91,4,IF(D790=Localisation!$C$90,5,IF(OR(D790=1,D790=2,D790=3,D790=4,D790=5),D790,"")))))))</f>
        <v/>
      </c>
      <c r="U790" s="11" t="str">
        <f>(IF(E790=Localisation!$C$94,1,IF(E790=Localisation!$C$93,2,IF(E790=Localisation!$C$92,3,IF(E790=Localisation!$C$91,4,IF(E790=Localisation!$C$90,5,IF(OR(E790=1,E790=2,E790=3,E790=4,E790=5),E790,"")))))))</f>
        <v/>
      </c>
      <c r="V790" s="11" t="str">
        <f>(IF(F790=Localisation!$C$94,1,IF(F790=Localisation!$C$93,2,IF(F790=Localisation!$C$92,3,IF(F790=Localisation!$C$91,4,IF(F790=Localisation!$C$90,5,IF(OR(F790=1,F790=2,F790=3,F790=4,F790=5),F790,"")))))))</f>
        <v/>
      </c>
    </row>
    <row r="791" spans="13:22" x14ac:dyDescent="0.3">
      <c r="M791" s="11" t="str">
        <f>(IF(H791=Localisation!$C$94,1,IF(H791=Localisation!$C$93,2,IF(H791=Localisation!$C$92,3,IF(H791=Localisation!$C$91,4,IF(H791=Localisation!$C$90,5,IF(OR(H791=1,H791=2,H791=3,H791=4,H791=5),H791,"")))))))</f>
        <v/>
      </c>
      <c r="N791" s="11" t="str">
        <f>(IF(I791=Localisation!$C$94,1,IF(I791=Localisation!$C$93,2,IF(I791=Localisation!$C$92,3,IF(I791=Localisation!$C$91,4,IF(I791=Localisation!$C$90,5,IF(OR(I791=1,I791=2,I791=3,I791=4,I791=5),I791,"")))))))</f>
        <v/>
      </c>
      <c r="O791" s="11" t="str">
        <f>(IF(J791=Localisation!$C$94,1,IF(J791=Localisation!$C$93,2,IF(J791=Localisation!$C$92,3,IF(J791=Localisation!$C$91,4,IF(J791=Localisation!$C$90,5,IF(OR(J791=1,J791=2,J791=3,J791=4,J791=5),J791,"")))))))</f>
        <v/>
      </c>
      <c r="P791" s="11" t="str">
        <f>(IF(K791=Localisation!$C$94,1,IF(K791=Localisation!$C$93,2,IF(K791=Localisation!$C$92,3,IF(K791=Localisation!$C$91,4,IF(K791=Localisation!$C$90,5,IF(OR(K791=1,K791=2,K791=3,K791=4,K791=5),K791,"")))))))</f>
        <v/>
      </c>
      <c r="Q791" s="11" t="str">
        <f>(IF(L791=Localisation!$C$94,1,IF(L791=Localisation!$C$93,2,IF(L791=Localisation!$C$92,3,IF(L791=Localisation!$C$91,4,IF(L791=Localisation!$C$90,5,IF(OR(L791=1,L791=2,L791=3,L791=4,L791=5),L791,"")))))))</f>
        <v/>
      </c>
      <c r="R791" s="11" t="str">
        <f>(IF(B791=Localisation!$C$94,1,IF(B791=Localisation!$C$93,2,IF(B791=Localisation!$C$92,3,IF(B791=Localisation!$C$91,4,IF(B791=Localisation!$C$90,5,IF(OR(B791=1,B791=2,B791=3,B791=4,B791=5),B791,"")))))))</f>
        <v/>
      </c>
      <c r="S791" s="11" t="str">
        <f>(IF(C791=Localisation!$C$94,1,IF(C791=Localisation!$C$93,2,IF(C791=Localisation!$C$92,3,IF(C791=Localisation!$C$91,4,IF(C791=Localisation!$C$90,5,IF(OR(C791=1,C791=2,C791=3,C791=4,C791=5),C791,"")))))))</f>
        <v/>
      </c>
      <c r="T791" s="11" t="str">
        <f>(IF(D791=Localisation!$C$94,1,IF(D791=Localisation!$C$93,2,IF(D791=Localisation!$C$92,3,IF(D791=Localisation!$C$91,4,IF(D791=Localisation!$C$90,5,IF(OR(D791=1,D791=2,D791=3,D791=4,D791=5),D791,"")))))))</f>
        <v/>
      </c>
      <c r="U791" s="11" t="str">
        <f>(IF(E791=Localisation!$C$94,1,IF(E791=Localisation!$C$93,2,IF(E791=Localisation!$C$92,3,IF(E791=Localisation!$C$91,4,IF(E791=Localisation!$C$90,5,IF(OR(E791=1,E791=2,E791=3,E791=4,E791=5),E791,"")))))))</f>
        <v/>
      </c>
      <c r="V791" s="11" t="str">
        <f>(IF(F791=Localisation!$C$94,1,IF(F791=Localisation!$C$93,2,IF(F791=Localisation!$C$92,3,IF(F791=Localisation!$C$91,4,IF(F791=Localisation!$C$90,5,IF(OR(F791=1,F791=2,F791=3,F791=4,F791=5),F791,"")))))))</f>
        <v/>
      </c>
    </row>
    <row r="792" spans="13:22" x14ac:dyDescent="0.3">
      <c r="M792" s="11" t="str">
        <f>(IF(H792=Localisation!$C$94,1,IF(H792=Localisation!$C$93,2,IF(H792=Localisation!$C$92,3,IF(H792=Localisation!$C$91,4,IF(H792=Localisation!$C$90,5,IF(OR(H792=1,H792=2,H792=3,H792=4,H792=5),H792,"")))))))</f>
        <v/>
      </c>
      <c r="N792" s="11" t="str">
        <f>(IF(I792=Localisation!$C$94,1,IF(I792=Localisation!$C$93,2,IF(I792=Localisation!$C$92,3,IF(I792=Localisation!$C$91,4,IF(I792=Localisation!$C$90,5,IF(OR(I792=1,I792=2,I792=3,I792=4,I792=5),I792,"")))))))</f>
        <v/>
      </c>
      <c r="O792" s="11" t="str">
        <f>(IF(J792=Localisation!$C$94,1,IF(J792=Localisation!$C$93,2,IF(J792=Localisation!$C$92,3,IF(J792=Localisation!$C$91,4,IF(J792=Localisation!$C$90,5,IF(OR(J792=1,J792=2,J792=3,J792=4,J792=5),J792,"")))))))</f>
        <v/>
      </c>
      <c r="P792" s="11" t="str">
        <f>(IF(K792=Localisation!$C$94,1,IF(K792=Localisation!$C$93,2,IF(K792=Localisation!$C$92,3,IF(K792=Localisation!$C$91,4,IF(K792=Localisation!$C$90,5,IF(OR(K792=1,K792=2,K792=3,K792=4,K792=5),K792,"")))))))</f>
        <v/>
      </c>
      <c r="Q792" s="11" t="str">
        <f>(IF(L792=Localisation!$C$94,1,IF(L792=Localisation!$C$93,2,IF(L792=Localisation!$C$92,3,IF(L792=Localisation!$C$91,4,IF(L792=Localisation!$C$90,5,IF(OR(L792=1,L792=2,L792=3,L792=4,L792=5),L792,"")))))))</f>
        <v/>
      </c>
      <c r="R792" s="11" t="str">
        <f>(IF(B792=Localisation!$C$94,1,IF(B792=Localisation!$C$93,2,IF(B792=Localisation!$C$92,3,IF(B792=Localisation!$C$91,4,IF(B792=Localisation!$C$90,5,IF(OR(B792=1,B792=2,B792=3,B792=4,B792=5),B792,"")))))))</f>
        <v/>
      </c>
      <c r="S792" s="11" t="str">
        <f>(IF(C792=Localisation!$C$94,1,IF(C792=Localisation!$C$93,2,IF(C792=Localisation!$C$92,3,IF(C792=Localisation!$C$91,4,IF(C792=Localisation!$C$90,5,IF(OR(C792=1,C792=2,C792=3,C792=4,C792=5),C792,"")))))))</f>
        <v/>
      </c>
      <c r="T792" s="11" t="str">
        <f>(IF(D792=Localisation!$C$94,1,IF(D792=Localisation!$C$93,2,IF(D792=Localisation!$C$92,3,IF(D792=Localisation!$C$91,4,IF(D792=Localisation!$C$90,5,IF(OR(D792=1,D792=2,D792=3,D792=4,D792=5),D792,"")))))))</f>
        <v/>
      </c>
      <c r="U792" s="11" t="str">
        <f>(IF(E792=Localisation!$C$94,1,IF(E792=Localisation!$C$93,2,IF(E792=Localisation!$C$92,3,IF(E792=Localisation!$C$91,4,IF(E792=Localisation!$C$90,5,IF(OR(E792=1,E792=2,E792=3,E792=4,E792=5),E792,"")))))))</f>
        <v/>
      </c>
      <c r="V792" s="11" t="str">
        <f>(IF(F792=Localisation!$C$94,1,IF(F792=Localisation!$C$93,2,IF(F792=Localisation!$C$92,3,IF(F792=Localisation!$C$91,4,IF(F792=Localisation!$C$90,5,IF(OR(F792=1,F792=2,F792=3,F792=4,F792=5),F792,"")))))))</f>
        <v/>
      </c>
    </row>
    <row r="793" spans="13:22" x14ac:dyDescent="0.3">
      <c r="M793" s="11" t="str">
        <f>(IF(H793=Localisation!$C$94,1,IF(H793=Localisation!$C$93,2,IF(H793=Localisation!$C$92,3,IF(H793=Localisation!$C$91,4,IF(H793=Localisation!$C$90,5,IF(OR(H793=1,H793=2,H793=3,H793=4,H793=5),H793,"")))))))</f>
        <v/>
      </c>
      <c r="N793" s="11" t="str">
        <f>(IF(I793=Localisation!$C$94,1,IF(I793=Localisation!$C$93,2,IF(I793=Localisation!$C$92,3,IF(I793=Localisation!$C$91,4,IF(I793=Localisation!$C$90,5,IF(OR(I793=1,I793=2,I793=3,I793=4,I793=5),I793,"")))))))</f>
        <v/>
      </c>
      <c r="O793" s="11" t="str">
        <f>(IF(J793=Localisation!$C$94,1,IF(J793=Localisation!$C$93,2,IF(J793=Localisation!$C$92,3,IF(J793=Localisation!$C$91,4,IF(J793=Localisation!$C$90,5,IF(OR(J793=1,J793=2,J793=3,J793=4,J793=5),J793,"")))))))</f>
        <v/>
      </c>
      <c r="P793" s="11" t="str">
        <f>(IF(K793=Localisation!$C$94,1,IF(K793=Localisation!$C$93,2,IF(K793=Localisation!$C$92,3,IF(K793=Localisation!$C$91,4,IF(K793=Localisation!$C$90,5,IF(OR(K793=1,K793=2,K793=3,K793=4,K793=5),K793,"")))))))</f>
        <v/>
      </c>
      <c r="Q793" s="11" t="str">
        <f>(IF(L793=Localisation!$C$94,1,IF(L793=Localisation!$C$93,2,IF(L793=Localisation!$C$92,3,IF(L793=Localisation!$C$91,4,IF(L793=Localisation!$C$90,5,IF(OR(L793=1,L793=2,L793=3,L793=4,L793=5),L793,"")))))))</f>
        <v/>
      </c>
      <c r="R793" s="11" t="str">
        <f>(IF(B793=Localisation!$C$94,1,IF(B793=Localisation!$C$93,2,IF(B793=Localisation!$C$92,3,IF(B793=Localisation!$C$91,4,IF(B793=Localisation!$C$90,5,IF(OR(B793=1,B793=2,B793=3,B793=4,B793=5),B793,"")))))))</f>
        <v/>
      </c>
      <c r="S793" s="11" t="str">
        <f>(IF(C793=Localisation!$C$94,1,IF(C793=Localisation!$C$93,2,IF(C793=Localisation!$C$92,3,IF(C793=Localisation!$C$91,4,IF(C793=Localisation!$C$90,5,IF(OR(C793=1,C793=2,C793=3,C793=4,C793=5),C793,"")))))))</f>
        <v/>
      </c>
      <c r="T793" s="11" t="str">
        <f>(IF(D793=Localisation!$C$94,1,IF(D793=Localisation!$C$93,2,IF(D793=Localisation!$C$92,3,IF(D793=Localisation!$C$91,4,IF(D793=Localisation!$C$90,5,IF(OR(D793=1,D793=2,D793=3,D793=4,D793=5),D793,"")))))))</f>
        <v/>
      </c>
      <c r="U793" s="11" t="str">
        <f>(IF(E793=Localisation!$C$94,1,IF(E793=Localisation!$C$93,2,IF(E793=Localisation!$C$92,3,IF(E793=Localisation!$C$91,4,IF(E793=Localisation!$C$90,5,IF(OR(E793=1,E793=2,E793=3,E793=4,E793=5),E793,"")))))))</f>
        <v/>
      </c>
      <c r="V793" s="11" t="str">
        <f>(IF(F793=Localisation!$C$94,1,IF(F793=Localisation!$C$93,2,IF(F793=Localisation!$C$92,3,IF(F793=Localisation!$C$91,4,IF(F793=Localisation!$C$90,5,IF(OR(F793=1,F793=2,F793=3,F793=4,F793=5),F793,"")))))))</f>
        <v/>
      </c>
    </row>
    <row r="794" spans="13:22" x14ac:dyDescent="0.3">
      <c r="M794" s="11" t="str">
        <f>(IF(H794=Localisation!$C$94,1,IF(H794=Localisation!$C$93,2,IF(H794=Localisation!$C$92,3,IF(H794=Localisation!$C$91,4,IF(H794=Localisation!$C$90,5,IF(OR(H794=1,H794=2,H794=3,H794=4,H794=5),H794,"")))))))</f>
        <v/>
      </c>
      <c r="N794" s="11" t="str">
        <f>(IF(I794=Localisation!$C$94,1,IF(I794=Localisation!$C$93,2,IF(I794=Localisation!$C$92,3,IF(I794=Localisation!$C$91,4,IF(I794=Localisation!$C$90,5,IF(OR(I794=1,I794=2,I794=3,I794=4,I794=5),I794,"")))))))</f>
        <v/>
      </c>
      <c r="O794" s="11" t="str">
        <f>(IF(J794=Localisation!$C$94,1,IF(J794=Localisation!$C$93,2,IF(J794=Localisation!$C$92,3,IF(J794=Localisation!$C$91,4,IF(J794=Localisation!$C$90,5,IF(OR(J794=1,J794=2,J794=3,J794=4,J794=5),J794,"")))))))</f>
        <v/>
      </c>
      <c r="P794" s="11" t="str">
        <f>(IF(K794=Localisation!$C$94,1,IF(K794=Localisation!$C$93,2,IF(K794=Localisation!$C$92,3,IF(K794=Localisation!$C$91,4,IF(K794=Localisation!$C$90,5,IF(OR(K794=1,K794=2,K794=3,K794=4,K794=5),K794,"")))))))</f>
        <v/>
      </c>
      <c r="Q794" s="11" t="str">
        <f>(IF(L794=Localisation!$C$94,1,IF(L794=Localisation!$C$93,2,IF(L794=Localisation!$C$92,3,IF(L794=Localisation!$C$91,4,IF(L794=Localisation!$C$90,5,IF(OR(L794=1,L794=2,L794=3,L794=4,L794=5),L794,"")))))))</f>
        <v/>
      </c>
      <c r="R794" s="11" t="str">
        <f>(IF(B794=Localisation!$C$94,1,IF(B794=Localisation!$C$93,2,IF(B794=Localisation!$C$92,3,IF(B794=Localisation!$C$91,4,IF(B794=Localisation!$C$90,5,IF(OR(B794=1,B794=2,B794=3,B794=4,B794=5),B794,"")))))))</f>
        <v/>
      </c>
      <c r="S794" s="11" t="str">
        <f>(IF(C794=Localisation!$C$94,1,IF(C794=Localisation!$C$93,2,IF(C794=Localisation!$C$92,3,IF(C794=Localisation!$C$91,4,IF(C794=Localisation!$C$90,5,IF(OR(C794=1,C794=2,C794=3,C794=4,C794=5),C794,"")))))))</f>
        <v/>
      </c>
      <c r="T794" s="11" t="str">
        <f>(IF(D794=Localisation!$C$94,1,IF(D794=Localisation!$C$93,2,IF(D794=Localisation!$C$92,3,IF(D794=Localisation!$C$91,4,IF(D794=Localisation!$C$90,5,IF(OR(D794=1,D794=2,D794=3,D794=4,D794=5),D794,"")))))))</f>
        <v/>
      </c>
      <c r="U794" s="11" t="str">
        <f>(IF(E794=Localisation!$C$94,1,IF(E794=Localisation!$C$93,2,IF(E794=Localisation!$C$92,3,IF(E794=Localisation!$C$91,4,IF(E794=Localisation!$C$90,5,IF(OR(E794=1,E794=2,E794=3,E794=4,E794=5),E794,"")))))))</f>
        <v/>
      </c>
      <c r="V794" s="11" t="str">
        <f>(IF(F794=Localisation!$C$94,1,IF(F794=Localisation!$C$93,2,IF(F794=Localisation!$C$92,3,IF(F794=Localisation!$C$91,4,IF(F794=Localisation!$C$90,5,IF(OR(F794=1,F794=2,F794=3,F794=4,F794=5),F794,"")))))))</f>
        <v/>
      </c>
    </row>
    <row r="795" spans="13:22" x14ac:dyDescent="0.3">
      <c r="M795" s="11" t="str">
        <f>(IF(H795=Localisation!$C$94,1,IF(H795=Localisation!$C$93,2,IF(H795=Localisation!$C$92,3,IF(H795=Localisation!$C$91,4,IF(H795=Localisation!$C$90,5,IF(OR(H795=1,H795=2,H795=3,H795=4,H795=5),H795,"")))))))</f>
        <v/>
      </c>
      <c r="N795" s="11" t="str">
        <f>(IF(I795=Localisation!$C$94,1,IF(I795=Localisation!$C$93,2,IF(I795=Localisation!$C$92,3,IF(I795=Localisation!$C$91,4,IF(I795=Localisation!$C$90,5,IF(OR(I795=1,I795=2,I795=3,I795=4,I795=5),I795,"")))))))</f>
        <v/>
      </c>
      <c r="O795" s="11" t="str">
        <f>(IF(J795=Localisation!$C$94,1,IF(J795=Localisation!$C$93,2,IF(J795=Localisation!$C$92,3,IF(J795=Localisation!$C$91,4,IF(J795=Localisation!$C$90,5,IF(OR(J795=1,J795=2,J795=3,J795=4,J795=5),J795,"")))))))</f>
        <v/>
      </c>
      <c r="P795" s="11" t="str">
        <f>(IF(K795=Localisation!$C$94,1,IF(K795=Localisation!$C$93,2,IF(K795=Localisation!$C$92,3,IF(K795=Localisation!$C$91,4,IF(K795=Localisation!$C$90,5,IF(OR(K795=1,K795=2,K795=3,K795=4,K795=5),K795,"")))))))</f>
        <v/>
      </c>
      <c r="Q795" s="11" t="str">
        <f>(IF(L795=Localisation!$C$94,1,IF(L795=Localisation!$C$93,2,IF(L795=Localisation!$C$92,3,IF(L795=Localisation!$C$91,4,IF(L795=Localisation!$C$90,5,IF(OR(L795=1,L795=2,L795=3,L795=4,L795=5),L795,"")))))))</f>
        <v/>
      </c>
      <c r="R795" s="11" t="str">
        <f>(IF(B795=Localisation!$C$94,1,IF(B795=Localisation!$C$93,2,IF(B795=Localisation!$C$92,3,IF(B795=Localisation!$C$91,4,IF(B795=Localisation!$C$90,5,IF(OR(B795=1,B795=2,B795=3,B795=4,B795=5),B795,"")))))))</f>
        <v/>
      </c>
      <c r="S795" s="11" t="str">
        <f>(IF(C795=Localisation!$C$94,1,IF(C795=Localisation!$C$93,2,IF(C795=Localisation!$C$92,3,IF(C795=Localisation!$C$91,4,IF(C795=Localisation!$C$90,5,IF(OR(C795=1,C795=2,C795=3,C795=4,C795=5),C795,"")))))))</f>
        <v/>
      </c>
      <c r="T795" s="11" t="str">
        <f>(IF(D795=Localisation!$C$94,1,IF(D795=Localisation!$C$93,2,IF(D795=Localisation!$C$92,3,IF(D795=Localisation!$C$91,4,IF(D795=Localisation!$C$90,5,IF(OR(D795=1,D795=2,D795=3,D795=4,D795=5),D795,"")))))))</f>
        <v/>
      </c>
      <c r="U795" s="11" t="str">
        <f>(IF(E795=Localisation!$C$94,1,IF(E795=Localisation!$C$93,2,IF(E795=Localisation!$C$92,3,IF(E795=Localisation!$C$91,4,IF(E795=Localisation!$C$90,5,IF(OR(E795=1,E795=2,E795=3,E795=4,E795=5),E795,"")))))))</f>
        <v/>
      </c>
      <c r="V795" s="11" t="str">
        <f>(IF(F795=Localisation!$C$94,1,IF(F795=Localisation!$C$93,2,IF(F795=Localisation!$C$92,3,IF(F795=Localisation!$C$91,4,IF(F795=Localisation!$C$90,5,IF(OR(F795=1,F795=2,F795=3,F795=4,F795=5),F795,"")))))))</f>
        <v/>
      </c>
    </row>
    <row r="796" spans="13:22" x14ac:dyDescent="0.3">
      <c r="M796" s="11" t="str">
        <f>(IF(H796=Localisation!$C$94,1,IF(H796=Localisation!$C$93,2,IF(H796=Localisation!$C$92,3,IF(H796=Localisation!$C$91,4,IF(H796=Localisation!$C$90,5,IF(OR(H796=1,H796=2,H796=3,H796=4,H796=5),H796,"")))))))</f>
        <v/>
      </c>
      <c r="N796" s="11" t="str">
        <f>(IF(I796=Localisation!$C$94,1,IF(I796=Localisation!$C$93,2,IF(I796=Localisation!$C$92,3,IF(I796=Localisation!$C$91,4,IF(I796=Localisation!$C$90,5,IF(OR(I796=1,I796=2,I796=3,I796=4,I796=5),I796,"")))))))</f>
        <v/>
      </c>
      <c r="O796" s="11" t="str">
        <f>(IF(J796=Localisation!$C$94,1,IF(J796=Localisation!$C$93,2,IF(J796=Localisation!$C$92,3,IF(J796=Localisation!$C$91,4,IF(J796=Localisation!$C$90,5,IF(OR(J796=1,J796=2,J796=3,J796=4,J796=5),J796,"")))))))</f>
        <v/>
      </c>
      <c r="P796" s="11" t="str">
        <f>(IF(K796=Localisation!$C$94,1,IF(K796=Localisation!$C$93,2,IF(K796=Localisation!$C$92,3,IF(K796=Localisation!$C$91,4,IF(K796=Localisation!$C$90,5,IF(OR(K796=1,K796=2,K796=3,K796=4,K796=5),K796,"")))))))</f>
        <v/>
      </c>
      <c r="Q796" s="11" t="str">
        <f>(IF(L796=Localisation!$C$94,1,IF(L796=Localisation!$C$93,2,IF(L796=Localisation!$C$92,3,IF(L796=Localisation!$C$91,4,IF(L796=Localisation!$C$90,5,IF(OR(L796=1,L796=2,L796=3,L796=4,L796=5),L796,"")))))))</f>
        <v/>
      </c>
      <c r="R796" s="11" t="str">
        <f>(IF(B796=Localisation!$C$94,1,IF(B796=Localisation!$C$93,2,IF(B796=Localisation!$C$92,3,IF(B796=Localisation!$C$91,4,IF(B796=Localisation!$C$90,5,IF(OR(B796=1,B796=2,B796=3,B796=4,B796=5),B796,"")))))))</f>
        <v/>
      </c>
      <c r="S796" s="11" t="str">
        <f>(IF(C796=Localisation!$C$94,1,IF(C796=Localisation!$C$93,2,IF(C796=Localisation!$C$92,3,IF(C796=Localisation!$C$91,4,IF(C796=Localisation!$C$90,5,IF(OR(C796=1,C796=2,C796=3,C796=4,C796=5),C796,"")))))))</f>
        <v/>
      </c>
      <c r="T796" s="11" t="str">
        <f>(IF(D796=Localisation!$C$94,1,IF(D796=Localisation!$C$93,2,IF(D796=Localisation!$C$92,3,IF(D796=Localisation!$C$91,4,IF(D796=Localisation!$C$90,5,IF(OR(D796=1,D796=2,D796=3,D796=4,D796=5),D796,"")))))))</f>
        <v/>
      </c>
      <c r="U796" s="11" t="str">
        <f>(IF(E796=Localisation!$C$94,1,IF(E796=Localisation!$C$93,2,IF(E796=Localisation!$C$92,3,IF(E796=Localisation!$C$91,4,IF(E796=Localisation!$C$90,5,IF(OR(E796=1,E796=2,E796=3,E796=4,E796=5),E796,"")))))))</f>
        <v/>
      </c>
      <c r="V796" s="11" t="str">
        <f>(IF(F796=Localisation!$C$94,1,IF(F796=Localisation!$C$93,2,IF(F796=Localisation!$C$92,3,IF(F796=Localisation!$C$91,4,IF(F796=Localisation!$C$90,5,IF(OR(F796=1,F796=2,F796=3,F796=4,F796=5),F796,"")))))))</f>
        <v/>
      </c>
    </row>
    <row r="797" spans="13:22" x14ac:dyDescent="0.3">
      <c r="M797" s="11" t="str">
        <f>(IF(H797=Localisation!$C$94,1,IF(H797=Localisation!$C$93,2,IF(H797=Localisation!$C$92,3,IF(H797=Localisation!$C$91,4,IF(H797=Localisation!$C$90,5,IF(OR(H797=1,H797=2,H797=3,H797=4,H797=5),H797,"")))))))</f>
        <v/>
      </c>
      <c r="N797" s="11" t="str">
        <f>(IF(I797=Localisation!$C$94,1,IF(I797=Localisation!$C$93,2,IF(I797=Localisation!$C$92,3,IF(I797=Localisation!$C$91,4,IF(I797=Localisation!$C$90,5,IF(OR(I797=1,I797=2,I797=3,I797=4,I797=5),I797,"")))))))</f>
        <v/>
      </c>
      <c r="O797" s="11" t="str">
        <f>(IF(J797=Localisation!$C$94,1,IF(J797=Localisation!$C$93,2,IF(J797=Localisation!$C$92,3,IF(J797=Localisation!$C$91,4,IF(J797=Localisation!$C$90,5,IF(OR(J797=1,J797=2,J797=3,J797=4,J797=5),J797,"")))))))</f>
        <v/>
      </c>
      <c r="P797" s="11" t="str">
        <f>(IF(K797=Localisation!$C$94,1,IF(K797=Localisation!$C$93,2,IF(K797=Localisation!$C$92,3,IF(K797=Localisation!$C$91,4,IF(K797=Localisation!$C$90,5,IF(OR(K797=1,K797=2,K797=3,K797=4,K797=5),K797,"")))))))</f>
        <v/>
      </c>
      <c r="Q797" s="11" t="str">
        <f>(IF(L797=Localisation!$C$94,1,IF(L797=Localisation!$C$93,2,IF(L797=Localisation!$C$92,3,IF(L797=Localisation!$C$91,4,IF(L797=Localisation!$C$90,5,IF(OR(L797=1,L797=2,L797=3,L797=4,L797=5),L797,"")))))))</f>
        <v/>
      </c>
      <c r="R797" s="11" t="str">
        <f>(IF(B797=Localisation!$C$94,1,IF(B797=Localisation!$C$93,2,IF(B797=Localisation!$C$92,3,IF(B797=Localisation!$C$91,4,IF(B797=Localisation!$C$90,5,IF(OR(B797=1,B797=2,B797=3,B797=4,B797=5),B797,"")))))))</f>
        <v/>
      </c>
      <c r="S797" s="11" t="str">
        <f>(IF(C797=Localisation!$C$94,1,IF(C797=Localisation!$C$93,2,IF(C797=Localisation!$C$92,3,IF(C797=Localisation!$C$91,4,IF(C797=Localisation!$C$90,5,IF(OR(C797=1,C797=2,C797=3,C797=4,C797=5),C797,"")))))))</f>
        <v/>
      </c>
      <c r="T797" s="11" t="str">
        <f>(IF(D797=Localisation!$C$94,1,IF(D797=Localisation!$C$93,2,IF(D797=Localisation!$C$92,3,IF(D797=Localisation!$C$91,4,IF(D797=Localisation!$C$90,5,IF(OR(D797=1,D797=2,D797=3,D797=4,D797=5),D797,"")))))))</f>
        <v/>
      </c>
      <c r="U797" s="11" t="str">
        <f>(IF(E797=Localisation!$C$94,1,IF(E797=Localisation!$C$93,2,IF(E797=Localisation!$C$92,3,IF(E797=Localisation!$C$91,4,IF(E797=Localisation!$C$90,5,IF(OR(E797=1,E797=2,E797=3,E797=4,E797=5),E797,"")))))))</f>
        <v/>
      </c>
      <c r="V797" s="11" t="str">
        <f>(IF(F797=Localisation!$C$94,1,IF(F797=Localisation!$C$93,2,IF(F797=Localisation!$C$92,3,IF(F797=Localisation!$C$91,4,IF(F797=Localisation!$C$90,5,IF(OR(F797=1,F797=2,F797=3,F797=4,F797=5),F797,"")))))))</f>
        <v/>
      </c>
    </row>
    <row r="798" spans="13:22" x14ac:dyDescent="0.3">
      <c r="M798" s="11" t="str">
        <f>(IF(H798=Localisation!$C$94,1,IF(H798=Localisation!$C$93,2,IF(H798=Localisation!$C$92,3,IF(H798=Localisation!$C$91,4,IF(H798=Localisation!$C$90,5,IF(OR(H798=1,H798=2,H798=3,H798=4,H798=5),H798,"")))))))</f>
        <v/>
      </c>
      <c r="N798" s="11" t="str">
        <f>(IF(I798=Localisation!$C$94,1,IF(I798=Localisation!$C$93,2,IF(I798=Localisation!$C$92,3,IF(I798=Localisation!$C$91,4,IF(I798=Localisation!$C$90,5,IF(OR(I798=1,I798=2,I798=3,I798=4,I798=5),I798,"")))))))</f>
        <v/>
      </c>
      <c r="O798" s="11" t="str">
        <f>(IF(J798=Localisation!$C$94,1,IF(J798=Localisation!$C$93,2,IF(J798=Localisation!$C$92,3,IF(J798=Localisation!$C$91,4,IF(J798=Localisation!$C$90,5,IF(OR(J798=1,J798=2,J798=3,J798=4,J798=5),J798,"")))))))</f>
        <v/>
      </c>
      <c r="P798" s="11" t="str">
        <f>(IF(K798=Localisation!$C$94,1,IF(K798=Localisation!$C$93,2,IF(K798=Localisation!$C$92,3,IF(K798=Localisation!$C$91,4,IF(K798=Localisation!$C$90,5,IF(OR(K798=1,K798=2,K798=3,K798=4,K798=5),K798,"")))))))</f>
        <v/>
      </c>
      <c r="Q798" s="11" t="str">
        <f>(IF(L798=Localisation!$C$94,1,IF(L798=Localisation!$C$93,2,IF(L798=Localisation!$C$92,3,IF(L798=Localisation!$C$91,4,IF(L798=Localisation!$C$90,5,IF(OR(L798=1,L798=2,L798=3,L798=4,L798=5),L798,"")))))))</f>
        <v/>
      </c>
      <c r="R798" s="11" t="str">
        <f>(IF(B798=Localisation!$C$94,1,IF(B798=Localisation!$C$93,2,IF(B798=Localisation!$C$92,3,IF(B798=Localisation!$C$91,4,IF(B798=Localisation!$C$90,5,IF(OR(B798=1,B798=2,B798=3,B798=4,B798=5),B798,"")))))))</f>
        <v/>
      </c>
      <c r="S798" s="11" t="str">
        <f>(IF(C798=Localisation!$C$94,1,IF(C798=Localisation!$C$93,2,IF(C798=Localisation!$C$92,3,IF(C798=Localisation!$C$91,4,IF(C798=Localisation!$C$90,5,IF(OR(C798=1,C798=2,C798=3,C798=4,C798=5),C798,"")))))))</f>
        <v/>
      </c>
      <c r="T798" s="11" t="str">
        <f>(IF(D798=Localisation!$C$94,1,IF(D798=Localisation!$C$93,2,IF(D798=Localisation!$C$92,3,IF(D798=Localisation!$C$91,4,IF(D798=Localisation!$C$90,5,IF(OR(D798=1,D798=2,D798=3,D798=4,D798=5),D798,"")))))))</f>
        <v/>
      </c>
      <c r="U798" s="11" t="str">
        <f>(IF(E798=Localisation!$C$94,1,IF(E798=Localisation!$C$93,2,IF(E798=Localisation!$C$92,3,IF(E798=Localisation!$C$91,4,IF(E798=Localisation!$C$90,5,IF(OR(E798=1,E798=2,E798=3,E798=4,E798=5),E798,"")))))))</f>
        <v/>
      </c>
      <c r="V798" s="11" t="str">
        <f>(IF(F798=Localisation!$C$94,1,IF(F798=Localisation!$C$93,2,IF(F798=Localisation!$C$92,3,IF(F798=Localisation!$C$91,4,IF(F798=Localisation!$C$90,5,IF(OR(F798=1,F798=2,F798=3,F798=4,F798=5),F798,"")))))))</f>
        <v/>
      </c>
    </row>
    <row r="799" spans="13:22" x14ac:dyDescent="0.3">
      <c r="M799" s="11" t="str">
        <f>(IF(H799=Localisation!$C$94,1,IF(H799=Localisation!$C$93,2,IF(H799=Localisation!$C$92,3,IF(H799=Localisation!$C$91,4,IF(H799=Localisation!$C$90,5,IF(OR(H799=1,H799=2,H799=3,H799=4,H799=5),H799,"")))))))</f>
        <v/>
      </c>
      <c r="N799" s="11" t="str">
        <f>(IF(I799=Localisation!$C$94,1,IF(I799=Localisation!$C$93,2,IF(I799=Localisation!$C$92,3,IF(I799=Localisation!$C$91,4,IF(I799=Localisation!$C$90,5,IF(OR(I799=1,I799=2,I799=3,I799=4,I799=5),I799,"")))))))</f>
        <v/>
      </c>
      <c r="O799" s="11" t="str">
        <f>(IF(J799=Localisation!$C$94,1,IF(J799=Localisation!$C$93,2,IF(J799=Localisation!$C$92,3,IF(J799=Localisation!$C$91,4,IF(J799=Localisation!$C$90,5,IF(OR(J799=1,J799=2,J799=3,J799=4,J799=5),J799,"")))))))</f>
        <v/>
      </c>
      <c r="P799" s="11" t="str">
        <f>(IF(K799=Localisation!$C$94,1,IF(K799=Localisation!$C$93,2,IF(K799=Localisation!$C$92,3,IF(K799=Localisation!$C$91,4,IF(K799=Localisation!$C$90,5,IF(OR(K799=1,K799=2,K799=3,K799=4,K799=5),K799,"")))))))</f>
        <v/>
      </c>
      <c r="Q799" s="11" t="str">
        <f>(IF(L799=Localisation!$C$94,1,IF(L799=Localisation!$C$93,2,IF(L799=Localisation!$C$92,3,IF(L799=Localisation!$C$91,4,IF(L799=Localisation!$C$90,5,IF(OR(L799=1,L799=2,L799=3,L799=4,L799=5),L799,"")))))))</f>
        <v/>
      </c>
      <c r="R799" s="11" t="str">
        <f>(IF(B799=Localisation!$C$94,1,IF(B799=Localisation!$C$93,2,IF(B799=Localisation!$C$92,3,IF(B799=Localisation!$C$91,4,IF(B799=Localisation!$C$90,5,IF(OR(B799=1,B799=2,B799=3,B799=4,B799=5),B799,"")))))))</f>
        <v/>
      </c>
      <c r="S799" s="11" t="str">
        <f>(IF(C799=Localisation!$C$94,1,IF(C799=Localisation!$C$93,2,IF(C799=Localisation!$C$92,3,IF(C799=Localisation!$C$91,4,IF(C799=Localisation!$C$90,5,IF(OR(C799=1,C799=2,C799=3,C799=4,C799=5),C799,"")))))))</f>
        <v/>
      </c>
      <c r="T799" s="11" t="str">
        <f>(IF(D799=Localisation!$C$94,1,IF(D799=Localisation!$C$93,2,IF(D799=Localisation!$C$92,3,IF(D799=Localisation!$C$91,4,IF(D799=Localisation!$C$90,5,IF(OR(D799=1,D799=2,D799=3,D799=4,D799=5),D799,"")))))))</f>
        <v/>
      </c>
      <c r="U799" s="11" t="str">
        <f>(IF(E799=Localisation!$C$94,1,IF(E799=Localisation!$C$93,2,IF(E799=Localisation!$C$92,3,IF(E799=Localisation!$C$91,4,IF(E799=Localisation!$C$90,5,IF(OR(E799=1,E799=2,E799=3,E799=4,E799=5),E799,"")))))))</f>
        <v/>
      </c>
      <c r="V799" s="11" t="str">
        <f>(IF(F799=Localisation!$C$94,1,IF(F799=Localisation!$C$93,2,IF(F799=Localisation!$C$92,3,IF(F799=Localisation!$C$91,4,IF(F799=Localisation!$C$90,5,IF(OR(F799=1,F799=2,F799=3,F799=4,F799=5),F799,"")))))))</f>
        <v/>
      </c>
    </row>
    <row r="800" spans="13:22" x14ac:dyDescent="0.3">
      <c r="M800" s="11" t="str">
        <f>(IF(H800=Localisation!$C$94,1,IF(H800=Localisation!$C$93,2,IF(H800=Localisation!$C$92,3,IF(H800=Localisation!$C$91,4,IF(H800=Localisation!$C$90,5,IF(OR(H800=1,H800=2,H800=3,H800=4,H800=5),H800,"")))))))</f>
        <v/>
      </c>
      <c r="N800" s="11" t="str">
        <f>(IF(I800=Localisation!$C$94,1,IF(I800=Localisation!$C$93,2,IF(I800=Localisation!$C$92,3,IF(I800=Localisation!$C$91,4,IF(I800=Localisation!$C$90,5,IF(OR(I800=1,I800=2,I800=3,I800=4,I800=5),I800,"")))))))</f>
        <v/>
      </c>
      <c r="O800" s="11" t="str">
        <f>(IF(J800=Localisation!$C$94,1,IF(J800=Localisation!$C$93,2,IF(J800=Localisation!$C$92,3,IF(J800=Localisation!$C$91,4,IF(J800=Localisation!$C$90,5,IF(OR(J800=1,J800=2,J800=3,J800=4,J800=5),J800,"")))))))</f>
        <v/>
      </c>
      <c r="P800" s="11" t="str">
        <f>(IF(K800=Localisation!$C$94,1,IF(K800=Localisation!$C$93,2,IF(K800=Localisation!$C$92,3,IF(K800=Localisation!$C$91,4,IF(K800=Localisation!$C$90,5,IF(OR(K800=1,K800=2,K800=3,K800=4,K800=5),K800,"")))))))</f>
        <v/>
      </c>
      <c r="Q800" s="11" t="str">
        <f>(IF(L800=Localisation!$C$94,1,IF(L800=Localisation!$C$93,2,IF(L800=Localisation!$C$92,3,IF(L800=Localisation!$C$91,4,IF(L800=Localisation!$C$90,5,IF(OR(L800=1,L800=2,L800=3,L800=4,L800=5),L800,"")))))))</f>
        <v/>
      </c>
      <c r="R800" s="11" t="str">
        <f>(IF(B800=Localisation!$C$94,1,IF(B800=Localisation!$C$93,2,IF(B800=Localisation!$C$92,3,IF(B800=Localisation!$C$91,4,IF(B800=Localisation!$C$90,5,IF(OR(B800=1,B800=2,B800=3,B800=4,B800=5),B800,"")))))))</f>
        <v/>
      </c>
      <c r="S800" s="11" t="str">
        <f>(IF(C800=Localisation!$C$94,1,IF(C800=Localisation!$C$93,2,IF(C800=Localisation!$C$92,3,IF(C800=Localisation!$C$91,4,IF(C800=Localisation!$C$90,5,IF(OR(C800=1,C800=2,C800=3,C800=4,C800=5),C800,"")))))))</f>
        <v/>
      </c>
      <c r="T800" s="11" t="str">
        <f>(IF(D800=Localisation!$C$94,1,IF(D800=Localisation!$C$93,2,IF(D800=Localisation!$C$92,3,IF(D800=Localisation!$C$91,4,IF(D800=Localisation!$C$90,5,IF(OR(D800=1,D800=2,D800=3,D800=4,D800=5),D800,"")))))))</f>
        <v/>
      </c>
      <c r="U800" s="11" t="str">
        <f>(IF(E800=Localisation!$C$94,1,IF(E800=Localisation!$C$93,2,IF(E800=Localisation!$C$92,3,IF(E800=Localisation!$C$91,4,IF(E800=Localisation!$C$90,5,IF(OR(E800=1,E800=2,E800=3,E800=4,E800=5),E800,"")))))))</f>
        <v/>
      </c>
      <c r="V800" s="11" t="str">
        <f>(IF(F800=Localisation!$C$94,1,IF(F800=Localisation!$C$93,2,IF(F800=Localisation!$C$92,3,IF(F800=Localisation!$C$91,4,IF(F800=Localisation!$C$90,5,IF(OR(F800=1,F800=2,F800=3,F800=4,F800=5),F800,"")))))))</f>
        <v/>
      </c>
    </row>
    <row r="801" spans="13:22" x14ac:dyDescent="0.3">
      <c r="M801" s="11" t="str">
        <f>(IF(H801=Localisation!$C$94,1,IF(H801=Localisation!$C$93,2,IF(H801=Localisation!$C$92,3,IF(H801=Localisation!$C$91,4,IF(H801=Localisation!$C$90,5,IF(OR(H801=1,H801=2,H801=3,H801=4,H801=5),H801,"")))))))</f>
        <v/>
      </c>
      <c r="N801" s="11" t="str">
        <f>(IF(I801=Localisation!$C$94,1,IF(I801=Localisation!$C$93,2,IF(I801=Localisation!$C$92,3,IF(I801=Localisation!$C$91,4,IF(I801=Localisation!$C$90,5,IF(OR(I801=1,I801=2,I801=3,I801=4,I801=5),I801,"")))))))</f>
        <v/>
      </c>
      <c r="O801" s="11" t="str">
        <f>(IF(J801=Localisation!$C$94,1,IF(J801=Localisation!$C$93,2,IF(J801=Localisation!$C$92,3,IF(J801=Localisation!$C$91,4,IF(J801=Localisation!$C$90,5,IF(OR(J801=1,J801=2,J801=3,J801=4,J801=5),J801,"")))))))</f>
        <v/>
      </c>
      <c r="P801" s="11" t="str">
        <f>(IF(K801=Localisation!$C$94,1,IF(K801=Localisation!$C$93,2,IF(K801=Localisation!$C$92,3,IF(K801=Localisation!$C$91,4,IF(K801=Localisation!$C$90,5,IF(OR(K801=1,K801=2,K801=3,K801=4,K801=5),K801,"")))))))</f>
        <v/>
      </c>
      <c r="Q801" s="11" t="str">
        <f>(IF(L801=Localisation!$C$94,1,IF(L801=Localisation!$C$93,2,IF(L801=Localisation!$C$92,3,IF(L801=Localisation!$C$91,4,IF(L801=Localisation!$C$90,5,IF(OR(L801=1,L801=2,L801=3,L801=4,L801=5),L801,"")))))))</f>
        <v/>
      </c>
      <c r="R801" s="11" t="str">
        <f>(IF(B801=Localisation!$C$94,1,IF(B801=Localisation!$C$93,2,IF(B801=Localisation!$C$92,3,IF(B801=Localisation!$C$91,4,IF(B801=Localisation!$C$90,5,IF(OR(B801=1,B801=2,B801=3,B801=4,B801=5),B801,"")))))))</f>
        <v/>
      </c>
      <c r="S801" s="11" t="str">
        <f>(IF(C801=Localisation!$C$94,1,IF(C801=Localisation!$C$93,2,IF(C801=Localisation!$C$92,3,IF(C801=Localisation!$C$91,4,IF(C801=Localisation!$C$90,5,IF(OR(C801=1,C801=2,C801=3,C801=4,C801=5),C801,"")))))))</f>
        <v/>
      </c>
      <c r="T801" s="11" t="str">
        <f>(IF(D801=Localisation!$C$94,1,IF(D801=Localisation!$C$93,2,IF(D801=Localisation!$C$92,3,IF(D801=Localisation!$C$91,4,IF(D801=Localisation!$C$90,5,IF(OR(D801=1,D801=2,D801=3,D801=4,D801=5),D801,"")))))))</f>
        <v/>
      </c>
      <c r="U801" s="11" t="str">
        <f>(IF(E801=Localisation!$C$94,1,IF(E801=Localisation!$C$93,2,IF(E801=Localisation!$C$92,3,IF(E801=Localisation!$C$91,4,IF(E801=Localisation!$C$90,5,IF(OR(E801=1,E801=2,E801=3,E801=4,E801=5),E801,"")))))))</f>
        <v/>
      </c>
      <c r="V801" s="11" t="str">
        <f>(IF(F801=Localisation!$C$94,1,IF(F801=Localisation!$C$93,2,IF(F801=Localisation!$C$92,3,IF(F801=Localisation!$C$91,4,IF(F801=Localisation!$C$90,5,IF(OR(F801=1,F801=2,F801=3,F801=4,F801=5),F801,"")))))))</f>
        <v/>
      </c>
    </row>
  </sheetData>
  <mergeCells count="10">
    <mergeCell ref="B1:L1"/>
    <mergeCell ref="Y1:AD1"/>
    <mergeCell ref="M2:Q2"/>
    <mergeCell ref="R2:V2"/>
    <mergeCell ref="M3:Q3"/>
    <mergeCell ref="R3:V3"/>
    <mergeCell ref="H2:L2"/>
    <mergeCell ref="H3:L3"/>
    <mergeCell ref="B2:F2"/>
    <mergeCell ref="B3:F3"/>
  </mergeCells>
  <conditionalFormatting sqref="B5:F800">
    <cfRule type="notContainsBlanks" dxfId="24" priority="4">
      <formula>LEN(TRIM(B5))&gt;0</formula>
    </cfRule>
    <cfRule type="containsBlanks" dxfId="23" priority="5">
      <formula>LEN(TRIM(B5))=0</formula>
    </cfRule>
  </conditionalFormatting>
  <conditionalFormatting sqref="H5:L800">
    <cfRule type="notContainsBlanks" dxfId="22" priority="1">
      <formula>LEN(TRIM(H5))&gt;0</formula>
    </cfRule>
    <cfRule type="containsBlanks" dxfId="21" priority="2">
      <formula>LEN(TRIM(H5))=0</formula>
    </cfRule>
    <cfRule type="containsBlanks" priority="3">
      <formula>LEN(TRIM(H5))=0</formula>
    </cfRule>
  </conditionalFormatting>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801"/>
  <sheetViews>
    <sheetView workbookViewId="0">
      <selection activeCell="B5" sqref="B5"/>
    </sheetView>
  </sheetViews>
  <sheetFormatPr defaultRowHeight="15.6" x14ac:dyDescent="0.3"/>
  <cols>
    <col min="1" max="1" width="8.69921875" style="11"/>
    <col min="2" max="6" width="10.296875" style="11" bestFit="1" customWidth="1"/>
    <col min="7" max="7" width="10.296875" style="11" customWidth="1"/>
    <col min="8" max="12" width="10.296875" style="11" bestFit="1" customWidth="1"/>
    <col min="13" max="22" width="10.296875" style="11" hidden="1" customWidth="1"/>
    <col min="23" max="23" width="9" style="11" customWidth="1"/>
    <col min="24" max="24" width="8.69921875" style="11"/>
    <col min="25" max="25" width="23.5" style="11" customWidth="1"/>
    <col min="26" max="30" width="12.19921875" style="11" customWidth="1"/>
    <col min="31" max="33" width="8.69921875" style="11"/>
    <col min="34" max="35" width="26.5" customWidth="1"/>
  </cols>
  <sheetData>
    <row r="1" spans="2:30" x14ac:dyDescent="0.3">
      <c r="B1" s="184" t="str">
        <f>Localisation!C6</f>
        <v>RAW DATA</v>
      </c>
      <c r="C1" s="184"/>
      <c r="D1" s="184"/>
      <c r="E1" s="184"/>
      <c r="F1" s="184"/>
      <c r="G1" s="184"/>
      <c r="H1" s="184"/>
      <c r="I1" s="184"/>
      <c r="J1" s="184"/>
      <c r="K1" s="184"/>
      <c r="L1" s="184"/>
      <c r="M1" s="112"/>
      <c r="N1" s="112"/>
      <c r="O1" s="112"/>
      <c r="P1" s="112"/>
      <c r="Q1" s="112"/>
      <c r="R1" s="112"/>
      <c r="S1" s="112"/>
      <c r="T1" s="112"/>
      <c r="U1" s="112"/>
      <c r="V1" s="112"/>
      <c r="Y1" s="184" t="str">
        <f>Localisation!C7</f>
        <v>RESULTS (DO NOT CHANGE ANYTHING)</v>
      </c>
      <c r="Z1" s="184"/>
      <c r="AA1" s="184"/>
      <c r="AB1" s="184"/>
      <c r="AC1" s="184"/>
      <c r="AD1" s="184"/>
    </row>
    <row r="2" spans="2:30" x14ac:dyDescent="0.3">
      <c r="B2" s="196" t="str">
        <f>CSI!B2</f>
        <v>Importance</v>
      </c>
      <c r="C2" s="196"/>
      <c r="D2" s="196"/>
      <c r="E2" s="196"/>
      <c r="F2" s="196"/>
      <c r="H2" s="196" t="str">
        <f>CSI!H2</f>
        <v>Satisfaction</v>
      </c>
      <c r="I2" s="196"/>
      <c r="J2" s="196"/>
      <c r="K2" s="196"/>
      <c r="L2" s="196"/>
      <c r="M2" s="184" t="str">
        <f>H2</f>
        <v>Satisfaction</v>
      </c>
      <c r="N2" s="184"/>
      <c r="O2" s="184"/>
      <c r="P2" s="184"/>
      <c r="Q2" s="184"/>
      <c r="R2" s="184" t="str">
        <f>B2</f>
        <v>Importance</v>
      </c>
      <c r="S2" s="184"/>
      <c r="T2" s="184"/>
      <c r="U2" s="184"/>
      <c r="V2" s="184"/>
    </row>
    <row r="3" spans="2:30" ht="37.5" customHeight="1" thickBot="1" x14ac:dyDescent="0.35">
      <c r="B3" s="195" t="str">
        <f>CSI!B3</f>
        <v>How much you agree or disagree with the following statements?</v>
      </c>
      <c r="C3" s="195"/>
      <c r="D3" s="195"/>
      <c r="E3" s="195"/>
      <c r="F3" s="195"/>
      <c r="H3" s="195" t="str">
        <f>CSI!H3</f>
        <v>How much you agree or disagree with the following statements?</v>
      </c>
      <c r="I3" s="195"/>
      <c r="J3" s="195"/>
      <c r="K3" s="195"/>
      <c r="L3" s="195"/>
      <c r="M3" s="195" t="str">
        <f>H3</f>
        <v>How much you agree or disagree with the following statements?</v>
      </c>
      <c r="N3" s="195"/>
      <c r="O3" s="195"/>
      <c r="P3" s="195"/>
      <c r="Q3" s="195"/>
      <c r="R3" s="195" t="str">
        <f>H3</f>
        <v>How much you agree or disagree with the following statements?</v>
      </c>
      <c r="S3" s="195"/>
      <c r="T3" s="195"/>
      <c r="U3" s="195"/>
      <c r="V3" s="195"/>
    </row>
    <row r="4" spans="2:30" x14ac:dyDescent="0.3">
      <c r="B4" s="71" t="s">
        <v>19</v>
      </c>
      <c r="C4" s="71" t="s">
        <v>20</v>
      </c>
      <c r="D4" s="71" t="s">
        <v>21</v>
      </c>
      <c r="E4" s="71" t="s">
        <v>22</v>
      </c>
      <c r="F4" s="71" t="s">
        <v>15</v>
      </c>
      <c r="H4" s="71" t="str">
        <f>B4</f>
        <v>JS 1</v>
      </c>
      <c r="I4" s="71" t="str">
        <f>C4</f>
        <v>JS 2</v>
      </c>
      <c r="J4" s="71" t="str">
        <f>D4</f>
        <v>JS 3</v>
      </c>
      <c r="K4" s="71" t="str">
        <f>E4</f>
        <v>JS 4</v>
      </c>
      <c r="L4" s="71" t="str">
        <f>F4</f>
        <v>JS 5</v>
      </c>
      <c r="M4" s="71" t="e">
        <f>IF(#REF!=0,"",#REF!)</f>
        <v>#REF!</v>
      </c>
      <c r="N4" s="71" t="e">
        <f>IF(#REF!=0,"",#REF!)</f>
        <v>#REF!</v>
      </c>
      <c r="O4" s="71" t="e">
        <f>IF(#REF!=0,"",#REF!)</f>
        <v>#REF!</v>
      </c>
      <c r="P4" s="71" t="e">
        <f>IF(#REF!=0,"",#REF!)</f>
        <v>#REF!</v>
      </c>
      <c r="Q4" s="71" t="e">
        <f>IF(#REF!=0,"",#REF!)</f>
        <v>#REF!</v>
      </c>
      <c r="R4" s="71" t="e">
        <f>IF(M4=0,"",M4)</f>
        <v>#REF!</v>
      </c>
      <c r="S4" s="71" t="e">
        <f>IF(N4=0,"",N4)</f>
        <v>#REF!</v>
      </c>
      <c r="T4" s="71" t="e">
        <f>IF(O4=0,"",O4)</f>
        <v>#REF!</v>
      </c>
      <c r="U4" s="71" t="e">
        <f>IF(P4=0,"",P4)</f>
        <v>#REF!</v>
      </c>
      <c r="V4" s="71" t="e">
        <f>IF(Q4=0,"",Q4)</f>
        <v>#REF!</v>
      </c>
      <c r="Y4" s="122"/>
      <c r="Z4" s="123" t="str">
        <f>IF(B4=0,"",B4)</f>
        <v>JS 1</v>
      </c>
      <c r="AA4" s="123" t="str">
        <f>IF(C4=0,"",C4)</f>
        <v>JS 2</v>
      </c>
      <c r="AB4" s="123" t="str">
        <f>IF(D4=0,"",D4)</f>
        <v>JS 3</v>
      </c>
      <c r="AC4" s="123" t="str">
        <f>IF(E4=0,"",E4)</f>
        <v>JS 4</v>
      </c>
      <c r="AD4" s="124" t="str">
        <f>IF(F4=0,"",F4)</f>
        <v>JS 5</v>
      </c>
    </row>
    <row r="5" spans="2:30" x14ac:dyDescent="0.3">
      <c r="M5" s="11" t="str">
        <f>(IF(H5=Localisation!$C$114,1,IF(H5=Localisation!$C$113,2,IF(H5=Localisation!$C$112,3,IF(H5=Localisation!$C$111,4,IF(H5=Localisation!$C$110,5,IF(OR(H5=1,H5=2,H5=3,H5=4,H5=5),H5,"")))))))</f>
        <v/>
      </c>
      <c r="N5" s="11" t="str">
        <f>(IF(I5=Localisation!$C$114,1,IF(I5=Localisation!$C$113,2,IF(I5=Localisation!$C$112,3,IF(I5=Localisation!$C$111,4,IF(I5=Localisation!$C$110,5,IF(OR(I5=1,I5=2,I5=3,I5=4,I5=5),I5,"")))))))</f>
        <v/>
      </c>
      <c r="O5" s="11" t="str">
        <f>(IF(J5=Localisation!$C$114,1,IF(J5=Localisation!$C$113,2,IF(J5=Localisation!$C$112,3,IF(J5=Localisation!$C$111,4,IF(J5=Localisation!$C$110,5,IF(OR(J5=1,J5=2,J5=3,J5=4,J5=5),J5,"")))))))</f>
        <v/>
      </c>
      <c r="P5" s="11" t="str">
        <f>(IF(K5=Localisation!$C$114,1,IF(K5=Localisation!$C$113,2,IF(K5=Localisation!$C$112,3,IF(K5=Localisation!$C$111,4,IF(K5=Localisation!$C$110,5,IF(OR(K5=1,K5=2,K5=3,K5=4,K5=5),K5,"")))))))</f>
        <v/>
      </c>
      <c r="Q5" s="11" t="str">
        <f>(IF(L5=Localisation!$C$114,1,IF(L5=Localisation!$C$113,2,IF(L5=Localisation!$C$112,3,IF(L5=Localisation!$C$111,4,IF(L5=Localisation!$C$110,5,IF(OR(L5=1,L5=2,L5=3,L5=4,L5=5),L5,"")))))))</f>
        <v/>
      </c>
      <c r="R5" s="11" t="str">
        <f>(IF(B5=Localisation!$C$114,1,IF(B5=Localisation!$C$113,2,IF(B5=Localisation!$C$112,3,IF(B5=Localisation!$C$111,4,IF(B5=Localisation!$C$110,5,IF(OR(B5=1,B5=2,B5=3,B5=4,B5=5),B5,"")))))))</f>
        <v/>
      </c>
      <c r="S5" s="11" t="str">
        <f>(IF(C5=Localisation!$C$114,1,IF(C5=Localisation!$C$113,2,IF(C5=Localisation!$C$112,3,IF(C5=Localisation!$C$111,4,IF(C5=Localisation!$C$110,5,IF(OR(C5=1,C5=2,C5=3,C5=4,C5=5),C5,"")))))))</f>
        <v/>
      </c>
      <c r="T5" s="11" t="str">
        <f>(IF(D5=Localisation!$C$114,1,IF(D5=Localisation!$C$113,2,IF(D5=Localisation!$C$112,3,IF(D5=Localisation!$C$111,4,IF(D5=Localisation!$C$110,5,IF(OR(D5=1,D5=2,D5=3,D5=4,D5=5),D5,"")))))))</f>
        <v/>
      </c>
      <c r="U5" s="11" t="str">
        <f>(IF(E5=Localisation!$C$114,1,IF(E5=Localisation!$C$113,2,IF(E5=Localisation!$C$112,3,IF(E5=Localisation!$C$111,4,IF(E5=Localisation!$C$110,5,IF(OR(E5=1,E5=2,E5=3,E5=4,E5=5),E5,"")))))))</f>
        <v/>
      </c>
      <c r="V5" s="11" t="str">
        <f>(IF(F5=Localisation!$C$114,1,IF(F5=Localisation!$C$113,2,IF(F5=Localisation!$C$112,3,IF(F5=Localisation!$C$111,4,IF(F5=Localisation!$C$110,5,IF(OR(F5=1,F5=2,F5=3,F5=4,F5=5),F5,"")))))))</f>
        <v/>
      </c>
      <c r="Y5" s="125" t="str">
        <f>B2</f>
        <v>Importance</v>
      </c>
      <c r="Z5" s="118" t="str">
        <f>IFERROR(((COUNTIF(R5:R800,4)+COUNTIF(R5:R800,5))/COUNT(R5:R800))*10,"")</f>
        <v/>
      </c>
      <c r="AA5" s="118" t="str">
        <f>IFERROR(((COUNTIF(S5:S800,4)+COUNTIF(S5:S800,5))/COUNT(S5:S800))*10,"")</f>
        <v/>
      </c>
      <c r="AB5" s="118" t="str">
        <f>IFERROR(((COUNTIF(T5:T800,4)+COUNTIF(T5:T800,5))/COUNT(T5:T800))*10,"")</f>
        <v/>
      </c>
      <c r="AC5" s="118" t="str">
        <f>IFERROR(((COUNTIF(U5:U800,4)+COUNTIF(U5:U800,5))/COUNT(U5:U800))*10,"")</f>
        <v/>
      </c>
      <c r="AD5" s="78" t="str">
        <f>IFERROR(((COUNTIF(V5:V800,4)+COUNTIF(V5:V800,5))/COUNT(V5:V800))*10,"")</f>
        <v/>
      </c>
    </row>
    <row r="6" spans="2:30" ht="16.2" thickBot="1" x14ac:dyDescent="0.35">
      <c r="M6" s="11" t="str">
        <f>(IF(H6=Localisation!$C$114,1,IF(H6=Localisation!$C$113,2,IF(H6=Localisation!$C$112,3,IF(H6=Localisation!$C$111,4,IF(H6=Localisation!$C$110,5,IF(OR(H6=1,H6=2,H6=3,H6=4,H6=5),H6,"")))))))</f>
        <v/>
      </c>
      <c r="N6" s="11" t="str">
        <f>(IF(I6=Localisation!$C$114,1,IF(I6=Localisation!$C$113,2,IF(I6=Localisation!$C$112,3,IF(I6=Localisation!$C$111,4,IF(I6=Localisation!$C$110,5,IF(OR(I6=1,I6=2,I6=3,I6=4,I6=5),I6,"")))))))</f>
        <v/>
      </c>
      <c r="O6" s="11" t="str">
        <f>(IF(J6=Localisation!$C$114,1,IF(J6=Localisation!$C$113,2,IF(J6=Localisation!$C$112,3,IF(J6=Localisation!$C$111,4,IF(J6=Localisation!$C$110,5,IF(OR(J6=1,J6=2,J6=3,J6=4,J6=5),J6,"")))))))</f>
        <v/>
      </c>
      <c r="P6" s="11" t="str">
        <f>(IF(K6=Localisation!$C$114,1,IF(K6=Localisation!$C$113,2,IF(K6=Localisation!$C$112,3,IF(K6=Localisation!$C$111,4,IF(K6=Localisation!$C$110,5,IF(OR(K6=1,K6=2,K6=3,K6=4,K6=5),K6,"")))))))</f>
        <v/>
      </c>
      <c r="Q6" s="11" t="str">
        <f>(IF(L6=Localisation!$C$114,1,IF(L6=Localisation!$C$113,2,IF(L6=Localisation!$C$112,3,IF(L6=Localisation!$C$111,4,IF(L6=Localisation!$C$110,5,IF(OR(L6=1,L6=2,L6=3,L6=4,L6=5),L6,"")))))))</f>
        <v/>
      </c>
      <c r="R6" s="11" t="str">
        <f>(IF(B6=Localisation!$C$114,1,IF(B6=Localisation!$C$113,2,IF(B6=Localisation!$C$112,3,IF(B6=Localisation!$C$111,4,IF(B6=Localisation!$C$110,5,IF(OR(B6=1,B6=2,B6=3,B6=4,B6=5),B6,"")))))))</f>
        <v/>
      </c>
      <c r="S6" s="11" t="str">
        <f>(IF(C6=Localisation!$C$114,1,IF(C6=Localisation!$C$113,2,IF(C6=Localisation!$C$112,3,IF(C6=Localisation!$C$111,4,IF(C6=Localisation!$C$110,5,IF(OR(C6=1,C6=2,C6=3,C6=4,C6=5),C6,"")))))))</f>
        <v/>
      </c>
      <c r="T6" s="11" t="str">
        <f>(IF(D6=Localisation!$C$114,1,IF(D6=Localisation!$C$113,2,IF(D6=Localisation!$C$112,3,IF(D6=Localisation!$C$111,4,IF(D6=Localisation!$C$110,5,IF(OR(D6=1,D6=2,D6=3,D6=4,D6=5),D6,"")))))))</f>
        <v/>
      </c>
      <c r="U6" s="11" t="str">
        <f>(IF(E6=Localisation!$C$114,1,IF(E6=Localisation!$C$113,2,IF(E6=Localisation!$C$112,3,IF(E6=Localisation!$C$111,4,IF(E6=Localisation!$C$110,5,IF(OR(E6=1,E6=2,E6=3,E6=4,E6=5),E6,"")))))))</f>
        <v/>
      </c>
      <c r="V6" s="11" t="str">
        <f>(IF(F6=Localisation!$C$114,1,IF(F6=Localisation!$C$113,2,IF(F6=Localisation!$C$112,3,IF(F6=Localisation!$C$111,4,IF(F6=Localisation!$C$110,5,IF(OR(F6=1,F6=2,F6=3,F6=4,F6=5),F6,"")))))))</f>
        <v/>
      </c>
      <c r="Y6" s="126" t="str">
        <f>H2</f>
        <v>Satisfaction</v>
      </c>
      <c r="Z6" s="127" t="str">
        <f>IFERROR(((COUNTIF(M5:M800,4)+COUNTIF(M5:M800,5))/COUNT(M5:M800))*10,"")</f>
        <v/>
      </c>
      <c r="AA6" s="127" t="str">
        <f>IFERROR(((COUNTIF(N5:N800,4)+COUNTIF(N5:N800,5))/COUNT(N5:N800))*10,"")</f>
        <v/>
      </c>
      <c r="AB6" s="127" t="str">
        <f>IFERROR(((COUNTIF(O5:O800,4)+COUNTIF(O5:O800,5))/COUNT(O5:O800))*10,"")</f>
        <v/>
      </c>
      <c r="AC6" s="127" t="str">
        <f>IFERROR(((COUNTIF(P5:P800,4)+COUNTIF(P5:P800,5))/COUNT(P5:P800))*10,"")</f>
        <v/>
      </c>
      <c r="AD6" s="79" t="str">
        <f>IFERROR(((COUNTIF(Q5:Q800,4)+COUNTIF(Q5:Q800,5))/COUNT(Q5:Q800))*10,"")</f>
        <v/>
      </c>
    </row>
    <row r="7" spans="2:30" x14ac:dyDescent="0.3">
      <c r="M7" s="11" t="str">
        <f>(IF(H7=Localisation!$C$114,1,IF(H7=Localisation!$C$113,2,IF(H7=Localisation!$C$112,3,IF(H7=Localisation!$C$111,4,IF(H7=Localisation!$C$110,5,IF(OR(H7=1,H7=2,H7=3,H7=4,H7=5),H7,"")))))))</f>
        <v/>
      </c>
      <c r="N7" s="11" t="str">
        <f>(IF(I7=Localisation!$C$114,1,IF(I7=Localisation!$C$113,2,IF(I7=Localisation!$C$112,3,IF(I7=Localisation!$C$111,4,IF(I7=Localisation!$C$110,5,IF(OR(I7=1,I7=2,I7=3,I7=4,I7=5),I7,"")))))))</f>
        <v/>
      </c>
      <c r="O7" s="11" t="str">
        <f>(IF(J7=Localisation!$C$114,1,IF(J7=Localisation!$C$113,2,IF(J7=Localisation!$C$112,3,IF(J7=Localisation!$C$111,4,IF(J7=Localisation!$C$110,5,IF(OR(J7=1,J7=2,J7=3,J7=4,J7=5),J7,"")))))))</f>
        <v/>
      </c>
      <c r="P7" s="11" t="str">
        <f>(IF(K7=Localisation!$C$114,1,IF(K7=Localisation!$C$113,2,IF(K7=Localisation!$C$112,3,IF(K7=Localisation!$C$111,4,IF(K7=Localisation!$C$110,5,IF(OR(K7=1,K7=2,K7=3,K7=4,K7=5),K7,"")))))))</f>
        <v/>
      </c>
      <c r="Q7" s="11" t="str">
        <f>(IF(L7=Localisation!$C$114,1,IF(L7=Localisation!$C$113,2,IF(L7=Localisation!$C$112,3,IF(L7=Localisation!$C$111,4,IF(L7=Localisation!$C$110,5,IF(OR(L7=1,L7=2,L7=3,L7=4,L7=5),L7,"")))))))</f>
        <v/>
      </c>
      <c r="R7" s="11" t="str">
        <f>(IF(B7=Localisation!$C$114,1,IF(B7=Localisation!$C$113,2,IF(B7=Localisation!$C$112,3,IF(B7=Localisation!$C$111,4,IF(B7=Localisation!$C$110,5,IF(OR(B7=1,B7=2,B7=3,B7=4,B7=5),B7,"")))))))</f>
        <v/>
      </c>
      <c r="S7" s="11" t="str">
        <f>(IF(C7=Localisation!$C$114,1,IF(C7=Localisation!$C$113,2,IF(C7=Localisation!$C$112,3,IF(C7=Localisation!$C$111,4,IF(C7=Localisation!$C$110,5,IF(OR(C7=1,C7=2,C7=3,C7=4,C7=5),C7,"")))))))</f>
        <v/>
      </c>
      <c r="T7" s="11" t="str">
        <f>(IF(D7=Localisation!$C$114,1,IF(D7=Localisation!$C$113,2,IF(D7=Localisation!$C$112,3,IF(D7=Localisation!$C$111,4,IF(D7=Localisation!$C$110,5,IF(OR(D7=1,D7=2,D7=3,D7=4,D7=5),D7,"")))))))</f>
        <v/>
      </c>
      <c r="U7" s="11" t="str">
        <f>(IF(E7=Localisation!$C$114,1,IF(E7=Localisation!$C$113,2,IF(E7=Localisation!$C$112,3,IF(E7=Localisation!$C$111,4,IF(E7=Localisation!$C$110,5,IF(OR(E7=1,E7=2,E7=3,E7=4,E7=5),E7,"")))))))</f>
        <v/>
      </c>
      <c r="V7" s="11" t="str">
        <f>(IF(F7=Localisation!$C$114,1,IF(F7=Localisation!$C$113,2,IF(F7=Localisation!$C$112,3,IF(F7=Localisation!$C$111,4,IF(F7=Localisation!$C$110,5,IF(OR(F7=1,F7=2,F7=3,F7=4,F7=5),F7,"")))))))</f>
        <v/>
      </c>
    </row>
    <row r="8" spans="2:30" x14ac:dyDescent="0.3">
      <c r="M8" s="11" t="str">
        <f>(IF(H8=Localisation!$C$114,1,IF(H8=Localisation!$C$113,2,IF(H8=Localisation!$C$112,3,IF(H8=Localisation!$C$111,4,IF(H8=Localisation!$C$110,5,IF(OR(H8=1,H8=2,H8=3,H8=4,H8=5),H8,"")))))))</f>
        <v/>
      </c>
      <c r="N8" s="11" t="str">
        <f>(IF(I8=Localisation!$C$114,1,IF(I8=Localisation!$C$113,2,IF(I8=Localisation!$C$112,3,IF(I8=Localisation!$C$111,4,IF(I8=Localisation!$C$110,5,IF(OR(I8=1,I8=2,I8=3,I8=4,I8=5),I8,"")))))))</f>
        <v/>
      </c>
      <c r="O8" s="11" t="str">
        <f>(IF(J8=Localisation!$C$114,1,IF(J8=Localisation!$C$113,2,IF(J8=Localisation!$C$112,3,IF(J8=Localisation!$C$111,4,IF(J8=Localisation!$C$110,5,IF(OR(J8=1,J8=2,J8=3,J8=4,J8=5),J8,"")))))))</f>
        <v/>
      </c>
      <c r="P8" s="11" t="str">
        <f>(IF(K8=Localisation!$C$114,1,IF(K8=Localisation!$C$113,2,IF(K8=Localisation!$C$112,3,IF(K8=Localisation!$C$111,4,IF(K8=Localisation!$C$110,5,IF(OR(K8=1,K8=2,K8=3,K8=4,K8=5),K8,"")))))))</f>
        <v/>
      </c>
      <c r="Q8" s="11" t="str">
        <f>(IF(L8=Localisation!$C$114,1,IF(L8=Localisation!$C$113,2,IF(L8=Localisation!$C$112,3,IF(L8=Localisation!$C$111,4,IF(L8=Localisation!$C$110,5,IF(OR(L8=1,L8=2,L8=3,L8=4,L8=5),L8,"")))))))</f>
        <v/>
      </c>
      <c r="R8" s="11" t="str">
        <f>(IF(B8=Localisation!$C$114,1,IF(B8=Localisation!$C$113,2,IF(B8=Localisation!$C$112,3,IF(B8=Localisation!$C$111,4,IF(B8=Localisation!$C$110,5,IF(OR(B8=1,B8=2,B8=3,B8=4,B8=5),B8,"")))))))</f>
        <v/>
      </c>
      <c r="S8" s="11" t="str">
        <f>(IF(C8=Localisation!$C$114,1,IF(C8=Localisation!$C$113,2,IF(C8=Localisation!$C$112,3,IF(C8=Localisation!$C$111,4,IF(C8=Localisation!$C$110,5,IF(OR(C8=1,C8=2,C8=3,C8=4,C8=5),C8,"")))))))</f>
        <v/>
      </c>
      <c r="T8" s="11" t="str">
        <f>(IF(D8=Localisation!$C$114,1,IF(D8=Localisation!$C$113,2,IF(D8=Localisation!$C$112,3,IF(D8=Localisation!$C$111,4,IF(D8=Localisation!$C$110,5,IF(OR(D8=1,D8=2,D8=3,D8=4,D8=5),D8,"")))))))</f>
        <v/>
      </c>
      <c r="U8" s="11" t="str">
        <f>(IF(E8=Localisation!$C$114,1,IF(E8=Localisation!$C$113,2,IF(E8=Localisation!$C$112,3,IF(E8=Localisation!$C$111,4,IF(E8=Localisation!$C$110,5,IF(OR(E8=1,E8=2,E8=3,E8=4,E8=5),E8,"")))))))</f>
        <v/>
      </c>
      <c r="V8" s="11" t="str">
        <f>(IF(F8=Localisation!$C$114,1,IF(F8=Localisation!$C$113,2,IF(F8=Localisation!$C$112,3,IF(F8=Localisation!$C$111,4,IF(F8=Localisation!$C$110,5,IF(OR(F8=1,F8=2,F8=3,F8=4,F8=5),F8,"")))))))</f>
        <v/>
      </c>
    </row>
    <row r="9" spans="2:30" x14ac:dyDescent="0.3">
      <c r="M9" s="11" t="str">
        <f>(IF(H9=Localisation!$C$114,1,IF(H9=Localisation!$C$113,2,IF(H9=Localisation!$C$112,3,IF(H9=Localisation!$C$111,4,IF(H9=Localisation!$C$110,5,IF(OR(H9=1,H9=2,H9=3,H9=4,H9=5),H9,"")))))))</f>
        <v/>
      </c>
      <c r="N9" s="11" t="str">
        <f>(IF(I9=Localisation!$C$114,1,IF(I9=Localisation!$C$113,2,IF(I9=Localisation!$C$112,3,IF(I9=Localisation!$C$111,4,IF(I9=Localisation!$C$110,5,IF(OR(I9=1,I9=2,I9=3,I9=4,I9=5),I9,"")))))))</f>
        <v/>
      </c>
      <c r="O9" s="11" t="str">
        <f>(IF(J9=Localisation!$C$114,1,IF(J9=Localisation!$C$113,2,IF(J9=Localisation!$C$112,3,IF(J9=Localisation!$C$111,4,IF(J9=Localisation!$C$110,5,IF(OR(J9=1,J9=2,J9=3,J9=4,J9=5),J9,"")))))))</f>
        <v/>
      </c>
      <c r="P9" s="11" t="str">
        <f>(IF(K9=Localisation!$C$114,1,IF(K9=Localisation!$C$113,2,IF(K9=Localisation!$C$112,3,IF(K9=Localisation!$C$111,4,IF(K9=Localisation!$C$110,5,IF(OR(K9=1,K9=2,K9=3,K9=4,K9=5),K9,"")))))))</f>
        <v/>
      </c>
      <c r="Q9" s="11" t="str">
        <f>(IF(L9=Localisation!$C$114,1,IF(L9=Localisation!$C$113,2,IF(L9=Localisation!$C$112,3,IF(L9=Localisation!$C$111,4,IF(L9=Localisation!$C$110,5,IF(OR(L9=1,L9=2,L9=3,L9=4,L9=5),L9,"")))))))</f>
        <v/>
      </c>
      <c r="R9" s="11" t="str">
        <f>(IF(B9=Localisation!$C$114,1,IF(B9=Localisation!$C$113,2,IF(B9=Localisation!$C$112,3,IF(B9=Localisation!$C$111,4,IF(B9=Localisation!$C$110,5,IF(OR(B9=1,B9=2,B9=3,B9=4,B9=5),B9,"")))))))</f>
        <v/>
      </c>
      <c r="S9" s="11" t="str">
        <f>(IF(C9=Localisation!$C$114,1,IF(C9=Localisation!$C$113,2,IF(C9=Localisation!$C$112,3,IF(C9=Localisation!$C$111,4,IF(C9=Localisation!$C$110,5,IF(OR(C9=1,C9=2,C9=3,C9=4,C9=5),C9,"")))))))</f>
        <v/>
      </c>
      <c r="T9" s="11" t="str">
        <f>(IF(D9=Localisation!$C$114,1,IF(D9=Localisation!$C$113,2,IF(D9=Localisation!$C$112,3,IF(D9=Localisation!$C$111,4,IF(D9=Localisation!$C$110,5,IF(OR(D9=1,D9=2,D9=3,D9=4,D9=5),D9,"")))))))</f>
        <v/>
      </c>
      <c r="U9" s="11" t="str">
        <f>(IF(E9=Localisation!$C$114,1,IF(E9=Localisation!$C$113,2,IF(E9=Localisation!$C$112,3,IF(E9=Localisation!$C$111,4,IF(E9=Localisation!$C$110,5,IF(OR(E9=1,E9=2,E9=3,E9=4,E9=5),E9,"")))))))</f>
        <v/>
      </c>
      <c r="V9" s="11" t="str">
        <f>(IF(F9=Localisation!$C$114,1,IF(F9=Localisation!$C$113,2,IF(F9=Localisation!$C$112,3,IF(F9=Localisation!$C$111,4,IF(F9=Localisation!$C$110,5,IF(OR(F9=1,F9=2,F9=3,F9=4,F9=5),F9,"")))))))</f>
        <v/>
      </c>
    </row>
    <row r="10" spans="2:30" x14ac:dyDescent="0.3">
      <c r="M10" s="11" t="str">
        <f>(IF(H10=Localisation!$C$114,1,IF(H10=Localisation!$C$113,2,IF(H10=Localisation!$C$112,3,IF(H10=Localisation!$C$111,4,IF(H10=Localisation!$C$110,5,IF(OR(H10=1,H10=2,H10=3,H10=4,H10=5),H10,"")))))))</f>
        <v/>
      </c>
      <c r="N10" s="11" t="str">
        <f>(IF(I10=Localisation!$C$114,1,IF(I10=Localisation!$C$113,2,IF(I10=Localisation!$C$112,3,IF(I10=Localisation!$C$111,4,IF(I10=Localisation!$C$110,5,IF(OR(I10=1,I10=2,I10=3,I10=4,I10=5),I10,"")))))))</f>
        <v/>
      </c>
      <c r="O10" s="11" t="str">
        <f>(IF(J10=Localisation!$C$114,1,IF(J10=Localisation!$C$113,2,IF(J10=Localisation!$C$112,3,IF(J10=Localisation!$C$111,4,IF(J10=Localisation!$C$110,5,IF(OR(J10=1,J10=2,J10=3,J10=4,J10=5),J10,"")))))))</f>
        <v/>
      </c>
      <c r="P10" s="11" t="str">
        <f>(IF(K10=Localisation!$C$114,1,IF(K10=Localisation!$C$113,2,IF(K10=Localisation!$C$112,3,IF(K10=Localisation!$C$111,4,IF(K10=Localisation!$C$110,5,IF(OR(K10=1,K10=2,K10=3,K10=4,K10=5),K10,"")))))))</f>
        <v/>
      </c>
      <c r="Q10" s="11" t="str">
        <f>(IF(L10=Localisation!$C$114,1,IF(L10=Localisation!$C$113,2,IF(L10=Localisation!$C$112,3,IF(L10=Localisation!$C$111,4,IF(L10=Localisation!$C$110,5,IF(OR(L10=1,L10=2,L10=3,L10=4,L10=5),L10,"")))))))</f>
        <v/>
      </c>
      <c r="R10" s="11" t="str">
        <f>(IF(B10=Localisation!$C$114,1,IF(B10=Localisation!$C$113,2,IF(B10=Localisation!$C$112,3,IF(B10=Localisation!$C$111,4,IF(B10=Localisation!$C$110,5,IF(OR(B10=1,B10=2,B10=3,B10=4,B10=5),B10,"")))))))</f>
        <v/>
      </c>
      <c r="S10" s="11" t="str">
        <f>(IF(C10=Localisation!$C$114,1,IF(C10=Localisation!$C$113,2,IF(C10=Localisation!$C$112,3,IF(C10=Localisation!$C$111,4,IF(C10=Localisation!$C$110,5,IF(OR(C10=1,C10=2,C10=3,C10=4,C10=5),C10,"")))))))</f>
        <v/>
      </c>
      <c r="T10" s="11" t="str">
        <f>(IF(D10=Localisation!$C$114,1,IF(D10=Localisation!$C$113,2,IF(D10=Localisation!$C$112,3,IF(D10=Localisation!$C$111,4,IF(D10=Localisation!$C$110,5,IF(OR(D10=1,D10=2,D10=3,D10=4,D10=5),D10,"")))))))</f>
        <v/>
      </c>
      <c r="U10" s="11" t="str">
        <f>(IF(E10=Localisation!$C$114,1,IF(E10=Localisation!$C$113,2,IF(E10=Localisation!$C$112,3,IF(E10=Localisation!$C$111,4,IF(E10=Localisation!$C$110,5,IF(OR(E10=1,E10=2,E10=3,E10=4,E10=5),E10,"")))))))</f>
        <v/>
      </c>
      <c r="V10" s="11" t="str">
        <f>(IF(F10=Localisation!$C$114,1,IF(F10=Localisation!$C$113,2,IF(F10=Localisation!$C$112,3,IF(F10=Localisation!$C$111,4,IF(F10=Localisation!$C$110,5,IF(OR(F10=1,F10=2,F10=3,F10=4,F10=5),F10,"")))))))</f>
        <v/>
      </c>
    </row>
    <row r="11" spans="2:30" x14ac:dyDescent="0.3">
      <c r="M11" s="11" t="str">
        <f>(IF(H11=Localisation!$C$114,1,IF(H11=Localisation!$C$113,2,IF(H11=Localisation!$C$112,3,IF(H11=Localisation!$C$111,4,IF(H11=Localisation!$C$110,5,IF(OR(H11=1,H11=2,H11=3,H11=4,H11=5),H11,"")))))))</f>
        <v/>
      </c>
      <c r="N11" s="11" t="str">
        <f>(IF(I11=Localisation!$C$114,1,IF(I11=Localisation!$C$113,2,IF(I11=Localisation!$C$112,3,IF(I11=Localisation!$C$111,4,IF(I11=Localisation!$C$110,5,IF(OR(I11=1,I11=2,I11=3,I11=4,I11=5),I11,"")))))))</f>
        <v/>
      </c>
      <c r="O11" s="11" t="str">
        <f>(IF(J11=Localisation!$C$114,1,IF(J11=Localisation!$C$113,2,IF(J11=Localisation!$C$112,3,IF(J11=Localisation!$C$111,4,IF(J11=Localisation!$C$110,5,IF(OR(J11=1,J11=2,J11=3,J11=4,J11=5),J11,"")))))))</f>
        <v/>
      </c>
      <c r="P11" s="11" t="str">
        <f>(IF(K11=Localisation!$C$114,1,IF(K11=Localisation!$C$113,2,IF(K11=Localisation!$C$112,3,IF(K11=Localisation!$C$111,4,IF(K11=Localisation!$C$110,5,IF(OR(K11=1,K11=2,K11=3,K11=4,K11=5),K11,"")))))))</f>
        <v/>
      </c>
      <c r="Q11" s="11" t="str">
        <f>(IF(L11=Localisation!$C$114,1,IF(L11=Localisation!$C$113,2,IF(L11=Localisation!$C$112,3,IF(L11=Localisation!$C$111,4,IF(L11=Localisation!$C$110,5,IF(OR(L11=1,L11=2,L11=3,L11=4,L11=5),L11,"")))))))</f>
        <v/>
      </c>
      <c r="R11" s="11" t="str">
        <f>(IF(B11=Localisation!$C$114,1,IF(B11=Localisation!$C$113,2,IF(B11=Localisation!$C$112,3,IF(B11=Localisation!$C$111,4,IF(B11=Localisation!$C$110,5,IF(OR(B11=1,B11=2,B11=3,B11=4,B11=5),B11,"")))))))</f>
        <v/>
      </c>
      <c r="S11" s="11" t="str">
        <f>(IF(C11=Localisation!$C$114,1,IF(C11=Localisation!$C$113,2,IF(C11=Localisation!$C$112,3,IF(C11=Localisation!$C$111,4,IF(C11=Localisation!$C$110,5,IF(OR(C11=1,C11=2,C11=3,C11=4,C11=5),C11,"")))))))</f>
        <v/>
      </c>
      <c r="T11" s="11" t="str">
        <f>(IF(D11=Localisation!$C$114,1,IF(D11=Localisation!$C$113,2,IF(D11=Localisation!$C$112,3,IF(D11=Localisation!$C$111,4,IF(D11=Localisation!$C$110,5,IF(OR(D11=1,D11=2,D11=3,D11=4,D11=5),D11,"")))))))</f>
        <v/>
      </c>
      <c r="U11" s="11" t="str">
        <f>(IF(E11=Localisation!$C$114,1,IF(E11=Localisation!$C$113,2,IF(E11=Localisation!$C$112,3,IF(E11=Localisation!$C$111,4,IF(E11=Localisation!$C$110,5,IF(OR(E11=1,E11=2,E11=3,E11=4,E11=5),E11,"")))))))</f>
        <v/>
      </c>
      <c r="V11" s="11" t="str">
        <f>(IF(F11=Localisation!$C$114,1,IF(F11=Localisation!$C$113,2,IF(F11=Localisation!$C$112,3,IF(F11=Localisation!$C$111,4,IF(F11=Localisation!$C$110,5,IF(OR(F11=1,F11=2,F11=3,F11=4,F11=5),F11,"")))))))</f>
        <v/>
      </c>
    </row>
    <row r="12" spans="2:30" x14ac:dyDescent="0.3">
      <c r="M12" s="11" t="str">
        <f>(IF(H12=Localisation!$C$114,1,IF(H12=Localisation!$C$113,2,IF(H12=Localisation!$C$112,3,IF(H12=Localisation!$C$111,4,IF(H12=Localisation!$C$110,5,IF(OR(H12=1,H12=2,H12=3,H12=4,H12=5),H12,"")))))))</f>
        <v/>
      </c>
      <c r="N12" s="11" t="str">
        <f>(IF(I12=Localisation!$C$114,1,IF(I12=Localisation!$C$113,2,IF(I12=Localisation!$C$112,3,IF(I12=Localisation!$C$111,4,IF(I12=Localisation!$C$110,5,IF(OR(I12=1,I12=2,I12=3,I12=4,I12=5),I12,"")))))))</f>
        <v/>
      </c>
      <c r="O12" s="11" t="str">
        <f>(IF(J12=Localisation!$C$114,1,IF(J12=Localisation!$C$113,2,IF(J12=Localisation!$C$112,3,IF(J12=Localisation!$C$111,4,IF(J12=Localisation!$C$110,5,IF(OR(J12=1,J12=2,J12=3,J12=4,J12=5),J12,"")))))))</f>
        <v/>
      </c>
      <c r="P12" s="11" t="str">
        <f>(IF(K12=Localisation!$C$114,1,IF(K12=Localisation!$C$113,2,IF(K12=Localisation!$C$112,3,IF(K12=Localisation!$C$111,4,IF(K12=Localisation!$C$110,5,IF(OR(K12=1,K12=2,K12=3,K12=4,K12=5),K12,"")))))))</f>
        <v/>
      </c>
      <c r="Q12" s="11" t="str">
        <f>(IF(L12=Localisation!$C$114,1,IF(L12=Localisation!$C$113,2,IF(L12=Localisation!$C$112,3,IF(L12=Localisation!$C$111,4,IF(L12=Localisation!$C$110,5,IF(OR(L12=1,L12=2,L12=3,L12=4,L12=5),L12,"")))))))</f>
        <v/>
      </c>
      <c r="R12" s="11" t="str">
        <f>(IF(B12=Localisation!$C$114,1,IF(B12=Localisation!$C$113,2,IF(B12=Localisation!$C$112,3,IF(B12=Localisation!$C$111,4,IF(B12=Localisation!$C$110,5,IF(OR(B12=1,B12=2,B12=3,B12=4,B12=5),B12,"")))))))</f>
        <v/>
      </c>
      <c r="S12" s="11" t="str">
        <f>(IF(C12=Localisation!$C$114,1,IF(C12=Localisation!$C$113,2,IF(C12=Localisation!$C$112,3,IF(C12=Localisation!$C$111,4,IF(C12=Localisation!$C$110,5,IF(OR(C12=1,C12=2,C12=3,C12=4,C12=5),C12,"")))))))</f>
        <v/>
      </c>
      <c r="T12" s="11" t="str">
        <f>(IF(D12=Localisation!$C$114,1,IF(D12=Localisation!$C$113,2,IF(D12=Localisation!$C$112,3,IF(D12=Localisation!$C$111,4,IF(D12=Localisation!$C$110,5,IF(OR(D12=1,D12=2,D12=3,D12=4,D12=5),D12,"")))))))</f>
        <v/>
      </c>
      <c r="U12" s="11" t="str">
        <f>(IF(E12=Localisation!$C$114,1,IF(E12=Localisation!$C$113,2,IF(E12=Localisation!$C$112,3,IF(E12=Localisation!$C$111,4,IF(E12=Localisation!$C$110,5,IF(OR(E12=1,E12=2,E12=3,E12=4,E12=5),E12,"")))))))</f>
        <v/>
      </c>
      <c r="V12" s="11" t="str">
        <f>(IF(F12=Localisation!$C$114,1,IF(F12=Localisation!$C$113,2,IF(F12=Localisation!$C$112,3,IF(F12=Localisation!$C$111,4,IF(F12=Localisation!$C$110,5,IF(OR(F12=1,F12=2,F12=3,F12=4,F12=5),F12,"")))))))</f>
        <v/>
      </c>
    </row>
    <row r="13" spans="2:30" x14ac:dyDescent="0.3">
      <c r="M13" s="11" t="str">
        <f>(IF(H13=Localisation!$C$114,1,IF(H13=Localisation!$C$113,2,IF(H13=Localisation!$C$112,3,IF(H13=Localisation!$C$111,4,IF(H13=Localisation!$C$110,5,IF(OR(H13=1,H13=2,H13=3,H13=4,H13=5),H13,"")))))))</f>
        <v/>
      </c>
      <c r="N13" s="11" t="str">
        <f>(IF(I13=Localisation!$C$114,1,IF(I13=Localisation!$C$113,2,IF(I13=Localisation!$C$112,3,IF(I13=Localisation!$C$111,4,IF(I13=Localisation!$C$110,5,IF(OR(I13=1,I13=2,I13=3,I13=4,I13=5),I13,"")))))))</f>
        <v/>
      </c>
      <c r="O13" s="11" t="str">
        <f>(IF(J13=Localisation!$C$114,1,IF(J13=Localisation!$C$113,2,IF(J13=Localisation!$C$112,3,IF(J13=Localisation!$C$111,4,IF(J13=Localisation!$C$110,5,IF(OR(J13=1,J13=2,J13=3,J13=4,J13=5),J13,"")))))))</f>
        <v/>
      </c>
      <c r="P13" s="11" t="str">
        <f>(IF(K13=Localisation!$C$114,1,IF(K13=Localisation!$C$113,2,IF(K13=Localisation!$C$112,3,IF(K13=Localisation!$C$111,4,IF(K13=Localisation!$C$110,5,IF(OR(K13=1,K13=2,K13=3,K13=4,K13=5),K13,"")))))))</f>
        <v/>
      </c>
      <c r="Q13" s="11" t="str">
        <f>(IF(L13=Localisation!$C$114,1,IF(L13=Localisation!$C$113,2,IF(L13=Localisation!$C$112,3,IF(L13=Localisation!$C$111,4,IF(L13=Localisation!$C$110,5,IF(OR(L13=1,L13=2,L13=3,L13=4,L13=5),L13,"")))))))</f>
        <v/>
      </c>
      <c r="R13" s="11" t="str">
        <f>(IF(B13=Localisation!$C$114,1,IF(B13=Localisation!$C$113,2,IF(B13=Localisation!$C$112,3,IF(B13=Localisation!$C$111,4,IF(B13=Localisation!$C$110,5,IF(OR(B13=1,B13=2,B13=3,B13=4,B13=5),B13,"")))))))</f>
        <v/>
      </c>
      <c r="S13" s="11" t="str">
        <f>(IF(C13=Localisation!$C$114,1,IF(C13=Localisation!$C$113,2,IF(C13=Localisation!$C$112,3,IF(C13=Localisation!$C$111,4,IF(C13=Localisation!$C$110,5,IF(OR(C13=1,C13=2,C13=3,C13=4,C13=5),C13,"")))))))</f>
        <v/>
      </c>
      <c r="T13" s="11" t="str">
        <f>(IF(D13=Localisation!$C$114,1,IF(D13=Localisation!$C$113,2,IF(D13=Localisation!$C$112,3,IF(D13=Localisation!$C$111,4,IF(D13=Localisation!$C$110,5,IF(OR(D13=1,D13=2,D13=3,D13=4,D13=5),D13,"")))))))</f>
        <v/>
      </c>
      <c r="U13" s="11" t="str">
        <f>(IF(E13=Localisation!$C$114,1,IF(E13=Localisation!$C$113,2,IF(E13=Localisation!$C$112,3,IF(E13=Localisation!$C$111,4,IF(E13=Localisation!$C$110,5,IF(OR(E13=1,E13=2,E13=3,E13=4,E13=5),E13,"")))))))</f>
        <v/>
      </c>
      <c r="V13" s="11" t="str">
        <f>(IF(F13=Localisation!$C$114,1,IF(F13=Localisation!$C$113,2,IF(F13=Localisation!$C$112,3,IF(F13=Localisation!$C$111,4,IF(F13=Localisation!$C$110,5,IF(OR(F13=1,F13=2,F13=3,F13=4,F13=5),F13,"")))))))</f>
        <v/>
      </c>
    </row>
    <row r="14" spans="2:30" x14ac:dyDescent="0.3">
      <c r="M14" s="11" t="str">
        <f>(IF(H14=Localisation!$C$114,1,IF(H14=Localisation!$C$113,2,IF(H14=Localisation!$C$112,3,IF(H14=Localisation!$C$111,4,IF(H14=Localisation!$C$110,5,IF(OR(H14=1,H14=2,H14=3,H14=4,H14=5),H14,"")))))))</f>
        <v/>
      </c>
      <c r="N14" s="11" t="str">
        <f>(IF(I14=Localisation!$C$114,1,IF(I14=Localisation!$C$113,2,IF(I14=Localisation!$C$112,3,IF(I14=Localisation!$C$111,4,IF(I14=Localisation!$C$110,5,IF(OR(I14=1,I14=2,I14=3,I14=4,I14=5),I14,"")))))))</f>
        <v/>
      </c>
      <c r="O14" s="11" t="str">
        <f>(IF(J14=Localisation!$C$114,1,IF(J14=Localisation!$C$113,2,IF(J14=Localisation!$C$112,3,IF(J14=Localisation!$C$111,4,IF(J14=Localisation!$C$110,5,IF(OR(J14=1,J14=2,J14=3,J14=4,J14=5),J14,"")))))))</f>
        <v/>
      </c>
      <c r="P14" s="11" t="str">
        <f>(IF(K14=Localisation!$C$114,1,IF(K14=Localisation!$C$113,2,IF(K14=Localisation!$C$112,3,IF(K14=Localisation!$C$111,4,IF(K14=Localisation!$C$110,5,IF(OR(K14=1,K14=2,K14=3,K14=4,K14=5),K14,"")))))))</f>
        <v/>
      </c>
      <c r="Q14" s="11" t="str">
        <f>(IF(L14=Localisation!$C$114,1,IF(L14=Localisation!$C$113,2,IF(L14=Localisation!$C$112,3,IF(L14=Localisation!$C$111,4,IF(L14=Localisation!$C$110,5,IF(OR(L14=1,L14=2,L14=3,L14=4,L14=5),L14,"")))))))</f>
        <v/>
      </c>
      <c r="R14" s="11" t="str">
        <f>(IF(B14=Localisation!$C$114,1,IF(B14=Localisation!$C$113,2,IF(B14=Localisation!$C$112,3,IF(B14=Localisation!$C$111,4,IF(B14=Localisation!$C$110,5,IF(OR(B14=1,B14=2,B14=3,B14=4,B14=5),B14,"")))))))</f>
        <v/>
      </c>
      <c r="S14" s="11" t="str">
        <f>(IF(C14=Localisation!$C$114,1,IF(C14=Localisation!$C$113,2,IF(C14=Localisation!$C$112,3,IF(C14=Localisation!$C$111,4,IF(C14=Localisation!$C$110,5,IF(OR(C14=1,C14=2,C14=3,C14=4,C14=5),C14,"")))))))</f>
        <v/>
      </c>
      <c r="T14" s="11" t="str">
        <f>(IF(D14=Localisation!$C$114,1,IF(D14=Localisation!$C$113,2,IF(D14=Localisation!$C$112,3,IF(D14=Localisation!$C$111,4,IF(D14=Localisation!$C$110,5,IF(OR(D14=1,D14=2,D14=3,D14=4,D14=5),D14,"")))))))</f>
        <v/>
      </c>
      <c r="U14" s="11" t="str">
        <f>(IF(E14=Localisation!$C$114,1,IF(E14=Localisation!$C$113,2,IF(E14=Localisation!$C$112,3,IF(E14=Localisation!$C$111,4,IF(E14=Localisation!$C$110,5,IF(OR(E14=1,E14=2,E14=3,E14=4,E14=5),E14,"")))))))</f>
        <v/>
      </c>
      <c r="V14" s="11" t="str">
        <f>(IF(F14=Localisation!$C$114,1,IF(F14=Localisation!$C$113,2,IF(F14=Localisation!$C$112,3,IF(F14=Localisation!$C$111,4,IF(F14=Localisation!$C$110,5,IF(OR(F14=1,F14=2,F14=3,F14=4,F14=5),F14,"")))))))</f>
        <v/>
      </c>
    </row>
    <row r="15" spans="2:30" x14ac:dyDescent="0.3">
      <c r="M15" s="11" t="str">
        <f>(IF(H15=Localisation!$C$114,1,IF(H15=Localisation!$C$113,2,IF(H15=Localisation!$C$112,3,IF(H15=Localisation!$C$111,4,IF(H15=Localisation!$C$110,5,IF(OR(H15=1,H15=2,H15=3,H15=4,H15=5),H15,"")))))))</f>
        <v/>
      </c>
      <c r="N15" s="11" t="str">
        <f>(IF(I15=Localisation!$C$114,1,IF(I15=Localisation!$C$113,2,IF(I15=Localisation!$C$112,3,IF(I15=Localisation!$C$111,4,IF(I15=Localisation!$C$110,5,IF(OR(I15=1,I15=2,I15=3,I15=4,I15=5),I15,"")))))))</f>
        <v/>
      </c>
      <c r="O15" s="11" t="str">
        <f>(IF(J15=Localisation!$C$114,1,IF(J15=Localisation!$C$113,2,IF(J15=Localisation!$C$112,3,IF(J15=Localisation!$C$111,4,IF(J15=Localisation!$C$110,5,IF(OR(J15=1,J15=2,J15=3,J15=4,J15=5),J15,"")))))))</f>
        <v/>
      </c>
      <c r="P15" s="11" t="str">
        <f>(IF(K15=Localisation!$C$114,1,IF(K15=Localisation!$C$113,2,IF(K15=Localisation!$C$112,3,IF(K15=Localisation!$C$111,4,IF(K15=Localisation!$C$110,5,IF(OR(K15=1,K15=2,K15=3,K15=4,K15=5),K15,"")))))))</f>
        <v/>
      </c>
      <c r="Q15" s="11" t="str">
        <f>(IF(L15=Localisation!$C$114,1,IF(L15=Localisation!$C$113,2,IF(L15=Localisation!$C$112,3,IF(L15=Localisation!$C$111,4,IF(L15=Localisation!$C$110,5,IF(OR(L15=1,L15=2,L15=3,L15=4,L15=5),L15,"")))))))</f>
        <v/>
      </c>
      <c r="R15" s="11" t="str">
        <f>(IF(B15=Localisation!$C$114,1,IF(B15=Localisation!$C$113,2,IF(B15=Localisation!$C$112,3,IF(B15=Localisation!$C$111,4,IF(B15=Localisation!$C$110,5,IF(OR(B15=1,B15=2,B15=3,B15=4,B15=5),B15,"")))))))</f>
        <v/>
      </c>
      <c r="S15" s="11" t="str">
        <f>(IF(C15=Localisation!$C$114,1,IF(C15=Localisation!$C$113,2,IF(C15=Localisation!$C$112,3,IF(C15=Localisation!$C$111,4,IF(C15=Localisation!$C$110,5,IF(OR(C15=1,C15=2,C15=3,C15=4,C15=5),C15,"")))))))</f>
        <v/>
      </c>
      <c r="T15" s="11" t="str">
        <f>(IF(D15=Localisation!$C$114,1,IF(D15=Localisation!$C$113,2,IF(D15=Localisation!$C$112,3,IF(D15=Localisation!$C$111,4,IF(D15=Localisation!$C$110,5,IF(OR(D15=1,D15=2,D15=3,D15=4,D15=5),D15,"")))))))</f>
        <v/>
      </c>
      <c r="U15" s="11" t="str">
        <f>(IF(E15=Localisation!$C$114,1,IF(E15=Localisation!$C$113,2,IF(E15=Localisation!$C$112,3,IF(E15=Localisation!$C$111,4,IF(E15=Localisation!$C$110,5,IF(OR(E15=1,E15=2,E15=3,E15=4,E15=5),E15,"")))))))</f>
        <v/>
      </c>
      <c r="V15" s="11" t="str">
        <f>(IF(F15=Localisation!$C$114,1,IF(F15=Localisation!$C$113,2,IF(F15=Localisation!$C$112,3,IF(F15=Localisation!$C$111,4,IF(F15=Localisation!$C$110,5,IF(OR(F15=1,F15=2,F15=3,F15=4,F15=5),F15,"")))))))</f>
        <v/>
      </c>
    </row>
    <row r="16" spans="2:30" x14ac:dyDescent="0.3">
      <c r="M16" s="11" t="str">
        <f>(IF(H16=Localisation!$C$114,1,IF(H16=Localisation!$C$113,2,IF(H16=Localisation!$C$112,3,IF(H16=Localisation!$C$111,4,IF(H16=Localisation!$C$110,5,IF(OR(H16=1,H16=2,H16=3,H16=4,H16=5),H16,"")))))))</f>
        <v/>
      </c>
      <c r="N16" s="11" t="str">
        <f>(IF(I16=Localisation!$C$114,1,IF(I16=Localisation!$C$113,2,IF(I16=Localisation!$C$112,3,IF(I16=Localisation!$C$111,4,IF(I16=Localisation!$C$110,5,IF(OR(I16=1,I16=2,I16=3,I16=4,I16=5),I16,"")))))))</f>
        <v/>
      </c>
      <c r="O16" s="11" t="str">
        <f>(IF(J16=Localisation!$C$114,1,IF(J16=Localisation!$C$113,2,IF(J16=Localisation!$C$112,3,IF(J16=Localisation!$C$111,4,IF(J16=Localisation!$C$110,5,IF(OR(J16=1,J16=2,J16=3,J16=4,J16=5),J16,"")))))))</f>
        <v/>
      </c>
      <c r="P16" s="11" t="str">
        <f>(IF(K16=Localisation!$C$114,1,IF(K16=Localisation!$C$113,2,IF(K16=Localisation!$C$112,3,IF(K16=Localisation!$C$111,4,IF(K16=Localisation!$C$110,5,IF(OR(K16=1,K16=2,K16=3,K16=4,K16=5),K16,"")))))))</f>
        <v/>
      </c>
      <c r="Q16" s="11" t="str">
        <f>(IF(L16=Localisation!$C$114,1,IF(L16=Localisation!$C$113,2,IF(L16=Localisation!$C$112,3,IF(L16=Localisation!$C$111,4,IF(L16=Localisation!$C$110,5,IF(OR(L16=1,L16=2,L16=3,L16=4,L16=5),L16,"")))))))</f>
        <v/>
      </c>
      <c r="R16" s="11" t="str">
        <f>(IF(B16=Localisation!$C$114,1,IF(B16=Localisation!$C$113,2,IF(B16=Localisation!$C$112,3,IF(B16=Localisation!$C$111,4,IF(B16=Localisation!$C$110,5,IF(OR(B16=1,B16=2,B16=3,B16=4,B16=5),B16,"")))))))</f>
        <v/>
      </c>
      <c r="S16" s="11" t="str">
        <f>(IF(C16=Localisation!$C$114,1,IF(C16=Localisation!$C$113,2,IF(C16=Localisation!$C$112,3,IF(C16=Localisation!$C$111,4,IF(C16=Localisation!$C$110,5,IF(OR(C16=1,C16=2,C16=3,C16=4,C16=5),C16,"")))))))</f>
        <v/>
      </c>
      <c r="T16" s="11" t="str">
        <f>(IF(D16=Localisation!$C$114,1,IF(D16=Localisation!$C$113,2,IF(D16=Localisation!$C$112,3,IF(D16=Localisation!$C$111,4,IF(D16=Localisation!$C$110,5,IF(OR(D16=1,D16=2,D16=3,D16=4,D16=5),D16,"")))))))</f>
        <v/>
      </c>
      <c r="U16" s="11" t="str">
        <f>(IF(E16=Localisation!$C$114,1,IF(E16=Localisation!$C$113,2,IF(E16=Localisation!$C$112,3,IF(E16=Localisation!$C$111,4,IF(E16=Localisation!$C$110,5,IF(OR(E16=1,E16=2,E16=3,E16=4,E16=5),E16,"")))))))</f>
        <v/>
      </c>
      <c r="V16" s="11" t="str">
        <f>(IF(F16=Localisation!$C$114,1,IF(F16=Localisation!$C$113,2,IF(F16=Localisation!$C$112,3,IF(F16=Localisation!$C$111,4,IF(F16=Localisation!$C$110,5,IF(OR(F16=1,F16=2,F16=3,F16=4,F16=5),F16,"")))))))</f>
        <v/>
      </c>
    </row>
    <row r="17" spans="13:22" x14ac:dyDescent="0.3">
      <c r="M17" s="11" t="str">
        <f>(IF(H17=Localisation!$C$114,1,IF(H17=Localisation!$C$113,2,IF(H17=Localisation!$C$112,3,IF(H17=Localisation!$C$111,4,IF(H17=Localisation!$C$110,5,IF(OR(H17=1,H17=2,H17=3,H17=4,H17=5),H17,"")))))))</f>
        <v/>
      </c>
      <c r="N17" s="11" t="str">
        <f>(IF(I17=Localisation!$C$114,1,IF(I17=Localisation!$C$113,2,IF(I17=Localisation!$C$112,3,IF(I17=Localisation!$C$111,4,IF(I17=Localisation!$C$110,5,IF(OR(I17=1,I17=2,I17=3,I17=4,I17=5),I17,"")))))))</f>
        <v/>
      </c>
      <c r="O17" s="11" t="str">
        <f>(IF(J17=Localisation!$C$114,1,IF(J17=Localisation!$C$113,2,IF(J17=Localisation!$C$112,3,IF(J17=Localisation!$C$111,4,IF(J17=Localisation!$C$110,5,IF(OR(J17=1,J17=2,J17=3,J17=4,J17=5),J17,"")))))))</f>
        <v/>
      </c>
      <c r="P17" s="11" t="str">
        <f>(IF(K17=Localisation!$C$114,1,IF(K17=Localisation!$C$113,2,IF(K17=Localisation!$C$112,3,IF(K17=Localisation!$C$111,4,IF(K17=Localisation!$C$110,5,IF(OR(K17=1,K17=2,K17=3,K17=4,K17=5),K17,"")))))))</f>
        <v/>
      </c>
      <c r="Q17" s="11" t="str">
        <f>(IF(L17=Localisation!$C$114,1,IF(L17=Localisation!$C$113,2,IF(L17=Localisation!$C$112,3,IF(L17=Localisation!$C$111,4,IF(L17=Localisation!$C$110,5,IF(OR(L17=1,L17=2,L17=3,L17=4,L17=5),L17,"")))))))</f>
        <v/>
      </c>
      <c r="R17" s="11" t="str">
        <f>(IF(B17=Localisation!$C$114,1,IF(B17=Localisation!$C$113,2,IF(B17=Localisation!$C$112,3,IF(B17=Localisation!$C$111,4,IF(B17=Localisation!$C$110,5,IF(OR(B17=1,B17=2,B17=3,B17=4,B17=5),B17,"")))))))</f>
        <v/>
      </c>
      <c r="S17" s="11" t="str">
        <f>(IF(C17=Localisation!$C$114,1,IF(C17=Localisation!$C$113,2,IF(C17=Localisation!$C$112,3,IF(C17=Localisation!$C$111,4,IF(C17=Localisation!$C$110,5,IF(OR(C17=1,C17=2,C17=3,C17=4,C17=5),C17,"")))))))</f>
        <v/>
      </c>
      <c r="T17" s="11" t="str">
        <f>(IF(D17=Localisation!$C$114,1,IF(D17=Localisation!$C$113,2,IF(D17=Localisation!$C$112,3,IF(D17=Localisation!$C$111,4,IF(D17=Localisation!$C$110,5,IF(OR(D17=1,D17=2,D17=3,D17=4,D17=5),D17,"")))))))</f>
        <v/>
      </c>
      <c r="U17" s="11" t="str">
        <f>(IF(E17=Localisation!$C$114,1,IF(E17=Localisation!$C$113,2,IF(E17=Localisation!$C$112,3,IF(E17=Localisation!$C$111,4,IF(E17=Localisation!$C$110,5,IF(OR(E17=1,E17=2,E17=3,E17=4,E17=5),E17,"")))))))</f>
        <v/>
      </c>
      <c r="V17" s="11" t="str">
        <f>(IF(F17=Localisation!$C$114,1,IF(F17=Localisation!$C$113,2,IF(F17=Localisation!$C$112,3,IF(F17=Localisation!$C$111,4,IF(F17=Localisation!$C$110,5,IF(OR(F17=1,F17=2,F17=3,F17=4,F17=5),F17,"")))))))</f>
        <v/>
      </c>
    </row>
    <row r="18" spans="13:22" x14ac:dyDescent="0.3">
      <c r="M18" s="11" t="str">
        <f>(IF(H18=Localisation!$C$114,1,IF(H18=Localisation!$C$113,2,IF(H18=Localisation!$C$112,3,IF(H18=Localisation!$C$111,4,IF(H18=Localisation!$C$110,5,IF(OR(H18=1,H18=2,H18=3,H18=4,H18=5),H18,"")))))))</f>
        <v/>
      </c>
      <c r="N18" s="11" t="str">
        <f>(IF(I18=Localisation!$C$114,1,IF(I18=Localisation!$C$113,2,IF(I18=Localisation!$C$112,3,IF(I18=Localisation!$C$111,4,IF(I18=Localisation!$C$110,5,IF(OR(I18=1,I18=2,I18=3,I18=4,I18=5),I18,"")))))))</f>
        <v/>
      </c>
      <c r="O18" s="11" t="str">
        <f>(IF(J18=Localisation!$C$114,1,IF(J18=Localisation!$C$113,2,IF(J18=Localisation!$C$112,3,IF(J18=Localisation!$C$111,4,IF(J18=Localisation!$C$110,5,IF(OR(J18=1,J18=2,J18=3,J18=4,J18=5),J18,"")))))))</f>
        <v/>
      </c>
      <c r="P18" s="11" t="str">
        <f>(IF(K18=Localisation!$C$114,1,IF(K18=Localisation!$C$113,2,IF(K18=Localisation!$C$112,3,IF(K18=Localisation!$C$111,4,IF(K18=Localisation!$C$110,5,IF(OR(K18=1,K18=2,K18=3,K18=4,K18=5),K18,"")))))))</f>
        <v/>
      </c>
      <c r="Q18" s="11" t="str">
        <f>(IF(L18=Localisation!$C$114,1,IF(L18=Localisation!$C$113,2,IF(L18=Localisation!$C$112,3,IF(L18=Localisation!$C$111,4,IF(L18=Localisation!$C$110,5,IF(OR(L18=1,L18=2,L18=3,L18=4,L18=5),L18,"")))))))</f>
        <v/>
      </c>
      <c r="R18" s="11" t="str">
        <f>(IF(B18=Localisation!$C$114,1,IF(B18=Localisation!$C$113,2,IF(B18=Localisation!$C$112,3,IF(B18=Localisation!$C$111,4,IF(B18=Localisation!$C$110,5,IF(OR(B18=1,B18=2,B18=3,B18=4,B18=5),B18,"")))))))</f>
        <v/>
      </c>
      <c r="S18" s="11" t="str">
        <f>(IF(C18=Localisation!$C$114,1,IF(C18=Localisation!$C$113,2,IF(C18=Localisation!$C$112,3,IF(C18=Localisation!$C$111,4,IF(C18=Localisation!$C$110,5,IF(OR(C18=1,C18=2,C18=3,C18=4,C18=5),C18,"")))))))</f>
        <v/>
      </c>
      <c r="T18" s="11" t="str">
        <f>(IF(D18=Localisation!$C$114,1,IF(D18=Localisation!$C$113,2,IF(D18=Localisation!$C$112,3,IF(D18=Localisation!$C$111,4,IF(D18=Localisation!$C$110,5,IF(OR(D18=1,D18=2,D18=3,D18=4,D18=5),D18,"")))))))</f>
        <v/>
      </c>
      <c r="U18" s="11" t="str">
        <f>(IF(E18=Localisation!$C$114,1,IF(E18=Localisation!$C$113,2,IF(E18=Localisation!$C$112,3,IF(E18=Localisation!$C$111,4,IF(E18=Localisation!$C$110,5,IF(OR(E18=1,E18=2,E18=3,E18=4,E18=5),E18,"")))))))</f>
        <v/>
      </c>
      <c r="V18" s="11" t="str">
        <f>(IF(F18=Localisation!$C$114,1,IF(F18=Localisation!$C$113,2,IF(F18=Localisation!$C$112,3,IF(F18=Localisation!$C$111,4,IF(F18=Localisation!$C$110,5,IF(OR(F18=1,F18=2,F18=3,F18=4,F18=5),F18,"")))))))</f>
        <v/>
      </c>
    </row>
    <row r="19" spans="13:22" x14ac:dyDescent="0.3">
      <c r="M19" s="11" t="str">
        <f>(IF(H19=Localisation!$C$114,1,IF(H19=Localisation!$C$113,2,IF(H19=Localisation!$C$112,3,IF(H19=Localisation!$C$111,4,IF(H19=Localisation!$C$110,5,IF(OR(H19=1,H19=2,H19=3,H19=4,H19=5),H19,"")))))))</f>
        <v/>
      </c>
      <c r="N19" s="11" t="str">
        <f>(IF(I19=Localisation!$C$114,1,IF(I19=Localisation!$C$113,2,IF(I19=Localisation!$C$112,3,IF(I19=Localisation!$C$111,4,IF(I19=Localisation!$C$110,5,IF(OR(I19=1,I19=2,I19=3,I19=4,I19=5),I19,"")))))))</f>
        <v/>
      </c>
      <c r="O19" s="11" t="str">
        <f>(IF(J19=Localisation!$C$114,1,IF(J19=Localisation!$C$113,2,IF(J19=Localisation!$C$112,3,IF(J19=Localisation!$C$111,4,IF(J19=Localisation!$C$110,5,IF(OR(J19=1,J19=2,J19=3,J19=4,J19=5),J19,"")))))))</f>
        <v/>
      </c>
      <c r="P19" s="11" t="str">
        <f>(IF(K19=Localisation!$C$114,1,IF(K19=Localisation!$C$113,2,IF(K19=Localisation!$C$112,3,IF(K19=Localisation!$C$111,4,IF(K19=Localisation!$C$110,5,IF(OR(K19=1,K19=2,K19=3,K19=4,K19=5),K19,"")))))))</f>
        <v/>
      </c>
      <c r="Q19" s="11" t="str">
        <f>(IF(L19=Localisation!$C$114,1,IF(L19=Localisation!$C$113,2,IF(L19=Localisation!$C$112,3,IF(L19=Localisation!$C$111,4,IF(L19=Localisation!$C$110,5,IF(OR(L19=1,L19=2,L19=3,L19=4,L19=5),L19,"")))))))</f>
        <v/>
      </c>
      <c r="R19" s="11" t="str">
        <f>(IF(B19=Localisation!$C$114,1,IF(B19=Localisation!$C$113,2,IF(B19=Localisation!$C$112,3,IF(B19=Localisation!$C$111,4,IF(B19=Localisation!$C$110,5,IF(OR(B19=1,B19=2,B19=3,B19=4,B19=5),B19,"")))))))</f>
        <v/>
      </c>
      <c r="S19" s="11" t="str">
        <f>(IF(C19=Localisation!$C$114,1,IF(C19=Localisation!$C$113,2,IF(C19=Localisation!$C$112,3,IF(C19=Localisation!$C$111,4,IF(C19=Localisation!$C$110,5,IF(OR(C19=1,C19=2,C19=3,C19=4,C19=5),C19,"")))))))</f>
        <v/>
      </c>
      <c r="T19" s="11" t="str">
        <f>(IF(D19=Localisation!$C$114,1,IF(D19=Localisation!$C$113,2,IF(D19=Localisation!$C$112,3,IF(D19=Localisation!$C$111,4,IF(D19=Localisation!$C$110,5,IF(OR(D19=1,D19=2,D19=3,D19=4,D19=5),D19,"")))))))</f>
        <v/>
      </c>
      <c r="U19" s="11" t="str">
        <f>(IF(E19=Localisation!$C$114,1,IF(E19=Localisation!$C$113,2,IF(E19=Localisation!$C$112,3,IF(E19=Localisation!$C$111,4,IF(E19=Localisation!$C$110,5,IF(OR(E19=1,E19=2,E19=3,E19=4,E19=5),E19,"")))))))</f>
        <v/>
      </c>
      <c r="V19" s="11" t="str">
        <f>(IF(F19=Localisation!$C$114,1,IF(F19=Localisation!$C$113,2,IF(F19=Localisation!$C$112,3,IF(F19=Localisation!$C$111,4,IF(F19=Localisation!$C$110,5,IF(OR(F19=1,F19=2,F19=3,F19=4,F19=5),F19,"")))))))</f>
        <v/>
      </c>
    </row>
    <row r="20" spans="13:22" x14ac:dyDescent="0.3">
      <c r="M20" s="11" t="str">
        <f>(IF(H20=Localisation!$C$114,1,IF(H20=Localisation!$C$113,2,IF(H20=Localisation!$C$112,3,IF(H20=Localisation!$C$111,4,IF(H20=Localisation!$C$110,5,IF(OR(H20=1,H20=2,H20=3,H20=4,H20=5),H20,"")))))))</f>
        <v/>
      </c>
      <c r="N20" s="11" t="str">
        <f>(IF(I20=Localisation!$C$114,1,IF(I20=Localisation!$C$113,2,IF(I20=Localisation!$C$112,3,IF(I20=Localisation!$C$111,4,IF(I20=Localisation!$C$110,5,IF(OR(I20=1,I20=2,I20=3,I20=4,I20=5),I20,"")))))))</f>
        <v/>
      </c>
      <c r="O20" s="11" t="str">
        <f>(IF(J20=Localisation!$C$114,1,IF(J20=Localisation!$C$113,2,IF(J20=Localisation!$C$112,3,IF(J20=Localisation!$C$111,4,IF(J20=Localisation!$C$110,5,IF(OR(J20=1,J20=2,J20=3,J20=4,J20=5),J20,"")))))))</f>
        <v/>
      </c>
      <c r="P20" s="11" t="str">
        <f>(IF(K20=Localisation!$C$114,1,IF(K20=Localisation!$C$113,2,IF(K20=Localisation!$C$112,3,IF(K20=Localisation!$C$111,4,IF(K20=Localisation!$C$110,5,IF(OR(K20=1,K20=2,K20=3,K20=4,K20=5),K20,"")))))))</f>
        <v/>
      </c>
      <c r="Q20" s="11" t="str">
        <f>(IF(L20=Localisation!$C$114,1,IF(L20=Localisation!$C$113,2,IF(L20=Localisation!$C$112,3,IF(L20=Localisation!$C$111,4,IF(L20=Localisation!$C$110,5,IF(OR(L20=1,L20=2,L20=3,L20=4,L20=5),L20,"")))))))</f>
        <v/>
      </c>
      <c r="R20" s="11" t="str">
        <f>(IF(B20=Localisation!$C$114,1,IF(B20=Localisation!$C$113,2,IF(B20=Localisation!$C$112,3,IF(B20=Localisation!$C$111,4,IF(B20=Localisation!$C$110,5,IF(OR(B20=1,B20=2,B20=3,B20=4,B20=5),B20,"")))))))</f>
        <v/>
      </c>
      <c r="S20" s="11" t="str">
        <f>(IF(C20=Localisation!$C$114,1,IF(C20=Localisation!$C$113,2,IF(C20=Localisation!$C$112,3,IF(C20=Localisation!$C$111,4,IF(C20=Localisation!$C$110,5,IF(OR(C20=1,C20=2,C20=3,C20=4,C20=5),C20,"")))))))</f>
        <v/>
      </c>
      <c r="T20" s="11" t="str">
        <f>(IF(D20=Localisation!$C$114,1,IF(D20=Localisation!$C$113,2,IF(D20=Localisation!$C$112,3,IF(D20=Localisation!$C$111,4,IF(D20=Localisation!$C$110,5,IF(OR(D20=1,D20=2,D20=3,D20=4,D20=5),D20,"")))))))</f>
        <v/>
      </c>
      <c r="U20" s="11" t="str">
        <f>(IF(E20=Localisation!$C$114,1,IF(E20=Localisation!$C$113,2,IF(E20=Localisation!$C$112,3,IF(E20=Localisation!$C$111,4,IF(E20=Localisation!$C$110,5,IF(OR(E20=1,E20=2,E20=3,E20=4,E20=5),E20,"")))))))</f>
        <v/>
      </c>
      <c r="V20" s="11" t="str">
        <f>(IF(F20=Localisation!$C$114,1,IF(F20=Localisation!$C$113,2,IF(F20=Localisation!$C$112,3,IF(F20=Localisation!$C$111,4,IF(F20=Localisation!$C$110,5,IF(OR(F20=1,F20=2,F20=3,F20=4,F20=5),F20,"")))))))</f>
        <v/>
      </c>
    </row>
    <row r="21" spans="13:22" x14ac:dyDescent="0.3">
      <c r="M21" s="11" t="str">
        <f>(IF(H21=Localisation!$C$114,1,IF(H21=Localisation!$C$113,2,IF(H21=Localisation!$C$112,3,IF(H21=Localisation!$C$111,4,IF(H21=Localisation!$C$110,5,IF(OR(H21=1,H21=2,H21=3,H21=4,H21=5),H21,"")))))))</f>
        <v/>
      </c>
      <c r="N21" s="11" t="str">
        <f>(IF(I21=Localisation!$C$114,1,IF(I21=Localisation!$C$113,2,IF(I21=Localisation!$C$112,3,IF(I21=Localisation!$C$111,4,IF(I21=Localisation!$C$110,5,IF(OR(I21=1,I21=2,I21=3,I21=4,I21=5),I21,"")))))))</f>
        <v/>
      </c>
      <c r="O21" s="11" t="str">
        <f>(IF(J21=Localisation!$C$114,1,IF(J21=Localisation!$C$113,2,IF(J21=Localisation!$C$112,3,IF(J21=Localisation!$C$111,4,IF(J21=Localisation!$C$110,5,IF(OR(J21=1,J21=2,J21=3,J21=4,J21=5),J21,"")))))))</f>
        <v/>
      </c>
      <c r="P21" s="11" t="str">
        <f>(IF(K21=Localisation!$C$114,1,IF(K21=Localisation!$C$113,2,IF(K21=Localisation!$C$112,3,IF(K21=Localisation!$C$111,4,IF(K21=Localisation!$C$110,5,IF(OR(K21=1,K21=2,K21=3,K21=4,K21=5),K21,"")))))))</f>
        <v/>
      </c>
      <c r="Q21" s="11" t="str">
        <f>(IF(L21=Localisation!$C$114,1,IF(L21=Localisation!$C$113,2,IF(L21=Localisation!$C$112,3,IF(L21=Localisation!$C$111,4,IF(L21=Localisation!$C$110,5,IF(OR(L21=1,L21=2,L21=3,L21=4,L21=5),L21,"")))))))</f>
        <v/>
      </c>
      <c r="R21" s="11" t="str">
        <f>(IF(B21=Localisation!$C$114,1,IF(B21=Localisation!$C$113,2,IF(B21=Localisation!$C$112,3,IF(B21=Localisation!$C$111,4,IF(B21=Localisation!$C$110,5,IF(OR(B21=1,B21=2,B21=3,B21=4,B21=5),B21,"")))))))</f>
        <v/>
      </c>
      <c r="S21" s="11" t="str">
        <f>(IF(C21=Localisation!$C$114,1,IF(C21=Localisation!$C$113,2,IF(C21=Localisation!$C$112,3,IF(C21=Localisation!$C$111,4,IF(C21=Localisation!$C$110,5,IF(OR(C21=1,C21=2,C21=3,C21=4,C21=5),C21,"")))))))</f>
        <v/>
      </c>
      <c r="T21" s="11" t="str">
        <f>(IF(D21=Localisation!$C$114,1,IF(D21=Localisation!$C$113,2,IF(D21=Localisation!$C$112,3,IF(D21=Localisation!$C$111,4,IF(D21=Localisation!$C$110,5,IF(OR(D21=1,D21=2,D21=3,D21=4,D21=5),D21,"")))))))</f>
        <v/>
      </c>
      <c r="U21" s="11" t="str">
        <f>(IF(E21=Localisation!$C$114,1,IF(E21=Localisation!$C$113,2,IF(E21=Localisation!$C$112,3,IF(E21=Localisation!$C$111,4,IF(E21=Localisation!$C$110,5,IF(OR(E21=1,E21=2,E21=3,E21=4,E21=5),E21,"")))))))</f>
        <v/>
      </c>
      <c r="V21" s="11" t="str">
        <f>(IF(F21=Localisation!$C$114,1,IF(F21=Localisation!$C$113,2,IF(F21=Localisation!$C$112,3,IF(F21=Localisation!$C$111,4,IF(F21=Localisation!$C$110,5,IF(OR(F21=1,F21=2,F21=3,F21=4,F21=5),F21,"")))))))</f>
        <v/>
      </c>
    </row>
    <row r="22" spans="13:22" x14ac:dyDescent="0.3">
      <c r="M22" s="11" t="str">
        <f>(IF(H22=Localisation!$C$114,1,IF(H22=Localisation!$C$113,2,IF(H22=Localisation!$C$112,3,IF(H22=Localisation!$C$111,4,IF(H22=Localisation!$C$110,5,IF(OR(H22=1,H22=2,H22=3,H22=4,H22=5),H22,"")))))))</f>
        <v/>
      </c>
      <c r="N22" s="11" t="str">
        <f>(IF(I22=Localisation!$C$114,1,IF(I22=Localisation!$C$113,2,IF(I22=Localisation!$C$112,3,IF(I22=Localisation!$C$111,4,IF(I22=Localisation!$C$110,5,IF(OR(I22=1,I22=2,I22=3,I22=4,I22=5),I22,"")))))))</f>
        <v/>
      </c>
      <c r="O22" s="11" t="str">
        <f>(IF(J22=Localisation!$C$114,1,IF(J22=Localisation!$C$113,2,IF(J22=Localisation!$C$112,3,IF(J22=Localisation!$C$111,4,IF(J22=Localisation!$C$110,5,IF(OR(J22=1,J22=2,J22=3,J22=4,J22=5),J22,"")))))))</f>
        <v/>
      </c>
      <c r="P22" s="11" t="str">
        <f>(IF(K22=Localisation!$C$114,1,IF(K22=Localisation!$C$113,2,IF(K22=Localisation!$C$112,3,IF(K22=Localisation!$C$111,4,IF(K22=Localisation!$C$110,5,IF(OR(K22=1,K22=2,K22=3,K22=4,K22=5),K22,"")))))))</f>
        <v/>
      </c>
      <c r="Q22" s="11" t="str">
        <f>(IF(L22=Localisation!$C$114,1,IF(L22=Localisation!$C$113,2,IF(L22=Localisation!$C$112,3,IF(L22=Localisation!$C$111,4,IF(L22=Localisation!$C$110,5,IF(OR(L22=1,L22=2,L22=3,L22=4,L22=5),L22,"")))))))</f>
        <v/>
      </c>
      <c r="R22" s="11" t="str">
        <f>(IF(B22=Localisation!$C$114,1,IF(B22=Localisation!$C$113,2,IF(B22=Localisation!$C$112,3,IF(B22=Localisation!$C$111,4,IF(B22=Localisation!$C$110,5,IF(OR(B22=1,B22=2,B22=3,B22=4,B22=5),B22,"")))))))</f>
        <v/>
      </c>
      <c r="S22" s="11" t="str">
        <f>(IF(C22=Localisation!$C$114,1,IF(C22=Localisation!$C$113,2,IF(C22=Localisation!$C$112,3,IF(C22=Localisation!$C$111,4,IF(C22=Localisation!$C$110,5,IF(OR(C22=1,C22=2,C22=3,C22=4,C22=5),C22,"")))))))</f>
        <v/>
      </c>
      <c r="T22" s="11" t="str">
        <f>(IF(D22=Localisation!$C$114,1,IF(D22=Localisation!$C$113,2,IF(D22=Localisation!$C$112,3,IF(D22=Localisation!$C$111,4,IF(D22=Localisation!$C$110,5,IF(OR(D22=1,D22=2,D22=3,D22=4,D22=5),D22,"")))))))</f>
        <v/>
      </c>
      <c r="U22" s="11" t="str">
        <f>(IF(E22=Localisation!$C$114,1,IF(E22=Localisation!$C$113,2,IF(E22=Localisation!$C$112,3,IF(E22=Localisation!$C$111,4,IF(E22=Localisation!$C$110,5,IF(OR(E22=1,E22=2,E22=3,E22=4,E22=5),E22,"")))))))</f>
        <v/>
      </c>
      <c r="V22" s="11" t="str">
        <f>(IF(F22=Localisation!$C$114,1,IF(F22=Localisation!$C$113,2,IF(F22=Localisation!$C$112,3,IF(F22=Localisation!$C$111,4,IF(F22=Localisation!$C$110,5,IF(OR(F22=1,F22=2,F22=3,F22=4,F22=5),F22,"")))))))</f>
        <v/>
      </c>
    </row>
    <row r="23" spans="13:22" x14ac:dyDescent="0.3">
      <c r="M23" s="11" t="str">
        <f>(IF(H23=Localisation!$C$114,1,IF(H23=Localisation!$C$113,2,IF(H23=Localisation!$C$112,3,IF(H23=Localisation!$C$111,4,IF(H23=Localisation!$C$110,5,IF(OR(H23=1,H23=2,H23=3,H23=4,H23=5),H23,"")))))))</f>
        <v/>
      </c>
      <c r="N23" s="11" t="str">
        <f>(IF(I23=Localisation!$C$114,1,IF(I23=Localisation!$C$113,2,IF(I23=Localisation!$C$112,3,IF(I23=Localisation!$C$111,4,IF(I23=Localisation!$C$110,5,IF(OR(I23=1,I23=2,I23=3,I23=4,I23=5),I23,"")))))))</f>
        <v/>
      </c>
      <c r="O23" s="11" t="str">
        <f>(IF(J23=Localisation!$C$114,1,IF(J23=Localisation!$C$113,2,IF(J23=Localisation!$C$112,3,IF(J23=Localisation!$C$111,4,IF(J23=Localisation!$C$110,5,IF(OR(J23=1,J23=2,J23=3,J23=4,J23=5),J23,"")))))))</f>
        <v/>
      </c>
      <c r="P23" s="11" t="str">
        <f>(IF(K23=Localisation!$C$114,1,IF(K23=Localisation!$C$113,2,IF(K23=Localisation!$C$112,3,IF(K23=Localisation!$C$111,4,IF(K23=Localisation!$C$110,5,IF(OR(K23=1,K23=2,K23=3,K23=4,K23=5),K23,"")))))))</f>
        <v/>
      </c>
      <c r="Q23" s="11" t="str">
        <f>(IF(L23=Localisation!$C$114,1,IF(L23=Localisation!$C$113,2,IF(L23=Localisation!$C$112,3,IF(L23=Localisation!$C$111,4,IF(L23=Localisation!$C$110,5,IF(OR(L23=1,L23=2,L23=3,L23=4,L23=5),L23,"")))))))</f>
        <v/>
      </c>
      <c r="R23" s="11" t="str">
        <f>(IF(B23=Localisation!$C$114,1,IF(B23=Localisation!$C$113,2,IF(B23=Localisation!$C$112,3,IF(B23=Localisation!$C$111,4,IF(B23=Localisation!$C$110,5,IF(OR(B23=1,B23=2,B23=3,B23=4,B23=5),B23,"")))))))</f>
        <v/>
      </c>
      <c r="S23" s="11" t="str">
        <f>(IF(C23=Localisation!$C$114,1,IF(C23=Localisation!$C$113,2,IF(C23=Localisation!$C$112,3,IF(C23=Localisation!$C$111,4,IF(C23=Localisation!$C$110,5,IF(OR(C23=1,C23=2,C23=3,C23=4,C23=5),C23,"")))))))</f>
        <v/>
      </c>
      <c r="T23" s="11" t="str">
        <f>(IF(D23=Localisation!$C$114,1,IF(D23=Localisation!$C$113,2,IF(D23=Localisation!$C$112,3,IF(D23=Localisation!$C$111,4,IF(D23=Localisation!$C$110,5,IF(OR(D23=1,D23=2,D23=3,D23=4,D23=5),D23,"")))))))</f>
        <v/>
      </c>
      <c r="U23" s="11" t="str">
        <f>(IF(E23=Localisation!$C$114,1,IF(E23=Localisation!$C$113,2,IF(E23=Localisation!$C$112,3,IF(E23=Localisation!$C$111,4,IF(E23=Localisation!$C$110,5,IF(OR(E23=1,E23=2,E23=3,E23=4,E23=5),E23,"")))))))</f>
        <v/>
      </c>
      <c r="V23" s="11" t="str">
        <f>(IF(F23=Localisation!$C$114,1,IF(F23=Localisation!$C$113,2,IF(F23=Localisation!$C$112,3,IF(F23=Localisation!$C$111,4,IF(F23=Localisation!$C$110,5,IF(OR(F23=1,F23=2,F23=3,F23=4,F23=5),F23,"")))))))</f>
        <v/>
      </c>
    </row>
    <row r="24" spans="13:22" x14ac:dyDescent="0.3">
      <c r="M24" s="11" t="str">
        <f>(IF(H24=Localisation!$C$114,1,IF(H24=Localisation!$C$113,2,IF(H24=Localisation!$C$112,3,IF(H24=Localisation!$C$111,4,IF(H24=Localisation!$C$110,5,IF(OR(H24=1,H24=2,H24=3,H24=4,H24=5),H24,"")))))))</f>
        <v/>
      </c>
      <c r="N24" s="11" t="str">
        <f>(IF(I24=Localisation!$C$114,1,IF(I24=Localisation!$C$113,2,IF(I24=Localisation!$C$112,3,IF(I24=Localisation!$C$111,4,IF(I24=Localisation!$C$110,5,IF(OR(I24=1,I24=2,I24=3,I24=4,I24=5),I24,"")))))))</f>
        <v/>
      </c>
      <c r="O24" s="11" t="str">
        <f>(IF(J24=Localisation!$C$114,1,IF(J24=Localisation!$C$113,2,IF(J24=Localisation!$C$112,3,IF(J24=Localisation!$C$111,4,IF(J24=Localisation!$C$110,5,IF(OR(J24=1,J24=2,J24=3,J24=4,J24=5),J24,"")))))))</f>
        <v/>
      </c>
      <c r="P24" s="11" t="str">
        <f>(IF(K24=Localisation!$C$114,1,IF(K24=Localisation!$C$113,2,IF(K24=Localisation!$C$112,3,IF(K24=Localisation!$C$111,4,IF(K24=Localisation!$C$110,5,IF(OR(K24=1,K24=2,K24=3,K24=4,K24=5),K24,"")))))))</f>
        <v/>
      </c>
      <c r="Q24" s="11" t="str">
        <f>(IF(L24=Localisation!$C$114,1,IF(L24=Localisation!$C$113,2,IF(L24=Localisation!$C$112,3,IF(L24=Localisation!$C$111,4,IF(L24=Localisation!$C$110,5,IF(OR(L24=1,L24=2,L24=3,L24=4,L24=5),L24,"")))))))</f>
        <v/>
      </c>
      <c r="R24" s="11" t="str">
        <f>(IF(B24=Localisation!$C$114,1,IF(B24=Localisation!$C$113,2,IF(B24=Localisation!$C$112,3,IF(B24=Localisation!$C$111,4,IF(B24=Localisation!$C$110,5,IF(OR(B24=1,B24=2,B24=3,B24=4,B24=5),B24,"")))))))</f>
        <v/>
      </c>
      <c r="S24" s="11" t="str">
        <f>(IF(C24=Localisation!$C$114,1,IF(C24=Localisation!$C$113,2,IF(C24=Localisation!$C$112,3,IF(C24=Localisation!$C$111,4,IF(C24=Localisation!$C$110,5,IF(OR(C24=1,C24=2,C24=3,C24=4,C24=5),C24,"")))))))</f>
        <v/>
      </c>
      <c r="T24" s="11" t="str">
        <f>(IF(D24=Localisation!$C$114,1,IF(D24=Localisation!$C$113,2,IF(D24=Localisation!$C$112,3,IF(D24=Localisation!$C$111,4,IF(D24=Localisation!$C$110,5,IF(OR(D24=1,D24=2,D24=3,D24=4,D24=5),D24,"")))))))</f>
        <v/>
      </c>
      <c r="U24" s="11" t="str">
        <f>(IF(E24=Localisation!$C$114,1,IF(E24=Localisation!$C$113,2,IF(E24=Localisation!$C$112,3,IF(E24=Localisation!$C$111,4,IF(E24=Localisation!$C$110,5,IF(OR(E24=1,E24=2,E24=3,E24=4,E24=5),E24,"")))))))</f>
        <v/>
      </c>
      <c r="V24" s="11" t="str">
        <f>(IF(F24=Localisation!$C$114,1,IF(F24=Localisation!$C$113,2,IF(F24=Localisation!$C$112,3,IF(F24=Localisation!$C$111,4,IF(F24=Localisation!$C$110,5,IF(OR(F24=1,F24=2,F24=3,F24=4,F24=5),F24,"")))))))</f>
        <v/>
      </c>
    </row>
    <row r="25" spans="13:22" x14ac:dyDescent="0.3">
      <c r="M25" s="11" t="str">
        <f>(IF(H25=Localisation!$C$114,1,IF(H25=Localisation!$C$113,2,IF(H25=Localisation!$C$112,3,IF(H25=Localisation!$C$111,4,IF(H25=Localisation!$C$110,5,IF(OR(H25=1,H25=2,H25=3,H25=4,H25=5),H25,"")))))))</f>
        <v/>
      </c>
      <c r="N25" s="11" t="str">
        <f>(IF(I25=Localisation!$C$114,1,IF(I25=Localisation!$C$113,2,IF(I25=Localisation!$C$112,3,IF(I25=Localisation!$C$111,4,IF(I25=Localisation!$C$110,5,IF(OR(I25=1,I25=2,I25=3,I25=4,I25=5),I25,"")))))))</f>
        <v/>
      </c>
      <c r="O25" s="11" t="str">
        <f>(IF(J25=Localisation!$C$114,1,IF(J25=Localisation!$C$113,2,IF(J25=Localisation!$C$112,3,IF(J25=Localisation!$C$111,4,IF(J25=Localisation!$C$110,5,IF(OR(J25=1,J25=2,J25=3,J25=4,J25=5),J25,"")))))))</f>
        <v/>
      </c>
      <c r="P25" s="11" t="str">
        <f>(IF(K25=Localisation!$C$114,1,IF(K25=Localisation!$C$113,2,IF(K25=Localisation!$C$112,3,IF(K25=Localisation!$C$111,4,IF(K25=Localisation!$C$110,5,IF(OR(K25=1,K25=2,K25=3,K25=4,K25=5),K25,"")))))))</f>
        <v/>
      </c>
      <c r="Q25" s="11" t="str">
        <f>(IF(L25=Localisation!$C$114,1,IF(L25=Localisation!$C$113,2,IF(L25=Localisation!$C$112,3,IF(L25=Localisation!$C$111,4,IF(L25=Localisation!$C$110,5,IF(OR(L25=1,L25=2,L25=3,L25=4,L25=5),L25,"")))))))</f>
        <v/>
      </c>
      <c r="R25" s="11" t="str">
        <f>(IF(B25=Localisation!$C$114,1,IF(B25=Localisation!$C$113,2,IF(B25=Localisation!$C$112,3,IF(B25=Localisation!$C$111,4,IF(B25=Localisation!$C$110,5,IF(OR(B25=1,B25=2,B25=3,B25=4,B25=5),B25,"")))))))</f>
        <v/>
      </c>
      <c r="S25" s="11" t="str">
        <f>(IF(C25=Localisation!$C$114,1,IF(C25=Localisation!$C$113,2,IF(C25=Localisation!$C$112,3,IF(C25=Localisation!$C$111,4,IF(C25=Localisation!$C$110,5,IF(OR(C25=1,C25=2,C25=3,C25=4,C25=5),C25,"")))))))</f>
        <v/>
      </c>
      <c r="T25" s="11" t="str">
        <f>(IF(D25=Localisation!$C$114,1,IF(D25=Localisation!$C$113,2,IF(D25=Localisation!$C$112,3,IF(D25=Localisation!$C$111,4,IF(D25=Localisation!$C$110,5,IF(OR(D25=1,D25=2,D25=3,D25=4,D25=5),D25,"")))))))</f>
        <v/>
      </c>
      <c r="U25" s="11" t="str">
        <f>(IF(E25=Localisation!$C$114,1,IF(E25=Localisation!$C$113,2,IF(E25=Localisation!$C$112,3,IF(E25=Localisation!$C$111,4,IF(E25=Localisation!$C$110,5,IF(OR(E25=1,E25=2,E25=3,E25=4,E25=5),E25,"")))))))</f>
        <v/>
      </c>
      <c r="V25" s="11" t="str">
        <f>(IF(F25=Localisation!$C$114,1,IF(F25=Localisation!$C$113,2,IF(F25=Localisation!$C$112,3,IF(F25=Localisation!$C$111,4,IF(F25=Localisation!$C$110,5,IF(OR(F25=1,F25=2,F25=3,F25=4,F25=5),F25,"")))))))</f>
        <v/>
      </c>
    </row>
    <row r="26" spans="13:22" x14ac:dyDescent="0.3">
      <c r="M26" s="11" t="str">
        <f>(IF(H26=Localisation!$C$114,1,IF(H26=Localisation!$C$113,2,IF(H26=Localisation!$C$112,3,IF(H26=Localisation!$C$111,4,IF(H26=Localisation!$C$110,5,IF(OR(H26=1,H26=2,H26=3,H26=4,H26=5),H26,"")))))))</f>
        <v/>
      </c>
      <c r="N26" s="11" t="str">
        <f>(IF(I26=Localisation!$C$114,1,IF(I26=Localisation!$C$113,2,IF(I26=Localisation!$C$112,3,IF(I26=Localisation!$C$111,4,IF(I26=Localisation!$C$110,5,IF(OR(I26=1,I26=2,I26=3,I26=4,I26=5),I26,"")))))))</f>
        <v/>
      </c>
      <c r="O26" s="11" t="str">
        <f>(IF(J26=Localisation!$C$114,1,IF(J26=Localisation!$C$113,2,IF(J26=Localisation!$C$112,3,IF(J26=Localisation!$C$111,4,IF(J26=Localisation!$C$110,5,IF(OR(J26=1,J26=2,J26=3,J26=4,J26=5),J26,"")))))))</f>
        <v/>
      </c>
      <c r="P26" s="11" t="str">
        <f>(IF(K26=Localisation!$C$114,1,IF(K26=Localisation!$C$113,2,IF(K26=Localisation!$C$112,3,IF(K26=Localisation!$C$111,4,IF(K26=Localisation!$C$110,5,IF(OR(K26=1,K26=2,K26=3,K26=4,K26=5),K26,"")))))))</f>
        <v/>
      </c>
      <c r="Q26" s="11" t="str">
        <f>(IF(L26=Localisation!$C$114,1,IF(L26=Localisation!$C$113,2,IF(L26=Localisation!$C$112,3,IF(L26=Localisation!$C$111,4,IF(L26=Localisation!$C$110,5,IF(OR(L26=1,L26=2,L26=3,L26=4,L26=5),L26,"")))))))</f>
        <v/>
      </c>
      <c r="R26" s="11" t="str">
        <f>(IF(B26=Localisation!$C$114,1,IF(B26=Localisation!$C$113,2,IF(B26=Localisation!$C$112,3,IF(B26=Localisation!$C$111,4,IF(B26=Localisation!$C$110,5,IF(OR(B26=1,B26=2,B26=3,B26=4,B26=5),B26,"")))))))</f>
        <v/>
      </c>
      <c r="S26" s="11" t="str">
        <f>(IF(C26=Localisation!$C$114,1,IF(C26=Localisation!$C$113,2,IF(C26=Localisation!$C$112,3,IF(C26=Localisation!$C$111,4,IF(C26=Localisation!$C$110,5,IF(OR(C26=1,C26=2,C26=3,C26=4,C26=5),C26,"")))))))</f>
        <v/>
      </c>
      <c r="T26" s="11" t="str">
        <f>(IF(D26=Localisation!$C$114,1,IF(D26=Localisation!$C$113,2,IF(D26=Localisation!$C$112,3,IF(D26=Localisation!$C$111,4,IF(D26=Localisation!$C$110,5,IF(OR(D26=1,D26=2,D26=3,D26=4,D26=5),D26,"")))))))</f>
        <v/>
      </c>
      <c r="U26" s="11" t="str">
        <f>(IF(E26=Localisation!$C$114,1,IF(E26=Localisation!$C$113,2,IF(E26=Localisation!$C$112,3,IF(E26=Localisation!$C$111,4,IF(E26=Localisation!$C$110,5,IF(OR(E26=1,E26=2,E26=3,E26=4,E26=5),E26,"")))))))</f>
        <v/>
      </c>
      <c r="V26" s="11" t="str">
        <f>(IF(F26=Localisation!$C$114,1,IF(F26=Localisation!$C$113,2,IF(F26=Localisation!$C$112,3,IF(F26=Localisation!$C$111,4,IF(F26=Localisation!$C$110,5,IF(OR(F26=1,F26=2,F26=3,F26=4,F26=5),F26,"")))))))</f>
        <v/>
      </c>
    </row>
    <row r="27" spans="13:22" x14ac:dyDescent="0.3">
      <c r="M27" s="11" t="str">
        <f>(IF(H27=Localisation!$C$114,1,IF(H27=Localisation!$C$113,2,IF(H27=Localisation!$C$112,3,IF(H27=Localisation!$C$111,4,IF(H27=Localisation!$C$110,5,IF(OR(H27=1,H27=2,H27=3,H27=4,H27=5),H27,"")))))))</f>
        <v/>
      </c>
      <c r="N27" s="11" t="str">
        <f>(IF(I27=Localisation!$C$114,1,IF(I27=Localisation!$C$113,2,IF(I27=Localisation!$C$112,3,IF(I27=Localisation!$C$111,4,IF(I27=Localisation!$C$110,5,IF(OR(I27=1,I27=2,I27=3,I27=4,I27=5),I27,"")))))))</f>
        <v/>
      </c>
      <c r="O27" s="11" t="str">
        <f>(IF(J27=Localisation!$C$114,1,IF(J27=Localisation!$C$113,2,IF(J27=Localisation!$C$112,3,IF(J27=Localisation!$C$111,4,IF(J27=Localisation!$C$110,5,IF(OR(J27=1,J27=2,J27=3,J27=4,J27=5),J27,"")))))))</f>
        <v/>
      </c>
      <c r="P27" s="11" t="str">
        <f>(IF(K27=Localisation!$C$114,1,IF(K27=Localisation!$C$113,2,IF(K27=Localisation!$C$112,3,IF(K27=Localisation!$C$111,4,IF(K27=Localisation!$C$110,5,IF(OR(K27=1,K27=2,K27=3,K27=4,K27=5),K27,"")))))))</f>
        <v/>
      </c>
      <c r="Q27" s="11" t="str">
        <f>(IF(L27=Localisation!$C$114,1,IF(L27=Localisation!$C$113,2,IF(L27=Localisation!$C$112,3,IF(L27=Localisation!$C$111,4,IF(L27=Localisation!$C$110,5,IF(OR(L27=1,L27=2,L27=3,L27=4,L27=5),L27,"")))))))</f>
        <v/>
      </c>
      <c r="R27" s="11" t="str">
        <f>(IF(B27=Localisation!$C$114,1,IF(B27=Localisation!$C$113,2,IF(B27=Localisation!$C$112,3,IF(B27=Localisation!$C$111,4,IF(B27=Localisation!$C$110,5,IF(OR(B27=1,B27=2,B27=3,B27=4,B27=5),B27,"")))))))</f>
        <v/>
      </c>
      <c r="S27" s="11" t="str">
        <f>(IF(C27=Localisation!$C$114,1,IF(C27=Localisation!$C$113,2,IF(C27=Localisation!$C$112,3,IF(C27=Localisation!$C$111,4,IF(C27=Localisation!$C$110,5,IF(OR(C27=1,C27=2,C27=3,C27=4,C27=5),C27,"")))))))</f>
        <v/>
      </c>
      <c r="T27" s="11" t="str">
        <f>(IF(D27=Localisation!$C$114,1,IF(D27=Localisation!$C$113,2,IF(D27=Localisation!$C$112,3,IF(D27=Localisation!$C$111,4,IF(D27=Localisation!$C$110,5,IF(OR(D27=1,D27=2,D27=3,D27=4,D27=5),D27,"")))))))</f>
        <v/>
      </c>
      <c r="U27" s="11" t="str">
        <f>(IF(E27=Localisation!$C$114,1,IF(E27=Localisation!$C$113,2,IF(E27=Localisation!$C$112,3,IF(E27=Localisation!$C$111,4,IF(E27=Localisation!$C$110,5,IF(OR(E27=1,E27=2,E27=3,E27=4,E27=5),E27,"")))))))</f>
        <v/>
      </c>
      <c r="V27" s="11" t="str">
        <f>(IF(F27=Localisation!$C$114,1,IF(F27=Localisation!$C$113,2,IF(F27=Localisation!$C$112,3,IF(F27=Localisation!$C$111,4,IF(F27=Localisation!$C$110,5,IF(OR(F27=1,F27=2,F27=3,F27=4,F27=5),F27,"")))))))</f>
        <v/>
      </c>
    </row>
    <row r="28" spans="13:22" x14ac:dyDescent="0.3">
      <c r="M28" s="11" t="str">
        <f>(IF(H28=Localisation!$C$114,1,IF(H28=Localisation!$C$113,2,IF(H28=Localisation!$C$112,3,IF(H28=Localisation!$C$111,4,IF(H28=Localisation!$C$110,5,IF(OR(H28=1,H28=2,H28=3,H28=4,H28=5),H28,"")))))))</f>
        <v/>
      </c>
      <c r="N28" s="11" t="str">
        <f>(IF(I28=Localisation!$C$114,1,IF(I28=Localisation!$C$113,2,IF(I28=Localisation!$C$112,3,IF(I28=Localisation!$C$111,4,IF(I28=Localisation!$C$110,5,IF(OR(I28=1,I28=2,I28=3,I28=4,I28=5),I28,"")))))))</f>
        <v/>
      </c>
      <c r="O28" s="11" t="str">
        <f>(IF(J28=Localisation!$C$114,1,IF(J28=Localisation!$C$113,2,IF(J28=Localisation!$C$112,3,IF(J28=Localisation!$C$111,4,IF(J28=Localisation!$C$110,5,IF(OR(J28=1,J28=2,J28=3,J28=4,J28=5),J28,"")))))))</f>
        <v/>
      </c>
      <c r="P28" s="11" t="str">
        <f>(IF(K28=Localisation!$C$114,1,IF(K28=Localisation!$C$113,2,IF(K28=Localisation!$C$112,3,IF(K28=Localisation!$C$111,4,IF(K28=Localisation!$C$110,5,IF(OR(K28=1,K28=2,K28=3,K28=4,K28=5),K28,"")))))))</f>
        <v/>
      </c>
      <c r="Q28" s="11" t="str">
        <f>(IF(L28=Localisation!$C$114,1,IF(L28=Localisation!$C$113,2,IF(L28=Localisation!$C$112,3,IF(L28=Localisation!$C$111,4,IF(L28=Localisation!$C$110,5,IF(OR(L28=1,L28=2,L28=3,L28=4,L28=5),L28,"")))))))</f>
        <v/>
      </c>
      <c r="R28" s="11" t="str">
        <f>(IF(B28=Localisation!$C$114,1,IF(B28=Localisation!$C$113,2,IF(B28=Localisation!$C$112,3,IF(B28=Localisation!$C$111,4,IF(B28=Localisation!$C$110,5,IF(OR(B28=1,B28=2,B28=3,B28=4,B28=5),B28,"")))))))</f>
        <v/>
      </c>
      <c r="S28" s="11" t="str">
        <f>(IF(C28=Localisation!$C$114,1,IF(C28=Localisation!$C$113,2,IF(C28=Localisation!$C$112,3,IF(C28=Localisation!$C$111,4,IF(C28=Localisation!$C$110,5,IF(OR(C28=1,C28=2,C28=3,C28=4,C28=5),C28,"")))))))</f>
        <v/>
      </c>
      <c r="T28" s="11" t="str">
        <f>(IF(D28=Localisation!$C$114,1,IF(D28=Localisation!$C$113,2,IF(D28=Localisation!$C$112,3,IF(D28=Localisation!$C$111,4,IF(D28=Localisation!$C$110,5,IF(OR(D28=1,D28=2,D28=3,D28=4,D28=5),D28,"")))))))</f>
        <v/>
      </c>
      <c r="U28" s="11" t="str">
        <f>(IF(E28=Localisation!$C$114,1,IF(E28=Localisation!$C$113,2,IF(E28=Localisation!$C$112,3,IF(E28=Localisation!$C$111,4,IF(E28=Localisation!$C$110,5,IF(OR(E28=1,E28=2,E28=3,E28=4,E28=5),E28,"")))))))</f>
        <v/>
      </c>
      <c r="V28" s="11" t="str">
        <f>(IF(F28=Localisation!$C$114,1,IF(F28=Localisation!$C$113,2,IF(F28=Localisation!$C$112,3,IF(F28=Localisation!$C$111,4,IF(F28=Localisation!$C$110,5,IF(OR(F28=1,F28=2,F28=3,F28=4,F28=5),F28,"")))))))</f>
        <v/>
      </c>
    </row>
    <row r="29" spans="13:22" x14ac:dyDescent="0.3">
      <c r="M29" s="11" t="str">
        <f>(IF(H29=Localisation!$C$114,1,IF(H29=Localisation!$C$113,2,IF(H29=Localisation!$C$112,3,IF(H29=Localisation!$C$111,4,IF(H29=Localisation!$C$110,5,IF(OR(H29=1,H29=2,H29=3,H29=4,H29=5),H29,"")))))))</f>
        <v/>
      </c>
      <c r="N29" s="11" t="str">
        <f>(IF(I29=Localisation!$C$114,1,IF(I29=Localisation!$C$113,2,IF(I29=Localisation!$C$112,3,IF(I29=Localisation!$C$111,4,IF(I29=Localisation!$C$110,5,IF(OR(I29=1,I29=2,I29=3,I29=4,I29=5),I29,"")))))))</f>
        <v/>
      </c>
      <c r="O29" s="11" t="str">
        <f>(IF(J29=Localisation!$C$114,1,IF(J29=Localisation!$C$113,2,IF(J29=Localisation!$C$112,3,IF(J29=Localisation!$C$111,4,IF(J29=Localisation!$C$110,5,IF(OR(J29=1,J29=2,J29=3,J29=4,J29=5),J29,"")))))))</f>
        <v/>
      </c>
      <c r="P29" s="11" t="str">
        <f>(IF(K29=Localisation!$C$114,1,IF(K29=Localisation!$C$113,2,IF(K29=Localisation!$C$112,3,IF(K29=Localisation!$C$111,4,IF(K29=Localisation!$C$110,5,IF(OR(K29=1,K29=2,K29=3,K29=4,K29=5),K29,"")))))))</f>
        <v/>
      </c>
      <c r="Q29" s="11" t="str">
        <f>(IF(L29=Localisation!$C$114,1,IF(L29=Localisation!$C$113,2,IF(L29=Localisation!$C$112,3,IF(L29=Localisation!$C$111,4,IF(L29=Localisation!$C$110,5,IF(OR(L29=1,L29=2,L29=3,L29=4,L29=5),L29,"")))))))</f>
        <v/>
      </c>
      <c r="R29" s="11" t="str">
        <f>(IF(B29=Localisation!$C$114,1,IF(B29=Localisation!$C$113,2,IF(B29=Localisation!$C$112,3,IF(B29=Localisation!$C$111,4,IF(B29=Localisation!$C$110,5,IF(OR(B29=1,B29=2,B29=3,B29=4,B29=5),B29,"")))))))</f>
        <v/>
      </c>
      <c r="S29" s="11" t="str">
        <f>(IF(C29=Localisation!$C$114,1,IF(C29=Localisation!$C$113,2,IF(C29=Localisation!$C$112,3,IF(C29=Localisation!$C$111,4,IF(C29=Localisation!$C$110,5,IF(OR(C29=1,C29=2,C29=3,C29=4,C29=5),C29,"")))))))</f>
        <v/>
      </c>
      <c r="T29" s="11" t="str">
        <f>(IF(D29=Localisation!$C$114,1,IF(D29=Localisation!$C$113,2,IF(D29=Localisation!$C$112,3,IF(D29=Localisation!$C$111,4,IF(D29=Localisation!$C$110,5,IF(OR(D29=1,D29=2,D29=3,D29=4,D29=5),D29,"")))))))</f>
        <v/>
      </c>
      <c r="U29" s="11" t="str">
        <f>(IF(E29=Localisation!$C$114,1,IF(E29=Localisation!$C$113,2,IF(E29=Localisation!$C$112,3,IF(E29=Localisation!$C$111,4,IF(E29=Localisation!$C$110,5,IF(OR(E29=1,E29=2,E29=3,E29=4,E29=5),E29,"")))))))</f>
        <v/>
      </c>
      <c r="V29" s="11" t="str">
        <f>(IF(F29=Localisation!$C$114,1,IF(F29=Localisation!$C$113,2,IF(F29=Localisation!$C$112,3,IF(F29=Localisation!$C$111,4,IF(F29=Localisation!$C$110,5,IF(OR(F29=1,F29=2,F29=3,F29=4,F29=5),F29,"")))))))</f>
        <v/>
      </c>
    </row>
    <row r="30" spans="13:22" x14ac:dyDescent="0.3">
      <c r="M30" s="11" t="str">
        <f>(IF(H30=Localisation!$C$114,1,IF(H30=Localisation!$C$113,2,IF(H30=Localisation!$C$112,3,IF(H30=Localisation!$C$111,4,IF(H30=Localisation!$C$110,5,IF(OR(H30=1,H30=2,H30=3,H30=4,H30=5),H30,"")))))))</f>
        <v/>
      </c>
      <c r="N30" s="11" t="str">
        <f>(IF(I30=Localisation!$C$114,1,IF(I30=Localisation!$C$113,2,IF(I30=Localisation!$C$112,3,IF(I30=Localisation!$C$111,4,IF(I30=Localisation!$C$110,5,IF(OR(I30=1,I30=2,I30=3,I30=4,I30=5),I30,"")))))))</f>
        <v/>
      </c>
      <c r="O30" s="11" t="str">
        <f>(IF(J30=Localisation!$C$114,1,IF(J30=Localisation!$C$113,2,IF(J30=Localisation!$C$112,3,IF(J30=Localisation!$C$111,4,IF(J30=Localisation!$C$110,5,IF(OR(J30=1,J30=2,J30=3,J30=4,J30=5),J30,"")))))))</f>
        <v/>
      </c>
      <c r="P30" s="11" t="str">
        <f>(IF(K30=Localisation!$C$114,1,IF(K30=Localisation!$C$113,2,IF(K30=Localisation!$C$112,3,IF(K30=Localisation!$C$111,4,IF(K30=Localisation!$C$110,5,IF(OR(K30=1,K30=2,K30=3,K30=4,K30=5),K30,"")))))))</f>
        <v/>
      </c>
      <c r="Q30" s="11" t="str">
        <f>(IF(L30=Localisation!$C$114,1,IF(L30=Localisation!$C$113,2,IF(L30=Localisation!$C$112,3,IF(L30=Localisation!$C$111,4,IF(L30=Localisation!$C$110,5,IF(OR(L30=1,L30=2,L30=3,L30=4,L30=5),L30,"")))))))</f>
        <v/>
      </c>
      <c r="R30" s="11" t="str">
        <f>(IF(B30=Localisation!$C$114,1,IF(B30=Localisation!$C$113,2,IF(B30=Localisation!$C$112,3,IF(B30=Localisation!$C$111,4,IF(B30=Localisation!$C$110,5,IF(OR(B30=1,B30=2,B30=3,B30=4,B30=5),B30,"")))))))</f>
        <v/>
      </c>
      <c r="S30" s="11" t="str">
        <f>(IF(C30=Localisation!$C$114,1,IF(C30=Localisation!$C$113,2,IF(C30=Localisation!$C$112,3,IF(C30=Localisation!$C$111,4,IF(C30=Localisation!$C$110,5,IF(OR(C30=1,C30=2,C30=3,C30=4,C30=5),C30,"")))))))</f>
        <v/>
      </c>
      <c r="T30" s="11" t="str">
        <f>(IF(D30=Localisation!$C$114,1,IF(D30=Localisation!$C$113,2,IF(D30=Localisation!$C$112,3,IF(D30=Localisation!$C$111,4,IF(D30=Localisation!$C$110,5,IF(OR(D30=1,D30=2,D30=3,D30=4,D30=5),D30,"")))))))</f>
        <v/>
      </c>
      <c r="U30" s="11" t="str">
        <f>(IF(E30=Localisation!$C$114,1,IF(E30=Localisation!$C$113,2,IF(E30=Localisation!$C$112,3,IF(E30=Localisation!$C$111,4,IF(E30=Localisation!$C$110,5,IF(OR(E30=1,E30=2,E30=3,E30=4,E30=5),E30,"")))))))</f>
        <v/>
      </c>
      <c r="V30" s="11" t="str">
        <f>(IF(F30=Localisation!$C$114,1,IF(F30=Localisation!$C$113,2,IF(F30=Localisation!$C$112,3,IF(F30=Localisation!$C$111,4,IF(F30=Localisation!$C$110,5,IF(OR(F30=1,F30=2,F30=3,F30=4,F30=5),F30,"")))))))</f>
        <v/>
      </c>
    </row>
    <row r="31" spans="13:22" x14ac:dyDescent="0.3">
      <c r="M31" s="11" t="str">
        <f>(IF(H31=Localisation!$C$114,1,IF(H31=Localisation!$C$113,2,IF(H31=Localisation!$C$112,3,IF(H31=Localisation!$C$111,4,IF(H31=Localisation!$C$110,5,IF(OR(H31=1,H31=2,H31=3,H31=4,H31=5),H31,"")))))))</f>
        <v/>
      </c>
      <c r="N31" s="11" t="str">
        <f>(IF(I31=Localisation!$C$114,1,IF(I31=Localisation!$C$113,2,IF(I31=Localisation!$C$112,3,IF(I31=Localisation!$C$111,4,IF(I31=Localisation!$C$110,5,IF(OR(I31=1,I31=2,I31=3,I31=4,I31=5),I31,"")))))))</f>
        <v/>
      </c>
      <c r="O31" s="11" t="str">
        <f>(IF(J31=Localisation!$C$114,1,IF(J31=Localisation!$C$113,2,IF(J31=Localisation!$C$112,3,IF(J31=Localisation!$C$111,4,IF(J31=Localisation!$C$110,5,IF(OR(J31=1,J31=2,J31=3,J31=4,J31=5),J31,"")))))))</f>
        <v/>
      </c>
      <c r="P31" s="11" t="str">
        <f>(IF(K31=Localisation!$C$114,1,IF(K31=Localisation!$C$113,2,IF(K31=Localisation!$C$112,3,IF(K31=Localisation!$C$111,4,IF(K31=Localisation!$C$110,5,IF(OR(K31=1,K31=2,K31=3,K31=4,K31=5),K31,"")))))))</f>
        <v/>
      </c>
      <c r="Q31" s="11" t="str">
        <f>(IF(L31=Localisation!$C$114,1,IF(L31=Localisation!$C$113,2,IF(L31=Localisation!$C$112,3,IF(L31=Localisation!$C$111,4,IF(L31=Localisation!$C$110,5,IF(OR(L31=1,L31=2,L31=3,L31=4,L31=5),L31,"")))))))</f>
        <v/>
      </c>
      <c r="R31" s="11" t="str">
        <f>(IF(B31=Localisation!$C$114,1,IF(B31=Localisation!$C$113,2,IF(B31=Localisation!$C$112,3,IF(B31=Localisation!$C$111,4,IF(B31=Localisation!$C$110,5,IF(OR(B31=1,B31=2,B31=3,B31=4,B31=5),B31,"")))))))</f>
        <v/>
      </c>
      <c r="S31" s="11" t="str">
        <f>(IF(C31=Localisation!$C$114,1,IF(C31=Localisation!$C$113,2,IF(C31=Localisation!$C$112,3,IF(C31=Localisation!$C$111,4,IF(C31=Localisation!$C$110,5,IF(OR(C31=1,C31=2,C31=3,C31=4,C31=5),C31,"")))))))</f>
        <v/>
      </c>
      <c r="T31" s="11" t="str">
        <f>(IF(D31=Localisation!$C$114,1,IF(D31=Localisation!$C$113,2,IF(D31=Localisation!$C$112,3,IF(D31=Localisation!$C$111,4,IF(D31=Localisation!$C$110,5,IF(OR(D31=1,D31=2,D31=3,D31=4,D31=5),D31,"")))))))</f>
        <v/>
      </c>
      <c r="U31" s="11" t="str">
        <f>(IF(E31=Localisation!$C$114,1,IF(E31=Localisation!$C$113,2,IF(E31=Localisation!$C$112,3,IF(E31=Localisation!$C$111,4,IF(E31=Localisation!$C$110,5,IF(OR(E31=1,E31=2,E31=3,E31=4,E31=5),E31,"")))))))</f>
        <v/>
      </c>
      <c r="V31" s="11" t="str">
        <f>(IF(F31=Localisation!$C$114,1,IF(F31=Localisation!$C$113,2,IF(F31=Localisation!$C$112,3,IF(F31=Localisation!$C$111,4,IF(F31=Localisation!$C$110,5,IF(OR(F31=1,F31=2,F31=3,F31=4,F31=5),F31,"")))))))</f>
        <v/>
      </c>
    </row>
    <row r="32" spans="13:22" x14ac:dyDescent="0.3">
      <c r="M32" s="11" t="str">
        <f>(IF(H32=Localisation!$C$114,1,IF(H32=Localisation!$C$113,2,IF(H32=Localisation!$C$112,3,IF(H32=Localisation!$C$111,4,IF(H32=Localisation!$C$110,5,IF(OR(H32=1,H32=2,H32=3,H32=4,H32=5),H32,"")))))))</f>
        <v/>
      </c>
      <c r="N32" s="11" t="str">
        <f>(IF(I32=Localisation!$C$114,1,IF(I32=Localisation!$C$113,2,IF(I32=Localisation!$C$112,3,IF(I32=Localisation!$C$111,4,IF(I32=Localisation!$C$110,5,IF(OR(I32=1,I32=2,I32=3,I32=4,I32=5),I32,"")))))))</f>
        <v/>
      </c>
      <c r="O32" s="11" t="str">
        <f>(IF(J32=Localisation!$C$114,1,IF(J32=Localisation!$C$113,2,IF(J32=Localisation!$C$112,3,IF(J32=Localisation!$C$111,4,IF(J32=Localisation!$C$110,5,IF(OR(J32=1,J32=2,J32=3,J32=4,J32=5),J32,"")))))))</f>
        <v/>
      </c>
      <c r="P32" s="11" t="str">
        <f>(IF(K32=Localisation!$C$114,1,IF(K32=Localisation!$C$113,2,IF(K32=Localisation!$C$112,3,IF(K32=Localisation!$C$111,4,IF(K32=Localisation!$C$110,5,IF(OR(K32=1,K32=2,K32=3,K32=4,K32=5),K32,"")))))))</f>
        <v/>
      </c>
      <c r="Q32" s="11" t="str">
        <f>(IF(L32=Localisation!$C$114,1,IF(L32=Localisation!$C$113,2,IF(L32=Localisation!$C$112,3,IF(L32=Localisation!$C$111,4,IF(L32=Localisation!$C$110,5,IF(OR(L32=1,L32=2,L32=3,L32=4,L32=5),L32,"")))))))</f>
        <v/>
      </c>
      <c r="R32" s="11" t="str">
        <f>(IF(B32=Localisation!$C$114,1,IF(B32=Localisation!$C$113,2,IF(B32=Localisation!$C$112,3,IF(B32=Localisation!$C$111,4,IF(B32=Localisation!$C$110,5,IF(OR(B32=1,B32=2,B32=3,B32=4,B32=5),B32,"")))))))</f>
        <v/>
      </c>
      <c r="S32" s="11" t="str">
        <f>(IF(C32=Localisation!$C$114,1,IF(C32=Localisation!$C$113,2,IF(C32=Localisation!$C$112,3,IF(C32=Localisation!$C$111,4,IF(C32=Localisation!$C$110,5,IF(OR(C32=1,C32=2,C32=3,C32=4,C32=5),C32,"")))))))</f>
        <v/>
      </c>
      <c r="T32" s="11" t="str">
        <f>(IF(D32=Localisation!$C$114,1,IF(D32=Localisation!$C$113,2,IF(D32=Localisation!$C$112,3,IF(D32=Localisation!$C$111,4,IF(D32=Localisation!$C$110,5,IF(OR(D32=1,D32=2,D32=3,D32=4,D32=5),D32,"")))))))</f>
        <v/>
      </c>
      <c r="U32" s="11" t="str">
        <f>(IF(E32=Localisation!$C$114,1,IF(E32=Localisation!$C$113,2,IF(E32=Localisation!$C$112,3,IF(E32=Localisation!$C$111,4,IF(E32=Localisation!$C$110,5,IF(OR(E32=1,E32=2,E32=3,E32=4,E32=5),E32,"")))))))</f>
        <v/>
      </c>
      <c r="V32" s="11" t="str">
        <f>(IF(F32=Localisation!$C$114,1,IF(F32=Localisation!$C$113,2,IF(F32=Localisation!$C$112,3,IF(F32=Localisation!$C$111,4,IF(F32=Localisation!$C$110,5,IF(OR(F32=1,F32=2,F32=3,F32=4,F32=5),F32,"")))))))</f>
        <v/>
      </c>
    </row>
    <row r="33" spans="13:27" x14ac:dyDescent="0.3">
      <c r="M33" s="11" t="str">
        <f>(IF(H33=Localisation!$C$114,1,IF(H33=Localisation!$C$113,2,IF(H33=Localisation!$C$112,3,IF(H33=Localisation!$C$111,4,IF(H33=Localisation!$C$110,5,IF(OR(H33=1,H33=2,H33=3,H33=4,H33=5),H33,"")))))))</f>
        <v/>
      </c>
      <c r="N33" s="11" t="str">
        <f>(IF(I33=Localisation!$C$114,1,IF(I33=Localisation!$C$113,2,IF(I33=Localisation!$C$112,3,IF(I33=Localisation!$C$111,4,IF(I33=Localisation!$C$110,5,IF(OR(I33=1,I33=2,I33=3,I33=4,I33=5),I33,"")))))))</f>
        <v/>
      </c>
      <c r="O33" s="11" t="str">
        <f>(IF(J33=Localisation!$C$114,1,IF(J33=Localisation!$C$113,2,IF(J33=Localisation!$C$112,3,IF(J33=Localisation!$C$111,4,IF(J33=Localisation!$C$110,5,IF(OR(J33=1,J33=2,J33=3,J33=4,J33=5),J33,"")))))))</f>
        <v/>
      </c>
      <c r="P33" s="11" t="str">
        <f>(IF(K33=Localisation!$C$114,1,IF(K33=Localisation!$C$113,2,IF(K33=Localisation!$C$112,3,IF(K33=Localisation!$C$111,4,IF(K33=Localisation!$C$110,5,IF(OR(K33=1,K33=2,K33=3,K33=4,K33=5),K33,"")))))))</f>
        <v/>
      </c>
      <c r="Q33" s="11" t="str">
        <f>(IF(L33=Localisation!$C$114,1,IF(L33=Localisation!$C$113,2,IF(L33=Localisation!$C$112,3,IF(L33=Localisation!$C$111,4,IF(L33=Localisation!$C$110,5,IF(OR(L33=1,L33=2,L33=3,L33=4,L33=5),L33,"")))))))</f>
        <v/>
      </c>
      <c r="R33" s="11" t="str">
        <f>(IF(B33=Localisation!$C$114,1,IF(B33=Localisation!$C$113,2,IF(B33=Localisation!$C$112,3,IF(B33=Localisation!$C$111,4,IF(B33=Localisation!$C$110,5,IF(OR(B33=1,B33=2,B33=3,B33=4,B33=5),B33,"")))))))</f>
        <v/>
      </c>
      <c r="S33" s="11" t="str">
        <f>(IF(C33=Localisation!$C$114,1,IF(C33=Localisation!$C$113,2,IF(C33=Localisation!$C$112,3,IF(C33=Localisation!$C$111,4,IF(C33=Localisation!$C$110,5,IF(OR(C33=1,C33=2,C33=3,C33=4,C33=5),C33,"")))))))</f>
        <v/>
      </c>
      <c r="T33" s="11" t="str">
        <f>(IF(D33=Localisation!$C$114,1,IF(D33=Localisation!$C$113,2,IF(D33=Localisation!$C$112,3,IF(D33=Localisation!$C$111,4,IF(D33=Localisation!$C$110,5,IF(OR(D33=1,D33=2,D33=3,D33=4,D33=5),D33,"")))))))</f>
        <v/>
      </c>
      <c r="U33" s="11" t="str">
        <f>(IF(E33=Localisation!$C$114,1,IF(E33=Localisation!$C$113,2,IF(E33=Localisation!$C$112,3,IF(E33=Localisation!$C$111,4,IF(E33=Localisation!$C$110,5,IF(OR(E33=1,E33=2,E33=3,E33=4,E33=5),E33,"")))))))</f>
        <v/>
      </c>
      <c r="V33" s="11" t="str">
        <f>(IF(F33=Localisation!$C$114,1,IF(F33=Localisation!$C$113,2,IF(F33=Localisation!$C$112,3,IF(F33=Localisation!$C$111,4,IF(F33=Localisation!$C$110,5,IF(OR(F33=1,F33=2,F33=3,F33=4,F33=5),F33,"")))))))</f>
        <v/>
      </c>
    </row>
    <row r="34" spans="13:27" x14ac:dyDescent="0.3">
      <c r="M34" s="11" t="str">
        <f>(IF(H34=Localisation!$C$114,1,IF(H34=Localisation!$C$113,2,IF(H34=Localisation!$C$112,3,IF(H34=Localisation!$C$111,4,IF(H34=Localisation!$C$110,5,IF(OR(H34=1,H34=2,H34=3,H34=4,H34=5),H34,"")))))))</f>
        <v/>
      </c>
      <c r="N34" s="11" t="str">
        <f>(IF(I34=Localisation!$C$114,1,IF(I34=Localisation!$C$113,2,IF(I34=Localisation!$C$112,3,IF(I34=Localisation!$C$111,4,IF(I34=Localisation!$C$110,5,IF(OR(I34=1,I34=2,I34=3,I34=4,I34=5),I34,"")))))))</f>
        <v/>
      </c>
      <c r="O34" s="11" t="str">
        <f>(IF(J34=Localisation!$C$114,1,IF(J34=Localisation!$C$113,2,IF(J34=Localisation!$C$112,3,IF(J34=Localisation!$C$111,4,IF(J34=Localisation!$C$110,5,IF(OR(J34=1,J34=2,J34=3,J34=4,J34=5),J34,"")))))))</f>
        <v/>
      </c>
      <c r="P34" s="11" t="str">
        <f>(IF(K34=Localisation!$C$114,1,IF(K34=Localisation!$C$113,2,IF(K34=Localisation!$C$112,3,IF(K34=Localisation!$C$111,4,IF(K34=Localisation!$C$110,5,IF(OR(K34=1,K34=2,K34=3,K34=4,K34=5),K34,"")))))))</f>
        <v/>
      </c>
      <c r="Q34" s="11" t="str">
        <f>(IF(L34=Localisation!$C$114,1,IF(L34=Localisation!$C$113,2,IF(L34=Localisation!$C$112,3,IF(L34=Localisation!$C$111,4,IF(L34=Localisation!$C$110,5,IF(OR(L34=1,L34=2,L34=3,L34=4,L34=5),L34,"")))))))</f>
        <v/>
      </c>
      <c r="R34" s="11" t="str">
        <f>(IF(B34=Localisation!$C$114,1,IF(B34=Localisation!$C$113,2,IF(B34=Localisation!$C$112,3,IF(B34=Localisation!$C$111,4,IF(B34=Localisation!$C$110,5,IF(OR(B34=1,B34=2,B34=3,B34=4,B34=5),B34,"")))))))</f>
        <v/>
      </c>
      <c r="S34" s="11" t="str">
        <f>(IF(C34=Localisation!$C$114,1,IF(C34=Localisation!$C$113,2,IF(C34=Localisation!$C$112,3,IF(C34=Localisation!$C$111,4,IF(C34=Localisation!$C$110,5,IF(OR(C34=1,C34=2,C34=3,C34=4,C34=5),C34,"")))))))</f>
        <v/>
      </c>
      <c r="T34" s="11" t="str">
        <f>(IF(D34=Localisation!$C$114,1,IF(D34=Localisation!$C$113,2,IF(D34=Localisation!$C$112,3,IF(D34=Localisation!$C$111,4,IF(D34=Localisation!$C$110,5,IF(OR(D34=1,D34=2,D34=3,D34=4,D34=5),D34,"")))))))</f>
        <v/>
      </c>
      <c r="U34" s="11" t="str">
        <f>(IF(E34=Localisation!$C$114,1,IF(E34=Localisation!$C$113,2,IF(E34=Localisation!$C$112,3,IF(E34=Localisation!$C$111,4,IF(E34=Localisation!$C$110,5,IF(OR(E34=1,E34=2,E34=3,E34=4,E34=5),E34,"")))))))</f>
        <v/>
      </c>
      <c r="V34" s="11" t="str">
        <f>(IF(F34=Localisation!$C$114,1,IF(F34=Localisation!$C$113,2,IF(F34=Localisation!$C$112,3,IF(F34=Localisation!$C$111,4,IF(F34=Localisation!$C$110,5,IF(OR(F34=1,F34=2,F34=3,F34=4,F34=5),F34,"")))))))</f>
        <v/>
      </c>
    </row>
    <row r="35" spans="13:27" x14ac:dyDescent="0.3">
      <c r="M35" s="11" t="str">
        <f>(IF(H35=Localisation!$C$114,1,IF(H35=Localisation!$C$113,2,IF(H35=Localisation!$C$112,3,IF(H35=Localisation!$C$111,4,IF(H35=Localisation!$C$110,5,IF(OR(H35=1,H35=2,H35=3,H35=4,H35=5),H35,"")))))))</f>
        <v/>
      </c>
      <c r="N35" s="11" t="str">
        <f>(IF(I35=Localisation!$C$114,1,IF(I35=Localisation!$C$113,2,IF(I35=Localisation!$C$112,3,IF(I35=Localisation!$C$111,4,IF(I35=Localisation!$C$110,5,IF(OR(I35=1,I35=2,I35=3,I35=4,I35=5),I35,"")))))))</f>
        <v/>
      </c>
      <c r="O35" s="11" t="str">
        <f>(IF(J35=Localisation!$C$114,1,IF(J35=Localisation!$C$113,2,IF(J35=Localisation!$C$112,3,IF(J35=Localisation!$C$111,4,IF(J35=Localisation!$C$110,5,IF(OR(J35=1,J35=2,J35=3,J35=4,J35=5),J35,"")))))))</f>
        <v/>
      </c>
      <c r="P35" s="11" t="str">
        <f>(IF(K35=Localisation!$C$114,1,IF(K35=Localisation!$C$113,2,IF(K35=Localisation!$C$112,3,IF(K35=Localisation!$C$111,4,IF(K35=Localisation!$C$110,5,IF(OR(K35=1,K35=2,K35=3,K35=4,K35=5),K35,"")))))))</f>
        <v/>
      </c>
      <c r="Q35" s="11" t="str">
        <f>(IF(L35=Localisation!$C$114,1,IF(L35=Localisation!$C$113,2,IF(L35=Localisation!$C$112,3,IF(L35=Localisation!$C$111,4,IF(L35=Localisation!$C$110,5,IF(OR(L35=1,L35=2,L35=3,L35=4,L35=5),L35,"")))))))</f>
        <v/>
      </c>
      <c r="R35" s="11" t="str">
        <f>(IF(B35=Localisation!$C$114,1,IF(B35=Localisation!$C$113,2,IF(B35=Localisation!$C$112,3,IF(B35=Localisation!$C$111,4,IF(B35=Localisation!$C$110,5,IF(OR(B35=1,B35=2,B35=3,B35=4,B35=5),B35,"")))))))</f>
        <v/>
      </c>
      <c r="S35" s="11" t="str">
        <f>(IF(C35=Localisation!$C$114,1,IF(C35=Localisation!$C$113,2,IF(C35=Localisation!$C$112,3,IF(C35=Localisation!$C$111,4,IF(C35=Localisation!$C$110,5,IF(OR(C35=1,C35=2,C35=3,C35=4,C35=5),C35,"")))))))</f>
        <v/>
      </c>
      <c r="T35" s="11" t="str">
        <f>(IF(D35=Localisation!$C$114,1,IF(D35=Localisation!$C$113,2,IF(D35=Localisation!$C$112,3,IF(D35=Localisation!$C$111,4,IF(D35=Localisation!$C$110,5,IF(OR(D35=1,D35=2,D35=3,D35=4,D35=5),D35,"")))))))</f>
        <v/>
      </c>
      <c r="U35" s="11" t="str">
        <f>(IF(E35=Localisation!$C$114,1,IF(E35=Localisation!$C$113,2,IF(E35=Localisation!$C$112,3,IF(E35=Localisation!$C$111,4,IF(E35=Localisation!$C$110,5,IF(OR(E35=1,E35=2,E35=3,E35=4,E35=5),E35,"")))))))</f>
        <v/>
      </c>
      <c r="V35" s="11" t="str">
        <f>(IF(F35=Localisation!$C$114,1,IF(F35=Localisation!$C$113,2,IF(F35=Localisation!$C$112,3,IF(F35=Localisation!$C$111,4,IF(F35=Localisation!$C$110,5,IF(OR(F35=1,F35=2,F35=3,F35=4,F35=5),F35,"")))))))</f>
        <v/>
      </c>
    </row>
    <row r="36" spans="13:27" x14ac:dyDescent="0.3">
      <c r="M36" s="11" t="str">
        <f>(IF(H36=Localisation!$C$114,1,IF(H36=Localisation!$C$113,2,IF(H36=Localisation!$C$112,3,IF(H36=Localisation!$C$111,4,IF(H36=Localisation!$C$110,5,IF(OR(H36=1,H36=2,H36=3,H36=4,H36=5),H36,"")))))))</f>
        <v/>
      </c>
      <c r="N36" s="11" t="str">
        <f>(IF(I36=Localisation!$C$114,1,IF(I36=Localisation!$C$113,2,IF(I36=Localisation!$C$112,3,IF(I36=Localisation!$C$111,4,IF(I36=Localisation!$C$110,5,IF(OR(I36=1,I36=2,I36=3,I36=4,I36=5),I36,"")))))))</f>
        <v/>
      </c>
      <c r="O36" s="11" t="str">
        <f>(IF(J36=Localisation!$C$114,1,IF(J36=Localisation!$C$113,2,IF(J36=Localisation!$C$112,3,IF(J36=Localisation!$C$111,4,IF(J36=Localisation!$C$110,5,IF(OR(J36=1,J36=2,J36=3,J36=4,J36=5),J36,"")))))))</f>
        <v/>
      </c>
      <c r="P36" s="11" t="str">
        <f>(IF(K36=Localisation!$C$114,1,IF(K36=Localisation!$C$113,2,IF(K36=Localisation!$C$112,3,IF(K36=Localisation!$C$111,4,IF(K36=Localisation!$C$110,5,IF(OR(K36=1,K36=2,K36=3,K36=4,K36=5),K36,"")))))))</f>
        <v/>
      </c>
      <c r="Q36" s="11" t="str">
        <f>(IF(L36=Localisation!$C$114,1,IF(L36=Localisation!$C$113,2,IF(L36=Localisation!$C$112,3,IF(L36=Localisation!$C$111,4,IF(L36=Localisation!$C$110,5,IF(OR(L36=1,L36=2,L36=3,L36=4,L36=5),L36,"")))))))</f>
        <v/>
      </c>
      <c r="R36" s="11" t="str">
        <f>(IF(B36=Localisation!$C$114,1,IF(B36=Localisation!$C$113,2,IF(B36=Localisation!$C$112,3,IF(B36=Localisation!$C$111,4,IF(B36=Localisation!$C$110,5,IF(OR(B36=1,B36=2,B36=3,B36=4,B36=5),B36,"")))))))</f>
        <v/>
      </c>
      <c r="S36" s="11" t="str">
        <f>(IF(C36=Localisation!$C$114,1,IF(C36=Localisation!$C$113,2,IF(C36=Localisation!$C$112,3,IF(C36=Localisation!$C$111,4,IF(C36=Localisation!$C$110,5,IF(OR(C36=1,C36=2,C36=3,C36=4,C36=5),C36,"")))))))</f>
        <v/>
      </c>
      <c r="T36" s="11" t="str">
        <f>(IF(D36=Localisation!$C$114,1,IF(D36=Localisation!$C$113,2,IF(D36=Localisation!$C$112,3,IF(D36=Localisation!$C$111,4,IF(D36=Localisation!$C$110,5,IF(OR(D36=1,D36=2,D36=3,D36=4,D36=5),D36,"")))))))</f>
        <v/>
      </c>
      <c r="U36" s="11" t="str">
        <f>(IF(E36=Localisation!$C$114,1,IF(E36=Localisation!$C$113,2,IF(E36=Localisation!$C$112,3,IF(E36=Localisation!$C$111,4,IF(E36=Localisation!$C$110,5,IF(OR(E36=1,E36=2,E36=3,E36=4,E36=5),E36,"")))))))</f>
        <v/>
      </c>
      <c r="V36" s="11" t="str">
        <f>(IF(F36=Localisation!$C$114,1,IF(F36=Localisation!$C$113,2,IF(F36=Localisation!$C$112,3,IF(F36=Localisation!$C$111,4,IF(F36=Localisation!$C$110,5,IF(OR(F36=1,F36=2,F36=3,F36=4,F36=5),F36,"")))))))</f>
        <v/>
      </c>
    </row>
    <row r="37" spans="13:27" x14ac:dyDescent="0.3">
      <c r="M37" s="11" t="str">
        <f>(IF(H37=Localisation!$C$114,1,IF(H37=Localisation!$C$113,2,IF(H37=Localisation!$C$112,3,IF(H37=Localisation!$C$111,4,IF(H37=Localisation!$C$110,5,IF(OR(H37=1,H37=2,H37=3,H37=4,H37=5),H37,"")))))))</f>
        <v/>
      </c>
      <c r="N37" s="11" t="str">
        <f>(IF(I37=Localisation!$C$114,1,IF(I37=Localisation!$C$113,2,IF(I37=Localisation!$C$112,3,IF(I37=Localisation!$C$111,4,IF(I37=Localisation!$C$110,5,IF(OR(I37=1,I37=2,I37=3,I37=4,I37=5),I37,"")))))))</f>
        <v/>
      </c>
      <c r="O37" s="11" t="str">
        <f>(IF(J37=Localisation!$C$114,1,IF(J37=Localisation!$C$113,2,IF(J37=Localisation!$C$112,3,IF(J37=Localisation!$C$111,4,IF(J37=Localisation!$C$110,5,IF(OR(J37=1,J37=2,J37=3,J37=4,J37=5),J37,"")))))))</f>
        <v/>
      </c>
      <c r="P37" s="11" t="str">
        <f>(IF(K37=Localisation!$C$114,1,IF(K37=Localisation!$C$113,2,IF(K37=Localisation!$C$112,3,IF(K37=Localisation!$C$111,4,IF(K37=Localisation!$C$110,5,IF(OR(K37=1,K37=2,K37=3,K37=4,K37=5),K37,"")))))))</f>
        <v/>
      </c>
      <c r="Q37" s="11" t="str">
        <f>(IF(L37=Localisation!$C$114,1,IF(L37=Localisation!$C$113,2,IF(L37=Localisation!$C$112,3,IF(L37=Localisation!$C$111,4,IF(L37=Localisation!$C$110,5,IF(OR(L37=1,L37=2,L37=3,L37=4,L37=5),L37,"")))))))</f>
        <v/>
      </c>
      <c r="R37" s="11" t="str">
        <f>(IF(B37=Localisation!$C$114,1,IF(B37=Localisation!$C$113,2,IF(B37=Localisation!$C$112,3,IF(B37=Localisation!$C$111,4,IF(B37=Localisation!$C$110,5,IF(OR(B37=1,B37=2,B37=3,B37=4,B37=5),B37,"")))))))</f>
        <v/>
      </c>
      <c r="S37" s="11" t="str">
        <f>(IF(C37=Localisation!$C$114,1,IF(C37=Localisation!$C$113,2,IF(C37=Localisation!$C$112,3,IF(C37=Localisation!$C$111,4,IF(C37=Localisation!$C$110,5,IF(OR(C37=1,C37=2,C37=3,C37=4,C37=5),C37,"")))))))</f>
        <v/>
      </c>
      <c r="T37" s="11" t="str">
        <f>(IF(D37=Localisation!$C$114,1,IF(D37=Localisation!$C$113,2,IF(D37=Localisation!$C$112,3,IF(D37=Localisation!$C$111,4,IF(D37=Localisation!$C$110,5,IF(OR(D37=1,D37=2,D37=3,D37=4,D37=5),D37,"")))))))</f>
        <v/>
      </c>
      <c r="U37" s="11" t="str">
        <f>(IF(E37=Localisation!$C$114,1,IF(E37=Localisation!$C$113,2,IF(E37=Localisation!$C$112,3,IF(E37=Localisation!$C$111,4,IF(E37=Localisation!$C$110,5,IF(OR(E37=1,E37=2,E37=3,E37=4,E37=5),E37,"")))))))</f>
        <v/>
      </c>
      <c r="V37" s="11" t="str">
        <f>(IF(F37=Localisation!$C$114,1,IF(F37=Localisation!$C$113,2,IF(F37=Localisation!$C$112,3,IF(F37=Localisation!$C$111,4,IF(F37=Localisation!$C$110,5,IF(OR(F37=1,F37=2,F37=3,F37=4,F37=5),F37,"")))))))</f>
        <v/>
      </c>
    </row>
    <row r="38" spans="13:27" x14ac:dyDescent="0.3">
      <c r="M38" s="11" t="str">
        <f>(IF(H38=Localisation!$C$114,1,IF(H38=Localisation!$C$113,2,IF(H38=Localisation!$C$112,3,IF(H38=Localisation!$C$111,4,IF(H38=Localisation!$C$110,5,IF(OR(H38=1,H38=2,H38=3,H38=4,H38=5),H38,"")))))))</f>
        <v/>
      </c>
      <c r="N38" s="11" t="str">
        <f>(IF(I38=Localisation!$C$114,1,IF(I38=Localisation!$C$113,2,IF(I38=Localisation!$C$112,3,IF(I38=Localisation!$C$111,4,IF(I38=Localisation!$C$110,5,IF(OR(I38=1,I38=2,I38=3,I38=4,I38=5),I38,"")))))))</f>
        <v/>
      </c>
      <c r="O38" s="11" t="str">
        <f>(IF(J38=Localisation!$C$114,1,IF(J38=Localisation!$C$113,2,IF(J38=Localisation!$C$112,3,IF(J38=Localisation!$C$111,4,IF(J38=Localisation!$C$110,5,IF(OR(J38=1,J38=2,J38=3,J38=4,J38=5),J38,"")))))))</f>
        <v/>
      </c>
      <c r="P38" s="11" t="str">
        <f>(IF(K38=Localisation!$C$114,1,IF(K38=Localisation!$C$113,2,IF(K38=Localisation!$C$112,3,IF(K38=Localisation!$C$111,4,IF(K38=Localisation!$C$110,5,IF(OR(K38=1,K38=2,K38=3,K38=4,K38=5),K38,"")))))))</f>
        <v/>
      </c>
      <c r="Q38" s="11" t="str">
        <f>(IF(L38=Localisation!$C$114,1,IF(L38=Localisation!$C$113,2,IF(L38=Localisation!$C$112,3,IF(L38=Localisation!$C$111,4,IF(L38=Localisation!$C$110,5,IF(OR(L38=1,L38=2,L38=3,L38=4,L38=5),L38,"")))))))</f>
        <v/>
      </c>
      <c r="R38" s="11" t="str">
        <f>(IF(B38=Localisation!$C$114,1,IF(B38=Localisation!$C$113,2,IF(B38=Localisation!$C$112,3,IF(B38=Localisation!$C$111,4,IF(B38=Localisation!$C$110,5,IF(OR(B38=1,B38=2,B38=3,B38=4,B38=5),B38,"")))))))</f>
        <v/>
      </c>
      <c r="S38" s="11" t="str">
        <f>(IF(C38=Localisation!$C$114,1,IF(C38=Localisation!$C$113,2,IF(C38=Localisation!$C$112,3,IF(C38=Localisation!$C$111,4,IF(C38=Localisation!$C$110,5,IF(OR(C38=1,C38=2,C38=3,C38=4,C38=5),C38,"")))))))</f>
        <v/>
      </c>
      <c r="T38" s="11" t="str">
        <f>(IF(D38=Localisation!$C$114,1,IF(D38=Localisation!$C$113,2,IF(D38=Localisation!$C$112,3,IF(D38=Localisation!$C$111,4,IF(D38=Localisation!$C$110,5,IF(OR(D38=1,D38=2,D38=3,D38=4,D38=5),D38,"")))))))</f>
        <v/>
      </c>
      <c r="U38" s="11" t="str">
        <f>(IF(E38=Localisation!$C$114,1,IF(E38=Localisation!$C$113,2,IF(E38=Localisation!$C$112,3,IF(E38=Localisation!$C$111,4,IF(E38=Localisation!$C$110,5,IF(OR(E38=1,E38=2,E38=3,E38=4,E38=5),E38,"")))))))</f>
        <v/>
      </c>
      <c r="V38" s="11" t="str">
        <f>(IF(F38=Localisation!$C$114,1,IF(F38=Localisation!$C$113,2,IF(F38=Localisation!$C$112,3,IF(F38=Localisation!$C$111,4,IF(F38=Localisation!$C$110,5,IF(OR(F38=1,F38=2,F38=3,F38=4,F38=5),F38,"")))))))</f>
        <v/>
      </c>
    </row>
    <row r="39" spans="13:27" x14ac:dyDescent="0.3">
      <c r="M39" s="11" t="str">
        <f>(IF(H39=Localisation!$C$114,1,IF(H39=Localisation!$C$113,2,IF(H39=Localisation!$C$112,3,IF(H39=Localisation!$C$111,4,IF(H39=Localisation!$C$110,5,IF(OR(H39=1,H39=2,H39=3,H39=4,H39=5),H39,"")))))))</f>
        <v/>
      </c>
      <c r="N39" s="11" t="str">
        <f>(IF(I39=Localisation!$C$114,1,IF(I39=Localisation!$C$113,2,IF(I39=Localisation!$C$112,3,IF(I39=Localisation!$C$111,4,IF(I39=Localisation!$C$110,5,IF(OR(I39=1,I39=2,I39=3,I39=4,I39=5),I39,"")))))))</f>
        <v/>
      </c>
      <c r="O39" s="11" t="str">
        <f>(IF(J39=Localisation!$C$114,1,IF(J39=Localisation!$C$113,2,IF(J39=Localisation!$C$112,3,IF(J39=Localisation!$C$111,4,IF(J39=Localisation!$C$110,5,IF(OR(J39=1,J39=2,J39=3,J39=4,J39=5),J39,"")))))))</f>
        <v/>
      </c>
      <c r="P39" s="11" t="str">
        <f>(IF(K39=Localisation!$C$114,1,IF(K39=Localisation!$C$113,2,IF(K39=Localisation!$C$112,3,IF(K39=Localisation!$C$111,4,IF(K39=Localisation!$C$110,5,IF(OR(K39=1,K39=2,K39=3,K39=4,K39=5),K39,"")))))))</f>
        <v/>
      </c>
      <c r="Q39" s="11" t="str">
        <f>(IF(L39=Localisation!$C$114,1,IF(L39=Localisation!$C$113,2,IF(L39=Localisation!$C$112,3,IF(L39=Localisation!$C$111,4,IF(L39=Localisation!$C$110,5,IF(OR(L39=1,L39=2,L39=3,L39=4,L39=5),L39,"")))))))</f>
        <v/>
      </c>
      <c r="R39" s="11" t="str">
        <f>(IF(B39=Localisation!$C$114,1,IF(B39=Localisation!$C$113,2,IF(B39=Localisation!$C$112,3,IF(B39=Localisation!$C$111,4,IF(B39=Localisation!$C$110,5,IF(OR(B39=1,B39=2,B39=3,B39=4,B39=5),B39,"")))))))</f>
        <v/>
      </c>
      <c r="S39" s="11" t="str">
        <f>(IF(C39=Localisation!$C$114,1,IF(C39=Localisation!$C$113,2,IF(C39=Localisation!$C$112,3,IF(C39=Localisation!$C$111,4,IF(C39=Localisation!$C$110,5,IF(OR(C39=1,C39=2,C39=3,C39=4,C39=5),C39,"")))))))</f>
        <v/>
      </c>
      <c r="T39" s="11" t="str">
        <f>(IF(D39=Localisation!$C$114,1,IF(D39=Localisation!$C$113,2,IF(D39=Localisation!$C$112,3,IF(D39=Localisation!$C$111,4,IF(D39=Localisation!$C$110,5,IF(OR(D39=1,D39=2,D39=3,D39=4,D39=5),D39,"")))))))</f>
        <v/>
      </c>
      <c r="U39" s="11" t="str">
        <f>(IF(E39=Localisation!$C$114,1,IF(E39=Localisation!$C$113,2,IF(E39=Localisation!$C$112,3,IF(E39=Localisation!$C$111,4,IF(E39=Localisation!$C$110,5,IF(OR(E39=1,E39=2,E39=3,E39=4,E39=5),E39,"")))))))</f>
        <v/>
      </c>
      <c r="V39" s="11" t="str">
        <f>(IF(F39=Localisation!$C$114,1,IF(F39=Localisation!$C$113,2,IF(F39=Localisation!$C$112,3,IF(F39=Localisation!$C$111,4,IF(F39=Localisation!$C$110,5,IF(OR(F39=1,F39=2,F39=3,F39=4,F39=5),F39,"")))))))</f>
        <v/>
      </c>
    </row>
    <row r="40" spans="13:27" x14ac:dyDescent="0.3">
      <c r="M40" s="11" t="str">
        <f>(IF(H40=Localisation!$C$114,1,IF(H40=Localisation!$C$113,2,IF(H40=Localisation!$C$112,3,IF(H40=Localisation!$C$111,4,IF(H40=Localisation!$C$110,5,IF(OR(H40=1,H40=2,H40=3,H40=4,H40=5),H40,"")))))))</f>
        <v/>
      </c>
      <c r="N40" s="11" t="str">
        <f>(IF(I40=Localisation!$C$114,1,IF(I40=Localisation!$C$113,2,IF(I40=Localisation!$C$112,3,IF(I40=Localisation!$C$111,4,IF(I40=Localisation!$C$110,5,IF(OR(I40=1,I40=2,I40=3,I40=4,I40=5),I40,"")))))))</f>
        <v/>
      </c>
      <c r="O40" s="11" t="str">
        <f>(IF(J40=Localisation!$C$114,1,IF(J40=Localisation!$C$113,2,IF(J40=Localisation!$C$112,3,IF(J40=Localisation!$C$111,4,IF(J40=Localisation!$C$110,5,IF(OR(J40=1,J40=2,J40=3,J40=4,J40=5),J40,"")))))))</f>
        <v/>
      </c>
      <c r="P40" s="11" t="str">
        <f>(IF(K40=Localisation!$C$114,1,IF(K40=Localisation!$C$113,2,IF(K40=Localisation!$C$112,3,IF(K40=Localisation!$C$111,4,IF(K40=Localisation!$C$110,5,IF(OR(K40=1,K40=2,K40=3,K40=4,K40=5),K40,"")))))))</f>
        <v/>
      </c>
      <c r="Q40" s="11" t="str">
        <f>(IF(L40=Localisation!$C$114,1,IF(L40=Localisation!$C$113,2,IF(L40=Localisation!$C$112,3,IF(L40=Localisation!$C$111,4,IF(L40=Localisation!$C$110,5,IF(OR(L40=1,L40=2,L40=3,L40=4,L40=5),L40,"")))))))</f>
        <v/>
      </c>
      <c r="R40" s="11" t="str">
        <f>(IF(B40=Localisation!$C$114,1,IF(B40=Localisation!$C$113,2,IF(B40=Localisation!$C$112,3,IF(B40=Localisation!$C$111,4,IF(B40=Localisation!$C$110,5,IF(OR(B40=1,B40=2,B40=3,B40=4,B40=5),B40,"")))))))</f>
        <v/>
      </c>
      <c r="S40" s="11" t="str">
        <f>(IF(C40=Localisation!$C$114,1,IF(C40=Localisation!$C$113,2,IF(C40=Localisation!$C$112,3,IF(C40=Localisation!$C$111,4,IF(C40=Localisation!$C$110,5,IF(OR(C40=1,C40=2,C40=3,C40=4,C40=5),C40,"")))))))</f>
        <v/>
      </c>
      <c r="T40" s="11" t="str">
        <f>(IF(D40=Localisation!$C$114,1,IF(D40=Localisation!$C$113,2,IF(D40=Localisation!$C$112,3,IF(D40=Localisation!$C$111,4,IF(D40=Localisation!$C$110,5,IF(OR(D40=1,D40=2,D40=3,D40=4,D40=5),D40,"")))))))</f>
        <v/>
      </c>
      <c r="U40" s="11" t="str">
        <f>(IF(E40=Localisation!$C$114,1,IF(E40=Localisation!$C$113,2,IF(E40=Localisation!$C$112,3,IF(E40=Localisation!$C$111,4,IF(E40=Localisation!$C$110,5,IF(OR(E40=1,E40=2,E40=3,E40=4,E40=5),E40,"")))))))</f>
        <v/>
      </c>
      <c r="V40" s="11" t="str">
        <f>(IF(F40=Localisation!$C$114,1,IF(F40=Localisation!$C$113,2,IF(F40=Localisation!$C$112,3,IF(F40=Localisation!$C$111,4,IF(F40=Localisation!$C$110,5,IF(OR(F40=1,F40=2,F40=3,F40=4,F40=5),F40,"")))))))</f>
        <v/>
      </c>
    </row>
    <row r="41" spans="13:27" x14ac:dyDescent="0.3">
      <c r="M41" s="11" t="str">
        <f>(IF(H41=Localisation!$C$114,1,IF(H41=Localisation!$C$113,2,IF(H41=Localisation!$C$112,3,IF(H41=Localisation!$C$111,4,IF(H41=Localisation!$C$110,5,IF(OR(H41=1,H41=2,H41=3,H41=4,H41=5),H41,"")))))))</f>
        <v/>
      </c>
      <c r="N41" s="11" t="str">
        <f>(IF(I41=Localisation!$C$114,1,IF(I41=Localisation!$C$113,2,IF(I41=Localisation!$C$112,3,IF(I41=Localisation!$C$111,4,IF(I41=Localisation!$C$110,5,IF(OR(I41=1,I41=2,I41=3,I41=4,I41=5),I41,"")))))))</f>
        <v/>
      </c>
      <c r="O41" s="11" t="str">
        <f>(IF(J41=Localisation!$C$114,1,IF(J41=Localisation!$C$113,2,IF(J41=Localisation!$C$112,3,IF(J41=Localisation!$C$111,4,IF(J41=Localisation!$C$110,5,IF(OR(J41=1,J41=2,J41=3,J41=4,J41=5),J41,"")))))))</f>
        <v/>
      </c>
      <c r="P41" s="11" t="str">
        <f>(IF(K41=Localisation!$C$114,1,IF(K41=Localisation!$C$113,2,IF(K41=Localisation!$C$112,3,IF(K41=Localisation!$C$111,4,IF(K41=Localisation!$C$110,5,IF(OR(K41=1,K41=2,K41=3,K41=4,K41=5),K41,"")))))))</f>
        <v/>
      </c>
      <c r="Q41" s="11" t="str">
        <f>(IF(L41=Localisation!$C$114,1,IF(L41=Localisation!$C$113,2,IF(L41=Localisation!$C$112,3,IF(L41=Localisation!$C$111,4,IF(L41=Localisation!$C$110,5,IF(OR(L41=1,L41=2,L41=3,L41=4,L41=5),L41,"")))))))</f>
        <v/>
      </c>
      <c r="R41" s="11" t="str">
        <f>(IF(B41=Localisation!$C$114,1,IF(B41=Localisation!$C$113,2,IF(B41=Localisation!$C$112,3,IF(B41=Localisation!$C$111,4,IF(B41=Localisation!$C$110,5,IF(OR(B41=1,B41=2,B41=3,B41=4,B41=5),B41,"")))))))</f>
        <v/>
      </c>
      <c r="S41" s="11" t="str">
        <f>(IF(C41=Localisation!$C$114,1,IF(C41=Localisation!$C$113,2,IF(C41=Localisation!$C$112,3,IF(C41=Localisation!$C$111,4,IF(C41=Localisation!$C$110,5,IF(OR(C41=1,C41=2,C41=3,C41=4,C41=5),C41,"")))))))</f>
        <v/>
      </c>
      <c r="T41" s="11" t="str">
        <f>(IF(D41=Localisation!$C$114,1,IF(D41=Localisation!$C$113,2,IF(D41=Localisation!$C$112,3,IF(D41=Localisation!$C$111,4,IF(D41=Localisation!$C$110,5,IF(OR(D41=1,D41=2,D41=3,D41=4,D41=5),D41,"")))))))</f>
        <v/>
      </c>
      <c r="U41" s="11" t="str">
        <f>(IF(E41=Localisation!$C$114,1,IF(E41=Localisation!$C$113,2,IF(E41=Localisation!$C$112,3,IF(E41=Localisation!$C$111,4,IF(E41=Localisation!$C$110,5,IF(OR(E41=1,E41=2,E41=3,E41=4,E41=5),E41,"")))))))</f>
        <v/>
      </c>
      <c r="V41" s="11" t="str">
        <f>(IF(F41=Localisation!$C$114,1,IF(F41=Localisation!$C$113,2,IF(F41=Localisation!$C$112,3,IF(F41=Localisation!$C$111,4,IF(F41=Localisation!$C$110,5,IF(OR(F41=1,F41=2,F41=3,F41=4,F41=5),F41,"")))))))</f>
        <v/>
      </c>
      <c r="Y41" s="112"/>
      <c r="Z41" s="117"/>
      <c r="AA41" s="119"/>
    </row>
    <row r="42" spans="13:27" x14ac:dyDescent="0.3">
      <c r="M42" s="11" t="str">
        <f>(IF(H42=Localisation!$C$114,1,IF(H42=Localisation!$C$113,2,IF(H42=Localisation!$C$112,3,IF(H42=Localisation!$C$111,4,IF(H42=Localisation!$C$110,5,IF(OR(H42=1,H42=2,H42=3,H42=4,H42=5),H42,"")))))))</f>
        <v/>
      </c>
      <c r="N42" s="11" t="str">
        <f>(IF(I42=Localisation!$C$114,1,IF(I42=Localisation!$C$113,2,IF(I42=Localisation!$C$112,3,IF(I42=Localisation!$C$111,4,IF(I42=Localisation!$C$110,5,IF(OR(I42=1,I42=2,I42=3,I42=4,I42=5),I42,"")))))))</f>
        <v/>
      </c>
      <c r="O42" s="11" t="str">
        <f>(IF(J42=Localisation!$C$114,1,IF(J42=Localisation!$C$113,2,IF(J42=Localisation!$C$112,3,IF(J42=Localisation!$C$111,4,IF(J42=Localisation!$C$110,5,IF(OR(J42=1,J42=2,J42=3,J42=4,J42=5),J42,"")))))))</f>
        <v/>
      </c>
      <c r="P42" s="11" t="str">
        <f>(IF(K42=Localisation!$C$114,1,IF(K42=Localisation!$C$113,2,IF(K42=Localisation!$C$112,3,IF(K42=Localisation!$C$111,4,IF(K42=Localisation!$C$110,5,IF(OR(K42=1,K42=2,K42=3,K42=4,K42=5),K42,"")))))))</f>
        <v/>
      </c>
      <c r="Q42" s="11" t="str">
        <f>(IF(L42=Localisation!$C$114,1,IF(L42=Localisation!$C$113,2,IF(L42=Localisation!$C$112,3,IF(L42=Localisation!$C$111,4,IF(L42=Localisation!$C$110,5,IF(OR(L42=1,L42=2,L42=3,L42=4,L42=5),L42,"")))))))</f>
        <v/>
      </c>
      <c r="R42" s="11" t="str">
        <f>(IF(B42=Localisation!$C$114,1,IF(B42=Localisation!$C$113,2,IF(B42=Localisation!$C$112,3,IF(B42=Localisation!$C$111,4,IF(B42=Localisation!$C$110,5,IF(OR(B42=1,B42=2,B42=3,B42=4,B42=5),B42,"")))))))</f>
        <v/>
      </c>
      <c r="S42" s="11" t="str">
        <f>(IF(C42=Localisation!$C$114,1,IF(C42=Localisation!$C$113,2,IF(C42=Localisation!$C$112,3,IF(C42=Localisation!$C$111,4,IF(C42=Localisation!$C$110,5,IF(OR(C42=1,C42=2,C42=3,C42=4,C42=5),C42,"")))))))</f>
        <v/>
      </c>
      <c r="T42" s="11" t="str">
        <f>(IF(D42=Localisation!$C$114,1,IF(D42=Localisation!$C$113,2,IF(D42=Localisation!$C$112,3,IF(D42=Localisation!$C$111,4,IF(D42=Localisation!$C$110,5,IF(OR(D42=1,D42=2,D42=3,D42=4,D42=5),D42,"")))))))</f>
        <v/>
      </c>
      <c r="U42" s="11" t="str">
        <f>(IF(E42=Localisation!$C$114,1,IF(E42=Localisation!$C$113,2,IF(E42=Localisation!$C$112,3,IF(E42=Localisation!$C$111,4,IF(E42=Localisation!$C$110,5,IF(OR(E42=1,E42=2,E42=3,E42=4,E42=5),E42,"")))))))</f>
        <v/>
      </c>
      <c r="V42" s="11" t="str">
        <f>(IF(F42=Localisation!$C$114,1,IF(F42=Localisation!$C$113,2,IF(F42=Localisation!$C$112,3,IF(F42=Localisation!$C$111,4,IF(F42=Localisation!$C$110,5,IF(OR(F42=1,F42=2,F42=3,F42=4,F42=5),F42,"")))))))</f>
        <v/>
      </c>
      <c r="Y42" s="49"/>
      <c r="Z42" s="118"/>
      <c r="AA42" s="118"/>
    </row>
    <row r="43" spans="13:27" x14ac:dyDescent="0.3">
      <c r="M43" s="11" t="str">
        <f>(IF(H43=Localisation!$C$114,1,IF(H43=Localisation!$C$113,2,IF(H43=Localisation!$C$112,3,IF(H43=Localisation!$C$111,4,IF(H43=Localisation!$C$110,5,IF(OR(H43=1,H43=2,H43=3,H43=4,H43=5),H43,"")))))))</f>
        <v/>
      </c>
      <c r="N43" s="11" t="str">
        <f>(IF(I43=Localisation!$C$114,1,IF(I43=Localisation!$C$113,2,IF(I43=Localisation!$C$112,3,IF(I43=Localisation!$C$111,4,IF(I43=Localisation!$C$110,5,IF(OR(I43=1,I43=2,I43=3,I43=4,I43=5),I43,"")))))))</f>
        <v/>
      </c>
      <c r="O43" s="11" t="str">
        <f>(IF(J43=Localisation!$C$114,1,IF(J43=Localisation!$C$113,2,IF(J43=Localisation!$C$112,3,IF(J43=Localisation!$C$111,4,IF(J43=Localisation!$C$110,5,IF(OR(J43=1,J43=2,J43=3,J43=4,J43=5),J43,"")))))))</f>
        <v/>
      </c>
      <c r="P43" s="11" t="str">
        <f>(IF(K43=Localisation!$C$114,1,IF(K43=Localisation!$C$113,2,IF(K43=Localisation!$C$112,3,IF(K43=Localisation!$C$111,4,IF(K43=Localisation!$C$110,5,IF(OR(K43=1,K43=2,K43=3,K43=4,K43=5),K43,"")))))))</f>
        <v/>
      </c>
      <c r="Q43" s="11" t="str">
        <f>(IF(L43=Localisation!$C$114,1,IF(L43=Localisation!$C$113,2,IF(L43=Localisation!$C$112,3,IF(L43=Localisation!$C$111,4,IF(L43=Localisation!$C$110,5,IF(OR(L43=1,L43=2,L43=3,L43=4,L43=5),L43,"")))))))</f>
        <v/>
      </c>
      <c r="R43" s="11" t="str">
        <f>(IF(B43=Localisation!$C$114,1,IF(B43=Localisation!$C$113,2,IF(B43=Localisation!$C$112,3,IF(B43=Localisation!$C$111,4,IF(B43=Localisation!$C$110,5,IF(OR(B43=1,B43=2,B43=3,B43=4,B43=5),B43,"")))))))</f>
        <v/>
      </c>
      <c r="S43" s="11" t="str">
        <f>(IF(C43=Localisation!$C$114,1,IF(C43=Localisation!$C$113,2,IF(C43=Localisation!$C$112,3,IF(C43=Localisation!$C$111,4,IF(C43=Localisation!$C$110,5,IF(OR(C43=1,C43=2,C43=3,C43=4,C43=5),C43,"")))))))</f>
        <v/>
      </c>
      <c r="T43" s="11" t="str">
        <f>(IF(D43=Localisation!$C$114,1,IF(D43=Localisation!$C$113,2,IF(D43=Localisation!$C$112,3,IF(D43=Localisation!$C$111,4,IF(D43=Localisation!$C$110,5,IF(OR(D43=1,D43=2,D43=3,D43=4,D43=5),D43,"")))))))</f>
        <v/>
      </c>
      <c r="U43" s="11" t="str">
        <f>(IF(E43=Localisation!$C$114,1,IF(E43=Localisation!$C$113,2,IF(E43=Localisation!$C$112,3,IF(E43=Localisation!$C$111,4,IF(E43=Localisation!$C$110,5,IF(OR(E43=1,E43=2,E43=3,E43=4,E43=5),E43,"")))))))</f>
        <v/>
      </c>
      <c r="V43" s="11" t="str">
        <f>(IF(F43=Localisation!$C$114,1,IF(F43=Localisation!$C$113,2,IF(F43=Localisation!$C$112,3,IF(F43=Localisation!$C$111,4,IF(F43=Localisation!$C$110,5,IF(OR(F43=1,F43=2,F43=3,F43=4,F43=5),F43,"")))))))</f>
        <v/>
      </c>
      <c r="Y43" s="49"/>
      <c r="Z43" s="118"/>
      <c r="AA43" s="118"/>
    </row>
    <row r="44" spans="13:27" x14ac:dyDescent="0.3">
      <c r="M44" s="11" t="str">
        <f>(IF(H44=Localisation!$C$114,1,IF(H44=Localisation!$C$113,2,IF(H44=Localisation!$C$112,3,IF(H44=Localisation!$C$111,4,IF(H44=Localisation!$C$110,5,IF(OR(H44=1,H44=2,H44=3,H44=4,H44=5),H44,"")))))))</f>
        <v/>
      </c>
      <c r="N44" s="11" t="str">
        <f>(IF(I44=Localisation!$C$114,1,IF(I44=Localisation!$C$113,2,IF(I44=Localisation!$C$112,3,IF(I44=Localisation!$C$111,4,IF(I44=Localisation!$C$110,5,IF(OR(I44=1,I44=2,I44=3,I44=4,I44=5),I44,"")))))))</f>
        <v/>
      </c>
      <c r="O44" s="11" t="str">
        <f>(IF(J44=Localisation!$C$114,1,IF(J44=Localisation!$C$113,2,IF(J44=Localisation!$C$112,3,IF(J44=Localisation!$C$111,4,IF(J44=Localisation!$C$110,5,IF(OR(J44=1,J44=2,J44=3,J44=4,J44=5),J44,"")))))))</f>
        <v/>
      </c>
      <c r="P44" s="11" t="str">
        <f>(IF(K44=Localisation!$C$114,1,IF(K44=Localisation!$C$113,2,IF(K44=Localisation!$C$112,3,IF(K44=Localisation!$C$111,4,IF(K44=Localisation!$C$110,5,IF(OR(K44=1,K44=2,K44=3,K44=4,K44=5),K44,"")))))))</f>
        <v/>
      </c>
      <c r="Q44" s="11" t="str">
        <f>(IF(L44=Localisation!$C$114,1,IF(L44=Localisation!$C$113,2,IF(L44=Localisation!$C$112,3,IF(L44=Localisation!$C$111,4,IF(L44=Localisation!$C$110,5,IF(OR(L44=1,L44=2,L44=3,L44=4,L44=5),L44,"")))))))</f>
        <v/>
      </c>
      <c r="R44" s="11" t="str">
        <f>(IF(B44=Localisation!$C$114,1,IF(B44=Localisation!$C$113,2,IF(B44=Localisation!$C$112,3,IF(B44=Localisation!$C$111,4,IF(B44=Localisation!$C$110,5,IF(OR(B44=1,B44=2,B44=3,B44=4,B44=5),B44,"")))))))</f>
        <v/>
      </c>
      <c r="S44" s="11" t="str">
        <f>(IF(C44=Localisation!$C$114,1,IF(C44=Localisation!$C$113,2,IF(C44=Localisation!$C$112,3,IF(C44=Localisation!$C$111,4,IF(C44=Localisation!$C$110,5,IF(OR(C44=1,C44=2,C44=3,C44=4,C44=5),C44,"")))))))</f>
        <v/>
      </c>
      <c r="T44" s="11" t="str">
        <f>(IF(D44=Localisation!$C$114,1,IF(D44=Localisation!$C$113,2,IF(D44=Localisation!$C$112,3,IF(D44=Localisation!$C$111,4,IF(D44=Localisation!$C$110,5,IF(OR(D44=1,D44=2,D44=3,D44=4,D44=5),D44,"")))))))</f>
        <v/>
      </c>
      <c r="U44" s="11" t="str">
        <f>(IF(E44=Localisation!$C$114,1,IF(E44=Localisation!$C$113,2,IF(E44=Localisation!$C$112,3,IF(E44=Localisation!$C$111,4,IF(E44=Localisation!$C$110,5,IF(OR(E44=1,E44=2,E44=3,E44=4,E44=5),E44,"")))))))</f>
        <v/>
      </c>
      <c r="V44" s="11" t="str">
        <f>(IF(F44=Localisation!$C$114,1,IF(F44=Localisation!$C$113,2,IF(F44=Localisation!$C$112,3,IF(F44=Localisation!$C$111,4,IF(F44=Localisation!$C$110,5,IF(OR(F44=1,F44=2,F44=3,F44=4,F44=5),F44,"")))))))</f>
        <v/>
      </c>
      <c r="Y44" s="49"/>
      <c r="Z44" s="118"/>
      <c r="AA44" s="118"/>
    </row>
    <row r="45" spans="13:27" x14ac:dyDescent="0.3">
      <c r="M45" s="11" t="str">
        <f>(IF(H45=Localisation!$C$114,1,IF(H45=Localisation!$C$113,2,IF(H45=Localisation!$C$112,3,IF(H45=Localisation!$C$111,4,IF(H45=Localisation!$C$110,5,IF(OR(H45=1,H45=2,H45=3,H45=4,H45=5),H45,"")))))))</f>
        <v/>
      </c>
      <c r="N45" s="11" t="str">
        <f>(IF(I45=Localisation!$C$114,1,IF(I45=Localisation!$C$113,2,IF(I45=Localisation!$C$112,3,IF(I45=Localisation!$C$111,4,IF(I45=Localisation!$C$110,5,IF(OR(I45=1,I45=2,I45=3,I45=4,I45=5),I45,"")))))))</f>
        <v/>
      </c>
      <c r="O45" s="11" t="str">
        <f>(IF(J45=Localisation!$C$114,1,IF(J45=Localisation!$C$113,2,IF(J45=Localisation!$C$112,3,IF(J45=Localisation!$C$111,4,IF(J45=Localisation!$C$110,5,IF(OR(J45=1,J45=2,J45=3,J45=4,J45=5),J45,"")))))))</f>
        <v/>
      </c>
      <c r="P45" s="11" t="str">
        <f>(IF(K45=Localisation!$C$114,1,IF(K45=Localisation!$C$113,2,IF(K45=Localisation!$C$112,3,IF(K45=Localisation!$C$111,4,IF(K45=Localisation!$C$110,5,IF(OR(K45=1,K45=2,K45=3,K45=4,K45=5),K45,"")))))))</f>
        <v/>
      </c>
      <c r="Q45" s="11" t="str">
        <f>(IF(L45=Localisation!$C$114,1,IF(L45=Localisation!$C$113,2,IF(L45=Localisation!$C$112,3,IF(L45=Localisation!$C$111,4,IF(L45=Localisation!$C$110,5,IF(OR(L45=1,L45=2,L45=3,L45=4,L45=5),L45,"")))))))</f>
        <v/>
      </c>
      <c r="R45" s="11" t="str">
        <f>(IF(B45=Localisation!$C$114,1,IF(B45=Localisation!$C$113,2,IF(B45=Localisation!$C$112,3,IF(B45=Localisation!$C$111,4,IF(B45=Localisation!$C$110,5,IF(OR(B45=1,B45=2,B45=3,B45=4,B45=5),B45,"")))))))</f>
        <v/>
      </c>
      <c r="S45" s="11" t="str">
        <f>(IF(C45=Localisation!$C$114,1,IF(C45=Localisation!$C$113,2,IF(C45=Localisation!$C$112,3,IF(C45=Localisation!$C$111,4,IF(C45=Localisation!$C$110,5,IF(OR(C45=1,C45=2,C45=3,C45=4,C45=5),C45,"")))))))</f>
        <v/>
      </c>
      <c r="T45" s="11" t="str">
        <f>(IF(D45=Localisation!$C$114,1,IF(D45=Localisation!$C$113,2,IF(D45=Localisation!$C$112,3,IF(D45=Localisation!$C$111,4,IF(D45=Localisation!$C$110,5,IF(OR(D45=1,D45=2,D45=3,D45=4,D45=5),D45,"")))))))</f>
        <v/>
      </c>
      <c r="U45" s="11" t="str">
        <f>(IF(E45=Localisation!$C$114,1,IF(E45=Localisation!$C$113,2,IF(E45=Localisation!$C$112,3,IF(E45=Localisation!$C$111,4,IF(E45=Localisation!$C$110,5,IF(OR(E45=1,E45=2,E45=3,E45=4,E45=5),E45,"")))))))</f>
        <v/>
      </c>
      <c r="V45" s="11" t="str">
        <f>(IF(F45=Localisation!$C$114,1,IF(F45=Localisation!$C$113,2,IF(F45=Localisation!$C$112,3,IF(F45=Localisation!$C$111,4,IF(F45=Localisation!$C$110,5,IF(OR(F45=1,F45=2,F45=3,F45=4,F45=5),F45,"")))))))</f>
        <v/>
      </c>
      <c r="Y45" s="49"/>
      <c r="Z45" s="118"/>
      <c r="AA45" s="118"/>
    </row>
    <row r="46" spans="13:27" x14ac:dyDescent="0.3">
      <c r="M46" s="11" t="str">
        <f>(IF(H46=Localisation!$C$114,1,IF(H46=Localisation!$C$113,2,IF(H46=Localisation!$C$112,3,IF(H46=Localisation!$C$111,4,IF(H46=Localisation!$C$110,5,IF(OR(H46=1,H46=2,H46=3,H46=4,H46=5),H46,"")))))))</f>
        <v/>
      </c>
      <c r="N46" s="11" t="str">
        <f>(IF(I46=Localisation!$C$114,1,IF(I46=Localisation!$C$113,2,IF(I46=Localisation!$C$112,3,IF(I46=Localisation!$C$111,4,IF(I46=Localisation!$C$110,5,IF(OR(I46=1,I46=2,I46=3,I46=4,I46=5),I46,"")))))))</f>
        <v/>
      </c>
      <c r="O46" s="11" t="str">
        <f>(IF(J46=Localisation!$C$114,1,IF(J46=Localisation!$C$113,2,IF(J46=Localisation!$C$112,3,IF(J46=Localisation!$C$111,4,IF(J46=Localisation!$C$110,5,IF(OR(J46=1,J46=2,J46=3,J46=4,J46=5),J46,"")))))))</f>
        <v/>
      </c>
      <c r="P46" s="11" t="str">
        <f>(IF(K46=Localisation!$C$114,1,IF(K46=Localisation!$C$113,2,IF(K46=Localisation!$C$112,3,IF(K46=Localisation!$C$111,4,IF(K46=Localisation!$C$110,5,IF(OR(K46=1,K46=2,K46=3,K46=4,K46=5),K46,"")))))))</f>
        <v/>
      </c>
      <c r="Q46" s="11" t="str">
        <f>(IF(L46=Localisation!$C$114,1,IF(L46=Localisation!$C$113,2,IF(L46=Localisation!$C$112,3,IF(L46=Localisation!$C$111,4,IF(L46=Localisation!$C$110,5,IF(OR(L46=1,L46=2,L46=3,L46=4,L46=5),L46,"")))))))</f>
        <v/>
      </c>
      <c r="R46" s="11" t="str">
        <f>(IF(B46=Localisation!$C$114,1,IF(B46=Localisation!$C$113,2,IF(B46=Localisation!$C$112,3,IF(B46=Localisation!$C$111,4,IF(B46=Localisation!$C$110,5,IF(OR(B46=1,B46=2,B46=3,B46=4,B46=5),B46,"")))))))</f>
        <v/>
      </c>
      <c r="S46" s="11" t="str">
        <f>(IF(C46=Localisation!$C$114,1,IF(C46=Localisation!$C$113,2,IF(C46=Localisation!$C$112,3,IF(C46=Localisation!$C$111,4,IF(C46=Localisation!$C$110,5,IF(OR(C46=1,C46=2,C46=3,C46=4,C46=5),C46,"")))))))</f>
        <v/>
      </c>
      <c r="T46" s="11" t="str">
        <f>(IF(D46=Localisation!$C$114,1,IF(D46=Localisation!$C$113,2,IF(D46=Localisation!$C$112,3,IF(D46=Localisation!$C$111,4,IF(D46=Localisation!$C$110,5,IF(OR(D46=1,D46=2,D46=3,D46=4,D46=5),D46,"")))))))</f>
        <v/>
      </c>
      <c r="U46" s="11" t="str">
        <f>(IF(E46=Localisation!$C$114,1,IF(E46=Localisation!$C$113,2,IF(E46=Localisation!$C$112,3,IF(E46=Localisation!$C$111,4,IF(E46=Localisation!$C$110,5,IF(OR(E46=1,E46=2,E46=3,E46=4,E46=5),E46,"")))))))</f>
        <v/>
      </c>
      <c r="V46" s="11" t="str">
        <f>(IF(F46=Localisation!$C$114,1,IF(F46=Localisation!$C$113,2,IF(F46=Localisation!$C$112,3,IF(F46=Localisation!$C$111,4,IF(F46=Localisation!$C$110,5,IF(OR(F46=1,F46=2,F46=3,F46=4,F46=5),F46,"")))))))</f>
        <v/>
      </c>
      <c r="Y46" s="49"/>
      <c r="Z46" s="118"/>
      <c r="AA46" s="118"/>
    </row>
    <row r="47" spans="13:27" x14ac:dyDescent="0.3">
      <c r="M47" s="11" t="str">
        <f>(IF(H47=Localisation!$C$114,1,IF(H47=Localisation!$C$113,2,IF(H47=Localisation!$C$112,3,IF(H47=Localisation!$C$111,4,IF(H47=Localisation!$C$110,5,IF(OR(H47=1,H47=2,H47=3,H47=4,H47=5),H47,"")))))))</f>
        <v/>
      </c>
      <c r="N47" s="11" t="str">
        <f>(IF(I47=Localisation!$C$114,1,IF(I47=Localisation!$C$113,2,IF(I47=Localisation!$C$112,3,IF(I47=Localisation!$C$111,4,IF(I47=Localisation!$C$110,5,IF(OR(I47=1,I47=2,I47=3,I47=4,I47=5),I47,"")))))))</f>
        <v/>
      </c>
      <c r="O47" s="11" t="str">
        <f>(IF(J47=Localisation!$C$114,1,IF(J47=Localisation!$C$113,2,IF(J47=Localisation!$C$112,3,IF(J47=Localisation!$C$111,4,IF(J47=Localisation!$C$110,5,IF(OR(J47=1,J47=2,J47=3,J47=4,J47=5),J47,"")))))))</f>
        <v/>
      </c>
      <c r="P47" s="11" t="str">
        <f>(IF(K47=Localisation!$C$114,1,IF(K47=Localisation!$C$113,2,IF(K47=Localisation!$C$112,3,IF(K47=Localisation!$C$111,4,IF(K47=Localisation!$C$110,5,IF(OR(K47=1,K47=2,K47=3,K47=4,K47=5),K47,"")))))))</f>
        <v/>
      </c>
      <c r="Q47" s="11" t="str">
        <f>(IF(L47=Localisation!$C$114,1,IF(L47=Localisation!$C$113,2,IF(L47=Localisation!$C$112,3,IF(L47=Localisation!$C$111,4,IF(L47=Localisation!$C$110,5,IF(OR(L47=1,L47=2,L47=3,L47=4,L47=5),L47,"")))))))</f>
        <v/>
      </c>
      <c r="R47" s="11" t="str">
        <f>(IF(B47=Localisation!$C$114,1,IF(B47=Localisation!$C$113,2,IF(B47=Localisation!$C$112,3,IF(B47=Localisation!$C$111,4,IF(B47=Localisation!$C$110,5,IF(OR(B47=1,B47=2,B47=3,B47=4,B47=5),B47,"")))))))</f>
        <v/>
      </c>
      <c r="S47" s="11" t="str">
        <f>(IF(C47=Localisation!$C$114,1,IF(C47=Localisation!$C$113,2,IF(C47=Localisation!$C$112,3,IF(C47=Localisation!$C$111,4,IF(C47=Localisation!$C$110,5,IF(OR(C47=1,C47=2,C47=3,C47=4,C47=5),C47,"")))))))</f>
        <v/>
      </c>
      <c r="T47" s="11" t="str">
        <f>(IF(D47=Localisation!$C$114,1,IF(D47=Localisation!$C$113,2,IF(D47=Localisation!$C$112,3,IF(D47=Localisation!$C$111,4,IF(D47=Localisation!$C$110,5,IF(OR(D47=1,D47=2,D47=3,D47=4,D47=5),D47,"")))))))</f>
        <v/>
      </c>
      <c r="U47" s="11" t="str">
        <f>(IF(E47=Localisation!$C$114,1,IF(E47=Localisation!$C$113,2,IF(E47=Localisation!$C$112,3,IF(E47=Localisation!$C$111,4,IF(E47=Localisation!$C$110,5,IF(OR(E47=1,E47=2,E47=3,E47=4,E47=5),E47,"")))))))</f>
        <v/>
      </c>
      <c r="V47" s="11" t="str">
        <f>(IF(F47=Localisation!$C$114,1,IF(F47=Localisation!$C$113,2,IF(F47=Localisation!$C$112,3,IF(F47=Localisation!$C$111,4,IF(F47=Localisation!$C$110,5,IF(OR(F47=1,F47=2,F47=3,F47=4,F47=5),F47,"")))))))</f>
        <v/>
      </c>
    </row>
    <row r="48" spans="13:27" x14ac:dyDescent="0.3">
      <c r="M48" s="11" t="str">
        <f>(IF(H48=Localisation!$C$114,1,IF(H48=Localisation!$C$113,2,IF(H48=Localisation!$C$112,3,IF(H48=Localisation!$C$111,4,IF(H48=Localisation!$C$110,5,IF(OR(H48=1,H48=2,H48=3,H48=4,H48=5),H48,"")))))))</f>
        <v/>
      </c>
      <c r="N48" s="11" t="str">
        <f>(IF(I48=Localisation!$C$114,1,IF(I48=Localisation!$C$113,2,IF(I48=Localisation!$C$112,3,IF(I48=Localisation!$C$111,4,IF(I48=Localisation!$C$110,5,IF(OR(I48=1,I48=2,I48=3,I48=4,I48=5),I48,"")))))))</f>
        <v/>
      </c>
      <c r="O48" s="11" t="str">
        <f>(IF(J48=Localisation!$C$114,1,IF(J48=Localisation!$C$113,2,IF(J48=Localisation!$C$112,3,IF(J48=Localisation!$C$111,4,IF(J48=Localisation!$C$110,5,IF(OR(J48=1,J48=2,J48=3,J48=4,J48=5),J48,"")))))))</f>
        <v/>
      </c>
      <c r="P48" s="11" t="str">
        <f>(IF(K48=Localisation!$C$114,1,IF(K48=Localisation!$C$113,2,IF(K48=Localisation!$C$112,3,IF(K48=Localisation!$C$111,4,IF(K48=Localisation!$C$110,5,IF(OR(K48=1,K48=2,K48=3,K48=4,K48=5),K48,"")))))))</f>
        <v/>
      </c>
      <c r="Q48" s="11" t="str">
        <f>(IF(L48=Localisation!$C$114,1,IF(L48=Localisation!$C$113,2,IF(L48=Localisation!$C$112,3,IF(L48=Localisation!$C$111,4,IF(L48=Localisation!$C$110,5,IF(OR(L48=1,L48=2,L48=3,L48=4,L48=5),L48,"")))))))</f>
        <v/>
      </c>
      <c r="R48" s="11" t="str">
        <f>(IF(B48=Localisation!$C$114,1,IF(B48=Localisation!$C$113,2,IF(B48=Localisation!$C$112,3,IF(B48=Localisation!$C$111,4,IF(B48=Localisation!$C$110,5,IF(OR(B48=1,B48=2,B48=3,B48=4,B48=5),B48,"")))))))</f>
        <v/>
      </c>
      <c r="S48" s="11" t="str">
        <f>(IF(C48=Localisation!$C$114,1,IF(C48=Localisation!$C$113,2,IF(C48=Localisation!$C$112,3,IF(C48=Localisation!$C$111,4,IF(C48=Localisation!$C$110,5,IF(OR(C48=1,C48=2,C48=3,C48=4,C48=5),C48,"")))))))</f>
        <v/>
      </c>
      <c r="T48" s="11" t="str">
        <f>(IF(D48=Localisation!$C$114,1,IF(D48=Localisation!$C$113,2,IF(D48=Localisation!$C$112,3,IF(D48=Localisation!$C$111,4,IF(D48=Localisation!$C$110,5,IF(OR(D48=1,D48=2,D48=3,D48=4,D48=5),D48,"")))))))</f>
        <v/>
      </c>
      <c r="U48" s="11" t="str">
        <f>(IF(E48=Localisation!$C$114,1,IF(E48=Localisation!$C$113,2,IF(E48=Localisation!$C$112,3,IF(E48=Localisation!$C$111,4,IF(E48=Localisation!$C$110,5,IF(OR(E48=1,E48=2,E48=3,E48=4,E48=5),E48,"")))))))</f>
        <v/>
      </c>
      <c r="V48" s="11" t="str">
        <f>(IF(F48=Localisation!$C$114,1,IF(F48=Localisation!$C$113,2,IF(F48=Localisation!$C$112,3,IF(F48=Localisation!$C$111,4,IF(F48=Localisation!$C$110,5,IF(OR(F48=1,F48=2,F48=3,F48=4,F48=5),F48,"")))))))</f>
        <v/>
      </c>
    </row>
    <row r="49" spans="13:22" x14ac:dyDescent="0.3">
      <c r="M49" s="11" t="str">
        <f>(IF(H49=Localisation!$C$114,1,IF(H49=Localisation!$C$113,2,IF(H49=Localisation!$C$112,3,IF(H49=Localisation!$C$111,4,IF(H49=Localisation!$C$110,5,IF(OR(H49=1,H49=2,H49=3,H49=4,H49=5),H49,"")))))))</f>
        <v/>
      </c>
      <c r="N49" s="11" t="str">
        <f>(IF(I49=Localisation!$C$114,1,IF(I49=Localisation!$C$113,2,IF(I49=Localisation!$C$112,3,IF(I49=Localisation!$C$111,4,IF(I49=Localisation!$C$110,5,IF(OR(I49=1,I49=2,I49=3,I49=4,I49=5),I49,"")))))))</f>
        <v/>
      </c>
      <c r="O49" s="11" t="str">
        <f>(IF(J49=Localisation!$C$114,1,IF(J49=Localisation!$C$113,2,IF(J49=Localisation!$C$112,3,IF(J49=Localisation!$C$111,4,IF(J49=Localisation!$C$110,5,IF(OR(J49=1,J49=2,J49=3,J49=4,J49=5),J49,"")))))))</f>
        <v/>
      </c>
      <c r="P49" s="11" t="str">
        <f>(IF(K49=Localisation!$C$114,1,IF(K49=Localisation!$C$113,2,IF(K49=Localisation!$C$112,3,IF(K49=Localisation!$C$111,4,IF(K49=Localisation!$C$110,5,IF(OR(K49=1,K49=2,K49=3,K49=4,K49=5),K49,"")))))))</f>
        <v/>
      </c>
      <c r="Q49" s="11" t="str">
        <f>(IF(L49=Localisation!$C$114,1,IF(L49=Localisation!$C$113,2,IF(L49=Localisation!$C$112,3,IF(L49=Localisation!$C$111,4,IF(L49=Localisation!$C$110,5,IF(OR(L49=1,L49=2,L49=3,L49=4,L49=5),L49,"")))))))</f>
        <v/>
      </c>
      <c r="R49" s="11" t="str">
        <f>(IF(B49=Localisation!$C$114,1,IF(B49=Localisation!$C$113,2,IF(B49=Localisation!$C$112,3,IF(B49=Localisation!$C$111,4,IF(B49=Localisation!$C$110,5,IF(OR(B49=1,B49=2,B49=3,B49=4,B49=5),B49,"")))))))</f>
        <v/>
      </c>
      <c r="S49" s="11" t="str">
        <f>(IF(C49=Localisation!$C$114,1,IF(C49=Localisation!$C$113,2,IF(C49=Localisation!$C$112,3,IF(C49=Localisation!$C$111,4,IF(C49=Localisation!$C$110,5,IF(OR(C49=1,C49=2,C49=3,C49=4,C49=5),C49,"")))))))</f>
        <v/>
      </c>
      <c r="T49" s="11" t="str">
        <f>(IF(D49=Localisation!$C$114,1,IF(D49=Localisation!$C$113,2,IF(D49=Localisation!$C$112,3,IF(D49=Localisation!$C$111,4,IF(D49=Localisation!$C$110,5,IF(OR(D49=1,D49=2,D49=3,D49=4,D49=5),D49,"")))))))</f>
        <v/>
      </c>
      <c r="U49" s="11" t="str">
        <f>(IF(E49=Localisation!$C$114,1,IF(E49=Localisation!$C$113,2,IF(E49=Localisation!$C$112,3,IF(E49=Localisation!$C$111,4,IF(E49=Localisation!$C$110,5,IF(OR(E49=1,E49=2,E49=3,E49=4,E49=5),E49,"")))))))</f>
        <v/>
      </c>
      <c r="V49" s="11" t="str">
        <f>(IF(F49=Localisation!$C$114,1,IF(F49=Localisation!$C$113,2,IF(F49=Localisation!$C$112,3,IF(F49=Localisation!$C$111,4,IF(F49=Localisation!$C$110,5,IF(OR(F49=1,F49=2,F49=3,F49=4,F49=5),F49,"")))))))</f>
        <v/>
      </c>
    </row>
    <row r="50" spans="13:22" x14ac:dyDescent="0.3">
      <c r="M50" s="11" t="str">
        <f>(IF(H50=Localisation!$C$114,1,IF(H50=Localisation!$C$113,2,IF(H50=Localisation!$C$112,3,IF(H50=Localisation!$C$111,4,IF(H50=Localisation!$C$110,5,IF(OR(H50=1,H50=2,H50=3,H50=4,H50=5),H50,"")))))))</f>
        <v/>
      </c>
      <c r="N50" s="11" t="str">
        <f>(IF(I50=Localisation!$C$114,1,IF(I50=Localisation!$C$113,2,IF(I50=Localisation!$C$112,3,IF(I50=Localisation!$C$111,4,IF(I50=Localisation!$C$110,5,IF(OR(I50=1,I50=2,I50=3,I50=4,I50=5),I50,"")))))))</f>
        <v/>
      </c>
      <c r="O50" s="11" t="str">
        <f>(IF(J50=Localisation!$C$114,1,IF(J50=Localisation!$C$113,2,IF(J50=Localisation!$C$112,3,IF(J50=Localisation!$C$111,4,IF(J50=Localisation!$C$110,5,IF(OR(J50=1,J50=2,J50=3,J50=4,J50=5),J50,"")))))))</f>
        <v/>
      </c>
      <c r="P50" s="11" t="str">
        <f>(IF(K50=Localisation!$C$114,1,IF(K50=Localisation!$C$113,2,IF(K50=Localisation!$C$112,3,IF(K50=Localisation!$C$111,4,IF(K50=Localisation!$C$110,5,IF(OR(K50=1,K50=2,K50=3,K50=4,K50=5),K50,"")))))))</f>
        <v/>
      </c>
      <c r="Q50" s="11" t="str">
        <f>(IF(L50=Localisation!$C$114,1,IF(L50=Localisation!$C$113,2,IF(L50=Localisation!$C$112,3,IF(L50=Localisation!$C$111,4,IF(L50=Localisation!$C$110,5,IF(OR(L50=1,L50=2,L50=3,L50=4,L50=5),L50,"")))))))</f>
        <v/>
      </c>
      <c r="R50" s="11" t="str">
        <f>(IF(B50=Localisation!$C$114,1,IF(B50=Localisation!$C$113,2,IF(B50=Localisation!$C$112,3,IF(B50=Localisation!$C$111,4,IF(B50=Localisation!$C$110,5,IF(OR(B50=1,B50=2,B50=3,B50=4,B50=5),B50,"")))))))</f>
        <v/>
      </c>
      <c r="S50" s="11" t="str">
        <f>(IF(C50=Localisation!$C$114,1,IF(C50=Localisation!$C$113,2,IF(C50=Localisation!$C$112,3,IF(C50=Localisation!$C$111,4,IF(C50=Localisation!$C$110,5,IF(OR(C50=1,C50=2,C50=3,C50=4,C50=5),C50,"")))))))</f>
        <v/>
      </c>
      <c r="T50" s="11" t="str">
        <f>(IF(D50=Localisation!$C$114,1,IF(D50=Localisation!$C$113,2,IF(D50=Localisation!$C$112,3,IF(D50=Localisation!$C$111,4,IF(D50=Localisation!$C$110,5,IF(OR(D50=1,D50=2,D50=3,D50=4,D50=5),D50,"")))))))</f>
        <v/>
      </c>
      <c r="U50" s="11" t="str">
        <f>(IF(E50=Localisation!$C$114,1,IF(E50=Localisation!$C$113,2,IF(E50=Localisation!$C$112,3,IF(E50=Localisation!$C$111,4,IF(E50=Localisation!$C$110,5,IF(OR(E50=1,E50=2,E50=3,E50=4,E50=5),E50,"")))))))</f>
        <v/>
      </c>
      <c r="V50" s="11" t="str">
        <f>(IF(F50=Localisation!$C$114,1,IF(F50=Localisation!$C$113,2,IF(F50=Localisation!$C$112,3,IF(F50=Localisation!$C$111,4,IF(F50=Localisation!$C$110,5,IF(OR(F50=1,F50=2,F50=3,F50=4,F50=5),F50,"")))))))</f>
        <v/>
      </c>
    </row>
    <row r="51" spans="13:22" x14ac:dyDescent="0.3">
      <c r="M51" s="11" t="str">
        <f>(IF(H51=Localisation!$C$114,1,IF(H51=Localisation!$C$113,2,IF(H51=Localisation!$C$112,3,IF(H51=Localisation!$C$111,4,IF(H51=Localisation!$C$110,5,IF(OR(H51=1,H51=2,H51=3,H51=4,H51=5),H51,"")))))))</f>
        <v/>
      </c>
      <c r="N51" s="11" t="str">
        <f>(IF(I51=Localisation!$C$114,1,IF(I51=Localisation!$C$113,2,IF(I51=Localisation!$C$112,3,IF(I51=Localisation!$C$111,4,IF(I51=Localisation!$C$110,5,IF(OR(I51=1,I51=2,I51=3,I51=4,I51=5),I51,"")))))))</f>
        <v/>
      </c>
      <c r="O51" s="11" t="str">
        <f>(IF(J51=Localisation!$C$114,1,IF(J51=Localisation!$C$113,2,IF(J51=Localisation!$C$112,3,IF(J51=Localisation!$C$111,4,IF(J51=Localisation!$C$110,5,IF(OR(J51=1,J51=2,J51=3,J51=4,J51=5),J51,"")))))))</f>
        <v/>
      </c>
      <c r="P51" s="11" t="str">
        <f>(IF(K51=Localisation!$C$114,1,IF(K51=Localisation!$C$113,2,IF(K51=Localisation!$C$112,3,IF(K51=Localisation!$C$111,4,IF(K51=Localisation!$C$110,5,IF(OR(K51=1,K51=2,K51=3,K51=4,K51=5),K51,"")))))))</f>
        <v/>
      </c>
      <c r="Q51" s="11" t="str">
        <f>(IF(L51=Localisation!$C$114,1,IF(L51=Localisation!$C$113,2,IF(L51=Localisation!$C$112,3,IF(L51=Localisation!$C$111,4,IF(L51=Localisation!$C$110,5,IF(OR(L51=1,L51=2,L51=3,L51=4,L51=5),L51,"")))))))</f>
        <v/>
      </c>
      <c r="R51" s="11" t="str">
        <f>(IF(B51=Localisation!$C$114,1,IF(B51=Localisation!$C$113,2,IF(B51=Localisation!$C$112,3,IF(B51=Localisation!$C$111,4,IF(B51=Localisation!$C$110,5,IF(OR(B51=1,B51=2,B51=3,B51=4,B51=5),B51,"")))))))</f>
        <v/>
      </c>
      <c r="S51" s="11" t="str">
        <f>(IF(C51=Localisation!$C$114,1,IF(C51=Localisation!$C$113,2,IF(C51=Localisation!$C$112,3,IF(C51=Localisation!$C$111,4,IF(C51=Localisation!$C$110,5,IF(OR(C51=1,C51=2,C51=3,C51=4,C51=5),C51,"")))))))</f>
        <v/>
      </c>
      <c r="T51" s="11" t="str">
        <f>(IF(D51=Localisation!$C$114,1,IF(D51=Localisation!$C$113,2,IF(D51=Localisation!$C$112,3,IF(D51=Localisation!$C$111,4,IF(D51=Localisation!$C$110,5,IF(OR(D51=1,D51=2,D51=3,D51=4,D51=5),D51,"")))))))</f>
        <v/>
      </c>
      <c r="U51" s="11" t="str">
        <f>(IF(E51=Localisation!$C$114,1,IF(E51=Localisation!$C$113,2,IF(E51=Localisation!$C$112,3,IF(E51=Localisation!$C$111,4,IF(E51=Localisation!$C$110,5,IF(OR(E51=1,E51=2,E51=3,E51=4,E51=5),E51,"")))))))</f>
        <v/>
      </c>
      <c r="V51" s="11" t="str">
        <f>(IF(F51=Localisation!$C$114,1,IF(F51=Localisation!$C$113,2,IF(F51=Localisation!$C$112,3,IF(F51=Localisation!$C$111,4,IF(F51=Localisation!$C$110,5,IF(OR(F51=1,F51=2,F51=3,F51=4,F51=5),F51,"")))))))</f>
        <v/>
      </c>
    </row>
    <row r="52" spans="13:22" x14ac:dyDescent="0.3">
      <c r="M52" s="11" t="str">
        <f>(IF(H52=Localisation!$C$114,1,IF(H52=Localisation!$C$113,2,IF(H52=Localisation!$C$112,3,IF(H52=Localisation!$C$111,4,IF(H52=Localisation!$C$110,5,IF(OR(H52=1,H52=2,H52=3,H52=4,H52=5),H52,"")))))))</f>
        <v/>
      </c>
      <c r="N52" s="11" t="str">
        <f>(IF(I52=Localisation!$C$114,1,IF(I52=Localisation!$C$113,2,IF(I52=Localisation!$C$112,3,IF(I52=Localisation!$C$111,4,IF(I52=Localisation!$C$110,5,IF(OR(I52=1,I52=2,I52=3,I52=4,I52=5),I52,"")))))))</f>
        <v/>
      </c>
      <c r="O52" s="11" t="str">
        <f>(IF(J52=Localisation!$C$114,1,IF(J52=Localisation!$C$113,2,IF(J52=Localisation!$C$112,3,IF(J52=Localisation!$C$111,4,IF(J52=Localisation!$C$110,5,IF(OR(J52=1,J52=2,J52=3,J52=4,J52=5),J52,"")))))))</f>
        <v/>
      </c>
      <c r="P52" s="11" t="str">
        <f>(IF(K52=Localisation!$C$114,1,IF(K52=Localisation!$C$113,2,IF(K52=Localisation!$C$112,3,IF(K52=Localisation!$C$111,4,IF(K52=Localisation!$C$110,5,IF(OR(K52=1,K52=2,K52=3,K52=4,K52=5),K52,"")))))))</f>
        <v/>
      </c>
      <c r="Q52" s="11" t="str">
        <f>(IF(L52=Localisation!$C$114,1,IF(L52=Localisation!$C$113,2,IF(L52=Localisation!$C$112,3,IF(L52=Localisation!$C$111,4,IF(L52=Localisation!$C$110,5,IF(OR(L52=1,L52=2,L52=3,L52=4,L52=5),L52,"")))))))</f>
        <v/>
      </c>
      <c r="R52" s="11" t="str">
        <f>(IF(B52=Localisation!$C$114,1,IF(B52=Localisation!$C$113,2,IF(B52=Localisation!$C$112,3,IF(B52=Localisation!$C$111,4,IF(B52=Localisation!$C$110,5,IF(OR(B52=1,B52=2,B52=3,B52=4,B52=5),B52,"")))))))</f>
        <v/>
      </c>
      <c r="S52" s="11" t="str">
        <f>(IF(C52=Localisation!$C$114,1,IF(C52=Localisation!$C$113,2,IF(C52=Localisation!$C$112,3,IF(C52=Localisation!$C$111,4,IF(C52=Localisation!$C$110,5,IF(OR(C52=1,C52=2,C52=3,C52=4,C52=5),C52,"")))))))</f>
        <v/>
      </c>
      <c r="T52" s="11" t="str">
        <f>(IF(D52=Localisation!$C$114,1,IF(D52=Localisation!$C$113,2,IF(D52=Localisation!$C$112,3,IF(D52=Localisation!$C$111,4,IF(D52=Localisation!$C$110,5,IF(OR(D52=1,D52=2,D52=3,D52=4,D52=5),D52,"")))))))</f>
        <v/>
      </c>
      <c r="U52" s="11" t="str">
        <f>(IF(E52=Localisation!$C$114,1,IF(E52=Localisation!$C$113,2,IF(E52=Localisation!$C$112,3,IF(E52=Localisation!$C$111,4,IF(E52=Localisation!$C$110,5,IF(OR(E52=1,E52=2,E52=3,E52=4,E52=5),E52,"")))))))</f>
        <v/>
      </c>
      <c r="V52" s="11" t="str">
        <f>(IF(F52=Localisation!$C$114,1,IF(F52=Localisation!$C$113,2,IF(F52=Localisation!$C$112,3,IF(F52=Localisation!$C$111,4,IF(F52=Localisation!$C$110,5,IF(OR(F52=1,F52=2,F52=3,F52=4,F52=5),F52,"")))))))</f>
        <v/>
      </c>
    </row>
    <row r="53" spans="13:22" x14ac:dyDescent="0.3">
      <c r="M53" s="11" t="str">
        <f>(IF(H53=Localisation!$C$114,1,IF(H53=Localisation!$C$113,2,IF(H53=Localisation!$C$112,3,IF(H53=Localisation!$C$111,4,IF(H53=Localisation!$C$110,5,IF(OR(H53=1,H53=2,H53=3,H53=4,H53=5),H53,"")))))))</f>
        <v/>
      </c>
      <c r="N53" s="11" t="str">
        <f>(IF(I53=Localisation!$C$114,1,IF(I53=Localisation!$C$113,2,IF(I53=Localisation!$C$112,3,IF(I53=Localisation!$C$111,4,IF(I53=Localisation!$C$110,5,IF(OR(I53=1,I53=2,I53=3,I53=4,I53=5),I53,"")))))))</f>
        <v/>
      </c>
      <c r="O53" s="11" t="str">
        <f>(IF(J53=Localisation!$C$114,1,IF(J53=Localisation!$C$113,2,IF(J53=Localisation!$C$112,3,IF(J53=Localisation!$C$111,4,IF(J53=Localisation!$C$110,5,IF(OR(J53=1,J53=2,J53=3,J53=4,J53=5),J53,"")))))))</f>
        <v/>
      </c>
      <c r="P53" s="11" t="str">
        <f>(IF(K53=Localisation!$C$114,1,IF(K53=Localisation!$C$113,2,IF(K53=Localisation!$C$112,3,IF(K53=Localisation!$C$111,4,IF(K53=Localisation!$C$110,5,IF(OR(K53=1,K53=2,K53=3,K53=4,K53=5),K53,"")))))))</f>
        <v/>
      </c>
      <c r="Q53" s="11" t="str">
        <f>(IF(L53=Localisation!$C$114,1,IF(L53=Localisation!$C$113,2,IF(L53=Localisation!$C$112,3,IF(L53=Localisation!$C$111,4,IF(L53=Localisation!$C$110,5,IF(OR(L53=1,L53=2,L53=3,L53=4,L53=5),L53,"")))))))</f>
        <v/>
      </c>
      <c r="R53" s="11" t="str">
        <f>(IF(B53=Localisation!$C$114,1,IF(B53=Localisation!$C$113,2,IF(B53=Localisation!$C$112,3,IF(B53=Localisation!$C$111,4,IF(B53=Localisation!$C$110,5,IF(OR(B53=1,B53=2,B53=3,B53=4,B53=5),B53,"")))))))</f>
        <v/>
      </c>
      <c r="S53" s="11" t="str">
        <f>(IF(C53=Localisation!$C$114,1,IF(C53=Localisation!$C$113,2,IF(C53=Localisation!$C$112,3,IF(C53=Localisation!$C$111,4,IF(C53=Localisation!$C$110,5,IF(OR(C53=1,C53=2,C53=3,C53=4,C53=5),C53,"")))))))</f>
        <v/>
      </c>
      <c r="T53" s="11" t="str">
        <f>(IF(D53=Localisation!$C$114,1,IF(D53=Localisation!$C$113,2,IF(D53=Localisation!$C$112,3,IF(D53=Localisation!$C$111,4,IF(D53=Localisation!$C$110,5,IF(OR(D53=1,D53=2,D53=3,D53=4,D53=5),D53,"")))))))</f>
        <v/>
      </c>
      <c r="U53" s="11" t="str">
        <f>(IF(E53=Localisation!$C$114,1,IF(E53=Localisation!$C$113,2,IF(E53=Localisation!$C$112,3,IF(E53=Localisation!$C$111,4,IF(E53=Localisation!$C$110,5,IF(OR(E53=1,E53=2,E53=3,E53=4,E53=5),E53,"")))))))</f>
        <v/>
      </c>
      <c r="V53" s="11" t="str">
        <f>(IF(F53=Localisation!$C$114,1,IF(F53=Localisation!$C$113,2,IF(F53=Localisation!$C$112,3,IF(F53=Localisation!$C$111,4,IF(F53=Localisation!$C$110,5,IF(OR(F53=1,F53=2,F53=3,F53=4,F53=5),F53,"")))))))</f>
        <v/>
      </c>
    </row>
    <row r="54" spans="13:22" x14ac:dyDescent="0.3">
      <c r="M54" s="11" t="str">
        <f>(IF(H54=Localisation!$C$114,1,IF(H54=Localisation!$C$113,2,IF(H54=Localisation!$C$112,3,IF(H54=Localisation!$C$111,4,IF(H54=Localisation!$C$110,5,IF(OR(H54=1,H54=2,H54=3,H54=4,H54=5),H54,"")))))))</f>
        <v/>
      </c>
      <c r="N54" s="11" t="str">
        <f>(IF(I54=Localisation!$C$114,1,IF(I54=Localisation!$C$113,2,IF(I54=Localisation!$C$112,3,IF(I54=Localisation!$C$111,4,IF(I54=Localisation!$C$110,5,IF(OR(I54=1,I54=2,I54=3,I54=4,I54=5),I54,"")))))))</f>
        <v/>
      </c>
      <c r="O54" s="11" t="str">
        <f>(IF(J54=Localisation!$C$114,1,IF(J54=Localisation!$C$113,2,IF(J54=Localisation!$C$112,3,IF(J54=Localisation!$C$111,4,IF(J54=Localisation!$C$110,5,IF(OR(J54=1,J54=2,J54=3,J54=4,J54=5),J54,"")))))))</f>
        <v/>
      </c>
      <c r="P54" s="11" t="str">
        <f>(IF(K54=Localisation!$C$114,1,IF(K54=Localisation!$C$113,2,IF(K54=Localisation!$C$112,3,IF(K54=Localisation!$C$111,4,IF(K54=Localisation!$C$110,5,IF(OR(K54=1,K54=2,K54=3,K54=4,K54=5),K54,"")))))))</f>
        <v/>
      </c>
      <c r="Q54" s="11" t="str">
        <f>(IF(L54=Localisation!$C$114,1,IF(L54=Localisation!$C$113,2,IF(L54=Localisation!$C$112,3,IF(L54=Localisation!$C$111,4,IF(L54=Localisation!$C$110,5,IF(OR(L54=1,L54=2,L54=3,L54=4,L54=5),L54,"")))))))</f>
        <v/>
      </c>
      <c r="R54" s="11" t="str">
        <f>(IF(B54=Localisation!$C$114,1,IF(B54=Localisation!$C$113,2,IF(B54=Localisation!$C$112,3,IF(B54=Localisation!$C$111,4,IF(B54=Localisation!$C$110,5,IF(OR(B54=1,B54=2,B54=3,B54=4,B54=5),B54,"")))))))</f>
        <v/>
      </c>
      <c r="S54" s="11" t="str">
        <f>(IF(C54=Localisation!$C$114,1,IF(C54=Localisation!$C$113,2,IF(C54=Localisation!$C$112,3,IF(C54=Localisation!$C$111,4,IF(C54=Localisation!$C$110,5,IF(OR(C54=1,C54=2,C54=3,C54=4,C54=5),C54,"")))))))</f>
        <v/>
      </c>
      <c r="T54" s="11" t="str">
        <f>(IF(D54=Localisation!$C$114,1,IF(D54=Localisation!$C$113,2,IF(D54=Localisation!$C$112,3,IF(D54=Localisation!$C$111,4,IF(D54=Localisation!$C$110,5,IF(OR(D54=1,D54=2,D54=3,D54=4,D54=5),D54,"")))))))</f>
        <v/>
      </c>
      <c r="U54" s="11" t="str">
        <f>(IF(E54=Localisation!$C$114,1,IF(E54=Localisation!$C$113,2,IF(E54=Localisation!$C$112,3,IF(E54=Localisation!$C$111,4,IF(E54=Localisation!$C$110,5,IF(OR(E54=1,E54=2,E54=3,E54=4,E54=5),E54,"")))))))</f>
        <v/>
      </c>
      <c r="V54" s="11" t="str">
        <f>(IF(F54=Localisation!$C$114,1,IF(F54=Localisation!$C$113,2,IF(F54=Localisation!$C$112,3,IF(F54=Localisation!$C$111,4,IF(F54=Localisation!$C$110,5,IF(OR(F54=1,F54=2,F54=3,F54=4,F54=5),F54,"")))))))</f>
        <v/>
      </c>
    </row>
    <row r="55" spans="13:22" x14ac:dyDescent="0.3">
      <c r="M55" s="11" t="str">
        <f>(IF(H55=Localisation!$C$114,1,IF(H55=Localisation!$C$113,2,IF(H55=Localisation!$C$112,3,IF(H55=Localisation!$C$111,4,IF(H55=Localisation!$C$110,5,IF(OR(H55=1,H55=2,H55=3,H55=4,H55=5),H55,"")))))))</f>
        <v/>
      </c>
      <c r="N55" s="11" t="str">
        <f>(IF(I55=Localisation!$C$114,1,IF(I55=Localisation!$C$113,2,IF(I55=Localisation!$C$112,3,IF(I55=Localisation!$C$111,4,IF(I55=Localisation!$C$110,5,IF(OR(I55=1,I55=2,I55=3,I55=4,I55=5),I55,"")))))))</f>
        <v/>
      </c>
      <c r="O55" s="11" t="str">
        <f>(IF(J55=Localisation!$C$114,1,IF(J55=Localisation!$C$113,2,IF(J55=Localisation!$C$112,3,IF(J55=Localisation!$C$111,4,IF(J55=Localisation!$C$110,5,IF(OR(J55=1,J55=2,J55=3,J55=4,J55=5),J55,"")))))))</f>
        <v/>
      </c>
      <c r="P55" s="11" t="str">
        <f>(IF(K55=Localisation!$C$114,1,IF(K55=Localisation!$C$113,2,IF(K55=Localisation!$C$112,3,IF(K55=Localisation!$C$111,4,IF(K55=Localisation!$C$110,5,IF(OR(K55=1,K55=2,K55=3,K55=4,K55=5),K55,"")))))))</f>
        <v/>
      </c>
      <c r="Q55" s="11" t="str">
        <f>(IF(L55=Localisation!$C$114,1,IF(L55=Localisation!$C$113,2,IF(L55=Localisation!$C$112,3,IF(L55=Localisation!$C$111,4,IF(L55=Localisation!$C$110,5,IF(OR(L55=1,L55=2,L55=3,L55=4,L55=5),L55,"")))))))</f>
        <v/>
      </c>
      <c r="R55" s="11" t="str">
        <f>(IF(B55=Localisation!$C$114,1,IF(B55=Localisation!$C$113,2,IF(B55=Localisation!$C$112,3,IF(B55=Localisation!$C$111,4,IF(B55=Localisation!$C$110,5,IF(OR(B55=1,B55=2,B55=3,B55=4,B55=5),B55,"")))))))</f>
        <v/>
      </c>
      <c r="S55" s="11" t="str">
        <f>(IF(C55=Localisation!$C$114,1,IF(C55=Localisation!$C$113,2,IF(C55=Localisation!$C$112,3,IF(C55=Localisation!$C$111,4,IF(C55=Localisation!$C$110,5,IF(OR(C55=1,C55=2,C55=3,C55=4,C55=5),C55,"")))))))</f>
        <v/>
      </c>
      <c r="T55" s="11" t="str">
        <f>(IF(D55=Localisation!$C$114,1,IF(D55=Localisation!$C$113,2,IF(D55=Localisation!$C$112,3,IF(D55=Localisation!$C$111,4,IF(D55=Localisation!$C$110,5,IF(OR(D55=1,D55=2,D55=3,D55=4,D55=5),D55,"")))))))</f>
        <v/>
      </c>
      <c r="U55" s="11" t="str">
        <f>(IF(E55=Localisation!$C$114,1,IF(E55=Localisation!$C$113,2,IF(E55=Localisation!$C$112,3,IF(E55=Localisation!$C$111,4,IF(E55=Localisation!$C$110,5,IF(OR(E55=1,E55=2,E55=3,E55=4,E55=5),E55,"")))))))</f>
        <v/>
      </c>
      <c r="V55" s="11" t="str">
        <f>(IF(F55=Localisation!$C$114,1,IF(F55=Localisation!$C$113,2,IF(F55=Localisation!$C$112,3,IF(F55=Localisation!$C$111,4,IF(F55=Localisation!$C$110,5,IF(OR(F55=1,F55=2,F55=3,F55=4,F55=5),F55,"")))))))</f>
        <v/>
      </c>
    </row>
    <row r="56" spans="13:22" x14ac:dyDescent="0.3">
      <c r="M56" s="11" t="str">
        <f>(IF(H56=Localisation!$C$114,1,IF(H56=Localisation!$C$113,2,IF(H56=Localisation!$C$112,3,IF(H56=Localisation!$C$111,4,IF(H56=Localisation!$C$110,5,IF(OR(H56=1,H56=2,H56=3,H56=4,H56=5),H56,"")))))))</f>
        <v/>
      </c>
      <c r="N56" s="11" t="str">
        <f>(IF(I56=Localisation!$C$114,1,IF(I56=Localisation!$C$113,2,IF(I56=Localisation!$C$112,3,IF(I56=Localisation!$C$111,4,IF(I56=Localisation!$C$110,5,IF(OR(I56=1,I56=2,I56=3,I56=4,I56=5),I56,"")))))))</f>
        <v/>
      </c>
      <c r="O56" s="11" t="str">
        <f>(IF(J56=Localisation!$C$114,1,IF(J56=Localisation!$C$113,2,IF(J56=Localisation!$C$112,3,IF(J56=Localisation!$C$111,4,IF(J56=Localisation!$C$110,5,IF(OR(J56=1,J56=2,J56=3,J56=4,J56=5),J56,"")))))))</f>
        <v/>
      </c>
      <c r="P56" s="11" t="str">
        <f>(IF(K56=Localisation!$C$114,1,IF(K56=Localisation!$C$113,2,IF(K56=Localisation!$C$112,3,IF(K56=Localisation!$C$111,4,IF(K56=Localisation!$C$110,5,IF(OR(K56=1,K56=2,K56=3,K56=4,K56=5),K56,"")))))))</f>
        <v/>
      </c>
      <c r="Q56" s="11" t="str">
        <f>(IF(L56=Localisation!$C$114,1,IF(L56=Localisation!$C$113,2,IF(L56=Localisation!$C$112,3,IF(L56=Localisation!$C$111,4,IF(L56=Localisation!$C$110,5,IF(OR(L56=1,L56=2,L56=3,L56=4,L56=5),L56,"")))))))</f>
        <v/>
      </c>
      <c r="R56" s="11" t="str">
        <f>(IF(B56=Localisation!$C$114,1,IF(B56=Localisation!$C$113,2,IF(B56=Localisation!$C$112,3,IF(B56=Localisation!$C$111,4,IF(B56=Localisation!$C$110,5,IF(OR(B56=1,B56=2,B56=3,B56=4,B56=5),B56,"")))))))</f>
        <v/>
      </c>
      <c r="S56" s="11" t="str">
        <f>(IF(C56=Localisation!$C$114,1,IF(C56=Localisation!$C$113,2,IF(C56=Localisation!$C$112,3,IF(C56=Localisation!$C$111,4,IF(C56=Localisation!$C$110,5,IF(OR(C56=1,C56=2,C56=3,C56=4,C56=5),C56,"")))))))</f>
        <v/>
      </c>
      <c r="T56" s="11" t="str">
        <f>(IF(D56=Localisation!$C$114,1,IF(D56=Localisation!$C$113,2,IF(D56=Localisation!$C$112,3,IF(D56=Localisation!$C$111,4,IF(D56=Localisation!$C$110,5,IF(OR(D56=1,D56=2,D56=3,D56=4,D56=5),D56,"")))))))</f>
        <v/>
      </c>
      <c r="U56" s="11" t="str">
        <f>(IF(E56=Localisation!$C$114,1,IF(E56=Localisation!$C$113,2,IF(E56=Localisation!$C$112,3,IF(E56=Localisation!$C$111,4,IF(E56=Localisation!$C$110,5,IF(OR(E56=1,E56=2,E56=3,E56=4,E56=5),E56,"")))))))</f>
        <v/>
      </c>
      <c r="V56" s="11" t="str">
        <f>(IF(F56=Localisation!$C$114,1,IF(F56=Localisation!$C$113,2,IF(F56=Localisation!$C$112,3,IF(F56=Localisation!$C$111,4,IF(F56=Localisation!$C$110,5,IF(OR(F56=1,F56=2,F56=3,F56=4,F56=5),F56,"")))))))</f>
        <v/>
      </c>
    </row>
    <row r="57" spans="13:22" x14ac:dyDescent="0.3">
      <c r="M57" s="11" t="str">
        <f>(IF(H57=Localisation!$C$114,1,IF(H57=Localisation!$C$113,2,IF(H57=Localisation!$C$112,3,IF(H57=Localisation!$C$111,4,IF(H57=Localisation!$C$110,5,IF(OR(H57=1,H57=2,H57=3,H57=4,H57=5),H57,"")))))))</f>
        <v/>
      </c>
      <c r="N57" s="11" t="str">
        <f>(IF(I57=Localisation!$C$114,1,IF(I57=Localisation!$C$113,2,IF(I57=Localisation!$C$112,3,IF(I57=Localisation!$C$111,4,IF(I57=Localisation!$C$110,5,IF(OR(I57=1,I57=2,I57=3,I57=4,I57=5),I57,"")))))))</f>
        <v/>
      </c>
      <c r="O57" s="11" t="str">
        <f>(IF(J57=Localisation!$C$114,1,IF(J57=Localisation!$C$113,2,IF(J57=Localisation!$C$112,3,IF(J57=Localisation!$C$111,4,IF(J57=Localisation!$C$110,5,IF(OR(J57=1,J57=2,J57=3,J57=4,J57=5),J57,"")))))))</f>
        <v/>
      </c>
      <c r="P57" s="11" t="str">
        <f>(IF(K57=Localisation!$C$114,1,IF(K57=Localisation!$C$113,2,IF(K57=Localisation!$C$112,3,IF(K57=Localisation!$C$111,4,IF(K57=Localisation!$C$110,5,IF(OR(K57=1,K57=2,K57=3,K57=4,K57=5),K57,"")))))))</f>
        <v/>
      </c>
      <c r="Q57" s="11" t="str">
        <f>(IF(L57=Localisation!$C$114,1,IF(L57=Localisation!$C$113,2,IF(L57=Localisation!$C$112,3,IF(L57=Localisation!$C$111,4,IF(L57=Localisation!$C$110,5,IF(OR(L57=1,L57=2,L57=3,L57=4,L57=5),L57,"")))))))</f>
        <v/>
      </c>
      <c r="R57" s="11" t="str">
        <f>(IF(B57=Localisation!$C$114,1,IF(B57=Localisation!$C$113,2,IF(B57=Localisation!$C$112,3,IF(B57=Localisation!$C$111,4,IF(B57=Localisation!$C$110,5,IF(OR(B57=1,B57=2,B57=3,B57=4,B57=5),B57,"")))))))</f>
        <v/>
      </c>
      <c r="S57" s="11" t="str">
        <f>(IF(C57=Localisation!$C$114,1,IF(C57=Localisation!$C$113,2,IF(C57=Localisation!$C$112,3,IF(C57=Localisation!$C$111,4,IF(C57=Localisation!$C$110,5,IF(OR(C57=1,C57=2,C57=3,C57=4,C57=5),C57,"")))))))</f>
        <v/>
      </c>
      <c r="T57" s="11" t="str">
        <f>(IF(D57=Localisation!$C$114,1,IF(D57=Localisation!$C$113,2,IF(D57=Localisation!$C$112,3,IF(D57=Localisation!$C$111,4,IF(D57=Localisation!$C$110,5,IF(OR(D57=1,D57=2,D57=3,D57=4,D57=5),D57,"")))))))</f>
        <v/>
      </c>
      <c r="U57" s="11" t="str">
        <f>(IF(E57=Localisation!$C$114,1,IF(E57=Localisation!$C$113,2,IF(E57=Localisation!$C$112,3,IF(E57=Localisation!$C$111,4,IF(E57=Localisation!$C$110,5,IF(OR(E57=1,E57=2,E57=3,E57=4,E57=5),E57,"")))))))</f>
        <v/>
      </c>
      <c r="V57" s="11" t="str">
        <f>(IF(F57=Localisation!$C$114,1,IF(F57=Localisation!$C$113,2,IF(F57=Localisation!$C$112,3,IF(F57=Localisation!$C$111,4,IF(F57=Localisation!$C$110,5,IF(OR(F57=1,F57=2,F57=3,F57=4,F57=5),F57,"")))))))</f>
        <v/>
      </c>
    </row>
    <row r="58" spans="13:22" x14ac:dyDescent="0.3">
      <c r="M58" s="11" t="str">
        <f>(IF(H58=Localisation!$C$114,1,IF(H58=Localisation!$C$113,2,IF(H58=Localisation!$C$112,3,IF(H58=Localisation!$C$111,4,IF(H58=Localisation!$C$110,5,IF(OR(H58=1,H58=2,H58=3,H58=4,H58=5),H58,"")))))))</f>
        <v/>
      </c>
      <c r="N58" s="11" t="str">
        <f>(IF(I58=Localisation!$C$114,1,IF(I58=Localisation!$C$113,2,IF(I58=Localisation!$C$112,3,IF(I58=Localisation!$C$111,4,IF(I58=Localisation!$C$110,5,IF(OR(I58=1,I58=2,I58=3,I58=4,I58=5),I58,"")))))))</f>
        <v/>
      </c>
      <c r="O58" s="11" t="str">
        <f>(IF(J58=Localisation!$C$114,1,IF(J58=Localisation!$C$113,2,IF(J58=Localisation!$C$112,3,IF(J58=Localisation!$C$111,4,IF(J58=Localisation!$C$110,5,IF(OR(J58=1,J58=2,J58=3,J58=4,J58=5),J58,"")))))))</f>
        <v/>
      </c>
      <c r="P58" s="11" t="str">
        <f>(IF(K58=Localisation!$C$114,1,IF(K58=Localisation!$C$113,2,IF(K58=Localisation!$C$112,3,IF(K58=Localisation!$C$111,4,IF(K58=Localisation!$C$110,5,IF(OR(K58=1,K58=2,K58=3,K58=4,K58=5),K58,"")))))))</f>
        <v/>
      </c>
      <c r="Q58" s="11" t="str">
        <f>(IF(L58=Localisation!$C$114,1,IF(L58=Localisation!$C$113,2,IF(L58=Localisation!$C$112,3,IF(L58=Localisation!$C$111,4,IF(L58=Localisation!$C$110,5,IF(OR(L58=1,L58=2,L58=3,L58=4,L58=5),L58,"")))))))</f>
        <v/>
      </c>
      <c r="R58" s="11" t="str">
        <f>(IF(B58=Localisation!$C$114,1,IF(B58=Localisation!$C$113,2,IF(B58=Localisation!$C$112,3,IF(B58=Localisation!$C$111,4,IF(B58=Localisation!$C$110,5,IF(OR(B58=1,B58=2,B58=3,B58=4,B58=5),B58,"")))))))</f>
        <v/>
      </c>
      <c r="S58" s="11" t="str">
        <f>(IF(C58=Localisation!$C$114,1,IF(C58=Localisation!$C$113,2,IF(C58=Localisation!$C$112,3,IF(C58=Localisation!$C$111,4,IF(C58=Localisation!$C$110,5,IF(OR(C58=1,C58=2,C58=3,C58=4,C58=5),C58,"")))))))</f>
        <v/>
      </c>
      <c r="T58" s="11" t="str">
        <f>(IF(D58=Localisation!$C$114,1,IF(D58=Localisation!$C$113,2,IF(D58=Localisation!$C$112,3,IF(D58=Localisation!$C$111,4,IF(D58=Localisation!$C$110,5,IF(OR(D58=1,D58=2,D58=3,D58=4,D58=5),D58,"")))))))</f>
        <v/>
      </c>
      <c r="U58" s="11" t="str">
        <f>(IF(E58=Localisation!$C$114,1,IF(E58=Localisation!$C$113,2,IF(E58=Localisation!$C$112,3,IF(E58=Localisation!$C$111,4,IF(E58=Localisation!$C$110,5,IF(OR(E58=1,E58=2,E58=3,E58=4,E58=5),E58,"")))))))</f>
        <v/>
      </c>
      <c r="V58" s="11" t="str">
        <f>(IF(F58=Localisation!$C$114,1,IF(F58=Localisation!$C$113,2,IF(F58=Localisation!$C$112,3,IF(F58=Localisation!$C$111,4,IF(F58=Localisation!$C$110,5,IF(OR(F58=1,F58=2,F58=3,F58=4,F58=5),F58,"")))))))</f>
        <v/>
      </c>
    </row>
    <row r="59" spans="13:22" x14ac:dyDescent="0.3">
      <c r="M59" s="11" t="str">
        <f>(IF(H59=Localisation!$C$114,1,IF(H59=Localisation!$C$113,2,IF(H59=Localisation!$C$112,3,IF(H59=Localisation!$C$111,4,IF(H59=Localisation!$C$110,5,IF(OR(H59=1,H59=2,H59=3,H59=4,H59=5),H59,"")))))))</f>
        <v/>
      </c>
      <c r="N59" s="11" t="str">
        <f>(IF(I59=Localisation!$C$114,1,IF(I59=Localisation!$C$113,2,IF(I59=Localisation!$C$112,3,IF(I59=Localisation!$C$111,4,IF(I59=Localisation!$C$110,5,IF(OR(I59=1,I59=2,I59=3,I59=4,I59=5),I59,"")))))))</f>
        <v/>
      </c>
      <c r="O59" s="11" t="str">
        <f>(IF(J59=Localisation!$C$114,1,IF(J59=Localisation!$C$113,2,IF(J59=Localisation!$C$112,3,IF(J59=Localisation!$C$111,4,IF(J59=Localisation!$C$110,5,IF(OR(J59=1,J59=2,J59=3,J59=4,J59=5),J59,"")))))))</f>
        <v/>
      </c>
      <c r="P59" s="11" t="str">
        <f>(IF(K59=Localisation!$C$114,1,IF(K59=Localisation!$C$113,2,IF(K59=Localisation!$C$112,3,IF(K59=Localisation!$C$111,4,IF(K59=Localisation!$C$110,5,IF(OR(K59=1,K59=2,K59=3,K59=4,K59=5),K59,"")))))))</f>
        <v/>
      </c>
      <c r="Q59" s="11" t="str">
        <f>(IF(L59=Localisation!$C$114,1,IF(L59=Localisation!$C$113,2,IF(L59=Localisation!$C$112,3,IF(L59=Localisation!$C$111,4,IF(L59=Localisation!$C$110,5,IF(OR(L59=1,L59=2,L59=3,L59=4,L59=5),L59,"")))))))</f>
        <v/>
      </c>
      <c r="R59" s="11" t="str">
        <f>(IF(B59=Localisation!$C$114,1,IF(B59=Localisation!$C$113,2,IF(B59=Localisation!$C$112,3,IF(B59=Localisation!$C$111,4,IF(B59=Localisation!$C$110,5,IF(OR(B59=1,B59=2,B59=3,B59=4,B59=5),B59,"")))))))</f>
        <v/>
      </c>
      <c r="S59" s="11" t="str">
        <f>(IF(C59=Localisation!$C$114,1,IF(C59=Localisation!$C$113,2,IF(C59=Localisation!$C$112,3,IF(C59=Localisation!$C$111,4,IF(C59=Localisation!$C$110,5,IF(OR(C59=1,C59=2,C59=3,C59=4,C59=5),C59,"")))))))</f>
        <v/>
      </c>
      <c r="T59" s="11" t="str">
        <f>(IF(D59=Localisation!$C$114,1,IF(D59=Localisation!$C$113,2,IF(D59=Localisation!$C$112,3,IF(D59=Localisation!$C$111,4,IF(D59=Localisation!$C$110,5,IF(OR(D59=1,D59=2,D59=3,D59=4,D59=5),D59,"")))))))</f>
        <v/>
      </c>
      <c r="U59" s="11" t="str">
        <f>(IF(E59=Localisation!$C$114,1,IF(E59=Localisation!$C$113,2,IF(E59=Localisation!$C$112,3,IF(E59=Localisation!$C$111,4,IF(E59=Localisation!$C$110,5,IF(OR(E59=1,E59=2,E59=3,E59=4,E59=5),E59,"")))))))</f>
        <v/>
      </c>
      <c r="V59" s="11" t="str">
        <f>(IF(F59=Localisation!$C$114,1,IF(F59=Localisation!$C$113,2,IF(F59=Localisation!$C$112,3,IF(F59=Localisation!$C$111,4,IF(F59=Localisation!$C$110,5,IF(OR(F59=1,F59=2,F59=3,F59=4,F59=5),F59,"")))))))</f>
        <v/>
      </c>
    </row>
    <row r="60" spans="13:22" x14ac:dyDescent="0.3">
      <c r="M60" s="11" t="str">
        <f>(IF(H60=Localisation!$C$114,1,IF(H60=Localisation!$C$113,2,IF(H60=Localisation!$C$112,3,IF(H60=Localisation!$C$111,4,IF(H60=Localisation!$C$110,5,IF(OR(H60=1,H60=2,H60=3,H60=4,H60=5),H60,"")))))))</f>
        <v/>
      </c>
      <c r="N60" s="11" t="str">
        <f>(IF(I60=Localisation!$C$114,1,IF(I60=Localisation!$C$113,2,IF(I60=Localisation!$C$112,3,IF(I60=Localisation!$C$111,4,IF(I60=Localisation!$C$110,5,IF(OR(I60=1,I60=2,I60=3,I60=4,I60=5),I60,"")))))))</f>
        <v/>
      </c>
      <c r="O60" s="11" t="str">
        <f>(IF(J60=Localisation!$C$114,1,IF(J60=Localisation!$C$113,2,IF(J60=Localisation!$C$112,3,IF(J60=Localisation!$C$111,4,IF(J60=Localisation!$C$110,5,IF(OR(J60=1,J60=2,J60=3,J60=4,J60=5),J60,"")))))))</f>
        <v/>
      </c>
      <c r="P60" s="11" t="str">
        <f>(IF(K60=Localisation!$C$114,1,IF(K60=Localisation!$C$113,2,IF(K60=Localisation!$C$112,3,IF(K60=Localisation!$C$111,4,IF(K60=Localisation!$C$110,5,IF(OR(K60=1,K60=2,K60=3,K60=4,K60=5),K60,"")))))))</f>
        <v/>
      </c>
      <c r="Q60" s="11" t="str">
        <f>(IF(L60=Localisation!$C$114,1,IF(L60=Localisation!$C$113,2,IF(L60=Localisation!$C$112,3,IF(L60=Localisation!$C$111,4,IF(L60=Localisation!$C$110,5,IF(OR(L60=1,L60=2,L60=3,L60=4,L60=5),L60,"")))))))</f>
        <v/>
      </c>
      <c r="R60" s="11" t="str">
        <f>(IF(B60=Localisation!$C$114,1,IF(B60=Localisation!$C$113,2,IF(B60=Localisation!$C$112,3,IF(B60=Localisation!$C$111,4,IF(B60=Localisation!$C$110,5,IF(OR(B60=1,B60=2,B60=3,B60=4,B60=5),B60,"")))))))</f>
        <v/>
      </c>
      <c r="S60" s="11" t="str">
        <f>(IF(C60=Localisation!$C$114,1,IF(C60=Localisation!$C$113,2,IF(C60=Localisation!$C$112,3,IF(C60=Localisation!$C$111,4,IF(C60=Localisation!$C$110,5,IF(OR(C60=1,C60=2,C60=3,C60=4,C60=5),C60,"")))))))</f>
        <v/>
      </c>
      <c r="T60" s="11" t="str">
        <f>(IF(D60=Localisation!$C$114,1,IF(D60=Localisation!$C$113,2,IF(D60=Localisation!$C$112,3,IF(D60=Localisation!$C$111,4,IF(D60=Localisation!$C$110,5,IF(OR(D60=1,D60=2,D60=3,D60=4,D60=5),D60,"")))))))</f>
        <v/>
      </c>
      <c r="U60" s="11" t="str">
        <f>(IF(E60=Localisation!$C$114,1,IF(E60=Localisation!$C$113,2,IF(E60=Localisation!$C$112,3,IF(E60=Localisation!$C$111,4,IF(E60=Localisation!$C$110,5,IF(OR(E60=1,E60=2,E60=3,E60=4,E60=5),E60,"")))))))</f>
        <v/>
      </c>
      <c r="V60" s="11" t="str">
        <f>(IF(F60=Localisation!$C$114,1,IF(F60=Localisation!$C$113,2,IF(F60=Localisation!$C$112,3,IF(F60=Localisation!$C$111,4,IF(F60=Localisation!$C$110,5,IF(OR(F60=1,F60=2,F60=3,F60=4,F60=5),F60,"")))))))</f>
        <v/>
      </c>
    </row>
    <row r="61" spans="13:22" x14ac:dyDescent="0.3">
      <c r="M61" s="11" t="str">
        <f>(IF(H61=Localisation!$C$114,1,IF(H61=Localisation!$C$113,2,IF(H61=Localisation!$C$112,3,IF(H61=Localisation!$C$111,4,IF(H61=Localisation!$C$110,5,IF(OR(H61=1,H61=2,H61=3,H61=4,H61=5),H61,"")))))))</f>
        <v/>
      </c>
      <c r="N61" s="11" t="str">
        <f>(IF(I61=Localisation!$C$114,1,IF(I61=Localisation!$C$113,2,IF(I61=Localisation!$C$112,3,IF(I61=Localisation!$C$111,4,IF(I61=Localisation!$C$110,5,IF(OR(I61=1,I61=2,I61=3,I61=4,I61=5),I61,"")))))))</f>
        <v/>
      </c>
      <c r="O61" s="11" t="str">
        <f>(IF(J61=Localisation!$C$114,1,IF(J61=Localisation!$C$113,2,IF(J61=Localisation!$C$112,3,IF(J61=Localisation!$C$111,4,IF(J61=Localisation!$C$110,5,IF(OR(J61=1,J61=2,J61=3,J61=4,J61=5),J61,"")))))))</f>
        <v/>
      </c>
      <c r="P61" s="11" t="str">
        <f>(IF(K61=Localisation!$C$114,1,IF(K61=Localisation!$C$113,2,IF(K61=Localisation!$C$112,3,IF(K61=Localisation!$C$111,4,IF(K61=Localisation!$C$110,5,IF(OR(K61=1,K61=2,K61=3,K61=4,K61=5),K61,"")))))))</f>
        <v/>
      </c>
      <c r="Q61" s="11" t="str">
        <f>(IF(L61=Localisation!$C$114,1,IF(L61=Localisation!$C$113,2,IF(L61=Localisation!$C$112,3,IF(L61=Localisation!$C$111,4,IF(L61=Localisation!$C$110,5,IF(OR(L61=1,L61=2,L61=3,L61=4,L61=5),L61,"")))))))</f>
        <v/>
      </c>
      <c r="R61" s="11" t="str">
        <f>(IF(B61=Localisation!$C$114,1,IF(B61=Localisation!$C$113,2,IF(B61=Localisation!$C$112,3,IF(B61=Localisation!$C$111,4,IF(B61=Localisation!$C$110,5,IF(OR(B61=1,B61=2,B61=3,B61=4,B61=5),B61,"")))))))</f>
        <v/>
      </c>
      <c r="S61" s="11" t="str">
        <f>(IF(C61=Localisation!$C$114,1,IF(C61=Localisation!$C$113,2,IF(C61=Localisation!$C$112,3,IF(C61=Localisation!$C$111,4,IF(C61=Localisation!$C$110,5,IF(OR(C61=1,C61=2,C61=3,C61=4,C61=5),C61,"")))))))</f>
        <v/>
      </c>
      <c r="T61" s="11" t="str">
        <f>(IF(D61=Localisation!$C$114,1,IF(D61=Localisation!$C$113,2,IF(D61=Localisation!$C$112,3,IF(D61=Localisation!$C$111,4,IF(D61=Localisation!$C$110,5,IF(OR(D61=1,D61=2,D61=3,D61=4,D61=5),D61,"")))))))</f>
        <v/>
      </c>
      <c r="U61" s="11" t="str">
        <f>(IF(E61=Localisation!$C$114,1,IF(E61=Localisation!$C$113,2,IF(E61=Localisation!$C$112,3,IF(E61=Localisation!$C$111,4,IF(E61=Localisation!$C$110,5,IF(OR(E61=1,E61=2,E61=3,E61=4,E61=5),E61,"")))))))</f>
        <v/>
      </c>
      <c r="V61" s="11" t="str">
        <f>(IF(F61=Localisation!$C$114,1,IF(F61=Localisation!$C$113,2,IF(F61=Localisation!$C$112,3,IF(F61=Localisation!$C$111,4,IF(F61=Localisation!$C$110,5,IF(OR(F61=1,F61=2,F61=3,F61=4,F61=5),F61,"")))))))</f>
        <v/>
      </c>
    </row>
    <row r="62" spans="13:22" x14ac:dyDescent="0.3">
      <c r="M62" s="11" t="str">
        <f>(IF(H62=Localisation!$C$114,1,IF(H62=Localisation!$C$113,2,IF(H62=Localisation!$C$112,3,IF(H62=Localisation!$C$111,4,IF(H62=Localisation!$C$110,5,IF(OR(H62=1,H62=2,H62=3,H62=4,H62=5),H62,"")))))))</f>
        <v/>
      </c>
      <c r="N62" s="11" t="str">
        <f>(IF(I62=Localisation!$C$114,1,IF(I62=Localisation!$C$113,2,IF(I62=Localisation!$C$112,3,IF(I62=Localisation!$C$111,4,IF(I62=Localisation!$C$110,5,IF(OR(I62=1,I62=2,I62=3,I62=4,I62=5),I62,"")))))))</f>
        <v/>
      </c>
      <c r="O62" s="11" t="str">
        <f>(IF(J62=Localisation!$C$114,1,IF(J62=Localisation!$C$113,2,IF(J62=Localisation!$C$112,3,IF(J62=Localisation!$C$111,4,IF(J62=Localisation!$C$110,5,IF(OR(J62=1,J62=2,J62=3,J62=4,J62=5),J62,"")))))))</f>
        <v/>
      </c>
      <c r="P62" s="11" t="str">
        <f>(IF(K62=Localisation!$C$114,1,IF(K62=Localisation!$C$113,2,IF(K62=Localisation!$C$112,3,IF(K62=Localisation!$C$111,4,IF(K62=Localisation!$C$110,5,IF(OR(K62=1,K62=2,K62=3,K62=4,K62=5),K62,"")))))))</f>
        <v/>
      </c>
      <c r="Q62" s="11" t="str">
        <f>(IF(L62=Localisation!$C$114,1,IF(L62=Localisation!$C$113,2,IF(L62=Localisation!$C$112,3,IF(L62=Localisation!$C$111,4,IF(L62=Localisation!$C$110,5,IF(OR(L62=1,L62=2,L62=3,L62=4,L62=5),L62,"")))))))</f>
        <v/>
      </c>
      <c r="R62" s="11" t="str">
        <f>(IF(B62=Localisation!$C$114,1,IF(B62=Localisation!$C$113,2,IF(B62=Localisation!$C$112,3,IF(B62=Localisation!$C$111,4,IF(B62=Localisation!$C$110,5,IF(OR(B62=1,B62=2,B62=3,B62=4,B62=5),B62,"")))))))</f>
        <v/>
      </c>
      <c r="S62" s="11" t="str">
        <f>(IF(C62=Localisation!$C$114,1,IF(C62=Localisation!$C$113,2,IF(C62=Localisation!$C$112,3,IF(C62=Localisation!$C$111,4,IF(C62=Localisation!$C$110,5,IF(OR(C62=1,C62=2,C62=3,C62=4,C62=5),C62,"")))))))</f>
        <v/>
      </c>
      <c r="T62" s="11" t="str">
        <f>(IF(D62=Localisation!$C$114,1,IF(D62=Localisation!$C$113,2,IF(D62=Localisation!$C$112,3,IF(D62=Localisation!$C$111,4,IF(D62=Localisation!$C$110,5,IF(OR(D62=1,D62=2,D62=3,D62=4,D62=5),D62,"")))))))</f>
        <v/>
      </c>
      <c r="U62" s="11" t="str">
        <f>(IF(E62=Localisation!$C$114,1,IF(E62=Localisation!$C$113,2,IF(E62=Localisation!$C$112,3,IF(E62=Localisation!$C$111,4,IF(E62=Localisation!$C$110,5,IF(OR(E62=1,E62=2,E62=3,E62=4,E62=5),E62,"")))))))</f>
        <v/>
      </c>
      <c r="V62" s="11" t="str">
        <f>(IF(F62=Localisation!$C$114,1,IF(F62=Localisation!$C$113,2,IF(F62=Localisation!$C$112,3,IF(F62=Localisation!$C$111,4,IF(F62=Localisation!$C$110,5,IF(OR(F62=1,F62=2,F62=3,F62=4,F62=5),F62,"")))))))</f>
        <v/>
      </c>
    </row>
    <row r="63" spans="13:22" x14ac:dyDescent="0.3">
      <c r="M63" s="11" t="str">
        <f>(IF(H63=Localisation!$C$114,1,IF(H63=Localisation!$C$113,2,IF(H63=Localisation!$C$112,3,IF(H63=Localisation!$C$111,4,IF(H63=Localisation!$C$110,5,IF(OR(H63=1,H63=2,H63=3,H63=4,H63=5),H63,"")))))))</f>
        <v/>
      </c>
      <c r="N63" s="11" t="str">
        <f>(IF(I63=Localisation!$C$114,1,IF(I63=Localisation!$C$113,2,IF(I63=Localisation!$C$112,3,IF(I63=Localisation!$C$111,4,IF(I63=Localisation!$C$110,5,IF(OR(I63=1,I63=2,I63=3,I63=4,I63=5),I63,"")))))))</f>
        <v/>
      </c>
      <c r="O63" s="11" t="str">
        <f>(IF(J63=Localisation!$C$114,1,IF(J63=Localisation!$C$113,2,IF(J63=Localisation!$C$112,3,IF(J63=Localisation!$C$111,4,IF(J63=Localisation!$C$110,5,IF(OR(J63=1,J63=2,J63=3,J63=4,J63=5),J63,"")))))))</f>
        <v/>
      </c>
      <c r="P63" s="11" t="str">
        <f>(IF(K63=Localisation!$C$114,1,IF(K63=Localisation!$C$113,2,IF(K63=Localisation!$C$112,3,IF(K63=Localisation!$C$111,4,IF(K63=Localisation!$C$110,5,IF(OR(K63=1,K63=2,K63=3,K63=4,K63=5),K63,"")))))))</f>
        <v/>
      </c>
      <c r="Q63" s="11" t="str">
        <f>(IF(L63=Localisation!$C$114,1,IF(L63=Localisation!$C$113,2,IF(L63=Localisation!$C$112,3,IF(L63=Localisation!$C$111,4,IF(L63=Localisation!$C$110,5,IF(OR(L63=1,L63=2,L63=3,L63=4,L63=5),L63,"")))))))</f>
        <v/>
      </c>
      <c r="R63" s="11" t="str">
        <f>(IF(B63=Localisation!$C$114,1,IF(B63=Localisation!$C$113,2,IF(B63=Localisation!$C$112,3,IF(B63=Localisation!$C$111,4,IF(B63=Localisation!$C$110,5,IF(OR(B63=1,B63=2,B63=3,B63=4,B63=5),B63,"")))))))</f>
        <v/>
      </c>
      <c r="S63" s="11" t="str">
        <f>(IF(C63=Localisation!$C$114,1,IF(C63=Localisation!$C$113,2,IF(C63=Localisation!$C$112,3,IF(C63=Localisation!$C$111,4,IF(C63=Localisation!$C$110,5,IF(OR(C63=1,C63=2,C63=3,C63=4,C63=5),C63,"")))))))</f>
        <v/>
      </c>
      <c r="T63" s="11" t="str">
        <f>(IF(D63=Localisation!$C$114,1,IF(D63=Localisation!$C$113,2,IF(D63=Localisation!$C$112,3,IF(D63=Localisation!$C$111,4,IF(D63=Localisation!$C$110,5,IF(OR(D63=1,D63=2,D63=3,D63=4,D63=5),D63,"")))))))</f>
        <v/>
      </c>
      <c r="U63" s="11" t="str">
        <f>(IF(E63=Localisation!$C$114,1,IF(E63=Localisation!$C$113,2,IF(E63=Localisation!$C$112,3,IF(E63=Localisation!$C$111,4,IF(E63=Localisation!$C$110,5,IF(OR(E63=1,E63=2,E63=3,E63=4,E63=5),E63,"")))))))</f>
        <v/>
      </c>
      <c r="V63" s="11" t="str">
        <f>(IF(F63=Localisation!$C$114,1,IF(F63=Localisation!$C$113,2,IF(F63=Localisation!$C$112,3,IF(F63=Localisation!$C$111,4,IF(F63=Localisation!$C$110,5,IF(OR(F63=1,F63=2,F63=3,F63=4,F63=5),F63,"")))))))</f>
        <v/>
      </c>
    </row>
    <row r="64" spans="13:22" x14ac:dyDescent="0.3">
      <c r="M64" s="11" t="str">
        <f>(IF(H64=Localisation!$C$114,1,IF(H64=Localisation!$C$113,2,IF(H64=Localisation!$C$112,3,IF(H64=Localisation!$C$111,4,IF(H64=Localisation!$C$110,5,IF(OR(H64=1,H64=2,H64=3,H64=4,H64=5),H64,"")))))))</f>
        <v/>
      </c>
      <c r="N64" s="11" t="str">
        <f>(IF(I64=Localisation!$C$114,1,IF(I64=Localisation!$C$113,2,IF(I64=Localisation!$C$112,3,IF(I64=Localisation!$C$111,4,IF(I64=Localisation!$C$110,5,IF(OR(I64=1,I64=2,I64=3,I64=4,I64=5),I64,"")))))))</f>
        <v/>
      </c>
      <c r="O64" s="11" t="str">
        <f>(IF(J64=Localisation!$C$114,1,IF(J64=Localisation!$C$113,2,IF(J64=Localisation!$C$112,3,IF(J64=Localisation!$C$111,4,IF(J64=Localisation!$C$110,5,IF(OR(J64=1,J64=2,J64=3,J64=4,J64=5),J64,"")))))))</f>
        <v/>
      </c>
      <c r="P64" s="11" t="str">
        <f>(IF(K64=Localisation!$C$114,1,IF(K64=Localisation!$C$113,2,IF(K64=Localisation!$C$112,3,IF(K64=Localisation!$C$111,4,IF(K64=Localisation!$C$110,5,IF(OR(K64=1,K64=2,K64=3,K64=4,K64=5),K64,"")))))))</f>
        <v/>
      </c>
      <c r="Q64" s="11" t="str">
        <f>(IF(L64=Localisation!$C$114,1,IF(L64=Localisation!$C$113,2,IF(L64=Localisation!$C$112,3,IF(L64=Localisation!$C$111,4,IF(L64=Localisation!$C$110,5,IF(OR(L64=1,L64=2,L64=3,L64=4,L64=5),L64,"")))))))</f>
        <v/>
      </c>
      <c r="R64" s="11" t="str">
        <f>(IF(B64=Localisation!$C$114,1,IF(B64=Localisation!$C$113,2,IF(B64=Localisation!$C$112,3,IF(B64=Localisation!$C$111,4,IF(B64=Localisation!$C$110,5,IF(OR(B64=1,B64=2,B64=3,B64=4,B64=5),B64,"")))))))</f>
        <v/>
      </c>
      <c r="S64" s="11" t="str">
        <f>(IF(C64=Localisation!$C$114,1,IF(C64=Localisation!$C$113,2,IF(C64=Localisation!$C$112,3,IF(C64=Localisation!$C$111,4,IF(C64=Localisation!$C$110,5,IF(OR(C64=1,C64=2,C64=3,C64=4,C64=5),C64,"")))))))</f>
        <v/>
      </c>
      <c r="T64" s="11" t="str">
        <f>(IF(D64=Localisation!$C$114,1,IF(D64=Localisation!$C$113,2,IF(D64=Localisation!$C$112,3,IF(D64=Localisation!$C$111,4,IF(D64=Localisation!$C$110,5,IF(OR(D64=1,D64=2,D64=3,D64=4,D64=5),D64,"")))))))</f>
        <v/>
      </c>
      <c r="U64" s="11" t="str">
        <f>(IF(E64=Localisation!$C$114,1,IF(E64=Localisation!$C$113,2,IF(E64=Localisation!$C$112,3,IF(E64=Localisation!$C$111,4,IF(E64=Localisation!$C$110,5,IF(OR(E64=1,E64=2,E64=3,E64=4,E64=5),E64,"")))))))</f>
        <v/>
      </c>
      <c r="V64" s="11" t="str">
        <f>(IF(F64=Localisation!$C$114,1,IF(F64=Localisation!$C$113,2,IF(F64=Localisation!$C$112,3,IF(F64=Localisation!$C$111,4,IF(F64=Localisation!$C$110,5,IF(OR(F64=1,F64=2,F64=3,F64=4,F64=5),F64,"")))))))</f>
        <v/>
      </c>
    </row>
    <row r="65" spans="13:22" x14ac:dyDescent="0.3">
      <c r="M65" s="11" t="str">
        <f>(IF(H65=Localisation!$C$114,1,IF(H65=Localisation!$C$113,2,IF(H65=Localisation!$C$112,3,IF(H65=Localisation!$C$111,4,IF(H65=Localisation!$C$110,5,IF(OR(H65=1,H65=2,H65=3,H65=4,H65=5),H65,"")))))))</f>
        <v/>
      </c>
      <c r="N65" s="11" t="str">
        <f>(IF(I65=Localisation!$C$114,1,IF(I65=Localisation!$C$113,2,IF(I65=Localisation!$C$112,3,IF(I65=Localisation!$C$111,4,IF(I65=Localisation!$C$110,5,IF(OR(I65=1,I65=2,I65=3,I65=4,I65=5),I65,"")))))))</f>
        <v/>
      </c>
      <c r="O65" s="11" t="str">
        <f>(IF(J65=Localisation!$C$114,1,IF(J65=Localisation!$C$113,2,IF(J65=Localisation!$C$112,3,IF(J65=Localisation!$C$111,4,IF(J65=Localisation!$C$110,5,IF(OR(J65=1,J65=2,J65=3,J65=4,J65=5),J65,"")))))))</f>
        <v/>
      </c>
      <c r="P65" s="11" t="str">
        <f>(IF(K65=Localisation!$C$114,1,IF(K65=Localisation!$C$113,2,IF(K65=Localisation!$C$112,3,IF(K65=Localisation!$C$111,4,IF(K65=Localisation!$C$110,5,IF(OR(K65=1,K65=2,K65=3,K65=4,K65=5),K65,"")))))))</f>
        <v/>
      </c>
      <c r="Q65" s="11" t="str">
        <f>(IF(L65=Localisation!$C$114,1,IF(L65=Localisation!$C$113,2,IF(L65=Localisation!$C$112,3,IF(L65=Localisation!$C$111,4,IF(L65=Localisation!$C$110,5,IF(OR(L65=1,L65=2,L65=3,L65=4,L65=5),L65,"")))))))</f>
        <v/>
      </c>
      <c r="R65" s="11" t="str">
        <f>(IF(B65=Localisation!$C$114,1,IF(B65=Localisation!$C$113,2,IF(B65=Localisation!$C$112,3,IF(B65=Localisation!$C$111,4,IF(B65=Localisation!$C$110,5,IF(OR(B65=1,B65=2,B65=3,B65=4,B65=5),B65,"")))))))</f>
        <v/>
      </c>
      <c r="S65" s="11" t="str">
        <f>(IF(C65=Localisation!$C$114,1,IF(C65=Localisation!$C$113,2,IF(C65=Localisation!$C$112,3,IF(C65=Localisation!$C$111,4,IF(C65=Localisation!$C$110,5,IF(OR(C65=1,C65=2,C65=3,C65=4,C65=5),C65,"")))))))</f>
        <v/>
      </c>
      <c r="T65" s="11" t="str">
        <f>(IF(D65=Localisation!$C$114,1,IF(D65=Localisation!$C$113,2,IF(D65=Localisation!$C$112,3,IF(D65=Localisation!$C$111,4,IF(D65=Localisation!$C$110,5,IF(OR(D65=1,D65=2,D65=3,D65=4,D65=5),D65,"")))))))</f>
        <v/>
      </c>
      <c r="U65" s="11" t="str">
        <f>(IF(E65=Localisation!$C$114,1,IF(E65=Localisation!$C$113,2,IF(E65=Localisation!$C$112,3,IF(E65=Localisation!$C$111,4,IF(E65=Localisation!$C$110,5,IF(OR(E65=1,E65=2,E65=3,E65=4,E65=5),E65,"")))))))</f>
        <v/>
      </c>
      <c r="V65" s="11" t="str">
        <f>(IF(F65=Localisation!$C$114,1,IF(F65=Localisation!$C$113,2,IF(F65=Localisation!$C$112,3,IF(F65=Localisation!$C$111,4,IF(F65=Localisation!$C$110,5,IF(OR(F65=1,F65=2,F65=3,F65=4,F65=5),F65,"")))))))</f>
        <v/>
      </c>
    </row>
    <row r="66" spans="13:22" x14ac:dyDescent="0.3">
      <c r="M66" s="11" t="str">
        <f>(IF(H66=Localisation!$C$114,1,IF(H66=Localisation!$C$113,2,IF(H66=Localisation!$C$112,3,IF(H66=Localisation!$C$111,4,IF(H66=Localisation!$C$110,5,IF(OR(H66=1,H66=2,H66=3,H66=4,H66=5),H66,"")))))))</f>
        <v/>
      </c>
      <c r="N66" s="11" t="str">
        <f>(IF(I66=Localisation!$C$114,1,IF(I66=Localisation!$C$113,2,IF(I66=Localisation!$C$112,3,IF(I66=Localisation!$C$111,4,IF(I66=Localisation!$C$110,5,IF(OR(I66=1,I66=2,I66=3,I66=4,I66=5),I66,"")))))))</f>
        <v/>
      </c>
      <c r="O66" s="11" t="str">
        <f>(IF(J66=Localisation!$C$114,1,IF(J66=Localisation!$C$113,2,IF(J66=Localisation!$C$112,3,IF(J66=Localisation!$C$111,4,IF(J66=Localisation!$C$110,5,IF(OR(J66=1,J66=2,J66=3,J66=4,J66=5),J66,"")))))))</f>
        <v/>
      </c>
      <c r="P66" s="11" t="str">
        <f>(IF(K66=Localisation!$C$114,1,IF(K66=Localisation!$C$113,2,IF(K66=Localisation!$C$112,3,IF(K66=Localisation!$C$111,4,IF(K66=Localisation!$C$110,5,IF(OR(K66=1,K66=2,K66=3,K66=4,K66=5),K66,"")))))))</f>
        <v/>
      </c>
      <c r="Q66" s="11" t="str">
        <f>(IF(L66=Localisation!$C$114,1,IF(L66=Localisation!$C$113,2,IF(L66=Localisation!$C$112,3,IF(L66=Localisation!$C$111,4,IF(L66=Localisation!$C$110,5,IF(OR(L66=1,L66=2,L66=3,L66=4,L66=5),L66,"")))))))</f>
        <v/>
      </c>
      <c r="R66" s="11" t="str">
        <f>(IF(B66=Localisation!$C$114,1,IF(B66=Localisation!$C$113,2,IF(B66=Localisation!$C$112,3,IF(B66=Localisation!$C$111,4,IF(B66=Localisation!$C$110,5,IF(OR(B66=1,B66=2,B66=3,B66=4,B66=5),B66,"")))))))</f>
        <v/>
      </c>
      <c r="S66" s="11" t="str">
        <f>(IF(C66=Localisation!$C$114,1,IF(C66=Localisation!$C$113,2,IF(C66=Localisation!$C$112,3,IF(C66=Localisation!$C$111,4,IF(C66=Localisation!$C$110,5,IF(OR(C66=1,C66=2,C66=3,C66=4,C66=5),C66,"")))))))</f>
        <v/>
      </c>
      <c r="T66" s="11" t="str">
        <f>(IF(D66=Localisation!$C$114,1,IF(D66=Localisation!$C$113,2,IF(D66=Localisation!$C$112,3,IF(D66=Localisation!$C$111,4,IF(D66=Localisation!$C$110,5,IF(OR(D66=1,D66=2,D66=3,D66=4,D66=5),D66,"")))))))</f>
        <v/>
      </c>
      <c r="U66" s="11" t="str">
        <f>(IF(E66=Localisation!$C$114,1,IF(E66=Localisation!$C$113,2,IF(E66=Localisation!$C$112,3,IF(E66=Localisation!$C$111,4,IF(E66=Localisation!$C$110,5,IF(OR(E66=1,E66=2,E66=3,E66=4,E66=5),E66,"")))))))</f>
        <v/>
      </c>
      <c r="V66" s="11" t="str">
        <f>(IF(F66=Localisation!$C$114,1,IF(F66=Localisation!$C$113,2,IF(F66=Localisation!$C$112,3,IF(F66=Localisation!$C$111,4,IF(F66=Localisation!$C$110,5,IF(OR(F66=1,F66=2,F66=3,F66=4,F66=5),F66,"")))))))</f>
        <v/>
      </c>
    </row>
    <row r="67" spans="13:22" x14ac:dyDescent="0.3">
      <c r="M67" s="11" t="str">
        <f>(IF(H67=Localisation!$C$114,1,IF(H67=Localisation!$C$113,2,IF(H67=Localisation!$C$112,3,IF(H67=Localisation!$C$111,4,IF(H67=Localisation!$C$110,5,IF(OR(H67=1,H67=2,H67=3,H67=4,H67=5),H67,"")))))))</f>
        <v/>
      </c>
      <c r="N67" s="11" t="str">
        <f>(IF(I67=Localisation!$C$114,1,IF(I67=Localisation!$C$113,2,IF(I67=Localisation!$C$112,3,IF(I67=Localisation!$C$111,4,IF(I67=Localisation!$C$110,5,IF(OR(I67=1,I67=2,I67=3,I67=4,I67=5),I67,"")))))))</f>
        <v/>
      </c>
      <c r="O67" s="11" t="str">
        <f>(IF(J67=Localisation!$C$114,1,IF(J67=Localisation!$C$113,2,IF(J67=Localisation!$C$112,3,IF(J67=Localisation!$C$111,4,IF(J67=Localisation!$C$110,5,IF(OR(J67=1,J67=2,J67=3,J67=4,J67=5),J67,"")))))))</f>
        <v/>
      </c>
      <c r="P67" s="11" t="str">
        <f>(IF(K67=Localisation!$C$114,1,IF(K67=Localisation!$C$113,2,IF(K67=Localisation!$C$112,3,IF(K67=Localisation!$C$111,4,IF(K67=Localisation!$C$110,5,IF(OR(K67=1,K67=2,K67=3,K67=4,K67=5),K67,"")))))))</f>
        <v/>
      </c>
      <c r="Q67" s="11" t="str">
        <f>(IF(L67=Localisation!$C$114,1,IF(L67=Localisation!$C$113,2,IF(L67=Localisation!$C$112,3,IF(L67=Localisation!$C$111,4,IF(L67=Localisation!$C$110,5,IF(OR(L67=1,L67=2,L67=3,L67=4,L67=5),L67,"")))))))</f>
        <v/>
      </c>
      <c r="R67" s="11" t="str">
        <f>(IF(B67=Localisation!$C$114,1,IF(B67=Localisation!$C$113,2,IF(B67=Localisation!$C$112,3,IF(B67=Localisation!$C$111,4,IF(B67=Localisation!$C$110,5,IF(OR(B67=1,B67=2,B67=3,B67=4,B67=5),B67,"")))))))</f>
        <v/>
      </c>
      <c r="S67" s="11" t="str">
        <f>(IF(C67=Localisation!$C$114,1,IF(C67=Localisation!$C$113,2,IF(C67=Localisation!$C$112,3,IF(C67=Localisation!$C$111,4,IF(C67=Localisation!$C$110,5,IF(OR(C67=1,C67=2,C67=3,C67=4,C67=5),C67,"")))))))</f>
        <v/>
      </c>
      <c r="T67" s="11" t="str">
        <f>(IF(D67=Localisation!$C$114,1,IF(D67=Localisation!$C$113,2,IF(D67=Localisation!$C$112,3,IF(D67=Localisation!$C$111,4,IF(D67=Localisation!$C$110,5,IF(OR(D67=1,D67=2,D67=3,D67=4,D67=5),D67,"")))))))</f>
        <v/>
      </c>
      <c r="U67" s="11" t="str">
        <f>(IF(E67=Localisation!$C$114,1,IF(E67=Localisation!$C$113,2,IF(E67=Localisation!$C$112,3,IF(E67=Localisation!$C$111,4,IF(E67=Localisation!$C$110,5,IF(OR(E67=1,E67=2,E67=3,E67=4,E67=5),E67,"")))))))</f>
        <v/>
      </c>
      <c r="V67" s="11" t="str">
        <f>(IF(F67=Localisation!$C$114,1,IF(F67=Localisation!$C$113,2,IF(F67=Localisation!$C$112,3,IF(F67=Localisation!$C$111,4,IF(F67=Localisation!$C$110,5,IF(OR(F67=1,F67=2,F67=3,F67=4,F67=5),F67,"")))))))</f>
        <v/>
      </c>
    </row>
    <row r="68" spans="13:22" x14ac:dyDescent="0.3">
      <c r="M68" s="11" t="str">
        <f>(IF(H68=Localisation!$C$114,1,IF(H68=Localisation!$C$113,2,IF(H68=Localisation!$C$112,3,IF(H68=Localisation!$C$111,4,IF(H68=Localisation!$C$110,5,IF(OR(H68=1,H68=2,H68=3,H68=4,H68=5),H68,"")))))))</f>
        <v/>
      </c>
      <c r="N68" s="11" t="str">
        <f>(IF(I68=Localisation!$C$114,1,IF(I68=Localisation!$C$113,2,IF(I68=Localisation!$C$112,3,IF(I68=Localisation!$C$111,4,IF(I68=Localisation!$C$110,5,IF(OR(I68=1,I68=2,I68=3,I68=4,I68=5),I68,"")))))))</f>
        <v/>
      </c>
      <c r="O68" s="11" t="str">
        <f>(IF(J68=Localisation!$C$114,1,IF(J68=Localisation!$C$113,2,IF(J68=Localisation!$C$112,3,IF(J68=Localisation!$C$111,4,IF(J68=Localisation!$C$110,5,IF(OR(J68=1,J68=2,J68=3,J68=4,J68=5),J68,"")))))))</f>
        <v/>
      </c>
      <c r="P68" s="11" t="str">
        <f>(IF(K68=Localisation!$C$114,1,IF(K68=Localisation!$C$113,2,IF(K68=Localisation!$C$112,3,IF(K68=Localisation!$C$111,4,IF(K68=Localisation!$C$110,5,IF(OR(K68=1,K68=2,K68=3,K68=4,K68=5),K68,"")))))))</f>
        <v/>
      </c>
      <c r="Q68" s="11" t="str">
        <f>(IF(L68=Localisation!$C$114,1,IF(L68=Localisation!$C$113,2,IF(L68=Localisation!$C$112,3,IF(L68=Localisation!$C$111,4,IF(L68=Localisation!$C$110,5,IF(OR(L68=1,L68=2,L68=3,L68=4,L68=5),L68,"")))))))</f>
        <v/>
      </c>
      <c r="R68" s="11" t="str">
        <f>(IF(B68=Localisation!$C$114,1,IF(B68=Localisation!$C$113,2,IF(B68=Localisation!$C$112,3,IF(B68=Localisation!$C$111,4,IF(B68=Localisation!$C$110,5,IF(OR(B68=1,B68=2,B68=3,B68=4,B68=5),B68,"")))))))</f>
        <v/>
      </c>
      <c r="S68" s="11" t="str">
        <f>(IF(C68=Localisation!$C$114,1,IF(C68=Localisation!$C$113,2,IF(C68=Localisation!$C$112,3,IF(C68=Localisation!$C$111,4,IF(C68=Localisation!$C$110,5,IF(OR(C68=1,C68=2,C68=3,C68=4,C68=5),C68,"")))))))</f>
        <v/>
      </c>
      <c r="T68" s="11" t="str">
        <f>(IF(D68=Localisation!$C$114,1,IF(D68=Localisation!$C$113,2,IF(D68=Localisation!$C$112,3,IF(D68=Localisation!$C$111,4,IF(D68=Localisation!$C$110,5,IF(OR(D68=1,D68=2,D68=3,D68=4,D68=5),D68,"")))))))</f>
        <v/>
      </c>
      <c r="U68" s="11" t="str">
        <f>(IF(E68=Localisation!$C$114,1,IF(E68=Localisation!$C$113,2,IF(E68=Localisation!$C$112,3,IF(E68=Localisation!$C$111,4,IF(E68=Localisation!$C$110,5,IF(OR(E68=1,E68=2,E68=3,E68=4,E68=5),E68,"")))))))</f>
        <v/>
      </c>
      <c r="V68" s="11" t="str">
        <f>(IF(F68=Localisation!$C$114,1,IF(F68=Localisation!$C$113,2,IF(F68=Localisation!$C$112,3,IF(F68=Localisation!$C$111,4,IF(F68=Localisation!$C$110,5,IF(OR(F68=1,F68=2,F68=3,F68=4,F68=5),F68,"")))))))</f>
        <v/>
      </c>
    </row>
    <row r="69" spans="13:22" x14ac:dyDescent="0.3">
      <c r="M69" s="11" t="str">
        <f>(IF(H69=Localisation!$C$114,1,IF(H69=Localisation!$C$113,2,IF(H69=Localisation!$C$112,3,IF(H69=Localisation!$C$111,4,IF(H69=Localisation!$C$110,5,IF(OR(H69=1,H69=2,H69=3,H69=4,H69=5),H69,"")))))))</f>
        <v/>
      </c>
      <c r="N69" s="11" t="str">
        <f>(IF(I69=Localisation!$C$114,1,IF(I69=Localisation!$C$113,2,IF(I69=Localisation!$C$112,3,IF(I69=Localisation!$C$111,4,IF(I69=Localisation!$C$110,5,IF(OR(I69=1,I69=2,I69=3,I69=4,I69=5),I69,"")))))))</f>
        <v/>
      </c>
      <c r="O69" s="11" t="str">
        <f>(IF(J69=Localisation!$C$114,1,IF(J69=Localisation!$C$113,2,IF(J69=Localisation!$C$112,3,IF(J69=Localisation!$C$111,4,IF(J69=Localisation!$C$110,5,IF(OR(J69=1,J69=2,J69=3,J69=4,J69=5),J69,"")))))))</f>
        <v/>
      </c>
      <c r="P69" s="11" t="str">
        <f>(IF(K69=Localisation!$C$114,1,IF(K69=Localisation!$C$113,2,IF(K69=Localisation!$C$112,3,IF(K69=Localisation!$C$111,4,IF(K69=Localisation!$C$110,5,IF(OR(K69=1,K69=2,K69=3,K69=4,K69=5),K69,"")))))))</f>
        <v/>
      </c>
      <c r="Q69" s="11" t="str">
        <f>(IF(L69=Localisation!$C$114,1,IF(L69=Localisation!$C$113,2,IF(L69=Localisation!$C$112,3,IF(L69=Localisation!$C$111,4,IF(L69=Localisation!$C$110,5,IF(OR(L69=1,L69=2,L69=3,L69=4,L69=5),L69,"")))))))</f>
        <v/>
      </c>
      <c r="R69" s="11" t="str">
        <f>(IF(B69=Localisation!$C$114,1,IF(B69=Localisation!$C$113,2,IF(B69=Localisation!$C$112,3,IF(B69=Localisation!$C$111,4,IF(B69=Localisation!$C$110,5,IF(OR(B69=1,B69=2,B69=3,B69=4,B69=5),B69,"")))))))</f>
        <v/>
      </c>
      <c r="S69" s="11" t="str">
        <f>(IF(C69=Localisation!$C$114,1,IF(C69=Localisation!$C$113,2,IF(C69=Localisation!$C$112,3,IF(C69=Localisation!$C$111,4,IF(C69=Localisation!$C$110,5,IF(OR(C69=1,C69=2,C69=3,C69=4,C69=5),C69,"")))))))</f>
        <v/>
      </c>
      <c r="T69" s="11" t="str">
        <f>(IF(D69=Localisation!$C$114,1,IF(D69=Localisation!$C$113,2,IF(D69=Localisation!$C$112,3,IF(D69=Localisation!$C$111,4,IF(D69=Localisation!$C$110,5,IF(OR(D69=1,D69=2,D69=3,D69=4,D69=5),D69,"")))))))</f>
        <v/>
      </c>
      <c r="U69" s="11" t="str">
        <f>(IF(E69=Localisation!$C$114,1,IF(E69=Localisation!$C$113,2,IF(E69=Localisation!$C$112,3,IF(E69=Localisation!$C$111,4,IF(E69=Localisation!$C$110,5,IF(OR(E69=1,E69=2,E69=3,E69=4,E69=5),E69,"")))))))</f>
        <v/>
      </c>
      <c r="V69" s="11" t="str">
        <f>(IF(F69=Localisation!$C$114,1,IF(F69=Localisation!$C$113,2,IF(F69=Localisation!$C$112,3,IF(F69=Localisation!$C$111,4,IF(F69=Localisation!$C$110,5,IF(OR(F69=1,F69=2,F69=3,F69=4,F69=5),F69,"")))))))</f>
        <v/>
      </c>
    </row>
    <row r="70" spans="13:22" x14ac:dyDescent="0.3">
      <c r="M70" s="11" t="str">
        <f>(IF(H70=Localisation!$C$114,1,IF(H70=Localisation!$C$113,2,IF(H70=Localisation!$C$112,3,IF(H70=Localisation!$C$111,4,IF(H70=Localisation!$C$110,5,IF(OR(H70=1,H70=2,H70=3,H70=4,H70=5),H70,"")))))))</f>
        <v/>
      </c>
      <c r="N70" s="11" t="str">
        <f>(IF(I70=Localisation!$C$114,1,IF(I70=Localisation!$C$113,2,IF(I70=Localisation!$C$112,3,IF(I70=Localisation!$C$111,4,IF(I70=Localisation!$C$110,5,IF(OR(I70=1,I70=2,I70=3,I70=4,I70=5),I70,"")))))))</f>
        <v/>
      </c>
      <c r="O70" s="11" t="str">
        <f>(IF(J70=Localisation!$C$114,1,IF(J70=Localisation!$C$113,2,IF(J70=Localisation!$C$112,3,IF(J70=Localisation!$C$111,4,IF(J70=Localisation!$C$110,5,IF(OR(J70=1,J70=2,J70=3,J70=4,J70=5),J70,"")))))))</f>
        <v/>
      </c>
      <c r="P70" s="11" t="str">
        <f>(IF(K70=Localisation!$C$114,1,IF(K70=Localisation!$C$113,2,IF(K70=Localisation!$C$112,3,IF(K70=Localisation!$C$111,4,IF(K70=Localisation!$C$110,5,IF(OR(K70=1,K70=2,K70=3,K70=4,K70=5),K70,"")))))))</f>
        <v/>
      </c>
      <c r="Q70" s="11" t="str">
        <f>(IF(L70=Localisation!$C$114,1,IF(L70=Localisation!$C$113,2,IF(L70=Localisation!$C$112,3,IF(L70=Localisation!$C$111,4,IF(L70=Localisation!$C$110,5,IF(OR(L70=1,L70=2,L70=3,L70=4,L70=5),L70,"")))))))</f>
        <v/>
      </c>
      <c r="R70" s="11" t="str">
        <f>(IF(B70=Localisation!$C$114,1,IF(B70=Localisation!$C$113,2,IF(B70=Localisation!$C$112,3,IF(B70=Localisation!$C$111,4,IF(B70=Localisation!$C$110,5,IF(OR(B70=1,B70=2,B70=3,B70=4,B70=5),B70,"")))))))</f>
        <v/>
      </c>
      <c r="S70" s="11" t="str">
        <f>(IF(C70=Localisation!$C$114,1,IF(C70=Localisation!$C$113,2,IF(C70=Localisation!$C$112,3,IF(C70=Localisation!$C$111,4,IF(C70=Localisation!$C$110,5,IF(OR(C70=1,C70=2,C70=3,C70=4,C70=5),C70,"")))))))</f>
        <v/>
      </c>
      <c r="T70" s="11" t="str">
        <f>(IF(D70=Localisation!$C$114,1,IF(D70=Localisation!$C$113,2,IF(D70=Localisation!$C$112,3,IF(D70=Localisation!$C$111,4,IF(D70=Localisation!$C$110,5,IF(OR(D70=1,D70=2,D70=3,D70=4,D70=5),D70,"")))))))</f>
        <v/>
      </c>
      <c r="U70" s="11" t="str">
        <f>(IF(E70=Localisation!$C$114,1,IF(E70=Localisation!$C$113,2,IF(E70=Localisation!$C$112,3,IF(E70=Localisation!$C$111,4,IF(E70=Localisation!$C$110,5,IF(OR(E70=1,E70=2,E70=3,E70=4,E70=5),E70,"")))))))</f>
        <v/>
      </c>
      <c r="V70" s="11" t="str">
        <f>(IF(F70=Localisation!$C$114,1,IF(F70=Localisation!$C$113,2,IF(F70=Localisation!$C$112,3,IF(F70=Localisation!$C$111,4,IF(F70=Localisation!$C$110,5,IF(OR(F70=1,F70=2,F70=3,F70=4,F70=5),F70,"")))))))</f>
        <v/>
      </c>
    </row>
    <row r="71" spans="13:22" x14ac:dyDescent="0.3">
      <c r="M71" s="11" t="str">
        <f>(IF(H71=Localisation!$C$114,1,IF(H71=Localisation!$C$113,2,IF(H71=Localisation!$C$112,3,IF(H71=Localisation!$C$111,4,IF(H71=Localisation!$C$110,5,IF(OR(H71=1,H71=2,H71=3,H71=4,H71=5),H71,"")))))))</f>
        <v/>
      </c>
      <c r="N71" s="11" t="str">
        <f>(IF(I71=Localisation!$C$114,1,IF(I71=Localisation!$C$113,2,IF(I71=Localisation!$C$112,3,IF(I71=Localisation!$C$111,4,IF(I71=Localisation!$C$110,5,IF(OR(I71=1,I71=2,I71=3,I71=4,I71=5),I71,"")))))))</f>
        <v/>
      </c>
      <c r="O71" s="11" t="str">
        <f>(IF(J71=Localisation!$C$114,1,IF(J71=Localisation!$C$113,2,IF(J71=Localisation!$C$112,3,IF(J71=Localisation!$C$111,4,IF(J71=Localisation!$C$110,5,IF(OR(J71=1,J71=2,J71=3,J71=4,J71=5),J71,"")))))))</f>
        <v/>
      </c>
      <c r="P71" s="11" t="str">
        <f>(IF(K71=Localisation!$C$114,1,IF(K71=Localisation!$C$113,2,IF(K71=Localisation!$C$112,3,IF(K71=Localisation!$C$111,4,IF(K71=Localisation!$C$110,5,IF(OR(K71=1,K71=2,K71=3,K71=4,K71=5),K71,"")))))))</f>
        <v/>
      </c>
      <c r="Q71" s="11" t="str">
        <f>(IF(L71=Localisation!$C$114,1,IF(L71=Localisation!$C$113,2,IF(L71=Localisation!$C$112,3,IF(L71=Localisation!$C$111,4,IF(L71=Localisation!$C$110,5,IF(OR(L71=1,L71=2,L71=3,L71=4,L71=5),L71,"")))))))</f>
        <v/>
      </c>
      <c r="R71" s="11" t="str">
        <f>(IF(B71=Localisation!$C$114,1,IF(B71=Localisation!$C$113,2,IF(B71=Localisation!$C$112,3,IF(B71=Localisation!$C$111,4,IF(B71=Localisation!$C$110,5,IF(OR(B71=1,B71=2,B71=3,B71=4,B71=5),B71,"")))))))</f>
        <v/>
      </c>
      <c r="S71" s="11" t="str">
        <f>(IF(C71=Localisation!$C$114,1,IF(C71=Localisation!$C$113,2,IF(C71=Localisation!$C$112,3,IF(C71=Localisation!$C$111,4,IF(C71=Localisation!$C$110,5,IF(OR(C71=1,C71=2,C71=3,C71=4,C71=5),C71,"")))))))</f>
        <v/>
      </c>
      <c r="T71" s="11" t="str">
        <f>(IF(D71=Localisation!$C$114,1,IF(D71=Localisation!$C$113,2,IF(D71=Localisation!$C$112,3,IF(D71=Localisation!$C$111,4,IF(D71=Localisation!$C$110,5,IF(OR(D71=1,D71=2,D71=3,D71=4,D71=5),D71,"")))))))</f>
        <v/>
      </c>
      <c r="U71" s="11" t="str">
        <f>(IF(E71=Localisation!$C$114,1,IF(E71=Localisation!$C$113,2,IF(E71=Localisation!$C$112,3,IF(E71=Localisation!$C$111,4,IF(E71=Localisation!$C$110,5,IF(OR(E71=1,E71=2,E71=3,E71=4,E71=5),E71,"")))))))</f>
        <v/>
      </c>
      <c r="V71" s="11" t="str">
        <f>(IF(F71=Localisation!$C$114,1,IF(F71=Localisation!$C$113,2,IF(F71=Localisation!$C$112,3,IF(F71=Localisation!$C$111,4,IF(F71=Localisation!$C$110,5,IF(OR(F71=1,F71=2,F71=3,F71=4,F71=5),F71,"")))))))</f>
        <v/>
      </c>
    </row>
    <row r="72" spans="13:22" x14ac:dyDescent="0.3">
      <c r="M72" s="11" t="str">
        <f>(IF(H72=Localisation!$C$114,1,IF(H72=Localisation!$C$113,2,IF(H72=Localisation!$C$112,3,IF(H72=Localisation!$C$111,4,IF(H72=Localisation!$C$110,5,IF(OR(H72=1,H72=2,H72=3,H72=4,H72=5),H72,"")))))))</f>
        <v/>
      </c>
      <c r="N72" s="11" t="str">
        <f>(IF(I72=Localisation!$C$114,1,IF(I72=Localisation!$C$113,2,IF(I72=Localisation!$C$112,3,IF(I72=Localisation!$C$111,4,IF(I72=Localisation!$C$110,5,IF(OR(I72=1,I72=2,I72=3,I72=4,I72=5),I72,"")))))))</f>
        <v/>
      </c>
      <c r="O72" s="11" t="str">
        <f>(IF(J72=Localisation!$C$114,1,IF(J72=Localisation!$C$113,2,IF(J72=Localisation!$C$112,3,IF(J72=Localisation!$C$111,4,IF(J72=Localisation!$C$110,5,IF(OR(J72=1,J72=2,J72=3,J72=4,J72=5),J72,"")))))))</f>
        <v/>
      </c>
      <c r="P72" s="11" t="str">
        <f>(IF(K72=Localisation!$C$114,1,IF(K72=Localisation!$C$113,2,IF(K72=Localisation!$C$112,3,IF(K72=Localisation!$C$111,4,IF(K72=Localisation!$C$110,5,IF(OR(K72=1,K72=2,K72=3,K72=4,K72=5),K72,"")))))))</f>
        <v/>
      </c>
      <c r="Q72" s="11" t="str">
        <f>(IF(L72=Localisation!$C$114,1,IF(L72=Localisation!$C$113,2,IF(L72=Localisation!$C$112,3,IF(L72=Localisation!$C$111,4,IF(L72=Localisation!$C$110,5,IF(OR(L72=1,L72=2,L72=3,L72=4,L72=5),L72,"")))))))</f>
        <v/>
      </c>
      <c r="R72" s="11" t="str">
        <f>(IF(B72=Localisation!$C$114,1,IF(B72=Localisation!$C$113,2,IF(B72=Localisation!$C$112,3,IF(B72=Localisation!$C$111,4,IF(B72=Localisation!$C$110,5,IF(OR(B72=1,B72=2,B72=3,B72=4,B72=5),B72,"")))))))</f>
        <v/>
      </c>
      <c r="S72" s="11" t="str">
        <f>(IF(C72=Localisation!$C$114,1,IF(C72=Localisation!$C$113,2,IF(C72=Localisation!$C$112,3,IF(C72=Localisation!$C$111,4,IF(C72=Localisation!$C$110,5,IF(OR(C72=1,C72=2,C72=3,C72=4,C72=5),C72,"")))))))</f>
        <v/>
      </c>
      <c r="T72" s="11" t="str">
        <f>(IF(D72=Localisation!$C$114,1,IF(D72=Localisation!$C$113,2,IF(D72=Localisation!$C$112,3,IF(D72=Localisation!$C$111,4,IF(D72=Localisation!$C$110,5,IF(OR(D72=1,D72=2,D72=3,D72=4,D72=5),D72,"")))))))</f>
        <v/>
      </c>
      <c r="U72" s="11" t="str">
        <f>(IF(E72=Localisation!$C$114,1,IF(E72=Localisation!$C$113,2,IF(E72=Localisation!$C$112,3,IF(E72=Localisation!$C$111,4,IF(E72=Localisation!$C$110,5,IF(OR(E72=1,E72=2,E72=3,E72=4,E72=5),E72,"")))))))</f>
        <v/>
      </c>
      <c r="V72" s="11" t="str">
        <f>(IF(F72=Localisation!$C$114,1,IF(F72=Localisation!$C$113,2,IF(F72=Localisation!$C$112,3,IF(F72=Localisation!$C$111,4,IF(F72=Localisation!$C$110,5,IF(OR(F72=1,F72=2,F72=3,F72=4,F72=5),F72,"")))))))</f>
        <v/>
      </c>
    </row>
    <row r="73" spans="13:22" x14ac:dyDescent="0.3">
      <c r="M73" s="11" t="str">
        <f>(IF(H73=Localisation!$C$114,1,IF(H73=Localisation!$C$113,2,IF(H73=Localisation!$C$112,3,IF(H73=Localisation!$C$111,4,IF(H73=Localisation!$C$110,5,IF(OR(H73=1,H73=2,H73=3,H73=4,H73=5),H73,"")))))))</f>
        <v/>
      </c>
      <c r="N73" s="11" t="str">
        <f>(IF(I73=Localisation!$C$114,1,IF(I73=Localisation!$C$113,2,IF(I73=Localisation!$C$112,3,IF(I73=Localisation!$C$111,4,IF(I73=Localisation!$C$110,5,IF(OR(I73=1,I73=2,I73=3,I73=4,I73=5),I73,"")))))))</f>
        <v/>
      </c>
      <c r="O73" s="11" t="str">
        <f>(IF(J73=Localisation!$C$114,1,IF(J73=Localisation!$C$113,2,IF(J73=Localisation!$C$112,3,IF(J73=Localisation!$C$111,4,IF(J73=Localisation!$C$110,5,IF(OR(J73=1,J73=2,J73=3,J73=4,J73=5),J73,"")))))))</f>
        <v/>
      </c>
      <c r="P73" s="11" t="str">
        <f>(IF(K73=Localisation!$C$114,1,IF(K73=Localisation!$C$113,2,IF(K73=Localisation!$C$112,3,IF(K73=Localisation!$C$111,4,IF(K73=Localisation!$C$110,5,IF(OR(K73=1,K73=2,K73=3,K73=4,K73=5),K73,"")))))))</f>
        <v/>
      </c>
      <c r="Q73" s="11" t="str">
        <f>(IF(L73=Localisation!$C$114,1,IF(L73=Localisation!$C$113,2,IF(L73=Localisation!$C$112,3,IF(L73=Localisation!$C$111,4,IF(L73=Localisation!$C$110,5,IF(OR(L73=1,L73=2,L73=3,L73=4,L73=5),L73,"")))))))</f>
        <v/>
      </c>
      <c r="R73" s="11" t="str">
        <f>(IF(B73=Localisation!$C$114,1,IF(B73=Localisation!$C$113,2,IF(B73=Localisation!$C$112,3,IF(B73=Localisation!$C$111,4,IF(B73=Localisation!$C$110,5,IF(OR(B73=1,B73=2,B73=3,B73=4,B73=5),B73,"")))))))</f>
        <v/>
      </c>
      <c r="S73" s="11" t="str">
        <f>(IF(C73=Localisation!$C$114,1,IF(C73=Localisation!$C$113,2,IF(C73=Localisation!$C$112,3,IF(C73=Localisation!$C$111,4,IF(C73=Localisation!$C$110,5,IF(OR(C73=1,C73=2,C73=3,C73=4,C73=5),C73,"")))))))</f>
        <v/>
      </c>
      <c r="T73" s="11" t="str">
        <f>(IF(D73=Localisation!$C$114,1,IF(D73=Localisation!$C$113,2,IF(D73=Localisation!$C$112,3,IF(D73=Localisation!$C$111,4,IF(D73=Localisation!$C$110,5,IF(OR(D73=1,D73=2,D73=3,D73=4,D73=5),D73,"")))))))</f>
        <v/>
      </c>
      <c r="U73" s="11" t="str">
        <f>(IF(E73=Localisation!$C$114,1,IF(E73=Localisation!$C$113,2,IF(E73=Localisation!$C$112,3,IF(E73=Localisation!$C$111,4,IF(E73=Localisation!$C$110,5,IF(OR(E73=1,E73=2,E73=3,E73=4,E73=5),E73,"")))))))</f>
        <v/>
      </c>
      <c r="V73" s="11" t="str">
        <f>(IF(F73=Localisation!$C$114,1,IF(F73=Localisation!$C$113,2,IF(F73=Localisation!$C$112,3,IF(F73=Localisation!$C$111,4,IF(F73=Localisation!$C$110,5,IF(OR(F73=1,F73=2,F73=3,F73=4,F73=5),F73,"")))))))</f>
        <v/>
      </c>
    </row>
    <row r="74" spans="13:22" x14ac:dyDescent="0.3">
      <c r="M74" s="11" t="str">
        <f>(IF(H74=Localisation!$C$114,1,IF(H74=Localisation!$C$113,2,IF(H74=Localisation!$C$112,3,IF(H74=Localisation!$C$111,4,IF(H74=Localisation!$C$110,5,IF(OR(H74=1,H74=2,H74=3,H74=4,H74=5),H74,"")))))))</f>
        <v/>
      </c>
      <c r="N74" s="11" t="str">
        <f>(IF(I74=Localisation!$C$114,1,IF(I74=Localisation!$C$113,2,IF(I74=Localisation!$C$112,3,IF(I74=Localisation!$C$111,4,IF(I74=Localisation!$C$110,5,IF(OR(I74=1,I74=2,I74=3,I74=4,I74=5),I74,"")))))))</f>
        <v/>
      </c>
      <c r="O74" s="11" t="str">
        <f>(IF(J74=Localisation!$C$114,1,IF(J74=Localisation!$C$113,2,IF(J74=Localisation!$C$112,3,IF(J74=Localisation!$C$111,4,IF(J74=Localisation!$C$110,5,IF(OR(J74=1,J74=2,J74=3,J74=4,J74=5),J74,"")))))))</f>
        <v/>
      </c>
      <c r="P74" s="11" t="str">
        <f>(IF(K74=Localisation!$C$114,1,IF(K74=Localisation!$C$113,2,IF(K74=Localisation!$C$112,3,IF(K74=Localisation!$C$111,4,IF(K74=Localisation!$C$110,5,IF(OR(K74=1,K74=2,K74=3,K74=4,K74=5),K74,"")))))))</f>
        <v/>
      </c>
      <c r="Q74" s="11" t="str">
        <f>(IF(L74=Localisation!$C$114,1,IF(L74=Localisation!$C$113,2,IF(L74=Localisation!$C$112,3,IF(L74=Localisation!$C$111,4,IF(L74=Localisation!$C$110,5,IF(OR(L74=1,L74=2,L74=3,L74=4,L74=5),L74,"")))))))</f>
        <v/>
      </c>
      <c r="R74" s="11" t="str">
        <f>(IF(B74=Localisation!$C$114,1,IF(B74=Localisation!$C$113,2,IF(B74=Localisation!$C$112,3,IF(B74=Localisation!$C$111,4,IF(B74=Localisation!$C$110,5,IF(OR(B74=1,B74=2,B74=3,B74=4,B74=5),B74,"")))))))</f>
        <v/>
      </c>
      <c r="S74" s="11" t="str">
        <f>(IF(C74=Localisation!$C$114,1,IF(C74=Localisation!$C$113,2,IF(C74=Localisation!$C$112,3,IF(C74=Localisation!$C$111,4,IF(C74=Localisation!$C$110,5,IF(OR(C74=1,C74=2,C74=3,C74=4,C74=5),C74,"")))))))</f>
        <v/>
      </c>
      <c r="T74" s="11" t="str">
        <f>(IF(D74=Localisation!$C$114,1,IF(D74=Localisation!$C$113,2,IF(D74=Localisation!$C$112,3,IF(D74=Localisation!$C$111,4,IF(D74=Localisation!$C$110,5,IF(OR(D74=1,D74=2,D74=3,D74=4,D74=5),D74,"")))))))</f>
        <v/>
      </c>
      <c r="U74" s="11" t="str">
        <f>(IF(E74=Localisation!$C$114,1,IF(E74=Localisation!$C$113,2,IF(E74=Localisation!$C$112,3,IF(E74=Localisation!$C$111,4,IF(E74=Localisation!$C$110,5,IF(OR(E74=1,E74=2,E74=3,E74=4,E74=5),E74,"")))))))</f>
        <v/>
      </c>
      <c r="V74" s="11" t="str">
        <f>(IF(F74=Localisation!$C$114,1,IF(F74=Localisation!$C$113,2,IF(F74=Localisation!$C$112,3,IF(F74=Localisation!$C$111,4,IF(F74=Localisation!$C$110,5,IF(OR(F74=1,F74=2,F74=3,F74=4,F74=5),F74,"")))))))</f>
        <v/>
      </c>
    </row>
    <row r="75" spans="13:22" x14ac:dyDescent="0.3">
      <c r="M75" s="11" t="str">
        <f>(IF(H75=Localisation!$C$114,1,IF(H75=Localisation!$C$113,2,IF(H75=Localisation!$C$112,3,IF(H75=Localisation!$C$111,4,IF(H75=Localisation!$C$110,5,IF(OR(H75=1,H75=2,H75=3,H75=4,H75=5),H75,"")))))))</f>
        <v/>
      </c>
      <c r="N75" s="11" t="str">
        <f>(IF(I75=Localisation!$C$114,1,IF(I75=Localisation!$C$113,2,IF(I75=Localisation!$C$112,3,IF(I75=Localisation!$C$111,4,IF(I75=Localisation!$C$110,5,IF(OR(I75=1,I75=2,I75=3,I75=4,I75=5),I75,"")))))))</f>
        <v/>
      </c>
      <c r="O75" s="11" t="str">
        <f>(IF(J75=Localisation!$C$114,1,IF(J75=Localisation!$C$113,2,IF(J75=Localisation!$C$112,3,IF(J75=Localisation!$C$111,4,IF(J75=Localisation!$C$110,5,IF(OR(J75=1,J75=2,J75=3,J75=4,J75=5),J75,"")))))))</f>
        <v/>
      </c>
      <c r="P75" s="11" t="str">
        <f>(IF(K75=Localisation!$C$114,1,IF(K75=Localisation!$C$113,2,IF(K75=Localisation!$C$112,3,IF(K75=Localisation!$C$111,4,IF(K75=Localisation!$C$110,5,IF(OR(K75=1,K75=2,K75=3,K75=4,K75=5),K75,"")))))))</f>
        <v/>
      </c>
      <c r="Q75" s="11" t="str">
        <f>(IF(L75=Localisation!$C$114,1,IF(L75=Localisation!$C$113,2,IF(L75=Localisation!$C$112,3,IF(L75=Localisation!$C$111,4,IF(L75=Localisation!$C$110,5,IF(OR(L75=1,L75=2,L75=3,L75=4,L75=5),L75,"")))))))</f>
        <v/>
      </c>
      <c r="R75" s="11" t="str">
        <f>(IF(B75=Localisation!$C$114,1,IF(B75=Localisation!$C$113,2,IF(B75=Localisation!$C$112,3,IF(B75=Localisation!$C$111,4,IF(B75=Localisation!$C$110,5,IF(OR(B75=1,B75=2,B75=3,B75=4,B75=5),B75,"")))))))</f>
        <v/>
      </c>
      <c r="S75" s="11" t="str">
        <f>(IF(C75=Localisation!$C$114,1,IF(C75=Localisation!$C$113,2,IF(C75=Localisation!$C$112,3,IF(C75=Localisation!$C$111,4,IF(C75=Localisation!$C$110,5,IF(OR(C75=1,C75=2,C75=3,C75=4,C75=5),C75,"")))))))</f>
        <v/>
      </c>
      <c r="T75" s="11" t="str">
        <f>(IF(D75=Localisation!$C$114,1,IF(D75=Localisation!$C$113,2,IF(D75=Localisation!$C$112,3,IF(D75=Localisation!$C$111,4,IF(D75=Localisation!$C$110,5,IF(OR(D75=1,D75=2,D75=3,D75=4,D75=5),D75,"")))))))</f>
        <v/>
      </c>
      <c r="U75" s="11" t="str">
        <f>(IF(E75=Localisation!$C$114,1,IF(E75=Localisation!$C$113,2,IF(E75=Localisation!$C$112,3,IF(E75=Localisation!$C$111,4,IF(E75=Localisation!$C$110,5,IF(OR(E75=1,E75=2,E75=3,E75=4,E75=5),E75,"")))))))</f>
        <v/>
      </c>
      <c r="V75" s="11" t="str">
        <f>(IF(F75=Localisation!$C$114,1,IF(F75=Localisation!$C$113,2,IF(F75=Localisation!$C$112,3,IF(F75=Localisation!$C$111,4,IF(F75=Localisation!$C$110,5,IF(OR(F75=1,F75=2,F75=3,F75=4,F75=5),F75,"")))))))</f>
        <v/>
      </c>
    </row>
    <row r="76" spans="13:22" x14ac:dyDescent="0.3">
      <c r="M76" s="11" t="str">
        <f>(IF(H76=Localisation!$C$114,1,IF(H76=Localisation!$C$113,2,IF(H76=Localisation!$C$112,3,IF(H76=Localisation!$C$111,4,IF(H76=Localisation!$C$110,5,IF(OR(H76=1,H76=2,H76=3,H76=4,H76=5),H76,"")))))))</f>
        <v/>
      </c>
      <c r="N76" s="11" t="str">
        <f>(IF(I76=Localisation!$C$114,1,IF(I76=Localisation!$C$113,2,IF(I76=Localisation!$C$112,3,IF(I76=Localisation!$C$111,4,IF(I76=Localisation!$C$110,5,IF(OR(I76=1,I76=2,I76=3,I76=4,I76=5),I76,"")))))))</f>
        <v/>
      </c>
      <c r="O76" s="11" t="str">
        <f>(IF(J76=Localisation!$C$114,1,IF(J76=Localisation!$C$113,2,IF(J76=Localisation!$C$112,3,IF(J76=Localisation!$C$111,4,IF(J76=Localisation!$C$110,5,IF(OR(J76=1,J76=2,J76=3,J76=4,J76=5),J76,"")))))))</f>
        <v/>
      </c>
      <c r="P76" s="11" t="str">
        <f>(IF(K76=Localisation!$C$114,1,IF(K76=Localisation!$C$113,2,IF(K76=Localisation!$C$112,3,IF(K76=Localisation!$C$111,4,IF(K76=Localisation!$C$110,5,IF(OR(K76=1,K76=2,K76=3,K76=4,K76=5),K76,"")))))))</f>
        <v/>
      </c>
      <c r="Q76" s="11" t="str">
        <f>(IF(L76=Localisation!$C$114,1,IF(L76=Localisation!$C$113,2,IF(L76=Localisation!$C$112,3,IF(L76=Localisation!$C$111,4,IF(L76=Localisation!$C$110,5,IF(OR(L76=1,L76=2,L76=3,L76=4,L76=5),L76,"")))))))</f>
        <v/>
      </c>
      <c r="R76" s="11" t="str">
        <f>(IF(B76=Localisation!$C$114,1,IF(B76=Localisation!$C$113,2,IF(B76=Localisation!$C$112,3,IF(B76=Localisation!$C$111,4,IF(B76=Localisation!$C$110,5,IF(OR(B76=1,B76=2,B76=3,B76=4,B76=5),B76,"")))))))</f>
        <v/>
      </c>
      <c r="S76" s="11" t="str">
        <f>(IF(C76=Localisation!$C$114,1,IF(C76=Localisation!$C$113,2,IF(C76=Localisation!$C$112,3,IF(C76=Localisation!$C$111,4,IF(C76=Localisation!$C$110,5,IF(OR(C76=1,C76=2,C76=3,C76=4,C76=5),C76,"")))))))</f>
        <v/>
      </c>
      <c r="T76" s="11" t="str">
        <f>(IF(D76=Localisation!$C$114,1,IF(D76=Localisation!$C$113,2,IF(D76=Localisation!$C$112,3,IF(D76=Localisation!$C$111,4,IF(D76=Localisation!$C$110,5,IF(OR(D76=1,D76=2,D76=3,D76=4,D76=5),D76,"")))))))</f>
        <v/>
      </c>
      <c r="U76" s="11" t="str">
        <f>(IF(E76=Localisation!$C$114,1,IF(E76=Localisation!$C$113,2,IF(E76=Localisation!$C$112,3,IF(E76=Localisation!$C$111,4,IF(E76=Localisation!$C$110,5,IF(OR(E76=1,E76=2,E76=3,E76=4,E76=5),E76,"")))))))</f>
        <v/>
      </c>
      <c r="V76" s="11" t="str">
        <f>(IF(F76=Localisation!$C$114,1,IF(F76=Localisation!$C$113,2,IF(F76=Localisation!$C$112,3,IF(F76=Localisation!$C$111,4,IF(F76=Localisation!$C$110,5,IF(OR(F76=1,F76=2,F76=3,F76=4,F76=5),F76,"")))))))</f>
        <v/>
      </c>
    </row>
    <row r="77" spans="13:22" x14ac:dyDescent="0.3">
      <c r="M77" s="11" t="str">
        <f>(IF(H77=Localisation!$C$114,1,IF(H77=Localisation!$C$113,2,IF(H77=Localisation!$C$112,3,IF(H77=Localisation!$C$111,4,IF(H77=Localisation!$C$110,5,IF(OR(H77=1,H77=2,H77=3,H77=4,H77=5),H77,"")))))))</f>
        <v/>
      </c>
      <c r="N77" s="11" t="str">
        <f>(IF(I77=Localisation!$C$114,1,IF(I77=Localisation!$C$113,2,IF(I77=Localisation!$C$112,3,IF(I77=Localisation!$C$111,4,IF(I77=Localisation!$C$110,5,IF(OR(I77=1,I77=2,I77=3,I77=4,I77=5),I77,"")))))))</f>
        <v/>
      </c>
      <c r="O77" s="11" t="str">
        <f>(IF(J77=Localisation!$C$114,1,IF(J77=Localisation!$C$113,2,IF(J77=Localisation!$C$112,3,IF(J77=Localisation!$C$111,4,IF(J77=Localisation!$C$110,5,IF(OR(J77=1,J77=2,J77=3,J77=4,J77=5),J77,"")))))))</f>
        <v/>
      </c>
      <c r="P77" s="11" t="str">
        <f>(IF(K77=Localisation!$C$114,1,IF(K77=Localisation!$C$113,2,IF(K77=Localisation!$C$112,3,IF(K77=Localisation!$C$111,4,IF(K77=Localisation!$C$110,5,IF(OR(K77=1,K77=2,K77=3,K77=4,K77=5),K77,"")))))))</f>
        <v/>
      </c>
      <c r="Q77" s="11" t="str">
        <f>(IF(L77=Localisation!$C$114,1,IF(L77=Localisation!$C$113,2,IF(L77=Localisation!$C$112,3,IF(L77=Localisation!$C$111,4,IF(L77=Localisation!$C$110,5,IF(OR(L77=1,L77=2,L77=3,L77=4,L77=5),L77,"")))))))</f>
        <v/>
      </c>
      <c r="R77" s="11" t="str">
        <f>(IF(B77=Localisation!$C$114,1,IF(B77=Localisation!$C$113,2,IF(B77=Localisation!$C$112,3,IF(B77=Localisation!$C$111,4,IF(B77=Localisation!$C$110,5,IF(OR(B77=1,B77=2,B77=3,B77=4,B77=5),B77,"")))))))</f>
        <v/>
      </c>
      <c r="S77" s="11" t="str">
        <f>(IF(C77=Localisation!$C$114,1,IF(C77=Localisation!$C$113,2,IF(C77=Localisation!$C$112,3,IF(C77=Localisation!$C$111,4,IF(C77=Localisation!$C$110,5,IF(OR(C77=1,C77=2,C77=3,C77=4,C77=5),C77,"")))))))</f>
        <v/>
      </c>
      <c r="T77" s="11" t="str">
        <f>(IF(D77=Localisation!$C$114,1,IF(D77=Localisation!$C$113,2,IF(D77=Localisation!$C$112,3,IF(D77=Localisation!$C$111,4,IF(D77=Localisation!$C$110,5,IF(OR(D77=1,D77=2,D77=3,D77=4,D77=5),D77,"")))))))</f>
        <v/>
      </c>
      <c r="U77" s="11" t="str">
        <f>(IF(E77=Localisation!$C$114,1,IF(E77=Localisation!$C$113,2,IF(E77=Localisation!$C$112,3,IF(E77=Localisation!$C$111,4,IF(E77=Localisation!$C$110,5,IF(OR(E77=1,E77=2,E77=3,E77=4,E77=5),E77,"")))))))</f>
        <v/>
      </c>
      <c r="V77" s="11" t="str">
        <f>(IF(F77=Localisation!$C$114,1,IF(F77=Localisation!$C$113,2,IF(F77=Localisation!$C$112,3,IF(F77=Localisation!$C$111,4,IF(F77=Localisation!$C$110,5,IF(OR(F77=1,F77=2,F77=3,F77=4,F77=5),F77,"")))))))</f>
        <v/>
      </c>
    </row>
    <row r="78" spans="13:22" x14ac:dyDescent="0.3">
      <c r="M78" s="11" t="str">
        <f>(IF(H78=Localisation!$C$114,1,IF(H78=Localisation!$C$113,2,IF(H78=Localisation!$C$112,3,IF(H78=Localisation!$C$111,4,IF(H78=Localisation!$C$110,5,IF(OR(H78=1,H78=2,H78=3,H78=4,H78=5),H78,"")))))))</f>
        <v/>
      </c>
      <c r="N78" s="11" t="str">
        <f>(IF(I78=Localisation!$C$114,1,IF(I78=Localisation!$C$113,2,IF(I78=Localisation!$C$112,3,IF(I78=Localisation!$C$111,4,IF(I78=Localisation!$C$110,5,IF(OR(I78=1,I78=2,I78=3,I78=4,I78=5),I78,"")))))))</f>
        <v/>
      </c>
      <c r="O78" s="11" t="str">
        <f>(IF(J78=Localisation!$C$114,1,IF(J78=Localisation!$C$113,2,IF(J78=Localisation!$C$112,3,IF(J78=Localisation!$C$111,4,IF(J78=Localisation!$C$110,5,IF(OR(J78=1,J78=2,J78=3,J78=4,J78=5),J78,"")))))))</f>
        <v/>
      </c>
      <c r="P78" s="11" t="str">
        <f>(IF(K78=Localisation!$C$114,1,IF(K78=Localisation!$C$113,2,IF(K78=Localisation!$C$112,3,IF(K78=Localisation!$C$111,4,IF(K78=Localisation!$C$110,5,IF(OR(K78=1,K78=2,K78=3,K78=4,K78=5),K78,"")))))))</f>
        <v/>
      </c>
      <c r="Q78" s="11" t="str">
        <f>(IF(L78=Localisation!$C$114,1,IF(L78=Localisation!$C$113,2,IF(L78=Localisation!$C$112,3,IF(L78=Localisation!$C$111,4,IF(L78=Localisation!$C$110,5,IF(OR(L78=1,L78=2,L78=3,L78=4,L78=5),L78,"")))))))</f>
        <v/>
      </c>
      <c r="R78" s="11" t="str">
        <f>(IF(B78=Localisation!$C$114,1,IF(B78=Localisation!$C$113,2,IF(B78=Localisation!$C$112,3,IF(B78=Localisation!$C$111,4,IF(B78=Localisation!$C$110,5,IF(OR(B78=1,B78=2,B78=3,B78=4,B78=5),B78,"")))))))</f>
        <v/>
      </c>
      <c r="S78" s="11" t="str">
        <f>(IF(C78=Localisation!$C$114,1,IF(C78=Localisation!$C$113,2,IF(C78=Localisation!$C$112,3,IF(C78=Localisation!$C$111,4,IF(C78=Localisation!$C$110,5,IF(OR(C78=1,C78=2,C78=3,C78=4,C78=5),C78,"")))))))</f>
        <v/>
      </c>
      <c r="T78" s="11" t="str">
        <f>(IF(D78=Localisation!$C$114,1,IF(D78=Localisation!$C$113,2,IF(D78=Localisation!$C$112,3,IF(D78=Localisation!$C$111,4,IF(D78=Localisation!$C$110,5,IF(OR(D78=1,D78=2,D78=3,D78=4,D78=5),D78,"")))))))</f>
        <v/>
      </c>
      <c r="U78" s="11" t="str">
        <f>(IF(E78=Localisation!$C$114,1,IF(E78=Localisation!$C$113,2,IF(E78=Localisation!$C$112,3,IF(E78=Localisation!$C$111,4,IF(E78=Localisation!$C$110,5,IF(OR(E78=1,E78=2,E78=3,E78=4,E78=5),E78,"")))))))</f>
        <v/>
      </c>
      <c r="V78" s="11" t="str">
        <f>(IF(F78=Localisation!$C$114,1,IF(F78=Localisation!$C$113,2,IF(F78=Localisation!$C$112,3,IF(F78=Localisation!$C$111,4,IF(F78=Localisation!$C$110,5,IF(OR(F78=1,F78=2,F78=3,F78=4,F78=5),F78,"")))))))</f>
        <v/>
      </c>
    </row>
    <row r="79" spans="13:22" x14ac:dyDescent="0.3">
      <c r="M79" s="11" t="str">
        <f>(IF(H79=Localisation!$C$114,1,IF(H79=Localisation!$C$113,2,IF(H79=Localisation!$C$112,3,IF(H79=Localisation!$C$111,4,IF(H79=Localisation!$C$110,5,IF(OR(H79=1,H79=2,H79=3,H79=4,H79=5),H79,"")))))))</f>
        <v/>
      </c>
      <c r="N79" s="11" t="str">
        <f>(IF(I79=Localisation!$C$114,1,IF(I79=Localisation!$C$113,2,IF(I79=Localisation!$C$112,3,IF(I79=Localisation!$C$111,4,IF(I79=Localisation!$C$110,5,IF(OR(I79=1,I79=2,I79=3,I79=4,I79=5),I79,"")))))))</f>
        <v/>
      </c>
      <c r="O79" s="11" t="str">
        <f>(IF(J79=Localisation!$C$114,1,IF(J79=Localisation!$C$113,2,IF(J79=Localisation!$C$112,3,IF(J79=Localisation!$C$111,4,IF(J79=Localisation!$C$110,5,IF(OR(J79=1,J79=2,J79=3,J79=4,J79=5),J79,"")))))))</f>
        <v/>
      </c>
      <c r="P79" s="11" t="str">
        <f>(IF(K79=Localisation!$C$114,1,IF(K79=Localisation!$C$113,2,IF(K79=Localisation!$C$112,3,IF(K79=Localisation!$C$111,4,IF(K79=Localisation!$C$110,5,IF(OR(K79=1,K79=2,K79=3,K79=4,K79=5),K79,"")))))))</f>
        <v/>
      </c>
      <c r="Q79" s="11" t="str">
        <f>(IF(L79=Localisation!$C$114,1,IF(L79=Localisation!$C$113,2,IF(L79=Localisation!$C$112,3,IF(L79=Localisation!$C$111,4,IF(L79=Localisation!$C$110,5,IF(OR(L79=1,L79=2,L79=3,L79=4,L79=5),L79,"")))))))</f>
        <v/>
      </c>
      <c r="R79" s="11" t="str">
        <f>(IF(B79=Localisation!$C$114,1,IF(B79=Localisation!$C$113,2,IF(B79=Localisation!$C$112,3,IF(B79=Localisation!$C$111,4,IF(B79=Localisation!$C$110,5,IF(OR(B79=1,B79=2,B79=3,B79=4,B79=5),B79,"")))))))</f>
        <v/>
      </c>
      <c r="S79" s="11" t="str">
        <f>(IF(C79=Localisation!$C$114,1,IF(C79=Localisation!$C$113,2,IF(C79=Localisation!$C$112,3,IF(C79=Localisation!$C$111,4,IF(C79=Localisation!$C$110,5,IF(OR(C79=1,C79=2,C79=3,C79=4,C79=5),C79,"")))))))</f>
        <v/>
      </c>
      <c r="T79" s="11" t="str">
        <f>(IF(D79=Localisation!$C$114,1,IF(D79=Localisation!$C$113,2,IF(D79=Localisation!$C$112,3,IF(D79=Localisation!$C$111,4,IF(D79=Localisation!$C$110,5,IF(OR(D79=1,D79=2,D79=3,D79=4,D79=5),D79,"")))))))</f>
        <v/>
      </c>
      <c r="U79" s="11" t="str">
        <f>(IF(E79=Localisation!$C$114,1,IF(E79=Localisation!$C$113,2,IF(E79=Localisation!$C$112,3,IF(E79=Localisation!$C$111,4,IF(E79=Localisation!$C$110,5,IF(OR(E79=1,E79=2,E79=3,E79=4,E79=5),E79,"")))))))</f>
        <v/>
      </c>
      <c r="V79" s="11" t="str">
        <f>(IF(F79=Localisation!$C$114,1,IF(F79=Localisation!$C$113,2,IF(F79=Localisation!$C$112,3,IF(F79=Localisation!$C$111,4,IF(F79=Localisation!$C$110,5,IF(OR(F79=1,F79=2,F79=3,F79=4,F79=5),F79,"")))))))</f>
        <v/>
      </c>
    </row>
    <row r="80" spans="13:22" x14ac:dyDescent="0.3">
      <c r="M80" s="11" t="str">
        <f>(IF(H80=Localisation!$C$114,1,IF(H80=Localisation!$C$113,2,IF(H80=Localisation!$C$112,3,IF(H80=Localisation!$C$111,4,IF(H80=Localisation!$C$110,5,IF(OR(H80=1,H80=2,H80=3,H80=4,H80=5),H80,"")))))))</f>
        <v/>
      </c>
      <c r="N80" s="11" t="str">
        <f>(IF(I80=Localisation!$C$114,1,IF(I80=Localisation!$C$113,2,IF(I80=Localisation!$C$112,3,IF(I80=Localisation!$C$111,4,IF(I80=Localisation!$C$110,5,IF(OR(I80=1,I80=2,I80=3,I80=4,I80=5),I80,"")))))))</f>
        <v/>
      </c>
      <c r="O80" s="11" t="str">
        <f>(IF(J80=Localisation!$C$114,1,IF(J80=Localisation!$C$113,2,IF(J80=Localisation!$C$112,3,IF(J80=Localisation!$C$111,4,IF(J80=Localisation!$C$110,5,IF(OR(J80=1,J80=2,J80=3,J80=4,J80=5),J80,"")))))))</f>
        <v/>
      </c>
      <c r="P80" s="11" t="str">
        <f>(IF(K80=Localisation!$C$114,1,IF(K80=Localisation!$C$113,2,IF(K80=Localisation!$C$112,3,IF(K80=Localisation!$C$111,4,IF(K80=Localisation!$C$110,5,IF(OR(K80=1,K80=2,K80=3,K80=4,K80=5),K80,"")))))))</f>
        <v/>
      </c>
      <c r="Q80" s="11" t="str">
        <f>(IF(L80=Localisation!$C$114,1,IF(L80=Localisation!$C$113,2,IF(L80=Localisation!$C$112,3,IF(L80=Localisation!$C$111,4,IF(L80=Localisation!$C$110,5,IF(OR(L80=1,L80=2,L80=3,L80=4,L80=5),L80,"")))))))</f>
        <v/>
      </c>
      <c r="R80" s="11" t="str">
        <f>(IF(B80=Localisation!$C$114,1,IF(B80=Localisation!$C$113,2,IF(B80=Localisation!$C$112,3,IF(B80=Localisation!$C$111,4,IF(B80=Localisation!$C$110,5,IF(OR(B80=1,B80=2,B80=3,B80=4,B80=5),B80,"")))))))</f>
        <v/>
      </c>
      <c r="S80" s="11" t="str">
        <f>(IF(C80=Localisation!$C$114,1,IF(C80=Localisation!$C$113,2,IF(C80=Localisation!$C$112,3,IF(C80=Localisation!$C$111,4,IF(C80=Localisation!$C$110,5,IF(OR(C80=1,C80=2,C80=3,C80=4,C80=5),C80,"")))))))</f>
        <v/>
      </c>
      <c r="T80" s="11" t="str">
        <f>(IF(D80=Localisation!$C$114,1,IF(D80=Localisation!$C$113,2,IF(D80=Localisation!$C$112,3,IF(D80=Localisation!$C$111,4,IF(D80=Localisation!$C$110,5,IF(OR(D80=1,D80=2,D80=3,D80=4,D80=5),D80,"")))))))</f>
        <v/>
      </c>
      <c r="U80" s="11" t="str">
        <f>(IF(E80=Localisation!$C$114,1,IF(E80=Localisation!$C$113,2,IF(E80=Localisation!$C$112,3,IF(E80=Localisation!$C$111,4,IF(E80=Localisation!$C$110,5,IF(OR(E80=1,E80=2,E80=3,E80=4,E80=5),E80,"")))))))</f>
        <v/>
      </c>
      <c r="V80" s="11" t="str">
        <f>(IF(F80=Localisation!$C$114,1,IF(F80=Localisation!$C$113,2,IF(F80=Localisation!$C$112,3,IF(F80=Localisation!$C$111,4,IF(F80=Localisation!$C$110,5,IF(OR(F80=1,F80=2,F80=3,F80=4,F80=5),F80,"")))))))</f>
        <v/>
      </c>
    </row>
    <row r="81" spans="13:22" x14ac:dyDescent="0.3">
      <c r="M81" s="11" t="str">
        <f>(IF(H81=Localisation!$C$114,1,IF(H81=Localisation!$C$113,2,IF(H81=Localisation!$C$112,3,IF(H81=Localisation!$C$111,4,IF(H81=Localisation!$C$110,5,IF(OR(H81=1,H81=2,H81=3,H81=4,H81=5),H81,"")))))))</f>
        <v/>
      </c>
      <c r="N81" s="11" t="str">
        <f>(IF(I81=Localisation!$C$114,1,IF(I81=Localisation!$C$113,2,IF(I81=Localisation!$C$112,3,IF(I81=Localisation!$C$111,4,IF(I81=Localisation!$C$110,5,IF(OR(I81=1,I81=2,I81=3,I81=4,I81=5),I81,"")))))))</f>
        <v/>
      </c>
      <c r="O81" s="11" t="str">
        <f>(IF(J81=Localisation!$C$114,1,IF(J81=Localisation!$C$113,2,IF(J81=Localisation!$C$112,3,IF(J81=Localisation!$C$111,4,IF(J81=Localisation!$C$110,5,IF(OR(J81=1,J81=2,J81=3,J81=4,J81=5),J81,"")))))))</f>
        <v/>
      </c>
      <c r="P81" s="11" t="str">
        <f>(IF(K81=Localisation!$C$114,1,IF(K81=Localisation!$C$113,2,IF(K81=Localisation!$C$112,3,IF(K81=Localisation!$C$111,4,IF(K81=Localisation!$C$110,5,IF(OR(K81=1,K81=2,K81=3,K81=4,K81=5),K81,"")))))))</f>
        <v/>
      </c>
      <c r="Q81" s="11" t="str">
        <f>(IF(L81=Localisation!$C$114,1,IF(L81=Localisation!$C$113,2,IF(L81=Localisation!$C$112,3,IF(L81=Localisation!$C$111,4,IF(L81=Localisation!$C$110,5,IF(OR(L81=1,L81=2,L81=3,L81=4,L81=5),L81,"")))))))</f>
        <v/>
      </c>
      <c r="R81" s="11" t="str">
        <f>(IF(B81=Localisation!$C$114,1,IF(B81=Localisation!$C$113,2,IF(B81=Localisation!$C$112,3,IF(B81=Localisation!$C$111,4,IF(B81=Localisation!$C$110,5,IF(OR(B81=1,B81=2,B81=3,B81=4,B81=5),B81,"")))))))</f>
        <v/>
      </c>
      <c r="S81" s="11" t="str">
        <f>(IF(C81=Localisation!$C$114,1,IF(C81=Localisation!$C$113,2,IF(C81=Localisation!$C$112,3,IF(C81=Localisation!$C$111,4,IF(C81=Localisation!$C$110,5,IF(OR(C81=1,C81=2,C81=3,C81=4,C81=5),C81,"")))))))</f>
        <v/>
      </c>
      <c r="T81" s="11" t="str">
        <f>(IF(D81=Localisation!$C$114,1,IF(D81=Localisation!$C$113,2,IF(D81=Localisation!$C$112,3,IF(D81=Localisation!$C$111,4,IF(D81=Localisation!$C$110,5,IF(OR(D81=1,D81=2,D81=3,D81=4,D81=5),D81,"")))))))</f>
        <v/>
      </c>
      <c r="U81" s="11" t="str">
        <f>(IF(E81=Localisation!$C$114,1,IF(E81=Localisation!$C$113,2,IF(E81=Localisation!$C$112,3,IF(E81=Localisation!$C$111,4,IF(E81=Localisation!$C$110,5,IF(OR(E81=1,E81=2,E81=3,E81=4,E81=5),E81,"")))))))</f>
        <v/>
      </c>
      <c r="V81" s="11" t="str">
        <f>(IF(F81=Localisation!$C$114,1,IF(F81=Localisation!$C$113,2,IF(F81=Localisation!$C$112,3,IF(F81=Localisation!$C$111,4,IF(F81=Localisation!$C$110,5,IF(OR(F81=1,F81=2,F81=3,F81=4,F81=5),F81,"")))))))</f>
        <v/>
      </c>
    </row>
    <row r="82" spans="13:22" x14ac:dyDescent="0.3">
      <c r="M82" s="11" t="str">
        <f>(IF(H82=Localisation!$C$114,1,IF(H82=Localisation!$C$113,2,IF(H82=Localisation!$C$112,3,IF(H82=Localisation!$C$111,4,IF(H82=Localisation!$C$110,5,IF(OR(H82=1,H82=2,H82=3,H82=4,H82=5),H82,"")))))))</f>
        <v/>
      </c>
      <c r="N82" s="11" t="str">
        <f>(IF(I82=Localisation!$C$114,1,IF(I82=Localisation!$C$113,2,IF(I82=Localisation!$C$112,3,IF(I82=Localisation!$C$111,4,IF(I82=Localisation!$C$110,5,IF(OR(I82=1,I82=2,I82=3,I82=4,I82=5),I82,"")))))))</f>
        <v/>
      </c>
      <c r="O82" s="11" t="str">
        <f>(IF(J82=Localisation!$C$114,1,IF(J82=Localisation!$C$113,2,IF(J82=Localisation!$C$112,3,IF(J82=Localisation!$C$111,4,IF(J82=Localisation!$C$110,5,IF(OR(J82=1,J82=2,J82=3,J82=4,J82=5),J82,"")))))))</f>
        <v/>
      </c>
      <c r="P82" s="11" t="str">
        <f>(IF(K82=Localisation!$C$114,1,IF(K82=Localisation!$C$113,2,IF(K82=Localisation!$C$112,3,IF(K82=Localisation!$C$111,4,IF(K82=Localisation!$C$110,5,IF(OR(K82=1,K82=2,K82=3,K82=4,K82=5),K82,"")))))))</f>
        <v/>
      </c>
      <c r="Q82" s="11" t="str">
        <f>(IF(L82=Localisation!$C$114,1,IF(L82=Localisation!$C$113,2,IF(L82=Localisation!$C$112,3,IF(L82=Localisation!$C$111,4,IF(L82=Localisation!$C$110,5,IF(OR(L82=1,L82=2,L82=3,L82=4,L82=5),L82,"")))))))</f>
        <v/>
      </c>
      <c r="R82" s="11" t="str">
        <f>(IF(B82=Localisation!$C$114,1,IF(B82=Localisation!$C$113,2,IF(B82=Localisation!$C$112,3,IF(B82=Localisation!$C$111,4,IF(B82=Localisation!$C$110,5,IF(OR(B82=1,B82=2,B82=3,B82=4,B82=5),B82,"")))))))</f>
        <v/>
      </c>
      <c r="S82" s="11" t="str">
        <f>(IF(C82=Localisation!$C$114,1,IF(C82=Localisation!$C$113,2,IF(C82=Localisation!$C$112,3,IF(C82=Localisation!$C$111,4,IF(C82=Localisation!$C$110,5,IF(OR(C82=1,C82=2,C82=3,C82=4,C82=5),C82,"")))))))</f>
        <v/>
      </c>
      <c r="T82" s="11" t="str">
        <f>(IF(D82=Localisation!$C$114,1,IF(D82=Localisation!$C$113,2,IF(D82=Localisation!$C$112,3,IF(D82=Localisation!$C$111,4,IF(D82=Localisation!$C$110,5,IF(OR(D82=1,D82=2,D82=3,D82=4,D82=5),D82,"")))))))</f>
        <v/>
      </c>
      <c r="U82" s="11" t="str">
        <f>(IF(E82=Localisation!$C$114,1,IF(E82=Localisation!$C$113,2,IF(E82=Localisation!$C$112,3,IF(E82=Localisation!$C$111,4,IF(E82=Localisation!$C$110,5,IF(OR(E82=1,E82=2,E82=3,E82=4,E82=5),E82,"")))))))</f>
        <v/>
      </c>
      <c r="V82" s="11" t="str">
        <f>(IF(F82=Localisation!$C$114,1,IF(F82=Localisation!$C$113,2,IF(F82=Localisation!$C$112,3,IF(F82=Localisation!$C$111,4,IF(F82=Localisation!$C$110,5,IF(OR(F82=1,F82=2,F82=3,F82=4,F82=5),F82,"")))))))</f>
        <v/>
      </c>
    </row>
    <row r="83" spans="13:22" x14ac:dyDescent="0.3">
      <c r="M83" s="11" t="str">
        <f>(IF(H83=Localisation!$C$114,1,IF(H83=Localisation!$C$113,2,IF(H83=Localisation!$C$112,3,IF(H83=Localisation!$C$111,4,IF(H83=Localisation!$C$110,5,IF(OR(H83=1,H83=2,H83=3,H83=4,H83=5),H83,"")))))))</f>
        <v/>
      </c>
      <c r="N83" s="11" t="str">
        <f>(IF(I83=Localisation!$C$114,1,IF(I83=Localisation!$C$113,2,IF(I83=Localisation!$C$112,3,IF(I83=Localisation!$C$111,4,IF(I83=Localisation!$C$110,5,IF(OR(I83=1,I83=2,I83=3,I83=4,I83=5),I83,"")))))))</f>
        <v/>
      </c>
      <c r="O83" s="11" t="str">
        <f>(IF(J83=Localisation!$C$114,1,IF(J83=Localisation!$C$113,2,IF(J83=Localisation!$C$112,3,IF(J83=Localisation!$C$111,4,IF(J83=Localisation!$C$110,5,IF(OR(J83=1,J83=2,J83=3,J83=4,J83=5),J83,"")))))))</f>
        <v/>
      </c>
      <c r="P83" s="11" t="str">
        <f>(IF(K83=Localisation!$C$114,1,IF(K83=Localisation!$C$113,2,IF(K83=Localisation!$C$112,3,IF(K83=Localisation!$C$111,4,IF(K83=Localisation!$C$110,5,IF(OR(K83=1,K83=2,K83=3,K83=4,K83=5),K83,"")))))))</f>
        <v/>
      </c>
      <c r="Q83" s="11" t="str">
        <f>(IF(L83=Localisation!$C$114,1,IF(L83=Localisation!$C$113,2,IF(L83=Localisation!$C$112,3,IF(L83=Localisation!$C$111,4,IF(L83=Localisation!$C$110,5,IF(OR(L83=1,L83=2,L83=3,L83=4,L83=5),L83,"")))))))</f>
        <v/>
      </c>
      <c r="R83" s="11" t="str">
        <f>(IF(B83=Localisation!$C$114,1,IF(B83=Localisation!$C$113,2,IF(B83=Localisation!$C$112,3,IF(B83=Localisation!$C$111,4,IF(B83=Localisation!$C$110,5,IF(OR(B83=1,B83=2,B83=3,B83=4,B83=5),B83,"")))))))</f>
        <v/>
      </c>
      <c r="S83" s="11" t="str">
        <f>(IF(C83=Localisation!$C$114,1,IF(C83=Localisation!$C$113,2,IF(C83=Localisation!$C$112,3,IF(C83=Localisation!$C$111,4,IF(C83=Localisation!$C$110,5,IF(OR(C83=1,C83=2,C83=3,C83=4,C83=5),C83,"")))))))</f>
        <v/>
      </c>
      <c r="T83" s="11" t="str">
        <f>(IF(D83=Localisation!$C$114,1,IF(D83=Localisation!$C$113,2,IF(D83=Localisation!$C$112,3,IF(D83=Localisation!$C$111,4,IF(D83=Localisation!$C$110,5,IF(OR(D83=1,D83=2,D83=3,D83=4,D83=5),D83,"")))))))</f>
        <v/>
      </c>
      <c r="U83" s="11" t="str">
        <f>(IF(E83=Localisation!$C$114,1,IF(E83=Localisation!$C$113,2,IF(E83=Localisation!$C$112,3,IF(E83=Localisation!$C$111,4,IF(E83=Localisation!$C$110,5,IF(OR(E83=1,E83=2,E83=3,E83=4,E83=5),E83,"")))))))</f>
        <v/>
      </c>
      <c r="V83" s="11" t="str">
        <f>(IF(F83=Localisation!$C$114,1,IF(F83=Localisation!$C$113,2,IF(F83=Localisation!$C$112,3,IF(F83=Localisation!$C$111,4,IF(F83=Localisation!$C$110,5,IF(OR(F83=1,F83=2,F83=3,F83=4,F83=5),F83,"")))))))</f>
        <v/>
      </c>
    </row>
    <row r="84" spans="13:22" x14ac:dyDescent="0.3">
      <c r="M84" s="11" t="str">
        <f>(IF(H84=Localisation!$C$114,1,IF(H84=Localisation!$C$113,2,IF(H84=Localisation!$C$112,3,IF(H84=Localisation!$C$111,4,IF(H84=Localisation!$C$110,5,IF(OR(H84=1,H84=2,H84=3,H84=4,H84=5),H84,"")))))))</f>
        <v/>
      </c>
      <c r="N84" s="11" t="str">
        <f>(IF(I84=Localisation!$C$114,1,IF(I84=Localisation!$C$113,2,IF(I84=Localisation!$C$112,3,IF(I84=Localisation!$C$111,4,IF(I84=Localisation!$C$110,5,IF(OR(I84=1,I84=2,I84=3,I84=4,I84=5),I84,"")))))))</f>
        <v/>
      </c>
      <c r="O84" s="11" t="str">
        <f>(IF(J84=Localisation!$C$114,1,IF(J84=Localisation!$C$113,2,IF(J84=Localisation!$C$112,3,IF(J84=Localisation!$C$111,4,IF(J84=Localisation!$C$110,5,IF(OR(J84=1,J84=2,J84=3,J84=4,J84=5),J84,"")))))))</f>
        <v/>
      </c>
      <c r="P84" s="11" t="str">
        <f>(IF(K84=Localisation!$C$114,1,IF(K84=Localisation!$C$113,2,IF(K84=Localisation!$C$112,3,IF(K84=Localisation!$C$111,4,IF(K84=Localisation!$C$110,5,IF(OR(K84=1,K84=2,K84=3,K84=4,K84=5),K84,"")))))))</f>
        <v/>
      </c>
      <c r="Q84" s="11" t="str">
        <f>(IF(L84=Localisation!$C$114,1,IF(L84=Localisation!$C$113,2,IF(L84=Localisation!$C$112,3,IF(L84=Localisation!$C$111,4,IF(L84=Localisation!$C$110,5,IF(OR(L84=1,L84=2,L84=3,L84=4,L84=5),L84,"")))))))</f>
        <v/>
      </c>
      <c r="R84" s="11" t="str">
        <f>(IF(B84=Localisation!$C$114,1,IF(B84=Localisation!$C$113,2,IF(B84=Localisation!$C$112,3,IF(B84=Localisation!$C$111,4,IF(B84=Localisation!$C$110,5,IF(OR(B84=1,B84=2,B84=3,B84=4,B84=5),B84,"")))))))</f>
        <v/>
      </c>
      <c r="S84" s="11" t="str">
        <f>(IF(C84=Localisation!$C$114,1,IF(C84=Localisation!$C$113,2,IF(C84=Localisation!$C$112,3,IF(C84=Localisation!$C$111,4,IF(C84=Localisation!$C$110,5,IF(OR(C84=1,C84=2,C84=3,C84=4,C84=5),C84,"")))))))</f>
        <v/>
      </c>
      <c r="T84" s="11" t="str">
        <f>(IF(D84=Localisation!$C$114,1,IF(D84=Localisation!$C$113,2,IF(D84=Localisation!$C$112,3,IF(D84=Localisation!$C$111,4,IF(D84=Localisation!$C$110,5,IF(OR(D84=1,D84=2,D84=3,D84=4,D84=5),D84,"")))))))</f>
        <v/>
      </c>
      <c r="U84" s="11" t="str">
        <f>(IF(E84=Localisation!$C$114,1,IF(E84=Localisation!$C$113,2,IF(E84=Localisation!$C$112,3,IF(E84=Localisation!$C$111,4,IF(E84=Localisation!$C$110,5,IF(OR(E84=1,E84=2,E84=3,E84=4,E84=5),E84,"")))))))</f>
        <v/>
      </c>
      <c r="V84" s="11" t="str">
        <f>(IF(F84=Localisation!$C$114,1,IF(F84=Localisation!$C$113,2,IF(F84=Localisation!$C$112,3,IF(F84=Localisation!$C$111,4,IF(F84=Localisation!$C$110,5,IF(OR(F84=1,F84=2,F84=3,F84=4,F84=5),F84,"")))))))</f>
        <v/>
      </c>
    </row>
    <row r="85" spans="13:22" x14ac:dyDescent="0.3">
      <c r="M85" s="11" t="str">
        <f>(IF(H85=Localisation!$C$114,1,IF(H85=Localisation!$C$113,2,IF(H85=Localisation!$C$112,3,IF(H85=Localisation!$C$111,4,IF(H85=Localisation!$C$110,5,IF(OR(H85=1,H85=2,H85=3,H85=4,H85=5),H85,"")))))))</f>
        <v/>
      </c>
      <c r="N85" s="11" t="str">
        <f>(IF(I85=Localisation!$C$114,1,IF(I85=Localisation!$C$113,2,IF(I85=Localisation!$C$112,3,IF(I85=Localisation!$C$111,4,IF(I85=Localisation!$C$110,5,IF(OR(I85=1,I85=2,I85=3,I85=4,I85=5),I85,"")))))))</f>
        <v/>
      </c>
      <c r="O85" s="11" t="str">
        <f>(IF(J85=Localisation!$C$114,1,IF(J85=Localisation!$C$113,2,IF(J85=Localisation!$C$112,3,IF(J85=Localisation!$C$111,4,IF(J85=Localisation!$C$110,5,IF(OR(J85=1,J85=2,J85=3,J85=4,J85=5),J85,"")))))))</f>
        <v/>
      </c>
      <c r="P85" s="11" t="str">
        <f>(IF(K85=Localisation!$C$114,1,IF(K85=Localisation!$C$113,2,IF(K85=Localisation!$C$112,3,IF(K85=Localisation!$C$111,4,IF(K85=Localisation!$C$110,5,IF(OR(K85=1,K85=2,K85=3,K85=4,K85=5),K85,"")))))))</f>
        <v/>
      </c>
      <c r="Q85" s="11" t="str">
        <f>(IF(L85=Localisation!$C$114,1,IF(L85=Localisation!$C$113,2,IF(L85=Localisation!$C$112,3,IF(L85=Localisation!$C$111,4,IF(L85=Localisation!$C$110,5,IF(OR(L85=1,L85=2,L85=3,L85=4,L85=5),L85,"")))))))</f>
        <v/>
      </c>
      <c r="R85" s="11" t="str">
        <f>(IF(B85=Localisation!$C$114,1,IF(B85=Localisation!$C$113,2,IF(B85=Localisation!$C$112,3,IF(B85=Localisation!$C$111,4,IF(B85=Localisation!$C$110,5,IF(OR(B85=1,B85=2,B85=3,B85=4,B85=5),B85,"")))))))</f>
        <v/>
      </c>
      <c r="S85" s="11" t="str">
        <f>(IF(C85=Localisation!$C$114,1,IF(C85=Localisation!$C$113,2,IF(C85=Localisation!$C$112,3,IF(C85=Localisation!$C$111,4,IF(C85=Localisation!$C$110,5,IF(OR(C85=1,C85=2,C85=3,C85=4,C85=5),C85,"")))))))</f>
        <v/>
      </c>
      <c r="T85" s="11" t="str">
        <f>(IF(D85=Localisation!$C$114,1,IF(D85=Localisation!$C$113,2,IF(D85=Localisation!$C$112,3,IF(D85=Localisation!$C$111,4,IF(D85=Localisation!$C$110,5,IF(OR(D85=1,D85=2,D85=3,D85=4,D85=5),D85,"")))))))</f>
        <v/>
      </c>
      <c r="U85" s="11" t="str">
        <f>(IF(E85=Localisation!$C$114,1,IF(E85=Localisation!$C$113,2,IF(E85=Localisation!$C$112,3,IF(E85=Localisation!$C$111,4,IF(E85=Localisation!$C$110,5,IF(OR(E85=1,E85=2,E85=3,E85=4,E85=5),E85,"")))))))</f>
        <v/>
      </c>
      <c r="V85" s="11" t="str">
        <f>(IF(F85=Localisation!$C$114,1,IF(F85=Localisation!$C$113,2,IF(F85=Localisation!$C$112,3,IF(F85=Localisation!$C$111,4,IF(F85=Localisation!$C$110,5,IF(OR(F85=1,F85=2,F85=3,F85=4,F85=5),F85,"")))))))</f>
        <v/>
      </c>
    </row>
    <row r="86" spans="13:22" x14ac:dyDescent="0.3">
      <c r="M86" s="11" t="str">
        <f>(IF(H86=Localisation!$C$114,1,IF(H86=Localisation!$C$113,2,IF(H86=Localisation!$C$112,3,IF(H86=Localisation!$C$111,4,IF(H86=Localisation!$C$110,5,IF(OR(H86=1,H86=2,H86=3,H86=4,H86=5),H86,"")))))))</f>
        <v/>
      </c>
      <c r="N86" s="11" t="str">
        <f>(IF(I86=Localisation!$C$114,1,IF(I86=Localisation!$C$113,2,IF(I86=Localisation!$C$112,3,IF(I86=Localisation!$C$111,4,IF(I86=Localisation!$C$110,5,IF(OR(I86=1,I86=2,I86=3,I86=4,I86=5),I86,"")))))))</f>
        <v/>
      </c>
      <c r="O86" s="11" t="str">
        <f>(IF(J86=Localisation!$C$114,1,IF(J86=Localisation!$C$113,2,IF(J86=Localisation!$C$112,3,IF(J86=Localisation!$C$111,4,IF(J86=Localisation!$C$110,5,IF(OR(J86=1,J86=2,J86=3,J86=4,J86=5),J86,"")))))))</f>
        <v/>
      </c>
      <c r="P86" s="11" t="str">
        <f>(IF(K86=Localisation!$C$114,1,IF(K86=Localisation!$C$113,2,IF(K86=Localisation!$C$112,3,IF(K86=Localisation!$C$111,4,IF(K86=Localisation!$C$110,5,IF(OR(K86=1,K86=2,K86=3,K86=4,K86=5),K86,"")))))))</f>
        <v/>
      </c>
      <c r="Q86" s="11" t="str">
        <f>(IF(L86=Localisation!$C$114,1,IF(L86=Localisation!$C$113,2,IF(L86=Localisation!$C$112,3,IF(L86=Localisation!$C$111,4,IF(L86=Localisation!$C$110,5,IF(OR(L86=1,L86=2,L86=3,L86=4,L86=5),L86,"")))))))</f>
        <v/>
      </c>
      <c r="R86" s="11" t="str">
        <f>(IF(B86=Localisation!$C$114,1,IF(B86=Localisation!$C$113,2,IF(B86=Localisation!$C$112,3,IF(B86=Localisation!$C$111,4,IF(B86=Localisation!$C$110,5,IF(OR(B86=1,B86=2,B86=3,B86=4,B86=5),B86,"")))))))</f>
        <v/>
      </c>
      <c r="S86" s="11" t="str">
        <f>(IF(C86=Localisation!$C$114,1,IF(C86=Localisation!$C$113,2,IF(C86=Localisation!$C$112,3,IF(C86=Localisation!$C$111,4,IF(C86=Localisation!$C$110,5,IF(OR(C86=1,C86=2,C86=3,C86=4,C86=5),C86,"")))))))</f>
        <v/>
      </c>
      <c r="T86" s="11" t="str">
        <f>(IF(D86=Localisation!$C$114,1,IF(D86=Localisation!$C$113,2,IF(D86=Localisation!$C$112,3,IF(D86=Localisation!$C$111,4,IF(D86=Localisation!$C$110,5,IF(OR(D86=1,D86=2,D86=3,D86=4,D86=5),D86,"")))))))</f>
        <v/>
      </c>
      <c r="U86" s="11" t="str">
        <f>(IF(E86=Localisation!$C$114,1,IF(E86=Localisation!$C$113,2,IF(E86=Localisation!$C$112,3,IF(E86=Localisation!$C$111,4,IF(E86=Localisation!$C$110,5,IF(OR(E86=1,E86=2,E86=3,E86=4,E86=5),E86,"")))))))</f>
        <v/>
      </c>
      <c r="V86" s="11" t="str">
        <f>(IF(F86=Localisation!$C$114,1,IF(F86=Localisation!$C$113,2,IF(F86=Localisation!$C$112,3,IF(F86=Localisation!$C$111,4,IF(F86=Localisation!$C$110,5,IF(OR(F86=1,F86=2,F86=3,F86=4,F86=5),F86,"")))))))</f>
        <v/>
      </c>
    </row>
    <row r="87" spans="13:22" x14ac:dyDescent="0.3">
      <c r="M87" s="11" t="str">
        <f>(IF(H87=Localisation!$C$114,1,IF(H87=Localisation!$C$113,2,IF(H87=Localisation!$C$112,3,IF(H87=Localisation!$C$111,4,IF(H87=Localisation!$C$110,5,IF(OR(H87=1,H87=2,H87=3,H87=4,H87=5),H87,"")))))))</f>
        <v/>
      </c>
      <c r="N87" s="11" t="str">
        <f>(IF(I87=Localisation!$C$114,1,IF(I87=Localisation!$C$113,2,IF(I87=Localisation!$C$112,3,IF(I87=Localisation!$C$111,4,IF(I87=Localisation!$C$110,5,IF(OR(I87=1,I87=2,I87=3,I87=4,I87=5),I87,"")))))))</f>
        <v/>
      </c>
      <c r="O87" s="11" t="str">
        <f>(IF(J87=Localisation!$C$114,1,IF(J87=Localisation!$C$113,2,IF(J87=Localisation!$C$112,3,IF(J87=Localisation!$C$111,4,IF(J87=Localisation!$C$110,5,IF(OR(J87=1,J87=2,J87=3,J87=4,J87=5),J87,"")))))))</f>
        <v/>
      </c>
      <c r="P87" s="11" t="str">
        <f>(IF(K87=Localisation!$C$114,1,IF(K87=Localisation!$C$113,2,IF(K87=Localisation!$C$112,3,IF(K87=Localisation!$C$111,4,IF(K87=Localisation!$C$110,5,IF(OR(K87=1,K87=2,K87=3,K87=4,K87=5),K87,"")))))))</f>
        <v/>
      </c>
      <c r="Q87" s="11" t="str">
        <f>(IF(L87=Localisation!$C$114,1,IF(L87=Localisation!$C$113,2,IF(L87=Localisation!$C$112,3,IF(L87=Localisation!$C$111,4,IF(L87=Localisation!$C$110,5,IF(OR(L87=1,L87=2,L87=3,L87=4,L87=5),L87,"")))))))</f>
        <v/>
      </c>
      <c r="R87" s="11" t="str">
        <f>(IF(B87=Localisation!$C$114,1,IF(B87=Localisation!$C$113,2,IF(B87=Localisation!$C$112,3,IF(B87=Localisation!$C$111,4,IF(B87=Localisation!$C$110,5,IF(OR(B87=1,B87=2,B87=3,B87=4,B87=5),B87,"")))))))</f>
        <v/>
      </c>
      <c r="S87" s="11" t="str">
        <f>(IF(C87=Localisation!$C$114,1,IF(C87=Localisation!$C$113,2,IF(C87=Localisation!$C$112,3,IF(C87=Localisation!$C$111,4,IF(C87=Localisation!$C$110,5,IF(OR(C87=1,C87=2,C87=3,C87=4,C87=5),C87,"")))))))</f>
        <v/>
      </c>
      <c r="T87" s="11" t="str">
        <f>(IF(D87=Localisation!$C$114,1,IF(D87=Localisation!$C$113,2,IF(D87=Localisation!$C$112,3,IF(D87=Localisation!$C$111,4,IF(D87=Localisation!$C$110,5,IF(OR(D87=1,D87=2,D87=3,D87=4,D87=5),D87,"")))))))</f>
        <v/>
      </c>
      <c r="U87" s="11" t="str">
        <f>(IF(E87=Localisation!$C$114,1,IF(E87=Localisation!$C$113,2,IF(E87=Localisation!$C$112,3,IF(E87=Localisation!$C$111,4,IF(E87=Localisation!$C$110,5,IF(OR(E87=1,E87=2,E87=3,E87=4,E87=5),E87,"")))))))</f>
        <v/>
      </c>
      <c r="V87" s="11" t="str">
        <f>(IF(F87=Localisation!$C$114,1,IF(F87=Localisation!$C$113,2,IF(F87=Localisation!$C$112,3,IF(F87=Localisation!$C$111,4,IF(F87=Localisation!$C$110,5,IF(OR(F87=1,F87=2,F87=3,F87=4,F87=5),F87,"")))))))</f>
        <v/>
      </c>
    </row>
    <row r="88" spans="13:22" x14ac:dyDescent="0.3">
      <c r="M88" s="11" t="str">
        <f>(IF(H88=Localisation!$C$114,1,IF(H88=Localisation!$C$113,2,IF(H88=Localisation!$C$112,3,IF(H88=Localisation!$C$111,4,IF(H88=Localisation!$C$110,5,IF(OR(H88=1,H88=2,H88=3,H88=4,H88=5),H88,"")))))))</f>
        <v/>
      </c>
      <c r="N88" s="11" t="str">
        <f>(IF(I88=Localisation!$C$114,1,IF(I88=Localisation!$C$113,2,IF(I88=Localisation!$C$112,3,IF(I88=Localisation!$C$111,4,IF(I88=Localisation!$C$110,5,IF(OR(I88=1,I88=2,I88=3,I88=4,I88=5),I88,"")))))))</f>
        <v/>
      </c>
      <c r="O88" s="11" t="str">
        <f>(IF(J88=Localisation!$C$114,1,IF(J88=Localisation!$C$113,2,IF(J88=Localisation!$C$112,3,IF(J88=Localisation!$C$111,4,IF(J88=Localisation!$C$110,5,IF(OR(J88=1,J88=2,J88=3,J88=4,J88=5),J88,"")))))))</f>
        <v/>
      </c>
      <c r="P88" s="11" t="str">
        <f>(IF(K88=Localisation!$C$114,1,IF(K88=Localisation!$C$113,2,IF(K88=Localisation!$C$112,3,IF(K88=Localisation!$C$111,4,IF(K88=Localisation!$C$110,5,IF(OR(K88=1,K88=2,K88=3,K88=4,K88=5),K88,"")))))))</f>
        <v/>
      </c>
      <c r="Q88" s="11" t="str">
        <f>(IF(L88=Localisation!$C$114,1,IF(L88=Localisation!$C$113,2,IF(L88=Localisation!$C$112,3,IF(L88=Localisation!$C$111,4,IF(L88=Localisation!$C$110,5,IF(OR(L88=1,L88=2,L88=3,L88=4,L88=5),L88,"")))))))</f>
        <v/>
      </c>
      <c r="R88" s="11" t="str">
        <f>(IF(B88=Localisation!$C$114,1,IF(B88=Localisation!$C$113,2,IF(B88=Localisation!$C$112,3,IF(B88=Localisation!$C$111,4,IF(B88=Localisation!$C$110,5,IF(OR(B88=1,B88=2,B88=3,B88=4,B88=5),B88,"")))))))</f>
        <v/>
      </c>
      <c r="S88" s="11" t="str">
        <f>(IF(C88=Localisation!$C$114,1,IF(C88=Localisation!$C$113,2,IF(C88=Localisation!$C$112,3,IF(C88=Localisation!$C$111,4,IF(C88=Localisation!$C$110,5,IF(OR(C88=1,C88=2,C88=3,C88=4,C88=5),C88,"")))))))</f>
        <v/>
      </c>
      <c r="T88" s="11" t="str">
        <f>(IF(D88=Localisation!$C$114,1,IF(D88=Localisation!$C$113,2,IF(D88=Localisation!$C$112,3,IF(D88=Localisation!$C$111,4,IF(D88=Localisation!$C$110,5,IF(OR(D88=1,D88=2,D88=3,D88=4,D88=5),D88,"")))))))</f>
        <v/>
      </c>
      <c r="U88" s="11" t="str">
        <f>(IF(E88=Localisation!$C$114,1,IF(E88=Localisation!$C$113,2,IF(E88=Localisation!$C$112,3,IF(E88=Localisation!$C$111,4,IF(E88=Localisation!$C$110,5,IF(OR(E88=1,E88=2,E88=3,E88=4,E88=5),E88,"")))))))</f>
        <v/>
      </c>
      <c r="V88" s="11" t="str">
        <f>(IF(F88=Localisation!$C$114,1,IF(F88=Localisation!$C$113,2,IF(F88=Localisation!$C$112,3,IF(F88=Localisation!$C$111,4,IF(F88=Localisation!$C$110,5,IF(OR(F88=1,F88=2,F88=3,F88=4,F88=5),F88,"")))))))</f>
        <v/>
      </c>
    </row>
    <row r="89" spans="13:22" x14ac:dyDescent="0.3">
      <c r="M89" s="11" t="str">
        <f>(IF(H89=Localisation!$C$114,1,IF(H89=Localisation!$C$113,2,IF(H89=Localisation!$C$112,3,IF(H89=Localisation!$C$111,4,IF(H89=Localisation!$C$110,5,IF(OR(H89=1,H89=2,H89=3,H89=4,H89=5),H89,"")))))))</f>
        <v/>
      </c>
      <c r="N89" s="11" t="str">
        <f>(IF(I89=Localisation!$C$114,1,IF(I89=Localisation!$C$113,2,IF(I89=Localisation!$C$112,3,IF(I89=Localisation!$C$111,4,IF(I89=Localisation!$C$110,5,IF(OR(I89=1,I89=2,I89=3,I89=4,I89=5),I89,"")))))))</f>
        <v/>
      </c>
      <c r="O89" s="11" t="str">
        <f>(IF(J89=Localisation!$C$114,1,IF(J89=Localisation!$C$113,2,IF(J89=Localisation!$C$112,3,IF(J89=Localisation!$C$111,4,IF(J89=Localisation!$C$110,5,IF(OR(J89=1,J89=2,J89=3,J89=4,J89=5),J89,"")))))))</f>
        <v/>
      </c>
      <c r="P89" s="11" t="str">
        <f>(IF(K89=Localisation!$C$114,1,IF(K89=Localisation!$C$113,2,IF(K89=Localisation!$C$112,3,IF(K89=Localisation!$C$111,4,IF(K89=Localisation!$C$110,5,IF(OR(K89=1,K89=2,K89=3,K89=4,K89=5),K89,"")))))))</f>
        <v/>
      </c>
      <c r="Q89" s="11" t="str">
        <f>(IF(L89=Localisation!$C$114,1,IF(L89=Localisation!$C$113,2,IF(L89=Localisation!$C$112,3,IF(L89=Localisation!$C$111,4,IF(L89=Localisation!$C$110,5,IF(OR(L89=1,L89=2,L89=3,L89=4,L89=5),L89,"")))))))</f>
        <v/>
      </c>
      <c r="R89" s="11" t="str">
        <f>(IF(B89=Localisation!$C$114,1,IF(B89=Localisation!$C$113,2,IF(B89=Localisation!$C$112,3,IF(B89=Localisation!$C$111,4,IF(B89=Localisation!$C$110,5,IF(OR(B89=1,B89=2,B89=3,B89=4,B89=5),B89,"")))))))</f>
        <v/>
      </c>
      <c r="S89" s="11" t="str">
        <f>(IF(C89=Localisation!$C$114,1,IF(C89=Localisation!$C$113,2,IF(C89=Localisation!$C$112,3,IF(C89=Localisation!$C$111,4,IF(C89=Localisation!$C$110,5,IF(OR(C89=1,C89=2,C89=3,C89=4,C89=5),C89,"")))))))</f>
        <v/>
      </c>
      <c r="T89" s="11" t="str">
        <f>(IF(D89=Localisation!$C$114,1,IF(D89=Localisation!$C$113,2,IF(D89=Localisation!$C$112,3,IF(D89=Localisation!$C$111,4,IF(D89=Localisation!$C$110,5,IF(OR(D89=1,D89=2,D89=3,D89=4,D89=5),D89,"")))))))</f>
        <v/>
      </c>
      <c r="U89" s="11" t="str">
        <f>(IF(E89=Localisation!$C$114,1,IF(E89=Localisation!$C$113,2,IF(E89=Localisation!$C$112,3,IF(E89=Localisation!$C$111,4,IF(E89=Localisation!$C$110,5,IF(OR(E89=1,E89=2,E89=3,E89=4,E89=5),E89,"")))))))</f>
        <v/>
      </c>
      <c r="V89" s="11" t="str">
        <f>(IF(F89=Localisation!$C$114,1,IF(F89=Localisation!$C$113,2,IF(F89=Localisation!$C$112,3,IF(F89=Localisation!$C$111,4,IF(F89=Localisation!$C$110,5,IF(OR(F89=1,F89=2,F89=3,F89=4,F89=5),F89,"")))))))</f>
        <v/>
      </c>
    </row>
    <row r="90" spans="13:22" x14ac:dyDescent="0.3">
      <c r="M90" s="11" t="str">
        <f>(IF(H90=Localisation!$C$114,1,IF(H90=Localisation!$C$113,2,IF(H90=Localisation!$C$112,3,IF(H90=Localisation!$C$111,4,IF(H90=Localisation!$C$110,5,IF(OR(H90=1,H90=2,H90=3,H90=4,H90=5),H90,"")))))))</f>
        <v/>
      </c>
      <c r="N90" s="11" t="str">
        <f>(IF(I90=Localisation!$C$114,1,IF(I90=Localisation!$C$113,2,IF(I90=Localisation!$C$112,3,IF(I90=Localisation!$C$111,4,IF(I90=Localisation!$C$110,5,IF(OR(I90=1,I90=2,I90=3,I90=4,I90=5),I90,"")))))))</f>
        <v/>
      </c>
      <c r="O90" s="11" t="str">
        <f>(IF(J90=Localisation!$C$114,1,IF(J90=Localisation!$C$113,2,IF(J90=Localisation!$C$112,3,IF(J90=Localisation!$C$111,4,IF(J90=Localisation!$C$110,5,IF(OR(J90=1,J90=2,J90=3,J90=4,J90=5),J90,"")))))))</f>
        <v/>
      </c>
      <c r="P90" s="11" t="str">
        <f>(IF(K90=Localisation!$C$114,1,IF(K90=Localisation!$C$113,2,IF(K90=Localisation!$C$112,3,IF(K90=Localisation!$C$111,4,IF(K90=Localisation!$C$110,5,IF(OR(K90=1,K90=2,K90=3,K90=4,K90=5),K90,"")))))))</f>
        <v/>
      </c>
      <c r="Q90" s="11" t="str">
        <f>(IF(L90=Localisation!$C$114,1,IF(L90=Localisation!$C$113,2,IF(L90=Localisation!$C$112,3,IF(L90=Localisation!$C$111,4,IF(L90=Localisation!$C$110,5,IF(OR(L90=1,L90=2,L90=3,L90=4,L90=5),L90,"")))))))</f>
        <v/>
      </c>
      <c r="R90" s="11" t="str">
        <f>(IF(B90=Localisation!$C$114,1,IF(B90=Localisation!$C$113,2,IF(B90=Localisation!$C$112,3,IF(B90=Localisation!$C$111,4,IF(B90=Localisation!$C$110,5,IF(OR(B90=1,B90=2,B90=3,B90=4,B90=5),B90,"")))))))</f>
        <v/>
      </c>
      <c r="S90" s="11" t="str">
        <f>(IF(C90=Localisation!$C$114,1,IF(C90=Localisation!$C$113,2,IF(C90=Localisation!$C$112,3,IF(C90=Localisation!$C$111,4,IF(C90=Localisation!$C$110,5,IF(OR(C90=1,C90=2,C90=3,C90=4,C90=5),C90,"")))))))</f>
        <v/>
      </c>
      <c r="T90" s="11" t="str">
        <f>(IF(D90=Localisation!$C$114,1,IF(D90=Localisation!$C$113,2,IF(D90=Localisation!$C$112,3,IF(D90=Localisation!$C$111,4,IF(D90=Localisation!$C$110,5,IF(OR(D90=1,D90=2,D90=3,D90=4,D90=5),D90,"")))))))</f>
        <v/>
      </c>
      <c r="U90" s="11" t="str">
        <f>(IF(E90=Localisation!$C$114,1,IF(E90=Localisation!$C$113,2,IF(E90=Localisation!$C$112,3,IF(E90=Localisation!$C$111,4,IF(E90=Localisation!$C$110,5,IF(OR(E90=1,E90=2,E90=3,E90=4,E90=5),E90,"")))))))</f>
        <v/>
      </c>
      <c r="V90" s="11" t="str">
        <f>(IF(F90=Localisation!$C$114,1,IF(F90=Localisation!$C$113,2,IF(F90=Localisation!$C$112,3,IF(F90=Localisation!$C$111,4,IF(F90=Localisation!$C$110,5,IF(OR(F90=1,F90=2,F90=3,F90=4,F90=5),F90,"")))))))</f>
        <v/>
      </c>
    </row>
    <row r="91" spans="13:22" x14ac:dyDescent="0.3">
      <c r="M91" s="11" t="str">
        <f>(IF(H91=Localisation!$C$114,1,IF(H91=Localisation!$C$113,2,IF(H91=Localisation!$C$112,3,IF(H91=Localisation!$C$111,4,IF(H91=Localisation!$C$110,5,IF(OR(H91=1,H91=2,H91=3,H91=4,H91=5),H91,"")))))))</f>
        <v/>
      </c>
      <c r="N91" s="11" t="str">
        <f>(IF(I91=Localisation!$C$114,1,IF(I91=Localisation!$C$113,2,IF(I91=Localisation!$C$112,3,IF(I91=Localisation!$C$111,4,IF(I91=Localisation!$C$110,5,IF(OR(I91=1,I91=2,I91=3,I91=4,I91=5),I91,"")))))))</f>
        <v/>
      </c>
      <c r="O91" s="11" t="str">
        <f>(IF(J91=Localisation!$C$114,1,IF(J91=Localisation!$C$113,2,IF(J91=Localisation!$C$112,3,IF(J91=Localisation!$C$111,4,IF(J91=Localisation!$C$110,5,IF(OR(J91=1,J91=2,J91=3,J91=4,J91=5),J91,"")))))))</f>
        <v/>
      </c>
      <c r="P91" s="11" t="str">
        <f>(IF(K91=Localisation!$C$114,1,IF(K91=Localisation!$C$113,2,IF(K91=Localisation!$C$112,3,IF(K91=Localisation!$C$111,4,IF(K91=Localisation!$C$110,5,IF(OR(K91=1,K91=2,K91=3,K91=4,K91=5),K91,"")))))))</f>
        <v/>
      </c>
      <c r="Q91" s="11" t="str">
        <f>(IF(L91=Localisation!$C$114,1,IF(L91=Localisation!$C$113,2,IF(L91=Localisation!$C$112,3,IF(L91=Localisation!$C$111,4,IF(L91=Localisation!$C$110,5,IF(OR(L91=1,L91=2,L91=3,L91=4,L91=5),L91,"")))))))</f>
        <v/>
      </c>
      <c r="R91" s="11" t="str">
        <f>(IF(B91=Localisation!$C$114,1,IF(B91=Localisation!$C$113,2,IF(B91=Localisation!$C$112,3,IF(B91=Localisation!$C$111,4,IF(B91=Localisation!$C$110,5,IF(OR(B91=1,B91=2,B91=3,B91=4,B91=5),B91,"")))))))</f>
        <v/>
      </c>
      <c r="S91" s="11" t="str">
        <f>(IF(C91=Localisation!$C$114,1,IF(C91=Localisation!$C$113,2,IF(C91=Localisation!$C$112,3,IF(C91=Localisation!$C$111,4,IF(C91=Localisation!$C$110,5,IF(OR(C91=1,C91=2,C91=3,C91=4,C91=5),C91,"")))))))</f>
        <v/>
      </c>
      <c r="T91" s="11" t="str">
        <f>(IF(D91=Localisation!$C$114,1,IF(D91=Localisation!$C$113,2,IF(D91=Localisation!$C$112,3,IF(D91=Localisation!$C$111,4,IF(D91=Localisation!$C$110,5,IF(OR(D91=1,D91=2,D91=3,D91=4,D91=5),D91,"")))))))</f>
        <v/>
      </c>
      <c r="U91" s="11" t="str">
        <f>(IF(E91=Localisation!$C$114,1,IF(E91=Localisation!$C$113,2,IF(E91=Localisation!$C$112,3,IF(E91=Localisation!$C$111,4,IF(E91=Localisation!$C$110,5,IF(OR(E91=1,E91=2,E91=3,E91=4,E91=5),E91,"")))))))</f>
        <v/>
      </c>
      <c r="V91" s="11" t="str">
        <f>(IF(F91=Localisation!$C$114,1,IF(F91=Localisation!$C$113,2,IF(F91=Localisation!$C$112,3,IF(F91=Localisation!$C$111,4,IF(F91=Localisation!$C$110,5,IF(OR(F91=1,F91=2,F91=3,F91=4,F91=5),F91,"")))))))</f>
        <v/>
      </c>
    </row>
    <row r="92" spans="13:22" x14ac:dyDescent="0.3">
      <c r="M92" s="11" t="str">
        <f>(IF(H92=Localisation!$C$114,1,IF(H92=Localisation!$C$113,2,IF(H92=Localisation!$C$112,3,IF(H92=Localisation!$C$111,4,IF(H92=Localisation!$C$110,5,IF(OR(H92=1,H92=2,H92=3,H92=4,H92=5),H92,"")))))))</f>
        <v/>
      </c>
      <c r="N92" s="11" t="str">
        <f>(IF(I92=Localisation!$C$114,1,IF(I92=Localisation!$C$113,2,IF(I92=Localisation!$C$112,3,IF(I92=Localisation!$C$111,4,IF(I92=Localisation!$C$110,5,IF(OR(I92=1,I92=2,I92=3,I92=4,I92=5),I92,"")))))))</f>
        <v/>
      </c>
      <c r="O92" s="11" t="str">
        <f>(IF(J92=Localisation!$C$114,1,IF(J92=Localisation!$C$113,2,IF(J92=Localisation!$C$112,3,IF(J92=Localisation!$C$111,4,IF(J92=Localisation!$C$110,5,IF(OR(J92=1,J92=2,J92=3,J92=4,J92=5),J92,"")))))))</f>
        <v/>
      </c>
      <c r="P92" s="11" t="str">
        <f>(IF(K92=Localisation!$C$114,1,IF(K92=Localisation!$C$113,2,IF(K92=Localisation!$C$112,3,IF(K92=Localisation!$C$111,4,IF(K92=Localisation!$C$110,5,IF(OR(K92=1,K92=2,K92=3,K92=4,K92=5),K92,"")))))))</f>
        <v/>
      </c>
      <c r="Q92" s="11" t="str">
        <f>(IF(L92=Localisation!$C$114,1,IF(L92=Localisation!$C$113,2,IF(L92=Localisation!$C$112,3,IF(L92=Localisation!$C$111,4,IF(L92=Localisation!$C$110,5,IF(OR(L92=1,L92=2,L92=3,L92=4,L92=5),L92,"")))))))</f>
        <v/>
      </c>
      <c r="R92" s="11" t="str">
        <f>(IF(B92=Localisation!$C$114,1,IF(B92=Localisation!$C$113,2,IF(B92=Localisation!$C$112,3,IF(B92=Localisation!$C$111,4,IF(B92=Localisation!$C$110,5,IF(OR(B92=1,B92=2,B92=3,B92=4,B92=5),B92,"")))))))</f>
        <v/>
      </c>
      <c r="S92" s="11" t="str">
        <f>(IF(C92=Localisation!$C$114,1,IF(C92=Localisation!$C$113,2,IF(C92=Localisation!$C$112,3,IF(C92=Localisation!$C$111,4,IF(C92=Localisation!$C$110,5,IF(OR(C92=1,C92=2,C92=3,C92=4,C92=5),C92,"")))))))</f>
        <v/>
      </c>
      <c r="T92" s="11" t="str">
        <f>(IF(D92=Localisation!$C$114,1,IF(D92=Localisation!$C$113,2,IF(D92=Localisation!$C$112,3,IF(D92=Localisation!$C$111,4,IF(D92=Localisation!$C$110,5,IF(OR(D92=1,D92=2,D92=3,D92=4,D92=5),D92,"")))))))</f>
        <v/>
      </c>
      <c r="U92" s="11" t="str">
        <f>(IF(E92=Localisation!$C$114,1,IF(E92=Localisation!$C$113,2,IF(E92=Localisation!$C$112,3,IF(E92=Localisation!$C$111,4,IF(E92=Localisation!$C$110,5,IF(OR(E92=1,E92=2,E92=3,E92=4,E92=5),E92,"")))))))</f>
        <v/>
      </c>
      <c r="V92" s="11" t="str">
        <f>(IF(F92=Localisation!$C$114,1,IF(F92=Localisation!$C$113,2,IF(F92=Localisation!$C$112,3,IF(F92=Localisation!$C$111,4,IF(F92=Localisation!$C$110,5,IF(OR(F92=1,F92=2,F92=3,F92=4,F92=5),F92,"")))))))</f>
        <v/>
      </c>
    </row>
    <row r="93" spans="13:22" x14ac:dyDescent="0.3">
      <c r="M93" s="11" t="str">
        <f>(IF(H93=Localisation!$C$114,1,IF(H93=Localisation!$C$113,2,IF(H93=Localisation!$C$112,3,IF(H93=Localisation!$C$111,4,IF(H93=Localisation!$C$110,5,IF(OR(H93=1,H93=2,H93=3,H93=4,H93=5),H93,"")))))))</f>
        <v/>
      </c>
      <c r="N93" s="11" t="str">
        <f>(IF(I93=Localisation!$C$114,1,IF(I93=Localisation!$C$113,2,IF(I93=Localisation!$C$112,3,IF(I93=Localisation!$C$111,4,IF(I93=Localisation!$C$110,5,IF(OR(I93=1,I93=2,I93=3,I93=4,I93=5),I93,"")))))))</f>
        <v/>
      </c>
      <c r="O93" s="11" t="str">
        <f>(IF(J93=Localisation!$C$114,1,IF(J93=Localisation!$C$113,2,IF(J93=Localisation!$C$112,3,IF(J93=Localisation!$C$111,4,IF(J93=Localisation!$C$110,5,IF(OR(J93=1,J93=2,J93=3,J93=4,J93=5),J93,"")))))))</f>
        <v/>
      </c>
      <c r="P93" s="11" t="str">
        <f>(IF(K93=Localisation!$C$114,1,IF(K93=Localisation!$C$113,2,IF(K93=Localisation!$C$112,3,IF(K93=Localisation!$C$111,4,IF(K93=Localisation!$C$110,5,IF(OR(K93=1,K93=2,K93=3,K93=4,K93=5),K93,"")))))))</f>
        <v/>
      </c>
      <c r="Q93" s="11" t="str">
        <f>(IF(L93=Localisation!$C$114,1,IF(L93=Localisation!$C$113,2,IF(L93=Localisation!$C$112,3,IF(L93=Localisation!$C$111,4,IF(L93=Localisation!$C$110,5,IF(OR(L93=1,L93=2,L93=3,L93=4,L93=5),L93,"")))))))</f>
        <v/>
      </c>
      <c r="R93" s="11" t="str">
        <f>(IF(B93=Localisation!$C$114,1,IF(B93=Localisation!$C$113,2,IF(B93=Localisation!$C$112,3,IF(B93=Localisation!$C$111,4,IF(B93=Localisation!$C$110,5,IF(OR(B93=1,B93=2,B93=3,B93=4,B93=5),B93,"")))))))</f>
        <v/>
      </c>
      <c r="S93" s="11" t="str">
        <f>(IF(C93=Localisation!$C$114,1,IF(C93=Localisation!$C$113,2,IF(C93=Localisation!$C$112,3,IF(C93=Localisation!$C$111,4,IF(C93=Localisation!$C$110,5,IF(OR(C93=1,C93=2,C93=3,C93=4,C93=5),C93,"")))))))</f>
        <v/>
      </c>
      <c r="T93" s="11" t="str">
        <f>(IF(D93=Localisation!$C$114,1,IF(D93=Localisation!$C$113,2,IF(D93=Localisation!$C$112,3,IF(D93=Localisation!$C$111,4,IF(D93=Localisation!$C$110,5,IF(OR(D93=1,D93=2,D93=3,D93=4,D93=5),D93,"")))))))</f>
        <v/>
      </c>
      <c r="U93" s="11" t="str">
        <f>(IF(E93=Localisation!$C$114,1,IF(E93=Localisation!$C$113,2,IF(E93=Localisation!$C$112,3,IF(E93=Localisation!$C$111,4,IF(E93=Localisation!$C$110,5,IF(OR(E93=1,E93=2,E93=3,E93=4,E93=5),E93,"")))))))</f>
        <v/>
      </c>
      <c r="V93" s="11" t="str">
        <f>(IF(F93=Localisation!$C$114,1,IF(F93=Localisation!$C$113,2,IF(F93=Localisation!$C$112,3,IF(F93=Localisation!$C$111,4,IF(F93=Localisation!$C$110,5,IF(OR(F93=1,F93=2,F93=3,F93=4,F93=5),F93,"")))))))</f>
        <v/>
      </c>
    </row>
    <row r="94" spans="13:22" x14ac:dyDescent="0.3">
      <c r="M94" s="11" t="str">
        <f>(IF(H94=Localisation!$C$114,1,IF(H94=Localisation!$C$113,2,IF(H94=Localisation!$C$112,3,IF(H94=Localisation!$C$111,4,IF(H94=Localisation!$C$110,5,IF(OR(H94=1,H94=2,H94=3,H94=4,H94=5),H94,"")))))))</f>
        <v/>
      </c>
      <c r="N94" s="11" t="str">
        <f>(IF(I94=Localisation!$C$114,1,IF(I94=Localisation!$C$113,2,IF(I94=Localisation!$C$112,3,IF(I94=Localisation!$C$111,4,IF(I94=Localisation!$C$110,5,IF(OR(I94=1,I94=2,I94=3,I94=4,I94=5),I94,"")))))))</f>
        <v/>
      </c>
      <c r="O94" s="11" t="str">
        <f>(IF(J94=Localisation!$C$114,1,IF(J94=Localisation!$C$113,2,IF(J94=Localisation!$C$112,3,IF(J94=Localisation!$C$111,4,IF(J94=Localisation!$C$110,5,IF(OR(J94=1,J94=2,J94=3,J94=4,J94=5),J94,"")))))))</f>
        <v/>
      </c>
      <c r="P94" s="11" t="str">
        <f>(IF(K94=Localisation!$C$114,1,IF(K94=Localisation!$C$113,2,IF(K94=Localisation!$C$112,3,IF(K94=Localisation!$C$111,4,IF(K94=Localisation!$C$110,5,IF(OR(K94=1,K94=2,K94=3,K94=4,K94=5),K94,"")))))))</f>
        <v/>
      </c>
      <c r="Q94" s="11" t="str">
        <f>(IF(L94=Localisation!$C$114,1,IF(L94=Localisation!$C$113,2,IF(L94=Localisation!$C$112,3,IF(L94=Localisation!$C$111,4,IF(L94=Localisation!$C$110,5,IF(OR(L94=1,L94=2,L94=3,L94=4,L94=5),L94,"")))))))</f>
        <v/>
      </c>
      <c r="R94" s="11" t="str">
        <f>(IF(B94=Localisation!$C$114,1,IF(B94=Localisation!$C$113,2,IF(B94=Localisation!$C$112,3,IF(B94=Localisation!$C$111,4,IF(B94=Localisation!$C$110,5,IF(OR(B94=1,B94=2,B94=3,B94=4,B94=5),B94,"")))))))</f>
        <v/>
      </c>
      <c r="S94" s="11" t="str">
        <f>(IF(C94=Localisation!$C$114,1,IF(C94=Localisation!$C$113,2,IF(C94=Localisation!$C$112,3,IF(C94=Localisation!$C$111,4,IF(C94=Localisation!$C$110,5,IF(OR(C94=1,C94=2,C94=3,C94=4,C94=5),C94,"")))))))</f>
        <v/>
      </c>
      <c r="T94" s="11" t="str">
        <f>(IF(D94=Localisation!$C$114,1,IF(D94=Localisation!$C$113,2,IF(D94=Localisation!$C$112,3,IF(D94=Localisation!$C$111,4,IF(D94=Localisation!$C$110,5,IF(OR(D94=1,D94=2,D94=3,D94=4,D94=5),D94,"")))))))</f>
        <v/>
      </c>
      <c r="U94" s="11" t="str">
        <f>(IF(E94=Localisation!$C$114,1,IF(E94=Localisation!$C$113,2,IF(E94=Localisation!$C$112,3,IF(E94=Localisation!$C$111,4,IF(E94=Localisation!$C$110,5,IF(OR(E94=1,E94=2,E94=3,E94=4,E94=5),E94,"")))))))</f>
        <v/>
      </c>
      <c r="V94" s="11" t="str">
        <f>(IF(F94=Localisation!$C$114,1,IF(F94=Localisation!$C$113,2,IF(F94=Localisation!$C$112,3,IF(F94=Localisation!$C$111,4,IF(F94=Localisation!$C$110,5,IF(OR(F94=1,F94=2,F94=3,F94=4,F94=5),F94,"")))))))</f>
        <v/>
      </c>
    </row>
    <row r="95" spans="13:22" x14ac:dyDescent="0.3">
      <c r="M95" s="11" t="str">
        <f>(IF(H95=Localisation!$C$114,1,IF(H95=Localisation!$C$113,2,IF(H95=Localisation!$C$112,3,IF(H95=Localisation!$C$111,4,IF(H95=Localisation!$C$110,5,IF(OR(H95=1,H95=2,H95=3,H95=4,H95=5),H95,"")))))))</f>
        <v/>
      </c>
      <c r="N95" s="11" t="str">
        <f>(IF(I95=Localisation!$C$114,1,IF(I95=Localisation!$C$113,2,IF(I95=Localisation!$C$112,3,IF(I95=Localisation!$C$111,4,IF(I95=Localisation!$C$110,5,IF(OR(I95=1,I95=2,I95=3,I95=4,I95=5),I95,"")))))))</f>
        <v/>
      </c>
      <c r="O95" s="11" t="str">
        <f>(IF(J95=Localisation!$C$114,1,IF(J95=Localisation!$C$113,2,IF(J95=Localisation!$C$112,3,IF(J95=Localisation!$C$111,4,IF(J95=Localisation!$C$110,5,IF(OR(J95=1,J95=2,J95=3,J95=4,J95=5),J95,"")))))))</f>
        <v/>
      </c>
      <c r="P95" s="11" t="str">
        <f>(IF(K95=Localisation!$C$114,1,IF(K95=Localisation!$C$113,2,IF(K95=Localisation!$C$112,3,IF(K95=Localisation!$C$111,4,IF(K95=Localisation!$C$110,5,IF(OR(K95=1,K95=2,K95=3,K95=4,K95=5),K95,"")))))))</f>
        <v/>
      </c>
      <c r="Q95" s="11" t="str">
        <f>(IF(L95=Localisation!$C$114,1,IF(L95=Localisation!$C$113,2,IF(L95=Localisation!$C$112,3,IF(L95=Localisation!$C$111,4,IF(L95=Localisation!$C$110,5,IF(OR(L95=1,L95=2,L95=3,L95=4,L95=5),L95,"")))))))</f>
        <v/>
      </c>
      <c r="R95" s="11" t="str">
        <f>(IF(B95=Localisation!$C$114,1,IF(B95=Localisation!$C$113,2,IF(B95=Localisation!$C$112,3,IF(B95=Localisation!$C$111,4,IF(B95=Localisation!$C$110,5,IF(OR(B95=1,B95=2,B95=3,B95=4,B95=5),B95,"")))))))</f>
        <v/>
      </c>
      <c r="S95" s="11" t="str">
        <f>(IF(C95=Localisation!$C$114,1,IF(C95=Localisation!$C$113,2,IF(C95=Localisation!$C$112,3,IF(C95=Localisation!$C$111,4,IF(C95=Localisation!$C$110,5,IF(OR(C95=1,C95=2,C95=3,C95=4,C95=5),C95,"")))))))</f>
        <v/>
      </c>
      <c r="T95" s="11" t="str">
        <f>(IF(D95=Localisation!$C$114,1,IF(D95=Localisation!$C$113,2,IF(D95=Localisation!$C$112,3,IF(D95=Localisation!$C$111,4,IF(D95=Localisation!$C$110,5,IF(OR(D95=1,D95=2,D95=3,D95=4,D95=5),D95,"")))))))</f>
        <v/>
      </c>
      <c r="U95" s="11" t="str">
        <f>(IF(E95=Localisation!$C$114,1,IF(E95=Localisation!$C$113,2,IF(E95=Localisation!$C$112,3,IF(E95=Localisation!$C$111,4,IF(E95=Localisation!$C$110,5,IF(OR(E95=1,E95=2,E95=3,E95=4,E95=5),E95,"")))))))</f>
        <v/>
      </c>
      <c r="V95" s="11" t="str">
        <f>(IF(F95=Localisation!$C$114,1,IF(F95=Localisation!$C$113,2,IF(F95=Localisation!$C$112,3,IF(F95=Localisation!$C$111,4,IF(F95=Localisation!$C$110,5,IF(OR(F95=1,F95=2,F95=3,F95=4,F95=5),F95,"")))))))</f>
        <v/>
      </c>
    </row>
    <row r="96" spans="13:22" x14ac:dyDescent="0.3">
      <c r="M96" s="11" t="str">
        <f>(IF(H96=Localisation!$C$114,1,IF(H96=Localisation!$C$113,2,IF(H96=Localisation!$C$112,3,IF(H96=Localisation!$C$111,4,IF(H96=Localisation!$C$110,5,IF(OR(H96=1,H96=2,H96=3,H96=4,H96=5),H96,"")))))))</f>
        <v/>
      </c>
      <c r="N96" s="11" t="str">
        <f>(IF(I96=Localisation!$C$114,1,IF(I96=Localisation!$C$113,2,IF(I96=Localisation!$C$112,3,IF(I96=Localisation!$C$111,4,IF(I96=Localisation!$C$110,5,IF(OR(I96=1,I96=2,I96=3,I96=4,I96=5),I96,"")))))))</f>
        <v/>
      </c>
      <c r="O96" s="11" t="str">
        <f>(IF(J96=Localisation!$C$114,1,IF(J96=Localisation!$C$113,2,IF(J96=Localisation!$C$112,3,IF(J96=Localisation!$C$111,4,IF(J96=Localisation!$C$110,5,IF(OR(J96=1,J96=2,J96=3,J96=4,J96=5),J96,"")))))))</f>
        <v/>
      </c>
      <c r="P96" s="11" t="str">
        <f>(IF(K96=Localisation!$C$114,1,IF(K96=Localisation!$C$113,2,IF(K96=Localisation!$C$112,3,IF(K96=Localisation!$C$111,4,IF(K96=Localisation!$C$110,5,IF(OR(K96=1,K96=2,K96=3,K96=4,K96=5),K96,"")))))))</f>
        <v/>
      </c>
      <c r="Q96" s="11" t="str">
        <f>(IF(L96=Localisation!$C$114,1,IF(L96=Localisation!$C$113,2,IF(L96=Localisation!$C$112,3,IF(L96=Localisation!$C$111,4,IF(L96=Localisation!$C$110,5,IF(OR(L96=1,L96=2,L96=3,L96=4,L96=5),L96,"")))))))</f>
        <v/>
      </c>
      <c r="R96" s="11" t="str">
        <f>(IF(B96=Localisation!$C$114,1,IF(B96=Localisation!$C$113,2,IF(B96=Localisation!$C$112,3,IF(B96=Localisation!$C$111,4,IF(B96=Localisation!$C$110,5,IF(OR(B96=1,B96=2,B96=3,B96=4,B96=5),B96,"")))))))</f>
        <v/>
      </c>
      <c r="S96" s="11" t="str">
        <f>(IF(C96=Localisation!$C$114,1,IF(C96=Localisation!$C$113,2,IF(C96=Localisation!$C$112,3,IF(C96=Localisation!$C$111,4,IF(C96=Localisation!$C$110,5,IF(OR(C96=1,C96=2,C96=3,C96=4,C96=5),C96,"")))))))</f>
        <v/>
      </c>
      <c r="T96" s="11" t="str">
        <f>(IF(D96=Localisation!$C$114,1,IF(D96=Localisation!$C$113,2,IF(D96=Localisation!$C$112,3,IF(D96=Localisation!$C$111,4,IF(D96=Localisation!$C$110,5,IF(OR(D96=1,D96=2,D96=3,D96=4,D96=5),D96,"")))))))</f>
        <v/>
      </c>
      <c r="U96" s="11" t="str">
        <f>(IF(E96=Localisation!$C$114,1,IF(E96=Localisation!$C$113,2,IF(E96=Localisation!$C$112,3,IF(E96=Localisation!$C$111,4,IF(E96=Localisation!$C$110,5,IF(OR(E96=1,E96=2,E96=3,E96=4,E96=5),E96,"")))))))</f>
        <v/>
      </c>
      <c r="V96" s="11" t="str">
        <f>(IF(F96=Localisation!$C$114,1,IF(F96=Localisation!$C$113,2,IF(F96=Localisation!$C$112,3,IF(F96=Localisation!$C$111,4,IF(F96=Localisation!$C$110,5,IF(OR(F96=1,F96=2,F96=3,F96=4,F96=5),F96,"")))))))</f>
        <v/>
      </c>
    </row>
    <row r="97" spans="13:22" x14ac:dyDescent="0.3">
      <c r="M97" s="11" t="str">
        <f>(IF(H97=Localisation!$C$114,1,IF(H97=Localisation!$C$113,2,IF(H97=Localisation!$C$112,3,IF(H97=Localisation!$C$111,4,IF(H97=Localisation!$C$110,5,IF(OR(H97=1,H97=2,H97=3,H97=4,H97=5),H97,"")))))))</f>
        <v/>
      </c>
      <c r="N97" s="11" t="str">
        <f>(IF(I97=Localisation!$C$114,1,IF(I97=Localisation!$C$113,2,IF(I97=Localisation!$C$112,3,IF(I97=Localisation!$C$111,4,IF(I97=Localisation!$C$110,5,IF(OR(I97=1,I97=2,I97=3,I97=4,I97=5),I97,"")))))))</f>
        <v/>
      </c>
      <c r="O97" s="11" t="str">
        <f>(IF(J97=Localisation!$C$114,1,IF(J97=Localisation!$C$113,2,IF(J97=Localisation!$C$112,3,IF(J97=Localisation!$C$111,4,IF(J97=Localisation!$C$110,5,IF(OR(J97=1,J97=2,J97=3,J97=4,J97=5),J97,"")))))))</f>
        <v/>
      </c>
      <c r="P97" s="11" t="str">
        <f>(IF(K97=Localisation!$C$114,1,IF(K97=Localisation!$C$113,2,IF(K97=Localisation!$C$112,3,IF(K97=Localisation!$C$111,4,IF(K97=Localisation!$C$110,5,IF(OR(K97=1,K97=2,K97=3,K97=4,K97=5),K97,"")))))))</f>
        <v/>
      </c>
      <c r="Q97" s="11" t="str">
        <f>(IF(L97=Localisation!$C$114,1,IF(L97=Localisation!$C$113,2,IF(L97=Localisation!$C$112,3,IF(L97=Localisation!$C$111,4,IF(L97=Localisation!$C$110,5,IF(OR(L97=1,L97=2,L97=3,L97=4,L97=5),L97,"")))))))</f>
        <v/>
      </c>
      <c r="R97" s="11" t="str">
        <f>(IF(B97=Localisation!$C$114,1,IF(B97=Localisation!$C$113,2,IF(B97=Localisation!$C$112,3,IF(B97=Localisation!$C$111,4,IF(B97=Localisation!$C$110,5,IF(OR(B97=1,B97=2,B97=3,B97=4,B97=5),B97,"")))))))</f>
        <v/>
      </c>
      <c r="S97" s="11" t="str">
        <f>(IF(C97=Localisation!$C$114,1,IF(C97=Localisation!$C$113,2,IF(C97=Localisation!$C$112,3,IF(C97=Localisation!$C$111,4,IF(C97=Localisation!$C$110,5,IF(OR(C97=1,C97=2,C97=3,C97=4,C97=5),C97,"")))))))</f>
        <v/>
      </c>
      <c r="T97" s="11" t="str">
        <f>(IF(D97=Localisation!$C$114,1,IF(D97=Localisation!$C$113,2,IF(D97=Localisation!$C$112,3,IF(D97=Localisation!$C$111,4,IF(D97=Localisation!$C$110,5,IF(OR(D97=1,D97=2,D97=3,D97=4,D97=5),D97,"")))))))</f>
        <v/>
      </c>
      <c r="U97" s="11" t="str">
        <f>(IF(E97=Localisation!$C$114,1,IF(E97=Localisation!$C$113,2,IF(E97=Localisation!$C$112,3,IF(E97=Localisation!$C$111,4,IF(E97=Localisation!$C$110,5,IF(OR(E97=1,E97=2,E97=3,E97=4,E97=5),E97,"")))))))</f>
        <v/>
      </c>
      <c r="V97" s="11" t="str">
        <f>(IF(F97=Localisation!$C$114,1,IF(F97=Localisation!$C$113,2,IF(F97=Localisation!$C$112,3,IF(F97=Localisation!$C$111,4,IF(F97=Localisation!$C$110,5,IF(OR(F97=1,F97=2,F97=3,F97=4,F97=5),F97,"")))))))</f>
        <v/>
      </c>
    </row>
    <row r="98" spans="13:22" x14ac:dyDescent="0.3">
      <c r="M98" s="11" t="str">
        <f>(IF(H98=Localisation!$C$114,1,IF(H98=Localisation!$C$113,2,IF(H98=Localisation!$C$112,3,IF(H98=Localisation!$C$111,4,IF(H98=Localisation!$C$110,5,IF(OR(H98=1,H98=2,H98=3,H98=4,H98=5),H98,"")))))))</f>
        <v/>
      </c>
      <c r="N98" s="11" t="str">
        <f>(IF(I98=Localisation!$C$114,1,IF(I98=Localisation!$C$113,2,IF(I98=Localisation!$C$112,3,IF(I98=Localisation!$C$111,4,IF(I98=Localisation!$C$110,5,IF(OR(I98=1,I98=2,I98=3,I98=4,I98=5),I98,"")))))))</f>
        <v/>
      </c>
      <c r="O98" s="11" t="str">
        <f>(IF(J98=Localisation!$C$114,1,IF(J98=Localisation!$C$113,2,IF(J98=Localisation!$C$112,3,IF(J98=Localisation!$C$111,4,IF(J98=Localisation!$C$110,5,IF(OR(J98=1,J98=2,J98=3,J98=4,J98=5),J98,"")))))))</f>
        <v/>
      </c>
      <c r="P98" s="11" t="str">
        <f>(IF(K98=Localisation!$C$114,1,IF(K98=Localisation!$C$113,2,IF(K98=Localisation!$C$112,3,IF(K98=Localisation!$C$111,4,IF(K98=Localisation!$C$110,5,IF(OR(K98=1,K98=2,K98=3,K98=4,K98=5),K98,"")))))))</f>
        <v/>
      </c>
      <c r="Q98" s="11" t="str">
        <f>(IF(L98=Localisation!$C$114,1,IF(L98=Localisation!$C$113,2,IF(L98=Localisation!$C$112,3,IF(L98=Localisation!$C$111,4,IF(L98=Localisation!$C$110,5,IF(OR(L98=1,L98=2,L98=3,L98=4,L98=5),L98,"")))))))</f>
        <v/>
      </c>
      <c r="R98" s="11" t="str">
        <f>(IF(B98=Localisation!$C$114,1,IF(B98=Localisation!$C$113,2,IF(B98=Localisation!$C$112,3,IF(B98=Localisation!$C$111,4,IF(B98=Localisation!$C$110,5,IF(OR(B98=1,B98=2,B98=3,B98=4,B98=5),B98,"")))))))</f>
        <v/>
      </c>
      <c r="S98" s="11" t="str">
        <f>(IF(C98=Localisation!$C$114,1,IF(C98=Localisation!$C$113,2,IF(C98=Localisation!$C$112,3,IF(C98=Localisation!$C$111,4,IF(C98=Localisation!$C$110,5,IF(OR(C98=1,C98=2,C98=3,C98=4,C98=5),C98,"")))))))</f>
        <v/>
      </c>
      <c r="T98" s="11" t="str">
        <f>(IF(D98=Localisation!$C$114,1,IF(D98=Localisation!$C$113,2,IF(D98=Localisation!$C$112,3,IF(D98=Localisation!$C$111,4,IF(D98=Localisation!$C$110,5,IF(OR(D98=1,D98=2,D98=3,D98=4,D98=5),D98,"")))))))</f>
        <v/>
      </c>
      <c r="U98" s="11" t="str">
        <f>(IF(E98=Localisation!$C$114,1,IF(E98=Localisation!$C$113,2,IF(E98=Localisation!$C$112,3,IF(E98=Localisation!$C$111,4,IF(E98=Localisation!$C$110,5,IF(OR(E98=1,E98=2,E98=3,E98=4,E98=5),E98,"")))))))</f>
        <v/>
      </c>
      <c r="V98" s="11" t="str">
        <f>(IF(F98=Localisation!$C$114,1,IF(F98=Localisation!$C$113,2,IF(F98=Localisation!$C$112,3,IF(F98=Localisation!$C$111,4,IF(F98=Localisation!$C$110,5,IF(OR(F98=1,F98=2,F98=3,F98=4,F98=5),F98,"")))))))</f>
        <v/>
      </c>
    </row>
    <row r="99" spans="13:22" x14ac:dyDescent="0.3">
      <c r="M99" s="11" t="str">
        <f>(IF(H99=Localisation!$C$114,1,IF(H99=Localisation!$C$113,2,IF(H99=Localisation!$C$112,3,IF(H99=Localisation!$C$111,4,IF(H99=Localisation!$C$110,5,IF(OR(H99=1,H99=2,H99=3,H99=4,H99=5),H99,"")))))))</f>
        <v/>
      </c>
      <c r="N99" s="11" t="str">
        <f>(IF(I99=Localisation!$C$114,1,IF(I99=Localisation!$C$113,2,IF(I99=Localisation!$C$112,3,IF(I99=Localisation!$C$111,4,IF(I99=Localisation!$C$110,5,IF(OR(I99=1,I99=2,I99=3,I99=4,I99=5),I99,"")))))))</f>
        <v/>
      </c>
      <c r="O99" s="11" t="str">
        <f>(IF(J99=Localisation!$C$114,1,IF(J99=Localisation!$C$113,2,IF(J99=Localisation!$C$112,3,IF(J99=Localisation!$C$111,4,IF(J99=Localisation!$C$110,5,IF(OR(J99=1,J99=2,J99=3,J99=4,J99=5),J99,"")))))))</f>
        <v/>
      </c>
      <c r="P99" s="11" t="str">
        <f>(IF(K99=Localisation!$C$114,1,IF(K99=Localisation!$C$113,2,IF(K99=Localisation!$C$112,3,IF(K99=Localisation!$C$111,4,IF(K99=Localisation!$C$110,5,IF(OR(K99=1,K99=2,K99=3,K99=4,K99=5),K99,"")))))))</f>
        <v/>
      </c>
      <c r="Q99" s="11" t="str">
        <f>(IF(L99=Localisation!$C$114,1,IF(L99=Localisation!$C$113,2,IF(L99=Localisation!$C$112,3,IF(L99=Localisation!$C$111,4,IF(L99=Localisation!$C$110,5,IF(OR(L99=1,L99=2,L99=3,L99=4,L99=5),L99,"")))))))</f>
        <v/>
      </c>
      <c r="R99" s="11" t="str">
        <f>(IF(B99=Localisation!$C$114,1,IF(B99=Localisation!$C$113,2,IF(B99=Localisation!$C$112,3,IF(B99=Localisation!$C$111,4,IF(B99=Localisation!$C$110,5,IF(OR(B99=1,B99=2,B99=3,B99=4,B99=5),B99,"")))))))</f>
        <v/>
      </c>
      <c r="S99" s="11" t="str">
        <f>(IF(C99=Localisation!$C$114,1,IF(C99=Localisation!$C$113,2,IF(C99=Localisation!$C$112,3,IF(C99=Localisation!$C$111,4,IF(C99=Localisation!$C$110,5,IF(OR(C99=1,C99=2,C99=3,C99=4,C99=5),C99,"")))))))</f>
        <v/>
      </c>
      <c r="T99" s="11" t="str">
        <f>(IF(D99=Localisation!$C$114,1,IF(D99=Localisation!$C$113,2,IF(D99=Localisation!$C$112,3,IF(D99=Localisation!$C$111,4,IF(D99=Localisation!$C$110,5,IF(OR(D99=1,D99=2,D99=3,D99=4,D99=5),D99,"")))))))</f>
        <v/>
      </c>
      <c r="U99" s="11" t="str">
        <f>(IF(E99=Localisation!$C$114,1,IF(E99=Localisation!$C$113,2,IF(E99=Localisation!$C$112,3,IF(E99=Localisation!$C$111,4,IF(E99=Localisation!$C$110,5,IF(OR(E99=1,E99=2,E99=3,E99=4,E99=5),E99,"")))))))</f>
        <v/>
      </c>
      <c r="V99" s="11" t="str">
        <f>(IF(F99=Localisation!$C$114,1,IF(F99=Localisation!$C$113,2,IF(F99=Localisation!$C$112,3,IF(F99=Localisation!$C$111,4,IF(F99=Localisation!$C$110,5,IF(OR(F99=1,F99=2,F99=3,F99=4,F99=5),F99,"")))))))</f>
        <v/>
      </c>
    </row>
    <row r="100" spans="13:22" x14ac:dyDescent="0.3">
      <c r="M100" s="11" t="str">
        <f>(IF(H100=Localisation!$C$114,1,IF(H100=Localisation!$C$113,2,IF(H100=Localisation!$C$112,3,IF(H100=Localisation!$C$111,4,IF(H100=Localisation!$C$110,5,IF(OR(H100=1,H100=2,H100=3,H100=4,H100=5),H100,"")))))))</f>
        <v/>
      </c>
      <c r="N100" s="11" t="str">
        <f>(IF(I100=Localisation!$C$114,1,IF(I100=Localisation!$C$113,2,IF(I100=Localisation!$C$112,3,IF(I100=Localisation!$C$111,4,IF(I100=Localisation!$C$110,5,IF(OR(I100=1,I100=2,I100=3,I100=4,I100=5),I100,"")))))))</f>
        <v/>
      </c>
      <c r="O100" s="11" t="str">
        <f>(IF(J100=Localisation!$C$114,1,IF(J100=Localisation!$C$113,2,IF(J100=Localisation!$C$112,3,IF(J100=Localisation!$C$111,4,IF(J100=Localisation!$C$110,5,IF(OR(J100=1,J100=2,J100=3,J100=4,J100=5),J100,"")))))))</f>
        <v/>
      </c>
      <c r="P100" s="11" t="str">
        <f>(IF(K100=Localisation!$C$114,1,IF(K100=Localisation!$C$113,2,IF(K100=Localisation!$C$112,3,IF(K100=Localisation!$C$111,4,IF(K100=Localisation!$C$110,5,IF(OR(K100=1,K100=2,K100=3,K100=4,K100=5),K100,"")))))))</f>
        <v/>
      </c>
      <c r="Q100" s="11" t="str">
        <f>(IF(L100=Localisation!$C$114,1,IF(L100=Localisation!$C$113,2,IF(L100=Localisation!$C$112,3,IF(L100=Localisation!$C$111,4,IF(L100=Localisation!$C$110,5,IF(OR(L100=1,L100=2,L100=3,L100=4,L100=5),L100,"")))))))</f>
        <v/>
      </c>
      <c r="R100" s="11" t="str">
        <f>(IF(B100=Localisation!$C$114,1,IF(B100=Localisation!$C$113,2,IF(B100=Localisation!$C$112,3,IF(B100=Localisation!$C$111,4,IF(B100=Localisation!$C$110,5,IF(OR(B100=1,B100=2,B100=3,B100=4,B100=5),B100,"")))))))</f>
        <v/>
      </c>
      <c r="S100" s="11" t="str">
        <f>(IF(C100=Localisation!$C$114,1,IF(C100=Localisation!$C$113,2,IF(C100=Localisation!$C$112,3,IF(C100=Localisation!$C$111,4,IF(C100=Localisation!$C$110,5,IF(OR(C100=1,C100=2,C100=3,C100=4,C100=5),C100,"")))))))</f>
        <v/>
      </c>
      <c r="T100" s="11" t="str">
        <f>(IF(D100=Localisation!$C$114,1,IF(D100=Localisation!$C$113,2,IF(D100=Localisation!$C$112,3,IF(D100=Localisation!$C$111,4,IF(D100=Localisation!$C$110,5,IF(OR(D100=1,D100=2,D100=3,D100=4,D100=5),D100,"")))))))</f>
        <v/>
      </c>
      <c r="U100" s="11" t="str">
        <f>(IF(E100=Localisation!$C$114,1,IF(E100=Localisation!$C$113,2,IF(E100=Localisation!$C$112,3,IF(E100=Localisation!$C$111,4,IF(E100=Localisation!$C$110,5,IF(OR(E100=1,E100=2,E100=3,E100=4,E100=5),E100,"")))))))</f>
        <v/>
      </c>
      <c r="V100" s="11" t="str">
        <f>(IF(F100=Localisation!$C$114,1,IF(F100=Localisation!$C$113,2,IF(F100=Localisation!$C$112,3,IF(F100=Localisation!$C$111,4,IF(F100=Localisation!$C$110,5,IF(OR(F100=1,F100=2,F100=3,F100=4,F100=5),F100,"")))))))</f>
        <v/>
      </c>
    </row>
    <row r="101" spans="13:22" x14ac:dyDescent="0.3">
      <c r="M101" s="11" t="str">
        <f>(IF(H101=Localisation!$C$114,1,IF(H101=Localisation!$C$113,2,IF(H101=Localisation!$C$112,3,IF(H101=Localisation!$C$111,4,IF(H101=Localisation!$C$110,5,IF(OR(H101=1,H101=2,H101=3,H101=4,H101=5),H101,"")))))))</f>
        <v/>
      </c>
      <c r="N101" s="11" t="str">
        <f>(IF(I101=Localisation!$C$114,1,IF(I101=Localisation!$C$113,2,IF(I101=Localisation!$C$112,3,IF(I101=Localisation!$C$111,4,IF(I101=Localisation!$C$110,5,IF(OR(I101=1,I101=2,I101=3,I101=4,I101=5),I101,"")))))))</f>
        <v/>
      </c>
      <c r="O101" s="11" t="str">
        <f>(IF(J101=Localisation!$C$114,1,IF(J101=Localisation!$C$113,2,IF(J101=Localisation!$C$112,3,IF(J101=Localisation!$C$111,4,IF(J101=Localisation!$C$110,5,IF(OR(J101=1,J101=2,J101=3,J101=4,J101=5),J101,"")))))))</f>
        <v/>
      </c>
      <c r="P101" s="11" t="str">
        <f>(IF(K101=Localisation!$C$114,1,IF(K101=Localisation!$C$113,2,IF(K101=Localisation!$C$112,3,IF(K101=Localisation!$C$111,4,IF(K101=Localisation!$C$110,5,IF(OR(K101=1,K101=2,K101=3,K101=4,K101=5),K101,"")))))))</f>
        <v/>
      </c>
      <c r="Q101" s="11" t="str">
        <f>(IF(L101=Localisation!$C$114,1,IF(L101=Localisation!$C$113,2,IF(L101=Localisation!$C$112,3,IF(L101=Localisation!$C$111,4,IF(L101=Localisation!$C$110,5,IF(OR(L101=1,L101=2,L101=3,L101=4,L101=5),L101,"")))))))</f>
        <v/>
      </c>
      <c r="R101" s="11" t="str">
        <f>(IF(B101=Localisation!$C$114,1,IF(B101=Localisation!$C$113,2,IF(B101=Localisation!$C$112,3,IF(B101=Localisation!$C$111,4,IF(B101=Localisation!$C$110,5,IF(OR(B101=1,B101=2,B101=3,B101=4,B101=5),B101,"")))))))</f>
        <v/>
      </c>
      <c r="S101" s="11" t="str">
        <f>(IF(C101=Localisation!$C$114,1,IF(C101=Localisation!$C$113,2,IF(C101=Localisation!$C$112,3,IF(C101=Localisation!$C$111,4,IF(C101=Localisation!$C$110,5,IF(OR(C101=1,C101=2,C101=3,C101=4,C101=5),C101,"")))))))</f>
        <v/>
      </c>
      <c r="T101" s="11" t="str">
        <f>(IF(D101=Localisation!$C$114,1,IF(D101=Localisation!$C$113,2,IF(D101=Localisation!$C$112,3,IF(D101=Localisation!$C$111,4,IF(D101=Localisation!$C$110,5,IF(OR(D101=1,D101=2,D101=3,D101=4,D101=5),D101,"")))))))</f>
        <v/>
      </c>
      <c r="U101" s="11" t="str">
        <f>(IF(E101=Localisation!$C$114,1,IF(E101=Localisation!$C$113,2,IF(E101=Localisation!$C$112,3,IF(E101=Localisation!$C$111,4,IF(E101=Localisation!$C$110,5,IF(OR(E101=1,E101=2,E101=3,E101=4,E101=5),E101,"")))))))</f>
        <v/>
      </c>
      <c r="V101" s="11" t="str">
        <f>(IF(F101=Localisation!$C$114,1,IF(F101=Localisation!$C$113,2,IF(F101=Localisation!$C$112,3,IF(F101=Localisation!$C$111,4,IF(F101=Localisation!$C$110,5,IF(OR(F101=1,F101=2,F101=3,F101=4,F101=5),F101,"")))))))</f>
        <v/>
      </c>
    </row>
    <row r="102" spans="13:22" x14ac:dyDescent="0.3">
      <c r="M102" s="11" t="str">
        <f>(IF(H102=Localisation!$C$114,1,IF(H102=Localisation!$C$113,2,IF(H102=Localisation!$C$112,3,IF(H102=Localisation!$C$111,4,IF(H102=Localisation!$C$110,5,IF(OR(H102=1,H102=2,H102=3,H102=4,H102=5),H102,"")))))))</f>
        <v/>
      </c>
      <c r="N102" s="11" t="str">
        <f>(IF(I102=Localisation!$C$114,1,IF(I102=Localisation!$C$113,2,IF(I102=Localisation!$C$112,3,IF(I102=Localisation!$C$111,4,IF(I102=Localisation!$C$110,5,IF(OR(I102=1,I102=2,I102=3,I102=4,I102=5),I102,"")))))))</f>
        <v/>
      </c>
      <c r="O102" s="11" t="str">
        <f>(IF(J102=Localisation!$C$114,1,IF(J102=Localisation!$C$113,2,IF(J102=Localisation!$C$112,3,IF(J102=Localisation!$C$111,4,IF(J102=Localisation!$C$110,5,IF(OR(J102=1,J102=2,J102=3,J102=4,J102=5),J102,"")))))))</f>
        <v/>
      </c>
      <c r="P102" s="11" t="str">
        <f>(IF(K102=Localisation!$C$114,1,IF(K102=Localisation!$C$113,2,IF(K102=Localisation!$C$112,3,IF(K102=Localisation!$C$111,4,IF(K102=Localisation!$C$110,5,IF(OR(K102=1,K102=2,K102=3,K102=4,K102=5),K102,"")))))))</f>
        <v/>
      </c>
      <c r="Q102" s="11" t="str">
        <f>(IF(L102=Localisation!$C$114,1,IF(L102=Localisation!$C$113,2,IF(L102=Localisation!$C$112,3,IF(L102=Localisation!$C$111,4,IF(L102=Localisation!$C$110,5,IF(OR(L102=1,L102=2,L102=3,L102=4,L102=5),L102,"")))))))</f>
        <v/>
      </c>
      <c r="R102" s="11" t="str">
        <f>(IF(B102=Localisation!$C$114,1,IF(B102=Localisation!$C$113,2,IF(B102=Localisation!$C$112,3,IF(B102=Localisation!$C$111,4,IF(B102=Localisation!$C$110,5,IF(OR(B102=1,B102=2,B102=3,B102=4,B102=5),B102,"")))))))</f>
        <v/>
      </c>
      <c r="S102" s="11" t="str">
        <f>(IF(C102=Localisation!$C$114,1,IF(C102=Localisation!$C$113,2,IF(C102=Localisation!$C$112,3,IF(C102=Localisation!$C$111,4,IF(C102=Localisation!$C$110,5,IF(OR(C102=1,C102=2,C102=3,C102=4,C102=5),C102,"")))))))</f>
        <v/>
      </c>
      <c r="T102" s="11" t="str">
        <f>(IF(D102=Localisation!$C$114,1,IF(D102=Localisation!$C$113,2,IF(D102=Localisation!$C$112,3,IF(D102=Localisation!$C$111,4,IF(D102=Localisation!$C$110,5,IF(OR(D102=1,D102=2,D102=3,D102=4,D102=5),D102,"")))))))</f>
        <v/>
      </c>
      <c r="U102" s="11" t="str">
        <f>(IF(E102=Localisation!$C$114,1,IF(E102=Localisation!$C$113,2,IF(E102=Localisation!$C$112,3,IF(E102=Localisation!$C$111,4,IF(E102=Localisation!$C$110,5,IF(OR(E102=1,E102=2,E102=3,E102=4,E102=5),E102,"")))))))</f>
        <v/>
      </c>
      <c r="V102" s="11" t="str">
        <f>(IF(F102=Localisation!$C$114,1,IF(F102=Localisation!$C$113,2,IF(F102=Localisation!$C$112,3,IF(F102=Localisation!$C$111,4,IF(F102=Localisation!$C$110,5,IF(OR(F102=1,F102=2,F102=3,F102=4,F102=5),F102,"")))))))</f>
        <v/>
      </c>
    </row>
    <row r="103" spans="13:22" x14ac:dyDescent="0.3">
      <c r="M103" s="11" t="str">
        <f>(IF(H103=Localisation!$C$114,1,IF(H103=Localisation!$C$113,2,IF(H103=Localisation!$C$112,3,IF(H103=Localisation!$C$111,4,IF(H103=Localisation!$C$110,5,IF(OR(H103=1,H103=2,H103=3,H103=4,H103=5),H103,"")))))))</f>
        <v/>
      </c>
      <c r="N103" s="11" t="str">
        <f>(IF(I103=Localisation!$C$114,1,IF(I103=Localisation!$C$113,2,IF(I103=Localisation!$C$112,3,IF(I103=Localisation!$C$111,4,IF(I103=Localisation!$C$110,5,IF(OR(I103=1,I103=2,I103=3,I103=4,I103=5),I103,"")))))))</f>
        <v/>
      </c>
      <c r="O103" s="11" t="str">
        <f>(IF(J103=Localisation!$C$114,1,IF(J103=Localisation!$C$113,2,IF(J103=Localisation!$C$112,3,IF(J103=Localisation!$C$111,4,IF(J103=Localisation!$C$110,5,IF(OR(J103=1,J103=2,J103=3,J103=4,J103=5),J103,"")))))))</f>
        <v/>
      </c>
      <c r="P103" s="11" t="str">
        <f>(IF(K103=Localisation!$C$114,1,IF(K103=Localisation!$C$113,2,IF(K103=Localisation!$C$112,3,IF(K103=Localisation!$C$111,4,IF(K103=Localisation!$C$110,5,IF(OR(K103=1,K103=2,K103=3,K103=4,K103=5),K103,"")))))))</f>
        <v/>
      </c>
      <c r="Q103" s="11" t="str">
        <f>(IF(L103=Localisation!$C$114,1,IF(L103=Localisation!$C$113,2,IF(L103=Localisation!$C$112,3,IF(L103=Localisation!$C$111,4,IF(L103=Localisation!$C$110,5,IF(OR(L103=1,L103=2,L103=3,L103=4,L103=5),L103,"")))))))</f>
        <v/>
      </c>
      <c r="R103" s="11" t="str">
        <f>(IF(B103=Localisation!$C$114,1,IF(B103=Localisation!$C$113,2,IF(B103=Localisation!$C$112,3,IF(B103=Localisation!$C$111,4,IF(B103=Localisation!$C$110,5,IF(OR(B103=1,B103=2,B103=3,B103=4,B103=5),B103,"")))))))</f>
        <v/>
      </c>
      <c r="S103" s="11" t="str">
        <f>(IF(C103=Localisation!$C$114,1,IF(C103=Localisation!$C$113,2,IF(C103=Localisation!$C$112,3,IF(C103=Localisation!$C$111,4,IF(C103=Localisation!$C$110,5,IF(OR(C103=1,C103=2,C103=3,C103=4,C103=5),C103,"")))))))</f>
        <v/>
      </c>
      <c r="T103" s="11" t="str">
        <f>(IF(D103=Localisation!$C$114,1,IF(D103=Localisation!$C$113,2,IF(D103=Localisation!$C$112,3,IF(D103=Localisation!$C$111,4,IF(D103=Localisation!$C$110,5,IF(OR(D103=1,D103=2,D103=3,D103=4,D103=5),D103,"")))))))</f>
        <v/>
      </c>
      <c r="U103" s="11" t="str">
        <f>(IF(E103=Localisation!$C$114,1,IF(E103=Localisation!$C$113,2,IF(E103=Localisation!$C$112,3,IF(E103=Localisation!$C$111,4,IF(E103=Localisation!$C$110,5,IF(OR(E103=1,E103=2,E103=3,E103=4,E103=5),E103,"")))))))</f>
        <v/>
      </c>
      <c r="V103" s="11" t="str">
        <f>(IF(F103=Localisation!$C$114,1,IF(F103=Localisation!$C$113,2,IF(F103=Localisation!$C$112,3,IF(F103=Localisation!$C$111,4,IF(F103=Localisation!$C$110,5,IF(OR(F103=1,F103=2,F103=3,F103=4,F103=5),F103,"")))))))</f>
        <v/>
      </c>
    </row>
    <row r="104" spans="13:22" x14ac:dyDescent="0.3">
      <c r="M104" s="11" t="str">
        <f>(IF(H104=Localisation!$C$114,1,IF(H104=Localisation!$C$113,2,IF(H104=Localisation!$C$112,3,IF(H104=Localisation!$C$111,4,IF(H104=Localisation!$C$110,5,IF(OR(H104=1,H104=2,H104=3,H104=4,H104=5),H104,"")))))))</f>
        <v/>
      </c>
      <c r="N104" s="11" t="str">
        <f>(IF(I104=Localisation!$C$114,1,IF(I104=Localisation!$C$113,2,IF(I104=Localisation!$C$112,3,IF(I104=Localisation!$C$111,4,IF(I104=Localisation!$C$110,5,IF(OR(I104=1,I104=2,I104=3,I104=4,I104=5),I104,"")))))))</f>
        <v/>
      </c>
      <c r="O104" s="11" t="str">
        <f>(IF(J104=Localisation!$C$114,1,IF(J104=Localisation!$C$113,2,IF(J104=Localisation!$C$112,3,IF(J104=Localisation!$C$111,4,IF(J104=Localisation!$C$110,5,IF(OR(J104=1,J104=2,J104=3,J104=4,J104=5),J104,"")))))))</f>
        <v/>
      </c>
      <c r="P104" s="11" t="str">
        <f>(IF(K104=Localisation!$C$114,1,IF(K104=Localisation!$C$113,2,IF(K104=Localisation!$C$112,3,IF(K104=Localisation!$C$111,4,IF(K104=Localisation!$C$110,5,IF(OR(K104=1,K104=2,K104=3,K104=4,K104=5),K104,"")))))))</f>
        <v/>
      </c>
      <c r="Q104" s="11" t="str">
        <f>(IF(L104=Localisation!$C$114,1,IF(L104=Localisation!$C$113,2,IF(L104=Localisation!$C$112,3,IF(L104=Localisation!$C$111,4,IF(L104=Localisation!$C$110,5,IF(OR(L104=1,L104=2,L104=3,L104=4,L104=5),L104,"")))))))</f>
        <v/>
      </c>
      <c r="R104" s="11" t="str">
        <f>(IF(B104=Localisation!$C$114,1,IF(B104=Localisation!$C$113,2,IF(B104=Localisation!$C$112,3,IF(B104=Localisation!$C$111,4,IF(B104=Localisation!$C$110,5,IF(OR(B104=1,B104=2,B104=3,B104=4,B104=5),B104,"")))))))</f>
        <v/>
      </c>
      <c r="S104" s="11" t="str">
        <f>(IF(C104=Localisation!$C$114,1,IF(C104=Localisation!$C$113,2,IF(C104=Localisation!$C$112,3,IF(C104=Localisation!$C$111,4,IF(C104=Localisation!$C$110,5,IF(OR(C104=1,C104=2,C104=3,C104=4,C104=5),C104,"")))))))</f>
        <v/>
      </c>
      <c r="T104" s="11" t="str">
        <f>(IF(D104=Localisation!$C$114,1,IF(D104=Localisation!$C$113,2,IF(D104=Localisation!$C$112,3,IF(D104=Localisation!$C$111,4,IF(D104=Localisation!$C$110,5,IF(OR(D104=1,D104=2,D104=3,D104=4,D104=5),D104,"")))))))</f>
        <v/>
      </c>
      <c r="U104" s="11" t="str">
        <f>(IF(E104=Localisation!$C$114,1,IF(E104=Localisation!$C$113,2,IF(E104=Localisation!$C$112,3,IF(E104=Localisation!$C$111,4,IF(E104=Localisation!$C$110,5,IF(OR(E104=1,E104=2,E104=3,E104=4,E104=5),E104,"")))))))</f>
        <v/>
      </c>
      <c r="V104" s="11" t="str">
        <f>(IF(F104=Localisation!$C$114,1,IF(F104=Localisation!$C$113,2,IF(F104=Localisation!$C$112,3,IF(F104=Localisation!$C$111,4,IF(F104=Localisation!$C$110,5,IF(OR(F104=1,F104=2,F104=3,F104=4,F104=5),F104,"")))))))</f>
        <v/>
      </c>
    </row>
    <row r="105" spans="13:22" x14ac:dyDescent="0.3">
      <c r="M105" s="11" t="str">
        <f>(IF(H105=Localisation!$C$114,1,IF(H105=Localisation!$C$113,2,IF(H105=Localisation!$C$112,3,IF(H105=Localisation!$C$111,4,IF(H105=Localisation!$C$110,5,IF(OR(H105=1,H105=2,H105=3,H105=4,H105=5),H105,"")))))))</f>
        <v/>
      </c>
      <c r="N105" s="11" t="str">
        <f>(IF(I105=Localisation!$C$114,1,IF(I105=Localisation!$C$113,2,IF(I105=Localisation!$C$112,3,IF(I105=Localisation!$C$111,4,IF(I105=Localisation!$C$110,5,IF(OR(I105=1,I105=2,I105=3,I105=4,I105=5),I105,"")))))))</f>
        <v/>
      </c>
      <c r="O105" s="11" t="str">
        <f>(IF(J105=Localisation!$C$114,1,IF(J105=Localisation!$C$113,2,IF(J105=Localisation!$C$112,3,IF(J105=Localisation!$C$111,4,IF(J105=Localisation!$C$110,5,IF(OR(J105=1,J105=2,J105=3,J105=4,J105=5),J105,"")))))))</f>
        <v/>
      </c>
      <c r="P105" s="11" t="str">
        <f>(IF(K105=Localisation!$C$114,1,IF(K105=Localisation!$C$113,2,IF(K105=Localisation!$C$112,3,IF(K105=Localisation!$C$111,4,IF(K105=Localisation!$C$110,5,IF(OR(K105=1,K105=2,K105=3,K105=4,K105=5),K105,"")))))))</f>
        <v/>
      </c>
      <c r="Q105" s="11" t="str">
        <f>(IF(L105=Localisation!$C$114,1,IF(L105=Localisation!$C$113,2,IF(L105=Localisation!$C$112,3,IF(L105=Localisation!$C$111,4,IF(L105=Localisation!$C$110,5,IF(OR(L105=1,L105=2,L105=3,L105=4,L105=5),L105,"")))))))</f>
        <v/>
      </c>
      <c r="R105" s="11" t="str">
        <f>(IF(B105=Localisation!$C$114,1,IF(B105=Localisation!$C$113,2,IF(B105=Localisation!$C$112,3,IF(B105=Localisation!$C$111,4,IF(B105=Localisation!$C$110,5,IF(OR(B105=1,B105=2,B105=3,B105=4,B105=5),B105,"")))))))</f>
        <v/>
      </c>
      <c r="S105" s="11" t="str">
        <f>(IF(C105=Localisation!$C$114,1,IF(C105=Localisation!$C$113,2,IF(C105=Localisation!$C$112,3,IF(C105=Localisation!$C$111,4,IF(C105=Localisation!$C$110,5,IF(OR(C105=1,C105=2,C105=3,C105=4,C105=5),C105,"")))))))</f>
        <v/>
      </c>
      <c r="T105" s="11" t="str">
        <f>(IF(D105=Localisation!$C$114,1,IF(D105=Localisation!$C$113,2,IF(D105=Localisation!$C$112,3,IF(D105=Localisation!$C$111,4,IF(D105=Localisation!$C$110,5,IF(OR(D105=1,D105=2,D105=3,D105=4,D105=5),D105,"")))))))</f>
        <v/>
      </c>
      <c r="U105" s="11" t="str">
        <f>(IF(E105=Localisation!$C$114,1,IF(E105=Localisation!$C$113,2,IF(E105=Localisation!$C$112,3,IF(E105=Localisation!$C$111,4,IF(E105=Localisation!$C$110,5,IF(OR(E105=1,E105=2,E105=3,E105=4,E105=5),E105,"")))))))</f>
        <v/>
      </c>
      <c r="V105" s="11" t="str">
        <f>(IF(F105=Localisation!$C$114,1,IF(F105=Localisation!$C$113,2,IF(F105=Localisation!$C$112,3,IF(F105=Localisation!$C$111,4,IF(F105=Localisation!$C$110,5,IF(OR(F105=1,F105=2,F105=3,F105=4,F105=5),F105,"")))))))</f>
        <v/>
      </c>
    </row>
    <row r="106" spans="13:22" x14ac:dyDescent="0.3">
      <c r="M106" s="11" t="str">
        <f>(IF(H106=Localisation!$C$114,1,IF(H106=Localisation!$C$113,2,IF(H106=Localisation!$C$112,3,IF(H106=Localisation!$C$111,4,IF(H106=Localisation!$C$110,5,IF(OR(H106=1,H106=2,H106=3,H106=4,H106=5),H106,"")))))))</f>
        <v/>
      </c>
      <c r="N106" s="11" t="str">
        <f>(IF(I106=Localisation!$C$114,1,IF(I106=Localisation!$C$113,2,IF(I106=Localisation!$C$112,3,IF(I106=Localisation!$C$111,4,IF(I106=Localisation!$C$110,5,IF(OR(I106=1,I106=2,I106=3,I106=4,I106=5),I106,"")))))))</f>
        <v/>
      </c>
      <c r="O106" s="11" t="str">
        <f>(IF(J106=Localisation!$C$114,1,IF(J106=Localisation!$C$113,2,IF(J106=Localisation!$C$112,3,IF(J106=Localisation!$C$111,4,IF(J106=Localisation!$C$110,5,IF(OR(J106=1,J106=2,J106=3,J106=4,J106=5),J106,"")))))))</f>
        <v/>
      </c>
      <c r="P106" s="11" t="str">
        <f>(IF(K106=Localisation!$C$114,1,IF(K106=Localisation!$C$113,2,IF(K106=Localisation!$C$112,3,IF(K106=Localisation!$C$111,4,IF(K106=Localisation!$C$110,5,IF(OR(K106=1,K106=2,K106=3,K106=4,K106=5),K106,"")))))))</f>
        <v/>
      </c>
      <c r="Q106" s="11" t="str">
        <f>(IF(L106=Localisation!$C$114,1,IF(L106=Localisation!$C$113,2,IF(L106=Localisation!$C$112,3,IF(L106=Localisation!$C$111,4,IF(L106=Localisation!$C$110,5,IF(OR(L106=1,L106=2,L106=3,L106=4,L106=5),L106,"")))))))</f>
        <v/>
      </c>
      <c r="R106" s="11" t="str">
        <f>(IF(B106=Localisation!$C$114,1,IF(B106=Localisation!$C$113,2,IF(B106=Localisation!$C$112,3,IF(B106=Localisation!$C$111,4,IF(B106=Localisation!$C$110,5,IF(OR(B106=1,B106=2,B106=3,B106=4,B106=5),B106,"")))))))</f>
        <v/>
      </c>
      <c r="S106" s="11" t="str">
        <f>(IF(C106=Localisation!$C$114,1,IF(C106=Localisation!$C$113,2,IF(C106=Localisation!$C$112,3,IF(C106=Localisation!$C$111,4,IF(C106=Localisation!$C$110,5,IF(OR(C106=1,C106=2,C106=3,C106=4,C106=5),C106,"")))))))</f>
        <v/>
      </c>
      <c r="T106" s="11" t="str">
        <f>(IF(D106=Localisation!$C$114,1,IF(D106=Localisation!$C$113,2,IF(D106=Localisation!$C$112,3,IF(D106=Localisation!$C$111,4,IF(D106=Localisation!$C$110,5,IF(OR(D106=1,D106=2,D106=3,D106=4,D106=5),D106,"")))))))</f>
        <v/>
      </c>
      <c r="U106" s="11" t="str">
        <f>(IF(E106=Localisation!$C$114,1,IF(E106=Localisation!$C$113,2,IF(E106=Localisation!$C$112,3,IF(E106=Localisation!$C$111,4,IF(E106=Localisation!$C$110,5,IF(OR(E106=1,E106=2,E106=3,E106=4,E106=5),E106,"")))))))</f>
        <v/>
      </c>
      <c r="V106" s="11" t="str">
        <f>(IF(F106=Localisation!$C$114,1,IF(F106=Localisation!$C$113,2,IF(F106=Localisation!$C$112,3,IF(F106=Localisation!$C$111,4,IF(F106=Localisation!$C$110,5,IF(OR(F106=1,F106=2,F106=3,F106=4,F106=5),F106,"")))))))</f>
        <v/>
      </c>
    </row>
    <row r="107" spans="13:22" x14ac:dyDescent="0.3">
      <c r="M107" s="11" t="str">
        <f>(IF(H107=Localisation!$C$114,1,IF(H107=Localisation!$C$113,2,IF(H107=Localisation!$C$112,3,IF(H107=Localisation!$C$111,4,IF(H107=Localisation!$C$110,5,IF(OR(H107=1,H107=2,H107=3,H107=4,H107=5),H107,"")))))))</f>
        <v/>
      </c>
      <c r="N107" s="11" t="str">
        <f>(IF(I107=Localisation!$C$114,1,IF(I107=Localisation!$C$113,2,IF(I107=Localisation!$C$112,3,IF(I107=Localisation!$C$111,4,IF(I107=Localisation!$C$110,5,IF(OR(I107=1,I107=2,I107=3,I107=4,I107=5),I107,"")))))))</f>
        <v/>
      </c>
      <c r="O107" s="11" t="str">
        <f>(IF(J107=Localisation!$C$114,1,IF(J107=Localisation!$C$113,2,IF(J107=Localisation!$C$112,3,IF(J107=Localisation!$C$111,4,IF(J107=Localisation!$C$110,5,IF(OR(J107=1,J107=2,J107=3,J107=4,J107=5),J107,"")))))))</f>
        <v/>
      </c>
      <c r="P107" s="11" t="str">
        <f>(IF(K107=Localisation!$C$114,1,IF(K107=Localisation!$C$113,2,IF(K107=Localisation!$C$112,3,IF(K107=Localisation!$C$111,4,IF(K107=Localisation!$C$110,5,IF(OR(K107=1,K107=2,K107=3,K107=4,K107=5),K107,"")))))))</f>
        <v/>
      </c>
      <c r="Q107" s="11" t="str">
        <f>(IF(L107=Localisation!$C$114,1,IF(L107=Localisation!$C$113,2,IF(L107=Localisation!$C$112,3,IF(L107=Localisation!$C$111,4,IF(L107=Localisation!$C$110,5,IF(OR(L107=1,L107=2,L107=3,L107=4,L107=5),L107,"")))))))</f>
        <v/>
      </c>
      <c r="R107" s="11" t="str">
        <f>(IF(B107=Localisation!$C$114,1,IF(B107=Localisation!$C$113,2,IF(B107=Localisation!$C$112,3,IF(B107=Localisation!$C$111,4,IF(B107=Localisation!$C$110,5,IF(OR(B107=1,B107=2,B107=3,B107=4,B107=5),B107,"")))))))</f>
        <v/>
      </c>
      <c r="S107" s="11" t="str">
        <f>(IF(C107=Localisation!$C$114,1,IF(C107=Localisation!$C$113,2,IF(C107=Localisation!$C$112,3,IF(C107=Localisation!$C$111,4,IF(C107=Localisation!$C$110,5,IF(OR(C107=1,C107=2,C107=3,C107=4,C107=5),C107,"")))))))</f>
        <v/>
      </c>
      <c r="T107" s="11" t="str">
        <f>(IF(D107=Localisation!$C$114,1,IF(D107=Localisation!$C$113,2,IF(D107=Localisation!$C$112,3,IF(D107=Localisation!$C$111,4,IF(D107=Localisation!$C$110,5,IF(OR(D107=1,D107=2,D107=3,D107=4,D107=5),D107,"")))))))</f>
        <v/>
      </c>
      <c r="U107" s="11" t="str">
        <f>(IF(E107=Localisation!$C$114,1,IF(E107=Localisation!$C$113,2,IF(E107=Localisation!$C$112,3,IF(E107=Localisation!$C$111,4,IF(E107=Localisation!$C$110,5,IF(OR(E107=1,E107=2,E107=3,E107=4,E107=5),E107,"")))))))</f>
        <v/>
      </c>
      <c r="V107" s="11" t="str">
        <f>(IF(F107=Localisation!$C$114,1,IF(F107=Localisation!$C$113,2,IF(F107=Localisation!$C$112,3,IF(F107=Localisation!$C$111,4,IF(F107=Localisation!$C$110,5,IF(OR(F107=1,F107=2,F107=3,F107=4,F107=5),F107,"")))))))</f>
        <v/>
      </c>
    </row>
    <row r="108" spans="13:22" x14ac:dyDescent="0.3">
      <c r="M108" s="11" t="str">
        <f>(IF(H108=Localisation!$C$114,1,IF(H108=Localisation!$C$113,2,IF(H108=Localisation!$C$112,3,IF(H108=Localisation!$C$111,4,IF(H108=Localisation!$C$110,5,IF(OR(H108=1,H108=2,H108=3,H108=4,H108=5),H108,"")))))))</f>
        <v/>
      </c>
      <c r="N108" s="11" t="str">
        <f>(IF(I108=Localisation!$C$114,1,IF(I108=Localisation!$C$113,2,IF(I108=Localisation!$C$112,3,IF(I108=Localisation!$C$111,4,IF(I108=Localisation!$C$110,5,IF(OR(I108=1,I108=2,I108=3,I108=4,I108=5),I108,"")))))))</f>
        <v/>
      </c>
      <c r="O108" s="11" t="str">
        <f>(IF(J108=Localisation!$C$114,1,IF(J108=Localisation!$C$113,2,IF(J108=Localisation!$C$112,3,IF(J108=Localisation!$C$111,4,IF(J108=Localisation!$C$110,5,IF(OR(J108=1,J108=2,J108=3,J108=4,J108=5),J108,"")))))))</f>
        <v/>
      </c>
      <c r="P108" s="11" t="str">
        <f>(IF(K108=Localisation!$C$114,1,IF(K108=Localisation!$C$113,2,IF(K108=Localisation!$C$112,3,IF(K108=Localisation!$C$111,4,IF(K108=Localisation!$C$110,5,IF(OR(K108=1,K108=2,K108=3,K108=4,K108=5),K108,"")))))))</f>
        <v/>
      </c>
      <c r="Q108" s="11" t="str">
        <f>(IF(L108=Localisation!$C$114,1,IF(L108=Localisation!$C$113,2,IF(L108=Localisation!$C$112,3,IF(L108=Localisation!$C$111,4,IF(L108=Localisation!$C$110,5,IF(OR(L108=1,L108=2,L108=3,L108=4,L108=5),L108,"")))))))</f>
        <v/>
      </c>
      <c r="R108" s="11" t="str">
        <f>(IF(B108=Localisation!$C$114,1,IF(B108=Localisation!$C$113,2,IF(B108=Localisation!$C$112,3,IF(B108=Localisation!$C$111,4,IF(B108=Localisation!$C$110,5,IF(OR(B108=1,B108=2,B108=3,B108=4,B108=5),B108,"")))))))</f>
        <v/>
      </c>
      <c r="S108" s="11" t="str">
        <f>(IF(C108=Localisation!$C$114,1,IF(C108=Localisation!$C$113,2,IF(C108=Localisation!$C$112,3,IF(C108=Localisation!$C$111,4,IF(C108=Localisation!$C$110,5,IF(OR(C108=1,C108=2,C108=3,C108=4,C108=5),C108,"")))))))</f>
        <v/>
      </c>
      <c r="T108" s="11" t="str">
        <f>(IF(D108=Localisation!$C$114,1,IF(D108=Localisation!$C$113,2,IF(D108=Localisation!$C$112,3,IF(D108=Localisation!$C$111,4,IF(D108=Localisation!$C$110,5,IF(OR(D108=1,D108=2,D108=3,D108=4,D108=5),D108,"")))))))</f>
        <v/>
      </c>
      <c r="U108" s="11" t="str">
        <f>(IF(E108=Localisation!$C$114,1,IF(E108=Localisation!$C$113,2,IF(E108=Localisation!$C$112,3,IF(E108=Localisation!$C$111,4,IF(E108=Localisation!$C$110,5,IF(OR(E108=1,E108=2,E108=3,E108=4,E108=5),E108,"")))))))</f>
        <v/>
      </c>
      <c r="V108" s="11" t="str">
        <f>(IF(F108=Localisation!$C$114,1,IF(F108=Localisation!$C$113,2,IF(F108=Localisation!$C$112,3,IF(F108=Localisation!$C$111,4,IF(F108=Localisation!$C$110,5,IF(OR(F108=1,F108=2,F108=3,F108=4,F108=5),F108,"")))))))</f>
        <v/>
      </c>
    </row>
    <row r="109" spans="13:22" x14ac:dyDescent="0.3">
      <c r="M109" s="11" t="str">
        <f>(IF(H109=Localisation!$C$114,1,IF(H109=Localisation!$C$113,2,IF(H109=Localisation!$C$112,3,IF(H109=Localisation!$C$111,4,IF(H109=Localisation!$C$110,5,IF(OR(H109=1,H109=2,H109=3,H109=4,H109=5),H109,"")))))))</f>
        <v/>
      </c>
      <c r="N109" s="11" t="str">
        <f>(IF(I109=Localisation!$C$114,1,IF(I109=Localisation!$C$113,2,IF(I109=Localisation!$C$112,3,IF(I109=Localisation!$C$111,4,IF(I109=Localisation!$C$110,5,IF(OR(I109=1,I109=2,I109=3,I109=4,I109=5),I109,"")))))))</f>
        <v/>
      </c>
      <c r="O109" s="11" t="str">
        <f>(IF(J109=Localisation!$C$114,1,IF(J109=Localisation!$C$113,2,IF(J109=Localisation!$C$112,3,IF(J109=Localisation!$C$111,4,IF(J109=Localisation!$C$110,5,IF(OR(J109=1,J109=2,J109=3,J109=4,J109=5),J109,"")))))))</f>
        <v/>
      </c>
      <c r="P109" s="11" t="str">
        <f>(IF(K109=Localisation!$C$114,1,IF(K109=Localisation!$C$113,2,IF(K109=Localisation!$C$112,3,IF(K109=Localisation!$C$111,4,IF(K109=Localisation!$C$110,5,IF(OR(K109=1,K109=2,K109=3,K109=4,K109=5),K109,"")))))))</f>
        <v/>
      </c>
      <c r="Q109" s="11" t="str">
        <f>(IF(L109=Localisation!$C$114,1,IF(L109=Localisation!$C$113,2,IF(L109=Localisation!$C$112,3,IF(L109=Localisation!$C$111,4,IF(L109=Localisation!$C$110,5,IF(OR(L109=1,L109=2,L109=3,L109=4,L109=5),L109,"")))))))</f>
        <v/>
      </c>
      <c r="R109" s="11" t="str">
        <f>(IF(B109=Localisation!$C$114,1,IF(B109=Localisation!$C$113,2,IF(B109=Localisation!$C$112,3,IF(B109=Localisation!$C$111,4,IF(B109=Localisation!$C$110,5,IF(OR(B109=1,B109=2,B109=3,B109=4,B109=5),B109,"")))))))</f>
        <v/>
      </c>
      <c r="S109" s="11" t="str">
        <f>(IF(C109=Localisation!$C$114,1,IF(C109=Localisation!$C$113,2,IF(C109=Localisation!$C$112,3,IF(C109=Localisation!$C$111,4,IF(C109=Localisation!$C$110,5,IF(OR(C109=1,C109=2,C109=3,C109=4,C109=5),C109,"")))))))</f>
        <v/>
      </c>
      <c r="T109" s="11" t="str">
        <f>(IF(D109=Localisation!$C$114,1,IF(D109=Localisation!$C$113,2,IF(D109=Localisation!$C$112,3,IF(D109=Localisation!$C$111,4,IF(D109=Localisation!$C$110,5,IF(OR(D109=1,D109=2,D109=3,D109=4,D109=5),D109,"")))))))</f>
        <v/>
      </c>
      <c r="U109" s="11" t="str">
        <f>(IF(E109=Localisation!$C$114,1,IF(E109=Localisation!$C$113,2,IF(E109=Localisation!$C$112,3,IF(E109=Localisation!$C$111,4,IF(E109=Localisation!$C$110,5,IF(OR(E109=1,E109=2,E109=3,E109=4,E109=5),E109,"")))))))</f>
        <v/>
      </c>
      <c r="V109" s="11" t="str">
        <f>(IF(F109=Localisation!$C$114,1,IF(F109=Localisation!$C$113,2,IF(F109=Localisation!$C$112,3,IF(F109=Localisation!$C$111,4,IF(F109=Localisation!$C$110,5,IF(OR(F109=1,F109=2,F109=3,F109=4,F109=5),F109,"")))))))</f>
        <v/>
      </c>
    </row>
    <row r="110" spans="13:22" x14ac:dyDescent="0.3">
      <c r="M110" s="11" t="str">
        <f>(IF(H110=Localisation!$C$114,1,IF(H110=Localisation!$C$113,2,IF(H110=Localisation!$C$112,3,IF(H110=Localisation!$C$111,4,IF(H110=Localisation!$C$110,5,IF(OR(H110=1,H110=2,H110=3,H110=4,H110=5),H110,"")))))))</f>
        <v/>
      </c>
      <c r="N110" s="11" t="str">
        <f>(IF(I110=Localisation!$C$114,1,IF(I110=Localisation!$C$113,2,IF(I110=Localisation!$C$112,3,IF(I110=Localisation!$C$111,4,IF(I110=Localisation!$C$110,5,IF(OR(I110=1,I110=2,I110=3,I110=4,I110=5),I110,"")))))))</f>
        <v/>
      </c>
      <c r="O110" s="11" t="str">
        <f>(IF(J110=Localisation!$C$114,1,IF(J110=Localisation!$C$113,2,IF(J110=Localisation!$C$112,3,IF(J110=Localisation!$C$111,4,IF(J110=Localisation!$C$110,5,IF(OR(J110=1,J110=2,J110=3,J110=4,J110=5),J110,"")))))))</f>
        <v/>
      </c>
      <c r="P110" s="11" t="str">
        <f>(IF(K110=Localisation!$C$114,1,IF(K110=Localisation!$C$113,2,IF(K110=Localisation!$C$112,3,IF(K110=Localisation!$C$111,4,IF(K110=Localisation!$C$110,5,IF(OR(K110=1,K110=2,K110=3,K110=4,K110=5),K110,"")))))))</f>
        <v/>
      </c>
      <c r="Q110" s="11" t="str">
        <f>(IF(L110=Localisation!$C$114,1,IF(L110=Localisation!$C$113,2,IF(L110=Localisation!$C$112,3,IF(L110=Localisation!$C$111,4,IF(L110=Localisation!$C$110,5,IF(OR(L110=1,L110=2,L110=3,L110=4,L110=5),L110,"")))))))</f>
        <v/>
      </c>
      <c r="R110" s="11" t="str">
        <f>(IF(B110=Localisation!$C$114,1,IF(B110=Localisation!$C$113,2,IF(B110=Localisation!$C$112,3,IF(B110=Localisation!$C$111,4,IF(B110=Localisation!$C$110,5,IF(OR(B110=1,B110=2,B110=3,B110=4,B110=5),B110,"")))))))</f>
        <v/>
      </c>
      <c r="S110" s="11" t="str">
        <f>(IF(C110=Localisation!$C$114,1,IF(C110=Localisation!$C$113,2,IF(C110=Localisation!$C$112,3,IF(C110=Localisation!$C$111,4,IF(C110=Localisation!$C$110,5,IF(OR(C110=1,C110=2,C110=3,C110=4,C110=5),C110,"")))))))</f>
        <v/>
      </c>
      <c r="T110" s="11" t="str">
        <f>(IF(D110=Localisation!$C$114,1,IF(D110=Localisation!$C$113,2,IF(D110=Localisation!$C$112,3,IF(D110=Localisation!$C$111,4,IF(D110=Localisation!$C$110,5,IF(OR(D110=1,D110=2,D110=3,D110=4,D110=5),D110,"")))))))</f>
        <v/>
      </c>
      <c r="U110" s="11" t="str">
        <f>(IF(E110=Localisation!$C$114,1,IF(E110=Localisation!$C$113,2,IF(E110=Localisation!$C$112,3,IF(E110=Localisation!$C$111,4,IF(E110=Localisation!$C$110,5,IF(OR(E110=1,E110=2,E110=3,E110=4,E110=5),E110,"")))))))</f>
        <v/>
      </c>
      <c r="V110" s="11" t="str">
        <f>(IF(F110=Localisation!$C$114,1,IF(F110=Localisation!$C$113,2,IF(F110=Localisation!$C$112,3,IF(F110=Localisation!$C$111,4,IF(F110=Localisation!$C$110,5,IF(OR(F110=1,F110=2,F110=3,F110=4,F110=5),F110,"")))))))</f>
        <v/>
      </c>
    </row>
    <row r="111" spans="13:22" x14ac:dyDescent="0.3">
      <c r="M111" s="11" t="str">
        <f>(IF(H111=Localisation!$C$114,1,IF(H111=Localisation!$C$113,2,IF(H111=Localisation!$C$112,3,IF(H111=Localisation!$C$111,4,IF(H111=Localisation!$C$110,5,IF(OR(H111=1,H111=2,H111=3,H111=4,H111=5),H111,"")))))))</f>
        <v/>
      </c>
      <c r="N111" s="11" t="str">
        <f>(IF(I111=Localisation!$C$114,1,IF(I111=Localisation!$C$113,2,IF(I111=Localisation!$C$112,3,IF(I111=Localisation!$C$111,4,IF(I111=Localisation!$C$110,5,IF(OR(I111=1,I111=2,I111=3,I111=4,I111=5),I111,"")))))))</f>
        <v/>
      </c>
      <c r="O111" s="11" t="str">
        <f>(IF(J111=Localisation!$C$114,1,IF(J111=Localisation!$C$113,2,IF(J111=Localisation!$C$112,3,IF(J111=Localisation!$C$111,4,IF(J111=Localisation!$C$110,5,IF(OR(J111=1,J111=2,J111=3,J111=4,J111=5),J111,"")))))))</f>
        <v/>
      </c>
      <c r="P111" s="11" t="str">
        <f>(IF(K111=Localisation!$C$114,1,IF(K111=Localisation!$C$113,2,IF(K111=Localisation!$C$112,3,IF(K111=Localisation!$C$111,4,IF(K111=Localisation!$C$110,5,IF(OR(K111=1,K111=2,K111=3,K111=4,K111=5),K111,"")))))))</f>
        <v/>
      </c>
      <c r="Q111" s="11" t="str">
        <f>(IF(L111=Localisation!$C$114,1,IF(L111=Localisation!$C$113,2,IF(L111=Localisation!$C$112,3,IF(L111=Localisation!$C$111,4,IF(L111=Localisation!$C$110,5,IF(OR(L111=1,L111=2,L111=3,L111=4,L111=5),L111,"")))))))</f>
        <v/>
      </c>
      <c r="R111" s="11" t="str">
        <f>(IF(B111=Localisation!$C$114,1,IF(B111=Localisation!$C$113,2,IF(B111=Localisation!$C$112,3,IF(B111=Localisation!$C$111,4,IF(B111=Localisation!$C$110,5,IF(OR(B111=1,B111=2,B111=3,B111=4,B111=5),B111,"")))))))</f>
        <v/>
      </c>
      <c r="S111" s="11" t="str">
        <f>(IF(C111=Localisation!$C$114,1,IF(C111=Localisation!$C$113,2,IF(C111=Localisation!$C$112,3,IF(C111=Localisation!$C$111,4,IF(C111=Localisation!$C$110,5,IF(OR(C111=1,C111=2,C111=3,C111=4,C111=5),C111,"")))))))</f>
        <v/>
      </c>
      <c r="T111" s="11" t="str">
        <f>(IF(D111=Localisation!$C$114,1,IF(D111=Localisation!$C$113,2,IF(D111=Localisation!$C$112,3,IF(D111=Localisation!$C$111,4,IF(D111=Localisation!$C$110,5,IF(OR(D111=1,D111=2,D111=3,D111=4,D111=5),D111,"")))))))</f>
        <v/>
      </c>
      <c r="U111" s="11" t="str">
        <f>(IF(E111=Localisation!$C$114,1,IF(E111=Localisation!$C$113,2,IF(E111=Localisation!$C$112,3,IF(E111=Localisation!$C$111,4,IF(E111=Localisation!$C$110,5,IF(OR(E111=1,E111=2,E111=3,E111=4,E111=5),E111,"")))))))</f>
        <v/>
      </c>
      <c r="V111" s="11" t="str">
        <f>(IF(F111=Localisation!$C$114,1,IF(F111=Localisation!$C$113,2,IF(F111=Localisation!$C$112,3,IF(F111=Localisation!$C$111,4,IF(F111=Localisation!$C$110,5,IF(OR(F111=1,F111=2,F111=3,F111=4,F111=5),F111,"")))))))</f>
        <v/>
      </c>
    </row>
    <row r="112" spans="13:22" x14ac:dyDescent="0.3">
      <c r="M112" s="11" t="str">
        <f>(IF(H112=Localisation!$C$114,1,IF(H112=Localisation!$C$113,2,IF(H112=Localisation!$C$112,3,IF(H112=Localisation!$C$111,4,IF(H112=Localisation!$C$110,5,IF(OR(H112=1,H112=2,H112=3,H112=4,H112=5),H112,"")))))))</f>
        <v/>
      </c>
      <c r="N112" s="11" t="str">
        <f>(IF(I112=Localisation!$C$114,1,IF(I112=Localisation!$C$113,2,IF(I112=Localisation!$C$112,3,IF(I112=Localisation!$C$111,4,IF(I112=Localisation!$C$110,5,IF(OR(I112=1,I112=2,I112=3,I112=4,I112=5),I112,"")))))))</f>
        <v/>
      </c>
      <c r="O112" s="11" t="str">
        <f>(IF(J112=Localisation!$C$114,1,IF(J112=Localisation!$C$113,2,IF(J112=Localisation!$C$112,3,IF(J112=Localisation!$C$111,4,IF(J112=Localisation!$C$110,5,IF(OR(J112=1,J112=2,J112=3,J112=4,J112=5),J112,"")))))))</f>
        <v/>
      </c>
      <c r="P112" s="11" t="str">
        <f>(IF(K112=Localisation!$C$114,1,IF(K112=Localisation!$C$113,2,IF(K112=Localisation!$C$112,3,IF(K112=Localisation!$C$111,4,IF(K112=Localisation!$C$110,5,IF(OR(K112=1,K112=2,K112=3,K112=4,K112=5),K112,"")))))))</f>
        <v/>
      </c>
      <c r="Q112" s="11" t="str">
        <f>(IF(L112=Localisation!$C$114,1,IF(L112=Localisation!$C$113,2,IF(L112=Localisation!$C$112,3,IF(L112=Localisation!$C$111,4,IF(L112=Localisation!$C$110,5,IF(OR(L112=1,L112=2,L112=3,L112=4,L112=5),L112,"")))))))</f>
        <v/>
      </c>
      <c r="R112" s="11" t="str">
        <f>(IF(B112=Localisation!$C$114,1,IF(B112=Localisation!$C$113,2,IF(B112=Localisation!$C$112,3,IF(B112=Localisation!$C$111,4,IF(B112=Localisation!$C$110,5,IF(OR(B112=1,B112=2,B112=3,B112=4,B112=5),B112,"")))))))</f>
        <v/>
      </c>
      <c r="S112" s="11" t="str">
        <f>(IF(C112=Localisation!$C$114,1,IF(C112=Localisation!$C$113,2,IF(C112=Localisation!$C$112,3,IF(C112=Localisation!$C$111,4,IF(C112=Localisation!$C$110,5,IF(OR(C112=1,C112=2,C112=3,C112=4,C112=5),C112,"")))))))</f>
        <v/>
      </c>
      <c r="T112" s="11" t="str">
        <f>(IF(D112=Localisation!$C$114,1,IF(D112=Localisation!$C$113,2,IF(D112=Localisation!$C$112,3,IF(D112=Localisation!$C$111,4,IF(D112=Localisation!$C$110,5,IF(OR(D112=1,D112=2,D112=3,D112=4,D112=5),D112,"")))))))</f>
        <v/>
      </c>
      <c r="U112" s="11" t="str">
        <f>(IF(E112=Localisation!$C$114,1,IF(E112=Localisation!$C$113,2,IF(E112=Localisation!$C$112,3,IF(E112=Localisation!$C$111,4,IF(E112=Localisation!$C$110,5,IF(OR(E112=1,E112=2,E112=3,E112=4,E112=5),E112,"")))))))</f>
        <v/>
      </c>
      <c r="V112" s="11" t="str">
        <f>(IF(F112=Localisation!$C$114,1,IF(F112=Localisation!$C$113,2,IF(F112=Localisation!$C$112,3,IF(F112=Localisation!$C$111,4,IF(F112=Localisation!$C$110,5,IF(OR(F112=1,F112=2,F112=3,F112=4,F112=5),F112,"")))))))</f>
        <v/>
      </c>
    </row>
    <row r="113" spans="13:22" x14ac:dyDescent="0.3">
      <c r="M113" s="11" t="str">
        <f>(IF(H113=Localisation!$C$114,1,IF(H113=Localisation!$C$113,2,IF(H113=Localisation!$C$112,3,IF(H113=Localisation!$C$111,4,IF(H113=Localisation!$C$110,5,IF(OR(H113=1,H113=2,H113=3,H113=4,H113=5),H113,"")))))))</f>
        <v/>
      </c>
      <c r="N113" s="11" t="str">
        <f>(IF(I113=Localisation!$C$114,1,IF(I113=Localisation!$C$113,2,IF(I113=Localisation!$C$112,3,IF(I113=Localisation!$C$111,4,IF(I113=Localisation!$C$110,5,IF(OR(I113=1,I113=2,I113=3,I113=4,I113=5),I113,"")))))))</f>
        <v/>
      </c>
      <c r="O113" s="11" t="str">
        <f>(IF(J113=Localisation!$C$114,1,IF(J113=Localisation!$C$113,2,IF(J113=Localisation!$C$112,3,IF(J113=Localisation!$C$111,4,IF(J113=Localisation!$C$110,5,IF(OR(J113=1,J113=2,J113=3,J113=4,J113=5),J113,"")))))))</f>
        <v/>
      </c>
      <c r="P113" s="11" t="str">
        <f>(IF(K113=Localisation!$C$114,1,IF(K113=Localisation!$C$113,2,IF(K113=Localisation!$C$112,3,IF(K113=Localisation!$C$111,4,IF(K113=Localisation!$C$110,5,IF(OR(K113=1,K113=2,K113=3,K113=4,K113=5),K113,"")))))))</f>
        <v/>
      </c>
      <c r="Q113" s="11" t="str">
        <f>(IF(L113=Localisation!$C$114,1,IF(L113=Localisation!$C$113,2,IF(L113=Localisation!$C$112,3,IF(L113=Localisation!$C$111,4,IF(L113=Localisation!$C$110,5,IF(OR(L113=1,L113=2,L113=3,L113=4,L113=5),L113,"")))))))</f>
        <v/>
      </c>
      <c r="R113" s="11" t="str">
        <f>(IF(B113=Localisation!$C$114,1,IF(B113=Localisation!$C$113,2,IF(B113=Localisation!$C$112,3,IF(B113=Localisation!$C$111,4,IF(B113=Localisation!$C$110,5,IF(OR(B113=1,B113=2,B113=3,B113=4,B113=5),B113,"")))))))</f>
        <v/>
      </c>
      <c r="S113" s="11" t="str">
        <f>(IF(C113=Localisation!$C$114,1,IF(C113=Localisation!$C$113,2,IF(C113=Localisation!$C$112,3,IF(C113=Localisation!$C$111,4,IF(C113=Localisation!$C$110,5,IF(OR(C113=1,C113=2,C113=3,C113=4,C113=5),C113,"")))))))</f>
        <v/>
      </c>
      <c r="T113" s="11" t="str">
        <f>(IF(D113=Localisation!$C$114,1,IF(D113=Localisation!$C$113,2,IF(D113=Localisation!$C$112,3,IF(D113=Localisation!$C$111,4,IF(D113=Localisation!$C$110,5,IF(OR(D113=1,D113=2,D113=3,D113=4,D113=5),D113,"")))))))</f>
        <v/>
      </c>
      <c r="U113" s="11" t="str">
        <f>(IF(E113=Localisation!$C$114,1,IF(E113=Localisation!$C$113,2,IF(E113=Localisation!$C$112,3,IF(E113=Localisation!$C$111,4,IF(E113=Localisation!$C$110,5,IF(OR(E113=1,E113=2,E113=3,E113=4,E113=5),E113,"")))))))</f>
        <v/>
      </c>
      <c r="V113" s="11" t="str">
        <f>(IF(F113=Localisation!$C$114,1,IF(F113=Localisation!$C$113,2,IF(F113=Localisation!$C$112,3,IF(F113=Localisation!$C$111,4,IF(F113=Localisation!$C$110,5,IF(OR(F113=1,F113=2,F113=3,F113=4,F113=5),F113,"")))))))</f>
        <v/>
      </c>
    </row>
    <row r="114" spans="13:22" x14ac:dyDescent="0.3">
      <c r="M114" s="11" t="str">
        <f>(IF(H114=Localisation!$C$114,1,IF(H114=Localisation!$C$113,2,IF(H114=Localisation!$C$112,3,IF(H114=Localisation!$C$111,4,IF(H114=Localisation!$C$110,5,IF(OR(H114=1,H114=2,H114=3,H114=4,H114=5),H114,"")))))))</f>
        <v/>
      </c>
      <c r="N114" s="11" t="str">
        <f>(IF(I114=Localisation!$C$114,1,IF(I114=Localisation!$C$113,2,IF(I114=Localisation!$C$112,3,IF(I114=Localisation!$C$111,4,IF(I114=Localisation!$C$110,5,IF(OR(I114=1,I114=2,I114=3,I114=4,I114=5),I114,"")))))))</f>
        <v/>
      </c>
      <c r="O114" s="11" t="str">
        <f>(IF(J114=Localisation!$C$114,1,IF(J114=Localisation!$C$113,2,IF(J114=Localisation!$C$112,3,IF(J114=Localisation!$C$111,4,IF(J114=Localisation!$C$110,5,IF(OR(J114=1,J114=2,J114=3,J114=4,J114=5),J114,"")))))))</f>
        <v/>
      </c>
      <c r="P114" s="11" t="str">
        <f>(IF(K114=Localisation!$C$114,1,IF(K114=Localisation!$C$113,2,IF(K114=Localisation!$C$112,3,IF(K114=Localisation!$C$111,4,IF(K114=Localisation!$C$110,5,IF(OR(K114=1,K114=2,K114=3,K114=4,K114=5),K114,"")))))))</f>
        <v/>
      </c>
      <c r="Q114" s="11" t="str">
        <f>(IF(L114=Localisation!$C$114,1,IF(L114=Localisation!$C$113,2,IF(L114=Localisation!$C$112,3,IF(L114=Localisation!$C$111,4,IF(L114=Localisation!$C$110,5,IF(OR(L114=1,L114=2,L114=3,L114=4,L114=5),L114,"")))))))</f>
        <v/>
      </c>
      <c r="R114" s="11" t="str">
        <f>(IF(B114=Localisation!$C$114,1,IF(B114=Localisation!$C$113,2,IF(B114=Localisation!$C$112,3,IF(B114=Localisation!$C$111,4,IF(B114=Localisation!$C$110,5,IF(OR(B114=1,B114=2,B114=3,B114=4,B114=5),B114,"")))))))</f>
        <v/>
      </c>
      <c r="S114" s="11" t="str">
        <f>(IF(C114=Localisation!$C$114,1,IF(C114=Localisation!$C$113,2,IF(C114=Localisation!$C$112,3,IF(C114=Localisation!$C$111,4,IF(C114=Localisation!$C$110,5,IF(OR(C114=1,C114=2,C114=3,C114=4,C114=5),C114,"")))))))</f>
        <v/>
      </c>
      <c r="T114" s="11" t="str">
        <f>(IF(D114=Localisation!$C$114,1,IF(D114=Localisation!$C$113,2,IF(D114=Localisation!$C$112,3,IF(D114=Localisation!$C$111,4,IF(D114=Localisation!$C$110,5,IF(OR(D114=1,D114=2,D114=3,D114=4,D114=5),D114,"")))))))</f>
        <v/>
      </c>
      <c r="U114" s="11" t="str">
        <f>(IF(E114=Localisation!$C$114,1,IF(E114=Localisation!$C$113,2,IF(E114=Localisation!$C$112,3,IF(E114=Localisation!$C$111,4,IF(E114=Localisation!$C$110,5,IF(OR(E114=1,E114=2,E114=3,E114=4,E114=5),E114,"")))))))</f>
        <v/>
      </c>
      <c r="V114" s="11" t="str">
        <f>(IF(F114=Localisation!$C$114,1,IF(F114=Localisation!$C$113,2,IF(F114=Localisation!$C$112,3,IF(F114=Localisation!$C$111,4,IF(F114=Localisation!$C$110,5,IF(OR(F114=1,F114=2,F114=3,F114=4,F114=5),F114,"")))))))</f>
        <v/>
      </c>
    </row>
    <row r="115" spans="13:22" x14ac:dyDescent="0.3">
      <c r="M115" s="11" t="str">
        <f>(IF(H115=Localisation!$C$114,1,IF(H115=Localisation!$C$113,2,IF(H115=Localisation!$C$112,3,IF(H115=Localisation!$C$111,4,IF(H115=Localisation!$C$110,5,IF(OR(H115=1,H115=2,H115=3,H115=4,H115=5),H115,"")))))))</f>
        <v/>
      </c>
      <c r="N115" s="11" t="str">
        <f>(IF(I115=Localisation!$C$114,1,IF(I115=Localisation!$C$113,2,IF(I115=Localisation!$C$112,3,IF(I115=Localisation!$C$111,4,IF(I115=Localisation!$C$110,5,IF(OR(I115=1,I115=2,I115=3,I115=4,I115=5),I115,"")))))))</f>
        <v/>
      </c>
      <c r="O115" s="11" t="str">
        <f>(IF(J115=Localisation!$C$114,1,IF(J115=Localisation!$C$113,2,IF(J115=Localisation!$C$112,3,IF(J115=Localisation!$C$111,4,IF(J115=Localisation!$C$110,5,IF(OR(J115=1,J115=2,J115=3,J115=4,J115=5),J115,"")))))))</f>
        <v/>
      </c>
      <c r="P115" s="11" t="str">
        <f>(IF(K115=Localisation!$C$114,1,IF(K115=Localisation!$C$113,2,IF(K115=Localisation!$C$112,3,IF(K115=Localisation!$C$111,4,IF(K115=Localisation!$C$110,5,IF(OR(K115=1,K115=2,K115=3,K115=4,K115=5),K115,"")))))))</f>
        <v/>
      </c>
      <c r="Q115" s="11" t="str">
        <f>(IF(L115=Localisation!$C$114,1,IF(L115=Localisation!$C$113,2,IF(L115=Localisation!$C$112,3,IF(L115=Localisation!$C$111,4,IF(L115=Localisation!$C$110,5,IF(OR(L115=1,L115=2,L115=3,L115=4,L115=5),L115,"")))))))</f>
        <v/>
      </c>
      <c r="R115" s="11" t="str">
        <f>(IF(B115=Localisation!$C$114,1,IF(B115=Localisation!$C$113,2,IF(B115=Localisation!$C$112,3,IF(B115=Localisation!$C$111,4,IF(B115=Localisation!$C$110,5,IF(OR(B115=1,B115=2,B115=3,B115=4,B115=5),B115,"")))))))</f>
        <v/>
      </c>
      <c r="S115" s="11" t="str">
        <f>(IF(C115=Localisation!$C$114,1,IF(C115=Localisation!$C$113,2,IF(C115=Localisation!$C$112,3,IF(C115=Localisation!$C$111,4,IF(C115=Localisation!$C$110,5,IF(OR(C115=1,C115=2,C115=3,C115=4,C115=5),C115,"")))))))</f>
        <v/>
      </c>
      <c r="T115" s="11" t="str">
        <f>(IF(D115=Localisation!$C$114,1,IF(D115=Localisation!$C$113,2,IF(D115=Localisation!$C$112,3,IF(D115=Localisation!$C$111,4,IF(D115=Localisation!$C$110,5,IF(OR(D115=1,D115=2,D115=3,D115=4,D115=5),D115,"")))))))</f>
        <v/>
      </c>
      <c r="U115" s="11" t="str">
        <f>(IF(E115=Localisation!$C$114,1,IF(E115=Localisation!$C$113,2,IF(E115=Localisation!$C$112,3,IF(E115=Localisation!$C$111,4,IF(E115=Localisation!$C$110,5,IF(OR(E115=1,E115=2,E115=3,E115=4,E115=5),E115,"")))))))</f>
        <v/>
      </c>
      <c r="V115" s="11" t="str">
        <f>(IF(F115=Localisation!$C$114,1,IF(F115=Localisation!$C$113,2,IF(F115=Localisation!$C$112,3,IF(F115=Localisation!$C$111,4,IF(F115=Localisation!$C$110,5,IF(OR(F115=1,F115=2,F115=3,F115=4,F115=5),F115,"")))))))</f>
        <v/>
      </c>
    </row>
    <row r="116" spans="13:22" x14ac:dyDescent="0.3">
      <c r="M116" s="11" t="str">
        <f>(IF(H116=Localisation!$C$114,1,IF(H116=Localisation!$C$113,2,IF(H116=Localisation!$C$112,3,IF(H116=Localisation!$C$111,4,IF(H116=Localisation!$C$110,5,IF(OR(H116=1,H116=2,H116=3,H116=4,H116=5),H116,"")))))))</f>
        <v/>
      </c>
      <c r="N116" s="11" t="str">
        <f>(IF(I116=Localisation!$C$114,1,IF(I116=Localisation!$C$113,2,IF(I116=Localisation!$C$112,3,IF(I116=Localisation!$C$111,4,IF(I116=Localisation!$C$110,5,IF(OR(I116=1,I116=2,I116=3,I116=4,I116=5),I116,"")))))))</f>
        <v/>
      </c>
      <c r="O116" s="11" t="str">
        <f>(IF(J116=Localisation!$C$114,1,IF(J116=Localisation!$C$113,2,IF(J116=Localisation!$C$112,3,IF(J116=Localisation!$C$111,4,IF(J116=Localisation!$C$110,5,IF(OR(J116=1,J116=2,J116=3,J116=4,J116=5),J116,"")))))))</f>
        <v/>
      </c>
      <c r="P116" s="11" t="str">
        <f>(IF(K116=Localisation!$C$114,1,IF(K116=Localisation!$C$113,2,IF(K116=Localisation!$C$112,3,IF(K116=Localisation!$C$111,4,IF(K116=Localisation!$C$110,5,IF(OR(K116=1,K116=2,K116=3,K116=4,K116=5),K116,"")))))))</f>
        <v/>
      </c>
      <c r="Q116" s="11" t="str">
        <f>(IF(L116=Localisation!$C$114,1,IF(L116=Localisation!$C$113,2,IF(L116=Localisation!$C$112,3,IF(L116=Localisation!$C$111,4,IF(L116=Localisation!$C$110,5,IF(OR(L116=1,L116=2,L116=3,L116=4,L116=5),L116,"")))))))</f>
        <v/>
      </c>
      <c r="R116" s="11" t="str">
        <f>(IF(B116=Localisation!$C$114,1,IF(B116=Localisation!$C$113,2,IF(B116=Localisation!$C$112,3,IF(B116=Localisation!$C$111,4,IF(B116=Localisation!$C$110,5,IF(OR(B116=1,B116=2,B116=3,B116=4,B116=5),B116,"")))))))</f>
        <v/>
      </c>
      <c r="S116" s="11" t="str">
        <f>(IF(C116=Localisation!$C$114,1,IF(C116=Localisation!$C$113,2,IF(C116=Localisation!$C$112,3,IF(C116=Localisation!$C$111,4,IF(C116=Localisation!$C$110,5,IF(OR(C116=1,C116=2,C116=3,C116=4,C116=5),C116,"")))))))</f>
        <v/>
      </c>
      <c r="T116" s="11" t="str">
        <f>(IF(D116=Localisation!$C$114,1,IF(D116=Localisation!$C$113,2,IF(D116=Localisation!$C$112,3,IF(D116=Localisation!$C$111,4,IF(D116=Localisation!$C$110,5,IF(OR(D116=1,D116=2,D116=3,D116=4,D116=5),D116,"")))))))</f>
        <v/>
      </c>
      <c r="U116" s="11" t="str">
        <f>(IF(E116=Localisation!$C$114,1,IF(E116=Localisation!$C$113,2,IF(E116=Localisation!$C$112,3,IF(E116=Localisation!$C$111,4,IF(E116=Localisation!$C$110,5,IF(OR(E116=1,E116=2,E116=3,E116=4,E116=5),E116,"")))))))</f>
        <v/>
      </c>
      <c r="V116" s="11" t="str">
        <f>(IF(F116=Localisation!$C$114,1,IF(F116=Localisation!$C$113,2,IF(F116=Localisation!$C$112,3,IF(F116=Localisation!$C$111,4,IF(F116=Localisation!$C$110,5,IF(OR(F116=1,F116=2,F116=3,F116=4,F116=5),F116,"")))))))</f>
        <v/>
      </c>
    </row>
    <row r="117" spans="13:22" x14ac:dyDescent="0.3">
      <c r="M117" s="11" t="str">
        <f>(IF(H117=Localisation!$C$114,1,IF(H117=Localisation!$C$113,2,IF(H117=Localisation!$C$112,3,IF(H117=Localisation!$C$111,4,IF(H117=Localisation!$C$110,5,IF(OR(H117=1,H117=2,H117=3,H117=4,H117=5),H117,"")))))))</f>
        <v/>
      </c>
      <c r="N117" s="11" t="str">
        <f>(IF(I117=Localisation!$C$114,1,IF(I117=Localisation!$C$113,2,IF(I117=Localisation!$C$112,3,IF(I117=Localisation!$C$111,4,IF(I117=Localisation!$C$110,5,IF(OR(I117=1,I117=2,I117=3,I117=4,I117=5),I117,"")))))))</f>
        <v/>
      </c>
      <c r="O117" s="11" t="str">
        <f>(IF(J117=Localisation!$C$114,1,IF(J117=Localisation!$C$113,2,IF(J117=Localisation!$C$112,3,IF(J117=Localisation!$C$111,4,IF(J117=Localisation!$C$110,5,IF(OR(J117=1,J117=2,J117=3,J117=4,J117=5),J117,"")))))))</f>
        <v/>
      </c>
      <c r="P117" s="11" t="str">
        <f>(IF(K117=Localisation!$C$114,1,IF(K117=Localisation!$C$113,2,IF(K117=Localisation!$C$112,3,IF(K117=Localisation!$C$111,4,IF(K117=Localisation!$C$110,5,IF(OR(K117=1,K117=2,K117=3,K117=4,K117=5),K117,"")))))))</f>
        <v/>
      </c>
      <c r="Q117" s="11" t="str">
        <f>(IF(L117=Localisation!$C$114,1,IF(L117=Localisation!$C$113,2,IF(L117=Localisation!$C$112,3,IF(L117=Localisation!$C$111,4,IF(L117=Localisation!$C$110,5,IF(OR(L117=1,L117=2,L117=3,L117=4,L117=5),L117,"")))))))</f>
        <v/>
      </c>
      <c r="R117" s="11" t="str">
        <f>(IF(B117=Localisation!$C$114,1,IF(B117=Localisation!$C$113,2,IF(B117=Localisation!$C$112,3,IF(B117=Localisation!$C$111,4,IF(B117=Localisation!$C$110,5,IF(OR(B117=1,B117=2,B117=3,B117=4,B117=5),B117,"")))))))</f>
        <v/>
      </c>
      <c r="S117" s="11" t="str">
        <f>(IF(C117=Localisation!$C$114,1,IF(C117=Localisation!$C$113,2,IF(C117=Localisation!$C$112,3,IF(C117=Localisation!$C$111,4,IF(C117=Localisation!$C$110,5,IF(OR(C117=1,C117=2,C117=3,C117=4,C117=5),C117,"")))))))</f>
        <v/>
      </c>
      <c r="T117" s="11" t="str">
        <f>(IF(D117=Localisation!$C$114,1,IF(D117=Localisation!$C$113,2,IF(D117=Localisation!$C$112,3,IF(D117=Localisation!$C$111,4,IF(D117=Localisation!$C$110,5,IF(OR(D117=1,D117=2,D117=3,D117=4,D117=5),D117,"")))))))</f>
        <v/>
      </c>
      <c r="U117" s="11" t="str">
        <f>(IF(E117=Localisation!$C$114,1,IF(E117=Localisation!$C$113,2,IF(E117=Localisation!$C$112,3,IF(E117=Localisation!$C$111,4,IF(E117=Localisation!$C$110,5,IF(OR(E117=1,E117=2,E117=3,E117=4,E117=5),E117,"")))))))</f>
        <v/>
      </c>
      <c r="V117" s="11" t="str">
        <f>(IF(F117=Localisation!$C$114,1,IF(F117=Localisation!$C$113,2,IF(F117=Localisation!$C$112,3,IF(F117=Localisation!$C$111,4,IF(F117=Localisation!$C$110,5,IF(OR(F117=1,F117=2,F117=3,F117=4,F117=5),F117,"")))))))</f>
        <v/>
      </c>
    </row>
    <row r="118" spans="13:22" x14ac:dyDescent="0.3">
      <c r="M118" s="11" t="str">
        <f>(IF(H118=Localisation!$C$114,1,IF(H118=Localisation!$C$113,2,IF(H118=Localisation!$C$112,3,IF(H118=Localisation!$C$111,4,IF(H118=Localisation!$C$110,5,IF(OR(H118=1,H118=2,H118=3,H118=4,H118=5),H118,"")))))))</f>
        <v/>
      </c>
      <c r="N118" s="11" t="str">
        <f>(IF(I118=Localisation!$C$114,1,IF(I118=Localisation!$C$113,2,IF(I118=Localisation!$C$112,3,IF(I118=Localisation!$C$111,4,IF(I118=Localisation!$C$110,5,IF(OR(I118=1,I118=2,I118=3,I118=4,I118=5),I118,"")))))))</f>
        <v/>
      </c>
      <c r="O118" s="11" t="str">
        <f>(IF(J118=Localisation!$C$114,1,IF(J118=Localisation!$C$113,2,IF(J118=Localisation!$C$112,3,IF(J118=Localisation!$C$111,4,IF(J118=Localisation!$C$110,5,IF(OR(J118=1,J118=2,J118=3,J118=4,J118=5),J118,"")))))))</f>
        <v/>
      </c>
      <c r="P118" s="11" t="str">
        <f>(IF(K118=Localisation!$C$114,1,IF(K118=Localisation!$C$113,2,IF(K118=Localisation!$C$112,3,IF(K118=Localisation!$C$111,4,IF(K118=Localisation!$C$110,5,IF(OR(K118=1,K118=2,K118=3,K118=4,K118=5),K118,"")))))))</f>
        <v/>
      </c>
      <c r="Q118" s="11" t="str">
        <f>(IF(L118=Localisation!$C$114,1,IF(L118=Localisation!$C$113,2,IF(L118=Localisation!$C$112,3,IF(L118=Localisation!$C$111,4,IF(L118=Localisation!$C$110,5,IF(OR(L118=1,L118=2,L118=3,L118=4,L118=5),L118,"")))))))</f>
        <v/>
      </c>
      <c r="R118" s="11" t="str">
        <f>(IF(B118=Localisation!$C$114,1,IF(B118=Localisation!$C$113,2,IF(B118=Localisation!$C$112,3,IF(B118=Localisation!$C$111,4,IF(B118=Localisation!$C$110,5,IF(OR(B118=1,B118=2,B118=3,B118=4,B118=5),B118,"")))))))</f>
        <v/>
      </c>
      <c r="S118" s="11" t="str">
        <f>(IF(C118=Localisation!$C$114,1,IF(C118=Localisation!$C$113,2,IF(C118=Localisation!$C$112,3,IF(C118=Localisation!$C$111,4,IF(C118=Localisation!$C$110,5,IF(OR(C118=1,C118=2,C118=3,C118=4,C118=5),C118,"")))))))</f>
        <v/>
      </c>
      <c r="T118" s="11" t="str">
        <f>(IF(D118=Localisation!$C$114,1,IF(D118=Localisation!$C$113,2,IF(D118=Localisation!$C$112,3,IF(D118=Localisation!$C$111,4,IF(D118=Localisation!$C$110,5,IF(OR(D118=1,D118=2,D118=3,D118=4,D118=5),D118,"")))))))</f>
        <v/>
      </c>
      <c r="U118" s="11" t="str">
        <f>(IF(E118=Localisation!$C$114,1,IF(E118=Localisation!$C$113,2,IF(E118=Localisation!$C$112,3,IF(E118=Localisation!$C$111,4,IF(E118=Localisation!$C$110,5,IF(OR(E118=1,E118=2,E118=3,E118=4,E118=5),E118,"")))))))</f>
        <v/>
      </c>
      <c r="V118" s="11" t="str">
        <f>(IF(F118=Localisation!$C$114,1,IF(F118=Localisation!$C$113,2,IF(F118=Localisation!$C$112,3,IF(F118=Localisation!$C$111,4,IF(F118=Localisation!$C$110,5,IF(OR(F118=1,F118=2,F118=3,F118=4,F118=5),F118,"")))))))</f>
        <v/>
      </c>
    </row>
    <row r="119" spans="13:22" x14ac:dyDescent="0.3">
      <c r="M119" s="11" t="str">
        <f>(IF(H119=Localisation!$C$114,1,IF(H119=Localisation!$C$113,2,IF(H119=Localisation!$C$112,3,IF(H119=Localisation!$C$111,4,IF(H119=Localisation!$C$110,5,IF(OR(H119=1,H119=2,H119=3,H119=4,H119=5),H119,"")))))))</f>
        <v/>
      </c>
      <c r="N119" s="11" t="str">
        <f>(IF(I119=Localisation!$C$114,1,IF(I119=Localisation!$C$113,2,IF(I119=Localisation!$C$112,3,IF(I119=Localisation!$C$111,4,IF(I119=Localisation!$C$110,5,IF(OR(I119=1,I119=2,I119=3,I119=4,I119=5),I119,"")))))))</f>
        <v/>
      </c>
      <c r="O119" s="11" t="str">
        <f>(IF(J119=Localisation!$C$114,1,IF(J119=Localisation!$C$113,2,IF(J119=Localisation!$C$112,3,IF(J119=Localisation!$C$111,4,IF(J119=Localisation!$C$110,5,IF(OR(J119=1,J119=2,J119=3,J119=4,J119=5),J119,"")))))))</f>
        <v/>
      </c>
      <c r="P119" s="11" t="str">
        <f>(IF(K119=Localisation!$C$114,1,IF(K119=Localisation!$C$113,2,IF(K119=Localisation!$C$112,3,IF(K119=Localisation!$C$111,4,IF(K119=Localisation!$C$110,5,IF(OR(K119=1,K119=2,K119=3,K119=4,K119=5),K119,"")))))))</f>
        <v/>
      </c>
      <c r="Q119" s="11" t="str">
        <f>(IF(L119=Localisation!$C$114,1,IF(L119=Localisation!$C$113,2,IF(L119=Localisation!$C$112,3,IF(L119=Localisation!$C$111,4,IF(L119=Localisation!$C$110,5,IF(OR(L119=1,L119=2,L119=3,L119=4,L119=5),L119,"")))))))</f>
        <v/>
      </c>
      <c r="R119" s="11" t="str">
        <f>(IF(B119=Localisation!$C$114,1,IF(B119=Localisation!$C$113,2,IF(B119=Localisation!$C$112,3,IF(B119=Localisation!$C$111,4,IF(B119=Localisation!$C$110,5,IF(OR(B119=1,B119=2,B119=3,B119=4,B119=5),B119,"")))))))</f>
        <v/>
      </c>
      <c r="S119" s="11" t="str">
        <f>(IF(C119=Localisation!$C$114,1,IF(C119=Localisation!$C$113,2,IF(C119=Localisation!$C$112,3,IF(C119=Localisation!$C$111,4,IF(C119=Localisation!$C$110,5,IF(OR(C119=1,C119=2,C119=3,C119=4,C119=5),C119,"")))))))</f>
        <v/>
      </c>
      <c r="T119" s="11" t="str">
        <f>(IF(D119=Localisation!$C$114,1,IF(D119=Localisation!$C$113,2,IF(D119=Localisation!$C$112,3,IF(D119=Localisation!$C$111,4,IF(D119=Localisation!$C$110,5,IF(OR(D119=1,D119=2,D119=3,D119=4,D119=5),D119,"")))))))</f>
        <v/>
      </c>
      <c r="U119" s="11" t="str">
        <f>(IF(E119=Localisation!$C$114,1,IF(E119=Localisation!$C$113,2,IF(E119=Localisation!$C$112,3,IF(E119=Localisation!$C$111,4,IF(E119=Localisation!$C$110,5,IF(OR(E119=1,E119=2,E119=3,E119=4,E119=5),E119,"")))))))</f>
        <v/>
      </c>
      <c r="V119" s="11" t="str">
        <f>(IF(F119=Localisation!$C$114,1,IF(F119=Localisation!$C$113,2,IF(F119=Localisation!$C$112,3,IF(F119=Localisation!$C$111,4,IF(F119=Localisation!$C$110,5,IF(OR(F119=1,F119=2,F119=3,F119=4,F119=5),F119,"")))))))</f>
        <v/>
      </c>
    </row>
    <row r="120" spans="13:22" x14ac:dyDescent="0.3">
      <c r="M120" s="11" t="str">
        <f>(IF(H120=Localisation!$C$114,1,IF(H120=Localisation!$C$113,2,IF(H120=Localisation!$C$112,3,IF(H120=Localisation!$C$111,4,IF(H120=Localisation!$C$110,5,IF(OR(H120=1,H120=2,H120=3,H120=4,H120=5),H120,"")))))))</f>
        <v/>
      </c>
      <c r="N120" s="11" t="str">
        <f>(IF(I120=Localisation!$C$114,1,IF(I120=Localisation!$C$113,2,IF(I120=Localisation!$C$112,3,IF(I120=Localisation!$C$111,4,IF(I120=Localisation!$C$110,5,IF(OR(I120=1,I120=2,I120=3,I120=4,I120=5),I120,"")))))))</f>
        <v/>
      </c>
      <c r="O120" s="11" t="str">
        <f>(IF(J120=Localisation!$C$114,1,IF(J120=Localisation!$C$113,2,IF(J120=Localisation!$C$112,3,IF(J120=Localisation!$C$111,4,IF(J120=Localisation!$C$110,5,IF(OR(J120=1,J120=2,J120=3,J120=4,J120=5),J120,"")))))))</f>
        <v/>
      </c>
      <c r="P120" s="11" t="str">
        <f>(IF(K120=Localisation!$C$114,1,IF(K120=Localisation!$C$113,2,IF(K120=Localisation!$C$112,3,IF(K120=Localisation!$C$111,4,IF(K120=Localisation!$C$110,5,IF(OR(K120=1,K120=2,K120=3,K120=4,K120=5),K120,"")))))))</f>
        <v/>
      </c>
      <c r="Q120" s="11" t="str">
        <f>(IF(L120=Localisation!$C$114,1,IF(L120=Localisation!$C$113,2,IF(L120=Localisation!$C$112,3,IF(L120=Localisation!$C$111,4,IF(L120=Localisation!$C$110,5,IF(OR(L120=1,L120=2,L120=3,L120=4,L120=5),L120,"")))))))</f>
        <v/>
      </c>
      <c r="R120" s="11" t="str">
        <f>(IF(B120=Localisation!$C$114,1,IF(B120=Localisation!$C$113,2,IF(B120=Localisation!$C$112,3,IF(B120=Localisation!$C$111,4,IF(B120=Localisation!$C$110,5,IF(OR(B120=1,B120=2,B120=3,B120=4,B120=5),B120,"")))))))</f>
        <v/>
      </c>
      <c r="S120" s="11" t="str">
        <f>(IF(C120=Localisation!$C$114,1,IF(C120=Localisation!$C$113,2,IF(C120=Localisation!$C$112,3,IF(C120=Localisation!$C$111,4,IF(C120=Localisation!$C$110,5,IF(OR(C120=1,C120=2,C120=3,C120=4,C120=5),C120,"")))))))</f>
        <v/>
      </c>
      <c r="T120" s="11" t="str">
        <f>(IF(D120=Localisation!$C$114,1,IF(D120=Localisation!$C$113,2,IF(D120=Localisation!$C$112,3,IF(D120=Localisation!$C$111,4,IF(D120=Localisation!$C$110,5,IF(OR(D120=1,D120=2,D120=3,D120=4,D120=5),D120,"")))))))</f>
        <v/>
      </c>
      <c r="U120" s="11" t="str">
        <f>(IF(E120=Localisation!$C$114,1,IF(E120=Localisation!$C$113,2,IF(E120=Localisation!$C$112,3,IF(E120=Localisation!$C$111,4,IF(E120=Localisation!$C$110,5,IF(OR(E120=1,E120=2,E120=3,E120=4,E120=5),E120,"")))))))</f>
        <v/>
      </c>
      <c r="V120" s="11" t="str">
        <f>(IF(F120=Localisation!$C$114,1,IF(F120=Localisation!$C$113,2,IF(F120=Localisation!$C$112,3,IF(F120=Localisation!$C$111,4,IF(F120=Localisation!$C$110,5,IF(OR(F120=1,F120=2,F120=3,F120=4,F120=5),F120,"")))))))</f>
        <v/>
      </c>
    </row>
    <row r="121" spans="13:22" x14ac:dyDescent="0.3">
      <c r="M121" s="11" t="str">
        <f>(IF(H121=Localisation!$C$114,1,IF(H121=Localisation!$C$113,2,IF(H121=Localisation!$C$112,3,IF(H121=Localisation!$C$111,4,IF(H121=Localisation!$C$110,5,IF(OR(H121=1,H121=2,H121=3,H121=4,H121=5),H121,"")))))))</f>
        <v/>
      </c>
      <c r="N121" s="11" t="str">
        <f>(IF(I121=Localisation!$C$114,1,IF(I121=Localisation!$C$113,2,IF(I121=Localisation!$C$112,3,IF(I121=Localisation!$C$111,4,IF(I121=Localisation!$C$110,5,IF(OR(I121=1,I121=2,I121=3,I121=4,I121=5),I121,"")))))))</f>
        <v/>
      </c>
      <c r="O121" s="11" t="str">
        <f>(IF(J121=Localisation!$C$114,1,IF(J121=Localisation!$C$113,2,IF(J121=Localisation!$C$112,3,IF(J121=Localisation!$C$111,4,IF(J121=Localisation!$C$110,5,IF(OR(J121=1,J121=2,J121=3,J121=4,J121=5),J121,"")))))))</f>
        <v/>
      </c>
      <c r="P121" s="11" t="str">
        <f>(IF(K121=Localisation!$C$114,1,IF(K121=Localisation!$C$113,2,IF(K121=Localisation!$C$112,3,IF(K121=Localisation!$C$111,4,IF(K121=Localisation!$C$110,5,IF(OR(K121=1,K121=2,K121=3,K121=4,K121=5),K121,"")))))))</f>
        <v/>
      </c>
      <c r="Q121" s="11" t="str">
        <f>(IF(L121=Localisation!$C$114,1,IF(L121=Localisation!$C$113,2,IF(L121=Localisation!$C$112,3,IF(L121=Localisation!$C$111,4,IF(L121=Localisation!$C$110,5,IF(OR(L121=1,L121=2,L121=3,L121=4,L121=5),L121,"")))))))</f>
        <v/>
      </c>
      <c r="R121" s="11" t="str">
        <f>(IF(B121=Localisation!$C$114,1,IF(B121=Localisation!$C$113,2,IF(B121=Localisation!$C$112,3,IF(B121=Localisation!$C$111,4,IF(B121=Localisation!$C$110,5,IF(OR(B121=1,B121=2,B121=3,B121=4,B121=5),B121,"")))))))</f>
        <v/>
      </c>
      <c r="S121" s="11" t="str">
        <f>(IF(C121=Localisation!$C$114,1,IF(C121=Localisation!$C$113,2,IF(C121=Localisation!$C$112,3,IF(C121=Localisation!$C$111,4,IF(C121=Localisation!$C$110,5,IF(OR(C121=1,C121=2,C121=3,C121=4,C121=5),C121,"")))))))</f>
        <v/>
      </c>
      <c r="T121" s="11" t="str">
        <f>(IF(D121=Localisation!$C$114,1,IF(D121=Localisation!$C$113,2,IF(D121=Localisation!$C$112,3,IF(D121=Localisation!$C$111,4,IF(D121=Localisation!$C$110,5,IF(OR(D121=1,D121=2,D121=3,D121=4,D121=5),D121,"")))))))</f>
        <v/>
      </c>
      <c r="U121" s="11" t="str">
        <f>(IF(E121=Localisation!$C$114,1,IF(E121=Localisation!$C$113,2,IF(E121=Localisation!$C$112,3,IF(E121=Localisation!$C$111,4,IF(E121=Localisation!$C$110,5,IF(OR(E121=1,E121=2,E121=3,E121=4,E121=5),E121,"")))))))</f>
        <v/>
      </c>
      <c r="V121" s="11" t="str">
        <f>(IF(F121=Localisation!$C$114,1,IF(F121=Localisation!$C$113,2,IF(F121=Localisation!$C$112,3,IF(F121=Localisation!$C$111,4,IF(F121=Localisation!$C$110,5,IF(OR(F121=1,F121=2,F121=3,F121=4,F121=5),F121,"")))))))</f>
        <v/>
      </c>
    </row>
    <row r="122" spans="13:22" x14ac:dyDescent="0.3">
      <c r="M122" s="11" t="str">
        <f>(IF(H122=Localisation!$C$114,1,IF(H122=Localisation!$C$113,2,IF(H122=Localisation!$C$112,3,IF(H122=Localisation!$C$111,4,IF(H122=Localisation!$C$110,5,IF(OR(H122=1,H122=2,H122=3,H122=4,H122=5),H122,"")))))))</f>
        <v/>
      </c>
      <c r="N122" s="11" t="str">
        <f>(IF(I122=Localisation!$C$114,1,IF(I122=Localisation!$C$113,2,IF(I122=Localisation!$C$112,3,IF(I122=Localisation!$C$111,4,IF(I122=Localisation!$C$110,5,IF(OR(I122=1,I122=2,I122=3,I122=4,I122=5),I122,"")))))))</f>
        <v/>
      </c>
      <c r="O122" s="11" t="str">
        <f>(IF(J122=Localisation!$C$114,1,IF(J122=Localisation!$C$113,2,IF(J122=Localisation!$C$112,3,IF(J122=Localisation!$C$111,4,IF(J122=Localisation!$C$110,5,IF(OR(J122=1,J122=2,J122=3,J122=4,J122=5),J122,"")))))))</f>
        <v/>
      </c>
      <c r="P122" s="11" t="str">
        <f>(IF(K122=Localisation!$C$114,1,IF(K122=Localisation!$C$113,2,IF(K122=Localisation!$C$112,3,IF(K122=Localisation!$C$111,4,IF(K122=Localisation!$C$110,5,IF(OR(K122=1,K122=2,K122=3,K122=4,K122=5),K122,"")))))))</f>
        <v/>
      </c>
      <c r="Q122" s="11" t="str">
        <f>(IF(L122=Localisation!$C$114,1,IF(L122=Localisation!$C$113,2,IF(L122=Localisation!$C$112,3,IF(L122=Localisation!$C$111,4,IF(L122=Localisation!$C$110,5,IF(OR(L122=1,L122=2,L122=3,L122=4,L122=5),L122,"")))))))</f>
        <v/>
      </c>
      <c r="R122" s="11" t="str">
        <f>(IF(B122=Localisation!$C$114,1,IF(B122=Localisation!$C$113,2,IF(B122=Localisation!$C$112,3,IF(B122=Localisation!$C$111,4,IF(B122=Localisation!$C$110,5,IF(OR(B122=1,B122=2,B122=3,B122=4,B122=5),B122,"")))))))</f>
        <v/>
      </c>
      <c r="S122" s="11" t="str">
        <f>(IF(C122=Localisation!$C$114,1,IF(C122=Localisation!$C$113,2,IF(C122=Localisation!$C$112,3,IF(C122=Localisation!$C$111,4,IF(C122=Localisation!$C$110,5,IF(OR(C122=1,C122=2,C122=3,C122=4,C122=5),C122,"")))))))</f>
        <v/>
      </c>
      <c r="T122" s="11" t="str">
        <f>(IF(D122=Localisation!$C$114,1,IF(D122=Localisation!$C$113,2,IF(D122=Localisation!$C$112,3,IF(D122=Localisation!$C$111,4,IF(D122=Localisation!$C$110,5,IF(OR(D122=1,D122=2,D122=3,D122=4,D122=5),D122,"")))))))</f>
        <v/>
      </c>
      <c r="U122" s="11" t="str">
        <f>(IF(E122=Localisation!$C$114,1,IF(E122=Localisation!$C$113,2,IF(E122=Localisation!$C$112,3,IF(E122=Localisation!$C$111,4,IF(E122=Localisation!$C$110,5,IF(OR(E122=1,E122=2,E122=3,E122=4,E122=5),E122,"")))))))</f>
        <v/>
      </c>
      <c r="V122" s="11" t="str">
        <f>(IF(F122=Localisation!$C$114,1,IF(F122=Localisation!$C$113,2,IF(F122=Localisation!$C$112,3,IF(F122=Localisation!$C$111,4,IF(F122=Localisation!$C$110,5,IF(OR(F122=1,F122=2,F122=3,F122=4,F122=5),F122,"")))))))</f>
        <v/>
      </c>
    </row>
    <row r="123" spans="13:22" x14ac:dyDescent="0.3">
      <c r="M123" s="11" t="str">
        <f>(IF(H123=Localisation!$C$114,1,IF(H123=Localisation!$C$113,2,IF(H123=Localisation!$C$112,3,IF(H123=Localisation!$C$111,4,IF(H123=Localisation!$C$110,5,IF(OR(H123=1,H123=2,H123=3,H123=4,H123=5),H123,"")))))))</f>
        <v/>
      </c>
      <c r="N123" s="11" t="str">
        <f>(IF(I123=Localisation!$C$114,1,IF(I123=Localisation!$C$113,2,IF(I123=Localisation!$C$112,3,IF(I123=Localisation!$C$111,4,IF(I123=Localisation!$C$110,5,IF(OR(I123=1,I123=2,I123=3,I123=4,I123=5),I123,"")))))))</f>
        <v/>
      </c>
      <c r="O123" s="11" t="str">
        <f>(IF(J123=Localisation!$C$114,1,IF(J123=Localisation!$C$113,2,IF(J123=Localisation!$C$112,3,IF(J123=Localisation!$C$111,4,IF(J123=Localisation!$C$110,5,IF(OR(J123=1,J123=2,J123=3,J123=4,J123=5),J123,"")))))))</f>
        <v/>
      </c>
      <c r="P123" s="11" t="str">
        <f>(IF(K123=Localisation!$C$114,1,IF(K123=Localisation!$C$113,2,IF(K123=Localisation!$C$112,3,IF(K123=Localisation!$C$111,4,IF(K123=Localisation!$C$110,5,IF(OR(K123=1,K123=2,K123=3,K123=4,K123=5),K123,"")))))))</f>
        <v/>
      </c>
      <c r="Q123" s="11" t="str">
        <f>(IF(L123=Localisation!$C$114,1,IF(L123=Localisation!$C$113,2,IF(L123=Localisation!$C$112,3,IF(L123=Localisation!$C$111,4,IF(L123=Localisation!$C$110,5,IF(OR(L123=1,L123=2,L123=3,L123=4,L123=5),L123,"")))))))</f>
        <v/>
      </c>
      <c r="R123" s="11" t="str">
        <f>(IF(B123=Localisation!$C$114,1,IF(B123=Localisation!$C$113,2,IF(B123=Localisation!$C$112,3,IF(B123=Localisation!$C$111,4,IF(B123=Localisation!$C$110,5,IF(OR(B123=1,B123=2,B123=3,B123=4,B123=5),B123,"")))))))</f>
        <v/>
      </c>
      <c r="S123" s="11" t="str">
        <f>(IF(C123=Localisation!$C$114,1,IF(C123=Localisation!$C$113,2,IF(C123=Localisation!$C$112,3,IF(C123=Localisation!$C$111,4,IF(C123=Localisation!$C$110,5,IF(OR(C123=1,C123=2,C123=3,C123=4,C123=5),C123,"")))))))</f>
        <v/>
      </c>
      <c r="T123" s="11" t="str">
        <f>(IF(D123=Localisation!$C$114,1,IF(D123=Localisation!$C$113,2,IF(D123=Localisation!$C$112,3,IF(D123=Localisation!$C$111,4,IF(D123=Localisation!$C$110,5,IF(OR(D123=1,D123=2,D123=3,D123=4,D123=5),D123,"")))))))</f>
        <v/>
      </c>
      <c r="U123" s="11" t="str">
        <f>(IF(E123=Localisation!$C$114,1,IF(E123=Localisation!$C$113,2,IF(E123=Localisation!$C$112,3,IF(E123=Localisation!$C$111,4,IF(E123=Localisation!$C$110,5,IF(OR(E123=1,E123=2,E123=3,E123=4,E123=5),E123,"")))))))</f>
        <v/>
      </c>
      <c r="V123" s="11" t="str">
        <f>(IF(F123=Localisation!$C$114,1,IF(F123=Localisation!$C$113,2,IF(F123=Localisation!$C$112,3,IF(F123=Localisation!$C$111,4,IF(F123=Localisation!$C$110,5,IF(OR(F123=1,F123=2,F123=3,F123=4,F123=5),F123,"")))))))</f>
        <v/>
      </c>
    </row>
    <row r="124" spans="13:22" x14ac:dyDescent="0.3">
      <c r="M124" s="11" t="str">
        <f>(IF(H124=Localisation!$C$114,1,IF(H124=Localisation!$C$113,2,IF(H124=Localisation!$C$112,3,IF(H124=Localisation!$C$111,4,IF(H124=Localisation!$C$110,5,IF(OR(H124=1,H124=2,H124=3,H124=4,H124=5),H124,"")))))))</f>
        <v/>
      </c>
      <c r="N124" s="11" t="str">
        <f>(IF(I124=Localisation!$C$114,1,IF(I124=Localisation!$C$113,2,IF(I124=Localisation!$C$112,3,IF(I124=Localisation!$C$111,4,IF(I124=Localisation!$C$110,5,IF(OR(I124=1,I124=2,I124=3,I124=4,I124=5),I124,"")))))))</f>
        <v/>
      </c>
      <c r="O124" s="11" t="str">
        <f>(IF(J124=Localisation!$C$114,1,IF(J124=Localisation!$C$113,2,IF(J124=Localisation!$C$112,3,IF(J124=Localisation!$C$111,4,IF(J124=Localisation!$C$110,5,IF(OR(J124=1,J124=2,J124=3,J124=4,J124=5),J124,"")))))))</f>
        <v/>
      </c>
      <c r="P124" s="11" t="str">
        <f>(IF(K124=Localisation!$C$114,1,IF(K124=Localisation!$C$113,2,IF(K124=Localisation!$C$112,3,IF(K124=Localisation!$C$111,4,IF(K124=Localisation!$C$110,5,IF(OR(K124=1,K124=2,K124=3,K124=4,K124=5),K124,"")))))))</f>
        <v/>
      </c>
      <c r="Q124" s="11" t="str">
        <f>(IF(L124=Localisation!$C$114,1,IF(L124=Localisation!$C$113,2,IF(L124=Localisation!$C$112,3,IF(L124=Localisation!$C$111,4,IF(L124=Localisation!$C$110,5,IF(OR(L124=1,L124=2,L124=3,L124=4,L124=5),L124,"")))))))</f>
        <v/>
      </c>
      <c r="R124" s="11" t="str">
        <f>(IF(B124=Localisation!$C$114,1,IF(B124=Localisation!$C$113,2,IF(B124=Localisation!$C$112,3,IF(B124=Localisation!$C$111,4,IF(B124=Localisation!$C$110,5,IF(OR(B124=1,B124=2,B124=3,B124=4,B124=5),B124,"")))))))</f>
        <v/>
      </c>
      <c r="S124" s="11" t="str">
        <f>(IF(C124=Localisation!$C$114,1,IF(C124=Localisation!$C$113,2,IF(C124=Localisation!$C$112,3,IF(C124=Localisation!$C$111,4,IF(C124=Localisation!$C$110,5,IF(OR(C124=1,C124=2,C124=3,C124=4,C124=5),C124,"")))))))</f>
        <v/>
      </c>
      <c r="T124" s="11" t="str">
        <f>(IF(D124=Localisation!$C$114,1,IF(D124=Localisation!$C$113,2,IF(D124=Localisation!$C$112,3,IF(D124=Localisation!$C$111,4,IF(D124=Localisation!$C$110,5,IF(OR(D124=1,D124=2,D124=3,D124=4,D124=5),D124,"")))))))</f>
        <v/>
      </c>
      <c r="U124" s="11" t="str">
        <f>(IF(E124=Localisation!$C$114,1,IF(E124=Localisation!$C$113,2,IF(E124=Localisation!$C$112,3,IF(E124=Localisation!$C$111,4,IF(E124=Localisation!$C$110,5,IF(OR(E124=1,E124=2,E124=3,E124=4,E124=5),E124,"")))))))</f>
        <v/>
      </c>
      <c r="V124" s="11" t="str">
        <f>(IF(F124=Localisation!$C$114,1,IF(F124=Localisation!$C$113,2,IF(F124=Localisation!$C$112,3,IF(F124=Localisation!$C$111,4,IF(F124=Localisation!$C$110,5,IF(OR(F124=1,F124=2,F124=3,F124=4,F124=5),F124,"")))))))</f>
        <v/>
      </c>
    </row>
    <row r="125" spans="13:22" x14ac:dyDescent="0.3">
      <c r="M125" s="11" t="str">
        <f>(IF(H125=Localisation!$C$114,1,IF(H125=Localisation!$C$113,2,IF(H125=Localisation!$C$112,3,IF(H125=Localisation!$C$111,4,IF(H125=Localisation!$C$110,5,IF(OR(H125=1,H125=2,H125=3,H125=4,H125=5),H125,"")))))))</f>
        <v/>
      </c>
      <c r="N125" s="11" t="str">
        <f>(IF(I125=Localisation!$C$114,1,IF(I125=Localisation!$C$113,2,IF(I125=Localisation!$C$112,3,IF(I125=Localisation!$C$111,4,IF(I125=Localisation!$C$110,5,IF(OR(I125=1,I125=2,I125=3,I125=4,I125=5),I125,"")))))))</f>
        <v/>
      </c>
      <c r="O125" s="11" t="str">
        <f>(IF(J125=Localisation!$C$114,1,IF(J125=Localisation!$C$113,2,IF(J125=Localisation!$C$112,3,IF(J125=Localisation!$C$111,4,IF(J125=Localisation!$C$110,5,IF(OR(J125=1,J125=2,J125=3,J125=4,J125=5),J125,"")))))))</f>
        <v/>
      </c>
      <c r="P125" s="11" t="str">
        <f>(IF(K125=Localisation!$C$114,1,IF(K125=Localisation!$C$113,2,IF(K125=Localisation!$C$112,3,IF(K125=Localisation!$C$111,4,IF(K125=Localisation!$C$110,5,IF(OR(K125=1,K125=2,K125=3,K125=4,K125=5),K125,"")))))))</f>
        <v/>
      </c>
      <c r="Q125" s="11" t="str">
        <f>(IF(L125=Localisation!$C$114,1,IF(L125=Localisation!$C$113,2,IF(L125=Localisation!$C$112,3,IF(L125=Localisation!$C$111,4,IF(L125=Localisation!$C$110,5,IF(OR(L125=1,L125=2,L125=3,L125=4,L125=5),L125,"")))))))</f>
        <v/>
      </c>
      <c r="R125" s="11" t="str">
        <f>(IF(B125=Localisation!$C$114,1,IF(B125=Localisation!$C$113,2,IF(B125=Localisation!$C$112,3,IF(B125=Localisation!$C$111,4,IF(B125=Localisation!$C$110,5,IF(OR(B125=1,B125=2,B125=3,B125=4,B125=5),B125,"")))))))</f>
        <v/>
      </c>
      <c r="S125" s="11" t="str">
        <f>(IF(C125=Localisation!$C$114,1,IF(C125=Localisation!$C$113,2,IF(C125=Localisation!$C$112,3,IF(C125=Localisation!$C$111,4,IF(C125=Localisation!$C$110,5,IF(OR(C125=1,C125=2,C125=3,C125=4,C125=5),C125,"")))))))</f>
        <v/>
      </c>
      <c r="T125" s="11" t="str">
        <f>(IF(D125=Localisation!$C$114,1,IF(D125=Localisation!$C$113,2,IF(D125=Localisation!$C$112,3,IF(D125=Localisation!$C$111,4,IF(D125=Localisation!$C$110,5,IF(OR(D125=1,D125=2,D125=3,D125=4,D125=5),D125,"")))))))</f>
        <v/>
      </c>
      <c r="U125" s="11" t="str">
        <f>(IF(E125=Localisation!$C$114,1,IF(E125=Localisation!$C$113,2,IF(E125=Localisation!$C$112,3,IF(E125=Localisation!$C$111,4,IF(E125=Localisation!$C$110,5,IF(OR(E125=1,E125=2,E125=3,E125=4,E125=5),E125,"")))))))</f>
        <v/>
      </c>
      <c r="V125" s="11" t="str">
        <f>(IF(F125=Localisation!$C$114,1,IF(F125=Localisation!$C$113,2,IF(F125=Localisation!$C$112,3,IF(F125=Localisation!$C$111,4,IF(F125=Localisation!$C$110,5,IF(OR(F125=1,F125=2,F125=3,F125=4,F125=5),F125,"")))))))</f>
        <v/>
      </c>
    </row>
    <row r="126" spans="13:22" x14ac:dyDescent="0.3">
      <c r="M126" s="11" t="str">
        <f>(IF(H126=Localisation!$C$114,1,IF(H126=Localisation!$C$113,2,IF(H126=Localisation!$C$112,3,IF(H126=Localisation!$C$111,4,IF(H126=Localisation!$C$110,5,IF(OR(H126=1,H126=2,H126=3,H126=4,H126=5),H126,"")))))))</f>
        <v/>
      </c>
      <c r="N126" s="11" t="str">
        <f>(IF(I126=Localisation!$C$114,1,IF(I126=Localisation!$C$113,2,IF(I126=Localisation!$C$112,3,IF(I126=Localisation!$C$111,4,IF(I126=Localisation!$C$110,5,IF(OR(I126=1,I126=2,I126=3,I126=4,I126=5),I126,"")))))))</f>
        <v/>
      </c>
      <c r="O126" s="11" t="str">
        <f>(IF(J126=Localisation!$C$114,1,IF(J126=Localisation!$C$113,2,IF(J126=Localisation!$C$112,3,IF(J126=Localisation!$C$111,4,IF(J126=Localisation!$C$110,5,IF(OR(J126=1,J126=2,J126=3,J126=4,J126=5),J126,"")))))))</f>
        <v/>
      </c>
      <c r="P126" s="11" t="str">
        <f>(IF(K126=Localisation!$C$114,1,IF(K126=Localisation!$C$113,2,IF(K126=Localisation!$C$112,3,IF(K126=Localisation!$C$111,4,IF(K126=Localisation!$C$110,5,IF(OR(K126=1,K126=2,K126=3,K126=4,K126=5),K126,"")))))))</f>
        <v/>
      </c>
      <c r="Q126" s="11" t="str">
        <f>(IF(L126=Localisation!$C$114,1,IF(L126=Localisation!$C$113,2,IF(L126=Localisation!$C$112,3,IF(L126=Localisation!$C$111,4,IF(L126=Localisation!$C$110,5,IF(OR(L126=1,L126=2,L126=3,L126=4,L126=5),L126,"")))))))</f>
        <v/>
      </c>
      <c r="R126" s="11" t="str">
        <f>(IF(B126=Localisation!$C$114,1,IF(B126=Localisation!$C$113,2,IF(B126=Localisation!$C$112,3,IF(B126=Localisation!$C$111,4,IF(B126=Localisation!$C$110,5,IF(OR(B126=1,B126=2,B126=3,B126=4,B126=5),B126,"")))))))</f>
        <v/>
      </c>
      <c r="S126" s="11" t="str">
        <f>(IF(C126=Localisation!$C$114,1,IF(C126=Localisation!$C$113,2,IF(C126=Localisation!$C$112,3,IF(C126=Localisation!$C$111,4,IF(C126=Localisation!$C$110,5,IF(OR(C126=1,C126=2,C126=3,C126=4,C126=5),C126,"")))))))</f>
        <v/>
      </c>
      <c r="T126" s="11" t="str">
        <f>(IF(D126=Localisation!$C$114,1,IF(D126=Localisation!$C$113,2,IF(D126=Localisation!$C$112,3,IF(D126=Localisation!$C$111,4,IF(D126=Localisation!$C$110,5,IF(OR(D126=1,D126=2,D126=3,D126=4,D126=5),D126,"")))))))</f>
        <v/>
      </c>
      <c r="U126" s="11" t="str">
        <f>(IF(E126=Localisation!$C$114,1,IF(E126=Localisation!$C$113,2,IF(E126=Localisation!$C$112,3,IF(E126=Localisation!$C$111,4,IF(E126=Localisation!$C$110,5,IF(OR(E126=1,E126=2,E126=3,E126=4,E126=5),E126,"")))))))</f>
        <v/>
      </c>
      <c r="V126" s="11" t="str">
        <f>(IF(F126=Localisation!$C$114,1,IF(F126=Localisation!$C$113,2,IF(F126=Localisation!$C$112,3,IF(F126=Localisation!$C$111,4,IF(F126=Localisation!$C$110,5,IF(OR(F126=1,F126=2,F126=3,F126=4,F126=5),F126,"")))))))</f>
        <v/>
      </c>
    </row>
    <row r="127" spans="13:22" x14ac:dyDescent="0.3">
      <c r="M127" s="11" t="str">
        <f>(IF(H127=Localisation!$C$114,1,IF(H127=Localisation!$C$113,2,IF(H127=Localisation!$C$112,3,IF(H127=Localisation!$C$111,4,IF(H127=Localisation!$C$110,5,IF(OR(H127=1,H127=2,H127=3,H127=4,H127=5),H127,"")))))))</f>
        <v/>
      </c>
      <c r="N127" s="11" t="str">
        <f>(IF(I127=Localisation!$C$114,1,IF(I127=Localisation!$C$113,2,IF(I127=Localisation!$C$112,3,IF(I127=Localisation!$C$111,4,IF(I127=Localisation!$C$110,5,IF(OR(I127=1,I127=2,I127=3,I127=4,I127=5),I127,"")))))))</f>
        <v/>
      </c>
      <c r="O127" s="11" t="str">
        <f>(IF(J127=Localisation!$C$114,1,IF(J127=Localisation!$C$113,2,IF(J127=Localisation!$C$112,3,IF(J127=Localisation!$C$111,4,IF(J127=Localisation!$C$110,5,IF(OR(J127=1,J127=2,J127=3,J127=4,J127=5),J127,"")))))))</f>
        <v/>
      </c>
      <c r="P127" s="11" t="str">
        <f>(IF(K127=Localisation!$C$114,1,IF(K127=Localisation!$C$113,2,IF(K127=Localisation!$C$112,3,IF(K127=Localisation!$C$111,4,IF(K127=Localisation!$C$110,5,IF(OR(K127=1,K127=2,K127=3,K127=4,K127=5),K127,"")))))))</f>
        <v/>
      </c>
      <c r="Q127" s="11" t="str">
        <f>(IF(L127=Localisation!$C$114,1,IF(L127=Localisation!$C$113,2,IF(L127=Localisation!$C$112,3,IF(L127=Localisation!$C$111,4,IF(L127=Localisation!$C$110,5,IF(OR(L127=1,L127=2,L127=3,L127=4,L127=5),L127,"")))))))</f>
        <v/>
      </c>
      <c r="R127" s="11" t="str">
        <f>(IF(B127=Localisation!$C$114,1,IF(B127=Localisation!$C$113,2,IF(B127=Localisation!$C$112,3,IF(B127=Localisation!$C$111,4,IF(B127=Localisation!$C$110,5,IF(OR(B127=1,B127=2,B127=3,B127=4,B127=5),B127,"")))))))</f>
        <v/>
      </c>
      <c r="S127" s="11" t="str">
        <f>(IF(C127=Localisation!$C$114,1,IF(C127=Localisation!$C$113,2,IF(C127=Localisation!$C$112,3,IF(C127=Localisation!$C$111,4,IF(C127=Localisation!$C$110,5,IF(OR(C127=1,C127=2,C127=3,C127=4,C127=5),C127,"")))))))</f>
        <v/>
      </c>
      <c r="T127" s="11" t="str">
        <f>(IF(D127=Localisation!$C$114,1,IF(D127=Localisation!$C$113,2,IF(D127=Localisation!$C$112,3,IF(D127=Localisation!$C$111,4,IF(D127=Localisation!$C$110,5,IF(OR(D127=1,D127=2,D127=3,D127=4,D127=5),D127,"")))))))</f>
        <v/>
      </c>
      <c r="U127" s="11" t="str">
        <f>(IF(E127=Localisation!$C$114,1,IF(E127=Localisation!$C$113,2,IF(E127=Localisation!$C$112,3,IF(E127=Localisation!$C$111,4,IF(E127=Localisation!$C$110,5,IF(OR(E127=1,E127=2,E127=3,E127=4,E127=5),E127,"")))))))</f>
        <v/>
      </c>
      <c r="V127" s="11" t="str">
        <f>(IF(F127=Localisation!$C$114,1,IF(F127=Localisation!$C$113,2,IF(F127=Localisation!$C$112,3,IF(F127=Localisation!$C$111,4,IF(F127=Localisation!$C$110,5,IF(OR(F127=1,F127=2,F127=3,F127=4,F127=5),F127,"")))))))</f>
        <v/>
      </c>
    </row>
    <row r="128" spans="13:22" x14ac:dyDescent="0.3">
      <c r="M128" s="11" t="str">
        <f>(IF(H128=Localisation!$C$114,1,IF(H128=Localisation!$C$113,2,IF(H128=Localisation!$C$112,3,IF(H128=Localisation!$C$111,4,IF(H128=Localisation!$C$110,5,IF(OR(H128=1,H128=2,H128=3,H128=4,H128=5),H128,"")))))))</f>
        <v/>
      </c>
      <c r="N128" s="11" t="str">
        <f>(IF(I128=Localisation!$C$114,1,IF(I128=Localisation!$C$113,2,IF(I128=Localisation!$C$112,3,IF(I128=Localisation!$C$111,4,IF(I128=Localisation!$C$110,5,IF(OR(I128=1,I128=2,I128=3,I128=4,I128=5),I128,"")))))))</f>
        <v/>
      </c>
      <c r="O128" s="11" t="str">
        <f>(IF(J128=Localisation!$C$114,1,IF(J128=Localisation!$C$113,2,IF(J128=Localisation!$C$112,3,IF(J128=Localisation!$C$111,4,IF(J128=Localisation!$C$110,5,IF(OR(J128=1,J128=2,J128=3,J128=4,J128=5),J128,"")))))))</f>
        <v/>
      </c>
      <c r="P128" s="11" t="str">
        <f>(IF(K128=Localisation!$C$114,1,IF(K128=Localisation!$C$113,2,IF(K128=Localisation!$C$112,3,IF(K128=Localisation!$C$111,4,IF(K128=Localisation!$C$110,5,IF(OR(K128=1,K128=2,K128=3,K128=4,K128=5),K128,"")))))))</f>
        <v/>
      </c>
      <c r="Q128" s="11" t="str">
        <f>(IF(L128=Localisation!$C$114,1,IF(L128=Localisation!$C$113,2,IF(L128=Localisation!$C$112,3,IF(L128=Localisation!$C$111,4,IF(L128=Localisation!$C$110,5,IF(OR(L128=1,L128=2,L128=3,L128=4,L128=5),L128,"")))))))</f>
        <v/>
      </c>
      <c r="R128" s="11" t="str">
        <f>(IF(B128=Localisation!$C$114,1,IF(B128=Localisation!$C$113,2,IF(B128=Localisation!$C$112,3,IF(B128=Localisation!$C$111,4,IF(B128=Localisation!$C$110,5,IF(OR(B128=1,B128=2,B128=3,B128=4,B128=5),B128,"")))))))</f>
        <v/>
      </c>
      <c r="S128" s="11" t="str">
        <f>(IF(C128=Localisation!$C$114,1,IF(C128=Localisation!$C$113,2,IF(C128=Localisation!$C$112,3,IF(C128=Localisation!$C$111,4,IF(C128=Localisation!$C$110,5,IF(OR(C128=1,C128=2,C128=3,C128=4,C128=5),C128,"")))))))</f>
        <v/>
      </c>
      <c r="T128" s="11" t="str">
        <f>(IF(D128=Localisation!$C$114,1,IF(D128=Localisation!$C$113,2,IF(D128=Localisation!$C$112,3,IF(D128=Localisation!$C$111,4,IF(D128=Localisation!$C$110,5,IF(OR(D128=1,D128=2,D128=3,D128=4,D128=5),D128,"")))))))</f>
        <v/>
      </c>
      <c r="U128" s="11" t="str">
        <f>(IF(E128=Localisation!$C$114,1,IF(E128=Localisation!$C$113,2,IF(E128=Localisation!$C$112,3,IF(E128=Localisation!$C$111,4,IF(E128=Localisation!$C$110,5,IF(OR(E128=1,E128=2,E128=3,E128=4,E128=5),E128,"")))))))</f>
        <v/>
      </c>
      <c r="V128" s="11" t="str">
        <f>(IF(F128=Localisation!$C$114,1,IF(F128=Localisation!$C$113,2,IF(F128=Localisation!$C$112,3,IF(F128=Localisation!$C$111,4,IF(F128=Localisation!$C$110,5,IF(OR(F128=1,F128=2,F128=3,F128=4,F128=5),F128,"")))))))</f>
        <v/>
      </c>
    </row>
    <row r="129" spans="13:22" x14ac:dyDescent="0.3">
      <c r="M129" s="11" t="str">
        <f>(IF(H129=Localisation!$C$114,1,IF(H129=Localisation!$C$113,2,IF(H129=Localisation!$C$112,3,IF(H129=Localisation!$C$111,4,IF(H129=Localisation!$C$110,5,IF(OR(H129=1,H129=2,H129=3,H129=4,H129=5),H129,"")))))))</f>
        <v/>
      </c>
      <c r="N129" s="11" t="str">
        <f>(IF(I129=Localisation!$C$114,1,IF(I129=Localisation!$C$113,2,IF(I129=Localisation!$C$112,3,IF(I129=Localisation!$C$111,4,IF(I129=Localisation!$C$110,5,IF(OR(I129=1,I129=2,I129=3,I129=4,I129=5),I129,"")))))))</f>
        <v/>
      </c>
      <c r="O129" s="11" t="str">
        <f>(IF(J129=Localisation!$C$114,1,IF(J129=Localisation!$C$113,2,IF(J129=Localisation!$C$112,3,IF(J129=Localisation!$C$111,4,IF(J129=Localisation!$C$110,5,IF(OR(J129=1,J129=2,J129=3,J129=4,J129=5),J129,"")))))))</f>
        <v/>
      </c>
      <c r="P129" s="11" t="str">
        <f>(IF(K129=Localisation!$C$114,1,IF(K129=Localisation!$C$113,2,IF(K129=Localisation!$C$112,3,IF(K129=Localisation!$C$111,4,IF(K129=Localisation!$C$110,5,IF(OR(K129=1,K129=2,K129=3,K129=4,K129=5),K129,"")))))))</f>
        <v/>
      </c>
      <c r="Q129" s="11" t="str">
        <f>(IF(L129=Localisation!$C$114,1,IF(L129=Localisation!$C$113,2,IF(L129=Localisation!$C$112,3,IF(L129=Localisation!$C$111,4,IF(L129=Localisation!$C$110,5,IF(OR(L129=1,L129=2,L129=3,L129=4,L129=5),L129,"")))))))</f>
        <v/>
      </c>
      <c r="R129" s="11" t="str">
        <f>(IF(B129=Localisation!$C$114,1,IF(B129=Localisation!$C$113,2,IF(B129=Localisation!$C$112,3,IF(B129=Localisation!$C$111,4,IF(B129=Localisation!$C$110,5,IF(OR(B129=1,B129=2,B129=3,B129=4,B129=5),B129,"")))))))</f>
        <v/>
      </c>
      <c r="S129" s="11" t="str">
        <f>(IF(C129=Localisation!$C$114,1,IF(C129=Localisation!$C$113,2,IF(C129=Localisation!$C$112,3,IF(C129=Localisation!$C$111,4,IF(C129=Localisation!$C$110,5,IF(OR(C129=1,C129=2,C129=3,C129=4,C129=5),C129,"")))))))</f>
        <v/>
      </c>
      <c r="T129" s="11" t="str">
        <f>(IF(D129=Localisation!$C$114,1,IF(D129=Localisation!$C$113,2,IF(D129=Localisation!$C$112,3,IF(D129=Localisation!$C$111,4,IF(D129=Localisation!$C$110,5,IF(OR(D129=1,D129=2,D129=3,D129=4,D129=5),D129,"")))))))</f>
        <v/>
      </c>
      <c r="U129" s="11" t="str">
        <f>(IF(E129=Localisation!$C$114,1,IF(E129=Localisation!$C$113,2,IF(E129=Localisation!$C$112,3,IF(E129=Localisation!$C$111,4,IF(E129=Localisation!$C$110,5,IF(OR(E129=1,E129=2,E129=3,E129=4,E129=5),E129,"")))))))</f>
        <v/>
      </c>
      <c r="V129" s="11" t="str">
        <f>(IF(F129=Localisation!$C$114,1,IF(F129=Localisation!$C$113,2,IF(F129=Localisation!$C$112,3,IF(F129=Localisation!$C$111,4,IF(F129=Localisation!$C$110,5,IF(OR(F129=1,F129=2,F129=3,F129=4,F129=5),F129,"")))))))</f>
        <v/>
      </c>
    </row>
    <row r="130" spans="13:22" x14ac:dyDescent="0.3">
      <c r="M130" s="11" t="str">
        <f>(IF(H130=Localisation!$C$114,1,IF(H130=Localisation!$C$113,2,IF(H130=Localisation!$C$112,3,IF(H130=Localisation!$C$111,4,IF(H130=Localisation!$C$110,5,IF(OR(H130=1,H130=2,H130=3,H130=4,H130=5),H130,"")))))))</f>
        <v/>
      </c>
      <c r="N130" s="11" t="str">
        <f>(IF(I130=Localisation!$C$114,1,IF(I130=Localisation!$C$113,2,IF(I130=Localisation!$C$112,3,IF(I130=Localisation!$C$111,4,IF(I130=Localisation!$C$110,5,IF(OR(I130=1,I130=2,I130=3,I130=4,I130=5),I130,"")))))))</f>
        <v/>
      </c>
      <c r="O130" s="11" t="str">
        <f>(IF(J130=Localisation!$C$114,1,IF(J130=Localisation!$C$113,2,IF(J130=Localisation!$C$112,3,IF(J130=Localisation!$C$111,4,IF(J130=Localisation!$C$110,5,IF(OR(J130=1,J130=2,J130=3,J130=4,J130=5),J130,"")))))))</f>
        <v/>
      </c>
      <c r="P130" s="11" t="str">
        <f>(IF(K130=Localisation!$C$114,1,IF(K130=Localisation!$C$113,2,IF(K130=Localisation!$C$112,3,IF(K130=Localisation!$C$111,4,IF(K130=Localisation!$C$110,5,IF(OR(K130=1,K130=2,K130=3,K130=4,K130=5),K130,"")))))))</f>
        <v/>
      </c>
      <c r="Q130" s="11" t="str">
        <f>(IF(L130=Localisation!$C$114,1,IF(L130=Localisation!$C$113,2,IF(L130=Localisation!$C$112,3,IF(L130=Localisation!$C$111,4,IF(L130=Localisation!$C$110,5,IF(OR(L130=1,L130=2,L130=3,L130=4,L130=5),L130,"")))))))</f>
        <v/>
      </c>
      <c r="R130" s="11" t="str">
        <f>(IF(B130=Localisation!$C$114,1,IF(B130=Localisation!$C$113,2,IF(B130=Localisation!$C$112,3,IF(B130=Localisation!$C$111,4,IF(B130=Localisation!$C$110,5,IF(OR(B130=1,B130=2,B130=3,B130=4,B130=5),B130,"")))))))</f>
        <v/>
      </c>
      <c r="S130" s="11" t="str">
        <f>(IF(C130=Localisation!$C$114,1,IF(C130=Localisation!$C$113,2,IF(C130=Localisation!$C$112,3,IF(C130=Localisation!$C$111,4,IF(C130=Localisation!$C$110,5,IF(OR(C130=1,C130=2,C130=3,C130=4,C130=5),C130,"")))))))</f>
        <v/>
      </c>
      <c r="T130" s="11" t="str">
        <f>(IF(D130=Localisation!$C$114,1,IF(D130=Localisation!$C$113,2,IF(D130=Localisation!$C$112,3,IF(D130=Localisation!$C$111,4,IF(D130=Localisation!$C$110,5,IF(OR(D130=1,D130=2,D130=3,D130=4,D130=5),D130,"")))))))</f>
        <v/>
      </c>
      <c r="U130" s="11" t="str">
        <f>(IF(E130=Localisation!$C$114,1,IF(E130=Localisation!$C$113,2,IF(E130=Localisation!$C$112,3,IF(E130=Localisation!$C$111,4,IF(E130=Localisation!$C$110,5,IF(OR(E130=1,E130=2,E130=3,E130=4,E130=5),E130,"")))))))</f>
        <v/>
      </c>
      <c r="V130" s="11" t="str">
        <f>(IF(F130=Localisation!$C$114,1,IF(F130=Localisation!$C$113,2,IF(F130=Localisation!$C$112,3,IF(F130=Localisation!$C$111,4,IF(F130=Localisation!$C$110,5,IF(OR(F130=1,F130=2,F130=3,F130=4,F130=5),F130,"")))))))</f>
        <v/>
      </c>
    </row>
    <row r="131" spans="13:22" x14ac:dyDescent="0.3">
      <c r="M131" s="11" t="str">
        <f>(IF(H131=Localisation!$C$114,1,IF(H131=Localisation!$C$113,2,IF(H131=Localisation!$C$112,3,IF(H131=Localisation!$C$111,4,IF(H131=Localisation!$C$110,5,IF(OR(H131=1,H131=2,H131=3,H131=4,H131=5),H131,"")))))))</f>
        <v/>
      </c>
      <c r="N131" s="11" t="str">
        <f>(IF(I131=Localisation!$C$114,1,IF(I131=Localisation!$C$113,2,IF(I131=Localisation!$C$112,3,IF(I131=Localisation!$C$111,4,IF(I131=Localisation!$C$110,5,IF(OR(I131=1,I131=2,I131=3,I131=4,I131=5),I131,"")))))))</f>
        <v/>
      </c>
      <c r="O131" s="11" t="str">
        <f>(IF(J131=Localisation!$C$114,1,IF(J131=Localisation!$C$113,2,IF(J131=Localisation!$C$112,3,IF(J131=Localisation!$C$111,4,IF(J131=Localisation!$C$110,5,IF(OR(J131=1,J131=2,J131=3,J131=4,J131=5),J131,"")))))))</f>
        <v/>
      </c>
      <c r="P131" s="11" t="str">
        <f>(IF(K131=Localisation!$C$114,1,IF(K131=Localisation!$C$113,2,IF(K131=Localisation!$C$112,3,IF(K131=Localisation!$C$111,4,IF(K131=Localisation!$C$110,5,IF(OR(K131=1,K131=2,K131=3,K131=4,K131=5),K131,"")))))))</f>
        <v/>
      </c>
      <c r="Q131" s="11" t="str">
        <f>(IF(L131=Localisation!$C$114,1,IF(L131=Localisation!$C$113,2,IF(L131=Localisation!$C$112,3,IF(L131=Localisation!$C$111,4,IF(L131=Localisation!$C$110,5,IF(OR(L131=1,L131=2,L131=3,L131=4,L131=5),L131,"")))))))</f>
        <v/>
      </c>
      <c r="R131" s="11" t="str">
        <f>(IF(B131=Localisation!$C$114,1,IF(B131=Localisation!$C$113,2,IF(B131=Localisation!$C$112,3,IF(B131=Localisation!$C$111,4,IF(B131=Localisation!$C$110,5,IF(OR(B131=1,B131=2,B131=3,B131=4,B131=5),B131,"")))))))</f>
        <v/>
      </c>
      <c r="S131" s="11" t="str">
        <f>(IF(C131=Localisation!$C$114,1,IF(C131=Localisation!$C$113,2,IF(C131=Localisation!$C$112,3,IF(C131=Localisation!$C$111,4,IF(C131=Localisation!$C$110,5,IF(OR(C131=1,C131=2,C131=3,C131=4,C131=5),C131,"")))))))</f>
        <v/>
      </c>
      <c r="T131" s="11" t="str">
        <f>(IF(D131=Localisation!$C$114,1,IF(D131=Localisation!$C$113,2,IF(D131=Localisation!$C$112,3,IF(D131=Localisation!$C$111,4,IF(D131=Localisation!$C$110,5,IF(OR(D131=1,D131=2,D131=3,D131=4,D131=5),D131,"")))))))</f>
        <v/>
      </c>
      <c r="U131" s="11" t="str">
        <f>(IF(E131=Localisation!$C$114,1,IF(E131=Localisation!$C$113,2,IF(E131=Localisation!$C$112,3,IF(E131=Localisation!$C$111,4,IF(E131=Localisation!$C$110,5,IF(OR(E131=1,E131=2,E131=3,E131=4,E131=5),E131,"")))))))</f>
        <v/>
      </c>
      <c r="V131" s="11" t="str">
        <f>(IF(F131=Localisation!$C$114,1,IF(F131=Localisation!$C$113,2,IF(F131=Localisation!$C$112,3,IF(F131=Localisation!$C$111,4,IF(F131=Localisation!$C$110,5,IF(OR(F131=1,F131=2,F131=3,F131=4,F131=5),F131,"")))))))</f>
        <v/>
      </c>
    </row>
    <row r="132" spans="13:22" x14ac:dyDescent="0.3">
      <c r="M132" s="11" t="str">
        <f>(IF(H132=Localisation!$C$114,1,IF(H132=Localisation!$C$113,2,IF(H132=Localisation!$C$112,3,IF(H132=Localisation!$C$111,4,IF(H132=Localisation!$C$110,5,IF(OR(H132=1,H132=2,H132=3,H132=4,H132=5),H132,"")))))))</f>
        <v/>
      </c>
      <c r="N132" s="11" t="str">
        <f>(IF(I132=Localisation!$C$114,1,IF(I132=Localisation!$C$113,2,IF(I132=Localisation!$C$112,3,IF(I132=Localisation!$C$111,4,IF(I132=Localisation!$C$110,5,IF(OR(I132=1,I132=2,I132=3,I132=4,I132=5),I132,"")))))))</f>
        <v/>
      </c>
      <c r="O132" s="11" t="str">
        <f>(IF(J132=Localisation!$C$114,1,IF(J132=Localisation!$C$113,2,IF(J132=Localisation!$C$112,3,IF(J132=Localisation!$C$111,4,IF(J132=Localisation!$C$110,5,IF(OR(J132=1,J132=2,J132=3,J132=4,J132=5),J132,"")))))))</f>
        <v/>
      </c>
      <c r="P132" s="11" t="str">
        <f>(IF(K132=Localisation!$C$114,1,IF(K132=Localisation!$C$113,2,IF(K132=Localisation!$C$112,3,IF(K132=Localisation!$C$111,4,IF(K132=Localisation!$C$110,5,IF(OR(K132=1,K132=2,K132=3,K132=4,K132=5),K132,"")))))))</f>
        <v/>
      </c>
      <c r="Q132" s="11" t="str">
        <f>(IF(L132=Localisation!$C$114,1,IF(L132=Localisation!$C$113,2,IF(L132=Localisation!$C$112,3,IF(L132=Localisation!$C$111,4,IF(L132=Localisation!$C$110,5,IF(OR(L132=1,L132=2,L132=3,L132=4,L132=5),L132,"")))))))</f>
        <v/>
      </c>
      <c r="R132" s="11" t="str">
        <f>(IF(B132=Localisation!$C$114,1,IF(B132=Localisation!$C$113,2,IF(B132=Localisation!$C$112,3,IF(B132=Localisation!$C$111,4,IF(B132=Localisation!$C$110,5,IF(OR(B132=1,B132=2,B132=3,B132=4,B132=5),B132,"")))))))</f>
        <v/>
      </c>
      <c r="S132" s="11" t="str">
        <f>(IF(C132=Localisation!$C$114,1,IF(C132=Localisation!$C$113,2,IF(C132=Localisation!$C$112,3,IF(C132=Localisation!$C$111,4,IF(C132=Localisation!$C$110,5,IF(OR(C132=1,C132=2,C132=3,C132=4,C132=5),C132,"")))))))</f>
        <v/>
      </c>
      <c r="T132" s="11" t="str">
        <f>(IF(D132=Localisation!$C$114,1,IF(D132=Localisation!$C$113,2,IF(D132=Localisation!$C$112,3,IF(D132=Localisation!$C$111,4,IF(D132=Localisation!$C$110,5,IF(OR(D132=1,D132=2,D132=3,D132=4,D132=5),D132,"")))))))</f>
        <v/>
      </c>
      <c r="U132" s="11" t="str">
        <f>(IF(E132=Localisation!$C$114,1,IF(E132=Localisation!$C$113,2,IF(E132=Localisation!$C$112,3,IF(E132=Localisation!$C$111,4,IF(E132=Localisation!$C$110,5,IF(OR(E132=1,E132=2,E132=3,E132=4,E132=5),E132,"")))))))</f>
        <v/>
      </c>
      <c r="V132" s="11" t="str">
        <f>(IF(F132=Localisation!$C$114,1,IF(F132=Localisation!$C$113,2,IF(F132=Localisation!$C$112,3,IF(F132=Localisation!$C$111,4,IF(F132=Localisation!$C$110,5,IF(OR(F132=1,F132=2,F132=3,F132=4,F132=5),F132,"")))))))</f>
        <v/>
      </c>
    </row>
    <row r="133" spans="13:22" x14ac:dyDescent="0.3">
      <c r="M133" s="11" t="str">
        <f>(IF(H133=Localisation!$C$114,1,IF(H133=Localisation!$C$113,2,IF(H133=Localisation!$C$112,3,IF(H133=Localisation!$C$111,4,IF(H133=Localisation!$C$110,5,IF(OR(H133=1,H133=2,H133=3,H133=4,H133=5),H133,"")))))))</f>
        <v/>
      </c>
      <c r="N133" s="11" t="str">
        <f>(IF(I133=Localisation!$C$114,1,IF(I133=Localisation!$C$113,2,IF(I133=Localisation!$C$112,3,IF(I133=Localisation!$C$111,4,IF(I133=Localisation!$C$110,5,IF(OR(I133=1,I133=2,I133=3,I133=4,I133=5),I133,"")))))))</f>
        <v/>
      </c>
      <c r="O133" s="11" t="str">
        <f>(IF(J133=Localisation!$C$114,1,IF(J133=Localisation!$C$113,2,IF(J133=Localisation!$C$112,3,IF(J133=Localisation!$C$111,4,IF(J133=Localisation!$C$110,5,IF(OR(J133=1,J133=2,J133=3,J133=4,J133=5),J133,"")))))))</f>
        <v/>
      </c>
      <c r="P133" s="11" t="str">
        <f>(IF(K133=Localisation!$C$114,1,IF(K133=Localisation!$C$113,2,IF(K133=Localisation!$C$112,3,IF(K133=Localisation!$C$111,4,IF(K133=Localisation!$C$110,5,IF(OR(K133=1,K133=2,K133=3,K133=4,K133=5),K133,"")))))))</f>
        <v/>
      </c>
      <c r="Q133" s="11" t="str">
        <f>(IF(L133=Localisation!$C$114,1,IF(L133=Localisation!$C$113,2,IF(L133=Localisation!$C$112,3,IF(L133=Localisation!$C$111,4,IF(L133=Localisation!$C$110,5,IF(OR(L133=1,L133=2,L133=3,L133=4,L133=5),L133,"")))))))</f>
        <v/>
      </c>
      <c r="R133" s="11" t="str">
        <f>(IF(B133=Localisation!$C$114,1,IF(B133=Localisation!$C$113,2,IF(B133=Localisation!$C$112,3,IF(B133=Localisation!$C$111,4,IF(B133=Localisation!$C$110,5,IF(OR(B133=1,B133=2,B133=3,B133=4,B133=5),B133,"")))))))</f>
        <v/>
      </c>
      <c r="S133" s="11" t="str">
        <f>(IF(C133=Localisation!$C$114,1,IF(C133=Localisation!$C$113,2,IF(C133=Localisation!$C$112,3,IF(C133=Localisation!$C$111,4,IF(C133=Localisation!$C$110,5,IF(OR(C133=1,C133=2,C133=3,C133=4,C133=5),C133,"")))))))</f>
        <v/>
      </c>
      <c r="T133" s="11" t="str">
        <f>(IF(D133=Localisation!$C$114,1,IF(D133=Localisation!$C$113,2,IF(D133=Localisation!$C$112,3,IF(D133=Localisation!$C$111,4,IF(D133=Localisation!$C$110,5,IF(OR(D133=1,D133=2,D133=3,D133=4,D133=5),D133,"")))))))</f>
        <v/>
      </c>
      <c r="U133" s="11" t="str">
        <f>(IF(E133=Localisation!$C$114,1,IF(E133=Localisation!$C$113,2,IF(E133=Localisation!$C$112,3,IF(E133=Localisation!$C$111,4,IF(E133=Localisation!$C$110,5,IF(OR(E133=1,E133=2,E133=3,E133=4,E133=5),E133,"")))))))</f>
        <v/>
      </c>
      <c r="V133" s="11" t="str">
        <f>(IF(F133=Localisation!$C$114,1,IF(F133=Localisation!$C$113,2,IF(F133=Localisation!$C$112,3,IF(F133=Localisation!$C$111,4,IF(F133=Localisation!$C$110,5,IF(OR(F133=1,F133=2,F133=3,F133=4,F133=5),F133,"")))))))</f>
        <v/>
      </c>
    </row>
    <row r="134" spans="13:22" x14ac:dyDescent="0.3">
      <c r="M134" s="11" t="str">
        <f>(IF(H134=Localisation!$C$114,1,IF(H134=Localisation!$C$113,2,IF(H134=Localisation!$C$112,3,IF(H134=Localisation!$C$111,4,IF(H134=Localisation!$C$110,5,IF(OR(H134=1,H134=2,H134=3,H134=4,H134=5),H134,"")))))))</f>
        <v/>
      </c>
      <c r="N134" s="11" t="str">
        <f>(IF(I134=Localisation!$C$114,1,IF(I134=Localisation!$C$113,2,IF(I134=Localisation!$C$112,3,IF(I134=Localisation!$C$111,4,IF(I134=Localisation!$C$110,5,IF(OR(I134=1,I134=2,I134=3,I134=4,I134=5),I134,"")))))))</f>
        <v/>
      </c>
      <c r="O134" s="11" t="str">
        <f>(IF(J134=Localisation!$C$114,1,IF(J134=Localisation!$C$113,2,IF(J134=Localisation!$C$112,3,IF(J134=Localisation!$C$111,4,IF(J134=Localisation!$C$110,5,IF(OR(J134=1,J134=2,J134=3,J134=4,J134=5),J134,"")))))))</f>
        <v/>
      </c>
      <c r="P134" s="11" t="str">
        <f>(IF(K134=Localisation!$C$114,1,IF(K134=Localisation!$C$113,2,IF(K134=Localisation!$C$112,3,IF(K134=Localisation!$C$111,4,IF(K134=Localisation!$C$110,5,IF(OR(K134=1,K134=2,K134=3,K134=4,K134=5),K134,"")))))))</f>
        <v/>
      </c>
      <c r="Q134" s="11" t="str">
        <f>(IF(L134=Localisation!$C$114,1,IF(L134=Localisation!$C$113,2,IF(L134=Localisation!$C$112,3,IF(L134=Localisation!$C$111,4,IF(L134=Localisation!$C$110,5,IF(OR(L134=1,L134=2,L134=3,L134=4,L134=5),L134,"")))))))</f>
        <v/>
      </c>
      <c r="R134" s="11" t="str">
        <f>(IF(B134=Localisation!$C$114,1,IF(B134=Localisation!$C$113,2,IF(B134=Localisation!$C$112,3,IF(B134=Localisation!$C$111,4,IF(B134=Localisation!$C$110,5,IF(OR(B134=1,B134=2,B134=3,B134=4,B134=5),B134,"")))))))</f>
        <v/>
      </c>
      <c r="S134" s="11" t="str">
        <f>(IF(C134=Localisation!$C$114,1,IF(C134=Localisation!$C$113,2,IF(C134=Localisation!$C$112,3,IF(C134=Localisation!$C$111,4,IF(C134=Localisation!$C$110,5,IF(OR(C134=1,C134=2,C134=3,C134=4,C134=5),C134,"")))))))</f>
        <v/>
      </c>
      <c r="T134" s="11" t="str">
        <f>(IF(D134=Localisation!$C$114,1,IF(D134=Localisation!$C$113,2,IF(D134=Localisation!$C$112,3,IF(D134=Localisation!$C$111,4,IF(D134=Localisation!$C$110,5,IF(OR(D134=1,D134=2,D134=3,D134=4,D134=5),D134,"")))))))</f>
        <v/>
      </c>
      <c r="U134" s="11" t="str">
        <f>(IF(E134=Localisation!$C$114,1,IF(E134=Localisation!$C$113,2,IF(E134=Localisation!$C$112,3,IF(E134=Localisation!$C$111,4,IF(E134=Localisation!$C$110,5,IF(OR(E134=1,E134=2,E134=3,E134=4,E134=5),E134,"")))))))</f>
        <v/>
      </c>
      <c r="V134" s="11" t="str">
        <f>(IF(F134=Localisation!$C$114,1,IF(F134=Localisation!$C$113,2,IF(F134=Localisation!$C$112,3,IF(F134=Localisation!$C$111,4,IF(F134=Localisation!$C$110,5,IF(OR(F134=1,F134=2,F134=3,F134=4,F134=5),F134,"")))))))</f>
        <v/>
      </c>
    </row>
    <row r="135" spans="13:22" x14ac:dyDescent="0.3">
      <c r="M135" s="11" t="str">
        <f>(IF(H135=Localisation!$C$114,1,IF(H135=Localisation!$C$113,2,IF(H135=Localisation!$C$112,3,IF(H135=Localisation!$C$111,4,IF(H135=Localisation!$C$110,5,IF(OR(H135=1,H135=2,H135=3,H135=4,H135=5),H135,"")))))))</f>
        <v/>
      </c>
      <c r="N135" s="11" t="str">
        <f>(IF(I135=Localisation!$C$114,1,IF(I135=Localisation!$C$113,2,IF(I135=Localisation!$C$112,3,IF(I135=Localisation!$C$111,4,IF(I135=Localisation!$C$110,5,IF(OR(I135=1,I135=2,I135=3,I135=4,I135=5),I135,"")))))))</f>
        <v/>
      </c>
      <c r="O135" s="11" t="str">
        <f>(IF(J135=Localisation!$C$114,1,IF(J135=Localisation!$C$113,2,IF(J135=Localisation!$C$112,3,IF(J135=Localisation!$C$111,4,IF(J135=Localisation!$C$110,5,IF(OR(J135=1,J135=2,J135=3,J135=4,J135=5),J135,"")))))))</f>
        <v/>
      </c>
      <c r="P135" s="11" t="str">
        <f>(IF(K135=Localisation!$C$114,1,IF(K135=Localisation!$C$113,2,IF(K135=Localisation!$C$112,3,IF(K135=Localisation!$C$111,4,IF(K135=Localisation!$C$110,5,IF(OR(K135=1,K135=2,K135=3,K135=4,K135=5),K135,"")))))))</f>
        <v/>
      </c>
      <c r="Q135" s="11" t="str">
        <f>(IF(L135=Localisation!$C$114,1,IF(L135=Localisation!$C$113,2,IF(L135=Localisation!$C$112,3,IF(L135=Localisation!$C$111,4,IF(L135=Localisation!$C$110,5,IF(OR(L135=1,L135=2,L135=3,L135=4,L135=5),L135,"")))))))</f>
        <v/>
      </c>
      <c r="R135" s="11" t="str">
        <f>(IF(B135=Localisation!$C$114,1,IF(B135=Localisation!$C$113,2,IF(B135=Localisation!$C$112,3,IF(B135=Localisation!$C$111,4,IF(B135=Localisation!$C$110,5,IF(OR(B135=1,B135=2,B135=3,B135=4,B135=5),B135,"")))))))</f>
        <v/>
      </c>
      <c r="S135" s="11" t="str">
        <f>(IF(C135=Localisation!$C$114,1,IF(C135=Localisation!$C$113,2,IF(C135=Localisation!$C$112,3,IF(C135=Localisation!$C$111,4,IF(C135=Localisation!$C$110,5,IF(OR(C135=1,C135=2,C135=3,C135=4,C135=5),C135,"")))))))</f>
        <v/>
      </c>
      <c r="T135" s="11" t="str">
        <f>(IF(D135=Localisation!$C$114,1,IF(D135=Localisation!$C$113,2,IF(D135=Localisation!$C$112,3,IF(D135=Localisation!$C$111,4,IF(D135=Localisation!$C$110,5,IF(OR(D135=1,D135=2,D135=3,D135=4,D135=5),D135,"")))))))</f>
        <v/>
      </c>
      <c r="U135" s="11" t="str">
        <f>(IF(E135=Localisation!$C$114,1,IF(E135=Localisation!$C$113,2,IF(E135=Localisation!$C$112,3,IF(E135=Localisation!$C$111,4,IF(E135=Localisation!$C$110,5,IF(OR(E135=1,E135=2,E135=3,E135=4,E135=5),E135,"")))))))</f>
        <v/>
      </c>
      <c r="V135" s="11" t="str">
        <f>(IF(F135=Localisation!$C$114,1,IF(F135=Localisation!$C$113,2,IF(F135=Localisation!$C$112,3,IF(F135=Localisation!$C$111,4,IF(F135=Localisation!$C$110,5,IF(OR(F135=1,F135=2,F135=3,F135=4,F135=5),F135,"")))))))</f>
        <v/>
      </c>
    </row>
    <row r="136" spans="13:22" x14ac:dyDescent="0.3">
      <c r="M136" s="11" t="str">
        <f>(IF(H136=Localisation!$C$114,1,IF(H136=Localisation!$C$113,2,IF(H136=Localisation!$C$112,3,IF(H136=Localisation!$C$111,4,IF(H136=Localisation!$C$110,5,IF(OR(H136=1,H136=2,H136=3,H136=4,H136=5),H136,"")))))))</f>
        <v/>
      </c>
      <c r="N136" s="11" t="str">
        <f>(IF(I136=Localisation!$C$114,1,IF(I136=Localisation!$C$113,2,IF(I136=Localisation!$C$112,3,IF(I136=Localisation!$C$111,4,IF(I136=Localisation!$C$110,5,IF(OR(I136=1,I136=2,I136=3,I136=4,I136=5),I136,"")))))))</f>
        <v/>
      </c>
      <c r="O136" s="11" t="str">
        <f>(IF(J136=Localisation!$C$114,1,IF(J136=Localisation!$C$113,2,IF(J136=Localisation!$C$112,3,IF(J136=Localisation!$C$111,4,IF(J136=Localisation!$C$110,5,IF(OR(J136=1,J136=2,J136=3,J136=4,J136=5),J136,"")))))))</f>
        <v/>
      </c>
      <c r="P136" s="11" t="str">
        <f>(IF(K136=Localisation!$C$114,1,IF(K136=Localisation!$C$113,2,IF(K136=Localisation!$C$112,3,IF(K136=Localisation!$C$111,4,IF(K136=Localisation!$C$110,5,IF(OR(K136=1,K136=2,K136=3,K136=4,K136=5),K136,"")))))))</f>
        <v/>
      </c>
      <c r="Q136" s="11" t="str">
        <f>(IF(L136=Localisation!$C$114,1,IF(L136=Localisation!$C$113,2,IF(L136=Localisation!$C$112,3,IF(L136=Localisation!$C$111,4,IF(L136=Localisation!$C$110,5,IF(OR(L136=1,L136=2,L136=3,L136=4,L136=5),L136,"")))))))</f>
        <v/>
      </c>
      <c r="R136" s="11" t="str">
        <f>(IF(B136=Localisation!$C$114,1,IF(B136=Localisation!$C$113,2,IF(B136=Localisation!$C$112,3,IF(B136=Localisation!$C$111,4,IF(B136=Localisation!$C$110,5,IF(OR(B136=1,B136=2,B136=3,B136=4,B136=5),B136,"")))))))</f>
        <v/>
      </c>
      <c r="S136" s="11" t="str">
        <f>(IF(C136=Localisation!$C$114,1,IF(C136=Localisation!$C$113,2,IF(C136=Localisation!$C$112,3,IF(C136=Localisation!$C$111,4,IF(C136=Localisation!$C$110,5,IF(OR(C136=1,C136=2,C136=3,C136=4,C136=5),C136,"")))))))</f>
        <v/>
      </c>
      <c r="T136" s="11" t="str">
        <f>(IF(D136=Localisation!$C$114,1,IF(D136=Localisation!$C$113,2,IF(D136=Localisation!$C$112,3,IF(D136=Localisation!$C$111,4,IF(D136=Localisation!$C$110,5,IF(OR(D136=1,D136=2,D136=3,D136=4,D136=5),D136,"")))))))</f>
        <v/>
      </c>
      <c r="U136" s="11" t="str">
        <f>(IF(E136=Localisation!$C$114,1,IF(E136=Localisation!$C$113,2,IF(E136=Localisation!$C$112,3,IF(E136=Localisation!$C$111,4,IF(E136=Localisation!$C$110,5,IF(OR(E136=1,E136=2,E136=3,E136=4,E136=5),E136,"")))))))</f>
        <v/>
      </c>
      <c r="V136" s="11" t="str">
        <f>(IF(F136=Localisation!$C$114,1,IF(F136=Localisation!$C$113,2,IF(F136=Localisation!$C$112,3,IF(F136=Localisation!$C$111,4,IF(F136=Localisation!$C$110,5,IF(OR(F136=1,F136=2,F136=3,F136=4,F136=5),F136,"")))))))</f>
        <v/>
      </c>
    </row>
    <row r="137" spans="13:22" x14ac:dyDescent="0.3">
      <c r="M137" s="11" t="str">
        <f>(IF(H137=Localisation!$C$114,1,IF(H137=Localisation!$C$113,2,IF(H137=Localisation!$C$112,3,IF(H137=Localisation!$C$111,4,IF(H137=Localisation!$C$110,5,IF(OR(H137=1,H137=2,H137=3,H137=4,H137=5),H137,"")))))))</f>
        <v/>
      </c>
      <c r="N137" s="11" t="str">
        <f>(IF(I137=Localisation!$C$114,1,IF(I137=Localisation!$C$113,2,IF(I137=Localisation!$C$112,3,IF(I137=Localisation!$C$111,4,IF(I137=Localisation!$C$110,5,IF(OR(I137=1,I137=2,I137=3,I137=4,I137=5),I137,"")))))))</f>
        <v/>
      </c>
      <c r="O137" s="11" t="str">
        <f>(IF(J137=Localisation!$C$114,1,IF(J137=Localisation!$C$113,2,IF(J137=Localisation!$C$112,3,IF(J137=Localisation!$C$111,4,IF(J137=Localisation!$C$110,5,IF(OR(J137=1,J137=2,J137=3,J137=4,J137=5),J137,"")))))))</f>
        <v/>
      </c>
      <c r="P137" s="11" t="str">
        <f>(IF(K137=Localisation!$C$114,1,IF(K137=Localisation!$C$113,2,IF(K137=Localisation!$C$112,3,IF(K137=Localisation!$C$111,4,IF(K137=Localisation!$C$110,5,IF(OR(K137=1,K137=2,K137=3,K137=4,K137=5),K137,"")))))))</f>
        <v/>
      </c>
      <c r="Q137" s="11" t="str">
        <f>(IF(L137=Localisation!$C$114,1,IF(L137=Localisation!$C$113,2,IF(L137=Localisation!$C$112,3,IF(L137=Localisation!$C$111,4,IF(L137=Localisation!$C$110,5,IF(OR(L137=1,L137=2,L137=3,L137=4,L137=5),L137,"")))))))</f>
        <v/>
      </c>
      <c r="R137" s="11" t="str">
        <f>(IF(B137=Localisation!$C$114,1,IF(B137=Localisation!$C$113,2,IF(B137=Localisation!$C$112,3,IF(B137=Localisation!$C$111,4,IF(B137=Localisation!$C$110,5,IF(OR(B137=1,B137=2,B137=3,B137=4,B137=5),B137,"")))))))</f>
        <v/>
      </c>
      <c r="S137" s="11" t="str">
        <f>(IF(C137=Localisation!$C$114,1,IF(C137=Localisation!$C$113,2,IF(C137=Localisation!$C$112,3,IF(C137=Localisation!$C$111,4,IF(C137=Localisation!$C$110,5,IF(OR(C137=1,C137=2,C137=3,C137=4,C137=5),C137,"")))))))</f>
        <v/>
      </c>
      <c r="T137" s="11" t="str">
        <f>(IF(D137=Localisation!$C$114,1,IF(D137=Localisation!$C$113,2,IF(D137=Localisation!$C$112,3,IF(D137=Localisation!$C$111,4,IF(D137=Localisation!$C$110,5,IF(OR(D137=1,D137=2,D137=3,D137=4,D137=5),D137,"")))))))</f>
        <v/>
      </c>
      <c r="U137" s="11" t="str">
        <f>(IF(E137=Localisation!$C$114,1,IF(E137=Localisation!$C$113,2,IF(E137=Localisation!$C$112,3,IF(E137=Localisation!$C$111,4,IF(E137=Localisation!$C$110,5,IF(OR(E137=1,E137=2,E137=3,E137=4,E137=5),E137,"")))))))</f>
        <v/>
      </c>
      <c r="V137" s="11" t="str">
        <f>(IF(F137=Localisation!$C$114,1,IF(F137=Localisation!$C$113,2,IF(F137=Localisation!$C$112,3,IF(F137=Localisation!$C$111,4,IF(F137=Localisation!$C$110,5,IF(OR(F137=1,F137=2,F137=3,F137=4,F137=5),F137,"")))))))</f>
        <v/>
      </c>
    </row>
    <row r="138" spans="13:22" x14ac:dyDescent="0.3">
      <c r="M138" s="11" t="str">
        <f>(IF(H138=Localisation!$C$114,1,IF(H138=Localisation!$C$113,2,IF(H138=Localisation!$C$112,3,IF(H138=Localisation!$C$111,4,IF(H138=Localisation!$C$110,5,IF(OR(H138=1,H138=2,H138=3,H138=4,H138=5),H138,"")))))))</f>
        <v/>
      </c>
      <c r="N138" s="11" t="str">
        <f>(IF(I138=Localisation!$C$114,1,IF(I138=Localisation!$C$113,2,IF(I138=Localisation!$C$112,3,IF(I138=Localisation!$C$111,4,IF(I138=Localisation!$C$110,5,IF(OR(I138=1,I138=2,I138=3,I138=4,I138=5),I138,"")))))))</f>
        <v/>
      </c>
      <c r="O138" s="11" t="str">
        <f>(IF(J138=Localisation!$C$114,1,IF(J138=Localisation!$C$113,2,IF(J138=Localisation!$C$112,3,IF(J138=Localisation!$C$111,4,IF(J138=Localisation!$C$110,5,IF(OR(J138=1,J138=2,J138=3,J138=4,J138=5),J138,"")))))))</f>
        <v/>
      </c>
      <c r="P138" s="11" t="str">
        <f>(IF(K138=Localisation!$C$114,1,IF(K138=Localisation!$C$113,2,IF(K138=Localisation!$C$112,3,IF(K138=Localisation!$C$111,4,IF(K138=Localisation!$C$110,5,IF(OR(K138=1,K138=2,K138=3,K138=4,K138=5),K138,"")))))))</f>
        <v/>
      </c>
      <c r="Q138" s="11" t="str">
        <f>(IF(L138=Localisation!$C$114,1,IF(L138=Localisation!$C$113,2,IF(L138=Localisation!$C$112,3,IF(L138=Localisation!$C$111,4,IF(L138=Localisation!$C$110,5,IF(OR(L138=1,L138=2,L138=3,L138=4,L138=5),L138,"")))))))</f>
        <v/>
      </c>
      <c r="R138" s="11" t="str">
        <f>(IF(B138=Localisation!$C$114,1,IF(B138=Localisation!$C$113,2,IF(B138=Localisation!$C$112,3,IF(B138=Localisation!$C$111,4,IF(B138=Localisation!$C$110,5,IF(OR(B138=1,B138=2,B138=3,B138=4,B138=5),B138,"")))))))</f>
        <v/>
      </c>
      <c r="S138" s="11" t="str">
        <f>(IF(C138=Localisation!$C$114,1,IF(C138=Localisation!$C$113,2,IF(C138=Localisation!$C$112,3,IF(C138=Localisation!$C$111,4,IF(C138=Localisation!$C$110,5,IF(OR(C138=1,C138=2,C138=3,C138=4,C138=5),C138,"")))))))</f>
        <v/>
      </c>
      <c r="T138" s="11" t="str">
        <f>(IF(D138=Localisation!$C$114,1,IF(D138=Localisation!$C$113,2,IF(D138=Localisation!$C$112,3,IF(D138=Localisation!$C$111,4,IF(D138=Localisation!$C$110,5,IF(OR(D138=1,D138=2,D138=3,D138=4,D138=5),D138,"")))))))</f>
        <v/>
      </c>
      <c r="U138" s="11" t="str">
        <f>(IF(E138=Localisation!$C$114,1,IF(E138=Localisation!$C$113,2,IF(E138=Localisation!$C$112,3,IF(E138=Localisation!$C$111,4,IF(E138=Localisation!$C$110,5,IF(OR(E138=1,E138=2,E138=3,E138=4,E138=5),E138,"")))))))</f>
        <v/>
      </c>
      <c r="V138" s="11" t="str">
        <f>(IF(F138=Localisation!$C$114,1,IF(F138=Localisation!$C$113,2,IF(F138=Localisation!$C$112,3,IF(F138=Localisation!$C$111,4,IF(F138=Localisation!$C$110,5,IF(OR(F138=1,F138=2,F138=3,F138=4,F138=5),F138,"")))))))</f>
        <v/>
      </c>
    </row>
    <row r="139" spans="13:22" x14ac:dyDescent="0.3">
      <c r="M139" s="11" t="str">
        <f>(IF(H139=Localisation!$C$114,1,IF(H139=Localisation!$C$113,2,IF(H139=Localisation!$C$112,3,IF(H139=Localisation!$C$111,4,IF(H139=Localisation!$C$110,5,IF(OR(H139=1,H139=2,H139=3,H139=4,H139=5),H139,"")))))))</f>
        <v/>
      </c>
      <c r="N139" s="11" t="str">
        <f>(IF(I139=Localisation!$C$114,1,IF(I139=Localisation!$C$113,2,IF(I139=Localisation!$C$112,3,IF(I139=Localisation!$C$111,4,IF(I139=Localisation!$C$110,5,IF(OR(I139=1,I139=2,I139=3,I139=4,I139=5),I139,"")))))))</f>
        <v/>
      </c>
      <c r="O139" s="11" t="str">
        <f>(IF(J139=Localisation!$C$114,1,IF(J139=Localisation!$C$113,2,IF(J139=Localisation!$C$112,3,IF(J139=Localisation!$C$111,4,IF(J139=Localisation!$C$110,5,IF(OR(J139=1,J139=2,J139=3,J139=4,J139=5),J139,"")))))))</f>
        <v/>
      </c>
      <c r="P139" s="11" t="str">
        <f>(IF(K139=Localisation!$C$114,1,IF(K139=Localisation!$C$113,2,IF(K139=Localisation!$C$112,3,IF(K139=Localisation!$C$111,4,IF(K139=Localisation!$C$110,5,IF(OR(K139=1,K139=2,K139=3,K139=4,K139=5),K139,"")))))))</f>
        <v/>
      </c>
      <c r="Q139" s="11" t="str">
        <f>(IF(L139=Localisation!$C$114,1,IF(L139=Localisation!$C$113,2,IF(L139=Localisation!$C$112,3,IF(L139=Localisation!$C$111,4,IF(L139=Localisation!$C$110,5,IF(OR(L139=1,L139=2,L139=3,L139=4,L139=5),L139,"")))))))</f>
        <v/>
      </c>
      <c r="R139" s="11" t="str">
        <f>(IF(B139=Localisation!$C$114,1,IF(B139=Localisation!$C$113,2,IF(B139=Localisation!$C$112,3,IF(B139=Localisation!$C$111,4,IF(B139=Localisation!$C$110,5,IF(OR(B139=1,B139=2,B139=3,B139=4,B139=5),B139,"")))))))</f>
        <v/>
      </c>
      <c r="S139" s="11" t="str">
        <f>(IF(C139=Localisation!$C$114,1,IF(C139=Localisation!$C$113,2,IF(C139=Localisation!$C$112,3,IF(C139=Localisation!$C$111,4,IF(C139=Localisation!$C$110,5,IF(OR(C139=1,C139=2,C139=3,C139=4,C139=5),C139,"")))))))</f>
        <v/>
      </c>
      <c r="T139" s="11" t="str">
        <f>(IF(D139=Localisation!$C$114,1,IF(D139=Localisation!$C$113,2,IF(D139=Localisation!$C$112,3,IF(D139=Localisation!$C$111,4,IF(D139=Localisation!$C$110,5,IF(OR(D139=1,D139=2,D139=3,D139=4,D139=5),D139,"")))))))</f>
        <v/>
      </c>
      <c r="U139" s="11" t="str">
        <f>(IF(E139=Localisation!$C$114,1,IF(E139=Localisation!$C$113,2,IF(E139=Localisation!$C$112,3,IF(E139=Localisation!$C$111,4,IF(E139=Localisation!$C$110,5,IF(OR(E139=1,E139=2,E139=3,E139=4,E139=5),E139,"")))))))</f>
        <v/>
      </c>
      <c r="V139" s="11" t="str">
        <f>(IF(F139=Localisation!$C$114,1,IF(F139=Localisation!$C$113,2,IF(F139=Localisation!$C$112,3,IF(F139=Localisation!$C$111,4,IF(F139=Localisation!$C$110,5,IF(OR(F139=1,F139=2,F139=3,F139=4,F139=5),F139,"")))))))</f>
        <v/>
      </c>
    </row>
    <row r="140" spans="13:22" x14ac:dyDescent="0.3">
      <c r="M140" s="11" t="str">
        <f>(IF(H140=Localisation!$C$114,1,IF(H140=Localisation!$C$113,2,IF(H140=Localisation!$C$112,3,IF(H140=Localisation!$C$111,4,IF(H140=Localisation!$C$110,5,IF(OR(H140=1,H140=2,H140=3,H140=4,H140=5),H140,"")))))))</f>
        <v/>
      </c>
      <c r="N140" s="11" t="str">
        <f>(IF(I140=Localisation!$C$114,1,IF(I140=Localisation!$C$113,2,IF(I140=Localisation!$C$112,3,IF(I140=Localisation!$C$111,4,IF(I140=Localisation!$C$110,5,IF(OR(I140=1,I140=2,I140=3,I140=4,I140=5),I140,"")))))))</f>
        <v/>
      </c>
      <c r="O140" s="11" t="str">
        <f>(IF(J140=Localisation!$C$114,1,IF(J140=Localisation!$C$113,2,IF(J140=Localisation!$C$112,3,IF(J140=Localisation!$C$111,4,IF(J140=Localisation!$C$110,5,IF(OR(J140=1,J140=2,J140=3,J140=4,J140=5),J140,"")))))))</f>
        <v/>
      </c>
      <c r="P140" s="11" t="str">
        <f>(IF(K140=Localisation!$C$114,1,IF(K140=Localisation!$C$113,2,IF(K140=Localisation!$C$112,3,IF(K140=Localisation!$C$111,4,IF(K140=Localisation!$C$110,5,IF(OR(K140=1,K140=2,K140=3,K140=4,K140=5),K140,"")))))))</f>
        <v/>
      </c>
      <c r="Q140" s="11" t="str">
        <f>(IF(L140=Localisation!$C$114,1,IF(L140=Localisation!$C$113,2,IF(L140=Localisation!$C$112,3,IF(L140=Localisation!$C$111,4,IF(L140=Localisation!$C$110,5,IF(OR(L140=1,L140=2,L140=3,L140=4,L140=5),L140,"")))))))</f>
        <v/>
      </c>
      <c r="R140" s="11" t="str">
        <f>(IF(B140=Localisation!$C$114,1,IF(B140=Localisation!$C$113,2,IF(B140=Localisation!$C$112,3,IF(B140=Localisation!$C$111,4,IF(B140=Localisation!$C$110,5,IF(OR(B140=1,B140=2,B140=3,B140=4,B140=5),B140,"")))))))</f>
        <v/>
      </c>
      <c r="S140" s="11" t="str">
        <f>(IF(C140=Localisation!$C$114,1,IF(C140=Localisation!$C$113,2,IF(C140=Localisation!$C$112,3,IF(C140=Localisation!$C$111,4,IF(C140=Localisation!$C$110,5,IF(OR(C140=1,C140=2,C140=3,C140=4,C140=5),C140,"")))))))</f>
        <v/>
      </c>
      <c r="T140" s="11" t="str">
        <f>(IF(D140=Localisation!$C$114,1,IF(D140=Localisation!$C$113,2,IF(D140=Localisation!$C$112,3,IF(D140=Localisation!$C$111,4,IF(D140=Localisation!$C$110,5,IF(OR(D140=1,D140=2,D140=3,D140=4,D140=5),D140,"")))))))</f>
        <v/>
      </c>
      <c r="U140" s="11" t="str">
        <f>(IF(E140=Localisation!$C$114,1,IF(E140=Localisation!$C$113,2,IF(E140=Localisation!$C$112,3,IF(E140=Localisation!$C$111,4,IF(E140=Localisation!$C$110,5,IF(OR(E140=1,E140=2,E140=3,E140=4,E140=5),E140,"")))))))</f>
        <v/>
      </c>
      <c r="V140" s="11" t="str">
        <f>(IF(F140=Localisation!$C$114,1,IF(F140=Localisation!$C$113,2,IF(F140=Localisation!$C$112,3,IF(F140=Localisation!$C$111,4,IF(F140=Localisation!$C$110,5,IF(OR(F140=1,F140=2,F140=3,F140=4,F140=5),F140,"")))))))</f>
        <v/>
      </c>
    </row>
    <row r="141" spans="13:22" x14ac:dyDescent="0.3">
      <c r="M141" s="11" t="str">
        <f>(IF(H141=Localisation!$C$114,1,IF(H141=Localisation!$C$113,2,IF(H141=Localisation!$C$112,3,IF(H141=Localisation!$C$111,4,IF(H141=Localisation!$C$110,5,IF(OR(H141=1,H141=2,H141=3,H141=4,H141=5),H141,"")))))))</f>
        <v/>
      </c>
      <c r="N141" s="11" t="str">
        <f>(IF(I141=Localisation!$C$114,1,IF(I141=Localisation!$C$113,2,IF(I141=Localisation!$C$112,3,IF(I141=Localisation!$C$111,4,IF(I141=Localisation!$C$110,5,IF(OR(I141=1,I141=2,I141=3,I141=4,I141=5),I141,"")))))))</f>
        <v/>
      </c>
      <c r="O141" s="11" t="str">
        <f>(IF(J141=Localisation!$C$114,1,IF(J141=Localisation!$C$113,2,IF(J141=Localisation!$C$112,3,IF(J141=Localisation!$C$111,4,IF(J141=Localisation!$C$110,5,IF(OR(J141=1,J141=2,J141=3,J141=4,J141=5),J141,"")))))))</f>
        <v/>
      </c>
      <c r="P141" s="11" t="str">
        <f>(IF(K141=Localisation!$C$114,1,IF(K141=Localisation!$C$113,2,IF(K141=Localisation!$C$112,3,IF(K141=Localisation!$C$111,4,IF(K141=Localisation!$C$110,5,IF(OR(K141=1,K141=2,K141=3,K141=4,K141=5),K141,"")))))))</f>
        <v/>
      </c>
      <c r="Q141" s="11" t="str">
        <f>(IF(L141=Localisation!$C$114,1,IF(L141=Localisation!$C$113,2,IF(L141=Localisation!$C$112,3,IF(L141=Localisation!$C$111,4,IF(L141=Localisation!$C$110,5,IF(OR(L141=1,L141=2,L141=3,L141=4,L141=5),L141,"")))))))</f>
        <v/>
      </c>
      <c r="R141" s="11" t="str">
        <f>(IF(B141=Localisation!$C$114,1,IF(B141=Localisation!$C$113,2,IF(B141=Localisation!$C$112,3,IF(B141=Localisation!$C$111,4,IF(B141=Localisation!$C$110,5,IF(OR(B141=1,B141=2,B141=3,B141=4,B141=5),B141,"")))))))</f>
        <v/>
      </c>
      <c r="S141" s="11" t="str">
        <f>(IF(C141=Localisation!$C$114,1,IF(C141=Localisation!$C$113,2,IF(C141=Localisation!$C$112,3,IF(C141=Localisation!$C$111,4,IF(C141=Localisation!$C$110,5,IF(OR(C141=1,C141=2,C141=3,C141=4,C141=5),C141,"")))))))</f>
        <v/>
      </c>
      <c r="T141" s="11" t="str">
        <f>(IF(D141=Localisation!$C$114,1,IF(D141=Localisation!$C$113,2,IF(D141=Localisation!$C$112,3,IF(D141=Localisation!$C$111,4,IF(D141=Localisation!$C$110,5,IF(OR(D141=1,D141=2,D141=3,D141=4,D141=5),D141,"")))))))</f>
        <v/>
      </c>
      <c r="U141" s="11" t="str">
        <f>(IF(E141=Localisation!$C$114,1,IF(E141=Localisation!$C$113,2,IF(E141=Localisation!$C$112,3,IF(E141=Localisation!$C$111,4,IF(E141=Localisation!$C$110,5,IF(OR(E141=1,E141=2,E141=3,E141=4,E141=5),E141,"")))))))</f>
        <v/>
      </c>
      <c r="V141" s="11" t="str">
        <f>(IF(F141=Localisation!$C$114,1,IF(F141=Localisation!$C$113,2,IF(F141=Localisation!$C$112,3,IF(F141=Localisation!$C$111,4,IF(F141=Localisation!$C$110,5,IF(OR(F141=1,F141=2,F141=3,F141=4,F141=5),F141,"")))))))</f>
        <v/>
      </c>
    </row>
    <row r="142" spans="13:22" x14ac:dyDescent="0.3">
      <c r="M142" s="11" t="str">
        <f>(IF(H142=Localisation!$C$114,1,IF(H142=Localisation!$C$113,2,IF(H142=Localisation!$C$112,3,IF(H142=Localisation!$C$111,4,IF(H142=Localisation!$C$110,5,IF(OR(H142=1,H142=2,H142=3,H142=4,H142=5),H142,"")))))))</f>
        <v/>
      </c>
      <c r="N142" s="11" t="str">
        <f>(IF(I142=Localisation!$C$114,1,IF(I142=Localisation!$C$113,2,IF(I142=Localisation!$C$112,3,IF(I142=Localisation!$C$111,4,IF(I142=Localisation!$C$110,5,IF(OR(I142=1,I142=2,I142=3,I142=4,I142=5),I142,"")))))))</f>
        <v/>
      </c>
      <c r="O142" s="11" t="str">
        <f>(IF(J142=Localisation!$C$114,1,IF(J142=Localisation!$C$113,2,IF(J142=Localisation!$C$112,3,IF(J142=Localisation!$C$111,4,IF(J142=Localisation!$C$110,5,IF(OR(J142=1,J142=2,J142=3,J142=4,J142=5),J142,"")))))))</f>
        <v/>
      </c>
      <c r="P142" s="11" t="str">
        <f>(IF(K142=Localisation!$C$114,1,IF(K142=Localisation!$C$113,2,IF(K142=Localisation!$C$112,3,IF(K142=Localisation!$C$111,4,IF(K142=Localisation!$C$110,5,IF(OR(K142=1,K142=2,K142=3,K142=4,K142=5),K142,"")))))))</f>
        <v/>
      </c>
      <c r="Q142" s="11" t="str">
        <f>(IF(L142=Localisation!$C$114,1,IF(L142=Localisation!$C$113,2,IF(L142=Localisation!$C$112,3,IF(L142=Localisation!$C$111,4,IF(L142=Localisation!$C$110,5,IF(OR(L142=1,L142=2,L142=3,L142=4,L142=5),L142,"")))))))</f>
        <v/>
      </c>
      <c r="R142" s="11" t="str">
        <f>(IF(B142=Localisation!$C$114,1,IF(B142=Localisation!$C$113,2,IF(B142=Localisation!$C$112,3,IF(B142=Localisation!$C$111,4,IF(B142=Localisation!$C$110,5,IF(OR(B142=1,B142=2,B142=3,B142=4,B142=5),B142,"")))))))</f>
        <v/>
      </c>
      <c r="S142" s="11" t="str">
        <f>(IF(C142=Localisation!$C$114,1,IF(C142=Localisation!$C$113,2,IF(C142=Localisation!$C$112,3,IF(C142=Localisation!$C$111,4,IF(C142=Localisation!$C$110,5,IF(OR(C142=1,C142=2,C142=3,C142=4,C142=5),C142,"")))))))</f>
        <v/>
      </c>
      <c r="T142" s="11" t="str">
        <f>(IF(D142=Localisation!$C$114,1,IF(D142=Localisation!$C$113,2,IF(D142=Localisation!$C$112,3,IF(D142=Localisation!$C$111,4,IF(D142=Localisation!$C$110,5,IF(OR(D142=1,D142=2,D142=3,D142=4,D142=5),D142,"")))))))</f>
        <v/>
      </c>
      <c r="U142" s="11" t="str">
        <f>(IF(E142=Localisation!$C$114,1,IF(E142=Localisation!$C$113,2,IF(E142=Localisation!$C$112,3,IF(E142=Localisation!$C$111,4,IF(E142=Localisation!$C$110,5,IF(OR(E142=1,E142=2,E142=3,E142=4,E142=5),E142,"")))))))</f>
        <v/>
      </c>
      <c r="V142" s="11" t="str">
        <f>(IF(F142=Localisation!$C$114,1,IF(F142=Localisation!$C$113,2,IF(F142=Localisation!$C$112,3,IF(F142=Localisation!$C$111,4,IF(F142=Localisation!$C$110,5,IF(OR(F142=1,F142=2,F142=3,F142=4,F142=5),F142,"")))))))</f>
        <v/>
      </c>
    </row>
    <row r="143" spans="13:22" x14ac:dyDescent="0.3">
      <c r="M143" s="11" t="str">
        <f>(IF(H143=Localisation!$C$114,1,IF(H143=Localisation!$C$113,2,IF(H143=Localisation!$C$112,3,IF(H143=Localisation!$C$111,4,IF(H143=Localisation!$C$110,5,IF(OR(H143=1,H143=2,H143=3,H143=4,H143=5),H143,"")))))))</f>
        <v/>
      </c>
      <c r="N143" s="11" t="str">
        <f>(IF(I143=Localisation!$C$114,1,IF(I143=Localisation!$C$113,2,IF(I143=Localisation!$C$112,3,IF(I143=Localisation!$C$111,4,IF(I143=Localisation!$C$110,5,IF(OR(I143=1,I143=2,I143=3,I143=4,I143=5),I143,"")))))))</f>
        <v/>
      </c>
      <c r="O143" s="11" t="str">
        <f>(IF(J143=Localisation!$C$114,1,IF(J143=Localisation!$C$113,2,IF(J143=Localisation!$C$112,3,IF(J143=Localisation!$C$111,4,IF(J143=Localisation!$C$110,5,IF(OR(J143=1,J143=2,J143=3,J143=4,J143=5),J143,"")))))))</f>
        <v/>
      </c>
      <c r="P143" s="11" t="str">
        <f>(IF(K143=Localisation!$C$114,1,IF(K143=Localisation!$C$113,2,IF(K143=Localisation!$C$112,3,IF(K143=Localisation!$C$111,4,IF(K143=Localisation!$C$110,5,IF(OR(K143=1,K143=2,K143=3,K143=4,K143=5),K143,"")))))))</f>
        <v/>
      </c>
      <c r="Q143" s="11" t="str">
        <f>(IF(L143=Localisation!$C$114,1,IF(L143=Localisation!$C$113,2,IF(L143=Localisation!$C$112,3,IF(L143=Localisation!$C$111,4,IF(L143=Localisation!$C$110,5,IF(OR(L143=1,L143=2,L143=3,L143=4,L143=5),L143,"")))))))</f>
        <v/>
      </c>
      <c r="R143" s="11" t="str">
        <f>(IF(B143=Localisation!$C$114,1,IF(B143=Localisation!$C$113,2,IF(B143=Localisation!$C$112,3,IF(B143=Localisation!$C$111,4,IF(B143=Localisation!$C$110,5,IF(OR(B143=1,B143=2,B143=3,B143=4,B143=5),B143,"")))))))</f>
        <v/>
      </c>
      <c r="S143" s="11" t="str">
        <f>(IF(C143=Localisation!$C$114,1,IF(C143=Localisation!$C$113,2,IF(C143=Localisation!$C$112,3,IF(C143=Localisation!$C$111,4,IF(C143=Localisation!$C$110,5,IF(OR(C143=1,C143=2,C143=3,C143=4,C143=5),C143,"")))))))</f>
        <v/>
      </c>
      <c r="T143" s="11" t="str">
        <f>(IF(D143=Localisation!$C$114,1,IF(D143=Localisation!$C$113,2,IF(D143=Localisation!$C$112,3,IF(D143=Localisation!$C$111,4,IF(D143=Localisation!$C$110,5,IF(OR(D143=1,D143=2,D143=3,D143=4,D143=5),D143,"")))))))</f>
        <v/>
      </c>
      <c r="U143" s="11" t="str">
        <f>(IF(E143=Localisation!$C$114,1,IF(E143=Localisation!$C$113,2,IF(E143=Localisation!$C$112,3,IF(E143=Localisation!$C$111,4,IF(E143=Localisation!$C$110,5,IF(OR(E143=1,E143=2,E143=3,E143=4,E143=5),E143,"")))))))</f>
        <v/>
      </c>
      <c r="V143" s="11" t="str">
        <f>(IF(F143=Localisation!$C$114,1,IF(F143=Localisation!$C$113,2,IF(F143=Localisation!$C$112,3,IF(F143=Localisation!$C$111,4,IF(F143=Localisation!$C$110,5,IF(OR(F143=1,F143=2,F143=3,F143=4,F143=5),F143,"")))))))</f>
        <v/>
      </c>
    </row>
    <row r="144" spans="13:22" x14ac:dyDescent="0.3">
      <c r="M144" s="11" t="str">
        <f>(IF(H144=Localisation!$C$114,1,IF(H144=Localisation!$C$113,2,IF(H144=Localisation!$C$112,3,IF(H144=Localisation!$C$111,4,IF(H144=Localisation!$C$110,5,IF(OR(H144=1,H144=2,H144=3,H144=4,H144=5),H144,"")))))))</f>
        <v/>
      </c>
      <c r="N144" s="11" t="str">
        <f>(IF(I144=Localisation!$C$114,1,IF(I144=Localisation!$C$113,2,IF(I144=Localisation!$C$112,3,IF(I144=Localisation!$C$111,4,IF(I144=Localisation!$C$110,5,IF(OR(I144=1,I144=2,I144=3,I144=4,I144=5),I144,"")))))))</f>
        <v/>
      </c>
      <c r="O144" s="11" t="str">
        <f>(IF(J144=Localisation!$C$114,1,IF(J144=Localisation!$C$113,2,IF(J144=Localisation!$C$112,3,IF(J144=Localisation!$C$111,4,IF(J144=Localisation!$C$110,5,IF(OR(J144=1,J144=2,J144=3,J144=4,J144=5),J144,"")))))))</f>
        <v/>
      </c>
      <c r="P144" s="11" t="str">
        <f>(IF(K144=Localisation!$C$114,1,IF(K144=Localisation!$C$113,2,IF(K144=Localisation!$C$112,3,IF(K144=Localisation!$C$111,4,IF(K144=Localisation!$C$110,5,IF(OR(K144=1,K144=2,K144=3,K144=4,K144=5),K144,"")))))))</f>
        <v/>
      </c>
      <c r="Q144" s="11" t="str">
        <f>(IF(L144=Localisation!$C$114,1,IF(L144=Localisation!$C$113,2,IF(L144=Localisation!$C$112,3,IF(L144=Localisation!$C$111,4,IF(L144=Localisation!$C$110,5,IF(OR(L144=1,L144=2,L144=3,L144=4,L144=5),L144,"")))))))</f>
        <v/>
      </c>
      <c r="R144" s="11" t="str">
        <f>(IF(B144=Localisation!$C$114,1,IF(B144=Localisation!$C$113,2,IF(B144=Localisation!$C$112,3,IF(B144=Localisation!$C$111,4,IF(B144=Localisation!$C$110,5,IF(OR(B144=1,B144=2,B144=3,B144=4,B144=5),B144,"")))))))</f>
        <v/>
      </c>
      <c r="S144" s="11" t="str">
        <f>(IF(C144=Localisation!$C$114,1,IF(C144=Localisation!$C$113,2,IF(C144=Localisation!$C$112,3,IF(C144=Localisation!$C$111,4,IF(C144=Localisation!$C$110,5,IF(OR(C144=1,C144=2,C144=3,C144=4,C144=5),C144,"")))))))</f>
        <v/>
      </c>
      <c r="T144" s="11" t="str">
        <f>(IF(D144=Localisation!$C$114,1,IF(D144=Localisation!$C$113,2,IF(D144=Localisation!$C$112,3,IF(D144=Localisation!$C$111,4,IF(D144=Localisation!$C$110,5,IF(OR(D144=1,D144=2,D144=3,D144=4,D144=5),D144,"")))))))</f>
        <v/>
      </c>
      <c r="U144" s="11" t="str">
        <f>(IF(E144=Localisation!$C$114,1,IF(E144=Localisation!$C$113,2,IF(E144=Localisation!$C$112,3,IF(E144=Localisation!$C$111,4,IF(E144=Localisation!$C$110,5,IF(OR(E144=1,E144=2,E144=3,E144=4,E144=5),E144,"")))))))</f>
        <v/>
      </c>
      <c r="V144" s="11" t="str">
        <f>(IF(F144=Localisation!$C$114,1,IF(F144=Localisation!$C$113,2,IF(F144=Localisation!$C$112,3,IF(F144=Localisation!$C$111,4,IF(F144=Localisation!$C$110,5,IF(OR(F144=1,F144=2,F144=3,F144=4,F144=5),F144,"")))))))</f>
        <v/>
      </c>
    </row>
    <row r="145" spans="13:22" x14ac:dyDescent="0.3">
      <c r="M145" s="11" t="str">
        <f>(IF(H145=Localisation!$C$114,1,IF(H145=Localisation!$C$113,2,IF(H145=Localisation!$C$112,3,IF(H145=Localisation!$C$111,4,IF(H145=Localisation!$C$110,5,IF(OR(H145=1,H145=2,H145=3,H145=4,H145=5),H145,"")))))))</f>
        <v/>
      </c>
      <c r="N145" s="11" t="str">
        <f>(IF(I145=Localisation!$C$114,1,IF(I145=Localisation!$C$113,2,IF(I145=Localisation!$C$112,3,IF(I145=Localisation!$C$111,4,IF(I145=Localisation!$C$110,5,IF(OR(I145=1,I145=2,I145=3,I145=4,I145=5),I145,"")))))))</f>
        <v/>
      </c>
      <c r="O145" s="11" t="str">
        <f>(IF(J145=Localisation!$C$114,1,IF(J145=Localisation!$C$113,2,IF(J145=Localisation!$C$112,3,IF(J145=Localisation!$C$111,4,IF(J145=Localisation!$C$110,5,IF(OR(J145=1,J145=2,J145=3,J145=4,J145=5),J145,"")))))))</f>
        <v/>
      </c>
      <c r="P145" s="11" t="str">
        <f>(IF(K145=Localisation!$C$114,1,IF(K145=Localisation!$C$113,2,IF(K145=Localisation!$C$112,3,IF(K145=Localisation!$C$111,4,IF(K145=Localisation!$C$110,5,IF(OR(K145=1,K145=2,K145=3,K145=4,K145=5),K145,"")))))))</f>
        <v/>
      </c>
      <c r="Q145" s="11" t="str">
        <f>(IF(L145=Localisation!$C$114,1,IF(L145=Localisation!$C$113,2,IF(L145=Localisation!$C$112,3,IF(L145=Localisation!$C$111,4,IF(L145=Localisation!$C$110,5,IF(OR(L145=1,L145=2,L145=3,L145=4,L145=5),L145,"")))))))</f>
        <v/>
      </c>
      <c r="R145" s="11" t="str">
        <f>(IF(B145=Localisation!$C$114,1,IF(B145=Localisation!$C$113,2,IF(B145=Localisation!$C$112,3,IF(B145=Localisation!$C$111,4,IF(B145=Localisation!$C$110,5,IF(OR(B145=1,B145=2,B145=3,B145=4,B145=5),B145,"")))))))</f>
        <v/>
      </c>
      <c r="S145" s="11" t="str">
        <f>(IF(C145=Localisation!$C$114,1,IF(C145=Localisation!$C$113,2,IF(C145=Localisation!$C$112,3,IF(C145=Localisation!$C$111,4,IF(C145=Localisation!$C$110,5,IF(OR(C145=1,C145=2,C145=3,C145=4,C145=5),C145,"")))))))</f>
        <v/>
      </c>
      <c r="T145" s="11" t="str">
        <f>(IF(D145=Localisation!$C$114,1,IF(D145=Localisation!$C$113,2,IF(D145=Localisation!$C$112,3,IF(D145=Localisation!$C$111,4,IF(D145=Localisation!$C$110,5,IF(OR(D145=1,D145=2,D145=3,D145=4,D145=5),D145,"")))))))</f>
        <v/>
      </c>
      <c r="U145" s="11" t="str">
        <f>(IF(E145=Localisation!$C$114,1,IF(E145=Localisation!$C$113,2,IF(E145=Localisation!$C$112,3,IF(E145=Localisation!$C$111,4,IF(E145=Localisation!$C$110,5,IF(OR(E145=1,E145=2,E145=3,E145=4,E145=5),E145,"")))))))</f>
        <v/>
      </c>
      <c r="V145" s="11" t="str">
        <f>(IF(F145=Localisation!$C$114,1,IF(F145=Localisation!$C$113,2,IF(F145=Localisation!$C$112,3,IF(F145=Localisation!$C$111,4,IF(F145=Localisation!$C$110,5,IF(OR(F145=1,F145=2,F145=3,F145=4,F145=5),F145,"")))))))</f>
        <v/>
      </c>
    </row>
    <row r="146" spans="13:22" x14ac:dyDescent="0.3">
      <c r="M146" s="11" t="str">
        <f>(IF(H146=Localisation!$C$114,1,IF(H146=Localisation!$C$113,2,IF(H146=Localisation!$C$112,3,IF(H146=Localisation!$C$111,4,IF(H146=Localisation!$C$110,5,IF(OR(H146=1,H146=2,H146=3,H146=4,H146=5),H146,"")))))))</f>
        <v/>
      </c>
      <c r="N146" s="11" t="str">
        <f>(IF(I146=Localisation!$C$114,1,IF(I146=Localisation!$C$113,2,IF(I146=Localisation!$C$112,3,IF(I146=Localisation!$C$111,4,IF(I146=Localisation!$C$110,5,IF(OR(I146=1,I146=2,I146=3,I146=4,I146=5),I146,"")))))))</f>
        <v/>
      </c>
      <c r="O146" s="11" t="str">
        <f>(IF(J146=Localisation!$C$114,1,IF(J146=Localisation!$C$113,2,IF(J146=Localisation!$C$112,3,IF(J146=Localisation!$C$111,4,IF(J146=Localisation!$C$110,5,IF(OR(J146=1,J146=2,J146=3,J146=4,J146=5),J146,"")))))))</f>
        <v/>
      </c>
      <c r="P146" s="11" t="str">
        <f>(IF(K146=Localisation!$C$114,1,IF(K146=Localisation!$C$113,2,IF(K146=Localisation!$C$112,3,IF(K146=Localisation!$C$111,4,IF(K146=Localisation!$C$110,5,IF(OR(K146=1,K146=2,K146=3,K146=4,K146=5),K146,"")))))))</f>
        <v/>
      </c>
      <c r="Q146" s="11" t="str">
        <f>(IF(L146=Localisation!$C$114,1,IF(L146=Localisation!$C$113,2,IF(L146=Localisation!$C$112,3,IF(L146=Localisation!$C$111,4,IF(L146=Localisation!$C$110,5,IF(OR(L146=1,L146=2,L146=3,L146=4,L146=5),L146,"")))))))</f>
        <v/>
      </c>
      <c r="R146" s="11" t="str">
        <f>(IF(B146=Localisation!$C$114,1,IF(B146=Localisation!$C$113,2,IF(B146=Localisation!$C$112,3,IF(B146=Localisation!$C$111,4,IF(B146=Localisation!$C$110,5,IF(OR(B146=1,B146=2,B146=3,B146=4,B146=5),B146,"")))))))</f>
        <v/>
      </c>
      <c r="S146" s="11" t="str">
        <f>(IF(C146=Localisation!$C$114,1,IF(C146=Localisation!$C$113,2,IF(C146=Localisation!$C$112,3,IF(C146=Localisation!$C$111,4,IF(C146=Localisation!$C$110,5,IF(OR(C146=1,C146=2,C146=3,C146=4,C146=5),C146,"")))))))</f>
        <v/>
      </c>
      <c r="T146" s="11" t="str">
        <f>(IF(D146=Localisation!$C$114,1,IF(D146=Localisation!$C$113,2,IF(D146=Localisation!$C$112,3,IF(D146=Localisation!$C$111,4,IF(D146=Localisation!$C$110,5,IF(OR(D146=1,D146=2,D146=3,D146=4,D146=5),D146,"")))))))</f>
        <v/>
      </c>
      <c r="U146" s="11" t="str">
        <f>(IF(E146=Localisation!$C$114,1,IF(E146=Localisation!$C$113,2,IF(E146=Localisation!$C$112,3,IF(E146=Localisation!$C$111,4,IF(E146=Localisation!$C$110,5,IF(OR(E146=1,E146=2,E146=3,E146=4,E146=5),E146,"")))))))</f>
        <v/>
      </c>
      <c r="V146" s="11" t="str">
        <f>(IF(F146=Localisation!$C$114,1,IF(F146=Localisation!$C$113,2,IF(F146=Localisation!$C$112,3,IF(F146=Localisation!$C$111,4,IF(F146=Localisation!$C$110,5,IF(OR(F146=1,F146=2,F146=3,F146=4,F146=5),F146,"")))))))</f>
        <v/>
      </c>
    </row>
    <row r="147" spans="13:22" x14ac:dyDescent="0.3">
      <c r="M147" s="11" t="str">
        <f>(IF(H147=Localisation!$C$114,1,IF(H147=Localisation!$C$113,2,IF(H147=Localisation!$C$112,3,IF(H147=Localisation!$C$111,4,IF(H147=Localisation!$C$110,5,IF(OR(H147=1,H147=2,H147=3,H147=4,H147=5),H147,"")))))))</f>
        <v/>
      </c>
      <c r="N147" s="11" t="str">
        <f>(IF(I147=Localisation!$C$114,1,IF(I147=Localisation!$C$113,2,IF(I147=Localisation!$C$112,3,IF(I147=Localisation!$C$111,4,IF(I147=Localisation!$C$110,5,IF(OR(I147=1,I147=2,I147=3,I147=4,I147=5),I147,"")))))))</f>
        <v/>
      </c>
      <c r="O147" s="11" t="str">
        <f>(IF(J147=Localisation!$C$114,1,IF(J147=Localisation!$C$113,2,IF(J147=Localisation!$C$112,3,IF(J147=Localisation!$C$111,4,IF(J147=Localisation!$C$110,5,IF(OR(J147=1,J147=2,J147=3,J147=4,J147=5),J147,"")))))))</f>
        <v/>
      </c>
      <c r="P147" s="11" t="str">
        <f>(IF(K147=Localisation!$C$114,1,IF(K147=Localisation!$C$113,2,IF(K147=Localisation!$C$112,3,IF(K147=Localisation!$C$111,4,IF(K147=Localisation!$C$110,5,IF(OR(K147=1,K147=2,K147=3,K147=4,K147=5),K147,"")))))))</f>
        <v/>
      </c>
      <c r="Q147" s="11" t="str">
        <f>(IF(L147=Localisation!$C$114,1,IF(L147=Localisation!$C$113,2,IF(L147=Localisation!$C$112,3,IF(L147=Localisation!$C$111,4,IF(L147=Localisation!$C$110,5,IF(OR(L147=1,L147=2,L147=3,L147=4,L147=5),L147,"")))))))</f>
        <v/>
      </c>
      <c r="R147" s="11" t="str">
        <f>(IF(B147=Localisation!$C$114,1,IF(B147=Localisation!$C$113,2,IF(B147=Localisation!$C$112,3,IF(B147=Localisation!$C$111,4,IF(B147=Localisation!$C$110,5,IF(OR(B147=1,B147=2,B147=3,B147=4,B147=5),B147,"")))))))</f>
        <v/>
      </c>
      <c r="S147" s="11" t="str">
        <f>(IF(C147=Localisation!$C$114,1,IF(C147=Localisation!$C$113,2,IF(C147=Localisation!$C$112,3,IF(C147=Localisation!$C$111,4,IF(C147=Localisation!$C$110,5,IF(OR(C147=1,C147=2,C147=3,C147=4,C147=5),C147,"")))))))</f>
        <v/>
      </c>
      <c r="T147" s="11" t="str">
        <f>(IF(D147=Localisation!$C$114,1,IF(D147=Localisation!$C$113,2,IF(D147=Localisation!$C$112,3,IF(D147=Localisation!$C$111,4,IF(D147=Localisation!$C$110,5,IF(OR(D147=1,D147=2,D147=3,D147=4,D147=5),D147,"")))))))</f>
        <v/>
      </c>
      <c r="U147" s="11" t="str">
        <f>(IF(E147=Localisation!$C$114,1,IF(E147=Localisation!$C$113,2,IF(E147=Localisation!$C$112,3,IF(E147=Localisation!$C$111,4,IF(E147=Localisation!$C$110,5,IF(OR(E147=1,E147=2,E147=3,E147=4,E147=5),E147,"")))))))</f>
        <v/>
      </c>
      <c r="V147" s="11" t="str">
        <f>(IF(F147=Localisation!$C$114,1,IF(F147=Localisation!$C$113,2,IF(F147=Localisation!$C$112,3,IF(F147=Localisation!$C$111,4,IF(F147=Localisation!$C$110,5,IF(OR(F147=1,F147=2,F147=3,F147=4,F147=5),F147,"")))))))</f>
        <v/>
      </c>
    </row>
    <row r="148" spans="13:22" x14ac:dyDescent="0.3">
      <c r="M148" s="11" t="str">
        <f>(IF(H148=Localisation!$C$114,1,IF(H148=Localisation!$C$113,2,IF(H148=Localisation!$C$112,3,IF(H148=Localisation!$C$111,4,IF(H148=Localisation!$C$110,5,IF(OR(H148=1,H148=2,H148=3,H148=4,H148=5),H148,"")))))))</f>
        <v/>
      </c>
      <c r="N148" s="11" t="str">
        <f>(IF(I148=Localisation!$C$114,1,IF(I148=Localisation!$C$113,2,IF(I148=Localisation!$C$112,3,IF(I148=Localisation!$C$111,4,IF(I148=Localisation!$C$110,5,IF(OR(I148=1,I148=2,I148=3,I148=4,I148=5),I148,"")))))))</f>
        <v/>
      </c>
      <c r="O148" s="11" t="str">
        <f>(IF(J148=Localisation!$C$114,1,IF(J148=Localisation!$C$113,2,IF(J148=Localisation!$C$112,3,IF(J148=Localisation!$C$111,4,IF(J148=Localisation!$C$110,5,IF(OR(J148=1,J148=2,J148=3,J148=4,J148=5),J148,"")))))))</f>
        <v/>
      </c>
      <c r="P148" s="11" t="str">
        <f>(IF(K148=Localisation!$C$114,1,IF(K148=Localisation!$C$113,2,IF(K148=Localisation!$C$112,3,IF(K148=Localisation!$C$111,4,IF(K148=Localisation!$C$110,5,IF(OR(K148=1,K148=2,K148=3,K148=4,K148=5),K148,"")))))))</f>
        <v/>
      </c>
      <c r="Q148" s="11" t="str">
        <f>(IF(L148=Localisation!$C$114,1,IF(L148=Localisation!$C$113,2,IF(L148=Localisation!$C$112,3,IF(L148=Localisation!$C$111,4,IF(L148=Localisation!$C$110,5,IF(OR(L148=1,L148=2,L148=3,L148=4,L148=5),L148,"")))))))</f>
        <v/>
      </c>
      <c r="R148" s="11" t="str">
        <f>(IF(B148=Localisation!$C$114,1,IF(B148=Localisation!$C$113,2,IF(B148=Localisation!$C$112,3,IF(B148=Localisation!$C$111,4,IF(B148=Localisation!$C$110,5,IF(OR(B148=1,B148=2,B148=3,B148=4,B148=5),B148,"")))))))</f>
        <v/>
      </c>
      <c r="S148" s="11" t="str">
        <f>(IF(C148=Localisation!$C$114,1,IF(C148=Localisation!$C$113,2,IF(C148=Localisation!$C$112,3,IF(C148=Localisation!$C$111,4,IF(C148=Localisation!$C$110,5,IF(OR(C148=1,C148=2,C148=3,C148=4,C148=5),C148,"")))))))</f>
        <v/>
      </c>
      <c r="T148" s="11" t="str">
        <f>(IF(D148=Localisation!$C$114,1,IF(D148=Localisation!$C$113,2,IF(D148=Localisation!$C$112,3,IF(D148=Localisation!$C$111,4,IF(D148=Localisation!$C$110,5,IF(OR(D148=1,D148=2,D148=3,D148=4,D148=5),D148,"")))))))</f>
        <v/>
      </c>
      <c r="U148" s="11" t="str">
        <f>(IF(E148=Localisation!$C$114,1,IF(E148=Localisation!$C$113,2,IF(E148=Localisation!$C$112,3,IF(E148=Localisation!$C$111,4,IF(E148=Localisation!$C$110,5,IF(OR(E148=1,E148=2,E148=3,E148=4,E148=5),E148,"")))))))</f>
        <v/>
      </c>
      <c r="V148" s="11" t="str">
        <f>(IF(F148=Localisation!$C$114,1,IF(F148=Localisation!$C$113,2,IF(F148=Localisation!$C$112,3,IF(F148=Localisation!$C$111,4,IF(F148=Localisation!$C$110,5,IF(OR(F148=1,F148=2,F148=3,F148=4,F148=5),F148,"")))))))</f>
        <v/>
      </c>
    </row>
    <row r="149" spans="13:22" x14ac:dyDescent="0.3">
      <c r="M149" s="11" t="str">
        <f>(IF(H149=Localisation!$C$114,1,IF(H149=Localisation!$C$113,2,IF(H149=Localisation!$C$112,3,IF(H149=Localisation!$C$111,4,IF(H149=Localisation!$C$110,5,IF(OR(H149=1,H149=2,H149=3,H149=4,H149=5),H149,"")))))))</f>
        <v/>
      </c>
      <c r="N149" s="11" t="str">
        <f>(IF(I149=Localisation!$C$114,1,IF(I149=Localisation!$C$113,2,IF(I149=Localisation!$C$112,3,IF(I149=Localisation!$C$111,4,IF(I149=Localisation!$C$110,5,IF(OR(I149=1,I149=2,I149=3,I149=4,I149=5),I149,"")))))))</f>
        <v/>
      </c>
      <c r="O149" s="11" t="str">
        <f>(IF(J149=Localisation!$C$114,1,IF(J149=Localisation!$C$113,2,IF(J149=Localisation!$C$112,3,IF(J149=Localisation!$C$111,4,IF(J149=Localisation!$C$110,5,IF(OR(J149=1,J149=2,J149=3,J149=4,J149=5),J149,"")))))))</f>
        <v/>
      </c>
      <c r="P149" s="11" t="str">
        <f>(IF(K149=Localisation!$C$114,1,IF(K149=Localisation!$C$113,2,IF(K149=Localisation!$C$112,3,IF(K149=Localisation!$C$111,4,IF(K149=Localisation!$C$110,5,IF(OR(K149=1,K149=2,K149=3,K149=4,K149=5),K149,"")))))))</f>
        <v/>
      </c>
      <c r="Q149" s="11" t="str">
        <f>(IF(L149=Localisation!$C$114,1,IF(L149=Localisation!$C$113,2,IF(L149=Localisation!$C$112,3,IF(L149=Localisation!$C$111,4,IF(L149=Localisation!$C$110,5,IF(OR(L149=1,L149=2,L149=3,L149=4,L149=5),L149,"")))))))</f>
        <v/>
      </c>
      <c r="R149" s="11" t="str">
        <f>(IF(B149=Localisation!$C$114,1,IF(B149=Localisation!$C$113,2,IF(B149=Localisation!$C$112,3,IF(B149=Localisation!$C$111,4,IF(B149=Localisation!$C$110,5,IF(OR(B149=1,B149=2,B149=3,B149=4,B149=5),B149,"")))))))</f>
        <v/>
      </c>
      <c r="S149" s="11" t="str">
        <f>(IF(C149=Localisation!$C$114,1,IF(C149=Localisation!$C$113,2,IF(C149=Localisation!$C$112,3,IF(C149=Localisation!$C$111,4,IF(C149=Localisation!$C$110,5,IF(OR(C149=1,C149=2,C149=3,C149=4,C149=5),C149,"")))))))</f>
        <v/>
      </c>
      <c r="T149" s="11" t="str">
        <f>(IF(D149=Localisation!$C$114,1,IF(D149=Localisation!$C$113,2,IF(D149=Localisation!$C$112,3,IF(D149=Localisation!$C$111,4,IF(D149=Localisation!$C$110,5,IF(OR(D149=1,D149=2,D149=3,D149=4,D149=5),D149,"")))))))</f>
        <v/>
      </c>
      <c r="U149" s="11" t="str">
        <f>(IF(E149=Localisation!$C$114,1,IF(E149=Localisation!$C$113,2,IF(E149=Localisation!$C$112,3,IF(E149=Localisation!$C$111,4,IF(E149=Localisation!$C$110,5,IF(OR(E149=1,E149=2,E149=3,E149=4,E149=5),E149,"")))))))</f>
        <v/>
      </c>
      <c r="V149" s="11" t="str">
        <f>(IF(F149=Localisation!$C$114,1,IF(F149=Localisation!$C$113,2,IF(F149=Localisation!$C$112,3,IF(F149=Localisation!$C$111,4,IF(F149=Localisation!$C$110,5,IF(OR(F149=1,F149=2,F149=3,F149=4,F149=5),F149,"")))))))</f>
        <v/>
      </c>
    </row>
    <row r="150" spans="13:22" x14ac:dyDescent="0.3">
      <c r="M150" s="11" t="str">
        <f>(IF(H150=Localisation!$C$114,1,IF(H150=Localisation!$C$113,2,IF(H150=Localisation!$C$112,3,IF(H150=Localisation!$C$111,4,IF(H150=Localisation!$C$110,5,IF(OR(H150=1,H150=2,H150=3,H150=4,H150=5),H150,"")))))))</f>
        <v/>
      </c>
      <c r="N150" s="11" t="str">
        <f>(IF(I150=Localisation!$C$114,1,IF(I150=Localisation!$C$113,2,IF(I150=Localisation!$C$112,3,IF(I150=Localisation!$C$111,4,IF(I150=Localisation!$C$110,5,IF(OR(I150=1,I150=2,I150=3,I150=4,I150=5),I150,"")))))))</f>
        <v/>
      </c>
      <c r="O150" s="11" t="str">
        <f>(IF(J150=Localisation!$C$114,1,IF(J150=Localisation!$C$113,2,IF(J150=Localisation!$C$112,3,IF(J150=Localisation!$C$111,4,IF(J150=Localisation!$C$110,5,IF(OR(J150=1,J150=2,J150=3,J150=4,J150=5),J150,"")))))))</f>
        <v/>
      </c>
      <c r="P150" s="11" t="str">
        <f>(IF(K150=Localisation!$C$114,1,IF(K150=Localisation!$C$113,2,IF(K150=Localisation!$C$112,3,IF(K150=Localisation!$C$111,4,IF(K150=Localisation!$C$110,5,IF(OR(K150=1,K150=2,K150=3,K150=4,K150=5),K150,"")))))))</f>
        <v/>
      </c>
      <c r="Q150" s="11" t="str">
        <f>(IF(L150=Localisation!$C$114,1,IF(L150=Localisation!$C$113,2,IF(L150=Localisation!$C$112,3,IF(L150=Localisation!$C$111,4,IF(L150=Localisation!$C$110,5,IF(OR(L150=1,L150=2,L150=3,L150=4,L150=5),L150,"")))))))</f>
        <v/>
      </c>
      <c r="R150" s="11" t="str">
        <f>(IF(B150=Localisation!$C$114,1,IF(B150=Localisation!$C$113,2,IF(B150=Localisation!$C$112,3,IF(B150=Localisation!$C$111,4,IF(B150=Localisation!$C$110,5,IF(OR(B150=1,B150=2,B150=3,B150=4,B150=5),B150,"")))))))</f>
        <v/>
      </c>
      <c r="S150" s="11" t="str">
        <f>(IF(C150=Localisation!$C$114,1,IF(C150=Localisation!$C$113,2,IF(C150=Localisation!$C$112,3,IF(C150=Localisation!$C$111,4,IF(C150=Localisation!$C$110,5,IF(OR(C150=1,C150=2,C150=3,C150=4,C150=5),C150,"")))))))</f>
        <v/>
      </c>
      <c r="T150" s="11" t="str">
        <f>(IF(D150=Localisation!$C$114,1,IF(D150=Localisation!$C$113,2,IF(D150=Localisation!$C$112,3,IF(D150=Localisation!$C$111,4,IF(D150=Localisation!$C$110,5,IF(OR(D150=1,D150=2,D150=3,D150=4,D150=5),D150,"")))))))</f>
        <v/>
      </c>
      <c r="U150" s="11" t="str">
        <f>(IF(E150=Localisation!$C$114,1,IF(E150=Localisation!$C$113,2,IF(E150=Localisation!$C$112,3,IF(E150=Localisation!$C$111,4,IF(E150=Localisation!$C$110,5,IF(OR(E150=1,E150=2,E150=3,E150=4,E150=5),E150,"")))))))</f>
        <v/>
      </c>
      <c r="V150" s="11" t="str">
        <f>(IF(F150=Localisation!$C$114,1,IF(F150=Localisation!$C$113,2,IF(F150=Localisation!$C$112,3,IF(F150=Localisation!$C$111,4,IF(F150=Localisation!$C$110,5,IF(OR(F150=1,F150=2,F150=3,F150=4,F150=5),F150,"")))))))</f>
        <v/>
      </c>
    </row>
    <row r="151" spans="13:22" x14ac:dyDescent="0.3">
      <c r="M151" s="11" t="str">
        <f>(IF(H151=Localisation!$C$114,1,IF(H151=Localisation!$C$113,2,IF(H151=Localisation!$C$112,3,IF(H151=Localisation!$C$111,4,IF(H151=Localisation!$C$110,5,IF(OR(H151=1,H151=2,H151=3,H151=4,H151=5),H151,"")))))))</f>
        <v/>
      </c>
      <c r="N151" s="11" t="str">
        <f>(IF(I151=Localisation!$C$114,1,IF(I151=Localisation!$C$113,2,IF(I151=Localisation!$C$112,3,IF(I151=Localisation!$C$111,4,IF(I151=Localisation!$C$110,5,IF(OR(I151=1,I151=2,I151=3,I151=4,I151=5),I151,"")))))))</f>
        <v/>
      </c>
      <c r="O151" s="11" t="str">
        <f>(IF(J151=Localisation!$C$114,1,IF(J151=Localisation!$C$113,2,IF(J151=Localisation!$C$112,3,IF(J151=Localisation!$C$111,4,IF(J151=Localisation!$C$110,5,IF(OR(J151=1,J151=2,J151=3,J151=4,J151=5),J151,"")))))))</f>
        <v/>
      </c>
      <c r="P151" s="11" t="str">
        <f>(IF(K151=Localisation!$C$114,1,IF(K151=Localisation!$C$113,2,IF(K151=Localisation!$C$112,3,IF(K151=Localisation!$C$111,4,IF(K151=Localisation!$C$110,5,IF(OR(K151=1,K151=2,K151=3,K151=4,K151=5),K151,"")))))))</f>
        <v/>
      </c>
      <c r="Q151" s="11" t="str">
        <f>(IF(L151=Localisation!$C$114,1,IF(L151=Localisation!$C$113,2,IF(L151=Localisation!$C$112,3,IF(L151=Localisation!$C$111,4,IF(L151=Localisation!$C$110,5,IF(OR(L151=1,L151=2,L151=3,L151=4,L151=5),L151,"")))))))</f>
        <v/>
      </c>
      <c r="R151" s="11" t="str">
        <f>(IF(B151=Localisation!$C$114,1,IF(B151=Localisation!$C$113,2,IF(B151=Localisation!$C$112,3,IF(B151=Localisation!$C$111,4,IF(B151=Localisation!$C$110,5,IF(OR(B151=1,B151=2,B151=3,B151=4,B151=5),B151,"")))))))</f>
        <v/>
      </c>
      <c r="S151" s="11" t="str">
        <f>(IF(C151=Localisation!$C$114,1,IF(C151=Localisation!$C$113,2,IF(C151=Localisation!$C$112,3,IF(C151=Localisation!$C$111,4,IF(C151=Localisation!$C$110,5,IF(OR(C151=1,C151=2,C151=3,C151=4,C151=5),C151,"")))))))</f>
        <v/>
      </c>
      <c r="T151" s="11" t="str">
        <f>(IF(D151=Localisation!$C$114,1,IF(D151=Localisation!$C$113,2,IF(D151=Localisation!$C$112,3,IF(D151=Localisation!$C$111,4,IF(D151=Localisation!$C$110,5,IF(OR(D151=1,D151=2,D151=3,D151=4,D151=5),D151,"")))))))</f>
        <v/>
      </c>
      <c r="U151" s="11" t="str">
        <f>(IF(E151=Localisation!$C$114,1,IF(E151=Localisation!$C$113,2,IF(E151=Localisation!$C$112,3,IF(E151=Localisation!$C$111,4,IF(E151=Localisation!$C$110,5,IF(OR(E151=1,E151=2,E151=3,E151=4,E151=5),E151,"")))))))</f>
        <v/>
      </c>
      <c r="V151" s="11" t="str">
        <f>(IF(F151=Localisation!$C$114,1,IF(F151=Localisation!$C$113,2,IF(F151=Localisation!$C$112,3,IF(F151=Localisation!$C$111,4,IF(F151=Localisation!$C$110,5,IF(OR(F151=1,F151=2,F151=3,F151=4,F151=5),F151,"")))))))</f>
        <v/>
      </c>
    </row>
    <row r="152" spans="13:22" x14ac:dyDescent="0.3">
      <c r="M152" s="11" t="str">
        <f>(IF(H152=Localisation!$C$114,1,IF(H152=Localisation!$C$113,2,IF(H152=Localisation!$C$112,3,IF(H152=Localisation!$C$111,4,IF(H152=Localisation!$C$110,5,IF(OR(H152=1,H152=2,H152=3,H152=4,H152=5),H152,"")))))))</f>
        <v/>
      </c>
      <c r="N152" s="11" t="str">
        <f>(IF(I152=Localisation!$C$114,1,IF(I152=Localisation!$C$113,2,IF(I152=Localisation!$C$112,3,IF(I152=Localisation!$C$111,4,IF(I152=Localisation!$C$110,5,IF(OR(I152=1,I152=2,I152=3,I152=4,I152=5),I152,"")))))))</f>
        <v/>
      </c>
      <c r="O152" s="11" t="str">
        <f>(IF(J152=Localisation!$C$114,1,IF(J152=Localisation!$C$113,2,IF(J152=Localisation!$C$112,3,IF(J152=Localisation!$C$111,4,IF(J152=Localisation!$C$110,5,IF(OR(J152=1,J152=2,J152=3,J152=4,J152=5),J152,"")))))))</f>
        <v/>
      </c>
      <c r="P152" s="11" t="str">
        <f>(IF(K152=Localisation!$C$114,1,IF(K152=Localisation!$C$113,2,IF(K152=Localisation!$C$112,3,IF(K152=Localisation!$C$111,4,IF(K152=Localisation!$C$110,5,IF(OR(K152=1,K152=2,K152=3,K152=4,K152=5),K152,"")))))))</f>
        <v/>
      </c>
      <c r="Q152" s="11" t="str">
        <f>(IF(L152=Localisation!$C$114,1,IF(L152=Localisation!$C$113,2,IF(L152=Localisation!$C$112,3,IF(L152=Localisation!$C$111,4,IF(L152=Localisation!$C$110,5,IF(OR(L152=1,L152=2,L152=3,L152=4,L152=5),L152,"")))))))</f>
        <v/>
      </c>
      <c r="R152" s="11" t="str">
        <f>(IF(B152=Localisation!$C$114,1,IF(B152=Localisation!$C$113,2,IF(B152=Localisation!$C$112,3,IF(B152=Localisation!$C$111,4,IF(B152=Localisation!$C$110,5,IF(OR(B152=1,B152=2,B152=3,B152=4,B152=5),B152,"")))))))</f>
        <v/>
      </c>
      <c r="S152" s="11" t="str">
        <f>(IF(C152=Localisation!$C$114,1,IF(C152=Localisation!$C$113,2,IF(C152=Localisation!$C$112,3,IF(C152=Localisation!$C$111,4,IF(C152=Localisation!$C$110,5,IF(OR(C152=1,C152=2,C152=3,C152=4,C152=5),C152,"")))))))</f>
        <v/>
      </c>
      <c r="T152" s="11" t="str">
        <f>(IF(D152=Localisation!$C$114,1,IF(D152=Localisation!$C$113,2,IF(D152=Localisation!$C$112,3,IF(D152=Localisation!$C$111,4,IF(D152=Localisation!$C$110,5,IF(OR(D152=1,D152=2,D152=3,D152=4,D152=5),D152,"")))))))</f>
        <v/>
      </c>
      <c r="U152" s="11" t="str">
        <f>(IF(E152=Localisation!$C$114,1,IF(E152=Localisation!$C$113,2,IF(E152=Localisation!$C$112,3,IF(E152=Localisation!$C$111,4,IF(E152=Localisation!$C$110,5,IF(OR(E152=1,E152=2,E152=3,E152=4,E152=5),E152,"")))))))</f>
        <v/>
      </c>
      <c r="V152" s="11" t="str">
        <f>(IF(F152=Localisation!$C$114,1,IF(F152=Localisation!$C$113,2,IF(F152=Localisation!$C$112,3,IF(F152=Localisation!$C$111,4,IF(F152=Localisation!$C$110,5,IF(OR(F152=1,F152=2,F152=3,F152=4,F152=5),F152,"")))))))</f>
        <v/>
      </c>
    </row>
    <row r="153" spans="13:22" x14ac:dyDescent="0.3">
      <c r="M153" s="11" t="str">
        <f>(IF(H153=Localisation!$C$114,1,IF(H153=Localisation!$C$113,2,IF(H153=Localisation!$C$112,3,IF(H153=Localisation!$C$111,4,IF(H153=Localisation!$C$110,5,IF(OR(H153=1,H153=2,H153=3,H153=4,H153=5),H153,"")))))))</f>
        <v/>
      </c>
      <c r="N153" s="11" t="str">
        <f>(IF(I153=Localisation!$C$114,1,IF(I153=Localisation!$C$113,2,IF(I153=Localisation!$C$112,3,IF(I153=Localisation!$C$111,4,IF(I153=Localisation!$C$110,5,IF(OR(I153=1,I153=2,I153=3,I153=4,I153=5),I153,"")))))))</f>
        <v/>
      </c>
      <c r="O153" s="11" t="str">
        <f>(IF(J153=Localisation!$C$114,1,IF(J153=Localisation!$C$113,2,IF(J153=Localisation!$C$112,3,IF(J153=Localisation!$C$111,4,IF(J153=Localisation!$C$110,5,IF(OR(J153=1,J153=2,J153=3,J153=4,J153=5),J153,"")))))))</f>
        <v/>
      </c>
      <c r="P153" s="11" t="str">
        <f>(IF(K153=Localisation!$C$114,1,IF(K153=Localisation!$C$113,2,IF(K153=Localisation!$C$112,3,IF(K153=Localisation!$C$111,4,IF(K153=Localisation!$C$110,5,IF(OR(K153=1,K153=2,K153=3,K153=4,K153=5),K153,"")))))))</f>
        <v/>
      </c>
      <c r="Q153" s="11" t="str">
        <f>(IF(L153=Localisation!$C$114,1,IF(L153=Localisation!$C$113,2,IF(L153=Localisation!$C$112,3,IF(L153=Localisation!$C$111,4,IF(L153=Localisation!$C$110,5,IF(OR(L153=1,L153=2,L153=3,L153=4,L153=5),L153,"")))))))</f>
        <v/>
      </c>
      <c r="R153" s="11" t="str">
        <f>(IF(B153=Localisation!$C$114,1,IF(B153=Localisation!$C$113,2,IF(B153=Localisation!$C$112,3,IF(B153=Localisation!$C$111,4,IF(B153=Localisation!$C$110,5,IF(OR(B153=1,B153=2,B153=3,B153=4,B153=5),B153,"")))))))</f>
        <v/>
      </c>
      <c r="S153" s="11" t="str">
        <f>(IF(C153=Localisation!$C$114,1,IF(C153=Localisation!$C$113,2,IF(C153=Localisation!$C$112,3,IF(C153=Localisation!$C$111,4,IF(C153=Localisation!$C$110,5,IF(OR(C153=1,C153=2,C153=3,C153=4,C153=5),C153,"")))))))</f>
        <v/>
      </c>
      <c r="T153" s="11" t="str">
        <f>(IF(D153=Localisation!$C$114,1,IF(D153=Localisation!$C$113,2,IF(D153=Localisation!$C$112,3,IF(D153=Localisation!$C$111,4,IF(D153=Localisation!$C$110,5,IF(OR(D153=1,D153=2,D153=3,D153=4,D153=5),D153,"")))))))</f>
        <v/>
      </c>
      <c r="U153" s="11" t="str">
        <f>(IF(E153=Localisation!$C$114,1,IF(E153=Localisation!$C$113,2,IF(E153=Localisation!$C$112,3,IF(E153=Localisation!$C$111,4,IF(E153=Localisation!$C$110,5,IF(OR(E153=1,E153=2,E153=3,E153=4,E153=5),E153,"")))))))</f>
        <v/>
      </c>
      <c r="V153" s="11" t="str">
        <f>(IF(F153=Localisation!$C$114,1,IF(F153=Localisation!$C$113,2,IF(F153=Localisation!$C$112,3,IF(F153=Localisation!$C$111,4,IF(F153=Localisation!$C$110,5,IF(OR(F153=1,F153=2,F153=3,F153=4,F153=5),F153,"")))))))</f>
        <v/>
      </c>
    </row>
    <row r="154" spans="13:22" x14ac:dyDescent="0.3">
      <c r="M154" s="11" t="str">
        <f>(IF(H154=Localisation!$C$114,1,IF(H154=Localisation!$C$113,2,IF(H154=Localisation!$C$112,3,IF(H154=Localisation!$C$111,4,IF(H154=Localisation!$C$110,5,IF(OR(H154=1,H154=2,H154=3,H154=4,H154=5),H154,"")))))))</f>
        <v/>
      </c>
      <c r="N154" s="11" t="str">
        <f>(IF(I154=Localisation!$C$114,1,IF(I154=Localisation!$C$113,2,IF(I154=Localisation!$C$112,3,IF(I154=Localisation!$C$111,4,IF(I154=Localisation!$C$110,5,IF(OR(I154=1,I154=2,I154=3,I154=4,I154=5),I154,"")))))))</f>
        <v/>
      </c>
      <c r="O154" s="11" t="str">
        <f>(IF(J154=Localisation!$C$114,1,IF(J154=Localisation!$C$113,2,IF(J154=Localisation!$C$112,3,IF(J154=Localisation!$C$111,4,IF(J154=Localisation!$C$110,5,IF(OR(J154=1,J154=2,J154=3,J154=4,J154=5),J154,"")))))))</f>
        <v/>
      </c>
      <c r="P154" s="11" t="str">
        <f>(IF(K154=Localisation!$C$114,1,IF(K154=Localisation!$C$113,2,IF(K154=Localisation!$C$112,3,IF(K154=Localisation!$C$111,4,IF(K154=Localisation!$C$110,5,IF(OR(K154=1,K154=2,K154=3,K154=4,K154=5),K154,"")))))))</f>
        <v/>
      </c>
      <c r="Q154" s="11" t="str">
        <f>(IF(L154=Localisation!$C$114,1,IF(L154=Localisation!$C$113,2,IF(L154=Localisation!$C$112,3,IF(L154=Localisation!$C$111,4,IF(L154=Localisation!$C$110,5,IF(OR(L154=1,L154=2,L154=3,L154=4,L154=5),L154,"")))))))</f>
        <v/>
      </c>
      <c r="R154" s="11" t="str">
        <f>(IF(B154=Localisation!$C$114,1,IF(B154=Localisation!$C$113,2,IF(B154=Localisation!$C$112,3,IF(B154=Localisation!$C$111,4,IF(B154=Localisation!$C$110,5,IF(OR(B154=1,B154=2,B154=3,B154=4,B154=5),B154,"")))))))</f>
        <v/>
      </c>
      <c r="S154" s="11" t="str">
        <f>(IF(C154=Localisation!$C$114,1,IF(C154=Localisation!$C$113,2,IF(C154=Localisation!$C$112,3,IF(C154=Localisation!$C$111,4,IF(C154=Localisation!$C$110,5,IF(OR(C154=1,C154=2,C154=3,C154=4,C154=5),C154,"")))))))</f>
        <v/>
      </c>
      <c r="T154" s="11" t="str">
        <f>(IF(D154=Localisation!$C$114,1,IF(D154=Localisation!$C$113,2,IF(D154=Localisation!$C$112,3,IF(D154=Localisation!$C$111,4,IF(D154=Localisation!$C$110,5,IF(OR(D154=1,D154=2,D154=3,D154=4,D154=5),D154,"")))))))</f>
        <v/>
      </c>
      <c r="U154" s="11" t="str">
        <f>(IF(E154=Localisation!$C$114,1,IF(E154=Localisation!$C$113,2,IF(E154=Localisation!$C$112,3,IF(E154=Localisation!$C$111,4,IF(E154=Localisation!$C$110,5,IF(OR(E154=1,E154=2,E154=3,E154=4,E154=5),E154,"")))))))</f>
        <v/>
      </c>
      <c r="V154" s="11" t="str">
        <f>(IF(F154=Localisation!$C$114,1,IF(F154=Localisation!$C$113,2,IF(F154=Localisation!$C$112,3,IF(F154=Localisation!$C$111,4,IF(F154=Localisation!$C$110,5,IF(OR(F154=1,F154=2,F154=3,F154=4,F154=5),F154,"")))))))</f>
        <v/>
      </c>
    </row>
    <row r="155" spans="13:22" x14ac:dyDescent="0.3">
      <c r="M155" s="11" t="str">
        <f>(IF(H155=Localisation!$C$114,1,IF(H155=Localisation!$C$113,2,IF(H155=Localisation!$C$112,3,IF(H155=Localisation!$C$111,4,IF(H155=Localisation!$C$110,5,IF(OR(H155=1,H155=2,H155=3,H155=4,H155=5),H155,"")))))))</f>
        <v/>
      </c>
      <c r="N155" s="11" t="str">
        <f>(IF(I155=Localisation!$C$114,1,IF(I155=Localisation!$C$113,2,IF(I155=Localisation!$C$112,3,IF(I155=Localisation!$C$111,4,IF(I155=Localisation!$C$110,5,IF(OR(I155=1,I155=2,I155=3,I155=4,I155=5),I155,"")))))))</f>
        <v/>
      </c>
      <c r="O155" s="11" t="str">
        <f>(IF(J155=Localisation!$C$114,1,IF(J155=Localisation!$C$113,2,IF(J155=Localisation!$C$112,3,IF(J155=Localisation!$C$111,4,IF(J155=Localisation!$C$110,5,IF(OR(J155=1,J155=2,J155=3,J155=4,J155=5),J155,"")))))))</f>
        <v/>
      </c>
      <c r="P155" s="11" t="str">
        <f>(IF(K155=Localisation!$C$114,1,IF(K155=Localisation!$C$113,2,IF(K155=Localisation!$C$112,3,IF(K155=Localisation!$C$111,4,IF(K155=Localisation!$C$110,5,IF(OR(K155=1,K155=2,K155=3,K155=4,K155=5),K155,"")))))))</f>
        <v/>
      </c>
      <c r="Q155" s="11" t="str">
        <f>(IF(L155=Localisation!$C$114,1,IF(L155=Localisation!$C$113,2,IF(L155=Localisation!$C$112,3,IF(L155=Localisation!$C$111,4,IF(L155=Localisation!$C$110,5,IF(OR(L155=1,L155=2,L155=3,L155=4,L155=5),L155,"")))))))</f>
        <v/>
      </c>
      <c r="R155" s="11" t="str">
        <f>(IF(B155=Localisation!$C$114,1,IF(B155=Localisation!$C$113,2,IF(B155=Localisation!$C$112,3,IF(B155=Localisation!$C$111,4,IF(B155=Localisation!$C$110,5,IF(OR(B155=1,B155=2,B155=3,B155=4,B155=5),B155,"")))))))</f>
        <v/>
      </c>
      <c r="S155" s="11" t="str">
        <f>(IF(C155=Localisation!$C$114,1,IF(C155=Localisation!$C$113,2,IF(C155=Localisation!$C$112,3,IF(C155=Localisation!$C$111,4,IF(C155=Localisation!$C$110,5,IF(OR(C155=1,C155=2,C155=3,C155=4,C155=5),C155,"")))))))</f>
        <v/>
      </c>
      <c r="T155" s="11" t="str">
        <f>(IF(D155=Localisation!$C$114,1,IF(D155=Localisation!$C$113,2,IF(D155=Localisation!$C$112,3,IF(D155=Localisation!$C$111,4,IF(D155=Localisation!$C$110,5,IF(OR(D155=1,D155=2,D155=3,D155=4,D155=5),D155,"")))))))</f>
        <v/>
      </c>
      <c r="U155" s="11" t="str">
        <f>(IF(E155=Localisation!$C$114,1,IF(E155=Localisation!$C$113,2,IF(E155=Localisation!$C$112,3,IF(E155=Localisation!$C$111,4,IF(E155=Localisation!$C$110,5,IF(OR(E155=1,E155=2,E155=3,E155=4,E155=5),E155,"")))))))</f>
        <v/>
      </c>
      <c r="V155" s="11" t="str">
        <f>(IF(F155=Localisation!$C$114,1,IF(F155=Localisation!$C$113,2,IF(F155=Localisation!$C$112,3,IF(F155=Localisation!$C$111,4,IF(F155=Localisation!$C$110,5,IF(OR(F155=1,F155=2,F155=3,F155=4,F155=5),F155,"")))))))</f>
        <v/>
      </c>
    </row>
    <row r="156" spans="13:22" x14ac:dyDescent="0.3">
      <c r="M156" s="11" t="str">
        <f>(IF(H156=Localisation!$C$114,1,IF(H156=Localisation!$C$113,2,IF(H156=Localisation!$C$112,3,IF(H156=Localisation!$C$111,4,IF(H156=Localisation!$C$110,5,IF(OR(H156=1,H156=2,H156=3,H156=4,H156=5),H156,"")))))))</f>
        <v/>
      </c>
      <c r="N156" s="11" t="str">
        <f>(IF(I156=Localisation!$C$114,1,IF(I156=Localisation!$C$113,2,IF(I156=Localisation!$C$112,3,IF(I156=Localisation!$C$111,4,IF(I156=Localisation!$C$110,5,IF(OR(I156=1,I156=2,I156=3,I156=4,I156=5),I156,"")))))))</f>
        <v/>
      </c>
      <c r="O156" s="11" t="str">
        <f>(IF(J156=Localisation!$C$114,1,IF(J156=Localisation!$C$113,2,IF(J156=Localisation!$C$112,3,IF(J156=Localisation!$C$111,4,IF(J156=Localisation!$C$110,5,IF(OR(J156=1,J156=2,J156=3,J156=4,J156=5),J156,"")))))))</f>
        <v/>
      </c>
      <c r="P156" s="11" t="str">
        <f>(IF(K156=Localisation!$C$114,1,IF(K156=Localisation!$C$113,2,IF(K156=Localisation!$C$112,3,IF(K156=Localisation!$C$111,4,IF(K156=Localisation!$C$110,5,IF(OR(K156=1,K156=2,K156=3,K156=4,K156=5),K156,"")))))))</f>
        <v/>
      </c>
      <c r="Q156" s="11" t="str">
        <f>(IF(L156=Localisation!$C$114,1,IF(L156=Localisation!$C$113,2,IF(L156=Localisation!$C$112,3,IF(L156=Localisation!$C$111,4,IF(L156=Localisation!$C$110,5,IF(OR(L156=1,L156=2,L156=3,L156=4,L156=5),L156,"")))))))</f>
        <v/>
      </c>
      <c r="R156" s="11" t="str">
        <f>(IF(B156=Localisation!$C$114,1,IF(B156=Localisation!$C$113,2,IF(B156=Localisation!$C$112,3,IF(B156=Localisation!$C$111,4,IF(B156=Localisation!$C$110,5,IF(OR(B156=1,B156=2,B156=3,B156=4,B156=5),B156,"")))))))</f>
        <v/>
      </c>
      <c r="S156" s="11" t="str">
        <f>(IF(C156=Localisation!$C$114,1,IF(C156=Localisation!$C$113,2,IF(C156=Localisation!$C$112,3,IF(C156=Localisation!$C$111,4,IF(C156=Localisation!$C$110,5,IF(OR(C156=1,C156=2,C156=3,C156=4,C156=5),C156,"")))))))</f>
        <v/>
      </c>
      <c r="T156" s="11" t="str">
        <f>(IF(D156=Localisation!$C$114,1,IF(D156=Localisation!$C$113,2,IF(D156=Localisation!$C$112,3,IF(D156=Localisation!$C$111,4,IF(D156=Localisation!$C$110,5,IF(OR(D156=1,D156=2,D156=3,D156=4,D156=5),D156,"")))))))</f>
        <v/>
      </c>
      <c r="U156" s="11" t="str">
        <f>(IF(E156=Localisation!$C$114,1,IF(E156=Localisation!$C$113,2,IF(E156=Localisation!$C$112,3,IF(E156=Localisation!$C$111,4,IF(E156=Localisation!$C$110,5,IF(OR(E156=1,E156=2,E156=3,E156=4,E156=5),E156,"")))))))</f>
        <v/>
      </c>
      <c r="V156" s="11" t="str">
        <f>(IF(F156=Localisation!$C$114,1,IF(F156=Localisation!$C$113,2,IF(F156=Localisation!$C$112,3,IF(F156=Localisation!$C$111,4,IF(F156=Localisation!$C$110,5,IF(OR(F156=1,F156=2,F156=3,F156=4,F156=5),F156,"")))))))</f>
        <v/>
      </c>
    </row>
    <row r="157" spans="13:22" x14ac:dyDescent="0.3">
      <c r="M157" s="11" t="str">
        <f>(IF(H157=Localisation!$C$114,1,IF(H157=Localisation!$C$113,2,IF(H157=Localisation!$C$112,3,IF(H157=Localisation!$C$111,4,IF(H157=Localisation!$C$110,5,IF(OR(H157=1,H157=2,H157=3,H157=4,H157=5),H157,"")))))))</f>
        <v/>
      </c>
      <c r="N157" s="11" t="str">
        <f>(IF(I157=Localisation!$C$114,1,IF(I157=Localisation!$C$113,2,IF(I157=Localisation!$C$112,3,IF(I157=Localisation!$C$111,4,IF(I157=Localisation!$C$110,5,IF(OR(I157=1,I157=2,I157=3,I157=4,I157=5),I157,"")))))))</f>
        <v/>
      </c>
      <c r="O157" s="11" t="str">
        <f>(IF(J157=Localisation!$C$114,1,IF(J157=Localisation!$C$113,2,IF(J157=Localisation!$C$112,3,IF(J157=Localisation!$C$111,4,IF(J157=Localisation!$C$110,5,IF(OR(J157=1,J157=2,J157=3,J157=4,J157=5),J157,"")))))))</f>
        <v/>
      </c>
      <c r="P157" s="11" t="str">
        <f>(IF(K157=Localisation!$C$114,1,IF(K157=Localisation!$C$113,2,IF(K157=Localisation!$C$112,3,IF(K157=Localisation!$C$111,4,IF(K157=Localisation!$C$110,5,IF(OR(K157=1,K157=2,K157=3,K157=4,K157=5),K157,"")))))))</f>
        <v/>
      </c>
      <c r="Q157" s="11" t="str">
        <f>(IF(L157=Localisation!$C$114,1,IF(L157=Localisation!$C$113,2,IF(L157=Localisation!$C$112,3,IF(L157=Localisation!$C$111,4,IF(L157=Localisation!$C$110,5,IF(OR(L157=1,L157=2,L157=3,L157=4,L157=5),L157,"")))))))</f>
        <v/>
      </c>
      <c r="R157" s="11" t="str">
        <f>(IF(B157=Localisation!$C$114,1,IF(B157=Localisation!$C$113,2,IF(B157=Localisation!$C$112,3,IF(B157=Localisation!$C$111,4,IF(B157=Localisation!$C$110,5,IF(OR(B157=1,B157=2,B157=3,B157=4,B157=5),B157,"")))))))</f>
        <v/>
      </c>
      <c r="S157" s="11" t="str">
        <f>(IF(C157=Localisation!$C$114,1,IF(C157=Localisation!$C$113,2,IF(C157=Localisation!$C$112,3,IF(C157=Localisation!$C$111,4,IF(C157=Localisation!$C$110,5,IF(OR(C157=1,C157=2,C157=3,C157=4,C157=5),C157,"")))))))</f>
        <v/>
      </c>
      <c r="T157" s="11" t="str">
        <f>(IF(D157=Localisation!$C$114,1,IF(D157=Localisation!$C$113,2,IF(D157=Localisation!$C$112,3,IF(D157=Localisation!$C$111,4,IF(D157=Localisation!$C$110,5,IF(OR(D157=1,D157=2,D157=3,D157=4,D157=5),D157,"")))))))</f>
        <v/>
      </c>
      <c r="U157" s="11" t="str">
        <f>(IF(E157=Localisation!$C$114,1,IF(E157=Localisation!$C$113,2,IF(E157=Localisation!$C$112,3,IF(E157=Localisation!$C$111,4,IF(E157=Localisation!$C$110,5,IF(OR(E157=1,E157=2,E157=3,E157=4,E157=5),E157,"")))))))</f>
        <v/>
      </c>
      <c r="V157" s="11" t="str">
        <f>(IF(F157=Localisation!$C$114,1,IF(F157=Localisation!$C$113,2,IF(F157=Localisation!$C$112,3,IF(F157=Localisation!$C$111,4,IF(F157=Localisation!$C$110,5,IF(OR(F157=1,F157=2,F157=3,F157=4,F157=5),F157,"")))))))</f>
        <v/>
      </c>
    </row>
    <row r="158" spans="13:22" x14ac:dyDescent="0.3">
      <c r="M158" s="11" t="str">
        <f>(IF(H158=Localisation!$C$114,1,IF(H158=Localisation!$C$113,2,IF(H158=Localisation!$C$112,3,IF(H158=Localisation!$C$111,4,IF(H158=Localisation!$C$110,5,IF(OR(H158=1,H158=2,H158=3,H158=4,H158=5),H158,"")))))))</f>
        <v/>
      </c>
      <c r="N158" s="11" t="str">
        <f>(IF(I158=Localisation!$C$114,1,IF(I158=Localisation!$C$113,2,IF(I158=Localisation!$C$112,3,IF(I158=Localisation!$C$111,4,IF(I158=Localisation!$C$110,5,IF(OR(I158=1,I158=2,I158=3,I158=4,I158=5),I158,"")))))))</f>
        <v/>
      </c>
      <c r="O158" s="11" t="str">
        <f>(IF(J158=Localisation!$C$114,1,IF(J158=Localisation!$C$113,2,IF(J158=Localisation!$C$112,3,IF(J158=Localisation!$C$111,4,IF(J158=Localisation!$C$110,5,IF(OR(J158=1,J158=2,J158=3,J158=4,J158=5),J158,"")))))))</f>
        <v/>
      </c>
      <c r="P158" s="11" t="str">
        <f>(IF(K158=Localisation!$C$114,1,IF(K158=Localisation!$C$113,2,IF(K158=Localisation!$C$112,3,IF(K158=Localisation!$C$111,4,IF(K158=Localisation!$C$110,5,IF(OR(K158=1,K158=2,K158=3,K158=4,K158=5),K158,"")))))))</f>
        <v/>
      </c>
      <c r="Q158" s="11" t="str">
        <f>(IF(L158=Localisation!$C$114,1,IF(L158=Localisation!$C$113,2,IF(L158=Localisation!$C$112,3,IF(L158=Localisation!$C$111,4,IF(L158=Localisation!$C$110,5,IF(OR(L158=1,L158=2,L158=3,L158=4,L158=5),L158,"")))))))</f>
        <v/>
      </c>
      <c r="R158" s="11" t="str">
        <f>(IF(B158=Localisation!$C$114,1,IF(B158=Localisation!$C$113,2,IF(B158=Localisation!$C$112,3,IF(B158=Localisation!$C$111,4,IF(B158=Localisation!$C$110,5,IF(OR(B158=1,B158=2,B158=3,B158=4,B158=5),B158,"")))))))</f>
        <v/>
      </c>
      <c r="S158" s="11" t="str">
        <f>(IF(C158=Localisation!$C$114,1,IF(C158=Localisation!$C$113,2,IF(C158=Localisation!$C$112,3,IF(C158=Localisation!$C$111,4,IF(C158=Localisation!$C$110,5,IF(OR(C158=1,C158=2,C158=3,C158=4,C158=5),C158,"")))))))</f>
        <v/>
      </c>
      <c r="T158" s="11" t="str">
        <f>(IF(D158=Localisation!$C$114,1,IF(D158=Localisation!$C$113,2,IF(D158=Localisation!$C$112,3,IF(D158=Localisation!$C$111,4,IF(D158=Localisation!$C$110,5,IF(OR(D158=1,D158=2,D158=3,D158=4,D158=5),D158,"")))))))</f>
        <v/>
      </c>
      <c r="U158" s="11" t="str">
        <f>(IF(E158=Localisation!$C$114,1,IF(E158=Localisation!$C$113,2,IF(E158=Localisation!$C$112,3,IF(E158=Localisation!$C$111,4,IF(E158=Localisation!$C$110,5,IF(OR(E158=1,E158=2,E158=3,E158=4,E158=5),E158,"")))))))</f>
        <v/>
      </c>
      <c r="V158" s="11" t="str">
        <f>(IF(F158=Localisation!$C$114,1,IF(F158=Localisation!$C$113,2,IF(F158=Localisation!$C$112,3,IF(F158=Localisation!$C$111,4,IF(F158=Localisation!$C$110,5,IF(OR(F158=1,F158=2,F158=3,F158=4,F158=5),F158,"")))))))</f>
        <v/>
      </c>
    </row>
    <row r="159" spans="13:22" x14ac:dyDescent="0.3">
      <c r="M159" s="11" t="str">
        <f>(IF(H159=Localisation!$C$114,1,IF(H159=Localisation!$C$113,2,IF(H159=Localisation!$C$112,3,IF(H159=Localisation!$C$111,4,IF(H159=Localisation!$C$110,5,IF(OR(H159=1,H159=2,H159=3,H159=4,H159=5),H159,"")))))))</f>
        <v/>
      </c>
      <c r="N159" s="11" t="str">
        <f>(IF(I159=Localisation!$C$114,1,IF(I159=Localisation!$C$113,2,IF(I159=Localisation!$C$112,3,IF(I159=Localisation!$C$111,4,IF(I159=Localisation!$C$110,5,IF(OR(I159=1,I159=2,I159=3,I159=4,I159=5),I159,"")))))))</f>
        <v/>
      </c>
      <c r="O159" s="11" t="str">
        <f>(IF(J159=Localisation!$C$114,1,IF(J159=Localisation!$C$113,2,IF(J159=Localisation!$C$112,3,IF(J159=Localisation!$C$111,4,IF(J159=Localisation!$C$110,5,IF(OR(J159=1,J159=2,J159=3,J159=4,J159=5),J159,"")))))))</f>
        <v/>
      </c>
      <c r="P159" s="11" t="str">
        <f>(IF(K159=Localisation!$C$114,1,IF(K159=Localisation!$C$113,2,IF(K159=Localisation!$C$112,3,IF(K159=Localisation!$C$111,4,IF(K159=Localisation!$C$110,5,IF(OR(K159=1,K159=2,K159=3,K159=4,K159=5),K159,"")))))))</f>
        <v/>
      </c>
      <c r="Q159" s="11" t="str">
        <f>(IF(L159=Localisation!$C$114,1,IF(L159=Localisation!$C$113,2,IF(L159=Localisation!$C$112,3,IF(L159=Localisation!$C$111,4,IF(L159=Localisation!$C$110,5,IF(OR(L159=1,L159=2,L159=3,L159=4,L159=5),L159,"")))))))</f>
        <v/>
      </c>
      <c r="R159" s="11" t="str">
        <f>(IF(B159=Localisation!$C$114,1,IF(B159=Localisation!$C$113,2,IF(B159=Localisation!$C$112,3,IF(B159=Localisation!$C$111,4,IF(B159=Localisation!$C$110,5,IF(OR(B159=1,B159=2,B159=3,B159=4,B159=5),B159,"")))))))</f>
        <v/>
      </c>
      <c r="S159" s="11" t="str">
        <f>(IF(C159=Localisation!$C$114,1,IF(C159=Localisation!$C$113,2,IF(C159=Localisation!$C$112,3,IF(C159=Localisation!$C$111,4,IF(C159=Localisation!$C$110,5,IF(OR(C159=1,C159=2,C159=3,C159=4,C159=5),C159,"")))))))</f>
        <v/>
      </c>
      <c r="T159" s="11" t="str">
        <f>(IF(D159=Localisation!$C$114,1,IF(D159=Localisation!$C$113,2,IF(D159=Localisation!$C$112,3,IF(D159=Localisation!$C$111,4,IF(D159=Localisation!$C$110,5,IF(OR(D159=1,D159=2,D159=3,D159=4,D159=5),D159,"")))))))</f>
        <v/>
      </c>
      <c r="U159" s="11" t="str">
        <f>(IF(E159=Localisation!$C$114,1,IF(E159=Localisation!$C$113,2,IF(E159=Localisation!$C$112,3,IF(E159=Localisation!$C$111,4,IF(E159=Localisation!$C$110,5,IF(OR(E159=1,E159=2,E159=3,E159=4,E159=5),E159,"")))))))</f>
        <v/>
      </c>
      <c r="V159" s="11" t="str">
        <f>(IF(F159=Localisation!$C$114,1,IF(F159=Localisation!$C$113,2,IF(F159=Localisation!$C$112,3,IF(F159=Localisation!$C$111,4,IF(F159=Localisation!$C$110,5,IF(OR(F159=1,F159=2,F159=3,F159=4,F159=5),F159,"")))))))</f>
        <v/>
      </c>
    </row>
    <row r="160" spans="13:22" x14ac:dyDescent="0.3">
      <c r="M160" s="11" t="str">
        <f>(IF(H160=Localisation!$C$114,1,IF(H160=Localisation!$C$113,2,IF(H160=Localisation!$C$112,3,IF(H160=Localisation!$C$111,4,IF(H160=Localisation!$C$110,5,IF(OR(H160=1,H160=2,H160=3,H160=4,H160=5),H160,"")))))))</f>
        <v/>
      </c>
      <c r="N160" s="11" t="str">
        <f>(IF(I160=Localisation!$C$114,1,IF(I160=Localisation!$C$113,2,IF(I160=Localisation!$C$112,3,IF(I160=Localisation!$C$111,4,IF(I160=Localisation!$C$110,5,IF(OR(I160=1,I160=2,I160=3,I160=4,I160=5),I160,"")))))))</f>
        <v/>
      </c>
      <c r="O160" s="11" t="str">
        <f>(IF(J160=Localisation!$C$114,1,IF(J160=Localisation!$C$113,2,IF(J160=Localisation!$C$112,3,IF(J160=Localisation!$C$111,4,IF(J160=Localisation!$C$110,5,IF(OR(J160=1,J160=2,J160=3,J160=4,J160=5),J160,"")))))))</f>
        <v/>
      </c>
      <c r="P160" s="11" t="str">
        <f>(IF(K160=Localisation!$C$114,1,IF(K160=Localisation!$C$113,2,IF(K160=Localisation!$C$112,3,IF(K160=Localisation!$C$111,4,IF(K160=Localisation!$C$110,5,IF(OR(K160=1,K160=2,K160=3,K160=4,K160=5),K160,"")))))))</f>
        <v/>
      </c>
      <c r="Q160" s="11" t="str">
        <f>(IF(L160=Localisation!$C$114,1,IF(L160=Localisation!$C$113,2,IF(L160=Localisation!$C$112,3,IF(L160=Localisation!$C$111,4,IF(L160=Localisation!$C$110,5,IF(OR(L160=1,L160=2,L160=3,L160=4,L160=5),L160,"")))))))</f>
        <v/>
      </c>
      <c r="R160" s="11" t="str">
        <f>(IF(B160=Localisation!$C$114,1,IF(B160=Localisation!$C$113,2,IF(B160=Localisation!$C$112,3,IF(B160=Localisation!$C$111,4,IF(B160=Localisation!$C$110,5,IF(OR(B160=1,B160=2,B160=3,B160=4,B160=5),B160,"")))))))</f>
        <v/>
      </c>
      <c r="S160" s="11" t="str">
        <f>(IF(C160=Localisation!$C$114,1,IF(C160=Localisation!$C$113,2,IF(C160=Localisation!$C$112,3,IF(C160=Localisation!$C$111,4,IF(C160=Localisation!$C$110,5,IF(OR(C160=1,C160=2,C160=3,C160=4,C160=5),C160,"")))))))</f>
        <v/>
      </c>
      <c r="T160" s="11" t="str">
        <f>(IF(D160=Localisation!$C$114,1,IF(D160=Localisation!$C$113,2,IF(D160=Localisation!$C$112,3,IF(D160=Localisation!$C$111,4,IF(D160=Localisation!$C$110,5,IF(OR(D160=1,D160=2,D160=3,D160=4,D160=5),D160,"")))))))</f>
        <v/>
      </c>
      <c r="U160" s="11" t="str">
        <f>(IF(E160=Localisation!$C$114,1,IF(E160=Localisation!$C$113,2,IF(E160=Localisation!$C$112,3,IF(E160=Localisation!$C$111,4,IF(E160=Localisation!$C$110,5,IF(OR(E160=1,E160=2,E160=3,E160=4,E160=5),E160,"")))))))</f>
        <v/>
      </c>
      <c r="V160" s="11" t="str">
        <f>(IF(F160=Localisation!$C$114,1,IF(F160=Localisation!$C$113,2,IF(F160=Localisation!$C$112,3,IF(F160=Localisation!$C$111,4,IF(F160=Localisation!$C$110,5,IF(OR(F160=1,F160=2,F160=3,F160=4,F160=5),F160,"")))))))</f>
        <v/>
      </c>
    </row>
    <row r="161" spans="13:22" x14ac:dyDescent="0.3">
      <c r="M161" s="11" t="str">
        <f>(IF(H161=Localisation!$C$114,1,IF(H161=Localisation!$C$113,2,IF(H161=Localisation!$C$112,3,IF(H161=Localisation!$C$111,4,IF(H161=Localisation!$C$110,5,IF(OR(H161=1,H161=2,H161=3,H161=4,H161=5),H161,"")))))))</f>
        <v/>
      </c>
      <c r="N161" s="11" t="str">
        <f>(IF(I161=Localisation!$C$114,1,IF(I161=Localisation!$C$113,2,IF(I161=Localisation!$C$112,3,IF(I161=Localisation!$C$111,4,IF(I161=Localisation!$C$110,5,IF(OR(I161=1,I161=2,I161=3,I161=4,I161=5),I161,"")))))))</f>
        <v/>
      </c>
      <c r="O161" s="11" t="str">
        <f>(IF(J161=Localisation!$C$114,1,IF(J161=Localisation!$C$113,2,IF(J161=Localisation!$C$112,3,IF(J161=Localisation!$C$111,4,IF(J161=Localisation!$C$110,5,IF(OR(J161=1,J161=2,J161=3,J161=4,J161=5),J161,"")))))))</f>
        <v/>
      </c>
      <c r="P161" s="11" t="str">
        <f>(IF(K161=Localisation!$C$114,1,IF(K161=Localisation!$C$113,2,IF(K161=Localisation!$C$112,3,IF(K161=Localisation!$C$111,4,IF(K161=Localisation!$C$110,5,IF(OR(K161=1,K161=2,K161=3,K161=4,K161=5),K161,"")))))))</f>
        <v/>
      </c>
      <c r="Q161" s="11" t="str">
        <f>(IF(L161=Localisation!$C$114,1,IF(L161=Localisation!$C$113,2,IF(L161=Localisation!$C$112,3,IF(L161=Localisation!$C$111,4,IF(L161=Localisation!$C$110,5,IF(OR(L161=1,L161=2,L161=3,L161=4,L161=5),L161,"")))))))</f>
        <v/>
      </c>
      <c r="R161" s="11" t="str">
        <f>(IF(B161=Localisation!$C$114,1,IF(B161=Localisation!$C$113,2,IF(B161=Localisation!$C$112,3,IF(B161=Localisation!$C$111,4,IF(B161=Localisation!$C$110,5,IF(OR(B161=1,B161=2,B161=3,B161=4,B161=5),B161,"")))))))</f>
        <v/>
      </c>
      <c r="S161" s="11" t="str">
        <f>(IF(C161=Localisation!$C$114,1,IF(C161=Localisation!$C$113,2,IF(C161=Localisation!$C$112,3,IF(C161=Localisation!$C$111,4,IF(C161=Localisation!$C$110,5,IF(OR(C161=1,C161=2,C161=3,C161=4,C161=5),C161,"")))))))</f>
        <v/>
      </c>
      <c r="T161" s="11" t="str">
        <f>(IF(D161=Localisation!$C$114,1,IF(D161=Localisation!$C$113,2,IF(D161=Localisation!$C$112,3,IF(D161=Localisation!$C$111,4,IF(D161=Localisation!$C$110,5,IF(OR(D161=1,D161=2,D161=3,D161=4,D161=5),D161,"")))))))</f>
        <v/>
      </c>
      <c r="U161" s="11" t="str">
        <f>(IF(E161=Localisation!$C$114,1,IF(E161=Localisation!$C$113,2,IF(E161=Localisation!$C$112,3,IF(E161=Localisation!$C$111,4,IF(E161=Localisation!$C$110,5,IF(OR(E161=1,E161=2,E161=3,E161=4,E161=5),E161,"")))))))</f>
        <v/>
      </c>
      <c r="V161" s="11" t="str">
        <f>(IF(F161=Localisation!$C$114,1,IF(F161=Localisation!$C$113,2,IF(F161=Localisation!$C$112,3,IF(F161=Localisation!$C$111,4,IF(F161=Localisation!$C$110,5,IF(OR(F161=1,F161=2,F161=3,F161=4,F161=5),F161,"")))))))</f>
        <v/>
      </c>
    </row>
    <row r="162" spans="13:22" x14ac:dyDescent="0.3">
      <c r="M162" s="11" t="str">
        <f>(IF(H162=Localisation!$C$114,1,IF(H162=Localisation!$C$113,2,IF(H162=Localisation!$C$112,3,IF(H162=Localisation!$C$111,4,IF(H162=Localisation!$C$110,5,IF(OR(H162=1,H162=2,H162=3,H162=4,H162=5),H162,"")))))))</f>
        <v/>
      </c>
      <c r="N162" s="11" t="str">
        <f>(IF(I162=Localisation!$C$114,1,IF(I162=Localisation!$C$113,2,IF(I162=Localisation!$C$112,3,IF(I162=Localisation!$C$111,4,IF(I162=Localisation!$C$110,5,IF(OR(I162=1,I162=2,I162=3,I162=4,I162=5),I162,"")))))))</f>
        <v/>
      </c>
      <c r="O162" s="11" t="str">
        <f>(IF(J162=Localisation!$C$114,1,IF(J162=Localisation!$C$113,2,IF(J162=Localisation!$C$112,3,IF(J162=Localisation!$C$111,4,IF(J162=Localisation!$C$110,5,IF(OR(J162=1,J162=2,J162=3,J162=4,J162=5),J162,"")))))))</f>
        <v/>
      </c>
      <c r="P162" s="11" t="str">
        <f>(IF(K162=Localisation!$C$114,1,IF(K162=Localisation!$C$113,2,IF(K162=Localisation!$C$112,3,IF(K162=Localisation!$C$111,4,IF(K162=Localisation!$C$110,5,IF(OR(K162=1,K162=2,K162=3,K162=4,K162=5),K162,"")))))))</f>
        <v/>
      </c>
      <c r="Q162" s="11" t="str">
        <f>(IF(L162=Localisation!$C$114,1,IF(L162=Localisation!$C$113,2,IF(L162=Localisation!$C$112,3,IF(L162=Localisation!$C$111,4,IF(L162=Localisation!$C$110,5,IF(OR(L162=1,L162=2,L162=3,L162=4,L162=5),L162,"")))))))</f>
        <v/>
      </c>
      <c r="R162" s="11" t="str">
        <f>(IF(B162=Localisation!$C$114,1,IF(B162=Localisation!$C$113,2,IF(B162=Localisation!$C$112,3,IF(B162=Localisation!$C$111,4,IF(B162=Localisation!$C$110,5,IF(OR(B162=1,B162=2,B162=3,B162=4,B162=5),B162,"")))))))</f>
        <v/>
      </c>
      <c r="S162" s="11" t="str">
        <f>(IF(C162=Localisation!$C$114,1,IF(C162=Localisation!$C$113,2,IF(C162=Localisation!$C$112,3,IF(C162=Localisation!$C$111,4,IF(C162=Localisation!$C$110,5,IF(OR(C162=1,C162=2,C162=3,C162=4,C162=5),C162,"")))))))</f>
        <v/>
      </c>
      <c r="T162" s="11" t="str">
        <f>(IF(D162=Localisation!$C$114,1,IF(D162=Localisation!$C$113,2,IF(D162=Localisation!$C$112,3,IF(D162=Localisation!$C$111,4,IF(D162=Localisation!$C$110,5,IF(OR(D162=1,D162=2,D162=3,D162=4,D162=5),D162,"")))))))</f>
        <v/>
      </c>
      <c r="U162" s="11" t="str">
        <f>(IF(E162=Localisation!$C$114,1,IF(E162=Localisation!$C$113,2,IF(E162=Localisation!$C$112,3,IF(E162=Localisation!$C$111,4,IF(E162=Localisation!$C$110,5,IF(OR(E162=1,E162=2,E162=3,E162=4,E162=5),E162,"")))))))</f>
        <v/>
      </c>
      <c r="V162" s="11" t="str">
        <f>(IF(F162=Localisation!$C$114,1,IF(F162=Localisation!$C$113,2,IF(F162=Localisation!$C$112,3,IF(F162=Localisation!$C$111,4,IF(F162=Localisation!$C$110,5,IF(OR(F162=1,F162=2,F162=3,F162=4,F162=5),F162,"")))))))</f>
        <v/>
      </c>
    </row>
    <row r="163" spans="13:22" x14ac:dyDescent="0.3">
      <c r="M163" s="11" t="str">
        <f>(IF(H163=Localisation!$C$114,1,IF(H163=Localisation!$C$113,2,IF(H163=Localisation!$C$112,3,IF(H163=Localisation!$C$111,4,IF(H163=Localisation!$C$110,5,IF(OR(H163=1,H163=2,H163=3,H163=4,H163=5),H163,"")))))))</f>
        <v/>
      </c>
      <c r="N163" s="11" t="str">
        <f>(IF(I163=Localisation!$C$114,1,IF(I163=Localisation!$C$113,2,IF(I163=Localisation!$C$112,3,IF(I163=Localisation!$C$111,4,IF(I163=Localisation!$C$110,5,IF(OR(I163=1,I163=2,I163=3,I163=4,I163=5),I163,"")))))))</f>
        <v/>
      </c>
      <c r="O163" s="11" t="str">
        <f>(IF(J163=Localisation!$C$114,1,IF(J163=Localisation!$C$113,2,IF(J163=Localisation!$C$112,3,IF(J163=Localisation!$C$111,4,IF(J163=Localisation!$C$110,5,IF(OR(J163=1,J163=2,J163=3,J163=4,J163=5),J163,"")))))))</f>
        <v/>
      </c>
      <c r="P163" s="11" t="str">
        <f>(IF(K163=Localisation!$C$114,1,IF(K163=Localisation!$C$113,2,IF(K163=Localisation!$C$112,3,IF(K163=Localisation!$C$111,4,IF(K163=Localisation!$C$110,5,IF(OR(K163=1,K163=2,K163=3,K163=4,K163=5),K163,"")))))))</f>
        <v/>
      </c>
      <c r="Q163" s="11" t="str">
        <f>(IF(L163=Localisation!$C$114,1,IF(L163=Localisation!$C$113,2,IF(L163=Localisation!$C$112,3,IF(L163=Localisation!$C$111,4,IF(L163=Localisation!$C$110,5,IF(OR(L163=1,L163=2,L163=3,L163=4,L163=5),L163,"")))))))</f>
        <v/>
      </c>
      <c r="R163" s="11" t="str">
        <f>(IF(B163=Localisation!$C$114,1,IF(B163=Localisation!$C$113,2,IF(B163=Localisation!$C$112,3,IF(B163=Localisation!$C$111,4,IF(B163=Localisation!$C$110,5,IF(OR(B163=1,B163=2,B163=3,B163=4,B163=5),B163,"")))))))</f>
        <v/>
      </c>
      <c r="S163" s="11" t="str">
        <f>(IF(C163=Localisation!$C$114,1,IF(C163=Localisation!$C$113,2,IF(C163=Localisation!$C$112,3,IF(C163=Localisation!$C$111,4,IF(C163=Localisation!$C$110,5,IF(OR(C163=1,C163=2,C163=3,C163=4,C163=5),C163,"")))))))</f>
        <v/>
      </c>
      <c r="T163" s="11" t="str">
        <f>(IF(D163=Localisation!$C$114,1,IF(D163=Localisation!$C$113,2,IF(D163=Localisation!$C$112,3,IF(D163=Localisation!$C$111,4,IF(D163=Localisation!$C$110,5,IF(OR(D163=1,D163=2,D163=3,D163=4,D163=5),D163,"")))))))</f>
        <v/>
      </c>
      <c r="U163" s="11" t="str">
        <f>(IF(E163=Localisation!$C$114,1,IF(E163=Localisation!$C$113,2,IF(E163=Localisation!$C$112,3,IF(E163=Localisation!$C$111,4,IF(E163=Localisation!$C$110,5,IF(OR(E163=1,E163=2,E163=3,E163=4,E163=5),E163,"")))))))</f>
        <v/>
      </c>
      <c r="V163" s="11" t="str">
        <f>(IF(F163=Localisation!$C$114,1,IF(F163=Localisation!$C$113,2,IF(F163=Localisation!$C$112,3,IF(F163=Localisation!$C$111,4,IF(F163=Localisation!$C$110,5,IF(OR(F163=1,F163=2,F163=3,F163=4,F163=5),F163,"")))))))</f>
        <v/>
      </c>
    </row>
    <row r="164" spans="13:22" x14ac:dyDescent="0.3">
      <c r="M164" s="11" t="str">
        <f>(IF(H164=Localisation!$C$114,1,IF(H164=Localisation!$C$113,2,IF(H164=Localisation!$C$112,3,IF(H164=Localisation!$C$111,4,IF(H164=Localisation!$C$110,5,IF(OR(H164=1,H164=2,H164=3,H164=4,H164=5),H164,"")))))))</f>
        <v/>
      </c>
      <c r="N164" s="11" t="str">
        <f>(IF(I164=Localisation!$C$114,1,IF(I164=Localisation!$C$113,2,IF(I164=Localisation!$C$112,3,IF(I164=Localisation!$C$111,4,IF(I164=Localisation!$C$110,5,IF(OR(I164=1,I164=2,I164=3,I164=4,I164=5),I164,"")))))))</f>
        <v/>
      </c>
      <c r="O164" s="11" t="str">
        <f>(IF(J164=Localisation!$C$114,1,IF(J164=Localisation!$C$113,2,IF(J164=Localisation!$C$112,3,IF(J164=Localisation!$C$111,4,IF(J164=Localisation!$C$110,5,IF(OR(J164=1,J164=2,J164=3,J164=4,J164=5),J164,"")))))))</f>
        <v/>
      </c>
      <c r="P164" s="11" t="str">
        <f>(IF(K164=Localisation!$C$114,1,IF(K164=Localisation!$C$113,2,IF(K164=Localisation!$C$112,3,IF(K164=Localisation!$C$111,4,IF(K164=Localisation!$C$110,5,IF(OR(K164=1,K164=2,K164=3,K164=4,K164=5),K164,"")))))))</f>
        <v/>
      </c>
      <c r="Q164" s="11" t="str">
        <f>(IF(L164=Localisation!$C$114,1,IF(L164=Localisation!$C$113,2,IF(L164=Localisation!$C$112,3,IF(L164=Localisation!$C$111,4,IF(L164=Localisation!$C$110,5,IF(OR(L164=1,L164=2,L164=3,L164=4,L164=5),L164,"")))))))</f>
        <v/>
      </c>
      <c r="R164" s="11" t="str">
        <f>(IF(B164=Localisation!$C$114,1,IF(B164=Localisation!$C$113,2,IF(B164=Localisation!$C$112,3,IF(B164=Localisation!$C$111,4,IF(B164=Localisation!$C$110,5,IF(OR(B164=1,B164=2,B164=3,B164=4,B164=5),B164,"")))))))</f>
        <v/>
      </c>
      <c r="S164" s="11" t="str">
        <f>(IF(C164=Localisation!$C$114,1,IF(C164=Localisation!$C$113,2,IF(C164=Localisation!$C$112,3,IF(C164=Localisation!$C$111,4,IF(C164=Localisation!$C$110,5,IF(OR(C164=1,C164=2,C164=3,C164=4,C164=5),C164,"")))))))</f>
        <v/>
      </c>
      <c r="T164" s="11" t="str">
        <f>(IF(D164=Localisation!$C$114,1,IF(D164=Localisation!$C$113,2,IF(D164=Localisation!$C$112,3,IF(D164=Localisation!$C$111,4,IF(D164=Localisation!$C$110,5,IF(OR(D164=1,D164=2,D164=3,D164=4,D164=5),D164,"")))))))</f>
        <v/>
      </c>
      <c r="U164" s="11" t="str">
        <f>(IF(E164=Localisation!$C$114,1,IF(E164=Localisation!$C$113,2,IF(E164=Localisation!$C$112,3,IF(E164=Localisation!$C$111,4,IF(E164=Localisation!$C$110,5,IF(OR(E164=1,E164=2,E164=3,E164=4,E164=5),E164,"")))))))</f>
        <v/>
      </c>
      <c r="V164" s="11" t="str">
        <f>(IF(F164=Localisation!$C$114,1,IF(F164=Localisation!$C$113,2,IF(F164=Localisation!$C$112,3,IF(F164=Localisation!$C$111,4,IF(F164=Localisation!$C$110,5,IF(OR(F164=1,F164=2,F164=3,F164=4,F164=5),F164,"")))))))</f>
        <v/>
      </c>
    </row>
    <row r="165" spans="13:22" x14ac:dyDescent="0.3">
      <c r="M165" s="11" t="str">
        <f>(IF(H165=Localisation!$C$114,1,IF(H165=Localisation!$C$113,2,IF(H165=Localisation!$C$112,3,IF(H165=Localisation!$C$111,4,IF(H165=Localisation!$C$110,5,IF(OR(H165=1,H165=2,H165=3,H165=4,H165=5),H165,"")))))))</f>
        <v/>
      </c>
      <c r="N165" s="11" t="str">
        <f>(IF(I165=Localisation!$C$114,1,IF(I165=Localisation!$C$113,2,IF(I165=Localisation!$C$112,3,IF(I165=Localisation!$C$111,4,IF(I165=Localisation!$C$110,5,IF(OR(I165=1,I165=2,I165=3,I165=4,I165=5),I165,"")))))))</f>
        <v/>
      </c>
      <c r="O165" s="11" t="str">
        <f>(IF(J165=Localisation!$C$114,1,IF(J165=Localisation!$C$113,2,IF(J165=Localisation!$C$112,3,IF(J165=Localisation!$C$111,4,IF(J165=Localisation!$C$110,5,IF(OR(J165=1,J165=2,J165=3,J165=4,J165=5),J165,"")))))))</f>
        <v/>
      </c>
      <c r="P165" s="11" t="str">
        <f>(IF(K165=Localisation!$C$114,1,IF(K165=Localisation!$C$113,2,IF(K165=Localisation!$C$112,3,IF(K165=Localisation!$C$111,4,IF(K165=Localisation!$C$110,5,IF(OR(K165=1,K165=2,K165=3,K165=4,K165=5),K165,"")))))))</f>
        <v/>
      </c>
      <c r="Q165" s="11" t="str">
        <f>(IF(L165=Localisation!$C$114,1,IF(L165=Localisation!$C$113,2,IF(L165=Localisation!$C$112,3,IF(L165=Localisation!$C$111,4,IF(L165=Localisation!$C$110,5,IF(OR(L165=1,L165=2,L165=3,L165=4,L165=5),L165,"")))))))</f>
        <v/>
      </c>
      <c r="R165" s="11" t="str">
        <f>(IF(B165=Localisation!$C$114,1,IF(B165=Localisation!$C$113,2,IF(B165=Localisation!$C$112,3,IF(B165=Localisation!$C$111,4,IF(B165=Localisation!$C$110,5,IF(OR(B165=1,B165=2,B165=3,B165=4,B165=5),B165,"")))))))</f>
        <v/>
      </c>
      <c r="S165" s="11" t="str">
        <f>(IF(C165=Localisation!$C$114,1,IF(C165=Localisation!$C$113,2,IF(C165=Localisation!$C$112,3,IF(C165=Localisation!$C$111,4,IF(C165=Localisation!$C$110,5,IF(OR(C165=1,C165=2,C165=3,C165=4,C165=5),C165,"")))))))</f>
        <v/>
      </c>
      <c r="T165" s="11" t="str">
        <f>(IF(D165=Localisation!$C$114,1,IF(D165=Localisation!$C$113,2,IF(D165=Localisation!$C$112,3,IF(D165=Localisation!$C$111,4,IF(D165=Localisation!$C$110,5,IF(OR(D165=1,D165=2,D165=3,D165=4,D165=5),D165,"")))))))</f>
        <v/>
      </c>
      <c r="U165" s="11" t="str">
        <f>(IF(E165=Localisation!$C$114,1,IF(E165=Localisation!$C$113,2,IF(E165=Localisation!$C$112,3,IF(E165=Localisation!$C$111,4,IF(E165=Localisation!$C$110,5,IF(OR(E165=1,E165=2,E165=3,E165=4,E165=5),E165,"")))))))</f>
        <v/>
      </c>
      <c r="V165" s="11" t="str">
        <f>(IF(F165=Localisation!$C$114,1,IF(F165=Localisation!$C$113,2,IF(F165=Localisation!$C$112,3,IF(F165=Localisation!$C$111,4,IF(F165=Localisation!$C$110,5,IF(OR(F165=1,F165=2,F165=3,F165=4,F165=5),F165,"")))))))</f>
        <v/>
      </c>
    </row>
    <row r="166" spans="13:22" x14ac:dyDescent="0.3">
      <c r="M166" s="11" t="str">
        <f>(IF(H166=Localisation!$C$114,1,IF(H166=Localisation!$C$113,2,IF(H166=Localisation!$C$112,3,IF(H166=Localisation!$C$111,4,IF(H166=Localisation!$C$110,5,IF(OR(H166=1,H166=2,H166=3,H166=4,H166=5),H166,"")))))))</f>
        <v/>
      </c>
      <c r="N166" s="11" t="str">
        <f>(IF(I166=Localisation!$C$114,1,IF(I166=Localisation!$C$113,2,IF(I166=Localisation!$C$112,3,IF(I166=Localisation!$C$111,4,IF(I166=Localisation!$C$110,5,IF(OR(I166=1,I166=2,I166=3,I166=4,I166=5),I166,"")))))))</f>
        <v/>
      </c>
      <c r="O166" s="11" t="str">
        <f>(IF(J166=Localisation!$C$114,1,IF(J166=Localisation!$C$113,2,IF(J166=Localisation!$C$112,3,IF(J166=Localisation!$C$111,4,IF(J166=Localisation!$C$110,5,IF(OR(J166=1,J166=2,J166=3,J166=4,J166=5),J166,"")))))))</f>
        <v/>
      </c>
      <c r="P166" s="11" t="str">
        <f>(IF(K166=Localisation!$C$114,1,IF(K166=Localisation!$C$113,2,IF(K166=Localisation!$C$112,3,IF(K166=Localisation!$C$111,4,IF(K166=Localisation!$C$110,5,IF(OR(K166=1,K166=2,K166=3,K166=4,K166=5),K166,"")))))))</f>
        <v/>
      </c>
      <c r="Q166" s="11" t="str">
        <f>(IF(L166=Localisation!$C$114,1,IF(L166=Localisation!$C$113,2,IF(L166=Localisation!$C$112,3,IF(L166=Localisation!$C$111,4,IF(L166=Localisation!$C$110,5,IF(OR(L166=1,L166=2,L166=3,L166=4,L166=5),L166,"")))))))</f>
        <v/>
      </c>
      <c r="R166" s="11" t="str">
        <f>(IF(B166=Localisation!$C$114,1,IF(B166=Localisation!$C$113,2,IF(B166=Localisation!$C$112,3,IF(B166=Localisation!$C$111,4,IF(B166=Localisation!$C$110,5,IF(OR(B166=1,B166=2,B166=3,B166=4,B166=5),B166,"")))))))</f>
        <v/>
      </c>
      <c r="S166" s="11" t="str">
        <f>(IF(C166=Localisation!$C$114,1,IF(C166=Localisation!$C$113,2,IF(C166=Localisation!$C$112,3,IF(C166=Localisation!$C$111,4,IF(C166=Localisation!$C$110,5,IF(OR(C166=1,C166=2,C166=3,C166=4,C166=5),C166,"")))))))</f>
        <v/>
      </c>
      <c r="T166" s="11" t="str">
        <f>(IF(D166=Localisation!$C$114,1,IF(D166=Localisation!$C$113,2,IF(D166=Localisation!$C$112,3,IF(D166=Localisation!$C$111,4,IF(D166=Localisation!$C$110,5,IF(OR(D166=1,D166=2,D166=3,D166=4,D166=5),D166,"")))))))</f>
        <v/>
      </c>
      <c r="U166" s="11" t="str">
        <f>(IF(E166=Localisation!$C$114,1,IF(E166=Localisation!$C$113,2,IF(E166=Localisation!$C$112,3,IF(E166=Localisation!$C$111,4,IF(E166=Localisation!$C$110,5,IF(OR(E166=1,E166=2,E166=3,E166=4,E166=5),E166,"")))))))</f>
        <v/>
      </c>
      <c r="V166" s="11" t="str">
        <f>(IF(F166=Localisation!$C$114,1,IF(F166=Localisation!$C$113,2,IF(F166=Localisation!$C$112,3,IF(F166=Localisation!$C$111,4,IF(F166=Localisation!$C$110,5,IF(OR(F166=1,F166=2,F166=3,F166=4,F166=5),F166,"")))))))</f>
        <v/>
      </c>
    </row>
    <row r="167" spans="13:22" x14ac:dyDescent="0.3">
      <c r="M167" s="11" t="str">
        <f>(IF(H167=Localisation!$C$114,1,IF(H167=Localisation!$C$113,2,IF(H167=Localisation!$C$112,3,IF(H167=Localisation!$C$111,4,IF(H167=Localisation!$C$110,5,IF(OR(H167=1,H167=2,H167=3,H167=4,H167=5),H167,"")))))))</f>
        <v/>
      </c>
      <c r="N167" s="11" t="str">
        <f>(IF(I167=Localisation!$C$114,1,IF(I167=Localisation!$C$113,2,IF(I167=Localisation!$C$112,3,IF(I167=Localisation!$C$111,4,IF(I167=Localisation!$C$110,5,IF(OR(I167=1,I167=2,I167=3,I167=4,I167=5),I167,"")))))))</f>
        <v/>
      </c>
      <c r="O167" s="11" t="str">
        <f>(IF(J167=Localisation!$C$114,1,IF(J167=Localisation!$C$113,2,IF(J167=Localisation!$C$112,3,IF(J167=Localisation!$C$111,4,IF(J167=Localisation!$C$110,5,IF(OR(J167=1,J167=2,J167=3,J167=4,J167=5),J167,"")))))))</f>
        <v/>
      </c>
      <c r="P167" s="11" t="str">
        <f>(IF(K167=Localisation!$C$114,1,IF(K167=Localisation!$C$113,2,IF(K167=Localisation!$C$112,3,IF(K167=Localisation!$C$111,4,IF(K167=Localisation!$C$110,5,IF(OR(K167=1,K167=2,K167=3,K167=4,K167=5),K167,"")))))))</f>
        <v/>
      </c>
      <c r="Q167" s="11" t="str">
        <f>(IF(L167=Localisation!$C$114,1,IF(L167=Localisation!$C$113,2,IF(L167=Localisation!$C$112,3,IF(L167=Localisation!$C$111,4,IF(L167=Localisation!$C$110,5,IF(OR(L167=1,L167=2,L167=3,L167=4,L167=5),L167,"")))))))</f>
        <v/>
      </c>
      <c r="R167" s="11" t="str">
        <f>(IF(B167=Localisation!$C$114,1,IF(B167=Localisation!$C$113,2,IF(B167=Localisation!$C$112,3,IF(B167=Localisation!$C$111,4,IF(B167=Localisation!$C$110,5,IF(OR(B167=1,B167=2,B167=3,B167=4,B167=5),B167,"")))))))</f>
        <v/>
      </c>
      <c r="S167" s="11" t="str">
        <f>(IF(C167=Localisation!$C$114,1,IF(C167=Localisation!$C$113,2,IF(C167=Localisation!$C$112,3,IF(C167=Localisation!$C$111,4,IF(C167=Localisation!$C$110,5,IF(OR(C167=1,C167=2,C167=3,C167=4,C167=5),C167,"")))))))</f>
        <v/>
      </c>
      <c r="T167" s="11" t="str">
        <f>(IF(D167=Localisation!$C$114,1,IF(D167=Localisation!$C$113,2,IF(D167=Localisation!$C$112,3,IF(D167=Localisation!$C$111,4,IF(D167=Localisation!$C$110,5,IF(OR(D167=1,D167=2,D167=3,D167=4,D167=5),D167,"")))))))</f>
        <v/>
      </c>
      <c r="U167" s="11" t="str">
        <f>(IF(E167=Localisation!$C$114,1,IF(E167=Localisation!$C$113,2,IF(E167=Localisation!$C$112,3,IF(E167=Localisation!$C$111,4,IF(E167=Localisation!$C$110,5,IF(OR(E167=1,E167=2,E167=3,E167=4,E167=5),E167,"")))))))</f>
        <v/>
      </c>
      <c r="V167" s="11" t="str">
        <f>(IF(F167=Localisation!$C$114,1,IF(F167=Localisation!$C$113,2,IF(F167=Localisation!$C$112,3,IF(F167=Localisation!$C$111,4,IF(F167=Localisation!$C$110,5,IF(OR(F167=1,F167=2,F167=3,F167=4,F167=5),F167,"")))))))</f>
        <v/>
      </c>
    </row>
    <row r="168" spans="13:22" x14ac:dyDescent="0.3">
      <c r="M168" s="11" t="str">
        <f>(IF(H168=Localisation!$C$114,1,IF(H168=Localisation!$C$113,2,IF(H168=Localisation!$C$112,3,IF(H168=Localisation!$C$111,4,IF(H168=Localisation!$C$110,5,IF(OR(H168=1,H168=2,H168=3,H168=4,H168=5),H168,"")))))))</f>
        <v/>
      </c>
      <c r="N168" s="11" t="str">
        <f>(IF(I168=Localisation!$C$114,1,IF(I168=Localisation!$C$113,2,IF(I168=Localisation!$C$112,3,IF(I168=Localisation!$C$111,4,IF(I168=Localisation!$C$110,5,IF(OR(I168=1,I168=2,I168=3,I168=4,I168=5),I168,"")))))))</f>
        <v/>
      </c>
      <c r="O168" s="11" t="str">
        <f>(IF(J168=Localisation!$C$114,1,IF(J168=Localisation!$C$113,2,IF(J168=Localisation!$C$112,3,IF(J168=Localisation!$C$111,4,IF(J168=Localisation!$C$110,5,IF(OR(J168=1,J168=2,J168=3,J168=4,J168=5),J168,"")))))))</f>
        <v/>
      </c>
      <c r="P168" s="11" t="str">
        <f>(IF(K168=Localisation!$C$114,1,IF(K168=Localisation!$C$113,2,IF(K168=Localisation!$C$112,3,IF(K168=Localisation!$C$111,4,IF(K168=Localisation!$C$110,5,IF(OR(K168=1,K168=2,K168=3,K168=4,K168=5),K168,"")))))))</f>
        <v/>
      </c>
      <c r="Q168" s="11" t="str">
        <f>(IF(L168=Localisation!$C$114,1,IF(L168=Localisation!$C$113,2,IF(L168=Localisation!$C$112,3,IF(L168=Localisation!$C$111,4,IF(L168=Localisation!$C$110,5,IF(OR(L168=1,L168=2,L168=3,L168=4,L168=5),L168,"")))))))</f>
        <v/>
      </c>
      <c r="R168" s="11" t="str">
        <f>(IF(B168=Localisation!$C$114,1,IF(B168=Localisation!$C$113,2,IF(B168=Localisation!$C$112,3,IF(B168=Localisation!$C$111,4,IF(B168=Localisation!$C$110,5,IF(OR(B168=1,B168=2,B168=3,B168=4,B168=5),B168,"")))))))</f>
        <v/>
      </c>
      <c r="S168" s="11" t="str">
        <f>(IF(C168=Localisation!$C$114,1,IF(C168=Localisation!$C$113,2,IF(C168=Localisation!$C$112,3,IF(C168=Localisation!$C$111,4,IF(C168=Localisation!$C$110,5,IF(OR(C168=1,C168=2,C168=3,C168=4,C168=5),C168,"")))))))</f>
        <v/>
      </c>
      <c r="T168" s="11" t="str">
        <f>(IF(D168=Localisation!$C$114,1,IF(D168=Localisation!$C$113,2,IF(D168=Localisation!$C$112,3,IF(D168=Localisation!$C$111,4,IF(D168=Localisation!$C$110,5,IF(OR(D168=1,D168=2,D168=3,D168=4,D168=5),D168,"")))))))</f>
        <v/>
      </c>
      <c r="U168" s="11" t="str">
        <f>(IF(E168=Localisation!$C$114,1,IF(E168=Localisation!$C$113,2,IF(E168=Localisation!$C$112,3,IF(E168=Localisation!$C$111,4,IF(E168=Localisation!$C$110,5,IF(OR(E168=1,E168=2,E168=3,E168=4,E168=5),E168,"")))))))</f>
        <v/>
      </c>
      <c r="V168" s="11" t="str">
        <f>(IF(F168=Localisation!$C$114,1,IF(F168=Localisation!$C$113,2,IF(F168=Localisation!$C$112,3,IF(F168=Localisation!$C$111,4,IF(F168=Localisation!$C$110,5,IF(OR(F168=1,F168=2,F168=3,F168=4,F168=5),F168,"")))))))</f>
        <v/>
      </c>
    </row>
    <row r="169" spans="13:22" x14ac:dyDescent="0.3">
      <c r="M169" s="11" t="str">
        <f>(IF(H169=Localisation!$C$114,1,IF(H169=Localisation!$C$113,2,IF(H169=Localisation!$C$112,3,IF(H169=Localisation!$C$111,4,IF(H169=Localisation!$C$110,5,IF(OR(H169=1,H169=2,H169=3,H169=4,H169=5),H169,"")))))))</f>
        <v/>
      </c>
      <c r="N169" s="11" t="str">
        <f>(IF(I169=Localisation!$C$114,1,IF(I169=Localisation!$C$113,2,IF(I169=Localisation!$C$112,3,IF(I169=Localisation!$C$111,4,IF(I169=Localisation!$C$110,5,IF(OR(I169=1,I169=2,I169=3,I169=4,I169=5),I169,"")))))))</f>
        <v/>
      </c>
      <c r="O169" s="11" t="str">
        <f>(IF(J169=Localisation!$C$114,1,IF(J169=Localisation!$C$113,2,IF(J169=Localisation!$C$112,3,IF(J169=Localisation!$C$111,4,IF(J169=Localisation!$C$110,5,IF(OR(J169=1,J169=2,J169=3,J169=4,J169=5),J169,"")))))))</f>
        <v/>
      </c>
      <c r="P169" s="11" t="str">
        <f>(IF(K169=Localisation!$C$114,1,IF(K169=Localisation!$C$113,2,IF(K169=Localisation!$C$112,3,IF(K169=Localisation!$C$111,4,IF(K169=Localisation!$C$110,5,IF(OR(K169=1,K169=2,K169=3,K169=4,K169=5),K169,"")))))))</f>
        <v/>
      </c>
      <c r="Q169" s="11" t="str">
        <f>(IF(L169=Localisation!$C$114,1,IF(L169=Localisation!$C$113,2,IF(L169=Localisation!$C$112,3,IF(L169=Localisation!$C$111,4,IF(L169=Localisation!$C$110,5,IF(OR(L169=1,L169=2,L169=3,L169=4,L169=5),L169,"")))))))</f>
        <v/>
      </c>
      <c r="R169" s="11" t="str">
        <f>(IF(B169=Localisation!$C$114,1,IF(B169=Localisation!$C$113,2,IF(B169=Localisation!$C$112,3,IF(B169=Localisation!$C$111,4,IF(B169=Localisation!$C$110,5,IF(OR(B169=1,B169=2,B169=3,B169=4,B169=5),B169,"")))))))</f>
        <v/>
      </c>
      <c r="S169" s="11" t="str">
        <f>(IF(C169=Localisation!$C$114,1,IF(C169=Localisation!$C$113,2,IF(C169=Localisation!$C$112,3,IF(C169=Localisation!$C$111,4,IF(C169=Localisation!$C$110,5,IF(OR(C169=1,C169=2,C169=3,C169=4,C169=5),C169,"")))))))</f>
        <v/>
      </c>
      <c r="T169" s="11" t="str">
        <f>(IF(D169=Localisation!$C$114,1,IF(D169=Localisation!$C$113,2,IF(D169=Localisation!$C$112,3,IF(D169=Localisation!$C$111,4,IF(D169=Localisation!$C$110,5,IF(OR(D169=1,D169=2,D169=3,D169=4,D169=5),D169,"")))))))</f>
        <v/>
      </c>
      <c r="U169" s="11" t="str">
        <f>(IF(E169=Localisation!$C$114,1,IF(E169=Localisation!$C$113,2,IF(E169=Localisation!$C$112,3,IF(E169=Localisation!$C$111,4,IF(E169=Localisation!$C$110,5,IF(OR(E169=1,E169=2,E169=3,E169=4,E169=5),E169,"")))))))</f>
        <v/>
      </c>
      <c r="V169" s="11" t="str">
        <f>(IF(F169=Localisation!$C$114,1,IF(F169=Localisation!$C$113,2,IF(F169=Localisation!$C$112,3,IF(F169=Localisation!$C$111,4,IF(F169=Localisation!$C$110,5,IF(OR(F169=1,F169=2,F169=3,F169=4,F169=5),F169,"")))))))</f>
        <v/>
      </c>
    </row>
    <row r="170" spans="13:22" x14ac:dyDescent="0.3">
      <c r="M170" s="11" t="str">
        <f>(IF(H170=Localisation!$C$114,1,IF(H170=Localisation!$C$113,2,IF(H170=Localisation!$C$112,3,IF(H170=Localisation!$C$111,4,IF(H170=Localisation!$C$110,5,IF(OR(H170=1,H170=2,H170=3,H170=4,H170=5),H170,"")))))))</f>
        <v/>
      </c>
      <c r="N170" s="11" t="str">
        <f>(IF(I170=Localisation!$C$114,1,IF(I170=Localisation!$C$113,2,IF(I170=Localisation!$C$112,3,IF(I170=Localisation!$C$111,4,IF(I170=Localisation!$C$110,5,IF(OR(I170=1,I170=2,I170=3,I170=4,I170=5),I170,"")))))))</f>
        <v/>
      </c>
      <c r="O170" s="11" t="str">
        <f>(IF(J170=Localisation!$C$114,1,IF(J170=Localisation!$C$113,2,IF(J170=Localisation!$C$112,3,IF(J170=Localisation!$C$111,4,IF(J170=Localisation!$C$110,5,IF(OR(J170=1,J170=2,J170=3,J170=4,J170=5),J170,"")))))))</f>
        <v/>
      </c>
      <c r="P170" s="11" t="str">
        <f>(IF(K170=Localisation!$C$114,1,IF(K170=Localisation!$C$113,2,IF(K170=Localisation!$C$112,3,IF(K170=Localisation!$C$111,4,IF(K170=Localisation!$C$110,5,IF(OR(K170=1,K170=2,K170=3,K170=4,K170=5),K170,"")))))))</f>
        <v/>
      </c>
      <c r="Q170" s="11" t="str">
        <f>(IF(L170=Localisation!$C$114,1,IF(L170=Localisation!$C$113,2,IF(L170=Localisation!$C$112,3,IF(L170=Localisation!$C$111,4,IF(L170=Localisation!$C$110,5,IF(OR(L170=1,L170=2,L170=3,L170=4,L170=5),L170,"")))))))</f>
        <v/>
      </c>
      <c r="R170" s="11" t="str">
        <f>(IF(B170=Localisation!$C$114,1,IF(B170=Localisation!$C$113,2,IF(B170=Localisation!$C$112,3,IF(B170=Localisation!$C$111,4,IF(B170=Localisation!$C$110,5,IF(OR(B170=1,B170=2,B170=3,B170=4,B170=5),B170,"")))))))</f>
        <v/>
      </c>
      <c r="S170" s="11" t="str">
        <f>(IF(C170=Localisation!$C$114,1,IF(C170=Localisation!$C$113,2,IF(C170=Localisation!$C$112,3,IF(C170=Localisation!$C$111,4,IF(C170=Localisation!$C$110,5,IF(OR(C170=1,C170=2,C170=3,C170=4,C170=5),C170,"")))))))</f>
        <v/>
      </c>
      <c r="T170" s="11" t="str">
        <f>(IF(D170=Localisation!$C$114,1,IF(D170=Localisation!$C$113,2,IF(D170=Localisation!$C$112,3,IF(D170=Localisation!$C$111,4,IF(D170=Localisation!$C$110,5,IF(OR(D170=1,D170=2,D170=3,D170=4,D170=5),D170,"")))))))</f>
        <v/>
      </c>
      <c r="U170" s="11" t="str">
        <f>(IF(E170=Localisation!$C$114,1,IF(E170=Localisation!$C$113,2,IF(E170=Localisation!$C$112,3,IF(E170=Localisation!$C$111,4,IF(E170=Localisation!$C$110,5,IF(OR(E170=1,E170=2,E170=3,E170=4,E170=5),E170,"")))))))</f>
        <v/>
      </c>
      <c r="V170" s="11" t="str">
        <f>(IF(F170=Localisation!$C$114,1,IF(F170=Localisation!$C$113,2,IF(F170=Localisation!$C$112,3,IF(F170=Localisation!$C$111,4,IF(F170=Localisation!$C$110,5,IF(OR(F170=1,F170=2,F170=3,F170=4,F170=5),F170,"")))))))</f>
        <v/>
      </c>
    </row>
    <row r="171" spans="13:22" x14ac:dyDescent="0.3">
      <c r="M171" s="11" t="str">
        <f>(IF(H171=Localisation!$C$114,1,IF(H171=Localisation!$C$113,2,IF(H171=Localisation!$C$112,3,IF(H171=Localisation!$C$111,4,IF(H171=Localisation!$C$110,5,IF(OR(H171=1,H171=2,H171=3,H171=4,H171=5),H171,"")))))))</f>
        <v/>
      </c>
      <c r="N171" s="11" t="str">
        <f>(IF(I171=Localisation!$C$114,1,IF(I171=Localisation!$C$113,2,IF(I171=Localisation!$C$112,3,IF(I171=Localisation!$C$111,4,IF(I171=Localisation!$C$110,5,IF(OR(I171=1,I171=2,I171=3,I171=4,I171=5),I171,"")))))))</f>
        <v/>
      </c>
      <c r="O171" s="11" t="str">
        <f>(IF(J171=Localisation!$C$114,1,IF(J171=Localisation!$C$113,2,IF(J171=Localisation!$C$112,3,IF(J171=Localisation!$C$111,4,IF(J171=Localisation!$C$110,5,IF(OR(J171=1,J171=2,J171=3,J171=4,J171=5),J171,"")))))))</f>
        <v/>
      </c>
      <c r="P171" s="11" t="str">
        <f>(IF(K171=Localisation!$C$114,1,IF(K171=Localisation!$C$113,2,IF(K171=Localisation!$C$112,3,IF(K171=Localisation!$C$111,4,IF(K171=Localisation!$C$110,5,IF(OR(K171=1,K171=2,K171=3,K171=4,K171=5),K171,"")))))))</f>
        <v/>
      </c>
      <c r="Q171" s="11" t="str">
        <f>(IF(L171=Localisation!$C$114,1,IF(L171=Localisation!$C$113,2,IF(L171=Localisation!$C$112,3,IF(L171=Localisation!$C$111,4,IF(L171=Localisation!$C$110,5,IF(OR(L171=1,L171=2,L171=3,L171=4,L171=5),L171,"")))))))</f>
        <v/>
      </c>
      <c r="R171" s="11" t="str">
        <f>(IF(B171=Localisation!$C$114,1,IF(B171=Localisation!$C$113,2,IF(B171=Localisation!$C$112,3,IF(B171=Localisation!$C$111,4,IF(B171=Localisation!$C$110,5,IF(OR(B171=1,B171=2,B171=3,B171=4,B171=5),B171,"")))))))</f>
        <v/>
      </c>
      <c r="S171" s="11" t="str">
        <f>(IF(C171=Localisation!$C$114,1,IF(C171=Localisation!$C$113,2,IF(C171=Localisation!$C$112,3,IF(C171=Localisation!$C$111,4,IF(C171=Localisation!$C$110,5,IF(OR(C171=1,C171=2,C171=3,C171=4,C171=5),C171,"")))))))</f>
        <v/>
      </c>
      <c r="T171" s="11" t="str">
        <f>(IF(D171=Localisation!$C$114,1,IF(D171=Localisation!$C$113,2,IF(D171=Localisation!$C$112,3,IF(D171=Localisation!$C$111,4,IF(D171=Localisation!$C$110,5,IF(OR(D171=1,D171=2,D171=3,D171=4,D171=5),D171,"")))))))</f>
        <v/>
      </c>
      <c r="U171" s="11" t="str">
        <f>(IF(E171=Localisation!$C$114,1,IF(E171=Localisation!$C$113,2,IF(E171=Localisation!$C$112,3,IF(E171=Localisation!$C$111,4,IF(E171=Localisation!$C$110,5,IF(OR(E171=1,E171=2,E171=3,E171=4,E171=5),E171,"")))))))</f>
        <v/>
      </c>
      <c r="V171" s="11" t="str">
        <f>(IF(F171=Localisation!$C$114,1,IF(F171=Localisation!$C$113,2,IF(F171=Localisation!$C$112,3,IF(F171=Localisation!$C$111,4,IF(F171=Localisation!$C$110,5,IF(OR(F171=1,F171=2,F171=3,F171=4,F171=5),F171,"")))))))</f>
        <v/>
      </c>
    </row>
    <row r="172" spans="13:22" x14ac:dyDescent="0.3">
      <c r="M172" s="11" t="str">
        <f>(IF(H172=Localisation!$C$114,1,IF(H172=Localisation!$C$113,2,IF(H172=Localisation!$C$112,3,IF(H172=Localisation!$C$111,4,IF(H172=Localisation!$C$110,5,IF(OR(H172=1,H172=2,H172=3,H172=4,H172=5),H172,"")))))))</f>
        <v/>
      </c>
      <c r="N172" s="11" t="str">
        <f>(IF(I172=Localisation!$C$114,1,IF(I172=Localisation!$C$113,2,IF(I172=Localisation!$C$112,3,IF(I172=Localisation!$C$111,4,IF(I172=Localisation!$C$110,5,IF(OR(I172=1,I172=2,I172=3,I172=4,I172=5),I172,"")))))))</f>
        <v/>
      </c>
      <c r="O172" s="11" t="str">
        <f>(IF(J172=Localisation!$C$114,1,IF(J172=Localisation!$C$113,2,IF(J172=Localisation!$C$112,3,IF(J172=Localisation!$C$111,4,IF(J172=Localisation!$C$110,5,IF(OR(J172=1,J172=2,J172=3,J172=4,J172=5),J172,"")))))))</f>
        <v/>
      </c>
      <c r="P172" s="11" t="str">
        <f>(IF(K172=Localisation!$C$114,1,IF(K172=Localisation!$C$113,2,IF(K172=Localisation!$C$112,3,IF(K172=Localisation!$C$111,4,IF(K172=Localisation!$C$110,5,IF(OR(K172=1,K172=2,K172=3,K172=4,K172=5),K172,"")))))))</f>
        <v/>
      </c>
      <c r="Q172" s="11" t="str">
        <f>(IF(L172=Localisation!$C$114,1,IF(L172=Localisation!$C$113,2,IF(L172=Localisation!$C$112,3,IF(L172=Localisation!$C$111,4,IF(L172=Localisation!$C$110,5,IF(OR(L172=1,L172=2,L172=3,L172=4,L172=5),L172,"")))))))</f>
        <v/>
      </c>
      <c r="R172" s="11" t="str">
        <f>(IF(B172=Localisation!$C$114,1,IF(B172=Localisation!$C$113,2,IF(B172=Localisation!$C$112,3,IF(B172=Localisation!$C$111,4,IF(B172=Localisation!$C$110,5,IF(OR(B172=1,B172=2,B172=3,B172=4,B172=5),B172,"")))))))</f>
        <v/>
      </c>
      <c r="S172" s="11" t="str">
        <f>(IF(C172=Localisation!$C$114,1,IF(C172=Localisation!$C$113,2,IF(C172=Localisation!$C$112,3,IF(C172=Localisation!$C$111,4,IF(C172=Localisation!$C$110,5,IF(OR(C172=1,C172=2,C172=3,C172=4,C172=5),C172,"")))))))</f>
        <v/>
      </c>
      <c r="T172" s="11" t="str">
        <f>(IF(D172=Localisation!$C$114,1,IF(D172=Localisation!$C$113,2,IF(D172=Localisation!$C$112,3,IF(D172=Localisation!$C$111,4,IF(D172=Localisation!$C$110,5,IF(OR(D172=1,D172=2,D172=3,D172=4,D172=5),D172,"")))))))</f>
        <v/>
      </c>
      <c r="U172" s="11" t="str">
        <f>(IF(E172=Localisation!$C$114,1,IF(E172=Localisation!$C$113,2,IF(E172=Localisation!$C$112,3,IF(E172=Localisation!$C$111,4,IF(E172=Localisation!$C$110,5,IF(OR(E172=1,E172=2,E172=3,E172=4,E172=5),E172,"")))))))</f>
        <v/>
      </c>
      <c r="V172" s="11" t="str">
        <f>(IF(F172=Localisation!$C$114,1,IF(F172=Localisation!$C$113,2,IF(F172=Localisation!$C$112,3,IF(F172=Localisation!$C$111,4,IF(F172=Localisation!$C$110,5,IF(OR(F172=1,F172=2,F172=3,F172=4,F172=5),F172,"")))))))</f>
        <v/>
      </c>
    </row>
    <row r="173" spans="13:22" x14ac:dyDescent="0.3">
      <c r="M173" s="11" t="str">
        <f>(IF(H173=Localisation!$C$114,1,IF(H173=Localisation!$C$113,2,IF(H173=Localisation!$C$112,3,IF(H173=Localisation!$C$111,4,IF(H173=Localisation!$C$110,5,IF(OR(H173=1,H173=2,H173=3,H173=4,H173=5),H173,"")))))))</f>
        <v/>
      </c>
      <c r="N173" s="11" t="str">
        <f>(IF(I173=Localisation!$C$114,1,IF(I173=Localisation!$C$113,2,IF(I173=Localisation!$C$112,3,IF(I173=Localisation!$C$111,4,IF(I173=Localisation!$C$110,5,IF(OR(I173=1,I173=2,I173=3,I173=4,I173=5),I173,"")))))))</f>
        <v/>
      </c>
      <c r="O173" s="11" t="str">
        <f>(IF(J173=Localisation!$C$114,1,IF(J173=Localisation!$C$113,2,IF(J173=Localisation!$C$112,3,IF(J173=Localisation!$C$111,4,IF(J173=Localisation!$C$110,5,IF(OR(J173=1,J173=2,J173=3,J173=4,J173=5),J173,"")))))))</f>
        <v/>
      </c>
      <c r="P173" s="11" t="str">
        <f>(IF(K173=Localisation!$C$114,1,IF(K173=Localisation!$C$113,2,IF(K173=Localisation!$C$112,3,IF(K173=Localisation!$C$111,4,IF(K173=Localisation!$C$110,5,IF(OR(K173=1,K173=2,K173=3,K173=4,K173=5),K173,"")))))))</f>
        <v/>
      </c>
      <c r="Q173" s="11" t="str">
        <f>(IF(L173=Localisation!$C$114,1,IF(L173=Localisation!$C$113,2,IF(L173=Localisation!$C$112,3,IF(L173=Localisation!$C$111,4,IF(L173=Localisation!$C$110,5,IF(OR(L173=1,L173=2,L173=3,L173=4,L173=5),L173,"")))))))</f>
        <v/>
      </c>
      <c r="R173" s="11" t="str">
        <f>(IF(B173=Localisation!$C$114,1,IF(B173=Localisation!$C$113,2,IF(B173=Localisation!$C$112,3,IF(B173=Localisation!$C$111,4,IF(B173=Localisation!$C$110,5,IF(OR(B173=1,B173=2,B173=3,B173=4,B173=5),B173,"")))))))</f>
        <v/>
      </c>
      <c r="S173" s="11" t="str">
        <f>(IF(C173=Localisation!$C$114,1,IF(C173=Localisation!$C$113,2,IF(C173=Localisation!$C$112,3,IF(C173=Localisation!$C$111,4,IF(C173=Localisation!$C$110,5,IF(OR(C173=1,C173=2,C173=3,C173=4,C173=5),C173,"")))))))</f>
        <v/>
      </c>
      <c r="T173" s="11" t="str">
        <f>(IF(D173=Localisation!$C$114,1,IF(D173=Localisation!$C$113,2,IF(D173=Localisation!$C$112,3,IF(D173=Localisation!$C$111,4,IF(D173=Localisation!$C$110,5,IF(OR(D173=1,D173=2,D173=3,D173=4,D173=5),D173,"")))))))</f>
        <v/>
      </c>
      <c r="U173" s="11" t="str">
        <f>(IF(E173=Localisation!$C$114,1,IF(E173=Localisation!$C$113,2,IF(E173=Localisation!$C$112,3,IF(E173=Localisation!$C$111,4,IF(E173=Localisation!$C$110,5,IF(OR(E173=1,E173=2,E173=3,E173=4,E173=5),E173,"")))))))</f>
        <v/>
      </c>
      <c r="V173" s="11" t="str">
        <f>(IF(F173=Localisation!$C$114,1,IF(F173=Localisation!$C$113,2,IF(F173=Localisation!$C$112,3,IF(F173=Localisation!$C$111,4,IF(F173=Localisation!$C$110,5,IF(OR(F173=1,F173=2,F173=3,F173=4,F173=5),F173,"")))))))</f>
        <v/>
      </c>
    </row>
    <row r="174" spans="13:22" x14ac:dyDescent="0.3">
      <c r="M174" s="11" t="str">
        <f>(IF(H174=Localisation!$C$114,1,IF(H174=Localisation!$C$113,2,IF(H174=Localisation!$C$112,3,IF(H174=Localisation!$C$111,4,IF(H174=Localisation!$C$110,5,IF(OR(H174=1,H174=2,H174=3,H174=4,H174=5),H174,"")))))))</f>
        <v/>
      </c>
      <c r="N174" s="11" t="str">
        <f>(IF(I174=Localisation!$C$114,1,IF(I174=Localisation!$C$113,2,IF(I174=Localisation!$C$112,3,IF(I174=Localisation!$C$111,4,IF(I174=Localisation!$C$110,5,IF(OR(I174=1,I174=2,I174=3,I174=4,I174=5),I174,"")))))))</f>
        <v/>
      </c>
      <c r="O174" s="11" t="str">
        <f>(IF(J174=Localisation!$C$114,1,IF(J174=Localisation!$C$113,2,IF(J174=Localisation!$C$112,3,IF(J174=Localisation!$C$111,4,IF(J174=Localisation!$C$110,5,IF(OR(J174=1,J174=2,J174=3,J174=4,J174=5),J174,"")))))))</f>
        <v/>
      </c>
      <c r="P174" s="11" t="str">
        <f>(IF(K174=Localisation!$C$114,1,IF(K174=Localisation!$C$113,2,IF(K174=Localisation!$C$112,3,IF(K174=Localisation!$C$111,4,IF(K174=Localisation!$C$110,5,IF(OR(K174=1,K174=2,K174=3,K174=4,K174=5),K174,"")))))))</f>
        <v/>
      </c>
      <c r="Q174" s="11" t="str">
        <f>(IF(L174=Localisation!$C$114,1,IF(L174=Localisation!$C$113,2,IF(L174=Localisation!$C$112,3,IF(L174=Localisation!$C$111,4,IF(L174=Localisation!$C$110,5,IF(OR(L174=1,L174=2,L174=3,L174=4,L174=5),L174,"")))))))</f>
        <v/>
      </c>
      <c r="R174" s="11" t="str">
        <f>(IF(B174=Localisation!$C$114,1,IF(B174=Localisation!$C$113,2,IF(B174=Localisation!$C$112,3,IF(B174=Localisation!$C$111,4,IF(B174=Localisation!$C$110,5,IF(OR(B174=1,B174=2,B174=3,B174=4,B174=5),B174,"")))))))</f>
        <v/>
      </c>
      <c r="S174" s="11" t="str">
        <f>(IF(C174=Localisation!$C$114,1,IF(C174=Localisation!$C$113,2,IF(C174=Localisation!$C$112,3,IF(C174=Localisation!$C$111,4,IF(C174=Localisation!$C$110,5,IF(OR(C174=1,C174=2,C174=3,C174=4,C174=5),C174,"")))))))</f>
        <v/>
      </c>
      <c r="T174" s="11" t="str">
        <f>(IF(D174=Localisation!$C$114,1,IF(D174=Localisation!$C$113,2,IF(D174=Localisation!$C$112,3,IF(D174=Localisation!$C$111,4,IF(D174=Localisation!$C$110,5,IF(OR(D174=1,D174=2,D174=3,D174=4,D174=5),D174,"")))))))</f>
        <v/>
      </c>
      <c r="U174" s="11" t="str">
        <f>(IF(E174=Localisation!$C$114,1,IF(E174=Localisation!$C$113,2,IF(E174=Localisation!$C$112,3,IF(E174=Localisation!$C$111,4,IF(E174=Localisation!$C$110,5,IF(OR(E174=1,E174=2,E174=3,E174=4,E174=5),E174,"")))))))</f>
        <v/>
      </c>
      <c r="V174" s="11" t="str">
        <f>(IF(F174=Localisation!$C$114,1,IF(F174=Localisation!$C$113,2,IF(F174=Localisation!$C$112,3,IF(F174=Localisation!$C$111,4,IF(F174=Localisation!$C$110,5,IF(OR(F174=1,F174=2,F174=3,F174=4,F174=5),F174,"")))))))</f>
        <v/>
      </c>
    </row>
    <row r="175" spans="13:22" x14ac:dyDescent="0.3">
      <c r="M175" s="11" t="str">
        <f>(IF(H175=Localisation!$C$114,1,IF(H175=Localisation!$C$113,2,IF(H175=Localisation!$C$112,3,IF(H175=Localisation!$C$111,4,IF(H175=Localisation!$C$110,5,IF(OR(H175=1,H175=2,H175=3,H175=4,H175=5),H175,"")))))))</f>
        <v/>
      </c>
      <c r="N175" s="11" t="str">
        <f>(IF(I175=Localisation!$C$114,1,IF(I175=Localisation!$C$113,2,IF(I175=Localisation!$C$112,3,IF(I175=Localisation!$C$111,4,IF(I175=Localisation!$C$110,5,IF(OR(I175=1,I175=2,I175=3,I175=4,I175=5),I175,"")))))))</f>
        <v/>
      </c>
      <c r="O175" s="11" t="str">
        <f>(IF(J175=Localisation!$C$114,1,IF(J175=Localisation!$C$113,2,IF(J175=Localisation!$C$112,3,IF(J175=Localisation!$C$111,4,IF(J175=Localisation!$C$110,5,IF(OR(J175=1,J175=2,J175=3,J175=4,J175=5),J175,"")))))))</f>
        <v/>
      </c>
      <c r="P175" s="11" t="str">
        <f>(IF(K175=Localisation!$C$114,1,IF(K175=Localisation!$C$113,2,IF(K175=Localisation!$C$112,3,IF(K175=Localisation!$C$111,4,IF(K175=Localisation!$C$110,5,IF(OR(K175=1,K175=2,K175=3,K175=4,K175=5),K175,"")))))))</f>
        <v/>
      </c>
      <c r="Q175" s="11" t="str">
        <f>(IF(L175=Localisation!$C$114,1,IF(L175=Localisation!$C$113,2,IF(L175=Localisation!$C$112,3,IF(L175=Localisation!$C$111,4,IF(L175=Localisation!$C$110,5,IF(OR(L175=1,L175=2,L175=3,L175=4,L175=5),L175,"")))))))</f>
        <v/>
      </c>
      <c r="R175" s="11" t="str">
        <f>(IF(B175=Localisation!$C$114,1,IF(B175=Localisation!$C$113,2,IF(B175=Localisation!$C$112,3,IF(B175=Localisation!$C$111,4,IF(B175=Localisation!$C$110,5,IF(OR(B175=1,B175=2,B175=3,B175=4,B175=5),B175,"")))))))</f>
        <v/>
      </c>
      <c r="S175" s="11" t="str">
        <f>(IF(C175=Localisation!$C$114,1,IF(C175=Localisation!$C$113,2,IF(C175=Localisation!$C$112,3,IF(C175=Localisation!$C$111,4,IF(C175=Localisation!$C$110,5,IF(OR(C175=1,C175=2,C175=3,C175=4,C175=5),C175,"")))))))</f>
        <v/>
      </c>
      <c r="T175" s="11" t="str">
        <f>(IF(D175=Localisation!$C$114,1,IF(D175=Localisation!$C$113,2,IF(D175=Localisation!$C$112,3,IF(D175=Localisation!$C$111,4,IF(D175=Localisation!$C$110,5,IF(OR(D175=1,D175=2,D175=3,D175=4,D175=5),D175,"")))))))</f>
        <v/>
      </c>
      <c r="U175" s="11" t="str">
        <f>(IF(E175=Localisation!$C$114,1,IF(E175=Localisation!$C$113,2,IF(E175=Localisation!$C$112,3,IF(E175=Localisation!$C$111,4,IF(E175=Localisation!$C$110,5,IF(OR(E175=1,E175=2,E175=3,E175=4,E175=5),E175,"")))))))</f>
        <v/>
      </c>
      <c r="V175" s="11" t="str">
        <f>(IF(F175=Localisation!$C$114,1,IF(F175=Localisation!$C$113,2,IF(F175=Localisation!$C$112,3,IF(F175=Localisation!$C$111,4,IF(F175=Localisation!$C$110,5,IF(OR(F175=1,F175=2,F175=3,F175=4,F175=5),F175,"")))))))</f>
        <v/>
      </c>
    </row>
    <row r="176" spans="13:22" x14ac:dyDescent="0.3">
      <c r="M176" s="11" t="str">
        <f>(IF(H176=Localisation!$C$114,1,IF(H176=Localisation!$C$113,2,IF(H176=Localisation!$C$112,3,IF(H176=Localisation!$C$111,4,IF(H176=Localisation!$C$110,5,IF(OR(H176=1,H176=2,H176=3,H176=4,H176=5),H176,"")))))))</f>
        <v/>
      </c>
      <c r="N176" s="11" t="str">
        <f>(IF(I176=Localisation!$C$114,1,IF(I176=Localisation!$C$113,2,IF(I176=Localisation!$C$112,3,IF(I176=Localisation!$C$111,4,IF(I176=Localisation!$C$110,5,IF(OR(I176=1,I176=2,I176=3,I176=4,I176=5),I176,"")))))))</f>
        <v/>
      </c>
      <c r="O176" s="11" t="str">
        <f>(IF(J176=Localisation!$C$114,1,IF(J176=Localisation!$C$113,2,IF(J176=Localisation!$C$112,3,IF(J176=Localisation!$C$111,4,IF(J176=Localisation!$C$110,5,IF(OR(J176=1,J176=2,J176=3,J176=4,J176=5),J176,"")))))))</f>
        <v/>
      </c>
      <c r="P176" s="11" t="str">
        <f>(IF(K176=Localisation!$C$114,1,IF(K176=Localisation!$C$113,2,IF(K176=Localisation!$C$112,3,IF(K176=Localisation!$C$111,4,IF(K176=Localisation!$C$110,5,IF(OR(K176=1,K176=2,K176=3,K176=4,K176=5),K176,"")))))))</f>
        <v/>
      </c>
      <c r="Q176" s="11" t="str">
        <f>(IF(L176=Localisation!$C$114,1,IF(L176=Localisation!$C$113,2,IF(L176=Localisation!$C$112,3,IF(L176=Localisation!$C$111,4,IF(L176=Localisation!$C$110,5,IF(OR(L176=1,L176=2,L176=3,L176=4,L176=5),L176,"")))))))</f>
        <v/>
      </c>
      <c r="R176" s="11" t="str">
        <f>(IF(B176=Localisation!$C$114,1,IF(B176=Localisation!$C$113,2,IF(B176=Localisation!$C$112,3,IF(B176=Localisation!$C$111,4,IF(B176=Localisation!$C$110,5,IF(OR(B176=1,B176=2,B176=3,B176=4,B176=5),B176,"")))))))</f>
        <v/>
      </c>
      <c r="S176" s="11" t="str">
        <f>(IF(C176=Localisation!$C$114,1,IF(C176=Localisation!$C$113,2,IF(C176=Localisation!$C$112,3,IF(C176=Localisation!$C$111,4,IF(C176=Localisation!$C$110,5,IF(OR(C176=1,C176=2,C176=3,C176=4,C176=5),C176,"")))))))</f>
        <v/>
      </c>
      <c r="T176" s="11" t="str">
        <f>(IF(D176=Localisation!$C$114,1,IF(D176=Localisation!$C$113,2,IF(D176=Localisation!$C$112,3,IF(D176=Localisation!$C$111,4,IF(D176=Localisation!$C$110,5,IF(OR(D176=1,D176=2,D176=3,D176=4,D176=5),D176,"")))))))</f>
        <v/>
      </c>
      <c r="U176" s="11" t="str">
        <f>(IF(E176=Localisation!$C$114,1,IF(E176=Localisation!$C$113,2,IF(E176=Localisation!$C$112,3,IF(E176=Localisation!$C$111,4,IF(E176=Localisation!$C$110,5,IF(OR(E176=1,E176=2,E176=3,E176=4,E176=5),E176,"")))))))</f>
        <v/>
      </c>
      <c r="V176" s="11" t="str">
        <f>(IF(F176=Localisation!$C$114,1,IF(F176=Localisation!$C$113,2,IF(F176=Localisation!$C$112,3,IF(F176=Localisation!$C$111,4,IF(F176=Localisation!$C$110,5,IF(OR(F176=1,F176=2,F176=3,F176=4,F176=5),F176,"")))))))</f>
        <v/>
      </c>
    </row>
    <row r="177" spans="13:22" x14ac:dyDescent="0.3">
      <c r="M177" s="11" t="str">
        <f>(IF(H177=Localisation!$C$114,1,IF(H177=Localisation!$C$113,2,IF(H177=Localisation!$C$112,3,IF(H177=Localisation!$C$111,4,IF(H177=Localisation!$C$110,5,IF(OR(H177=1,H177=2,H177=3,H177=4,H177=5),H177,"")))))))</f>
        <v/>
      </c>
      <c r="N177" s="11" t="str">
        <f>(IF(I177=Localisation!$C$114,1,IF(I177=Localisation!$C$113,2,IF(I177=Localisation!$C$112,3,IF(I177=Localisation!$C$111,4,IF(I177=Localisation!$C$110,5,IF(OR(I177=1,I177=2,I177=3,I177=4,I177=5),I177,"")))))))</f>
        <v/>
      </c>
      <c r="O177" s="11" t="str">
        <f>(IF(J177=Localisation!$C$114,1,IF(J177=Localisation!$C$113,2,IF(J177=Localisation!$C$112,3,IF(J177=Localisation!$C$111,4,IF(J177=Localisation!$C$110,5,IF(OR(J177=1,J177=2,J177=3,J177=4,J177=5),J177,"")))))))</f>
        <v/>
      </c>
      <c r="P177" s="11" t="str">
        <f>(IF(K177=Localisation!$C$114,1,IF(K177=Localisation!$C$113,2,IF(K177=Localisation!$C$112,3,IF(K177=Localisation!$C$111,4,IF(K177=Localisation!$C$110,5,IF(OR(K177=1,K177=2,K177=3,K177=4,K177=5),K177,"")))))))</f>
        <v/>
      </c>
      <c r="Q177" s="11" t="str">
        <f>(IF(L177=Localisation!$C$114,1,IF(L177=Localisation!$C$113,2,IF(L177=Localisation!$C$112,3,IF(L177=Localisation!$C$111,4,IF(L177=Localisation!$C$110,5,IF(OR(L177=1,L177=2,L177=3,L177=4,L177=5),L177,"")))))))</f>
        <v/>
      </c>
      <c r="R177" s="11" t="str">
        <f>(IF(B177=Localisation!$C$114,1,IF(B177=Localisation!$C$113,2,IF(B177=Localisation!$C$112,3,IF(B177=Localisation!$C$111,4,IF(B177=Localisation!$C$110,5,IF(OR(B177=1,B177=2,B177=3,B177=4,B177=5),B177,"")))))))</f>
        <v/>
      </c>
      <c r="S177" s="11" t="str">
        <f>(IF(C177=Localisation!$C$114,1,IF(C177=Localisation!$C$113,2,IF(C177=Localisation!$C$112,3,IF(C177=Localisation!$C$111,4,IF(C177=Localisation!$C$110,5,IF(OR(C177=1,C177=2,C177=3,C177=4,C177=5),C177,"")))))))</f>
        <v/>
      </c>
      <c r="T177" s="11" t="str">
        <f>(IF(D177=Localisation!$C$114,1,IF(D177=Localisation!$C$113,2,IF(D177=Localisation!$C$112,3,IF(D177=Localisation!$C$111,4,IF(D177=Localisation!$C$110,5,IF(OR(D177=1,D177=2,D177=3,D177=4,D177=5),D177,"")))))))</f>
        <v/>
      </c>
      <c r="U177" s="11" t="str">
        <f>(IF(E177=Localisation!$C$114,1,IF(E177=Localisation!$C$113,2,IF(E177=Localisation!$C$112,3,IF(E177=Localisation!$C$111,4,IF(E177=Localisation!$C$110,5,IF(OR(E177=1,E177=2,E177=3,E177=4,E177=5),E177,"")))))))</f>
        <v/>
      </c>
      <c r="V177" s="11" t="str">
        <f>(IF(F177=Localisation!$C$114,1,IF(F177=Localisation!$C$113,2,IF(F177=Localisation!$C$112,3,IF(F177=Localisation!$C$111,4,IF(F177=Localisation!$C$110,5,IF(OR(F177=1,F177=2,F177=3,F177=4,F177=5),F177,"")))))))</f>
        <v/>
      </c>
    </row>
    <row r="178" spans="13:22" x14ac:dyDescent="0.3">
      <c r="M178" s="11" t="str">
        <f>(IF(H178=Localisation!$C$114,1,IF(H178=Localisation!$C$113,2,IF(H178=Localisation!$C$112,3,IF(H178=Localisation!$C$111,4,IF(H178=Localisation!$C$110,5,IF(OR(H178=1,H178=2,H178=3,H178=4,H178=5),H178,"")))))))</f>
        <v/>
      </c>
      <c r="N178" s="11" t="str">
        <f>(IF(I178=Localisation!$C$114,1,IF(I178=Localisation!$C$113,2,IF(I178=Localisation!$C$112,3,IF(I178=Localisation!$C$111,4,IF(I178=Localisation!$C$110,5,IF(OR(I178=1,I178=2,I178=3,I178=4,I178=5),I178,"")))))))</f>
        <v/>
      </c>
      <c r="O178" s="11" t="str">
        <f>(IF(J178=Localisation!$C$114,1,IF(J178=Localisation!$C$113,2,IF(J178=Localisation!$C$112,3,IF(J178=Localisation!$C$111,4,IF(J178=Localisation!$C$110,5,IF(OR(J178=1,J178=2,J178=3,J178=4,J178=5),J178,"")))))))</f>
        <v/>
      </c>
      <c r="P178" s="11" t="str">
        <f>(IF(K178=Localisation!$C$114,1,IF(K178=Localisation!$C$113,2,IF(K178=Localisation!$C$112,3,IF(K178=Localisation!$C$111,4,IF(K178=Localisation!$C$110,5,IF(OR(K178=1,K178=2,K178=3,K178=4,K178=5),K178,"")))))))</f>
        <v/>
      </c>
      <c r="Q178" s="11" t="str">
        <f>(IF(L178=Localisation!$C$114,1,IF(L178=Localisation!$C$113,2,IF(L178=Localisation!$C$112,3,IF(L178=Localisation!$C$111,4,IF(L178=Localisation!$C$110,5,IF(OR(L178=1,L178=2,L178=3,L178=4,L178=5),L178,"")))))))</f>
        <v/>
      </c>
      <c r="R178" s="11" t="str">
        <f>(IF(B178=Localisation!$C$114,1,IF(B178=Localisation!$C$113,2,IF(B178=Localisation!$C$112,3,IF(B178=Localisation!$C$111,4,IF(B178=Localisation!$C$110,5,IF(OR(B178=1,B178=2,B178=3,B178=4,B178=5),B178,"")))))))</f>
        <v/>
      </c>
      <c r="S178" s="11" t="str">
        <f>(IF(C178=Localisation!$C$114,1,IF(C178=Localisation!$C$113,2,IF(C178=Localisation!$C$112,3,IF(C178=Localisation!$C$111,4,IF(C178=Localisation!$C$110,5,IF(OR(C178=1,C178=2,C178=3,C178=4,C178=5),C178,"")))))))</f>
        <v/>
      </c>
      <c r="T178" s="11" t="str">
        <f>(IF(D178=Localisation!$C$114,1,IF(D178=Localisation!$C$113,2,IF(D178=Localisation!$C$112,3,IF(D178=Localisation!$C$111,4,IF(D178=Localisation!$C$110,5,IF(OR(D178=1,D178=2,D178=3,D178=4,D178=5),D178,"")))))))</f>
        <v/>
      </c>
      <c r="U178" s="11" t="str">
        <f>(IF(E178=Localisation!$C$114,1,IF(E178=Localisation!$C$113,2,IF(E178=Localisation!$C$112,3,IF(E178=Localisation!$C$111,4,IF(E178=Localisation!$C$110,5,IF(OR(E178=1,E178=2,E178=3,E178=4,E178=5),E178,"")))))))</f>
        <v/>
      </c>
      <c r="V178" s="11" t="str">
        <f>(IF(F178=Localisation!$C$114,1,IF(F178=Localisation!$C$113,2,IF(F178=Localisation!$C$112,3,IF(F178=Localisation!$C$111,4,IF(F178=Localisation!$C$110,5,IF(OR(F178=1,F178=2,F178=3,F178=4,F178=5),F178,"")))))))</f>
        <v/>
      </c>
    </row>
    <row r="179" spans="13:22" x14ac:dyDescent="0.3">
      <c r="M179" s="11" t="str">
        <f>(IF(H179=Localisation!$C$114,1,IF(H179=Localisation!$C$113,2,IF(H179=Localisation!$C$112,3,IF(H179=Localisation!$C$111,4,IF(H179=Localisation!$C$110,5,IF(OR(H179=1,H179=2,H179=3,H179=4,H179=5),H179,"")))))))</f>
        <v/>
      </c>
      <c r="N179" s="11" t="str">
        <f>(IF(I179=Localisation!$C$114,1,IF(I179=Localisation!$C$113,2,IF(I179=Localisation!$C$112,3,IF(I179=Localisation!$C$111,4,IF(I179=Localisation!$C$110,5,IF(OR(I179=1,I179=2,I179=3,I179=4,I179=5),I179,"")))))))</f>
        <v/>
      </c>
      <c r="O179" s="11" t="str">
        <f>(IF(J179=Localisation!$C$114,1,IF(J179=Localisation!$C$113,2,IF(J179=Localisation!$C$112,3,IF(J179=Localisation!$C$111,4,IF(J179=Localisation!$C$110,5,IF(OR(J179=1,J179=2,J179=3,J179=4,J179=5),J179,"")))))))</f>
        <v/>
      </c>
      <c r="P179" s="11" t="str">
        <f>(IF(K179=Localisation!$C$114,1,IF(K179=Localisation!$C$113,2,IF(K179=Localisation!$C$112,3,IF(K179=Localisation!$C$111,4,IF(K179=Localisation!$C$110,5,IF(OR(K179=1,K179=2,K179=3,K179=4,K179=5),K179,"")))))))</f>
        <v/>
      </c>
      <c r="Q179" s="11" t="str">
        <f>(IF(L179=Localisation!$C$114,1,IF(L179=Localisation!$C$113,2,IF(L179=Localisation!$C$112,3,IF(L179=Localisation!$C$111,4,IF(L179=Localisation!$C$110,5,IF(OR(L179=1,L179=2,L179=3,L179=4,L179=5),L179,"")))))))</f>
        <v/>
      </c>
      <c r="R179" s="11" t="str">
        <f>(IF(B179=Localisation!$C$114,1,IF(B179=Localisation!$C$113,2,IF(B179=Localisation!$C$112,3,IF(B179=Localisation!$C$111,4,IF(B179=Localisation!$C$110,5,IF(OR(B179=1,B179=2,B179=3,B179=4,B179=5),B179,"")))))))</f>
        <v/>
      </c>
      <c r="S179" s="11" t="str">
        <f>(IF(C179=Localisation!$C$114,1,IF(C179=Localisation!$C$113,2,IF(C179=Localisation!$C$112,3,IF(C179=Localisation!$C$111,4,IF(C179=Localisation!$C$110,5,IF(OR(C179=1,C179=2,C179=3,C179=4,C179=5),C179,"")))))))</f>
        <v/>
      </c>
      <c r="T179" s="11" t="str">
        <f>(IF(D179=Localisation!$C$114,1,IF(D179=Localisation!$C$113,2,IF(D179=Localisation!$C$112,3,IF(D179=Localisation!$C$111,4,IF(D179=Localisation!$C$110,5,IF(OR(D179=1,D179=2,D179=3,D179=4,D179=5),D179,"")))))))</f>
        <v/>
      </c>
      <c r="U179" s="11" t="str">
        <f>(IF(E179=Localisation!$C$114,1,IF(E179=Localisation!$C$113,2,IF(E179=Localisation!$C$112,3,IF(E179=Localisation!$C$111,4,IF(E179=Localisation!$C$110,5,IF(OR(E179=1,E179=2,E179=3,E179=4,E179=5),E179,"")))))))</f>
        <v/>
      </c>
      <c r="V179" s="11" t="str">
        <f>(IF(F179=Localisation!$C$114,1,IF(F179=Localisation!$C$113,2,IF(F179=Localisation!$C$112,3,IF(F179=Localisation!$C$111,4,IF(F179=Localisation!$C$110,5,IF(OR(F179=1,F179=2,F179=3,F179=4,F179=5),F179,"")))))))</f>
        <v/>
      </c>
    </row>
    <row r="180" spans="13:22" x14ac:dyDescent="0.3">
      <c r="M180" s="11" t="str">
        <f>(IF(H180=Localisation!$C$114,1,IF(H180=Localisation!$C$113,2,IF(H180=Localisation!$C$112,3,IF(H180=Localisation!$C$111,4,IF(H180=Localisation!$C$110,5,IF(OR(H180=1,H180=2,H180=3,H180=4,H180=5),H180,"")))))))</f>
        <v/>
      </c>
      <c r="N180" s="11" t="str">
        <f>(IF(I180=Localisation!$C$114,1,IF(I180=Localisation!$C$113,2,IF(I180=Localisation!$C$112,3,IF(I180=Localisation!$C$111,4,IF(I180=Localisation!$C$110,5,IF(OR(I180=1,I180=2,I180=3,I180=4,I180=5),I180,"")))))))</f>
        <v/>
      </c>
      <c r="O180" s="11" t="str">
        <f>(IF(J180=Localisation!$C$114,1,IF(J180=Localisation!$C$113,2,IF(J180=Localisation!$C$112,3,IF(J180=Localisation!$C$111,4,IF(J180=Localisation!$C$110,5,IF(OR(J180=1,J180=2,J180=3,J180=4,J180=5),J180,"")))))))</f>
        <v/>
      </c>
      <c r="P180" s="11" t="str">
        <f>(IF(K180=Localisation!$C$114,1,IF(K180=Localisation!$C$113,2,IF(K180=Localisation!$C$112,3,IF(K180=Localisation!$C$111,4,IF(K180=Localisation!$C$110,5,IF(OR(K180=1,K180=2,K180=3,K180=4,K180=5),K180,"")))))))</f>
        <v/>
      </c>
      <c r="Q180" s="11" t="str">
        <f>(IF(L180=Localisation!$C$114,1,IF(L180=Localisation!$C$113,2,IF(L180=Localisation!$C$112,3,IF(L180=Localisation!$C$111,4,IF(L180=Localisation!$C$110,5,IF(OR(L180=1,L180=2,L180=3,L180=4,L180=5),L180,"")))))))</f>
        <v/>
      </c>
      <c r="R180" s="11" t="str">
        <f>(IF(B180=Localisation!$C$114,1,IF(B180=Localisation!$C$113,2,IF(B180=Localisation!$C$112,3,IF(B180=Localisation!$C$111,4,IF(B180=Localisation!$C$110,5,IF(OR(B180=1,B180=2,B180=3,B180=4,B180=5),B180,"")))))))</f>
        <v/>
      </c>
      <c r="S180" s="11" t="str">
        <f>(IF(C180=Localisation!$C$114,1,IF(C180=Localisation!$C$113,2,IF(C180=Localisation!$C$112,3,IF(C180=Localisation!$C$111,4,IF(C180=Localisation!$C$110,5,IF(OR(C180=1,C180=2,C180=3,C180=4,C180=5),C180,"")))))))</f>
        <v/>
      </c>
      <c r="T180" s="11" t="str">
        <f>(IF(D180=Localisation!$C$114,1,IF(D180=Localisation!$C$113,2,IF(D180=Localisation!$C$112,3,IF(D180=Localisation!$C$111,4,IF(D180=Localisation!$C$110,5,IF(OR(D180=1,D180=2,D180=3,D180=4,D180=5),D180,"")))))))</f>
        <v/>
      </c>
      <c r="U180" s="11" t="str">
        <f>(IF(E180=Localisation!$C$114,1,IF(E180=Localisation!$C$113,2,IF(E180=Localisation!$C$112,3,IF(E180=Localisation!$C$111,4,IF(E180=Localisation!$C$110,5,IF(OR(E180=1,E180=2,E180=3,E180=4,E180=5),E180,"")))))))</f>
        <v/>
      </c>
      <c r="V180" s="11" t="str">
        <f>(IF(F180=Localisation!$C$114,1,IF(F180=Localisation!$C$113,2,IF(F180=Localisation!$C$112,3,IF(F180=Localisation!$C$111,4,IF(F180=Localisation!$C$110,5,IF(OR(F180=1,F180=2,F180=3,F180=4,F180=5),F180,"")))))))</f>
        <v/>
      </c>
    </row>
    <row r="181" spans="13:22" x14ac:dyDescent="0.3">
      <c r="M181" s="11" t="str">
        <f>(IF(H181=Localisation!$C$114,1,IF(H181=Localisation!$C$113,2,IF(H181=Localisation!$C$112,3,IF(H181=Localisation!$C$111,4,IF(H181=Localisation!$C$110,5,IF(OR(H181=1,H181=2,H181=3,H181=4,H181=5),H181,"")))))))</f>
        <v/>
      </c>
      <c r="N181" s="11" t="str">
        <f>(IF(I181=Localisation!$C$114,1,IF(I181=Localisation!$C$113,2,IF(I181=Localisation!$C$112,3,IF(I181=Localisation!$C$111,4,IF(I181=Localisation!$C$110,5,IF(OR(I181=1,I181=2,I181=3,I181=4,I181=5),I181,"")))))))</f>
        <v/>
      </c>
      <c r="O181" s="11" t="str">
        <f>(IF(J181=Localisation!$C$114,1,IF(J181=Localisation!$C$113,2,IF(J181=Localisation!$C$112,3,IF(J181=Localisation!$C$111,4,IF(J181=Localisation!$C$110,5,IF(OR(J181=1,J181=2,J181=3,J181=4,J181=5),J181,"")))))))</f>
        <v/>
      </c>
      <c r="P181" s="11" t="str">
        <f>(IF(K181=Localisation!$C$114,1,IF(K181=Localisation!$C$113,2,IF(K181=Localisation!$C$112,3,IF(K181=Localisation!$C$111,4,IF(K181=Localisation!$C$110,5,IF(OR(K181=1,K181=2,K181=3,K181=4,K181=5),K181,"")))))))</f>
        <v/>
      </c>
      <c r="Q181" s="11" t="str">
        <f>(IF(L181=Localisation!$C$114,1,IF(L181=Localisation!$C$113,2,IF(L181=Localisation!$C$112,3,IF(L181=Localisation!$C$111,4,IF(L181=Localisation!$C$110,5,IF(OR(L181=1,L181=2,L181=3,L181=4,L181=5),L181,"")))))))</f>
        <v/>
      </c>
      <c r="R181" s="11" t="str">
        <f>(IF(B181=Localisation!$C$114,1,IF(B181=Localisation!$C$113,2,IF(B181=Localisation!$C$112,3,IF(B181=Localisation!$C$111,4,IF(B181=Localisation!$C$110,5,IF(OR(B181=1,B181=2,B181=3,B181=4,B181=5),B181,"")))))))</f>
        <v/>
      </c>
      <c r="S181" s="11" t="str">
        <f>(IF(C181=Localisation!$C$114,1,IF(C181=Localisation!$C$113,2,IF(C181=Localisation!$C$112,3,IF(C181=Localisation!$C$111,4,IF(C181=Localisation!$C$110,5,IF(OR(C181=1,C181=2,C181=3,C181=4,C181=5),C181,"")))))))</f>
        <v/>
      </c>
      <c r="T181" s="11" t="str">
        <f>(IF(D181=Localisation!$C$114,1,IF(D181=Localisation!$C$113,2,IF(D181=Localisation!$C$112,3,IF(D181=Localisation!$C$111,4,IF(D181=Localisation!$C$110,5,IF(OR(D181=1,D181=2,D181=3,D181=4,D181=5),D181,"")))))))</f>
        <v/>
      </c>
      <c r="U181" s="11" t="str">
        <f>(IF(E181=Localisation!$C$114,1,IF(E181=Localisation!$C$113,2,IF(E181=Localisation!$C$112,3,IF(E181=Localisation!$C$111,4,IF(E181=Localisation!$C$110,5,IF(OR(E181=1,E181=2,E181=3,E181=4,E181=5),E181,"")))))))</f>
        <v/>
      </c>
      <c r="V181" s="11" t="str">
        <f>(IF(F181=Localisation!$C$114,1,IF(F181=Localisation!$C$113,2,IF(F181=Localisation!$C$112,3,IF(F181=Localisation!$C$111,4,IF(F181=Localisation!$C$110,5,IF(OR(F181=1,F181=2,F181=3,F181=4,F181=5),F181,"")))))))</f>
        <v/>
      </c>
    </row>
    <row r="182" spans="13:22" x14ac:dyDescent="0.3">
      <c r="M182" s="11" t="str">
        <f>(IF(H182=Localisation!$C$114,1,IF(H182=Localisation!$C$113,2,IF(H182=Localisation!$C$112,3,IF(H182=Localisation!$C$111,4,IF(H182=Localisation!$C$110,5,IF(OR(H182=1,H182=2,H182=3,H182=4,H182=5),H182,"")))))))</f>
        <v/>
      </c>
      <c r="N182" s="11" t="str">
        <f>(IF(I182=Localisation!$C$114,1,IF(I182=Localisation!$C$113,2,IF(I182=Localisation!$C$112,3,IF(I182=Localisation!$C$111,4,IF(I182=Localisation!$C$110,5,IF(OR(I182=1,I182=2,I182=3,I182=4,I182=5),I182,"")))))))</f>
        <v/>
      </c>
      <c r="O182" s="11" t="str">
        <f>(IF(J182=Localisation!$C$114,1,IF(J182=Localisation!$C$113,2,IF(J182=Localisation!$C$112,3,IF(J182=Localisation!$C$111,4,IF(J182=Localisation!$C$110,5,IF(OR(J182=1,J182=2,J182=3,J182=4,J182=5),J182,"")))))))</f>
        <v/>
      </c>
      <c r="P182" s="11" t="str">
        <f>(IF(K182=Localisation!$C$114,1,IF(K182=Localisation!$C$113,2,IF(K182=Localisation!$C$112,3,IF(K182=Localisation!$C$111,4,IF(K182=Localisation!$C$110,5,IF(OR(K182=1,K182=2,K182=3,K182=4,K182=5),K182,"")))))))</f>
        <v/>
      </c>
      <c r="Q182" s="11" t="str">
        <f>(IF(L182=Localisation!$C$114,1,IF(L182=Localisation!$C$113,2,IF(L182=Localisation!$C$112,3,IF(L182=Localisation!$C$111,4,IF(L182=Localisation!$C$110,5,IF(OR(L182=1,L182=2,L182=3,L182=4,L182=5),L182,"")))))))</f>
        <v/>
      </c>
      <c r="R182" s="11" t="str">
        <f>(IF(B182=Localisation!$C$114,1,IF(B182=Localisation!$C$113,2,IF(B182=Localisation!$C$112,3,IF(B182=Localisation!$C$111,4,IF(B182=Localisation!$C$110,5,IF(OR(B182=1,B182=2,B182=3,B182=4,B182=5),B182,"")))))))</f>
        <v/>
      </c>
      <c r="S182" s="11" t="str">
        <f>(IF(C182=Localisation!$C$114,1,IF(C182=Localisation!$C$113,2,IF(C182=Localisation!$C$112,3,IF(C182=Localisation!$C$111,4,IF(C182=Localisation!$C$110,5,IF(OR(C182=1,C182=2,C182=3,C182=4,C182=5),C182,"")))))))</f>
        <v/>
      </c>
      <c r="T182" s="11" t="str">
        <f>(IF(D182=Localisation!$C$114,1,IF(D182=Localisation!$C$113,2,IF(D182=Localisation!$C$112,3,IF(D182=Localisation!$C$111,4,IF(D182=Localisation!$C$110,5,IF(OR(D182=1,D182=2,D182=3,D182=4,D182=5),D182,"")))))))</f>
        <v/>
      </c>
      <c r="U182" s="11" t="str">
        <f>(IF(E182=Localisation!$C$114,1,IF(E182=Localisation!$C$113,2,IF(E182=Localisation!$C$112,3,IF(E182=Localisation!$C$111,4,IF(E182=Localisation!$C$110,5,IF(OR(E182=1,E182=2,E182=3,E182=4,E182=5),E182,"")))))))</f>
        <v/>
      </c>
      <c r="V182" s="11" t="str">
        <f>(IF(F182=Localisation!$C$114,1,IF(F182=Localisation!$C$113,2,IF(F182=Localisation!$C$112,3,IF(F182=Localisation!$C$111,4,IF(F182=Localisation!$C$110,5,IF(OR(F182=1,F182=2,F182=3,F182=4,F182=5),F182,"")))))))</f>
        <v/>
      </c>
    </row>
    <row r="183" spans="13:22" x14ac:dyDescent="0.3">
      <c r="M183" s="11" t="str">
        <f>(IF(H183=Localisation!$C$114,1,IF(H183=Localisation!$C$113,2,IF(H183=Localisation!$C$112,3,IF(H183=Localisation!$C$111,4,IF(H183=Localisation!$C$110,5,IF(OR(H183=1,H183=2,H183=3,H183=4,H183=5),H183,"")))))))</f>
        <v/>
      </c>
      <c r="N183" s="11" t="str">
        <f>(IF(I183=Localisation!$C$114,1,IF(I183=Localisation!$C$113,2,IF(I183=Localisation!$C$112,3,IF(I183=Localisation!$C$111,4,IF(I183=Localisation!$C$110,5,IF(OR(I183=1,I183=2,I183=3,I183=4,I183=5),I183,"")))))))</f>
        <v/>
      </c>
      <c r="O183" s="11" t="str">
        <f>(IF(J183=Localisation!$C$114,1,IF(J183=Localisation!$C$113,2,IF(J183=Localisation!$C$112,3,IF(J183=Localisation!$C$111,4,IF(J183=Localisation!$C$110,5,IF(OR(J183=1,J183=2,J183=3,J183=4,J183=5),J183,"")))))))</f>
        <v/>
      </c>
      <c r="P183" s="11" t="str">
        <f>(IF(K183=Localisation!$C$114,1,IF(K183=Localisation!$C$113,2,IF(K183=Localisation!$C$112,3,IF(K183=Localisation!$C$111,4,IF(K183=Localisation!$C$110,5,IF(OR(K183=1,K183=2,K183=3,K183=4,K183=5),K183,"")))))))</f>
        <v/>
      </c>
      <c r="Q183" s="11" t="str">
        <f>(IF(L183=Localisation!$C$114,1,IF(L183=Localisation!$C$113,2,IF(L183=Localisation!$C$112,3,IF(L183=Localisation!$C$111,4,IF(L183=Localisation!$C$110,5,IF(OR(L183=1,L183=2,L183=3,L183=4,L183=5),L183,"")))))))</f>
        <v/>
      </c>
      <c r="R183" s="11" t="str">
        <f>(IF(B183=Localisation!$C$114,1,IF(B183=Localisation!$C$113,2,IF(B183=Localisation!$C$112,3,IF(B183=Localisation!$C$111,4,IF(B183=Localisation!$C$110,5,IF(OR(B183=1,B183=2,B183=3,B183=4,B183=5),B183,"")))))))</f>
        <v/>
      </c>
      <c r="S183" s="11" t="str">
        <f>(IF(C183=Localisation!$C$114,1,IF(C183=Localisation!$C$113,2,IF(C183=Localisation!$C$112,3,IF(C183=Localisation!$C$111,4,IF(C183=Localisation!$C$110,5,IF(OR(C183=1,C183=2,C183=3,C183=4,C183=5),C183,"")))))))</f>
        <v/>
      </c>
      <c r="T183" s="11" t="str">
        <f>(IF(D183=Localisation!$C$114,1,IF(D183=Localisation!$C$113,2,IF(D183=Localisation!$C$112,3,IF(D183=Localisation!$C$111,4,IF(D183=Localisation!$C$110,5,IF(OR(D183=1,D183=2,D183=3,D183=4,D183=5),D183,"")))))))</f>
        <v/>
      </c>
      <c r="U183" s="11" t="str">
        <f>(IF(E183=Localisation!$C$114,1,IF(E183=Localisation!$C$113,2,IF(E183=Localisation!$C$112,3,IF(E183=Localisation!$C$111,4,IF(E183=Localisation!$C$110,5,IF(OR(E183=1,E183=2,E183=3,E183=4,E183=5),E183,"")))))))</f>
        <v/>
      </c>
      <c r="V183" s="11" t="str">
        <f>(IF(F183=Localisation!$C$114,1,IF(F183=Localisation!$C$113,2,IF(F183=Localisation!$C$112,3,IF(F183=Localisation!$C$111,4,IF(F183=Localisation!$C$110,5,IF(OR(F183=1,F183=2,F183=3,F183=4,F183=5),F183,"")))))))</f>
        <v/>
      </c>
    </row>
    <row r="184" spans="13:22" x14ac:dyDescent="0.3">
      <c r="M184" s="11" t="str">
        <f>(IF(H184=Localisation!$C$114,1,IF(H184=Localisation!$C$113,2,IF(H184=Localisation!$C$112,3,IF(H184=Localisation!$C$111,4,IF(H184=Localisation!$C$110,5,IF(OR(H184=1,H184=2,H184=3,H184=4,H184=5),H184,"")))))))</f>
        <v/>
      </c>
      <c r="N184" s="11" t="str">
        <f>(IF(I184=Localisation!$C$114,1,IF(I184=Localisation!$C$113,2,IF(I184=Localisation!$C$112,3,IF(I184=Localisation!$C$111,4,IF(I184=Localisation!$C$110,5,IF(OR(I184=1,I184=2,I184=3,I184=4,I184=5),I184,"")))))))</f>
        <v/>
      </c>
      <c r="O184" s="11" t="str">
        <f>(IF(J184=Localisation!$C$114,1,IF(J184=Localisation!$C$113,2,IF(J184=Localisation!$C$112,3,IF(J184=Localisation!$C$111,4,IF(J184=Localisation!$C$110,5,IF(OR(J184=1,J184=2,J184=3,J184=4,J184=5),J184,"")))))))</f>
        <v/>
      </c>
      <c r="P184" s="11" t="str">
        <f>(IF(K184=Localisation!$C$114,1,IF(K184=Localisation!$C$113,2,IF(K184=Localisation!$C$112,3,IF(K184=Localisation!$C$111,4,IF(K184=Localisation!$C$110,5,IF(OR(K184=1,K184=2,K184=3,K184=4,K184=5),K184,"")))))))</f>
        <v/>
      </c>
      <c r="Q184" s="11" t="str">
        <f>(IF(L184=Localisation!$C$114,1,IF(L184=Localisation!$C$113,2,IF(L184=Localisation!$C$112,3,IF(L184=Localisation!$C$111,4,IF(L184=Localisation!$C$110,5,IF(OR(L184=1,L184=2,L184=3,L184=4,L184=5),L184,"")))))))</f>
        <v/>
      </c>
      <c r="R184" s="11" t="str">
        <f>(IF(B184=Localisation!$C$114,1,IF(B184=Localisation!$C$113,2,IF(B184=Localisation!$C$112,3,IF(B184=Localisation!$C$111,4,IF(B184=Localisation!$C$110,5,IF(OR(B184=1,B184=2,B184=3,B184=4,B184=5),B184,"")))))))</f>
        <v/>
      </c>
      <c r="S184" s="11" t="str">
        <f>(IF(C184=Localisation!$C$114,1,IF(C184=Localisation!$C$113,2,IF(C184=Localisation!$C$112,3,IF(C184=Localisation!$C$111,4,IF(C184=Localisation!$C$110,5,IF(OR(C184=1,C184=2,C184=3,C184=4,C184=5),C184,"")))))))</f>
        <v/>
      </c>
      <c r="T184" s="11" t="str">
        <f>(IF(D184=Localisation!$C$114,1,IF(D184=Localisation!$C$113,2,IF(D184=Localisation!$C$112,3,IF(D184=Localisation!$C$111,4,IF(D184=Localisation!$C$110,5,IF(OR(D184=1,D184=2,D184=3,D184=4,D184=5),D184,"")))))))</f>
        <v/>
      </c>
      <c r="U184" s="11" t="str">
        <f>(IF(E184=Localisation!$C$114,1,IF(E184=Localisation!$C$113,2,IF(E184=Localisation!$C$112,3,IF(E184=Localisation!$C$111,4,IF(E184=Localisation!$C$110,5,IF(OR(E184=1,E184=2,E184=3,E184=4,E184=5),E184,"")))))))</f>
        <v/>
      </c>
      <c r="V184" s="11" t="str">
        <f>(IF(F184=Localisation!$C$114,1,IF(F184=Localisation!$C$113,2,IF(F184=Localisation!$C$112,3,IF(F184=Localisation!$C$111,4,IF(F184=Localisation!$C$110,5,IF(OR(F184=1,F184=2,F184=3,F184=4,F184=5),F184,"")))))))</f>
        <v/>
      </c>
    </row>
    <row r="185" spans="13:22" x14ac:dyDescent="0.3">
      <c r="M185" s="11" t="str">
        <f>(IF(H185=Localisation!$C$114,1,IF(H185=Localisation!$C$113,2,IF(H185=Localisation!$C$112,3,IF(H185=Localisation!$C$111,4,IF(H185=Localisation!$C$110,5,IF(OR(H185=1,H185=2,H185=3,H185=4,H185=5),H185,"")))))))</f>
        <v/>
      </c>
      <c r="N185" s="11" t="str">
        <f>(IF(I185=Localisation!$C$114,1,IF(I185=Localisation!$C$113,2,IF(I185=Localisation!$C$112,3,IF(I185=Localisation!$C$111,4,IF(I185=Localisation!$C$110,5,IF(OR(I185=1,I185=2,I185=3,I185=4,I185=5),I185,"")))))))</f>
        <v/>
      </c>
      <c r="O185" s="11" t="str">
        <f>(IF(J185=Localisation!$C$114,1,IF(J185=Localisation!$C$113,2,IF(J185=Localisation!$C$112,3,IF(J185=Localisation!$C$111,4,IF(J185=Localisation!$C$110,5,IF(OR(J185=1,J185=2,J185=3,J185=4,J185=5),J185,"")))))))</f>
        <v/>
      </c>
      <c r="P185" s="11" t="str">
        <f>(IF(K185=Localisation!$C$114,1,IF(K185=Localisation!$C$113,2,IF(K185=Localisation!$C$112,3,IF(K185=Localisation!$C$111,4,IF(K185=Localisation!$C$110,5,IF(OR(K185=1,K185=2,K185=3,K185=4,K185=5),K185,"")))))))</f>
        <v/>
      </c>
      <c r="Q185" s="11" t="str">
        <f>(IF(L185=Localisation!$C$114,1,IF(L185=Localisation!$C$113,2,IF(L185=Localisation!$C$112,3,IF(L185=Localisation!$C$111,4,IF(L185=Localisation!$C$110,5,IF(OR(L185=1,L185=2,L185=3,L185=4,L185=5),L185,"")))))))</f>
        <v/>
      </c>
      <c r="R185" s="11" t="str">
        <f>(IF(B185=Localisation!$C$114,1,IF(B185=Localisation!$C$113,2,IF(B185=Localisation!$C$112,3,IF(B185=Localisation!$C$111,4,IF(B185=Localisation!$C$110,5,IF(OR(B185=1,B185=2,B185=3,B185=4,B185=5),B185,"")))))))</f>
        <v/>
      </c>
      <c r="S185" s="11" t="str">
        <f>(IF(C185=Localisation!$C$114,1,IF(C185=Localisation!$C$113,2,IF(C185=Localisation!$C$112,3,IF(C185=Localisation!$C$111,4,IF(C185=Localisation!$C$110,5,IF(OR(C185=1,C185=2,C185=3,C185=4,C185=5),C185,"")))))))</f>
        <v/>
      </c>
      <c r="T185" s="11" t="str">
        <f>(IF(D185=Localisation!$C$114,1,IF(D185=Localisation!$C$113,2,IF(D185=Localisation!$C$112,3,IF(D185=Localisation!$C$111,4,IF(D185=Localisation!$C$110,5,IF(OR(D185=1,D185=2,D185=3,D185=4,D185=5),D185,"")))))))</f>
        <v/>
      </c>
      <c r="U185" s="11" t="str">
        <f>(IF(E185=Localisation!$C$114,1,IF(E185=Localisation!$C$113,2,IF(E185=Localisation!$C$112,3,IF(E185=Localisation!$C$111,4,IF(E185=Localisation!$C$110,5,IF(OR(E185=1,E185=2,E185=3,E185=4,E185=5),E185,"")))))))</f>
        <v/>
      </c>
      <c r="V185" s="11" t="str">
        <f>(IF(F185=Localisation!$C$114,1,IF(F185=Localisation!$C$113,2,IF(F185=Localisation!$C$112,3,IF(F185=Localisation!$C$111,4,IF(F185=Localisation!$C$110,5,IF(OR(F185=1,F185=2,F185=3,F185=4,F185=5),F185,"")))))))</f>
        <v/>
      </c>
    </row>
    <row r="186" spans="13:22" x14ac:dyDescent="0.3">
      <c r="M186" s="11" t="str">
        <f>(IF(H186=Localisation!$C$114,1,IF(H186=Localisation!$C$113,2,IF(H186=Localisation!$C$112,3,IF(H186=Localisation!$C$111,4,IF(H186=Localisation!$C$110,5,IF(OR(H186=1,H186=2,H186=3,H186=4,H186=5),H186,"")))))))</f>
        <v/>
      </c>
      <c r="N186" s="11" t="str">
        <f>(IF(I186=Localisation!$C$114,1,IF(I186=Localisation!$C$113,2,IF(I186=Localisation!$C$112,3,IF(I186=Localisation!$C$111,4,IF(I186=Localisation!$C$110,5,IF(OR(I186=1,I186=2,I186=3,I186=4,I186=5),I186,"")))))))</f>
        <v/>
      </c>
      <c r="O186" s="11" t="str">
        <f>(IF(J186=Localisation!$C$114,1,IF(J186=Localisation!$C$113,2,IF(J186=Localisation!$C$112,3,IF(J186=Localisation!$C$111,4,IF(J186=Localisation!$C$110,5,IF(OR(J186=1,J186=2,J186=3,J186=4,J186=5),J186,"")))))))</f>
        <v/>
      </c>
      <c r="P186" s="11" t="str">
        <f>(IF(K186=Localisation!$C$114,1,IF(K186=Localisation!$C$113,2,IF(K186=Localisation!$C$112,3,IF(K186=Localisation!$C$111,4,IF(K186=Localisation!$C$110,5,IF(OR(K186=1,K186=2,K186=3,K186=4,K186=5),K186,"")))))))</f>
        <v/>
      </c>
      <c r="Q186" s="11" t="str">
        <f>(IF(L186=Localisation!$C$114,1,IF(L186=Localisation!$C$113,2,IF(L186=Localisation!$C$112,3,IF(L186=Localisation!$C$111,4,IF(L186=Localisation!$C$110,5,IF(OR(L186=1,L186=2,L186=3,L186=4,L186=5),L186,"")))))))</f>
        <v/>
      </c>
      <c r="R186" s="11" t="str">
        <f>(IF(B186=Localisation!$C$114,1,IF(B186=Localisation!$C$113,2,IF(B186=Localisation!$C$112,3,IF(B186=Localisation!$C$111,4,IF(B186=Localisation!$C$110,5,IF(OR(B186=1,B186=2,B186=3,B186=4,B186=5),B186,"")))))))</f>
        <v/>
      </c>
      <c r="S186" s="11" t="str">
        <f>(IF(C186=Localisation!$C$114,1,IF(C186=Localisation!$C$113,2,IF(C186=Localisation!$C$112,3,IF(C186=Localisation!$C$111,4,IF(C186=Localisation!$C$110,5,IF(OR(C186=1,C186=2,C186=3,C186=4,C186=5),C186,"")))))))</f>
        <v/>
      </c>
      <c r="T186" s="11" t="str">
        <f>(IF(D186=Localisation!$C$114,1,IF(D186=Localisation!$C$113,2,IF(D186=Localisation!$C$112,3,IF(D186=Localisation!$C$111,4,IF(D186=Localisation!$C$110,5,IF(OR(D186=1,D186=2,D186=3,D186=4,D186=5),D186,"")))))))</f>
        <v/>
      </c>
      <c r="U186" s="11" t="str">
        <f>(IF(E186=Localisation!$C$114,1,IF(E186=Localisation!$C$113,2,IF(E186=Localisation!$C$112,3,IF(E186=Localisation!$C$111,4,IF(E186=Localisation!$C$110,5,IF(OR(E186=1,E186=2,E186=3,E186=4,E186=5),E186,"")))))))</f>
        <v/>
      </c>
      <c r="V186" s="11" t="str">
        <f>(IF(F186=Localisation!$C$114,1,IF(F186=Localisation!$C$113,2,IF(F186=Localisation!$C$112,3,IF(F186=Localisation!$C$111,4,IF(F186=Localisation!$C$110,5,IF(OR(F186=1,F186=2,F186=3,F186=4,F186=5),F186,"")))))))</f>
        <v/>
      </c>
    </row>
    <row r="187" spans="13:22" x14ac:dyDescent="0.3">
      <c r="M187" s="11" t="str">
        <f>(IF(H187=Localisation!$C$114,1,IF(H187=Localisation!$C$113,2,IF(H187=Localisation!$C$112,3,IF(H187=Localisation!$C$111,4,IF(H187=Localisation!$C$110,5,IF(OR(H187=1,H187=2,H187=3,H187=4,H187=5),H187,"")))))))</f>
        <v/>
      </c>
      <c r="N187" s="11" t="str">
        <f>(IF(I187=Localisation!$C$114,1,IF(I187=Localisation!$C$113,2,IF(I187=Localisation!$C$112,3,IF(I187=Localisation!$C$111,4,IF(I187=Localisation!$C$110,5,IF(OR(I187=1,I187=2,I187=3,I187=4,I187=5),I187,"")))))))</f>
        <v/>
      </c>
      <c r="O187" s="11" t="str">
        <f>(IF(J187=Localisation!$C$114,1,IF(J187=Localisation!$C$113,2,IF(J187=Localisation!$C$112,3,IF(J187=Localisation!$C$111,4,IF(J187=Localisation!$C$110,5,IF(OR(J187=1,J187=2,J187=3,J187=4,J187=5),J187,"")))))))</f>
        <v/>
      </c>
      <c r="P187" s="11" t="str">
        <f>(IF(K187=Localisation!$C$114,1,IF(K187=Localisation!$C$113,2,IF(K187=Localisation!$C$112,3,IF(K187=Localisation!$C$111,4,IF(K187=Localisation!$C$110,5,IF(OR(K187=1,K187=2,K187=3,K187=4,K187=5),K187,"")))))))</f>
        <v/>
      </c>
      <c r="Q187" s="11" t="str">
        <f>(IF(L187=Localisation!$C$114,1,IF(L187=Localisation!$C$113,2,IF(L187=Localisation!$C$112,3,IF(L187=Localisation!$C$111,4,IF(L187=Localisation!$C$110,5,IF(OR(L187=1,L187=2,L187=3,L187=4,L187=5),L187,"")))))))</f>
        <v/>
      </c>
      <c r="R187" s="11" t="str">
        <f>(IF(B187=Localisation!$C$114,1,IF(B187=Localisation!$C$113,2,IF(B187=Localisation!$C$112,3,IF(B187=Localisation!$C$111,4,IF(B187=Localisation!$C$110,5,IF(OR(B187=1,B187=2,B187=3,B187=4,B187=5),B187,"")))))))</f>
        <v/>
      </c>
      <c r="S187" s="11" t="str">
        <f>(IF(C187=Localisation!$C$114,1,IF(C187=Localisation!$C$113,2,IF(C187=Localisation!$C$112,3,IF(C187=Localisation!$C$111,4,IF(C187=Localisation!$C$110,5,IF(OR(C187=1,C187=2,C187=3,C187=4,C187=5),C187,"")))))))</f>
        <v/>
      </c>
      <c r="T187" s="11" t="str">
        <f>(IF(D187=Localisation!$C$114,1,IF(D187=Localisation!$C$113,2,IF(D187=Localisation!$C$112,3,IF(D187=Localisation!$C$111,4,IF(D187=Localisation!$C$110,5,IF(OR(D187=1,D187=2,D187=3,D187=4,D187=5),D187,"")))))))</f>
        <v/>
      </c>
      <c r="U187" s="11" t="str">
        <f>(IF(E187=Localisation!$C$114,1,IF(E187=Localisation!$C$113,2,IF(E187=Localisation!$C$112,3,IF(E187=Localisation!$C$111,4,IF(E187=Localisation!$C$110,5,IF(OR(E187=1,E187=2,E187=3,E187=4,E187=5),E187,"")))))))</f>
        <v/>
      </c>
      <c r="V187" s="11" t="str">
        <f>(IF(F187=Localisation!$C$114,1,IF(F187=Localisation!$C$113,2,IF(F187=Localisation!$C$112,3,IF(F187=Localisation!$C$111,4,IF(F187=Localisation!$C$110,5,IF(OR(F187=1,F187=2,F187=3,F187=4,F187=5),F187,"")))))))</f>
        <v/>
      </c>
    </row>
    <row r="188" spans="13:22" x14ac:dyDescent="0.3">
      <c r="M188" s="11" t="str">
        <f>(IF(H188=Localisation!$C$114,1,IF(H188=Localisation!$C$113,2,IF(H188=Localisation!$C$112,3,IF(H188=Localisation!$C$111,4,IF(H188=Localisation!$C$110,5,IF(OR(H188=1,H188=2,H188=3,H188=4,H188=5),H188,"")))))))</f>
        <v/>
      </c>
      <c r="N188" s="11" t="str">
        <f>(IF(I188=Localisation!$C$114,1,IF(I188=Localisation!$C$113,2,IF(I188=Localisation!$C$112,3,IF(I188=Localisation!$C$111,4,IF(I188=Localisation!$C$110,5,IF(OR(I188=1,I188=2,I188=3,I188=4,I188=5),I188,"")))))))</f>
        <v/>
      </c>
      <c r="O188" s="11" t="str">
        <f>(IF(J188=Localisation!$C$114,1,IF(J188=Localisation!$C$113,2,IF(J188=Localisation!$C$112,3,IF(J188=Localisation!$C$111,4,IF(J188=Localisation!$C$110,5,IF(OR(J188=1,J188=2,J188=3,J188=4,J188=5),J188,"")))))))</f>
        <v/>
      </c>
      <c r="P188" s="11" t="str">
        <f>(IF(K188=Localisation!$C$114,1,IF(K188=Localisation!$C$113,2,IF(K188=Localisation!$C$112,3,IF(K188=Localisation!$C$111,4,IF(K188=Localisation!$C$110,5,IF(OR(K188=1,K188=2,K188=3,K188=4,K188=5),K188,"")))))))</f>
        <v/>
      </c>
      <c r="Q188" s="11" t="str">
        <f>(IF(L188=Localisation!$C$114,1,IF(L188=Localisation!$C$113,2,IF(L188=Localisation!$C$112,3,IF(L188=Localisation!$C$111,4,IF(L188=Localisation!$C$110,5,IF(OR(L188=1,L188=2,L188=3,L188=4,L188=5),L188,"")))))))</f>
        <v/>
      </c>
      <c r="R188" s="11" t="str">
        <f>(IF(B188=Localisation!$C$114,1,IF(B188=Localisation!$C$113,2,IF(B188=Localisation!$C$112,3,IF(B188=Localisation!$C$111,4,IF(B188=Localisation!$C$110,5,IF(OR(B188=1,B188=2,B188=3,B188=4,B188=5),B188,"")))))))</f>
        <v/>
      </c>
      <c r="S188" s="11" t="str">
        <f>(IF(C188=Localisation!$C$114,1,IF(C188=Localisation!$C$113,2,IF(C188=Localisation!$C$112,3,IF(C188=Localisation!$C$111,4,IF(C188=Localisation!$C$110,5,IF(OR(C188=1,C188=2,C188=3,C188=4,C188=5),C188,"")))))))</f>
        <v/>
      </c>
      <c r="T188" s="11" t="str">
        <f>(IF(D188=Localisation!$C$114,1,IF(D188=Localisation!$C$113,2,IF(D188=Localisation!$C$112,3,IF(D188=Localisation!$C$111,4,IF(D188=Localisation!$C$110,5,IF(OR(D188=1,D188=2,D188=3,D188=4,D188=5),D188,"")))))))</f>
        <v/>
      </c>
      <c r="U188" s="11" t="str">
        <f>(IF(E188=Localisation!$C$114,1,IF(E188=Localisation!$C$113,2,IF(E188=Localisation!$C$112,3,IF(E188=Localisation!$C$111,4,IF(E188=Localisation!$C$110,5,IF(OR(E188=1,E188=2,E188=3,E188=4,E188=5),E188,"")))))))</f>
        <v/>
      </c>
      <c r="V188" s="11" t="str">
        <f>(IF(F188=Localisation!$C$114,1,IF(F188=Localisation!$C$113,2,IF(F188=Localisation!$C$112,3,IF(F188=Localisation!$C$111,4,IF(F188=Localisation!$C$110,5,IF(OR(F188=1,F188=2,F188=3,F188=4,F188=5),F188,"")))))))</f>
        <v/>
      </c>
    </row>
    <row r="189" spans="13:22" x14ac:dyDescent="0.3">
      <c r="M189" s="11" t="str">
        <f>(IF(H189=Localisation!$C$114,1,IF(H189=Localisation!$C$113,2,IF(H189=Localisation!$C$112,3,IF(H189=Localisation!$C$111,4,IF(H189=Localisation!$C$110,5,IF(OR(H189=1,H189=2,H189=3,H189=4,H189=5),H189,"")))))))</f>
        <v/>
      </c>
      <c r="N189" s="11" t="str">
        <f>(IF(I189=Localisation!$C$114,1,IF(I189=Localisation!$C$113,2,IF(I189=Localisation!$C$112,3,IF(I189=Localisation!$C$111,4,IF(I189=Localisation!$C$110,5,IF(OR(I189=1,I189=2,I189=3,I189=4,I189=5),I189,"")))))))</f>
        <v/>
      </c>
      <c r="O189" s="11" t="str">
        <f>(IF(J189=Localisation!$C$114,1,IF(J189=Localisation!$C$113,2,IF(J189=Localisation!$C$112,3,IF(J189=Localisation!$C$111,4,IF(J189=Localisation!$C$110,5,IF(OR(J189=1,J189=2,J189=3,J189=4,J189=5),J189,"")))))))</f>
        <v/>
      </c>
      <c r="P189" s="11" t="str">
        <f>(IF(K189=Localisation!$C$114,1,IF(K189=Localisation!$C$113,2,IF(K189=Localisation!$C$112,3,IF(K189=Localisation!$C$111,4,IF(K189=Localisation!$C$110,5,IF(OR(K189=1,K189=2,K189=3,K189=4,K189=5),K189,"")))))))</f>
        <v/>
      </c>
      <c r="Q189" s="11" t="str">
        <f>(IF(L189=Localisation!$C$114,1,IF(L189=Localisation!$C$113,2,IF(L189=Localisation!$C$112,3,IF(L189=Localisation!$C$111,4,IF(L189=Localisation!$C$110,5,IF(OR(L189=1,L189=2,L189=3,L189=4,L189=5),L189,"")))))))</f>
        <v/>
      </c>
      <c r="R189" s="11" t="str">
        <f>(IF(B189=Localisation!$C$114,1,IF(B189=Localisation!$C$113,2,IF(B189=Localisation!$C$112,3,IF(B189=Localisation!$C$111,4,IF(B189=Localisation!$C$110,5,IF(OR(B189=1,B189=2,B189=3,B189=4,B189=5),B189,"")))))))</f>
        <v/>
      </c>
      <c r="S189" s="11" t="str">
        <f>(IF(C189=Localisation!$C$114,1,IF(C189=Localisation!$C$113,2,IF(C189=Localisation!$C$112,3,IF(C189=Localisation!$C$111,4,IF(C189=Localisation!$C$110,5,IF(OR(C189=1,C189=2,C189=3,C189=4,C189=5),C189,"")))))))</f>
        <v/>
      </c>
      <c r="T189" s="11" t="str">
        <f>(IF(D189=Localisation!$C$114,1,IF(D189=Localisation!$C$113,2,IF(D189=Localisation!$C$112,3,IF(D189=Localisation!$C$111,4,IF(D189=Localisation!$C$110,5,IF(OR(D189=1,D189=2,D189=3,D189=4,D189=5),D189,"")))))))</f>
        <v/>
      </c>
      <c r="U189" s="11" t="str">
        <f>(IF(E189=Localisation!$C$114,1,IF(E189=Localisation!$C$113,2,IF(E189=Localisation!$C$112,3,IF(E189=Localisation!$C$111,4,IF(E189=Localisation!$C$110,5,IF(OR(E189=1,E189=2,E189=3,E189=4,E189=5),E189,"")))))))</f>
        <v/>
      </c>
      <c r="V189" s="11" t="str">
        <f>(IF(F189=Localisation!$C$114,1,IF(F189=Localisation!$C$113,2,IF(F189=Localisation!$C$112,3,IF(F189=Localisation!$C$111,4,IF(F189=Localisation!$C$110,5,IF(OR(F189=1,F189=2,F189=3,F189=4,F189=5),F189,"")))))))</f>
        <v/>
      </c>
    </row>
    <row r="190" spans="13:22" x14ac:dyDescent="0.3">
      <c r="M190" s="11" t="str">
        <f>(IF(H190=Localisation!$C$114,1,IF(H190=Localisation!$C$113,2,IF(H190=Localisation!$C$112,3,IF(H190=Localisation!$C$111,4,IF(H190=Localisation!$C$110,5,IF(OR(H190=1,H190=2,H190=3,H190=4,H190=5),H190,"")))))))</f>
        <v/>
      </c>
      <c r="N190" s="11" t="str">
        <f>(IF(I190=Localisation!$C$114,1,IF(I190=Localisation!$C$113,2,IF(I190=Localisation!$C$112,3,IF(I190=Localisation!$C$111,4,IF(I190=Localisation!$C$110,5,IF(OR(I190=1,I190=2,I190=3,I190=4,I190=5),I190,"")))))))</f>
        <v/>
      </c>
      <c r="O190" s="11" t="str">
        <f>(IF(J190=Localisation!$C$114,1,IF(J190=Localisation!$C$113,2,IF(J190=Localisation!$C$112,3,IF(J190=Localisation!$C$111,4,IF(J190=Localisation!$C$110,5,IF(OR(J190=1,J190=2,J190=3,J190=4,J190=5),J190,"")))))))</f>
        <v/>
      </c>
      <c r="P190" s="11" t="str">
        <f>(IF(K190=Localisation!$C$114,1,IF(K190=Localisation!$C$113,2,IF(K190=Localisation!$C$112,3,IF(K190=Localisation!$C$111,4,IF(K190=Localisation!$C$110,5,IF(OR(K190=1,K190=2,K190=3,K190=4,K190=5),K190,"")))))))</f>
        <v/>
      </c>
      <c r="Q190" s="11" t="str">
        <f>(IF(L190=Localisation!$C$114,1,IF(L190=Localisation!$C$113,2,IF(L190=Localisation!$C$112,3,IF(L190=Localisation!$C$111,4,IF(L190=Localisation!$C$110,5,IF(OR(L190=1,L190=2,L190=3,L190=4,L190=5),L190,"")))))))</f>
        <v/>
      </c>
      <c r="R190" s="11" t="str">
        <f>(IF(B190=Localisation!$C$114,1,IF(B190=Localisation!$C$113,2,IF(B190=Localisation!$C$112,3,IF(B190=Localisation!$C$111,4,IF(B190=Localisation!$C$110,5,IF(OR(B190=1,B190=2,B190=3,B190=4,B190=5),B190,"")))))))</f>
        <v/>
      </c>
      <c r="S190" s="11" t="str">
        <f>(IF(C190=Localisation!$C$114,1,IF(C190=Localisation!$C$113,2,IF(C190=Localisation!$C$112,3,IF(C190=Localisation!$C$111,4,IF(C190=Localisation!$C$110,5,IF(OR(C190=1,C190=2,C190=3,C190=4,C190=5),C190,"")))))))</f>
        <v/>
      </c>
      <c r="T190" s="11" t="str">
        <f>(IF(D190=Localisation!$C$114,1,IF(D190=Localisation!$C$113,2,IF(D190=Localisation!$C$112,3,IF(D190=Localisation!$C$111,4,IF(D190=Localisation!$C$110,5,IF(OR(D190=1,D190=2,D190=3,D190=4,D190=5),D190,"")))))))</f>
        <v/>
      </c>
      <c r="U190" s="11" t="str">
        <f>(IF(E190=Localisation!$C$114,1,IF(E190=Localisation!$C$113,2,IF(E190=Localisation!$C$112,3,IF(E190=Localisation!$C$111,4,IF(E190=Localisation!$C$110,5,IF(OR(E190=1,E190=2,E190=3,E190=4,E190=5),E190,"")))))))</f>
        <v/>
      </c>
      <c r="V190" s="11" t="str">
        <f>(IF(F190=Localisation!$C$114,1,IF(F190=Localisation!$C$113,2,IF(F190=Localisation!$C$112,3,IF(F190=Localisation!$C$111,4,IF(F190=Localisation!$C$110,5,IF(OR(F190=1,F190=2,F190=3,F190=4,F190=5),F190,"")))))))</f>
        <v/>
      </c>
    </row>
    <row r="191" spans="13:22" x14ac:dyDescent="0.3">
      <c r="M191" s="11" t="str">
        <f>(IF(H191=Localisation!$C$114,1,IF(H191=Localisation!$C$113,2,IF(H191=Localisation!$C$112,3,IF(H191=Localisation!$C$111,4,IF(H191=Localisation!$C$110,5,IF(OR(H191=1,H191=2,H191=3,H191=4,H191=5),H191,"")))))))</f>
        <v/>
      </c>
      <c r="N191" s="11" t="str">
        <f>(IF(I191=Localisation!$C$114,1,IF(I191=Localisation!$C$113,2,IF(I191=Localisation!$C$112,3,IF(I191=Localisation!$C$111,4,IF(I191=Localisation!$C$110,5,IF(OR(I191=1,I191=2,I191=3,I191=4,I191=5),I191,"")))))))</f>
        <v/>
      </c>
      <c r="O191" s="11" t="str">
        <f>(IF(J191=Localisation!$C$114,1,IF(J191=Localisation!$C$113,2,IF(J191=Localisation!$C$112,3,IF(J191=Localisation!$C$111,4,IF(J191=Localisation!$C$110,5,IF(OR(J191=1,J191=2,J191=3,J191=4,J191=5),J191,"")))))))</f>
        <v/>
      </c>
      <c r="P191" s="11" t="str">
        <f>(IF(K191=Localisation!$C$114,1,IF(K191=Localisation!$C$113,2,IF(K191=Localisation!$C$112,3,IF(K191=Localisation!$C$111,4,IF(K191=Localisation!$C$110,5,IF(OR(K191=1,K191=2,K191=3,K191=4,K191=5),K191,"")))))))</f>
        <v/>
      </c>
      <c r="Q191" s="11" t="str">
        <f>(IF(L191=Localisation!$C$114,1,IF(L191=Localisation!$C$113,2,IF(L191=Localisation!$C$112,3,IF(L191=Localisation!$C$111,4,IF(L191=Localisation!$C$110,5,IF(OR(L191=1,L191=2,L191=3,L191=4,L191=5),L191,"")))))))</f>
        <v/>
      </c>
      <c r="R191" s="11" t="str">
        <f>(IF(B191=Localisation!$C$114,1,IF(B191=Localisation!$C$113,2,IF(B191=Localisation!$C$112,3,IF(B191=Localisation!$C$111,4,IF(B191=Localisation!$C$110,5,IF(OR(B191=1,B191=2,B191=3,B191=4,B191=5),B191,"")))))))</f>
        <v/>
      </c>
      <c r="S191" s="11" t="str">
        <f>(IF(C191=Localisation!$C$114,1,IF(C191=Localisation!$C$113,2,IF(C191=Localisation!$C$112,3,IF(C191=Localisation!$C$111,4,IF(C191=Localisation!$C$110,5,IF(OR(C191=1,C191=2,C191=3,C191=4,C191=5),C191,"")))))))</f>
        <v/>
      </c>
      <c r="T191" s="11" t="str">
        <f>(IF(D191=Localisation!$C$114,1,IF(D191=Localisation!$C$113,2,IF(D191=Localisation!$C$112,3,IF(D191=Localisation!$C$111,4,IF(D191=Localisation!$C$110,5,IF(OR(D191=1,D191=2,D191=3,D191=4,D191=5),D191,"")))))))</f>
        <v/>
      </c>
      <c r="U191" s="11" t="str">
        <f>(IF(E191=Localisation!$C$114,1,IF(E191=Localisation!$C$113,2,IF(E191=Localisation!$C$112,3,IF(E191=Localisation!$C$111,4,IF(E191=Localisation!$C$110,5,IF(OR(E191=1,E191=2,E191=3,E191=4,E191=5),E191,"")))))))</f>
        <v/>
      </c>
      <c r="V191" s="11" t="str">
        <f>(IF(F191=Localisation!$C$114,1,IF(F191=Localisation!$C$113,2,IF(F191=Localisation!$C$112,3,IF(F191=Localisation!$C$111,4,IF(F191=Localisation!$C$110,5,IF(OR(F191=1,F191=2,F191=3,F191=4,F191=5),F191,"")))))))</f>
        <v/>
      </c>
    </row>
    <row r="192" spans="13:22" x14ac:dyDescent="0.3">
      <c r="M192" s="11" t="str">
        <f>(IF(H192=Localisation!$C$114,1,IF(H192=Localisation!$C$113,2,IF(H192=Localisation!$C$112,3,IF(H192=Localisation!$C$111,4,IF(H192=Localisation!$C$110,5,IF(OR(H192=1,H192=2,H192=3,H192=4,H192=5),H192,"")))))))</f>
        <v/>
      </c>
      <c r="N192" s="11" t="str">
        <f>(IF(I192=Localisation!$C$114,1,IF(I192=Localisation!$C$113,2,IF(I192=Localisation!$C$112,3,IF(I192=Localisation!$C$111,4,IF(I192=Localisation!$C$110,5,IF(OR(I192=1,I192=2,I192=3,I192=4,I192=5),I192,"")))))))</f>
        <v/>
      </c>
      <c r="O192" s="11" t="str">
        <f>(IF(J192=Localisation!$C$114,1,IF(J192=Localisation!$C$113,2,IF(J192=Localisation!$C$112,3,IF(J192=Localisation!$C$111,4,IF(J192=Localisation!$C$110,5,IF(OR(J192=1,J192=2,J192=3,J192=4,J192=5),J192,"")))))))</f>
        <v/>
      </c>
      <c r="P192" s="11" t="str">
        <f>(IF(K192=Localisation!$C$114,1,IF(K192=Localisation!$C$113,2,IF(K192=Localisation!$C$112,3,IF(K192=Localisation!$C$111,4,IF(K192=Localisation!$C$110,5,IF(OR(K192=1,K192=2,K192=3,K192=4,K192=5),K192,"")))))))</f>
        <v/>
      </c>
      <c r="Q192" s="11" t="str">
        <f>(IF(L192=Localisation!$C$114,1,IF(L192=Localisation!$C$113,2,IF(L192=Localisation!$C$112,3,IF(L192=Localisation!$C$111,4,IF(L192=Localisation!$C$110,5,IF(OR(L192=1,L192=2,L192=3,L192=4,L192=5),L192,"")))))))</f>
        <v/>
      </c>
      <c r="R192" s="11" t="str">
        <f>(IF(B192=Localisation!$C$114,1,IF(B192=Localisation!$C$113,2,IF(B192=Localisation!$C$112,3,IF(B192=Localisation!$C$111,4,IF(B192=Localisation!$C$110,5,IF(OR(B192=1,B192=2,B192=3,B192=4,B192=5),B192,"")))))))</f>
        <v/>
      </c>
      <c r="S192" s="11" t="str">
        <f>(IF(C192=Localisation!$C$114,1,IF(C192=Localisation!$C$113,2,IF(C192=Localisation!$C$112,3,IF(C192=Localisation!$C$111,4,IF(C192=Localisation!$C$110,5,IF(OR(C192=1,C192=2,C192=3,C192=4,C192=5),C192,"")))))))</f>
        <v/>
      </c>
      <c r="T192" s="11" t="str">
        <f>(IF(D192=Localisation!$C$114,1,IF(D192=Localisation!$C$113,2,IF(D192=Localisation!$C$112,3,IF(D192=Localisation!$C$111,4,IF(D192=Localisation!$C$110,5,IF(OR(D192=1,D192=2,D192=3,D192=4,D192=5),D192,"")))))))</f>
        <v/>
      </c>
      <c r="U192" s="11" t="str">
        <f>(IF(E192=Localisation!$C$114,1,IF(E192=Localisation!$C$113,2,IF(E192=Localisation!$C$112,3,IF(E192=Localisation!$C$111,4,IF(E192=Localisation!$C$110,5,IF(OR(E192=1,E192=2,E192=3,E192=4,E192=5),E192,"")))))))</f>
        <v/>
      </c>
      <c r="V192" s="11" t="str">
        <f>(IF(F192=Localisation!$C$114,1,IF(F192=Localisation!$C$113,2,IF(F192=Localisation!$C$112,3,IF(F192=Localisation!$C$111,4,IF(F192=Localisation!$C$110,5,IF(OR(F192=1,F192=2,F192=3,F192=4,F192=5),F192,"")))))))</f>
        <v/>
      </c>
    </row>
    <row r="193" spans="13:22" x14ac:dyDescent="0.3">
      <c r="M193" s="11" t="str">
        <f>(IF(H193=Localisation!$C$114,1,IF(H193=Localisation!$C$113,2,IF(H193=Localisation!$C$112,3,IF(H193=Localisation!$C$111,4,IF(H193=Localisation!$C$110,5,IF(OR(H193=1,H193=2,H193=3,H193=4,H193=5),H193,"")))))))</f>
        <v/>
      </c>
      <c r="N193" s="11" t="str">
        <f>(IF(I193=Localisation!$C$114,1,IF(I193=Localisation!$C$113,2,IF(I193=Localisation!$C$112,3,IF(I193=Localisation!$C$111,4,IF(I193=Localisation!$C$110,5,IF(OR(I193=1,I193=2,I193=3,I193=4,I193=5),I193,"")))))))</f>
        <v/>
      </c>
      <c r="O193" s="11" t="str">
        <f>(IF(J193=Localisation!$C$114,1,IF(J193=Localisation!$C$113,2,IF(J193=Localisation!$C$112,3,IF(J193=Localisation!$C$111,4,IF(J193=Localisation!$C$110,5,IF(OR(J193=1,J193=2,J193=3,J193=4,J193=5),J193,"")))))))</f>
        <v/>
      </c>
      <c r="P193" s="11" t="str">
        <f>(IF(K193=Localisation!$C$114,1,IF(K193=Localisation!$C$113,2,IF(K193=Localisation!$C$112,3,IF(K193=Localisation!$C$111,4,IF(K193=Localisation!$C$110,5,IF(OR(K193=1,K193=2,K193=3,K193=4,K193=5),K193,"")))))))</f>
        <v/>
      </c>
      <c r="Q193" s="11" t="str">
        <f>(IF(L193=Localisation!$C$114,1,IF(L193=Localisation!$C$113,2,IF(L193=Localisation!$C$112,3,IF(L193=Localisation!$C$111,4,IF(L193=Localisation!$C$110,5,IF(OR(L193=1,L193=2,L193=3,L193=4,L193=5),L193,"")))))))</f>
        <v/>
      </c>
      <c r="R193" s="11" t="str">
        <f>(IF(B193=Localisation!$C$114,1,IF(B193=Localisation!$C$113,2,IF(B193=Localisation!$C$112,3,IF(B193=Localisation!$C$111,4,IF(B193=Localisation!$C$110,5,IF(OR(B193=1,B193=2,B193=3,B193=4,B193=5),B193,"")))))))</f>
        <v/>
      </c>
      <c r="S193" s="11" t="str">
        <f>(IF(C193=Localisation!$C$114,1,IF(C193=Localisation!$C$113,2,IF(C193=Localisation!$C$112,3,IF(C193=Localisation!$C$111,4,IF(C193=Localisation!$C$110,5,IF(OR(C193=1,C193=2,C193=3,C193=4,C193=5),C193,"")))))))</f>
        <v/>
      </c>
      <c r="T193" s="11" t="str">
        <f>(IF(D193=Localisation!$C$114,1,IF(D193=Localisation!$C$113,2,IF(D193=Localisation!$C$112,3,IF(D193=Localisation!$C$111,4,IF(D193=Localisation!$C$110,5,IF(OR(D193=1,D193=2,D193=3,D193=4,D193=5),D193,"")))))))</f>
        <v/>
      </c>
      <c r="U193" s="11" t="str">
        <f>(IF(E193=Localisation!$C$114,1,IF(E193=Localisation!$C$113,2,IF(E193=Localisation!$C$112,3,IF(E193=Localisation!$C$111,4,IF(E193=Localisation!$C$110,5,IF(OR(E193=1,E193=2,E193=3,E193=4,E193=5),E193,"")))))))</f>
        <v/>
      </c>
      <c r="V193" s="11" t="str">
        <f>(IF(F193=Localisation!$C$114,1,IF(F193=Localisation!$C$113,2,IF(F193=Localisation!$C$112,3,IF(F193=Localisation!$C$111,4,IF(F193=Localisation!$C$110,5,IF(OR(F193=1,F193=2,F193=3,F193=4,F193=5),F193,"")))))))</f>
        <v/>
      </c>
    </row>
    <row r="194" spans="13:22" x14ac:dyDescent="0.3">
      <c r="M194" s="11" t="str">
        <f>(IF(H194=Localisation!$C$114,1,IF(H194=Localisation!$C$113,2,IF(H194=Localisation!$C$112,3,IF(H194=Localisation!$C$111,4,IF(H194=Localisation!$C$110,5,IF(OR(H194=1,H194=2,H194=3,H194=4,H194=5),H194,"")))))))</f>
        <v/>
      </c>
      <c r="N194" s="11" t="str">
        <f>(IF(I194=Localisation!$C$114,1,IF(I194=Localisation!$C$113,2,IF(I194=Localisation!$C$112,3,IF(I194=Localisation!$C$111,4,IF(I194=Localisation!$C$110,5,IF(OR(I194=1,I194=2,I194=3,I194=4,I194=5),I194,"")))))))</f>
        <v/>
      </c>
      <c r="O194" s="11" t="str">
        <f>(IF(J194=Localisation!$C$114,1,IF(J194=Localisation!$C$113,2,IF(J194=Localisation!$C$112,3,IF(J194=Localisation!$C$111,4,IF(J194=Localisation!$C$110,5,IF(OR(J194=1,J194=2,J194=3,J194=4,J194=5),J194,"")))))))</f>
        <v/>
      </c>
      <c r="P194" s="11" t="str">
        <f>(IF(K194=Localisation!$C$114,1,IF(K194=Localisation!$C$113,2,IF(K194=Localisation!$C$112,3,IF(K194=Localisation!$C$111,4,IF(K194=Localisation!$C$110,5,IF(OR(K194=1,K194=2,K194=3,K194=4,K194=5),K194,"")))))))</f>
        <v/>
      </c>
      <c r="Q194" s="11" t="str">
        <f>(IF(L194=Localisation!$C$114,1,IF(L194=Localisation!$C$113,2,IF(L194=Localisation!$C$112,3,IF(L194=Localisation!$C$111,4,IF(L194=Localisation!$C$110,5,IF(OR(L194=1,L194=2,L194=3,L194=4,L194=5),L194,"")))))))</f>
        <v/>
      </c>
      <c r="R194" s="11" t="str">
        <f>(IF(B194=Localisation!$C$114,1,IF(B194=Localisation!$C$113,2,IF(B194=Localisation!$C$112,3,IF(B194=Localisation!$C$111,4,IF(B194=Localisation!$C$110,5,IF(OR(B194=1,B194=2,B194=3,B194=4,B194=5),B194,"")))))))</f>
        <v/>
      </c>
      <c r="S194" s="11" t="str">
        <f>(IF(C194=Localisation!$C$114,1,IF(C194=Localisation!$C$113,2,IF(C194=Localisation!$C$112,3,IF(C194=Localisation!$C$111,4,IF(C194=Localisation!$C$110,5,IF(OR(C194=1,C194=2,C194=3,C194=4,C194=5),C194,"")))))))</f>
        <v/>
      </c>
      <c r="T194" s="11" t="str">
        <f>(IF(D194=Localisation!$C$114,1,IF(D194=Localisation!$C$113,2,IF(D194=Localisation!$C$112,3,IF(D194=Localisation!$C$111,4,IF(D194=Localisation!$C$110,5,IF(OR(D194=1,D194=2,D194=3,D194=4,D194=5),D194,"")))))))</f>
        <v/>
      </c>
      <c r="U194" s="11" t="str">
        <f>(IF(E194=Localisation!$C$114,1,IF(E194=Localisation!$C$113,2,IF(E194=Localisation!$C$112,3,IF(E194=Localisation!$C$111,4,IF(E194=Localisation!$C$110,5,IF(OR(E194=1,E194=2,E194=3,E194=4,E194=5),E194,"")))))))</f>
        <v/>
      </c>
      <c r="V194" s="11" t="str">
        <f>(IF(F194=Localisation!$C$114,1,IF(F194=Localisation!$C$113,2,IF(F194=Localisation!$C$112,3,IF(F194=Localisation!$C$111,4,IF(F194=Localisation!$C$110,5,IF(OR(F194=1,F194=2,F194=3,F194=4,F194=5),F194,"")))))))</f>
        <v/>
      </c>
    </row>
    <row r="195" spans="13:22" x14ac:dyDescent="0.3">
      <c r="M195" s="11" t="str">
        <f>(IF(H195=Localisation!$C$114,1,IF(H195=Localisation!$C$113,2,IF(H195=Localisation!$C$112,3,IF(H195=Localisation!$C$111,4,IF(H195=Localisation!$C$110,5,IF(OR(H195=1,H195=2,H195=3,H195=4,H195=5),H195,"")))))))</f>
        <v/>
      </c>
      <c r="N195" s="11" t="str">
        <f>(IF(I195=Localisation!$C$114,1,IF(I195=Localisation!$C$113,2,IF(I195=Localisation!$C$112,3,IF(I195=Localisation!$C$111,4,IF(I195=Localisation!$C$110,5,IF(OR(I195=1,I195=2,I195=3,I195=4,I195=5),I195,"")))))))</f>
        <v/>
      </c>
      <c r="O195" s="11" t="str">
        <f>(IF(J195=Localisation!$C$114,1,IF(J195=Localisation!$C$113,2,IF(J195=Localisation!$C$112,3,IF(J195=Localisation!$C$111,4,IF(J195=Localisation!$C$110,5,IF(OR(J195=1,J195=2,J195=3,J195=4,J195=5),J195,"")))))))</f>
        <v/>
      </c>
      <c r="P195" s="11" t="str">
        <f>(IF(K195=Localisation!$C$114,1,IF(K195=Localisation!$C$113,2,IF(K195=Localisation!$C$112,3,IF(K195=Localisation!$C$111,4,IF(K195=Localisation!$C$110,5,IF(OR(K195=1,K195=2,K195=3,K195=4,K195=5),K195,"")))))))</f>
        <v/>
      </c>
      <c r="Q195" s="11" t="str">
        <f>(IF(L195=Localisation!$C$114,1,IF(L195=Localisation!$C$113,2,IF(L195=Localisation!$C$112,3,IF(L195=Localisation!$C$111,4,IF(L195=Localisation!$C$110,5,IF(OR(L195=1,L195=2,L195=3,L195=4,L195=5),L195,"")))))))</f>
        <v/>
      </c>
      <c r="R195" s="11" t="str">
        <f>(IF(B195=Localisation!$C$114,1,IF(B195=Localisation!$C$113,2,IF(B195=Localisation!$C$112,3,IF(B195=Localisation!$C$111,4,IF(B195=Localisation!$C$110,5,IF(OR(B195=1,B195=2,B195=3,B195=4,B195=5),B195,"")))))))</f>
        <v/>
      </c>
      <c r="S195" s="11" t="str">
        <f>(IF(C195=Localisation!$C$114,1,IF(C195=Localisation!$C$113,2,IF(C195=Localisation!$C$112,3,IF(C195=Localisation!$C$111,4,IF(C195=Localisation!$C$110,5,IF(OR(C195=1,C195=2,C195=3,C195=4,C195=5),C195,"")))))))</f>
        <v/>
      </c>
      <c r="T195" s="11" t="str">
        <f>(IF(D195=Localisation!$C$114,1,IF(D195=Localisation!$C$113,2,IF(D195=Localisation!$C$112,3,IF(D195=Localisation!$C$111,4,IF(D195=Localisation!$C$110,5,IF(OR(D195=1,D195=2,D195=3,D195=4,D195=5),D195,"")))))))</f>
        <v/>
      </c>
      <c r="U195" s="11" t="str">
        <f>(IF(E195=Localisation!$C$114,1,IF(E195=Localisation!$C$113,2,IF(E195=Localisation!$C$112,3,IF(E195=Localisation!$C$111,4,IF(E195=Localisation!$C$110,5,IF(OR(E195=1,E195=2,E195=3,E195=4,E195=5),E195,"")))))))</f>
        <v/>
      </c>
      <c r="V195" s="11" t="str">
        <f>(IF(F195=Localisation!$C$114,1,IF(F195=Localisation!$C$113,2,IF(F195=Localisation!$C$112,3,IF(F195=Localisation!$C$111,4,IF(F195=Localisation!$C$110,5,IF(OR(F195=1,F195=2,F195=3,F195=4,F195=5),F195,"")))))))</f>
        <v/>
      </c>
    </row>
    <row r="196" spans="13:22" x14ac:dyDescent="0.3">
      <c r="M196" s="11" t="str">
        <f>(IF(H196=Localisation!$C$114,1,IF(H196=Localisation!$C$113,2,IF(H196=Localisation!$C$112,3,IF(H196=Localisation!$C$111,4,IF(H196=Localisation!$C$110,5,IF(OR(H196=1,H196=2,H196=3,H196=4,H196=5),H196,"")))))))</f>
        <v/>
      </c>
      <c r="N196" s="11" t="str">
        <f>(IF(I196=Localisation!$C$114,1,IF(I196=Localisation!$C$113,2,IF(I196=Localisation!$C$112,3,IF(I196=Localisation!$C$111,4,IF(I196=Localisation!$C$110,5,IF(OR(I196=1,I196=2,I196=3,I196=4,I196=5),I196,"")))))))</f>
        <v/>
      </c>
      <c r="O196" s="11" t="str">
        <f>(IF(J196=Localisation!$C$114,1,IF(J196=Localisation!$C$113,2,IF(J196=Localisation!$C$112,3,IF(J196=Localisation!$C$111,4,IF(J196=Localisation!$C$110,5,IF(OR(J196=1,J196=2,J196=3,J196=4,J196=5),J196,"")))))))</f>
        <v/>
      </c>
      <c r="P196" s="11" t="str">
        <f>(IF(K196=Localisation!$C$114,1,IF(K196=Localisation!$C$113,2,IF(K196=Localisation!$C$112,3,IF(K196=Localisation!$C$111,4,IF(K196=Localisation!$C$110,5,IF(OR(K196=1,K196=2,K196=3,K196=4,K196=5),K196,"")))))))</f>
        <v/>
      </c>
      <c r="Q196" s="11" t="str">
        <f>(IF(L196=Localisation!$C$114,1,IF(L196=Localisation!$C$113,2,IF(L196=Localisation!$C$112,3,IF(L196=Localisation!$C$111,4,IF(L196=Localisation!$C$110,5,IF(OR(L196=1,L196=2,L196=3,L196=4,L196=5),L196,"")))))))</f>
        <v/>
      </c>
      <c r="R196" s="11" t="str">
        <f>(IF(B196=Localisation!$C$114,1,IF(B196=Localisation!$C$113,2,IF(B196=Localisation!$C$112,3,IF(B196=Localisation!$C$111,4,IF(B196=Localisation!$C$110,5,IF(OR(B196=1,B196=2,B196=3,B196=4,B196=5),B196,"")))))))</f>
        <v/>
      </c>
      <c r="S196" s="11" t="str">
        <f>(IF(C196=Localisation!$C$114,1,IF(C196=Localisation!$C$113,2,IF(C196=Localisation!$C$112,3,IF(C196=Localisation!$C$111,4,IF(C196=Localisation!$C$110,5,IF(OR(C196=1,C196=2,C196=3,C196=4,C196=5),C196,"")))))))</f>
        <v/>
      </c>
      <c r="T196" s="11" t="str">
        <f>(IF(D196=Localisation!$C$114,1,IF(D196=Localisation!$C$113,2,IF(D196=Localisation!$C$112,3,IF(D196=Localisation!$C$111,4,IF(D196=Localisation!$C$110,5,IF(OR(D196=1,D196=2,D196=3,D196=4,D196=5),D196,"")))))))</f>
        <v/>
      </c>
      <c r="U196" s="11" t="str">
        <f>(IF(E196=Localisation!$C$114,1,IF(E196=Localisation!$C$113,2,IF(E196=Localisation!$C$112,3,IF(E196=Localisation!$C$111,4,IF(E196=Localisation!$C$110,5,IF(OR(E196=1,E196=2,E196=3,E196=4,E196=5),E196,"")))))))</f>
        <v/>
      </c>
      <c r="V196" s="11" t="str">
        <f>(IF(F196=Localisation!$C$114,1,IF(F196=Localisation!$C$113,2,IF(F196=Localisation!$C$112,3,IF(F196=Localisation!$C$111,4,IF(F196=Localisation!$C$110,5,IF(OR(F196=1,F196=2,F196=3,F196=4,F196=5),F196,"")))))))</f>
        <v/>
      </c>
    </row>
    <row r="197" spans="13:22" x14ac:dyDescent="0.3">
      <c r="M197" s="11" t="str">
        <f>(IF(H197=Localisation!$C$114,1,IF(H197=Localisation!$C$113,2,IF(H197=Localisation!$C$112,3,IF(H197=Localisation!$C$111,4,IF(H197=Localisation!$C$110,5,IF(OR(H197=1,H197=2,H197=3,H197=4,H197=5),H197,"")))))))</f>
        <v/>
      </c>
      <c r="N197" s="11" t="str">
        <f>(IF(I197=Localisation!$C$114,1,IF(I197=Localisation!$C$113,2,IF(I197=Localisation!$C$112,3,IF(I197=Localisation!$C$111,4,IF(I197=Localisation!$C$110,5,IF(OR(I197=1,I197=2,I197=3,I197=4,I197=5),I197,"")))))))</f>
        <v/>
      </c>
      <c r="O197" s="11" t="str">
        <f>(IF(J197=Localisation!$C$114,1,IF(J197=Localisation!$C$113,2,IF(J197=Localisation!$C$112,3,IF(J197=Localisation!$C$111,4,IF(J197=Localisation!$C$110,5,IF(OR(J197=1,J197=2,J197=3,J197=4,J197=5),J197,"")))))))</f>
        <v/>
      </c>
      <c r="P197" s="11" t="str">
        <f>(IF(K197=Localisation!$C$114,1,IF(K197=Localisation!$C$113,2,IF(K197=Localisation!$C$112,3,IF(K197=Localisation!$C$111,4,IF(K197=Localisation!$C$110,5,IF(OR(K197=1,K197=2,K197=3,K197=4,K197=5),K197,"")))))))</f>
        <v/>
      </c>
      <c r="Q197" s="11" t="str">
        <f>(IF(L197=Localisation!$C$114,1,IF(L197=Localisation!$C$113,2,IF(L197=Localisation!$C$112,3,IF(L197=Localisation!$C$111,4,IF(L197=Localisation!$C$110,5,IF(OR(L197=1,L197=2,L197=3,L197=4,L197=5),L197,"")))))))</f>
        <v/>
      </c>
      <c r="R197" s="11" t="str">
        <f>(IF(B197=Localisation!$C$114,1,IF(B197=Localisation!$C$113,2,IF(B197=Localisation!$C$112,3,IF(B197=Localisation!$C$111,4,IF(B197=Localisation!$C$110,5,IF(OR(B197=1,B197=2,B197=3,B197=4,B197=5),B197,"")))))))</f>
        <v/>
      </c>
      <c r="S197" s="11" t="str">
        <f>(IF(C197=Localisation!$C$114,1,IF(C197=Localisation!$C$113,2,IF(C197=Localisation!$C$112,3,IF(C197=Localisation!$C$111,4,IF(C197=Localisation!$C$110,5,IF(OR(C197=1,C197=2,C197=3,C197=4,C197=5),C197,"")))))))</f>
        <v/>
      </c>
      <c r="T197" s="11" t="str">
        <f>(IF(D197=Localisation!$C$114,1,IF(D197=Localisation!$C$113,2,IF(D197=Localisation!$C$112,3,IF(D197=Localisation!$C$111,4,IF(D197=Localisation!$C$110,5,IF(OR(D197=1,D197=2,D197=3,D197=4,D197=5),D197,"")))))))</f>
        <v/>
      </c>
      <c r="U197" s="11" t="str">
        <f>(IF(E197=Localisation!$C$114,1,IF(E197=Localisation!$C$113,2,IF(E197=Localisation!$C$112,3,IF(E197=Localisation!$C$111,4,IF(E197=Localisation!$C$110,5,IF(OR(E197=1,E197=2,E197=3,E197=4,E197=5),E197,"")))))))</f>
        <v/>
      </c>
      <c r="V197" s="11" t="str">
        <f>(IF(F197=Localisation!$C$114,1,IF(F197=Localisation!$C$113,2,IF(F197=Localisation!$C$112,3,IF(F197=Localisation!$C$111,4,IF(F197=Localisation!$C$110,5,IF(OR(F197=1,F197=2,F197=3,F197=4,F197=5),F197,"")))))))</f>
        <v/>
      </c>
    </row>
    <row r="198" spans="13:22" x14ac:dyDescent="0.3">
      <c r="M198" s="11" t="str">
        <f>(IF(H198=Localisation!$C$114,1,IF(H198=Localisation!$C$113,2,IF(H198=Localisation!$C$112,3,IF(H198=Localisation!$C$111,4,IF(H198=Localisation!$C$110,5,IF(OR(H198=1,H198=2,H198=3,H198=4,H198=5),H198,"")))))))</f>
        <v/>
      </c>
      <c r="N198" s="11" t="str">
        <f>(IF(I198=Localisation!$C$114,1,IF(I198=Localisation!$C$113,2,IF(I198=Localisation!$C$112,3,IF(I198=Localisation!$C$111,4,IF(I198=Localisation!$C$110,5,IF(OR(I198=1,I198=2,I198=3,I198=4,I198=5),I198,"")))))))</f>
        <v/>
      </c>
      <c r="O198" s="11" t="str">
        <f>(IF(J198=Localisation!$C$114,1,IF(J198=Localisation!$C$113,2,IF(J198=Localisation!$C$112,3,IF(J198=Localisation!$C$111,4,IF(J198=Localisation!$C$110,5,IF(OR(J198=1,J198=2,J198=3,J198=4,J198=5),J198,"")))))))</f>
        <v/>
      </c>
      <c r="P198" s="11" t="str">
        <f>(IF(K198=Localisation!$C$114,1,IF(K198=Localisation!$C$113,2,IF(K198=Localisation!$C$112,3,IF(K198=Localisation!$C$111,4,IF(K198=Localisation!$C$110,5,IF(OR(K198=1,K198=2,K198=3,K198=4,K198=5),K198,"")))))))</f>
        <v/>
      </c>
      <c r="Q198" s="11" t="str">
        <f>(IF(L198=Localisation!$C$114,1,IF(L198=Localisation!$C$113,2,IF(L198=Localisation!$C$112,3,IF(L198=Localisation!$C$111,4,IF(L198=Localisation!$C$110,5,IF(OR(L198=1,L198=2,L198=3,L198=4,L198=5),L198,"")))))))</f>
        <v/>
      </c>
      <c r="R198" s="11" t="str">
        <f>(IF(B198=Localisation!$C$114,1,IF(B198=Localisation!$C$113,2,IF(B198=Localisation!$C$112,3,IF(B198=Localisation!$C$111,4,IF(B198=Localisation!$C$110,5,IF(OR(B198=1,B198=2,B198=3,B198=4,B198=5),B198,"")))))))</f>
        <v/>
      </c>
      <c r="S198" s="11" t="str">
        <f>(IF(C198=Localisation!$C$114,1,IF(C198=Localisation!$C$113,2,IF(C198=Localisation!$C$112,3,IF(C198=Localisation!$C$111,4,IF(C198=Localisation!$C$110,5,IF(OR(C198=1,C198=2,C198=3,C198=4,C198=5),C198,"")))))))</f>
        <v/>
      </c>
      <c r="T198" s="11" t="str">
        <f>(IF(D198=Localisation!$C$114,1,IF(D198=Localisation!$C$113,2,IF(D198=Localisation!$C$112,3,IF(D198=Localisation!$C$111,4,IF(D198=Localisation!$C$110,5,IF(OR(D198=1,D198=2,D198=3,D198=4,D198=5),D198,"")))))))</f>
        <v/>
      </c>
      <c r="U198" s="11" t="str">
        <f>(IF(E198=Localisation!$C$114,1,IF(E198=Localisation!$C$113,2,IF(E198=Localisation!$C$112,3,IF(E198=Localisation!$C$111,4,IF(E198=Localisation!$C$110,5,IF(OR(E198=1,E198=2,E198=3,E198=4,E198=5),E198,"")))))))</f>
        <v/>
      </c>
      <c r="V198" s="11" t="str">
        <f>(IF(F198=Localisation!$C$114,1,IF(F198=Localisation!$C$113,2,IF(F198=Localisation!$C$112,3,IF(F198=Localisation!$C$111,4,IF(F198=Localisation!$C$110,5,IF(OR(F198=1,F198=2,F198=3,F198=4,F198=5),F198,"")))))))</f>
        <v/>
      </c>
    </row>
    <row r="199" spans="13:22" x14ac:dyDescent="0.3">
      <c r="M199" s="11" t="str">
        <f>(IF(H199=Localisation!$C$114,1,IF(H199=Localisation!$C$113,2,IF(H199=Localisation!$C$112,3,IF(H199=Localisation!$C$111,4,IF(H199=Localisation!$C$110,5,IF(OR(H199=1,H199=2,H199=3,H199=4,H199=5),H199,"")))))))</f>
        <v/>
      </c>
      <c r="N199" s="11" t="str">
        <f>(IF(I199=Localisation!$C$114,1,IF(I199=Localisation!$C$113,2,IF(I199=Localisation!$C$112,3,IF(I199=Localisation!$C$111,4,IF(I199=Localisation!$C$110,5,IF(OR(I199=1,I199=2,I199=3,I199=4,I199=5),I199,"")))))))</f>
        <v/>
      </c>
      <c r="O199" s="11" t="str">
        <f>(IF(J199=Localisation!$C$114,1,IF(J199=Localisation!$C$113,2,IF(J199=Localisation!$C$112,3,IF(J199=Localisation!$C$111,4,IF(J199=Localisation!$C$110,5,IF(OR(J199=1,J199=2,J199=3,J199=4,J199=5),J199,"")))))))</f>
        <v/>
      </c>
      <c r="P199" s="11" t="str">
        <f>(IF(K199=Localisation!$C$114,1,IF(K199=Localisation!$C$113,2,IF(K199=Localisation!$C$112,3,IF(K199=Localisation!$C$111,4,IF(K199=Localisation!$C$110,5,IF(OR(K199=1,K199=2,K199=3,K199=4,K199=5),K199,"")))))))</f>
        <v/>
      </c>
      <c r="Q199" s="11" t="str">
        <f>(IF(L199=Localisation!$C$114,1,IF(L199=Localisation!$C$113,2,IF(L199=Localisation!$C$112,3,IF(L199=Localisation!$C$111,4,IF(L199=Localisation!$C$110,5,IF(OR(L199=1,L199=2,L199=3,L199=4,L199=5),L199,"")))))))</f>
        <v/>
      </c>
      <c r="R199" s="11" t="str">
        <f>(IF(B199=Localisation!$C$114,1,IF(B199=Localisation!$C$113,2,IF(B199=Localisation!$C$112,3,IF(B199=Localisation!$C$111,4,IF(B199=Localisation!$C$110,5,IF(OR(B199=1,B199=2,B199=3,B199=4,B199=5),B199,"")))))))</f>
        <v/>
      </c>
      <c r="S199" s="11" t="str">
        <f>(IF(C199=Localisation!$C$114,1,IF(C199=Localisation!$C$113,2,IF(C199=Localisation!$C$112,3,IF(C199=Localisation!$C$111,4,IF(C199=Localisation!$C$110,5,IF(OR(C199=1,C199=2,C199=3,C199=4,C199=5),C199,"")))))))</f>
        <v/>
      </c>
      <c r="T199" s="11" t="str">
        <f>(IF(D199=Localisation!$C$114,1,IF(D199=Localisation!$C$113,2,IF(D199=Localisation!$C$112,3,IF(D199=Localisation!$C$111,4,IF(D199=Localisation!$C$110,5,IF(OR(D199=1,D199=2,D199=3,D199=4,D199=5),D199,"")))))))</f>
        <v/>
      </c>
      <c r="U199" s="11" t="str">
        <f>(IF(E199=Localisation!$C$114,1,IF(E199=Localisation!$C$113,2,IF(E199=Localisation!$C$112,3,IF(E199=Localisation!$C$111,4,IF(E199=Localisation!$C$110,5,IF(OR(E199=1,E199=2,E199=3,E199=4,E199=5),E199,"")))))))</f>
        <v/>
      </c>
      <c r="V199" s="11" t="str">
        <f>(IF(F199=Localisation!$C$114,1,IF(F199=Localisation!$C$113,2,IF(F199=Localisation!$C$112,3,IF(F199=Localisation!$C$111,4,IF(F199=Localisation!$C$110,5,IF(OR(F199=1,F199=2,F199=3,F199=4,F199=5),F199,"")))))))</f>
        <v/>
      </c>
    </row>
    <row r="200" spans="13:22" x14ac:dyDescent="0.3">
      <c r="M200" s="11" t="str">
        <f>(IF(H200=Localisation!$C$114,1,IF(H200=Localisation!$C$113,2,IF(H200=Localisation!$C$112,3,IF(H200=Localisation!$C$111,4,IF(H200=Localisation!$C$110,5,IF(OR(H200=1,H200=2,H200=3,H200=4,H200=5),H200,"")))))))</f>
        <v/>
      </c>
      <c r="N200" s="11" t="str">
        <f>(IF(I200=Localisation!$C$114,1,IF(I200=Localisation!$C$113,2,IF(I200=Localisation!$C$112,3,IF(I200=Localisation!$C$111,4,IF(I200=Localisation!$C$110,5,IF(OR(I200=1,I200=2,I200=3,I200=4,I200=5),I200,"")))))))</f>
        <v/>
      </c>
      <c r="O200" s="11" t="str">
        <f>(IF(J200=Localisation!$C$114,1,IF(J200=Localisation!$C$113,2,IF(J200=Localisation!$C$112,3,IF(J200=Localisation!$C$111,4,IF(J200=Localisation!$C$110,5,IF(OR(J200=1,J200=2,J200=3,J200=4,J200=5),J200,"")))))))</f>
        <v/>
      </c>
      <c r="P200" s="11" t="str">
        <f>(IF(K200=Localisation!$C$114,1,IF(K200=Localisation!$C$113,2,IF(K200=Localisation!$C$112,3,IF(K200=Localisation!$C$111,4,IF(K200=Localisation!$C$110,5,IF(OR(K200=1,K200=2,K200=3,K200=4,K200=5),K200,"")))))))</f>
        <v/>
      </c>
      <c r="Q200" s="11" t="str">
        <f>(IF(L200=Localisation!$C$114,1,IF(L200=Localisation!$C$113,2,IF(L200=Localisation!$C$112,3,IF(L200=Localisation!$C$111,4,IF(L200=Localisation!$C$110,5,IF(OR(L200=1,L200=2,L200=3,L200=4,L200=5),L200,"")))))))</f>
        <v/>
      </c>
      <c r="R200" s="11" t="str">
        <f>(IF(B200=Localisation!$C$114,1,IF(B200=Localisation!$C$113,2,IF(B200=Localisation!$C$112,3,IF(B200=Localisation!$C$111,4,IF(B200=Localisation!$C$110,5,IF(OR(B200=1,B200=2,B200=3,B200=4,B200=5),B200,"")))))))</f>
        <v/>
      </c>
      <c r="S200" s="11" t="str">
        <f>(IF(C200=Localisation!$C$114,1,IF(C200=Localisation!$C$113,2,IF(C200=Localisation!$C$112,3,IF(C200=Localisation!$C$111,4,IF(C200=Localisation!$C$110,5,IF(OR(C200=1,C200=2,C200=3,C200=4,C200=5),C200,"")))))))</f>
        <v/>
      </c>
      <c r="T200" s="11" t="str">
        <f>(IF(D200=Localisation!$C$114,1,IF(D200=Localisation!$C$113,2,IF(D200=Localisation!$C$112,3,IF(D200=Localisation!$C$111,4,IF(D200=Localisation!$C$110,5,IF(OR(D200=1,D200=2,D200=3,D200=4,D200=5),D200,"")))))))</f>
        <v/>
      </c>
      <c r="U200" s="11" t="str">
        <f>(IF(E200=Localisation!$C$114,1,IF(E200=Localisation!$C$113,2,IF(E200=Localisation!$C$112,3,IF(E200=Localisation!$C$111,4,IF(E200=Localisation!$C$110,5,IF(OR(E200=1,E200=2,E200=3,E200=4,E200=5),E200,"")))))))</f>
        <v/>
      </c>
      <c r="V200" s="11" t="str">
        <f>(IF(F200=Localisation!$C$114,1,IF(F200=Localisation!$C$113,2,IF(F200=Localisation!$C$112,3,IF(F200=Localisation!$C$111,4,IF(F200=Localisation!$C$110,5,IF(OR(F200=1,F200=2,F200=3,F200=4,F200=5),F200,"")))))))</f>
        <v/>
      </c>
    </row>
    <row r="201" spans="13:22" x14ac:dyDescent="0.3">
      <c r="M201" s="11" t="str">
        <f>(IF(H201=Localisation!$C$114,1,IF(H201=Localisation!$C$113,2,IF(H201=Localisation!$C$112,3,IF(H201=Localisation!$C$111,4,IF(H201=Localisation!$C$110,5,IF(OR(H201=1,H201=2,H201=3,H201=4,H201=5),H201,"")))))))</f>
        <v/>
      </c>
      <c r="N201" s="11" t="str">
        <f>(IF(I201=Localisation!$C$114,1,IF(I201=Localisation!$C$113,2,IF(I201=Localisation!$C$112,3,IF(I201=Localisation!$C$111,4,IF(I201=Localisation!$C$110,5,IF(OR(I201=1,I201=2,I201=3,I201=4,I201=5),I201,"")))))))</f>
        <v/>
      </c>
      <c r="O201" s="11" t="str">
        <f>(IF(J201=Localisation!$C$114,1,IF(J201=Localisation!$C$113,2,IF(J201=Localisation!$C$112,3,IF(J201=Localisation!$C$111,4,IF(J201=Localisation!$C$110,5,IF(OR(J201=1,J201=2,J201=3,J201=4,J201=5),J201,"")))))))</f>
        <v/>
      </c>
      <c r="P201" s="11" t="str">
        <f>(IF(K201=Localisation!$C$114,1,IF(K201=Localisation!$C$113,2,IF(K201=Localisation!$C$112,3,IF(K201=Localisation!$C$111,4,IF(K201=Localisation!$C$110,5,IF(OR(K201=1,K201=2,K201=3,K201=4,K201=5),K201,"")))))))</f>
        <v/>
      </c>
      <c r="Q201" s="11" t="str">
        <f>(IF(L201=Localisation!$C$114,1,IF(L201=Localisation!$C$113,2,IF(L201=Localisation!$C$112,3,IF(L201=Localisation!$C$111,4,IF(L201=Localisation!$C$110,5,IF(OR(L201=1,L201=2,L201=3,L201=4,L201=5),L201,"")))))))</f>
        <v/>
      </c>
      <c r="R201" s="11" t="str">
        <f>(IF(B201=Localisation!$C$114,1,IF(B201=Localisation!$C$113,2,IF(B201=Localisation!$C$112,3,IF(B201=Localisation!$C$111,4,IF(B201=Localisation!$C$110,5,IF(OR(B201=1,B201=2,B201=3,B201=4,B201=5),B201,"")))))))</f>
        <v/>
      </c>
      <c r="S201" s="11" t="str">
        <f>(IF(C201=Localisation!$C$114,1,IF(C201=Localisation!$C$113,2,IF(C201=Localisation!$C$112,3,IF(C201=Localisation!$C$111,4,IF(C201=Localisation!$C$110,5,IF(OR(C201=1,C201=2,C201=3,C201=4,C201=5),C201,"")))))))</f>
        <v/>
      </c>
      <c r="T201" s="11" t="str">
        <f>(IF(D201=Localisation!$C$114,1,IF(D201=Localisation!$C$113,2,IF(D201=Localisation!$C$112,3,IF(D201=Localisation!$C$111,4,IF(D201=Localisation!$C$110,5,IF(OR(D201=1,D201=2,D201=3,D201=4,D201=5),D201,"")))))))</f>
        <v/>
      </c>
      <c r="U201" s="11" t="str">
        <f>(IF(E201=Localisation!$C$114,1,IF(E201=Localisation!$C$113,2,IF(E201=Localisation!$C$112,3,IF(E201=Localisation!$C$111,4,IF(E201=Localisation!$C$110,5,IF(OR(E201=1,E201=2,E201=3,E201=4,E201=5),E201,"")))))))</f>
        <v/>
      </c>
      <c r="V201" s="11" t="str">
        <f>(IF(F201=Localisation!$C$114,1,IF(F201=Localisation!$C$113,2,IF(F201=Localisation!$C$112,3,IF(F201=Localisation!$C$111,4,IF(F201=Localisation!$C$110,5,IF(OR(F201=1,F201=2,F201=3,F201=4,F201=5),F201,"")))))))</f>
        <v/>
      </c>
    </row>
    <row r="202" spans="13:22" x14ac:dyDescent="0.3">
      <c r="M202" s="11" t="str">
        <f>(IF(H202=Localisation!$C$114,1,IF(H202=Localisation!$C$113,2,IF(H202=Localisation!$C$112,3,IF(H202=Localisation!$C$111,4,IF(H202=Localisation!$C$110,5,IF(OR(H202=1,H202=2,H202=3,H202=4,H202=5),H202,"")))))))</f>
        <v/>
      </c>
      <c r="N202" s="11" t="str">
        <f>(IF(I202=Localisation!$C$114,1,IF(I202=Localisation!$C$113,2,IF(I202=Localisation!$C$112,3,IF(I202=Localisation!$C$111,4,IF(I202=Localisation!$C$110,5,IF(OR(I202=1,I202=2,I202=3,I202=4,I202=5),I202,"")))))))</f>
        <v/>
      </c>
      <c r="O202" s="11" t="str">
        <f>(IF(J202=Localisation!$C$114,1,IF(J202=Localisation!$C$113,2,IF(J202=Localisation!$C$112,3,IF(J202=Localisation!$C$111,4,IF(J202=Localisation!$C$110,5,IF(OR(J202=1,J202=2,J202=3,J202=4,J202=5),J202,"")))))))</f>
        <v/>
      </c>
      <c r="P202" s="11" t="str">
        <f>(IF(K202=Localisation!$C$114,1,IF(K202=Localisation!$C$113,2,IF(K202=Localisation!$C$112,3,IF(K202=Localisation!$C$111,4,IF(K202=Localisation!$C$110,5,IF(OR(K202=1,K202=2,K202=3,K202=4,K202=5),K202,"")))))))</f>
        <v/>
      </c>
      <c r="Q202" s="11" t="str">
        <f>(IF(L202=Localisation!$C$114,1,IF(L202=Localisation!$C$113,2,IF(L202=Localisation!$C$112,3,IF(L202=Localisation!$C$111,4,IF(L202=Localisation!$C$110,5,IF(OR(L202=1,L202=2,L202=3,L202=4,L202=5),L202,"")))))))</f>
        <v/>
      </c>
      <c r="R202" s="11" t="str">
        <f>(IF(B202=Localisation!$C$114,1,IF(B202=Localisation!$C$113,2,IF(B202=Localisation!$C$112,3,IF(B202=Localisation!$C$111,4,IF(B202=Localisation!$C$110,5,IF(OR(B202=1,B202=2,B202=3,B202=4,B202=5),B202,"")))))))</f>
        <v/>
      </c>
      <c r="S202" s="11" t="str">
        <f>(IF(C202=Localisation!$C$114,1,IF(C202=Localisation!$C$113,2,IF(C202=Localisation!$C$112,3,IF(C202=Localisation!$C$111,4,IF(C202=Localisation!$C$110,5,IF(OR(C202=1,C202=2,C202=3,C202=4,C202=5),C202,"")))))))</f>
        <v/>
      </c>
      <c r="T202" s="11" t="str">
        <f>(IF(D202=Localisation!$C$114,1,IF(D202=Localisation!$C$113,2,IF(D202=Localisation!$C$112,3,IF(D202=Localisation!$C$111,4,IF(D202=Localisation!$C$110,5,IF(OR(D202=1,D202=2,D202=3,D202=4,D202=5),D202,"")))))))</f>
        <v/>
      </c>
      <c r="U202" s="11" t="str">
        <f>(IF(E202=Localisation!$C$114,1,IF(E202=Localisation!$C$113,2,IF(E202=Localisation!$C$112,3,IF(E202=Localisation!$C$111,4,IF(E202=Localisation!$C$110,5,IF(OR(E202=1,E202=2,E202=3,E202=4,E202=5),E202,"")))))))</f>
        <v/>
      </c>
      <c r="V202" s="11" t="str">
        <f>(IF(F202=Localisation!$C$114,1,IF(F202=Localisation!$C$113,2,IF(F202=Localisation!$C$112,3,IF(F202=Localisation!$C$111,4,IF(F202=Localisation!$C$110,5,IF(OR(F202=1,F202=2,F202=3,F202=4,F202=5),F202,"")))))))</f>
        <v/>
      </c>
    </row>
    <row r="203" spans="13:22" x14ac:dyDescent="0.3">
      <c r="M203" s="11" t="str">
        <f>(IF(H203=Localisation!$C$114,1,IF(H203=Localisation!$C$113,2,IF(H203=Localisation!$C$112,3,IF(H203=Localisation!$C$111,4,IF(H203=Localisation!$C$110,5,IF(OR(H203=1,H203=2,H203=3,H203=4,H203=5),H203,"")))))))</f>
        <v/>
      </c>
      <c r="N203" s="11" t="str">
        <f>(IF(I203=Localisation!$C$114,1,IF(I203=Localisation!$C$113,2,IF(I203=Localisation!$C$112,3,IF(I203=Localisation!$C$111,4,IF(I203=Localisation!$C$110,5,IF(OR(I203=1,I203=2,I203=3,I203=4,I203=5),I203,"")))))))</f>
        <v/>
      </c>
      <c r="O203" s="11" t="str">
        <f>(IF(J203=Localisation!$C$114,1,IF(J203=Localisation!$C$113,2,IF(J203=Localisation!$C$112,3,IF(J203=Localisation!$C$111,4,IF(J203=Localisation!$C$110,5,IF(OR(J203=1,J203=2,J203=3,J203=4,J203=5),J203,"")))))))</f>
        <v/>
      </c>
      <c r="P203" s="11" t="str">
        <f>(IF(K203=Localisation!$C$114,1,IF(K203=Localisation!$C$113,2,IF(K203=Localisation!$C$112,3,IF(K203=Localisation!$C$111,4,IF(K203=Localisation!$C$110,5,IF(OR(K203=1,K203=2,K203=3,K203=4,K203=5),K203,"")))))))</f>
        <v/>
      </c>
      <c r="Q203" s="11" t="str">
        <f>(IF(L203=Localisation!$C$114,1,IF(L203=Localisation!$C$113,2,IF(L203=Localisation!$C$112,3,IF(L203=Localisation!$C$111,4,IF(L203=Localisation!$C$110,5,IF(OR(L203=1,L203=2,L203=3,L203=4,L203=5),L203,"")))))))</f>
        <v/>
      </c>
      <c r="R203" s="11" t="str">
        <f>(IF(B203=Localisation!$C$114,1,IF(B203=Localisation!$C$113,2,IF(B203=Localisation!$C$112,3,IF(B203=Localisation!$C$111,4,IF(B203=Localisation!$C$110,5,IF(OR(B203=1,B203=2,B203=3,B203=4,B203=5),B203,"")))))))</f>
        <v/>
      </c>
      <c r="S203" s="11" t="str">
        <f>(IF(C203=Localisation!$C$114,1,IF(C203=Localisation!$C$113,2,IF(C203=Localisation!$C$112,3,IF(C203=Localisation!$C$111,4,IF(C203=Localisation!$C$110,5,IF(OR(C203=1,C203=2,C203=3,C203=4,C203=5),C203,"")))))))</f>
        <v/>
      </c>
      <c r="T203" s="11" t="str">
        <f>(IF(D203=Localisation!$C$114,1,IF(D203=Localisation!$C$113,2,IF(D203=Localisation!$C$112,3,IF(D203=Localisation!$C$111,4,IF(D203=Localisation!$C$110,5,IF(OR(D203=1,D203=2,D203=3,D203=4,D203=5),D203,"")))))))</f>
        <v/>
      </c>
      <c r="U203" s="11" t="str">
        <f>(IF(E203=Localisation!$C$114,1,IF(E203=Localisation!$C$113,2,IF(E203=Localisation!$C$112,3,IF(E203=Localisation!$C$111,4,IF(E203=Localisation!$C$110,5,IF(OR(E203=1,E203=2,E203=3,E203=4,E203=5),E203,"")))))))</f>
        <v/>
      </c>
      <c r="V203" s="11" t="str">
        <f>(IF(F203=Localisation!$C$114,1,IF(F203=Localisation!$C$113,2,IF(F203=Localisation!$C$112,3,IF(F203=Localisation!$C$111,4,IF(F203=Localisation!$C$110,5,IF(OR(F203=1,F203=2,F203=3,F203=4,F203=5),F203,"")))))))</f>
        <v/>
      </c>
    </row>
    <row r="204" spans="13:22" x14ac:dyDescent="0.3">
      <c r="M204" s="11" t="str">
        <f>(IF(H204=Localisation!$C$114,1,IF(H204=Localisation!$C$113,2,IF(H204=Localisation!$C$112,3,IF(H204=Localisation!$C$111,4,IF(H204=Localisation!$C$110,5,IF(OR(H204=1,H204=2,H204=3,H204=4,H204=5),H204,"")))))))</f>
        <v/>
      </c>
      <c r="N204" s="11" t="str">
        <f>(IF(I204=Localisation!$C$114,1,IF(I204=Localisation!$C$113,2,IF(I204=Localisation!$C$112,3,IF(I204=Localisation!$C$111,4,IF(I204=Localisation!$C$110,5,IF(OR(I204=1,I204=2,I204=3,I204=4,I204=5),I204,"")))))))</f>
        <v/>
      </c>
      <c r="O204" s="11" t="str">
        <f>(IF(J204=Localisation!$C$114,1,IF(J204=Localisation!$C$113,2,IF(J204=Localisation!$C$112,3,IF(J204=Localisation!$C$111,4,IF(J204=Localisation!$C$110,5,IF(OR(J204=1,J204=2,J204=3,J204=4,J204=5),J204,"")))))))</f>
        <v/>
      </c>
      <c r="P204" s="11" t="str">
        <f>(IF(K204=Localisation!$C$114,1,IF(K204=Localisation!$C$113,2,IF(K204=Localisation!$C$112,3,IF(K204=Localisation!$C$111,4,IF(K204=Localisation!$C$110,5,IF(OR(K204=1,K204=2,K204=3,K204=4,K204=5),K204,"")))))))</f>
        <v/>
      </c>
      <c r="Q204" s="11" t="str">
        <f>(IF(L204=Localisation!$C$114,1,IF(L204=Localisation!$C$113,2,IF(L204=Localisation!$C$112,3,IF(L204=Localisation!$C$111,4,IF(L204=Localisation!$C$110,5,IF(OR(L204=1,L204=2,L204=3,L204=4,L204=5),L204,"")))))))</f>
        <v/>
      </c>
      <c r="R204" s="11" t="str">
        <f>(IF(B204=Localisation!$C$114,1,IF(B204=Localisation!$C$113,2,IF(B204=Localisation!$C$112,3,IF(B204=Localisation!$C$111,4,IF(B204=Localisation!$C$110,5,IF(OR(B204=1,B204=2,B204=3,B204=4,B204=5),B204,"")))))))</f>
        <v/>
      </c>
      <c r="S204" s="11" t="str">
        <f>(IF(C204=Localisation!$C$114,1,IF(C204=Localisation!$C$113,2,IF(C204=Localisation!$C$112,3,IF(C204=Localisation!$C$111,4,IF(C204=Localisation!$C$110,5,IF(OR(C204=1,C204=2,C204=3,C204=4,C204=5),C204,"")))))))</f>
        <v/>
      </c>
      <c r="T204" s="11" t="str">
        <f>(IF(D204=Localisation!$C$114,1,IF(D204=Localisation!$C$113,2,IF(D204=Localisation!$C$112,3,IF(D204=Localisation!$C$111,4,IF(D204=Localisation!$C$110,5,IF(OR(D204=1,D204=2,D204=3,D204=4,D204=5),D204,"")))))))</f>
        <v/>
      </c>
      <c r="U204" s="11" t="str">
        <f>(IF(E204=Localisation!$C$114,1,IF(E204=Localisation!$C$113,2,IF(E204=Localisation!$C$112,3,IF(E204=Localisation!$C$111,4,IF(E204=Localisation!$C$110,5,IF(OR(E204=1,E204=2,E204=3,E204=4,E204=5),E204,"")))))))</f>
        <v/>
      </c>
      <c r="V204" s="11" t="str">
        <f>(IF(F204=Localisation!$C$114,1,IF(F204=Localisation!$C$113,2,IF(F204=Localisation!$C$112,3,IF(F204=Localisation!$C$111,4,IF(F204=Localisation!$C$110,5,IF(OR(F204=1,F204=2,F204=3,F204=4,F204=5),F204,"")))))))</f>
        <v/>
      </c>
    </row>
    <row r="205" spans="13:22" x14ac:dyDescent="0.3">
      <c r="M205" s="11" t="str">
        <f>(IF(H205=Localisation!$C$114,1,IF(H205=Localisation!$C$113,2,IF(H205=Localisation!$C$112,3,IF(H205=Localisation!$C$111,4,IF(H205=Localisation!$C$110,5,IF(OR(H205=1,H205=2,H205=3,H205=4,H205=5),H205,"")))))))</f>
        <v/>
      </c>
      <c r="N205" s="11" t="str">
        <f>(IF(I205=Localisation!$C$114,1,IF(I205=Localisation!$C$113,2,IF(I205=Localisation!$C$112,3,IF(I205=Localisation!$C$111,4,IF(I205=Localisation!$C$110,5,IF(OR(I205=1,I205=2,I205=3,I205=4,I205=5),I205,"")))))))</f>
        <v/>
      </c>
      <c r="O205" s="11" t="str">
        <f>(IF(J205=Localisation!$C$114,1,IF(J205=Localisation!$C$113,2,IF(J205=Localisation!$C$112,3,IF(J205=Localisation!$C$111,4,IF(J205=Localisation!$C$110,5,IF(OR(J205=1,J205=2,J205=3,J205=4,J205=5),J205,"")))))))</f>
        <v/>
      </c>
      <c r="P205" s="11" t="str">
        <f>(IF(K205=Localisation!$C$114,1,IF(K205=Localisation!$C$113,2,IF(K205=Localisation!$C$112,3,IF(K205=Localisation!$C$111,4,IF(K205=Localisation!$C$110,5,IF(OR(K205=1,K205=2,K205=3,K205=4,K205=5),K205,"")))))))</f>
        <v/>
      </c>
      <c r="Q205" s="11" t="str">
        <f>(IF(L205=Localisation!$C$114,1,IF(L205=Localisation!$C$113,2,IF(L205=Localisation!$C$112,3,IF(L205=Localisation!$C$111,4,IF(L205=Localisation!$C$110,5,IF(OR(L205=1,L205=2,L205=3,L205=4,L205=5),L205,"")))))))</f>
        <v/>
      </c>
      <c r="R205" s="11" t="str">
        <f>(IF(B205=Localisation!$C$114,1,IF(B205=Localisation!$C$113,2,IF(B205=Localisation!$C$112,3,IF(B205=Localisation!$C$111,4,IF(B205=Localisation!$C$110,5,IF(OR(B205=1,B205=2,B205=3,B205=4,B205=5),B205,"")))))))</f>
        <v/>
      </c>
      <c r="S205" s="11" t="str">
        <f>(IF(C205=Localisation!$C$114,1,IF(C205=Localisation!$C$113,2,IF(C205=Localisation!$C$112,3,IF(C205=Localisation!$C$111,4,IF(C205=Localisation!$C$110,5,IF(OR(C205=1,C205=2,C205=3,C205=4,C205=5),C205,"")))))))</f>
        <v/>
      </c>
      <c r="T205" s="11" t="str">
        <f>(IF(D205=Localisation!$C$114,1,IF(D205=Localisation!$C$113,2,IF(D205=Localisation!$C$112,3,IF(D205=Localisation!$C$111,4,IF(D205=Localisation!$C$110,5,IF(OR(D205=1,D205=2,D205=3,D205=4,D205=5),D205,"")))))))</f>
        <v/>
      </c>
      <c r="U205" s="11" t="str">
        <f>(IF(E205=Localisation!$C$114,1,IF(E205=Localisation!$C$113,2,IF(E205=Localisation!$C$112,3,IF(E205=Localisation!$C$111,4,IF(E205=Localisation!$C$110,5,IF(OR(E205=1,E205=2,E205=3,E205=4,E205=5),E205,"")))))))</f>
        <v/>
      </c>
      <c r="V205" s="11" t="str">
        <f>(IF(F205=Localisation!$C$114,1,IF(F205=Localisation!$C$113,2,IF(F205=Localisation!$C$112,3,IF(F205=Localisation!$C$111,4,IF(F205=Localisation!$C$110,5,IF(OR(F205=1,F205=2,F205=3,F205=4,F205=5),F205,"")))))))</f>
        <v/>
      </c>
    </row>
    <row r="206" spans="13:22" x14ac:dyDescent="0.3">
      <c r="M206" s="11" t="str">
        <f>(IF(H206=Localisation!$C$114,1,IF(H206=Localisation!$C$113,2,IF(H206=Localisation!$C$112,3,IF(H206=Localisation!$C$111,4,IF(H206=Localisation!$C$110,5,IF(OR(H206=1,H206=2,H206=3,H206=4,H206=5),H206,"")))))))</f>
        <v/>
      </c>
      <c r="N206" s="11" t="str">
        <f>(IF(I206=Localisation!$C$114,1,IF(I206=Localisation!$C$113,2,IF(I206=Localisation!$C$112,3,IF(I206=Localisation!$C$111,4,IF(I206=Localisation!$C$110,5,IF(OR(I206=1,I206=2,I206=3,I206=4,I206=5),I206,"")))))))</f>
        <v/>
      </c>
      <c r="O206" s="11" t="str">
        <f>(IF(J206=Localisation!$C$114,1,IF(J206=Localisation!$C$113,2,IF(J206=Localisation!$C$112,3,IF(J206=Localisation!$C$111,4,IF(J206=Localisation!$C$110,5,IF(OR(J206=1,J206=2,J206=3,J206=4,J206=5),J206,"")))))))</f>
        <v/>
      </c>
      <c r="P206" s="11" t="str">
        <f>(IF(K206=Localisation!$C$114,1,IF(K206=Localisation!$C$113,2,IF(K206=Localisation!$C$112,3,IF(K206=Localisation!$C$111,4,IF(K206=Localisation!$C$110,5,IF(OR(K206=1,K206=2,K206=3,K206=4,K206=5),K206,"")))))))</f>
        <v/>
      </c>
      <c r="Q206" s="11" t="str">
        <f>(IF(L206=Localisation!$C$114,1,IF(L206=Localisation!$C$113,2,IF(L206=Localisation!$C$112,3,IF(L206=Localisation!$C$111,4,IF(L206=Localisation!$C$110,5,IF(OR(L206=1,L206=2,L206=3,L206=4,L206=5),L206,"")))))))</f>
        <v/>
      </c>
      <c r="R206" s="11" t="str">
        <f>(IF(B206=Localisation!$C$114,1,IF(B206=Localisation!$C$113,2,IF(B206=Localisation!$C$112,3,IF(B206=Localisation!$C$111,4,IF(B206=Localisation!$C$110,5,IF(OR(B206=1,B206=2,B206=3,B206=4,B206=5),B206,"")))))))</f>
        <v/>
      </c>
      <c r="S206" s="11" t="str">
        <f>(IF(C206=Localisation!$C$114,1,IF(C206=Localisation!$C$113,2,IF(C206=Localisation!$C$112,3,IF(C206=Localisation!$C$111,4,IF(C206=Localisation!$C$110,5,IF(OR(C206=1,C206=2,C206=3,C206=4,C206=5),C206,"")))))))</f>
        <v/>
      </c>
      <c r="T206" s="11" t="str">
        <f>(IF(D206=Localisation!$C$114,1,IF(D206=Localisation!$C$113,2,IF(D206=Localisation!$C$112,3,IF(D206=Localisation!$C$111,4,IF(D206=Localisation!$C$110,5,IF(OR(D206=1,D206=2,D206=3,D206=4,D206=5),D206,"")))))))</f>
        <v/>
      </c>
      <c r="U206" s="11" t="str">
        <f>(IF(E206=Localisation!$C$114,1,IF(E206=Localisation!$C$113,2,IF(E206=Localisation!$C$112,3,IF(E206=Localisation!$C$111,4,IF(E206=Localisation!$C$110,5,IF(OR(E206=1,E206=2,E206=3,E206=4,E206=5),E206,"")))))))</f>
        <v/>
      </c>
      <c r="V206" s="11" t="str">
        <f>(IF(F206=Localisation!$C$114,1,IF(F206=Localisation!$C$113,2,IF(F206=Localisation!$C$112,3,IF(F206=Localisation!$C$111,4,IF(F206=Localisation!$C$110,5,IF(OR(F206=1,F206=2,F206=3,F206=4,F206=5),F206,"")))))))</f>
        <v/>
      </c>
    </row>
    <row r="207" spans="13:22" x14ac:dyDescent="0.3">
      <c r="M207" s="11" t="str">
        <f>(IF(H207=Localisation!$C$114,1,IF(H207=Localisation!$C$113,2,IF(H207=Localisation!$C$112,3,IF(H207=Localisation!$C$111,4,IF(H207=Localisation!$C$110,5,IF(OR(H207=1,H207=2,H207=3,H207=4,H207=5),H207,"")))))))</f>
        <v/>
      </c>
      <c r="N207" s="11" t="str">
        <f>(IF(I207=Localisation!$C$114,1,IF(I207=Localisation!$C$113,2,IF(I207=Localisation!$C$112,3,IF(I207=Localisation!$C$111,4,IF(I207=Localisation!$C$110,5,IF(OR(I207=1,I207=2,I207=3,I207=4,I207=5),I207,"")))))))</f>
        <v/>
      </c>
      <c r="O207" s="11" t="str">
        <f>(IF(J207=Localisation!$C$114,1,IF(J207=Localisation!$C$113,2,IF(J207=Localisation!$C$112,3,IF(J207=Localisation!$C$111,4,IF(J207=Localisation!$C$110,5,IF(OR(J207=1,J207=2,J207=3,J207=4,J207=5),J207,"")))))))</f>
        <v/>
      </c>
      <c r="P207" s="11" t="str">
        <f>(IF(K207=Localisation!$C$114,1,IF(K207=Localisation!$C$113,2,IF(K207=Localisation!$C$112,3,IF(K207=Localisation!$C$111,4,IF(K207=Localisation!$C$110,5,IF(OR(K207=1,K207=2,K207=3,K207=4,K207=5),K207,"")))))))</f>
        <v/>
      </c>
      <c r="Q207" s="11" t="str">
        <f>(IF(L207=Localisation!$C$114,1,IF(L207=Localisation!$C$113,2,IF(L207=Localisation!$C$112,3,IF(L207=Localisation!$C$111,4,IF(L207=Localisation!$C$110,5,IF(OR(L207=1,L207=2,L207=3,L207=4,L207=5),L207,"")))))))</f>
        <v/>
      </c>
      <c r="R207" s="11" t="str">
        <f>(IF(B207=Localisation!$C$114,1,IF(B207=Localisation!$C$113,2,IF(B207=Localisation!$C$112,3,IF(B207=Localisation!$C$111,4,IF(B207=Localisation!$C$110,5,IF(OR(B207=1,B207=2,B207=3,B207=4,B207=5),B207,"")))))))</f>
        <v/>
      </c>
      <c r="S207" s="11" t="str">
        <f>(IF(C207=Localisation!$C$114,1,IF(C207=Localisation!$C$113,2,IF(C207=Localisation!$C$112,3,IF(C207=Localisation!$C$111,4,IF(C207=Localisation!$C$110,5,IF(OR(C207=1,C207=2,C207=3,C207=4,C207=5),C207,"")))))))</f>
        <v/>
      </c>
      <c r="T207" s="11" t="str">
        <f>(IF(D207=Localisation!$C$114,1,IF(D207=Localisation!$C$113,2,IF(D207=Localisation!$C$112,3,IF(D207=Localisation!$C$111,4,IF(D207=Localisation!$C$110,5,IF(OR(D207=1,D207=2,D207=3,D207=4,D207=5),D207,"")))))))</f>
        <v/>
      </c>
      <c r="U207" s="11" t="str">
        <f>(IF(E207=Localisation!$C$114,1,IF(E207=Localisation!$C$113,2,IF(E207=Localisation!$C$112,3,IF(E207=Localisation!$C$111,4,IF(E207=Localisation!$C$110,5,IF(OR(E207=1,E207=2,E207=3,E207=4,E207=5),E207,"")))))))</f>
        <v/>
      </c>
      <c r="V207" s="11" t="str">
        <f>(IF(F207=Localisation!$C$114,1,IF(F207=Localisation!$C$113,2,IF(F207=Localisation!$C$112,3,IF(F207=Localisation!$C$111,4,IF(F207=Localisation!$C$110,5,IF(OR(F207=1,F207=2,F207=3,F207=4,F207=5),F207,"")))))))</f>
        <v/>
      </c>
    </row>
    <row r="208" spans="13:22" x14ac:dyDescent="0.3">
      <c r="M208" s="11" t="str">
        <f>(IF(H208=Localisation!$C$114,1,IF(H208=Localisation!$C$113,2,IF(H208=Localisation!$C$112,3,IF(H208=Localisation!$C$111,4,IF(H208=Localisation!$C$110,5,IF(OR(H208=1,H208=2,H208=3,H208=4,H208=5),H208,"")))))))</f>
        <v/>
      </c>
      <c r="N208" s="11" t="str">
        <f>(IF(I208=Localisation!$C$114,1,IF(I208=Localisation!$C$113,2,IF(I208=Localisation!$C$112,3,IF(I208=Localisation!$C$111,4,IF(I208=Localisation!$C$110,5,IF(OR(I208=1,I208=2,I208=3,I208=4,I208=5),I208,"")))))))</f>
        <v/>
      </c>
      <c r="O208" s="11" t="str">
        <f>(IF(J208=Localisation!$C$114,1,IF(J208=Localisation!$C$113,2,IF(J208=Localisation!$C$112,3,IF(J208=Localisation!$C$111,4,IF(J208=Localisation!$C$110,5,IF(OR(J208=1,J208=2,J208=3,J208=4,J208=5),J208,"")))))))</f>
        <v/>
      </c>
      <c r="P208" s="11" t="str">
        <f>(IF(K208=Localisation!$C$114,1,IF(K208=Localisation!$C$113,2,IF(K208=Localisation!$C$112,3,IF(K208=Localisation!$C$111,4,IF(K208=Localisation!$C$110,5,IF(OR(K208=1,K208=2,K208=3,K208=4,K208=5),K208,"")))))))</f>
        <v/>
      </c>
      <c r="Q208" s="11" t="str">
        <f>(IF(L208=Localisation!$C$114,1,IF(L208=Localisation!$C$113,2,IF(L208=Localisation!$C$112,3,IF(L208=Localisation!$C$111,4,IF(L208=Localisation!$C$110,5,IF(OR(L208=1,L208=2,L208=3,L208=4,L208=5),L208,"")))))))</f>
        <v/>
      </c>
      <c r="R208" s="11" t="str">
        <f>(IF(B208=Localisation!$C$114,1,IF(B208=Localisation!$C$113,2,IF(B208=Localisation!$C$112,3,IF(B208=Localisation!$C$111,4,IF(B208=Localisation!$C$110,5,IF(OR(B208=1,B208=2,B208=3,B208=4,B208=5),B208,"")))))))</f>
        <v/>
      </c>
      <c r="S208" s="11" t="str">
        <f>(IF(C208=Localisation!$C$114,1,IF(C208=Localisation!$C$113,2,IF(C208=Localisation!$C$112,3,IF(C208=Localisation!$C$111,4,IF(C208=Localisation!$C$110,5,IF(OR(C208=1,C208=2,C208=3,C208=4,C208=5),C208,"")))))))</f>
        <v/>
      </c>
      <c r="T208" s="11" t="str">
        <f>(IF(D208=Localisation!$C$114,1,IF(D208=Localisation!$C$113,2,IF(D208=Localisation!$C$112,3,IF(D208=Localisation!$C$111,4,IF(D208=Localisation!$C$110,5,IF(OR(D208=1,D208=2,D208=3,D208=4,D208=5),D208,"")))))))</f>
        <v/>
      </c>
      <c r="U208" s="11" t="str">
        <f>(IF(E208=Localisation!$C$114,1,IF(E208=Localisation!$C$113,2,IF(E208=Localisation!$C$112,3,IF(E208=Localisation!$C$111,4,IF(E208=Localisation!$C$110,5,IF(OR(E208=1,E208=2,E208=3,E208=4,E208=5),E208,"")))))))</f>
        <v/>
      </c>
      <c r="V208" s="11" t="str">
        <f>(IF(F208=Localisation!$C$114,1,IF(F208=Localisation!$C$113,2,IF(F208=Localisation!$C$112,3,IF(F208=Localisation!$C$111,4,IF(F208=Localisation!$C$110,5,IF(OR(F208=1,F208=2,F208=3,F208=4,F208=5),F208,"")))))))</f>
        <v/>
      </c>
    </row>
    <row r="209" spans="13:22" x14ac:dyDescent="0.3">
      <c r="M209" s="11" t="str">
        <f>(IF(H209=Localisation!$C$114,1,IF(H209=Localisation!$C$113,2,IF(H209=Localisation!$C$112,3,IF(H209=Localisation!$C$111,4,IF(H209=Localisation!$C$110,5,IF(OR(H209=1,H209=2,H209=3,H209=4,H209=5),H209,"")))))))</f>
        <v/>
      </c>
      <c r="N209" s="11" t="str">
        <f>(IF(I209=Localisation!$C$114,1,IF(I209=Localisation!$C$113,2,IF(I209=Localisation!$C$112,3,IF(I209=Localisation!$C$111,4,IF(I209=Localisation!$C$110,5,IF(OR(I209=1,I209=2,I209=3,I209=4,I209=5),I209,"")))))))</f>
        <v/>
      </c>
      <c r="O209" s="11" t="str">
        <f>(IF(J209=Localisation!$C$114,1,IF(J209=Localisation!$C$113,2,IF(J209=Localisation!$C$112,3,IF(J209=Localisation!$C$111,4,IF(J209=Localisation!$C$110,5,IF(OR(J209=1,J209=2,J209=3,J209=4,J209=5),J209,"")))))))</f>
        <v/>
      </c>
      <c r="P209" s="11" t="str">
        <f>(IF(K209=Localisation!$C$114,1,IF(K209=Localisation!$C$113,2,IF(K209=Localisation!$C$112,3,IF(K209=Localisation!$C$111,4,IF(K209=Localisation!$C$110,5,IF(OR(K209=1,K209=2,K209=3,K209=4,K209=5),K209,"")))))))</f>
        <v/>
      </c>
      <c r="Q209" s="11" t="str">
        <f>(IF(L209=Localisation!$C$114,1,IF(L209=Localisation!$C$113,2,IF(L209=Localisation!$C$112,3,IF(L209=Localisation!$C$111,4,IF(L209=Localisation!$C$110,5,IF(OR(L209=1,L209=2,L209=3,L209=4,L209=5),L209,"")))))))</f>
        <v/>
      </c>
      <c r="R209" s="11" t="str">
        <f>(IF(B209=Localisation!$C$114,1,IF(B209=Localisation!$C$113,2,IF(B209=Localisation!$C$112,3,IF(B209=Localisation!$C$111,4,IF(B209=Localisation!$C$110,5,IF(OR(B209=1,B209=2,B209=3,B209=4,B209=5),B209,"")))))))</f>
        <v/>
      </c>
      <c r="S209" s="11" t="str">
        <f>(IF(C209=Localisation!$C$114,1,IF(C209=Localisation!$C$113,2,IF(C209=Localisation!$C$112,3,IF(C209=Localisation!$C$111,4,IF(C209=Localisation!$C$110,5,IF(OR(C209=1,C209=2,C209=3,C209=4,C209=5),C209,"")))))))</f>
        <v/>
      </c>
      <c r="T209" s="11" t="str">
        <f>(IF(D209=Localisation!$C$114,1,IF(D209=Localisation!$C$113,2,IF(D209=Localisation!$C$112,3,IF(D209=Localisation!$C$111,4,IF(D209=Localisation!$C$110,5,IF(OR(D209=1,D209=2,D209=3,D209=4,D209=5),D209,"")))))))</f>
        <v/>
      </c>
      <c r="U209" s="11" t="str">
        <f>(IF(E209=Localisation!$C$114,1,IF(E209=Localisation!$C$113,2,IF(E209=Localisation!$C$112,3,IF(E209=Localisation!$C$111,4,IF(E209=Localisation!$C$110,5,IF(OR(E209=1,E209=2,E209=3,E209=4,E209=5),E209,"")))))))</f>
        <v/>
      </c>
      <c r="V209" s="11" t="str">
        <f>(IF(F209=Localisation!$C$114,1,IF(F209=Localisation!$C$113,2,IF(F209=Localisation!$C$112,3,IF(F209=Localisation!$C$111,4,IF(F209=Localisation!$C$110,5,IF(OR(F209=1,F209=2,F209=3,F209=4,F209=5),F209,"")))))))</f>
        <v/>
      </c>
    </row>
    <row r="210" spans="13:22" x14ac:dyDescent="0.3">
      <c r="M210" s="11" t="str">
        <f>(IF(H210=Localisation!$C$114,1,IF(H210=Localisation!$C$113,2,IF(H210=Localisation!$C$112,3,IF(H210=Localisation!$C$111,4,IF(H210=Localisation!$C$110,5,IF(OR(H210=1,H210=2,H210=3,H210=4,H210=5),H210,"")))))))</f>
        <v/>
      </c>
      <c r="N210" s="11" t="str">
        <f>(IF(I210=Localisation!$C$114,1,IF(I210=Localisation!$C$113,2,IF(I210=Localisation!$C$112,3,IF(I210=Localisation!$C$111,4,IF(I210=Localisation!$C$110,5,IF(OR(I210=1,I210=2,I210=3,I210=4,I210=5),I210,"")))))))</f>
        <v/>
      </c>
      <c r="O210" s="11" t="str">
        <f>(IF(J210=Localisation!$C$114,1,IF(J210=Localisation!$C$113,2,IF(J210=Localisation!$C$112,3,IF(J210=Localisation!$C$111,4,IF(J210=Localisation!$C$110,5,IF(OR(J210=1,J210=2,J210=3,J210=4,J210=5),J210,"")))))))</f>
        <v/>
      </c>
      <c r="P210" s="11" t="str">
        <f>(IF(K210=Localisation!$C$114,1,IF(K210=Localisation!$C$113,2,IF(K210=Localisation!$C$112,3,IF(K210=Localisation!$C$111,4,IF(K210=Localisation!$C$110,5,IF(OR(K210=1,K210=2,K210=3,K210=4,K210=5),K210,"")))))))</f>
        <v/>
      </c>
      <c r="Q210" s="11" t="str">
        <f>(IF(L210=Localisation!$C$114,1,IF(L210=Localisation!$C$113,2,IF(L210=Localisation!$C$112,3,IF(L210=Localisation!$C$111,4,IF(L210=Localisation!$C$110,5,IF(OR(L210=1,L210=2,L210=3,L210=4,L210=5),L210,"")))))))</f>
        <v/>
      </c>
      <c r="R210" s="11" t="str">
        <f>(IF(B210=Localisation!$C$114,1,IF(B210=Localisation!$C$113,2,IF(B210=Localisation!$C$112,3,IF(B210=Localisation!$C$111,4,IF(B210=Localisation!$C$110,5,IF(OR(B210=1,B210=2,B210=3,B210=4,B210=5),B210,"")))))))</f>
        <v/>
      </c>
      <c r="S210" s="11" t="str">
        <f>(IF(C210=Localisation!$C$114,1,IF(C210=Localisation!$C$113,2,IF(C210=Localisation!$C$112,3,IF(C210=Localisation!$C$111,4,IF(C210=Localisation!$C$110,5,IF(OR(C210=1,C210=2,C210=3,C210=4,C210=5),C210,"")))))))</f>
        <v/>
      </c>
      <c r="T210" s="11" t="str">
        <f>(IF(D210=Localisation!$C$114,1,IF(D210=Localisation!$C$113,2,IF(D210=Localisation!$C$112,3,IF(D210=Localisation!$C$111,4,IF(D210=Localisation!$C$110,5,IF(OR(D210=1,D210=2,D210=3,D210=4,D210=5),D210,"")))))))</f>
        <v/>
      </c>
      <c r="U210" s="11" t="str">
        <f>(IF(E210=Localisation!$C$114,1,IF(E210=Localisation!$C$113,2,IF(E210=Localisation!$C$112,3,IF(E210=Localisation!$C$111,4,IF(E210=Localisation!$C$110,5,IF(OR(E210=1,E210=2,E210=3,E210=4,E210=5),E210,"")))))))</f>
        <v/>
      </c>
      <c r="V210" s="11" t="str">
        <f>(IF(F210=Localisation!$C$114,1,IF(F210=Localisation!$C$113,2,IF(F210=Localisation!$C$112,3,IF(F210=Localisation!$C$111,4,IF(F210=Localisation!$C$110,5,IF(OR(F210=1,F210=2,F210=3,F210=4,F210=5),F210,"")))))))</f>
        <v/>
      </c>
    </row>
    <row r="211" spans="13:22" x14ac:dyDescent="0.3">
      <c r="M211" s="11" t="str">
        <f>(IF(H211=Localisation!$C$114,1,IF(H211=Localisation!$C$113,2,IF(H211=Localisation!$C$112,3,IF(H211=Localisation!$C$111,4,IF(H211=Localisation!$C$110,5,IF(OR(H211=1,H211=2,H211=3,H211=4,H211=5),H211,"")))))))</f>
        <v/>
      </c>
      <c r="N211" s="11" t="str">
        <f>(IF(I211=Localisation!$C$114,1,IF(I211=Localisation!$C$113,2,IF(I211=Localisation!$C$112,3,IF(I211=Localisation!$C$111,4,IF(I211=Localisation!$C$110,5,IF(OR(I211=1,I211=2,I211=3,I211=4,I211=5),I211,"")))))))</f>
        <v/>
      </c>
      <c r="O211" s="11" t="str">
        <f>(IF(J211=Localisation!$C$114,1,IF(J211=Localisation!$C$113,2,IF(J211=Localisation!$C$112,3,IF(J211=Localisation!$C$111,4,IF(J211=Localisation!$C$110,5,IF(OR(J211=1,J211=2,J211=3,J211=4,J211=5),J211,"")))))))</f>
        <v/>
      </c>
      <c r="P211" s="11" t="str">
        <f>(IF(K211=Localisation!$C$114,1,IF(K211=Localisation!$C$113,2,IF(K211=Localisation!$C$112,3,IF(K211=Localisation!$C$111,4,IF(K211=Localisation!$C$110,5,IF(OR(K211=1,K211=2,K211=3,K211=4,K211=5),K211,"")))))))</f>
        <v/>
      </c>
      <c r="Q211" s="11" t="str">
        <f>(IF(L211=Localisation!$C$114,1,IF(L211=Localisation!$C$113,2,IF(L211=Localisation!$C$112,3,IF(L211=Localisation!$C$111,4,IF(L211=Localisation!$C$110,5,IF(OR(L211=1,L211=2,L211=3,L211=4,L211=5),L211,"")))))))</f>
        <v/>
      </c>
      <c r="R211" s="11" t="str">
        <f>(IF(B211=Localisation!$C$114,1,IF(B211=Localisation!$C$113,2,IF(B211=Localisation!$C$112,3,IF(B211=Localisation!$C$111,4,IF(B211=Localisation!$C$110,5,IF(OR(B211=1,B211=2,B211=3,B211=4,B211=5),B211,"")))))))</f>
        <v/>
      </c>
      <c r="S211" s="11" t="str">
        <f>(IF(C211=Localisation!$C$114,1,IF(C211=Localisation!$C$113,2,IF(C211=Localisation!$C$112,3,IF(C211=Localisation!$C$111,4,IF(C211=Localisation!$C$110,5,IF(OR(C211=1,C211=2,C211=3,C211=4,C211=5),C211,"")))))))</f>
        <v/>
      </c>
      <c r="T211" s="11" t="str">
        <f>(IF(D211=Localisation!$C$114,1,IF(D211=Localisation!$C$113,2,IF(D211=Localisation!$C$112,3,IF(D211=Localisation!$C$111,4,IF(D211=Localisation!$C$110,5,IF(OR(D211=1,D211=2,D211=3,D211=4,D211=5),D211,"")))))))</f>
        <v/>
      </c>
      <c r="U211" s="11" t="str">
        <f>(IF(E211=Localisation!$C$114,1,IF(E211=Localisation!$C$113,2,IF(E211=Localisation!$C$112,3,IF(E211=Localisation!$C$111,4,IF(E211=Localisation!$C$110,5,IF(OR(E211=1,E211=2,E211=3,E211=4,E211=5),E211,"")))))))</f>
        <v/>
      </c>
      <c r="V211" s="11" t="str">
        <f>(IF(F211=Localisation!$C$114,1,IF(F211=Localisation!$C$113,2,IF(F211=Localisation!$C$112,3,IF(F211=Localisation!$C$111,4,IF(F211=Localisation!$C$110,5,IF(OR(F211=1,F211=2,F211=3,F211=4,F211=5),F211,"")))))))</f>
        <v/>
      </c>
    </row>
    <row r="212" spans="13:22" x14ac:dyDescent="0.3">
      <c r="M212" s="11" t="str">
        <f>(IF(H212=Localisation!$C$114,1,IF(H212=Localisation!$C$113,2,IF(H212=Localisation!$C$112,3,IF(H212=Localisation!$C$111,4,IF(H212=Localisation!$C$110,5,IF(OR(H212=1,H212=2,H212=3,H212=4,H212=5),H212,"")))))))</f>
        <v/>
      </c>
      <c r="N212" s="11" t="str">
        <f>(IF(I212=Localisation!$C$114,1,IF(I212=Localisation!$C$113,2,IF(I212=Localisation!$C$112,3,IF(I212=Localisation!$C$111,4,IF(I212=Localisation!$C$110,5,IF(OR(I212=1,I212=2,I212=3,I212=4,I212=5),I212,"")))))))</f>
        <v/>
      </c>
      <c r="O212" s="11" t="str">
        <f>(IF(J212=Localisation!$C$114,1,IF(J212=Localisation!$C$113,2,IF(J212=Localisation!$C$112,3,IF(J212=Localisation!$C$111,4,IF(J212=Localisation!$C$110,5,IF(OR(J212=1,J212=2,J212=3,J212=4,J212=5),J212,"")))))))</f>
        <v/>
      </c>
      <c r="P212" s="11" t="str">
        <f>(IF(K212=Localisation!$C$114,1,IF(K212=Localisation!$C$113,2,IF(K212=Localisation!$C$112,3,IF(K212=Localisation!$C$111,4,IF(K212=Localisation!$C$110,5,IF(OR(K212=1,K212=2,K212=3,K212=4,K212=5),K212,"")))))))</f>
        <v/>
      </c>
      <c r="Q212" s="11" t="str">
        <f>(IF(L212=Localisation!$C$114,1,IF(L212=Localisation!$C$113,2,IF(L212=Localisation!$C$112,3,IF(L212=Localisation!$C$111,4,IF(L212=Localisation!$C$110,5,IF(OR(L212=1,L212=2,L212=3,L212=4,L212=5),L212,"")))))))</f>
        <v/>
      </c>
      <c r="R212" s="11" t="str">
        <f>(IF(B212=Localisation!$C$114,1,IF(B212=Localisation!$C$113,2,IF(B212=Localisation!$C$112,3,IF(B212=Localisation!$C$111,4,IF(B212=Localisation!$C$110,5,IF(OR(B212=1,B212=2,B212=3,B212=4,B212=5),B212,"")))))))</f>
        <v/>
      </c>
      <c r="S212" s="11" t="str">
        <f>(IF(C212=Localisation!$C$114,1,IF(C212=Localisation!$C$113,2,IF(C212=Localisation!$C$112,3,IF(C212=Localisation!$C$111,4,IF(C212=Localisation!$C$110,5,IF(OR(C212=1,C212=2,C212=3,C212=4,C212=5),C212,"")))))))</f>
        <v/>
      </c>
      <c r="T212" s="11" t="str">
        <f>(IF(D212=Localisation!$C$114,1,IF(D212=Localisation!$C$113,2,IF(D212=Localisation!$C$112,3,IF(D212=Localisation!$C$111,4,IF(D212=Localisation!$C$110,5,IF(OR(D212=1,D212=2,D212=3,D212=4,D212=5),D212,"")))))))</f>
        <v/>
      </c>
      <c r="U212" s="11" t="str">
        <f>(IF(E212=Localisation!$C$114,1,IF(E212=Localisation!$C$113,2,IF(E212=Localisation!$C$112,3,IF(E212=Localisation!$C$111,4,IF(E212=Localisation!$C$110,5,IF(OR(E212=1,E212=2,E212=3,E212=4,E212=5),E212,"")))))))</f>
        <v/>
      </c>
      <c r="V212" s="11" t="str">
        <f>(IF(F212=Localisation!$C$114,1,IF(F212=Localisation!$C$113,2,IF(F212=Localisation!$C$112,3,IF(F212=Localisation!$C$111,4,IF(F212=Localisation!$C$110,5,IF(OR(F212=1,F212=2,F212=3,F212=4,F212=5),F212,"")))))))</f>
        <v/>
      </c>
    </row>
    <row r="213" spans="13:22" x14ac:dyDescent="0.3">
      <c r="M213" s="11" t="str">
        <f>(IF(H213=Localisation!$C$114,1,IF(H213=Localisation!$C$113,2,IF(H213=Localisation!$C$112,3,IF(H213=Localisation!$C$111,4,IF(H213=Localisation!$C$110,5,IF(OR(H213=1,H213=2,H213=3,H213=4,H213=5),H213,"")))))))</f>
        <v/>
      </c>
      <c r="N213" s="11" t="str">
        <f>(IF(I213=Localisation!$C$114,1,IF(I213=Localisation!$C$113,2,IF(I213=Localisation!$C$112,3,IF(I213=Localisation!$C$111,4,IF(I213=Localisation!$C$110,5,IF(OR(I213=1,I213=2,I213=3,I213=4,I213=5),I213,"")))))))</f>
        <v/>
      </c>
      <c r="O213" s="11" t="str">
        <f>(IF(J213=Localisation!$C$114,1,IF(J213=Localisation!$C$113,2,IF(J213=Localisation!$C$112,3,IF(J213=Localisation!$C$111,4,IF(J213=Localisation!$C$110,5,IF(OR(J213=1,J213=2,J213=3,J213=4,J213=5),J213,"")))))))</f>
        <v/>
      </c>
      <c r="P213" s="11" t="str">
        <f>(IF(K213=Localisation!$C$114,1,IF(K213=Localisation!$C$113,2,IF(K213=Localisation!$C$112,3,IF(K213=Localisation!$C$111,4,IF(K213=Localisation!$C$110,5,IF(OR(K213=1,K213=2,K213=3,K213=4,K213=5),K213,"")))))))</f>
        <v/>
      </c>
      <c r="Q213" s="11" t="str">
        <f>(IF(L213=Localisation!$C$114,1,IF(L213=Localisation!$C$113,2,IF(L213=Localisation!$C$112,3,IF(L213=Localisation!$C$111,4,IF(L213=Localisation!$C$110,5,IF(OR(L213=1,L213=2,L213=3,L213=4,L213=5),L213,"")))))))</f>
        <v/>
      </c>
      <c r="R213" s="11" t="str">
        <f>(IF(B213=Localisation!$C$114,1,IF(B213=Localisation!$C$113,2,IF(B213=Localisation!$C$112,3,IF(B213=Localisation!$C$111,4,IF(B213=Localisation!$C$110,5,IF(OR(B213=1,B213=2,B213=3,B213=4,B213=5),B213,"")))))))</f>
        <v/>
      </c>
      <c r="S213" s="11" t="str">
        <f>(IF(C213=Localisation!$C$114,1,IF(C213=Localisation!$C$113,2,IF(C213=Localisation!$C$112,3,IF(C213=Localisation!$C$111,4,IF(C213=Localisation!$C$110,5,IF(OR(C213=1,C213=2,C213=3,C213=4,C213=5),C213,"")))))))</f>
        <v/>
      </c>
      <c r="T213" s="11" t="str">
        <f>(IF(D213=Localisation!$C$114,1,IF(D213=Localisation!$C$113,2,IF(D213=Localisation!$C$112,3,IF(D213=Localisation!$C$111,4,IF(D213=Localisation!$C$110,5,IF(OR(D213=1,D213=2,D213=3,D213=4,D213=5),D213,"")))))))</f>
        <v/>
      </c>
      <c r="U213" s="11" t="str">
        <f>(IF(E213=Localisation!$C$114,1,IF(E213=Localisation!$C$113,2,IF(E213=Localisation!$C$112,3,IF(E213=Localisation!$C$111,4,IF(E213=Localisation!$C$110,5,IF(OR(E213=1,E213=2,E213=3,E213=4,E213=5),E213,"")))))))</f>
        <v/>
      </c>
      <c r="V213" s="11" t="str">
        <f>(IF(F213=Localisation!$C$114,1,IF(F213=Localisation!$C$113,2,IF(F213=Localisation!$C$112,3,IF(F213=Localisation!$C$111,4,IF(F213=Localisation!$C$110,5,IF(OR(F213=1,F213=2,F213=3,F213=4,F213=5),F213,"")))))))</f>
        <v/>
      </c>
    </row>
    <row r="214" spans="13:22" x14ac:dyDescent="0.3">
      <c r="M214" s="11" t="str">
        <f>(IF(H214=Localisation!$C$114,1,IF(H214=Localisation!$C$113,2,IF(H214=Localisation!$C$112,3,IF(H214=Localisation!$C$111,4,IF(H214=Localisation!$C$110,5,IF(OR(H214=1,H214=2,H214=3,H214=4,H214=5),H214,"")))))))</f>
        <v/>
      </c>
      <c r="N214" s="11" t="str">
        <f>(IF(I214=Localisation!$C$114,1,IF(I214=Localisation!$C$113,2,IF(I214=Localisation!$C$112,3,IF(I214=Localisation!$C$111,4,IF(I214=Localisation!$C$110,5,IF(OR(I214=1,I214=2,I214=3,I214=4,I214=5),I214,"")))))))</f>
        <v/>
      </c>
      <c r="O214" s="11" t="str">
        <f>(IF(J214=Localisation!$C$114,1,IF(J214=Localisation!$C$113,2,IF(J214=Localisation!$C$112,3,IF(J214=Localisation!$C$111,4,IF(J214=Localisation!$C$110,5,IF(OR(J214=1,J214=2,J214=3,J214=4,J214=5),J214,"")))))))</f>
        <v/>
      </c>
      <c r="P214" s="11" t="str">
        <f>(IF(K214=Localisation!$C$114,1,IF(K214=Localisation!$C$113,2,IF(K214=Localisation!$C$112,3,IF(K214=Localisation!$C$111,4,IF(K214=Localisation!$C$110,5,IF(OR(K214=1,K214=2,K214=3,K214=4,K214=5),K214,"")))))))</f>
        <v/>
      </c>
      <c r="Q214" s="11" t="str">
        <f>(IF(L214=Localisation!$C$114,1,IF(L214=Localisation!$C$113,2,IF(L214=Localisation!$C$112,3,IF(L214=Localisation!$C$111,4,IF(L214=Localisation!$C$110,5,IF(OR(L214=1,L214=2,L214=3,L214=4,L214=5),L214,"")))))))</f>
        <v/>
      </c>
      <c r="R214" s="11" t="str">
        <f>(IF(B214=Localisation!$C$114,1,IF(B214=Localisation!$C$113,2,IF(B214=Localisation!$C$112,3,IF(B214=Localisation!$C$111,4,IF(B214=Localisation!$C$110,5,IF(OR(B214=1,B214=2,B214=3,B214=4,B214=5),B214,"")))))))</f>
        <v/>
      </c>
      <c r="S214" s="11" t="str">
        <f>(IF(C214=Localisation!$C$114,1,IF(C214=Localisation!$C$113,2,IF(C214=Localisation!$C$112,3,IF(C214=Localisation!$C$111,4,IF(C214=Localisation!$C$110,5,IF(OR(C214=1,C214=2,C214=3,C214=4,C214=5),C214,"")))))))</f>
        <v/>
      </c>
      <c r="T214" s="11" t="str">
        <f>(IF(D214=Localisation!$C$114,1,IF(D214=Localisation!$C$113,2,IF(D214=Localisation!$C$112,3,IF(D214=Localisation!$C$111,4,IF(D214=Localisation!$C$110,5,IF(OR(D214=1,D214=2,D214=3,D214=4,D214=5),D214,"")))))))</f>
        <v/>
      </c>
      <c r="U214" s="11" t="str">
        <f>(IF(E214=Localisation!$C$114,1,IF(E214=Localisation!$C$113,2,IF(E214=Localisation!$C$112,3,IF(E214=Localisation!$C$111,4,IF(E214=Localisation!$C$110,5,IF(OR(E214=1,E214=2,E214=3,E214=4,E214=5),E214,"")))))))</f>
        <v/>
      </c>
      <c r="V214" s="11" t="str">
        <f>(IF(F214=Localisation!$C$114,1,IF(F214=Localisation!$C$113,2,IF(F214=Localisation!$C$112,3,IF(F214=Localisation!$C$111,4,IF(F214=Localisation!$C$110,5,IF(OR(F214=1,F214=2,F214=3,F214=4,F214=5),F214,"")))))))</f>
        <v/>
      </c>
    </row>
    <row r="215" spans="13:22" x14ac:dyDescent="0.3">
      <c r="M215" s="11" t="str">
        <f>(IF(H215=Localisation!$C$114,1,IF(H215=Localisation!$C$113,2,IF(H215=Localisation!$C$112,3,IF(H215=Localisation!$C$111,4,IF(H215=Localisation!$C$110,5,IF(OR(H215=1,H215=2,H215=3,H215=4,H215=5),H215,"")))))))</f>
        <v/>
      </c>
      <c r="N215" s="11" t="str">
        <f>(IF(I215=Localisation!$C$114,1,IF(I215=Localisation!$C$113,2,IF(I215=Localisation!$C$112,3,IF(I215=Localisation!$C$111,4,IF(I215=Localisation!$C$110,5,IF(OR(I215=1,I215=2,I215=3,I215=4,I215=5),I215,"")))))))</f>
        <v/>
      </c>
      <c r="O215" s="11" t="str">
        <f>(IF(J215=Localisation!$C$114,1,IF(J215=Localisation!$C$113,2,IF(J215=Localisation!$C$112,3,IF(J215=Localisation!$C$111,4,IF(J215=Localisation!$C$110,5,IF(OR(J215=1,J215=2,J215=3,J215=4,J215=5),J215,"")))))))</f>
        <v/>
      </c>
      <c r="P215" s="11" t="str">
        <f>(IF(K215=Localisation!$C$114,1,IF(K215=Localisation!$C$113,2,IF(K215=Localisation!$C$112,3,IF(K215=Localisation!$C$111,4,IF(K215=Localisation!$C$110,5,IF(OR(K215=1,K215=2,K215=3,K215=4,K215=5),K215,"")))))))</f>
        <v/>
      </c>
      <c r="Q215" s="11" t="str">
        <f>(IF(L215=Localisation!$C$114,1,IF(L215=Localisation!$C$113,2,IF(L215=Localisation!$C$112,3,IF(L215=Localisation!$C$111,4,IF(L215=Localisation!$C$110,5,IF(OR(L215=1,L215=2,L215=3,L215=4,L215=5),L215,"")))))))</f>
        <v/>
      </c>
      <c r="R215" s="11" t="str">
        <f>(IF(B215=Localisation!$C$114,1,IF(B215=Localisation!$C$113,2,IF(B215=Localisation!$C$112,3,IF(B215=Localisation!$C$111,4,IF(B215=Localisation!$C$110,5,IF(OR(B215=1,B215=2,B215=3,B215=4,B215=5),B215,"")))))))</f>
        <v/>
      </c>
      <c r="S215" s="11" t="str">
        <f>(IF(C215=Localisation!$C$114,1,IF(C215=Localisation!$C$113,2,IF(C215=Localisation!$C$112,3,IF(C215=Localisation!$C$111,4,IF(C215=Localisation!$C$110,5,IF(OR(C215=1,C215=2,C215=3,C215=4,C215=5),C215,"")))))))</f>
        <v/>
      </c>
      <c r="T215" s="11" t="str">
        <f>(IF(D215=Localisation!$C$114,1,IF(D215=Localisation!$C$113,2,IF(D215=Localisation!$C$112,3,IF(D215=Localisation!$C$111,4,IF(D215=Localisation!$C$110,5,IF(OR(D215=1,D215=2,D215=3,D215=4,D215=5),D215,"")))))))</f>
        <v/>
      </c>
      <c r="U215" s="11" t="str">
        <f>(IF(E215=Localisation!$C$114,1,IF(E215=Localisation!$C$113,2,IF(E215=Localisation!$C$112,3,IF(E215=Localisation!$C$111,4,IF(E215=Localisation!$C$110,5,IF(OR(E215=1,E215=2,E215=3,E215=4,E215=5),E215,"")))))))</f>
        <v/>
      </c>
      <c r="V215" s="11" t="str">
        <f>(IF(F215=Localisation!$C$114,1,IF(F215=Localisation!$C$113,2,IF(F215=Localisation!$C$112,3,IF(F215=Localisation!$C$111,4,IF(F215=Localisation!$C$110,5,IF(OR(F215=1,F215=2,F215=3,F215=4,F215=5),F215,"")))))))</f>
        <v/>
      </c>
    </row>
    <row r="216" spans="13:22" x14ac:dyDescent="0.3">
      <c r="M216" s="11" t="str">
        <f>(IF(H216=Localisation!$C$114,1,IF(H216=Localisation!$C$113,2,IF(H216=Localisation!$C$112,3,IF(H216=Localisation!$C$111,4,IF(H216=Localisation!$C$110,5,IF(OR(H216=1,H216=2,H216=3,H216=4,H216=5),H216,"")))))))</f>
        <v/>
      </c>
      <c r="N216" s="11" t="str">
        <f>(IF(I216=Localisation!$C$114,1,IF(I216=Localisation!$C$113,2,IF(I216=Localisation!$C$112,3,IF(I216=Localisation!$C$111,4,IF(I216=Localisation!$C$110,5,IF(OR(I216=1,I216=2,I216=3,I216=4,I216=5),I216,"")))))))</f>
        <v/>
      </c>
      <c r="O216" s="11" t="str">
        <f>(IF(J216=Localisation!$C$114,1,IF(J216=Localisation!$C$113,2,IF(J216=Localisation!$C$112,3,IF(J216=Localisation!$C$111,4,IF(J216=Localisation!$C$110,5,IF(OR(J216=1,J216=2,J216=3,J216=4,J216=5),J216,"")))))))</f>
        <v/>
      </c>
      <c r="P216" s="11" t="str">
        <f>(IF(K216=Localisation!$C$114,1,IF(K216=Localisation!$C$113,2,IF(K216=Localisation!$C$112,3,IF(K216=Localisation!$C$111,4,IF(K216=Localisation!$C$110,5,IF(OR(K216=1,K216=2,K216=3,K216=4,K216=5),K216,"")))))))</f>
        <v/>
      </c>
      <c r="Q216" s="11" t="str">
        <f>(IF(L216=Localisation!$C$114,1,IF(L216=Localisation!$C$113,2,IF(L216=Localisation!$C$112,3,IF(L216=Localisation!$C$111,4,IF(L216=Localisation!$C$110,5,IF(OR(L216=1,L216=2,L216=3,L216=4,L216=5),L216,"")))))))</f>
        <v/>
      </c>
      <c r="R216" s="11" t="str">
        <f>(IF(B216=Localisation!$C$114,1,IF(B216=Localisation!$C$113,2,IF(B216=Localisation!$C$112,3,IF(B216=Localisation!$C$111,4,IF(B216=Localisation!$C$110,5,IF(OR(B216=1,B216=2,B216=3,B216=4,B216=5),B216,"")))))))</f>
        <v/>
      </c>
      <c r="S216" s="11" t="str">
        <f>(IF(C216=Localisation!$C$114,1,IF(C216=Localisation!$C$113,2,IF(C216=Localisation!$C$112,3,IF(C216=Localisation!$C$111,4,IF(C216=Localisation!$C$110,5,IF(OR(C216=1,C216=2,C216=3,C216=4,C216=5),C216,"")))))))</f>
        <v/>
      </c>
      <c r="T216" s="11" t="str">
        <f>(IF(D216=Localisation!$C$114,1,IF(D216=Localisation!$C$113,2,IF(D216=Localisation!$C$112,3,IF(D216=Localisation!$C$111,4,IF(D216=Localisation!$C$110,5,IF(OR(D216=1,D216=2,D216=3,D216=4,D216=5),D216,"")))))))</f>
        <v/>
      </c>
      <c r="U216" s="11" t="str">
        <f>(IF(E216=Localisation!$C$114,1,IF(E216=Localisation!$C$113,2,IF(E216=Localisation!$C$112,3,IF(E216=Localisation!$C$111,4,IF(E216=Localisation!$C$110,5,IF(OR(E216=1,E216=2,E216=3,E216=4,E216=5),E216,"")))))))</f>
        <v/>
      </c>
      <c r="V216" s="11" t="str">
        <f>(IF(F216=Localisation!$C$114,1,IF(F216=Localisation!$C$113,2,IF(F216=Localisation!$C$112,3,IF(F216=Localisation!$C$111,4,IF(F216=Localisation!$C$110,5,IF(OR(F216=1,F216=2,F216=3,F216=4,F216=5),F216,"")))))))</f>
        <v/>
      </c>
    </row>
    <row r="217" spans="13:22" x14ac:dyDescent="0.3">
      <c r="M217" s="11" t="str">
        <f>(IF(H217=Localisation!$C$114,1,IF(H217=Localisation!$C$113,2,IF(H217=Localisation!$C$112,3,IF(H217=Localisation!$C$111,4,IF(H217=Localisation!$C$110,5,IF(OR(H217=1,H217=2,H217=3,H217=4,H217=5),H217,"")))))))</f>
        <v/>
      </c>
      <c r="N217" s="11" t="str">
        <f>(IF(I217=Localisation!$C$114,1,IF(I217=Localisation!$C$113,2,IF(I217=Localisation!$C$112,3,IF(I217=Localisation!$C$111,4,IF(I217=Localisation!$C$110,5,IF(OR(I217=1,I217=2,I217=3,I217=4,I217=5),I217,"")))))))</f>
        <v/>
      </c>
      <c r="O217" s="11" t="str">
        <f>(IF(J217=Localisation!$C$114,1,IF(J217=Localisation!$C$113,2,IF(J217=Localisation!$C$112,3,IF(J217=Localisation!$C$111,4,IF(J217=Localisation!$C$110,5,IF(OR(J217=1,J217=2,J217=3,J217=4,J217=5),J217,"")))))))</f>
        <v/>
      </c>
      <c r="P217" s="11" t="str">
        <f>(IF(K217=Localisation!$C$114,1,IF(K217=Localisation!$C$113,2,IF(K217=Localisation!$C$112,3,IF(K217=Localisation!$C$111,4,IF(K217=Localisation!$C$110,5,IF(OR(K217=1,K217=2,K217=3,K217=4,K217=5),K217,"")))))))</f>
        <v/>
      </c>
      <c r="Q217" s="11" t="str">
        <f>(IF(L217=Localisation!$C$114,1,IF(L217=Localisation!$C$113,2,IF(L217=Localisation!$C$112,3,IF(L217=Localisation!$C$111,4,IF(L217=Localisation!$C$110,5,IF(OR(L217=1,L217=2,L217=3,L217=4,L217=5),L217,"")))))))</f>
        <v/>
      </c>
      <c r="R217" s="11" t="str">
        <f>(IF(B217=Localisation!$C$114,1,IF(B217=Localisation!$C$113,2,IF(B217=Localisation!$C$112,3,IF(B217=Localisation!$C$111,4,IF(B217=Localisation!$C$110,5,IF(OR(B217=1,B217=2,B217=3,B217=4,B217=5),B217,"")))))))</f>
        <v/>
      </c>
      <c r="S217" s="11" t="str">
        <f>(IF(C217=Localisation!$C$114,1,IF(C217=Localisation!$C$113,2,IF(C217=Localisation!$C$112,3,IF(C217=Localisation!$C$111,4,IF(C217=Localisation!$C$110,5,IF(OR(C217=1,C217=2,C217=3,C217=4,C217=5),C217,"")))))))</f>
        <v/>
      </c>
      <c r="T217" s="11" t="str">
        <f>(IF(D217=Localisation!$C$114,1,IF(D217=Localisation!$C$113,2,IF(D217=Localisation!$C$112,3,IF(D217=Localisation!$C$111,4,IF(D217=Localisation!$C$110,5,IF(OR(D217=1,D217=2,D217=3,D217=4,D217=5),D217,"")))))))</f>
        <v/>
      </c>
      <c r="U217" s="11" t="str">
        <f>(IF(E217=Localisation!$C$114,1,IF(E217=Localisation!$C$113,2,IF(E217=Localisation!$C$112,3,IF(E217=Localisation!$C$111,4,IF(E217=Localisation!$C$110,5,IF(OR(E217=1,E217=2,E217=3,E217=4,E217=5),E217,"")))))))</f>
        <v/>
      </c>
      <c r="V217" s="11" t="str">
        <f>(IF(F217=Localisation!$C$114,1,IF(F217=Localisation!$C$113,2,IF(F217=Localisation!$C$112,3,IF(F217=Localisation!$C$111,4,IF(F217=Localisation!$C$110,5,IF(OR(F217=1,F217=2,F217=3,F217=4,F217=5),F217,"")))))))</f>
        <v/>
      </c>
    </row>
    <row r="218" spans="13:22" x14ac:dyDescent="0.3">
      <c r="M218" s="11" t="str">
        <f>(IF(H218=Localisation!$C$114,1,IF(H218=Localisation!$C$113,2,IF(H218=Localisation!$C$112,3,IF(H218=Localisation!$C$111,4,IF(H218=Localisation!$C$110,5,IF(OR(H218=1,H218=2,H218=3,H218=4,H218=5),H218,"")))))))</f>
        <v/>
      </c>
      <c r="N218" s="11" t="str">
        <f>(IF(I218=Localisation!$C$114,1,IF(I218=Localisation!$C$113,2,IF(I218=Localisation!$C$112,3,IF(I218=Localisation!$C$111,4,IF(I218=Localisation!$C$110,5,IF(OR(I218=1,I218=2,I218=3,I218=4,I218=5),I218,"")))))))</f>
        <v/>
      </c>
      <c r="O218" s="11" t="str">
        <f>(IF(J218=Localisation!$C$114,1,IF(J218=Localisation!$C$113,2,IF(J218=Localisation!$C$112,3,IF(J218=Localisation!$C$111,4,IF(J218=Localisation!$C$110,5,IF(OR(J218=1,J218=2,J218=3,J218=4,J218=5),J218,"")))))))</f>
        <v/>
      </c>
      <c r="P218" s="11" t="str">
        <f>(IF(K218=Localisation!$C$114,1,IF(K218=Localisation!$C$113,2,IF(K218=Localisation!$C$112,3,IF(K218=Localisation!$C$111,4,IF(K218=Localisation!$C$110,5,IF(OR(K218=1,K218=2,K218=3,K218=4,K218=5),K218,"")))))))</f>
        <v/>
      </c>
      <c r="Q218" s="11" t="str">
        <f>(IF(L218=Localisation!$C$114,1,IF(L218=Localisation!$C$113,2,IF(L218=Localisation!$C$112,3,IF(L218=Localisation!$C$111,4,IF(L218=Localisation!$C$110,5,IF(OR(L218=1,L218=2,L218=3,L218=4,L218=5),L218,"")))))))</f>
        <v/>
      </c>
      <c r="R218" s="11" t="str">
        <f>(IF(B218=Localisation!$C$114,1,IF(B218=Localisation!$C$113,2,IF(B218=Localisation!$C$112,3,IF(B218=Localisation!$C$111,4,IF(B218=Localisation!$C$110,5,IF(OR(B218=1,B218=2,B218=3,B218=4,B218=5),B218,"")))))))</f>
        <v/>
      </c>
      <c r="S218" s="11" t="str">
        <f>(IF(C218=Localisation!$C$114,1,IF(C218=Localisation!$C$113,2,IF(C218=Localisation!$C$112,3,IF(C218=Localisation!$C$111,4,IF(C218=Localisation!$C$110,5,IF(OR(C218=1,C218=2,C218=3,C218=4,C218=5),C218,"")))))))</f>
        <v/>
      </c>
      <c r="T218" s="11" t="str">
        <f>(IF(D218=Localisation!$C$114,1,IF(D218=Localisation!$C$113,2,IF(D218=Localisation!$C$112,3,IF(D218=Localisation!$C$111,4,IF(D218=Localisation!$C$110,5,IF(OR(D218=1,D218=2,D218=3,D218=4,D218=5),D218,"")))))))</f>
        <v/>
      </c>
      <c r="U218" s="11" t="str">
        <f>(IF(E218=Localisation!$C$114,1,IF(E218=Localisation!$C$113,2,IF(E218=Localisation!$C$112,3,IF(E218=Localisation!$C$111,4,IF(E218=Localisation!$C$110,5,IF(OR(E218=1,E218=2,E218=3,E218=4,E218=5),E218,"")))))))</f>
        <v/>
      </c>
      <c r="V218" s="11" t="str">
        <f>(IF(F218=Localisation!$C$114,1,IF(F218=Localisation!$C$113,2,IF(F218=Localisation!$C$112,3,IF(F218=Localisation!$C$111,4,IF(F218=Localisation!$C$110,5,IF(OR(F218=1,F218=2,F218=3,F218=4,F218=5),F218,"")))))))</f>
        <v/>
      </c>
    </row>
    <row r="219" spans="13:22" x14ac:dyDescent="0.3">
      <c r="M219" s="11" t="str">
        <f>(IF(H219=Localisation!$C$114,1,IF(H219=Localisation!$C$113,2,IF(H219=Localisation!$C$112,3,IF(H219=Localisation!$C$111,4,IF(H219=Localisation!$C$110,5,IF(OR(H219=1,H219=2,H219=3,H219=4,H219=5),H219,"")))))))</f>
        <v/>
      </c>
      <c r="N219" s="11" t="str">
        <f>(IF(I219=Localisation!$C$114,1,IF(I219=Localisation!$C$113,2,IF(I219=Localisation!$C$112,3,IF(I219=Localisation!$C$111,4,IF(I219=Localisation!$C$110,5,IF(OR(I219=1,I219=2,I219=3,I219=4,I219=5),I219,"")))))))</f>
        <v/>
      </c>
      <c r="O219" s="11" t="str">
        <f>(IF(J219=Localisation!$C$114,1,IF(J219=Localisation!$C$113,2,IF(J219=Localisation!$C$112,3,IF(J219=Localisation!$C$111,4,IF(J219=Localisation!$C$110,5,IF(OR(J219=1,J219=2,J219=3,J219=4,J219=5),J219,"")))))))</f>
        <v/>
      </c>
      <c r="P219" s="11" t="str">
        <f>(IF(K219=Localisation!$C$114,1,IF(K219=Localisation!$C$113,2,IF(K219=Localisation!$C$112,3,IF(K219=Localisation!$C$111,4,IF(K219=Localisation!$C$110,5,IF(OR(K219=1,K219=2,K219=3,K219=4,K219=5),K219,"")))))))</f>
        <v/>
      </c>
      <c r="Q219" s="11" t="str">
        <f>(IF(L219=Localisation!$C$114,1,IF(L219=Localisation!$C$113,2,IF(L219=Localisation!$C$112,3,IF(L219=Localisation!$C$111,4,IF(L219=Localisation!$C$110,5,IF(OR(L219=1,L219=2,L219=3,L219=4,L219=5),L219,"")))))))</f>
        <v/>
      </c>
      <c r="R219" s="11" t="str">
        <f>(IF(B219=Localisation!$C$114,1,IF(B219=Localisation!$C$113,2,IF(B219=Localisation!$C$112,3,IF(B219=Localisation!$C$111,4,IF(B219=Localisation!$C$110,5,IF(OR(B219=1,B219=2,B219=3,B219=4,B219=5),B219,"")))))))</f>
        <v/>
      </c>
      <c r="S219" s="11" t="str">
        <f>(IF(C219=Localisation!$C$114,1,IF(C219=Localisation!$C$113,2,IF(C219=Localisation!$C$112,3,IF(C219=Localisation!$C$111,4,IF(C219=Localisation!$C$110,5,IF(OR(C219=1,C219=2,C219=3,C219=4,C219=5),C219,"")))))))</f>
        <v/>
      </c>
      <c r="T219" s="11" t="str">
        <f>(IF(D219=Localisation!$C$114,1,IF(D219=Localisation!$C$113,2,IF(D219=Localisation!$C$112,3,IF(D219=Localisation!$C$111,4,IF(D219=Localisation!$C$110,5,IF(OR(D219=1,D219=2,D219=3,D219=4,D219=5),D219,"")))))))</f>
        <v/>
      </c>
      <c r="U219" s="11" t="str">
        <f>(IF(E219=Localisation!$C$114,1,IF(E219=Localisation!$C$113,2,IF(E219=Localisation!$C$112,3,IF(E219=Localisation!$C$111,4,IF(E219=Localisation!$C$110,5,IF(OR(E219=1,E219=2,E219=3,E219=4,E219=5),E219,"")))))))</f>
        <v/>
      </c>
      <c r="V219" s="11" t="str">
        <f>(IF(F219=Localisation!$C$114,1,IF(F219=Localisation!$C$113,2,IF(F219=Localisation!$C$112,3,IF(F219=Localisation!$C$111,4,IF(F219=Localisation!$C$110,5,IF(OR(F219=1,F219=2,F219=3,F219=4,F219=5),F219,"")))))))</f>
        <v/>
      </c>
    </row>
    <row r="220" spans="13:22" x14ac:dyDescent="0.3">
      <c r="M220" s="11" t="str">
        <f>(IF(H220=Localisation!$C$114,1,IF(H220=Localisation!$C$113,2,IF(H220=Localisation!$C$112,3,IF(H220=Localisation!$C$111,4,IF(H220=Localisation!$C$110,5,IF(OR(H220=1,H220=2,H220=3,H220=4,H220=5),H220,"")))))))</f>
        <v/>
      </c>
      <c r="N220" s="11" t="str">
        <f>(IF(I220=Localisation!$C$114,1,IF(I220=Localisation!$C$113,2,IF(I220=Localisation!$C$112,3,IF(I220=Localisation!$C$111,4,IF(I220=Localisation!$C$110,5,IF(OR(I220=1,I220=2,I220=3,I220=4,I220=5),I220,"")))))))</f>
        <v/>
      </c>
      <c r="O220" s="11" t="str">
        <f>(IF(J220=Localisation!$C$114,1,IF(J220=Localisation!$C$113,2,IF(J220=Localisation!$C$112,3,IF(J220=Localisation!$C$111,4,IF(J220=Localisation!$C$110,5,IF(OR(J220=1,J220=2,J220=3,J220=4,J220=5),J220,"")))))))</f>
        <v/>
      </c>
      <c r="P220" s="11" t="str">
        <f>(IF(K220=Localisation!$C$114,1,IF(K220=Localisation!$C$113,2,IF(K220=Localisation!$C$112,3,IF(K220=Localisation!$C$111,4,IF(K220=Localisation!$C$110,5,IF(OR(K220=1,K220=2,K220=3,K220=4,K220=5),K220,"")))))))</f>
        <v/>
      </c>
      <c r="Q220" s="11" t="str">
        <f>(IF(L220=Localisation!$C$114,1,IF(L220=Localisation!$C$113,2,IF(L220=Localisation!$C$112,3,IF(L220=Localisation!$C$111,4,IF(L220=Localisation!$C$110,5,IF(OR(L220=1,L220=2,L220=3,L220=4,L220=5),L220,"")))))))</f>
        <v/>
      </c>
      <c r="R220" s="11" t="str">
        <f>(IF(B220=Localisation!$C$114,1,IF(B220=Localisation!$C$113,2,IF(B220=Localisation!$C$112,3,IF(B220=Localisation!$C$111,4,IF(B220=Localisation!$C$110,5,IF(OR(B220=1,B220=2,B220=3,B220=4,B220=5),B220,"")))))))</f>
        <v/>
      </c>
      <c r="S220" s="11" t="str">
        <f>(IF(C220=Localisation!$C$114,1,IF(C220=Localisation!$C$113,2,IF(C220=Localisation!$C$112,3,IF(C220=Localisation!$C$111,4,IF(C220=Localisation!$C$110,5,IF(OR(C220=1,C220=2,C220=3,C220=4,C220=5),C220,"")))))))</f>
        <v/>
      </c>
      <c r="T220" s="11" t="str">
        <f>(IF(D220=Localisation!$C$114,1,IF(D220=Localisation!$C$113,2,IF(D220=Localisation!$C$112,3,IF(D220=Localisation!$C$111,4,IF(D220=Localisation!$C$110,5,IF(OR(D220=1,D220=2,D220=3,D220=4,D220=5),D220,"")))))))</f>
        <v/>
      </c>
      <c r="U220" s="11" t="str">
        <f>(IF(E220=Localisation!$C$114,1,IF(E220=Localisation!$C$113,2,IF(E220=Localisation!$C$112,3,IF(E220=Localisation!$C$111,4,IF(E220=Localisation!$C$110,5,IF(OR(E220=1,E220=2,E220=3,E220=4,E220=5),E220,"")))))))</f>
        <v/>
      </c>
      <c r="V220" s="11" t="str">
        <f>(IF(F220=Localisation!$C$114,1,IF(F220=Localisation!$C$113,2,IF(F220=Localisation!$C$112,3,IF(F220=Localisation!$C$111,4,IF(F220=Localisation!$C$110,5,IF(OR(F220=1,F220=2,F220=3,F220=4,F220=5),F220,"")))))))</f>
        <v/>
      </c>
    </row>
    <row r="221" spans="13:22" x14ac:dyDescent="0.3">
      <c r="M221" s="11" t="str">
        <f>(IF(H221=Localisation!$C$114,1,IF(H221=Localisation!$C$113,2,IF(H221=Localisation!$C$112,3,IF(H221=Localisation!$C$111,4,IF(H221=Localisation!$C$110,5,IF(OR(H221=1,H221=2,H221=3,H221=4,H221=5),H221,"")))))))</f>
        <v/>
      </c>
      <c r="N221" s="11" t="str">
        <f>(IF(I221=Localisation!$C$114,1,IF(I221=Localisation!$C$113,2,IF(I221=Localisation!$C$112,3,IF(I221=Localisation!$C$111,4,IF(I221=Localisation!$C$110,5,IF(OR(I221=1,I221=2,I221=3,I221=4,I221=5),I221,"")))))))</f>
        <v/>
      </c>
      <c r="O221" s="11" t="str">
        <f>(IF(J221=Localisation!$C$114,1,IF(J221=Localisation!$C$113,2,IF(J221=Localisation!$C$112,3,IF(J221=Localisation!$C$111,4,IF(J221=Localisation!$C$110,5,IF(OR(J221=1,J221=2,J221=3,J221=4,J221=5),J221,"")))))))</f>
        <v/>
      </c>
      <c r="P221" s="11" t="str">
        <f>(IF(K221=Localisation!$C$114,1,IF(K221=Localisation!$C$113,2,IF(K221=Localisation!$C$112,3,IF(K221=Localisation!$C$111,4,IF(K221=Localisation!$C$110,5,IF(OR(K221=1,K221=2,K221=3,K221=4,K221=5),K221,"")))))))</f>
        <v/>
      </c>
      <c r="Q221" s="11" t="str">
        <f>(IF(L221=Localisation!$C$114,1,IF(L221=Localisation!$C$113,2,IF(L221=Localisation!$C$112,3,IF(L221=Localisation!$C$111,4,IF(L221=Localisation!$C$110,5,IF(OR(L221=1,L221=2,L221=3,L221=4,L221=5),L221,"")))))))</f>
        <v/>
      </c>
      <c r="R221" s="11" t="str">
        <f>(IF(B221=Localisation!$C$114,1,IF(B221=Localisation!$C$113,2,IF(B221=Localisation!$C$112,3,IF(B221=Localisation!$C$111,4,IF(B221=Localisation!$C$110,5,IF(OR(B221=1,B221=2,B221=3,B221=4,B221=5),B221,"")))))))</f>
        <v/>
      </c>
      <c r="S221" s="11" t="str">
        <f>(IF(C221=Localisation!$C$114,1,IF(C221=Localisation!$C$113,2,IF(C221=Localisation!$C$112,3,IF(C221=Localisation!$C$111,4,IF(C221=Localisation!$C$110,5,IF(OR(C221=1,C221=2,C221=3,C221=4,C221=5),C221,"")))))))</f>
        <v/>
      </c>
      <c r="T221" s="11" t="str">
        <f>(IF(D221=Localisation!$C$114,1,IF(D221=Localisation!$C$113,2,IF(D221=Localisation!$C$112,3,IF(D221=Localisation!$C$111,4,IF(D221=Localisation!$C$110,5,IF(OR(D221=1,D221=2,D221=3,D221=4,D221=5),D221,"")))))))</f>
        <v/>
      </c>
      <c r="U221" s="11" t="str">
        <f>(IF(E221=Localisation!$C$114,1,IF(E221=Localisation!$C$113,2,IF(E221=Localisation!$C$112,3,IF(E221=Localisation!$C$111,4,IF(E221=Localisation!$C$110,5,IF(OR(E221=1,E221=2,E221=3,E221=4,E221=5),E221,"")))))))</f>
        <v/>
      </c>
      <c r="V221" s="11" t="str">
        <f>(IF(F221=Localisation!$C$114,1,IF(F221=Localisation!$C$113,2,IF(F221=Localisation!$C$112,3,IF(F221=Localisation!$C$111,4,IF(F221=Localisation!$C$110,5,IF(OR(F221=1,F221=2,F221=3,F221=4,F221=5),F221,"")))))))</f>
        <v/>
      </c>
    </row>
    <row r="222" spans="13:22" x14ac:dyDescent="0.3">
      <c r="M222" s="11" t="str">
        <f>(IF(H222=Localisation!$C$114,1,IF(H222=Localisation!$C$113,2,IF(H222=Localisation!$C$112,3,IF(H222=Localisation!$C$111,4,IF(H222=Localisation!$C$110,5,IF(OR(H222=1,H222=2,H222=3,H222=4,H222=5),H222,"")))))))</f>
        <v/>
      </c>
      <c r="N222" s="11" t="str">
        <f>(IF(I222=Localisation!$C$114,1,IF(I222=Localisation!$C$113,2,IF(I222=Localisation!$C$112,3,IF(I222=Localisation!$C$111,4,IF(I222=Localisation!$C$110,5,IF(OR(I222=1,I222=2,I222=3,I222=4,I222=5),I222,"")))))))</f>
        <v/>
      </c>
      <c r="O222" s="11" t="str">
        <f>(IF(J222=Localisation!$C$114,1,IF(J222=Localisation!$C$113,2,IF(J222=Localisation!$C$112,3,IF(J222=Localisation!$C$111,4,IF(J222=Localisation!$C$110,5,IF(OR(J222=1,J222=2,J222=3,J222=4,J222=5),J222,"")))))))</f>
        <v/>
      </c>
      <c r="P222" s="11" t="str">
        <f>(IF(K222=Localisation!$C$114,1,IF(K222=Localisation!$C$113,2,IF(K222=Localisation!$C$112,3,IF(K222=Localisation!$C$111,4,IF(K222=Localisation!$C$110,5,IF(OR(K222=1,K222=2,K222=3,K222=4,K222=5),K222,"")))))))</f>
        <v/>
      </c>
      <c r="Q222" s="11" t="str">
        <f>(IF(L222=Localisation!$C$114,1,IF(L222=Localisation!$C$113,2,IF(L222=Localisation!$C$112,3,IF(L222=Localisation!$C$111,4,IF(L222=Localisation!$C$110,5,IF(OR(L222=1,L222=2,L222=3,L222=4,L222=5),L222,"")))))))</f>
        <v/>
      </c>
      <c r="R222" s="11" t="str">
        <f>(IF(B222=Localisation!$C$114,1,IF(B222=Localisation!$C$113,2,IF(B222=Localisation!$C$112,3,IF(B222=Localisation!$C$111,4,IF(B222=Localisation!$C$110,5,IF(OR(B222=1,B222=2,B222=3,B222=4,B222=5),B222,"")))))))</f>
        <v/>
      </c>
      <c r="S222" s="11" t="str">
        <f>(IF(C222=Localisation!$C$114,1,IF(C222=Localisation!$C$113,2,IF(C222=Localisation!$C$112,3,IF(C222=Localisation!$C$111,4,IF(C222=Localisation!$C$110,5,IF(OR(C222=1,C222=2,C222=3,C222=4,C222=5),C222,"")))))))</f>
        <v/>
      </c>
      <c r="T222" s="11" t="str">
        <f>(IF(D222=Localisation!$C$114,1,IF(D222=Localisation!$C$113,2,IF(D222=Localisation!$C$112,3,IF(D222=Localisation!$C$111,4,IF(D222=Localisation!$C$110,5,IF(OR(D222=1,D222=2,D222=3,D222=4,D222=5),D222,"")))))))</f>
        <v/>
      </c>
      <c r="U222" s="11" t="str">
        <f>(IF(E222=Localisation!$C$114,1,IF(E222=Localisation!$C$113,2,IF(E222=Localisation!$C$112,3,IF(E222=Localisation!$C$111,4,IF(E222=Localisation!$C$110,5,IF(OR(E222=1,E222=2,E222=3,E222=4,E222=5),E222,"")))))))</f>
        <v/>
      </c>
      <c r="V222" s="11" t="str">
        <f>(IF(F222=Localisation!$C$114,1,IF(F222=Localisation!$C$113,2,IF(F222=Localisation!$C$112,3,IF(F222=Localisation!$C$111,4,IF(F222=Localisation!$C$110,5,IF(OR(F222=1,F222=2,F222=3,F222=4,F222=5),F222,"")))))))</f>
        <v/>
      </c>
    </row>
    <row r="223" spans="13:22" x14ac:dyDescent="0.3">
      <c r="M223" s="11" t="str">
        <f>(IF(H223=Localisation!$C$114,1,IF(H223=Localisation!$C$113,2,IF(H223=Localisation!$C$112,3,IF(H223=Localisation!$C$111,4,IF(H223=Localisation!$C$110,5,IF(OR(H223=1,H223=2,H223=3,H223=4,H223=5),H223,"")))))))</f>
        <v/>
      </c>
      <c r="N223" s="11" t="str">
        <f>(IF(I223=Localisation!$C$114,1,IF(I223=Localisation!$C$113,2,IF(I223=Localisation!$C$112,3,IF(I223=Localisation!$C$111,4,IF(I223=Localisation!$C$110,5,IF(OR(I223=1,I223=2,I223=3,I223=4,I223=5),I223,"")))))))</f>
        <v/>
      </c>
      <c r="O223" s="11" t="str">
        <f>(IF(J223=Localisation!$C$114,1,IF(J223=Localisation!$C$113,2,IF(J223=Localisation!$C$112,3,IF(J223=Localisation!$C$111,4,IF(J223=Localisation!$C$110,5,IF(OR(J223=1,J223=2,J223=3,J223=4,J223=5),J223,"")))))))</f>
        <v/>
      </c>
      <c r="P223" s="11" t="str">
        <f>(IF(K223=Localisation!$C$114,1,IF(K223=Localisation!$C$113,2,IF(K223=Localisation!$C$112,3,IF(K223=Localisation!$C$111,4,IF(K223=Localisation!$C$110,5,IF(OR(K223=1,K223=2,K223=3,K223=4,K223=5),K223,"")))))))</f>
        <v/>
      </c>
      <c r="Q223" s="11" t="str">
        <f>(IF(L223=Localisation!$C$114,1,IF(L223=Localisation!$C$113,2,IF(L223=Localisation!$C$112,3,IF(L223=Localisation!$C$111,4,IF(L223=Localisation!$C$110,5,IF(OR(L223=1,L223=2,L223=3,L223=4,L223=5),L223,"")))))))</f>
        <v/>
      </c>
      <c r="R223" s="11" t="str">
        <f>(IF(B223=Localisation!$C$114,1,IF(B223=Localisation!$C$113,2,IF(B223=Localisation!$C$112,3,IF(B223=Localisation!$C$111,4,IF(B223=Localisation!$C$110,5,IF(OR(B223=1,B223=2,B223=3,B223=4,B223=5),B223,"")))))))</f>
        <v/>
      </c>
      <c r="S223" s="11" t="str">
        <f>(IF(C223=Localisation!$C$114,1,IF(C223=Localisation!$C$113,2,IF(C223=Localisation!$C$112,3,IF(C223=Localisation!$C$111,4,IF(C223=Localisation!$C$110,5,IF(OR(C223=1,C223=2,C223=3,C223=4,C223=5),C223,"")))))))</f>
        <v/>
      </c>
      <c r="T223" s="11" t="str">
        <f>(IF(D223=Localisation!$C$114,1,IF(D223=Localisation!$C$113,2,IF(D223=Localisation!$C$112,3,IF(D223=Localisation!$C$111,4,IF(D223=Localisation!$C$110,5,IF(OR(D223=1,D223=2,D223=3,D223=4,D223=5),D223,"")))))))</f>
        <v/>
      </c>
      <c r="U223" s="11" t="str">
        <f>(IF(E223=Localisation!$C$114,1,IF(E223=Localisation!$C$113,2,IF(E223=Localisation!$C$112,3,IF(E223=Localisation!$C$111,4,IF(E223=Localisation!$C$110,5,IF(OR(E223=1,E223=2,E223=3,E223=4,E223=5),E223,"")))))))</f>
        <v/>
      </c>
      <c r="V223" s="11" t="str">
        <f>(IF(F223=Localisation!$C$114,1,IF(F223=Localisation!$C$113,2,IF(F223=Localisation!$C$112,3,IF(F223=Localisation!$C$111,4,IF(F223=Localisation!$C$110,5,IF(OR(F223=1,F223=2,F223=3,F223=4,F223=5),F223,"")))))))</f>
        <v/>
      </c>
    </row>
    <row r="224" spans="13:22" x14ac:dyDescent="0.3">
      <c r="M224" s="11" t="str">
        <f>(IF(H224=Localisation!$C$114,1,IF(H224=Localisation!$C$113,2,IF(H224=Localisation!$C$112,3,IF(H224=Localisation!$C$111,4,IF(H224=Localisation!$C$110,5,IF(OR(H224=1,H224=2,H224=3,H224=4,H224=5),H224,"")))))))</f>
        <v/>
      </c>
      <c r="N224" s="11" t="str">
        <f>(IF(I224=Localisation!$C$114,1,IF(I224=Localisation!$C$113,2,IF(I224=Localisation!$C$112,3,IF(I224=Localisation!$C$111,4,IF(I224=Localisation!$C$110,5,IF(OR(I224=1,I224=2,I224=3,I224=4,I224=5),I224,"")))))))</f>
        <v/>
      </c>
      <c r="O224" s="11" t="str">
        <f>(IF(J224=Localisation!$C$114,1,IF(J224=Localisation!$C$113,2,IF(J224=Localisation!$C$112,3,IF(J224=Localisation!$C$111,4,IF(J224=Localisation!$C$110,5,IF(OR(J224=1,J224=2,J224=3,J224=4,J224=5),J224,"")))))))</f>
        <v/>
      </c>
      <c r="P224" s="11" t="str">
        <f>(IF(K224=Localisation!$C$114,1,IF(K224=Localisation!$C$113,2,IF(K224=Localisation!$C$112,3,IF(K224=Localisation!$C$111,4,IF(K224=Localisation!$C$110,5,IF(OR(K224=1,K224=2,K224=3,K224=4,K224=5),K224,"")))))))</f>
        <v/>
      </c>
      <c r="Q224" s="11" t="str">
        <f>(IF(L224=Localisation!$C$114,1,IF(L224=Localisation!$C$113,2,IF(L224=Localisation!$C$112,3,IF(L224=Localisation!$C$111,4,IF(L224=Localisation!$C$110,5,IF(OR(L224=1,L224=2,L224=3,L224=4,L224=5),L224,"")))))))</f>
        <v/>
      </c>
      <c r="R224" s="11" t="str">
        <f>(IF(B224=Localisation!$C$114,1,IF(B224=Localisation!$C$113,2,IF(B224=Localisation!$C$112,3,IF(B224=Localisation!$C$111,4,IF(B224=Localisation!$C$110,5,IF(OR(B224=1,B224=2,B224=3,B224=4,B224=5),B224,"")))))))</f>
        <v/>
      </c>
      <c r="S224" s="11" t="str">
        <f>(IF(C224=Localisation!$C$114,1,IF(C224=Localisation!$C$113,2,IF(C224=Localisation!$C$112,3,IF(C224=Localisation!$C$111,4,IF(C224=Localisation!$C$110,5,IF(OR(C224=1,C224=2,C224=3,C224=4,C224=5),C224,"")))))))</f>
        <v/>
      </c>
      <c r="T224" s="11" t="str">
        <f>(IF(D224=Localisation!$C$114,1,IF(D224=Localisation!$C$113,2,IF(D224=Localisation!$C$112,3,IF(D224=Localisation!$C$111,4,IF(D224=Localisation!$C$110,5,IF(OR(D224=1,D224=2,D224=3,D224=4,D224=5),D224,"")))))))</f>
        <v/>
      </c>
      <c r="U224" s="11" t="str">
        <f>(IF(E224=Localisation!$C$114,1,IF(E224=Localisation!$C$113,2,IF(E224=Localisation!$C$112,3,IF(E224=Localisation!$C$111,4,IF(E224=Localisation!$C$110,5,IF(OR(E224=1,E224=2,E224=3,E224=4,E224=5),E224,"")))))))</f>
        <v/>
      </c>
      <c r="V224" s="11" t="str">
        <f>(IF(F224=Localisation!$C$114,1,IF(F224=Localisation!$C$113,2,IF(F224=Localisation!$C$112,3,IF(F224=Localisation!$C$111,4,IF(F224=Localisation!$C$110,5,IF(OR(F224=1,F224=2,F224=3,F224=4,F224=5),F224,"")))))))</f>
        <v/>
      </c>
    </row>
    <row r="225" spans="13:22" x14ac:dyDescent="0.3">
      <c r="M225" s="11" t="str">
        <f>(IF(H225=Localisation!$C$114,1,IF(H225=Localisation!$C$113,2,IF(H225=Localisation!$C$112,3,IF(H225=Localisation!$C$111,4,IF(H225=Localisation!$C$110,5,IF(OR(H225=1,H225=2,H225=3,H225=4,H225=5),H225,"")))))))</f>
        <v/>
      </c>
      <c r="N225" s="11" t="str">
        <f>(IF(I225=Localisation!$C$114,1,IF(I225=Localisation!$C$113,2,IF(I225=Localisation!$C$112,3,IF(I225=Localisation!$C$111,4,IF(I225=Localisation!$C$110,5,IF(OR(I225=1,I225=2,I225=3,I225=4,I225=5),I225,"")))))))</f>
        <v/>
      </c>
      <c r="O225" s="11" t="str">
        <f>(IF(J225=Localisation!$C$114,1,IF(J225=Localisation!$C$113,2,IF(J225=Localisation!$C$112,3,IF(J225=Localisation!$C$111,4,IF(J225=Localisation!$C$110,5,IF(OR(J225=1,J225=2,J225=3,J225=4,J225=5),J225,"")))))))</f>
        <v/>
      </c>
      <c r="P225" s="11" t="str">
        <f>(IF(K225=Localisation!$C$114,1,IF(K225=Localisation!$C$113,2,IF(K225=Localisation!$C$112,3,IF(K225=Localisation!$C$111,4,IF(K225=Localisation!$C$110,5,IF(OR(K225=1,K225=2,K225=3,K225=4,K225=5),K225,"")))))))</f>
        <v/>
      </c>
      <c r="Q225" s="11" t="str">
        <f>(IF(L225=Localisation!$C$114,1,IF(L225=Localisation!$C$113,2,IF(L225=Localisation!$C$112,3,IF(L225=Localisation!$C$111,4,IF(L225=Localisation!$C$110,5,IF(OR(L225=1,L225=2,L225=3,L225=4,L225=5),L225,"")))))))</f>
        <v/>
      </c>
      <c r="R225" s="11" t="str">
        <f>(IF(B225=Localisation!$C$114,1,IF(B225=Localisation!$C$113,2,IF(B225=Localisation!$C$112,3,IF(B225=Localisation!$C$111,4,IF(B225=Localisation!$C$110,5,IF(OR(B225=1,B225=2,B225=3,B225=4,B225=5),B225,"")))))))</f>
        <v/>
      </c>
      <c r="S225" s="11" t="str">
        <f>(IF(C225=Localisation!$C$114,1,IF(C225=Localisation!$C$113,2,IF(C225=Localisation!$C$112,3,IF(C225=Localisation!$C$111,4,IF(C225=Localisation!$C$110,5,IF(OR(C225=1,C225=2,C225=3,C225=4,C225=5),C225,"")))))))</f>
        <v/>
      </c>
      <c r="T225" s="11" t="str">
        <f>(IF(D225=Localisation!$C$114,1,IF(D225=Localisation!$C$113,2,IF(D225=Localisation!$C$112,3,IF(D225=Localisation!$C$111,4,IF(D225=Localisation!$C$110,5,IF(OR(D225=1,D225=2,D225=3,D225=4,D225=5),D225,"")))))))</f>
        <v/>
      </c>
      <c r="U225" s="11" t="str">
        <f>(IF(E225=Localisation!$C$114,1,IF(E225=Localisation!$C$113,2,IF(E225=Localisation!$C$112,3,IF(E225=Localisation!$C$111,4,IF(E225=Localisation!$C$110,5,IF(OR(E225=1,E225=2,E225=3,E225=4,E225=5),E225,"")))))))</f>
        <v/>
      </c>
      <c r="V225" s="11" t="str">
        <f>(IF(F225=Localisation!$C$114,1,IF(F225=Localisation!$C$113,2,IF(F225=Localisation!$C$112,3,IF(F225=Localisation!$C$111,4,IF(F225=Localisation!$C$110,5,IF(OR(F225=1,F225=2,F225=3,F225=4,F225=5),F225,"")))))))</f>
        <v/>
      </c>
    </row>
    <row r="226" spans="13:22" x14ac:dyDescent="0.3">
      <c r="M226" s="11" t="str">
        <f>(IF(H226=Localisation!$C$114,1,IF(H226=Localisation!$C$113,2,IF(H226=Localisation!$C$112,3,IF(H226=Localisation!$C$111,4,IF(H226=Localisation!$C$110,5,IF(OR(H226=1,H226=2,H226=3,H226=4,H226=5),H226,"")))))))</f>
        <v/>
      </c>
      <c r="N226" s="11" t="str">
        <f>(IF(I226=Localisation!$C$114,1,IF(I226=Localisation!$C$113,2,IF(I226=Localisation!$C$112,3,IF(I226=Localisation!$C$111,4,IF(I226=Localisation!$C$110,5,IF(OR(I226=1,I226=2,I226=3,I226=4,I226=5),I226,"")))))))</f>
        <v/>
      </c>
      <c r="O226" s="11" t="str">
        <f>(IF(J226=Localisation!$C$114,1,IF(J226=Localisation!$C$113,2,IF(J226=Localisation!$C$112,3,IF(J226=Localisation!$C$111,4,IF(J226=Localisation!$C$110,5,IF(OR(J226=1,J226=2,J226=3,J226=4,J226=5),J226,"")))))))</f>
        <v/>
      </c>
      <c r="P226" s="11" t="str">
        <f>(IF(K226=Localisation!$C$114,1,IF(K226=Localisation!$C$113,2,IF(K226=Localisation!$C$112,3,IF(K226=Localisation!$C$111,4,IF(K226=Localisation!$C$110,5,IF(OR(K226=1,K226=2,K226=3,K226=4,K226=5),K226,"")))))))</f>
        <v/>
      </c>
      <c r="Q226" s="11" t="str">
        <f>(IF(L226=Localisation!$C$114,1,IF(L226=Localisation!$C$113,2,IF(L226=Localisation!$C$112,3,IF(L226=Localisation!$C$111,4,IF(L226=Localisation!$C$110,5,IF(OR(L226=1,L226=2,L226=3,L226=4,L226=5),L226,"")))))))</f>
        <v/>
      </c>
      <c r="R226" s="11" t="str">
        <f>(IF(B226=Localisation!$C$114,1,IF(B226=Localisation!$C$113,2,IF(B226=Localisation!$C$112,3,IF(B226=Localisation!$C$111,4,IF(B226=Localisation!$C$110,5,IF(OR(B226=1,B226=2,B226=3,B226=4,B226=5),B226,"")))))))</f>
        <v/>
      </c>
      <c r="S226" s="11" t="str">
        <f>(IF(C226=Localisation!$C$114,1,IF(C226=Localisation!$C$113,2,IF(C226=Localisation!$C$112,3,IF(C226=Localisation!$C$111,4,IF(C226=Localisation!$C$110,5,IF(OR(C226=1,C226=2,C226=3,C226=4,C226=5),C226,"")))))))</f>
        <v/>
      </c>
      <c r="T226" s="11" t="str">
        <f>(IF(D226=Localisation!$C$114,1,IF(D226=Localisation!$C$113,2,IF(D226=Localisation!$C$112,3,IF(D226=Localisation!$C$111,4,IF(D226=Localisation!$C$110,5,IF(OR(D226=1,D226=2,D226=3,D226=4,D226=5),D226,"")))))))</f>
        <v/>
      </c>
      <c r="U226" s="11" t="str">
        <f>(IF(E226=Localisation!$C$114,1,IF(E226=Localisation!$C$113,2,IF(E226=Localisation!$C$112,3,IF(E226=Localisation!$C$111,4,IF(E226=Localisation!$C$110,5,IF(OR(E226=1,E226=2,E226=3,E226=4,E226=5),E226,"")))))))</f>
        <v/>
      </c>
      <c r="V226" s="11" t="str">
        <f>(IF(F226=Localisation!$C$114,1,IF(F226=Localisation!$C$113,2,IF(F226=Localisation!$C$112,3,IF(F226=Localisation!$C$111,4,IF(F226=Localisation!$C$110,5,IF(OR(F226=1,F226=2,F226=3,F226=4,F226=5),F226,"")))))))</f>
        <v/>
      </c>
    </row>
    <row r="227" spans="13:22" x14ac:dyDescent="0.3">
      <c r="M227" s="11" t="str">
        <f>(IF(H227=Localisation!$C$114,1,IF(H227=Localisation!$C$113,2,IF(H227=Localisation!$C$112,3,IF(H227=Localisation!$C$111,4,IF(H227=Localisation!$C$110,5,IF(OR(H227=1,H227=2,H227=3,H227=4,H227=5),H227,"")))))))</f>
        <v/>
      </c>
      <c r="N227" s="11" t="str">
        <f>(IF(I227=Localisation!$C$114,1,IF(I227=Localisation!$C$113,2,IF(I227=Localisation!$C$112,3,IF(I227=Localisation!$C$111,4,IF(I227=Localisation!$C$110,5,IF(OR(I227=1,I227=2,I227=3,I227=4,I227=5),I227,"")))))))</f>
        <v/>
      </c>
      <c r="O227" s="11" t="str">
        <f>(IF(J227=Localisation!$C$114,1,IF(J227=Localisation!$C$113,2,IF(J227=Localisation!$C$112,3,IF(J227=Localisation!$C$111,4,IF(J227=Localisation!$C$110,5,IF(OR(J227=1,J227=2,J227=3,J227=4,J227=5),J227,"")))))))</f>
        <v/>
      </c>
      <c r="P227" s="11" t="str">
        <f>(IF(K227=Localisation!$C$114,1,IF(K227=Localisation!$C$113,2,IF(K227=Localisation!$C$112,3,IF(K227=Localisation!$C$111,4,IF(K227=Localisation!$C$110,5,IF(OR(K227=1,K227=2,K227=3,K227=4,K227=5),K227,"")))))))</f>
        <v/>
      </c>
      <c r="Q227" s="11" t="str">
        <f>(IF(L227=Localisation!$C$114,1,IF(L227=Localisation!$C$113,2,IF(L227=Localisation!$C$112,3,IF(L227=Localisation!$C$111,4,IF(L227=Localisation!$C$110,5,IF(OR(L227=1,L227=2,L227=3,L227=4,L227=5),L227,"")))))))</f>
        <v/>
      </c>
      <c r="R227" s="11" t="str">
        <f>(IF(B227=Localisation!$C$114,1,IF(B227=Localisation!$C$113,2,IF(B227=Localisation!$C$112,3,IF(B227=Localisation!$C$111,4,IF(B227=Localisation!$C$110,5,IF(OR(B227=1,B227=2,B227=3,B227=4,B227=5),B227,"")))))))</f>
        <v/>
      </c>
      <c r="S227" s="11" t="str">
        <f>(IF(C227=Localisation!$C$114,1,IF(C227=Localisation!$C$113,2,IF(C227=Localisation!$C$112,3,IF(C227=Localisation!$C$111,4,IF(C227=Localisation!$C$110,5,IF(OR(C227=1,C227=2,C227=3,C227=4,C227=5),C227,"")))))))</f>
        <v/>
      </c>
      <c r="T227" s="11" t="str">
        <f>(IF(D227=Localisation!$C$114,1,IF(D227=Localisation!$C$113,2,IF(D227=Localisation!$C$112,3,IF(D227=Localisation!$C$111,4,IF(D227=Localisation!$C$110,5,IF(OR(D227=1,D227=2,D227=3,D227=4,D227=5),D227,"")))))))</f>
        <v/>
      </c>
      <c r="U227" s="11" t="str">
        <f>(IF(E227=Localisation!$C$114,1,IF(E227=Localisation!$C$113,2,IF(E227=Localisation!$C$112,3,IF(E227=Localisation!$C$111,4,IF(E227=Localisation!$C$110,5,IF(OR(E227=1,E227=2,E227=3,E227=4,E227=5),E227,"")))))))</f>
        <v/>
      </c>
      <c r="V227" s="11" t="str">
        <f>(IF(F227=Localisation!$C$114,1,IF(F227=Localisation!$C$113,2,IF(F227=Localisation!$C$112,3,IF(F227=Localisation!$C$111,4,IF(F227=Localisation!$C$110,5,IF(OR(F227=1,F227=2,F227=3,F227=4,F227=5),F227,"")))))))</f>
        <v/>
      </c>
    </row>
    <row r="228" spans="13:22" x14ac:dyDescent="0.3">
      <c r="M228" s="11" t="str">
        <f>(IF(H228=Localisation!$C$114,1,IF(H228=Localisation!$C$113,2,IF(H228=Localisation!$C$112,3,IF(H228=Localisation!$C$111,4,IF(H228=Localisation!$C$110,5,IF(OR(H228=1,H228=2,H228=3,H228=4,H228=5),H228,"")))))))</f>
        <v/>
      </c>
      <c r="N228" s="11" t="str">
        <f>(IF(I228=Localisation!$C$114,1,IF(I228=Localisation!$C$113,2,IF(I228=Localisation!$C$112,3,IF(I228=Localisation!$C$111,4,IF(I228=Localisation!$C$110,5,IF(OR(I228=1,I228=2,I228=3,I228=4,I228=5),I228,"")))))))</f>
        <v/>
      </c>
      <c r="O228" s="11" t="str">
        <f>(IF(J228=Localisation!$C$114,1,IF(J228=Localisation!$C$113,2,IF(J228=Localisation!$C$112,3,IF(J228=Localisation!$C$111,4,IF(J228=Localisation!$C$110,5,IF(OR(J228=1,J228=2,J228=3,J228=4,J228=5),J228,"")))))))</f>
        <v/>
      </c>
      <c r="P228" s="11" t="str">
        <f>(IF(K228=Localisation!$C$114,1,IF(K228=Localisation!$C$113,2,IF(K228=Localisation!$C$112,3,IF(K228=Localisation!$C$111,4,IF(K228=Localisation!$C$110,5,IF(OR(K228=1,K228=2,K228=3,K228=4,K228=5),K228,"")))))))</f>
        <v/>
      </c>
      <c r="Q228" s="11" t="str">
        <f>(IF(L228=Localisation!$C$114,1,IF(L228=Localisation!$C$113,2,IF(L228=Localisation!$C$112,3,IF(L228=Localisation!$C$111,4,IF(L228=Localisation!$C$110,5,IF(OR(L228=1,L228=2,L228=3,L228=4,L228=5),L228,"")))))))</f>
        <v/>
      </c>
      <c r="R228" s="11" t="str">
        <f>(IF(B228=Localisation!$C$114,1,IF(B228=Localisation!$C$113,2,IF(B228=Localisation!$C$112,3,IF(B228=Localisation!$C$111,4,IF(B228=Localisation!$C$110,5,IF(OR(B228=1,B228=2,B228=3,B228=4,B228=5),B228,"")))))))</f>
        <v/>
      </c>
      <c r="S228" s="11" t="str">
        <f>(IF(C228=Localisation!$C$114,1,IF(C228=Localisation!$C$113,2,IF(C228=Localisation!$C$112,3,IF(C228=Localisation!$C$111,4,IF(C228=Localisation!$C$110,5,IF(OR(C228=1,C228=2,C228=3,C228=4,C228=5),C228,"")))))))</f>
        <v/>
      </c>
      <c r="T228" s="11" t="str">
        <f>(IF(D228=Localisation!$C$114,1,IF(D228=Localisation!$C$113,2,IF(D228=Localisation!$C$112,3,IF(D228=Localisation!$C$111,4,IF(D228=Localisation!$C$110,5,IF(OR(D228=1,D228=2,D228=3,D228=4,D228=5),D228,"")))))))</f>
        <v/>
      </c>
      <c r="U228" s="11" t="str">
        <f>(IF(E228=Localisation!$C$114,1,IF(E228=Localisation!$C$113,2,IF(E228=Localisation!$C$112,3,IF(E228=Localisation!$C$111,4,IF(E228=Localisation!$C$110,5,IF(OR(E228=1,E228=2,E228=3,E228=4,E228=5),E228,"")))))))</f>
        <v/>
      </c>
      <c r="V228" s="11" t="str">
        <f>(IF(F228=Localisation!$C$114,1,IF(F228=Localisation!$C$113,2,IF(F228=Localisation!$C$112,3,IF(F228=Localisation!$C$111,4,IF(F228=Localisation!$C$110,5,IF(OR(F228=1,F228=2,F228=3,F228=4,F228=5),F228,"")))))))</f>
        <v/>
      </c>
    </row>
    <row r="229" spans="13:22" x14ac:dyDescent="0.3">
      <c r="M229" s="11" t="str">
        <f>(IF(H229=Localisation!$C$114,1,IF(H229=Localisation!$C$113,2,IF(H229=Localisation!$C$112,3,IF(H229=Localisation!$C$111,4,IF(H229=Localisation!$C$110,5,IF(OR(H229=1,H229=2,H229=3,H229=4,H229=5),H229,"")))))))</f>
        <v/>
      </c>
      <c r="N229" s="11" t="str">
        <f>(IF(I229=Localisation!$C$114,1,IF(I229=Localisation!$C$113,2,IF(I229=Localisation!$C$112,3,IF(I229=Localisation!$C$111,4,IF(I229=Localisation!$C$110,5,IF(OR(I229=1,I229=2,I229=3,I229=4,I229=5),I229,"")))))))</f>
        <v/>
      </c>
      <c r="O229" s="11" t="str">
        <f>(IF(J229=Localisation!$C$114,1,IF(J229=Localisation!$C$113,2,IF(J229=Localisation!$C$112,3,IF(J229=Localisation!$C$111,4,IF(J229=Localisation!$C$110,5,IF(OR(J229=1,J229=2,J229=3,J229=4,J229=5),J229,"")))))))</f>
        <v/>
      </c>
      <c r="P229" s="11" t="str">
        <f>(IF(K229=Localisation!$C$114,1,IF(K229=Localisation!$C$113,2,IF(K229=Localisation!$C$112,3,IF(K229=Localisation!$C$111,4,IF(K229=Localisation!$C$110,5,IF(OR(K229=1,K229=2,K229=3,K229=4,K229=5),K229,"")))))))</f>
        <v/>
      </c>
      <c r="Q229" s="11" t="str">
        <f>(IF(L229=Localisation!$C$114,1,IF(L229=Localisation!$C$113,2,IF(L229=Localisation!$C$112,3,IF(L229=Localisation!$C$111,4,IF(L229=Localisation!$C$110,5,IF(OR(L229=1,L229=2,L229=3,L229=4,L229=5),L229,"")))))))</f>
        <v/>
      </c>
      <c r="R229" s="11" t="str">
        <f>(IF(B229=Localisation!$C$114,1,IF(B229=Localisation!$C$113,2,IF(B229=Localisation!$C$112,3,IF(B229=Localisation!$C$111,4,IF(B229=Localisation!$C$110,5,IF(OR(B229=1,B229=2,B229=3,B229=4,B229=5),B229,"")))))))</f>
        <v/>
      </c>
      <c r="S229" s="11" t="str">
        <f>(IF(C229=Localisation!$C$114,1,IF(C229=Localisation!$C$113,2,IF(C229=Localisation!$C$112,3,IF(C229=Localisation!$C$111,4,IF(C229=Localisation!$C$110,5,IF(OR(C229=1,C229=2,C229=3,C229=4,C229=5),C229,"")))))))</f>
        <v/>
      </c>
      <c r="T229" s="11" t="str">
        <f>(IF(D229=Localisation!$C$114,1,IF(D229=Localisation!$C$113,2,IF(D229=Localisation!$C$112,3,IF(D229=Localisation!$C$111,4,IF(D229=Localisation!$C$110,5,IF(OR(D229=1,D229=2,D229=3,D229=4,D229=5),D229,"")))))))</f>
        <v/>
      </c>
      <c r="U229" s="11" t="str">
        <f>(IF(E229=Localisation!$C$114,1,IF(E229=Localisation!$C$113,2,IF(E229=Localisation!$C$112,3,IF(E229=Localisation!$C$111,4,IF(E229=Localisation!$C$110,5,IF(OR(E229=1,E229=2,E229=3,E229=4,E229=5),E229,"")))))))</f>
        <v/>
      </c>
      <c r="V229" s="11" t="str">
        <f>(IF(F229=Localisation!$C$114,1,IF(F229=Localisation!$C$113,2,IF(F229=Localisation!$C$112,3,IF(F229=Localisation!$C$111,4,IF(F229=Localisation!$C$110,5,IF(OR(F229=1,F229=2,F229=3,F229=4,F229=5),F229,"")))))))</f>
        <v/>
      </c>
    </row>
    <row r="230" spans="13:22" x14ac:dyDescent="0.3">
      <c r="M230" s="11" t="str">
        <f>(IF(H230=Localisation!$C$114,1,IF(H230=Localisation!$C$113,2,IF(H230=Localisation!$C$112,3,IF(H230=Localisation!$C$111,4,IF(H230=Localisation!$C$110,5,IF(OR(H230=1,H230=2,H230=3,H230=4,H230=5),H230,"")))))))</f>
        <v/>
      </c>
      <c r="N230" s="11" t="str">
        <f>(IF(I230=Localisation!$C$114,1,IF(I230=Localisation!$C$113,2,IF(I230=Localisation!$C$112,3,IF(I230=Localisation!$C$111,4,IF(I230=Localisation!$C$110,5,IF(OR(I230=1,I230=2,I230=3,I230=4,I230=5),I230,"")))))))</f>
        <v/>
      </c>
      <c r="O230" s="11" t="str">
        <f>(IF(J230=Localisation!$C$114,1,IF(J230=Localisation!$C$113,2,IF(J230=Localisation!$C$112,3,IF(J230=Localisation!$C$111,4,IF(J230=Localisation!$C$110,5,IF(OR(J230=1,J230=2,J230=3,J230=4,J230=5),J230,"")))))))</f>
        <v/>
      </c>
      <c r="P230" s="11" t="str">
        <f>(IF(K230=Localisation!$C$114,1,IF(K230=Localisation!$C$113,2,IF(K230=Localisation!$C$112,3,IF(K230=Localisation!$C$111,4,IF(K230=Localisation!$C$110,5,IF(OR(K230=1,K230=2,K230=3,K230=4,K230=5),K230,"")))))))</f>
        <v/>
      </c>
      <c r="Q230" s="11" t="str">
        <f>(IF(L230=Localisation!$C$114,1,IF(L230=Localisation!$C$113,2,IF(L230=Localisation!$C$112,3,IF(L230=Localisation!$C$111,4,IF(L230=Localisation!$C$110,5,IF(OR(L230=1,L230=2,L230=3,L230=4,L230=5),L230,"")))))))</f>
        <v/>
      </c>
      <c r="R230" s="11" t="str">
        <f>(IF(B230=Localisation!$C$114,1,IF(B230=Localisation!$C$113,2,IF(B230=Localisation!$C$112,3,IF(B230=Localisation!$C$111,4,IF(B230=Localisation!$C$110,5,IF(OR(B230=1,B230=2,B230=3,B230=4,B230=5),B230,"")))))))</f>
        <v/>
      </c>
      <c r="S230" s="11" t="str">
        <f>(IF(C230=Localisation!$C$114,1,IF(C230=Localisation!$C$113,2,IF(C230=Localisation!$C$112,3,IF(C230=Localisation!$C$111,4,IF(C230=Localisation!$C$110,5,IF(OR(C230=1,C230=2,C230=3,C230=4,C230=5),C230,"")))))))</f>
        <v/>
      </c>
      <c r="T230" s="11" t="str">
        <f>(IF(D230=Localisation!$C$114,1,IF(D230=Localisation!$C$113,2,IF(D230=Localisation!$C$112,3,IF(D230=Localisation!$C$111,4,IF(D230=Localisation!$C$110,5,IF(OR(D230=1,D230=2,D230=3,D230=4,D230=5),D230,"")))))))</f>
        <v/>
      </c>
      <c r="U230" s="11" t="str">
        <f>(IF(E230=Localisation!$C$114,1,IF(E230=Localisation!$C$113,2,IF(E230=Localisation!$C$112,3,IF(E230=Localisation!$C$111,4,IF(E230=Localisation!$C$110,5,IF(OR(E230=1,E230=2,E230=3,E230=4,E230=5),E230,"")))))))</f>
        <v/>
      </c>
      <c r="V230" s="11" t="str">
        <f>(IF(F230=Localisation!$C$114,1,IF(F230=Localisation!$C$113,2,IF(F230=Localisation!$C$112,3,IF(F230=Localisation!$C$111,4,IF(F230=Localisation!$C$110,5,IF(OR(F230=1,F230=2,F230=3,F230=4,F230=5),F230,"")))))))</f>
        <v/>
      </c>
    </row>
    <row r="231" spans="13:22" x14ac:dyDescent="0.3">
      <c r="M231" s="11" t="str">
        <f>(IF(H231=Localisation!$C$114,1,IF(H231=Localisation!$C$113,2,IF(H231=Localisation!$C$112,3,IF(H231=Localisation!$C$111,4,IF(H231=Localisation!$C$110,5,IF(OR(H231=1,H231=2,H231=3,H231=4,H231=5),H231,"")))))))</f>
        <v/>
      </c>
      <c r="N231" s="11" t="str">
        <f>(IF(I231=Localisation!$C$114,1,IF(I231=Localisation!$C$113,2,IF(I231=Localisation!$C$112,3,IF(I231=Localisation!$C$111,4,IF(I231=Localisation!$C$110,5,IF(OR(I231=1,I231=2,I231=3,I231=4,I231=5),I231,"")))))))</f>
        <v/>
      </c>
      <c r="O231" s="11" t="str">
        <f>(IF(J231=Localisation!$C$114,1,IF(J231=Localisation!$C$113,2,IF(J231=Localisation!$C$112,3,IF(J231=Localisation!$C$111,4,IF(J231=Localisation!$C$110,5,IF(OR(J231=1,J231=2,J231=3,J231=4,J231=5),J231,"")))))))</f>
        <v/>
      </c>
      <c r="P231" s="11" t="str">
        <f>(IF(K231=Localisation!$C$114,1,IF(K231=Localisation!$C$113,2,IF(K231=Localisation!$C$112,3,IF(K231=Localisation!$C$111,4,IF(K231=Localisation!$C$110,5,IF(OR(K231=1,K231=2,K231=3,K231=4,K231=5),K231,"")))))))</f>
        <v/>
      </c>
      <c r="Q231" s="11" t="str">
        <f>(IF(L231=Localisation!$C$114,1,IF(L231=Localisation!$C$113,2,IF(L231=Localisation!$C$112,3,IF(L231=Localisation!$C$111,4,IF(L231=Localisation!$C$110,5,IF(OR(L231=1,L231=2,L231=3,L231=4,L231=5),L231,"")))))))</f>
        <v/>
      </c>
      <c r="R231" s="11" t="str">
        <f>(IF(B231=Localisation!$C$114,1,IF(B231=Localisation!$C$113,2,IF(B231=Localisation!$C$112,3,IF(B231=Localisation!$C$111,4,IF(B231=Localisation!$C$110,5,IF(OR(B231=1,B231=2,B231=3,B231=4,B231=5),B231,"")))))))</f>
        <v/>
      </c>
      <c r="S231" s="11" t="str">
        <f>(IF(C231=Localisation!$C$114,1,IF(C231=Localisation!$C$113,2,IF(C231=Localisation!$C$112,3,IF(C231=Localisation!$C$111,4,IF(C231=Localisation!$C$110,5,IF(OR(C231=1,C231=2,C231=3,C231=4,C231=5),C231,"")))))))</f>
        <v/>
      </c>
      <c r="T231" s="11" t="str">
        <f>(IF(D231=Localisation!$C$114,1,IF(D231=Localisation!$C$113,2,IF(D231=Localisation!$C$112,3,IF(D231=Localisation!$C$111,4,IF(D231=Localisation!$C$110,5,IF(OR(D231=1,D231=2,D231=3,D231=4,D231=5),D231,"")))))))</f>
        <v/>
      </c>
      <c r="U231" s="11" t="str">
        <f>(IF(E231=Localisation!$C$114,1,IF(E231=Localisation!$C$113,2,IF(E231=Localisation!$C$112,3,IF(E231=Localisation!$C$111,4,IF(E231=Localisation!$C$110,5,IF(OR(E231=1,E231=2,E231=3,E231=4,E231=5),E231,"")))))))</f>
        <v/>
      </c>
      <c r="V231" s="11" t="str">
        <f>(IF(F231=Localisation!$C$114,1,IF(F231=Localisation!$C$113,2,IF(F231=Localisation!$C$112,3,IF(F231=Localisation!$C$111,4,IF(F231=Localisation!$C$110,5,IF(OR(F231=1,F231=2,F231=3,F231=4,F231=5),F231,"")))))))</f>
        <v/>
      </c>
    </row>
    <row r="232" spans="13:22" x14ac:dyDescent="0.3">
      <c r="M232" s="11" t="str">
        <f>(IF(H232=Localisation!$C$114,1,IF(H232=Localisation!$C$113,2,IF(H232=Localisation!$C$112,3,IF(H232=Localisation!$C$111,4,IF(H232=Localisation!$C$110,5,IF(OR(H232=1,H232=2,H232=3,H232=4,H232=5),H232,"")))))))</f>
        <v/>
      </c>
      <c r="N232" s="11" t="str">
        <f>(IF(I232=Localisation!$C$114,1,IF(I232=Localisation!$C$113,2,IF(I232=Localisation!$C$112,3,IF(I232=Localisation!$C$111,4,IF(I232=Localisation!$C$110,5,IF(OR(I232=1,I232=2,I232=3,I232=4,I232=5),I232,"")))))))</f>
        <v/>
      </c>
      <c r="O232" s="11" t="str">
        <f>(IF(J232=Localisation!$C$114,1,IF(J232=Localisation!$C$113,2,IF(J232=Localisation!$C$112,3,IF(J232=Localisation!$C$111,4,IF(J232=Localisation!$C$110,5,IF(OR(J232=1,J232=2,J232=3,J232=4,J232=5),J232,"")))))))</f>
        <v/>
      </c>
      <c r="P232" s="11" t="str">
        <f>(IF(K232=Localisation!$C$114,1,IF(K232=Localisation!$C$113,2,IF(K232=Localisation!$C$112,3,IF(K232=Localisation!$C$111,4,IF(K232=Localisation!$C$110,5,IF(OR(K232=1,K232=2,K232=3,K232=4,K232=5),K232,"")))))))</f>
        <v/>
      </c>
      <c r="Q232" s="11" t="str">
        <f>(IF(L232=Localisation!$C$114,1,IF(L232=Localisation!$C$113,2,IF(L232=Localisation!$C$112,3,IF(L232=Localisation!$C$111,4,IF(L232=Localisation!$C$110,5,IF(OR(L232=1,L232=2,L232=3,L232=4,L232=5),L232,"")))))))</f>
        <v/>
      </c>
      <c r="R232" s="11" t="str">
        <f>(IF(B232=Localisation!$C$114,1,IF(B232=Localisation!$C$113,2,IF(B232=Localisation!$C$112,3,IF(B232=Localisation!$C$111,4,IF(B232=Localisation!$C$110,5,IF(OR(B232=1,B232=2,B232=3,B232=4,B232=5),B232,"")))))))</f>
        <v/>
      </c>
      <c r="S232" s="11" t="str">
        <f>(IF(C232=Localisation!$C$114,1,IF(C232=Localisation!$C$113,2,IF(C232=Localisation!$C$112,3,IF(C232=Localisation!$C$111,4,IF(C232=Localisation!$C$110,5,IF(OR(C232=1,C232=2,C232=3,C232=4,C232=5),C232,"")))))))</f>
        <v/>
      </c>
      <c r="T232" s="11" t="str">
        <f>(IF(D232=Localisation!$C$114,1,IF(D232=Localisation!$C$113,2,IF(D232=Localisation!$C$112,3,IF(D232=Localisation!$C$111,4,IF(D232=Localisation!$C$110,5,IF(OR(D232=1,D232=2,D232=3,D232=4,D232=5),D232,"")))))))</f>
        <v/>
      </c>
      <c r="U232" s="11" t="str">
        <f>(IF(E232=Localisation!$C$114,1,IF(E232=Localisation!$C$113,2,IF(E232=Localisation!$C$112,3,IF(E232=Localisation!$C$111,4,IF(E232=Localisation!$C$110,5,IF(OR(E232=1,E232=2,E232=3,E232=4,E232=5),E232,"")))))))</f>
        <v/>
      </c>
      <c r="V232" s="11" t="str">
        <f>(IF(F232=Localisation!$C$114,1,IF(F232=Localisation!$C$113,2,IF(F232=Localisation!$C$112,3,IF(F232=Localisation!$C$111,4,IF(F232=Localisation!$C$110,5,IF(OR(F232=1,F232=2,F232=3,F232=4,F232=5),F232,"")))))))</f>
        <v/>
      </c>
    </row>
    <row r="233" spans="13:22" x14ac:dyDescent="0.3">
      <c r="M233" s="11" t="str">
        <f>(IF(H233=Localisation!$C$114,1,IF(H233=Localisation!$C$113,2,IF(H233=Localisation!$C$112,3,IF(H233=Localisation!$C$111,4,IF(H233=Localisation!$C$110,5,IF(OR(H233=1,H233=2,H233=3,H233=4,H233=5),H233,"")))))))</f>
        <v/>
      </c>
      <c r="N233" s="11" t="str">
        <f>(IF(I233=Localisation!$C$114,1,IF(I233=Localisation!$C$113,2,IF(I233=Localisation!$C$112,3,IF(I233=Localisation!$C$111,4,IF(I233=Localisation!$C$110,5,IF(OR(I233=1,I233=2,I233=3,I233=4,I233=5),I233,"")))))))</f>
        <v/>
      </c>
      <c r="O233" s="11" t="str">
        <f>(IF(J233=Localisation!$C$114,1,IF(J233=Localisation!$C$113,2,IF(J233=Localisation!$C$112,3,IF(J233=Localisation!$C$111,4,IF(J233=Localisation!$C$110,5,IF(OR(J233=1,J233=2,J233=3,J233=4,J233=5),J233,"")))))))</f>
        <v/>
      </c>
      <c r="P233" s="11" t="str">
        <f>(IF(K233=Localisation!$C$114,1,IF(K233=Localisation!$C$113,2,IF(K233=Localisation!$C$112,3,IF(K233=Localisation!$C$111,4,IF(K233=Localisation!$C$110,5,IF(OR(K233=1,K233=2,K233=3,K233=4,K233=5),K233,"")))))))</f>
        <v/>
      </c>
      <c r="Q233" s="11" t="str">
        <f>(IF(L233=Localisation!$C$114,1,IF(L233=Localisation!$C$113,2,IF(L233=Localisation!$C$112,3,IF(L233=Localisation!$C$111,4,IF(L233=Localisation!$C$110,5,IF(OR(L233=1,L233=2,L233=3,L233=4,L233=5),L233,"")))))))</f>
        <v/>
      </c>
      <c r="R233" s="11" t="str">
        <f>(IF(B233=Localisation!$C$114,1,IF(B233=Localisation!$C$113,2,IF(B233=Localisation!$C$112,3,IF(B233=Localisation!$C$111,4,IF(B233=Localisation!$C$110,5,IF(OR(B233=1,B233=2,B233=3,B233=4,B233=5),B233,"")))))))</f>
        <v/>
      </c>
      <c r="S233" s="11" t="str">
        <f>(IF(C233=Localisation!$C$114,1,IF(C233=Localisation!$C$113,2,IF(C233=Localisation!$C$112,3,IF(C233=Localisation!$C$111,4,IF(C233=Localisation!$C$110,5,IF(OR(C233=1,C233=2,C233=3,C233=4,C233=5),C233,"")))))))</f>
        <v/>
      </c>
      <c r="T233" s="11" t="str">
        <f>(IF(D233=Localisation!$C$114,1,IF(D233=Localisation!$C$113,2,IF(D233=Localisation!$C$112,3,IF(D233=Localisation!$C$111,4,IF(D233=Localisation!$C$110,5,IF(OR(D233=1,D233=2,D233=3,D233=4,D233=5),D233,"")))))))</f>
        <v/>
      </c>
      <c r="U233" s="11" t="str">
        <f>(IF(E233=Localisation!$C$114,1,IF(E233=Localisation!$C$113,2,IF(E233=Localisation!$C$112,3,IF(E233=Localisation!$C$111,4,IF(E233=Localisation!$C$110,5,IF(OR(E233=1,E233=2,E233=3,E233=4,E233=5),E233,"")))))))</f>
        <v/>
      </c>
      <c r="V233" s="11" t="str">
        <f>(IF(F233=Localisation!$C$114,1,IF(F233=Localisation!$C$113,2,IF(F233=Localisation!$C$112,3,IF(F233=Localisation!$C$111,4,IF(F233=Localisation!$C$110,5,IF(OR(F233=1,F233=2,F233=3,F233=4,F233=5),F233,"")))))))</f>
        <v/>
      </c>
    </row>
    <row r="234" spans="13:22" x14ac:dyDescent="0.3">
      <c r="M234" s="11" t="str">
        <f>(IF(H234=Localisation!$C$114,1,IF(H234=Localisation!$C$113,2,IF(H234=Localisation!$C$112,3,IF(H234=Localisation!$C$111,4,IF(H234=Localisation!$C$110,5,IF(OR(H234=1,H234=2,H234=3,H234=4,H234=5),H234,"")))))))</f>
        <v/>
      </c>
      <c r="N234" s="11" t="str">
        <f>(IF(I234=Localisation!$C$114,1,IF(I234=Localisation!$C$113,2,IF(I234=Localisation!$C$112,3,IF(I234=Localisation!$C$111,4,IF(I234=Localisation!$C$110,5,IF(OR(I234=1,I234=2,I234=3,I234=4,I234=5),I234,"")))))))</f>
        <v/>
      </c>
      <c r="O234" s="11" t="str">
        <f>(IF(J234=Localisation!$C$114,1,IF(J234=Localisation!$C$113,2,IF(J234=Localisation!$C$112,3,IF(J234=Localisation!$C$111,4,IF(J234=Localisation!$C$110,5,IF(OR(J234=1,J234=2,J234=3,J234=4,J234=5),J234,"")))))))</f>
        <v/>
      </c>
      <c r="P234" s="11" t="str">
        <f>(IF(K234=Localisation!$C$114,1,IF(K234=Localisation!$C$113,2,IF(K234=Localisation!$C$112,3,IF(K234=Localisation!$C$111,4,IF(K234=Localisation!$C$110,5,IF(OR(K234=1,K234=2,K234=3,K234=4,K234=5),K234,"")))))))</f>
        <v/>
      </c>
      <c r="Q234" s="11" t="str">
        <f>(IF(L234=Localisation!$C$114,1,IF(L234=Localisation!$C$113,2,IF(L234=Localisation!$C$112,3,IF(L234=Localisation!$C$111,4,IF(L234=Localisation!$C$110,5,IF(OR(L234=1,L234=2,L234=3,L234=4,L234=5),L234,"")))))))</f>
        <v/>
      </c>
      <c r="R234" s="11" t="str">
        <f>(IF(B234=Localisation!$C$114,1,IF(B234=Localisation!$C$113,2,IF(B234=Localisation!$C$112,3,IF(B234=Localisation!$C$111,4,IF(B234=Localisation!$C$110,5,IF(OR(B234=1,B234=2,B234=3,B234=4,B234=5),B234,"")))))))</f>
        <v/>
      </c>
      <c r="S234" s="11" t="str">
        <f>(IF(C234=Localisation!$C$114,1,IF(C234=Localisation!$C$113,2,IF(C234=Localisation!$C$112,3,IF(C234=Localisation!$C$111,4,IF(C234=Localisation!$C$110,5,IF(OR(C234=1,C234=2,C234=3,C234=4,C234=5),C234,"")))))))</f>
        <v/>
      </c>
      <c r="T234" s="11" t="str">
        <f>(IF(D234=Localisation!$C$114,1,IF(D234=Localisation!$C$113,2,IF(D234=Localisation!$C$112,3,IF(D234=Localisation!$C$111,4,IF(D234=Localisation!$C$110,5,IF(OR(D234=1,D234=2,D234=3,D234=4,D234=5),D234,"")))))))</f>
        <v/>
      </c>
      <c r="U234" s="11" t="str">
        <f>(IF(E234=Localisation!$C$114,1,IF(E234=Localisation!$C$113,2,IF(E234=Localisation!$C$112,3,IF(E234=Localisation!$C$111,4,IF(E234=Localisation!$C$110,5,IF(OR(E234=1,E234=2,E234=3,E234=4,E234=5),E234,"")))))))</f>
        <v/>
      </c>
      <c r="V234" s="11" t="str">
        <f>(IF(F234=Localisation!$C$114,1,IF(F234=Localisation!$C$113,2,IF(F234=Localisation!$C$112,3,IF(F234=Localisation!$C$111,4,IF(F234=Localisation!$C$110,5,IF(OR(F234=1,F234=2,F234=3,F234=4,F234=5),F234,"")))))))</f>
        <v/>
      </c>
    </row>
    <row r="235" spans="13:22" x14ac:dyDescent="0.3">
      <c r="M235" s="11" t="str">
        <f>(IF(H235=Localisation!$C$114,1,IF(H235=Localisation!$C$113,2,IF(H235=Localisation!$C$112,3,IF(H235=Localisation!$C$111,4,IF(H235=Localisation!$C$110,5,IF(OR(H235=1,H235=2,H235=3,H235=4,H235=5),H235,"")))))))</f>
        <v/>
      </c>
      <c r="N235" s="11" t="str">
        <f>(IF(I235=Localisation!$C$114,1,IF(I235=Localisation!$C$113,2,IF(I235=Localisation!$C$112,3,IF(I235=Localisation!$C$111,4,IF(I235=Localisation!$C$110,5,IF(OR(I235=1,I235=2,I235=3,I235=4,I235=5),I235,"")))))))</f>
        <v/>
      </c>
      <c r="O235" s="11" t="str">
        <f>(IF(J235=Localisation!$C$114,1,IF(J235=Localisation!$C$113,2,IF(J235=Localisation!$C$112,3,IF(J235=Localisation!$C$111,4,IF(J235=Localisation!$C$110,5,IF(OR(J235=1,J235=2,J235=3,J235=4,J235=5),J235,"")))))))</f>
        <v/>
      </c>
      <c r="P235" s="11" t="str">
        <f>(IF(K235=Localisation!$C$114,1,IF(K235=Localisation!$C$113,2,IF(K235=Localisation!$C$112,3,IF(K235=Localisation!$C$111,4,IF(K235=Localisation!$C$110,5,IF(OR(K235=1,K235=2,K235=3,K235=4,K235=5),K235,"")))))))</f>
        <v/>
      </c>
      <c r="Q235" s="11" t="str">
        <f>(IF(L235=Localisation!$C$114,1,IF(L235=Localisation!$C$113,2,IF(L235=Localisation!$C$112,3,IF(L235=Localisation!$C$111,4,IF(L235=Localisation!$C$110,5,IF(OR(L235=1,L235=2,L235=3,L235=4,L235=5),L235,"")))))))</f>
        <v/>
      </c>
      <c r="R235" s="11" t="str">
        <f>(IF(B235=Localisation!$C$114,1,IF(B235=Localisation!$C$113,2,IF(B235=Localisation!$C$112,3,IF(B235=Localisation!$C$111,4,IF(B235=Localisation!$C$110,5,IF(OR(B235=1,B235=2,B235=3,B235=4,B235=5),B235,"")))))))</f>
        <v/>
      </c>
      <c r="S235" s="11" t="str">
        <f>(IF(C235=Localisation!$C$114,1,IF(C235=Localisation!$C$113,2,IF(C235=Localisation!$C$112,3,IF(C235=Localisation!$C$111,4,IF(C235=Localisation!$C$110,5,IF(OR(C235=1,C235=2,C235=3,C235=4,C235=5),C235,"")))))))</f>
        <v/>
      </c>
      <c r="T235" s="11" t="str">
        <f>(IF(D235=Localisation!$C$114,1,IF(D235=Localisation!$C$113,2,IF(D235=Localisation!$C$112,3,IF(D235=Localisation!$C$111,4,IF(D235=Localisation!$C$110,5,IF(OR(D235=1,D235=2,D235=3,D235=4,D235=5),D235,"")))))))</f>
        <v/>
      </c>
      <c r="U235" s="11" t="str">
        <f>(IF(E235=Localisation!$C$114,1,IF(E235=Localisation!$C$113,2,IF(E235=Localisation!$C$112,3,IF(E235=Localisation!$C$111,4,IF(E235=Localisation!$C$110,5,IF(OR(E235=1,E235=2,E235=3,E235=4,E235=5),E235,"")))))))</f>
        <v/>
      </c>
      <c r="V235" s="11" t="str">
        <f>(IF(F235=Localisation!$C$114,1,IF(F235=Localisation!$C$113,2,IF(F235=Localisation!$C$112,3,IF(F235=Localisation!$C$111,4,IF(F235=Localisation!$C$110,5,IF(OR(F235=1,F235=2,F235=3,F235=4,F235=5),F235,"")))))))</f>
        <v/>
      </c>
    </row>
    <row r="236" spans="13:22" x14ac:dyDescent="0.3">
      <c r="M236" s="11" t="str">
        <f>(IF(H236=Localisation!$C$114,1,IF(H236=Localisation!$C$113,2,IF(H236=Localisation!$C$112,3,IF(H236=Localisation!$C$111,4,IF(H236=Localisation!$C$110,5,IF(OR(H236=1,H236=2,H236=3,H236=4,H236=5),H236,"")))))))</f>
        <v/>
      </c>
      <c r="N236" s="11" t="str">
        <f>(IF(I236=Localisation!$C$114,1,IF(I236=Localisation!$C$113,2,IF(I236=Localisation!$C$112,3,IF(I236=Localisation!$C$111,4,IF(I236=Localisation!$C$110,5,IF(OR(I236=1,I236=2,I236=3,I236=4,I236=5),I236,"")))))))</f>
        <v/>
      </c>
      <c r="O236" s="11" t="str">
        <f>(IF(J236=Localisation!$C$114,1,IF(J236=Localisation!$C$113,2,IF(J236=Localisation!$C$112,3,IF(J236=Localisation!$C$111,4,IF(J236=Localisation!$C$110,5,IF(OR(J236=1,J236=2,J236=3,J236=4,J236=5),J236,"")))))))</f>
        <v/>
      </c>
      <c r="P236" s="11" t="str">
        <f>(IF(K236=Localisation!$C$114,1,IF(K236=Localisation!$C$113,2,IF(K236=Localisation!$C$112,3,IF(K236=Localisation!$C$111,4,IF(K236=Localisation!$C$110,5,IF(OR(K236=1,K236=2,K236=3,K236=4,K236=5),K236,"")))))))</f>
        <v/>
      </c>
      <c r="Q236" s="11" t="str">
        <f>(IF(L236=Localisation!$C$114,1,IF(L236=Localisation!$C$113,2,IF(L236=Localisation!$C$112,3,IF(L236=Localisation!$C$111,4,IF(L236=Localisation!$C$110,5,IF(OR(L236=1,L236=2,L236=3,L236=4,L236=5),L236,"")))))))</f>
        <v/>
      </c>
      <c r="R236" s="11" t="str">
        <f>(IF(B236=Localisation!$C$114,1,IF(B236=Localisation!$C$113,2,IF(B236=Localisation!$C$112,3,IF(B236=Localisation!$C$111,4,IF(B236=Localisation!$C$110,5,IF(OR(B236=1,B236=2,B236=3,B236=4,B236=5),B236,"")))))))</f>
        <v/>
      </c>
      <c r="S236" s="11" t="str">
        <f>(IF(C236=Localisation!$C$114,1,IF(C236=Localisation!$C$113,2,IF(C236=Localisation!$C$112,3,IF(C236=Localisation!$C$111,4,IF(C236=Localisation!$C$110,5,IF(OR(C236=1,C236=2,C236=3,C236=4,C236=5),C236,"")))))))</f>
        <v/>
      </c>
      <c r="T236" s="11" t="str">
        <f>(IF(D236=Localisation!$C$114,1,IF(D236=Localisation!$C$113,2,IF(D236=Localisation!$C$112,3,IF(D236=Localisation!$C$111,4,IF(D236=Localisation!$C$110,5,IF(OR(D236=1,D236=2,D236=3,D236=4,D236=5),D236,"")))))))</f>
        <v/>
      </c>
      <c r="U236" s="11" t="str">
        <f>(IF(E236=Localisation!$C$114,1,IF(E236=Localisation!$C$113,2,IF(E236=Localisation!$C$112,3,IF(E236=Localisation!$C$111,4,IF(E236=Localisation!$C$110,5,IF(OR(E236=1,E236=2,E236=3,E236=4,E236=5),E236,"")))))))</f>
        <v/>
      </c>
      <c r="V236" s="11" t="str">
        <f>(IF(F236=Localisation!$C$114,1,IF(F236=Localisation!$C$113,2,IF(F236=Localisation!$C$112,3,IF(F236=Localisation!$C$111,4,IF(F236=Localisation!$C$110,5,IF(OR(F236=1,F236=2,F236=3,F236=4,F236=5),F236,"")))))))</f>
        <v/>
      </c>
    </row>
    <row r="237" spans="13:22" x14ac:dyDescent="0.3">
      <c r="M237" s="11" t="str">
        <f>(IF(H237=Localisation!$C$114,1,IF(H237=Localisation!$C$113,2,IF(H237=Localisation!$C$112,3,IF(H237=Localisation!$C$111,4,IF(H237=Localisation!$C$110,5,IF(OR(H237=1,H237=2,H237=3,H237=4,H237=5),H237,"")))))))</f>
        <v/>
      </c>
      <c r="N237" s="11" t="str">
        <f>(IF(I237=Localisation!$C$114,1,IF(I237=Localisation!$C$113,2,IF(I237=Localisation!$C$112,3,IF(I237=Localisation!$C$111,4,IF(I237=Localisation!$C$110,5,IF(OR(I237=1,I237=2,I237=3,I237=4,I237=5),I237,"")))))))</f>
        <v/>
      </c>
      <c r="O237" s="11" t="str">
        <f>(IF(J237=Localisation!$C$114,1,IF(J237=Localisation!$C$113,2,IF(J237=Localisation!$C$112,3,IF(J237=Localisation!$C$111,4,IF(J237=Localisation!$C$110,5,IF(OR(J237=1,J237=2,J237=3,J237=4,J237=5),J237,"")))))))</f>
        <v/>
      </c>
      <c r="P237" s="11" t="str">
        <f>(IF(K237=Localisation!$C$114,1,IF(K237=Localisation!$C$113,2,IF(K237=Localisation!$C$112,3,IF(K237=Localisation!$C$111,4,IF(K237=Localisation!$C$110,5,IF(OR(K237=1,K237=2,K237=3,K237=4,K237=5),K237,"")))))))</f>
        <v/>
      </c>
      <c r="Q237" s="11" t="str">
        <f>(IF(L237=Localisation!$C$114,1,IF(L237=Localisation!$C$113,2,IF(L237=Localisation!$C$112,3,IF(L237=Localisation!$C$111,4,IF(L237=Localisation!$C$110,5,IF(OR(L237=1,L237=2,L237=3,L237=4,L237=5),L237,"")))))))</f>
        <v/>
      </c>
      <c r="R237" s="11" t="str">
        <f>(IF(B237=Localisation!$C$114,1,IF(B237=Localisation!$C$113,2,IF(B237=Localisation!$C$112,3,IF(B237=Localisation!$C$111,4,IF(B237=Localisation!$C$110,5,IF(OR(B237=1,B237=2,B237=3,B237=4,B237=5),B237,"")))))))</f>
        <v/>
      </c>
      <c r="S237" s="11" t="str">
        <f>(IF(C237=Localisation!$C$114,1,IF(C237=Localisation!$C$113,2,IF(C237=Localisation!$C$112,3,IF(C237=Localisation!$C$111,4,IF(C237=Localisation!$C$110,5,IF(OR(C237=1,C237=2,C237=3,C237=4,C237=5),C237,"")))))))</f>
        <v/>
      </c>
      <c r="T237" s="11" t="str">
        <f>(IF(D237=Localisation!$C$114,1,IF(D237=Localisation!$C$113,2,IF(D237=Localisation!$C$112,3,IF(D237=Localisation!$C$111,4,IF(D237=Localisation!$C$110,5,IF(OR(D237=1,D237=2,D237=3,D237=4,D237=5),D237,"")))))))</f>
        <v/>
      </c>
      <c r="U237" s="11" t="str">
        <f>(IF(E237=Localisation!$C$114,1,IF(E237=Localisation!$C$113,2,IF(E237=Localisation!$C$112,3,IF(E237=Localisation!$C$111,4,IF(E237=Localisation!$C$110,5,IF(OR(E237=1,E237=2,E237=3,E237=4,E237=5),E237,"")))))))</f>
        <v/>
      </c>
      <c r="V237" s="11" t="str">
        <f>(IF(F237=Localisation!$C$114,1,IF(F237=Localisation!$C$113,2,IF(F237=Localisation!$C$112,3,IF(F237=Localisation!$C$111,4,IF(F237=Localisation!$C$110,5,IF(OR(F237=1,F237=2,F237=3,F237=4,F237=5),F237,"")))))))</f>
        <v/>
      </c>
    </row>
    <row r="238" spans="13:22" x14ac:dyDescent="0.3">
      <c r="M238" s="11" t="str">
        <f>(IF(H238=Localisation!$C$114,1,IF(H238=Localisation!$C$113,2,IF(H238=Localisation!$C$112,3,IF(H238=Localisation!$C$111,4,IF(H238=Localisation!$C$110,5,IF(OR(H238=1,H238=2,H238=3,H238=4,H238=5),H238,"")))))))</f>
        <v/>
      </c>
      <c r="N238" s="11" t="str">
        <f>(IF(I238=Localisation!$C$114,1,IF(I238=Localisation!$C$113,2,IF(I238=Localisation!$C$112,3,IF(I238=Localisation!$C$111,4,IF(I238=Localisation!$C$110,5,IF(OR(I238=1,I238=2,I238=3,I238=4,I238=5),I238,"")))))))</f>
        <v/>
      </c>
      <c r="O238" s="11" t="str">
        <f>(IF(J238=Localisation!$C$114,1,IF(J238=Localisation!$C$113,2,IF(J238=Localisation!$C$112,3,IF(J238=Localisation!$C$111,4,IF(J238=Localisation!$C$110,5,IF(OR(J238=1,J238=2,J238=3,J238=4,J238=5),J238,"")))))))</f>
        <v/>
      </c>
      <c r="P238" s="11" t="str">
        <f>(IF(K238=Localisation!$C$114,1,IF(K238=Localisation!$C$113,2,IF(K238=Localisation!$C$112,3,IF(K238=Localisation!$C$111,4,IF(K238=Localisation!$C$110,5,IF(OR(K238=1,K238=2,K238=3,K238=4,K238=5),K238,"")))))))</f>
        <v/>
      </c>
      <c r="Q238" s="11" t="str">
        <f>(IF(L238=Localisation!$C$114,1,IF(L238=Localisation!$C$113,2,IF(L238=Localisation!$C$112,3,IF(L238=Localisation!$C$111,4,IF(L238=Localisation!$C$110,5,IF(OR(L238=1,L238=2,L238=3,L238=4,L238=5),L238,"")))))))</f>
        <v/>
      </c>
      <c r="R238" s="11" t="str">
        <f>(IF(B238=Localisation!$C$114,1,IF(B238=Localisation!$C$113,2,IF(B238=Localisation!$C$112,3,IF(B238=Localisation!$C$111,4,IF(B238=Localisation!$C$110,5,IF(OR(B238=1,B238=2,B238=3,B238=4,B238=5),B238,"")))))))</f>
        <v/>
      </c>
      <c r="S238" s="11" t="str">
        <f>(IF(C238=Localisation!$C$114,1,IF(C238=Localisation!$C$113,2,IF(C238=Localisation!$C$112,3,IF(C238=Localisation!$C$111,4,IF(C238=Localisation!$C$110,5,IF(OR(C238=1,C238=2,C238=3,C238=4,C238=5),C238,"")))))))</f>
        <v/>
      </c>
      <c r="T238" s="11" t="str">
        <f>(IF(D238=Localisation!$C$114,1,IF(D238=Localisation!$C$113,2,IF(D238=Localisation!$C$112,3,IF(D238=Localisation!$C$111,4,IF(D238=Localisation!$C$110,5,IF(OR(D238=1,D238=2,D238=3,D238=4,D238=5),D238,"")))))))</f>
        <v/>
      </c>
      <c r="U238" s="11" t="str">
        <f>(IF(E238=Localisation!$C$114,1,IF(E238=Localisation!$C$113,2,IF(E238=Localisation!$C$112,3,IF(E238=Localisation!$C$111,4,IF(E238=Localisation!$C$110,5,IF(OR(E238=1,E238=2,E238=3,E238=4,E238=5),E238,"")))))))</f>
        <v/>
      </c>
      <c r="V238" s="11" t="str">
        <f>(IF(F238=Localisation!$C$114,1,IF(F238=Localisation!$C$113,2,IF(F238=Localisation!$C$112,3,IF(F238=Localisation!$C$111,4,IF(F238=Localisation!$C$110,5,IF(OR(F238=1,F238=2,F238=3,F238=4,F238=5),F238,"")))))))</f>
        <v/>
      </c>
    </row>
    <row r="239" spans="13:22" x14ac:dyDescent="0.3">
      <c r="M239" s="11" t="str">
        <f>(IF(H239=Localisation!$C$114,1,IF(H239=Localisation!$C$113,2,IF(H239=Localisation!$C$112,3,IF(H239=Localisation!$C$111,4,IF(H239=Localisation!$C$110,5,IF(OR(H239=1,H239=2,H239=3,H239=4,H239=5),H239,"")))))))</f>
        <v/>
      </c>
      <c r="N239" s="11" t="str">
        <f>(IF(I239=Localisation!$C$114,1,IF(I239=Localisation!$C$113,2,IF(I239=Localisation!$C$112,3,IF(I239=Localisation!$C$111,4,IF(I239=Localisation!$C$110,5,IF(OR(I239=1,I239=2,I239=3,I239=4,I239=5),I239,"")))))))</f>
        <v/>
      </c>
      <c r="O239" s="11" t="str">
        <f>(IF(J239=Localisation!$C$114,1,IF(J239=Localisation!$C$113,2,IF(J239=Localisation!$C$112,3,IF(J239=Localisation!$C$111,4,IF(J239=Localisation!$C$110,5,IF(OR(J239=1,J239=2,J239=3,J239=4,J239=5),J239,"")))))))</f>
        <v/>
      </c>
      <c r="P239" s="11" t="str">
        <f>(IF(K239=Localisation!$C$114,1,IF(K239=Localisation!$C$113,2,IF(K239=Localisation!$C$112,3,IF(K239=Localisation!$C$111,4,IF(K239=Localisation!$C$110,5,IF(OR(K239=1,K239=2,K239=3,K239=4,K239=5),K239,"")))))))</f>
        <v/>
      </c>
      <c r="Q239" s="11" t="str">
        <f>(IF(L239=Localisation!$C$114,1,IF(L239=Localisation!$C$113,2,IF(L239=Localisation!$C$112,3,IF(L239=Localisation!$C$111,4,IF(L239=Localisation!$C$110,5,IF(OR(L239=1,L239=2,L239=3,L239=4,L239=5),L239,"")))))))</f>
        <v/>
      </c>
      <c r="R239" s="11" t="str">
        <f>(IF(B239=Localisation!$C$114,1,IF(B239=Localisation!$C$113,2,IF(B239=Localisation!$C$112,3,IF(B239=Localisation!$C$111,4,IF(B239=Localisation!$C$110,5,IF(OR(B239=1,B239=2,B239=3,B239=4,B239=5),B239,"")))))))</f>
        <v/>
      </c>
      <c r="S239" s="11" t="str">
        <f>(IF(C239=Localisation!$C$114,1,IF(C239=Localisation!$C$113,2,IF(C239=Localisation!$C$112,3,IF(C239=Localisation!$C$111,4,IF(C239=Localisation!$C$110,5,IF(OR(C239=1,C239=2,C239=3,C239=4,C239=5),C239,"")))))))</f>
        <v/>
      </c>
      <c r="T239" s="11" t="str">
        <f>(IF(D239=Localisation!$C$114,1,IF(D239=Localisation!$C$113,2,IF(D239=Localisation!$C$112,3,IF(D239=Localisation!$C$111,4,IF(D239=Localisation!$C$110,5,IF(OR(D239=1,D239=2,D239=3,D239=4,D239=5),D239,"")))))))</f>
        <v/>
      </c>
      <c r="U239" s="11" t="str">
        <f>(IF(E239=Localisation!$C$114,1,IF(E239=Localisation!$C$113,2,IF(E239=Localisation!$C$112,3,IF(E239=Localisation!$C$111,4,IF(E239=Localisation!$C$110,5,IF(OR(E239=1,E239=2,E239=3,E239=4,E239=5),E239,"")))))))</f>
        <v/>
      </c>
      <c r="V239" s="11" t="str">
        <f>(IF(F239=Localisation!$C$114,1,IF(F239=Localisation!$C$113,2,IF(F239=Localisation!$C$112,3,IF(F239=Localisation!$C$111,4,IF(F239=Localisation!$C$110,5,IF(OR(F239=1,F239=2,F239=3,F239=4,F239=5),F239,"")))))))</f>
        <v/>
      </c>
    </row>
    <row r="240" spans="13:22" x14ac:dyDescent="0.3">
      <c r="M240" s="11" t="str">
        <f>(IF(H240=Localisation!$C$114,1,IF(H240=Localisation!$C$113,2,IF(H240=Localisation!$C$112,3,IF(H240=Localisation!$C$111,4,IF(H240=Localisation!$C$110,5,IF(OR(H240=1,H240=2,H240=3,H240=4,H240=5),H240,"")))))))</f>
        <v/>
      </c>
      <c r="N240" s="11" t="str">
        <f>(IF(I240=Localisation!$C$114,1,IF(I240=Localisation!$C$113,2,IF(I240=Localisation!$C$112,3,IF(I240=Localisation!$C$111,4,IF(I240=Localisation!$C$110,5,IF(OR(I240=1,I240=2,I240=3,I240=4,I240=5),I240,"")))))))</f>
        <v/>
      </c>
      <c r="O240" s="11" t="str">
        <f>(IF(J240=Localisation!$C$114,1,IF(J240=Localisation!$C$113,2,IF(J240=Localisation!$C$112,3,IF(J240=Localisation!$C$111,4,IF(J240=Localisation!$C$110,5,IF(OR(J240=1,J240=2,J240=3,J240=4,J240=5),J240,"")))))))</f>
        <v/>
      </c>
      <c r="P240" s="11" t="str">
        <f>(IF(K240=Localisation!$C$114,1,IF(K240=Localisation!$C$113,2,IF(K240=Localisation!$C$112,3,IF(K240=Localisation!$C$111,4,IF(K240=Localisation!$C$110,5,IF(OR(K240=1,K240=2,K240=3,K240=4,K240=5),K240,"")))))))</f>
        <v/>
      </c>
      <c r="Q240" s="11" t="str">
        <f>(IF(L240=Localisation!$C$114,1,IF(L240=Localisation!$C$113,2,IF(L240=Localisation!$C$112,3,IF(L240=Localisation!$C$111,4,IF(L240=Localisation!$C$110,5,IF(OR(L240=1,L240=2,L240=3,L240=4,L240=5),L240,"")))))))</f>
        <v/>
      </c>
      <c r="R240" s="11" t="str">
        <f>(IF(B240=Localisation!$C$114,1,IF(B240=Localisation!$C$113,2,IF(B240=Localisation!$C$112,3,IF(B240=Localisation!$C$111,4,IF(B240=Localisation!$C$110,5,IF(OR(B240=1,B240=2,B240=3,B240=4,B240=5),B240,"")))))))</f>
        <v/>
      </c>
      <c r="S240" s="11" t="str">
        <f>(IF(C240=Localisation!$C$114,1,IF(C240=Localisation!$C$113,2,IF(C240=Localisation!$C$112,3,IF(C240=Localisation!$C$111,4,IF(C240=Localisation!$C$110,5,IF(OR(C240=1,C240=2,C240=3,C240=4,C240=5),C240,"")))))))</f>
        <v/>
      </c>
      <c r="T240" s="11" t="str">
        <f>(IF(D240=Localisation!$C$114,1,IF(D240=Localisation!$C$113,2,IF(D240=Localisation!$C$112,3,IF(D240=Localisation!$C$111,4,IF(D240=Localisation!$C$110,5,IF(OR(D240=1,D240=2,D240=3,D240=4,D240=5),D240,"")))))))</f>
        <v/>
      </c>
      <c r="U240" s="11" t="str">
        <f>(IF(E240=Localisation!$C$114,1,IF(E240=Localisation!$C$113,2,IF(E240=Localisation!$C$112,3,IF(E240=Localisation!$C$111,4,IF(E240=Localisation!$C$110,5,IF(OR(E240=1,E240=2,E240=3,E240=4,E240=5),E240,"")))))))</f>
        <v/>
      </c>
      <c r="V240" s="11" t="str">
        <f>(IF(F240=Localisation!$C$114,1,IF(F240=Localisation!$C$113,2,IF(F240=Localisation!$C$112,3,IF(F240=Localisation!$C$111,4,IF(F240=Localisation!$C$110,5,IF(OR(F240=1,F240=2,F240=3,F240=4,F240=5),F240,"")))))))</f>
        <v/>
      </c>
    </row>
    <row r="241" spans="13:22" x14ac:dyDescent="0.3">
      <c r="M241" s="11" t="str">
        <f>(IF(H241=Localisation!$C$114,1,IF(H241=Localisation!$C$113,2,IF(H241=Localisation!$C$112,3,IF(H241=Localisation!$C$111,4,IF(H241=Localisation!$C$110,5,IF(OR(H241=1,H241=2,H241=3,H241=4,H241=5),H241,"")))))))</f>
        <v/>
      </c>
      <c r="N241" s="11" t="str">
        <f>(IF(I241=Localisation!$C$114,1,IF(I241=Localisation!$C$113,2,IF(I241=Localisation!$C$112,3,IF(I241=Localisation!$C$111,4,IF(I241=Localisation!$C$110,5,IF(OR(I241=1,I241=2,I241=3,I241=4,I241=5),I241,"")))))))</f>
        <v/>
      </c>
      <c r="O241" s="11" t="str">
        <f>(IF(J241=Localisation!$C$114,1,IF(J241=Localisation!$C$113,2,IF(J241=Localisation!$C$112,3,IF(J241=Localisation!$C$111,4,IF(J241=Localisation!$C$110,5,IF(OR(J241=1,J241=2,J241=3,J241=4,J241=5),J241,"")))))))</f>
        <v/>
      </c>
      <c r="P241" s="11" t="str">
        <f>(IF(K241=Localisation!$C$114,1,IF(K241=Localisation!$C$113,2,IF(K241=Localisation!$C$112,3,IF(K241=Localisation!$C$111,4,IF(K241=Localisation!$C$110,5,IF(OR(K241=1,K241=2,K241=3,K241=4,K241=5),K241,"")))))))</f>
        <v/>
      </c>
      <c r="Q241" s="11" t="str">
        <f>(IF(L241=Localisation!$C$114,1,IF(L241=Localisation!$C$113,2,IF(L241=Localisation!$C$112,3,IF(L241=Localisation!$C$111,4,IF(L241=Localisation!$C$110,5,IF(OR(L241=1,L241=2,L241=3,L241=4,L241=5),L241,"")))))))</f>
        <v/>
      </c>
      <c r="R241" s="11" t="str">
        <f>(IF(B241=Localisation!$C$114,1,IF(B241=Localisation!$C$113,2,IF(B241=Localisation!$C$112,3,IF(B241=Localisation!$C$111,4,IF(B241=Localisation!$C$110,5,IF(OR(B241=1,B241=2,B241=3,B241=4,B241=5),B241,"")))))))</f>
        <v/>
      </c>
      <c r="S241" s="11" t="str">
        <f>(IF(C241=Localisation!$C$114,1,IF(C241=Localisation!$C$113,2,IF(C241=Localisation!$C$112,3,IF(C241=Localisation!$C$111,4,IF(C241=Localisation!$C$110,5,IF(OR(C241=1,C241=2,C241=3,C241=4,C241=5),C241,"")))))))</f>
        <v/>
      </c>
      <c r="T241" s="11" t="str">
        <f>(IF(D241=Localisation!$C$114,1,IF(D241=Localisation!$C$113,2,IF(D241=Localisation!$C$112,3,IF(D241=Localisation!$C$111,4,IF(D241=Localisation!$C$110,5,IF(OR(D241=1,D241=2,D241=3,D241=4,D241=5),D241,"")))))))</f>
        <v/>
      </c>
      <c r="U241" s="11" t="str">
        <f>(IF(E241=Localisation!$C$114,1,IF(E241=Localisation!$C$113,2,IF(E241=Localisation!$C$112,3,IF(E241=Localisation!$C$111,4,IF(E241=Localisation!$C$110,5,IF(OR(E241=1,E241=2,E241=3,E241=4,E241=5),E241,"")))))))</f>
        <v/>
      </c>
      <c r="V241" s="11" t="str">
        <f>(IF(F241=Localisation!$C$114,1,IF(F241=Localisation!$C$113,2,IF(F241=Localisation!$C$112,3,IF(F241=Localisation!$C$111,4,IF(F241=Localisation!$C$110,5,IF(OR(F241=1,F241=2,F241=3,F241=4,F241=5),F241,"")))))))</f>
        <v/>
      </c>
    </row>
    <row r="242" spans="13:22" x14ac:dyDescent="0.3">
      <c r="M242" s="11" t="str">
        <f>(IF(H242=Localisation!$C$114,1,IF(H242=Localisation!$C$113,2,IF(H242=Localisation!$C$112,3,IF(H242=Localisation!$C$111,4,IF(H242=Localisation!$C$110,5,IF(OR(H242=1,H242=2,H242=3,H242=4,H242=5),H242,"")))))))</f>
        <v/>
      </c>
      <c r="N242" s="11" t="str">
        <f>(IF(I242=Localisation!$C$114,1,IF(I242=Localisation!$C$113,2,IF(I242=Localisation!$C$112,3,IF(I242=Localisation!$C$111,4,IF(I242=Localisation!$C$110,5,IF(OR(I242=1,I242=2,I242=3,I242=4,I242=5),I242,"")))))))</f>
        <v/>
      </c>
      <c r="O242" s="11" t="str">
        <f>(IF(J242=Localisation!$C$114,1,IF(J242=Localisation!$C$113,2,IF(J242=Localisation!$C$112,3,IF(J242=Localisation!$C$111,4,IF(J242=Localisation!$C$110,5,IF(OR(J242=1,J242=2,J242=3,J242=4,J242=5),J242,"")))))))</f>
        <v/>
      </c>
      <c r="P242" s="11" t="str">
        <f>(IF(K242=Localisation!$C$114,1,IF(K242=Localisation!$C$113,2,IF(K242=Localisation!$C$112,3,IF(K242=Localisation!$C$111,4,IF(K242=Localisation!$C$110,5,IF(OR(K242=1,K242=2,K242=3,K242=4,K242=5),K242,"")))))))</f>
        <v/>
      </c>
      <c r="Q242" s="11" t="str">
        <f>(IF(L242=Localisation!$C$114,1,IF(L242=Localisation!$C$113,2,IF(L242=Localisation!$C$112,3,IF(L242=Localisation!$C$111,4,IF(L242=Localisation!$C$110,5,IF(OR(L242=1,L242=2,L242=3,L242=4,L242=5),L242,"")))))))</f>
        <v/>
      </c>
      <c r="R242" s="11" t="str">
        <f>(IF(B242=Localisation!$C$114,1,IF(B242=Localisation!$C$113,2,IF(B242=Localisation!$C$112,3,IF(B242=Localisation!$C$111,4,IF(B242=Localisation!$C$110,5,IF(OR(B242=1,B242=2,B242=3,B242=4,B242=5),B242,"")))))))</f>
        <v/>
      </c>
      <c r="S242" s="11" t="str">
        <f>(IF(C242=Localisation!$C$114,1,IF(C242=Localisation!$C$113,2,IF(C242=Localisation!$C$112,3,IF(C242=Localisation!$C$111,4,IF(C242=Localisation!$C$110,5,IF(OR(C242=1,C242=2,C242=3,C242=4,C242=5),C242,"")))))))</f>
        <v/>
      </c>
      <c r="T242" s="11" t="str">
        <f>(IF(D242=Localisation!$C$114,1,IF(D242=Localisation!$C$113,2,IF(D242=Localisation!$C$112,3,IF(D242=Localisation!$C$111,4,IF(D242=Localisation!$C$110,5,IF(OR(D242=1,D242=2,D242=3,D242=4,D242=5),D242,"")))))))</f>
        <v/>
      </c>
      <c r="U242" s="11" t="str">
        <f>(IF(E242=Localisation!$C$114,1,IF(E242=Localisation!$C$113,2,IF(E242=Localisation!$C$112,3,IF(E242=Localisation!$C$111,4,IF(E242=Localisation!$C$110,5,IF(OR(E242=1,E242=2,E242=3,E242=4,E242=5),E242,"")))))))</f>
        <v/>
      </c>
      <c r="V242" s="11" t="str">
        <f>(IF(F242=Localisation!$C$114,1,IF(F242=Localisation!$C$113,2,IF(F242=Localisation!$C$112,3,IF(F242=Localisation!$C$111,4,IF(F242=Localisation!$C$110,5,IF(OR(F242=1,F242=2,F242=3,F242=4,F242=5),F242,"")))))))</f>
        <v/>
      </c>
    </row>
    <row r="243" spans="13:22" x14ac:dyDescent="0.3">
      <c r="M243" s="11" t="str">
        <f>(IF(H243=Localisation!$C$114,1,IF(H243=Localisation!$C$113,2,IF(H243=Localisation!$C$112,3,IF(H243=Localisation!$C$111,4,IF(H243=Localisation!$C$110,5,IF(OR(H243=1,H243=2,H243=3,H243=4,H243=5),H243,"")))))))</f>
        <v/>
      </c>
      <c r="N243" s="11" t="str">
        <f>(IF(I243=Localisation!$C$114,1,IF(I243=Localisation!$C$113,2,IF(I243=Localisation!$C$112,3,IF(I243=Localisation!$C$111,4,IF(I243=Localisation!$C$110,5,IF(OR(I243=1,I243=2,I243=3,I243=4,I243=5),I243,"")))))))</f>
        <v/>
      </c>
      <c r="O243" s="11" t="str">
        <f>(IF(J243=Localisation!$C$114,1,IF(J243=Localisation!$C$113,2,IF(J243=Localisation!$C$112,3,IF(J243=Localisation!$C$111,4,IF(J243=Localisation!$C$110,5,IF(OR(J243=1,J243=2,J243=3,J243=4,J243=5),J243,"")))))))</f>
        <v/>
      </c>
      <c r="P243" s="11" t="str">
        <f>(IF(K243=Localisation!$C$114,1,IF(K243=Localisation!$C$113,2,IF(K243=Localisation!$C$112,3,IF(K243=Localisation!$C$111,4,IF(K243=Localisation!$C$110,5,IF(OR(K243=1,K243=2,K243=3,K243=4,K243=5),K243,"")))))))</f>
        <v/>
      </c>
      <c r="Q243" s="11" t="str">
        <f>(IF(L243=Localisation!$C$114,1,IF(L243=Localisation!$C$113,2,IF(L243=Localisation!$C$112,3,IF(L243=Localisation!$C$111,4,IF(L243=Localisation!$C$110,5,IF(OR(L243=1,L243=2,L243=3,L243=4,L243=5),L243,"")))))))</f>
        <v/>
      </c>
      <c r="R243" s="11" t="str">
        <f>(IF(B243=Localisation!$C$114,1,IF(B243=Localisation!$C$113,2,IF(B243=Localisation!$C$112,3,IF(B243=Localisation!$C$111,4,IF(B243=Localisation!$C$110,5,IF(OR(B243=1,B243=2,B243=3,B243=4,B243=5),B243,"")))))))</f>
        <v/>
      </c>
      <c r="S243" s="11" t="str">
        <f>(IF(C243=Localisation!$C$114,1,IF(C243=Localisation!$C$113,2,IF(C243=Localisation!$C$112,3,IF(C243=Localisation!$C$111,4,IF(C243=Localisation!$C$110,5,IF(OR(C243=1,C243=2,C243=3,C243=4,C243=5),C243,"")))))))</f>
        <v/>
      </c>
      <c r="T243" s="11" t="str">
        <f>(IF(D243=Localisation!$C$114,1,IF(D243=Localisation!$C$113,2,IF(D243=Localisation!$C$112,3,IF(D243=Localisation!$C$111,4,IF(D243=Localisation!$C$110,5,IF(OR(D243=1,D243=2,D243=3,D243=4,D243=5),D243,"")))))))</f>
        <v/>
      </c>
      <c r="U243" s="11" t="str">
        <f>(IF(E243=Localisation!$C$114,1,IF(E243=Localisation!$C$113,2,IF(E243=Localisation!$C$112,3,IF(E243=Localisation!$C$111,4,IF(E243=Localisation!$C$110,5,IF(OR(E243=1,E243=2,E243=3,E243=4,E243=5),E243,"")))))))</f>
        <v/>
      </c>
      <c r="V243" s="11" t="str">
        <f>(IF(F243=Localisation!$C$114,1,IF(F243=Localisation!$C$113,2,IF(F243=Localisation!$C$112,3,IF(F243=Localisation!$C$111,4,IF(F243=Localisation!$C$110,5,IF(OR(F243=1,F243=2,F243=3,F243=4,F243=5),F243,"")))))))</f>
        <v/>
      </c>
    </row>
    <row r="244" spans="13:22" x14ac:dyDescent="0.3">
      <c r="M244" s="11" t="str">
        <f>(IF(H244=Localisation!$C$114,1,IF(H244=Localisation!$C$113,2,IF(H244=Localisation!$C$112,3,IF(H244=Localisation!$C$111,4,IF(H244=Localisation!$C$110,5,IF(OR(H244=1,H244=2,H244=3,H244=4,H244=5),H244,"")))))))</f>
        <v/>
      </c>
      <c r="N244" s="11" t="str">
        <f>(IF(I244=Localisation!$C$114,1,IF(I244=Localisation!$C$113,2,IF(I244=Localisation!$C$112,3,IF(I244=Localisation!$C$111,4,IF(I244=Localisation!$C$110,5,IF(OR(I244=1,I244=2,I244=3,I244=4,I244=5),I244,"")))))))</f>
        <v/>
      </c>
      <c r="O244" s="11" t="str">
        <f>(IF(J244=Localisation!$C$114,1,IF(J244=Localisation!$C$113,2,IF(J244=Localisation!$C$112,3,IF(J244=Localisation!$C$111,4,IF(J244=Localisation!$C$110,5,IF(OR(J244=1,J244=2,J244=3,J244=4,J244=5),J244,"")))))))</f>
        <v/>
      </c>
      <c r="P244" s="11" t="str">
        <f>(IF(K244=Localisation!$C$114,1,IF(K244=Localisation!$C$113,2,IF(K244=Localisation!$C$112,3,IF(K244=Localisation!$C$111,4,IF(K244=Localisation!$C$110,5,IF(OR(K244=1,K244=2,K244=3,K244=4,K244=5),K244,"")))))))</f>
        <v/>
      </c>
      <c r="Q244" s="11" t="str">
        <f>(IF(L244=Localisation!$C$114,1,IF(L244=Localisation!$C$113,2,IF(L244=Localisation!$C$112,3,IF(L244=Localisation!$C$111,4,IF(L244=Localisation!$C$110,5,IF(OR(L244=1,L244=2,L244=3,L244=4,L244=5),L244,"")))))))</f>
        <v/>
      </c>
      <c r="R244" s="11" t="str">
        <f>(IF(B244=Localisation!$C$114,1,IF(B244=Localisation!$C$113,2,IF(B244=Localisation!$C$112,3,IF(B244=Localisation!$C$111,4,IF(B244=Localisation!$C$110,5,IF(OR(B244=1,B244=2,B244=3,B244=4,B244=5),B244,"")))))))</f>
        <v/>
      </c>
      <c r="S244" s="11" t="str">
        <f>(IF(C244=Localisation!$C$114,1,IF(C244=Localisation!$C$113,2,IF(C244=Localisation!$C$112,3,IF(C244=Localisation!$C$111,4,IF(C244=Localisation!$C$110,5,IF(OR(C244=1,C244=2,C244=3,C244=4,C244=5),C244,"")))))))</f>
        <v/>
      </c>
      <c r="T244" s="11" t="str">
        <f>(IF(D244=Localisation!$C$114,1,IF(D244=Localisation!$C$113,2,IF(D244=Localisation!$C$112,3,IF(D244=Localisation!$C$111,4,IF(D244=Localisation!$C$110,5,IF(OR(D244=1,D244=2,D244=3,D244=4,D244=5),D244,"")))))))</f>
        <v/>
      </c>
      <c r="U244" s="11" t="str">
        <f>(IF(E244=Localisation!$C$114,1,IF(E244=Localisation!$C$113,2,IF(E244=Localisation!$C$112,3,IF(E244=Localisation!$C$111,4,IF(E244=Localisation!$C$110,5,IF(OR(E244=1,E244=2,E244=3,E244=4,E244=5),E244,"")))))))</f>
        <v/>
      </c>
      <c r="V244" s="11" t="str">
        <f>(IF(F244=Localisation!$C$114,1,IF(F244=Localisation!$C$113,2,IF(F244=Localisation!$C$112,3,IF(F244=Localisation!$C$111,4,IF(F244=Localisation!$C$110,5,IF(OR(F244=1,F244=2,F244=3,F244=4,F244=5),F244,"")))))))</f>
        <v/>
      </c>
    </row>
    <row r="245" spans="13:22" x14ac:dyDescent="0.3">
      <c r="M245" s="11" t="str">
        <f>(IF(H245=Localisation!$C$114,1,IF(H245=Localisation!$C$113,2,IF(H245=Localisation!$C$112,3,IF(H245=Localisation!$C$111,4,IF(H245=Localisation!$C$110,5,IF(OR(H245=1,H245=2,H245=3,H245=4,H245=5),H245,"")))))))</f>
        <v/>
      </c>
      <c r="N245" s="11" t="str">
        <f>(IF(I245=Localisation!$C$114,1,IF(I245=Localisation!$C$113,2,IF(I245=Localisation!$C$112,3,IF(I245=Localisation!$C$111,4,IF(I245=Localisation!$C$110,5,IF(OR(I245=1,I245=2,I245=3,I245=4,I245=5),I245,"")))))))</f>
        <v/>
      </c>
      <c r="O245" s="11" t="str">
        <f>(IF(J245=Localisation!$C$114,1,IF(J245=Localisation!$C$113,2,IF(J245=Localisation!$C$112,3,IF(J245=Localisation!$C$111,4,IF(J245=Localisation!$C$110,5,IF(OR(J245=1,J245=2,J245=3,J245=4,J245=5),J245,"")))))))</f>
        <v/>
      </c>
      <c r="P245" s="11" t="str">
        <f>(IF(K245=Localisation!$C$114,1,IF(K245=Localisation!$C$113,2,IF(K245=Localisation!$C$112,3,IF(K245=Localisation!$C$111,4,IF(K245=Localisation!$C$110,5,IF(OR(K245=1,K245=2,K245=3,K245=4,K245=5),K245,"")))))))</f>
        <v/>
      </c>
      <c r="Q245" s="11" t="str">
        <f>(IF(L245=Localisation!$C$114,1,IF(L245=Localisation!$C$113,2,IF(L245=Localisation!$C$112,3,IF(L245=Localisation!$C$111,4,IF(L245=Localisation!$C$110,5,IF(OR(L245=1,L245=2,L245=3,L245=4,L245=5),L245,"")))))))</f>
        <v/>
      </c>
      <c r="R245" s="11" t="str">
        <f>(IF(B245=Localisation!$C$114,1,IF(B245=Localisation!$C$113,2,IF(B245=Localisation!$C$112,3,IF(B245=Localisation!$C$111,4,IF(B245=Localisation!$C$110,5,IF(OR(B245=1,B245=2,B245=3,B245=4,B245=5),B245,"")))))))</f>
        <v/>
      </c>
      <c r="S245" s="11" t="str">
        <f>(IF(C245=Localisation!$C$114,1,IF(C245=Localisation!$C$113,2,IF(C245=Localisation!$C$112,3,IF(C245=Localisation!$C$111,4,IF(C245=Localisation!$C$110,5,IF(OR(C245=1,C245=2,C245=3,C245=4,C245=5),C245,"")))))))</f>
        <v/>
      </c>
      <c r="T245" s="11" t="str">
        <f>(IF(D245=Localisation!$C$114,1,IF(D245=Localisation!$C$113,2,IF(D245=Localisation!$C$112,3,IF(D245=Localisation!$C$111,4,IF(D245=Localisation!$C$110,5,IF(OR(D245=1,D245=2,D245=3,D245=4,D245=5),D245,"")))))))</f>
        <v/>
      </c>
      <c r="U245" s="11" t="str">
        <f>(IF(E245=Localisation!$C$114,1,IF(E245=Localisation!$C$113,2,IF(E245=Localisation!$C$112,3,IF(E245=Localisation!$C$111,4,IF(E245=Localisation!$C$110,5,IF(OR(E245=1,E245=2,E245=3,E245=4,E245=5),E245,"")))))))</f>
        <v/>
      </c>
      <c r="V245" s="11" t="str">
        <f>(IF(F245=Localisation!$C$114,1,IF(F245=Localisation!$C$113,2,IF(F245=Localisation!$C$112,3,IF(F245=Localisation!$C$111,4,IF(F245=Localisation!$C$110,5,IF(OR(F245=1,F245=2,F245=3,F245=4,F245=5),F245,"")))))))</f>
        <v/>
      </c>
    </row>
    <row r="246" spans="13:22" x14ac:dyDescent="0.3">
      <c r="M246" s="11" t="str">
        <f>(IF(H246=Localisation!$C$114,1,IF(H246=Localisation!$C$113,2,IF(H246=Localisation!$C$112,3,IF(H246=Localisation!$C$111,4,IF(H246=Localisation!$C$110,5,IF(OR(H246=1,H246=2,H246=3,H246=4,H246=5),H246,"")))))))</f>
        <v/>
      </c>
      <c r="N246" s="11" t="str">
        <f>(IF(I246=Localisation!$C$114,1,IF(I246=Localisation!$C$113,2,IF(I246=Localisation!$C$112,3,IF(I246=Localisation!$C$111,4,IF(I246=Localisation!$C$110,5,IF(OR(I246=1,I246=2,I246=3,I246=4,I246=5),I246,"")))))))</f>
        <v/>
      </c>
      <c r="O246" s="11" t="str">
        <f>(IF(J246=Localisation!$C$114,1,IF(J246=Localisation!$C$113,2,IF(J246=Localisation!$C$112,3,IF(J246=Localisation!$C$111,4,IF(J246=Localisation!$C$110,5,IF(OR(J246=1,J246=2,J246=3,J246=4,J246=5),J246,"")))))))</f>
        <v/>
      </c>
      <c r="P246" s="11" t="str">
        <f>(IF(K246=Localisation!$C$114,1,IF(K246=Localisation!$C$113,2,IF(K246=Localisation!$C$112,3,IF(K246=Localisation!$C$111,4,IF(K246=Localisation!$C$110,5,IF(OR(K246=1,K246=2,K246=3,K246=4,K246=5),K246,"")))))))</f>
        <v/>
      </c>
      <c r="Q246" s="11" t="str">
        <f>(IF(L246=Localisation!$C$114,1,IF(L246=Localisation!$C$113,2,IF(L246=Localisation!$C$112,3,IF(L246=Localisation!$C$111,4,IF(L246=Localisation!$C$110,5,IF(OR(L246=1,L246=2,L246=3,L246=4,L246=5),L246,"")))))))</f>
        <v/>
      </c>
      <c r="R246" s="11" t="str">
        <f>(IF(B246=Localisation!$C$114,1,IF(B246=Localisation!$C$113,2,IF(B246=Localisation!$C$112,3,IF(B246=Localisation!$C$111,4,IF(B246=Localisation!$C$110,5,IF(OR(B246=1,B246=2,B246=3,B246=4,B246=5),B246,"")))))))</f>
        <v/>
      </c>
      <c r="S246" s="11" t="str">
        <f>(IF(C246=Localisation!$C$114,1,IF(C246=Localisation!$C$113,2,IF(C246=Localisation!$C$112,3,IF(C246=Localisation!$C$111,4,IF(C246=Localisation!$C$110,5,IF(OR(C246=1,C246=2,C246=3,C246=4,C246=5),C246,"")))))))</f>
        <v/>
      </c>
      <c r="T246" s="11" t="str">
        <f>(IF(D246=Localisation!$C$114,1,IF(D246=Localisation!$C$113,2,IF(D246=Localisation!$C$112,3,IF(D246=Localisation!$C$111,4,IF(D246=Localisation!$C$110,5,IF(OR(D246=1,D246=2,D246=3,D246=4,D246=5),D246,"")))))))</f>
        <v/>
      </c>
      <c r="U246" s="11" t="str">
        <f>(IF(E246=Localisation!$C$114,1,IF(E246=Localisation!$C$113,2,IF(E246=Localisation!$C$112,3,IF(E246=Localisation!$C$111,4,IF(E246=Localisation!$C$110,5,IF(OR(E246=1,E246=2,E246=3,E246=4,E246=5),E246,"")))))))</f>
        <v/>
      </c>
      <c r="V246" s="11" t="str">
        <f>(IF(F246=Localisation!$C$114,1,IF(F246=Localisation!$C$113,2,IF(F246=Localisation!$C$112,3,IF(F246=Localisation!$C$111,4,IF(F246=Localisation!$C$110,5,IF(OR(F246=1,F246=2,F246=3,F246=4,F246=5),F246,"")))))))</f>
        <v/>
      </c>
    </row>
    <row r="247" spans="13:22" x14ac:dyDescent="0.3">
      <c r="M247" s="11" t="str">
        <f>(IF(H247=Localisation!$C$114,1,IF(H247=Localisation!$C$113,2,IF(H247=Localisation!$C$112,3,IF(H247=Localisation!$C$111,4,IF(H247=Localisation!$C$110,5,IF(OR(H247=1,H247=2,H247=3,H247=4,H247=5),H247,"")))))))</f>
        <v/>
      </c>
      <c r="N247" s="11" t="str">
        <f>(IF(I247=Localisation!$C$114,1,IF(I247=Localisation!$C$113,2,IF(I247=Localisation!$C$112,3,IF(I247=Localisation!$C$111,4,IF(I247=Localisation!$C$110,5,IF(OR(I247=1,I247=2,I247=3,I247=4,I247=5),I247,"")))))))</f>
        <v/>
      </c>
      <c r="O247" s="11" t="str">
        <f>(IF(J247=Localisation!$C$114,1,IF(J247=Localisation!$C$113,2,IF(J247=Localisation!$C$112,3,IF(J247=Localisation!$C$111,4,IF(J247=Localisation!$C$110,5,IF(OR(J247=1,J247=2,J247=3,J247=4,J247=5),J247,"")))))))</f>
        <v/>
      </c>
      <c r="P247" s="11" t="str">
        <f>(IF(K247=Localisation!$C$114,1,IF(K247=Localisation!$C$113,2,IF(K247=Localisation!$C$112,3,IF(K247=Localisation!$C$111,4,IF(K247=Localisation!$C$110,5,IF(OR(K247=1,K247=2,K247=3,K247=4,K247=5),K247,"")))))))</f>
        <v/>
      </c>
      <c r="Q247" s="11" t="str">
        <f>(IF(L247=Localisation!$C$114,1,IF(L247=Localisation!$C$113,2,IF(L247=Localisation!$C$112,3,IF(L247=Localisation!$C$111,4,IF(L247=Localisation!$C$110,5,IF(OR(L247=1,L247=2,L247=3,L247=4,L247=5),L247,"")))))))</f>
        <v/>
      </c>
      <c r="R247" s="11" t="str">
        <f>(IF(B247=Localisation!$C$114,1,IF(B247=Localisation!$C$113,2,IF(B247=Localisation!$C$112,3,IF(B247=Localisation!$C$111,4,IF(B247=Localisation!$C$110,5,IF(OR(B247=1,B247=2,B247=3,B247=4,B247=5),B247,"")))))))</f>
        <v/>
      </c>
      <c r="S247" s="11" t="str">
        <f>(IF(C247=Localisation!$C$114,1,IF(C247=Localisation!$C$113,2,IF(C247=Localisation!$C$112,3,IF(C247=Localisation!$C$111,4,IF(C247=Localisation!$C$110,5,IF(OR(C247=1,C247=2,C247=3,C247=4,C247=5),C247,"")))))))</f>
        <v/>
      </c>
      <c r="T247" s="11" t="str">
        <f>(IF(D247=Localisation!$C$114,1,IF(D247=Localisation!$C$113,2,IF(D247=Localisation!$C$112,3,IF(D247=Localisation!$C$111,4,IF(D247=Localisation!$C$110,5,IF(OR(D247=1,D247=2,D247=3,D247=4,D247=5),D247,"")))))))</f>
        <v/>
      </c>
      <c r="U247" s="11" t="str">
        <f>(IF(E247=Localisation!$C$114,1,IF(E247=Localisation!$C$113,2,IF(E247=Localisation!$C$112,3,IF(E247=Localisation!$C$111,4,IF(E247=Localisation!$C$110,5,IF(OR(E247=1,E247=2,E247=3,E247=4,E247=5),E247,"")))))))</f>
        <v/>
      </c>
      <c r="V247" s="11" t="str">
        <f>(IF(F247=Localisation!$C$114,1,IF(F247=Localisation!$C$113,2,IF(F247=Localisation!$C$112,3,IF(F247=Localisation!$C$111,4,IF(F247=Localisation!$C$110,5,IF(OR(F247=1,F247=2,F247=3,F247=4,F247=5),F247,"")))))))</f>
        <v/>
      </c>
    </row>
    <row r="248" spans="13:22" x14ac:dyDescent="0.3">
      <c r="M248" s="11" t="str">
        <f>(IF(H248=Localisation!$C$114,1,IF(H248=Localisation!$C$113,2,IF(H248=Localisation!$C$112,3,IF(H248=Localisation!$C$111,4,IF(H248=Localisation!$C$110,5,IF(OR(H248=1,H248=2,H248=3,H248=4,H248=5),H248,"")))))))</f>
        <v/>
      </c>
      <c r="N248" s="11" t="str">
        <f>(IF(I248=Localisation!$C$114,1,IF(I248=Localisation!$C$113,2,IF(I248=Localisation!$C$112,3,IF(I248=Localisation!$C$111,4,IF(I248=Localisation!$C$110,5,IF(OR(I248=1,I248=2,I248=3,I248=4,I248=5),I248,"")))))))</f>
        <v/>
      </c>
      <c r="O248" s="11" t="str">
        <f>(IF(J248=Localisation!$C$114,1,IF(J248=Localisation!$C$113,2,IF(J248=Localisation!$C$112,3,IF(J248=Localisation!$C$111,4,IF(J248=Localisation!$C$110,5,IF(OR(J248=1,J248=2,J248=3,J248=4,J248=5),J248,"")))))))</f>
        <v/>
      </c>
      <c r="P248" s="11" t="str">
        <f>(IF(K248=Localisation!$C$114,1,IF(K248=Localisation!$C$113,2,IF(K248=Localisation!$C$112,3,IF(K248=Localisation!$C$111,4,IF(K248=Localisation!$C$110,5,IF(OR(K248=1,K248=2,K248=3,K248=4,K248=5),K248,"")))))))</f>
        <v/>
      </c>
      <c r="Q248" s="11" t="str">
        <f>(IF(L248=Localisation!$C$114,1,IF(L248=Localisation!$C$113,2,IF(L248=Localisation!$C$112,3,IF(L248=Localisation!$C$111,4,IF(L248=Localisation!$C$110,5,IF(OR(L248=1,L248=2,L248=3,L248=4,L248=5),L248,"")))))))</f>
        <v/>
      </c>
      <c r="R248" s="11" t="str">
        <f>(IF(B248=Localisation!$C$114,1,IF(B248=Localisation!$C$113,2,IF(B248=Localisation!$C$112,3,IF(B248=Localisation!$C$111,4,IF(B248=Localisation!$C$110,5,IF(OR(B248=1,B248=2,B248=3,B248=4,B248=5),B248,"")))))))</f>
        <v/>
      </c>
      <c r="S248" s="11" t="str">
        <f>(IF(C248=Localisation!$C$114,1,IF(C248=Localisation!$C$113,2,IF(C248=Localisation!$C$112,3,IF(C248=Localisation!$C$111,4,IF(C248=Localisation!$C$110,5,IF(OR(C248=1,C248=2,C248=3,C248=4,C248=5),C248,"")))))))</f>
        <v/>
      </c>
      <c r="T248" s="11" t="str">
        <f>(IF(D248=Localisation!$C$114,1,IF(D248=Localisation!$C$113,2,IF(D248=Localisation!$C$112,3,IF(D248=Localisation!$C$111,4,IF(D248=Localisation!$C$110,5,IF(OR(D248=1,D248=2,D248=3,D248=4,D248=5),D248,"")))))))</f>
        <v/>
      </c>
      <c r="U248" s="11" t="str">
        <f>(IF(E248=Localisation!$C$114,1,IF(E248=Localisation!$C$113,2,IF(E248=Localisation!$C$112,3,IF(E248=Localisation!$C$111,4,IF(E248=Localisation!$C$110,5,IF(OR(E248=1,E248=2,E248=3,E248=4,E248=5),E248,"")))))))</f>
        <v/>
      </c>
      <c r="V248" s="11" t="str">
        <f>(IF(F248=Localisation!$C$114,1,IF(F248=Localisation!$C$113,2,IF(F248=Localisation!$C$112,3,IF(F248=Localisation!$C$111,4,IF(F248=Localisation!$C$110,5,IF(OR(F248=1,F248=2,F248=3,F248=4,F248=5),F248,"")))))))</f>
        <v/>
      </c>
    </row>
    <row r="249" spans="13:22" x14ac:dyDescent="0.3">
      <c r="M249" s="11" t="str">
        <f>(IF(H249=Localisation!$C$114,1,IF(H249=Localisation!$C$113,2,IF(H249=Localisation!$C$112,3,IF(H249=Localisation!$C$111,4,IF(H249=Localisation!$C$110,5,IF(OR(H249=1,H249=2,H249=3,H249=4,H249=5),H249,"")))))))</f>
        <v/>
      </c>
      <c r="N249" s="11" t="str">
        <f>(IF(I249=Localisation!$C$114,1,IF(I249=Localisation!$C$113,2,IF(I249=Localisation!$C$112,3,IF(I249=Localisation!$C$111,4,IF(I249=Localisation!$C$110,5,IF(OR(I249=1,I249=2,I249=3,I249=4,I249=5),I249,"")))))))</f>
        <v/>
      </c>
      <c r="O249" s="11" t="str">
        <f>(IF(J249=Localisation!$C$114,1,IF(J249=Localisation!$C$113,2,IF(J249=Localisation!$C$112,3,IF(J249=Localisation!$C$111,4,IF(J249=Localisation!$C$110,5,IF(OR(J249=1,J249=2,J249=3,J249=4,J249=5),J249,"")))))))</f>
        <v/>
      </c>
      <c r="P249" s="11" t="str">
        <f>(IF(K249=Localisation!$C$114,1,IF(K249=Localisation!$C$113,2,IF(K249=Localisation!$C$112,3,IF(K249=Localisation!$C$111,4,IF(K249=Localisation!$C$110,5,IF(OR(K249=1,K249=2,K249=3,K249=4,K249=5),K249,"")))))))</f>
        <v/>
      </c>
      <c r="Q249" s="11" t="str">
        <f>(IF(L249=Localisation!$C$114,1,IF(L249=Localisation!$C$113,2,IF(L249=Localisation!$C$112,3,IF(L249=Localisation!$C$111,4,IF(L249=Localisation!$C$110,5,IF(OR(L249=1,L249=2,L249=3,L249=4,L249=5),L249,"")))))))</f>
        <v/>
      </c>
      <c r="R249" s="11" t="str">
        <f>(IF(B249=Localisation!$C$114,1,IF(B249=Localisation!$C$113,2,IF(B249=Localisation!$C$112,3,IF(B249=Localisation!$C$111,4,IF(B249=Localisation!$C$110,5,IF(OR(B249=1,B249=2,B249=3,B249=4,B249=5),B249,"")))))))</f>
        <v/>
      </c>
      <c r="S249" s="11" t="str">
        <f>(IF(C249=Localisation!$C$114,1,IF(C249=Localisation!$C$113,2,IF(C249=Localisation!$C$112,3,IF(C249=Localisation!$C$111,4,IF(C249=Localisation!$C$110,5,IF(OR(C249=1,C249=2,C249=3,C249=4,C249=5),C249,"")))))))</f>
        <v/>
      </c>
      <c r="T249" s="11" t="str">
        <f>(IF(D249=Localisation!$C$114,1,IF(D249=Localisation!$C$113,2,IF(D249=Localisation!$C$112,3,IF(D249=Localisation!$C$111,4,IF(D249=Localisation!$C$110,5,IF(OR(D249=1,D249=2,D249=3,D249=4,D249=5),D249,"")))))))</f>
        <v/>
      </c>
      <c r="U249" s="11" t="str">
        <f>(IF(E249=Localisation!$C$114,1,IF(E249=Localisation!$C$113,2,IF(E249=Localisation!$C$112,3,IF(E249=Localisation!$C$111,4,IF(E249=Localisation!$C$110,5,IF(OR(E249=1,E249=2,E249=3,E249=4,E249=5),E249,"")))))))</f>
        <v/>
      </c>
      <c r="V249" s="11" t="str">
        <f>(IF(F249=Localisation!$C$114,1,IF(F249=Localisation!$C$113,2,IF(F249=Localisation!$C$112,3,IF(F249=Localisation!$C$111,4,IF(F249=Localisation!$C$110,5,IF(OR(F249=1,F249=2,F249=3,F249=4,F249=5),F249,"")))))))</f>
        <v/>
      </c>
    </row>
    <row r="250" spans="13:22" x14ac:dyDescent="0.3">
      <c r="M250" s="11" t="str">
        <f>(IF(H250=Localisation!$C$114,1,IF(H250=Localisation!$C$113,2,IF(H250=Localisation!$C$112,3,IF(H250=Localisation!$C$111,4,IF(H250=Localisation!$C$110,5,IF(OR(H250=1,H250=2,H250=3,H250=4,H250=5),H250,"")))))))</f>
        <v/>
      </c>
      <c r="N250" s="11" t="str">
        <f>(IF(I250=Localisation!$C$114,1,IF(I250=Localisation!$C$113,2,IF(I250=Localisation!$C$112,3,IF(I250=Localisation!$C$111,4,IF(I250=Localisation!$C$110,5,IF(OR(I250=1,I250=2,I250=3,I250=4,I250=5),I250,"")))))))</f>
        <v/>
      </c>
      <c r="O250" s="11" t="str">
        <f>(IF(J250=Localisation!$C$114,1,IF(J250=Localisation!$C$113,2,IF(J250=Localisation!$C$112,3,IF(J250=Localisation!$C$111,4,IF(J250=Localisation!$C$110,5,IF(OR(J250=1,J250=2,J250=3,J250=4,J250=5),J250,"")))))))</f>
        <v/>
      </c>
      <c r="P250" s="11" t="str">
        <f>(IF(K250=Localisation!$C$114,1,IF(K250=Localisation!$C$113,2,IF(K250=Localisation!$C$112,3,IF(K250=Localisation!$C$111,4,IF(K250=Localisation!$C$110,5,IF(OR(K250=1,K250=2,K250=3,K250=4,K250=5),K250,"")))))))</f>
        <v/>
      </c>
      <c r="Q250" s="11" t="str">
        <f>(IF(L250=Localisation!$C$114,1,IF(L250=Localisation!$C$113,2,IF(L250=Localisation!$C$112,3,IF(L250=Localisation!$C$111,4,IF(L250=Localisation!$C$110,5,IF(OR(L250=1,L250=2,L250=3,L250=4,L250=5),L250,"")))))))</f>
        <v/>
      </c>
      <c r="R250" s="11" t="str">
        <f>(IF(B250=Localisation!$C$114,1,IF(B250=Localisation!$C$113,2,IF(B250=Localisation!$C$112,3,IF(B250=Localisation!$C$111,4,IF(B250=Localisation!$C$110,5,IF(OR(B250=1,B250=2,B250=3,B250=4,B250=5),B250,"")))))))</f>
        <v/>
      </c>
      <c r="S250" s="11" t="str">
        <f>(IF(C250=Localisation!$C$114,1,IF(C250=Localisation!$C$113,2,IF(C250=Localisation!$C$112,3,IF(C250=Localisation!$C$111,4,IF(C250=Localisation!$C$110,5,IF(OR(C250=1,C250=2,C250=3,C250=4,C250=5),C250,"")))))))</f>
        <v/>
      </c>
      <c r="T250" s="11" t="str">
        <f>(IF(D250=Localisation!$C$114,1,IF(D250=Localisation!$C$113,2,IF(D250=Localisation!$C$112,3,IF(D250=Localisation!$C$111,4,IF(D250=Localisation!$C$110,5,IF(OR(D250=1,D250=2,D250=3,D250=4,D250=5),D250,"")))))))</f>
        <v/>
      </c>
      <c r="U250" s="11" t="str">
        <f>(IF(E250=Localisation!$C$114,1,IF(E250=Localisation!$C$113,2,IF(E250=Localisation!$C$112,3,IF(E250=Localisation!$C$111,4,IF(E250=Localisation!$C$110,5,IF(OR(E250=1,E250=2,E250=3,E250=4,E250=5),E250,"")))))))</f>
        <v/>
      </c>
      <c r="V250" s="11" t="str">
        <f>(IF(F250=Localisation!$C$114,1,IF(F250=Localisation!$C$113,2,IF(F250=Localisation!$C$112,3,IF(F250=Localisation!$C$111,4,IF(F250=Localisation!$C$110,5,IF(OR(F250=1,F250=2,F250=3,F250=4,F250=5),F250,"")))))))</f>
        <v/>
      </c>
    </row>
    <row r="251" spans="13:22" x14ac:dyDescent="0.3">
      <c r="M251" s="11" t="str">
        <f>(IF(H251=Localisation!$C$114,1,IF(H251=Localisation!$C$113,2,IF(H251=Localisation!$C$112,3,IF(H251=Localisation!$C$111,4,IF(H251=Localisation!$C$110,5,IF(OR(H251=1,H251=2,H251=3,H251=4,H251=5),H251,"")))))))</f>
        <v/>
      </c>
      <c r="N251" s="11" t="str">
        <f>(IF(I251=Localisation!$C$114,1,IF(I251=Localisation!$C$113,2,IF(I251=Localisation!$C$112,3,IF(I251=Localisation!$C$111,4,IF(I251=Localisation!$C$110,5,IF(OR(I251=1,I251=2,I251=3,I251=4,I251=5),I251,"")))))))</f>
        <v/>
      </c>
      <c r="O251" s="11" t="str">
        <f>(IF(J251=Localisation!$C$114,1,IF(J251=Localisation!$C$113,2,IF(J251=Localisation!$C$112,3,IF(J251=Localisation!$C$111,4,IF(J251=Localisation!$C$110,5,IF(OR(J251=1,J251=2,J251=3,J251=4,J251=5),J251,"")))))))</f>
        <v/>
      </c>
      <c r="P251" s="11" t="str">
        <f>(IF(K251=Localisation!$C$114,1,IF(K251=Localisation!$C$113,2,IF(K251=Localisation!$C$112,3,IF(K251=Localisation!$C$111,4,IF(K251=Localisation!$C$110,5,IF(OR(K251=1,K251=2,K251=3,K251=4,K251=5),K251,"")))))))</f>
        <v/>
      </c>
      <c r="Q251" s="11" t="str">
        <f>(IF(L251=Localisation!$C$114,1,IF(L251=Localisation!$C$113,2,IF(L251=Localisation!$C$112,3,IF(L251=Localisation!$C$111,4,IF(L251=Localisation!$C$110,5,IF(OR(L251=1,L251=2,L251=3,L251=4,L251=5),L251,"")))))))</f>
        <v/>
      </c>
      <c r="R251" s="11" t="str">
        <f>(IF(B251=Localisation!$C$114,1,IF(B251=Localisation!$C$113,2,IF(B251=Localisation!$C$112,3,IF(B251=Localisation!$C$111,4,IF(B251=Localisation!$C$110,5,IF(OR(B251=1,B251=2,B251=3,B251=4,B251=5),B251,"")))))))</f>
        <v/>
      </c>
      <c r="S251" s="11" t="str">
        <f>(IF(C251=Localisation!$C$114,1,IF(C251=Localisation!$C$113,2,IF(C251=Localisation!$C$112,3,IF(C251=Localisation!$C$111,4,IF(C251=Localisation!$C$110,5,IF(OR(C251=1,C251=2,C251=3,C251=4,C251=5),C251,"")))))))</f>
        <v/>
      </c>
      <c r="T251" s="11" t="str">
        <f>(IF(D251=Localisation!$C$114,1,IF(D251=Localisation!$C$113,2,IF(D251=Localisation!$C$112,3,IF(D251=Localisation!$C$111,4,IF(D251=Localisation!$C$110,5,IF(OR(D251=1,D251=2,D251=3,D251=4,D251=5),D251,"")))))))</f>
        <v/>
      </c>
      <c r="U251" s="11" t="str">
        <f>(IF(E251=Localisation!$C$114,1,IF(E251=Localisation!$C$113,2,IF(E251=Localisation!$C$112,3,IF(E251=Localisation!$C$111,4,IF(E251=Localisation!$C$110,5,IF(OR(E251=1,E251=2,E251=3,E251=4,E251=5),E251,"")))))))</f>
        <v/>
      </c>
      <c r="V251" s="11" t="str">
        <f>(IF(F251=Localisation!$C$114,1,IF(F251=Localisation!$C$113,2,IF(F251=Localisation!$C$112,3,IF(F251=Localisation!$C$111,4,IF(F251=Localisation!$C$110,5,IF(OR(F251=1,F251=2,F251=3,F251=4,F251=5),F251,"")))))))</f>
        <v/>
      </c>
    </row>
    <row r="252" spans="13:22" x14ac:dyDescent="0.3">
      <c r="M252" s="11" t="str">
        <f>(IF(H252=Localisation!$C$114,1,IF(H252=Localisation!$C$113,2,IF(H252=Localisation!$C$112,3,IF(H252=Localisation!$C$111,4,IF(H252=Localisation!$C$110,5,IF(OR(H252=1,H252=2,H252=3,H252=4,H252=5),H252,"")))))))</f>
        <v/>
      </c>
      <c r="N252" s="11" t="str">
        <f>(IF(I252=Localisation!$C$114,1,IF(I252=Localisation!$C$113,2,IF(I252=Localisation!$C$112,3,IF(I252=Localisation!$C$111,4,IF(I252=Localisation!$C$110,5,IF(OR(I252=1,I252=2,I252=3,I252=4,I252=5),I252,"")))))))</f>
        <v/>
      </c>
      <c r="O252" s="11" t="str">
        <f>(IF(J252=Localisation!$C$114,1,IF(J252=Localisation!$C$113,2,IF(J252=Localisation!$C$112,3,IF(J252=Localisation!$C$111,4,IF(J252=Localisation!$C$110,5,IF(OR(J252=1,J252=2,J252=3,J252=4,J252=5),J252,"")))))))</f>
        <v/>
      </c>
      <c r="P252" s="11" t="str">
        <f>(IF(K252=Localisation!$C$114,1,IF(K252=Localisation!$C$113,2,IF(K252=Localisation!$C$112,3,IF(K252=Localisation!$C$111,4,IF(K252=Localisation!$C$110,5,IF(OR(K252=1,K252=2,K252=3,K252=4,K252=5),K252,"")))))))</f>
        <v/>
      </c>
      <c r="Q252" s="11" t="str">
        <f>(IF(L252=Localisation!$C$114,1,IF(L252=Localisation!$C$113,2,IF(L252=Localisation!$C$112,3,IF(L252=Localisation!$C$111,4,IF(L252=Localisation!$C$110,5,IF(OR(L252=1,L252=2,L252=3,L252=4,L252=5),L252,"")))))))</f>
        <v/>
      </c>
      <c r="R252" s="11" t="str">
        <f>(IF(B252=Localisation!$C$114,1,IF(B252=Localisation!$C$113,2,IF(B252=Localisation!$C$112,3,IF(B252=Localisation!$C$111,4,IF(B252=Localisation!$C$110,5,IF(OR(B252=1,B252=2,B252=3,B252=4,B252=5),B252,"")))))))</f>
        <v/>
      </c>
      <c r="S252" s="11" t="str">
        <f>(IF(C252=Localisation!$C$114,1,IF(C252=Localisation!$C$113,2,IF(C252=Localisation!$C$112,3,IF(C252=Localisation!$C$111,4,IF(C252=Localisation!$C$110,5,IF(OR(C252=1,C252=2,C252=3,C252=4,C252=5),C252,"")))))))</f>
        <v/>
      </c>
      <c r="T252" s="11" t="str">
        <f>(IF(D252=Localisation!$C$114,1,IF(D252=Localisation!$C$113,2,IF(D252=Localisation!$C$112,3,IF(D252=Localisation!$C$111,4,IF(D252=Localisation!$C$110,5,IF(OR(D252=1,D252=2,D252=3,D252=4,D252=5),D252,"")))))))</f>
        <v/>
      </c>
      <c r="U252" s="11" t="str">
        <f>(IF(E252=Localisation!$C$114,1,IF(E252=Localisation!$C$113,2,IF(E252=Localisation!$C$112,3,IF(E252=Localisation!$C$111,4,IF(E252=Localisation!$C$110,5,IF(OR(E252=1,E252=2,E252=3,E252=4,E252=5),E252,"")))))))</f>
        <v/>
      </c>
      <c r="V252" s="11" t="str">
        <f>(IF(F252=Localisation!$C$114,1,IF(F252=Localisation!$C$113,2,IF(F252=Localisation!$C$112,3,IF(F252=Localisation!$C$111,4,IF(F252=Localisation!$C$110,5,IF(OR(F252=1,F252=2,F252=3,F252=4,F252=5),F252,"")))))))</f>
        <v/>
      </c>
    </row>
    <row r="253" spans="13:22" x14ac:dyDescent="0.3">
      <c r="M253" s="11" t="str">
        <f>(IF(H253=Localisation!$C$114,1,IF(H253=Localisation!$C$113,2,IF(H253=Localisation!$C$112,3,IF(H253=Localisation!$C$111,4,IF(H253=Localisation!$C$110,5,IF(OR(H253=1,H253=2,H253=3,H253=4,H253=5),H253,"")))))))</f>
        <v/>
      </c>
      <c r="N253" s="11" t="str">
        <f>(IF(I253=Localisation!$C$114,1,IF(I253=Localisation!$C$113,2,IF(I253=Localisation!$C$112,3,IF(I253=Localisation!$C$111,4,IF(I253=Localisation!$C$110,5,IF(OR(I253=1,I253=2,I253=3,I253=4,I253=5),I253,"")))))))</f>
        <v/>
      </c>
      <c r="O253" s="11" t="str">
        <f>(IF(J253=Localisation!$C$114,1,IF(J253=Localisation!$C$113,2,IF(J253=Localisation!$C$112,3,IF(J253=Localisation!$C$111,4,IF(J253=Localisation!$C$110,5,IF(OR(J253=1,J253=2,J253=3,J253=4,J253=5),J253,"")))))))</f>
        <v/>
      </c>
      <c r="P253" s="11" t="str">
        <f>(IF(K253=Localisation!$C$114,1,IF(K253=Localisation!$C$113,2,IF(K253=Localisation!$C$112,3,IF(K253=Localisation!$C$111,4,IF(K253=Localisation!$C$110,5,IF(OR(K253=1,K253=2,K253=3,K253=4,K253=5),K253,"")))))))</f>
        <v/>
      </c>
      <c r="Q253" s="11" t="str">
        <f>(IF(L253=Localisation!$C$114,1,IF(L253=Localisation!$C$113,2,IF(L253=Localisation!$C$112,3,IF(L253=Localisation!$C$111,4,IF(L253=Localisation!$C$110,5,IF(OR(L253=1,L253=2,L253=3,L253=4,L253=5),L253,"")))))))</f>
        <v/>
      </c>
      <c r="R253" s="11" t="str">
        <f>(IF(B253=Localisation!$C$114,1,IF(B253=Localisation!$C$113,2,IF(B253=Localisation!$C$112,3,IF(B253=Localisation!$C$111,4,IF(B253=Localisation!$C$110,5,IF(OR(B253=1,B253=2,B253=3,B253=4,B253=5),B253,"")))))))</f>
        <v/>
      </c>
      <c r="S253" s="11" t="str">
        <f>(IF(C253=Localisation!$C$114,1,IF(C253=Localisation!$C$113,2,IF(C253=Localisation!$C$112,3,IF(C253=Localisation!$C$111,4,IF(C253=Localisation!$C$110,5,IF(OR(C253=1,C253=2,C253=3,C253=4,C253=5),C253,"")))))))</f>
        <v/>
      </c>
      <c r="T253" s="11" t="str">
        <f>(IF(D253=Localisation!$C$114,1,IF(D253=Localisation!$C$113,2,IF(D253=Localisation!$C$112,3,IF(D253=Localisation!$C$111,4,IF(D253=Localisation!$C$110,5,IF(OR(D253=1,D253=2,D253=3,D253=4,D253=5),D253,"")))))))</f>
        <v/>
      </c>
      <c r="U253" s="11" t="str">
        <f>(IF(E253=Localisation!$C$114,1,IF(E253=Localisation!$C$113,2,IF(E253=Localisation!$C$112,3,IF(E253=Localisation!$C$111,4,IF(E253=Localisation!$C$110,5,IF(OR(E253=1,E253=2,E253=3,E253=4,E253=5),E253,"")))))))</f>
        <v/>
      </c>
      <c r="V253" s="11" t="str">
        <f>(IF(F253=Localisation!$C$114,1,IF(F253=Localisation!$C$113,2,IF(F253=Localisation!$C$112,3,IF(F253=Localisation!$C$111,4,IF(F253=Localisation!$C$110,5,IF(OR(F253=1,F253=2,F253=3,F253=4,F253=5),F253,"")))))))</f>
        <v/>
      </c>
    </row>
    <row r="254" spans="13:22" x14ac:dyDescent="0.3">
      <c r="M254" s="11" t="str">
        <f>(IF(H254=Localisation!$C$114,1,IF(H254=Localisation!$C$113,2,IF(H254=Localisation!$C$112,3,IF(H254=Localisation!$C$111,4,IF(H254=Localisation!$C$110,5,IF(OR(H254=1,H254=2,H254=3,H254=4,H254=5),H254,"")))))))</f>
        <v/>
      </c>
      <c r="N254" s="11" t="str">
        <f>(IF(I254=Localisation!$C$114,1,IF(I254=Localisation!$C$113,2,IF(I254=Localisation!$C$112,3,IF(I254=Localisation!$C$111,4,IF(I254=Localisation!$C$110,5,IF(OR(I254=1,I254=2,I254=3,I254=4,I254=5),I254,"")))))))</f>
        <v/>
      </c>
      <c r="O254" s="11" t="str">
        <f>(IF(J254=Localisation!$C$114,1,IF(J254=Localisation!$C$113,2,IF(J254=Localisation!$C$112,3,IF(J254=Localisation!$C$111,4,IF(J254=Localisation!$C$110,5,IF(OR(J254=1,J254=2,J254=3,J254=4,J254=5),J254,"")))))))</f>
        <v/>
      </c>
      <c r="P254" s="11" t="str">
        <f>(IF(K254=Localisation!$C$114,1,IF(K254=Localisation!$C$113,2,IF(K254=Localisation!$C$112,3,IF(K254=Localisation!$C$111,4,IF(K254=Localisation!$C$110,5,IF(OR(K254=1,K254=2,K254=3,K254=4,K254=5),K254,"")))))))</f>
        <v/>
      </c>
      <c r="Q254" s="11" t="str">
        <f>(IF(L254=Localisation!$C$114,1,IF(L254=Localisation!$C$113,2,IF(L254=Localisation!$C$112,3,IF(L254=Localisation!$C$111,4,IF(L254=Localisation!$C$110,5,IF(OR(L254=1,L254=2,L254=3,L254=4,L254=5),L254,"")))))))</f>
        <v/>
      </c>
      <c r="R254" s="11" t="str">
        <f>(IF(B254=Localisation!$C$114,1,IF(B254=Localisation!$C$113,2,IF(B254=Localisation!$C$112,3,IF(B254=Localisation!$C$111,4,IF(B254=Localisation!$C$110,5,IF(OR(B254=1,B254=2,B254=3,B254=4,B254=5),B254,"")))))))</f>
        <v/>
      </c>
      <c r="S254" s="11" t="str">
        <f>(IF(C254=Localisation!$C$114,1,IF(C254=Localisation!$C$113,2,IF(C254=Localisation!$C$112,3,IF(C254=Localisation!$C$111,4,IF(C254=Localisation!$C$110,5,IF(OR(C254=1,C254=2,C254=3,C254=4,C254=5),C254,"")))))))</f>
        <v/>
      </c>
      <c r="T254" s="11" t="str">
        <f>(IF(D254=Localisation!$C$114,1,IF(D254=Localisation!$C$113,2,IF(D254=Localisation!$C$112,3,IF(D254=Localisation!$C$111,4,IF(D254=Localisation!$C$110,5,IF(OR(D254=1,D254=2,D254=3,D254=4,D254=5),D254,"")))))))</f>
        <v/>
      </c>
      <c r="U254" s="11" t="str">
        <f>(IF(E254=Localisation!$C$114,1,IF(E254=Localisation!$C$113,2,IF(E254=Localisation!$C$112,3,IF(E254=Localisation!$C$111,4,IF(E254=Localisation!$C$110,5,IF(OR(E254=1,E254=2,E254=3,E254=4,E254=5),E254,"")))))))</f>
        <v/>
      </c>
      <c r="V254" s="11" t="str">
        <f>(IF(F254=Localisation!$C$114,1,IF(F254=Localisation!$C$113,2,IF(F254=Localisation!$C$112,3,IF(F254=Localisation!$C$111,4,IF(F254=Localisation!$C$110,5,IF(OR(F254=1,F254=2,F254=3,F254=4,F254=5),F254,"")))))))</f>
        <v/>
      </c>
    </row>
    <row r="255" spans="13:22" x14ac:dyDescent="0.3">
      <c r="M255" s="11" t="str">
        <f>(IF(H255=Localisation!$C$114,1,IF(H255=Localisation!$C$113,2,IF(H255=Localisation!$C$112,3,IF(H255=Localisation!$C$111,4,IF(H255=Localisation!$C$110,5,IF(OR(H255=1,H255=2,H255=3,H255=4,H255=5),H255,"")))))))</f>
        <v/>
      </c>
      <c r="N255" s="11" t="str">
        <f>(IF(I255=Localisation!$C$114,1,IF(I255=Localisation!$C$113,2,IF(I255=Localisation!$C$112,3,IF(I255=Localisation!$C$111,4,IF(I255=Localisation!$C$110,5,IF(OR(I255=1,I255=2,I255=3,I255=4,I255=5),I255,"")))))))</f>
        <v/>
      </c>
      <c r="O255" s="11" t="str">
        <f>(IF(J255=Localisation!$C$114,1,IF(J255=Localisation!$C$113,2,IF(J255=Localisation!$C$112,3,IF(J255=Localisation!$C$111,4,IF(J255=Localisation!$C$110,5,IF(OR(J255=1,J255=2,J255=3,J255=4,J255=5),J255,"")))))))</f>
        <v/>
      </c>
      <c r="P255" s="11" t="str">
        <f>(IF(K255=Localisation!$C$114,1,IF(K255=Localisation!$C$113,2,IF(K255=Localisation!$C$112,3,IF(K255=Localisation!$C$111,4,IF(K255=Localisation!$C$110,5,IF(OR(K255=1,K255=2,K255=3,K255=4,K255=5),K255,"")))))))</f>
        <v/>
      </c>
      <c r="Q255" s="11" t="str">
        <f>(IF(L255=Localisation!$C$114,1,IF(L255=Localisation!$C$113,2,IF(L255=Localisation!$C$112,3,IF(L255=Localisation!$C$111,4,IF(L255=Localisation!$C$110,5,IF(OR(L255=1,L255=2,L255=3,L255=4,L255=5),L255,"")))))))</f>
        <v/>
      </c>
      <c r="R255" s="11" t="str">
        <f>(IF(B255=Localisation!$C$114,1,IF(B255=Localisation!$C$113,2,IF(B255=Localisation!$C$112,3,IF(B255=Localisation!$C$111,4,IF(B255=Localisation!$C$110,5,IF(OR(B255=1,B255=2,B255=3,B255=4,B255=5),B255,"")))))))</f>
        <v/>
      </c>
      <c r="S255" s="11" t="str">
        <f>(IF(C255=Localisation!$C$114,1,IF(C255=Localisation!$C$113,2,IF(C255=Localisation!$C$112,3,IF(C255=Localisation!$C$111,4,IF(C255=Localisation!$C$110,5,IF(OR(C255=1,C255=2,C255=3,C255=4,C255=5),C255,"")))))))</f>
        <v/>
      </c>
      <c r="T255" s="11" t="str">
        <f>(IF(D255=Localisation!$C$114,1,IF(D255=Localisation!$C$113,2,IF(D255=Localisation!$C$112,3,IF(D255=Localisation!$C$111,4,IF(D255=Localisation!$C$110,5,IF(OR(D255=1,D255=2,D255=3,D255=4,D255=5),D255,"")))))))</f>
        <v/>
      </c>
      <c r="U255" s="11" t="str">
        <f>(IF(E255=Localisation!$C$114,1,IF(E255=Localisation!$C$113,2,IF(E255=Localisation!$C$112,3,IF(E255=Localisation!$C$111,4,IF(E255=Localisation!$C$110,5,IF(OR(E255=1,E255=2,E255=3,E255=4,E255=5),E255,"")))))))</f>
        <v/>
      </c>
      <c r="V255" s="11" t="str">
        <f>(IF(F255=Localisation!$C$114,1,IF(F255=Localisation!$C$113,2,IF(F255=Localisation!$C$112,3,IF(F255=Localisation!$C$111,4,IF(F255=Localisation!$C$110,5,IF(OR(F255=1,F255=2,F255=3,F255=4,F255=5),F255,"")))))))</f>
        <v/>
      </c>
    </row>
    <row r="256" spans="13:22" x14ac:dyDescent="0.3">
      <c r="M256" s="11" t="str">
        <f>(IF(H256=Localisation!$C$114,1,IF(H256=Localisation!$C$113,2,IF(H256=Localisation!$C$112,3,IF(H256=Localisation!$C$111,4,IF(H256=Localisation!$C$110,5,IF(OR(H256=1,H256=2,H256=3,H256=4,H256=5),H256,"")))))))</f>
        <v/>
      </c>
      <c r="N256" s="11" t="str">
        <f>(IF(I256=Localisation!$C$114,1,IF(I256=Localisation!$C$113,2,IF(I256=Localisation!$C$112,3,IF(I256=Localisation!$C$111,4,IF(I256=Localisation!$C$110,5,IF(OR(I256=1,I256=2,I256=3,I256=4,I256=5),I256,"")))))))</f>
        <v/>
      </c>
      <c r="O256" s="11" t="str">
        <f>(IF(J256=Localisation!$C$114,1,IF(J256=Localisation!$C$113,2,IF(J256=Localisation!$C$112,3,IF(J256=Localisation!$C$111,4,IF(J256=Localisation!$C$110,5,IF(OR(J256=1,J256=2,J256=3,J256=4,J256=5),J256,"")))))))</f>
        <v/>
      </c>
      <c r="P256" s="11" t="str">
        <f>(IF(K256=Localisation!$C$114,1,IF(K256=Localisation!$C$113,2,IF(K256=Localisation!$C$112,3,IF(K256=Localisation!$C$111,4,IF(K256=Localisation!$C$110,5,IF(OR(K256=1,K256=2,K256=3,K256=4,K256=5),K256,"")))))))</f>
        <v/>
      </c>
      <c r="Q256" s="11" t="str">
        <f>(IF(L256=Localisation!$C$114,1,IF(L256=Localisation!$C$113,2,IF(L256=Localisation!$C$112,3,IF(L256=Localisation!$C$111,4,IF(L256=Localisation!$C$110,5,IF(OR(L256=1,L256=2,L256=3,L256=4,L256=5),L256,"")))))))</f>
        <v/>
      </c>
      <c r="R256" s="11" t="str">
        <f>(IF(B256=Localisation!$C$114,1,IF(B256=Localisation!$C$113,2,IF(B256=Localisation!$C$112,3,IF(B256=Localisation!$C$111,4,IF(B256=Localisation!$C$110,5,IF(OR(B256=1,B256=2,B256=3,B256=4,B256=5),B256,"")))))))</f>
        <v/>
      </c>
      <c r="S256" s="11" t="str">
        <f>(IF(C256=Localisation!$C$114,1,IF(C256=Localisation!$C$113,2,IF(C256=Localisation!$C$112,3,IF(C256=Localisation!$C$111,4,IF(C256=Localisation!$C$110,5,IF(OR(C256=1,C256=2,C256=3,C256=4,C256=5),C256,"")))))))</f>
        <v/>
      </c>
      <c r="T256" s="11" t="str">
        <f>(IF(D256=Localisation!$C$114,1,IF(D256=Localisation!$C$113,2,IF(D256=Localisation!$C$112,3,IF(D256=Localisation!$C$111,4,IF(D256=Localisation!$C$110,5,IF(OR(D256=1,D256=2,D256=3,D256=4,D256=5),D256,"")))))))</f>
        <v/>
      </c>
      <c r="U256" s="11" t="str">
        <f>(IF(E256=Localisation!$C$114,1,IF(E256=Localisation!$C$113,2,IF(E256=Localisation!$C$112,3,IF(E256=Localisation!$C$111,4,IF(E256=Localisation!$C$110,5,IF(OR(E256=1,E256=2,E256=3,E256=4,E256=5),E256,"")))))))</f>
        <v/>
      </c>
      <c r="V256" s="11" t="str">
        <f>(IF(F256=Localisation!$C$114,1,IF(F256=Localisation!$C$113,2,IF(F256=Localisation!$C$112,3,IF(F256=Localisation!$C$111,4,IF(F256=Localisation!$C$110,5,IF(OR(F256=1,F256=2,F256=3,F256=4,F256=5),F256,"")))))))</f>
        <v/>
      </c>
    </row>
    <row r="257" spans="13:22" x14ac:dyDescent="0.3">
      <c r="M257" s="11" t="str">
        <f>(IF(H257=Localisation!$C$114,1,IF(H257=Localisation!$C$113,2,IF(H257=Localisation!$C$112,3,IF(H257=Localisation!$C$111,4,IF(H257=Localisation!$C$110,5,IF(OR(H257=1,H257=2,H257=3,H257=4,H257=5),H257,"")))))))</f>
        <v/>
      </c>
      <c r="N257" s="11" t="str">
        <f>(IF(I257=Localisation!$C$114,1,IF(I257=Localisation!$C$113,2,IF(I257=Localisation!$C$112,3,IF(I257=Localisation!$C$111,4,IF(I257=Localisation!$C$110,5,IF(OR(I257=1,I257=2,I257=3,I257=4,I257=5),I257,"")))))))</f>
        <v/>
      </c>
      <c r="O257" s="11" t="str">
        <f>(IF(J257=Localisation!$C$114,1,IF(J257=Localisation!$C$113,2,IF(J257=Localisation!$C$112,3,IF(J257=Localisation!$C$111,4,IF(J257=Localisation!$C$110,5,IF(OR(J257=1,J257=2,J257=3,J257=4,J257=5),J257,"")))))))</f>
        <v/>
      </c>
      <c r="P257" s="11" t="str">
        <f>(IF(K257=Localisation!$C$114,1,IF(K257=Localisation!$C$113,2,IF(K257=Localisation!$C$112,3,IF(K257=Localisation!$C$111,4,IF(K257=Localisation!$C$110,5,IF(OR(K257=1,K257=2,K257=3,K257=4,K257=5),K257,"")))))))</f>
        <v/>
      </c>
      <c r="Q257" s="11" t="str">
        <f>(IF(L257=Localisation!$C$114,1,IF(L257=Localisation!$C$113,2,IF(L257=Localisation!$C$112,3,IF(L257=Localisation!$C$111,4,IF(L257=Localisation!$C$110,5,IF(OR(L257=1,L257=2,L257=3,L257=4,L257=5),L257,"")))))))</f>
        <v/>
      </c>
      <c r="R257" s="11" t="str">
        <f>(IF(B257=Localisation!$C$114,1,IF(B257=Localisation!$C$113,2,IF(B257=Localisation!$C$112,3,IF(B257=Localisation!$C$111,4,IF(B257=Localisation!$C$110,5,IF(OR(B257=1,B257=2,B257=3,B257=4,B257=5),B257,"")))))))</f>
        <v/>
      </c>
      <c r="S257" s="11" t="str">
        <f>(IF(C257=Localisation!$C$114,1,IF(C257=Localisation!$C$113,2,IF(C257=Localisation!$C$112,3,IF(C257=Localisation!$C$111,4,IF(C257=Localisation!$C$110,5,IF(OR(C257=1,C257=2,C257=3,C257=4,C257=5),C257,"")))))))</f>
        <v/>
      </c>
      <c r="T257" s="11" t="str">
        <f>(IF(D257=Localisation!$C$114,1,IF(D257=Localisation!$C$113,2,IF(D257=Localisation!$C$112,3,IF(D257=Localisation!$C$111,4,IF(D257=Localisation!$C$110,5,IF(OR(D257=1,D257=2,D257=3,D257=4,D257=5),D257,"")))))))</f>
        <v/>
      </c>
      <c r="U257" s="11" t="str">
        <f>(IF(E257=Localisation!$C$114,1,IF(E257=Localisation!$C$113,2,IF(E257=Localisation!$C$112,3,IF(E257=Localisation!$C$111,4,IF(E257=Localisation!$C$110,5,IF(OR(E257=1,E257=2,E257=3,E257=4,E257=5),E257,"")))))))</f>
        <v/>
      </c>
      <c r="V257" s="11" t="str">
        <f>(IF(F257=Localisation!$C$114,1,IF(F257=Localisation!$C$113,2,IF(F257=Localisation!$C$112,3,IF(F257=Localisation!$C$111,4,IF(F257=Localisation!$C$110,5,IF(OR(F257=1,F257=2,F257=3,F257=4,F257=5),F257,"")))))))</f>
        <v/>
      </c>
    </row>
    <row r="258" spans="13:22" x14ac:dyDescent="0.3">
      <c r="M258" s="11" t="str">
        <f>(IF(H258=Localisation!$C$114,1,IF(H258=Localisation!$C$113,2,IF(H258=Localisation!$C$112,3,IF(H258=Localisation!$C$111,4,IF(H258=Localisation!$C$110,5,IF(OR(H258=1,H258=2,H258=3,H258=4,H258=5),H258,"")))))))</f>
        <v/>
      </c>
      <c r="N258" s="11" t="str">
        <f>(IF(I258=Localisation!$C$114,1,IF(I258=Localisation!$C$113,2,IF(I258=Localisation!$C$112,3,IF(I258=Localisation!$C$111,4,IF(I258=Localisation!$C$110,5,IF(OR(I258=1,I258=2,I258=3,I258=4,I258=5),I258,"")))))))</f>
        <v/>
      </c>
      <c r="O258" s="11" t="str">
        <f>(IF(J258=Localisation!$C$114,1,IF(J258=Localisation!$C$113,2,IF(J258=Localisation!$C$112,3,IF(J258=Localisation!$C$111,4,IF(J258=Localisation!$C$110,5,IF(OR(J258=1,J258=2,J258=3,J258=4,J258=5),J258,"")))))))</f>
        <v/>
      </c>
      <c r="P258" s="11" t="str">
        <f>(IF(K258=Localisation!$C$114,1,IF(K258=Localisation!$C$113,2,IF(K258=Localisation!$C$112,3,IF(K258=Localisation!$C$111,4,IF(K258=Localisation!$C$110,5,IF(OR(K258=1,K258=2,K258=3,K258=4,K258=5),K258,"")))))))</f>
        <v/>
      </c>
      <c r="Q258" s="11" t="str">
        <f>(IF(L258=Localisation!$C$114,1,IF(L258=Localisation!$C$113,2,IF(L258=Localisation!$C$112,3,IF(L258=Localisation!$C$111,4,IF(L258=Localisation!$C$110,5,IF(OR(L258=1,L258=2,L258=3,L258=4,L258=5),L258,"")))))))</f>
        <v/>
      </c>
      <c r="R258" s="11" t="str">
        <f>(IF(B258=Localisation!$C$114,1,IF(B258=Localisation!$C$113,2,IF(B258=Localisation!$C$112,3,IF(B258=Localisation!$C$111,4,IF(B258=Localisation!$C$110,5,IF(OR(B258=1,B258=2,B258=3,B258=4,B258=5),B258,"")))))))</f>
        <v/>
      </c>
      <c r="S258" s="11" t="str">
        <f>(IF(C258=Localisation!$C$114,1,IF(C258=Localisation!$C$113,2,IF(C258=Localisation!$C$112,3,IF(C258=Localisation!$C$111,4,IF(C258=Localisation!$C$110,5,IF(OR(C258=1,C258=2,C258=3,C258=4,C258=5),C258,"")))))))</f>
        <v/>
      </c>
      <c r="T258" s="11" t="str">
        <f>(IF(D258=Localisation!$C$114,1,IF(D258=Localisation!$C$113,2,IF(D258=Localisation!$C$112,3,IF(D258=Localisation!$C$111,4,IF(D258=Localisation!$C$110,5,IF(OR(D258=1,D258=2,D258=3,D258=4,D258=5),D258,"")))))))</f>
        <v/>
      </c>
      <c r="U258" s="11" t="str">
        <f>(IF(E258=Localisation!$C$114,1,IF(E258=Localisation!$C$113,2,IF(E258=Localisation!$C$112,3,IF(E258=Localisation!$C$111,4,IF(E258=Localisation!$C$110,5,IF(OR(E258=1,E258=2,E258=3,E258=4,E258=5),E258,"")))))))</f>
        <v/>
      </c>
      <c r="V258" s="11" t="str">
        <f>(IF(F258=Localisation!$C$114,1,IF(F258=Localisation!$C$113,2,IF(F258=Localisation!$C$112,3,IF(F258=Localisation!$C$111,4,IF(F258=Localisation!$C$110,5,IF(OR(F258=1,F258=2,F258=3,F258=4,F258=5),F258,"")))))))</f>
        <v/>
      </c>
    </row>
    <row r="259" spans="13:22" x14ac:dyDescent="0.3">
      <c r="M259" s="11" t="str">
        <f>(IF(H259=Localisation!$C$114,1,IF(H259=Localisation!$C$113,2,IF(H259=Localisation!$C$112,3,IF(H259=Localisation!$C$111,4,IF(H259=Localisation!$C$110,5,IF(OR(H259=1,H259=2,H259=3,H259=4,H259=5),H259,"")))))))</f>
        <v/>
      </c>
      <c r="N259" s="11" t="str">
        <f>(IF(I259=Localisation!$C$114,1,IF(I259=Localisation!$C$113,2,IF(I259=Localisation!$C$112,3,IF(I259=Localisation!$C$111,4,IF(I259=Localisation!$C$110,5,IF(OR(I259=1,I259=2,I259=3,I259=4,I259=5),I259,"")))))))</f>
        <v/>
      </c>
      <c r="O259" s="11" t="str">
        <f>(IF(J259=Localisation!$C$114,1,IF(J259=Localisation!$C$113,2,IF(J259=Localisation!$C$112,3,IF(J259=Localisation!$C$111,4,IF(J259=Localisation!$C$110,5,IF(OR(J259=1,J259=2,J259=3,J259=4,J259=5),J259,"")))))))</f>
        <v/>
      </c>
      <c r="P259" s="11" t="str">
        <f>(IF(K259=Localisation!$C$114,1,IF(K259=Localisation!$C$113,2,IF(K259=Localisation!$C$112,3,IF(K259=Localisation!$C$111,4,IF(K259=Localisation!$C$110,5,IF(OR(K259=1,K259=2,K259=3,K259=4,K259=5),K259,"")))))))</f>
        <v/>
      </c>
      <c r="Q259" s="11" t="str">
        <f>(IF(L259=Localisation!$C$114,1,IF(L259=Localisation!$C$113,2,IF(L259=Localisation!$C$112,3,IF(L259=Localisation!$C$111,4,IF(L259=Localisation!$C$110,5,IF(OR(L259=1,L259=2,L259=3,L259=4,L259=5),L259,"")))))))</f>
        <v/>
      </c>
      <c r="R259" s="11" t="str">
        <f>(IF(B259=Localisation!$C$114,1,IF(B259=Localisation!$C$113,2,IF(B259=Localisation!$C$112,3,IF(B259=Localisation!$C$111,4,IF(B259=Localisation!$C$110,5,IF(OR(B259=1,B259=2,B259=3,B259=4,B259=5),B259,"")))))))</f>
        <v/>
      </c>
      <c r="S259" s="11" t="str">
        <f>(IF(C259=Localisation!$C$114,1,IF(C259=Localisation!$C$113,2,IF(C259=Localisation!$C$112,3,IF(C259=Localisation!$C$111,4,IF(C259=Localisation!$C$110,5,IF(OR(C259=1,C259=2,C259=3,C259=4,C259=5),C259,"")))))))</f>
        <v/>
      </c>
      <c r="T259" s="11" t="str">
        <f>(IF(D259=Localisation!$C$114,1,IF(D259=Localisation!$C$113,2,IF(D259=Localisation!$C$112,3,IF(D259=Localisation!$C$111,4,IF(D259=Localisation!$C$110,5,IF(OR(D259=1,D259=2,D259=3,D259=4,D259=5),D259,"")))))))</f>
        <v/>
      </c>
      <c r="U259" s="11" t="str">
        <f>(IF(E259=Localisation!$C$114,1,IF(E259=Localisation!$C$113,2,IF(E259=Localisation!$C$112,3,IF(E259=Localisation!$C$111,4,IF(E259=Localisation!$C$110,5,IF(OR(E259=1,E259=2,E259=3,E259=4,E259=5),E259,"")))))))</f>
        <v/>
      </c>
      <c r="V259" s="11" t="str">
        <f>(IF(F259=Localisation!$C$114,1,IF(F259=Localisation!$C$113,2,IF(F259=Localisation!$C$112,3,IF(F259=Localisation!$C$111,4,IF(F259=Localisation!$C$110,5,IF(OR(F259=1,F259=2,F259=3,F259=4,F259=5),F259,"")))))))</f>
        <v/>
      </c>
    </row>
    <row r="260" spans="13:22" x14ac:dyDescent="0.3">
      <c r="M260" s="11" t="str">
        <f>(IF(H260=Localisation!$C$114,1,IF(H260=Localisation!$C$113,2,IF(H260=Localisation!$C$112,3,IF(H260=Localisation!$C$111,4,IF(H260=Localisation!$C$110,5,IF(OR(H260=1,H260=2,H260=3,H260=4,H260=5),H260,"")))))))</f>
        <v/>
      </c>
      <c r="N260" s="11" t="str">
        <f>(IF(I260=Localisation!$C$114,1,IF(I260=Localisation!$C$113,2,IF(I260=Localisation!$C$112,3,IF(I260=Localisation!$C$111,4,IF(I260=Localisation!$C$110,5,IF(OR(I260=1,I260=2,I260=3,I260=4,I260=5),I260,"")))))))</f>
        <v/>
      </c>
      <c r="O260" s="11" t="str">
        <f>(IF(J260=Localisation!$C$114,1,IF(J260=Localisation!$C$113,2,IF(J260=Localisation!$C$112,3,IF(J260=Localisation!$C$111,4,IF(J260=Localisation!$C$110,5,IF(OR(J260=1,J260=2,J260=3,J260=4,J260=5),J260,"")))))))</f>
        <v/>
      </c>
      <c r="P260" s="11" t="str">
        <f>(IF(K260=Localisation!$C$114,1,IF(K260=Localisation!$C$113,2,IF(K260=Localisation!$C$112,3,IF(K260=Localisation!$C$111,4,IF(K260=Localisation!$C$110,5,IF(OR(K260=1,K260=2,K260=3,K260=4,K260=5),K260,"")))))))</f>
        <v/>
      </c>
      <c r="Q260" s="11" t="str">
        <f>(IF(L260=Localisation!$C$114,1,IF(L260=Localisation!$C$113,2,IF(L260=Localisation!$C$112,3,IF(L260=Localisation!$C$111,4,IF(L260=Localisation!$C$110,5,IF(OR(L260=1,L260=2,L260=3,L260=4,L260=5),L260,"")))))))</f>
        <v/>
      </c>
      <c r="R260" s="11" t="str">
        <f>(IF(B260=Localisation!$C$114,1,IF(B260=Localisation!$C$113,2,IF(B260=Localisation!$C$112,3,IF(B260=Localisation!$C$111,4,IF(B260=Localisation!$C$110,5,IF(OR(B260=1,B260=2,B260=3,B260=4,B260=5),B260,"")))))))</f>
        <v/>
      </c>
      <c r="S260" s="11" t="str">
        <f>(IF(C260=Localisation!$C$114,1,IF(C260=Localisation!$C$113,2,IF(C260=Localisation!$C$112,3,IF(C260=Localisation!$C$111,4,IF(C260=Localisation!$C$110,5,IF(OR(C260=1,C260=2,C260=3,C260=4,C260=5),C260,"")))))))</f>
        <v/>
      </c>
      <c r="T260" s="11" t="str">
        <f>(IF(D260=Localisation!$C$114,1,IF(D260=Localisation!$C$113,2,IF(D260=Localisation!$C$112,3,IF(D260=Localisation!$C$111,4,IF(D260=Localisation!$C$110,5,IF(OR(D260=1,D260=2,D260=3,D260=4,D260=5),D260,"")))))))</f>
        <v/>
      </c>
      <c r="U260" s="11" t="str">
        <f>(IF(E260=Localisation!$C$114,1,IF(E260=Localisation!$C$113,2,IF(E260=Localisation!$C$112,3,IF(E260=Localisation!$C$111,4,IF(E260=Localisation!$C$110,5,IF(OR(E260=1,E260=2,E260=3,E260=4,E260=5),E260,"")))))))</f>
        <v/>
      </c>
      <c r="V260" s="11" t="str">
        <f>(IF(F260=Localisation!$C$114,1,IF(F260=Localisation!$C$113,2,IF(F260=Localisation!$C$112,3,IF(F260=Localisation!$C$111,4,IF(F260=Localisation!$C$110,5,IF(OR(F260=1,F260=2,F260=3,F260=4,F260=5),F260,"")))))))</f>
        <v/>
      </c>
    </row>
    <row r="261" spans="13:22" x14ac:dyDescent="0.3">
      <c r="M261" s="11" t="str">
        <f>(IF(H261=Localisation!$C$114,1,IF(H261=Localisation!$C$113,2,IF(H261=Localisation!$C$112,3,IF(H261=Localisation!$C$111,4,IF(H261=Localisation!$C$110,5,IF(OR(H261=1,H261=2,H261=3,H261=4,H261=5),H261,"")))))))</f>
        <v/>
      </c>
      <c r="N261" s="11" t="str">
        <f>(IF(I261=Localisation!$C$114,1,IF(I261=Localisation!$C$113,2,IF(I261=Localisation!$C$112,3,IF(I261=Localisation!$C$111,4,IF(I261=Localisation!$C$110,5,IF(OR(I261=1,I261=2,I261=3,I261=4,I261=5),I261,"")))))))</f>
        <v/>
      </c>
      <c r="O261" s="11" t="str">
        <f>(IF(J261=Localisation!$C$114,1,IF(J261=Localisation!$C$113,2,IF(J261=Localisation!$C$112,3,IF(J261=Localisation!$C$111,4,IF(J261=Localisation!$C$110,5,IF(OR(J261=1,J261=2,J261=3,J261=4,J261=5),J261,"")))))))</f>
        <v/>
      </c>
      <c r="P261" s="11" t="str">
        <f>(IF(K261=Localisation!$C$114,1,IF(K261=Localisation!$C$113,2,IF(K261=Localisation!$C$112,3,IF(K261=Localisation!$C$111,4,IF(K261=Localisation!$C$110,5,IF(OR(K261=1,K261=2,K261=3,K261=4,K261=5),K261,"")))))))</f>
        <v/>
      </c>
      <c r="Q261" s="11" t="str">
        <f>(IF(L261=Localisation!$C$114,1,IF(L261=Localisation!$C$113,2,IF(L261=Localisation!$C$112,3,IF(L261=Localisation!$C$111,4,IF(L261=Localisation!$C$110,5,IF(OR(L261=1,L261=2,L261=3,L261=4,L261=5),L261,"")))))))</f>
        <v/>
      </c>
      <c r="R261" s="11" t="str">
        <f>(IF(B261=Localisation!$C$114,1,IF(B261=Localisation!$C$113,2,IF(B261=Localisation!$C$112,3,IF(B261=Localisation!$C$111,4,IF(B261=Localisation!$C$110,5,IF(OR(B261=1,B261=2,B261=3,B261=4,B261=5),B261,"")))))))</f>
        <v/>
      </c>
      <c r="S261" s="11" t="str">
        <f>(IF(C261=Localisation!$C$114,1,IF(C261=Localisation!$C$113,2,IF(C261=Localisation!$C$112,3,IF(C261=Localisation!$C$111,4,IF(C261=Localisation!$C$110,5,IF(OR(C261=1,C261=2,C261=3,C261=4,C261=5),C261,"")))))))</f>
        <v/>
      </c>
      <c r="T261" s="11" t="str">
        <f>(IF(D261=Localisation!$C$114,1,IF(D261=Localisation!$C$113,2,IF(D261=Localisation!$C$112,3,IF(D261=Localisation!$C$111,4,IF(D261=Localisation!$C$110,5,IF(OR(D261=1,D261=2,D261=3,D261=4,D261=5),D261,"")))))))</f>
        <v/>
      </c>
      <c r="U261" s="11" t="str">
        <f>(IF(E261=Localisation!$C$114,1,IF(E261=Localisation!$C$113,2,IF(E261=Localisation!$C$112,3,IF(E261=Localisation!$C$111,4,IF(E261=Localisation!$C$110,5,IF(OR(E261=1,E261=2,E261=3,E261=4,E261=5),E261,"")))))))</f>
        <v/>
      </c>
      <c r="V261" s="11" t="str">
        <f>(IF(F261=Localisation!$C$114,1,IF(F261=Localisation!$C$113,2,IF(F261=Localisation!$C$112,3,IF(F261=Localisation!$C$111,4,IF(F261=Localisation!$C$110,5,IF(OR(F261=1,F261=2,F261=3,F261=4,F261=5),F261,"")))))))</f>
        <v/>
      </c>
    </row>
    <row r="262" spans="13:22" x14ac:dyDescent="0.3">
      <c r="M262" s="11" t="str">
        <f>(IF(H262=Localisation!$C$114,1,IF(H262=Localisation!$C$113,2,IF(H262=Localisation!$C$112,3,IF(H262=Localisation!$C$111,4,IF(H262=Localisation!$C$110,5,IF(OR(H262=1,H262=2,H262=3,H262=4,H262=5),H262,"")))))))</f>
        <v/>
      </c>
      <c r="N262" s="11" t="str">
        <f>(IF(I262=Localisation!$C$114,1,IF(I262=Localisation!$C$113,2,IF(I262=Localisation!$C$112,3,IF(I262=Localisation!$C$111,4,IF(I262=Localisation!$C$110,5,IF(OR(I262=1,I262=2,I262=3,I262=4,I262=5),I262,"")))))))</f>
        <v/>
      </c>
      <c r="O262" s="11" t="str">
        <f>(IF(J262=Localisation!$C$114,1,IF(J262=Localisation!$C$113,2,IF(J262=Localisation!$C$112,3,IF(J262=Localisation!$C$111,4,IF(J262=Localisation!$C$110,5,IF(OR(J262=1,J262=2,J262=3,J262=4,J262=5),J262,"")))))))</f>
        <v/>
      </c>
      <c r="P262" s="11" t="str">
        <f>(IF(K262=Localisation!$C$114,1,IF(K262=Localisation!$C$113,2,IF(K262=Localisation!$C$112,3,IF(K262=Localisation!$C$111,4,IF(K262=Localisation!$C$110,5,IF(OR(K262=1,K262=2,K262=3,K262=4,K262=5),K262,"")))))))</f>
        <v/>
      </c>
      <c r="Q262" s="11" t="str">
        <f>(IF(L262=Localisation!$C$114,1,IF(L262=Localisation!$C$113,2,IF(L262=Localisation!$C$112,3,IF(L262=Localisation!$C$111,4,IF(L262=Localisation!$C$110,5,IF(OR(L262=1,L262=2,L262=3,L262=4,L262=5),L262,"")))))))</f>
        <v/>
      </c>
      <c r="R262" s="11" t="str">
        <f>(IF(B262=Localisation!$C$114,1,IF(B262=Localisation!$C$113,2,IF(B262=Localisation!$C$112,3,IF(B262=Localisation!$C$111,4,IF(B262=Localisation!$C$110,5,IF(OR(B262=1,B262=2,B262=3,B262=4,B262=5),B262,"")))))))</f>
        <v/>
      </c>
      <c r="S262" s="11" t="str">
        <f>(IF(C262=Localisation!$C$114,1,IF(C262=Localisation!$C$113,2,IF(C262=Localisation!$C$112,3,IF(C262=Localisation!$C$111,4,IF(C262=Localisation!$C$110,5,IF(OR(C262=1,C262=2,C262=3,C262=4,C262=5),C262,"")))))))</f>
        <v/>
      </c>
      <c r="T262" s="11" t="str">
        <f>(IF(D262=Localisation!$C$114,1,IF(D262=Localisation!$C$113,2,IF(D262=Localisation!$C$112,3,IF(D262=Localisation!$C$111,4,IF(D262=Localisation!$C$110,5,IF(OR(D262=1,D262=2,D262=3,D262=4,D262=5),D262,"")))))))</f>
        <v/>
      </c>
      <c r="U262" s="11" t="str">
        <f>(IF(E262=Localisation!$C$114,1,IF(E262=Localisation!$C$113,2,IF(E262=Localisation!$C$112,3,IF(E262=Localisation!$C$111,4,IF(E262=Localisation!$C$110,5,IF(OR(E262=1,E262=2,E262=3,E262=4,E262=5),E262,"")))))))</f>
        <v/>
      </c>
      <c r="V262" s="11" t="str">
        <f>(IF(F262=Localisation!$C$114,1,IF(F262=Localisation!$C$113,2,IF(F262=Localisation!$C$112,3,IF(F262=Localisation!$C$111,4,IF(F262=Localisation!$C$110,5,IF(OR(F262=1,F262=2,F262=3,F262=4,F262=5),F262,"")))))))</f>
        <v/>
      </c>
    </row>
    <row r="263" spans="13:22" x14ac:dyDescent="0.3">
      <c r="M263" s="11" t="str">
        <f>(IF(H263=Localisation!$C$114,1,IF(H263=Localisation!$C$113,2,IF(H263=Localisation!$C$112,3,IF(H263=Localisation!$C$111,4,IF(H263=Localisation!$C$110,5,IF(OR(H263=1,H263=2,H263=3,H263=4,H263=5),H263,"")))))))</f>
        <v/>
      </c>
      <c r="N263" s="11" t="str">
        <f>(IF(I263=Localisation!$C$114,1,IF(I263=Localisation!$C$113,2,IF(I263=Localisation!$C$112,3,IF(I263=Localisation!$C$111,4,IF(I263=Localisation!$C$110,5,IF(OR(I263=1,I263=2,I263=3,I263=4,I263=5),I263,"")))))))</f>
        <v/>
      </c>
      <c r="O263" s="11" t="str">
        <f>(IF(J263=Localisation!$C$114,1,IF(J263=Localisation!$C$113,2,IF(J263=Localisation!$C$112,3,IF(J263=Localisation!$C$111,4,IF(J263=Localisation!$C$110,5,IF(OR(J263=1,J263=2,J263=3,J263=4,J263=5),J263,"")))))))</f>
        <v/>
      </c>
      <c r="P263" s="11" t="str">
        <f>(IF(K263=Localisation!$C$114,1,IF(K263=Localisation!$C$113,2,IF(K263=Localisation!$C$112,3,IF(K263=Localisation!$C$111,4,IF(K263=Localisation!$C$110,5,IF(OR(K263=1,K263=2,K263=3,K263=4,K263=5),K263,"")))))))</f>
        <v/>
      </c>
      <c r="Q263" s="11" t="str">
        <f>(IF(L263=Localisation!$C$114,1,IF(L263=Localisation!$C$113,2,IF(L263=Localisation!$C$112,3,IF(L263=Localisation!$C$111,4,IF(L263=Localisation!$C$110,5,IF(OR(L263=1,L263=2,L263=3,L263=4,L263=5),L263,"")))))))</f>
        <v/>
      </c>
      <c r="R263" s="11" t="str">
        <f>(IF(B263=Localisation!$C$114,1,IF(B263=Localisation!$C$113,2,IF(B263=Localisation!$C$112,3,IF(B263=Localisation!$C$111,4,IF(B263=Localisation!$C$110,5,IF(OR(B263=1,B263=2,B263=3,B263=4,B263=5),B263,"")))))))</f>
        <v/>
      </c>
      <c r="S263" s="11" t="str">
        <f>(IF(C263=Localisation!$C$114,1,IF(C263=Localisation!$C$113,2,IF(C263=Localisation!$C$112,3,IF(C263=Localisation!$C$111,4,IF(C263=Localisation!$C$110,5,IF(OR(C263=1,C263=2,C263=3,C263=4,C263=5),C263,"")))))))</f>
        <v/>
      </c>
      <c r="T263" s="11" t="str">
        <f>(IF(D263=Localisation!$C$114,1,IF(D263=Localisation!$C$113,2,IF(D263=Localisation!$C$112,3,IF(D263=Localisation!$C$111,4,IF(D263=Localisation!$C$110,5,IF(OR(D263=1,D263=2,D263=3,D263=4,D263=5),D263,"")))))))</f>
        <v/>
      </c>
      <c r="U263" s="11" t="str">
        <f>(IF(E263=Localisation!$C$114,1,IF(E263=Localisation!$C$113,2,IF(E263=Localisation!$C$112,3,IF(E263=Localisation!$C$111,4,IF(E263=Localisation!$C$110,5,IF(OR(E263=1,E263=2,E263=3,E263=4,E263=5),E263,"")))))))</f>
        <v/>
      </c>
      <c r="V263" s="11" t="str">
        <f>(IF(F263=Localisation!$C$114,1,IF(F263=Localisation!$C$113,2,IF(F263=Localisation!$C$112,3,IF(F263=Localisation!$C$111,4,IF(F263=Localisation!$C$110,5,IF(OR(F263=1,F263=2,F263=3,F263=4,F263=5),F263,"")))))))</f>
        <v/>
      </c>
    </row>
    <row r="264" spans="13:22" x14ac:dyDescent="0.3">
      <c r="M264" s="11" t="str">
        <f>(IF(H264=Localisation!$C$114,1,IF(H264=Localisation!$C$113,2,IF(H264=Localisation!$C$112,3,IF(H264=Localisation!$C$111,4,IF(H264=Localisation!$C$110,5,IF(OR(H264=1,H264=2,H264=3,H264=4,H264=5),H264,"")))))))</f>
        <v/>
      </c>
      <c r="N264" s="11" t="str">
        <f>(IF(I264=Localisation!$C$114,1,IF(I264=Localisation!$C$113,2,IF(I264=Localisation!$C$112,3,IF(I264=Localisation!$C$111,4,IF(I264=Localisation!$C$110,5,IF(OR(I264=1,I264=2,I264=3,I264=4,I264=5),I264,"")))))))</f>
        <v/>
      </c>
      <c r="O264" s="11" t="str">
        <f>(IF(J264=Localisation!$C$114,1,IF(J264=Localisation!$C$113,2,IF(J264=Localisation!$C$112,3,IF(J264=Localisation!$C$111,4,IF(J264=Localisation!$C$110,5,IF(OR(J264=1,J264=2,J264=3,J264=4,J264=5),J264,"")))))))</f>
        <v/>
      </c>
      <c r="P264" s="11" t="str">
        <f>(IF(K264=Localisation!$C$114,1,IF(K264=Localisation!$C$113,2,IF(K264=Localisation!$C$112,3,IF(K264=Localisation!$C$111,4,IF(K264=Localisation!$C$110,5,IF(OR(K264=1,K264=2,K264=3,K264=4,K264=5),K264,"")))))))</f>
        <v/>
      </c>
      <c r="Q264" s="11" t="str">
        <f>(IF(L264=Localisation!$C$114,1,IF(L264=Localisation!$C$113,2,IF(L264=Localisation!$C$112,3,IF(L264=Localisation!$C$111,4,IF(L264=Localisation!$C$110,5,IF(OR(L264=1,L264=2,L264=3,L264=4,L264=5),L264,"")))))))</f>
        <v/>
      </c>
      <c r="R264" s="11" t="str">
        <f>(IF(B264=Localisation!$C$114,1,IF(B264=Localisation!$C$113,2,IF(B264=Localisation!$C$112,3,IF(B264=Localisation!$C$111,4,IF(B264=Localisation!$C$110,5,IF(OR(B264=1,B264=2,B264=3,B264=4,B264=5),B264,"")))))))</f>
        <v/>
      </c>
      <c r="S264" s="11" t="str">
        <f>(IF(C264=Localisation!$C$114,1,IF(C264=Localisation!$C$113,2,IF(C264=Localisation!$C$112,3,IF(C264=Localisation!$C$111,4,IF(C264=Localisation!$C$110,5,IF(OR(C264=1,C264=2,C264=3,C264=4,C264=5),C264,"")))))))</f>
        <v/>
      </c>
      <c r="T264" s="11" t="str">
        <f>(IF(D264=Localisation!$C$114,1,IF(D264=Localisation!$C$113,2,IF(D264=Localisation!$C$112,3,IF(D264=Localisation!$C$111,4,IF(D264=Localisation!$C$110,5,IF(OR(D264=1,D264=2,D264=3,D264=4,D264=5),D264,"")))))))</f>
        <v/>
      </c>
      <c r="U264" s="11" t="str">
        <f>(IF(E264=Localisation!$C$114,1,IF(E264=Localisation!$C$113,2,IF(E264=Localisation!$C$112,3,IF(E264=Localisation!$C$111,4,IF(E264=Localisation!$C$110,5,IF(OR(E264=1,E264=2,E264=3,E264=4,E264=5),E264,"")))))))</f>
        <v/>
      </c>
      <c r="V264" s="11" t="str">
        <f>(IF(F264=Localisation!$C$114,1,IF(F264=Localisation!$C$113,2,IF(F264=Localisation!$C$112,3,IF(F264=Localisation!$C$111,4,IF(F264=Localisation!$C$110,5,IF(OR(F264=1,F264=2,F264=3,F264=4,F264=5),F264,"")))))))</f>
        <v/>
      </c>
    </row>
    <row r="265" spans="13:22" x14ac:dyDescent="0.3">
      <c r="M265" s="11" t="str">
        <f>(IF(H265=Localisation!$C$114,1,IF(H265=Localisation!$C$113,2,IF(H265=Localisation!$C$112,3,IF(H265=Localisation!$C$111,4,IF(H265=Localisation!$C$110,5,IF(OR(H265=1,H265=2,H265=3,H265=4,H265=5),H265,"")))))))</f>
        <v/>
      </c>
      <c r="N265" s="11" t="str">
        <f>(IF(I265=Localisation!$C$114,1,IF(I265=Localisation!$C$113,2,IF(I265=Localisation!$C$112,3,IF(I265=Localisation!$C$111,4,IF(I265=Localisation!$C$110,5,IF(OR(I265=1,I265=2,I265=3,I265=4,I265=5),I265,"")))))))</f>
        <v/>
      </c>
      <c r="O265" s="11" t="str">
        <f>(IF(J265=Localisation!$C$114,1,IF(J265=Localisation!$C$113,2,IF(J265=Localisation!$C$112,3,IF(J265=Localisation!$C$111,4,IF(J265=Localisation!$C$110,5,IF(OR(J265=1,J265=2,J265=3,J265=4,J265=5),J265,"")))))))</f>
        <v/>
      </c>
      <c r="P265" s="11" t="str">
        <f>(IF(K265=Localisation!$C$114,1,IF(K265=Localisation!$C$113,2,IF(K265=Localisation!$C$112,3,IF(K265=Localisation!$C$111,4,IF(K265=Localisation!$C$110,5,IF(OR(K265=1,K265=2,K265=3,K265=4,K265=5),K265,"")))))))</f>
        <v/>
      </c>
      <c r="Q265" s="11" t="str">
        <f>(IF(L265=Localisation!$C$114,1,IF(L265=Localisation!$C$113,2,IF(L265=Localisation!$C$112,3,IF(L265=Localisation!$C$111,4,IF(L265=Localisation!$C$110,5,IF(OR(L265=1,L265=2,L265=3,L265=4,L265=5),L265,"")))))))</f>
        <v/>
      </c>
      <c r="R265" s="11" t="str">
        <f>(IF(B265=Localisation!$C$114,1,IF(B265=Localisation!$C$113,2,IF(B265=Localisation!$C$112,3,IF(B265=Localisation!$C$111,4,IF(B265=Localisation!$C$110,5,IF(OR(B265=1,B265=2,B265=3,B265=4,B265=5),B265,"")))))))</f>
        <v/>
      </c>
      <c r="S265" s="11" t="str">
        <f>(IF(C265=Localisation!$C$114,1,IF(C265=Localisation!$C$113,2,IF(C265=Localisation!$C$112,3,IF(C265=Localisation!$C$111,4,IF(C265=Localisation!$C$110,5,IF(OR(C265=1,C265=2,C265=3,C265=4,C265=5),C265,"")))))))</f>
        <v/>
      </c>
      <c r="T265" s="11" t="str">
        <f>(IF(D265=Localisation!$C$114,1,IF(D265=Localisation!$C$113,2,IF(D265=Localisation!$C$112,3,IF(D265=Localisation!$C$111,4,IF(D265=Localisation!$C$110,5,IF(OR(D265=1,D265=2,D265=3,D265=4,D265=5),D265,"")))))))</f>
        <v/>
      </c>
      <c r="U265" s="11" t="str">
        <f>(IF(E265=Localisation!$C$114,1,IF(E265=Localisation!$C$113,2,IF(E265=Localisation!$C$112,3,IF(E265=Localisation!$C$111,4,IF(E265=Localisation!$C$110,5,IF(OR(E265=1,E265=2,E265=3,E265=4,E265=5),E265,"")))))))</f>
        <v/>
      </c>
      <c r="V265" s="11" t="str">
        <f>(IF(F265=Localisation!$C$114,1,IF(F265=Localisation!$C$113,2,IF(F265=Localisation!$C$112,3,IF(F265=Localisation!$C$111,4,IF(F265=Localisation!$C$110,5,IF(OR(F265=1,F265=2,F265=3,F265=4,F265=5),F265,"")))))))</f>
        <v/>
      </c>
    </row>
    <row r="266" spans="13:22" x14ac:dyDescent="0.3">
      <c r="M266" s="11" t="str">
        <f>(IF(H266=Localisation!$C$114,1,IF(H266=Localisation!$C$113,2,IF(H266=Localisation!$C$112,3,IF(H266=Localisation!$C$111,4,IF(H266=Localisation!$C$110,5,IF(OR(H266=1,H266=2,H266=3,H266=4,H266=5),H266,"")))))))</f>
        <v/>
      </c>
      <c r="N266" s="11" t="str">
        <f>(IF(I266=Localisation!$C$114,1,IF(I266=Localisation!$C$113,2,IF(I266=Localisation!$C$112,3,IF(I266=Localisation!$C$111,4,IF(I266=Localisation!$C$110,5,IF(OR(I266=1,I266=2,I266=3,I266=4,I266=5),I266,"")))))))</f>
        <v/>
      </c>
      <c r="O266" s="11" t="str">
        <f>(IF(J266=Localisation!$C$114,1,IF(J266=Localisation!$C$113,2,IF(J266=Localisation!$C$112,3,IF(J266=Localisation!$C$111,4,IF(J266=Localisation!$C$110,5,IF(OR(J266=1,J266=2,J266=3,J266=4,J266=5),J266,"")))))))</f>
        <v/>
      </c>
      <c r="P266" s="11" t="str">
        <f>(IF(K266=Localisation!$C$114,1,IF(K266=Localisation!$C$113,2,IF(K266=Localisation!$C$112,3,IF(K266=Localisation!$C$111,4,IF(K266=Localisation!$C$110,5,IF(OR(K266=1,K266=2,K266=3,K266=4,K266=5),K266,"")))))))</f>
        <v/>
      </c>
      <c r="Q266" s="11" t="str">
        <f>(IF(L266=Localisation!$C$114,1,IF(L266=Localisation!$C$113,2,IF(L266=Localisation!$C$112,3,IF(L266=Localisation!$C$111,4,IF(L266=Localisation!$C$110,5,IF(OR(L266=1,L266=2,L266=3,L266=4,L266=5),L266,"")))))))</f>
        <v/>
      </c>
      <c r="R266" s="11" t="str">
        <f>(IF(B266=Localisation!$C$114,1,IF(B266=Localisation!$C$113,2,IF(B266=Localisation!$C$112,3,IF(B266=Localisation!$C$111,4,IF(B266=Localisation!$C$110,5,IF(OR(B266=1,B266=2,B266=3,B266=4,B266=5),B266,"")))))))</f>
        <v/>
      </c>
      <c r="S266" s="11" t="str">
        <f>(IF(C266=Localisation!$C$114,1,IF(C266=Localisation!$C$113,2,IF(C266=Localisation!$C$112,3,IF(C266=Localisation!$C$111,4,IF(C266=Localisation!$C$110,5,IF(OR(C266=1,C266=2,C266=3,C266=4,C266=5),C266,"")))))))</f>
        <v/>
      </c>
      <c r="T266" s="11" t="str">
        <f>(IF(D266=Localisation!$C$114,1,IF(D266=Localisation!$C$113,2,IF(D266=Localisation!$C$112,3,IF(D266=Localisation!$C$111,4,IF(D266=Localisation!$C$110,5,IF(OR(D266=1,D266=2,D266=3,D266=4,D266=5),D266,"")))))))</f>
        <v/>
      </c>
      <c r="U266" s="11" t="str">
        <f>(IF(E266=Localisation!$C$114,1,IF(E266=Localisation!$C$113,2,IF(E266=Localisation!$C$112,3,IF(E266=Localisation!$C$111,4,IF(E266=Localisation!$C$110,5,IF(OR(E266=1,E266=2,E266=3,E266=4,E266=5),E266,"")))))))</f>
        <v/>
      </c>
      <c r="V266" s="11" t="str">
        <f>(IF(F266=Localisation!$C$114,1,IF(F266=Localisation!$C$113,2,IF(F266=Localisation!$C$112,3,IF(F266=Localisation!$C$111,4,IF(F266=Localisation!$C$110,5,IF(OR(F266=1,F266=2,F266=3,F266=4,F266=5),F266,"")))))))</f>
        <v/>
      </c>
    </row>
    <row r="267" spans="13:22" x14ac:dyDescent="0.3">
      <c r="M267" s="11" t="str">
        <f>(IF(H267=Localisation!$C$114,1,IF(H267=Localisation!$C$113,2,IF(H267=Localisation!$C$112,3,IF(H267=Localisation!$C$111,4,IF(H267=Localisation!$C$110,5,IF(OR(H267=1,H267=2,H267=3,H267=4,H267=5),H267,"")))))))</f>
        <v/>
      </c>
      <c r="N267" s="11" t="str">
        <f>(IF(I267=Localisation!$C$114,1,IF(I267=Localisation!$C$113,2,IF(I267=Localisation!$C$112,3,IF(I267=Localisation!$C$111,4,IF(I267=Localisation!$C$110,5,IF(OR(I267=1,I267=2,I267=3,I267=4,I267=5),I267,"")))))))</f>
        <v/>
      </c>
      <c r="O267" s="11" t="str">
        <f>(IF(J267=Localisation!$C$114,1,IF(J267=Localisation!$C$113,2,IF(J267=Localisation!$C$112,3,IF(J267=Localisation!$C$111,4,IF(J267=Localisation!$C$110,5,IF(OR(J267=1,J267=2,J267=3,J267=4,J267=5),J267,"")))))))</f>
        <v/>
      </c>
      <c r="P267" s="11" t="str">
        <f>(IF(K267=Localisation!$C$114,1,IF(K267=Localisation!$C$113,2,IF(K267=Localisation!$C$112,3,IF(K267=Localisation!$C$111,4,IF(K267=Localisation!$C$110,5,IF(OR(K267=1,K267=2,K267=3,K267=4,K267=5),K267,"")))))))</f>
        <v/>
      </c>
      <c r="Q267" s="11" t="str">
        <f>(IF(L267=Localisation!$C$114,1,IF(L267=Localisation!$C$113,2,IF(L267=Localisation!$C$112,3,IF(L267=Localisation!$C$111,4,IF(L267=Localisation!$C$110,5,IF(OR(L267=1,L267=2,L267=3,L267=4,L267=5),L267,"")))))))</f>
        <v/>
      </c>
      <c r="R267" s="11" t="str">
        <f>(IF(B267=Localisation!$C$114,1,IF(B267=Localisation!$C$113,2,IF(B267=Localisation!$C$112,3,IF(B267=Localisation!$C$111,4,IF(B267=Localisation!$C$110,5,IF(OR(B267=1,B267=2,B267=3,B267=4,B267=5),B267,"")))))))</f>
        <v/>
      </c>
      <c r="S267" s="11" t="str">
        <f>(IF(C267=Localisation!$C$114,1,IF(C267=Localisation!$C$113,2,IF(C267=Localisation!$C$112,3,IF(C267=Localisation!$C$111,4,IF(C267=Localisation!$C$110,5,IF(OR(C267=1,C267=2,C267=3,C267=4,C267=5),C267,"")))))))</f>
        <v/>
      </c>
      <c r="T267" s="11" t="str">
        <f>(IF(D267=Localisation!$C$114,1,IF(D267=Localisation!$C$113,2,IF(D267=Localisation!$C$112,3,IF(D267=Localisation!$C$111,4,IF(D267=Localisation!$C$110,5,IF(OR(D267=1,D267=2,D267=3,D267=4,D267=5),D267,"")))))))</f>
        <v/>
      </c>
      <c r="U267" s="11" t="str">
        <f>(IF(E267=Localisation!$C$114,1,IF(E267=Localisation!$C$113,2,IF(E267=Localisation!$C$112,3,IF(E267=Localisation!$C$111,4,IF(E267=Localisation!$C$110,5,IF(OR(E267=1,E267=2,E267=3,E267=4,E267=5),E267,"")))))))</f>
        <v/>
      </c>
      <c r="V267" s="11" t="str">
        <f>(IF(F267=Localisation!$C$114,1,IF(F267=Localisation!$C$113,2,IF(F267=Localisation!$C$112,3,IF(F267=Localisation!$C$111,4,IF(F267=Localisation!$C$110,5,IF(OR(F267=1,F267=2,F267=3,F267=4,F267=5),F267,"")))))))</f>
        <v/>
      </c>
    </row>
    <row r="268" spans="13:22" x14ac:dyDescent="0.3">
      <c r="M268" s="11" t="str">
        <f>(IF(H268=Localisation!$C$114,1,IF(H268=Localisation!$C$113,2,IF(H268=Localisation!$C$112,3,IF(H268=Localisation!$C$111,4,IF(H268=Localisation!$C$110,5,IF(OR(H268=1,H268=2,H268=3,H268=4,H268=5),H268,"")))))))</f>
        <v/>
      </c>
      <c r="N268" s="11" t="str">
        <f>(IF(I268=Localisation!$C$114,1,IF(I268=Localisation!$C$113,2,IF(I268=Localisation!$C$112,3,IF(I268=Localisation!$C$111,4,IF(I268=Localisation!$C$110,5,IF(OR(I268=1,I268=2,I268=3,I268=4,I268=5),I268,"")))))))</f>
        <v/>
      </c>
      <c r="O268" s="11" t="str">
        <f>(IF(J268=Localisation!$C$114,1,IF(J268=Localisation!$C$113,2,IF(J268=Localisation!$C$112,3,IF(J268=Localisation!$C$111,4,IF(J268=Localisation!$C$110,5,IF(OR(J268=1,J268=2,J268=3,J268=4,J268=5),J268,"")))))))</f>
        <v/>
      </c>
      <c r="P268" s="11" t="str">
        <f>(IF(K268=Localisation!$C$114,1,IF(K268=Localisation!$C$113,2,IF(K268=Localisation!$C$112,3,IF(K268=Localisation!$C$111,4,IF(K268=Localisation!$C$110,5,IF(OR(K268=1,K268=2,K268=3,K268=4,K268=5),K268,"")))))))</f>
        <v/>
      </c>
      <c r="Q268" s="11" t="str">
        <f>(IF(L268=Localisation!$C$114,1,IF(L268=Localisation!$C$113,2,IF(L268=Localisation!$C$112,3,IF(L268=Localisation!$C$111,4,IF(L268=Localisation!$C$110,5,IF(OR(L268=1,L268=2,L268=3,L268=4,L268=5),L268,"")))))))</f>
        <v/>
      </c>
      <c r="R268" s="11" t="str">
        <f>(IF(B268=Localisation!$C$114,1,IF(B268=Localisation!$C$113,2,IF(B268=Localisation!$C$112,3,IF(B268=Localisation!$C$111,4,IF(B268=Localisation!$C$110,5,IF(OR(B268=1,B268=2,B268=3,B268=4,B268=5),B268,"")))))))</f>
        <v/>
      </c>
      <c r="S268" s="11" t="str">
        <f>(IF(C268=Localisation!$C$114,1,IF(C268=Localisation!$C$113,2,IF(C268=Localisation!$C$112,3,IF(C268=Localisation!$C$111,4,IF(C268=Localisation!$C$110,5,IF(OR(C268=1,C268=2,C268=3,C268=4,C268=5),C268,"")))))))</f>
        <v/>
      </c>
      <c r="T268" s="11" t="str">
        <f>(IF(D268=Localisation!$C$114,1,IF(D268=Localisation!$C$113,2,IF(D268=Localisation!$C$112,3,IF(D268=Localisation!$C$111,4,IF(D268=Localisation!$C$110,5,IF(OR(D268=1,D268=2,D268=3,D268=4,D268=5),D268,"")))))))</f>
        <v/>
      </c>
      <c r="U268" s="11" t="str">
        <f>(IF(E268=Localisation!$C$114,1,IF(E268=Localisation!$C$113,2,IF(E268=Localisation!$C$112,3,IF(E268=Localisation!$C$111,4,IF(E268=Localisation!$C$110,5,IF(OR(E268=1,E268=2,E268=3,E268=4,E268=5),E268,"")))))))</f>
        <v/>
      </c>
      <c r="V268" s="11" t="str">
        <f>(IF(F268=Localisation!$C$114,1,IF(F268=Localisation!$C$113,2,IF(F268=Localisation!$C$112,3,IF(F268=Localisation!$C$111,4,IF(F268=Localisation!$C$110,5,IF(OR(F268=1,F268=2,F268=3,F268=4,F268=5),F268,"")))))))</f>
        <v/>
      </c>
    </row>
    <row r="269" spans="13:22" x14ac:dyDescent="0.3">
      <c r="M269" s="11" t="str">
        <f>(IF(H269=Localisation!$C$114,1,IF(H269=Localisation!$C$113,2,IF(H269=Localisation!$C$112,3,IF(H269=Localisation!$C$111,4,IF(H269=Localisation!$C$110,5,IF(OR(H269=1,H269=2,H269=3,H269=4,H269=5),H269,"")))))))</f>
        <v/>
      </c>
      <c r="N269" s="11" t="str">
        <f>(IF(I269=Localisation!$C$114,1,IF(I269=Localisation!$C$113,2,IF(I269=Localisation!$C$112,3,IF(I269=Localisation!$C$111,4,IF(I269=Localisation!$C$110,5,IF(OR(I269=1,I269=2,I269=3,I269=4,I269=5),I269,"")))))))</f>
        <v/>
      </c>
      <c r="O269" s="11" t="str">
        <f>(IF(J269=Localisation!$C$114,1,IF(J269=Localisation!$C$113,2,IF(J269=Localisation!$C$112,3,IF(J269=Localisation!$C$111,4,IF(J269=Localisation!$C$110,5,IF(OR(J269=1,J269=2,J269=3,J269=4,J269=5),J269,"")))))))</f>
        <v/>
      </c>
      <c r="P269" s="11" t="str">
        <f>(IF(K269=Localisation!$C$114,1,IF(K269=Localisation!$C$113,2,IF(K269=Localisation!$C$112,3,IF(K269=Localisation!$C$111,4,IF(K269=Localisation!$C$110,5,IF(OR(K269=1,K269=2,K269=3,K269=4,K269=5),K269,"")))))))</f>
        <v/>
      </c>
      <c r="Q269" s="11" t="str">
        <f>(IF(L269=Localisation!$C$114,1,IF(L269=Localisation!$C$113,2,IF(L269=Localisation!$C$112,3,IF(L269=Localisation!$C$111,4,IF(L269=Localisation!$C$110,5,IF(OR(L269=1,L269=2,L269=3,L269=4,L269=5),L269,"")))))))</f>
        <v/>
      </c>
      <c r="R269" s="11" t="str">
        <f>(IF(B269=Localisation!$C$114,1,IF(B269=Localisation!$C$113,2,IF(B269=Localisation!$C$112,3,IF(B269=Localisation!$C$111,4,IF(B269=Localisation!$C$110,5,IF(OR(B269=1,B269=2,B269=3,B269=4,B269=5),B269,"")))))))</f>
        <v/>
      </c>
      <c r="S269" s="11" t="str">
        <f>(IF(C269=Localisation!$C$114,1,IF(C269=Localisation!$C$113,2,IF(C269=Localisation!$C$112,3,IF(C269=Localisation!$C$111,4,IF(C269=Localisation!$C$110,5,IF(OR(C269=1,C269=2,C269=3,C269=4,C269=5),C269,"")))))))</f>
        <v/>
      </c>
      <c r="T269" s="11" t="str">
        <f>(IF(D269=Localisation!$C$114,1,IF(D269=Localisation!$C$113,2,IF(D269=Localisation!$C$112,3,IF(D269=Localisation!$C$111,4,IF(D269=Localisation!$C$110,5,IF(OR(D269=1,D269=2,D269=3,D269=4,D269=5),D269,"")))))))</f>
        <v/>
      </c>
      <c r="U269" s="11" t="str">
        <f>(IF(E269=Localisation!$C$114,1,IF(E269=Localisation!$C$113,2,IF(E269=Localisation!$C$112,3,IF(E269=Localisation!$C$111,4,IF(E269=Localisation!$C$110,5,IF(OR(E269=1,E269=2,E269=3,E269=4,E269=5),E269,"")))))))</f>
        <v/>
      </c>
      <c r="V269" s="11" t="str">
        <f>(IF(F269=Localisation!$C$114,1,IF(F269=Localisation!$C$113,2,IF(F269=Localisation!$C$112,3,IF(F269=Localisation!$C$111,4,IF(F269=Localisation!$C$110,5,IF(OR(F269=1,F269=2,F269=3,F269=4,F269=5),F269,"")))))))</f>
        <v/>
      </c>
    </row>
    <row r="270" spans="13:22" x14ac:dyDescent="0.3">
      <c r="M270" s="11" t="str">
        <f>(IF(H270=Localisation!$C$114,1,IF(H270=Localisation!$C$113,2,IF(H270=Localisation!$C$112,3,IF(H270=Localisation!$C$111,4,IF(H270=Localisation!$C$110,5,IF(OR(H270=1,H270=2,H270=3,H270=4,H270=5),H270,"")))))))</f>
        <v/>
      </c>
      <c r="N270" s="11" t="str">
        <f>(IF(I270=Localisation!$C$114,1,IF(I270=Localisation!$C$113,2,IF(I270=Localisation!$C$112,3,IF(I270=Localisation!$C$111,4,IF(I270=Localisation!$C$110,5,IF(OR(I270=1,I270=2,I270=3,I270=4,I270=5),I270,"")))))))</f>
        <v/>
      </c>
      <c r="O270" s="11" t="str">
        <f>(IF(J270=Localisation!$C$114,1,IF(J270=Localisation!$C$113,2,IF(J270=Localisation!$C$112,3,IF(J270=Localisation!$C$111,4,IF(J270=Localisation!$C$110,5,IF(OR(J270=1,J270=2,J270=3,J270=4,J270=5),J270,"")))))))</f>
        <v/>
      </c>
      <c r="P270" s="11" t="str">
        <f>(IF(K270=Localisation!$C$114,1,IF(K270=Localisation!$C$113,2,IF(K270=Localisation!$C$112,3,IF(K270=Localisation!$C$111,4,IF(K270=Localisation!$C$110,5,IF(OR(K270=1,K270=2,K270=3,K270=4,K270=5),K270,"")))))))</f>
        <v/>
      </c>
      <c r="Q270" s="11" t="str">
        <f>(IF(L270=Localisation!$C$114,1,IF(L270=Localisation!$C$113,2,IF(L270=Localisation!$C$112,3,IF(L270=Localisation!$C$111,4,IF(L270=Localisation!$C$110,5,IF(OR(L270=1,L270=2,L270=3,L270=4,L270=5),L270,"")))))))</f>
        <v/>
      </c>
      <c r="R270" s="11" t="str">
        <f>(IF(B270=Localisation!$C$114,1,IF(B270=Localisation!$C$113,2,IF(B270=Localisation!$C$112,3,IF(B270=Localisation!$C$111,4,IF(B270=Localisation!$C$110,5,IF(OR(B270=1,B270=2,B270=3,B270=4,B270=5),B270,"")))))))</f>
        <v/>
      </c>
      <c r="S270" s="11" t="str">
        <f>(IF(C270=Localisation!$C$114,1,IF(C270=Localisation!$C$113,2,IF(C270=Localisation!$C$112,3,IF(C270=Localisation!$C$111,4,IF(C270=Localisation!$C$110,5,IF(OR(C270=1,C270=2,C270=3,C270=4,C270=5),C270,"")))))))</f>
        <v/>
      </c>
      <c r="T270" s="11" t="str">
        <f>(IF(D270=Localisation!$C$114,1,IF(D270=Localisation!$C$113,2,IF(D270=Localisation!$C$112,3,IF(D270=Localisation!$C$111,4,IF(D270=Localisation!$C$110,5,IF(OR(D270=1,D270=2,D270=3,D270=4,D270=5),D270,"")))))))</f>
        <v/>
      </c>
      <c r="U270" s="11" t="str">
        <f>(IF(E270=Localisation!$C$114,1,IF(E270=Localisation!$C$113,2,IF(E270=Localisation!$C$112,3,IF(E270=Localisation!$C$111,4,IF(E270=Localisation!$C$110,5,IF(OR(E270=1,E270=2,E270=3,E270=4,E270=5),E270,"")))))))</f>
        <v/>
      </c>
      <c r="V270" s="11" t="str">
        <f>(IF(F270=Localisation!$C$114,1,IF(F270=Localisation!$C$113,2,IF(F270=Localisation!$C$112,3,IF(F270=Localisation!$C$111,4,IF(F270=Localisation!$C$110,5,IF(OR(F270=1,F270=2,F270=3,F270=4,F270=5),F270,"")))))))</f>
        <v/>
      </c>
    </row>
    <row r="271" spans="13:22" x14ac:dyDescent="0.3">
      <c r="M271" s="11" t="str">
        <f>(IF(H271=Localisation!$C$114,1,IF(H271=Localisation!$C$113,2,IF(H271=Localisation!$C$112,3,IF(H271=Localisation!$C$111,4,IF(H271=Localisation!$C$110,5,IF(OR(H271=1,H271=2,H271=3,H271=4,H271=5),H271,"")))))))</f>
        <v/>
      </c>
      <c r="N271" s="11" t="str">
        <f>(IF(I271=Localisation!$C$114,1,IF(I271=Localisation!$C$113,2,IF(I271=Localisation!$C$112,3,IF(I271=Localisation!$C$111,4,IF(I271=Localisation!$C$110,5,IF(OR(I271=1,I271=2,I271=3,I271=4,I271=5),I271,"")))))))</f>
        <v/>
      </c>
      <c r="O271" s="11" t="str">
        <f>(IF(J271=Localisation!$C$114,1,IF(J271=Localisation!$C$113,2,IF(J271=Localisation!$C$112,3,IF(J271=Localisation!$C$111,4,IF(J271=Localisation!$C$110,5,IF(OR(J271=1,J271=2,J271=3,J271=4,J271=5),J271,"")))))))</f>
        <v/>
      </c>
      <c r="P271" s="11" t="str">
        <f>(IF(K271=Localisation!$C$114,1,IF(K271=Localisation!$C$113,2,IF(K271=Localisation!$C$112,3,IF(K271=Localisation!$C$111,4,IF(K271=Localisation!$C$110,5,IF(OR(K271=1,K271=2,K271=3,K271=4,K271=5),K271,"")))))))</f>
        <v/>
      </c>
      <c r="Q271" s="11" t="str">
        <f>(IF(L271=Localisation!$C$114,1,IF(L271=Localisation!$C$113,2,IF(L271=Localisation!$C$112,3,IF(L271=Localisation!$C$111,4,IF(L271=Localisation!$C$110,5,IF(OR(L271=1,L271=2,L271=3,L271=4,L271=5),L271,"")))))))</f>
        <v/>
      </c>
      <c r="R271" s="11" t="str">
        <f>(IF(B271=Localisation!$C$114,1,IF(B271=Localisation!$C$113,2,IF(B271=Localisation!$C$112,3,IF(B271=Localisation!$C$111,4,IF(B271=Localisation!$C$110,5,IF(OR(B271=1,B271=2,B271=3,B271=4,B271=5),B271,"")))))))</f>
        <v/>
      </c>
      <c r="S271" s="11" t="str">
        <f>(IF(C271=Localisation!$C$114,1,IF(C271=Localisation!$C$113,2,IF(C271=Localisation!$C$112,3,IF(C271=Localisation!$C$111,4,IF(C271=Localisation!$C$110,5,IF(OR(C271=1,C271=2,C271=3,C271=4,C271=5),C271,"")))))))</f>
        <v/>
      </c>
      <c r="T271" s="11" t="str">
        <f>(IF(D271=Localisation!$C$114,1,IF(D271=Localisation!$C$113,2,IF(D271=Localisation!$C$112,3,IF(D271=Localisation!$C$111,4,IF(D271=Localisation!$C$110,5,IF(OR(D271=1,D271=2,D271=3,D271=4,D271=5),D271,"")))))))</f>
        <v/>
      </c>
      <c r="U271" s="11" t="str">
        <f>(IF(E271=Localisation!$C$114,1,IF(E271=Localisation!$C$113,2,IF(E271=Localisation!$C$112,3,IF(E271=Localisation!$C$111,4,IF(E271=Localisation!$C$110,5,IF(OR(E271=1,E271=2,E271=3,E271=4,E271=5),E271,"")))))))</f>
        <v/>
      </c>
      <c r="V271" s="11" t="str">
        <f>(IF(F271=Localisation!$C$114,1,IF(F271=Localisation!$C$113,2,IF(F271=Localisation!$C$112,3,IF(F271=Localisation!$C$111,4,IF(F271=Localisation!$C$110,5,IF(OR(F271=1,F271=2,F271=3,F271=4,F271=5),F271,"")))))))</f>
        <v/>
      </c>
    </row>
    <row r="272" spans="13:22" x14ac:dyDescent="0.3">
      <c r="M272" s="11" t="str">
        <f>(IF(H272=Localisation!$C$114,1,IF(H272=Localisation!$C$113,2,IF(H272=Localisation!$C$112,3,IF(H272=Localisation!$C$111,4,IF(H272=Localisation!$C$110,5,IF(OR(H272=1,H272=2,H272=3,H272=4,H272=5),H272,"")))))))</f>
        <v/>
      </c>
      <c r="N272" s="11" t="str">
        <f>(IF(I272=Localisation!$C$114,1,IF(I272=Localisation!$C$113,2,IF(I272=Localisation!$C$112,3,IF(I272=Localisation!$C$111,4,IF(I272=Localisation!$C$110,5,IF(OR(I272=1,I272=2,I272=3,I272=4,I272=5),I272,"")))))))</f>
        <v/>
      </c>
      <c r="O272" s="11" t="str">
        <f>(IF(J272=Localisation!$C$114,1,IF(J272=Localisation!$C$113,2,IF(J272=Localisation!$C$112,3,IF(J272=Localisation!$C$111,4,IF(J272=Localisation!$C$110,5,IF(OR(J272=1,J272=2,J272=3,J272=4,J272=5),J272,"")))))))</f>
        <v/>
      </c>
      <c r="P272" s="11" t="str">
        <f>(IF(K272=Localisation!$C$114,1,IF(K272=Localisation!$C$113,2,IF(K272=Localisation!$C$112,3,IF(K272=Localisation!$C$111,4,IF(K272=Localisation!$C$110,5,IF(OR(K272=1,K272=2,K272=3,K272=4,K272=5),K272,"")))))))</f>
        <v/>
      </c>
      <c r="Q272" s="11" t="str">
        <f>(IF(L272=Localisation!$C$114,1,IF(L272=Localisation!$C$113,2,IF(L272=Localisation!$C$112,3,IF(L272=Localisation!$C$111,4,IF(L272=Localisation!$C$110,5,IF(OR(L272=1,L272=2,L272=3,L272=4,L272=5),L272,"")))))))</f>
        <v/>
      </c>
      <c r="R272" s="11" t="str">
        <f>(IF(B272=Localisation!$C$114,1,IF(B272=Localisation!$C$113,2,IF(B272=Localisation!$C$112,3,IF(B272=Localisation!$C$111,4,IF(B272=Localisation!$C$110,5,IF(OR(B272=1,B272=2,B272=3,B272=4,B272=5),B272,"")))))))</f>
        <v/>
      </c>
      <c r="S272" s="11" t="str">
        <f>(IF(C272=Localisation!$C$114,1,IF(C272=Localisation!$C$113,2,IF(C272=Localisation!$C$112,3,IF(C272=Localisation!$C$111,4,IF(C272=Localisation!$C$110,5,IF(OR(C272=1,C272=2,C272=3,C272=4,C272=5),C272,"")))))))</f>
        <v/>
      </c>
      <c r="T272" s="11" t="str">
        <f>(IF(D272=Localisation!$C$114,1,IF(D272=Localisation!$C$113,2,IF(D272=Localisation!$C$112,3,IF(D272=Localisation!$C$111,4,IF(D272=Localisation!$C$110,5,IF(OR(D272=1,D272=2,D272=3,D272=4,D272=5),D272,"")))))))</f>
        <v/>
      </c>
      <c r="U272" s="11" t="str">
        <f>(IF(E272=Localisation!$C$114,1,IF(E272=Localisation!$C$113,2,IF(E272=Localisation!$C$112,3,IF(E272=Localisation!$C$111,4,IF(E272=Localisation!$C$110,5,IF(OR(E272=1,E272=2,E272=3,E272=4,E272=5),E272,"")))))))</f>
        <v/>
      </c>
      <c r="V272" s="11" t="str">
        <f>(IF(F272=Localisation!$C$114,1,IF(F272=Localisation!$C$113,2,IF(F272=Localisation!$C$112,3,IF(F272=Localisation!$C$111,4,IF(F272=Localisation!$C$110,5,IF(OR(F272=1,F272=2,F272=3,F272=4,F272=5),F272,"")))))))</f>
        <v/>
      </c>
    </row>
    <row r="273" spans="13:22" x14ac:dyDescent="0.3">
      <c r="M273" s="11" t="str">
        <f>(IF(H273=Localisation!$C$114,1,IF(H273=Localisation!$C$113,2,IF(H273=Localisation!$C$112,3,IF(H273=Localisation!$C$111,4,IF(H273=Localisation!$C$110,5,IF(OR(H273=1,H273=2,H273=3,H273=4,H273=5),H273,"")))))))</f>
        <v/>
      </c>
      <c r="N273" s="11" t="str">
        <f>(IF(I273=Localisation!$C$114,1,IF(I273=Localisation!$C$113,2,IF(I273=Localisation!$C$112,3,IF(I273=Localisation!$C$111,4,IF(I273=Localisation!$C$110,5,IF(OR(I273=1,I273=2,I273=3,I273=4,I273=5),I273,"")))))))</f>
        <v/>
      </c>
      <c r="O273" s="11" t="str">
        <f>(IF(J273=Localisation!$C$114,1,IF(J273=Localisation!$C$113,2,IF(J273=Localisation!$C$112,3,IF(J273=Localisation!$C$111,4,IF(J273=Localisation!$C$110,5,IF(OR(J273=1,J273=2,J273=3,J273=4,J273=5),J273,"")))))))</f>
        <v/>
      </c>
      <c r="P273" s="11" t="str">
        <f>(IF(K273=Localisation!$C$114,1,IF(K273=Localisation!$C$113,2,IF(K273=Localisation!$C$112,3,IF(K273=Localisation!$C$111,4,IF(K273=Localisation!$C$110,5,IF(OR(K273=1,K273=2,K273=3,K273=4,K273=5),K273,"")))))))</f>
        <v/>
      </c>
      <c r="Q273" s="11" t="str">
        <f>(IF(L273=Localisation!$C$114,1,IF(L273=Localisation!$C$113,2,IF(L273=Localisation!$C$112,3,IF(L273=Localisation!$C$111,4,IF(L273=Localisation!$C$110,5,IF(OR(L273=1,L273=2,L273=3,L273=4,L273=5),L273,"")))))))</f>
        <v/>
      </c>
      <c r="R273" s="11" t="str">
        <f>(IF(B273=Localisation!$C$114,1,IF(B273=Localisation!$C$113,2,IF(B273=Localisation!$C$112,3,IF(B273=Localisation!$C$111,4,IF(B273=Localisation!$C$110,5,IF(OR(B273=1,B273=2,B273=3,B273=4,B273=5),B273,"")))))))</f>
        <v/>
      </c>
      <c r="S273" s="11" t="str">
        <f>(IF(C273=Localisation!$C$114,1,IF(C273=Localisation!$C$113,2,IF(C273=Localisation!$C$112,3,IF(C273=Localisation!$C$111,4,IF(C273=Localisation!$C$110,5,IF(OR(C273=1,C273=2,C273=3,C273=4,C273=5),C273,"")))))))</f>
        <v/>
      </c>
      <c r="T273" s="11" t="str">
        <f>(IF(D273=Localisation!$C$114,1,IF(D273=Localisation!$C$113,2,IF(D273=Localisation!$C$112,3,IF(D273=Localisation!$C$111,4,IF(D273=Localisation!$C$110,5,IF(OR(D273=1,D273=2,D273=3,D273=4,D273=5),D273,"")))))))</f>
        <v/>
      </c>
      <c r="U273" s="11" t="str">
        <f>(IF(E273=Localisation!$C$114,1,IF(E273=Localisation!$C$113,2,IF(E273=Localisation!$C$112,3,IF(E273=Localisation!$C$111,4,IF(E273=Localisation!$C$110,5,IF(OR(E273=1,E273=2,E273=3,E273=4,E273=5),E273,"")))))))</f>
        <v/>
      </c>
      <c r="V273" s="11" t="str">
        <f>(IF(F273=Localisation!$C$114,1,IF(F273=Localisation!$C$113,2,IF(F273=Localisation!$C$112,3,IF(F273=Localisation!$C$111,4,IF(F273=Localisation!$C$110,5,IF(OR(F273=1,F273=2,F273=3,F273=4,F273=5),F273,"")))))))</f>
        <v/>
      </c>
    </row>
    <row r="274" spans="13:22" x14ac:dyDescent="0.3">
      <c r="M274" s="11" t="str">
        <f>(IF(H274=Localisation!$C$114,1,IF(H274=Localisation!$C$113,2,IF(H274=Localisation!$C$112,3,IF(H274=Localisation!$C$111,4,IF(H274=Localisation!$C$110,5,IF(OR(H274=1,H274=2,H274=3,H274=4,H274=5),H274,"")))))))</f>
        <v/>
      </c>
      <c r="N274" s="11" t="str">
        <f>(IF(I274=Localisation!$C$114,1,IF(I274=Localisation!$C$113,2,IF(I274=Localisation!$C$112,3,IF(I274=Localisation!$C$111,4,IF(I274=Localisation!$C$110,5,IF(OR(I274=1,I274=2,I274=3,I274=4,I274=5),I274,"")))))))</f>
        <v/>
      </c>
      <c r="O274" s="11" t="str">
        <f>(IF(J274=Localisation!$C$114,1,IF(J274=Localisation!$C$113,2,IF(J274=Localisation!$C$112,3,IF(J274=Localisation!$C$111,4,IF(J274=Localisation!$C$110,5,IF(OR(J274=1,J274=2,J274=3,J274=4,J274=5),J274,"")))))))</f>
        <v/>
      </c>
      <c r="P274" s="11" t="str">
        <f>(IF(K274=Localisation!$C$114,1,IF(K274=Localisation!$C$113,2,IF(K274=Localisation!$C$112,3,IF(K274=Localisation!$C$111,4,IF(K274=Localisation!$C$110,5,IF(OR(K274=1,K274=2,K274=3,K274=4,K274=5),K274,"")))))))</f>
        <v/>
      </c>
      <c r="Q274" s="11" t="str">
        <f>(IF(L274=Localisation!$C$114,1,IF(L274=Localisation!$C$113,2,IF(L274=Localisation!$C$112,3,IF(L274=Localisation!$C$111,4,IF(L274=Localisation!$C$110,5,IF(OR(L274=1,L274=2,L274=3,L274=4,L274=5),L274,"")))))))</f>
        <v/>
      </c>
      <c r="R274" s="11" t="str">
        <f>(IF(B274=Localisation!$C$114,1,IF(B274=Localisation!$C$113,2,IF(B274=Localisation!$C$112,3,IF(B274=Localisation!$C$111,4,IF(B274=Localisation!$C$110,5,IF(OR(B274=1,B274=2,B274=3,B274=4,B274=5),B274,"")))))))</f>
        <v/>
      </c>
      <c r="S274" s="11" t="str">
        <f>(IF(C274=Localisation!$C$114,1,IF(C274=Localisation!$C$113,2,IF(C274=Localisation!$C$112,3,IF(C274=Localisation!$C$111,4,IF(C274=Localisation!$C$110,5,IF(OR(C274=1,C274=2,C274=3,C274=4,C274=5),C274,"")))))))</f>
        <v/>
      </c>
      <c r="T274" s="11" t="str">
        <f>(IF(D274=Localisation!$C$114,1,IF(D274=Localisation!$C$113,2,IF(D274=Localisation!$C$112,3,IF(D274=Localisation!$C$111,4,IF(D274=Localisation!$C$110,5,IF(OR(D274=1,D274=2,D274=3,D274=4,D274=5),D274,"")))))))</f>
        <v/>
      </c>
      <c r="U274" s="11" t="str">
        <f>(IF(E274=Localisation!$C$114,1,IF(E274=Localisation!$C$113,2,IF(E274=Localisation!$C$112,3,IF(E274=Localisation!$C$111,4,IF(E274=Localisation!$C$110,5,IF(OR(E274=1,E274=2,E274=3,E274=4,E274=5),E274,"")))))))</f>
        <v/>
      </c>
      <c r="V274" s="11" t="str">
        <f>(IF(F274=Localisation!$C$114,1,IF(F274=Localisation!$C$113,2,IF(F274=Localisation!$C$112,3,IF(F274=Localisation!$C$111,4,IF(F274=Localisation!$C$110,5,IF(OR(F274=1,F274=2,F274=3,F274=4,F274=5),F274,"")))))))</f>
        <v/>
      </c>
    </row>
    <row r="275" spans="13:22" x14ac:dyDescent="0.3">
      <c r="M275" s="11" t="str">
        <f>(IF(H275=Localisation!$C$114,1,IF(H275=Localisation!$C$113,2,IF(H275=Localisation!$C$112,3,IF(H275=Localisation!$C$111,4,IF(H275=Localisation!$C$110,5,IF(OR(H275=1,H275=2,H275=3,H275=4,H275=5),H275,"")))))))</f>
        <v/>
      </c>
      <c r="N275" s="11" t="str">
        <f>(IF(I275=Localisation!$C$114,1,IF(I275=Localisation!$C$113,2,IF(I275=Localisation!$C$112,3,IF(I275=Localisation!$C$111,4,IF(I275=Localisation!$C$110,5,IF(OR(I275=1,I275=2,I275=3,I275=4,I275=5),I275,"")))))))</f>
        <v/>
      </c>
      <c r="O275" s="11" t="str">
        <f>(IF(J275=Localisation!$C$114,1,IF(J275=Localisation!$C$113,2,IF(J275=Localisation!$C$112,3,IF(J275=Localisation!$C$111,4,IF(J275=Localisation!$C$110,5,IF(OR(J275=1,J275=2,J275=3,J275=4,J275=5),J275,"")))))))</f>
        <v/>
      </c>
      <c r="P275" s="11" t="str">
        <f>(IF(K275=Localisation!$C$114,1,IF(K275=Localisation!$C$113,2,IF(K275=Localisation!$C$112,3,IF(K275=Localisation!$C$111,4,IF(K275=Localisation!$C$110,5,IF(OR(K275=1,K275=2,K275=3,K275=4,K275=5),K275,"")))))))</f>
        <v/>
      </c>
      <c r="Q275" s="11" t="str">
        <f>(IF(L275=Localisation!$C$114,1,IF(L275=Localisation!$C$113,2,IF(L275=Localisation!$C$112,3,IF(L275=Localisation!$C$111,4,IF(L275=Localisation!$C$110,5,IF(OR(L275=1,L275=2,L275=3,L275=4,L275=5),L275,"")))))))</f>
        <v/>
      </c>
      <c r="R275" s="11" t="str">
        <f>(IF(B275=Localisation!$C$114,1,IF(B275=Localisation!$C$113,2,IF(B275=Localisation!$C$112,3,IF(B275=Localisation!$C$111,4,IF(B275=Localisation!$C$110,5,IF(OR(B275=1,B275=2,B275=3,B275=4,B275=5),B275,"")))))))</f>
        <v/>
      </c>
      <c r="S275" s="11" t="str">
        <f>(IF(C275=Localisation!$C$114,1,IF(C275=Localisation!$C$113,2,IF(C275=Localisation!$C$112,3,IF(C275=Localisation!$C$111,4,IF(C275=Localisation!$C$110,5,IF(OR(C275=1,C275=2,C275=3,C275=4,C275=5),C275,"")))))))</f>
        <v/>
      </c>
      <c r="T275" s="11" t="str">
        <f>(IF(D275=Localisation!$C$114,1,IF(D275=Localisation!$C$113,2,IF(D275=Localisation!$C$112,3,IF(D275=Localisation!$C$111,4,IF(D275=Localisation!$C$110,5,IF(OR(D275=1,D275=2,D275=3,D275=4,D275=5),D275,"")))))))</f>
        <v/>
      </c>
      <c r="U275" s="11" t="str">
        <f>(IF(E275=Localisation!$C$114,1,IF(E275=Localisation!$C$113,2,IF(E275=Localisation!$C$112,3,IF(E275=Localisation!$C$111,4,IF(E275=Localisation!$C$110,5,IF(OR(E275=1,E275=2,E275=3,E275=4,E275=5),E275,"")))))))</f>
        <v/>
      </c>
      <c r="V275" s="11" t="str">
        <f>(IF(F275=Localisation!$C$114,1,IF(F275=Localisation!$C$113,2,IF(F275=Localisation!$C$112,3,IF(F275=Localisation!$C$111,4,IF(F275=Localisation!$C$110,5,IF(OR(F275=1,F275=2,F275=3,F275=4,F275=5),F275,"")))))))</f>
        <v/>
      </c>
    </row>
    <row r="276" spans="13:22" x14ac:dyDescent="0.3">
      <c r="M276" s="11" t="str">
        <f>(IF(H276=Localisation!$C$114,1,IF(H276=Localisation!$C$113,2,IF(H276=Localisation!$C$112,3,IF(H276=Localisation!$C$111,4,IF(H276=Localisation!$C$110,5,IF(OR(H276=1,H276=2,H276=3,H276=4,H276=5),H276,"")))))))</f>
        <v/>
      </c>
      <c r="N276" s="11" t="str">
        <f>(IF(I276=Localisation!$C$114,1,IF(I276=Localisation!$C$113,2,IF(I276=Localisation!$C$112,3,IF(I276=Localisation!$C$111,4,IF(I276=Localisation!$C$110,5,IF(OR(I276=1,I276=2,I276=3,I276=4,I276=5),I276,"")))))))</f>
        <v/>
      </c>
      <c r="O276" s="11" t="str">
        <f>(IF(J276=Localisation!$C$114,1,IF(J276=Localisation!$C$113,2,IF(J276=Localisation!$C$112,3,IF(J276=Localisation!$C$111,4,IF(J276=Localisation!$C$110,5,IF(OR(J276=1,J276=2,J276=3,J276=4,J276=5),J276,"")))))))</f>
        <v/>
      </c>
      <c r="P276" s="11" t="str">
        <f>(IF(K276=Localisation!$C$114,1,IF(K276=Localisation!$C$113,2,IF(K276=Localisation!$C$112,3,IF(K276=Localisation!$C$111,4,IF(K276=Localisation!$C$110,5,IF(OR(K276=1,K276=2,K276=3,K276=4,K276=5),K276,"")))))))</f>
        <v/>
      </c>
      <c r="Q276" s="11" t="str">
        <f>(IF(L276=Localisation!$C$114,1,IF(L276=Localisation!$C$113,2,IF(L276=Localisation!$C$112,3,IF(L276=Localisation!$C$111,4,IF(L276=Localisation!$C$110,5,IF(OR(L276=1,L276=2,L276=3,L276=4,L276=5),L276,"")))))))</f>
        <v/>
      </c>
      <c r="R276" s="11" t="str">
        <f>(IF(B276=Localisation!$C$114,1,IF(B276=Localisation!$C$113,2,IF(B276=Localisation!$C$112,3,IF(B276=Localisation!$C$111,4,IF(B276=Localisation!$C$110,5,IF(OR(B276=1,B276=2,B276=3,B276=4,B276=5),B276,"")))))))</f>
        <v/>
      </c>
      <c r="S276" s="11" t="str">
        <f>(IF(C276=Localisation!$C$114,1,IF(C276=Localisation!$C$113,2,IF(C276=Localisation!$C$112,3,IF(C276=Localisation!$C$111,4,IF(C276=Localisation!$C$110,5,IF(OR(C276=1,C276=2,C276=3,C276=4,C276=5),C276,"")))))))</f>
        <v/>
      </c>
      <c r="T276" s="11" t="str">
        <f>(IF(D276=Localisation!$C$114,1,IF(D276=Localisation!$C$113,2,IF(D276=Localisation!$C$112,3,IF(D276=Localisation!$C$111,4,IF(D276=Localisation!$C$110,5,IF(OR(D276=1,D276=2,D276=3,D276=4,D276=5),D276,"")))))))</f>
        <v/>
      </c>
      <c r="U276" s="11" t="str">
        <f>(IF(E276=Localisation!$C$114,1,IF(E276=Localisation!$C$113,2,IF(E276=Localisation!$C$112,3,IF(E276=Localisation!$C$111,4,IF(E276=Localisation!$C$110,5,IF(OR(E276=1,E276=2,E276=3,E276=4,E276=5),E276,"")))))))</f>
        <v/>
      </c>
      <c r="V276" s="11" t="str">
        <f>(IF(F276=Localisation!$C$114,1,IF(F276=Localisation!$C$113,2,IF(F276=Localisation!$C$112,3,IF(F276=Localisation!$C$111,4,IF(F276=Localisation!$C$110,5,IF(OR(F276=1,F276=2,F276=3,F276=4,F276=5),F276,"")))))))</f>
        <v/>
      </c>
    </row>
    <row r="277" spans="13:22" x14ac:dyDescent="0.3">
      <c r="M277" s="11" t="str">
        <f>(IF(H277=Localisation!$C$114,1,IF(H277=Localisation!$C$113,2,IF(H277=Localisation!$C$112,3,IF(H277=Localisation!$C$111,4,IF(H277=Localisation!$C$110,5,IF(OR(H277=1,H277=2,H277=3,H277=4,H277=5),H277,"")))))))</f>
        <v/>
      </c>
      <c r="N277" s="11" t="str">
        <f>(IF(I277=Localisation!$C$114,1,IF(I277=Localisation!$C$113,2,IF(I277=Localisation!$C$112,3,IF(I277=Localisation!$C$111,4,IF(I277=Localisation!$C$110,5,IF(OR(I277=1,I277=2,I277=3,I277=4,I277=5),I277,"")))))))</f>
        <v/>
      </c>
      <c r="O277" s="11" t="str">
        <f>(IF(J277=Localisation!$C$114,1,IF(J277=Localisation!$C$113,2,IF(J277=Localisation!$C$112,3,IF(J277=Localisation!$C$111,4,IF(J277=Localisation!$C$110,5,IF(OR(J277=1,J277=2,J277=3,J277=4,J277=5),J277,"")))))))</f>
        <v/>
      </c>
      <c r="P277" s="11" t="str">
        <f>(IF(K277=Localisation!$C$114,1,IF(K277=Localisation!$C$113,2,IF(K277=Localisation!$C$112,3,IF(K277=Localisation!$C$111,4,IF(K277=Localisation!$C$110,5,IF(OR(K277=1,K277=2,K277=3,K277=4,K277=5),K277,"")))))))</f>
        <v/>
      </c>
      <c r="Q277" s="11" t="str">
        <f>(IF(L277=Localisation!$C$114,1,IF(L277=Localisation!$C$113,2,IF(L277=Localisation!$C$112,3,IF(L277=Localisation!$C$111,4,IF(L277=Localisation!$C$110,5,IF(OR(L277=1,L277=2,L277=3,L277=4,L277=5),L277,"")))))))</f>
        <v/>
      </c>
      <c r="R277" s="11" t="str">
        <f>(IF(B277=Localisation!$C$114,1,IF(B277=Localisation!$C$113,2,IF(B277=Localisation!$C$112,3,IF(B277=Localisation!$C$111,4,IF(B277=Localisation!$C$110,5,IF(OR(B277=1,B277=2,B277=3,B277=4,B277=5),B277,"")))))))</f>
        <v/>
      </c>
      <c r="S277" s="11" t="str">
        <f>(IF(C277=Localisation!$C$114,1,IF(C277=Localisation!$C$113,2,IF(C277=Localisation!$C$112,3,IF(C277=Localisation!$C$111,4,IF(C277=Localisation!$C$110,5,IF(OR(C277=1,C277=2,C277=3,C277=4,C277=5),C277,"")))))))</f>
        <v/>
      </c>
      <c r="T277" s="11" t="str">
        <f>(IF(D277=Localisation!$C$114,1,IF(D277=Localisation!$C$113,2,IF(D277=Localisation!$C$112,3,IF(D277=Localisation!$C$111,4,IF(D277=Localisation!$C$110,5,IF(OR(D277=1,D277=2,D277=3,D277=4,D277=5),D277,"")))))))</f>
        <v/>
      </c>
      <c r="U277" s="11" t="str">
        <f>(IF(E277=Localisation!$C$114,1,IF(E277=Localisation!$C$113,2,IF(E277=Localisation!$C$112,3,IF(E277=Localisation!$C$111,4,IF(E277=Localisation!$C$110,5,IF(OR(E277=1,E277=2,E277=3,E277=4,E277=5),E277,"")))))))</f>
        <v/>
      </c>
      <c r="V277" s="11" t="str">
        <f>(IF(F277=Localisation!$C$114,1,IF(F277=Localisation!$C$113,2,IF(F277=Localisation!$C$112,3,IF(F277=Localisation!$C$111,4,IF(F277=Localisation!$C$110,5,IF(OR(F277=1,F277=2,F277=3,F277=4,F277=5),F277,"")))))))</f>
        <v/>
      </c>
    </row>
    <row r="278" spans="13:22" x14ac:dyDescent="0.3">
      <c r="M278" s="11" t="str">
        <f>(IF(H278=Localisation!$C$114,1,IF(H278=Localisation!$C$113,2,IF(H278=Localisation!$C$112,3,IF(H278=Localisation!$C$111,4,IF(H278=Localisation!$C$110,5,IF(OR(H278=1,H278=2,H278=3,H278=4,H278=5),H278,"")))))))</f>
        <v/>
      </c>
      <c r="N278" s="11" t="str">
        <f>(IF(I278=Localisation!$C$114,1,IF(I278=Localisation!$C$113,2,IF(I278=Localisation!$C$112,3,IF(I278=Localisation!$C$111,4,IF(I278=Localisation!$C$110,5,IF(OR(I278=1,I278=2,I278=3,I278=4,I278=5),I278,"")))))))</f>
        <v/>
      </c>
      <c r="O278" s="11" t="str">
        <f>(IF(J278=Localisation!$C$114,1,IF(J278=Localisation!$C$113,2,IF(J278=Localisation!$C$112,3,IF(J278=Localisation!$C$111,4,IF(J278=Localisation!$C$110,5,IF(OR(J278=1,J278=2,J278=3,J278=4,J278=5),J278,"")))))))</f>
        <v/>
      </c>
      <c r="P278" s="11" t="str">
        <f>(IF(K278=Localisation!$C$114,1,IF(K278=Localisation!$C$113,2,IF(K278=Localisation!$C$112,3,IF(K278=Localisation!$C$111,4,IF(K278=Localisation!$C$110,5,IF(OR(K278=1,K278=2,K278=3,K278=4,K278=5),K278,"")))))))</f>
        <v/>
      </c>
      <c r="Q278" s="11" t="str">
        <f>(IF(L278=Localisation!$C$114,1,IF(L278=Localisation!$C$113,2,IF(L278=Localisation!$C$112,3,IF(L278=Localisation!$C$111,4,IF(L278=Localisation!$C$110,5,IF(OR(L278=1,L278=2,L278=3,L278=4,L278=5),L278,"")))))))</f>
        <v/>
      </c>
      <c r="R278" s="11" t="str">
        <f>(IF(B278=Localisation!$C$114,1,IF(B278=Localisation!$C$113,2,IF(B278=Localisation!$C$112,3,IF(B278=Localisation!$C$111,4,IF(B278=Localisation!$C$110,5,IF(OR(B278=1,B278=2,B278=3,B278=4,B278=5),B278,"")))))))</f>
        <v/>
      </c>
      <c r="S278" s="11" t="str">
        <f>(IF(C278=Localisation!$C$114,1,IF(C278=Localisation!$C$113,2,IF(C278=Localisation!$C$112,3,IF(C278=Localisation!$C$111,4,IF(C278=Localisation!$C$110,5,IF(OR(C278=1,C278=2,C278=3,C278=4,C278=5),C278,"")))))))</f>
        <v/>
      </c>
      <c r="T278" s="11" t="str">
        <f>(IF(D278=Localisation!$C$114,1,IF(D278=Localisation!$C$113,2,IF(D278=Localisation!$C$112,3,IF(D278=Localisation!$C$111,4,IF(D278=Localisation!$C$110,5,IF(OR(D278=1,D278=2,D278=3,D278=4,D278=5),D278,"")))))))</f>
        <v/>
      </c>
      <c r="U278" s="11" t="str">
        <f>(IF(E278=Localisation!$C$114,1,IF(E278=Localisation!$C$113,2,IF(E278=Localisation!$C$112,3,IF(E278=Localisation!$C$111,4,IF(E278=Localisation!$C$110,5,IF(OR(E278=1,E278=2,E278=3,E278=4,E278=5),E278,"")))))))</f>
        <v/>
      </c>
      <c r="V278" s="11" t="str">
        <f>(IF(F278=Localisation!$C$114,1,IF(F278=Localisation!$C$113,2,IF(F278=Localisation!$C$112,3,IF(F278=Localisation!$C$111,4,IF(F278=Localisation!$C$110,5,IF(OR(F278=1,F278=2,F278=3,F278=4,F278=5),F278,"")))))))</f>
        <v/>
      </c>
    </row>
    <row r="279" spans="13:22" x14ac:dyDescent="0.3">
      <c r="M279" s="11" t="str">
        <f>(IF(H279=Localisation!$C$114,1,IF(H279=Localisation!$C$113,2,IF(H279=Localisation!$C$112,3,IF(H279=Localisation!$C$111,4,IF(H279=Localisation!$C$110,5,IF(OR(H279=1,H279=2,H279=3,H279=4,H279=5),H279,"")))))))</f>
        <v/>
      </c>
      <c r="N279" s="11" t="str">
        <f>(IF(I279=Localisation!$C$114,1,IF(I279=Localisation!$C$113,2,IF(I279=Localisation!$C$112,3,IF(I279=Localisation!$C$111,4,IF(I279=Localisation!$C$110,5,IF(OR(I279=1,I279=2,I279=3,I279=4,I279=5),I279,"")))))))</f>
        <v/>
      </c>
      <c r="O279" s="11" t="str">
        <f>(IF(J279=Localisation!$C$114,1,IF(J279=Localisation!$C$113,2,IF(J279=Localisation!$C$112,3,IF(J279=Localisation!$C$111,4,IF(J279=Localisation!$C$110,5,IF(OR(J279=1,J279=2,J279=3,J279=4,J279=5),J279,"")))))))</f>
        <v/>
      </c>
      <c r="P279" s="11" t="str">
        <f>(IF(K279=Localisation!$C$114,1,IF(K279=Localisation!$C$113,2,IF(K279=Localisation!$C$112,3,IF(K279=Localisation!$C$111,4,IF(K279=Localisation!$C$110,5,IF(OR(K279=1,K279=2,K279=3,K279=4,K279=5),K279,"")))))))</f>
        <v/>
      </c>
      <c r="Q279" s="11" t="str">
        <f>(IF(L279=Localisation!$C$114,1,IF(L279=Localisation!$C$113,2,IF(L279=Localisation!$C$112,3,IF(L279=Localisation!$C$111,4,IF(L279=Localisation!$C$110,5,IF(OR(L279=1,L279=2,L279=3,L279=4,L279=5),L279,"")))))))</f>
        <v/>
      </c>
      <c r="R279" s="11" t="str">
        <f>(IF(B279=Localisation!$C$114,1,IF(B279=Localisation!$C$113,2,IF(B279=Localisation!$C$112,3,IF(B279=Localisation!$C$111,4,IF(B279=Localisation!$C$110,5,IF(OR(B279=1,B279=2,B279=3,B279=4,B279=5),B279,"")))))))</f>
        <v/>
      </c>
      <c r="S279" s="11" t="str">
        <f>(IF(C279=Localisation!$C$114,1,IF(C279=Localisation!$C$113,2,IF(C279=Localisation!$C$112,3,IF(C279=Localisation!$C$111,4,IF(C279=Localisation!$C$110,5,IF(OR(C279=1,C279=2,C279=3,C279=4,C279=5),C279,"")))))))</f>
        <v/>
      </c>
      <c r="T279" s="11" t="str">
        <f>(IF(D279=Localisation!$C$114,1,IF(D279=Localisation!$C$113,2,IF(D279=Localisation!$C$112,3,IF(D279=Localisation!$C$111,4,IF(D279=Localisation!$C$110,5,IF(OR(D279=1,D279=2,D279=3,D279=4,D279=5),D279,"")))))))</f>
        <v/>
      </c>
      <c r="U279" s="11" t="str">
        <f>(IF(E279=Localisation!$C$114,1,IF(E279=Localisation!$C$113,2,IF(E279=Localisation!$C$112,3,IF(E279=Localisation!$C$111,4,IF(E279=Localisation!$C$110,5,IF(OR(E279=1,E279=2,E279=3,E279=4,E279=5),E279,"")))))))</f>
        <v/>
      </c>
      <c r="V279" s="11" t="str">
        <f>(IF(F279=Localisation!$C$114,1,IF(F279=Localisation!$C$113,2,IF(F279=Localisation!$C$112,3,IF(F279=Localisation!$C$111,4,IF(F279=Localisation!$C$110,5,IF(OR(F279=1,F279=2,F279=3,F279=4,F279=5),F279,"")))))))</f>
        <v/>
      </c>
    </row>
    <row r="280" spans="13:22" x14ac:dyDescent="0.3">
      <c r="M280" s="11" t="str">
        <f>(IF(H280=Localisation!$C$114,1,IF(H280=Localisation!$C$113,2,IF(H280=Localisation!$C$112,3,IF(H280=Localisation!$C$111,4,IF(H280=Localisation!$C$110,5,IF(OR(H280=1,H280=2,H280=3,H280=4,H280=5),H280,"")))))))</f>
        <v/>
      </c>
      <c r="N280" s="11" t="str">
        <f>(IF(I280=Localisation!$C$114,1,IF(I280=Localisation!$C$113,2,IF(I280=Localisation!$C$112,3,IF(I280=Localisation!$C$111,4,IF(I280=Localisation!$C$110,5,IF(OR(I280=1,I280=2,I280=3,I280=4,I280=5),I280,"")))))))</f>
        <v/>
      </c>
      <c r="O280" s="11" t="str">
        <f>(IF(J280=Localisation!$C$114,1,IF(J280=Localisation!$C$113,2,IF(J280=Localisation!$C$112,3,IF(J280=Localisation!$C$111,4,IF(J280=Localisation!$C$110,5,IF(OR(J280=1,J280=2,J280=3,J280=4,J280=5),J280,"")))))))</f>
        <v/>
      </c>
      <c r="P280" s="11" t="str">
        <f>(IF(K280=Localisation!$C$114,1,IF(K280=Localisation!$C$113,2,IF(K280=Localisation!$C$112,3,IF(K280=Localisation!$C$111,4,IF(K280=Localisation!$C$110,5,IF(OR(K280=1,K280=2,K280=3,K280=4,K280=5),K280,"")))))))</f>
        <v/>
      </c>
      <c r="Q280" s="11" t="str">
        <f>(IF(L280=Localisation!$C$114,1,IF(L280=Localisation!$C$113,2,IF(L280=Localisation!$C$112,3,IF(L280=Localisation!$C$111,4,IF(L280=Localisation!$C$110,5,IF(OR(L280=1,L280=2,L280=3,L280=4,L280=5),L280,"")))))))</f>
        <v/>
      </c>
      <c r="R280" s="11" t="str">
        <f>(IF(B280=Localisation!$C$114,1,IF(B280=Localisation!$C$113,2,IF(B280=Localisation!$C$112,3,IF(B280=Localisation!$C$111,4,IF(B280=Localisation!$C$110,5,IF(OR(B280=1,B280=2,B280=3,B280=4,B280=5),B280,"")))))))</f>
        <v/>
      </c>
      <c r="S280" s="11" t="str">
        <f>(IF(C280=Localisation!$C$114,1,IF(C280=Localisation!$C$113,2,IF(C280=Localisation!$C$112,3,IF(C280=Localisation!$C$111,4,IF(C280=Localisation!$C$110,5,IF(OR(C280=1,C280=2,C280=3,C280=4,C280=5),C280,"")))))))</f>
        <v/>
      </c>
      <c r="T280" s="11" t="str">
        <f>(IF(D280=Localisation!$C$114,1,IF(D280=Localisation!$C$113,2,IF(D280=Localisation!$C$112,3,IF(D280=Localisation!$C$111,4,IF(D280=Localisation!$C$110,5,IF(OR(D280=1,D280=2,D280=3,D280=4,D280=5),D280,"")))))))</f>
        <v/>
      </c>
      <c r="U280" s="11" t="str">
        <f>(IF(E280=Localisation!$C$114,1,IF(E280=Localisation!$C$113,2,IF(E280=Localisation!$C$112,3,IF(E280=Localisation!$C$111,4,IF(E280=Localisation!$C$110,5,IF(OR(E280=1,E280=2,E280=3,E280=4,E280=5),E280,"")))))))</f>
        <v/>
      </c>
      <c r="V280" s="11" t="str">
        <f>(IF(F280=Localisation!$C$114,1,IF(F280=Localisation!$C$113,2,IF(F280=Localisation!$C$112,3,IF(F280=Localisation!$C$111,4,IF(F280=Localisation!$C$110,5,IF(OR(F280=1,F280=2,F280=3,F280=4,F280=5),F280,"")))))))</f>
        <v/>
      </c>
    </row>
    <row r="281" spans="13:22" x14ac:dyDescent="0.3">
      <c r="M281" s="11" t="str">
        <f>(IF(H281=Localisation!$C$114,1,IF(H281=Localisation!$C$113,2,IF(H281=Localisation!$C$112,3,IF(H281=Localisation!$C$111,4,IF(H281=Localisation!$C$110,5,IF(OR(H281=1,H281=2,H281=3,H281=4,H281=5),H281,"")))))))</f>
        <v/>
      </c>
      <c r="N281" s="11" t="str">
        <f>(IF(I281=Localisation!$C$114,1,IF(I281=Localisation!$C$113,2,IF(I281=Localisation!$C$112,3,IF(I281=Localisation!$C$111,4,IF(I281=Localisation!$C$110,5,IF(OR(I281=1,I281=2,I281=3,I281=4,I281=5),I281,"")))))))</f>
        <v/>
      </c>
      <c r="O281" s="11" t="str">
        <f>(IF(J281=Localisation!$C$114,1,IF(J281=Localisation!$C$113,2,IF(J281=Localisation!$C$112,3,IF(J281=Localisation!$C$111,4,IF(J281=Localisation!$C$110,5,IF(OR(J281=1,J281=2,J281=3,J281=4,J281=5),J281,"")))))))</f>
        <v/>
      </c>
      <c r="P281" s="11" t="str">
        <f>(IF(K281=Localisation!$C$114,1,IF(K281=Localisation!$C$113,2,IF(K281=Localisation!$C$112,3,IF(K281=Localisation!$C$111,4,IF(K281=Localisation!$C$110,5,IF(OR(K281=1,K281=2,K281=3,K281=4,K281=5),K281,"")))))))</f>
        <v/>
      </c>
      <c r="Q281" s="11" t="str">
        <f>(IF(L281=Localisation!$C$114,1,IF(L281=Localisation!$C$113,2,IF(L281=Localisation!$C$112,3,IF(L281=Localisation!$C$111,4,IF(L281=Localisation!$C$110,5,IF(OR(L281=1,L281=2,L281=3,L281=4,L281=5),L281,"")))))))</f>
        <v/>
      </c>
      <c r="R281" s="11" t="str">
        <f>(IF(B281=Localisation!$C$114,1,IF(B281=Localisation!$C$113,2,IF(B281=Localisation!$C$112,3,IF(B281=Localisation!$C$111,4,IF(B281=Localisation!$C$110,5,IF(OR(B281=1,B281=2,B281=3,B281=4,B281=5),B281,"")))))))</f>
        <v/>
      </c>
      <c r="S281" s="11" t="str">
        <f>(IF(C281=Localisation!$C$114,1,IF(C281=Localisation!$C$113,2,IF(C281=Localisation!$C$112,3,IF(C281=Localisation!$C$111,4,IF(C281=Localisation!$C$110,5,IF(OR(C281=1,C281=2,C281=3,C281=4,C281=5),C281,"")))))))</f>
        <v/>
      </c>
      <c r="T281" s="11" t="str">
        <f>(IF(D281=Localisation!$C$114,1,IF(D281=Localisation!$C$113,2,IF(D281=Localisation!$C$112,3,IF(D281=Localisation!$C$111,4,IF(D281=Localisation!$C$110,5,IF(OR(D281=1,D281=2,D281=3,D281=4,D281=5),D281,"")))))))</f>
        <v/>
      </c>
      <c r="U281" s="11" t="str">
        <f>(IF(E281=Localisation!$C$114,1,IF(E281=Localisation!$C$113,2,IF(E281=Localisation!$C$112,3,IF(E281=Localisation!$C$111,4,IF(E281=Localisation!$C$110,5,IF(OR(E281=1,E281=2,E281=3,E281=4,E281=5),E281,"")))))))</f>
        <v/>
      </c>
      <c r="V281" s="11" t="str">
        <f>(IF(F281=Localisation!$C$114,1,IF(F281=Localisation!$C$113,2,IF(F281=Localisation!$C$112,3,IF(F281=Localisation!$C$111,4,IF(F281=Localisation!$C$110,5,IF(OR(F281=1,F281=2,F281=3,F281=4,F281=5),F281,"")))))))</f>
        <v/>
      </c>
    </row>
    <row r="282" spans="13:22" x14ac:dyDescent="0.3">
      <c r="M282" s="11" t="str">
        <f>(IF(H282=Localisation!$C$114,1,IF(H282=Localisation!$C$113,2,IF(H282=Localisation!$C$112,3,IF(H282=Localisation!$C$111,4,IF(H282=Localisation!$C$110,5,IF(OR(H282=1,H282=2,H282=3,H282=4,H282=5),H282,"")))))))</f>
        <v/>
      </c>
      <c r="N282" s="11" t="str">
        <f>(IF(I282=Localisation!$C$114,1,IF(I282=Localisation!$C$113,2,IF(I282=Localisation!$C$112,3,IF(I282=Localisation!$C$111,4,IF(I282=Localisation!$C$110,5,IF(OR(I282=1,I282=2,I282=3,I282=4,I282=5),I282,"")))))))</f>
        <v/>
      </c>
      <c r="O282" s="11" t="str">
        <f>(IF(J282=Localisation!$C$114,1,IF(J282=Localisation!$C$113,2,IF(J282=Localisation!$C$112,3,IF(J282=Localisation!$C$111,4,IF(J282=Localisation!$C$110,5,IF(OR(J282=1,J282=2,J282=3,J282=4,J282=5),J282,"")))))))</f>
        <v/>
      </c>
      <c r="P282" s="11" t="str">
        <f>(IF(K282=Localisation!$C$114,1,IF(K282=Localisation!$C$113,2,IF(K282=Localisation!$C$112,3,IF(K282=Localisation!$C$111,4,IF(K282=Localisation!$C$110,5,IF(OR(K282=1,K282=2,K282=3,K282=4,K282=5),K282,"")))))))</f>
        <v/>
      </c>
      <c r="Q282" s="11" t="str">
        <f>(IF(L282=Localisation!$C$114,1,IF(L282=Localisation!$C$113,2,IF(L282=Localisation!$C$112,3,IF(L282=Localisation!$C$111,4,IF(L282=Localisation!$C$110,5,IF(OR(L282=1,L282=2,L282=3,L282=4,L282=5),L282,"")))))))</f>
        <v/>
      </c>
      <c r="R282" s="11" t="str">
        <f>(IF(B282=Localisation!$C$114,1,IF(B282=Localisation!$C$113,2,IF(B282=Localisation!$C$112,3,IF(B282=Localisation!$C$111,4,IF(B282=Localisation!$C$110,5,IF(OR(B282=1,B282=2,B282=3,B282=4,B282=5),B282,"")))))))</f>
        <v/>
      </c>
      <c r="S282" s="11" t="str">
        <f>(IF(C282=Localisation!$C$114,1,IF(C282=Localisation!$C$113,2,IF(C282=Localisation!$C$112,3,IF(C282=Localisation!$C$111,4,IF(C282=Localisation!$C$110,5,IF(OR(C282=1,C282=2,C282=3,C282=4,C282=5),C282,"")))))))</f>
        <v/>
      </c>
      <c r="T282" s="11" t="str">
        <f>(IF(D282=Localisation!$C$114,1,IF(D282=Localisation!$C$113,2,IF(D282=Localisation!$C$112,3,IF(D282=Localisation!$C$111,4,IF(D282=Localisation!$C$110,5,IF(OR(D282=1,D282=2,D282=3,D282=4,D282=5),D282,"")))))))</f>
        <v/>
      </c>
      <c r="U282" s="11" t="str">
        <f>(IF(E282=Localisation!$C$114,1,IF(E282=Localisation!$C$113,2,IF(E282=Localisation!$C$112,3,IF(E282=Localisation!$C$111,4,IF(E282=Localisation!$C$110,5,IF(OR(E282=1,E282=2,E282=3,E282=4,E282=5),E282,"")))))))</f>
        <v/>
      </c>
      <c r="V282" s="11" t="str">
        <f>(IF(F282=Localisation!$C$114,1,IF(F282=Localisation!$C$113,2,IF(F282=Localisation!$C$112,3,IF(F282=Localisation!$C$111,4,IF(F282=Localisation!$C$110,5,IF(OR(F282=1,F282=2,F282=3,F282=4,F282=5),F282,"")))))))</f>
        <v/>
      </c>
    </row>
    <row r="283" spans="13:22" x14ac:dyDescent="0.3">
      <c r="M283" s="11" t="str">
        <f>(IF(H283=Localisation!$C$114,1,IF(H283=Localisation!$C$113,2,IF(H283=Localisation!$C$112,3,IF(H283=Localisation!$C$111,4,IF(H283=Localisation!$C$110,5,IF(OR(H283=1,H283=2,H283=3,H283=4,H283=5),H283,"")))))))</f>
        <v/>
      </c>
      <c r="N283" s="11" t="str">
        <f>(IF(I283=Localisation!$C$114,1,IF(I283=Localisation!$C$113,2,IF(I283=Localisation!$C$112,3,IF(I283=Localisation!$C$111,4,IF(I283=Localisation!$C$110,5,IF(OR(I283=1,I283=2,I283=3,I283=4,I283=5),I283,"")))))))</f>
        <v/>
      </c>
      <c r="O283" s="11" t="str">
        <f>(IF(J283=Localisation!$C$114,1,IF(J283=Localisation!$C$113,2,IF(J283=Localisation!$C$112,3,IF(J283=Localisation!$C$111,4,IF(J283=Localisation!$C$110,5,IF(OR(J283=1,J283=2,J283=3,J283=4,J283=5),J283,"")))))))</f>
        <v/>
      </c>
      <c r="P283" s="11" t="str">
        <f>(IF(K283=Localisation!$C$114,1,IF(K283=Localisation!$C$113,2,IF(K283=Localisation!$C$112,3,IF(K283=Localisation!$C$111,4,IF(K283=Localisation!$C$110,5,IF(OR(K283=1,K283=2,K283=3,K283=4,K283=5),K283,"")))))))</f>
        <v/>
      </c>
      <c r="Q283" s="11" t="str">
        <f>(IF(L283=Localisation!$C$114,1,IF(L283=Localisation!$C$113,2,IF(L283=Localisation!$C$112,3,IF(L283=Localisation!$C$111,4,IF(L283=Localisation!$C$110,5,IF(OR(L283=1,L283=2,L283=3,L283=4,L283=5),L283,"")))))))</f>
        <v/>
      </c>
      <c r="R283" s="11" t="str">
        <f>(IF(B283=Localisation!$C$114,1,IF(B283=Localisation!$C$113,2,IF(B283=Localisation!$C$112,3,IF(B283=Localisation!$C$111,4,IF(B283=Localisation!$C$110,5,IF(OR(B283=1,B283=2,B283=3,B283=4,B283=5),B283,"")))))))</f>
        <v/>
      </c>
      <c r="S283" s="11" t="str">
        <f>(IF(C283=Localisation!$C$114,1,IF(C283=Localisation!$C$113,2,IF(C283=Localisation!$C$112,3,IF(C283=Localisation!$C$111,4,IF(C283=Localisation!$C$110,5,IF(OR(C283=1,C283=2,C283=3,C283=4,C283=5),C283,"")))))))</f>
        <v/>
      </c>
      <c r="T283" s="11" t="str">
        <f>(IF(D283=Localisation!$C$114,1,IF(D283=Localisation!$C$113,2,IF(D283=Localisation!$C$112,3,IF(D283=Localisation!$C$111,4,IF(D283=Localisation!$C$110,5,IF(OR(D283=1,D283=2,D283=3,D283=4,D283=5),D283,"")))))))</f>
        <v/>
      </c>
      <c r="U283" s="11" t="str">
        <f>(IF(E283=Localisation!$C$114,1,IF(E283=Localisation!$C$113,2,IF(E283=Localisation!$C$112,3,IF(E283=Localisation!$C$111,4,IF(E283=Localisation!$C$110,5,IF(OR(E283=1,E283=2,E283=3,E283=4,E283=5),E283,"")))))))</f>
        <v/>
      </c>
      <c r="V283" s="11" t="str">
        <f>(IF(F283=Localisation!$C$114,1,IF(F283=Localisation!$C$113,2,IF(F283=Localisation!$C$112,3,IF(F283=Localisation!$C$111,4,IF(F283=Localisation!$C$110,5,IF(OR(F283=1,F283=2,F283=3,F283=4,F283=5),F283,"")))))))</f>
        <v/>
      </c>
    </row>
    <row r="284" spans="13:22" x14ac:dyDescent="0.3">
      <c r="M284" s="11" t="str">
        <f>(IF(H284=Localisation!$C$114,1,IF(H284=Localisation!$C$113,2,IF(H284=Localisation!$C$112,3,IF(H284=Localisation!$C$111,4,IF(H284=Localisation!$C$110,5,IF(OR(H284=1,H284=2,H284=3,H284=4,H284=5),H284,"")))))))</f>
        <v/>
      </c>
      <c r="N284" s="11" t="str">
        <f>(IF(I284=Localisation!$C$114,1,IF(I284=Localisation!$C$113,2,IF(I284=Localisation!$C$112,3,IF(I284=Localisation!$C$111,4,IF(I284=Localisation!$C$110,5,IF(OR(I284=1,I284=2,I284=3,I284=4,I284=5),I284,"")))))))</f>
        <v/>
      </c>
      <c r="O284" s="11" t="str">
        <f>(IF(J284=Localisation!$C$114,1,IF(J284=Localisation!$C$113,2,IF(J284=Localisation!$C$112,3,IF(J284=Localisation!$C$111,4,IF(J284=Localisation!$C$110,5,IF(OR(J284=1,J284=2,J284=3,J284=4,J284=5),J284,"")))))))</f>
        <v/>
      </c>
      <c r="P284" s="11" t="str">
        <f>(IF(K284=Localisation!$C$114,1,IF(K284=Localisation!$C$113,2,IF(K284=Localisation!$C$112,3,IF(K284=Localisation!$C$111,4,IF(K284=Localisation!$C$110,5,IF(OR(K284=1,K284=2,K284=3,K284=4,K284=5),K284,"")))))))</f>
        <v/>
      </c>
      <c r="Q284" s="11" t="str">
        <f>(IF(L284=Localisation!$C$114,1,IF(L284=Localisation!$C$113,2,IF(L284=Localisation!$C$112,3,IF(L284=Localisation!$C$111,4,IF(L284=Localisation!$C$110,5,IF(OR(L284=1,L284=2,L284=3,L284=4,L284=5),L284,"")))))))</f>
        <v/>
      </c>
      <c r="R284" s="11" t="str">
        <f>(IF(B284=Localisation!$C$114,1,IF(B284=Localisation!$C$113,2,IF(B284=Localisation!$C$112,3,IF(B284=Localisation!$C$111,4,IF(B284=Localisation!$C$110,5,IF(OR(B284=1,B284=2,B284=3,B284=4,B284=5),B284,"")))))))</f>
        <v/>
      </c>
      <c r="S284" s="11" t="str">
        <f>(IF(C284=Localisation!$C$114,1,IF(C284=Localisation!$C$113,2,IF(C284=Localisation!$C$112,3,IF(C284=Localisation!$C$111,4,IF(C284=Localisation!$C$110,5,IF(OR(C284=1,C284=2,C284=3,C284=4,C284=5),C284,"")))))))</f>
        <v/>
      </c>
      <c r="T284" s="11" t="str">
        <f>(IF(D284=Localisation!$C$114,1,IF(D284=Localisation!$C$113,2,IF(D284=Localisation!$C$112,3,IF(D284=Localisation!$C$111,4,IF(D284=Localisation!$C$110,5,IF(OR(D284=1,D284=2,D284=3,D284=4,D284=5),D284,"")))))))</f>
        <v/>
      </c>
      <c r="U284" s="11" t="str">
        <f>(IF(E284=Localisation!$C$114,1,IF(E284=Localisation!$C$113,2,IF(E284=Localisation!$C$112,3,IF(E284=Localisation!$C$111,4,IF(E284=Localisation!$C$110,5,IF(OR(E284=1,E284=2,E284=3,E284=4,E284=5),E284,"")))))))</f>
        <v/>
      </c>
      <c r="V284" s="11" t="str">
        <f>(IF(F284=Localisation!$C$114,1,IF(F284=Localisation!$C$113,2,IF(F284=Localisation!$C$112,3,IF(F284=Localisation!$C$111,4,IF(F284=Localisation!$C$110,5,IF(OR(F284=1,F284=2,F284=3,F284=4,F284=5),F284,"")))))))</f>
        <v/>
      </c>
    </row>
    <row r="285" spans="13:22" x14ac:dyDescent="0.3">
      <c r="M285" s="11" t="str">
        <f>(IF(H285=Localisation!$C$114,1,IF(H285=Localisation!$C$113,2,IF(H285=Localisation!$C$112,3,IF(H285=Localisation!$C$111,4,IF(H285=Localisation!$C$110,5,IF(OR(H285=1,H285=2,H285=3,H285=4,H285=5),H285,"")))))))</f>
        <v/>
      </c>
      <c r="N285" s="11" t="str">
        <f>(IF(I285=Localisation!$C$114,1,IF(I285=Localisation!$C$113,2,IF(I285=Localisation!$C$112,3,IF(I285=Localisation!$C$111,4,IF(I285=Localisation!$C$110,5,IF(OR(I285=1,I285=2,I285=3,I285=4,I285=5),I285,"")))))))</f>
        <v/>
      </c>
      <c r="O285" s="11" t="str">
        <f>(IF(J285=Localisation!$C$114,1,IF(J285=Localisation!$C$113,2,IF(J285=Localisation!$C$112,3,IF(J285=Localisation!$C$111,4,IF(J285=Localisation!$C$110,5,IF(OR(J285=1,J285=2,J285=3,J285=4,J285=5),J285,"")))))))</f>
        <v/>
      </c>
      <c r="P285" s="11" t="str">
        <f>(IF(K285=Localisation!$C$114,1,IF(K285=Localisation!$C$113,2,IF(K285=Localisation!$C$112,3,IF(K285=Localisation!$C$111,4,IF(K285=Localisation!$C$110,5,IF(OR(K285=1,K285=2,K285=3,K285=4,K285=5),K285,"")))))))</f>
        <v/>
      </c>
      <c r="Q285" s="11" t="str">
        <f>(IF(L285=Localisation!$C$114,1,IF(L285=Localisation!$C$113,2,IF(L285=Localisation!$C$112,3,IF(L285=Localisation!$C$111,4,IF(L285=Localisation!$C$110,5,IF(OR(L285=1,L285=2,L285=3,L285=4,L285=5),L285,"")))))))</f>
        <v/>
      </c>
      <c r="R285" s="11" t="str">
        <f>(IF(B285=Localisation!$C$114,1,IF(B285=Localisation!$C$113,2,IF(B285=Localisation!$C$112,3,IF(B285=Localisation!$C$111,4,IF(B285=Localisation!$C$110,5,IF(OR(B285=1,B285=2,B285=3,B285=4,B285=5),B285,"")))))))</f>
        <v/>
      </c>
      <c r="S285" s="11" t="str">
        <f>(IF(C285=Localisation!$C$114,1,IF(C285=Localisation!$C$113,2,IF(C285=Localisation!$C$112,3,IF(C285=Localisation!$C$111,4,IF(C285=Localisation!$C$110,5,IF(OR(C285=1,C285=2,C285=3,C285=4,C285=5),C285,"")))))))</f>
        <v/>
      </c>
      <c r="T285" s="11" t="str">
        <f>(IF(D285=Localisation!$C$114,1,IF(D285=Localisation!$C$113,2,IF(D285=Localisation!$C$112,3,IF(D285=Localisation!$C$111,4,IF(D285=Localisation!$C$110,5,IF(OR(D285=1,D285=2,D285=3,D285=4,D285=5),D285,"")))))))</f>
        <v/>
      </c>
      <c r="U285" s="11" t="str">
        <f>(IF(E285=Localisation!$C$114,1,IF(E285=Localisation!$C$113,2,IF(E285=Localisation!$C$112,3,IF(E285=Localisation!$C$111,4,IF(E285=Localisation!$C$110,5,IF(OR(E285=1,E285=2,E285=3,E285=4,E285=5),E285,"")))))))</f>
        <v/>
      </c>
      <c r="V285" s="11" t="str">
        <f>(IF(F285=Localisation!$C$114,1,IF(F285=Localisation!$C$113,2,IF(F285=Localisation!$C$112,3,IF(F285=Localisation!$C$111,4,IF(F285=Localisation!$C$110,5,IF(OR(F285=1,F285=2,F285=3,F285=4,F285=5),F285,"")))))))</f>
        <v/>
      </c>
    </row>
    <row r="286" spans="13:22" x14ac:dyDescent="0.3">
      <c r="M286" s="11" t="str">
        <f>(IF(H286=Localisation!$C$114,1,IF(H286=Localisation!$C$113,2,IF(H286=Localisation!$C$112,3,IF(H286=Localisation!$C$111,4,IF(H286=Localisation!$C$110,5,IF(OR(H286=1,H286=2,H286=3,H286=4,H286=5),H286,"")))))))</f>
        <v/>
      </c>
      <c r="N286" s="11" t="str">
        <f>(IF(I286=Localisation!$C$114,1,IF(I286=Localisation!$C$113,2,IF(I286=Localisation!$C$112,3,IF(I286=Localisation!$C$111,4,IF(I286=Localisation!$C$110,5,IF(OR(I286=1,I286=2,I286=3,I286=4,I286=5),I286,"")))))))</f>
        <v/>
      </c>
      <c r="O286" s="11" t="str">
        <f>(IF(J286=Localisation!$C$114,1,IF(J286=Localisation!$C$113,2,IF(J286=Localisation!$C$112,3,IF(J286=Localisation!$C$111,4,IF(J286=Localisation!$C$110,5,IF(OR(J286=1,J286=2,J286=3,J286=4,J286=5),J286,"")))))))</f>
        <v/>
      </c>
      <c r="P286" s="11" t="str">
        <f>(IF(K286=Localisation!$C$114,1,IF(K286=Localisation!$C$113,2,IF(K286=Localisation!$C$112,3,IF(K286=Localisation!$C$111,4,IF(K286=Localisation!$C$110,5,IF(OR(K286=1,K286=2,K286=3,K286=4,K286=5),K286,"")))))))</f>
        <v/>
      </c>
      <c r="Q286" s="11" t="str">
        <f>(IF(L286=Localisation!$C$114,1,IF(L286=Localisation!$C$113,2,IF(L286=Localisation!$C$112,3,IF(L286=Localisation!$C$111,4,IF(L286=Localisation!$C$110,5,IF(OR(L286=1,L286=2,L286=3,L286=4,L286=5),L286,"")))))))</f>
        <v/>
      </c>
      <c r="R286" s="11" t="str">
        <f>(IF(B286=Localisation!$C$114,1,IF(B286=Localisation!$C$113,2,IF(B286=Localisation!$C$112,3,IF(B286=Localisation!$C$111,4,IF(B286=Localisation!$C$110,5,IF(OR(B286=1,B286=2,B286=3,B286=4,B286=5),B286,"")))))))</f>
        <v/>
      </c>
      <c r="S286" s="11" t="str">
        <f>(IF(C286=Localisation!$C$114,1,IF(C286=Localisation!$C$113,2,IF(C286=Localisation!$C$112,3,IF(C286=Localisation!$C$111,4,IF(C286=Localisation!$C$110,5,IF(OR(C286=1,C286=2,C286=3,C286=4,C286=5),C286,"")))))))</f>
        <v/>
      </c>
      <c r="T286" s="11" t="str">
        <f>(IF(D286=Localisation!$C$114,1,IF(D286=Localisation!$C$113,2,IF(D286=Localisation!$C$112,3,IF(D286=Localisation!$C$111,4,IF(D286=Localisation!$C$110,5,IF(OR(D286=1,D286=2,D286=3,D286=4,D286=5),D286,"")))))))</f>
        <v/>
      </c>
      <c r="U286" s="11" t="str">
        <f>(IF(E286=Localisation!$C$114,1,IF(E286=Localisation!$C$113,2,IF(E286=Localisation!$C$112,3,IF(E286=Localisation!$C$111,4,IF(E286=Localisation!$C$110,5,IF(OR(E286=1,E286=2,E286=3,E286=4,E286=5),E286,"")))))))</f>
        <v/>
      </c>
      <c r="V286" s="11" t="str">
        <f>(IF(F286=Localisation!$C$114,1,IF(F286=Localisation!$C$113,2,IF(F286=Localisation!$C$112,3,IF(F286=Localisation!$C$111,4,IF(F286=Localisation!$C$110,5,IF(OR(F286=1,F286=2,F286=3,F286=4,F286=5),F286,"")))))))</f>
        <v/>
      </c>
    </row>
    <row r="287" spans="13:22" x14ac:dyDescent="0.3">
      <c r="M287" s="11" t="str">
        <f>(IF(H287=Localisation!$C$114,1,IF(H287=Localisation!$C$113,2,IF(H287=Localisation!$C$112,3,IF(H287=Localisation!$C$111,4,IF(H287=Localisation!$C$110,5,IF(OR(H287=1,H287=2,H287=3,H287=4,H287=5),H287,"")))))))</f>
        <v/>
      </c>
      <c r="N287" s="11" t="str">
        <f>(IF(I287=Localisation!$C$114,1,IF(I287=Localisation!$C$113,2,IF(I287=Localisation!$C$112,3,IF(I287=Localisation!$C$111,4,IF(I287=Localisation!$C$110,5,IF(OR(I287=1,I287=2,I287=3,I287=4,I287=5),I287,"")))))))</f>
        <v/>
      </c>
      <c r="O287" s="11" t="str">
        <f>(IF(J287=Localisation!$C$114,1,IF(J287=Localisation!$C$113,2,IF(J287=Localisation!$C$112,3,IF(J287=Localisation!$C$111,4,IF(J287=Localisation!$C$110,5,IF(OR(J287=1,J287=2,J287=3,J287=4,J287=5),J287,"")))))))</f>
        <v/>
      </c>
      <c r="P287" s="11" t="str">
        <f>(IF(K287=Localisation!$C$114,1,IF(K287=Localisation!$C$113,2,IF(K287=Localisation!$C$112,3,IF(K287=Localisation!$C$111,4,IF(K287=Localisation!$C$110,5,IF(OR(K287=1,K287=2,K287=3,K287=4,K287=5),K287,"")))))))</f>
        <v/>
      </c>
      <c r="Q287" s="11" t="str">
        <f>(IF(L287=Localisation!$C$114,1,IF(L287=Localisation!$C$113,2,IF(L287=Localisation!$C$112,3,IF(L287=Localisation!$C$111,4,IF(L287=Localisation!$C$110,5,IF(OR(L287=1,L287=2,L287=3,L287=4,L287=5),L287,"")))))))</f>
        <v/>
      </c>
      <c r="R287" s="11" t="str">
        <f>(IF(B287=Localisation!$C$114,1,IF(B287=Localisation!$C$113,2,IF(B287=Localisation!$C$112,3,IF(B287=Localisation!$C$111,4,IF(B287=Localisation!$C$110,5,IF(OR(B287=1,B287=2,B287=3,B287=4,B287=5),B287,"")))))))</f>
        <v/>
      </c>
      <c r="S287" s="11" t="str">
        <f>(IF(C287=Localisation!$C$114,1,IF(C287=Localisation!$C$113,2,IF(C287=Localisation!$C$112,3,IF(C287=Localisation!$C$111,4,IF(C287=Localisation!$C$110,5,IF(OR(C287=1,C287=2,C287=3,C287=4,C287=5),C287,"")))))))</f>
        <v/>
      </c>
      <c r="T287" s="11" t="str">
        <f>(IF(D287=Localisation!$C$114,1,IF(D287=Localisation!$C$113,2,IF(D287=Localisation!$C$112,3,IF(D287=Localisation!$C$111,4,IF(D287=Localisation!$C$110,5,IF(OR(D287=1,D287=2,D287=3,D287=4,D287=5),D287,"")))))))</f>
        <v/>
      </c>
      <c r="U287" s="11" t="str">
        <f>(IF(E287=Localisation!$C$114,1,IF(E287=Localisation!$C$113,2,IF(E287=Localisation!$C$112,3,IF(E287=Localisation!$C$111,4,IF(E287=Localisation!$C$110,5,IF(OR(E287=1,E287=2,E287=3,E287=4,E287=5),E287,"")))))))</f>
        <v/>
      </c>
      <c r="V287" s="11" t="str">
        <f>(IF(F287=Localisation!$C$114,1,IF(F287=Localisation!$C$113,2,IF(F287=Localisation!$C$112,3,IF(F287=Localisation!$C$111,4,IF(F287=Localisation!$C$110,5,IF(OR(F287=1,F287=2,F287=3,F287=4,F287=5),F287,"")))))))</f>
        <v/>
      </c>
    </row>
    <row r="288" spans="13:22" x14ac:dyDescent="0.3">
      <c r="M288" s="11" t="str">
        <f>(IF(H288=Localisation!$C$114,1,IF(H288=Localisation!$C$113,2,IF(H288=Localisation!$C$112,3,IF(H288=Localisation!$C$111,4,IF(H288=Localisation!$C$110,5,IF(OR(H288=1,H288=2,H288=3,H288=4,H288=5),H288,"")))))))</f>
        <v/>
      </c>
      <c r="N288" s="11" t="str">
        <f>(IF(I288=Localisation!$C$114,1,IF(I288=Localisation!$C$113,2,IF(I288=Localisation!$C$112,3,IF(I288=Localisation!$C$111,4,IF(I288=Localisation!$C$110,5,IF(OR(I288=1,I288=2,I288=3,I288=4,I288=5),I288,"")))))))</f>
        <v/>
      </c>
      <c r="O288" s="11" t="str">
        <f>(IF(J288=Localisation!$C$114,1,IF(J288=Localisation!$C$113,2,IF(J288=Localisation!$C$112,3,IF(J288=Localisation!$C$111,4,IF(J288=Localisation!$C$110,5,IF(OR(J288=1,J288=2,J288=3,J288=4,J288=5),J288,"")))))))</f>
        <v/>
      </c>
      <c r="P288" s="11" t="str">
        <f>(IF(K288=Localisation!$C$114,1,IF(K288=Localisation!$C$113,2,IF(K288=Localisation!$C$112,3,IF(K288=Localisation!$C$111,4,IF(K288=Localisation!$C$110,5,IF(OR(K288=1,K288=2,K288=3,K288=4,K288=5),K288,"")))))))</f>
        <v/>
      </c>
      <c r="Q288" s="11" t="str">
        <f>(IF(L288=Localisation!$C$114,1,IF(L288=Localisation!$C$113,2,IF(L288=Localisation!$C$112,3,IF(L288=Localisation!$C$111,4,IF(L288=Localisation!$C$110,5,IF(OR(L288=1,L288=2,L288=3,L288=4,L288=5),L288,"")))))))</f>
        <v/>
      </c>
      <c r="R288" s="11" t="str">
        <f>(IF(B288=Localisation!$C$114,1,IF(B288=Localisation!$C$113,2,IF(B288=Localisation!$C$112,3,IF(B288=Localisation!$C$111,4,IF(B288=Localisation!$C$110,5,IF(OR(B288=1,B288=2,B288=3,B288=4,B288=5),B288,"")))))))</f>
        <v/>
      </c>
      <c r="S288" s="11" t="str">
        <f>(IF(C288=Localisation!$C$114,1,IF(C288=Localisation!$C$113,2,IF(C288=Localisation!$C$112,3,IF(C288=Localisation!$C$111,4,IF(C288=Localisation!$C$110,5,IF(OR(C288=1,C288=2,C288=3,C288=4,C288=5),C288,"")))))))</f>
        <v/>
      </c>
      <c r="T288" s="11" t="str">
        <f>(IF(D288=Localisation!$C$114,1,IF(D288=Localisation!$C$113,2,IF(D288=Localisation!$C$112,3,IF(D288=Localisation!$C$111,4,IF(D288=Localisation!$C$110,5,IF(OR(D288=1,D288=2,D288=3,D288=4,D288=5),D288,"")))))))</f>
        <v/>
      </c>
      <c r="U288" s="11" t="str">
        <f>(IF(E288=Localisation!$C$114,1,IF(E288=Localisation!$C$113,2,IF(E288=Localisation!$C$112,3,IF(E288=Localisation!$C$111,4,IF(E288=Localisation!$C$110,5,IF(OR(E288=1,E288=2,E288=3,E288=4,E288=5),E288,"")))))))</f>
        <v/>
      </c>
      <c r="V288" s="11" t="str">
        <f>(IF(F288=Localisation!$C$114,1,IF(F288=Localisation!$C$113,2,IF(F288=Localisation!$C$112,3,IF(F288=Localisation!$C$111,4,IF(F288=Localisation!$C$110,5,IF(OR(F288=1,F288=2,F288=3,F288=4,F288=5),F288,"")))))))</f>
        <v/>
      </c>
    </row>
    <row r="289" spans="13:22" x14ac:dyDescent="0.3">
      <c r="M289" s="11" t="str">
        <f>(IF(H289=Localisation!$C$114,1,IF(H289=Localisation!$C$113,2,IF(H289=Localisation!$C$112,3,IF(H289=Localisation!$C$111,4,IF(H289=Localisation!$C$110,5,IF(OR(H289=1,H289=2,H289=3,H289=4,H289=5),H289,"")))))))</f>
        <v/>
      </c>
      <c r="N289" s="11" t="str">
        <f>(IF(I289=Localisation!$C$114,1,IF(I289=Localisation!$C$113,2,IF(I289=Localisation!$C$112,3,IF(I289=Localisation!$C$111,4,IF(I289=Localisation!$C$110,5,IF(OR(I289=1,I289=2,I289=3,I289=4,I289=5),I289,"")))))))</f>
        <v/>
      </c>
      <c r="O289" s="11" t="str">
        <f>(IF(J289=Localisation!$C$114,1,IF(J289=Localisation!$C$113,2,IF(J289=Localisation!$C$112,3,IF(J289=Localisation!$C$111,4,IF(J289=Localisation!$C$110,5,IF(OR(J289=1,J289=2,J289=3,J289=4,J289=5),J289,"")))))))</f>
        <v/>
      </c>
      <c r="P289" s="11" t="str">
        <f>(IF(K289=Localisation!$C$114,1,IF(K289=Localisation!$C$113,2,IF(K289=Localisation!$C$112,3,IF(K289=Localisation!$C$111,4,IF(K289=Localisation!$C$110,5,IF(OR(K289=1,K289=2,K289=3,K289=4,K289=5),K289,"")))))))</f>
        <v/>
      </c>
      <c r="Q289" s="11" t="str">
        <f>(IF(L289=Localisation!$C$114,1,IF(L289=Localisation!$C$113,2,IF(L289=Localisation!$C$112,3,IF(L289=Localisation!$C$111,4,IF(L289=Localisation!$C$110,5,IF(OR(L289=1,L289=2,L289=3,L289=4,L289=5),L289,"")))))))</f>
        <v/>
      </c>
      <c r="R289" s="11" t="str">
        <f>(IF(B289=Localisation!$C$114,1,IF(B289=Localisation!$C$113,2,IF(B289=Localisation!$C$112,3,IF(B289=Localisation!$C$111,4,IF(B289=Localisation!$C$110,5,IF(OR(B289=1,B289=2,B289=3,B289=4,B289=5),B289,"")))))))</f>
        <v/>
      </c>
      <c r="S289" s="11" t="str">
        <f>(IF(C289=Localisation!$C$114,1,IF(C289=Localisation!$C$113,2,IF(C289=Localisation!$C$112,3,IF(C289=Localisation!$C$111,4,IF(C289=Localisation!$C$110,5,IF(OR(C289=1,C289=2,C289=3,C289=4,C289=5),C289,"")))))))</f>
        <v/>
      </c>
      <c r="T289" s="11" t="str">
        <f>(IF(D289=Localisation!$C$114,1,IF(D289=Localisation!$C$113,2,IF(D289=Localisation!$C$112,3,IF(D289=Localisation!$C$111,4,IF(D289=Localisation!$C$110,5,IF(OR(D289=1,D289=2,D289=3,D289=4,D289=5),D289,"")))))))</f>
        <v/>
      </c>
      <c r="U289" s="11" t="str">
        <f>(IF(E289=Localisation!$C$114,1,IF(E289=Localisation!$C$113,2,IF(E289=Localisation!$C$112,3,IF(E289=Localisation!$C$111,4,IF(E289=Localisation!$C$110,5,IF(OR(E289=1,E289=2,E289=3,E289=4,E289=5),E289,"")))))))</f>
        <v/>
      </c>
      <c r="V289" s="11" t="str">
        <f>(IF(F289=Localisation!$C$114,1,IF(F289=Localisation!$C$113,2,IF(F289=Localisation!$C$112,3,IF(F289=Localisation!$C$111,4,IF(F289=Localisation!$C$110,5,IF(OR(F289=1,F289=2,F289=3,F289=4,F289=5),F289,"")))))))</f>
        <v/>
      </c>
    </row>
    <row r="290" spans="13:22" x14ac:dyDescent="0.3">
      <c r="M290" s="11" t="str">
        <f>(IF(H290=Localisation!$C$114,1,IF(H290=Localisation!$C$113,2,IF(H290=Localisation!$C$112,3,IF(H290=Localisation!$C$111,4,IF(H290=Localisation!$C$110,5,IF(OR(H290=1,H290=2,H290=3,H290=4,H290=5),H290,"")))))))</f>
        <v/>
      </c>
      <c r="N290" s="11" t="str">
        <f>(IF(I290=Localisation!$C$114,1,IF(I290=Localisation!$C$113,2,IF(I290=Localisation!$C$112,3,IF(I290=Localisation!$C$111,4,IF(I290=Localisation!$C$110,5,IF(OR(I290=1,I290=2,I290=3,I290=4,I290=5),I290,"")))))))</f>
        <v/>
      </c>
      <c r="O290" s="11" t="str">
        <f>(IF(J290=Localisation!$C$114,1,IF(J290=Localisation!$C$113,2,IF(J290=Localisation!$C$112,3,IF(J290=Localisation!$C$111,4,IF(J290=Localisation!$C$110,5,IF(OR(J290=1,J290=2,J290=3,J290=4,J290=5),J290,"")))))))</f>
        <v/>
      </c>
      <c r="P290" s="11" t="str">
        <f>(IF(K290=Localisation!$C$114,1,IF(K290=Localisation!$C$113,2,IF(K290=Localisation!$C$112,3,IF(K290=Localisation!$C$111,4,IF(K290=Localisation!$C$110,5,IF(OR(K290=1,K290=2,K290=3,K290=4,K290=5),K290,"")))))))</f>
        <v/>
      </c>
      <c r="Q290" s="11" t="str">
        <f>(IF(L290=Localisation!$C$114,1,IF(L290=Localisation!$C$113,2,IF(L290=Localisation!$C$112,3,IF(L290=Localisation!$C$111,4,IF(L290=Localisation!$C$110,5,IF(OR(L290=1,L290=2,L290=3,L290=4,L290=5),L290,"")))))))</f>
        <v/>
      </c>
      <c r="R290" s="11" t="str">
        <f>(IF(B290=Localisation!$C$114,1,IF(B290=Localisation!$C$113,2,IF(B290=Localisation!$C$112,3,IF(B290=Localisation!$C$111,4,IF(B290=Localisation!$C$110,5,IF(OR(B290=1,B290=2,B290=3,B290=4,B290=5),B290,"")))))))</f>
        <v/>
      </c>
      <c r="S290" s="11" t="str">
        <f>(IF(C290=Localisation!$C$114,1,IF(C290=Localisation!$C$113,2,IF(C290=Localisation!$C$112,3,IF(C290=Localisation!$C$111,4,IF(C290=Localisation!$C$110,5,IF(OR(C290=1,C290=2,C290=3,C290=4,C290=5),C290,"")))))))</f>
        <v/>
      </c>
      <c r="T290" s="11" t="str">
        <f>(IF(D290=Localisation!$C$114,1,IF(D290=Localisation!$C$113,2,IF(D290=Localisation!$C$112,3,IF(D290=Localisation!$C$111,4,IF(D290=Localisation!$C$110,5,IF(OR(D290=1,D290=2,D290=3,D290=4,D290=5),D290,"")))))))</f>
        <v/>
      </c>
      <c r="U290" s="11" t="str">
        <f>(IF(E290=Localisation!$C$114,1,IF(E290=Localisation!$C$113,2,IF(E290=Localisation!$C$112,3,IF(E290=Localisation!$C$111,4,IF(E290=Localisation!$C$110,5,IF(OR(E290=1,E290=2,E290=3,E290=4,E290=5),E290,"")))))))</f>
        <v/>
      </c>
      <c r="V290" s="11" t="str">
        <f>(IF(F290=Localisation!$C$114,1,IF(F290=Localisation!$C$113,2,IF(F290=Localisation!$C$112,3,IF(F290=Localisation!$C$111,4,IF(F290=Localisation!$C$110,5,IF(OR(F290=1,F290=2,F290=3,F290=4,F290=5),F290,"")))))))</f>
        <v/>
      </c>
    </row>
    <row r="291" spans="13:22" x14ac:dyDescent="0.3">
      <c r="M291" s="11" t="str">
        <f>(IF(H291=Localisation!$C$114,1,IF(H291=Localisation!$C$113,2,IF(H291=Localisation!$C$112,3,IF(H291=Localisation!$C$111,4,IF(H291=Localisation!$C$110,5,IF(OR(H291=1,H291=2,H291=3,H291=4,H291=5),H291,"")))))))</f>
        <v/>
      </c>
      <c r="N291" s="11" t="str">
        <f>(IF(I291=Localisation!$C$114,1,IF(I291=Localisation!$C$113,2,IF(I291=Localisation!$C$112,3,IF(I291=Localisation!$C$111,4,IF(I291=Localisation!$C$110,5,IF(OR(I291=1,I291=2,I291=3,I291=4,I291=5),I291,"")))))))</f>
        <v/>
      </c>
      <c r="O291" s="11" t="str">
        <f>(IF(J291=Localisation!$C$114,1,IF(J291=Localisation!$C$113,2,IF(J291=Localisation!$C$112,3,IF(J291=Localisation!$C$111,4,IF(J291=Localisation!$C$110,5,IF(OR(J291=1,J291=2,J291=3,J291=4,J291=5),J291,"")))))))</f>
        <v/>
      </c>
      <c r="P291" s="11" t="str">
        <f>(IF(K291=Localisation!$C$114,1,IF(K291=Localisation!$C$113,2,IF(K291=Localisation!$C$112,3,IF(K291=Localisation!$C$111,4,IF(K291=Localisation!$C$110,5,IF(OR(K291=1,K291=2,K291=3,K291=4,K291=5),K291,"")))))))</f>
        <v/>
      </c>
      <c r="Q291" s="11" t="str">
        <f>(IF(L291=Localisation!$C$114,1,IF(L291=Localisation!$C$113,2,IF(L291=Localisation!$C$112,3,IF(L291=Localisation!$C$111,4,IF(L291=Localisation!$C$110,5,IF(OR(L291=1,L291=2,L291=3,L291=4,L291=5),L291,"")))))))</f>
        <v/>
      </c>
      <c r="R291" s="11" t="str">
        <f>(IF(B291=Localisation!$C$114,1,IF(B291=Localisation!$C$113,2,IF(B291=Localisation!$C$112,3,IF(B291=Localisation!$C$111,4,IF(B291=Localisation!$C$110,5,IF(OR(B291=1,B291=2,B291=3,B291=4,B291=5),B291,"")))))))</f>
        <v/>
      </c>
      <c r="S291" s="11" t="str">
        <f>(IF(C291=Localisation!$C$114,1,IF(C291=Localisation!$C$113,2,IF(C291=Localisation!$C$112,3,IF(C291=Localisation!$C$111,4,IF(C291=Localisation!$C$110,5,IF(OR(C291=1,C291=2,C291=3,C291=4,C291=5),C291,"")))))))</f>
        <v/>
      </c>
      <c r="T291" s="11" t="str">
        <f>(IF(D291=Localisation!$C$114,1,IF(D291=Localisation!$C$113,2,IF(D291=Localisation!$C$112,3,IF(D291=Localisation!$C$111,4,IF(D291=Localisation!$C$110,5,IF(OR(D291=1,D291=2,D291=3,D291=4,D291=5),D291,"")))))))</f>
        <v/>
      </c>
      <c r="U291" s="11" t="str">
        <f>(IF(E291=Localisation!$C$114,1,IF(E291=Localisation!$C$113,2,IF(E291=Localisation!$C$112,3,IF(E291=Localisation!$C$111,4,IF(E291=Localisation!$C$110,5,IF(OR(E291=1,E291=2,E291=3,E291=4,E291=5),E291,"")))))))</f>
        <v/>
      </c>
      <c r="V291" s="11" t="str">
        <f>(IF(F291=Localisation!$C$114,1,IF(F291=Localisation!$C$113,2,IF(F291=Localisation!$C$112,3,IF(F291=Localisation!$C$111,4,IF(F291=Localisation!$C$110,5,IF(OR(F291=1,F291=2,F291=3,F291=4,F291=5),F291,"")))))))</f>
        <v/>
      </c>
    </row>
    <row r="292" spans="13:22" x14ac:dyDescent="0.3">
      <c r="M292" s="11" t="str">
        <f>(IF(H292=Localisation!$C$114,1,IF(H292=Localisation!$C$113,2,IF(H292=Localisation!$C$112,3,IF(H292=Localisation!$C$111,4,IF(H292=Localisation!$C$110,5,IF(OR(H292=1,H292=2,H292=3,H292=4,H292=5),H292,"")))))))</f>
        <v/>
      </c>
      <c r="N292" s="11" t="str">
        <f>(IF(I292=Localisation!$C$114,1,IF(I292=Localisation!$C$113,2,IF(I292=Localisation!$C$112,3,IF(I292=Localisation!$C$111,4,IF(I292=Localisation!$C$110,5,IF(OR(I292=1,I292=2,I292=3,I292=4,I292=5),I292,"")))))))</f>
        <v/>
      </c>
      <c r="O292" s="11" t="str">
        <f>(IF(J292=Localisation!$C$114,1,IF(J292=Localisation!$C$113,2,IF(J292=Localisation!$C$112,3,IF(J292=Localisation!$C$111,4,IF(J292=Localisation!$C$110,5,IF(OR(J292=1,J292=2,J292=3,J292=4,J292=5),J292,"")))))))</f>
        <v/>
      </c>
      <c r="P292" s="11" t="str">
        <f>(IF(K292=Localisation!$C$114,1,IF(K292=Localisation!$C$113,2,IF(K292=Localisation!$C$112,3,IF(K292=Localisation!$C$111,4,IF(K292=Localisation!$C$110,5,IF(OR(K292=1,K292=2,K292=3,K292=4,K292=5),K292,"")))))))</f>
        <v/>
      </c>
      <c r="Q292" s="11" t="str">
        <f>(IF(L292=Localisation!$C$114,1,IF(L292=Localisation!$C$113,2,IF(L292=Localisation!$C$112,3,IF(L292=Localisation!$C$111,4,IF(L292=Localisation!$C$110,5,IF(OR(L292=1,L292=2,L292=3,L292=4,L292=5),L292,"")))))))</f>
        <v/>
      </c>
      <c r="R292" s="11" t="str">
        <f>(IF(B292=Localisation!$C$114,1,IF(B292=Localisation!$C$113,2,IF(B292=Localisation!$C$112,3,IF(B292=Localisation!$C$111,4,IF(B292=Localisation!$C$110,5,IF(OR(B292=1,B292=2,B292=3,B292=4,B292=5),B292,"")))))))</f>
        <v/>
      </c>
      <c r="S292" s="11" t="str">
        <f>(IF(C292=Localisation!$C$114,1,IF(C292=Localisation!$C$113,2,IF(C292=Localisation!$C$112,3,IF(C292=Localisation!$C$111,4,IF(C292=Localisation!$C$110,5,IF(OR(C292=1,C292=2,C292=3,C292=4,C292=5),C292,"")))))))</f>
        <v/>
      </c>
      <c r="T292" s="11" t="str">
        <f>(IF(D292=Localisation!$C$114,1,IF(D292=Localisation!$C$113,2,IF(D292=Localisation!$C$112,3,IF(D292=Localisation!$C$111,4,IF(D292=Localisation!$C$110,5,IF(OR(D292=1,D292=2,D292=3,D292=4,D292=5),D292,"")))))))</f>
        <v/>
      </c>
      <c r="U292" s="11" t="str">
        <f>(IF(E292=Localisation!$C$114,1,IF(E292=Localisation!$C$113,2,IF(E292=Localisation!$C$112,3,IF(E292=Localisation!$C$111,4,IF(E292=Localisation!$C$110,5,IF(OR(E292=1,E292=2,E292=3,E292=4,E292=5),E292,"")))))))</f>
        <v/>
      </c>
      <c r="V292" s="11" t="str">
        <f>(IF(F292=Localisation!$C$114,1,IF(F292=Localisation!$C$113,2,IF(F292=Localisation!$C$112,3,IF(F292=Localisation!$C$111,4,IF(F292=Localisation!$C$110,5,IF(OR(F292=1,F292=2,F292=3,F292=4,F292=5),F292,"")))))))</f>
        <v/>
      </c>
    </row>
    <row r="293" spans="13:22" x14ac:dyDescent="0.3">
      <c r="M293" s="11" t="str">
        <f>(IF(H293=Localisation!$C$114,1,IF(H293=Localisation!$C$113,2,IF(H293=Localisation!$C$112,3,IF(H293=Localisation!$C$111,4,IF(H293=Localisation!$C$110,5,IF(OR(H293=1,H293=2,H293=3,H293=4,H293=5),H293,"")))))))</f>
        <v/>
      </c>
      <c r="N293" s="11" t="str">
        <f>(IF(I293=Localisation!$C$114,1,IF(I293=Localisation!$C$113,2,IF(I293=Localisation!$C$112,3,IF(I293=Localisation!$C$111,4,IF(I293=Localisation!$C$110,5,IF(OR(I293=1,I293=2,I293=3,I293=4,I293=5),I293,"")))))))</f>
        <v/>
      </c>
      <c r="O293" s="11" t="str">
        <f>(IF(J293=Localisation!$C$114,1,IF(J293=Localisation!$C$113,2,IF(J293=Localisation!$C$112,3,IF(J293=Localisation!$C$111,4,IF(J293=Localisation!$C$110,5,IF(OR(J293=1,J293=2,J293=3,J293=4,J293=5),J293,"")))))))</f>
        <v/>
      </c>
      <c r="P293" s="11" t="str">
        <f>(IF(K293=Localisation!$C$114,1,IF(K293=Localisation!$C$113,2,IF(K293=Localisation!$C$112,3,IF(K293=Localisation!$C$111,4,IF(K293=Localisation!$C$110,5,IF(OR(K293=1,K293=2,K293=3,K293=4,K293=5),K293,"")))))))</f>
        <v/>
      </c>
      <c r="Q293" s="11" t="str">
        <f>(IF(L293=Localisation!$C$114,1,IF(L293=Localisation!$C$113,2,IF(L293=Localisation!$C$112,3,IF(L293=Localisation!$C$111,4,IF(L293=Localisation!$C$110,5,IF(OR(L293=1,L293=2,L293=3,L293=4,L293=5),L293,"")))))))</f>
        <v/>
      </c>
      <c r="R293" s="11" t="str">
        <f>(IF(B293=Localisation!$C$114,1,IF(B293=Localisation!$C$113,2,IF(B293=Localisation!$C$112,3,IF(B293=Localisation!$C$111,4,IF(B293=Localisation!$C$110,5,IF(OR(B293=1,B293=2,B293=3,B293=4,B293=5),B293,"")))))))</f>
        <v/>
      </c>
      <c r="S293" s="11" t="str">
        <f>(IF(C293=Localisation!$C$114,1,IF(C293=Localisation!$C$113,2,IF(C293=Localisation!$C$112,3,IF(C293=Localisation!$C$111,4,IF(C293=Localisation!$C$110,5,IF(OR(C293=1,C293=2,C293=3,C293=4,C293=5),C293,"")))))))</f>
        <v/>
      </c>
      <c r="T293" s="11" t="str">
        <f>(IF(D293=Localisation!$C$114,1,IF(D293=Localisation!$C$113,2,IF(D293=Localisation!$C$112,3,IF(D293=Localisation!$C$111,4,IF(D293=Localisation!$C$110,5,IF(OR(D293=1,D293=2,D293=3,D293=4,D293=5),D293,"")))))))</f>
        <v/>
      </c>
      <c r="U293" s="11" t="str">
        <f>(IF(E293=Localisation!$C$114,1,IF(E293=Localisation!$C$113,2,IF(E293=Localisation!$C$112,3,IF(E293=Localisation!$C$111,4,IF(E293=Localisation!$C$110,5,IF(OR(E293=1,E293=2,E293=3,E293=4,E293=5),E293,"")))))))</f>
        <v/>
      </c>
      <c r="V293" s="11" t="str">
        <f>(IF(F293=Localisation!$C$114,1,IF(F293=Localisation!$C$113,2,IF(F293=Localisation!$C$112,3,IF(F293=Localisation!$C$111,4,IF(F293=Localisation!$C$110,5,IF(OR(F293=1,F293=2,F293=3,F293=4,F293=5),F293,"")))))))</f>
        <v/>
      </c>
    </row>
    <row r="294" spans="13:22" x14ac:dyDescent="0.3">
      <c r="M294" s="11" t="str">
        <f>(IF(H294=Localisation!$C$114,1,IF(H294=Localisation!$C$113,2,IF(H294=Localisation!$C$112,3,IF(H294=Localisation!$C$111,4,IF(H294=Localisation!$C$110,5,IF(OR(H294=1,H294=2,H294=3,H294=4,H294=5),H294,"")))))))</f>
        <v/>
      </c>
      <c r="N294" s="11" t="str">
        <f>(IF(I294=Localisation!$C$114,1,IF(I294=Localisation!$C$113,2,IF(I294=Localisation!$C$112,3,IF(I294=Localisation!$C$111,4,IF(I294=Localisation!$C$110,5,IF(OR(I294=1,I294=2,I294=3,I294=4,I294=5),I294,"")))))))</f>
        <v/>
      </c>
      <c r="O294" s="11" t="str">
        <f>(IF(J294=Localisation!$C$114,1,IF(J294=Localisation!$C$113,2,IF(J294=Localisation!$C$112,3,IF(J294=Localisation!$C$111,4,IF(J294=Localisation!$C$110,5,IF(OR(J294=1,J294=2,J294=3,J294=4,J294=5),J294,"")))))))</f>
        <v/>
      </c>
      <c r="P294" s="11" t="str">
        <f>(IF(K294=Localisation!$C$114,1,IF(K294=Localisation!$C$113,2,IF(K294=Localisation!$C$112,3,IF(K294=Localisation!$C$111,4,IF(K294=Localisation!$C$110,5,IF(OR(K294=1,K294=2,K294=3,K294=4,K294=5),K294,"")))))))</f>
        <v/>
      </c>
      <c r="Q294" s="11" t="str">
        <f>(IF(L294=Localisation!$C$114,1,IF(L294=Localisation!$C$113,2,IF(L294=Localisation!$C$112,3,IF(L294=Localisation!$C$111,4,IF(L294=Localisation!$C$110,5,IF(OR(L294=1,L294=2,L294=3,L294=4,L294=5),L294,"")))))))</f>
        <v/>
      </c>
      <c r="R294" s="11" t="str">
        <f>(IF(B294=Localisation!$C$114,1,IF(B294=Localisation!$C$113,2,IF(B294=Localisation!$C$112,3,IF(B294=Localisation!$C$111,4,IF(B294=Localisation!$C$110,5,IF(OR(B294=1,B294=2,B294=3,B294=4,B294=5),B294,"")))))))</f>
        <v/>
      </c>
      <c r="S294" s="11" t="str">
        <f>(IF(C294=Localisation!$C$114,1,IF(C294=Localisation!$C$113,2,IF(C294=Localisation!$C$112,3,IF(C294=Localisation!$C$111,4,IF(C294=Localisation!$C$110,5,IF(OR(C294=1,C294=2,C294=3,C294=4,C294=5),C294,"")))))))</f>
        <v/>
      </c>
      <c r="T294" s="11" t="str">
        <f>(IF(D294=Localisation!$C$114,1,IF(D294=Localisation!$C$113,2,IF(D294=Localisation!$C$112,3,IF(D294=Localisation!$C$111,4,IF(D294=Localisation!$C$110,5,IF(OR(D294=1,D294=2,D294=3,D294=4,D294=5),D294,"")))))))</f>
        <v/>
      </c>
      <c r="U294" s="11" t="str">
        <f>(IF(E294=Localisation!$C$114,1,IF(E294=Localisation!$C$113,2,IF(E294=Localisation!$C$112,3,IF(E294=Localisation!$C$111,4,IF(E294=Localisation!$C$110,5,IF(OR(E294=1,E294=2,E294=3,E294=4,E294=5),E294,"")))))))</f>
        <v/>
      </c>
      <c r="V294" s="11" t="str">
        <f>(IF(F294=Localisation!$C$114,1,IF(F294=Localisation!$C$113,2,IF(F294=Localisation!$C$112,3,IF(F294=Localisation!$C$111,4,IF(F294=Localisation!$C$110,5,IF(OR(F294=1,F294=2,F294=3,F294=4,F294=5),F294,"")))))))</f>
        <v/>
      </c>
    </row>
    <row r="295" spans="13:22" x14ac:dyDescent="0.3">
      <c r="M295" s="11" t="str">
        <f>(IF(H295=Localisation!$C$114,1,IF(H295=Localisation!$C$113,2,IF(H295=Localisation!$C$112,3,IF(H295=Localisation!$C$111,4,IF(H295=Localisation!$C$110,5,IF(OR(H295=1,H295=2,H295=3,H295=4,H295=5),H295,"")))))))</f>
        <v/>
      </c>
      <c r="N295" s="11" t="str">
        <f>(IF(I295=Localisation!$C$114,1,IF(I295=Localisation!$C$113,2,IF(I295=Localisation!$C$112,3,IF(I295=Localisation!$C$111,4,IF(I295=Localisation!$C$110,5,IF(OR(I295=1,I295=2,I295=3,I295=4,I295=5),I295,"")))))))</f>
        <v/>
      </c>
      <c r="O295" s="11" t="str">
        <f>(IF(J295=Localisation!$C$114,1,IF(J295=Localisation!$C$113,2,IF(J295=Localisation!$C$112,3,IF(J295=Localisation!$C$111,4,IF(J295=Localisation!$C$110,5,IF(OR(J295=1,J295=2,J295=3,J295=4,J295=5),J295,"")))))))</f>
        <v/>
      </c>
      <c r="P295" s="11" t="str">
        <f>(IF(K295=Localisation!$C$114,1,IF(K295=Localisation!$C$113,2,IF(K295=Localisation!$C$112,3,IF(K295=Localisation!$C$111,4,IF(K295=Localisation!$C$110,5,IF(OR(K295=1,K295=2,K295=3,K295=4,K295=5),K295,"")))))))</f>
        <v/>
      </c>
      <c r="Q295" s="11" t="str">
        <f>(IF(L295=Localisation!$C$114,1,IF(L295=Localisation!$C$113,2,IF(L295=Localisation!$C$112,3,IF(L295=Localisation!$C$111,4,IF(L295=Localisation!$C$110,5,IF(OR(L295=1,L295=2,L295=3,L295=4,L295=5),L295,"")))))))</f>
        <v/>
      </c>
      <c r="R295" s="11" t="str">
        <f>(IF(B295=Localisation!$C$114,1,IF(B295=Localisation!$C$113,2,IF(B295=Localisation!$C$112,3,IF(B295=Localisation!$C$111,4,IF(B295=Localisation!$C$110,5,IF(OR(B295=1,B295=2,B295=3,B295=4,B295=5),B295,"")))))))</f>
        <v/>
      </c>
      <c r="S295" s="11" t="str">
        <f>(IF(C295=Localisation!$C$114,1,IF(C295=Localisation!$C$113,2,IF(C295=Localisation!$C$112,3,IF(C295=Localisation!$C$111,4,IF(C295=Localisation!$C$110,5,IF(OR(C295=1,C295=2,C295=3,C295=4,C295=5),C295,"")))))))</f>
        <v/>
      </c>
      <c r="T295" s="11" t="str">
        <f>(IF(D295=Localisation!$C$114,1,IF(D295=Localisation!$C$113,2,IF(D295=Localisation!$C$112,3,IF(D295=Localisation!$C$111,4,IF(D295=Localisation!$C$110,5,IF(OR(D295=1,D295=2,D295=3,D295=4,D295=5),D295,"")))))))</f>
        <v/>
      </c>
      <c r="U295" s="11" t="str">
        <f>(IF(E295=Localisation!$C$114,1,IF(E295=Localisation!$C$113,2,IF(E295=Localisation!$C$112,3,IF(E295=Localisation!$C$111,4,IF(E295=Localisation!$C$110,5,IF(OR(E295=1,E295=2,E295=3,E295=4,E295=5),E295,"")))))))</f>
        <v/>
      </c>
      <c r="V295" s="11" t="str">
        <f>(IF(F295=Localisation!$C$114,1,IF(F295=Localisation!$C$113,2,IF(F295=Localisation!$C$112,3,IF(F295=Localisation!$C$111,4,IF(F295=Localisation!$C$110,5,IF(OR(F295=1,F295=2,F295=3,F295=4,F295=5),F295,"")))))))</f>
        <v/>
      </c>
    </row>
    <row r="296" spans="13:22" x14ac:dyDescent="0.3">
      <c r="M296" s="11" t="str">
        <f>(IF(H296=Localisation!$C$114,1,IF(H296=Localisation!$C$113,2,IF(H296=Localisation!$C$112,3,IF(H296=Localisation!$C$111,4,IF(H296=Localisation!$C$110,5,IF(OR(H296=1,H296=2,H296=3,H296=4,H296=5),H296,"")))))))</f>
        <v/>
      </c>
      <c r="N296" s="11" t="str">
        <f>(IF(I296=Localisation!$C$114,1,IF(I296=Localisation!$C$113,2,IF(I296=Localisation!$C$112,3,IF(I296=Localisation!$C$111,4,IF(I296=Localisation!$C$110,5,IF(OR(I296=1,I296=2,I296=3,I296=4,I296=5),I296,"")))))))</f>
        <v/>
      </c>
      <c r="O296" s="11" t="str">
        <f>(IF(J296=Localisation!$C$114,1,IF(J296=Localisation!$C$113,2,IF(J296=Localisation!$C$112,3,IF(J296=Localisation!$C$111,4,IF(J296=Localisation!$C$110,5,IF(OR(J296=1,J296=2,J296=3,J296=4,J296=5),J296,"")))))))</f>
        <v/>
      </c>
      <c r="P296" s="11" t="str">
        <f>(IF(K296=Localisation!$C$114,1,IF(K296=Localisation!$C$113,2,IF(K296=Localisation!$C$112,3,IF(K296=Localisation!$C$111,4,IF(K296=Localisation!$C$110,5,IF(OR(K296=1,K296=2,K296=3,K296=4,K296=5),K296,"")))))))</f>
        <v/>
      </c>
      <c r="Q296" s="11" t="str">
        <f>(IF(L296=Localisation!$C$114,1,IF(L296=Localisation!$C$113,2,IF(L296=Localisation!$C$112,3,IF(L296=Localisation!$C$111,4,IF(L296=Localisation!$C$110,5,IF(OR(L296=1,L296=2,L296=3,L296=4,L296=5),L296,"")))))))</f>
        <v/>
      </c>
      <c r="R296" s="11" t="str">
        <f>(IF(B296=Localisation!$C$114,1,IF(B296=Localisation!$C$113,2,IF(B296=Localisation!$C$112,3,IF(B296=Localisation!$C$111,4,IF(B296=Localisation!$C$110,5,IF(OR(B296=1,B296=2,B296=3,B296=4,B296=5),B296,"")))))))</f>
        <v/>
      </c>
      <c r="S296" s="11" t="str">
        <f>(IF(C296=Localisation!$C$114,1,IF(C296=Localisation!$C$113,2,IF(C296=Localisation!$C$112,3,IF(C296=Localisation!$C$111,4,IF(C296=Localisation!$C$110,5,IF(OR(C296=1,C296=2,C296=3,C296=4,C296=5),C296,"")))))))</f>
        <v/>
      </c>
      <c r="T296" s="11" t="str">
        <f>(IF(D296=Localisation!$C$114,1,IF(D296=Localisation!$C$113,2,IF(D296=Localisation!$C$112,3,IF(D296=Localisation!$C$111,4,IF(D296=Localisation!$C$110,5,IF(OR(D296=1,D296=2,D296=3,D296=4,D296=5),D296,"")))))))</f>
        <v/>
      </c>
      <c r="U296" s="11" t="str">
        <f>(IF(E296=Localisation!$C$114,1,IF(E296=Localisation!$C$113,2,IF(E296=Localisation!$C$112,3,IF(E296=Localisation!$C$111,4,IF(E296=Localisation!$C$110,5,IF(OR(E296=1,E296=2,E296=3,E296=4,E296=5),E296,"")))))))</f>
        <v/>
      </c>
      <c r="V296" s="11" t="str">
        <f>(IF(F296=Localisation!$C$114,1,IF(F296=Localisation!$C$113,2,IF(F296=Localisation!$C$112,3,IF(F296=Localisation!$C$111,4,IF(F296=Localisation!$C$110,5,IF(OR(F296=1,F296=2,F296=3,F296=4,F296=5),F296,"")))))))</f>
        <v/>
      </c>
    </row>
    <row r="297" spans="13:22" x14ac:dyDescent="0.3">
      <c r="M297" s="11" t="str">
        <f>(IF(H297=Localisation!$C$114,1,IF(H297=Localisation!$C$113,2,IF(H297=Localisation!$C$112,3,IF(H297=Localisation!$C$111,4,IF(H297=Localisation!$C$110,5,IF(OR(H297=1,H297=2,H297=3,H297=4,H297=5),H297,"")))))))</f>
        <v/>
      </c>
      <c r="N297" s="11" t="str">
        <f>(IF(I297=Localisation!$C$114,1,IF(I297=Localisation!$C$113,2,IF(I297=Localisation!$C$112,3,IF(I297=Localisation!$C$111,4,IF(I297=Localisation!$C$110,5,IF(OR(I297=1,I297=2,I297=3,I297=4,I297=5),I297,"")))))))</f>
        <v/>
      </c>
      <c r="O297" s="11" t="str">
        <f>(IF(J297=Localisation!$C$114,1,IF(J297=Localisation!$C$113,2,IF(J297=Localisation!$C$112,3,IF(J297=Localisation!$C$111,4,IF(J297=Localisation!$C$110,5,IF(OR(J297=1,J297=2,J297=3,J297=4,J297=5),J297,"")))))))</f>
        <v/>
      </c>
      <c r="P297" s="11" t="str">
        <f>(IF(K297=Localisation!$C$114,1,IF(K297=Localisation!$C$113,2,IF(K297=Localisation!$C$112,3,IF(K297=Localisation!$C$111,4,IF(K297=Localisation!$C$110,5,IF(OR(K297=1,K297=2,K297=3,K297=4,K297=5),K297,"")))))))</f>
        <v/>
      </c>
      <c r="Q297" s="11" t="str">
        <f>(IF(L297=Localisation!$C$114,1,IF(L297=Localisation!$C$113,2,IF(L297=Localisation!$C$112,3,IF(L297=Localisation!$C$111,4,IF(L297=Localisation!$C$110,5,IF(OR(L297=1,L297=2,L297=3,L297=4,L297=5),L297,"")))))))</f>
        <v/>
      </c>
      <c r="R297" s="11" t="str">
        <f>(IF(B297=Localisation!$C$114,1,IF(B297=Localisation!$C$113,2,IF(B297=Localisation!$C$112,3,IF(B297=Localisation!$C$111,4,IF(B297=Localisation!$C$110,5,IF(OR(B297=1,B297=2,B297=3,B297=4,B297=5),B297,"")))))))</f>
        <v/>
      </c>
      <c r="S297" s="11" t="str">
        <f>(IF(C297=Localisation!$C$114,1,IF(C297=Localisation!$C$113,2,IF(C297=Localisation!$C$112,3,IF(C297=Localisation!$C$111,4,IF(C297=Localisation!$C$110,5,IF(OR(C297=1,C297=2,C297=3,C297=4,C297=5),C297,"")))))))</f>
        <v/>
      </c>
      <c r="T297" s="11" t="str">
        <f>(IF(D297=Localisation!$C$114,1,IF(D297=Localisation!$C$113,2,IF(D297=Localisation!$C$112,3,IF(D297=Localisation!$C$111,4,IF(D297=Localisation!$C$110,5,IF(OR(D297=1,D297=2,D297=3,D297=4,D297=5),D297,"")))))))</f>
        <v/>
      </c>
      <c r="U297" s="11" t="str">
        <f>(IF(E297=Localisation!$C$114,1,IF(E297=Localisation!$C$113,2,IF(E297=Localisation!$C$112,3,IF(E297=Localisation!$C$111,4,IF(E297=Localisation!$C$110,5,IF(OR(E297=1,E297=2,E297=3,E297=4,E297=5),E297,"")))))))</f>
        <v/>
      </c>
      <c r="V297" s="11" t="str">
        <f>(IF(F297=Localisation!$C$114,1,IF(F297=Localisation!$C$113,2,IF(F297=Localisation!$C$112,3,IF(F297=Localisation!$C$111,4,IF(F297=Localisation!$C$110,5,IF(OR(F297=1,F297=2,F297=3,F297=4,F297=5),F297,"")))))))</f>
        <v/>
      </c>
    </row>
    <row r="298" spans="13:22" x14ac:dyDescent="0.3">
      <c r="M298" s="11" t="str">
        <f>(IF(H298=Localisation!$C$114,1,IF(H298=Localisation!$C$113,2,IF(H298=Localisation!$C$112,3,IF(H298=Localisation!$C$111,4,IF(H298=Localisation!$C$110,5,IF(OR(H298=1,H298=2,H298=3,H298=4,H298=5),H298,"")))))))</f>
        <v/>
      </c>
      <c r="N298" s="11" t="str">
        <f>(IF(I298=Localisation!$C$114,1,IF(I298=Localisation!$C$113,2,IF(I298=Localisation!$C$112,3,IF(I298=Localisation!$C$111,4,IF(I298=Localisation!$C$110,5,IF(OR(I298=1,I298=2,I298=3,I298=4,I298=5),I298,"")))))))</f>
        <v/>
      </c>
      <c r="O298" s="11" t="str">
        <f>(IF(J298=Localisation!$C$114,1,IF(J298=Localisation!$C$113,2,IF(J298=Localisation!$C$112,3,IF(J298=Localisation!$C$111,4,IF(J298=Localisation!$C$110,5,IF(OR(J298=1,J298=2,J298=3,J298=4,J298=5),J298,"")))))))</f>
        <v/>
      </c>
      <c r="P298" s="11" t="str">
        <f>(IF(K298=Localisation!$C$114,1,IF(K298=Localisation!$C$113,2,IF(K298=Localisation!$C$112,3,IF(K298=Localisation!$C$111,4,IF(K298=Localisation!$C$110,5,IF(OR(K298=1,K298=2,K298=3,K298=4,K298=5),K298,"")))))))</f>
        <v/>
      </c>
      <c r="Q298" s="11" t="str">
        <f>(IF(L298=Localisation!$C$114,1,IF(L298=Localisation!$C$113,2,IF(L298=Localisation!$C$112,3,IF(L298=Localisation!$C$111,4,IF(L298=Localisation!$C$110,5,IF(OR(L298=1,L298=2,L298=3,L298=4,L298=5),L298,"")))))))</f>
        <v/>
      </c>
      <c r="R298" s="11" t="str">
        <f>(IF(B298=Localisation!$C$114,1,IF(B298=Localisation!$C$113,2,IF(B298=Localisation!$C$112,3,IF(B298=Localisation!$C$111,4,IF(B298=Localisation!$C$110,5,IF(OR(B298=1,B298=2,B298=3,B298=4,B298=5),B298,"")))))))</f>
        <v/>
      </c>
      <c r="S298" s="11" t="str">
        <f>(IF(C298=Localisation!$C$114,1,IF(C298=Localisation!$C$113,2,IF(C298=Localisation!$C$112,3,IF(C298=Localisation!$C$111,4,IF(C298=Localisation!$C$110,5,IF(OR(C298=1,C298=2,C298=3,C298=4,C298=5),C298,"")))))))</f>
        <v/>
      </c>
      <c r="T298" s="11" t="str">
        <f>(IF(D298=Localisation!$C$114,1,IF(D298=Localisation!$C$113,2,IF(D298=Localisation!$C$112,3,IF(D298=Localisation!$C$111,4,IF(D298=Localisation!$C$110,5,IF(OR(D298=1,D298=2,D298=3,D298=4,D298=5),D298,"")))))))</f>
        <v/>
      </c>
      <c r="U298" s="11" t="str">
        <f>(IF(E298=Localisation!$C$114,1,IF(E298=Localisation!$C$113,2,IF(E298=Localisation!$C$112,3,IF(E298=Localisation!$C$111,4,IF(E298=Localisation!$C$110,5,IF(OR(E298=1,E298=2,E298=3,E298=4,E298=5),E298,"")))))))</f>
        <v/>
      </c>
      <c r="V298" s="11" t="str">
        <f>(IF(F298=Localisation!$C$114,1,IF(F298=Localisation!$C$113,2,IF(F298=Localisation!$C$112,3,IF(F298=Localisation!$C$111,4,IF(F298=Localisation!$C$110,5,IF(OR(F298=1,F298=2,F298=3,F298=4,F298=5),F298,"")))))))</f>
        <v/>
      </c>
    </row>
    <row r="299" spans="13:22" x14ac:dyDescent="0.3">
      <c r="M299" s="11" t="str">
        <f>(IF(H299=Localisation!$C$114,1,IF(H299=Localisation!$C$113,2,IF(H299=Localisation!$C$112,3,IF(H299=Localisation!$C$111,4,IF(H299=Localisation!$C$110,5,IF(OR(H299=1,H299=2,H299=3,H299=4,H299=5),H299,"")))))))</f>
        <v/>
      </c>
      <c r="N299" s="11" t="str">
        <f>(IF(I299=Localisation!$C$114,1,IF(I299=Localisation!$C$113,2,IF(I299=Localisation!$C$112,3,IF(I299=Localisation!$C$111,4,IF(I299=Localisation!$C$110,5,IF(OR(I299=1,I299=2,I299=3,I299=4,I299=5),I299,"")))))))</f>
        <v/>
      </c>
      <c r="O299" s="11" t="str">
        <f>(IF(J299=Localisation!$C$114,1,IF(J299=Localisation!$C$113,2,IF(J299=Localisation!$C$112,3,IF(J299=Localisation!$C$111,4,IF(J299=Localisation!$C$110,5,IF(OR(J299=1,J299=2,J299=3,J299=4,J299=5),J299,"")))))))</f>
        <v/>
      </c>
      <c r="P299" s="11" t="str">
        <f>(IF(K299=Localisation!$C$114,1,IF(K299=Localisation!$C$113,2,IF(K299=Localisation!$C$112,3,IF(K299=Localisation!$C$111,4,IF(K299=Localisation!$C$110,5,IF(OR(K299=1,K299=2,K299=3,K299=4,K299=5),K299,"")))))))</f>
        <v/>
      </c>
      <c r="Q299" s="11" t="str">
        <f>(IF(L299=Localisation!$C$114,1,IF(L299=Localisation!$C$113,2,IF(L299=Localisation!$C$112,3,IF(L299=Localisation!$C$111,4,IF(L299=Localisation!$C$110,5,IF(OR(L299=1,L299=2,L299=3,L299=4,L299=5),L299,"")))))))</f>
        <v/>
      </c>
      <c r="R299" s="11" t="str">
        <f>(IF(B299=Localisation!$C$114,1,IF(B299=Localisation!$C$113,2,IF(B299=Localisation!$C$112,3,IF(B299=Localisation!$C$111,4,IF(B299=Localisation!$C$110,5,IF(OR(B299=1,B299=2,B299=3,B299=4,B299=5),B299,"")))))))</f>
        <v/>
      </c>
      <c r="S299" s="11" t="str">
        <f>(IF(C299=Localisation!$C$114,1,IF(C299=Localisation!$C$113,2,IF(C299=Localisation!$C$112,3,IF(C299=Localisation!$C$111,4,IF(C299=Localisation!$C$110,5,IF(OR(C299=1,C299=2,C299=3,C299=4,C299=5),C299,"")))))))</f>
        <v/>
      </c>
      <c r="T299" s="11" t="str">
        <f>(IF(D299=Localisation!$C$114,1,IF(D299=Localisation!$C$113,2,IF(D299=Localisation!$C$112,3,IF(D299=Localisation!$C$111,4,IF(D299=Localisation!$C$110,5,IF(OR(D299=1,D299=2,D299=3,D299=4,D299=5),D299,"")))))))</f>
        <v/>
      </c>
      <c r="U299" s="11" t="str">
        <f>(IF(E299=Localisation!$C$114,1,IF(E299=Localisation!$C$113,2,IF(E299=Localisation!$C$112,3,IF(E299=Localisation!$C$111,4,IF(E299=Localisation!$C$110,5,IF(OR(E299=1,E299=2,E299=3,E299=4,E299=5),E299,"")))))))</f>
        <v/>
      </c>
      <c r="V299" s="11" t="str">
        <f>(IF(F299=Localisation!$C$114,1,IF(F299=Localisation!$C$113,2,IF(F299=Localisation!$C$112,3,IF(F299=Localisation!$C$111,4,IF(F299=Localisation!$C$110,5,IF(OR(F299=1,F299=2,F299=3,F299=4,F299=5),F299,"")))))))</f>
        <v/>
      </c>
    </row>
    <row r="300" spans="13:22" x14ac:dyDescent="0.3">
      <c r="M300" s="11" t="str">
        <f>(IF(H300=Localisation!$C$114,1,IF(H300=Localisation!$C$113,2,IF(H300=Localisation!$C$112,3,IF(H300=Localisation!$C$111,4,IF(H300=Localisation!$C$110,5,IF(OR(H300=1,H300=2,H300=3,H300=4,H300=5),H300,"")))))))</f>
        <v/>
      </c>
      <c r="N300" s="11" t="str">
        <f>(IF(I300=Localisation!$C$114,1,IF(I300=Localisation!$C$113,2,IF(I300=Localisation!$C$112,3,IF(I300=Localisation!$C$111,4,IF(I300=Localisation!$C$110,5,IF(OR(I300=1,I300=2,I300=3,I300=4,I300=5),I300,"")))))))</f>
        <v/>
      </c>
      <c r="O300" s="11" t="str">
        <f>(IF(J300=Localisation!$C$114,1,IF(J300=Localisation!$C$113,2,IF(J300=Localisation!$C$112,3,IF(J300=Localisation!$C$111,4,IF(J300=Localisation!$C$110,5,IF(OR(J300=1,J300=2,J300=3,J300=4,J300=5),J300,"")))))))</f>
        <v/>
      </c>
      <c r="P300" s="11" t="str">
        <f>(IF(K300=Localisation!$C$114,1,IF(K300=Localisation!$C$113,2,IF(K300=Localisation!$C$112,3,IF(K300=Localisation!$C$111,4,IF(K300=Localisation!$C$110,5,IF(OR(K300=1,K300=2,K300=3,K300=4,K300=5),K300,"")))))))</f>
        <v/>
      </c>
      <c r="Q300" s="11" t="str">
        <f>(IF(L300=Localisation!$C$114,1,IF(L300=Localisation!$C$113,2,IF(L300=Localisation!$C$112,3,IF(L300=Localisation!$C$111,4,IF(L300=Localisation!$C$110,5,IF(OR(L300=1,L300=2,L300=3,L300=4,L300=5),L300,"")))))))</f>
        <v/>
      </c>
      <c r="R300" s="11" t="str">
        <f>(IF(B300=Localisation!$C$114,1,IF(B300=Localisation!$C$113,2,IF(B300=Localisation!$C$112,3,IF(B300=Localisation!$C$111,4,IF(B300=Localisation!$C$110,5,IF(OR(B300=1,B300=2,B300=3,B300=4,B300=5),B300,"")))))))</f>
        <v/>
      </c>
      <c r="S300" s="11" t="str">
        <f>(IF(C300=Localisation!$C$114,1,IF(C300=Localisation!$C$113,2,IF(C300=Localisation!$C$112,3,IF(C300=Localisation!$C$111,4,IF(C300=Localisation!$C$110,5,IF(OR(C300=1,C300=2,C300=3,C300=4,C300=5),C300,"")))))))</f>
        <v/>
      </c>
      <c r="T300" s="11" t="str">
        <f>(IF(D300=Localisation!$C$114,1,IF(D300=Localisation!$C$113,2,IF(D300=Localisation!$C$112,3,IF(D300=Localisation!$C$111,4,IF(D300=Localisation!$C$110,5,IF(OR(D300=1,D300=2,D300=3,D300=4,D300=5),D300,"")))))))</f>
        <v/>
      </c>
      <c r="U300" s="11" t="str">
        <f>(IF(E300=Localisation!$C$114,1,IF(E300=Localisation!$C$113,2,IF(E300=Localisation!$C$112,3,IF(E300=Localisation!$C$111,4,IF(E300=Localisation!$C$110,5,IF(OR(E300=1,E300=2,E300=3,E300=4,E300=5),E300,"")))))))</f>
        <v/>
      </c>
      <c r="V300" s="11" t="str">
        <f>(IF(F300=Localisation!$C$114,1,IF(F300=Localisation!$C$113,2,IF(F300=Localisation!$C$112,3,IF(F300=Localisation!$C$111,4,IF(F300=Localisation!$C$110,5,IF(OR(F300=1,F300=2,F300=3,F300=4,F300=5),F300,"")))))))</f>
        <v/>
      </c>
    </row>
    <row r="301" spans="13:22" x14ac:dyDescent="0.3">
      <c r="M301" s="11" t="str">
        <f>(IF(H301=Localisation!$C$114,1,IF(H301=Localisation!$C$113,2,IF(H301=Localisation!$C$112,3,IF(H301=Localisation!$C$111,4,IF(H301=Localisation!$C$110,5,IF(OR(H301=1,H301=2,H301=3,H301=4,H301=5),H301,"")))))))</f>
        <v/>
      </c>
      <c r="N301" s="11" t="str">
        <f>(IF(I301=Localisation!$C$114,1,IF(I301=Localisation!$C$113,2,IF(I301=Localisation!$C$112,3,IF(I301=Localisation!$C$111,4,IF(I301=Localisation!$C$110,5,IF(OR(I301=1,I301=2,I301=3,I301=4,I301=5),I301,"")))))))</f>
        <v/>
      </c>
      <c r="O301" s="11" t="str">
        <f>(IF(J301=Localisation!$C$114,1,IF(J301=Localisation!$C$113,2,IF(J301=Localisation!$C$112,3,IF(J301=Localisation!$C$111,4,IF(J301=Localisation!$C$110,5,IF(OR(J301=1,J301=2,J301=3,J301=4,J301=5),J301,"")))))))</f>
        <v/>
      </c>
      <c r="P301" s="11" t="str">
        <f>(IF(K301=Localisation!$C$114,1,IF(K301=Localisation!$C$113,2,IF(K301=Localisation!$C$112,3,IF(K301=Localisation!$C$111,4,IF(K301=Localisation!$C$110,5,IF(OR(K301=1,K301=2,K301=3,K301=4,K301=5),K301,"")))))))</f>
        <v/>
      </c>
      <c r="Q301" s="11" t="str">
        <f>(IF(L301=Localisation!$C$114,1,IF(L301=Localisation!$C$113,2,IF(L301=Localisation!$C$112,3,IF(L301=Localisation!$C$111,4,IF(L301=Localisation!$C$110,5,IF(OR(L301=1,L301=2,L301=3,L301=4,L301=5),L301,"")))))))</f>
        <v/>
      </c>
      <c r="R301" s="11" t="str">
        <f>(IF(B301=Localisation!$C$114,1,IF(B301=Localisation!$C$113,2,IF(B301=Localisation!$C$112,3,IF(B301=Localisation!$C$111,4,IF(B301=Localisation!$C$110,5,IF(OR(B301=1,B301=2,B301=3,B301=4,B301=5),B301,"")))))))</f>
        <v/>
      </c>
      <c r="S301" s="11" t="str">
        <f>(IF(C301=Localisation!$C$114,1,IF(C301=Localisation!$C$113,2,IF(C301=Localisation!$C$112,3,IF(C301=Localisation!$C$111,4,IF(C301=Localisation!$C$110,5,IF(OR(C301=1,C301=2,C301=3,C301=4,C301=5),C301,"")))))))</f>
        <v/>
      </c>
      <c r="T301" s="11" t="str">
        <f>(IF(D301=Localisation!$C$114,1,IF(D301=Localisation!$C$113,2,IF(D301=Localisation!$C$112,3,IF(D301=Localisation!$C$111,4,IF(D301=Localisation!$C$110,5,IF(OR(D301=1,D301=2,D301=3,D301=4,D301=5),D301,"")))))))</f>
        <v/>
      </c>
      <c r="U301" s="11" t="str">
        <f>(IF(E301=Localisation!$C$114,1,IF(E301=Localisation!$C$113,2,IF(E301=Localisation!$C$112,3,IF(E301=Localisation!$C$111,4,IF(E301=Localisation!$C$110,5,IF(OR(E301=1,E301=2,E301=3,E301=4,E301=5),E301,"")))))))</f>
        <v/>
      </c>
      <c r="V301" s="11" t="str">
        <f>(IF(F301=Localisation!$C$114,1,IF(F301=Localisation!$C$113,2,IF(F301=Localisation!$C$112,3,IF(F301=Localisation!$C$111,4,IF(F301=Localisation!$C$110,5,IF(OR(F301=1,F301=2,F301=3,F301=4,F301=5),F301,"")))))))</f>
        <v/>
      </c>
    </row>
    <row r="302" spans="13:22" x14ac:dyDescent="0.3">
      <c r="M302" s="11" t="str">
        <f>(IF(H302=Localisation!$C$114,1,IF(H302=Localisation!$C$113,2,IF(H302=Localisation!$C$112,3,IF(H302=Localisation!$C$111,4,IF(H302=Localisation!$C$110,5,IF(OR(H302=1,H302=2,H302=3,H302=4,H302=5),H302,"")))))))</f>
        <v/>
      </c>
      <c r="N302" s="11" t="str">
        <f>(IF(I302=Localisation!$C$114,1,IF(I302=Localisation!$C$113,2,IF(I302=Localisation!$C$112,3,IF(I302=Localisation!$C$111,4,IF(I302=Localisation!$C$110,5,IF(OR(I302=1,I302=2,I302=3,I302=4,I302=5),I302,"")))))))</f>
        <v/>
      </c>
      <c r="O302" s="11" t="str">
        <f>(IF(J302=Localisation!$C$114,1,IF(J302=Localisation!$C$113,2,IF(J302=Localisation!$C$112,3,IF(J302=Localisation!$C$111,4,IF(J302=Localisation!$C$110,5,IF(OR(J302=1,J302=2,J302=3,J302=4,J302=5),J302,"")))))))</f>
        <v/>
      </c>
      <c r="P302" s="11" t="str">
        <f>(IF(K302=Localisation!$C$114,1,IF(K302=Localisation!$C$113,2,IF(K302=Localisation!$C$112,3,IF(K302=Localisation!$C$111,4,IF(K302=Localisation!$C$110,5,IF(OR(K302=1,K302=2,K302=3,K302=4,K302=5),K302,"")))))))</f>
        <v/>
      </c>
      <c r="Q302" s="11" t="str">
        <f>(IF(L302=Localisation!$C$114,1,IF(L302=Localisation!$C$113,2,IF(L302=Localisation!$C$112,3,IF(L302=Localisation!$C$111,4,IF(L302=Localisation!$C$110,5,IF(OR(L302=1,L302=2,L302=3,L302=4,L302=5),L302,"")))))))</f>
        <v/>
      </c>
      <c r="R302" s="11" t="str">
        <f>(IF(B302=Localisation!$C$114,1,IF(B302=Localisation!$C$113,2,IF(B302=Localisation!$C$112,3,IF(B302=Localisation!$C$111,4,IF(B302=Localisation!$C$110,5,IF(OR(B302=1,B302=2,B302=3,B302=4,B302=5),B302,"")))))))</f>
        <v/>
      </c>
      <c r="S302" s="11" t="str">
        <f>(IF(C302=Localisation!$C$114,1,IF(C302=Localisation!$C$113,2,IF(C302=Localisation!$C$112,3,IF(C302=Localisation!$C$111,4,IF(C302=Localisation!$C$110,5,IF(OR(C302=1,C302=2,C302=3,C302=4,C302=5),C302,"")))))))</f>
        <v/>
      </c>
      <c r="T302" s="11" t="str">
        <f>(IF(D302=Localisation!$C$114,1,IF(D302=Localisation!$C$113,2,IF(D302=Localisation!$C$112,3,IF(D302=Localisation!$C$111,4,IF(D302=Localisation!$C$110,5,IF(OR(D302=1,D302=2,D302=3,D302=4,D302=5),D302,"")))))))</f>
        <v/>
      </c>
      <c r="U302" s="11" t="str">
        <f>(IF(E302=Localisation!$C$114,1,IF(E302=Localisation!$C$113,2,IF(E302=Localisation!$C$112,3,IF(E302=Localisation!$C$111,4,IF(E302=Localisation!$C$110,5,IF(OR(E302=1,E302=2,E302=3,E302=4,E302=5),E302,"")))))))</f>
        <v/>
      </c>
      <c r="V302" s="11" t="str">
        <f>(IF(F302=Localisation!$C$114,1,IF(F302=Localisation!$C$113,2,IF(F302=Localisation!$C$112,3,IF(F302=Localisation!$C$111,4,IF(F302=Localisation!$C$110,5,IF(OR(F302=1,F302=2,F302=3,F302=4,F302=5),F302,"")))))))</f>
        <v/>
      </c>
    </row>
    <row r="303" spans="13:22" x14ac:dyDescent="0.3">
      <c r="M303" s="11" t="str">
        <f>(IF(H303=Localisation!$C$114,1,IF(H303=Localisation!$C$113,2,IF(H303=Localisation!$C$112,3,IF(H303=Localisation!$C$111,4,IF(H303=Localisation!$C$110,5,IF(OR(H303=1,H303=2,H303=3,H303=4,H303=5),H303,"")))))))</f>
        <v/>
      </c>
      <c r="N303" s="11" t="str">
        <f>(IF(I303=Localisation!$C$114,1,IF(I303=Localisation!$C$113,2,IF(I303=Localisation!$C$112,3,IF(I303=Localisation!$C$111,4,IF(I303=Localisation!$C$110,5,IF(OR(I303=1,I303=2,I303=3,I303=4,I303=5),I303,"")))))))</f>
        <v/>
      </c>
      <c r="O303" s="11" t="str">
        <f>(IF(J303=Localisation!$C$114,1,IF(J303=Localisation!$C$113,2,IF(J303=Localisation!$C$112,3,IF(J303=Localisation!$C$111,4,IF(J303=Localisation!$C$110,5,IF(OR(J303=1,J303=2,J303=3,J303=4,J303=5),J303,"")))))))</f>
        <v/>
      </c>
      <c r="P303" s="11" t="str">
        <f>(IF(K303=Localisation!$C$114,1,IF(K303=Localisation!$C$113,2,IF(K303=Localisation!$C$112,3,IF(K303=Localisation!$C$111,4,IF(K303=Localisation!$C$110,5,IF(OR(K303=1,K303=2,K303=3,K303=4,K303=5),K303,"")))))))</f>
        <v/>
      </c>
      <c r="Q303" s="11" t="str">
        <f>(IF(L303=Localisation!$C$114,1,IF(L303=Localisation!$C$113,2,IF(L303=Localisation!$C$112,3,IF(L303=Localisation!$C$111,4,IF(L303=Localisation!$C$110,5,IF(OR(L303=1,L303=2,L303=3,L303=4,L303=5),L303,"")))))))</f>
        <v/>
      </c>
      <c r="R303" s="11" t="str">
        <f>(IF(B303=Localisation!$C$114,1,IF(B303=Localisation!$C$113,2,IF(B303=Localisation!$C$112,3,IF(B303=Localisation!$C$111,4,IF(B303=Localisation!$C$110,5,IF(OR(B303=1,B303=2,B303=3,B303=4,B303=5),B303,"")))))))</f>
        <v/>
      </c>
      <c r="S303" s="11" t="str">
        <f>(IF(C303=Localisation!$C$114,1,IF(C303=Localisation!$C$113,2,IF(C303=Localisation!$C$112,3,IF(C303=Localisation!$C$111,4,IF(C303=Localisation!$C$110,5,IF(OR(C303=1,C303=2,C303=3,C303=4,C303=5),C303,"")))))))</f>
        <v/>
      </c>
      <c r="T303" s="11" t="str">
        <f>(IF(D303=Localisation!$C$114,1,IF(D303=Localisation!$C$113,2,IF(D303=Localisation!$C$112,3,IF(D303=Localisation!$C$111,4,IF(D303=Localisation!$C$110,5,IF(OR(D303=1,D303=2,D303=3,D303=4,D303=5),D303,"")))))))</f>
        <v/>
      </c>
      <c r="U303" s="11" t="str">
        <f>(IF(E303=Localisation!$C$114,1,IF(E303=Localisation!$C$113,2,IF(E303=Localisation!$C$112,3,IF(E303=Localisation!$C$111,4,IF(E303=Localisation!$C$110,5,IF(OR(E303=1,E303=2,E303=3,E303=4,E303=5),E303,"")))))))</f>
        <v/>
      </c>
      <c r="V303" s="11" t="str">
        <f>(IF(F303=Localisation!$C$114,1,IF(F303=Localisation!$C$113,2,IF(F303=Localisation!$C$112,3,IF(F303=Localisation!$C$111,4,IF(F303=Localisation!$C$110,5,IF(OR(F303=1,F303=2,F303=3,F303=4,F303=5),F303,"")))))))</f>
        <v/>
      </c>
    </row>
    <row r="304" spans="13:22" x14ac:dyDescent="0.3">
      <c r="M304" s="11" t="str">
        <f>(IF(H304=Localisation!$C$114,1,IF(H304=Localisation!$C$113,2,IF(H304=Localisation!$C$112,3,IF(H304=Localisation!$C$111,4,IF(H304=Localisation!$C$110,5,IF(OR(H304=1,H304=2,H304=3,H304=4,H304=5),H304,"")))))))</f>
        <v/>
      </c>
      <c r="N304" s="11" t="str">
        <f>(IF(I304=Localisation!$C$114,1,IF(I304=Localisation!$C$113,2,IF(I304=Localisation!$C$112,3,IF(I304=Localisation!$C$111,4,IF(I304=Localisation!$C$110,5,IF(OR(I304=1,I304=2,I304=3,I304=4,I304=5),I304,"")))))))</f>
        <v/>
      </c>
      <c r="O304" s="11" t="str">
        <f>(IF(J304=Localisation!$C$114,1,IF(J304=Localisation!$C$113,2,IF(J304=Localisation!$C$112,3,IF(J304=Localisation!$C$111,4,IF(J304=Localisation!$C$110,5,IF(OR(J304=1,J304=2,J304=3,J304=4,J304=5),J304,"")))))))</f>
        <v/>
      </c>
      <c r="P304" s="11" t="str">
        <f>(IF(K304=Localisation!$C$114,1,IF(K304=Localisation!$C$113,2,IF(K304=Localisation!$C$112,3,IF(K304=Localisation!$C$111,4,IF(K304=Localisation!$C$110,5,IF(OR(K304=1,K304=2,K304=3,K304=4,K304=5),K304,"")))))))</f>
        <v/>
      </c>
      <c r="Q304" s="11" t="str">
        <f>(IF(L304=Localisation!$C$114,1,IF(L304=Localisation!$C$113,2,IF(L304=Localisation!$C$112,3,IF(L304=Localisation!$C$111,4,IF(L304=Localisation!$C$110,5,IF(OR(L304=1,L304=2,L304=3,L304=4,L304=5),L304,"")))))))</f>
        <v/>
      </c>
      <c r="R304" s="11" t="str">
        <f>(IF(B304=Localisation!$C$114,1,IF(B304=Localisation!$C$113,2,IF(B304=Localisation!$C$112,3,IF(B304=Localisation!$C$111,4,IF(B304=Localisation!$C$110,5,IF(OR(B304=1,B304=2,B304=3,B304=4,B304=5),B304,"")))))))</f>
        <v/>
      </c>
      <c r="S304" s="11" t="str">
        <f>(IF(C304=Localisation!$C$114,1,IF(C304=Localisation!$C$113,2,IF(C304=Localisation!$C$112,3,IF(C304=Localisation!$C$111,4,IF(C304=Localisation!$C$110,5,IF(OR(C304=1,C304=2,C304=3,C304=4,C304=5),C304,"")))))))</f>
        <v/>
      </c>
      <c r="T304" s="11" t="str">
        <f>(IF(D304=Localisation!$C$114,1,IF(D304=Localisation!$C$113,2,IF(D304=Localisation!$C$112,3,IF(D304=Localisation!$C$111,4,IF(D304=Localisation!$C$110,5,IF(OR(D304=1,D304=2,D304=3,D304=4,D304=5),D304,"")))))))</f>
        <v/>
      </c>
      <c r="U304" s="11" t="str">
        <f>(IF(E304=Localisation!$C$114,1,IF(E304=Localisation!$C$113,2,IF(E304=Localisation!$C$112,3,IF(E304=Localisation!$C$111,4,IF(E304=Localisation!$C$110,5,IF(OR(E304=1,E304=2,E304=3,E304=4,E304=5),E304,"")))))))</f>
        <v/>
      </c>
      <c r="V304" s="11" t="str">
        <f>(IF(F304=Localisation!$C$114,1,IF(F304=Localisation!$C$113,2,IF(F304=Localisation!$C$112,3,IF(F304=Localisation!$C$111,4,IF(F304=Localisation!$C$110,5,IF(OR(F304=1,F304=2,F304=3,F304=4,F304=5),F304,"")))))))</f>
        <v/>
      </c>
    </row>
    <row r="305" spans="13:22" x14ac:dyDescent="0.3">
      <c r="M305" s="11" t="str">
        <f>(IF(H305=Localisation!$C$114,1,IF(H305=Localisation!$C$113,2,IF(H305=Localisation!$C$112,3,IF(H305=Localisation!$C$111,4,IF(H305=Localisation!$C$110,5,IF(OR(H305=1,H305=2,H305=3,H305=4,H305=5),H305,"")))))))</f>
        <v/>
      </c>
      <c r="N305" s="11" t="str">
        <f>(IF(I305=Localisation!$C$114,1,IF(I305=Localisation!$C$113,2,IF(I305=Localisation!$C$112,3,IF(I305=Localisation!$C$111,4,IF(I305=Localisation!$C$110,5,IF(OR(I305=1,I305=2,I305=3,I305=4,I305=5),I305,"")))))))</f>
        <v/>
      </c>
      <c r="O305" s="11" t="str">
        <f>(IF(J305=Localisation!$C$114,1,IF(J305=Localisation!$C$113,2,IF(J305=Localisation!$C$112,3,IF(J305=Localisation!$C$111,4,IF(J305=Localisation!$C$110,5,IF(OR(J305=1,J305=2,J305=3,J305=4,J305=5),J305,"")))))))</f>
        <v/>
      </c>
      <c r="P305" s="11" t="str">
        <f>(IF(K305=Localisation!$C$114,1,IF(K305=Localisation!$C$113,2,IF(K305=Localisation!$C$112,3,IF(K305=Localisation!$C$111,4,IF(K305=Localisation!$C$110,5,IF(OR(K305=1,K305=2,K305=3,K305=4,K305=5),K305,"")))))))</f>
        <v/>
      </c>
      <c r="Q305" s="11" t="str">
        <f>(IF(L305=Localisation!$C$114,1,IF(L305=Localisation!$C$113,2,IF(L305=Localisation!$C$112,3,IF(L305=Localisation!$C$111,4,IF(L305=Localisation!$C$110,5,IF(OR(L305=1,L305=2,L305=3,L305=4,L305=5),L305,"")))))))</f>
        <v/>
      </c>
      <c r="R305" s="11" t="str">
        <f>(IF(B305=Localisation!$C$114,1,IF(B305=Localisation!$C$113,2,IF(B305=Localisation!$C$112,3,IF(B305=Localisation!$C$111,4,IF(B305=Localisation!$C$110,5,IF(OR(B305=1,B305=2,B305=3,B305=4,B305=5),B305,"")))))))</f>
        <v/>
      </c>
      <c r="S305" s="11" t="str">
        <f>(IF(C305=Localisation!$C$114,1,IF(C305=Localisation!$C$113,2,IF(C305=Localisation!$C$112,3,IF(C305=Localisation!$C$111,4,IF(C305=Localisation!$C$110,5,IF(OR(C305=1,C305=2,C305=3,C305=4,C305=5),C305,"")))))))</f>
        <v/>
      </c>
      <c r="T305" s="11" t="str">
        <f>(IF(D305=Localisation!$C$114,1,IF(D305=Localisation!$C$113,2,IF(D305=Localisation!$C$112,3,IF(D305=Localisation!$C$111,4,IF(D305=Localisation!$C$110,5,IF(OR(D305=1,D305=2,D305=3,D305=4,D305=5),D305,"")))))))</f>
        <v/>
      </c>
      <c r="U305" s="11" t="str">
        <f>(IF(E305=Localisation!$C$114,1,IF(E305=Localisation!$C$113,2,IF(E305=Localisation!$C$112,3,IF(E305=Localisation!$C$111,4,IF(E305=Localisation!$C$110,5,IF(OR(E305=1,E305=2,E305=3,E305=4,E305=5),E305,"")))))))</f>
        <v/>
      </c>
      <c r="V305" s="11" t="str">
        <f>(IF(F305=Localisation!$C$114,1,IF(F305=Localisation!$C$113,2,IF(F305=Localisation!$C$112,3,IF(F305=Localisation!$C$111,4,IF(F305=Localisation!$C$110,5,IF(OR(F305=1,F305=2,F305=3,F305=4,F305=5),F305,"")))))))</f>
        <v/>
      </c>
    </row>
    <row r="306" spans="13:22" x14ac:dyDescent="0.3">
      <c r="M306" s="11" t="str">
        <f>(IF(H306=Localisation!$C$114,1,IF(H306=Localisation!$C$113,2,IF(H306=Localisation!$C$112,3,IF(H306=Localisation!$C$111,4,IF(H306=Localisation!$C$110,5,IF(OR(H306=1,H306=2,H306=3,H306=4,H306=5),H306,"")))))))</f>
        <v/>
      </c>
      <c r="N306" s="11" t="str">
        <f>(IF(I306=Localisation!$C$114,1,IF(I306=Localisation!$C$113,2,IF(I306=Localisation!$C$112,3,IF(I306=Localisation!$C$111,4,IF(I306=Localisation!$C$110,5,IF(OR(I306=1,I306=2,I306=3,I306=4,I306=5),I306,"")))))))</f>
        <v/>
      </c>
      <c r="O306" s="11" t="str">
        <f>(IF(J306=Localisation!$C$114,1,IF(J306=Localisation!$C$113,2,IF(J306=Localisation!$C$112,3,IF(J306=Localisation!$C$111,4,IF(J306=Localisation!$C$110,5,IF(OR(J306=1,J306=2,J306=3,J306=4,J306=5),J306,"")))))))</f>
        <v/>
      </c>
      <c r="P306" s="11" t="str">
        <f>(IF(K306=Localisation!$C$114,1,IF(K306=Localisation!$C$113,2,IF(K306=Localisation!$C$112,3,IF(K306=Localisation!$C$111,4,IF(K306=Localisation!$C$110,5,IF(OR(K306=1,K306=2,K306=3,K306=4,K306=5),K306,"")))))))</f>
        <v/>
      </c>
      <c r="Q306" s="11" t="str">
        <f>(IF(L306=Localisation!$C$114,1,IF(L306=Localisation!$C$113,2,IF(L306=Localisation!$C$112,3,IF(L306=Localisation!$C$111,4,IF(L306=Localisation!$C$110,5,IF(OR(L306=1,L306=2,L306=3,L306=4,L306=5),L306,"")))))))</f>
        <v/>
      </c>
      <c r="R306" s="11" t="str">
        <f>(IF(B306=Localisation!$C$114,1,IF(B306=Localisation!$C$113,2,IF(B306=Localisation!$C$112,3,IF(B306=Localisation!$C$111,4,IF(B306=Localisation!$C$110,5,IF(OR(B306=1,B306=2,B306=3,B306=4,B306=5),B306,"")))))))</f>
        <v/>
      </c>
      <c r="S306" s="11" t="str">
        <f>(IF(C306=Localisation!$C$114,1,IF(C306=Localisation!$C$113,2,IF(C306=Localisation!$C$112,3,IF(C306=Localisation!$C$111,4,IF(C306=Localisation!$C$110,5,IF(OR(C306=1,C306=2,C306=3,C306=4,C306=5),C306,"")))))))</f>
        <v/>
      </c>
      <c r="T306" s="11" t="str">
        <f>(IF(D306=Localisation!$C$114,1,IF(D306=Localisation!$C$113,2,IF(D306=Localisation!$C$112,3,IF(D306=Localisation!$C$111,4,IF(D306=Localisation!$C$110,5,IF(OR(D306=1,D306=2,D306=3,D306=4,D306=5),D306,"")))))))</f>
        <v/>
      </c>
      <c r="U306" s="11" t="str">
        <f>(IF(E306=Localisation!$C$114,1,IF(E306=Localisation!$C$113,2,IF(E306=Localisation!$C$112,3,IF(E306=Localisation!$C$111,4,IF(E306=Localisation!$C$110,5,IF(OR(E306=1,E306=2,E306=3,E306=4,E306=5),E306,"")))))))</f>
        <v/>
      </c>
      <c r="V306" s="11" t="str">
        <f>(IF(F306=Localisation!$C$114,1,IF(F306=Localisation!$C$113,2,IF(F306=Localisation!$C$112,3,IF(F306=Localisation!$C$111,4,IF(F306=Localisation!$C$110,5,IF(OR(F306=1,F306=2,F306=3,F306=4,F306=5),F306,"")))))))</f>
        <v/>
      </c>
    </row>
    <row r="307" spans="13:22" x14ac:dyDescent="0.3">
      <c r="M307" s="11" t="str">
        <f>(IF(H307=Localisation!$C$114,1,IF(H307=Localisation!$C$113,2,IF(H307=Localisation!$C$112,3,IF(H307=Localisation!$C$111,4,IF(H307=Localisation!$C$110,5,IF(OR(H307=1,H307=2,H307=3,H307=4,H307=5),H307,"")))))))</f>
        <v/>
      </c>
      <c r="N307" s="11" t="str">
        <f>(IF(I307=Localisation!$C$114,1,IF(I307=Localisation!$C$113,2,IF(I307=Localisation!$C$112,3,IF(I307=Localisation!$C$111,4,IF(I307=Localisation!$C$110,5,IF(OR(I307=1,I307=2,I307=3,I307=4,I307=5),I307,"")))))))</f>
        <v/>
      </c>
      <c r="O307" s="11" t="str">
        <f>(IF(J307=Localisation!$C$114,1,IF(J307=Localisation!$C$113,2,IF(J307=Localisation!$C$112,3,IF(J307=Localisation!$C$111,4,IF(J307=Localisation!$C$110,5,IF(OR(J307=1,J307=2,J307=3,J307=4,J307=5),J307,"")))))))</f>
        <v/>
      </c>
      <c r="P307" s="11" t="str">
        <f>(IF(K307=Localisation!$C$114,1,IF(K307=Localisation!$C$113,2,IF(K307=Localisation!$C$112,3,IF(K307=Localisation!$C$111,4,IF(K307=Localisation!$C$110,5,IF(OR(K307=1,K307=2,K307=3,K307=4,K307=5),K307,"")))))))</f>
        <v/>
      </c>
      <c r="Q307" s="11" t="str">
        <f>(IF(L307=Localisation!$C$114,1,IF(L307=Localisation!$C$113,2,IF(L307=Localisation!$C$112,3,IF(L307=Localisation!$C$111,4,IF(L307=Localisation!$C$110,5,IF(OR(L307=1,L307=2,L307=3,L307=4,L307=5),L307,"")))))))</f>
        <v/>
      </c>
      <c r="R307" s="11" t="str">
        <f>(IF(B307=Localisation!$C$114,1,IF(B307=Localisation!$C$113,2,IF(B307=Localisation!$C$112,3,IF(B307=Localisation!$C$111,4,IF(B307=Localisation!$C$110,5,IF(OR(B307=1,B307=2,B307=3,B307=4,B307=5),B307,"")))))))</f>
        <v/>
      </c>
      <c r="S307" s="11" t="str">
        <f>(IF(C307=Localisation!$C$114,1,IF(C307=Localisation!$C$113,2,IF(C307=Localisation!$C$112,3,IF(C307=Localisation!$C$111,4,IF(C307=Localisation!$C$110,5,IF(OR(C307=1,C307=2,C307=3,C307=4,C307=5),C307,"")))))))</f>
        <v/>
      </c>
      <c r="T307" s="11" t="str">
        <f>(IF(D307=Localisation!$C$114,1,IF(D307=Localisation!$C$113,2,IF(D307=Localisation!$C$112,3,IF(D307=Localisation!$C$111,4,IF(D307=Localisation!$C$110,5,IF(OR(D307=1,D307=2,D307=3,D307=4,D307=5),D307,"")))))))</f>
        <v/>
      </c>
      <c r="U307" s="11" t="str">
        <f>(IF(E307=Localisation!$C$114,1,IF(E307=Localisation!$C$113,2,IF(E307=Localisation!$C$112,3,IF(E307=Localisation!$C$111,4,IF(E307=Localisation!$C$110,5,IF(OR(E307=1,E307=2,E307=3,E307=4,E307=5),E307,"")))))))</f>
        <v/>
      </c>
      <c r="V307" s="11" t="str">
        <f>(IF(F307=Localisation!$C$114,1,IF(F307=Localisation!$C$113,2,IF(F307=Localisation!$C$112,3,IF(F307=Localisation!$C$111,4,IF(F307=Localisation!$C$110,5,IF(OR(F307=1,F307=2,F307=3,F307=4,F307=5),F307,"")))))))</f>
        <v/>
      </c>
    </row>
    <row r="308" spans="13:22" x14ac:dyDescent="0.3">
      <c r="M308" s="11" t="str">
        <f>(IF(H308=Localisation!$C$114,1,IF(H308=Localisation!$C$113,2,IF(H308=Localisation!$C$112,3,IF(H308=Localisation!$C$111,4,IF(H308=Localisation!$C$110,5,IF(OR(H308=1,H308=2,H308=3,H308=4,H308=5),H308,"")))))))</f>
        <v/>
      </c>
      <c r="N308" s="11" t="str">
        <f>(IF(I308=Localisation!$C$114,1,IF(I308=Localisation!$C$113,2,IF(I308=Localisation!$C$112,3,IF(I308=Localisation!$C$111,4,IF(I308=Localisation!$C$110,5,IF(OR(I308=1,I308=2,I308=3,I308=4,I308=5),I308,"")))))))</f>
        <v/>
      </c>
      <c r="O308" s="11" t="str">
        <f>(IF(J308=Localisation!$C$114,1,IF(J308=Localisation!$C$113,2,IF(J308=Localisation!$C$112,3,IF(J308=Localisation!$C$111,4,IF(J308=Localisation!$C$110,5,IF(OR(J308=1,J308=2,J308=3,J308=4,J308=5),J308,"")))))))</f>
        <v/>
      </c>
      <c r="P308" s="11" t="str">
        <f>(IF(K308=Localisation!$C$114,1,IF(K308=Localisation!$C$113,2,IF(K308=Localisation!$C$112,3,IF(K308=Localisation!$C$111,4,IF(K308=Localisation!$C$110,5,IF(OR(K308=1,K308=2,K308=3,K308=4,K308=5),K308,"")))))))</f>
        <v/>
      </c>
      <c r="Q308" s="11" t="str">
        <f>(IF(L308=Localisation!$C$114,1,IF(L308=Localisation!$C$113,2,IF(L308=Localisation!$C$112,3,IF(L308=Localisation!$C$111,4,IF(L308=Localisation!$C$110,5,IF(OR(L308=1,L308=2,L308=3,L308=4,L308=5),L308,"")))))))</f>
        <v/>
      </c>
      <c r="R308" s="11" t="str">
        <f>(IF(B308=Localisation!$C$114,1,IF(B308=Localisation!$C$113,2,IF(B308=Localisation!$C$112,3,IF(B308=Localisation!$C$111,4,IF(B308=Localisation!$C$110,5,IF(OR(B308=1,B308=2,B308=3,B308=4,B308=5),B308,"")))))))</f>
        <v/>
      </c>
      <c r="S308" s="11" t="str">
        <f>(IF(C308=Localisation!$C$114,1,IF(C308=Localisation!$C$113,2,IF(C308=Localisation!$C$112,3,IF(C308=Localisation!$C$111,4,IF(C308=Localisation!$C$110,5,IF(OR(C308=1,C308=2,C308=3,C308=4,C308=5),C308,"")))))))</f>
        <v/>
      </c>
      <c r="T308" s="11" t="str">
        <f>(IF(D308=Localisation!$C$114,1,IF(D308=Localisation!$C$113,2,IF(D308=Localisation!$C$112,3,IF(D308=Localisation!$C$111,4,IF(D308=Localisation!$C$110,5,IF(OR(D308=1,D308=2,D308=3,D308=4,D308=5),D308,"")))))))</f>
        <v/>
      </c>
      <c r="U308" s="11" t="str">
        <f>(IF(E308=Localisation!$C$114,1,IF(E308=Localisation!$C$113,2,IF(E308=Localisation!$C$112,3,IF(E308=Localisation!$C$111,4,IF(E308=Localisation!$C$110,5,IF(OR(E308=1,E308=2,E308=3,E308=4,E308=5),E308,"")))))))</f>
        <v/>
      </c>
      <c r="V308" s="11" t="str">
        <f>(IF(F308=Localisation!$C$114,1,IF(F308=Localisation!$C$113,2,IF(F308=Localisation!$C$112,3,IF(F308=Localisation!$C$111,4,IF(F308=Localisation!$C$110,5,IF(OR(F308=1,F308=2,F308=3,F308=4,F308=5),F308,"")))))))</f>
        <v/>
      </c>
    </row>
    <row r="309" spans="13:22" x14ac:dyDescent="0.3">
      <c r="M309" s="11" t="str">
        <f>(IF(H309=Localisation!$C$114,1,IF(H309=Localisation!$C$113,2,IF(H309=Localisation!$C$112,3,IF(H309=Localisation!$C$111,4,IF(H309=Localisation!$C$110,5,IF(OR(H309=1,H309=2,H309=3,H309=4,H309=5),H309,"")))))))</f>
        <v/>
      </c>
      <c r="N309" s="11" t="str">
        <f>(IF(I309=Localisation!$C$114,1,IF(I309=Localisation!$C$113,2,IF(I309=Localisation!$C$112,3,IF(I309=Localisation!$C$111,4,IF(I309=Localisation!$C$110,5,IF(OR(I309=1,I309=2,I309=3,I309=4,I309=5),I309,"")))))))</f>
        <v/>
      </c>
      <c r="O309" s="11" t="str">
        <f>(IF(J309=Localisation!$C$114,1,IF(J309=Localisation!$C$113,2,IF(J309=Localisation!$C$112,3,IF(J309=Localisation!$C$111,4,IF(J309=Localisation!$C$110,5,IF(OR(J309=1,J309=2,J309=3,J309=4,J309=5),J309,"")))))))</f>
        <v/>
      </c>
      <c r="P309" s="11" t="str">
        <f>(IF(K309=Localisation!$C$114,1,IF(K309=Localisation!$C$113,2,IF(K309=Localisation!$C$112,3,IF(K309=Localisation!$C$111,4,IF(K309=Localisation!$C$110,5,IF(OR(K309=1,K309=2,K309=3,K309=4,K309=5),K309,"")))))))</f>
        <v/>
      </c>
      <c r="Q309" s="11" t="str">
        <f>(IF(L309=Localisation!$C$114,1,IF(L309=Localisation!$C$113,2,IF(L309=Localisation!$C$112,3,IF(L309=Localisation!$C$111,4,IF(L309=Localisation!$C$110,5,IF(OR(L309=1,L309=2,L309=3,L309=4,L309=5),L309,"")))))))</f>
        <v/>
      </c>
      <c r="R309" s="11" t="str">
        <f>(IF(B309=Localisation!$C$114,1,IF(B309=Localisation!$C$113,2,IF(B309=Localisation!$C$112,3,IF(B309=Localisation!$C$111,4,IF(B309=Localisation!$C$110,5,IF(OR(B309=1,B309=2,B309=3,B309=4,B309=5),B309,"")))))))</f>
        <v/>
      </c>
      <c r="S309" s="11" t="str">
        <f>(IF(C309=Localisation!$C$114,1,IF(C309=Localisation!$C$113,2,IF(C309=Localisation!$C$112,3,IF(C309=Localisation!$C$111,4,IF(C309=Localisation!$C$110,5,IF(OR(C309=1,C309=2,C309=3,C309=4,C309=5),C309,"")))))))</f>
        <v/>
      </c>
      <c r="T309" s="11" t="str">
        <f>(IF(D309=Localisation!$C$114,1,IF(D309=Localisation!$C$113,2,IF(D309=Localisation!$C$112,3,IF(D309=Localisation!$C$111,4,IF(D309=Localisation!$C$110,5,IF(OR(D309=1,D309=2,D309=3,D309=4,D309=5),D309,"")))))))</f>
        <v/>
      </c>
      <c r="U309" s="11" t="str">
        <f>(IF(E309=Localisation!$C$114,1,IF(E309=Localisation!$C$113,2,IF(E309=Localisation!$C$112,3,IF(E309=Localisation!$C$111,4,IF(E309=Localisation!$C$110,5,IF(OR(E309=1,E309=2,E309=3,E309=4,E309=5),E309,"")))))))</f>
        <v/>
      </c>
      <c r="V309" s="11" t="str">
        <f>(IF(F309=Localisation!$C$114,1,IF(F309=Localisation!$C$113,2,IF(F309=Localisation!$C$112,3,IF(F309=Localisation!$C$111,4,IF(F309=Localisation!$C$110,5,IF(OR(F309=1,F309=2,F309=3,F309=4,F309=5),F309,"")))))))</f>
        <v/>
      </c>
    </row>
    <row r="310" spans="13:22" x14ac:dyDescent="0.3">
      <c r="M310" s="11" t="str">
        <f>(IF(H310=Localisation!$C$114,1,IF(H310=Localisation!$C$113,2,IF(H310=Localisation!$C$112,3,IF(H310=Localisation!$C$111,4,IF(H310=Localisation!$C$110,5,IF(OR(H310=1,H310=2,H310=3,H310=4,H310=5),H310,"")))))))</f>
        <v/>
      </c>
      <c r="N310" s="11" t="str">
        <f>(IF(I310=Localisation!$C$114,1,IF(I310=Localisation!$C$113,2,IF(I310=Localisation!$C$112,3,IF(I310=Localisation!$C$111,4,IF(I310=Localisation!$C$110,5,IF(OR(I310=1,I310=2,I310=3,I310=4,I310=5),I310,"")))))))</f>
        <v/>
      </c>
      <c r="O310" s="11" t="str">
        <f>(IF(J310=Localisation!$C$114,1,IF(J310=Localisation!$C$113,2,IF(J310=Localisation!$C$112,3,IF(J310=Localisation!$C$111,4,IF(J310=Localisation!$C$110,5,IF(OR(J310=1,J310=2,J310=3,J310=4,J310=5),J310,"")))))))</f>
        <v/>
      </c>
      <c r="P310" s="11" t="str">
        <f>(IF(K310=Localisation!$C$114,1,IF(K310=Localisation!$C$113,2,IF(K310=Localisation!$C$112,3,IF(K310=Localisation!$C$111,4,IF(K310=Localisation!$C$110,5,IF(OR(K310=1,K310=2,K310=3,K310=4,K310=5),K310,"")))))))</f>
        <v/>
      </c>
      <c r="Q310" s="11" t="str">
        <f>(IF(L310=Localisation!$C$114,1,IF(L310=Localisation!$C$113,2,IF(L310=Localisation!$C$112,3,IF(L310=Localisation!$C$111,4,IF(L310=Localisation!$C$110,5,IF(OR(L310=1,L310=2,L310=3,L310=4,L310=5),L310,"")))))))</f>
        <v/>
      </c>
      <c r="R310" s="11" t="str">
        <f>(IF(B310=Localisation!$C$114,1,IF(B310=Localisation!$C$113,2,IF(B310=Localisation!$C$112,3,IF(B310=Localisation!$C$111,4,IF(B310=Localisation!$C$110,5,IF(OR(B310=1,B310=2,B310=3,B310=4,B310=5),B310,"")))))))</f>
        <v/>
      </c>
      <c r="S310" s="11" t="str">
        <f>(IF(C310=Localisation!$C$114,1,IF(C310=Localisation!$C$113,2,IF(C310=Localisation!$C$112,3,IF(C310=Localisation!$C$111,4,IF(C310=Localisation!$C$110,5,IF(OR(C310=1,C310=2,C310=3,C310=4,C310=5),C310,"")))))))</f>
        <v/>
      </c>
      <c r="T310" s="11" t="str">
        <f>(IF(D310=Localisation!$C$114,1,IF(D310=Localisation!$C$113,2,IF(D310=Localisation!$C$112,3,IF(D310=Localisation!$C$111,4,IF(D310=Localisation!$C$110,5,IF(OR(D310=1,D310=2,D310=3,D310=4,D310=5),D310,"")))))))</f>
        <v/>
      </c>
      <c r="U310" s="11" t="str">
        <f>(IF(E310=Localisation!$C$114,1,IF(E310=Localisation!$C$113,2,IF(E310=Localisation!$C$112,3,IF(E310=Localisation!$C$111,4,IF(E310=Localisation!$C$110,5,IF(OR(E310=1,E310=2,E310=3,E310=4,E310=5),E310,"")))))))</f>
        <v/>
      </c>
      <c r="V310" s="11" t="str">
        <f>(IF(F310=Localisation!$C$114,1,IF(F310=Localisation!$C$113,2,IF(F310=Localisation!$C$112,3,IF(F310=Localisation!$C$111,4,IF(F310=Localisation!$C$110,5,IF(OR(F310=1,F310=2,F310=3,F310=4,F310=5),F310,"")))))))</f>
        <v/>
      </c>
    </row>
    <row r="311" spans="13:22" x14ac:dyDescent="0.3">
      <c r="M311" s="11" t="str">
        <f>(IF(H311=Localisation!$C$114,1,IF(H311=Localisation!$C$113,2,IF(H311=Localisation!$C$112,3,IF(H311=Localisation!$C$111,4,IF(H311=Localisation!$C$110,5,IF(OR(H311=1,H311=2,H311=3,H311=4,H311=5),H311,"")))))))</f>
        <v/>
      </c>
      <c r="N311" s="11" t="str">
        <f>(IF(I311=Localisation!$C$114,1,IF(I311=Localisation!$C$113,2,IF(I311=Localisation!$C$112,3,IF(I311=Localisation!$C$111,4,IF(I311=Localisation!$C$110,5,IF(OR(I311=1,I311=2,I311=3,I311=4,I311=5),I311,"")))))))</f>
        <v/>
      </c>
      <c r="O311" s="11" t="str">
        <f>(IF(J311=Localisation!$C$114,1,IF(J311=Localisation!$C$113,2,IF(J311=Localisation!$C$112,3,IF(J311=Localisation!$C$111,4,IF(J311=Localisation!$C$110,5,IF(OR(J311=1,J311=2,J311=3,J311=4,J311=5),J311,"")))))))</f>
        <v/>
      </c>
      <c r="P311" s="11" t="str">
        <f>(IF(K311=Localisation!$C$114,1,IF(K311=Localisation!$C$113,2,IF(K311=Localisation!$C$112,3,IF(K311=Localisation!$C$111,4,IF(K311=Localisation!$C$110,5,IF(OR(K311=1,K311=2,K311=3,K311=4,K311=5),K311,"")))))))</f>
        <v/>
      </c>
      <c r="Q311" s="11" t="str">
        <f>(IF(L311=Localisation!$C$114,1,IF(L311=Localisation!$C$113,2,IF(L311=Localisation!$C$112,3,IF(L311=Localisation!$C$111,4,IF(L311=Localisation!$C$110,5,IF(OR(L311=1,L311=2,L311=3,L311=4,L311=5),L311,"")))))))</f>
        <v/>
      </c>
      <c r="R311" s="11" t="str">
        <f>(IF(B311=Localisation!$C$114,1,IF(B311=Localisation!$C$113,2,IF(B311=Localisation!$C$112,3,IF(B311=Localisation!$C$111,4,IF(B311=Localisation!$C$110,5,IF(OR(B311=1,B311=2,B311=3,B311=4,B311=5),B311,"")))))))</f>
        <v/>
      </c>
      <c r="S311" s="11" t="str">
        <f>(IF(C311=Localisation!$C$114,1,IF(C311=Localisation!$C$113,2,IF(C311=Localisation!$C$112,3,IF(C311=Localisation!$C$111,4,IF(C311=Localisation!$C$110,5,IF(OR(C311=1,C311=2,C311=3,C311=4,C311=5),C311,"")))))))</f>
        <v/>
      </c>
      <c r="T311" s="11" t="str">
        <f>(IF(D311=Localisation!$C$114,1,IF(D311=Localisation!$C$113,2,IF(D311=Localisation!$C$112,3,IF(D311=Localisation!$C$111,4,IF(D311=Localisation!$C$110,5,IF(OR(D311=1,D311=2,D311=3,D311=4,D311=5),D311,"")))))))</f>
        <v/>
      </c>
      <c r="U311" s="11" t="str">
        <f>(IF(E311=Localisation!$C$114,1,IF(E311=Localisation!$C$113,2,IF(E311=Localisation!$C$112,3,IF(E311=Localisation!$C$111,4,IF(E311=Localisation!$C$110,5,IF(OR(E311=1,E311=2,E311=3,E311=4,E311=5),E311,"")))))))</f>
        <v/>
      </c>
      <c r="V311" s="11" t="str">
        <f>(IF(F311=Localisation!$C$114,1,IF(F311=Localisation!$C$113,2,IF(F311=Localisation!$C$112,3,IF(F311=Localisation!$C$111,4,IF(F311=Localisation!$C$110,5,IF(OR(F311=1,F311=2,F311=3,F311=4,F311=5),F311,"")))))))</f>
        <v/>
      </c>
    </row>
    <row r="312" spans="13:22" x14ac:dyDescent="0.3">
      <c r="M312" s="11" t="str">
        <f>(IF(H312=Localisation!$C$114,1,IF(H312=Localisation!$C$113,2,IF(H312=Localisation!$C$112,3,IF(H312=Localisation!$C$111,4,IF(H312=Localisation!$C$110,5,IF(OR(H312=1,H312=2,H312=3,H312=4,H312=5),H312,"")))))))</f>
        <v/>
      </c>
      <c r="N312" s="11" t="str">
        <f>(IF(I312=Localisation!$C$114,1,IF(I312=Localisation!$C$113,2,IF(I312=Localisation!$C$112,3,IF(I312=Localisation!$C$111,4,IF(I312=Localisation!$C$110,5,IF(OR(I312=1,I312=2,I312=3,I312=4,I312=5),I312,"")))))))</f>
        <v/>
      </c>
      <c r="O312" s="11" t="str">
        <f>(IF(J312=Localisation!$C$114,1,IF(J312=Localisation!$C$113,2,IF(J312=Localisation!$C$112,3,IF(J312=Localisation!$C$111,4,IF(J312=Localisation!$C$110,5,IF(OR(J312=1,J312=2,J312=3,J312=4,J312=5),J312,"")))))))</f>
        <v/>
      </c>
      <c r="P312" s="11" t="str">
        <f>(IF(K312=Localisation!$C$114,1,IF(K312=Localisation!$C$113,2,IF(K312=Localisation!$C$112,3,IF(K312=Localisation!$C$111,4,IF(K312=Localisation!$C$110,5,IF(OR(K312=1,K312=2,K312=3,K312=4,K312=5),K312,"")))))))</f>
        <v/>
      </c>
      <c r="Q312" s="11" t="str">
        <f>(IF(L312=Localisation!$C$114,1,IF(L312=Localisation!$C$113,2,IF(L312=Localisation!$C$112,3,IF(L312=Localisation!$C$111,4,IF(L312=Localisation!$C$110,5,IF(OR(L312=1,L312=2,L312=3,L312=4,L312=5),L312,"")))))))</f>
        <v/>
      </c>
      <c r="R312" s="11" t="str">
        <f>(IF(B312=Localisation!$C$114,1,IF(B312=Localisation!$C$113,2,IF(B312=Localisation!$C$112,3,IF(B312=Localisation!$C$111,4,IF(B312=Localisation!$C$110,5,IF(OR(B312=1,B312=2,B312=3,B312=4,B312=5),B312,"")))))))</f>
        <v/>
      </c>
      <c r="S312" s="11" t="str">
        <f>(IF(C312=Localisation!$C$114,1,IF(C312=Localisation!$C$113,2,IF(C312=Localisation!$C$112,3,IF(C312=Localisation!$C$111,4,IF(C312=Localisation!$C$110,5,IF(OR(C312=1,C312=2,C312=3,C312=4,C312=5),C312,"")))))))</f>
        <v/>
      </c>
      <c r="T312" s="11" t="str">
        <f>(IF(D312=Localisation!$C$114,1,IF(D312=Localisation!$C$113,2,IF(D312=Localisation!$C$112,3,IF(D312=Localisation!$C$111,4,IF(D312=Localisation!$C$110,5,IF(OR(D312=1,D312=2,D312=3,D312=4,D312=5),D312,"")))))))</f>
        <v/>
      </c>
      <c r="U312" s="11" t="str">
        <f>(IF(E312=Localisation!$C$114,1,IF(E312=Localisation!$C$113,2,IF(E312=Localisation!$C$112,3,IF(E312=Localisation!$C$111,4,IF(E312=Localisation!$C$110,5,IF(OR(E312=1,E312=2,E312=3,E312=4,E312=5),E312,"")))))))</f>
        <v/>
      </c>
      <c r="V312" s="11" t="str">
        <f>(IF(F312=Localisation!$C$114,1,IF(F312=Localisation!$C$113,2,IF(F312=Localisation!$C$112,3,IF(F312=Localisation!$C$111,4,IF(F312=Localisation!$C$110,5,IF(OR(F312=1,F312=2,F312=3,F312=4,F312=5),F312,"")))))))</f>
        <v/>
      </c>
    </row>
    <row r="313" spans="13:22" x14ac:dyDescent="0.3">
      <c r="M313" s="11" t="str">
        <f>(IF(H313=Localisation!$C$114,1,IF(H313=Localisation!$C$113,2,IF(H313=Localisation!$C$112,3,IF(H313=Localisation!$C$111,4,IF(H313=Localisation!$C$110,5,IF(OR(H313=1,H313=2,H313=3,H313=4,H313=5),H313,"")))))))</f>
        <v/>
      </c>
      <c r="N313" s="11" t="str">
        <f>(IF(I313=Localisation!$C$114,1,IF(I313=Localisation!$C$113,2,IF(I313=Localisation!$C$112,3,IF(I313=Localisation!$C$111,4,IF(I313=Localisation!$C$110,5,IF(OR(I313=1,I313=2,I313=3,I313=4,I313=5),I313,"")))))))</f>
        <v/>
      </c>
      <c r="O313" s="11" t="str">
        <f>(IF(J313=Localisation!$C$114,1,IF(J313=Localisation!$C$113,2,IF(J313=Localisation!$C$112,3,IF(J313=Localisation!$C$111,4,IF(J313=Localisation!$C$110,5,IF(OR(J313=1,J313=2,J313=3,J313=4,J313=5),J313,"")))))))</f>
        <v/>
      </c>
      <c r="P313" s="11" t="str">
        <f>(IF(K313=Localisation!$C$114,1,IF(K313=Localisation!$C$113,2,IF(K313=Localisation!$C$112,3,IF(K313=Localisation!$C$111,4,IF(K313=Localisation!$C$110,5,IF(OR(K313=1,K313=2,K313=3,K313=4,K313=5),K313,"")))))))</f>
        <v/>
      </c>
      <c r="Q313" s="11" t="str">
        <f>(IF(L313=Localisation!$C$114,1,IF(L313=Localisation!$C$113,2,IF(L313=Localisation!$C$112,3,IF(L313=Localisation!$C$111,4,IF(L313=Localisation!$C$110,5,IF(OR(L313=1,L313=2,L313=3,L313=4,L313=5),L313,"")))))))</f>
        <v/>
      </c>
      <c r="R313" s="11" t="str">
        <f>(IF(B313=Localisation!$C$114,1,IF(B313=Localisation!$C$113,2,IF(B313=Localisation!$C$112,3,IF(B313=Localisation!$C$111,4,IF(B313=Localisation!$C$110,5,IF(OR(B313=1,B313=2,B313=3,B313=4,B313=5),B313,"")))))))</f>
        <v/>
      </c>
      <c r="S313" s="11" t="str">
        <f>(IF(C313=Localisation!$C$114,1,IF(C313=Localisation!$C$113,2,IF(C313=Localisation!$C$112,3,IF(C313=Localisation!$C$111,4,IF(C313=Localisation!$C$110,5,IF(OR(C313=1,C313=2,C313=3,C313=4,C313=5),C313,"")))))))</f>
        <v/>
      </c>
      <c r="T313" s="11" t="str">
        <f>(IF(D313=Localisation!$C$114,1,IF(D313=Localisation!$C$113,2,IF(D313=Localisation!$C$112,3,IF(D313=Localisation!$C$111,4,IF(D313=Localisation!$C$110,5,IF(OR(D313=1,D313=2,D313=3,D313=4,D313=5),D313,"")))))))</f>
        <v/>
      </c>
      <c r="U313" s="11" t="str">
        <f>(IF(E313=Localisation!$C$114,1,IF(E313=Localisation!$C$113,2,IF(E313=Localisation!$C$112,3,IF(E313=Localisation!$C$111,4,IF(E313=Localisation!$C$110,5,IF(OR(E313=1,E313=2,E313=3,E313=4,E313=5),E313,"")))))))</f>
        <v/>
      </c>
      <c r="V313" s="11" t="str">
        <f>(IF(F313=Localisation!$C$114,1,IF(F313=Localisation!$C$113,2,IF(F313=Localisation!$C$112,3,IF(F313=Localisation!$C$111,4,IF(F313=Localisation!$C$110,5,IF(OR(F313=1,F313=2,F313=3,F313=4,F313=5),F313,"")))))))</f>
        <v/>
      </c>
    </row>
    <row r="314" spans="13:22" x14ac:dyDescent="0.3">
      <c r="M314" s="11" t="str">
        <f>(IF(H314=Localisation!$C$114,1,IF(H314=Localisation!$C$113,2,IF(H314=Localisation!$C$112,3,IF(H314=Localisation!$C$111,4,IF(H314=Localisation!$C$110,5,IF(OR(H314=1,H314=2,H314=3,H314=4,H314=5),H314,"")))))))</f>
        <v/>
      </c>
      <c r="N314" s="11" t="str">
        <f>(IF(I314=Localisation!$C$114,1,IF(I314=Localisation!$C$113,2,IF(I314=Localisation!$C$112,3,IF(I314=Localisation!$C$111,4,IF(I314=Localisation!$C$110,5,IF(OR(I314=1,I314=2,I314=3,I314=4,I314=5),I314,"")))))))</f>
        <v/>
      </c>
      <c r="O314" s="11" t="str">
        <f>(IF(J314=Localisation!$C$114,1,IF(J314=Localisation!$C$113,2,IF(J314=Localisation!$C$112,3,IF(J314=Localisation!$C$111,4,IF(J314=Localisation!$C$110,5,IF(OR(J314=1,J314=2,J314=3,J314=4,J314=5),J314,"")))))))</f>
        <v/>
      </c>
      <c r="P314" s="11" t="str">
        <f>(IF(K314=Localisation!$C$114,1,IF(K314=Localisation!$C$113,2,IF(K314=Localisation!$C$112,3,IF(K314=Localisation!$C$111,4,IF(K314=Localisation!$C$110,5,IF(OR(K314=1,K314=2,K314=3,K314=4,K314=5),K314,"")))))))</f>
        <v/>
      </c>
      <c r="Q314" s="11" t="str">
        <f>(IF(L314=Localisation!$C$114,1,IF(L314=Localisation!$C$113,2,IF(L314=Localisation!$C$112,3,IF(L314=Localisation!$C$111,4,IF(L314=Localisation!$C$110,5,IF(OR(L314=1,L314=2,L314=3,L314=4,L314=5),L314,"")))))))</f>
        <v/>
      </c>
      <c r="R314" s="11" t="str">
        <f>(IF(B314=Localisation!$C$114,1,IF(B314=Localisation!$C$113,2,IF(B314=Localisation!$C$112,3,IF(B314=Localisation!$C$111,4,IF(B314=Localisation!$C$110,5,IF(OR(B314=1,B314=2,B314=3,B314=4,B314=5),B314,"")))))))</f>
        <v/>
      </c>
      <c r="S314" s="11" t="str">
        <f>(IF(C314=Localisation!$C$114,1,IF(C314=Localisation!$C$113,2,IF(C314=Localisation!$C$112,3,IF(C314=Localisation!$C$111,4,IF(C314=Localisation!$C$110,5,IF(OR(C314=1,C314=2,C314=3,C314=4,C314=5),C314,"")))))))</f>
        <v/>
      </c>
      <c r="T314" s="11" t="str">
        <f>(IF(D314=Localisation!$C$114,1,IF(D314=Localisation!$C$113,2,IF(D314=Localisation!$C$112,3,IF(D314=Localisation!$C$111,4,IF(D314=Localisation!$C$110,5,IF(OR(D314=1,D314=2,D314=3,D314=4,D314=5),D314,"")))))))</f>
        <v/>
      </c>
      <c r="U314" s="11" t="str">
        <f>(IF(E314=Localisation!$C$114,1,IF(E314=Localisation!$C$113,2,IF(E314=Localisation!$C$112,3,IF(E314=Localisation!$C$111,4,IF(E314=Localisation!$C$110,5,IF(OR(E314=1,E314=2,E314=3,E314=4,E314=5),E314,"")))))))</f>
        <v/>
      </c>
      <c r="V314" s="11" t="str">
        <f>(IF(F314=Localisation!$C$114,1,IF(F314=Localisation!$C$113,2,IF(F314=Localisation!$C$112,3,IF(F314=Localisation!$C$111,4,IF(F314=Localisation!$C$110,5,IF(OR(F314=1,F314=2,F314=3,F314=4,F314=5),F314,"")))))))</f>
        <v/>
      </c>
    </row>
    <row r="315" spans="13:22" x14ac:dyDescent="0.3">
      <c r="M315" s="11" t="str">
        <f>(IF(H315=Localisation!$C$114,1,IF(H315=Localisation!$C$113,2,IF(H315=Localisation!$C$112,3,IF(H315=Localisation!$C$111,4,IF(H315=Localisation!$C$110,5,IF(OR(H315=1,H315=2,H315=3,H315=4,H315=5),H315,"")))))))</f>
        <v/>
      </c>
      <c r="N315" s="11" t="str">
        <f>(IF(I315=Localisation!$C$114,1,IF(I315=Localisation!$C$113,2,IF(I315=Localisation!$C$112,3,IF(I315=Localisation!$C$111,4,IF(I315=Localisation!$C$110,5,IF(OR(I315=1,I315=2,I315=3,I315=4,I315=5),I315,"")))))))</f>
        <v/>
      </c>
      <c r="O315" s="11" t="str">
        <f>(IF(J315=Localisation!$C$114,1,IF(J315=Localisation!$C$113,2,IF(J315=Localisation!$C$112,3,IF(J315=Localisation!$C$111,4,IF(J315=Localisation!$C$110,5,IF(OR(J315=1,J315=2,J315=3,J315=4,J315=5),J315,"")))))))</f>
        <v/>
      </c>
      <c r="P315" s="11" t="str">
        <f>(IF(K315=Localisation!$C$114,1,IF(K315=Localisation!$C$113,2,IF(K315=Localisation!$C$112,3,IF(K315=Localisation!$C$111,4,IF(K315=Localisation!$C$110,5,IF(OR(K315=1,K315=2,K315=3,K315=4,K315=5),K315,"")))))))</f>
        <v/>
      </c>
      <c r="Q315" s="11" t="str">
        <f>(IF(L315=Localisation!$C$114,1,IF(L315=Localisation!$C$113,2,IF(L315=Localisation!$C$112,3,IF(L315=Localisation!$C$111,4,IF(L315=Localisation!$C$110,5,IF(OR(L315=1,L315=2,L315=3,L315=4,L315=5),L315,"")))))))</f>
        <v/>
      </c>
      <c r="R315" s="11" t="str">
        <f>(IF(B315=Localisation!$C$114,1,IF(B315=Localisation!$C$113,2,IF(B315=Localisation!$C$112,3,IF(B315=Localisation!$C$111,4,IF(B315=Localisation!$C$110,5,IF(OR(B315=1,B315=2,B315=3,B315=4,B315=5),B315,"")))))))</f>
        <v/>
      </c>
      <c r="S315" s="11" t="str">
        <f>(IF(C315=Localisation!$C$114,1,IF(C315=Localisation!$C$113,2,IF(C315=Localisation!$C$112,3,IF(C315=Localisation!$C$111,4,IF(C315=Localisation!$C$110,5,IF(OR(C315=1,C315=2,C315=3,C315=4,C315=5),C315,"")))))))</f>
        <v/>
      </c>
      <c r="T315" s="11" t="str">
        <f>(IF(D315=Localisation!$C$114,1,IF(D315=Localisation!$C$113,2,IF(D315=Localisation!$C$112,3,IF(D315=Localisation!$C$111,4,IF(D315=Localisation!$C$110,5,IF(OR(D315=1,D315=2,D315=3,D315=4,D315=5),D315,"")))))))</f>
        <v/>
      </c>
      <c r="U315" s="11" t="str">
        <f>(IF(E315=Localisation!$C$114,1,IF(E315=Localisation!$C$113,2,IF(E315=Localisation!$C$112,3,IF(E315=Localisation!$C$111,4,IF(E315=Localisation!$C$110,5,IF(OR(E315=1,E315=2,E315=3,E315=4,E315=5),E315,"")))))))</f>
        <v/>
      </c>
      <c r="V315" s="11" t="str">
        <f>(IF(F315=Localisation!$C$114,1,IF(F315=Localisation!$C$113,2,IF(F315=Localisation!$C$112,3,IF(F315=Localisation!$C$111,4,IF(F315=Localisation!$C$110,5,IF(OR(F315=1,F315=2,F315=3,F315=4,F315=5),F315,"")))))))</f>
        <v/>
      </c>
    </row>
    <row r="316" spans="13:22" x14ac:dyDescent="0.3">
      <c r="M316" s="11" t="str">
        <f>(IF(H316=Localisation!$C$114,1,IF(H316=Localisation!$C$113,2,IF(H316=Localisation!$C$112,3,IF(H316=Localisation!$C$111,4,IF(H316=Localisation!$C$110,5,IF(OR(H316=1,H316=2,H316=3,H316=4,H316=5),H316,"")))))))</f>
        <v/>
      </c>
      <c r="N316" s="11" t="str">
        <f>(IF(I316=Localisation!$C$114,1,IF(I316=Localisation!$C$113,2,IF(I316=Localisation!$C$112,3,IF(I316=Localisation!$C$111,4,IF(I316=Localisation!$C$110,5,IF(OR(I316=1,I316=2,I316=3,I316=4,I316=5),I316,"")))))))</f>
        <v/>
      </c>
      <c r="O316" s="11" t="str">
        <f>(IF(J316=Localisation!$C$114,1,IF(J316=Localisation!$C$113,2,IF(J316=Localisation!$C$112,3,IF(J316=Localisation!$C$111,4,IF(J316=Localisation!$C$110,5,IF(OR(J316=1,J316=2,J316=3,J316=4,J316=5),J316,"")))))))</f>
        <v/>
      </c>
      <c r="P316" s="11" t="str">
        <f>(IF(K316=Localisation!$C$114,1,IF(K316=Localisation!$C$113,2,IF(K316=Localisation!$C$112,3,IF(K316=Localisation!$C$111,4,IF(K316=Localisation!$C$110,5,IF(OR(K316=1,K316=2,K316=3,K316=4,K316=5),K316,"")))))))</f>
        <v/>
      </c>
      <c r="Q316" s="11" t="str">
        <f>(IF(L316=Localisation!$C$114,1,IF(L316=Localisation!$C$113,2,IF(L316=Localisation!$C$112,3,IF(L316=Localisation!$C$111,4,IF(L316=Localisation!$C$110,5,IF(OR(L316=1,L316=2,L316=3,L316=4,L316=5),L316,"")))))))</f>
        <v/>
      </c>
      <c r="R316" s="11" t="str">
        <f>(IF(B316=Localisation!$C$114,1,IF(B316=Localisation!$C$113,2,IF(B316=Localisation!$C$112,3,IF(B316=Localisation!$C$111,4,IF(B316=Localisation!$C$110,5,IF(OR(B316=1,B316=2,B316=3,B316=4,B316=5),B316,"")))))))</f>
        <v/>
      </c>
      <c r="S316" s="11" t="str">
        <f>(IF(C316=Localisation!$C$114,1,IF(C316=Localisation!$C$113,2,IF(C316=Localisation!$C$112,3,IF(C316=Localisation!$C$111,4,IF(C316=Localisation!$C$110,5,IF(OR(C316=1,C316=2,C316=3,C316=4,C316=5),C316,"")))))))</f>
        <v/>
      </c>
      <c r="T316" s="11" t="str">
        <f>(IF(D316=Localisation!$C$114,1,IF(D316=Localisation!$C$113,2,IF(D316=Localisation!$C$112,3,IF(D316=Localisation!$C$111,4,IF(D316=Localisation!$C$110,5,IF(OR(D316=1,D316=2,D316=3,D316=4,D316=5),D316,"")))))))</f>
        <v/>
      </c>
      <c r="U316" s="11" t="str">
        <f>(IF(E316=Localisation!$C$114,1,IF(E316=Localisation!$C$113,2,IF(E316=Localisation!$C$112,3,IF(E316=Localisation!$C$111,4,IF(E316=Localisation!$C$110,5,IF(OR(E316=1,E316=2,E316=3,E316=4,E316=5),E316,"")))))))</f>
        <v/>
      </c>
      <c r="V316" s="11" t="str">
        <f>(IF(F316=Localisation!$C$114,1,IF(F316=Localisation!$C$113,2,IF(F316=Localisation!$C$112,3,IF(F316=Localisation!$C$111,4,IF(F316=Localisation!$C$110,5,IF(OR(F316=1,F316=2,F316=3,F316=4,F316=5),F316,"")))))))</f>
        <v/>
      </c>
    </row>
    <row r="317" spans="13:22" x14ac:dyDescent="0.3">
      <c r="M317" s="11" t="str">
        <f>(IF(H317=Localisation!$C$114,1,IF(H317=Localisation!$C$113,2,IF(H317=Localisation!$C$112,3,IF(H317=Localisation!$C$111,4,IF(H317=Localisation!$C$110,5,IF(OR(H317=1,H317=2,H317=3,H317=4,H317=5),H317,"")))))))</f>
        <v/>
      </c>
      <c r="N317" s="11" t="str">
        <f>(IF(I317=Localisation!$C$114,1,IF(I317=Localisation!$C$113,2,IF(I317=Localisation!$C$112,3,IF(I317=Localisation!$C$111,4,IF(I317=Localisation!$C$110,5,IF(OR(I317=1,I317=2,I317=3,I317=4,I317=5),I317,"")))))))</f>
        <v/>
      </c>
      <c r="O317" s="11" t="str">
        <f>(IF(J317=Localisation!$C$114,1,IF(J317=Localisation!$C$113,2,IF(J317=Localisation!$C$112,3,IF(J317=Localisation!$C$111,4,IF(J317=Localisation!$C$110,5,IF(OR(J317=1,J317=2,J317=3,J317=4,J317=5),J317,"")))))))</f>
        <v/>
      </c>
      <c r="P317" s="11" t="str">
        <f>(IF(K317=Localisation!$C$114,1,IF(K317=Localisation!$C$113,2,IF(K317=Localisation!$C$112,3,IF(K317=Localisation!$C$111,4,IF(K317=Localisation!$C$110,5,IF(OR(K317=1,K317=2,K317=3,K317=4,K317=5),K317,"")))))))</f>
        <v/>
      </c>
      <c r="Q317" s="11" t="str">
        <f>(IF(L317=Localisation!$C$114,1,IF(L317=Localisation!$C$113,2,IF(L317=Localisation!$C$112,3,IF(L317=Localisation!$C$111,4,IF(L317=Localisation!$C$110,5,IF(OR(L317=1,L317=2,L317=3,L317=4,L317=5),L317,"")))))))</f>
        <v/>
      </c>
      <c r="R317" s="11" t="str">
        <f>(IF(B317=Localisation!$C$114,1,IF(B317=Localisation!$C$113,2,IF(B317=Localisation!$C$112,3,IF(B317=Localisation!$C$111,4,IF(B317=Localisation!$C$110,5,IF(OR(B317=1,B317=2,B317=3,B317=4,B317=5),B317,"")))))))</f>
        <v/>
      </c>
      <c r="S317" s="11" t="str">
        <f>(IF(C317=Localisation!$C$114,1,IF(C317=Localisation!$C$113,2,IF(C317=Localisation!$C$112,3,IF(C317=Localisation!$C$111,4,IF(C317=Localisation!$C$110,5,IF(OR(C317=1,C317=2,C317=3,C317=4,C317=5),C317,"")))))))</f>
        <v/>
      </c>
      <c r="T317" s="11" t="str">
        <f>(IF(D317=Localisation!$C$114,1,IF(D317=Localisation!$C$113,2,IF(D317=Localisation!$C$112,3,IF(D317=Localisation!$C$111,4,IF(D317=Localisation!$C$110,5,IF(OR(D317=1,D317=2,D317=3,D317=4,D317=5),D317,"")))))))</f>
        <v/>
      </c>
      <c r="U317" s="11" t="str">
        <f>(IF(E317=Localisation!$C$114,1,IF(E317=Localisation!$C$113,2,IF(E317=Localisation!$C$112,3,IF(E317=Localisation!$C$111,4,IF(E317=Localisation!$C$110,5,IF(OR(E317=1,E317=2,E317=3,E317=4,E317=5),E317,"")))))))</f>
        <v/>
      </c>
      <c r="V317" s="11" t="str">
        <f>(IF(F317=Localisation!$C$114,1,IF(F317=Localisation!$C$113,2,IF(F317=Localisation!$C$112,3,IF(F317=Localisation!$C$111,4,IF(F317=Localisation!$C$110,5,IF(OR(F317=1,F317=2,F317=3,F317=4,F317=5),F317,"")))))))</f>
        <v/>
      </c>
    </row>
    <row r="318" spans="13:22" x14ac:dyDescent="0.3">
      <c r="M318" s="11" t="str">
        <f>(IF(H318=Localisation!$C$114,1,IF(H318=Localisation!$C$113,2,IF(H318=Localisation!$C$112,3,IF(H318=Localisation!$C$111,4,IF(H318=Localisation!$C$110,5,IF(OR(H318=1,H318=2,H318=3,H318=4,H318=5),H318,"")))))))</f>
        <v/>
      </c>
      <c r="N318" s="11" t="str">
        <f>(IF(I318=Localisation!$C$114,1,IF(I318=Localisation!$C$113,2,IF(I318=Localisation!$C$112,3,IF(I318=Localisation!$C$111,4,IF(I318=Localisation!$C$110,5,IF(OR(I318=1,I318=2,I318=3,I318=4,I318=5),I318,"")))))))</f>
        <v/>
      </c>
      <c r="O318" s="11" t="str">
        <f>(IF(J318=Localisation!$C$114,1,IF(J318=Localisation!$C$113,2,IF(J318=Localisation!$C$112,3,IF(J318=Localisation!$C$111,4,IF(J318=Localisation!$C$110,5,IF(OR(J318=1,J318=2,J318=3,J318=4,J318=5),J318,"")))))))</f>
        <v/>
      </c>
      <c r="P318" s="11" t="str">
        <f>(IF(K318=Localisation!$C$114,1,IF(K318=Localisation!$C$113,2,IF(K318=Localisation!$C$112,3,IF(K318=Localisation!$C$111,4,IF(K318=Localisation!$C$110,5,IF(OR(K318=1,K318=2,K318=3,K318=4,K318=5),K318,"")))))))</f>
        <v/>
      </c>
      <c r="Q318" s="11" t="str">
        <f>(IF(L318=Localisation!$C$114,1,IF(L318=Localisation!$C$113,2,IF(L318=Localisation!$C$112,3,IF(L318=Localisation!$C$111,4,IF(L318=Localisation!$C$110,5,IF(OR(L318=1,L318=2,L318=3,L318=4,L318=5),L318,"")))))))</f>
        <v/>
      </c>
      <c r="R318" s="11" t="str">
        <f>(IF(B318=Localisation!$C$114,1,IF(B318=Localisation!$C$113,2,IF(B318=Localisation!$C$112,3,IF(B318=Localisation!$C$111,4,IF(B318=Localisation!$C$110,5,IF(OR(B318=1,B318=2,B318=3,B318=4,B318=5),B318,"")))))))</f>
        <v/>
      </c>
      <c r="S318" s="11" t="str">
        <f>(IF(C318=Localisation!$C$114,1,IF(C318=Localisation!$C$113,2,IF(C318=Localisation!$C$112,3,IF(C318=Localisation!$C$111,4,IF(C318=Localisation!$C$110,5,IF(OR(C318=1,C318=2,C318=3,C318=4,C318=5),C318,"")))))))</f>
        <v/>
      </c>
      <c r="T318" s="11" t="str">
        <f>(IF(D318=Localisation!$C$114,1,IF(D318=Localisation!$C$113,2,IF(D318=Localisation!$C$112,3,IF(D318=Localisation!$C$111,4,IF(D318=Localisation!$C$110,5,IF(OR(D318=1,D318=2,D318=3,D318=4,D318=5),D318,"")))))))</f>
        <v/>
      </c>
      <c r="U318" s="11" t="str">
        <f>(IF(E318=Localisation!$C$114,1,IF(E318=Localisation!$C$113,2,IF(E318=Localisation!$C$112,3,IF(E318=Localisation!$C$111,4,IF(E318=Localisation!$C$110,5,IF(OR(E318=1,E318=2,E318=3,E318=4,E318=5),E318,"")))))))</f>
        <v/>
      </c>
      <c r="V318" s="11" t="str">
        <f>(IF(F318=Localisation!$C$114,1,IF(F318=Localisation!$C$113,2,IF(F318=Localisation!$C$112,3,IF(F318=Localisation!$C$111,4,IF(F318=Localisation!$C$110,5,IF(OR(F318=1,F318=2,F318=3,F318=4,F318=5),F318,"")))))))</f>
        <v/>
      </c>
    </row>
    <row r="319" spans="13:22" x14ac:dyDescent="0.3">
      <c r="M319" s="11" t="str">
        <f>(IF(H319=Localisation!$C$114,1,IF(H319=Localisation!$C$113,2,IF(H319=Localisation!$C$112,3,IF(H319=Localisation!$C$111,4,IF(H319=Localisation!$C$110,5,IF(OR(H319=1,H319=2,H319=3,H319=4,H319=5),H319,"")))))))</f>
        <v/>
      </c>
      <c r="N319" s="11" t="str">
        <f>(IF(I319=Localisation!$C$114,1,IF(I319=Localisation!$C$113,2,IF(I319=Localisation!$C$112,3,IF(I319=Localisation!$C$111,4,IF(I319=Localisation!$C$110,5,IF(OR(I319=1,I319=2,I319=3,I319=4,I319=5),I319,"")))))))</f>
        <v/>
      </c>
      <c r="O319" s="11" t="str">
        <f>(IF(J319=Localisation!$C$114,1,IF(J319=Localisation!$C$113,2,IF(J319=Localisation!$C$112,3,IF(J319=Localisation!$C$111,4,IF(J319=Localisation!$C$110,5,IF(OR(J319=1,J319=2,J319=3,J319=4,J319=5),J319,"")))))))</f>
        <v/>
      </c>
      <c r="P319" s="11" t="str">
        <f>(IF(K319=Localisation!$C$114,1,IF(K319=Localisation!$C$113,2,IF(K319=Localisation!$C$112,3,IF(K319=Localisation!$C$111,4,IF(K319=Localisation!$C$110,5,IF(OR(K319=1,K319=2,K319=3,K319=4,K319=5),K319,"")))))))</f>
        <v/>
      </c>
      <c r="Q319" s="11" t="str">
        <f>(IF(L319=Localisation!$C$114,1,IF(L319=Localisation!$C$113,2,IF(L319=Localisation!$C$112,3,IF(L319=Localisation!$C$111,4,IF(L319=Localisation!$C$110,5,IF(OR(L319=1,L319=2,L319=3,L319=4,L319=5),L319,"")))))))</f>
        <v/>
      </c>
      <c r="R319" s="11" t="str">
        <f>(IF(B319=Localisation!$C$114,1,IF(B319=Localisation!$C$113,2,IF(B319=Localisation!$C$112,3,IF(B319=Localisation!$C$111,4,IF(B319=Localisation!$C$110,5,IF(OR(B319=1,B319=2,B319=3,B319=4,B319=5),B319,"")))))))</f>
        <v/>
      </c>
      <c r="S319" s="11" t="str">
        <f>(IF(C319=Localisation!$C$114,1,IF(C319=Localisation!$C$113,2,IF(C319=Localisation!$C$112,3,IF(C319=Localisation!$C$111,4,IF(C319=Localisation!$C$110,5,IF(OR(C319=1,C319=2,C319=3,C319=4,C319=5),C319,"")))))))</f>
        <v/>
      </c>
      <c r="T319" s="11" t="str">
        <f>(IF(D319=Localisation!$C$114,1,IF(D319=Localisation!$C$113,2,IF(D319=Localisation!$C$112,3,IF(D319=Localisation!$C$111,4,IF(D319=Localisation!$C$110,5,IF(OR(D319=1,D319=2,D319=3,D319=4,D319=5),D319,"")))))))</f>
        <v/>
      </c>
      <c r="U319" s="11" t="str">
        <f>(IF(E319=Localisation!$C$114,1,IF(E319=Localisation!$C$113,2,IF(E319=Localisation!$C$112,3,IF(E319=Localisation!$C$111,4,IF(E319=Localisation!$C$110,5,IF(OR(E319=1,E319=2,E319=3,E319=4,E319=5),E319,"")))))))</f>
        <v/>
      </c>
      <c r="V319" s="11" t="str">
        <f>(IF(F319=Localisation!$C$114,1,IF(F319=Localisation!$C$113,2,IF(F319=Localisation!$C$112,3,IF(F319=Localisation!$C$111,4,IF(F319=Localisation!$C$110,5,IF(OR(F319=1,F319=2,F319=3,F319=4,F319=5),F319,"")))))))</f>
        <v/>
      </c>
    </row>
    <row r="320" spans="13:22" x14ac:dyDescent="0.3">
      <c r="M320" s="11" t="str">
        <f>(IF(H320=Localisation!$C$114,1,IF(H320=Localisation!$C$113,2,IF(H320=Localisation!$C$112,3,IF(H320=Localisation!$C$111,4,IF(H320=Localisation!$C$110,5,IF(OR(H320=1,H320=2,H320=3,H320=4,H320=5),H320,"")))))))</f>
        <v/>
      </c>
      <c r="N320" s="11" t="str">
        <f>(IF(I320=Localisation!$C$114,1,IF(I320=Localisation!$C$113,2,IF(I320=Localisation!$C$112,3,IF(I320=Localisation!$C$111,4,IF(I320=Localisation!$C$110,5,IF(OR(I320=1,I320=2,I320=3,I320=4,I320=5),I320,"")))))))</f>
        <v/>
      </c>
      <c r="O320" s="11" t="str">
        <f>(IF(J320=Localisation!$C$114,1,IF(J320=Localisation!$C$113,2,IF(J320=Localisation!$C$112,3,IF(J320=Localisation!$C$111,4,IF(J320=Localisation!$C$110,5,IF(OR(J320=1,J320=2,J320=3,J320=4,J320=5),J320,"")))))))</f>
        <v/>
      </c>
      <c r="P320" s="11" t="str">
        <f>(IF(K320=Localisation!$C$114,1,IF(K320=Localisation!$C$113,2,IF(K320=Localisation!$C$112,3,IF(K320=Localisation!$C$111,4,IF(K320=Localisation!$C$110,5,IF(OR(K320=1,K320=2,K320=3,K320=4,K320=5),K320,"")))))))</f>
        <v/>
      </c>
      <c r="Q320" s="11" t="str">
        <f>(IF(L320=Localisation!$C$114,1,IF(L320=Localisation!$C$113,2,IF(L320=Localisation!$C$112,3,IF(L320=Localisation!$C$111,4,IF(L320=Localisation!$C$110,5,IF(OR(L320=1,L320=2,L320=3,L320=4,L320=5),L320,"")))))))</f>
        <v/>
      </c>
      <c r="R320" s="11" t="str">
        <f>(IF(B320=Localisation!$C$114,1,IF(B320=Localisation!$C$113,2,IF(B320=Localisation!$C$112,3,IF(B320=Localisation!$C$111,4,IF(B320=Localisation!$C$110,5,IF(OR(B320=1,B320=2,B320=3,B320=4,B320=5),B320,"")))))))</f>
        <v/>
      </c>
      <c r="S320" s="11" t="str">
        <f>(IF(C320=Localisation!$C$114,1,IF(C320=Localisation!$C$113,2,IF(C320=Localisation!$C$112,3,IF(C320=Localisation!$C$111,4,IF(C320=Localisation!$C$110,5,IF(OR(C320=1,C320=2,C320=3,C320=4,C320=5),C320,"")))))))</f>
        <v/>
      </c>
      <c r="T320" s="11" t="str">
        <f>(IF(D320=Localisation!$C$114,1,IF(D320=Localisation!$C$113,2,IF(D320=Localisation!$C$112,3,IF(D320=Localisation!$C$111,4,IF(D320=Localisation!$C$110,5,IF(OR(D320=1,D320=2,D320=3,D320=4,D320=5),D320,"")))))))</f>
        <v/>
      </c>
      <c r="U320" s="11" t="str">
        <f>(IF(E320=Localisation!$C$114,1,IF(E320=Localisation!$C$113,2,IF(E320=Localisation!$C$112,3,IF(E320=Localisation!$C$111,4,IF(E320=Localisation!$C$110,5,IF(OR(E320=1,E320=2,E320=3,E320=4,E320=5),E320,"")))))))</f>
        <v/>
      </c>
      <c r="V320" s="11" t="str">
        <f>(IF(F320=Localisation!$C$114,1,IF(F320=Localisation!$C$113,2,IF(F320=Localisation!$C$112,3,IF(F320=Localisation!$C$111,4,IF(F320=Localisation!$C$110,5,IF(OR(F320=1,F320=2,F320=3,F320=4,F320=5),F320,"")))))))</f>
        <v/>
      </c>
    </row>
    <row r="321" spans="13:22" x14ac:dyDescent="0.3">
      <c r="M321" s="11" t="str">
        <f>(IF(H321=Localisation!$C$114,1,IF(H321=Localisation!$C$113,2,IF(H321=Localisation!$C$112,3,IF(H321=Localisation!$C$111,4,IF(H321=Localisation!$C$110,5,IF(OR(H321=1,H321=2,H321=3,H321=4,H321=5),H321,"")))))))</f>
        <v/>
      </c>
      <c r="N321" s="11" t="str">
        <f>(IF(I321=Localisation!$C$114,1,IF(I321=Localisation!$C$113,2,IF(I321=Localisation!$C$112,3,IF(I321=Localisation!$C$111,4,IF(I321=Localisation!$C$110,5,IF(OR(I321=1,I321=2,I321=3,I321=4,I321=5),I321,"")))))))</f>
        <v/>
      </c>
      <c r="O321" s="11" t="str">
        <f>(IF(J321=Localisation!$C$114,1,IF(J321=Localisation!$C$113,2,IF(J321=Localisation!$C$112,3,IF(J321=Localisation!$C$111,4,IF(J321=Localisation!$C$110,5,IF(OR(J321=1,J321=2,J321=3,J321=4,J321=5),J321,"")))))))</f>
        <v/>
      </c>
      <c r="P321" s="11" t="str">
        <f>(IF(K321=Localisation!$C$114,1,IF(K321=Localisation!$C$113,2,IF(K321=Localisation!$C$112,3,IF(K321=Localisation!$C$111,4,IF(K321=Localisation!$C$110,5,IF(OR(K321=1,K321=2,K321=3,K321=4,K321=5),K321,"")))))))</f>
        <v/>
      </c>
      <c r="Q321" s="11" t="str">
        <f>(IF(L321=Localisation!$C$114,1,IF(L321=Localisation!$C$113,2,IF(L321=Localisation!$C$112,3,IF(L321=Localisation!$C$111,4,IF(L321=Localisation!$C$110,5,IF(OR(L321=1,L321=2,L321=3,L321=4,L321=5),L321,"")))))))</f>
        <v/>
      </c>
      <c r="R321" s="11" t="str">
        <f>(IF(B321=Localisation!$C$114,1,IF(B321=Localisation!$C$113,2,IF(B321=Localisation!$C$112,3,IF(B321=Localisation!$C$111,4,IF(B321=Localisation!$C$110,5,IF(OR(B321=1,B321=2,B321=3,B321=4,B321=5),B321,"")))))))</f>
        <v/>
      </c>
      <c r="S321" s="11" t="str">
        <f>(IF(C321=Localisation!$C$114,1,IF(C321=Localisation!$C$113,2,IF(C321=Localisation!$C$112,3,IF(C321=Localisation!$C$111,4,IF(C321=Localisation!$C$110,5,IF(OR(C321=1,C321=2,C321=3,C321=4,C321=5),C321,"")))))))</f>
        <v/>
      </c>
      <c r="T321" s="11" t="str">
        <f>(IF(D321=Localisation!$C$114,1,IF(D321=Localisation!$C$113,2,IF(D321=Localisation!$C$112,3,IF(D321=Localisation!$C$111,4,IF(D321=Localisation!$C$110,5,IF(OR(D321=1,D321=2,D321=3,D321=4,D321=5),D321,"")))))))</f>
        <v/>
      </c>
      <c r="U321" s="11" t="str">
        <f>(IF(E321=Localisation!$C$114,1,IF(E321=Localisation!$C$113,2,IF(E321=Localisation!$C$112,3,IF(E321=Localisation!$C$111,4,IF(E321=Localisation!$C$110,5,IF(OR(E321=1,E321=2,E321=3,E321=4,E321=5),E321,"")))))))</f>
        <v/>
      </c>
      <c r="V321" s="11" t="str">
        <f>(IF(F321=Localisation!$C$114,1,IF(F321=Localisation!$C$113,2,IF(F321=Localisation!$C$112,3,IF(F321=Localisation!$C$111,4,IF(F321=Localisation!$C$110,5,IF(OR(F321=1,F321=2,F321=3,F321=4,F321=5),F321,"")))))))</f>
        <v/>
      </c>
    </row>
    <row r="322" spans="13:22" x14ac:dyDescent="0.3">
      <c r="M322" s="11" t="str">
        <f>(IF(H322=Localisation!$C$114,1,IF(H322=Localisation!$C$113,2,IF(H322=Localisation!$C$112,3,IF(H322=Localisation!$C$111,4,IF(H322=Localisation!$C$110,5,IF(OR(H322=1,H322=2,H322=3,H322=4,H322=5),H322,"")))))))</f>
        <v/>
      </c>
      <c r="N322" s="11" t="str">
        <f>(IF(I322=Localisation!$C$114,1,IF(I322=Localisation!$C$113,2,IF(I322=Localisation!$C$112,3,IF(I322=Localisation!$C$111,4,IF(I322=Localisation!$C$110,5,IF(OR(I322=1,I322=2,I322=3,I322=4,I322=5),I322,"")))))))</f>
        <v/>
      </c>
      <c r="O322" s="11" t="str">
        <f>(IF(J322=Localisation!$C$114,1,IF(J322=Localisation!$C$113,2,IF(J322=Localisation!$C$112,3,IF(J322=Localisation!$C$111,4,IF(J322=Localisation!$C$110,5,IF(OR(J322=1,J322=2,J322=3,J322=4,J322=5),J322,"")))))))</f>
        <v/>
      </c>
      <c r="P322" s="11" t="str">
        <f>(IF(K322=Localisation!$C$114,1,IF(K322=Localisation!$C$113,2,IF(K322=Localisation!$C$112,3,IF(K322=Localisation!$C$111,4,IF(K322=Localisation!$C$110,5,IF(OR(K322=1,K322=2,K322=3,K322=4,K322=5),K322,"")))))))</f>
        <v/>
      </c>
      <c r="Q322" s="11" t="str">
        <f>(IF(L322=Localisation!$C$114,1,IF(L322=Localisation!$C$113,2,IF(L322=Localisation!$C$112,3,IF(L322=Localisation!$C$111,4,IF(L322=Localisation!$C$110,5,IF(OR(L322=1,L322=2,L322=3,L322=4,L322=5),L322,"")))))))</f>
        <v/>
      </c>
      <c r="R322" s="11" t="str">
        <f>(IF(B322=Localisation!$C$114,1,IF(B322=Localisation!$C$113,2,IF(B322=Localisation!$C$112,3,IF(B322=Localisation!$C$111,4,IF(B322=Localisation!$C$110,5,IF(OR(B322=1,B322=2,B322=3,B322=4,B322=5),B322,"")))))))</f>
        <v/>
      </c>
      <c r="S322" s="11" t="str">
        <f>(IF(C322=Localisation!$C$114,1,IF(C322=Localisation!$C$113,2,IF(C322=Localisation!$C$112,3,IF(C322=Localisation!$C$111,4,IF(C322=Localisation!$C$110,5,IF(OR(C322=1,C322=2,C322=3,C322=4,C322=5),C322,"")))))))</f>
        <v/>
      </c>
      <c r="T322" s="11" t="str">
        <f>(IF(D322=Localisation!$C$114,1,IF(D322=Localisation!$C$113,2,IF(D322=Localisation!$C$112,3,IF(D322=Localisation!$C$111,4,IF(D322=Localisation!$C$110,5,IF(OR(D322=1,D322=2,D322=3,D322=4,D322=5),D322,"")))))))</f>
        <v/>
      </c>
      <c r="U322" s="11" t="str">
        <f>(IF(E322=Localisation!$C$114,1,IF(E322=Localisation!$C$113,2,IF(E322=Localisation!$C$112,3,IF(E322=Localisation!$C$111,4,IF(E322=Localisation!$C$110,5,IF(OR(E322=1,E322=2,E322=3,E322=4,E322=5),E322,"")))))))</f>
        <v/>
      </c>
      <c r="V322" s="11" t="str">
        <f>(IF(F322=Localisation!$C$114,1,IF(F322=Localisation!$C$113,2,IF(F322=Localisation!$C$112,3,IF(F322=Localisation!$C$111,4,IF(F322=Localisation!$C$110,5,IF(OR(F322=1,F322=2,F322=3,F322=4,F322=5),F322,"")))))))</f>
        <v/>
      </c>
    </row>
    <row r="323" spans="13:22" x14ac:dyDescent="0.3">
      <c r="M323" s="11" t="str">
        <f>(IF(H323=Localisation!$C$114,1,IF(H323=Localisation!$C$113,2,IF(H323=Localisation!$C$112,3,IF(H323=Localisation!$C$111,4,IF(H323=Localisation!$C$110,5,IF(OR(H323=1,H323=2,H323=3,H323=4,H323=5),H323,"")))))))</f>
        <v/>
      </c>
      <c r="N323" s="11" t="str">
        <f>(IF(I323=Localisation!$C$114,1,IF(I323=Localisation!$C$113,2,IF(I323=Localisation!$C$112,3,IF(I323=Localisation!$C$111,4,IF(I323=Localisation!$C$110,5,IF(OR(I323=1,I323=2,I323=3,I323=4,I323=5),I323,"")))))))</f>
        <v/>
      </c>
      <c r="O323" s="11" t="str">
        <f>(IF(J323=Localisation!$C$114,1,IF(J323=Localisation!$C$113,2,IF(J323=Localisation!$C$112,3,IF(J323=Localisation!$C$111,4,IF(J323=Localisation!$C$110,5,IF(OR(J323=1,J323=2,J323=3,J323=4,J323=5),J323,"")))))))</f>
        <v/>
      </c>
      <c r="P323" s="11" t="str">
        <f>(IF(K323=Localisation!$C$114,1,IF(K323=Localisation!$C$113,2,IF(K323=Localisation!$C$112,3,IF(K323=Localisation!$C$111,4,IF(K323=Localisation!$C$110,5,IF(OR(K323=1,K323=2,K323=3,K323=4,K323=5),K323,"")))))))</f>
        <v/>
      </c>
      <c r="Q323" s="11" t="str">
        <f>(IF(L323=Localisation!$C$114,1,IF(L323=Localisation!$C$113,2,IF(L323=Localisation!$C$112,3,IF(L323=Localisation!$C$111,4,IF(L323=Localisation!$C$110,5,IF(OR(L323=1,L323=2,L323=3,L323=4,L323=5),L323,"")))))))</f>
        <v/>
      </c>
      <c r="R323" s="11" t="str">
        <f>(IF(B323=Localisation!$C$114,1,IF(B323=Localisation!$C$113,2,IF(B323=Localisation!$C$112,3,IF(B323=Localisation!$C$111,4,IF(B323=Localisation!$C$110,5,IF(OR(B323=1,B323=2,B323=3,B323=4,B323=5),B323,"")))))))</f>
        <v/>
      </c>
      <c r="S323" s="11" t="str">
        <f>(IF(C323=Localisation!$C$114,1,IF(C323=Localisation!$C$113,2,IF(C323=Localisation!$C$112,3,IF(C323=Localisation!$C$111,4,IF(C323=Localisation!$C$110,5,IF(OR(C323=1,C323=2,C323=3,C323=4,C323=5),C323,"")))))))</f>
        <v/>
      </c>
      <c r="T323" s="11" t="str">
        <f>(IF(D323=Localisation!$C$114,1,IF(D323=Localisation!$C$113,2,IF(D323=Localisation!$C$112,3,IF(D323=Localisation!$C$111,4,IF(D323=Localisation!$C$110,5,IF(OR(D323=1,D323=2,D323=3,D323=4,D323=5),D323,"")))))))</f>
        <v/>
      </c>
      <c r="U323" s="11" t="str">
        <f>(IF(E323=Localisation!$C$114,1,IF(E323=Localisation!$C$113,2,IF(E323=Localisation!$C$112,3,IF(E323=Localisation!$C$111,4,IF(E323=Localisation!$C$110,5,IF(OR(E323=1,E323=2,E323=3,E323=4,E323=5),E323,"")))))))</f>
        <v/>
      </c>
      <c r="V323" s="11" t="str">
        <f>(IF(F323=Localisation!$C$114,1,IF(F323=Localisation!$C$113,2,IF(F323=Localisation!$C$112,3,IF(F323=Localisation!$C$111,4,IF(F323=Localisation!$C$110,5,IF(OR(F323=1,F323=2,F323=3,F323=4,F323=5),F323,"")))))))</f>
        <v/>
      </c>
    </row>
    <row r="324" spans="13:22" x14ac:dyDescent="0.3">
      <c r="M324" s="11" t="str">
        <f>(IF(H324=Localisation!$C$114,1,IF(H324=Localisation!$C$113,2,IF(H324=Localisation!$C$112,3,IF(H324=Localisation!$C$111,4,IF(H324=Localisation!$C$110,5,IF(OR(H324=1,H324=2,H324=3,H324=4,H324=5),H324,"")))))))</f>
        <v/>
      </c>
      <c r="N324" s="11" t="str">
        <f>(IF(I324=Localisation!$C$114,1,IF(I324=Localisation!$C$113,2,IF(I324=Localisation!$C$112,3,IF(I324=Localisation!$C$111,4,IF(I324=Localisation!$C$110,5,IF(OR(I324=1,I324=2,I324=3,I324=4,I324=5),I324,"")))))))</f>
        <v/>
      </c>
      <c r="O324" s="11" t="str">
        <f>(IF(J324=Localisation!$C$114,1,IF(J324=Localisation!$C$113,2,IF(J324=Localisation!$C$112,3,IF(J324=Localisation!$C$111,4,IF(J324=Localisation!$C$110,5,IF(OR(J324=1,J324=2,J324=3,J324=4,J324=5),J324,"")))))))</f>
        <v/>
      </c>
      <c r="P324" s="11" t="str">
        <f>(IF(K324=Localisation!$C$114,1,IF(K324=Localisation!$C$113,2,IF(K324=Localisation!$C$112,3,IF(K324=Localisation!$C$111,4,IF(K324=Localisation!$C$110,5,IF(OR(K324=1,K324=2,K324=3,K324=4,K324=5),K324,"")))))))</f>
        <v/>
      </c>
      <c r="Q324" s="11" t="str">
        <f>(IF(L324=Localisation!$C$114,1,IF(L324=Localisation!$C$113,2,IF(L324=Localisation!$C$112,3,IF(L324=Localisation!$C$111,4,IF(L324=Localisation!$C$110,5,IF(OR(L324=1,L324=2,L324=3,L324=4,L324=5),L324,"")))))))</f>
        <v/>
      </c>
      <c r="R324" s="11" t="str">
        <f>(IF(B324=Localisation!$C$114,1,IF(B324=Localisation!$C$113,2,IF(B324=Localisation!$C$112,3,IF(B324=Localisation!$C$111,4,IF(B324=Localisation!$C$110,5,IF(OR(B324=1,B324=2,B324=3,B324=4,B324=5),B324,"")))))))</f>
        <v/>
      </c>
      <c r="S324" s="11" t="str">
        <f>(IF(C324=Localisation!$C$114,1,IF(C324=Localisation!$C$113,2,IF(C324=Localisation!$C$112,3,IF(C324=Localisation!$C$111,4,IF(C324=Localisation!$C$110,5,IF(OR(C324=1,C324=2,C324=3,C324=4,C324=5),C324,"")))))))</f>
        <v/>
      </c>
      <c r="T324" s="11" t="str">
        <f>(IF(D324=Localisation!$C$114,1,IF(D324=Localisation!$C$113,2,IF(D324=Localisation!$C$112,3,IF(D324=Localisation!$C$111,4,IF(D324=Localisation!$C$110,5,IF(OR(D324=1,D324=2,D324=3,D324=4,D324=5),D324,"")))))))</f>
        <v/>
      </c>
      <c r="U324" s="11" t="str">
        <f>(IF(E324=Localisation!$C$114,1,IF(E324=Localisation!$C$113,2,IF(E324=Localisation!$C$112,3,IF(E324=Localisation!$C$111,4,IF(E324=Localisation!$C$110,5,IF(OR(E324=1,E324=2,E324=3,E324=4,E324=5),E324,"")))))))</f>
        <v/>
      </c>
      <c r="V324" s="11" t="str">
        <f>(IF(F324=Localisation!$C$114,1,IF(F324=Localisation!$C$113,2,IF(F324=Localisation!$C$112,3,IF(F324=Localisation!$C$111,4,IF(F324=Localisation!$C$110,5,IF(OR(F324=1,F324=2,F324=3,F324=4,F324=5),F324,"")))))))</f>
        <v/>
      </c>
    </row>
    <row r="325" spans="13:22" x14ac:dyDescent="0.3">
      <c r="M325" s="11" t="str">
        <f>(IF(H325=Localisation!$C$114,1,IF(H325=Localisation!$C$113,2,IF(H325=Localisation!$C$112,3,IF(H325=Localisation!$C$111,4,IF(H325=Localisation!$C$110,5,IF(OR(H325=1,H325=2,H325=3,H325=4,H325=5),H325,"")))))))</f>
        <v/>
      </c>
      <c r="N325" s="11" t="str">
        <f>(IF(I325=Localisation!$C$114,1,IF(I325=Localisation!$C$113,2,IF(I325=Localisation!$C$112,3,IF(I325=Localisation!$C$111,4,IF(I325=Localisation!$C$110,5,IF(OR(I325=1,I325=2,I325=3,I325=4,I325=5),I325,"")))))))</f>
        <v/>
      </c>
      <c r="O325" s="11" t="str">
        <f>(IF(J325=Localisation!$C$114,1,IF(J325=Localisation!$C$113,2,IF(J325=Localisation!$C$112,3,IF(J325=Localisation!$C$111,4,IF(J325=Localisation!$C$110,5,IF(OR(J325=1,J325=2,J325=3,J325=4,J325=5),J325,"")))))))</f>
        <v/>
      </c>
      <c r="P325" s="11" t="str">
        <f>(IF(K325=Localisation!$C$114,1,IF(K325=Localisation!$C$113,2,IF(K325=Localisation!$C$112,3,IF(K325=Localisation!$C$111,4,IF(K325=Localisation!$C$110,5,IF(OR(K325=1,K325=2,K325=3,K325=4,K325=5),K325,"")))))))</f>
        <v/>
      </c>
      <c r="Q325" s="11" t="str">
        <f>(IF(L325=Localisation!$C$114,1,IF(L325=Localisation!$C$113,2,IF(L325=Localisation!$C$112,3,IF(L325=Localisation!$C$111,4,IF(L325=Localisation!$C$110,5,IF(OR(L325=1,L325=2,L325=3,L325=4,L325=5),L325,"")))))))</f>
        <v/>
      </c>
      <c r="R325" s="11" t="str">
        <f>(IF(B325=Localisation!$C$114,1,IF(B325=Localisation!$C$113,2,IF(B325=Localisation!$C$112,3,IF(B325=Localisation!$C$111,4,IF(B325=Localisation!$C$110,5,IF(OR(B325=1,B325=2,B325=3,B325=4,B325=5),B325,"")))))))</f>
        <v/>
      </c>
      <c r="S325" s="11" t="str">
        <f>(IF(C325=Localisation!$C$114,1,IF(C325=Localisation!$C$113,2,IF(C325=Localisation!$C$112,3,IF(C325=Localisation!$C$111,4,IF(C325=Localisation!$C$110,5,IF(OR(C325=1,C325=2,C325=3,C325=4,C325=5),C325,"")))))))</f>
        <v/>
      </c>
      <c r="T325" s="11" t="str">
        <f>(IF(D325=Localisation!$C$114,1,IF(D325=Localisation!$C$113,2,IF(D325=Localisation!$C$112,3,IF(D325=Localisation!$C$111,4,IF(D325=Localisation!$C$110,5,IF(OR(D325=1,D325=2,D325=3,D325=4,D325=5),D325,"")))))))</f>
        <v/>
      </c>
      <c r="U325" s="11" t="str">
        <f>(IF(E325=Localisation!$C$114,1,IF(E325=Localisation!$C$113,2,IF(E325=Localisation!$C$112,3,IF(E325=Localisation!$C$111,4,IF(E325=Localisation!$C$110,5,IF(OR(E325=1,E325=2,E325=3,E325=4,E325=5),E325,"")))))))</f>
        <v/>
      </c>
      <c r="V325" s="11" t="str">
        <f>(IF(F325=Localisation!$C$114,1,IF(F325=Localisation!$C$113,2,IF(F325=Localisation!$C$112,3,IF(F325=Localisation!$C$111,4,IF(F325=Localisation!$C$110,5,IF(OR(F325=1,F325=2,F325=3,F325=4,F325=5),F325,"")))))))</f>
        <v/>
      </c>
    </row>
    <row r="326" spans="13:22" x14ac:dyDescent="0.3">
      <c r="M326" s="11" t="str">
        <f>(IF(H326=Localisation!$C$114,1,IF(H326=Localisation!$C$113,2,IF(H326=Localisation!$C$112,3,IF(H326=Localisation!$C$111,4,IF(H326=Localisation!$C$110,5,IF(OR(H326=1,H326=2,H326=3,H326=4,H326=5),H326,"")))))))</f>
        <v/>
      </c>
      <c r="N326" s="11" t="str">
        <f>(IF(I326=Localisation!$C$114,1,IF(I326=Localisation!$C$113,2,IF(I326=Localisation!$C$112,3,IF(I326=Localisation!$C$111,4,IF(I326=Localisation!$C$110,5,IF(OR(I326=1,I326=2,I326=3,I326=4,I326=5),I326,"")))))))</f>
        <v/>
      </c>
      <c r="O326" s="11" t="str">
        <f>(IF(J326=Localisation!$C$114,1,IF(J326=Localisation!$C$113,2,IF(J326=Localisation!$C$112,3,IF(J326=Localisation!$C$111,4,IF(J326=Localisation!$C$110,5,IF(OR(J326=1,J326=2,J326=3,J326=4,J326=5),J326,"")))))))</f>
        <v/>
      </c>
      <c r="P326" s="11" t="str">
        <f>(IF(K326=Localisation!$C$114,1,IF(K326=Localisation!$C$113,2,IF(K326=Localisation!$C$112,3,IF(K326=Localisation!$C$111,4,IF(K326=Localisation!$C$110,5,IF(OR(K326=1,K326=2,K326=3,K326=4,K326=5),K326,"")))))))</f>
        <v/>
      </c>
      <c r="Q326" s="11" t="str">
        <f>(IF(L326=Localisation!$C$114,1,IF(L326=Localisation!$C$113,2,IF(L326=Localisation!$C$112,3,IF(L326=Localisation!$C$111,4,IF(L326=Localisation!$C$110,5,IF(OR(L326=1,L326=2,L326=3,L326=4,L326=5),L326,"")))))))</f>
        <v/>
      </c>
      <c r="R326" s="11" t="str">
        <f>(IF(B326=Localisation!$C$114,1,IF(B326=Localisation!$C$113,2,IF(B326=Localisation!$C$112,3,IF(B326=Localisation!$C$111,4,IF(B326=Localisation!$C$110,5,IF(OR(B326=1,B326=2,B326=3,B326=4,B326=5),B326,"")))))))</f>
        <v/>
      </c>
      <c r="S326" s="11" t="str">
        <f>(IF(C326=Localisation!$C$114,1,IF(C326=Localisation!$C$113,2,IF(C326=Localisation!$C$112,3,IF(C326=Localisation!$C$111,4,IF(C326=Localisation!$C$110,5,IF(OR(C326=1,C326=2,C326=3,C326=4,C326=5),C326,"")))))))</f>
        <v/>
      </c>
      <c r="T326" s="11" t="str">
        <f>(IF(D326=Localisation!$C$114,1,IF(D326=Localisation!$C$113,2,IF(D326=Localisation!$C$112,3,IF(D326=Localisation!$C$111,4,IF(D326=Localisation!$C$110,5,IF(OR(D326=1,D326=2,D326=3,D326=4,D326=5),D326,"")))))))</f>
        <v/>
      </c>
      <c r="U326" s="11" t="str">
        <f>(IF(E326=Localisation!$C$114,1,IF(E326=Localisation!$C$113,2,IF(E326=Localisation!$C$112,3,IF(E326=Localisation!$C$111,4,IF(E326=Localisation!$C$110,5,IF(OR(E326=1,E326=2,E326=3,E326=4,E326=5),E326,"")))))))</f>
        <v/>
      </c>
      <c r="V326" s="11" t="str">
        <f>(IF(F326=Localisation!$C$114,1,IF(F326=Localisation!$C$113,2,IF(F326=Localisation!$C$112,3,IF(F326=Localisation!$C$111,4,IF(F326=Localisation!$C$110,5,IF(OR(F326=1,F326=2,F326=3,F326=4,F326=5),F326,"")))))))</f>
        <v/>
      </c>
    </row>
    <row r="327" spans="13:22" x14ac:dyDescent="0.3">
      <c r="M327" s="11" t="str">
        <f>(IF(H327=Localisation!$C$114,1,IF(H327=Localisation!$C$113,2,IF(H327=Localisation!$C$112,3,IF(H327=Localisation!$C$111,4,IF(H327=Localisation!$C$110,5,IF(OR(H327=1,H327=2,H327=3,H327=4,H327=5),H327,"")))))))</f>
        <v/>
      </c>
      <c r="N327" s="11" t="str">
        <f>(IF(I327=Localisation!$C$114,1,IF(I327=Localisation!$C$113,2,IF(I327=Localisation!$C$112,3,IF(I327=Localisation!$C$111,4,IF(I327=Localisation!$C$110,5,IF(OR(I327=1,I327=2,I327=3,I327=4,I327=5),I327,"")))))))</f>
        <v/>
      </c>
      <c r="O327" s="11" t="str">
        <f>(IF(J327=Localisation!$C$114,1,IF(J327=Localisation!$C$113,2,IF(J327=Localisation!$C$112,3,IF(J327=Localisation!$C$111,4,IF(J327=Localisation!$C$110,5,IF(OR(J327=1,J327=2,J327=3,J327=4,J327=5),J327,"")))))))</f>
        <v/>
      </c>
      <c r="P327" s="11" t="str">
        <f>(IF(K327=Localisation!$C$114,1,IF(K327=Localisation!$C$113,2,IF(K327=Localisation!$C$112,3,IF(K327=Localisation!$C$111,4,IF(K327=Localisation!$C$110,5,IF(OR(K327=1,K327=2,K327=3,K327=4,K327=5),K327,"")))))))</f>
        <v/>
      </c>
      <c r="Q327" s="11" t="str">
        <f>(IF(L327=Localisation!$C$114,1,IF(L327=Localisation!$C$113,2,IF(L327=Localisation!$C$112,3,IF(L327=Localisation!$C$111,4,IF(L327=Localisation!$C$110,5,IF(OR(L327=1,L327=2,L327=3,L327=4,L327=5),L327,"")))))))</f>
        <v/>
      </c>
      <c r="R327" s="11" t="str">
        <f>(IF(B327=Localisation!$C$114,1,IF(B327=Localisation!$C$113,2,IF(B327=Localisation!$C$112,3,IF(B327=Localisation!$C$111,4,IF(B327=Localisation!$C$110,5,IF(OR(B327=1,B327=2,B327=3,B327=4,B327=5),B327,"")))))))</f>
        <v/>
      </c>
      <c r="S327" s="11" t="str">
        <f>(IF(C327=Localisation!$C$114,1,IF(C327=Localisation!$C$113,2,IF(C327=Localisation!$C$112,3,IF(C327=Localisation!$C$111,4,IF(C327=Localisation!$C$110,5,IF(OR(C327=1,C327=2,C327=3,C327=4,C327=5),C327,"")))))))</f>
        <v/>
      </c>
      <c r="T327" s="11" t="str">
        <f>(IF(D327=Localisation!$C$114,1,IF(D327=Localisation!$C$113,2,IF(D327=Localisation!$C$112,3,IF(D327=Localisation!$C$111,4,IF(D327=Localisation!$C$110,5,IF(OR(D327=1,D327=2,D327=3,D327=4,D327=5),D327,"")))))))</f>
        <v/>
      </c>
      <c r="U327" s="11" t="str">
        <f>(IF(E327=Localisation!$C$114,1,IF(E327=Localisation!$C$113,2,IF(E327=Localisation!$C$112,3,IF(E327=Localisation!$C$111,4,IF(E327=Localisation!$C$110,5,IF(OR(E327=1,E327=2,E327=3,E327=4,E327=5),E327,"")))))))</f>
        <v/>
      </c>
      <c r="V327" s="11" t="str">
        <f>(IF(F327=Localisation!$C$114,1,IF(F327=Localisation!$C$113,2,IF(F327=Localisation!$C$112,3,IF(F327=Localisation!$C$111,4,IF(F327=Localisation!$C$110,5,IF(OR(F327=1,F327=2,F327=3,F327=4,F327=5),F327,"")))))))</f>
        <v/>
      </c>
    </row>
    <row r="328" spans="13:22" x14ac:dyDescent="0.3">
      <c r="M328" s="11" t="str">
        <f>(IF(H328=Localisation!$C$114,1,IF(H328=Localisation!$C$113,2,IF(H328=Localisation!$C$112,3,IF(H328=Localisation!$C$111,4,IF(H328=Localisation!$C$110,5,IF(OR(H328=1,H328=2,H328=3,H328=4,H328=5),H328,"")))))))</f>
        <v/>
      </c>
      <c r="N328" s="11" t="str">
        <f>(IF(I328=Localisation!$C$114,1,IF(I328=Localisation!$C$113,2,IF(I328=Localisation!$C$112,3,IF(I328=Localisation!$C$111,4,IF(I328=Localisation!$C$110,5,IF(OR(I328=1,I328=2,I328=3,I328=4,I328=5),I328,"")))))))</f>
        <v/>
      </c>
      <c r="O328" s="11" t="str">
        <f>(IF(J328=Localisation!$C$114,1,IF(J328=Localisation!$C$113,2,IF(J328=Localisation!$C$112,3,IF(J328=Localisation!$C$111,4,IF(J328=Localisation!$C$110,5,IF(OR(J328=1,J328=2,J328=3,J328=4,J328=5),J328,"")))))))</f>
        <v/>
      </c>
      <c r="P328" s="11" t="str">
        <f>(IF(K328=Localisation!$C$114,1,IF(K328=Localisation!$C$113,2,IF(K328=Localisation!$C$112,3,IF(K328=Localisation!$C$111,4,IF(K328=Localisation!$C$110,5,IF(OR(K328=1,K328=2,K328=3,K328=4,K328=5),K328,"")))))))</f>
        <v/>
      </c>
      <c r="Q328" s="11" t="str">
        <f>(IF(L328=Localisation!$C$114,1,IF(L328=Localisation!$C$113,2,IF(L328=Localisation!$C$112,3,IF(L328=Localisation!$C$111,4,IF(L328=Localisation!$C$110,5,IF(OR(L328=1,L328=2,L328=3,L328=4,L328=5),L328,"")))))))</f>
        <v/>
      </c>
      <c r="R328" s="11" t="str">
        <f>(IF(B328=Localisation!$C$114,1,IF(B328=Localisation!$C$113,2,IF(B328=Localisation!$C$112,3,IF(B328=Localisation!$C$111,4,IF(B328=Localisation!$C$110,5,IF(OR(B328=1,B328=2,B328=3,B328=4,B328=5),B328,"")))))))</f>
        <v/>
      </c>
      <c r="S328" s="11" t="str">
        <f>(IF(C328=Localisation!$C$114,1,IF(C328=Localisation!$C$113,2,IF(C328=Localisation!$C$112,3,IF(C328=Localisation!$C$111,4,IF(C328=Localisation!$C$110,5,IF(OR(C328=1,C328=2,C328=3,C328=4,C328=5),C328,"")))))))</f>
        <v/>
      </c>
      <c r="T328" s="11" t="str">
        <f>(IF(D328=Localisation!$C$114,1,IF(D328=Localisation!$C$113,2,IF(D328=Localisation!$C$112,3,IF(D328=Localisation!$C$111,4,IF(D328=Localisation!$C$110,5,IF(OR(D328=1,D328=2,D328=3,D328=4,D328=5),D328,"")))))))</f>
        <v/>
      </c>
      <c r="U328" s="11" t="str">
        <f>(IF(E328=Localisation!$C$114,1,IF(E328=Localisation!$C$113,2,IF(E328=Localisation!$C$112,3,IF(E328=Localisation!$C$111,4,IF(E328=Localisation!$C$110,5,IF(OR(E328=1,E328=2,E328=3,E328=4,E328=5),E328,"")))))))</f>
        <v/>
      </c>
      <c r="V328" s="11" t="str">
        <f>(IF(F328=Localisation!$C$114,1,IF(F328=Localisation!$C$113,2,IF(F328=Localisation!$C$112,3,IF(F328=Localisation!$C$111,4,IF(F328=Localisation!$C$110,5,IF(OR(F328=1,F328=2,F328=3,F328=4,F328=5),F328,"")))))))</f>
        <v/>
      </c>
    </row>
    <row r="329" spans="13:22" x14ac:dyDescent="0.3">
      <c r="M329" s="11" t="str">
        <f>(IF(H329=Localisation!$C$114,1,IF(H329=Localisation!$C$113,2,IF(H329=Localisation!$C$112,3,IF(H329=Localisation!$C$111,4,IF(H329=Localisation!$C$110,5,IF(OR(H329=1,H329=2,H329=3,H329=4,H329=5),H329,"")))))))</f>
        <v/>
      </c>
      <c r="N329" s="11" t="str">
        <f>(IF(I329=Localisation!$C$114,1,IF(I329=Localisation!$C$113,2,IF(I329=Localisation!$C$112,3,IF(I329=Localisation!$C$111,4,IF(I329=Localisation!$C$110,5,IF(OR(I329=1,I329=2,I329=3,I329=4,I329=5),I329,"")))))))</f>
        <v/>
      </c>
      <c r="O329" s="11" t="str">
        <f>(IF(J329=Localisation!$C$114,1,IF(J329=Localisation!$C$113,2,IF(J329=Localisation!$C$112,3,IF(J329=Localisation!$C$111,4,IF(J329=Localisation!$C$110,5,IF(OR(J329=1,J329=2,J329=3,J329=4,J329=5),J329,"")))))))</f>
        <v/>
      </c>
      <c r="P329" s="11" t="str">
        <f>(IF(K329=Localisation!$C$114,1,IF(K329=Localisation!$C$113,2,IF(K329=Localisation!$C$112,3,IF(K329=Localisation!$C$111,4,IF(K329=Localisation!$C$110,5,IF(OR(K329=1,K329=2,K329=3,K329=4,K329=5),K329,"")))))))</f>
        <v/>
      </c>
      <c r="Q329" s="11" t="str">
        <f>(IF(L329=Localisation!$C$114,1,IF(L329=Localisation!$C$113,2,IF(L329=Localisation!$C$112,3,IF(L329=Localisation!$C$111,4,IF(L329=Localisation!$C$110,5,IF(OR(L329=1,L329=2,L329=3,L329=4,L329=5),L329,"")))))))</f>
        <v/>
      </c>
      <c r="R329" s="11" t="str">
        <f>(IF(B329=Localisation!$C$114,1,IF(B329=Localisation!$C$113,2,IF(B329=Localisation!$C$112,3,IF(B329=Localisation!$C$111,4,IF(B329=Localisation!$C$110,5,IF(OR(B329=1,B329=2,B329=3,B329=4,B329=5),B329,"")))))))</f>
        <v/>
      </c>
      <c r="S329" s="11" t="str">
        <f>(IF(C329=Localisation!$C$114,1,IF(C329=Localisation!$C$113,2,IF(C329=Localisation!$C$112,3,IF(C329=Localisation!$C$111,4,IF(C329=Localisation!$C$110,5,IF(OR(C329=1,C329=2,C329=3,C329=4,C329=5),C329,"")))))))</f>
        <v/>
      </c>
      <c r="T329" s="11" t="str">
        <f>(IF(D329=Localisation!$C$114,1,IF(D329=Localisation!$C$113,2,IF(D329=Localisation!$C$112,3,IF(D329=Localisation!$C$111,4,IF(D329=Localisation!$C$110,5,IF(OR(D329=1,D329=2,D329=3,D329=4,D329=5),D329,"")))))))</f>
        <v/>
      </c>
      <c r="U329" s="11" t="str">
        <f>(IF(E329=Localisation!$C$114,1,IF(E329=Localisation!$C$113,2,IF(E329=Localisation!$C$112,3,IF(E329=Localisation!$C$111,4,IF(E329=Localisation!$C$110,5,IF(OR(E329=1,E329=2,E329=3,E329=4,E329=5),E329,"")))))))</f>
        <v/>
      </c>
      <c r="V329" s="11" t="str">
        <f>(IF(F329=Localisation!$C$114,1,IF(F329=Localisation!$C$113,2,IF(F329=Localisation!$C$112,3,IF(F329=Localisation!$C$111,4,IF(F329=Localisation!$C$110,5,IF(OR(F329=1,F329=2,F329=3,F329=4,F329=5),F329,"")))))))</f>
        <v/>
      </c>
    </row>
    <row r="330" spans="13:22" x14ac:dyDescent="0.3">
      <c r="M330" s="11" t="str">
        <f>(IF(H330=Localisation!$C$114,1,IF(H330=Localisation!$C$113,2,IF(H330=Localisation!$C$112,3,IF(H330=Localisation!$C$111,4,IF(H330=Localisation!$C$110,5,IF(OR(H330=1,H330=2,H330=3,H330=4,H330=5),H330,"")))))))</f>
        <v/>
      </c>
      <c r="N330" s="11" t="str">
        <f>(IF(I330=Localisation!$C$114,1,IF(I330=Localisation!$C$113,2,IF(I330=Localisation!$C$112,3,IF(I330=Localisation!$C$111,4,IF(I330=Localisation!$C$110,5,IF(OR(I330=1,I330=2,I330=3,I330=4,I330=5),I330,"")))))))</f>
        <v/>
      </c>
      <c r="O330" s="11" t="str">
        <f>(IF(J330=Localisation!$C$114,1,IF(J330=Localisation!$C$113,2,IF(J330=Localisation!$C$112,3,IF(J330=Localisation!$C$111,4,IF(J330=Localisation!$C$110,5,IF(OR(J330=1,J330=2,J330=3,J330=4,J330=5),J330,"")))))))</f>
        <v/>
      </c>
      <c r="P330" s="11" t="str">
        <f>(IF(K330=Localisation!$C$114,1,IF(K330=Localisation!$C$113,2,IF(K330=Localisation!$C$112,3,IF(K330=Localisation!$C$111,4,IF(K330=Localisation!$C$110,5,IF(OR(K330=1,K330=2,K330=3,K330=4,K330=5),K330,"")))))))</f>
        <v/>
      </c>
      <c r="Q330" s="11" t="str">
        <f>(IF(L330=Localisation!$C$114,1,IF(L330=Localisation!$C$113,2,IF(L330=Localisation!$C$112,3,IF(L330=Localisation!$C$111,4,IF(L330=Localisation!$C$110,5,IF(OR(L330=1,L330=2,L330=3,L330=4,L330=5),L330,"")))))))</f>
        <v/>
      </c>
      <c r="R330" s="11" t="str">
        <f>(IF(B330=Localisation!$C$114,1,IF(B330=Localisation!$C$113,2,IF(B330=Localisation!$C$112,3,IF(B330=Localisation!$C$111,4,IF(B330=Localisation!$C$110,5,IF(OR(B330=1,B330=2,B330=3,B330=4,B330=5),B330,"")))))))</f>
        <v/>
      </c>
      <c r="S330" s="11" t="str">
        <f>(IF(C330=Localisation!$C$114,1,IF(C330=Localisation!$C$113,2,IF(C330=Localisation!$C$112,3,IF(C330=Localisation!$C$111,4,IF(C330=Localisation!$C$110,5,IF(OR(C330=1,C330=2,C330=3,C330=4,C330=5),C330,"")))))))</f>
        <v/>
      </c>
      <c r="T330" s="11" t="str">
        <f>(IF(D330=Localisation!$C$114,1,IF(D330=Localisation!$C$113,2,IF(D330=Localisation!$C$112,3,IF(D330=Localisation!$C$111,4,IF(D330=Localisation!$C$110,5,IF(OR(D330=1,D330=2,D330=3,D330=4,D330=5),D330,"")))))))</f>
        <v/>
      </c>
      <c r="U330" s="11" t="str">
        <f>(IF(E330=Localisation!$C$114,1,IF(E330=Localisation!$C$113,2,IF(E330=Localisation!$C$112,3,IF(E330=Localisation!$C$111,4,IF(E330=Localisation!$C$110,5,IF(OR(E330=1,E330=2,E330=3,E330=4,E330=5),E330,"")))))))</f>
        <v/>
      </c>
      <c r="V330" s="11" t="str">
        <f>(IF(F330=Localisation!$C$114,1,IF(F330=Localisation!$C$113,2,IF(F330=Localisation!$C$112,3,IF(F330=Localisation!$C$111,4,IF(F330=Localisation!$C$110,5,IF(OR(F330=1,F330=2,F330=3,F330=4,F330=5),F330,"")))))))</f>
        <v/>
      </c>
    </row>
    <row r="331" spans="13:22" x14ac:dyDescent="0.3">
      <c r="M331" s="11" t="str">
        <f>(IF(H331=Localisation!$C$114,1,IF(H331=Localisation!$C$113,2,IF(H331=Localisation!$C$112,3,IF(H331=Localisation!$C$111,4,IF(H331=Localisation!$C$110,5,IF(OR(H331=1,H331=2,H331=3,H331=4,H331=5),H331,"")))))))</f>
        <v/>
      </c>
      <c r="N331" s="11" t="str">
        <f>(IF(I331=Localisation!$C$114,1,IF(I331=Localisation!$C$113,2,IF(I331=Localisation!$C$112,3,IF(I331=Localisation!$C$111,4,IF(I331=Localisation!$C$110,5,IF(OR(I331=1,I331=2,I331=3,I331=4,I331=5),I331,"")))))))</f>
        <v/>
      </c>
      <c r="O331" s="11" t="str">
        <f>(IF(J331=Localisation!$C$114,1,IF(J331=Localisation!$C$113,2,IF(J331=Localisation!$C$112,3,IF(J331=Localisation!$C$111,4,IF(J331=Localisation!$C$110,5,IF(OR(J331=1,J331=2,J331=3,J331=4,J331=5),J331,"")))))))</f>
        <v/>
      </c>
      <c r="P331" s="11" t="str">
        <f>(IF(K331=Localisation!$C$114,1,IF(K331=Localisation!$C$113,2,IF(K331=Localisation!$C$112,3,IF(K331=Localisation!$C$111,4,IF(K331=Localisation!$C$110,5,IF(OR(K331=1,K331=2,K331=3,K331=4,K331=5),K331,"")))))))</f>
        <v/>
      </c>
      <c r="Q331" s="11" t="str">
        <f>(IF(L331=Localisation!$C$114,1,IF(L331=Localisation!$C$113,2,IF(L331=Localisation!$C$112,3,IF(L331=Localisation!$C$111,4,IF(L331=Localisation!$C$110,5,IF(OR(L331=1,L331=2,L331=3,L331=4,L331=5),L331,"")))))))</f>
        <v/>
      </c>
      <c r="R331" s="11" t="str">
        <f>(IF(B331=Localisation!$C$114,1,IF(B331=Localisation!$C$113,2,IF(B331=Localisation!$C$112,3,IF(B331=Localisation!$C$111,4,IF(B331=Localisation!$C$110,5,IF(OR(B331=1,B331=2,B331=3,B331=4,B331=5),B331,"")))))))</f>
        <v/>
      </c>
      <c r="S331" s="11" t="str">
        <f>(IF(C331=Localisation!$C$114,1,IF(C331=Localisation!$C$113,2,IF(C331=Localisation!$C$112,3,IF(C331=Localisation!$C$111,4,IF(C331=Localisation!$C$110,5,IF(OR(C331=1,C331=2,C331=3,C331=4,C331=5),C331,"")))))))</f>
        <v/>
      </c>
      <c r="T331" s="11" t="str">
        <f>(IF(D331=Localisation!$C$114,1,IF(D331=Localisation!$C$113,2,IF(D331=Localisation!$C$112,3,IF(D331=Localisation!$C$111,4,IF(D331=Localisation!$C$110,5,IF(OR(D331=1,D331=2,D331=3,D331=4,D331=5),D331,"")))))))</f>
        <v/>
      </c>
      <c r="U331" s="11" t="str">
        <f>(IF(E331=Localisation!$C$114,1,IF(E331=Localisation!$C$113,2,IF(E331=Localisation!$C$112,3,IF(E331=Localisation!$C$111,4,IF(E331=Localisation!$C$110,5,IF(OR(E331=1,E331=2,E331=3,E331=4,E331=5),E331,"")))))))</f>
        <v/>
      </c>
      <c r="V331" s="11" t="str">
        <f>(IF(F331=Localisation!$C$114,1,IF(F331=Localisation!$C$113,2,IF(F331=Localisation!$C$112,3,IF(F331=Localisation!$C$111,4,IF(F331=Localisation!$C$110,5,IF(OR(F331=1,F331=2,F331=3,F331=4,F331=5),F331,"")))))))</f>
        <v/>
      </c>
    </row>
    <row r="332" spans="13:22" x14ac:dyDescent="0.3">
      <c r="M332" s="11" t="str">
        <f>(IF(H332=Localisation!$C$114,1,IF(H332=Localisation!$C$113,2,IF(H332=Localisation!$C$112,3,IF(H332=Localisation!$C$111,4,IF(H332=Localisation!$C$110,5,IF(OR(H332=1,H332=2,H332=3,H332=4,H332=5),H332,"")))))))</f>
        <v/>
      </c>
      <c r="N332" s="11" t="str">
        <f>(IF(I332=Localisation!$C$114,1,IF(I332=Localisation!$C$113,2,IF(I332=Localisation!$C$112,3,IF(I332=Localisation!$C$111,4,IF(I332=Localisation!$C$110,5,IF(OR(I332=1,I332=2,I332=3,I332=4,I332=5),I332,"")))))))</f>
        <v/>
      </c>
      <c r="O332" s="11" t="str">
        <f>(IF(J332=Localisation!$C$114,1,IF(J332=Localisation!$C$113,2,IF(J332=Localisation!$C$112,3,IF(J332=Localisation!$C$111,4,IF(J332=Localisation!$C$110,5,IF(OR(J332=1,J332=2,J332=3,J332=4,J332=5),J332,"")))))))</f>
        <v/>
      </c>
      <c r="P332" s="11" t="str">
        <f>(IF(K332=Localisation!$C$114,1,IF(K332=Localisation!$C$113,2,IF(K332=Localisation!$C$112,3,IF(K332=Localisation!$C$111,4,IF(K332=Localisation!$C$110,5,IF(OR(K332=1,K332=2,K332=3,K332=4,K332=5),K332,"")))))))</f>
        <v/>
      </c>
      <c r="Q332" s="11" t="str">
        <f>(IF(L332=Localisation!$C$114,1,IF(L332=Localisation!$C$113,2,IF(L332=Localisation!$C$112,3,IF(L332=Localisation!$C$111,4,IF(L332=Localisation!$C$110,5,IF(OR(L332=1,L332=2,L332=3,L332=4,L332=5),L332,"")))))))</f>
        <v/>
      </c>
      <c r="R332" s="11" t="str">
        <f>(IF(B332=Localisation!$C$114,1,IF(B332=Localisation!$C$113,2,IF(B332=Localisation!$C$112,3,IF(B332=Localisation!$C$111,4,IF(B332=Localisation!$C$110,5,IF(OR(B332=1,B332=2,B332=3,B332=4,B332=5),B332,"")))))))</f>
        <v/>
      </c>
      <c r="S332" s="11" t="str">
        <f>(IF(C332=Localisation!$C$114,1,IF(C332=Localisation!$C$113,2,IF(C332=Localisation!$C$112,3,IF(C332=Localisation!$C$111,4,IF(C332=Localisation!$C$110,5,IF(OR(C332=1,C332=2,C332=3,C332=4,C332=5),C332,"")))))))</f>
        <v/>
      </c>
      <c r="T332" s="11" t="str">
        <f>(IF(D332=Localisation!$C$114,1,IF(D332=Localisation!$C$113,2,IF(D332=Localisation!$C$112,3,IF(D332=Localisation!$C$111,4,IF(D332=Localisation!$C$110,5,IF(OR(D332=1,D332=2,D332=3,D332=4,D332=5),D332,"")))))))</f>
        <v/>
      </c>
      <c r="U332" s="11" t="str">
        <f>(IF(E332=Localisation!$C$114,1,IF(E332=Localisation!$C$113,2,IF(E332=Localisation!$C$112,3,IF(E332=Localisation!$C$111,4,IF(E332=Localisation!$C$110,5,IF(OR(E332=1,E332=2,E332=3,E332=4,E332=5),E332,"")))))))</f>
        <v/>
      </c>
      <c r="V332" s="11" t="str">
        <f>(IF(F332=Localisation!$C$114,1,IF(F332=Localisation!$C$113,2,IF(F332=Localisation!$C$112,3,IF(F332=Localisation!$C$111,4,IF(F332=Localisation!$C$110,5,IF(OR(F332=1,F332=2,F332=3,F332=4,F332=5),F332,"")))))))</f>
        <v/>
      </c>
    </row>
    <row r="333" spans="13:22" x14ac:dyDescent="0.3">
      <c r="M333" s="11" t="str">
        <f>(IF(H333=Localisation!$C$114,1,IF(H333=Localisation!$C$113,2,IF(H333=Localisation!$C$112,3,IF(H333=Localisation!$C$111,4,IF(H333=Localisation!$C$110,5,IF(OR(H333=1,H333=2,H333=3,H333=4,H333=5),H333,"")))))))</f>
        <v/>
      </c>
      <c r="N333" s="11" t="str">
        <f>(IF(I333=Localisation!$C$114,1,IF(I333=Localisation!$C$113,2,IF(I333=Localisation!$C$112,3,IF(I333=Localisation!$C$111,4,IF(I333=Localisation!$C$110,5,IF(OR(I333=1,I333=2,I333=3,I333=4,I333=5),I333,"")))))))</f>
        <v/>
      </c>
      <c r="O333" s="11" t="str">
        <f>(IF(J333=Localisation!$C$114,1,IF(J333=Localisation!$C$113,2,IF(J333=Localisation!$C$112,3,IF(J333=Localisation!$C$111,4,IF(J333=Localisation!$C$110,5,IF(OR(J333=1,J333=2,J333=3,J333=4,J333=5),J333,"")))))))</f>
        <v/>
      </c>
      <c r="P333" s="11" t="str">
        <f>(IF(K333=Localisation!$C$114,1,IF(K333=Localisation!$C$113,2,IF(K333=Localisation!$C$112,3,IF(K333=Localisation!$C$111,4,IF(K333=Localisation!$C$110,5,IF(OR(K333=1,K333=2,K333=3,K333=4,K333=5),K333,"")))))))</f>
        <v/>
      </c>
      <c r="Q333" s="11" t="str">
        <f>(IF(L333=Localisation!$C$114,1,IF(L333=Localisation!$C$113,2,IF(L333=Localisation!$C$112,3,IF(L333=Localisation!$C$111,4,IF(L333=Localisation!$C$110,5,IF(OR(L333=1,L333=2,L333=3,L333=4,L333=5),L333,"")))))))</f>
        <v/>
      </c>
      <c r="R333" s="11" t="str">
        <f>(IF(B333=Localisation!$C$114,1,IF(B333=Localisation!$C$113,2,IF(B333=Localisation!$C$112,3,IF(B333=Localisation!$C$111,4,IF(B333=Localisation!$C$110,5,IF(OR(B333=1,B333=2,B333=3,B333=4,B333=5),B333,"")))))))</f>
        <v/>
      </c>
      <c r="S333" s="11" t="str">
        <f>(IF(C333=Localisation!$C$114,1,IF(C333=Localisation!$C$113,2,IF(C333=Localisation!$C$112,3,IF(C333=Localisation!$C$111,4,IF(C333=Localisation!$C$110,5,IF(OR(C333=1,C333=2,C333=3,C333=4,C333=5),C333,"")))))))</f>
        <v/>
      </c>
      <c r="T333" s="11" t="str">
        <f>(IF(D333=Localisation!$C$114,1,IF(D333=Localisation!$C$113,2,IF(D333=Localisation!$C$112,3,IF(D333=Localisation!$C$111,4,IF(D333=Localisation!$C$110,5,IF(OR(D333=1,D333=2,D333=3,D333=4,D333=5),D333,"")))))))</f>
        <v/>
      </c>
      <c r="U333" s="11" t="str">
        <f>(IF(E333=Localisation!$C$114,1,IF(E333=Localisation!$C$113,2,IF(E333=Localisation!$C$112,3,IF(E333=Localisation!$C$111,4,IF(E333=Localisation!$C$110,5,IF(OR(E333=1,E333=2,E333=3,E333=4,E333=5),E333,"")))))))</f>
        <v/>
      </c>
      <c r="V333" s="11" t="str">
        <f>(IF(F333=Localisation!$C$114,1,IF(F333=Localisation!$C$113,2,IF(F333=Localisation!$C$112,3,IF(F333=Localisation!$C$111,4,IF(F333=Localisation!$C$110,5,IF(OR(F333=1,F333=2,F333=3,F333=4,F333=5),F333,"")))))))</f>
        <v/>
      </c>
    </row>
    <row r="334" spans="13:22" x14ac:dyDescent="0.3">
      <c r="M334" s="11" t="str">
        <f>(IF(H334=Localisation!$C$114,1,IF(H334=Localisation!$C$113,2,IF(H334=Localisation!$C$112,3,IF(H334=Localisation!$C$111,4,IF(H334=Localisation!$C$110,5,IF(OR(H334=1,H334=2,H334=3,H334=4,H334=5),H334,"")))))))</f>
        <v/>
      </c>
      <c r="N334" s="11" t="str">
        <f>(IF(I334=Localisation!$C$114,1,IF(I334=Localisation!$C$113,2,IF(I334=Localisation!$C$112,3,IF(I334=Localisation!$C$111,4,IF(I334=Localisation!$C$110,5,IF(OR(I334=1,I334=2,I334=3,I334=4,I334=5),I334,"")))))))</f>
        <v/>
      </c>
      <c r="O334" s="11" t="str">
        <f>(IF(J334=Localisation!$C$114,1,IF(J334=Localisation!$C$113,2,IF(J334=Localisation!$C$112,3,IF(J334=Localisation!$C$111,4,IF(J334=Localisation!$C$110,5,IF(OR(J334=1,J334=2,J334=3,J334=4,J334=5),J334,"")))))))</f>
        <v/>
      </c>
      <c r="P334" s="11" t="str">
        <f>(IF(K334=Localisation!$C$114,1,IF(K334=Localisation!$C$113,2,IF(K334=Localisation!$C$112,3,IF(K334=Localisation!$C$111,4,IF(K334=Localisation!$C$110,5,IF(OR(K334=1,K334=2,K334=3,K334=4,K334=5),K334,"")))))))</f>
        <v/>
      </c>
      <c r="Q334" s="11" t="str">
        <f>(IF(L334=Localisation!$C$114,1,IF(L334=Localisation!$C$113,2,IF(L334=Localisation!$C$112,3,IF(L334=Localisation!$C$111,4,IF(L334=Localisation!$C$110,5,IF(OR(L334=1,L334=2,L334=3,L334=4,L334=5),L334,"")))))))</f>
        <v/>
      </c>
      <c r="R334" s="11" t="str">
        <f>(IF(B334=Localisation!$C$114,1,IF(B334=Localisation!$C$113,2,IF(B334=Localisation!$C$112,3,IF(B334=Localisation!$C$111,4,IF(B334=Localisation!$C$110,5,IF(OR(B334=1,B334=2,B334=3,B334=4,B334=5),B334,"")))))))</f>
        <v/>
      </c>
      <c r="S334" s="11" t="str">
        <f>(IF(C334=Localisation!$C$114,1,IF(C334=Localisation!$C$113,2,IF(C334=Localisation!$C$112,3,IF(C334=Localisation!$C$111,4,IF(C334=Localisation!$C$110,5,IF(OR(C334=1,C334=2,C334=3,C334=4,C334=5),C334,"")))))))</f>
        <v/>
      </c>
      <c r="T334" s="11" t="str">
        <f>(IF(D334=Localisation!$C$114,1,IF(D334=Localisation!$C$113,2,IF(D334=Localisation!$C$112,3,IF(D334=Localisation!$C$111,4,IF(D334=Localisation!$C$110,5,IF(OR(D334=1,D334=2,D334=3,D334=4,D334=5),D334,"")))))))</f>
        <v/>
      </c>
      <c r="U334" s="11" t="str">
        <f>(IF(E334=Localisation!$C$114,1,IF(E334=Localisation!$C$113,2,IF(E334=Localisation!$C$112,3,IF(E334=Localisation!$C$111,4,IF(E334=Localisation!$C$110,5,IF(OR(E334=1,E334=2,E334=3,E334=4,E334=5),E334,"")))))))</f>
        <v/>
      </c>
      <c r="V334" s="11" t="str">
        <f>(IF(F334=Localisation!$C$114,1,IF(F334=Localisation!$C$113,2,IF(F334=Localisation!$C$112,3,IF(F334=Localisation!$C$111,4,IF(F334=Localisation!$C$110,5,IF(OR(F334=1,F334=2,F334=3,F334=4,F334=5),F334,"")))))))</f>
        <v/>
      </c>
    </row>
    <row r="335" spans="13:22" x14ac:dyDescent="0.3">
      <c r="M335" s="11" t="str">
        <f>(IF(H335=Localisation!$C$114,1,IF(H335=Localisation!$C$113,2,IF(H335=Localisation!$C$112,3,IF(H335=Localisation!$C$111,4,IF(H335=Localisation!$C$110,5,IF(OR(H335=1,H335=2,H335=3,H335=4,H335=5),H335,"")))))))</f>
        <v/>
      </c>
      <c r="N335" s="11" t="str">
        <f>(IF(I335=Localisation!$C$114,1,IF(I335=Localisation!$C$113,2,IF(I335=Localisation!$C$112,3,IF(I335=Localisation!$C$111,4,IF(I335=Localisation!$C$110,5,IF(OR(I335=1,I335=2,I335=3,I335=4,I335=5),I335,"")))))))</f>
        <v/>
      </c>
      <c r="O335" s="11" t="str">
        <f>(IF(J335=Localisation!$C$114,1,IF(J335=Localisation!$C$113,2,IF(J335=Localisation!$C$112,3,IF(J335=Localisation!$C$111,4,IF(J335=Localisation!$C$110,5,IF(OR(J335=1,J335=2,J335=3,J335=4,J335=5),J335,"")))))))</f>
        <v/>
      </c>
      <c r="P335" s="11" t="str">
        <f>(IF(K335=Localisation!$C$114,1,IF(K335=Localisation!$C$113,2,IF(K335=Localisation!$C$112,3,IF(K335=Localisation!$C$111,4,IF(K335=Localisation!$C$110,5,IF(OR(K335=1,K335=2,K335=3,K335=4,K335=5),K335,"")))))))</f>
        <v/>
      </c>
      <c r="Q335" s="11" t="str">
        <f>(IF(L335=Localisation!$C$114,1,IF(L335=Localisation!$C$113,2,IF(L335=Localisation!$C$112,3,IF(L335=Localisation!$C$111,4,IF(L335=Localisation!$C$110,5,IF(OR(L335=1,L335=2,L335=3,L335=4,L335=5),L335,"")))))))</f>
        <v/>
      </c>
      <c r="R335" s="11" t="str">
        <f>(IF(B335=Localisation!$C$114,1,IF(B335=Localisation!$C$113,2,IF(B335=Localisation!$C$112,3,IF(B335=Localisation!$C$111,4,IF(B335=Localisation!$C$110,5,IF(OR(B335=1,B335=2,B335=3,B335=4,B335=5),B335,"")))))))</f>
        <v/>
      </c>
      <c r="S335" s="11" t="str">
        <f>(IF(C335=Localisation!$C$114,1,IF(C335=Localisation!$C$113,2,IF(C335=Localisation!$C$112,3,IF(C335=Localisation!$C$111,4,IF(C335=Localisation!$C$110,5,IF(OR(C335=1,C335=2,C335=3,C335=4,C335=5),C335,"")))))))</f>
        <v/>
      </c>
      <c r="T335" s="11" t="str">
        <f>(IF(D335=Localisation!$C$114,1,IF(D335=Localisation!$C$113,2,IF(D335=Localisation!$C$112,3,IF(D335=Localisation!$C$111,4,IF(D335=Localisation!$C$110,5,IF(OR(D335=1,D335=2,D335=3,D335=4,D335=5),D335,"")))))))</f>
        <v/>
      </c>
      <c r="U335" s="11" t="str">
        <f>(IF(E335=Localisation!$C$114,1,IF(E335=Localisation!$C$113,2,IF(E335=Localisation!$C$112,3,IF(E335=Localisation!$C$111,4,IF(E335=Localisation!$C$110,5,IF(OR(E335=1,E335=2,E335=3,E335=4,E335=5),E335,"")))))))</f>
        <v/>
      </c>
      <c r="V335" s="11" t="str">
        <f>(IF(F335=Localisation!$C$114,1,IF(F335=Localisation!$C$113,2,IF(F335=Localisation!$C$112,3,IF(F335=Localisation!$C$111,4,IF(F335=Localisation!$C$110,5,IF(OR(F335=1,F335=2,F335=3,F335=4,F335=5),F335,"")))))))</f>
        <v/>
      </c>
    </row>
    <row r="336" spans="13:22" x14ac:dyDescent="0.3">
      <c r="M336" s="11" t="str">
        <f>(IF(H336=Localisation!$C$114,1,IF(H336=Localisation!$C$113,2,IF(H336=Localisation!$C$112,3,IF(H336=Localisation!$C$111,4,IF(H336=Localisation!$C$110,5,IF(OR(H336=1,H336=2,H336=3,H336=4,H336=5),H336,"")))))))</f>
        <v/>
      </c>
      <c r="N336" s="11" t="str">
        <f>(IF(I336=Localisation!$C$114,1,IF(I336=Localisation!$C$113,2,IF(I336=Localisation!$C$112,3,IF(I336=Localisation!$C$111,4,IF(I336=Localisation!$C$110,5,IF(OR(I336=1,I336=2,I336=3,I336=4,I336=5),I336,"")))))))</f>
        <v/>
      </c>
      <c r="O336" s="11" t="str">
        <f>(IF(J336=Localisation!$C$114,1,IF(J336=Localisation!$C$113,2,IF(J336=Localisation!$C$112,3,IF(J336=Localisation!$C$111,4,IF(J336=Localisation!$C$110,5,IF(OR(J336=1,J336=2,J336=3,J336=4,J336=5),J336,"")))))))</f>
        <v/>
      </c>
      <c r="P336" s="11" t="str">
        <f>(IF(K336=Localisation!$C$114,1,IF(K336=Localisation!$C$113,2,IF(K336=Localisation!$C$112,3,IF(K336=Localisation!$C$111,4,IF(K336=Localisation!$C$110,5,IF(OR(K336=1,K336=2,K336=3,K336=4,K336=5),K336,"")))))))</f>
        <v/>
      </c>
      <c r="Q336" s="11" t="str">
        <f>(IF(L336=Localisation!$C$114,1,IF(L336=Localisation!$C$113,2,IF(L336=Localisation!$C$112,3,IF(L336=Localisation!$C$111,4,IF(L336=Localisation!$C$110,5,IF(OR(L336=1,L336=2,L336=3,L336=4,L336=5),L336,"")))))))</f>
        <v/>
      </c>
      <c r="R336" s="11" t="str">
        <f>(IF(B336=Localisation!$C$114,1,IF(B336=Localisation!$C$113,2,IF(B336=Localisation!$C$112,3,IF(B336=Localisation!$C$111,4,IF(B336=Localisation!$C$110,5,IF(OR(B336=1,B336=2,B336=3,B336=4,B336=5),B336,"")))))))</f>
        <v/>
      </c>
      <c r="S336" s="11" t="str">
        <f>(IF(C336=Localisation!$C$114,1,IF(C336=Localisation!$C$113,2,IF(C336=Localisation!$C$112,3,IF(C336=Localisation!$C$111,4,IF(C336=Localisation!$C$110,5,IF(OR(C336=1,C336=2,C336=3,C336=4,C336=5),C336,"")))))))</f>
        <v/>
      </c>
      <c r="T336" s="11" t="str">
        <f>(IF(D336=Localisation!$C$114,1,IF(D336=Localisation!$C$113,2,IF(D336=Localisation!$C$112,3,IF(D336=Localisation!$C$111,4,IF(D336=Localisation!$C$110,5,IF(OR(D336=1,D336=2,D336=3,D336=4,D336=5),D336,"")))))))</f>
        <v/>
      </c>
      <c r="U336" s="11" t="str">
        <f>(IF(E336=Localisation!$C$114,1,IF(E336=Localisation!$C$113,2,IF(E336=Localisation!$C$112,3,IF(E336=Localisation!$C$111,4,IF(E336=Localisation!$C$110,5,IF(OR(E336=1,E336=2,E336=3,E336=4,E336=5),E336,"")))))))</f>
        <v/>
      </c>
      <c r="V336" s="11" t="str">
        <f>(IF(F336=Localisation!$C$114,1,IF(F336=Localisation!$C$113,2,IF(F336=Localisation!$C$112,3,IF(F336=Localisation!$C$111,4,IF(F336=Localisation!$C$110,5,IF(OR(F336=1,F336=2,F336=3,F336=4,F336=5),F336,"")))))))</f>
        <v/>
      </c>
    </row>
    <row r="337" spans="13:22" x14ac:dyDescent="0.3">
      <c r="M337" s="11" t="str">
        <f>(IF(H337=Localisation!$C$114,1,IF(H337=Localisation!$C$113,2,IF(H337=Localisation!$C$112,3,IF(H337=Localisation!$C$111,4,IF(H337=Localisation!$C$110,5,IF(OR(H337=1,H337=2,H337=3,H337=4,H337=5),H337,"")))))))</f>
        <v/>
      </c>
      <c r="N337" s="11" t="str">
        <f>(IF(I337=Localisation!$C$114,1,IF(I337=Localisation!$C$113,2,IF(I337=Localisation!$C$112,3,IF(I337=Localisation!$C$111,4,IF(I337=Localisation!$C$110,5,IF(OR(I337=1,I337=2,I337=3,I337=4,I337=5),I337,"")))))))</f>
        <v/>
      </c>
      <c r="O337" s="11" t="str">
        <f>(IF(J337=Localisation!$C$114,1,IF(J337=Localisation!$C$113,2,IF(J337=Localisation!$C$112,3,IF(J337=Localisation!$C$111,4,IF(J337=Localisation!$C$110,5,IF(OR(J337=1,J337=2,J337=3,J337=4,J337=5),J337,"")))))))</f>
        <v/>
      </c>
      <c r="P337" s="11" t="str">
        <f>(IF(K337=Localisation!$C$114,1,IF(K337=Localisation!$C$113,2,IF(K337=Localisation!$C$112,3,IF(K337=Localisation!$C$111,4,IF(K337=Localisation!$C$110,5,IF(OR(K337=1,K337=2,K337=3,K337=4,K337=5),K337,"")))))))</f>
        <v/>
      </c>
      <c r="Q337" s="11" t="str">
        <f>(IF(L337=Localisation!$C$114,1,IF(L337=Localisation!$C$113,2,IF(L337=Localisation!$C$112,3,IF(L337=Localisation!$C$111,4,IF(L337=Localisation!$C$110,5,IF(OR(L337=1,L337=2,L337=3,L337=4,L337=5),L337,"")))))))</f>
        <v/>
      </c>
      <c r="R337" s="11" t="str">
        <f>(IF(B337=Localisation!$C$114,1,IF(B337=Localisation!$C$113,2,IF(B337=Localisation!$C$112,3,IF(B337=Localisation!$C$111,4,IF(B337=Localisation!$C$110,5,IF(OR(B337=1,B337=2,B337=3,B337=4,B337=5),B337,"")))))))</f>
        <v/>
      </c>
      <c r="S337" s="11" t="str">
        <f>(IF(C337=Localisation!$C$114,1,IF(C337=Localisation!$C$113,2,IF(C337=Localisation!$C$112,3,IF(C337=Localisation!$C$111,4,IF(C337=Localisation!$C$110,5,IF(OR(C337=1,C337=2,C337=3,C337=4,C337=5),C337,"")))))))</f>
        <v/>
      </c>
      <c r="T337" s="11" t="str">
        <f>(IF(D337=Localisation!$C$114,1,IF(D337=Localisation!$C$113,2,IF(D337=Localisation!$C$112,3,IF(D337=Localisation!$C$111,4,IF(D337=Localisation!$C$110,5,IF(OR(D337=1,D337=2,D337=3,D337=4,D337=5),D337,"")))))))</f>
        <v/>
      </c>
      <c r="U337" s="11" t="str">
        <f>(IF(E337=Localisation!$C$114,1,IF(E337=Localisation!$C$113,2,IF(E337=Localisation!$C$112,3,IF(E337=Localisation!$C$111,4,IF(E337=Localisation!$C$110,5,IF(OR(E337=1,E337=2,E337=3,E337=4,E337=5),E337,"")))))))</f>
        <v/>
      </c>
      <c r="V337" s="11" t="str">
        <f>(IF(F337=Localisation!$C$114,1,IF(F337=Localisation!$C$113,2,IF(F337=Localisation!$C$112,3,IF(F337=Localisation!$C$111,4,IF(F337=Localisation!$C$110,5,IF(OR(F337=1,F337=2,F337=3,F337=4,F337=5),F337,"")))))))</f>
        <v/>
      </c>
    </row>
    <row r="338" spans="13:22" x14ac:dyDescent="0.3">
      <c r="M338" s="11" t="str">
        <f>(IF(H338=Localisation!$C$114,1,IF(H338=Localisation!$C$113,2,IF(H338=Localisation!$C$112,3,IF(H338=Localisation!$C$111,4,IF(H338=Localisation!$C$110,5,IF(OR(H338=1,H338=2,H338=3,H338=4,H338=5),H338,"")))))))</f>
        <v/>
      </c>
      <c r="N338" s="11" t="str">
        <f>(IF(I338=Localisation!$C$114,1,IF(I338=Localisation!$C$113,2,IF(I338=Localisation!$C$112,3,IF(I338=Localisation!$C$111,4,IF(I338=Localisation!$C$110,5,IF(OR(I338=1,I338=2,I338=3,I338=4,I338=5),I338,"")))))))</f>
        <v/>
      </c>
      <c r="O338" s="11" t="str">
        <f>(IF(J338=Localisation!$C$114,1,IF(J338=Localisation!$C$113,2,IF(J338=Localisation!$C$112,3,IF(J338=Localisation!$C$111,4,IF(J338=Localisation!$C$110,5,IF(OR(J338=1,J338=2,J338=3,J338=4,J338=5),J338,"")))))))</f>
        <v/>
      </c>
      <c r="P338" s="11" t="str">
        <f>(IF(K338=Localisation!$C$114,1,IF(K338=Localisation!$C$113,2,IF(K338=Localisation!$C$112,3,IF(K338=Localisation!$C$111,4,IF(K338=Localisation!$C$110,5,IF(OR(K338=1,K338=2,K338=3,K338=4,K338=5),K338,"")))))))</f>
        <v/>
      </c>
      <c r="Q338" s="11" t="str">
        <f>(IF(L338=Localisation!$C$114,1,IF(L338=Localisation!$C$113,2,IF(L338=Localisation!$C$112,3,IF(L338=Localisation!$C$111,4,IF(L338=Localisation!$C$110,5,IF(OR(L338=1,L338=2,L338=3,L338=4,L338=5),L338,"")))))))</f>
        <v/>
      </c>
      <c r="R338" s="11" t="str">
        <f>(IF(B338=Localisation!$C$114,1,IF(B338=Localisation!$C$113,2,IF(B338=Localisation!$C$112,3,IF(B338=Localisation!$C$111,4,IF(B338=Localisation!$C$110,5,IF(OR(B338=1,B338=2,B338=3,B338=4,B338=5),B338,"")))))))</f>
        <v/>
      </c>
      <c r="S338" s="11" t="str">
        <f>(IF(C338=Localisation!$C$114,1,IF(C338=Localisation!$C$113,2,IF(C338=Localisation!$C$112,3,IF(C338=Localisation!$C$111,4,IF(C338=Localisation!$C$110,5,IF(OR(C338=1,C338=2,C338=3,C338=4,C338=5),C338,"")))))))</f>
        <v/>
      </c>
      <c r="T338" s="11" t="str">
        <f>(IF(D338=Localisation!$C$114,1,IF(D338=Localisation!$C$113,2,IF(D338=Localisation!$C$112,3,IF(D338=Localisation!$C$111,4,IF(D338=Localisation!$C$110,5,IF(OR(D338=1,D338=2,D338=3,D338=4,D338=5),D338,"")))))))</f>
        <v/>
      </c>
      <c r="U338" s="11" t="str">
        <f>(IF(E338=Localisation!$C$114,1,IF(E338=Localisation!$C$113,2,IF(E338=Localisation!$C$112,3,IF(E338=Localisation!$C$111,4,IF(E338=Localisation!$C$110,5,IF(OR(E338=1,E338=2,E338=3,E338=4,E338=5),E338,"")))))))</f>
        <v/>
      </c>
      <c r="V338" s="11" t="str">
        <f>(IF(F338=Localisation!$C$114,1,IF(F338=Localisation!$C$113,2,IF(F338=Localisation!$C$112,3,IF(F338=Localisation!$C$111,4,IF(F338=Localisation!$C$110,5,IF(OR(F338=1,F338=2,F338=3,F338=4,F338=5),F338,"")))))))</f>
        <v/>
      </c>
    </row>
    <row r="339" spans="13:22" x14ac:dyDescent="0.3">
      <c r="M339" s="11" t="str">
        <f>(IF(H339=Localisation!$C$114,1,IF(H339=Localisation!$C$113,2,IF(H339=Localisation!$C$112,3,IF(H339=Localisation!$C$111,4,IF(H339=Localisation!$C$110,5,IF(OR(H339=1,H339=2,H339=3,H339=4,H339=5),H339,"")))))))</f>
        <v/>
      </c>
      <c r="N339" s="11" t="str">
        <f>(IF(I339=Localisation!$C$114,1,IF(I339=Localisation!$C$113,2,IF(I339=Localisation!$C$112,3,IF(I339=Localisation!$C$111,4,IF(I339=Localisation!$C$110,5,IF(OR(I339=1,I339=2,I339=3,I339=4,I339=5),I339,"")))))))</f>
        <v/>
      </c>
      <c r="O339" s="11" t="str">
        <f>(IF(J339=Localisation!$C$114,1,IF(J339=Localisation!$C$113,2,IF(J339=Localisation!$C$112,3,IF(J339=Localisation!$C$111,4,IF(J339=Localisation!$C$110,5,IF(OR(J339=1,J339=2,J339=3,J339=4,J339=5),J339,"")))))))</f>
        <v/>
      </c>
      <c r="P339" s="11" t="str">
        <f>(IF(K339=Localisation!$C$114,1,IF(K339=Localisation!$C$113,2,IF(K339=Localisation!$C$112,3,IF(K339=Localisation!$C$111,4,IF(K339=Localisation!$C$110,5,IF(OR(K339=1,K339=2,K339=3,K339=4,K339=5),K339,"")))))))</f>
        <v/>
      </c>
      <c r="Q339" s="11" t="str">
        <f>(IF(L339=Localisation!$C$114,1,IF(L339=Localisation!$C$113,2,IF(L339=Localisation!$C$112,3,IF(L339=Localisation!$C$111,4,IF(L339=Localisation!$C$110,5,IF(OR(L339=1,L339=2,L339=3,L339=4,L339=5),L339,"")))))))</f>
        <v/>
      </c>
      <c r="R339" s="11" t="str">
        <f>(IF(B339=Localisation!$C$114,1,IF(B339=Localisation!$C$113,2,IF(B339=Localisation!$C$112,3,IF(B339=Localisation!$C$111,4,IF(B339=Localisation!$C$110,5,IF(OR(B339=1,B339=2,B339=3,B339=4,B339=5),B339,"")))))))</f>
        <v/>
      </c>
      <c r="S339" s="11" t="str">
        <f>(IF(C339=Localisation!$C$114,1,IF(C339=Localisation!$C$113,2,IF(C339=Localisation!$C$112,3,IF(C339=Localisation!$C$111,4,IF(C339=Localisation!$C$110,5,IF(OR(C339=1,C339=2,C339=3,C339=4,C339=5),C339,"")))))))</f>
        <v/>
      </c>
      <c r="T339" s="11" t="str">
        <f>(IF(D339=Localisation!$C$114,1,IF(D339=Localisation!$C$113,2,IF(D339=Localisation!$C$112,3,IF(D339=Localisation!$C$111,4,IF(D339=Localisation!$C$110,5,IF(OR(D339=1,D339=2,D339=3,D339=4,D339=5),D339,"")))))))</f>
        <v/>
      </c>
      <c r="U339" s="11" t="str">
        <f>(IF(E339=Localisation!$C$114,1,IF(E339=Localisation!$C$113,2,IF(E339=Localisation!$C$112,3,IF(E339=Localisation!$C$111,4,IF(E339=Localisation!$C$110,5,IF(OR(E339=1,E339=2,E339=3,E339=4,E339=5),E339,"")))))))</f>
        <v/>
      </c>
      <c r="V339" s="11" t="str">
        <f>(IF(F339=Localisation!$C$114,1,IF(F339=Localisation!$C$113,2,IF(F339=Localisation!$C$112,3,IF(F339=Localisation!$C$111,4,IF(F339=Localisation!$C$110,5,IF(OR(F339=1,F339=2,F339=3,F339=4,F339=5),F339,"")))))))</f>
        <v/>
      </c>
    </row>
    <row r="340" spans="13:22" x14ac:dyDescent="0.3">
      <c r="M340" s="11" t="str">
        <f>(IF(H340=Localisation!$C$114,1,IF(H340=Localisation!$C$113,2,IF(H340=Localisation!$C$112,3,IF(H340=Localisation!$C$111,4,IF(H340=Localisation!$C$110,5,IF(OR(H340=1,H340=2,H340=3,H340=4,H340=5),H340,"")))))))</f>
        <v/>
      </c>
      <c r="N340" s="11" t="str">
        <f>(IF(I340=Localisation!$C$114,1,IF(I340=Localisation!$C$113,2,IF(I340=Localisation!$C$112,3,IF(I340=Localisation!$C$111,4,IF(I340=Localisation!$C$110,5,IF(OR(I340=1,I340=2,I340=3,I340=4,I340=5),I340,"")))))))</f>
        <v/>
      </c>
      <c r="O340" s="11" t="str">
        <f>(IF(J340=Localisation!$C$114,1,IF(J340=Localisation!$C$113,2,IF(J340=Localisation!$C$112,3,IF(J340=Localisation!$C$111,4,IF(J340=Localisation!$C$110,5,IF(OR(J340=1,J340=2,J340=3,J340=4,J340=5),J340,"")))))))</f>
        <v/>
      </c>
      <c r="P340" s="11" t="str">
        <f>(IF(K340=Localisation!$C$114,1,IF(K340=Localisation!$C$113,2,IF(K340=Localisation!$C$112,3,IF(K340=Localisation!$C$111,4,IF(K340=Localisation!$C$110,5,IF(OR(K340=1,K340=2,K340=3,K340=4,K340=5),K340,"")))))))</f>
        <v/>
      </c>
      <c r="Q340" s="11" t="str">
        <f>(IF(L340=Localisation!$C$114,1,IF(L340=Localisation!$C$113,2,IF(L340=Localisation!$C$112,3,IF(L340=Localisation!$C$111,4,IF(L340=Localisation!$C$110,5,IF(OR(L340=1,L340=2,L340=3,L340=4,L340=5),L340,"")))))))</f>
        <v/>
      </c>
      <c r="R340" s="11" t="str">
        <f>(IF(B340=Localisation!$C$114,1,IF(B340=Localisation!$C$113,2,IF(B340=Localisation!$C$112,3,IF(B340=Localisation!$C$111,4,IF(B340=Localisation!$C$110,5,IF(OR(B340=1,B340=2,B340=3,B340=4,B340=5),B340,"")))))))</f>
        <v/>
      </c>
      <c r="S340" s="11" t="str">
        <f>(IF(C340=Localisation!$C$114,1,IF(C340=Localisation!$C$113,2,IF(C340=Localisation!$C$112,3,IF(C340=Localisation!$C$111,4,IF(C340=Localisation!$C$110,5,IF(OR(C340=1,C340=2,C340=3,C340=4,C340=5),C340,"")))))))</f>
        <v/>
      </c>
      <c r="T340" s="11" t="str">
        <f>(IF(D340=Localisation!$C$114,1,IF(D340=Localisation!$C$113,2,IF(D340=Localisation!$C$112,3,IF(D340=Localisation!$C$111,4,IF(D340=Localisation!$C$110,5,IF(OR(D340=1,D340=2,D340=3,D340=4,D340=5),D340,"")))))))</f>
        <v/>
      </c>
      <c r="U340" s="11" t="str">
        <f>(IF(E340=Localisation!$C$114,1,IF(E340=Localisation!$C$113,2,IF(E340=Localisation!$C$112,3,IF(E340=Localisation!$C$111,4,IF(E340=Localisation!$C$110,5,IF(OR(E340=1,E340=2,E340=3,E340=4,E340=5),E340,"")))))))</f>
        <v/>
      </c>
      <c r="V340" s="11" t="str">
        <f>(IF(F340=Localisation!$C$114,1,IF(F340=Localisation!$C$113,2,IF(F340=Localisation!$C$112,3,IF(F340=Localisation!$C$111,4,IF(F340=Localisation!$C$110,5,IF(OR(F340=1,F340=2,F340=3,F340=4,F340=5),F340,"")))))))</f>
        <v/>
      </c>
    </row>
    <row r="341" spans="13:22" x14ac:dyDescent="0.3">
      <c r="M341" s="11" t="str">
        <f>(IF(H341=Localisation!$C$114,1,IF(H341=Localisation!$C$113,2,IF(H341=Localisation!$C$112,3,IF(H341=Localisation!$C$111,4,IF(H341=Localisation!$C$110,5,IF(OR(H341=1,H341=2,H341=3,H341=4,H341=5),H341,"")))))))</f>
        <v/>
      </c>
      <c r="N341" s="11" t="str">
        <f>(IF(I341=Localisation!$C$114,1,IF(I341=Localisation!$C$113,2,IF(I341=Localisation!$C$112,3,IF(I341=Localisation!$C$111,4,IF(I341=Localisation!$C$110,5,IF(OR(I341=1,I341=2,I341=3,I341=4,I341=5),I341,"")))))))</f>
        <v/>
      </c>
      <c r="O341" s="11" t="str">
        <f>(IF(J341=Localisation!$C$114,1,IF(J341=Localisation!$C$113,2,IF(J341=Localisation!$C$112,3,IF(J341=Localisation!$C$111,4,IF(J341=Localisation!$C$110,5,IF(OR(J341=1,J341=2,J341=3,J341=4,J341=5),J341,"")))))))</f>
        <v/>
      </c>
      <c r="P341" s="11" t="str">
        <f>(IF(K341=Localisation!$C$114,1,IF(K341=Localisation!$C$113,2,IF(K341=Localisation!$C$112,3,IF(K341=Localisation!$C$111,4,IF(K341=Localisation!$C$110,5,IF(OR(K341=1,K341=2,K341=3,K341=4,K341=5),K341,"")))))))</f>
        <v/>
      </c>
      <c r="Q341" s="11" t="str">
        <f>(IF(L341=Localisation!$C$114,1,IF(L341=Localisation!$C$113,2,IF(L341=Localisation!$C$112,3,IF(L341=Localisation!$C$111,4,IF(L341=Localisation!$C$110,5,IF(OR(L341=1,L341=2,L341=3,L341=4,L341=5),L341,"")))))))</f>
        <v/>
      </c>
      <c r="R341" s="11" t="str">
        <f>(IF(B341=Localisation!$C$114,1,IF(B341=Localisation!$C$113,2,IF(B341=Localisation!$C$112,3,IF(B341=Localisation!$C$111,4,IF(B341=Localisation!$C$110,5,IF(OR(B341=1,B341=2,B341=3,B341=4,B341=5),B341,"")))))))</f>
        <v/>
      </c>
      <c r="S341" s="11" t="str">
        <f>(IF(C341=Localisation!$C$114,1,IF(C341=Localisation!$C$113,2,IF(C341=Localisation!$C$112,3,IF(C341=Localisation!$C$111,4,IF(C341=Localisation!$C$110,5,IF(OR(C341=1,C341=2,C341=3,C341=4,C341=5),C341,"")))))))</f>
        <v/>
      </c>
      <c r="T341" s="11" t="str">
        <f>(IF(D341=Localisation!$C$114,1,IF(D341=Localisation!$C$113,2,IF(D341=Localisation!$C$112,3,IF(D341=Localisation!$C$111,4,IF(D341=Localisation!$C$110,5,IF(OR(D341=1,D341=2,D341=3,D341=4,D341=5),D341,"")))))))</f>
        <v/>
      </c>
      <c r="U341" s="11" t="str">
        <f>(IF(E341=Localisation!$C$114,1,IF(E341=Localisation!$C$113,2,IF(E341=Localisation!$C$112,3,IF(E341=Localisation!$C$111,4,IF(E341=Localisation!$C$110,5,IF(OR(E341=1,E341=2,E341=3,E341=4,E341=5),E341,"")))))))</f>
        <v/>
      </c>
      <c r="V341" s="11" t="str">
        <f>(IF(F341=Localisation!$C$114,1,IF(F341=Localisation!$C$113,2,IF(F341=Localisation!$C$112,3,IF(F341=Localisation!$C$111,4,IF(F341=Localisation!$C$110,5,IF(OR(F341=1,F341=2,F341=3,F341=4,F341=5),F341,"")))))))</f>
        <v/>
      </c>
    </row>
    <row r="342" spans="13:22" x14ac:dyDescent="0.3">
      <c r="M342" s="11" t="str">
        <f>(IF(H342=Localisation!$C$114,1,IF(H342=Localisation!$C$113,2,IF(H342=Localisation!$C$112,3,IF(H342=Localisation!$C$111,4,IF(H342=Localisation!$C$110,5,IF(OR(H342=1,H342=2,H342=3,H342=4,H342=5),H342,"")))))))</f>
        <v/>
      </c>
      <c r="N342" s="11" t="str">
        <f>(IF(I342=Localisation!$C$114,1,IF(I342=Localisation!$C$113,2,IF(I342=Localisation!$C$112,3,IF(I342=Localisation!$C$111,4,IF(I342=Localisation!$C$110,5,IF(OR(I342=1,I342=2,I342=3,I342=4,I342=5),I342,"")))))))</f>
        <v/>
      </c>
      <c r="O342" s="11" t="str">
        <f>(IF(J342=Localisation!$C$114,1,IF(J342=Localisation!$C$113,2,IF(J342=Localisation!$C$112,3,IF(J342=Localisation!$C$111,4,IF(J342=Localisation!$C$110,5,IF(OR(J342=1,J342=2,J342=3,J342=4,J342=5),J342,"")))))))</f>
        <v/>
      </c>
      <c r="P342" s="11" t="str">
        <f>(IF(K342=Localisation!$C$114,1,IF(K342=Localisation!$C$113,2,IF(K342=Localisation!$C$112,3,IF(K342=Localisation!$C$111,4,IF(K342=Localisation!$C$110,5,IF(OR(K342=1,K342=2,K342=3,K342=4,K342=5),K342,"")))))))</f>
        <v/>
      </c>
      <c r="Q342" s="11" t="str">
        <f>(IF(L342=Localisation!$C$114,1,IF(L342=Localisation!$C$113,2,IF(L342=Localisation!$C$112,3,IF(L342=Localisation!$C$111,4,IF(L342=Localisation!$C$110,5,IF(OR(L342=1,L342=2,L342=3,L342=4,L342=5),L342,"")))))))</f>
        <v/>
      </c>
      <c r="R342" s="11" t="str">
        <f>(IF(B342=Localisation!$C$114,1,IF(B342=Localisation!$C$113,2,IF(B342=Localisation!$C$112,3,IF(B342=Localisation!$C$111,4,IF(B342=Localisation!$C$110,5,IF(OR(B342=1,B342=2,B342=3,B342=4,B342=5),B342,"")))))))</f>
        <v/>
      </c>
      <c r="S342" s="11" t="str">
        <f>(IF(C342=Localisation!$C$114,1,IF(C342=Localisation!$C$113,2,IF(C342=Localisation!$C$112,3,IF(C342=Localisation!$C$111,4,IF(C342=Localisation!$C$110,5,IF(OR(C342=1,C342=2,C342=3,C342=4,C342=5),C342,"")))))))</f>
        <v/>
      </c>
      <c r="T342" s="11" t="str">
        <f>(IF(D342=Localisation!$C$114,1,IF(D342=Localisation!$C$113,2,IF(D342=Localisation!$C$112,3,IF(D342=Localisation!$C$111,4,IF(D342=Localisation!$C$110,5,IF(OR(D342=1,D342=2,D342=3,D342=4,D342=5),D342,"")))))))</f>
        <v/>
      </c>
      <c r="U342" s="11" t="str">
        <f>(IF(E342=Localisation!$C$114,1,IF(E342=Localisation!$C$113,2,IF(E342=Localisation!$C$112,3,IF(E342=Localisation!$C$111,4,IF(E342=Localisation!$C$110,5,IF(OR(E342=1,E342=2,E342=3,E342=4,E342=5),E342,"")))))))</f>
        <v/>
      </c>
      <c r="V342" s="11" t="str">
        <f>(IF(F342=Localisation!$C$114,1,IF(F342=Localisation!$C$113,2,IF(F342=Localisation!$C$112,3,IF(F342=Localisation!$C$111,4,IF(F342=Localisation!$C$110,5,IF(OR(F342=1,F342=2,F342=3,F342=4,F342=5),F342,"")))))))</f>
        <v/>
      </c>
    </row>
    <row r="343" spans="13:22" x14ac:dyDescent="0.3">
      <c r="M343" s="11" t="str">
        <f>(IF(H343=Localisation!$C$114,1,IF(H343=Localisation!$C$113,2,IF(H343=Localisation!$C$112,3,IF(H343=Localisation!$C$111,4,IF(H343=Localisation!$C$110,5,IF(OR(H343=1,H343=2,H343=3,H343=4,H343=5),H343,"")))))))</f>
        <v/>
      </c>
      <c r="N343" s="11" t="str">
        <f>(IF(I343=Localisation!$C$114,1,IF(I343=Localisation!$C$113,2,IF(I343=Localisation!$C$112,3,IF(I343=Localisation!$C$111,4,IF(I343=Localisation!$C$110,5,IF(OR(I343=1,I343=2,I343=3,I343=4,I343=5),I343,"")))))))</f>
        <v/>
      </c>
      <c r="O343" s="11" t="str">
        <f>(IF(J343=Localisation!$C$114,1,IF(J343=Localisation!$C$113,2,IF(J343=Localisation!$C$112,3,IF(J343=Localisation!$C$111,4,IF(J343=Localisation!$C$110,5,IF(OR(J343=1,J343=2,J343=3,J343=4,J343=5),J343,"")))))))</f>
        <v/>
      </c>
      <c r="P343" s="11" t="str">
        <f>(IF(K343=Localisation!$C$114,1,IF(K343=Localisation!$C$113,2,IF(K343=Localisation!$C$112,3,IF(K343=Localisation!$C$111,4,IF(K343=Localisation!$C$110,5,IF(OR(K343=1,K343=2,K343=3,K343=4,K343=5),K343,"")))))))</f>
        <v/>
      </c>
      <c r="Q343" s="11" t="str">
        <f>(IF(L343=Localisation!$C$114,1,IF(L343=Localisation!$C$113,2,IF(L343=Localisation!$C$112,3,IF(L343=Localisation!$C$111,4,IF(L343=Localisation!$C$110,5,IF(OR(L343=1,L343=2,L343=3,L343=4,L343=5),L343,"")))))))</f>
        <v/>
      </c>
      <c r="R343" s="11" t="str">
        <f>(IF(B343=Localisation!$C$114,1,IF(B343=Localisation!$C$113,2,IF(B343=Localisation!$C$112,3,IF(B343=Localisation!$C$111,4,IF(B343=Localisation!$C$110,5,IF(OR(B343=1,B343=2,B343=3,B343=4,B343=5),B343,"")))))))</f>
        <v/>
      </c>
      <c r="S343" s="11" t="str">
        <f>(IF(C343=Localisation!$C$114,1,IF(C343=Localisation!$C$113,2,IF(C343=Localisation!$C$112,3,IF(C343=Localisation!$C$111,4,IF(C343=Localisation!$C$110,5,IF(OR(C343=1,C343=2,C343=3,C343=4,C343=5),C343,"")))))))</f>
        <v/>
      </c>
      <c r="T343" s="11" t="str">
        <f>(IF(D343=Localisation!$C$114,1,IF(D343=Localisation!$C$113,2,IF(D343=Localisation!$C$112,3,IF(D343=Localisation!$C$111,4,IF(D343=Localisation!$C$110,5,IF(OR(D343=1,D343=2,D343=3,D343=4,D343=5),D343,"")))))))</f>
        <v/>
      </c>
      <c r="U343" s="11" t="str">
        <f>(IF(E343=Localisation!$C$114,1,IF(E343=Localisation!$C$113,2,IF(E343=Localisation!$C$112,3,IF(E343=Localisation!$C$111,4,IF(E343=Localisation!$C$110,5,IF(OR(E343=1,E343=2,E343=3,E343=4,E343=5),E343,"")))))))</f>
        <v/>
      </c>
      <c r="V343" s="11" t="str">
        <f>(IF(F343=Localisation!$C$114,1,IF(F343=Localisation!$C$113,2,IF(F343=Localisation!$C$112,3,IF(F343=Localisation!$C$111,4,IF(F343=Localisation!$C$110,5,IF(OR(F343=1,F343=2,F343=3,F343=4,F343=5),F343,"")))))))</f>
        <v/>
      </c>
    </row>
    <row r="344" spans="13:22" x14ac:dyDescent="0.3">
      <c r="M344" s="11" t="str">
        <f>(IF(H344=Localisation!$C$114,1,IF(H344=Localisation!$C$113,2,IF(H344=Localisation!$C$112,3,IF(H344=Localisation!$C$111,4,IF(H344=Localisation!$C$110,5,IF(OR(H344=1,H344=2,H344=3,H344=4,H344=5),H344,"")))))))</f>
        <v/>
      </c>
      <c r="N344" s="11" t="str">
        <f>(IF(I344=Localisation!$C$114,1,IF(I344=Localisation!$C$113,2,IF(I344=Localisation!$C$112,3,IF(I344=Localisation!$C$111,4,IF(I344=Localisation!$C$110,5,IF(OR(I344=1,I344=2,I344=3,I344=4,I344=5),I344,"")))))))</f>
        <v/>
      </c>
      <c r="O344" s="11" t="str">
        <f>(IF(J344=Localisation!$C$114,1,IF(J344=Localisation!$C$113,2,IF(J344=Localisation!$C$112,3,IF(J344=Localisation!$C$111,4,IF(J344=Localisation!$C$110,5,IF(OR(J344=1,J344=2,J344=3,J344=4,J344=5),J344,"")))))))</f>
        <v/>
      </c>
      <c r="P344" s="11" t="str">
        <f>(IF(K344=Localisation!$C$114,1,IF(K344=Localisation!$C$113,2,IF(K344=Localisation!$C$112,3,IF(K344=Localisation!$C$111,4,IF(K344=Localisation!$C$110,5,IF(OR(K344=1,K344=2,K344=3,K344=4,K344=5),K344,"")))))))</f>
        <v/>
      </c>
      <c r="Q344" s="11" t="str">
        <f>(IF(L344=Localisation!$C$114,1,IF(L344=Localisation!$C$113,2,IF(L344=Localisation!$C$112,3,IF(L344=Localisation!$C$111,4,IF(L344=Localisation!$C$110,5,IF(OR(L344=1,L344=2,L344=3,L344=4,L344=5),L344,"")))))))</f>
        <v/>
      </c>
      <c r="R344" s="11" t="str">
        <f>(IF(B344=Localisation!$C$114,1,IF(B344=Localisation!$C$113,2,IF(B344=Localisation!$C$112,3,IF(B344=Localisation!$C$111,4,IF(B344=Localisation!$C$110,5,IF(OR(B344=1,B344=2,B344=3,B344=4,B344=5),B344,"")))))))</f>
        <v/>
      </c>
      <c r="S344" s="11" t="str">
        <f>(IF(C344=Localisation!$C$114,1,IF(C344=Localisation!$C$113,2,IF(C344=Localisation!$C$112,3,IF(C344=Localisation!$C$111,4,IF(C344=Localisation!$C$110,5,IF(OR(C344=1,C344=2,C344=3,C344=4,C344=5),C344,"")))))))</f>
        <v/>
      </c>
      <c r="T344" s="11" t="str">
        <f>(IF(D344=Localisation!$C$114,1,IF(D344=Localisation!$C$113,2,IF(D344=Localisation!$C$112,3,IF(D344=Localisation!$C$111,4,IF(D344=Localisation!$C$110,5,IF(OR(D344=1,D344=2,D344=3,D344=4,D344=5),D344,"")))))))</f>
        <v/>
      </c>
      <c r="U344" s="11" t="str">
        <f>(IF(E344=Localisation!$C$114,1,IF(E344=Localisation!$C$113,2,IF(E344=Localisation!$C$112,3,IF(E344=Localisation!$C$111,4,IF(E344=Localisation!$C$110,5,IF(OR(E344=1,E344=2,E344=3,E344=4,E344=5),E344,"")))))))</f>
        <v/>
      </c>
      <c r="V344" s="11" t="str">
        <f>(IF(F344=Localisation!$C$114,1,IF(F344=Localisation!$C$113,2,IF(F344=Localisation!$C$112,3,IF(F344=Localisation!$C$111,4,IF(F344=Localisation!$C$110,5,IF(OR(F344=1,F344=2,F344=3,F344=4,F344=5),F344,"")))))))</f>
        <v/>
      </c>
    </row>
    <row r="345" spans="13:22" x14ac:dyDescent="0.3">
      <c r="M345" s="11" t="str">
        <f>(IF(H345=Localisation!$C$114,1,IF(H345=Localisation!$C$113,2,IF(H345=Localisation!$C$112,3,IF(H345=Localisation!$C$111,4,IF(H345=Localisation!$C$110,5,IF(OR(H345=1,H345=2,H345=3,H345=4,H345=5),H345,"")))))))</f>
        <v/>
      </c>
      <c r="N345" s="11" t="str">
        <f>(IF(I345=Localisation!$C$114,1,IF(I345=Localisation!$C$113,2,IF(I345=Localisation!$C$112,3,IF(I345=Localisation!$C$111,4,IF(I345=Localisation!$C$110,5,IF(OR(I345=1,I345=2,I345=3,I345=4,I345=5),I345,"")))))))</f>
        <v/>
      </c>
      <c r="O345" s="11" t="str">
        <f>(IF(J345=Localisation!$C$114,1,IF(J345=Localisation!$C$113,2,IF(J345=Localisation!$C$112,3,IF(J345=Localisation!$C$111,4,IF(J345=Localisation!$C$110,5,IF(OR(J345=1,J345=2,J345=3,J345=4,J345=5),J345,"")))))))</f>
        <v/>
      </c>
      <c r="P345" s="11" t="str">
        <f>(IF(K345=Localisation!$C$114,1,IF(K345=Localisation!$C$113,2,IF(K345=Localisation!$C$112,3,IF(K345=Localisation!$C$111,4,IF(K345=Localisation!$C$110,5,IF(OR(K345=1,K345=2,K345=3,K345=4,K345=5),K345,"")))))))</f>
        <v/>
      </c>
      <c r="Q345" s="11" t="str">
        <f>(IF(L345=Localisation!$C$114,1,IF(L345=Localisation!$C$113,2,IF(L345=Localisation!$C$112,3,IF(L345=Localisation!$C$111,4,IF(L345=Localisation!$C$110,5,IF(OR(L345=1,L345=2,L345=3,L345=4,L345=5),L345,"")))))))</f>
        <v/>
      </c>
      <c r="R345" s="11" t="str">
        <f>(IF(B345=Localisation!$C$114,1,IF(B345=Localisation!$C$113,2,IF(B345=Localisation!$C$112,3,IF(B345=Localisation!$C$111,4,IF(B345=Localisation!$C$110,5,IF(OR(B345=1,B345=2,B345=3,B345=4,B345=5),B345,"")))))))</f>
        <v/>
      </c>
      <c r="S345" s="11" t="str">
        <f>(IF(C345=Localisation!$C$114,1,IF(C345=Localisation!$C$113,2,IF(C345=Localisation!$C$112,3,IF(C345=Localisation!$C$111,4,IF(C345=Localisation!$C$110,5,IF(OR(C345=1,C345=2,C345=3,C345=4,C345=5),C345,"")))))))</f>
        <v/>
      </c>
      <c r="T345" s="11" t="str">
        <f>(IF(D345=Localisation!$C$114,1,IF(D345=Localisation!$C$113,2,IF(D345=Localisation!$C$112,3,IF(D345=Localisation!$C$111,4,IF(D345=Localisation!$C$110,5,IF(OR(D345=1,D345=2,D345=3,D345=4,D345=5),D345,"")))))))</f>
        <v/>
      </c>
      <c r="U345" s="11" t="str">
        <f>(IF(E345=Localisation!$C$114,1,IF(E345=Localisation!$C$113,2,IF(E345=Localisation!$C$112,3,IF(E345=Localisation!$C$111,4,IF(E345=Localisation!$C$110,5,IF(OR(E345=1,E345=2,E345=3,E345=4,E345=5),E345,"")))))))</f>
        <v/>
      </c>
      <c r="V345" s="11" t="str">
        <f>(IF(F345=Localisation!$C$114,1,IF(F345=Localisation!$C$113,2,IF(F345=Localisation!$C$112,3,IF(F345=Localisation!$C$111,4,IF(F345=Localisation!$C$110,5,IF(OR(F345=1,F345=2,F345=3,F345=4,F345=5),F345,"")))))))</f>
        <v/>
      </c>
    </row>
    <row r="346" spans="13:22" x14ac:dyDescent="0.3">
      <c r="M346" s="11" t="str">
        <f>(IF(H346=Localisation!$C$114,1,IF(H346=Localisation!$C$113,2,IF(H346=Localisation!$C$112,3,IF(H346=Localisation!$C$111,4,IF(H346=Localisation!$C$110,5,IF(OR(H346=1,H346=2,H346=3,H346=4,H346=5),H346,"")))))))</f>
        <v/>
      </c>
      <c r="N346" s="11" t="str">
        <f>(IF(I346=Localisation!$C$114,1,IF(I346=Localisation!$C$113,2,IF(I346=Localisation!$C$112,3,IF(I346=Localisation!$C$111,4,IF(I346=Localisation!$C$110,5,IF(OR(I346=1,I346=2,I346=3,I346=4,I346=5),I346,"")))))))</f>
        <v/>
      </c>
      <c r="O346" s="11" t="str">
        <f>(IF(J346=Localisation!$C$114,1,IF(J346=Localisation!$C$113,2,IF(J346=Localisation!$C$112,3,IF(J346=Localisation!$C$111,4,IF(J346=Localisation!$C$110,5,IF(OR(J346=1,J346=2,J346=3,J346=4,J346=5),J346,"")))))))</f>
        <v/>
      </c>
      <c r="P346" s="11" t="str">
        <f>(IF(K346=Localisation!$C$114,1,IF(K346=Localisation!$C$113,2,IF(K346=Localisation!$C$112,3,IF(K346=Localisation!$C$111,4,IF(K346=Localisation!$C$110,5,IF(OR(K346=1,K346=2,K346=3,K346=4,K346=5),K346,"")))))))</f>
        <v/>
      </c>
      <c r="Q346" s="11" t="str">
        <f>(IF(L346=Localisation!$C$114,1,IF(L346=Localisation!$C$113,2,IF(L346=Localisation!$C$112,3,IF(L346=Localisation!$C$111,4,IF(L346=Localisation!$C$110,5,IF(OR(L346=1,L346=2,L346=3,L346=4,L346=5),L346,"")))))))</f>
        <v/>
      </c>
      <c r="R346" s="11" t="str">
        <f>(IF(B346=Localisation!$C$114,1,IF(B346=Localisation!$C$113,2,IF(B346=Localisation!$C$112,3,IF(B346=Localisation!$C$111,4,IF(B346=Localisation!$C$110,5,IF(OR(B346=1,B346=2,B346=3,B346=4,B346=5),B346,"")))))))</f>
        <v/>
      </c>
      <c r="S346" s="11" t="str">
        <f>(IF(C346=Localisation!$C$114,1,IF(C346=Localisation!$C$113,2,IF(C346=Localisation!$C$112,3,IF(C346=Localisation!$C$111,4,IF(C346=Localisation!$C$110,5,IF(OR(C346=1,C346=2,C346=3,C346=4,C346=5),C346,"")))))))</f>
        <v/>
      </c>
      <c r="T346" s="11" t="str">
        <f>(IF(D346=Localisation!$C$114,1,IF(D346=Localisation!$C$113,2,IF(D346=Localisation!$C$112,3,IF(D346=Localisation!$C$111,4,IF(D346=Localisation!$C$110,5,IF(OR(D346=1,D346=2,D346=3,D346=4,D346=5),D346,"")))))))</f>
        <v/>
      </c>
      <c r="U346" s="11" t="str">
        <f>(IF(E346=Localisation!$C$114,1,IF(E346=Localisation!$C$113,2,IF(E346=Localisation!$C$112,3,IF(E346=Localisation!$C$111,4,IF(E346=Localisation!$C$110,5,IF(OR(E346=1,E346=2,E346=3,E346=4,E346=5),E346,"")))))))</f>
        <v/>
      </c>
      <c r="V346" s="11" t="str">
        <f>(IF(F346=Localisation!$C$114,1,IF(F346=Localisation!$C$113,2,IF(F346=Localisation!$C$112,3,IF(F346=Localisation!$C$111,4,IF(F346=Localisation!$C$110,5,IF(OR(F346=1,F346=2,F346=3,F346=4,F346=5),F346,"")))))))</f>
        <v/>
      </c>
    </row>
    <row r="347" spans="13:22" x14ac:dyDescent="0.3">
      <c r="M347" s="11" t="str">
        <f>(IF(H347=Localisation!$C$114,1,IF(H347=Localisation!$C$113,2,IF(H347=Localisation!$C$112,3,IF(H347=Localisation!$C$111,4,IF(H347=Localisation!$C$110,5,IF(OR(H347=1,H347=2,H347=3,H347=4,H347=5),H347,"")))))))</f>
        <v/>
      </c>
      <c r="N347" s="11" t="str">
        <f>(IF(I347=Localisation!$C$114,1,IF(I347=Localisation!$C$113,2,IF(I347=Localisation!$C$112,3,IF(I347=Localisation!$C$111,4,IF(I347=Localisation!$C$110,5,IF(OR(I347=1,I347=2,I347=3,I347=4,I347=5),I347,"")))))))</f>
        <v/>
      </c>
      <c r="O347" s="11" t="str">
        <f>(IF(J347=Localisation!$C$114,1,IF(J347=Localisation!$C$113,2,IF(J347=Localisation!$C$112,3,IF(J347=Localisation!$C$111,4,IF(J347=Localisation!$C$110,5,IF(OR(J347=1,J347=2,J347=3,J347=4,J347=5),J347,"")))))))</f>
        <v/>
      </c>
      <c r="P347" s="11" t="str">
        <f>(IF(K347=Localisation!$C$114,1,IF(K347=Localisation!$C$113,2,IF(K347=Localisation!$C$112,3,IF(K347=Localisation!$C$111,4,IF(K347=Localisation!$C$110,5,IF(OR(K347=1,K347=2,K347=3,K347=4,K347=5),K347,"")))))))</f>
        <v/>
      </c>
      <c r="Q347" s="11" t="str">
        <f>(IF(L347=Localisation!$C$114,1,IF(L347=Localisation!$C$113,2,IF(L347=Localisation!$C$112,3,IF(L347=Localisation!$C$111,4,IF(L347=Localisation!$C$110,5,IF(OR(L347=1,L347=2,L347=3,L347=4,L347=5),L347,"")))))))</f>
        <v/>
      </c>
      <c r="R347" s="11" t="str">
        <f>(IF(B347=Localisation!$C$114,1,IF(B347=Localisation!$C$113,2,IF(B347=Localisation!$C$112,3,IF(B347=Localisation!$C$111,4,IF(B347=Localisation!$C$110,5,IF(OR(B347=1,B347=2,B347=3,B347=4,B347=5),B347,"")))))))</f>
        <v/>
      </c>
      <c r="S347" s="11" t="str">
        <f>(IF(C347=Localisation!$C$114,1,IF(C347=Localisation!$C$113,2,IF(C347=Localisation!$C$112,3,IF(C347=Localisation!$C$111,4,IF(C347=Localisation!$C$110,5,IF(OR(C347=1,C347=2,C347=3,C347=4,C347=5),C347,"")))))))</f>
        <v/>
      </c>
      <c r="T347" s="11" t="str">
        <f>(IF(D347=Localisation!$C$114,1,IF(D347=Localisation!$C$113,2,IF(D347=Localisation!$C$112,3,IF(D347=Localisation!$C$111,4,IF(D347=Localisation!$C$110,5,IF(OR(D347=1,D347=2,D347=3,D347=4,D347=5),D347,"")))))))</f>
        <v/>
      </c>
      <c r="U347" s="11" t="str">
        <f>(IF(E347=Localisation!$C$114,1,IF(E347=Localisation!$C$113,2,IF(E347=Localisation!$C$112,3,IF(E347=Localisation!$C$111,4,IF(E347=Localisation!$C$110,5,IF(OR(E347=1,E347=2,E347=3,E347=4,E347=5),E347,"")))))))</f>
        <v/>
      </c>
      <c r="V347" s="11" t="str">
        <f>(IF(F347=Localisation!$C$114,1,IF(F347=Localisation!$C$113,2,IF(F347=Localisation!$C$112,3,IF(F347=Localisation!$C$111,4,IF(F347=Localisation!$C$110,5,IF(OR(F347=1,F347=2,F347=3,F347=4,F347=5),F347,"")))))))</f>
        <v/>
      </c>
    </row>
    <row r="348" spans="13:22" x14ac:dyDescent="0.3">
      <c r="M348" s="11" t="str">
        <f>(IF(H348=Localisation!$C$114,1,IF(H348=Localisation!$C$113,2,IF(H348=Localisation!$C$112,3,IF(H348=Localisation!$C$111,4,IF(H348=Localisation!$C$110,5,IF(OR(H348=1,H348=2,H348=3,H348=4,H348=5),H348,"")))))))</f>
        <v/>
      </c>
      <c r="N348" s="11" t="str">
        <f>(IF(I348=Localisation!$C$114,1,IF(I348=Localisation!$C$113,2,IF(I348=Localisation!$C$112,3,IF(I348=Localisation!$C$111,4,IF(I348=Localisation!$C$110,5,IF(OR(I348=1,I348=2,I348=3,I348=4,I348=5),I348,"")))))))</f>
        <v/>
      </c>
      <c r="O348" s="11" t="str">
        <f>(IF(J348=Localisation!$C$114,1,IF(J348=Localisation!$C$113,2,IF(J348=Localisation!$C$112,3,IF(J348=Localisation!$C$111,4,IF(J348=Localisation!$C$110,5,IF(OR(J348=1,J348=2,J348=3,J348=4,J348=5),J348,"")))))))</f>
        <v/>
      </c>
      <c r="P348" s="11" t="str">
        <f>(IF(K348=Localisation!$C$114,1,IF(K348=Localisation!$C$113,2,IF(K348=Localisation!$C$112,3,IF(K348=Localisation!$C$111,4,IF(K348=Localisation!$C$110,5,IF(OR(K348=1,K348=2,K348=3,K348=4,K348=5),K348,"")))))))</f>
        <v/>
      </c>
      <c r="Q348" s="11" t="str">
        <f>(IF(L348=Localisation!$C$114,1,IF(L348=Localisation!$C$113,2,IF(L348=Localisation!$C$112,3,IF(L348=Localisation!$C$111,4,IF(L348=Localisation!$C$110,5,IF(OR(L348=1,L348=2,L348=3,L348=4,L348=5),L348,"")))))))</f>
        <v/>
      </c>
      <c r="R348" s="11" t="str">
        <f>(IF(B348=Localisation!$C$114,1,IF(B348=Localisation!$C$113,2,IF(B348=Localisation!$C$112,3,IF(B348=Localisation!$C$111,4,IF(B348=Localisation!$C$110,5,IF(OR(B348=1,B348=2,B348=3,B348=4,B348=5),B348,"")))))))</f>
        <v/>
      </c>
      <c r="S348" s="11" t="str">
        <f>(IF(C348=Localisation!$C$114,1,IF(C348=Localisation!$C$113,2,IF(C348=Localisation!$C$112,3,IF(C348=Localisation!$C$111,4,IF(C348=Localisation!$C$110,5,IF(OR(C348=1,C348=2,C348=3,C348=4,C348=5),C348,"")))))))</f>
        <v/>
      </c>
      <c r="T348" s="11" t="str">
        <f>(IF(D348=Localisation!$C$114,1,IF(D348=Localisation!$C$113,2,IF(D348=Localisation!$C$112,3,IF(D348=Localisation!$C$111,4,IF(D348=Localisation!$C$110,5,IF(OR(D348=1,D348=2,D348=3,D348=4,D348=5),D348,"")))))))</f>
        <v/>
      </c>
      <c r="U348" s="11" t="str">
        <f>(IF(E348=Localisation!$C$114,1,IF(E348=Localisation!$C$113,2,IF(E348=Localisation!$C$112,3,IF(E348=Localisation!$C$111,4,IF(E348=Localisation!$C$110,5,IF(OR(E348=1,E348=2,E348=3,E348=4,E348=5),E348,"")))))))</f>
        <v/>
      </c>
      <c r="V348" s="11" t="str">
        <f>(IF(F348=Localisation!$C$114,1,IF(F348=Localisation!$C$113,2,IF(F348=Localisation!$C$112,3,IF(F348=Localisation!$C$111,4,IF(F348=Localisation!$C$110,5,IF(OR(F348=1,F348=2,F348=3,F348=4,F348=5),F348,"")))))))</f>
        <v/>
      </c>
    </row>
    <row r="349" spans="13:22" x14ac:dyDescent="0.3">
      <c r="M349" s="11" t="str">
        <f>(IF(H349=Localisation!$C$114,1,IF(H349=Localisation!$C$113,2,IF(H349=Localisation!$C$112,3,IF(H349=Localisation!$C$111,4,IF(H349=Localisation!$C$110,5,IF(OR(H349=1,H349=2,H349=3,H349=4,H349=5),H349,"")))))))</f>
        <v/>
      </c>
      <c r="N349" s="11" t="str">
        <f>(IF(I349=Localisation!$C$114,1,IF(I349=Localisation!$C$113,2,IF(I349=Localisation!$C$112,3,IF(I349=Localisation!$C$111,4,IF(I349=Localisation!$C$110,5,IF(OR(I349=1,I349=2,I349=3,I349=4,I349=5),I349,"")))))))</f>
        <v/>
      </c>
      <c r="O349" s="11" t="str">
        <f>(IF(J349=Localisation!$C$114,1,IF(J349=Localisation!$C$113,2,IF(J349=Localisation!$C$112,3,IF(J349=Localisation!$C$111,4,IF(J349=Localisation!$C$110,5,IF(OR(J349=1,J349=2,J349=3,J349=4,J349=5),J349,"")))))))</f>
        <v/>
      </c>
      <c r="P349" s="11" t="str">
        <f>(IF(K349=Localisation!$C$114,1,IF(K349=Localisation!$C$113,2,IF(K349=Localisation!$C$112,3,IF(K349=Localisation!$C$111,4,IF(K349=Localisation!$C$110,5,IF(OR(K349=1,K349=2,K349=3,K349=4,K349=5),K349,"")))))))</f>
        <v/>
      </c>
      <c r="Q349" s="11" t="str">
        <f>(IF(L349=Localisation!$C$114,1,IF(L349=Localisation!$C$113,2,IF(L349=Localisation!$C$112,3,IF(L349=Localisation!$C$111,4,IF(L349=Localisation!$C$110,5,IF(OR(L349=1,L349=2,L349=3,L349=4,L349=5),L349,"")))))))</f>
        <v/>
      </c>
      <c r="R349" s="11" t="str">
        <f>(IF(B349=Localisation!$C$114,1,IF(B349=Localisation!$C$113,2,IF(B349=Localisation!$C$112,3,IF(B349=Localisation!$C$111,4,IF(B349=Localisation!$C$110,5,IF(OR(B349=1,B349=2,B349=3,B349=4,B349=5),B349,"")))))))</f>
        <v/>
      </c>
      <c r="S349" s="11" t="str">
        <f>(IF(C349=Localisation!$C$114,1,IF(C349=Localisation!$C$113,2,IF(C349=Localisation!$C$112,3,IF(C349=Localisation!$C$111,4,IF(C349=Localisation!$C$110,5,IF(OR(C349=1,C349=2,C349=3,C349=4,C349=5),C349,"")))))))</f>
        <v/>
      </c>
      <c r="T349" s="11" t="str">
        <f>(IF(D349=Localisation!$C$114,1,IF(D349=Localisation!$C$113,2,IF(D349=Localisation!$C$112,3,IF(D349=Localisation!$C$111,4,IF(D349=Localisation!$C$110,5,IF(OR(D349=1,D349=2,D349=3,D349=4,D349=5),D349,"")))))))</f>
        <v/>
      </c>
      <c r="U349" s="11" t="str">
        <f>(IF(E349=Localisation!$C$114,1,IF(E349=Localisation!$C$113,2,IF(E349=Localisation!$C$112,3,IF(E349=Localisation!$C$111,4,IF(E349=Localisation!$C$110,5,IF(OR(E349=1,E349=2,E349=3,E349=4,E349=5),E349,"")))))))</f>
        <v/>
      </c>
      <c r="V349" s="11" t="str">
        <f>(IF(F349=Localisation!$C$114,1,IF(F349=Localisation!$C$113,2,IF(F349=Localisation!$C$112,3,IF(F349=Localisation!$C$111,4,IF(F349=Localisation!$C$110,5,IF(OR(F349=1,F349=2,F349=3,F349=4,F349=5),F349,"")))))))</f>
        <v/>
      </c>
    </row>
    <row r="350" spans="13:22" x14ac:dyDescent="0.3">
      <c r="M350" s="11" t="str">
        <f>(IF(H350=Localisation!$C$114,1,IF(H350=Localisation!$C$113,2,IF(H350=Localisation!$C$112,3,IF(H350=Localisation!$C$111,4,IF(H350=Localisation!$C$110,5,IF(OR(H350=1,H350=2,H350=3,H350=4,H350=5),H350,"")))))))</f>
        <v/>
      </c>
      <c r="N350" s="11" t="str">
        <f>(IF(I350=Localisation!$C$114,1,IF(I350=Localisation!$C$113,2,IF(I350=Localisation!$C$112,3,IF(I350=Localisation!$C$111,4,IF(I350=Localisation!$C$110,5,IF(OR(I350=1,I350=2,I350=3,I350=4,I350=5),I350,"")))))))</f>
        <v/>
      </c>
      <c r="O350" s="11" t="str">
        <f>(IF(J350=Localisation!$C$114,1,IF(J350=Localisation!$C$113,2,IF(J350=Localisation!$C$112,3,IF(J350=Localisation!$C$111,4,IF(J350=Localisation!$C$110,5,IF(OR(J350=1,J350=2,J350=3,J350=4,J350=5),J350,"")))))))</f>
        <v/>
      </c>
      <c r="P350" s="11" t="str">
        <f>(IF(K350=Localisation!$C$114,1,IF(K350=Localisation!$C$113,2,IF(K350=Localisation!$C$112,3,IF(K350=Localisation!$C$111,4,IF(K350=Localisation!$C$110,5,IF(OR(K350=1,K350=2,K350=3,K350=4,K350=5),K350,"")))))))</f>
        <v/>
      </c>
      <c r="Q350" s="11" t="str">
        <f>(IF(L350=Localisation!$C$114,1,IF(L350=Localisation!$C$113,2,IF(L350=Localisation!$C$112,3,IF(L350=Localisation!$C$111,4,IF(L350=Localisation!$C$110,5,IF(OR(L350=1,L350=2,L350=3,L350=4,L350=5),L350,"")))))))</f>
        <v/>
      </c>
      <c r="R350" s="11" t="str">
        <f>(IF(B350=Localisation!$C$114,1,IF(B350=Localisation!$C$113,2,IF(B350=Localisation!$C$112,3,IF(B350=Localisation!$C$111,4,IF(B350=Localisation!$C$110,5,IF(OR(B350=1,B350=2,B350=3,B350=4,B350=5),B350,"")))))))</f>
        <v/>
      </c>
      <c r="S350" s="11" t="str">
        <f>(IF(C350=Localisation!$C$114,1,IF(C350=Localisation!$C$113,2,IF(C350=Localisation!$C$112,3,IF(C350=Localisation!$C$111,4,IF(C350=Localisation!$C$110,5,IF(OR(C350=1,C350=2,C350=3,C350=4,C350=5),C350,"")))))))</f>
        <v/>
      </c>
      <c r="T350" s="11" t="str">
        <f>(IF(D350=Localisation!$C$114,1,IF(D350=Localisation!$C$113,2,IF(D350=Localisation!$C$112,3,IF(D350=Localisation!$C$111,4,IF(D350=Localisation!$C$110,5,IF(OR(D350=1,D350=2,D350=3,D350=4,D350=5),D350,"")))))))</f>
        <v/>
      </c>
      <c r="U350" s="11" t="str">
        <f>(IF(E350=Localisation!$C$114,1,IF(E350=Localisation!$C$113,2,IF(E350=Localisation!$C$112,3,IF(E350=Localisation!$C$111,4,IF(E350=Localisation!$C$110,5,IF(OR(E350=1,E350=2,E350=3,E350=4,E350=5),E350,"")))))))</f>
        <v/>
      </c>
      <c r="V350" s="11" t="str">
        <f>(IF(F350=Localisation!$C$114,1,IF(F350=Localisation!$C$113,2,IF(F350=Localisation!$C$112,3,IF(F350=Localisation!$C$111,4,IF(F350=Localisation!$C$110,5,IF(OR(F350=1,F350=2,F350=3,F350=4,F350=5),F350,"")))))))</f>
        <v/>
      </c>
    </row>
    <row r="351" spans="13:22" x14ac:dyDescent="0.3">
      <c r="M351" s="11" t="str">
        <f>(IF(H351=Localisation!$C$114,1,IF(H351=Localisation!$C$113,2,IF(H351=Localisation!$C$112,3,IF(H351=Localisation!$C$111,4,IF(H351=Localisation!$C$110,5,IF(OR(H351=1,H351=2,H351=3,H351=4,H351=5),H351,"")))))))</f>
        <v/>
      </c>
      <c r="N351" s="11" t="str">
        <f>(IF(I351=Localisation!$C$114,1,IF(I351=Localisation!$C$113,2,IF(I351=Localisation!$C$112,3,IF(I351=Localisation!$C$111,4,IF(I351=Localisation!$C$110,5,IF(OR(I351=1,I351=2,I351=3,I351=4,I351=5),I351,"")))))))</f>
        <v/>
      </c>
      <c r="O351" s="11" t="str">
        <f>(IF(J351=Localisation!$C$114,1,IF(J351=Localisation!$C$113,2,IF(J351=Localisation!$C$112,3,IF(J351=Localisation!$C$111,4,IF(J351=Localisation!$C$110,5,IF(OR(J351=1,J351=2,J351=3,J351=4,J351=5),J351,"")))))))</f>
        <v/>
      </c>
      <c r="P351" s="11" t="str">
        <f>(IF(K351=Localisation!$C$114,1,IF(K351=Localisation!$C$113,2,IF(K351=Localisation!$C$112,3,IF(K351=Localisation!$C$111,4,IF(K351=Localisation!$C$110,5,IF(OR(K351=1,K351=2,K351=3,K351=4,K351=5),K351,"")))))))</f>
        <v/>
      </c>
      <c r="Q351" s="11" t="str">
        <f>(IF(L351=Localisation!$C$114,1,IF(L351=Localisation!$C$113,2,IF(L351=Localisation!$C$112,3,IF(L351=Localisation!$C$111,4,IF(L351=Localisation!$C$110,5,IF(OR(L351=1,L351=2,L351=3,L351=4,L351=5),L351,"")))))))</f>
        <v/>
      </c>
      <c r="R351" s="11" t="str">
        <f>(IF(B351=Localisation!$C$114,1,IF(B351=Localisation!$C$113,2,IF(B351=Localisation!$C$112,3,IF(B351=Localisation!$C$111,4,IF(B351=Localisation!$C$110,5,IF(OR(B351=1,B351=2,B351=3,B351=4,B351=5),B351,"")))))))</f>
        <v/>
      </c>
      <c r="S351" s="11" t="str">
        <f>(IF(C351=Localisation!$C$114,1,IF(C351=Localisation!$C$113,2,IF(C351=Localisation!$C$112,3,IF(C351=Localisation!$C$111,4,IF(C351=Localisation!$C$110,5,IF(OR(C351=1,C351=2,C351=3,C351=4,C351=5),C351,"")))))))</f>
        <v/>
      </c>
      <c r="T351" s="11" t="str">
        <f>(IF(D351=Localisation!$C$114,1,IF(D351=Localisation!$C$113,2,IF(D351=Localisation!$C$112,3,IF(D351=Localisation!$C$111,4,IF(D351=Localisation!$C$110,5,IF(OR(D351=1,D351=2,D351=3,D351=4,D351=5),D351,"")))))))</f>
        <v/>
      </c>
      <c r="U351" s="11" t="str">
        <f>(IF(E351=Localisation!$C$114,1,IF(E351=Localisation!$C$113,2,IF(E351=Localisation!$C$112,3,IF(E351=Localisation!$C$111,4,IF(E351=Localisation!$C$110,5,IF(OR(E351=1,E351=2,E351=3,E351=4,E351=5),E351,"")))))))</f>
        <v/>
      </c>
      <c r="V351" s="11" t="str">
        <f>(IF(F351=Localisation!$C$114,1,IF(F351=Localisation!$C$113,2,IF(F351=Localisation!$C$112,3,IF(F351=Localisation!$C$111,4,IF(F351=Localisation!$C$110,5,IF(OR(F351=1,F351=2,F351=3,F351=4,F351=5),F351,"")))))))</f>
        <v/>
      </c>
    </row>
    <row r="352" spans="13:22" x14ac:dyDescent="0.3">
      <c r="M352" s="11" t="str">
        <f>(IF(H352=Localisation!$C$114,1,IF(H352=Localisation!$C$113,2,IF(H352=Localisation!$C$112,3,IF(H352=Localisation!$C$111,4,IF(H352=Localisation!$C$110,5,IF(OR(H352=1,H352=2,H352=3,H352=4,H352=5),H352,"")))))))</f>
        <v/>
      </c>
      <c r="N352" s="11" t="str">
        <f>(IF(I352=Localisation!$C$114,1,IF(I352=Localisation!$C$113,2,IF(I352=Localisation!$C$112,3,IF(I352=Localisation!$C$111,4,IF(I352=Localisation!$C$110,5,IF(OR(I352=1,I352=2,I352=3,I352=4,I352=5),I352,"")))))))</f>
        <v/>
      </c>
      <c r="O352" s="11" t="str">
        <f>(IF(J352=Localisation!$C$114,1,IF(J352=Localisation!$C$113,2,IF(J352=Localisation!$C$112,3,IF(J352=Localisation!$C$111,4,IF(J352=Localisation!$C$110,5,IF(OR(J352=1,J352=2,J352=3,J352=4,J352=5),J352,"")))))))</f>
        <v/>
      </c>
      <c r="P352" s="11" t="str">
        <f>(IF(K352=Localisation!$C$114,1,IF(K352=Localisation!$C$113,2,IF(K352=Localisation!$C$112,3,IF(K352=Localisation!$C$111,4,IF(K352=Localisation!$C$110,5,IF(OR(K352=1,K352=2,K352=3,K352=4,K352=5),K352,"")))))))</f>
        <v/>
      </c>
      <c r="Q352" s="11" t="str">
        <f>(IF(L352=Localisation!$C$114,1,IF(L352=Localisation!$C$113,2,IF(L352=Localisation!$C$112,3,IF(L352=Localisation!$C$111,4,IF(L352=Localisation!$C$110,5,IF(OR(L352=1,L352=2,L352=3,L352=4,L352=5),L352,"")))))))</f>
        <v/>
      </c>
      <c r="R352" s="11" t="str">
        <f>(IF(B352=Localisation!$C$114,1,IF(B352=Localisation!$C$113,2,IF(B352=Localisation!$C$112,3,IF(B352=Localisation!$C$111,4,IF(B352=Localisation!$C$110,5,IF(OR(B352=1,B352=2,B352=3,B352=4,B352=5),B352,"")))))))</f>
        <v/>
      </c>
      <c r="S352" s="11" t="str">
        <f>(IF(C352=Localisation!$C$114,1,IF(C352=Localisation!$C$113,2,IF(C352=Localisation!$C$112,3,IF(C352=Localisation!$C$111,4,IF(C352=Localisation!$C$110,5,IF(OR(C352=1,C352=2,C352=3,C352=4,C352=5),C352,"")))))))</f>
        <v/>
      </c>
      <c r="T352" s="11" t="str">
        <f>(IF(D352=Localisation!$C$114,1,IF(D352=Localisation!$C$113,2,IF(D352=Localisation!$C$112,3,IF(D352=Localisation!$C$111,4,IF(D352=Localisation!$C$110,5,IF(OR(D352=1,D352=2,D352=3,D352=4,D352=5),D352,"")))))))</f>
        <v/>
      </c>
      <c r="U352" s="11" t="str">
        <f>(IF(E352=Localisation!$C$114,1,IF(E352=Localisation!$C$113,2,IF(E352=Localisation!$C$112,3,IF(E352=Localisation!$C$111,4,IF(E352=Localisation!$C$110,5,IF(OR(E352=1,E352=2,E352=3,E352=4,E352=5),E352,"")))))))</f>
        <v/>
      </c>
      <c r="V352" s="11" t="str">
        <f>(IF(F352=Localisation!$C$114,1,IF(F352=Localisation!$C$113,2,IF(F352=Localisation!$C$112,3,IF(F352=Localisation!$C$111,4,IF(F352=Localisation!$C$110,5,IF(OR(F352=1,F352=2,F352=3,F352=4,F352=5),F352,"")))))))</f>
        <v/>
      </c>
    </row>
    <row r="353" spans="13:22" x14ac:dyDescent="0.3">
      <c r="M353" s="11" t="str">
        <f>(IF(H353=Localisation!$C$114,1,IF(H353=Localisation!$C$113,2,IF(H353=Localisation!$C$112,3,IF(H353=Localisation!$C$111,4,IF(H353=Localisation!$C$110,5,IF(OR(H353=1,H353=2,H353=3,H353=4,H353=5),H353,"")))))))</f>
        <v/>
      </c>
      <c r="N353" s="11" t="str">
        <f>(IF(I353=Localisation!$C$114,1,IF(I353=Localisation!$C$113,2,IF(I353=Localisation!$C$112,3,IF(I353=Localisation!$C$111,4,IF(I353=Localisation!$C$110,5,IF(OR(I353=1,I353=2,I353=3,I353=4,I353=5),I353,"")))))))</f>
        <v/>
      </c>
      <c r="O353" s="11" t="str">
        <f>(IF(J353=Localisation!$C$114,1,IF(J353=Localisation!$C$113,2,IF(J353=Localisation!$C$112,3,IF(J353=Localisation!$C$111,4,IF(J353=Localisation!$C$110,5,IF(OR(J353=1,J353=2,J353=3,J353=4,J353=5),J353,"")))))))</f>
        <v/>
      </c>
      <c r="P353" s="11" t="str">
        <f>(IF(K353=Localisation!$C$114,1,IF(K353=Localisation!$C$113,2,IF(K353=Localisation!$C$112,3,IF(K353=Localisation!$C$111,4,IF(K353=Localisation!$C$110,5,IF(OR(K353=1,K353=2,K353=3,K353=4,K353=5),K353,"")))))))</f>
        <v/>
      </c>
      <c r="Q353" s="11" t="str">
        <f>(IF(L353=Localisation!$C$114,1,IF(L353=Localisation!$C$113,2,IF(L353=Localisation!$C$112,3,IF(L353=Localisation!$C$111,4,IF(L353=Localisation!$C$110,5,IF(OR(L353=1,L353=2,L353=3,L353=4,L353=5),L353,"")))))))</f>
        <v/>
      </c>
      <c r="R353" s="11" t="str">
        <f>(IF(B353=Localisation!$C$114,1,IF(B353=Localisation!$C$113,2,IF(B353=Localisation!$C$112,3,IF(B353=Localisation!$C$111,4,IF(B353=Localisation!$C$110,5,IF(OR(B353=1,B353=2,B353=3,B353=4,B353=5),B353,"")))))))</f>
        <v/>
      </c>
      <c r="S353" s="11" t="str">
        <f>(IF(C353=Localisation!$C$114,1,IF(C353=Localisation!$C$113,2,IF(C353=Localisation!$C$112,3,IF(C353=Localisation!$C$111,4,IF(C353=Localisation!$C$110,5,IF(OR(C353=1,C353=2,C353=3,C353=4,C353=5),C353,"")))))))</f>
        <v/>
      </c>
      <c r="T353" s="11" t="str">
        <f>(IF(D353=Localisation!$C$114,1,IF(D353=Localisation!$C$113,2,IF(D353=Localisation!$C$112,3,IF(D353=Localisation!$C$111,4,IF(D353=Localisation!$C$110,5,IF(OR(D353=1,D353=2,D353=3,D353=4,D353=5),D353,"")))))))</f>
        <v/>
      </c>
      <c r="U353" s="11" t="str">
        <f>(IF(E353=Localisation!$C$114,1,IF(E353=Localisation!$C$113,2,IF(E353=Localisation!$C$112,3,IF(E353=Localisation!$C$111,4,IF(E353=Localisation!$C$110,5,IF(OR(E353=1,E353=2,E353=3,E353=4,E353=5),E353,"")))))))</f>
        <v/>
      </c>
      <c r="V353" s="11" t="str">
        <f>(IF(F353=Localisation!$C$114,1,IF(F353=Localisation!$C$113,2,IF(F353=Localisation!$C$112,3,IF(F353=Localisation!$C$111,4,IF(F353=Localisation!$C$110,5,IF(OR(F353=1,F353=2,F353=3,F353=4,F353=5),F353,"")))))))</f>
        <v/>
      </c>
    </row>
    <row r="354" spans="13:22" x14ac:dyDescent="0.3">
      <c r="M354" s="11" t="str">
        <f>(IF(H354=Localisation!$C$114,1,IF(H354=Localisation!$C$113,2,IF(H354=Localisation!$C$112,3,IF(H354=Localisation!$C$111,4,IF(H354=Localisation!$C$110,5,IF(OR(H354=1,H354=2,H354=3,H354=4,H354=5),H354,"")))))))</f>
        <v/>
      </c>
      <c r="N354" s="11" t="str">
        <f>(IF(I354=Localisation!$C$114,1,IF(I354=Localisation!$C$113,2,IF(I354=Localisation!$C$112,3,IF(I354=Localisation!$C$111,4,IF(I354=Localisation!$C$110,5,IF(OR(I354=1,I354=2,I354=3,I354=4,I354=5),I354,"")))))))</f>
        <v/>
      </c>
      <c r="O354" s="11" t="str">
        <f>(IF(J354=Localisation!$C$114,1,IF(J354=Localisation!$C$113,2,IF(J354=Localisation!$C$112,3,IF(J354=Localisation!$C$111,4,IF(J354=Localisation!$C$110,5,IF(OR(J354=1,J354=2,J354=3,J354=4,J354=5),J354,"")))))))</f>
        <v/>
      </c>
      <c r="P354" s="11" t="str">
        <f>(IF(K354=Localisation!$C$114,1,IF(K354=Localisation!$C$113,2,IF(K354=Localisation!$C$112,3,IF(K354=Localisation!$C$111,4,IF(K354=Localisation!$C$110,5,IF(OR(K354=1,K354=2,K354=3,K354=4,K354=5),K354,"")))))))</f>
        <v/>
      </c>
      <c r="Q354" s="11" t="str">
        <f>(IF(L354=Localisation!$C$114,1,IF(L354=Localisation!$C$113,2,IF(L354=Localisation!$C$112,3,IF(L354=Localisation!$C$111,4,IF(L354=Localisation!$C$110,5,IF(OR(L354=1,L354=2,L354=3,L354=4,L354=5),L354,"")))))))</f>
        <v/>
      </c>
      <c r="R354" s="11" t="str">
        <f>(IF(B354=Localisation!$C$114,1,IF(B354=Localisation!$C$113,2,IF(B354=Localisation!$C$112,3,IF(B354=Localisation!$C$111,4,IF(B354=Localisation!$C$110,5,IF(OR(B354=1,B354=2,B354=3,B354=4,B354=5),B354,"")))))))</f>
        <v/>
      </c>
      <c r="S354" s="11" t="str">
        <f>(IF(C354=Localisation!$C$114,1,IF(C354=Localisation!$C$113,2,IF(C354=Localisation!$C$112,3,IF(C354=Localisation!$C$111,4,IF(C354=Localisation!$C$110,5,IF(OR(C354=1,C354=2,C354=3,C354=4,C354=5),C354,"")))))))</f>
        <v/>
      </c>
      <c r="T354" s="11" t="str">
        <f>(IF(D354=Localisation!$C$114,1,IF(D354=Localisation!$C$113,2,IF(D354=Localisation!$C$112,3,IF(D354=Localisation!$C$111,4,IF(D354=Localisation!$C$110,5,IF(OR(D354=1,D354=2,D354=3,D354=4,D354=5),D354,"")))))))</f>
        <v/>
      </c>
      <c r="U354" s="11" t="str">
        <f>(IF(E354=Localisation!$C$114,1,IF(E354=Localisation!$C$113,2,IF(E354=Localisation!$C$112,3,IF(E354=Localisation!$C$111,4,IF(E354=Localisation!$C$110,5,IF(OR(E354=1,E354=2,E354=3,E354=4,E354=5),E354,"")))))))</f>
        <v/>
      </c>
      <c r="V354" s="11" t="str">
        <f>(IF(F354=Localisation!$C$114,1,IF(F354=Localisation!$C$113,2,IF(F354=Localisation!$C$112,3,IF(F354=Localisation!$C$111,4,IF(F354=Localisation!$C$110,5,IF(OR(F354=1,F354=2,F354=3,F354=4,F354=5),F354,"")))))))</f>
        <v/>
      </c>
    </row>
    <row r="355" spans="13:22" x14ac:dyDescent="0.3">
      <c r="M355" s="11" t="str">
        <f>(IF(H355=Localisation!$C$114,1,IF(H355=Localisation!$C$113,2,IF(H355=Localisation!$C$112,3,IF(H355=Localisation!$C$111,4,IF(H355=Localisation!$C$110,5,IF(OR(H355=1,H355=2,H355=3,H355=4,H355=5),H355,"")))))))</f>
        <v/>
      </c>
      <c r="N355" s="11" t="str">
        <f>(IF(I355=Localisation!$C$114,1,IF(I355=Localisation!$C$113,2,IF(I355=Localisation!$C$112,3,IF(I355=Localisation!$C$111,4,IF(I355=Localisation!$C$110,5,IF(OR(I355=1,I355=2,I355=3,I355=4,I355=5),I355,"")))))))</f>
        <v/>
      </c>
      <c r="O355" s="11" t="str">
        <f>(IF(J355=Localisation!$C$114,1,IF(J355=Localisation!$C$113,2,IF(J355=Localisation!$C$112,3,IF(J355=Localisation!$C$111,4,IF(J355=Localisation!$C$110,5,IF(OR(J355=1,J355=2,J355=3,J355=4,J355=5),J355,"")))))))</f>
        <v/>
      </c>
      <c r="P355" s="11" t="str">
        <f>(IF(K355=Localisation!$C$114,1,IF(K355=Localisation!$C$113,2,IF(K355=Localisation!$C$112,3,IF(K355=Localisation!$C$111,4,IF(K355=Localisation!$C$110,5,IF(OR(K355=1,K355=2,K355=3,K355=4,K355=5),K355,"")))))))</f>
        <v/>
      </c>
      <c r="Q355" s="11" t="str">
        <f>(IF(L355=Localisation!$C$114,1,IF(L355=Localisation!$C$113,2,IF(L355=Localisation!$C$112,3,IF(L355=Localisation!$C$111,4,IF(L355=Localisation!$C$110,5,IF(OR(L355=1,L355=2,L355=3,L355=4,L355=5),L355,"")))))))</f>
        <v/>
      </c>
      <c r="R355" s="11" t="str">
        <f>(IF(B355=Localisation!$C$114,1,IF(B355=Localisation!$C$113,2,IF(B355=Localisation!$C$112,3,IF(B355=Localisation!$C$111,4,IF(B355=Localisation!$C$110,5,IF(OR(B355=1,B355=2,B355=3,B355=4,B355=5),B355,"")))))))</f>
        <v/>
      </c>
      <c r="S355" s="11" t="str">
        <f>(IF(C355=Localisation!$C$114,1,IF(C355=Localisation!$C$113,2,IF(C355=Localisation!$C$112,3,IF(C355=Localisation!$C$111,4,IF(C355=Localisation!$C$110,5,IF(OR(C355=1,C355=2,C355=3,C355=4,C355=5),C355,"")))))))</f>
        <v/>
      </c>
      <c r="T355" s="11" t="str">
        <f>(IF(D355=Localisation!$C$114,1,IF(D355=Localisation!$C$113,2,IF(D355=Localisation!$C$112,3,IF(D355=Localisation!$C$111,4,IF(D355=Localisation!$C$110,5,IF(OR(D355=1,D355=2,D355=3,D355=4,D355=5),D355,"")))))))</f>
        <v/>
      </c>
      <c r="U355" s="11" t="str">
        <f>(IF(E355=Localisation!$C$114,1,IF(E355=Localisation!$C$113,2,IF(E355=Localisation!$C$112,3,IF(E355=Localisation!$C$111,4,IF(E355=Localisation!$C$110,5,IF(OR(E355=1,E355=2,E355=3,E355=4,E355=5),E355,"")))))))</f>
        <v/>
      </c>
      <c r="V355" s="11" t="str">
        <f>(IF(F355=Localisation!$C$114,1,IF(F355=Localisation!$C$113,2,IF(F355=Localisation!$C$112,3,IF(F355=Localisation!$C$111,4,IF(F355=Localisation!$C$110,5,IF(OR(F355=1,F355=2,F355=3,F355=4,F355=5),F355,"")))))))</f>
        <v/>
      </c>
    </row>
    <row r="356" spans="13:22" x14ac:dyDescent="0.3">
      <c r="M356" s="11" t="str">
        <f>(IF(H356=Localisation!$C$114,1,IF(H356=Localisation!$C$113,2,IF(H356=Localisation!$C$112,3,IF(H356=Localisation!$C$111,4,IF(H356=Localisation!$C$110,5,IF(OR(H356=1,H356=2,H356=3,H356=4,H356=5),H356,"")))))))</f>
        <v/>
      </c>
      <c r="N356" s="11" t="str">
        <f>(IF(I356=Localisation!$C$114,1,IF(I356=Localisation!$C$113,2,IF(I356=Localisation!$C$112,3,IF(I356=Localisation!$C$111,4,IF(I356=Localisation!$C$110,5,IF(OR(I356=1,I356=2,I356=3,I356=4,I356=5),I356,"")))))))</f>
        <v/>
      </c>
      <c r="O356" s="11" t="str">
        <f>(IF(J356=Localisation!$C$114,1,IF(J356=Localisation!$C$113,2,IF(J356=Localisation!$C$112,3,IF(J356=Localisation!$C$111,4,IF(J356=Localisation!$C$110,5,IF(OR(J356=1,J356=2,J356=3,J356=4,J356=5),J356,"")))))))</f>
        <v/>
      </c>
      <c r="P356" s="11" t="str">
        <f>(IF(K356=Localisation!$C$114,1,IF(K356=Localisation!$C$113,2,IF(K356=Localisation!$C$112,3,IF(K356=Localisation!$C$111,4,IF(K356=Localisation!$C$110,5,IF(OR(K356=1,K356=2,K356=3,K356=4,K356=5),K356,"")))))))</f>
        <v/>
      </c>
      <c r="Q356" s="11" t="str">
        <f>(IF(L356=Localisation!$C$114,1,IF(L356=Localisation!$C$113,2,IF(L356=Localisation!$C$112,3,IF(L356=Localisation!$C$111,4,IF(L356=Localisation!$C$110,5,IF(OR(L356=1,L356=2,L356=3,L356=4,L356=5),L356,"")))))))</f>
        <v/>
      </c>
      <c r="R356" s="11" t="str">
        <f>(IF(B356=Localisation!$C$114,1,IF(B356=Localisation!$C$113,2,IF(B356=Localisation!$C$112,3,IF(B356=Localisation!$C$111,4,IF(B356=Localisation!$C$110,5,IF(OR(B356=1,B356=2,B356=3,B356=4,B356=5),B356,"")))))))</f>
        <v/>
      </c>
      <c r="S356" s="11" t="str">
        <f>(IF(C356=Localisation!$C$114,1,IF(C356=Localisation!$C$113,2,IF(C356=Localisation!$C$112,3,IF(C356=Localisation!$C$111,4,IF(C356=Localisation!$C$110,5,IF(OR(C356=1,C356=2,C356=3,C356=4,C356=5),C356,"")))))))</f>
        <v/>
      </c>
      <c r="T356" s="11" t="str">
        <f>(IF(D356=Localisation!$C$114,1,IF(D356=Localisation!$C$113,2,IF(D356=Localisation!$C$112,3,IF(D356=Localisation!$C$111,4,IF(D356=Localisation!$C$110,5,IF(OR(D356=1,D356=2,D356=3,D356=4,D356=5),D356,"")))))))</f>
        <v/>
      </c>
      <c r="U356" s="11" t="str">
        <f>(IF(E356=Localisation!$C$114,1,IF(E356=Localisation!$C$113,2,IF(E356=Localisation!$C$112,3,IF(E356=Localisation!$C$111,4,IF(E356=Localisation!$C$110,5,IF(OR(E356=1,E356=2,E356=3,E356=4,E356=5),E356,"")))))))</f>
        <v/>
      </c>
      <c r="V356" s="11" t="str">
        <f>(IF(F356=Localisation!$C$114,1,IF(F356=Localisation!$C$113,2,IF(F356=Localisation!$C$112,3,IF(F356=Localisation!$C$111,4,IF(F356=Localisation!$C$110,5,IF(OR(F356=1,F356=2,F356=3,F356=4,F356=5),F356,"")))))))</f>
        <v/>
      </c>
    </row>
    <row r="357" spans="13:22" x14ac:dyDescent="0.3">
      <c r="M357" s="11" t="str">
        <f>(IF(H357=Localisation!$C$114,1,IF(H357=Localisation!$C$113,2,IF(H357=Localisation!$C$112,3,IF(H357=Localisation!$C$111,4,IF(H357=Localisation!$C$110,5,IF(OR(H357=1,H357=2,H357=3,H357=4,H357=5),H357,"")))))))</f>
        <v/>
      </c>
      <c r="N357" s="11" t="str">
        <f>(IF(I357=Localisation!$C$114,1,IF(I357=Localisation!$C$113,2,IF(I357=Localisation!$C$112,3,IF(I357=Localisation!$C$111,4,IF(I357=Localisation!$C$110,5,IF(OR(I357=1,I357=2,I357=3,I357=4,I357=5),I357,"")))))))</f>
        <v/>
      </c>
      <c r="O357" s="11" t="str">
        <f>(IF(J357=Localisation!$C$114,1,IF(J357=Localisation!$C$113,2,IF(J357=Localisation!$C$112,3,IF(J357=Localisation!$C$111,4,IF(J357=Localisation!$C$110,5,IF(OR(J357=1,J357=2,J357=3,J357=4,J357=5),J357,"")))))))</f>
        <v/>
      </c>
      <c r="P357" s="11" t="str">
        <f>(IF(K357=Localisation!$C$114,1,IF(K357=Localisation!$C$113,2,IF(K357=Localisation!$C$112,3,IF(K357=Localisation!$C$111,4,IF(K357=Localisation!$C$110,5,IF(OR(K357=1,K357=2,K357=3,K357=4,K357=5),K357,"")))))))</f>
        <v/>
      </c>
      <c r="Q357" s="11" t="str">
        <f>(IF(L357=Localisation!$C$114,1,IF(L357=Localisation!$C$113,2,IF(L357=Localisation!$C$112,3,IF(L357=Localisation!$C$111,4,IF(L357=Localisation!$C$110,5,IF(OR(L357=1,L357=2,L357=3,L357=4,L357=5),L357,"")))))))</f>
        <v/>
      </c>
      <c r="R357" s="11" t="str">
        <f>(IF(B357=Localisation!$C$114,1,IF(B357=Localisation!$C$113,2,IF(B357=Localisation!$C$112,3,IF(B357=Localisation!$C$111,4,IF(B357=Localisation!$C$110,5,IF(OR(B357=1,B357=2,B357=3,B357=4,B357=5),B357,"")))))))</f>
        <v/>
      </c>
      <c r="S357" s="11" t="str">
        <f>(IF(C357=Localisation!$C$114,1,IF(C357=Localisation!$C$113,2,IF(C357=Localisation!$C$112,3,IF(C357=Localisation!$C$111,4,IF(C357=Localisation!$C$110,5,IF(OR(C357=1,C357=2,C357=3,C357=4,C357=5),C357,"")))))))</f>
        <v/>
      </c>
      <c r="T357" s="11" t="str">
        <f>(IF(D357=Localisation!$C$114,1,IF(D357=Localisation!$C$113,2,IF(D357=Localisation!$C$112,3,IF(D357=Localisation!$C$111,4,IF(D357=Localisation!$C$110,5,IF(OR(D357=1,D357=2,D357=3,D357=4,D357=5),D357,"")))))))</f>
        <v/>
      </c>
      <c r="U357" s="11" t="str">
        <f>(IF(E357=Localisation!$C$114,1,IF(E357=Localisation!$C$113,2,IF(E357=Localisation!$C$112,3,IF(E357=Localisation!$C$111,4,IF(E357=Localisation!$C$110,5,IF(OR(E357=1,E357=2,E357=3,E357=4,E357=5),E357,"")))))))</f>
        <v/>
      </c>
      <c r="V357" s="11" t="str">
        <f>(IF(F357=Localisation!$C$114,1,IF(F357=Localisation!$C$113,2,IF(F357=Localisation!$C$112,3,IF(F357=Localisation!$C$111,4,IF(F357=Localisation!$C$110,5,IF(OR(F357=1,F357=2,F357=3,F357=4,F357=5),F357,"")))))))</f>
        <v/>
      </c>
    </row>
    <row r="358" spans="13:22" x14ac:dyDescent="0.3">
      <c r="M358" s="11" t="str">
        <f>(IF(H358=Localisation!$C$114,1,IF(H358=Localisation!$C$113,2,IF(H358=Localisation!$C$112,3,IF(H358=Localisation!$C$111,4,IF(H358=Localisation!$C$110,5,IF(OR(H358=1,H358=2,H358=3,H358=4,H358=5),H358,"")))))))</f>
        <v/>
      </c>
      <c r="N358" s="11" t="str">
        <f>(IF(I358=Localisation!$C$114,1,IF(I358=Localisation!$C$113,2,IF(I358=Localisation!$C$112,3,IF(I358=Localisation!$C$111,4,IF(I358=Localisation!$C$110,5,IF(OR(I358=1,I358=2,I358=3,I358=4,I358=5),I358,"")))))))</f>
        <v/>
      </c>
      <c r="O358" s="11" t="str">
        <f>(IF(J358=Localisation!$C$114,1,IF(J358=Localisation!$C$113,2,IF(J358=Localisation!$C$112,3,IF(J358=Localisation!$C$111,4,IF(J358=Localisation!$C$110,5,IF(OR(J358=1,J358=2,J358=3,J358=4,J358=5),J358,"")))))))</f>
        <v/>
      </c>
      <c r="P358" s="11" t="str">
        <f>(IF(K358=Localisation!$C$114,1,IF(K358=Localisation!$C$113,2,IF(K358=Localisation!$C$112,3,IF(K358=Localisation!$C$111,4,IF(K358=Localisation!$C$110,5,IF(OR(K358=1,K358=2,K358=3,K358=4,K358=5),K358,"")))))))</f>
        <v/>
      </c>
      <c r="Q358" s="11" t="str">
        <f>(IF(L358=Localisation!$C$114,1,IF(L358=Localisation!$C$113,2,IF(L358=Localisation!$C$112,3,IF(L358=Localisation!$C$111,4,IF(L358=Localisation!$C$110,5,IF(OR(L358=1,L358=2,L358=3,L358=4,L358=5),L358,"")))))))</f>
        <v/>
      </c>
      <c r="R358" s="11" t="str">
        <f>(IF(B358=Localisation!$C$114,1,IF(B358=Localisation!$C$113,2,IF(B358=Localisation!$C$112,3,IF(B358=Localisation!$C$111,4,IF(B358=Localisation!$C$110,5,IF(OR(B358=1,B358=2,B358=3,B358=4,B358=5),B358,"")))))))</f>
        <v/>
      </c>
      <c r="S358" s="11" t="str">
        <f>(IF(C358=Localisation!$C$114,1,IF(C358=Localisation!$C$113,2,IF(C358=Localisation!$C$112,3,IF(C358=Localisation!$C$111,4,IF(C358=Localisation!$C$110,5,IF(OR(C358=1,C358=2,C358=3,C358=4,C358=5),C358,"")))))))</f>
        <v/>
      </c>
      <c r="T358" s="11" t="str">
        <f>(IF(D358=Localisation!$C$114,1,IF(D358=Localisation!$C$113,2,IF(D358=Localisation!$C$112,3,IF(D358=Localisation!$C$111,4,IF(D358=Localisation!$C$110,5,IF(OR(D358=1,D358=2,D358=3,D358=4,D358=5),D358,"")))))))</f>
        <v/>
      </c>
      <c r="U358" s="11" t="str">
        <f>(IF(E358=Localisation!$C$114,1,IF(E358=Localisation!$C$113,2,IF(E358=Localisation!$C$112,3,IF(E358=Localisation!$C$111,4,IF(E358=Localisation!$C$110,5,IF(OR(E358=1,E358=2,E358=3,E358=4,E358=5),E358,"")))))))</f>
        <v/>
      </c>
      <c r="V358" s="11" t="str">
        <f>(IF(F358=Localisation!$C$114,1,IF(F358=Localisation!$C$113,2,IF(F358=Localisation!$C$112,3,IF(F358=Localisation!$C$111,4,IF(F358=Localisation!$C$110,5,IF(OR(F358=1,F358=2,F358=3,F358=4,F358=5),F358,"")))))))</f>
        <v/>
      </c>
    </row>
    <row r="359" spans="13:22" x14ac:dyDescent="0.3">
      <c r="M359" s="11" t="str">
        <f>(IF(H359=Localisation!$C$114,1,IF(H359=Localisation!$C$113,2,IF(H359=Localisation!$C$112,3,IF(H359=Localisation!$C$111,4,IF(H359=Localisation!$C$110,5,IF(OR(H359=1,H359=2,H359=3,H359=4,H359=5),H359,"")))))))</f>
        <v/>
      </c>
      <c r="N359" s="11" t="str">
        <f>(IF(I359=Localisation!$C$114,1,IF(I359=Localisation!$C$113,2,IF(I359=Localisation!$C$112,3,IF(I359=Localisation!$C$111,4,IF(I359=Localisation!$C$110,5,IF(OR(I359=1,I359=2,I359=3,I359=4,I359=5),I359,"")))))))</f>
        <v/>
      </c>
      <c r="O359" s="11" t="str">
        <f>(IF(J359=Localisation!$C$114,1,IF(J359=Localisation!$C$113,2,IF(J359=Localisation!$C$112,3,IF(J359=Localisation!$C$111,4,IF(J359=Localisation!$C$110,5,IF(OR(J359=1,J359=2,J359=3,J359=4,J359=5),J359,"")))))))</f>
        <v/>
      </c>
      <c r="P359" s="11" t="str">
        <f>(IF(K359=Localisation!$C$114,1,IF(K359=Localisation!$C$113,2,IF(K359=Localisation!$C$112,3,IF(K359=Localisation!$C$111,4,IF(K359=Localisation!$C$110,5,IF(OR(K359=1,K359=2,K359=3,K359=4,K359=5),K359,"")))))))</f>
        <v/>
      </c>
      <c r="Q359" s="11" t="str">
        <f>(IF(L359=Localisation!$C$114,1,IF(L359=Localisation!$C$113,2,IF(L359=Localisation!$C$112,3,IF(L359=Localisation!$C$111,4,IF(L359=Localisation!$C$110,5,IF(OR(L359=1,L359=2,L359=3,L359=4,L359=5),L359,"")))))))</f>
        <v/>
      </c>
      <c r="R359" s="11" t="str">
        <f>(IF(B359=Localisation!$C$114,1,IF(B359=Localisation!$C$113,2,IF(B359=Localisation!$C$112,3,IF(B359=Localisation!$C$111,4,IF(B359=Localisation!$C$110,5,IF(OR(B359=1,B359=2,B359=3,B359=4,B359=5),B359,"")))))))</f>
        <v/>
      </c>
      <c r="S359" s="11" t="str">
        <f>(IF(C359=Localisation!$C$114,1,IF(C359=Localisation!$C$113,2,IF(C359=Localisation!$C$112,3,IF(C359=Localisation!$C$111,4,IF(C359=Localisation!$C$110,5,IF(OR(C359=1,C359=2,C359=3,C359=4,C359=5),C359,"")))))))</f>
        <v/>
      </c>
      <c r="T359" s="11" t="str">
        <f>(IF(D359=Localisation!$C$114,1,IF(D359=Localisation!$C$113,2,IF(D359=Localisation!$C$112,3,IF(D359=Localisation!$C$111,4,IF(D359=Localisation!$C$110,5,IF(OR(D359=1,D359=2,D359=3,D359=4,D359=5),D359,"")))))))</f>
        <v/>
      </c>
      <c r="U359" s="11" t="str">
        <f>(IF(E359=Localisation!$C$114,1,IF(E359=Localisation!$C$113,2,IF(E359=Localisation!$C$112,3,IF(E359=Localisation!$C$111,4,IF(E359=Localisation!$C$110,5,IF(OR(E359=1,E359=2,E359=3,E359=4,E359=5),E359,"")))))))</f>
        <v/>
      </c>
      <c r="V359" s="11" t="str">
        <f>(IF(F359=Localisation!$C$114,1,IF(F359=Localisation!$C$113,2,IF(F359=Localisation!$C$112,3,IF(F359=Localisation!$C$111,4,IF(F359=Localisation!$C$110,5,IF(OR(F359=1,F359=2,F359=3,F359=4,F359=5),F359,"")))))))</f>
        <v/>
      </c>
    </row>
    <row r="360" spans="13:22" x14ac:dyDescent="0.3">
      <c r="M360" s="11" t="str">
        <f>(IF(H360=Localisation!$C$114,1,IF(H360=Localisation!$C$113,2,IF(H360=Localisation!$C$112,3,IF(H360=Localisation!$C$111,4,IF(H360=Localisation!$C$110,5,IF(OR(H360=1,H360=2,H360=3,H360=4,H360=5),H360,"")))))))</f>
        <v/>
      </c>
      <c r="N360" s="11" t="str">
        <f>(IF(I360=Localisation!$C$114,1,IF(I360=Localisation!$C$113,2,IF(I360=Localisation!$C$112,3,IF(I360=Localisation!$C$111,4,IF(I360=Localisation!$C$110,5,IF(OR(I360=1,I360=2,I360=3,I360=4,I360=5),I360,"")))))))</f>
        <v/>
      </c>
      <c r="O360" s="11" t="str">
        <f>(IF(J360=Localisation!$C$114,1,IF(J360=Localisation!$C$113,2,IF(J360=Localisation!$C$112,3,IF(J360=Localisation!$C$111,4,IF(J360=Localisation!$C$110,5,IF(OR(J360=1,J360=2,J360=3,J360=4,J360=5),J360,"")))))))</f>
        <v/>
      </c>
      <c r="P360" s="11" t="str">
        <f>(IF(K360=Localisation!$C$114,1,IF(K360=Localisation!$C$113,2,IF(K360=Localisation!$C$112,3,IF(K360=Localisation!$C$111,4,IF(K360=Localisation!$C$110,5,IF(OR(K360=1,K360=2,K360=3,K360=4,K360=5),K360,"")))))))</f>
        <v/>
      </c>
      <c r="Q360" s="11" t="str">
        <f>(IF(L360=Localisation!$C$114,1,IF(L360=Localisation!$C$113,2,IF(L360=Localisation!$C$112,3,IF(L360=Localisation!$C$111,4,IF(L360=Localisation!$C$110,5,IF(OR(L360=1,L360=2,L360=3,L360=4,L360=5),L360,"")))))))</f>
        <v/>
      </c>
      <c r="R360" s="11" t="str">
        <f>(IF(B360=Localisation!$C$114,1,IF(B360=Localisation!$C$113,2,IF(B360=Localisation!$C$112,3,IF(B360=Localisation!$C$111,4,IF(B360=Localisation!$C$110,5,IF(OR(B360=1,B360=2,B360=3,B360=4,B360=5),B360,"")))))))</f>
        <v/>
      </c>
      <c r="S360" s="11" t="str">
        <f>(IF(C360=Localisation!$C$114,1,IF(C360=Localisation!$C$113,2,IF(C360=Localisation!$C$112,3,IF(C360=Localisation!$C$111,4,IF(C360=Localisation!$C$110,5,IF(OR(C360=1,C360=2,C360=3,C360=4,C360=5),C360,"")))))))</f>
        <v/>
      </c>
      <c r="T360" s="11" t="str">
        <f>(IF(D360=Localisation!$C$114,1,IF(D360=Localisation!$C$113,2,IF(D360=Localisation!$C$112,3,IF(D360=Localisation!$C$111,4,IF(D360=Localisation!$C$110,5,IF(OR(D360=1,D360=2,D360=3,D360=4,D360=5),D360,"")))))))</f>
        <v/>
      </c>
      <c r="U360" s="11" t="str">
        <f>(IF(E360=Localisation!$C$114,1,IF(E360=Localisation!$C$113,2,IF(E360=Localisation!$C$112,3,IF(E360=Localisation!$C$111,4,IF(E360=Localisation!$C$110,5,IF(OR(E360=1,E360=2,E360=3,E360=4,E360=5),E360,"")))))))</f>
        <v/>
      </c>
      <c r="V360" s="11" t="str">
        <f>(IF(F360=Localisation!$C$114,1,IF(F360=Localisation!$C$113,2,IF(F360=Localisation!$C$112,3,IF(F360=Localisation!$C$111,4,IF(F360=Localisation!$C$110,5,IF(OR(F360=1,F360=2,F360=3,F360=4,F360=5),F360,"")))))))</f>
        <v/>
      </c>
    </row>
    <row r="361" spans="13:22" x14ac:dyDescent="0.3">
      <c r="M361" s="11" t="str">
        <f>(IF(H361=Localisation!$C$114,1,IF(H361=Localisation!$C$113,2,IF(H361=Localisation!$C$112,3,IF(H361=Localisation!$C$111,4,IF(H361=Localisation!$C$110,5,IF(OR(H361=1,H361=2,H361=3,H361=4,H361=5),H361,"")))))))</f>
        <v/>
      </c>
      <c r="N361" s="11" t="str">
        <f>(IF(I361=Localisation!$C$114,1,IF(I361=Localisation!$C$113,2,IF(I361=Localisation!$C$112,3,IF(I361=Localisation!$C$111,4,IF(I361=Localisation!$C$110,5,IF(OR(I361=1,I361=2,I361=3,I361=4,I361=5),I361,"")))))))</f>
        <v/>
      </c>
      <c r="O361" s="11" t="str">
        <f>(IF(J361=Localisation!$C$114,1,IF(J361=Localisation!$C$113,2,IF(J361=Localisation!$C$112,3,IF(J361=Localisation!$C$111,4,IF(J361=Localisation!$C$110,5,IF(OR(J361=1,J361=2,J361=3,J361=4,J361=5),J361,"")))))))</f>
        <v/>
      </c>
      <c r="P361" s="11" t="str">
        <f>(IF(K361=Localisation!$C$114,1,IF(K361=Localisation!$C$113,2,IF(K361=Localisation!$C$112,3,IF(K361=Localisation!$C$111,4,IF(K361=Localisation!$C$110,5,IF(OR(K361=1,K361=2,K361=3,K361=4,K361=5),K361,"")))))))</f>
        <v/>
      </c>
      <c r="Q361" s="11" t="str">
        <f>(IF(L361=Localisation!$C$114,1,IF(L361=Localisation!$C$113,2,IF(L361=Localisation!$C$112,3,IF(L361=Localisation!$C$111,4,IF(L361=Localisation!$C$110,5,IF(OR(L361=1,L361=2,L361=3,L361=4,L361=5),L361,"")))))))</f>
        <v/>
      </c>
      <c r="R361" s="11" t="str">
        <f>(IF(B361=Localisation!$C$114,1,IF(B361=Localisation!$C$113,2,IF(B361=Localisation!$C$112,3,IF(B361=Localisation!$C$111,4,IF(B361=Localisation!$C$110,5,IF(OR(B361=1,B361=2,B361=3,B361=4,B361=5),B361,"")))))))</f>
        <v/>
      </c>
      <c r="S361" s="11" t="str">
        <f>(IF(C361=Localisation!$C$114,1,IF(C361=Localisation!$C$113,2,IF(C361=Localisation!$C$112,3,IF(C361=Localisation!$C$111,4,IF(C361=Localisation!$C$110,5,IF(OR(C361=1,C361=2,C361=3,C361=4,C361=5),C361,"")))))))</f>
        <v/>
      </c>
      <c r="T361" s="11" t="str">
        <f>(IF(D361=Localisation!$C$114,1,IF(D361=Localisation!$C$113,2,IF(D361=Localisation!$C$112,3,IF(D361=Localisation!$C$111,4,IF(D361=Localisation!$C$110,5,IF(OR(D361=1,D361=2,D361=3,D361=4,D361=5),D361,"")))))))</f>
        <v/>
      </c>
      <c r="U361" s="11" t="str">
        <f>(IF(E361=Localisation!$C$114,1,IF(E361=Localisation!$C$113,2,IF(E361=Localisation!$C$112,3,IF(E361=Localisation!$C$111,4,IF(E361=Localisation!$C$110,5,IF(OR(E361=1,E361=2,E361=3,E361=4,E361=5),E361,"")))))))</f>
        <v/>
      </c>
      <c r="V361" s="11" t="str">
        <f>(IF(F361=Localisation!$C$114,1,IF(F361=Localisation!$C$113,2,IF(F361=Localisation!$C$112,3,IF(F361=Localisation!$C$111,4,IF(F361=Localisation!$C$110,5,IF(OR(F361=1,F361=2,F361=3,F361=4,F361=5),F361,"")))))))</f>
        <v/>
      </c>
    </row>
    <row r="362" spans="13:22" x14ac:dyDescent="0.3">
      <c r="M362" s="11" t="str">
        <f>(IF(H362=Localisation!$C$114,1,IF(H362=Localisation!$C$113,2,IF(H362=Localisation!$C$112,3,IF(H362=Localisation!$C$111,4,IF(H362=Localisation!$C$110,5,IF(OR(H362=1,H362=2,H362=3,H362=4,H362=5),H362,"")))))))</f>
        <v/>
      </c>
      <c r="N362" s="11" t="str">
        <f>(IF(I362=Localisation!$C$114,1,IF(I362=Localisation!$C$113,2,IF(I362=Localisation!$C$112,3,IF(I362=Localisation!$C$111,4,IF(I362=Localisation!$C$110,5,IF(OR(I362=1,I362=2,I362=3,I362=4,I362=5),I362,"")))))))</f>
        <v/>
      </c>
      <c r="O362" s="11" t="str">
        <f>(IF(J362=Localisation!$C$114,1,IF(J362=Localisation!$C$113,2,IF(J362=Localisation!$C$112,3,IF(J362=Localisation!$C$111,4,IF(J362=Localisation!$C$110,5,IF(OR(J362=1,J362=2,J362=3,J362=4,J362=5),J362,"")))))))</f>
        <v/>
      </c>
      <c r="P362" s="11" t="str">
        <f>(IF(K362=Localisation!$C$114,1,IF(K362=Localisation!$C$113,2,IF(K362=Localisation!$C$112,3,IF(K362=Localisation!$C$111,4,IF(K362=Localisation!$C$110,5,IF(OR(K362=1,K362=2,K362=3,K362=4,K362=5),K362,"")))))))</f>
        <v/>
      </c>
      <c r="Q362" s="11" t="str">
        <f>(IF(L362=Localisation!$C$114,1,IF(L362=Localisation!$C$113,2,IF(L362=Localisation!$C$112,3,IF(L362=Localisation!$C$111,4,IF(L362=Localisation!$C$110,5,IF(OR(L362=1,L362=2,L362=3,L362=4,L362=5),L362,"")))))))</f>
        <v/>
      </c>
      <c r="R362" s="11" t="str">
        <f>(IF(B362=Localisation!$C$114,1,IF(B362=Localisation!$C$113,2,IF(B362=Localisation!$C$112,3,IF(B362=Localisation!$C$111,4,IF(B362=Localisation!$C$110,5,IF(OR(B362=1,B362=2,B362=3,B362=4,B362=5),B362,"")))))))</f>
        <v/>
      </c>
      <c r="S362" s="11" t="str">
        <f>(IF(C362=Localisation!$C$114,1,IF(C362=Localisation!$C$113,2,IF(C362=Localisation!$C$112,3,IF(C362=Localisation!$C$111,4,IF(C362=Localisation!$C$110,5,IF(OR(C362=1,C362=2,C362=3,C362=4,C362=5),C362,"")))))))</f>
        <v/>
      </c>
      <c r="T362" s="11" t="str">
        <f>(IF(D362=Localisation!$C$114,1,IF(D362=Localisation!$C$113,2,IF(D362=Localisation!$C$112,3,IF(D362=Localisation!$C$111,4,IF(D362=Localisation!$C$110,5,IF(OR(D362=1,D362=2,D362=3,D362=4,D362=5),D362,"")))))))</f>
        <v/>
      </c>
      <c r="U362" s="11" t="str">
        <f>(IF(E362=Localisation!$C$114,1,IF(E362=Localisation!$C$113,2,IF(E362=Localisation!$C$112,3,IF(E362=Localisation!$C$111,4,IF(E362=Localisation!$C$110,5,IF(OR(E362=1,E362=2,E362=3,E362=4,E362=5),E362,"")))))))</f>
        <v/>
      </c>
      <c r="V362" s="11" t="str">
        <f>(IF(F362=Localisation!$C$114,1,IF(F362=Localisation!$C$113,2,IF(F362=Localisation!$C$112,3,IF(F362=Localisation!$C$111,4,IF(F362=Localisation!$C$110,5,IF(OR(F362=1,F362=2,F362=3,F362=4,F362=5),F362,"")))))))</f>
        <v/>
      </c>
    </row>
    <row r="363" spans="13:22" x14ac:dyDescent="0.3">
      <c r="M363" s="11" t="str">
        <f>(IF(H363=Localisation!$C$114,1,IF(H363=Localisation!$C$113,2,IF(H363=Localisation!$C$112,3,IF(H363=Localisation!$C$111,4,IF(H363=Localisation!$C$110,5,IF(OR(H363=1,H363=2,H363=3,H363=4,H363=5),H363,"")))))))</f>
        <v/>
      </c>
      <c r="N363" s="11" t="str">
        <f>(IF(I363=Localisation!$C$114,1,IF(I363=Localisation!$C$113,2,IF(I363=Localisation!$C$112,3,IF(I363=Localisation!$C$111,4,IF(I363=Localisation!$C$110,5,IF(OR(I363=1,I363=2,I363=3,I363=4,I363=5),I363,"")))))))</f>
        <v/>
      </c>
      <c r="O363" s="11" t="str">
        <f>(IF(J363=Localisation!$C$114,1,IF(J363=Localisation!$C$113,2,IF(J363=Localisation!$C$112,3,IF(J363=Localisation!$C$111,4,IF(J363=Localisation!$C$110,5,IF(OR(J363=1,J363=2,J363=3,J363=4,J363=5),J363,"")))))))</f>
        <v/>
      </c>
      <c r="P363" s="11" t="str">
        <f>(IF(K363=Localisation!$C$114,1,IF(K363=Localisation!$C$113,2,IF(K363=Localisation!$C$112,3,IF(K363=Localisation!$C$111,4,IF(K363=Localisation!$C$110,5,IF(OR(K363=1,K363=2,K363=3,K363=4,K363=5),K363,"")))))))</f>
        <v/>
      </c>
      <c r="Q363" s="11" t="str">
        <f>(IF(L363=Localisation!$C$114,1,IF(L363=Localisation!$C$113,2,IF(L363=Localisation!$C$112,3,IF(L363=Localisation!$C$111,4,IF(L363=Localisation!$C$110,5,IF(OR(L363=1,L363=2,L363=3,L363=4,L363=5),L363,"")))))))</f>
        <v/>
      </c>
      <c r="R363" s="11" t="str">
        <f>(IF(B363=Localisation!$C$114,1,IF(B363=Localisation!$C$113,2,IF(B363=Localisation!$C$112,3,IF(B363=Localisation!$C$111,4,IF(B363=Localisation!$C$110,5,IF(OR(B363=1,B363=2,B363=3,B363=4,B363=5),B363,"")))))))</f>
        <v/>
      </c>
      <c r="S363" s="11" t="str">
        <f>(IF(C363=Localisation!$C$114,1,IF(C363=Localisation!$C$113,2,IF(C363=Localisation!$C$112,3,IF(C363=Localisation!$C$111,4,IF(C363=Localisation!$C$110,5,IF(OR(C363=1,C363=2,C363=3,C363=4,C363=5),C363,"")))))))</f>
        <v/>
      </c>
      <c r="T363" s="11" t="str">
        <f>(IF(D363=Localisation!$C$114,1,IF(D363=Localisation!$C$113,2,IF(D363=Localisation!$C$112,3,IF(D363=Localisation!$C$111,4,IF(D363=Localisation!$C$110,5,IF(OR(D363=1,D363=2,D363=3,D363=4,D363=5),D363,"")))))))</f>
        <v/>
      </c>
      <c r="U363" s="11" t="str">
        <f>(IF(E363=Localisation!$C$114,1,IF(E363=Localisation!$C$113,2,IF(E363=Localisation!$C$112,3,IF(E363=Localisation!$C$111,4,IF(E363=Localisation!$C$110,5,IF(OR(E363=1,E363=2,E363=3,E363=4,E363=5),E363,"")))))))</f>
        <v/>
      </c>
      <c r="V363" s="11" t="str">
        <f>(IF(F363=Localisation!$C$114,1,IF(F363=Localisation!$C$113,2,IF(F363=Localisation!$C$112,3,IF(F363=Localisation!$C$111,4,IF(F363=Localisation!$C$110,5,IF(OR(F363=1,F363=2,F363=3,F363=4,F363=5),F363,"")))))))</f>
        <v/>
      </c>
    </row>
    <row r="364" spans="13:22" x14ac:dyDescent="0.3">
      <c r="M364" s="11" t="str">
        <f>(IF(H364=Localisation!$C$114,1,IF(H364=Localisation!$C$113,2,IF(H364=Localisation!$C$112,3,IF(H364=Localisation!$C$111,4,IF(H364=Localisation!$C$110,5,IF(OR(H364=1,H364=2,H364=3,H364=4,H364=5),H364,"")))))))</f>
        <v/>
      </c>
      <c r="N364" s="11" t="str">
        <f>(IF(I364=Localisation!$C$114,1,IF(I364=Localisation!$C$113,2,IF(I364=Localisation!$C$112,3,IF(I364=Localisation!$C$111,4,IF(I364=Localisation!$C$110,5,IF(OR(I364=1,I364=2,I364=3,I364=4,I364=5),I364,"")))))))</f>
        <v/>
      </c>
      <c r="O364" s="11" t="str">
        <f>(IF(J364=Localisation!$C$114,1,IF(J364=Localisation!$C$113,2,IF(J364=Localisation!$C$112,3,IF(J364=Localisation!$C$111,4,IF(J364=Localisation!$C$110,5,IF(OR(J364=1,J364=2,J364=3,J364=4,J364=5),J364,"")))))))</f>
        <v/>
      </c>
      <c r="P364" s="11" t="str">
        <f>(IF(K364=Localisation!$C$114,1,IF(K364=Localisation!$C$113,2,IF(K364=Localisation!$C$112,3,IF(K364=Localisation!$C$111,4,IF(K364=Localisation!$C$110,5,IF(OR(K364=1,K364=2,K364=3,K364=4,K364=5),K364,"")))))))</f>
        <v/>
      </c>
      <c r="Q364" s="11" t="str">
        <f>(IF(L364=Localisation!$C$114,1,IF(L364=Localisation!$C$113,2,IF(L364=Localisation!$C$112,3,IF(L364=Localisation!$C$111,4,IF(L364=Localisation!$C$110,5,IF(OR(L364=1,L364=2,L364=3,L364=4,L364=5),L364,"")))))))</f>
        <v/>
      </c>
      <c r="R364" s="11" t="str">
        <f>(IF(B364=Localisation!$C$114,1,IF(B364=Localisation!$C$113,2,IF(B364=Localisation!$C$112,3,IF(B364=Localisation!$C$111,4,IF(B364=Localisation!$C$110,5,IF(OR(B364=1,B364=2,B364=3,B364=4,B364=5),B364,"")))))))</f>
        <v/>
      </c>
      <c r="S364" s="11" t="str">
        <f>(IF(C364=Localisation!$C$114,1,IF(C364=Localisation!$C$113,2,IF(C364=Localisation!$C$112,3,IF(C364=Localisation!$C$111,4,IF(C364=Localisation!$C$110,5,IF(OR(C364=1,C364=2,C364=3,C364=4,C364=5),C364,"")))))))</f>
        <v/>
      </c>
      <c r="T364" s="11" t="str">
        <f>(IF(D364=Localisation!$C$114,1,IF(D364=Localisation!$C$113,2,IF(D364=Localisation!$C$112,3,IF(D364=Localisation!$C$111,4,IF(D364=Localisation!$C$110,5,IF(OR(D364=1,D364=2,D364=3,D364=4,D364=5),D364,"")))))))</f>
        <v/>
      </c>
      <c r="U364" s="11" t="str">
        <f>(IF(E364=Localisation!$C$114,1,IF(E364=Localisation!$C$113,2,IF(E364=Localisation!$C$112,3,IF(E364=Localisation!$C$111,4,IF(E364=Localisation!$C$110,5,IF(OR(E364=1,E364=2,E364=3,E364=4,E364=5),E364,"")))))))</f>
        <v/>
      </c>
      <c r="V364" s="11" t="str">
        <f>(IF(F364=Localisation!$C$114,1,IF(F364=Localisation!$C$113,2,IF(F364=Localisation!$C$112,3,IF(F364=Localisation!$C$111,4,IF(F364=Localisation!$C$110,5,IF(OR(F364=1,F364=2,F364=3,F364=4,F364=5),F364,"")))))))</f>
        <v/>
      </c>
    </row>
    <row r="365" spans="13:22" x14ac:dyDescent="0.3">
      <c r="M365" s="11" t="str">
        <f>(IF(H365=Localisation!$C$114,1,IF(H365=Localisation!$C$113,2,IF(H365=Localisation!$C$112,3,IF(H365=Localisation!$C$111,4,IF(H365=Localisation!$C$110,5,IF(OR(H365=1,H365=2,H365=3,H365=4,H365=5),H365,"")))))))</f>
        <v/>
      </c>
      <c r="N365" s="11" t="str">
        <f>(IF(I365=Localisation!$C$114,1,IF(I365=Localisation!$C$113,2,IF(I365=Localisation!$C$112,3,IF(I365=Localisation!$C$111,4,IF(I365=Localisation!$C$110,5,IF(OR(I365=1,I365=2,I365=3,I365=4,I365=5),I365,"")))))))</f>
        <v/>
      </c>
      <c r="O365" s="11" t="str">
        <f>(IF(J365=Localisation!$C$114,1,IF(J365=Localisation!$C$113,2,IF(J365=Localisation!$C$112,3,IF(J365=Localisation!$C$111,4,IF(J365=Localisation!$C$110,5,IF(OR(J365=1,J365=2,J365=3,J365=4,J365=5),J365,"")))))))</f>
        <v/>
      </c>
      <c r="P365" s="11" t="str">
        <f>(IF(K365=Localisation!$C$114,1,IF(K365=Localisation!$C$113,2,IF(K365=Localisation!$C$112,3,IF(K365=Localisation!$C$111,4,IF(K365=Localisation!$C$110,5,IF(OR(K365=1,K365=2,K365=3,K365=4,K365=5),K365,"")))))))</f>
        <v/>
      </c>
      <c r="Q365" s="11" t="str">
        <f>(IF(L365=Localisation!$C$114,1,IF(L365=Localisation!$C$113,2,IF(L365=Localisation!$C$112,3,IF(L365=Localisation!$C$111,4,IF(L365=Localisation!$C$110,5,IF(OR(L365=1,L365=2,L365=3,L365=4,L365=5),L365,"")))))))</f>
        <v/>
      </c>
      <c r="R365" s="11" t="str">
        <f>(IF(B365=Localisation!$C$114,1,IF(B365=Localisation!$C$113,2,IF(B365=Localisation!$C$112,3,IF(B365=Localisation!$C$111,4,IF(B365=Localisation!$C$110,5,IF(OR(B365=1,B365=2,B365=3,B365=4,B365=5),B365,"")))))))</f>
        <v/>
      </c>
      <c r="S365" s="11" t="str">
        <f>(IF(C365=Localisation!$C$114,1,IF(C365=Localisation!$C$113,2,IF(C365=Localisation!$C$112,3,IF(C365=Localisation!$C$111,4,IF(C365=Localisation!$C$110,5,IF(OR(C365=1,C365=2,C365=3,C365=4,C365=5),C365,"")))))))</f>
        <v/>
      </c>
      <c r="T365" s="11" t="str">
        <f>(IF(D365=Localisation!$C$114,1,IF(D365=Localisation!$C$113,2,IF(D365=Localisation!$C$112,3,IF(D365=Localisation!$C$111,4,IF(D365=Localisation!$C$110,5,IF(OR(D365=1,D365=2,D365=3,D365=4,D365=5),D365,"")))))))</f>
        <v/>
      </c>
      <c r="U365" s="11" t="str">
        <f>(IF(E365=Localisation!$C$114,1,IF(E365=Localisation!$C$113,2,IF(E365=Localisation!$C$112,3,IF(E365=Localisation!$C$111,4,IF(E365=Localisation!$C$110,5,IF(OR(E365=1,E365=2,E365=3,E365=4,E365=5),E365,"")))))))</f>
        <v/>
      </c>
      <c r="V365" s="11" t="str">
        <f>(IF(F365=Localisation!$C$114,1,IF(F365=Localisation!$C$113,2,IF(F365=Localisation!$C$112,3,IF(F365=Localisation!$C$111,4,IF(F365=Localisation!$C$110,5,IF(OR(F365=1,F365=2,F365=3,F365=4,F365=5),F365,"")))))))</f>
        <v/>
      </c>
    </row>
    <row r="366" spans="13:22" x14ac:dyDescent="0.3">
      <c r="M366" s="11" t="str">
        <f>(IF(H366=Localisation!$C$114,1,IF(H366=Localisation!$C$113,2,IF(H366=Localisation!$C$112,3,IF(H366=Localisation!$C$111,4,IF(H366=Localisation!$C$110,5,IF(OR(H366=1,H366=2,H366=3,H366=4,H366=5),H366,"")))))))</f>
        <v/>
      </c>
      <c r="N366" s="11" t="str">
        <f>(IF(I366=Localisation!$C$114,1,IF(I366=Localisation!$C$113,2,IF(I366=Localisation!$C$112,3,IF(I366=Localisation!$C$111,4,IF(I366=Localisation!$C$110,5,IF(OR(I366=1,I366=2,I366=3,I366=4,I366=5),I366,"")))))))</f>
        <v/>
      </c>
      <c r="O366" s="11" t="str">
        <f>(IF(J366=Localisation!$C$114,1,IF(J366=Localisation!$C$113,2,IF(J366=Localisation!$C$112,3,IF(J366=Localisation!$C$111,4,IF(J366=Localisation!$C$110,5,IF(OR(J366=1,J366=2,J366=3,J366=4,J366=5),J366,"")))))))</f>
        <v/>
      </c>
      <c r="P366" s="11" t="str">
        <f>(IF(K366=Localisation!$C$114,1,IF(K366=Localisation!$C$113,2,IF(K366=Localisation!$C$112,3,IF(K366=Localisation!$C$111,4,IF(K366=Localisation!$C$110,5,IF(OR(K366=1,K366=2,K366=3,K366=4,K366=5),K366,"")))))))</f>
        <v/>
      </c>
      <c r="Q366" s="11" t="str">
        <f>(IF(L366=Localisation!$C$114,1,IF(L366=Localisation!$C$113,2,IF(L366=Localisation!$C$112,3,IF(L366=Localisation!$C$111,4,IF(L366=Localisation!$C$110,5,IF(OR(L366=1,L366=2,L366=3,L366=4,L366=5),L366,"")))))))</f>
        <v/>
      </c>
      <c r="R366" s="11" t="str">
        <f>(IF(B366=Localisation!$C$114,1,IF(B366=Localisation!$C$113,2,IF(B366=Localisation!$C$112,3,IF(B366=Localisation!$C$111,4,IF(B366=Localisation!$C$110,5,IF(OR(B366=1,B366=2,B366=3,B366=4,B366=5),B366,"")))))))</f>
        <v/>
      </c>
      <c r="S366" s="11" t="str">
        <f>(IF(C366=Localisation!$C$114,1,IF(C366=Localisation!$C$113,2,IF(C366=Localisation!$C$112,3,IF(C366=Localisation!$C$111,4,IF(C366=Localisation!$C$110,5,IF(OR(C366=1,C366=2,C366=3,C366=4,C366=5),C366,"")))))))</f>
        <v/>
      </c>
      <c r="T366" s="11" t="str">
        <f>(IF(D366=Localisation!$C$114,1,IF(D366=Localisation!$C$113,2,IF(D366=Localisation!$C$112,3,IF(D366=Localisation!$C$111,4,IF(D366=Localisation!$C$110,5,IF(OR(D366=1,D366=2,D366=3,D366=4,D366=5),D366,"")))))))</f>
        <v/>
      </c>
      <c r="U366" s="11" t="str">
        <f>(IF(E366=Localisation!$C$114,1,IF(E366=Localisation!$C$113,2,IF(E366=Localisation!$C$112,3,IF(E366=Localisation!$C$111,4,IF(E366=Localisation!$C$110,5,IF(OR(E366=1,E366=2,E366=3,E366=4,E366=5),E366,"")))))))</f>
        <v/>
      </c>
      <c r="V366" s="11" t="str">
        <f>(IF(F366=Localisation!$C$114,1,IF(F366=Localisation!$C$113,2,IF(F366=Localisation!$C$112,3,IF(F366=Localisation!$C$111,4,IF(F366=Localisation!$C$110,5,IF(OR(F366=1,F366=2,F366=3,F366=4,F366=5),F366,"")))))))</f>
        <v/>
      </c>
    </row>
    <row r="367" spans="13:22" x14ac:dyDescent="0.3">
      <c r="M367" s="11" t="str">
        <f>(IF(H367=Localisation!$C$114,1,IF(H367=Localisation!$C$113,2,IF(H367=Localisation!$C$112,3,IF(H367=Localisation!$C$111,4,IF(H367=Localisation!$C$110,5,IF(OR(H367=1,H367=2,H367=3,H367=4,H367=5),H367,"")))))))</f>
        <v/>
      </c>
      <c r="N367" s="11" t="str">
        <f>(IF(I367=Localisation!$C$114,1,IF(I367=Localisation!$C$113,2,IF(I367=Localisation!$C$112,3,IF(I367=Localisation!$C$111,4,IF(I367=Localisation!$C$110,5,IF(OR(I367=1,I367=2,I367=3,I367=4,I367=5),I367,"")))))))</f>
        <v/>
      </c>
      <c r="O367" s="11" t="str">
        <f>(IF(J367=Localisation!$C$114,1,IF(J367=Localisation!$C$113,2,IF(J367=Localisation!$C$112,3,IF(J367=Localisation!$C$111,4,IF(J367=Localisation!$C$110,5,IF(OR(J367=1,J367=2,J367=3,J367=4,J367=5),J367,"")))))))</f>
        <v/>
      </c>
      <c r="P367" s="11" t="str">
        <f>(IF(K367=Localisation!$C$114,1,IF(K367=Localisation!$C$113,2,IF(K367=Localisation!$C$112,3,IF(K367=Localisation!$C$111,4,IF(K367=Localisation!$C$110,5,IF(OR(K367=1,K367=2,K367=3,K367=4,K367=5),K367,"")))))))</f>
        <v/>
      </c>
      <c r="Q367" s="11" t="str">
        <f>(IF(L367=Localisation!$C$114,1,IF(L367=Localisation!$C$113,2,IF(L367=Localisation!$C$112,3,IF(L367=Localisation!$C$111,4,IF(L367=Localisation!$C$110,5,IF(OR(L367=1,L367=2,L367=3,L367=4,L367=5),L367,"")))))))</f>
        <v/>
      </c>
      <c r="R367" s="11" t="str">
        <f>(IF(B367=Localisation!$C$114,1,IF(B367=Localisation!$C$113,2,IF(B367=Localisation!$C$112,3,IF(B367=Localisation!$C$111,4,IF(B367=Localisation!$C$110,5,IF(OR(B367=1,B367=2,B367=3,B367=4,B367=5),B367,"")))))))</f>
        <v/>
      </c>
      <c r="S367" s="11" t="str">
        <f>(IF(C367=Localisation!$C$114,1,IF(C367=Localisation!$C$113,2,IF(C367=Localisation!$C$112,3,IF(C367=Localisation!$C$111,4,IF(C367=Localisation!$C$110,5,IF(OR(C367=1,C367=2,C367=3,C367=4,C367=5),C367,"")))))))</f>
        <v/>
      </c>
      <c r="T367" s="11" t="str">
        <f>(IF(D367=Localisation!$C$114,1,IF(D367=Localisation!$C$113,2,IF(D367=Localisation!$C$112,3,IF(D367=Localisation!$C$111,4,IF(D367=Localisation!$C$110,5,IF(OR(D367=1,D367=2,D367=3,D367=4,D367=5),D367,"")))))))</f>
        <v/>
      </c>
      <c r="U367" s="11" t="str">
        <f>(IF(E367=Localisation!$C$114,1,IF(E367=Localisation!$C$113,2,IF(E367=Localisation!$C$112,3,IF(E367=Localisation!$C$111,4,IF(E367=Localisation!$C$110,5,IF(OR(E367=1,E367=2,E367=3,E367=4,E367=5),E367,"")))))))</f>
        <v/>
      </c>
      <c r="V367" s="11" t="str">
        <f>(IF(F367=Localisation!$C$114,1,IF(F367=Localisation!$C$113,2,IF(F367=Localisation!$C$112,3,IF(F367=Localisation!$C$111,4,IF(F367=Localisation!$C$110,5,IF(OR(F367=1,F367=2,F367=3,F367=4,F367=5),F367,"")))))))</f>
        <v/>
      </c>
    </row>
    <row r="368" spans="13:22" x14ac:dyDescent="0.3">
      <c r="M368" s="11" t="str">
        <f>(IF(H368=Localisation!$C$114,1,IF(H368=Localisation!$C$113,2,IF(H368=Localisation!$C$112,3,IF(H368=Localisation!$C$111,4,IF(H368=Localisation!$C$110,5,IF(OR(H368=1,H368=2,H368=3,H368=4,H368=5),H368,"")))))))</f>
        <v/>
      </c>
      <c r="N368" s="11" t="str">
        <f>(IF(I368=Localisation!$C$114,1,IF(I368=Localisation!$C$113,2,IF(I368=Localisation!$C$112,3,IF(I368=Localisation!$C$111,4,IF(I368=Localisation!$C$110,5,IF(OR(I368=1,I368=2,I368=3,I368=4,I368=5),I368,"")))))))</f>
        <v/>
      </c>
      <c r="O368" s="11" t="str">
        <f>(IF(J368=Localisation!$C$114,1,IF(J368=Localisation!$C$113,2,IF(J368=Localisation!$C$112,3,IF(J368=Localisation!$C$111,4,IF(J368=Localisation!$C$110,5,IF(OR(J368=1,J368=2,J368=3,J368=4,J368=5),J368,"")))))))</f>
        <v/>
      </c>
      <c r="P368" s="11" t="str">
        <f>(IF(K368=Localisation!$C$114,1,IF(K368=Localisation!$C$113,2,IF(K368=Localisation!$C$112,3,IF(K368=Localisation!$C$111,4,IF(K368=Localisation!$C$110,5,IF(OR(K368=1,K368=2,K368=3,K368=4,K368=5),K368,"")))))))</f>
        <v/>
      </c>
      <c r="Q368" s="11" t="str">
        <f>(IF(L368=Localisation!$C$114,1,IF(L368=Localisation!$C$113,2,IF(L368=Localisation!$C$112,3,IF(L368=Localisation!$C$111,4,IF(L368=Localisation!$C$110,5,IF(OR(L368=1,L368=2,L368=3,L368=4,L368=5),L368,"")))))))</f>
        <v/>
      </c>
      <c r="R368" s="11" t="str">
        <f>(IF(B368=Localisation!$C$114,1,IF(B368=Localisation!$C$113,2,IF(B368=Localisation!$C$112,3,IF(B368=Localisation!$C$111,4,IF(B368=Localisation!$C$110,5,IF(OR(B368=1,B368=2,B368=3,B368=4,B368=5),B368,"")))))))</f>
        <v/>
      </c>
      <c r="S368" s="11" t="str">
        <f>(IF(C368=Localisation!$C$114,1,IF(C368=Localisation!$C$113,2,IF(C368=Localisation!$C$112,3,IF(C368=Localisation!$C$111,4,IF(C368=Localisation!$C$110,5,IF(OR(C368=1,C368=2,C368=3,C368=4,C368=5),C368,"")))))))</f>
        <v/>
      </c>
      <c r="T368" s="11" t="str">
        <f>(IF(D368=Localisation!$C$114,1,IF(D368=Localisation!$C$113,2,IF(D368=Localisation!$C$112,3,IF(D368=Localisation!$C$111,4,IF(D368=Localisation!$C$110,5,IF(OR(D368=1,D368=2,D368=3,D368=4,D368=5),D368,"")))))))</f>
        <v/>
      </c>
      <c r="U368" s="11" t="str">
        <f>(IF(E368=Localisation!$C$114,1,IF(E368=Localisation!$C$113,2,IF(E368=Localisation!$C$112,3,IF(E368=Localisation!$C$111,4,IF(E368=Localisation!$C$110,5,IF(OR(E368=1,E368=2,E368=3,E368=4,E368=5),E368,"")))))))</f>
        <v/>
      </c>
      <c r="V368" s="11" t="str">
        <f>(IF(F368=Localisation!$C$114,1,IF(F368=Localisation!$C$113,2,IF(F368=Localisation!$C$112,3,IF(F368=Localisation!$C$111,4,IF(F368=Localisation!$C$110,5,IF(OR(F368=1,F368=2,F368=3,F368=4,F368=5),F368,"")))))))</f>
        <v/>
      </c>
    </row>
    <row r="369" spans="13:22" x14ac:dyDescent="0.3">
      <c r="M369" s="11" t="str">
        <f>(IF(H369=Localisation!$C$114,1,IF(H369=Localisation!$C$113,2,IF(H369=Localisation!$C$112,3,IF(H369=Localisation!$C$111,4,IF(H369=Localisation!$C$110,5,IF(OR(H369=1,H369=2,H369=3,H369=4,H369=5),H369,"")))))))</f>
        <v/>
      </c>
      <c r="N369" s="11" t="str">
        <f>(IF(I369=Localisation!$C$114,1,IF(I369=Localisation!$C$113,2,IF(I369=Localisation!$C$112,3,IF(I369=Localisation!$C$111,4,IF(I369=Localisation!$C$110,5,IF(OR(I369=1,I369=2,I369=3,I369=4,I369=5),I369,"")))))))</f>
        <v/>
      </c>
      <c r="O369" s="11" t="str">
        <f>(IF(J369=Localisation!$C$114,1,IF(J369=Localisation!$C$113,2,IF(J369=Localisation!$C$112,3,IF(J369=Localisation!$C$111,4,IF(J369=Localisation!$C$110,5,IF(OR(J369=1,J369=2,J369=3,J369=4,J369=5),J369,"")))))))</f>
        <v/>
      </c>
      <c r="P369" s="11" t="str">
        <f>(IF(K369=Localisation!$C$114,1,IF(K369=Localisation!$C$113,2,IF(K369=Localisation!$C$112,3,IF(K369=Localisation!$C$111,4,IF(K369=Localisation!$C$110,5,IF(OR(K369=1,K369=2,K369=3,K369=4,K369=5),K369,"")))))))</f>
        <v/>
      </c>
      <c r="Q369" s="11" t="str">
        <f>(IF(L369=Localisation!$C$114,1,IF(L369=Localisation!$C$113,2,IF(L369=Localisation!$C$112,3,IF(L369=Localisation!$C$111,4,IF(L369=Localisation!$C$110,5,IF(OR(L369=1,L369=2,L369=3,L369=4,L369=5),L369,"")))))))</f>
        <v/>
      </c>
      <c r="R369" s="11" t="str">
        <f>(IF(B369=Localisation!$C$114,1,IF(B369=Localisation!$C$113,2,IF(B369=Localisation!$C$112,3,IF(B369=Localisation!$C$111,4,IF(B369=Localisation!$C$110,5,IF(OR(B369=1,B369=2,B369=3,B369=4,B369=5),B369,"")))))))</f>
        <v/>
      </c>
      <c r="S369" s="11" t="str">
        <f>(IF(C369=Localisation!$C$114,1,IF(C369=Localisation!$C$113,2,IF(C369=Localisation!$C$112,3,IF(C369=Localisation!$C$111,4,IF(C369=Localisation!$C$110,5,IF(OR(C369=1,C369=2,C369=3,C369=4,C369=5),C369,"")))))))</f>
        <v/>
      </c>
      <c r="T369" s="11" t="str">
        <f>(IF(D369=Localisation!$C$114,1,IF(D369=Localisation!$C$113,2,IF(D369=Localisation!$C$112,3,IF(D369=Localisation!$C$111,4,IF(D369=Localisation!$C$110,5,IF(OR(D369=1,D369=2,D369=3,D369=4,D369=5),D369,"")))))))</f>
        <v/>
      </c>
      <c r="U369" s="11" t="str">
        <f>(IF(E369=Localisation!$C$114,1,IF(E369=Localisation!$C$113,2,IF(E369=Localisation!$C$112,3,IF(E369=Localisation!$C$111,4,IF(E369=Localisation!$C$110,5,IF(OR(E369=1,E369=2,E369=3,E369=4,E369=5),E369,"")))))))</f>
        <v/>
      </c>
      <c r="V369" s="11" t="str">
        <f>(IF(F369=Localisation!$C$114,1,IF(F369=Localisation!$C$113,2,IF(F369=Localisation!$C$112,3,IF(F369=Localisation!$C$111,4,IF(F369=Localisation!$C$110,5,IF(OR(F369=1,F369=2,F369=3,F369=4,F369=5),F369,"")))))))</f>
        <v/>
      </c>
    </row>
    <row r="370" spans="13:22" x14ac:dyDescent="0.3">
      <c r="M370" s="11" t="str">
        <f>(IF(H370=Localisation!$C$114,1,IF(H370=Localisation!$C$113,2,IF(H370=Localisation!$C$112,3,IF(H370=Localisation!$C$111,4,IF(H370=Localisation!$C$110,5,IF(OR(H370=1,H370=2,H370=3,H370=4,H370=5),H370,"")))))))</f>
        <v/>
      </c>
      <c r="N370" s="11" t="str">
        <f>(IF(I370=Localisation!$C$114,1,IF(I370=Localisation!$C$113,2,IF(I370=Localisation!$C$112,3,IF(I370=Localisation!$C$111,4,IF(I370=Localisation!$C$110,5,IF(OR(I370=1,I370=2,I370=3,I370=4,I370=5),I370,"")))))))</f>
        <v/>
      </c>
      <c r="O370" s="11" t="str">
        <f>(IF(J370=Localisation!$C$114,1,IF(J370=Localisation!$C$113,2,IF(J370=Localisation!$C$112,3,IF(J370=Localisation!$C$111,4,IF(J370=Localisation!$C$110,5,IF(OR(J370=1,J370=2,J370=3,J370=4,J370=5),J370,"")))))))</f>
        <v/>
      </c>
      <c r="P370" s="11" t="str">
        <f>(IF(K370=Localisation!$C$114,1,IF(K370=Localisation!$C$113,2,IF(K370=Localisation!$C$112,3,IF(K370=Localisation!$C$111,4,IF(K370=Localisation!$C$110,5,IF(OR(K370=1,K370=2,K370=3,K370=4,K370=5),K370,"")))))))</f>
        <v/>
      </c>
      <c r="Q370" s="11" t="str">
        <f>(IF(L370=Localisation!$C$114,1,IF(L370=Localisation!$C$113,2,IF(L370=Localisation!$C$112,3,IF(L370=Localisation!$C$111,4,IF(L370=Localisation!$C$110,5,IF(OR(L370=1,L370=2,L370=3,L370=4,L370=5),L370,"")))))))</f>
        <v/>
      </c>
      <c r="R370" s="11" t="str">
        <f>(IF(B370=Localisation!$C$114,1,IF(B370=Localisation!$C$113,2,IF(B370=Localisation!$C$112,3,IF(B370=Localisation!$C$111,4,IF(B370=Localisation!$C$110,5,IF(OR(B370=1,B370=2,B370=3,B370=4,B370=5),B370,"")))))))</f>
        <v/>
      </c>
      <c r="S370" s="11" t="str">
        <f>(IF(C370=Localisation!$C$114,1,IF(C370=Localisation!$C$113,2,IF(C370=Localisation!$C$112,3,IF(C370=Localisation!$C$111,4,IF(C370=Localisation!$C$110,5,IF(OR(C370=1,C370=2,C370=3,C370=4,C370=5),C370,"")))))))</f>
        <v/>
      </c>
      <c r="T370" s="11" t="str">
        <f>(IF(D370=Localisation!$C$114,1,IF(D370=Localisation!$C$113,2,IF(D370=Localisation!$C$112,3,IF(D370=Localisation!$C$111,4,IF(D370=Localisation!$C$110,5,IF(OR(D370=1,D370=2,D370=3,D370=4,D370=5),D370,"")))))))</f>
        <v/>
      </c>
      <c r="U370" s="11" t="str">
        <f>(IF(E370=Localisation!$C$114,1,IF(E370=Localisation!$C$113,2,IF(E370=Localisation!$C$112,3,IF(E370=Localisation!$C$111,4,IF(E370=Localisation!$C$110,5,IF(OR(E370=1,E370=2,E370=3,E370=4,E370=5),E370,"")))))))</f>
        <v/>
      </c>
      <c r="V370" s="11" t="str">
        <f>(IF(F370=Localisation!$C$114,1,IF(F370=Localisation!$C$113,2,IF(F370=Localisation!$C$112,3,IF(F370=Localisation!$C$111,4,IF(F370=Localisation!$C$110,5,IF(OR(F370=1,F370=2,F370=3,F370=4,F370=5),F370,"")))))))</f>
        <v/>
      </c>
    </row>
    <row r="371" spans="13:22" x14ac:dyDescent="0.3">
      <c r="M371" s="11" t="str">
        <f>(IF(H371=Localisation!$C$114,1,IF(H371=Localisation!$C$113,2,IF(H371=Localisation!$C$112,3,IF(H371=Localisation!$C$111,4,IF(H371=Localisation!$C$110,5,IF(OR(H371=1,H371=2,H371=3,H371=4,H371=5),H371,"")))))))</f>
        <v/>
      </c>
      <c r="N371" s="11" t="str">
        <f>(IF(I371=Localisation!$C$114,1,IF(I371=Localisation!$C$113,2,IF(I371=Localisation!$C$112,3,IF(I371=Localisation!$C$111,4,IF(I371=Localisation!$C$110,5,IF(OR(I371=1,I371=2,I371=3,I371=4,I371=5),I371,"")))))))</f>
        <v/>
      </c>
      <c r="O371" s="11" t="str">
        <f>(IF(J371=Localisation!$C$114,1,IF(J371=Localisation!$C$113,2,IF(J371=Localisation!$C$112,3,IF(J371=Localisation!$C$111,4,IF(J371=Localisation!$C$110,5,IF(OR(J371=1,J371=2,J371=3,J371=4,J371=5),J371,"")))))))</f>
        <v/>
      </c>
      <c r="P371" s="11" t="str">
        <f>(IF(K371=Localisation!$C$114,1,IF(K371=Localisation!$C$113,2,IF(K371=Localisation!$C$112,3,IF(K371=Localisation!$C$111,4,IF(K371=Localisation!$C$110,5,IF(OR(K371=1,K371=2,K371=3,K371=4,K371=5),K371,"")))))))</f>
        <v/>
      </c>
      <c r="Q371" s="11" t="str">
        <f>(IF(L371=Localisation!$C$114,1,IF(L371=Localisation!$C$113,2,IF(L371=Localisation!$C$112,3,IF(L371=Localisation!$C$111,4,IF(L371=Localisation!$C$110,5,IF(OR(L371=1,L371=2,L371=3,L371=4,L371=5),L371,"")))))))</f>
        <v/>
      </c>
      <c r="R371" s="11" t="str">
        <f>(IF(B371=Localisation!$C$114,1,IF(B371=Localisation!$C$113,2,IF(B371=Localisation!$C$112,3,IF(B371=Localisation!$C$111,4,IF(B371=Localisation!$C$110,5,IF(OR(B371=1,B371=2,B371=3,B371=4,B371=5),B371,"")))))))</f>
        <v/>
      </c>
      <c r="S371" s="11" t="str">
        <f>(IF(C371=Localisation!$C$114,1,IF(C371=Localisation!$C$113,2,IF(C371=Localisation!$C$112,3,IF(C371=Localisation!$C$111,4,IF(C371=Localisation!$C$110,5,IF(OR(C371=1,C371=2,C371=3,C371=4,C371=5),C371,"")))))))</f>
        <v/>
      </c>
      <c r="T371" s="11" t="str">
        <f>(IF(D371=Localisation!$C$114,1,IF(D371=Localisation!$C$113,2,IF(D371=Localisation!$C$112,3,IF(D371=Localisation!$C$111,4,IF(D371=Localisation!$C$110,5,IF(OR(D371=1,D371=2,D371=3,D371=4,D371=5),D371,"")))))))</f>
        <v/>
      </c>
      <c r="U371" s="11" t="str">
        <f>(IF(E371=Localisation!$C$114,1,IF(E371=Localisation!$C$113,2,IF(E371=Localisation!$C$112,3,IF(E371=Localisation!$C$111,4,IF(E371=Localisation!$C$110,5,IF(OR(E371=1,E371=2,E371=3,E371=4,E371=5),E371,"")))))))</f>
        <v/>
      </c>
      <c r="V371" s="11" t="str">
        <f>(IF(F371=Localisation!$C$114,1,IF(F371=Localisation!$C$113,2,IF(F371=Localisation!$C$112,3,IF(F371=Localisation!$C$111,4,IF(F371=Localisation!$C$110,5,IF(OR(F371=1,F371=2,F371=3,F371=4,F371=5),F371,"")))))))</f>
        <v/>
      </c>
    </row>
    <row r="372" spans="13:22" x14ac:dyDescent="0.3">
      <c r="M372" s="11" t="str">
        <f>(IF(H372=Localisation!$C$114,1,IF(H372=Localisation!$C$113,2,IF(H372=Localisation!$C$112,3,IF(H372=Localisation!$C$111,4,IF(H372=Localisation!$C$110,5,IF(OR(H372=1,H372=2,H372=3,H372=4,H372=5),H372,"")))))))</f>
        <v/>
      </c>
      <c r="N372" s="11" t="str">
        <f>(IF(I372=Localisation!$C$114,1,IF(I372=Localisation!$C$113,2,IF(I372=Localisation!$C$112,3,IF(I372=Localisation!$C$111,4,IF(I372=Localisation!$C$110,5,IF(OR(I372=1,I372=2,I372=3,I372=4,I372=5),I372,"")))))))</f>
        <v/>
      </c>
      <c r="O372" s="11" t="str">
        <f>(IF(J372=Localisation!$C$114,1,IF(J372=Localisation!$C$113,2,IF(J372=Localisation!$C$112,3,IF(J372=Localisation!$C$111,4,IF(J372=Localisation!$C$110,5,IF(OR(J372=1,J372=2,J372=3,J372=4,J372=5),J372,"")))))))</f>
        <v/>
      </c>
      <c r="P372" s="11" t="str">
        <f>(IF(K372=Localisation!$C$114,1,IF(K372=Localisation!$C$113,2,IF(K372=Localisation!$C$112,3,IF(K372=Localisation!$C$111,4,IF(K372=Localisation!$C$110,5,IF(OR(K372=1,K372=2,K372=3,K372=4,K372=5),K372,"")))))))</f>
        <v/>
      </c>
      <c r="Q372" s="11" t="str">
        <f>(IF(L372=Localisation!$C$114,1,IF(L372=Localisation!$C$113,2,IF(L372=Localisation!$C$112,3,IF(L372=Localisation!$C$111,4,IF(L372=Localisation!$C$110,5,IF(OR(L372=1,L372=2,L372=3,L372=4,L372=5),L372,"")))))))</f>
        <v/>
      </c>
      <c r="R372" s="11" t="str">
        <f>(IF(B372=Localisation!$C$114,1,IF(B372=Localisation!$C$113,2,IF(B372=Localisation!$C$112,3,IF(B372=Localisation!$C$111,4,IF(B372=Localisation!$C$110,5,IF(OR(B372=1,B372=2,B372=3,B372=4,B372=5),B372,"")))))))</f>
        <v/>
      </c>
      <c r="S372" s="11" t="str">
        <f>(IF(C372=Localisation!$C$114,1,IF(C372=Localisation!$C$113,2,IF(C372=Localisation!$C$112,3,IF(C372=Localisation!$C$111,4,IF(C372=Localisation!$C$110,5,IF(OR(C372=1,C372=2,C372=3,C372=4,C372=5),C372,"")))))))</f>
        <v/>
      </c>
      <c r="T372" s="11" t="str">
        <f>(IF(D372=Localisation!$C$114,1,IF(D372=Localisation!$C$113,2,IF(D372=Localisation!$C$112,3,IF(D372=Localisation!$C$111,4,IF(D372=Localisation!$C$110,5,IF(OR(D372=1,D372=2,D372=3,D372=4,D372=5),D372,"")))))))</f>
        <v/>
      </c>
      <c r="U372" s="11" t="str">
        <f>(IF(E372=Localisation!$C$114,1,IF(E372=Localisation!$C$113,2,IF(E372=Localisation!$C$112,3,IF(E372=Localisation!$C$111,4,IF(E372=Localisation!$C$110,5,IF(OR(E372=1,E372=2,E372=3,E372=4,E372=5),E372,"")))))))</f>
        <v/>
      </c>
      <c r="V372" s="11" t="str">
        <f>(IF(F372=Localisation!$C$114,1,IF(F372=Localisation!$C$113,2,IF(F372=Localisation!$C$112,3,IF(F372=Localisation!$C$111,4,IF(F372=Localisation!$C$110,5,IF(OR(F372=1,F372=2,F372=3,F372=4,F372=5),F372,"")))))))</f>
        <v/>
      </c>
    </row>
    <row r="373" spans="13:22" x14ac:dyDescent="0.3">
      <c r="M373" s="11" t="str">
        <f>(IF(H373=Localisation!$C$114,1,IF(H373=Localisation!$C$113,2,IF(H373=Localisation!$C$112,3,IF(H373=Localisation!$C$111,4,IF(H373=Localisation!$C$110,5,IF(OR(H373=1,H373=2,H373=3,H373=4,H373=5),H373,"")))))))</f>
        <v/>
      </c>
      <c r="N373" s="11" t="str">
        <f>(IF(I373=Localisation!$C$114,1,IF(I373=Localisation!$C$113,2,IF(I373=Localisation!$C$112,3,IF(I373=Localisation!$C$111,4,IF(I373=Localisation!$C$110,5,IF(OR(I373=1,I373=2,I373=3,I373=4,I373=5),I373,"")))))))</f>
        <v/>
      </c>
      <c r="O373" s="11" t="str">
        <f>(IF(J373=Localisation!$C$114,1,IF(J373=Localisation!$C$113,2,IF(J373=Localisation!$C$112,3,IF(J373=Localisation!$C$111,4,IF(J373=Localisation!$C$110,5,IF(OR(J373=1,J373=2,J373=3,J373=4,J373=5),J373,"")))))))</f>
        <v/>
      </c>
      <c r="P373" s="11" t="str">
        <f>(IF(K373=Localisation!$C$114,1,IF(K373=Localisation!$C$113,2,IF(K373=Localisation!$C$112,3,IF(K373=Localisation!$C$111,4,IF(K373=Localisation!$C$110,5,IF(OR(K373=1,K373=2,K373=3,K373=4,K373=5),K373,"")))))))</f>
        <v/>
      </c>
      <c r="Q373" s="11" t="str">
        <f>(IF(L373=Localisation!$C$114,1,IF(L373=Localisation!$C$113,2,IF(L373=Localisation!$C$112,3,IF(L373=Localisation!$C$111,4,IF(L373=Localisation!$C$110,5,IF(OR(L373=1,L373=2,L373=3,L373=4,L373=5),L373,"")))))))</f>
        <v/>
      </c>
      <c r="R373" s="11" t="str">
        <f>(IF(B373=Localisation!$C$114,1,IF(B373=Localisation!$C$113,2,IF(B373=Localisation!$C$112,3,IF(B373=Localisation!$C$111,4,IF(B373=Localisation!$C$110,5,IF(OR(B373=1,B373=2,B373=3,B373=4,B373=5),B373,"")))))))</f>
        <v/>
      </c>
      <c r="S373" s="11" t="str">
        <f>(IF(C373=Localisation!$C$114,1,IF(C373=Localisation!$C$113,2,IF(C373=Localisation!$C$112,3,IF(C373=Localisation!$C$111,4,IF(C373=Localisation!$C$110,5,IF(OR(C373=1,C373=2,C373=3,C373=4,C373=5),C373,"")))))))</f>
        <v/>
      </c>
      <c r="T373" s="11" t="str">
        <f>(IF(D373=Localisation!$C$114,1,IF(D373=Localisation!$C$113,2,IF(D373=Localisation!$C$112,3,IF(D373=Localisation!$C$111,4,IF(D373=Localisation!$C$110,5,IF(OR(D373=1,D373=2,D373=3,D373=4,D373=5),D373,"")))))))</f>
        <v/>
      </c>
      <c r="U373" s="11" t="str">
        <f>(IF(E373=Localisation!$C$114,1,IF(E373=Localisation!$C$113,2,IF(E373=Localisation!$C$112,3,IF(E373=Localisation!$C$111,4,IF(E373=Localisation!$C$110,5,IF(OR(E373=1,E373=2,E373=3,E373=4,E373=5),E373,"")))))))</f>
        <v/>
      </c>
      <c r="V373" s="11" t="str">
        <f>(IF(F373=Localisation!$C$114,1,IF(F373=Localisation!$C$113,2,IF(F373=Localisation!$C$112,3,IF(F373=Localisation!$C$111,4,IF(F373=Localisation!$C$110,5,IF(OR(F373=1,F373=2,F373=3,F373=4,F373=5),F373,"")))))))</f>
        <v/>
      </c>
    </row>
    <row r="374" spans="13:22" x14ac:dyDescent="0.3">
      <c r="M374" s="11" t="str">
        <f>(IF(H374=Localisation!$C$114,1,IF(H374=Localisation!$C$113,2,IF(H374=Localisation!$C$112,3,IF(H374=Localisation!$C$111,4,IF(H374=Localisation!$C$110,5,IF(OR(H374=1,H374=2,H374=3,H374=4,H374=5),H374,"")))))))</f>
        <v/>
      </c>
      <c r="N374" s="11" t="str">
        <f>(IF(I374=Localisation!$C$114,1,IF(I374=Localisation!$C$113,2,IF(I374=Localisation!$C$112,3,IF(I374=Localisation!$C$111,4,IF(I374=Localisation!$C$110,5,IF(OR(I374=1,I374=2,I374=3,I374=4,I374=5),I374,"")))))))</f>
        <v/>
      </c>
      <c r="O374" s="11" t="str">
        <f>(IF(J374=Localisation!$C$114,1,IF(J374=Localisation!$C$113,2,IF(J374=Localisation!$C$112,3,IF(J374=Localisation!$C$111,4,IF(J374=Localisation!$C$110,5,IF(OR(J374=1,J374=2,J374=3,J374=4,J374=5),J374,"")))))))</f>
        <v/>
      </c>
      <c r="P374" s="11" t="str">
        <f>(IF(K374=Localisation!$C$114,1,IF(K374=Localisation!$C$113,2,IF(K374=Localisation!$C$112,3,IF(K374=Localisation!$C$111,4,IF(K374=Localisation!$C$110,5,IF(OR(K374=1,K374=2,K374=3,K374=4,K374=5),K374,"")))))))</f>
        <v/>
      </c>
      <c r="Q374" s="11" t="str">
        <f>(IF(L374=Localisation!$C$114,1,IF(L374=Localisation!$C$113,2,IF(L374=Localisation!$C$112,3,IF(L374=Localisation!$C$111,4,IF(L374=Localisation!$C$110,5,IF(OR(L374=1,L374=2,L374=3,L374=4,L374=5),L374,"")))))))</f>
        <v/>
      </c>
      <c r="R374" s="11" t="str">
        <f>(IF(B374=Localisation!$C$114,1,IF(B374=Localisation!$C$113,2,IF(B374=Localisation!$C$112,3,IF(B374=Localisation!$C$111,4,IF(B374=Localisation!$C$110,5,IF(OR(B374=1,B374=2,B374=3,B374=4,B374=5),B374,"")))))))</f>
        <v/>
      </c>
      <c r="S374" s="11" t="str">
        <f>(IF(C374=Localisation!$C$114,1,IF(C374=Localisation!$C$113,2,IF(C374=Localisation!$C$112,3,IF(C374=Localisation!$C$111,4,IF(C374=Localisation!$C$110,5,IF(OR(C374=1,C374=2,C374=3,C374=4,C374=5),C374,"")))))))</f>
        <v/>
      </c>
      <c r="T374" s="11" t="str">
        <f>(IF(D374=Localisation!$C$114,1,IF(D374=Localisation!$C$113,2,IF(D374=Localisation!$C$112,3,IF(D374=Localisation!$C$111,4,IF(D374=Localisation!$C$110,5,IF(OR(D374=1,D374=2,D374=3,D374=4,D374=5),D374,"")))))))</f>
        <v/>
      </c>
      <c r="U374" s="11" t="str">
        <f>(IF(E374=Localisation!$C$114,1,IF(E374=Localisation!$C$113,2,IF(E374=Localisation!$C$112,3,IF(E374=Localisation!$C$111,4,IF(E374=Localisation!$C$110,5,IF(OR(E374=1,E374=2,E374=3,E374=4,E374=5),E374,"")))))))</f>
        <v/>
      </c>
      <c r="V374" s="11" t="str">
        <f>(IF(F374=Localisation!$C$114,1,IF(F374=Localisation!$C$113,2,IF(F374=Localisation!$C$112,3,IF(F374=Localisation!$C$111,4,IF(F374=Localisation!$C$110,5,IF(OR(F374=1,F374=2,F374=3,F374=4,F374=5),F374,"")))))))</f>
        <v/>
      </c>
    </row>
    <row r="375" spans="13:22" x14ac:dyDescent="0.3">
      <c r="M375" s="11" t="str">
        <f>(IF(H375=Localisation!$C$114,1,IF(H375=Localisation!$C$113,2,IF(H375=Localisation!$C$112,3,IF(H375=Localisation!$C$111,4,IF(H375=Localisation!$C$110,5,IF(OR(H375=1,H375=2,H375=3,H375=4,H375=5),H375,"")))))))</f>
        <v/>
      </c>
      <c r="N375" s="11" t="str">
        <f>(IF(I375=Localisation!$C$114,1,IF(I375=Localisation!$C$113,2,IF(I375=Localisation!$C$112,3,IF(I375=Localisation!$C$111,4,IF(I375=Localisation!$C$110,5,IF(OR(I375=1,I375=2,I375=3,I375=4,I375=5),I375,"")))))))</f>
        <v/>
      </c>
      <c r="O375" s="11" t="str">
        <f>(IF(J375=Localisation!$C$114,1,IF(J375=Localisation!$C$113,2,IF(J375=Localisation!$C$112,3,IF(J375=Localisation!$C$111,4,IF(J375=Localisation!$C$110,5,IF(OR(J375=1,J375=2,J375=3,J375=4,J375=5),J375,"")))))))</f>
        <v/>
      </c>
      <c r="P375" s="11" t="str">
        <f>(IF(K375=Localisation!$C$114,1,IF(K375=Localisation!$C$113,2,IF(K375=Localisation!$C$112,3,IF(K375=Localisation!$C$111,4,IF(K375=Localisation!$C$110,5,IF(OR(K375=1,K375=2,K375=3,K375=4,K375=5),K375,"")))))))</f>
        <v/>
      </c>
      <c r="Q375" s="11" t="str">
        <f>(IF(L375=Localisation!$C$114,1,IF(L375=Localisation!$C$113,2,IF(L375=Localisation!$C$112,3,IF(L375=Localisation!$C$111,4,IF(L375=Localisation!$C$110,5,IF(OR(L375=1,L375=2,L375=3,L375=4,L375=5),L375,"")))))))</f>
        <v/>
      </c>
      <c r="R375" s="11" t="str">
        <f>(IF(B375=Localisation!$C$114,1,IF(B375=Localisation!$C$113,2,IF(B375=Localisation!$C$112,3,IF(B375=Localisation!$C$111,4,IF(B375=Localisation!$C$110,5,IF(OR(B375=1,B375=2,B375=3,B375=4,B375=5),B375,"")))))))</f>
        <v/>
      </c>
      <c r="S375" s="11" t="str">
        <f>(IF(C375=Localisation!$C$114,1,IF(C375=Localisation!$C$113,2,IF(C375=Localisation!$C$112,3,IF(C375=Localisation!$C$111,4,IF(C375=Localisation!$C$110,5,IF(OR(C375=1,C375=2,C375=3,C375=4,C375=5),C375,"")))))))</f>
        <v/>
      </c>
      <c r="T375" s="11" t="str">
        <f>(IF(D375=Localisation!$C$114,1,IF(D375=Localisation!$C$113,2,IF(D375=Localisation!$C$112,3,IF(D375=Localisation!$C$111,4,IF(D375=Localisation!$C$110,5,IF(OR(D375=1,D375=2,D375=3,D375=4,D375=5),D375,"")))))))</f>
        <v/>
      </c>
      <c r="U375" s="11" t="str">
        <f>(IF(E375=Localisation!$C$114,1,IF(E375=Localisation!$C$113,2,IF(E375=Localisation!$C$112,3,IF(E375=Localisation!$C$111,4,IF(E375=Localisation!$C$110,5,IF(OR(E375=1,E375=2,E375=3,E375=4,E375=5),E375,"")))))))</f>
        <v/>
      </c>
      <c r="V375" s="11" t="str">
        <f>(IF(F375=Localisation!$C$114,1,IF(F375=Localisation!$C$113,2,IF(F375=Localisation!$C$112,3,IF(F375=Localisation!$C$111,4,IF(F375=Localisation!$C$110,5,IF(OR(F375=1,F375=2,F375=3,F375=4,F375=5),F375,"")))))))</f>
        <v/>
      </c>
    </row>
    <row r="376" spans="13:22" x14ac:dyDescent="0.3">
      <c r="M376" s="11" t="str">
        <f>(IF(H376=Localisation!$C$114,1,IF(H376=Localisation!$C$113,2,IF(H376=Localisation!$C$112,3,IF(H376=Localisation!$C$111,4,IF(H376=Localisation!$C$110,5,IF(OR(H376=1,H376=2,H376=3,H376=4,H376=5),H376,"")))))))</f>
        <v/>
      </c>
      <c r="N376" s="11" t="str">
        <f>(IF(I376=Localisation!$C$114,1,IF(I376=Localisation!$C$113,2,IF(I376=Localisation!$C$112,3,IF(I376=Localisation!$C$111,4,IF(I376=Localisation!$C$110,5,IF(OR(I376=1,I376=2,I376=3,I376=4,I376=5),I376,"")))))))</f>
        <v/>
      </c>
      <c r="O376" s="11" t="str">
        <f>(IF(J376=Localisation!$C$114,1,IF(J376=Localisation!$C$113,2,IF(J376=Localisation!$C$112,3,IF(J376=Localisation!$C$111,4,IF(J376=Localisation!$C$110,5,IF(OR(J376=1,J376=2,J376=3,J376=4,J376=5),J376,"")))))))</f>
        <v/>
      </c>
      <c r="P376" s="11" t="str">
        <f>(IF(K376=Localisation!$C$114,1,IF(K376=Localisation!$C$113,2,IF(K376=Localisation!$C$112,3,IF(K376=Localisation!$C$111,4,IF(K376=Localisation!$C$110,5,IF(OR(K376=1,K376=2,K376=3,K376=4,K376=5),K376,"")))))))</f>
        <v/>
      </c>
      <c r="Q376" s="11" t="str">
        <f>(IF(L376=Localisation!$C$114,1,IF(L376=Localisation!$C$113,2,IF(L376=Localisation!$C$112,3,IF(L376=Localisation!$C$111,4,IF(L376=Localisation!$C$110,5,IF(OR(L376=1,L376=2,L376=3,L376=4,L376=5),L376,"")))))))</f>
        <v/>
      </c>
      <c r="R376" s="11" t="str">
        <f>(IF(B376=Localisation!$C$114,1,IF(B376=Localisation!$C$113,2,IF(B376=Localisation!$C$112,3,IF(B376=Localisation!$C$111,4,IF(B376=Localisation!$C$110,5,IF(OR(B376=1,B376=2,B376=3,B376=4,B376=5),B376,"")))))))</f>
        <v/>
      </c>
      <c r="S376" s="11" t="str">
        <f>(IF(C376=Localisation!$C$114,1,IF(C376=Localisation!$C$113,2,IF(C376=Localisation!$C$112,3,IF(C376=Localisation!$C$111,4,IF(C376=Localisation!$C$110,5,IF(OR(C376=1,C376=2,C376=3,C376=4,C376=5),C376,"")))))))</f>
        <v/>
      </c>
      <c r="T376" s="11" t="str">
        <f>(IF(D376=Localisation!$C$114,1,IF(D376=Localisation!$C$113,2,IF(D376=Localisation!$C$112,3,IF(D376=Localisation!$C$111,4,IF(D376=Localisation!$C$110,5,IF(OR(D376=1,D376=2,D376=3,D376=4,D376=5),D376,"")))))))</f>
        <v/>
      </c>
      <c r="U376" s="11" t="str">
        <f>(IF(E376=Localisation!$C$114,1,IF(E376=Localisation!$C$113,2,IF(E376=Localisation!$C$112,3,IF(E376=Localisation!$C$111,4,IF(E376=Localisation!$C$110,5,IF(OR(E376=1,E376=2,E376=3,E376=4,E376=5),E376,"")))))))</f>
        <v/>
      </c>
      <c r="V376" s="11" t="str">
        <f>(IF(F376=Localisation!$C$114,1,IF(F376=Localisation!$C$113,2,IF(F376=Localisation!$C$112,3,IF(F376=Localisation!$C$111,4,IF(F376=Localisation!$C$110,5,IF(OR(F376=1,F376=2,F376=3,F376=4,F376=5),F376,"")))))))</f>
        <v/>
      </c>
    </row>
    <row r="377" spans="13:22" x14ac:dyDescent="0.3">
      <c r="M377" s="11" t="str">
        <f>(IF(H377=Localisation!$C$114,1,IF(H377=Localisation!$C$113,2,IF(H377=Localisation!$C$112,3,IF(H377=Localisation!$C$111,4,IF(H377=Localisation!$C$110,5,IF(OR(H377=1,H377=2,H377=3,H377=4,H377=5),H377,"")))))))</f>
        <v/>
      </c>
      <c r="N377" s="11" t="str">
        <f>(IF(I377=Localisation!$C$114,1,IF(I377=Localisation!$C$113,2,IF(I377=Localisation!$C$112,3,IF(I377=Localisation!$C$111,4,IF(I377=Localisation!$C$110,5,IF(OR(I377=1,I377=2,I377=3,I377=4,I377=5),I377,"")))))))</f>
        <v/>
      </c>
      <c r="O377" s="11" t="str">
        <f>(IF(J377=Localisation!$C$114,1,IF(J377=Localisation!$C$113,2,IF(J377=Localisation!$C$112,3,IF(J377=Localisation!$C$111,4,IF(J377=Localisation!$C$110,5,IF(OR(J377=1,J377=2,J377=3,J377=4,J377=5),J377,"")))))))</f>
        <v/>
      </c>
      <c r="P377" s="11" t="str">
        <f>(IF(K377=Localisation!$C$114,1,IF(K377=Localisation!$C$113,2,IF(K377=Localisation!$C$112,3,IF(K377=Localisation!$C$111,4,IF(K377=Localisation!$C$110,5,IF(OR(K377=1,K377=2,K377=3,K377=4,K377=5),K377,"")))))))</f>
        <v/>
      </c>
      <c r="Q377" s="11" t="str">
        <f>(IF(L377=Localisation!$C$114,1,IF(L377=Localisation!$C$113,2,IF(L377=Localisation!$C$112,3,IF(L377=Localisation!$C$111,4,IF(L377=Localisation!$C$110,5,IF(OR(L377=1,L377=2,L377=3,L377=4,L377=5),L377,"")))))))</f>
        <v/>
      </c>
      <c r="R377" s="11" t="str">
        <f>(IF(B377=Localisation!$C$114,1,IF(B377=Localisation!$C$113,2,IF(B377=Localisation!$C$112,3,IF(B377=Localisation!$C$111,4,IF(B377=Localisation!$C$110,5,IF(OR(B377=1,B377=2,B377=3,B377=4,B377=5),B377,"")))))))</f>
        <v/>
      </c>
      <c r="S377" s="11" t="str">
        <f>(IF(C377=Localisation!$C$114,1,IF(C377=Localisation!$C$113,2,IF(C377=Localisation!$C$112,3,IF(C377=Localisation!$C$111,4,IF(C377=Localisation!$C$110,5,IF(OR(C377=1,C377=2,C377=3,C377=4,C377=5),C377,"")))))))</f>
        <v/>
      </c>
      <c r="T377" s="11" t="str">
        <f>(IF(D377=Localisation!$C$114,1,IF(D377=Localisation!$C$113,2,IF(D377=Localisation!$C$112,3,IF(D377=Localisation!$C$111,4,IF(D377=Localisation!$C$110,5,IF(OR(D377=1,D377=2,D377=3,D377=4,D377=5),D377,"")))))))</f>
        <v/>
      </c>
      <c r="U377" s="11" t="str">
        <f>(IF(E377=Localisation!$C$114,1,IF(E377=Localisation!$C$113,2,IF(E377=Localisation!$C$112,3,IF(E377=Localisation!$C$111,4,IF(E377=Localisation!$C$110,5,IF(OR(E377=1,E377=2,E377=3,E377=4,E377=5),E377,"")))))))</f>
        <v/>
      </c>
      <c r="V377" s="11" t="str">
        <f>(IF(F377=Localisation!$C$114,1,IF(F377=Localisation!$C$113,2,IF(F377=Localisation!$C$112,3,IF(F377=Localisation!$C$111,4,IF(F377=Localisation!$C$110,5,IF(OR(F377=1,F377=2,F377=3,F377=4,F377=5),F377,"")))))))</f>
        <v/>
      </c>
    </row>
    <row r="378" spans="13:22" x14ac:dyDescent="0.3">
      <c r="M378" s="11" t="str">
        <f>(IF(H378=Localisation!$C$114,1,IF(H378=Localisation!$C$113,2,IF(H378=Localisation!$C$112,3,IF(H378=Localisation!$C$111,4,IF(H378=Localisation!$C$110,5,IF(OR(H378=1,H378=2,H378=3,H378=4,H378=5),H378,"")))))))</f>
        <v/>
      </c>
      <c r="N378" s="11" t="str">
        <f>(IF(I378=Localisation!$C$114,1,IF(I378=Localisation!$C$113,2,IF(I378=Localisation!$C$112,3,IF(I378=Localisation!$C$111,4,IF(I378=Localisation!$C$110,5,IF(OR(I378=1,I378=2,I378=3,I378=4,I378=5),I378,"")))))))</f>
        <v/>
      </c>
      <c r="O378" s="11" t="str">
        <f>(IF(J378=Localisation!$C$114,1,IF(J378=Localisation!$C$113,2,IF(J378=Localisation!$C$112,3,IF(J378=Localisation!$C$111,4,IF(J378=Localisation!$C$110,5,IF(OR(J378=1,J378=2,J378=3,J378=4,J378=5),J378,"")))))))</f>
        <v/>
      </c>
      <c r="P378" s="11" t="str">
        <f>(IF(K378=Localisation!$C$114,1,IF(K378=Localisation!$C$113,2,IF(K378=Localisation!$C$112,3,IF(K378=Localisation!$C$111,4,IF(K378=Localisation!$C$110,5,IF(OR(K378=1,K378=2,K378=3,K378=4,K378=5),K378,"")))))))</f>
        <v/>
      </c>
      <c r="Q378" s="11" t="str">
        <f>(IF(L378=Localisation!$C$114,1,IF(L378=Localisation!$C$113,2,IF(L378=Localisation!$C$112,3,IF(L378=Localisation!$C$111,4,IF(L378=Localisation!$C$110,5,IF(OR(L378=1,L378=2,L378=3,L378=4,L378=5),L378,"")))))))</f>
        <v/>
      </c>
      <c r="R378" s="11" t="str">
        <f>(IF(B378=Localisation!$C$114,1,IF(B378=Localisation!$C$113,2,IF(B378=Localisation!$C$112,3,IF(B378=Localisation!$C$111,4,IF(B378=Localisation!$C$110,5,IF(OR(B378=1,B378=2,B378=3,B378=4,B378=5),B378,"")))))))</f>
        <v/>
      </c>
      <c r="S378" s="11" t="str">
        <f>(IF(C378=Localisation!$C$114,1,IF(C378=Localisation!$C$113,2,IF(C378=Localisation!$C$112,3,IF(C378=Localisation!$C$111,4,IF(C378=Localisation!$C$110,5,IF(OR(C378=1,C378=2,C378=3,C378=4,C378=5),C378,"")))))))</f>
        <v/>
      </c>
      <c r="T378" s="11" t="str">
        <f>(IF(D378=Localisation!$C$114,1,IF(D378=Localisation!$C$113,2,IF(D378=Localisation!$C$112,3,IF(D378=Localisation!$C$111,4,IF(D378=Localisation!$C$110,5,IF(OR(D378=1,D378=2,D378=3,D378=4,D378=5),D378,"")))))))</f>
        <v/>
      </c>
      <c r="U378" s="11" t="str">
        <f>(IF(E378=Localisation!$C$114,1,IF(E378=Localisation!$C$113,2,IF(E378=Localisation!$C$112,3,IF(E378=Localisation!$C$111,4,IF(E378=Localisation!$C$110,5,IF(OR(E378=1,E378=2,E378=3,E378=4,E378=5),E378,"")))))))</f>
        <v/>
      </c>
      <c r="V378" s="11" t="str">
        <f>(IF(F378=Localisation!$C$114,1,IF(F378=Localisation!$C$113,2,IF(F378=Localisation!$C$112,3,IF(F378=Localisation!$C$111,4,IF(F378=Localisation!$C$110,5,IF(OR(F378=1,F378=2,F378=3,F378=4,F378=5),F378,"")))))))</f>
        <v/>
      </c>
    </row>
    <row r="379" spans="13:22" x14ac:dyDescent="0.3">
      <c r="M379" s="11" t="str">
        <f>(IF(H379=Localisation!$C$114,1,IF(H379=Localisation!$C$113,2,IF(H379=Localisation!$C$112,3,IF(H379=Localisation!$C$111,4,IF(H379=Localisation!$C$110,5,IF(OR(H379=1,H379=2,H379=3,H379=4,H379=5),H379,"")))))))</f>
        <v/>
      </c>
      <c r="N379" s="11" t="str">
        <f>(IF(I379=Localisation!$C$114,1,IF(I379=Localisation!$C$113,2,IF(I379=Localisation!$C$112,3,IF(I379=Localisation!$C$111,4,IF(I379=Localisation!$C$110,5,IF(OR(I379=1,I379=2,I379=3,I379=4,I379=5),I379,"")))))))</f>
        <v/>
      </c>
      <c r="O379" s="11" t="str">
        <f>(IF(J379=Localisation!$C$114,1,IF(J379=Localisation!$C$113,2,IF(J379=Localisation!$C$112,3,IF(J379=Localisation!$C$111,4,IF(J379=Localisation!$C$110,5,IF(OR(J379=1,J379=2,J379=3,J379=4,J379=5),J379,"")))))))</f>
        <v/>
      </c>
      <c r="P379" s="11" t="str">
        <f>(IF(K379=Localisation!$C$114,1,IF(K379=Localisation!$C$113,2,IF(K379=Localisation!$C$112,3,IF(K379=Localisation!$C$111,4,IF(K379=Localisation!$C$110,5,IF(OR(K379=1,K379=2,K379=3,K379=4,K379=5),K379,"")))))))</f>
        <v/>
      </c>
      <c r="Q379" s="11" t="str">
        <f>(IF(L379=Localisation!$C$114,1,IF(L379=Localisation!$C$113,2,IF(L379=Localisation!$C$112,3,IF(L379=Localisation!$C$111,4,IF(L379=Localisation!$C$110,5,IF(OR(L379=1,L379=2,L379=3,L379=4,L379=5),L379,"")))))))</f>
        <v/>
      </c>
      <c r="R379" s="11" t="str">
        <f>(IF(B379=Localisation!$C$114,1,IF(B379=Localisation!$C$113,2,IF(B379=Localisation!$C$112,3,IF(B379=Localisation!$C$111,4,IF(B379=Localisation!$C$110,5,IF(OR(B379=1,B379=2,B379=3,B379=4,B379=5),B379,"")))))))</f>
        <v/>
      </c>
      <c r="S379" s="11" t="str">
        <f>(IF(C379=Localisation!$C$114,1,IF(C379=Localisation!$C$113,2,IF(C379=Localisation!$C$112,3,IF(C379=Localisation!$C$111,4,IF(C379=Localisation!$C$110,5,IF(OR(C379=1,C379=2,C379=3,C379=4,C379=5),C379,"")))))))</f>
        <v/>
      </c>
      <c r="T379" s="11" t="str">
        <f>(IF(D379=Localisation!$C$114,1,IF(D379=Localisation!$C$113,2,IF(D379=Localisation!$C$112,3,IF(D379=Localisation!$C$111,4,IF(D379=Localisation!$C$110,5,IF(OR(D379=1,D379=2,D379=3,D379=4,D379=5),D379,"")))))))</f>
        <v/>
      </c>
      <c r="U379" s="11" t="str">
        <f>(IF(E379=Localisation!$C$114,1,IF(E379=Localisation!$C$113,2,IF(E379=Localisation!$C$112,3,IF(E379=Localisation!$C$111,4,IF(E379=Localisation!$C$110,5,IF(OR(E379=1,E379=2,E379=3,E379=4,E379=5),E379,"")))))))</f>
        <v/>
      </c>
      <c r="V379" s="11" t="str">
        <f>(IF(F379=Localisation!$C$114,1,IF(F379=Localisation!$C$113,2,IF(F379=Localisation!$C$112,3,IF(F379=Localisation!$C$111,4,IF(F379=Localisation!$C$110,5,IF(OR(F379=1,F379=2,F379=3,F379=4,F379=5),F379,"")))))))</f>
        <v/>
      </c>
    </row>
    <row r="380" spans="13:22" x14ac:dyDescent="0.3">
      <c r="M380" s="11" t="str">
        <f>(IF(H380=Localisation!$C$114,1,IF(H380=Localisation!$C$113,2,IF(H380=Localisation!$C$112,3,IF(H380=Localisation!$C$111,4,IF(H380=Localisation!$C$110,5,IF(OR(H380=1,H380=2,H380=3,H380=4,H380=5),H380,"")))))))</f>
        <v/>
      </c>
      <c r="N380" s="11" t="str">
        <f>(IF(I380=Localisation!$C$114,1,IF(I380=Localisation!$C$113,2,IF(I380=Localisation!$C$112,3,IF(I380=Localisation!$C$111,4,IF(I380=Localisation!$C$110,5,IF(OR(I380=1,I380=2,I380=3,I380=4,I380=5),I380,"")))))))</f>
        <v/>
      </c>
      <c r="O380" s="11" t="str">
        <f>(IF(J380=Localisation!$C$114,1,IF(J380=Localisation!$C$113,2,IF(J380=Localisation!$C$112,3,IF(J380=Localisation!$C$111,4,IF(J380=Localisation!$C$110,5,IF(OR(J380=1,J380=2,J380=3,J380=4,J380=5),J380,"")))))))</f>
        <v/>
      </c>
      <c r="P380" s="11" t="str">
        <f>(IF(K380=Localisation!$C$114,1,IF(K380=Localisation!$C$113,2,IF(K380=Localisation!$C$112,3,IF(K380=Localisation!$C$111,4,IF(K380=Localisation!$C$110,5,IF(OR(K380=1,K380=2,K380=3,K380=4,K380=5),K380,"")))))))</f>
        <v/>
      </c>
      <c r="Q380" s="11" t="str">
        <f>(IF(L380=Localisation!$C$114,1,IF(L380=Localisation!$C$113,2,IF(L380=Localisation!$C$112,3,IF(L380=Localisation!$C$111,4,IF(L380=Localisation!$C$110,5,IF(OR(L380=1,L380=2,L380=3,L380=4,L380=5),L380,"")))))))</f>
        <v/>
      </c>
      <c r="R380" s="11" t="str">
        <f>(IF(B380=Localisation!$C$114,1,IF(B380=Localisation!$C$113,2,IF(B380=Localisation!$C$112,3,IF(B380=Localisation!$C$111,4,IF(B380=Localisation!$C$110,5,IF(OR(B380=1,B380=2,B380=3,B380=4,B380=5),B380,"")))))))</f>
        <v/>
      </c>
      <c r="S380" s="11" t="str">
        <f>(IF(C380=Localisation!$C$114,1,IF(C380=Localisation!$C$113,2,IF(C380=Localisation!$C$112,3,IF(C380=Localisation!$C$111,4,IF(C380=Localisation!$C$110,5,IF(OR(C380=1,C380=2,C380=3,C380=4,C380=5),C380,"")))))))</f>
        <v/>
      </c>
      <c r="T380" s="11" t="str">
        <f>(IF(D380=Localisation!$C$114,1,IF(D380=Localisation!$C$113,2,IF(D380=Localisation!$C$112,3,IF(D380=Localisation!$C$111,4,IF(D380=Localisation!$C$110,5,IF(OR(D380=1,D380=2,D380=3,D380=4,D380=5),D380,"")))))))</f>
        <v/>
      </c>
      <c r="U380" s="11" t="str">
        <f>(IF(E380=Localisation!$C$114,1,IF(E380=Localisation!$C$113,2,IF(E380=Localisation!$C$112,3,IF(E380=Localisation!$C$111,4,IF(E380=Localisation!$C$110,5,IF(OR(E380=1,E380=2,E380=3,E380=4,E380=5),E380,"")))))))</f>
        <v/>
      </c>
      <c r="V380" s="11" t="str">
        <f>(IF(F380=Localisation!$C$114,1,IF(F380=Localisation!$C$113,2,IF(F380=Localisation!$C$112,3,IF(F380=Localisation!$C$111,4,IF(F380=Localisation!$C$110,5,IF(OR(F380=1,F380=2,F380=3,F380=4,F380=5),F380,"")))))))</f>
        <v/>
      </c>
    </row>
    <row r="381" spans="13:22" x14ac:dyDescent="0.3">
      <c r="M381" s="11" t="str">
        <f>(IF(H381=Localisation!$C$114,1,IF(H381=Localisation!$C$113,2,IF(H381=Localisation!$C$112,3,IF(H381=Localisation!$C$111,4,IF(H381=Localisation!$C$110,5,IF(OR(H381=1,H381=2,H381=3,H381=4,H381=5),H381,"")))))))</f>
        <v/>
      </c>
      <c r="N381" s="11" t="str">
        <f>(IF(I381=Localisation!$C$114,1,IF(I381=Localisation!$C$113,2,IF(I381=Localisation!$C$112,3,IF(I381=Localisation!$C$111,4,IF(I381=Localisation!$C$110,5,IF(OR(I381=1,I381=2,I381=3,I381=4,I381=5),I381,"")))))))</f>
        <v/>
      </c>
      <c r="O381" s="11" t="str">
        <f>(IF(J381=Localisation!$C$114,1,IF(J381=Localisation!$C$113,2,IF(J381=Localisation!$C$112,3,IF(J381=Localisation!$C$111,4,IF(J381=Localisation!$C$110,5,IF(OR(J381=1,J381=2,J381=3,J381=4,J381=5),J381,"")))))))</f>
        <v/>
      </c>
      <c r="P381" s="11" t="str">
        <f>(IF(K381=Localisation!$C$114,1,IF(K381=Localisation!$C$113,2,IF(K381=Localisation!$C$112,3,IF(K381=Localisation!$C$111,4,IF(K381=Localisation!$C$110,5,IF(OR(K381=1,K381=2,K381=3,K381=4,K381=5),K381,"")))))))</f>
        <v/>
      </c>
      <c r="Q381" s="11" t="str">
        <f>(IF(L381=Localisation!$C$114,1,IF(L381=Localisation!$C$113,2,IF(L381=Localisation!$C$112,3,IF(L381=Localisation!$C$111,4,IF(L381=Localisation!$C$110,5,IF(OR(L381=1,L381=2,L381=3,L381=4,L381=5),L381,"")))))))</f>
        <v/>
      </c>
      <c r="R381" s="11" t="str">
        <f>(IF(B381=Localisation!$C$114,1,IF(B381=Localisation!$C$113,2,IF(B381=Localisation!$C$112,3,IF(B381=Localisation!$C$111,4,IF(B381=Localisation!$C$110,5,IF(OR(B381=1,B381=2,B381=3,B381=4,B381=5),B381,"")))))))</f>
        <v/>
      </c>
      <c r="S381" s="11" t="str">
        <f>(IF(C381=Localisation!$C$114,1,IF(C381=Localisation!$C$113,2,IF(C381=Localisation!$C$112,3,IF(C381=Localisation!$C$111,4,IF(C381=Localisation!$C$110,5,IF(OR(C381=1,C381=2,C381=3,C381=4,C381=5),C381,"")))))))</f>
        <v/>
      </c>
      <c r="T381" s="11" t="str">
        <f>(IF(D381=Localisation!$C$114,1,IF(D381=Localisation!$C$113,2,IF(D381=Localisation!$C$112,3,IF(D381=Localisation!$C$111,4,IF(D381=Localisation!$C$110,5,IF(OR(D381=1,D381=2,D381=3,D381=4,D381=5),D381,"")))))))</f>
        <v/>
      </c>
      <c r="U381" s="11" t="str">
        <f>(IF(E381=Localisation!$C$114,1,IF(E381=Localisation!$C$113,2,IF(E381=Localisation!$C$112,3,IF(E381=Localisation!$C$111,4,IF(E381=Localisation!$C$110,5,IF(OR(E381=1,E381=2,E381=3,E381=4,E381=5),E381,"")))))))</f>
        <v/>
      </c>
      <c r="V381" s="11" t="str">
        <f>(IF(F381=Localisation!$C$114,1,IF(F381=Localisation!$C$113,2,IF(F381=Localisation!$C$112,3,IF(F381=Localisation!$C$111,4,IF(F381=Localisation!$C$110,5,IF(OR(F381=1,F381=2,F381=3,F381=4,F381=5),F381,"")))))))</f>
        <v/>
      </c>
    </row>
    <row r="382" spans="13:22" x14ac:dyDescent="0.3">
      <c r="M382" s="11" t="str">
        <f>(IF(H382=Localisation!$C$114,1,IF(H382=Localisation!$C$113,2,IF(H382=Localisation!$C$112,3,IF(H382=Localisation!$C$111,4,IF(H382=Localisation!$C$110,5,IF(OR(H382=1,H382=2,H382=3,H382=4,H382=5),H382,"")))))))</f>
        <v/>
      </c>
      <c r="N382" s="11" t="str">
        <f>(IF(I382=Localisation!$C$114,1,IF(I382=Localisation!$C$113,2,IF(I382=Localisation!$C$112,3,IF(I382=Localisation!$C$111,4,IF(I382=Localisation!$C$110,5,IF(OR(I382=1,I382=2,I382=3,I382=4,I382=5),I382,"")))))))</f>
        <v/>
      </c>
      <c r="O382" s="11" t="str">
        <f>(IF(J382=Localisation!$C$114,1,IF(J382=Localisation!$C$113,2,IF(J382=Localisation!$C$112,3,IF(J382=Localisation!$C$111,4,IF(J382=Localisation!$C$110,5,IF(OR(J382=1,J382=2,J382=3,J382=4,J382=5),J382,"")))))))</f>
        <v/>
      </c>
      <c r="P382" s="11" t="str">
        <f>(IF(K382=Localisation!$C$114,1,IF(K382=Localisation!$C$113,2,IF(K382=Localisation!$C$112,3,IF(K382=Localisation!$C$111,4,IF(K382=Localisation!$C$110,5,IF(OR(K382=1,K382=2,K382=3,K382=4,K382=5),K382,"")))))))</f>
        <v/>
      </c>
      <c r="Q382" s="11" t="str">
        <f>(IF(L382=Localisation!$C$114,1,IF(L382=Localisation!$C$113,2,IF(L382=Localisation!$C$112,3,IF(L382=Localisation!$C$111,4,IF(L382=Localisation!$C$110,5,IF(OR(L382=1,L382=2,L382=3,L382=4,L382=5),L382,"")))))))</f>
        <v/>
      </c>
      <c r="R382" s="11" t="str">
        <f>(IF(B382=Localisation!$C$114,1,IF(B382=Localisation!$C$113,2,IF(B382=Localisation!$C$112,3,IF(B382=Localisation!$C$111,4,IF(B382=Localisation!$C$110,5,IF(OR(B382=1,B382=2,B382=3,B382=4,B382=5),B382,"")))))))</f>
        <v/>
      </c>
      <c r="S382" s="11" t="str">
        <f>(IF(C382=Localisation!$C$114,1,IF(C382=Localisation!$C$113,2,IF(C382=Localisation!$C$112,3,IF(C382=Localisation!$C$111,4,IF(C382=Localisation!$C$110,5,IF(OR(C382=1,C382=2,C382=3,C382=4,C382=5),C382,"")))))))</f>
        <v/>
      </c>
      <c r="T382" s="11" t="str">
        <f>(IF(D382=Localisation!$C$114,1,IF(D382=Localisation!$C$113,2,IF(D382=Localisation!$C$112,3,IF(D382=Localisation!$C$111,4,IF(D382=Localisation!$C$110,5,IF(OR(D382=1,D382=2,D382=3,D382=4,D382=5),D382,"")))))))</f>
        <v/>
      </c>
      <c r="U382" s="11" t="str">
        <f>(IF(E382=Localisation!$C$114,1,IF(E382=Localisation!$C$113,2,IF(E382=Localisation!$C$112,3,IF(E382=Localisation!$C$111,4,IF(E382=Localisation!$C$110,5,IF(OR(E382=1,E382=2,E382=3,E382=4,E382=5),E382,"")))))))</f>
        <v/>
      </c>
      <c r="V382" s="11" t="str">
        <f>(IF(F382=Localisation!$C$114,1,IF(F382=Localisation!$C$113,2,IF(F382=Localisation!$C$112,3,IF(F382=Localisation!$C$111,4,IF(F382=Localisation!$C$110,5,IF(OR(F382=1,F382=2,F382=3,F382=4,F382=5),F382,"")))))))</f>
        <v/>
      </c>
    </row>
    <row r="383" spans="13:22" x14ac:dyDescent="0.3">
      <c r="M383" s="11" t="str">
        <f>(IF(H383=Localisation!$C$114,1,IF(H383=Localisation!$C$113,2,IF(H383=Localisation!$C$112,3,IF(H383=Localisation!$C$111,4,IF(H383=Localisation!$C$110,5,IF(OR(H383=1,H383=2,H383=3,H383=4,H383=5),H383,"")))))))</f>
        <v/>
      </c>
      <c r="N383" s="11" t="str">
        <f>(IF(I383=Localisation!$C$114,1,IF(I383=Localisation!$C$113,2,IF(I383=Localisation!$C$112,3,IF(I383=Localisation!$C$111,4,IF(I383=Localisation!$C$110,5,IF(OR(I383=1,I383=2,I383=3,I383=4,I383=5),I383,"")))))))</f>
        <v/>
      </c>
      <c r="O383" s="11" t="str">
        <f>(IF(J383=Localisation!$C$114,1,IF(J383=Localisation!$C$113,2,IF(J383=Localisation!$C$112,3,IF(J383=Localisation!$C$111,4,IF(J383=Localisation!$C$110,5,IF(OR(J383=1,J383=2,J383=3,J383=4,J383=5),J383,"")))))))</f>
        <v/>
      </c>
      <c r="P383" s="11" t="str">
        <f>(IF(K383=Localisation!$C$114,1,IF(K383=Localisation!$C$113,2,IF(K383=Localisation!$C$112,3,IF(K383=Localisation!$C$111,4,IF(K383=Localisation!$C$110,5,IF(OR(K383=1,K383=2,K383=3,K383=4,K383=5),K383,"")))))))</f>
        <v/>
      </c>
      <c r="Q383" s="11" t="str">
        <f>(IF(L383=Localisation!$C$114,1,IF(L383=Localisation!$C$113,2,IF(L383=Localisation!$C$112,3,IF(L383=Localisation!$C$111,4,IF(L383=Localisation!$C$110,5,IF(OR(L383=1,L383=2,L383=3,L383=4,L383=5),L383,"")))))))</f>
        <v/>
      </c>
      <c r="R383" s="11" t="str">
        <f>(IF(B383=Localisation!$C$114,1,IF(B383=Localisation!$C$113,2,IF(B383=Localisation!$C$112,3,IF(B383=Localisation!$C$111,4,IF(B383=Localisation!$C$110,5,IF(OR(B383=1,B383=2,B383=3,B383=4,B383=5),B383,"")))))))</f>
        <v/>
      </c>
      <c r="S383" s="11" t="str">
        <f>(IF(C383=Localisation!$C$114,1,IF(C383=Localisation!$C$113,2,IF(C383=Localisation!$C$112,3,IF(C383=Localisation!$C$111,4,IF(C383=Localisation!$C$110,5,IF(OR(C383=1,C383=2,C383=3,C383=4,C383=5),C383,"")))))))</f>
        <v/>
      </c>
      <c r="T383" s="11" t="str">
        <f>(IF(D383=Localisation!$C$114,1,IF(D383=Localisation!$C$113,2,IF(D383=Localisation!$C$112,3,IF(D383=Localisation!$C$111,4,IF(D383=Localisation!$C$110,5,IF(OR(D383=1,D383=2,D383=3,D383=4,D383=5),D383,"")))))))</f>
        <v/>
      </c>
      <c r="U383" s="11" t="str">
        <f>(IF(E383=Localisation!$C$114,1,IF(E383=Localisation!$C$113,2,IF(E383=Localisation!$C$112,3,IF(E383=Localisation!$C$111,4,IF(E383=Localisation!$C$110,5,IF(OR(E383=1,E383=2,E383=3,E383=4,E383=5),E383,"")))))))</f>
        <v/>
      </c>
      <c r="V383" s="11" t="str">
        <f>(IF(F383=Localisation!$C$114,1,IF(F383=Localisation!$C$113,2,IF(F383=Localisation!$C$112,3,IF(F383=Localisation!$C$111,4,IF(F383=Localisation!$C$110,5,IF(OR(F383=1,F383=2,F383=3,F383=4,F383=5),F383,"")))))))</f>
        <v/>
      </c>
    </row>
    <row r="384" spans="13:22" x14ac:dyDescent="0.3">
      <c r="M384" s="11" t="str">
        <f>(IF(H384=Localisation!$C$114,1,IF(H384=Localisation!$C$113,2,IF(H384=Localisation!$C$112,3,IF(H384=Localisation!$C$111,4,IF(H384=Localisation!$C$110,5,IF(OR(H384=1,H384=2,H384=3,H384=4,H384=5),H384,"")))))))</f>
        <v/>
      </c>
      <c r="N384" s="11" t="str">
        <f>(IF(I384=Localisation!$C$114,1,IF(I384=Localisation!$C$113,2,IF(I384=Localisation!$C$112,3,IF(I384=Localisation!$C$111,4,IF(I384=Localisation!$C$110,5,IF(OR(I384=1,I384=2,I384=3,I384=4,I384=5),I384,"")))))))</f>
        <v/>
      </c>
      <c r="O384" s="11" t="str">
        <f>(IF(J384=Localisation!$C$114,1,IF(J384=Localisation!$C$113,2,IF(J384=Localisation!$C$112,3,IF(J384=Localisation!$C$111,4,IF(J384=Localisation!$C$110,5,IF(OR(J384=1,J384=2,J384=3,J384=4,J384=5),J384,"")))))))</f>
        <v/>
      </c>
      <c r="P384" s="11" t="str">
        <f>(IF(K384=Localisation!$C$114,1,IF(K384=Localisation!$C$113,2,IF(K384=Localisation!$C$112,3,IF(K384=Localisation!$C$111,4,IF(K384=Localisation!$C$110,5,IF(OR(K384=1,K384=2,K384=3,K384=4,K384=5),K384,"")))))))</f>
        <v/>
      </c>
      <c r="Q384" s="11" t="str">
        <f>(IF(L384=Localisation!$C$114,1,IF(L384=Localisation!$C$113,2,IF(L384=Localisation!$C$112,3,IF(L384=Localisation!$C$111,4,IF(L384=Localisation!$C$110,5,IF(OR(L384=1,L384=2,L384=3,L384=4,L384=5),L384,"")))))))</f>
        <v/>
      </c>
      <c r="R384" s="11" t="str">
        <f>(IF(B384=Localisation!$C$114,1,IF(B384=Localisation!$C$113,2,IF(B384=Localisation!$C$112,3,IF(B384=Localisation!$C$111,4,IF(B384=Localisation!$C$110,5,IF(OR(B384=1,B384=2,B384=3,B384=4,B384=5),B384,"")))))))</f>
        <v/>
      </c>
      <c r="S384" s="11" t="str">
        <f>(IF(C384=Localisation!$C$114,1,IF(C384=Localisation!$C$113,2,IF(C384=Localisation!$C$112,3,IF(C384=Localisation!$C$111,4,IF(C384=Localisation!$C$110,5,IF(OR(C384=1,C384=2,C384=3,C384=4,C384=5),C384,"")))))))</f>
        <v/>
      </c>
      <c r="T384" s="11" t="str">
        <f>(IF(D384=Localisation!$C$114,1,IF(D384=Localisation!$C$113,2,IF(D384=Localisation!$C$112,3,IF(D384=Localisation!$C$111,4,IF(D384=Localisation!$C$110,5,IF(OR(D384=1,D384=2,D384=3,D384=4,D384=5),D384,"")))))))</f>
        <v/>
      </c>
      <c r="U384" s="11" t="str">
        <f>(IF(E384=Localisation!$C$114,1,IF(E384=Localisation!$C$113,2,IF(E384=Localisation!$C$112,3,IF(E384=Localisation!$C$111,4,IF(E384=Localisation!$C$110,5,IF(OR(E384=1,E384=2,E384=3,E384=4,E384=5),E384,"")))))))</f>
        <v/>
      </c>
      <c r="V384" s="11" t="str">
        <f>(IF(F384=Localisation!$C$114,1,IF(F384=Localisation!$C$113,2,IF(F384=Localisation!$C$112,3,IF(F384=Localisation!$C$111,4,IF(F384=Localisation!$C$110,5,IF(OR(F384=1,F384=2,F384=3,F384=4,F384=5),F384,"")))))))</f>
        <v/>
      </c>
    </row>
    <row r="385" spans="13:22" x14ac:dyDescent="0.3">
      <c r="M385" s="11" t="str">
        <f>(IF(H385=Localisation!$C$114,1,IF(H385=Localisation!$C$113,2,IF(H385=Localisation!$C$112,3,IF(H385=Localisation!$C$111,4,IF(H385=Localisation!$C$110,5,IF(OR(H385=1,H385=2,H385=3,H385=4,H385=5),H385,"")))))))</f>
        <v/>
      </c>
      <c r="N385" s="11" t="str">
        <f>(IF(I385=Localisation!$C$114,1,IF(I385=Localisation!$C$113,2,IF(I385=Localisation!$C$112,3,IF(I385=Localisation!$C$111,4,IF(I385=Localisation!$C$110,5,IF(OR(I385=1,I385=2,I385=3,I385=4,I385=5),I385,"")))))))</f>
        <v/>
      </c>
      <c r="O385" s="11" t="str">
        <f>(IF(J385=Localisation!$C$114,1,IF(J385=Localisation!$C$113,2,IF(J385=Localisation!$C$112,3,IF(J385=Localisation!$C$111,4,IF(J385=Localisation!$C$110,5,IF(OR(J385=1,J385=2,J385=3,J385=4,J385=5),J385,"")))))))</f>
        <v/>
      </c>
      <c r="P385" s="11" t="str">
        <f>(IF(K385=Localisation!$C$114,1,IF(K385=Localisation!$C$113,2,IF(K385=Localisation!$C$112,3,IF(K385=Localisation!$C$111,4,IF(K385=Localisation!$C$110,5,IF(OR(K385=1,K385=2,K385=3,K385=4,K385=5),K385,"")))))))</f>
        <v/>
      </c>
      <c r="Q385" s="11" t="str">
        <f>(IF(L385=Localisation!$C$114,1,IF(L385=Localisation!$C$113,2,IF(L385=Localisation!$C$112,3,IF(L385=Localisation!$C$111,4,IF(L385=Localisation!$C$110,5,IF(OR(L385=1,L385=2,L385=3,L385=4,L385=5),L385,"")))))))</f>
        <v/>
      </c>
      <c r="R385" s="11" t="str">
        <f>(IF(B385=Localisation!$C$114,1,IF(B385=Localisation!$C$113,2,IF(B385=Localisation!$C$112,3,IF(B385=Localisation!$C$111,4,IF(B385=Localisation!$C$110,5,IF(OR(B385=1,B385=2,B385=3,B385=4,B385=5),B385,"")))))))</f>
        <v/>
      </c>
      <c r="S385" s="11" t="str">
        <f>(IF(C385=Localisation!$C$114,1,IF(C385=Localisation!$C$113,2,IF(C385=Localisation!$C$112,3,IF(C385=Localisation!$C$111,4,IF(C385=Localisation!$C$110,5,IF(OR(C385=1,C385=2,C385=3,C385=4,C385=5),C385,"")))))))</f>
        <v/>
      </c>
      <c r="T385" s="11" t="str">
        <f>(IF(D385=Localisation!$C$114,1,IF(D385=Localisation!$C$113,2,IF(D385=Localisation!$C$112,3,IF(D385=Localisation!$C$111,4,IF(D385=Localisation!$C$110,5,IF(OR(D385=1,D385=2,D385=3,D385=4,D385=5),D385,"")))))))</f>
        <v/>
      </c>
      <c r="U385" s="11" t="str">
        <f>(IF(E385=Localisation!$C$114,1,IF(E385=Localisation!$C$113,2,IF(E385=Localisation!$C$112,3,IF(E385=Localisation!$C$111,4,IF(E385=Localisation!$C$110,5,IF(OR(E385=1,E385=2,E385=3,E385=4,E385=5),E385,"")))))))</f>
        <v/>
      </c>
      <c r="V385" s="11" t="str">
        <f>(IF(F385=Localisation!$C$114,1,IF(F385=Localisation!$C$113,2,IF(F385=Localisation!$C$112,3,IF(F385=Localisation!$C$111,4,IF(F385=Localisation!$C$110,5,IF(OR(F385=1,F385=2,F385=3,F385=4,F385=5),F385,"")))))))</f>
        <v/>
      </c>
    </row>
    <row r="386" spans="13:22" x14ac:dyDescent="0.3">
      <c r="M386" s="11" t="str">
        <f>(IF(H386=Localisation!$C$114,1,IF(H386=Localisation!$C$113,2,IF(H386=Localisation!$C$112,3,IF(H386=Localisation!$C$111,4,IF(H386=Localisation!$C$110,5,IF(OR(H386=1,H386=2,H386=3,H386=4,H386=5),H386,"")))))))</f>
        <v/>
      </c>
      <c r="N386" s="11" t="str">
        <f>(IF(I386=Localisation!$C$114,1,IF(I386=Localisation!$C$113,2,IF(I386=Localisation!$C$112,3,IF(I386=Localisation!$C$111,4,IF(I386=Localisation!$C$110,5,IF(OR(I386=1,I386=2,I386=3,I386=4,I386=5),I386,"")))))))</f>
        <v/>
      </c>
      <c r="O386" s="11" t="str">
        <f>(IF(J386=Localisation!$C$114,1,IF(J386=Localisation!$C$113,2,IF(J386=Localisation!$C$112,3,IF(J386=Localisation!$C$111,4,IF(J386=Localisation!$C$110,5,IF(OR(J386=1,J386=2,J386=3,J386=4,J386=5),J386,"")))))))</f>
        <v/>
      </c>
      <c r="P386" s="11" t="str">
        <f>(IF(K386=Localisation!$C$114,1,IF(K386=Localisation!$C$113,2,IF(K386=Localisation!$C$112,3,IF(K386=Localisation!$C$111,4,IF(K386=Localisation!$C$110,5,IF(OR(K386=1,K386=2,K386=3,K386=4,K386=5),K386,"")))))))</f>
        <v/>
      </c>
      <c r="Q386" s="11" t="str">
        <f>(IF(L386=Localisation!$C$114,1,IF(L386=Localisation!$C$113,2,IF(L386=Localisation!$C$112,3,IF(L386=Localisation!$C$111,4,IF(L386=Localisation!$C$110,5,IF(OR(L386=1,L386=2,L386=3,L386=4,L386=5),L386,"")))))))</f>
        <v/>
      </c>
      <c r="R386" s="11" t="str">
        <f>(IF(B386=Localisation!$C$114,1,IF(B386=Localisation!$C$113,2,IF(B386=Localisation!$C$112,3,IF(B386=Localisation!$C$111,4,IF(B386=Localisation!$C$110,5,IF(OR(B386=1,B386=2,B386=3,B386=4,B386=5),B386,"")))))))</f>
        <v/>
      </c>
      <c r="S386" s="11" t="str">
        <f>(IF(C386=Localisation!$C$114,1,IF(C386=Localisation!$C$113,2,IF(C386=Localisation!$C$112,3,IF(C386=Localisation!$C$111,4,IF(C386=Localisation!$C$110,5,IF(OR(C386=1,C386=2,C386=3,C386=4,C386=5),C386,"")))))))</f>
        <v/>
      </c>
      <c r="T386" s="11" t="str">
        <f>(IF(D386=Localisation!$C$114,1,IF(D386=Localisation!$C$113,2,IF(D386=Localisation!$C$112,3,IF(D386=Localisation!$C$111,4,IF(D386=Localisation!$C$110,5,IF(OR(D386=1,D386=2,D386=3,D386=4,D386=5),D386,"")))))))</f>
        <v/>
      </c>
      <c r="U386" s="11" t="str">
        <f>(IF(E386=Localisation!$C$114,1,IF(E386=Localisation!$C$113,2,IF(E386=Localisation!$C$112,3,IF(E386=Localisation!$C$111,4,IF(E386=Localisation!$C$110,5,IF(OR(E386=1,E386=2,E386=3,E386=4,E386=5),E386,"")))))))</f>
        <v/>
      </c>
      <c r="V386" s="11" t="str">
        <f>(IF(F386=Localisation!$C$114,1,IF(F386=Localisation!$C$113,2,IF(F386=Localisation!$C$112,3,IF(F386=Localisation!$C$111,4,IF(F386=Localisation!$C$110,5,IF(OR(F386=1,F386=2,F386=3,F386=4,F386=5),F386,"")))))))</f>
        <v/>
      </c>
    </row>
    <row r="387" spans="13:22" x14ac:dyDescent="0.3">
      <c r="M387" s="11" t="str">
        <f>(IF(H387=Localisation!$C$114,1,IF(H387=Localisation!$C$113,2,IF(H387=Localisation!$C$112,3,IF(H387=Localisation!$C$111,4,IF(H387=Localisation!$C$110,5,IF(OR(H387=1,H387=2,H387=3,H387=4,H387=5),H387,"")))))))</f>
        <v/>
      </c>
      <c r="N387" s="11" t="str">
        <f>(IF(I387=Localisation!$C$114,1,IF(I387=Localisation!$C$113,2,IF(I387=Localisation!$C$112,3,IF(I387=Localisation!$C$111,4,IF(I387=Localisation!$C$110,5,IF(OR(I387=1,I387=2,I387=3,I387=4,I387=5),I387,"")))))))</f>
        <v/>
      </c>
      <c r="O387" s="11" t="str">
        <f>(IF(J387=Localisation!$C$114,1,IF(J387=Localisation!$C$113,2,IF(J387=Localisation!$C$112,3,IF(J387=Localisation!$C$111,4,IF(J387=Localisation!$C$110,5,IF(OR(J387=1,J387=2,J387=3,J387=4,J387=5),J387,"")))))))</f>
        <v/>
      </c>
      <c r="P387" s="11" t="str">
        <f>(IF(K387=Localisation!$C$114,1,IF(K387=Localisation!$C$113,2,IF(K387=Localisation!$C$112,3,IF(K387=Localisation!$C$111,4,IF(K387=Localisation!$C$110,5,IF(OR(K387=1,K387=2,K387=3,K387=4,K387=5),K387,"")))))))</f>
        <v/>
      </c>
      <c r="Q387" s="11" t="str">
        <f>(IF(L387=Localisation!$C$114,1,IF(L387=Localisation!$C$113,2,IF(L387=Localisation!$C$112,3,IF(L387=Localisation!$C$111,4,IF(L387=Localisation!$C$110,5,IF(OR(L387=1,L387=2,L387=3,L387=4,L387=5),L387,"")))))))</f>
        <v/>
      </c>
      <c r="R387" s="11" t="str">
        <f>(IF(B387=Localisation!$C$114,1,IF(B387=Localisation!$C$113,2,IF(B387=Localisation!$C$112,3,IF(B387=Localisation!$C$111,4,IF(B387=Localisation!$C$110,5,IF(OR(B387=1,B387=2,B387=3,B387=4,B387=5),B387,"")))))))</f>
        <v/>
      </c>
      <c r="S387" s="11" t="str">
        <f>(IF(C387=Localisation!$C$114,1,IF(C387=Localisation!$C$113,2,IF(C387=Localisation!$C$112,3,IF(C387=Localisation!$C$111,4,IF(C387=Localisation!$C$110,5,IF(OR(C387=1,C387=2,C387=3,C387=4,C387=5),C387,"")))))))</f>
        <v/>
      </c>
      <c r="T387" s="11" t="str">
        <f>(IF(D387=Localisation!$C$114,1,IF(D387=Localisation!$C$113,2,IF(D387=Localisation!$C$112,3,IF(D387=Localisation!$C$111,4,IF(D387=Localisation!$C$110,5,IF(OR(D387=1,D387=2,D387=3,D387=4,D387=5),D387,"")))))))</f>
        <v/>
      </c>
      <c r="U387" s="11" t="str">
        <f>(IF(E387=Localisation!$C$114,1,IF(E387=Localisation!$C$113,2,IF(E387=Localisation!$C$112,3,IF(E387=Localisation!$C$111,4,IF(E387=Localisation!$C$110,5,IF(OR(E387=1,E387=2,E387=3,E387=4,E387=5),E387,"")))))))</f>
        <v/>
      </c>
      <c r="V387" s="11" t="str">
        <f>(IF(F387=Localisation!$C$114,1,IF(F387=Localisation!$C$113,2,IF(F387=Localisation!$C$112,3,IF(F387=Localisation!$C$111,4,IF(F387=Localisation!$C$110,5,IF(OR(F387=1,F387=2,F387=3,F387=4,F387=5),F387,"")))))))</f>
        <v/>
      </c>
    </row>
    <row r="388" spans="13:22" x14ac:dyDescent="0.3">
      <c r="M388" s="11" t="str">
        <f>(IF(H388=Localisation!$C$114,1,IF(H388=Localisation!$C$113,2,IF(H388=Localisation!$C$112,3,IF(H388=Localisation!$C$111,4,IF(H388=Localisation!$C$110,5,IF(OR(H388=1,H388=2,H388=3,H388=4,H388=5),H388,"")))))))</f>
        <v/>
      </c>
      <c r="N388" s="11" t="str">
        <f>(IF(I388=Localisation!$C$114,1,IF(I388=Localisation!$C$113,2,IF(I388=Localisation!$C$112,3,IF(I388=Localisation!$C$111,4,IF(I388=Localisation!$C$110,5,IF(OR(I388=1,I388=2,I388=3,I388=4,I388=5),I388,"")))))))</f>
        <v/>
      </c>
      <c r="O388" s="11" t="str">
        <f>(IF(J388=Localisation!$C$114,1,IF(J388=Localisation!$C$113,2,IF(J388=Localisation!$C$112,3,IF(J388=Localisation!$C$111,4,IF(J388=Localisation!$C$110,5,IF(OR(J388=1,J388=2,J388=3,J388=4,J388=5),J388,"")))))))</f>
        <v/>
      </c>
      <c r="P388" s="11" t="str">
        <f>(IF(K388=Localisation!$C$114,1,IF(K388=Localisation!$C$113,2,IF(K388=Localisation!$C$112,3,IF(K388=Localisation!$C$111,4,IF(K388=Localisation!$C$110,5,IF(OR(K388=1,K388=2,K388=3,K388=4,K388=5),K388,"")))))))</f>
        <v/>
      </c>
      <c r="Q388" s="11" t="str">
        <f>(IF(L388=Localisation!$C$114,1,IF(L388=Localisation!$C$113,2,IF(L388=Localisation!$C$112,3,IF(L388=Localisation!$C$111,4,IF(L388=Localisation!$C$110,5,IF(OR(L388=1,L388=2,L388=3,L388=4,L388=5),L388,"")))))))</f>
        <v/>
      </c>
      <c r="R388" s="11" t="str">
        <f>(IF(B388=Localisation!$C$114,1,IF(B388=Localisation!$C$113,2,IF(B388=Localisation!$C$112,3,IF(B388=Localisation!$C$111,4,IF(B388=Localisation!$C$110,5,IF(OR(B388=1,B388=2,B388=3,B388=4,B388=5),B388,"")))))))</f>
        <v/>
      </c>
      <c r="S388" s="11" t="str">
        <f>(IF(C388=Localisation!$C$114,1,IF(C388=Localisation!$C$113,2,IF(C388=Localisation!$C$112,3,IF(C388=Localisation!$C$111,4,IF(C388=Localisation!$C$110,5,IF(OR(C388=1,C388=2,C388=3,C388=4,C388=5),C388,"")))))))</f>
        <v/>
      </c>
      <c r="T388" s="11" t="str">
        <f>(IF(D388=Localisation!$C$114,1,IF(D388=Localisation!$C$113,2,IF(D388=Localisation!$C$112,3,IF(D388=Localisation!$C$111,4,IF(D388=Localisation!$C$110,5,IF(OR(D388=1,D388=2,D388=3,D388=4,D388=5),D388,"")))))))</f>
        <v/>
      </c>
      <c r="U388" s="11" t="str">
        <f>(IF(E388=Localisation!$C$114,1,IF(E388=Localisation!$C$113,2,IF(E388=Localisation!$C$112,3,IF(E388=Localisation!$C$111,4,IF(E388=Localisation!$C$110,5,IF(OR(E388=1,E388=2,E388=3,E388=4,E388=5),E388,"")))))))</f>
        <v/>
      </c>
      <c r="V388" s="11" t="str">
        <f>(IF(F388=Localisation!$C$114,1,IF(F388=Localisation!$C$113,2,IF(F388=Localisation!$C$112,3,IF(F388=Localisation!$C$111,4,IF(F388=Localisation!$C$110,5,IF(OR(F388=1,F388=2,F388=3,F388=4,F388=5),F388,"")))))))</f>
        <v/>
      </c>
    </row>
    <row r="389" spans="13:22" x14ac:dyDescent="0.3">
      <c r="M389" s="11" t="str">
        <f>(IF(H389=Localisation!$C$114,1,IF(H389=Localisation!$C$113,2,IF(H389=Localisation!$C$112,3,IF(H389=Localisation!$C$111,4,IF(H389=Localisation!$C$110,5,IF(OR(H389=1,H389=2,H389=3,H389=4,H389=5),H389,"")))))))</f>
        <v/>
      </c>
      <c r="N389" s="11" t="str">
        <f>(IF(I389=Localisation!$C$114,1,IF(I389=Localisation!$C$113,2,IF(I389=Localisation!$C$112,3,IF(I389=Localisation!$C$111,4,IF(I389=Localisation!$C$110,5,IF(OR(I389=1,I389=2,I389=3,I389=4,I389=5),I389,"")))))))</f>
        <v/>
      </c>
      <c r="O389" s="11" t="str">
        <f>(IF(J389=Localisation!$C$114,1,IF(J389=Localisation!$C$113,2,IF(J389=Localisation!$C$112,3,IF(J389=Localisation!$C$111,4,IF(J389=Localisation!$C$110,5,IF(OR(J389=1,J389=2,J389=3,J389=4,J389=5),J389,"")))))))</f>
        <v/>
      </c>
      <c r="P389" s="11" t="str">
        <f>(IF(K389=Localisation!$C$114,1,IF(K389=Localisation!$C$113,2,IF(K389=Localisation!$C$112,3,IF(K389=Localisation!$C$111,4,IF(K389=Localisation!$C$110,5,IF(OR(K389=1,K389=2,K389=3,K389=4,K389=5),K389,"")))))))</f>
        <v/>
      </c>
      <c r="Q389" s="11" t="str">
        <f>(IF(L389=Localisation!$C$114,1,IF(L389=Localisation!$C$113,2,IF(L389=Localisation!$C$112,3,IF(L389=Localisation!$C$111,4,IF(L389=Localisation!$C$110,5,IF(OR(L389=1,L389=2,L389=3,L389=4,L389=5),L389,"")))))))</f>
        <v/>
      </c>
      <c r="R389" s="11" t="str">
        <f>(IF(B389=Localisation!$C$114,1,IF(B389=Localisation!$C$113,2,IF(B389=Localisation!$C$112,3,IF(B389=Localisation!$C$111,4,IF(B389=Localisation!$C$110,5,IF(OR(B389=1,B389=2,B389=3,B389=4,B389=5),B389,"")))))))</f>
        <v/>
      </c>
      <c r="S389" s="11" t="str">
        <f>(IF(C389=Localisation!$C$114,1,IF(C389=Localisation!$C$113,2,IF(C389=Localisation!$C$112,3,IF(C389=Localisation!$C$111,4,IF(C389=Localisation!$C$110,5,IF(OR(C389=1,C389=2,C389=3,C389=4,C389=5),C389,"")))))))</f>
        <v/>
      </c>
      <c r="T389" s="11" t="str">
        <f>(IF(D389=Localisation!$C$114,1,IF(D389=Localisation!$C$113,2,IF(D389=Localisation!$C$112,3,IF(D389=Localisation!$C$111,4,IF(D389=Localisation!$C$110,5,IF(OR(D389=1,D389=2,D389=3,D389=4,D389=5),D389,"")))))))</f>
        <v/>
      </c>
      <c r="U389" s="11" t="str">
        <f>(IF(E389=Localisation!$C$114,1,IF(E389=Localisation!$C$113,2,IF(E389=Localisation!$C$112,3,IF(E389=Localisation!$C$111,4,IF(E389=Localisation!$C$110,5,IF(OR(E389=1,E389=2,E389=3,E389=4,E389=5),E389,"")))))))</f>
        <v/>
      </c>
      <c r="V389" s="11" t="str">
        <f>(IF(F389=Localisation!$C$114,1,IF(F389=Localisation!$C$113,2,IF(F389=Localisation!$C$112,3,IF(F389=Localisation!$C$111,4,IF(F389=Localisation!$C$110,5,IF(OR(F389=1,F389=2,F389=3,F389=4,F389=5),F389,"")))))))</f>
        <v/>
      </c>
    </row>
    <row r="390" spans="13:22" x14ac:dyDescent="0.3">
      <c r="M390" s="11" t="str">
        <f>(IF(H390=Localisation!$C$114,1,IF(H390=Localisation!$C$113,2,IF(H390=Localisation!$C$112,3,IF(H390=Localisation!$C$111,4,IF(H390=Localisation!$C$110,5,IF(OR(H390=1,H390=2,H390=3,H390=4,H390=5),H390,"")))))))</f>
        <v/>
      </c>
      <c r="N390" s="11" t="str">
        <f>(IF(I390=Localisation!$C$114,1,IF(I390=Localisation!$C$113,2,IF(I390=Localisation!$C$112,3,IF(I390=Localisation!$C$111,4,IF(I390=Localisation!$C$110,5,IF(OR(I390=1,I390=2,I390=3,I390=4,I390=5),I390,"")))))))</f>
        <v/>
      </c>
      <c r="O390" s="11" t="str">
        <f>(IF(J390=Localisation!$C$114,1,IF(J390=Localisation!$C$113,2,IF(J390=Localisation!$C$112,3,IF(J390=Localisation!$C$111,4,IF(J390=Localisation!$C$110,5,IF(OR(J390=1,J390=2,J390=3,J390=4,J390=5),J390,"")))))))</f>
        <v/>
      </c>
      <c r="P390" s="11" t="str">
        <f>(IF(K390=Localisation!$C$114,1,IF(K390=Localisation!$C$113,2,IF(K390=Localisation!$C$112,3,IF(K390=Localisation!$C$111,4,IF(K390=Localisation!$C$110,5,IF(OR(K390=1,K390=2,K390=3,K390=4,K390=5),K390,"")))))))</f>
        <v/>
      </c>
      <c r="Q390" s="11" t="str">
        <f>(IF(L390=Localisation!$C$114,1,IF(L390=Localisation!$C$113,2,IF(L390=Localisation!$C$112,3,IF(L390=Localisation!$C$111,4,IF(L390=Localisation!$C$110,5,IF(OR(L390=1,L390=2,L390=3,L390=4,L390=5),L390,"")))))))</f>
        <v/>
      </c>
      <c r="R390" s="11" t="str">
        <f>(IF(B390=Localisation!$C$114,1,IF(B390=Localisation!$C$113,2,IF(B390=Localisation!$C$112,3,IF(B390=Localisation!$C$111,4,IF(B390=Localisation!$C$110,5,IF(OR(B390=1,B390=2,B390=3,B390=4,B390=5),B390,"")))))))</f>
        <v/>
      </c>
      <c r="S390" s="11" t="str">
        <f>(IF(C390=Localisation!$C$114,1,IF(C390=Localisation!$C$113,2,IF(C390=Localisation!$C$112,3,IF(C390=Localisation!$C$111,4,IF(C390=Localisation!$C$110,5,IF(OR(C390=1,C390=2,C390=3,C390=4,C390=5),C390,"")))))))</f>
        <v/>
      </c>
      <c r="T390" s="11" t="str">
        <f>(IF(D390=Localisation!$C$114,1,IF(D390=Localisation!$C$113,2,IF(D390=Localisation!$C$112,3,IF(D390=Localisation!$C$111,4,IF(D390=Localisation!$C$110,5,IF(OR(D390=1,D390=2,D390=3,D390=4,D390=5),D390,"")))))))</f>
        <v/>
      </c>
      <c r="U390" s="11" t="str">
        <f>(IF(E390=Localisation!$C$114,1,IF(E390=Localisation!$C$113,2,IF(E390=Localisation!$C$112,3,IF(E390=Localisation!$C$111,4,IF(E390=Localisation!$C$110,5,IF(OR(E390=1,E390=2,E390=3,E390=4,E390=5),E390,"")))))))</f>
        <v/>
      </c>
      <c r="V390" s="11" t="str">
        <f>(IF(F390=Localisation!$C$114,1,IF(F390=Localisation!$C$113,2,IF(F390=Localisation!$C$112,3,IF(F390=Localisation!$C$111,4,IF(F390=Localisation!$C$110,5,IF(OR(F390=1,F390=2,F390=3,F390=4,F390=5),F390,"")))))))</f>
        <v/>
      </c>
    </row>
    <row r="391" spans="13:22" x14ac:dyDescent="0.3">
      <c r="M391" s="11" t="str">
        <f>(IF(H391=Localisation!$C$114,1,IF(H391=Localisation!$C$113,2,IF(H391=Localisation!$C$112,3,IF(H391=Localisation!$C$111,4,IF(H391=Localisation!$C$110,5,IF(OR(H391=1,H391=2,H391=3,H391=4,H391=5),H391,"")))))))</f>
        <v/>
      </c>
      <c r="N391" s="11" t="str">
        <f>(IF(I391=Localisation!$C$114,1,IF(I391=Localisation!$C$113,2,IF(I391=Localisation!$C$112,3,IF(I391=Localisation!$C$111,4,IF(I391=Localisation!$C$110,5,IF(OR(I391=1,I391=2,I391=3,I391=4,I391=5),I391,"")))))))</f>
        <v/>
      </c>
      <c r="O391" s="11" t="str">
        <f>(IF(J391=Localisation!$C$114,1,IF(J391=Localisation!$C$113,2,IF(J391=Localisation!$C$112,3,IF(J391=Localisation!$C$111,4,IF(J391=Localisation!$C$110,5,IF(OR(J391=1,J391=2,J391=3,J391=4,J391=5),J391,"")))))))</f>
        <v/>
      </c>
      <c r="P391" s="11" t="str">
        <f>(IF(K391=Localisation!$C$114,1,IF(K391=Localisation!$C$113,2,IF(K391=Localisation!$C$112,3,IF(K391=Localisation!$C$111,4,IF(K391=Localisation!$C$110,5,IF(OR(K391=1,K391=2,K391=3,K391=4,K391=5),K391,"")))))))</f>
        <v/>
      </c>
      <c r="Q391" s="11" t="str">
        <f>(IF(L391=Localisation!$C$114,1,IF(L391=Localisation!$C$113,2,IF(L391=Localisation!$C$112,3,IF(L391=Localisation!$C$111,4,IF(L391=Localisation!$C$110,5,IF(OR(L391=1,L391=2,L391=3,L391=4,L391=5),L391,"")))))))</f>
        <v/>
      </c>
      <c r="R391" s="11" t="str">
        <f>(IF(B391=Localisation!$C$114,1,IF(B391=Localisation!$C$113,2,IF(B391=Localisation!$C$112,3,IF(B391=Localisation!$C$111,4,IF(B391=Localisation!$C$110,5,IF(OR(B391=1,B391=2,B391=3,B391=4,B391=5),B391,"")))))))</f>
        <v/>
      </c>
      <c r="S391" s="11" t="str">
        <f>(IF(C391=Localisation!$C$114,1,IF(C391=Localisation!$C$113,2,IF(C391=Localisation!$C$112,3,IF(C391=Localisation!$C$111,4,IF(C391=Localisation!$C$110,5,IF(OR(C391=1,C391=2,C391=3,C391=4,C391=5),C391,"")))))))</f>
        <v/>
      </c>
      <c r="T391" s="11" t="str">
        <f>(IF(D391=Localisation!$C$114,1,IF(D391=Localisation!$C$113,2,IF(D391=Localisation!$C$112,3,IF(D391=Localisation!$C$111,4,IF(D391=Localisation!$C$110,5,IF(OR(D391=1,D391=2,D391=3,D391=4,D391=5),D391,"")))))))</f>
        <v/>
      </c>
      <c r="U391" s="11" t="str">
        <f>(IF(E391=Localisation!$C$114,1,IF(E391=Localisation!$C$113,2,IF(E391=Localisation!$C$112,3,IF(E391=Localisation!$C$111,4,IF(E391=Localisation!$C$110,5,IF(OR(E391=1,E391=2,E391=3,E391=4,E391=5),E391,"")))))))</f>
        <v/>
      </c>
      <c r="V391" s="11" t="str">
        <f>(IF(F391=Localisation!$C$114,1,IF(F391=Localisation!$C$113,2,IF(F391=Localisation!$C$112,3,IF(F391=Localisation!$C$111,4,IF(F391=Localisation!$C$110,5,IF(OR(F391=1,F391=2,F391=3,F391=4,F391=5),F391,"")))))))</f>
        <v/>
      </c>
    </row>
    <row r="392" spans="13:22" x14ac:dyDescent="0.3">
      <c r="M392" s="11" t="str">
        <f>(IF(H392=Localisation!$C$114,1,IF(H392=Localisation!$C$113,2,IF(H392=Localisation!$C$112,3,IF(H392=Localisation!$C$111,4,IF(H392=Localisation!$C$110,5,IF(OR(H392=1,H392=2,H392=3,H392=4,H392=5),H392,"")))))))</f>
        <v/>
      </c>
      <c r="N392" s="11" t="str">
        <f>(IF(I392=Localisation!$C$114,1,IF(I392=Localisation!$C$113,2,IF(I392=Localisation!$C$112,3,IF(I392=Localisation!$C$111,4,IF(I392=Localisation!$C$110,5,IF(OR(I392=1,I392=2,I392=3,I392=4,I392=5),I392,"")))))))</f>
        <v/>
      </c>
      <c r="O392" s="11" t="str">
        <f>(IF(J392=Localisation!$C$114,1,IF(J392=Localisation!$C$113,2,IF(J392=Localisation!$C$112,3,IF(J392=Localisation!$C$111,4,IF(J392=Localisation!$C$110,5,IF(OR(J392=1,J392=2,J392=3,J392=4,J392=5),J392,"")))))))</f>
        <v/>
      </c>
      <c r="P392" s="11" t="str">
        <f>(IF(K392=Localisation!$C$114,1,IF(K392=Localisation!$C$113,2,IF(K392=Localisation!$C$112,3,IF(K392=Localisation!$C$111,4,IF(K392=Localisation!$C$110,5,IF(OR(K392=1,K392=2,K392=3,K392=4,K392=5),K392,"")))))))</f>
        <v/>
      </c>
      <c r="Q392" s="11" t="str">
        <f>(IF(L392=Localisation!$C$114,1,IF(L392=Localisation!$C$113,2,IF(L392=Localisation!$C$112,3,IF(L392=Localisation!$C$111,4,IF(L392=Localisation!$C$110,5,IF(OR(L392=1,L392=2,L392=3,L392=4,L392=5),L392,"")))))))</f>
        <v/>
      </c>
      <c r="R392" s="11" t="str">
        <f>(IF(B392=Localisation!$C$114,1,IF(B392=Localisation!$C$113,2,IF(B392=Localisation!$C$112,3,IF(B392=Localisation!$C$111,4,IF(B392=Localisation!$C$110,5,IF(OR(B392=1,B392=2,B392=3,B392=4,B392=5),B392,"")))))))</f>
        <v/>
      </c>
      <c r="S392" s="11" t="str">
        <f>(IF(C392=Localisation!$C$114,1,IF(C392=Localisation!$C$113,2,IF(C392=Localisation!$C$112,3,IF(C392=Localisation!$C$111,4,IF(C392=Localisation!$C$110,5,IF(OR(C392=1,C392=2,C392=3,C392=4,C392=5),C392,"")))))))</f>
        <v/>
      </c>
      <c r="T392" s="11" t="str">
        <f>(IF(D392=Localisation!$C$114,1,IF(D392=Localisation!$C$113,2,IF(D392=Localisation!$C$112,3,IF(D392=Localisation!$C$111,4,IF(D392=Localisation!$C$110,5,IF(OR(D392=1,D392=2,D392=3,D392=4,D392=5),D392,"")))))))</f>
        <v/>
      </c>
      <c r="U392" s="11" t="str">
        <f>(IF(E392=Localisation!$C$114,1,IF(E392=Localisation!$C$113,2,IF(E392=Localisation!$C$112,3,IF(E392=Localisation!$C$111,4,IF(E392=Localisation!$C$110,5,IF(OR(E392=1,E392=2,E392=3,E392=4,E392=5),E392,"")))))))</f>
        <v/>
      </c>
      <c r="V392" s="11" t="str">
        <f>(IF(F392=Localisation!$C$114,1,IF(F392=Localisation!$C$113,2,IF(F392=Localisation!$C$112,3,IF(F392=Localisation!$C$111,4,IF(F392=Localisation!$C$110,5,IF(OR(F392=1,F392=2,F392=3,F392=4,F392=5),F392,"")))))))</f>
        <v/>
      </c>
    </row>
    <row r="393" spans="13:22" x14ac:dyDescent="0.3">
      <c r="M393" s="11" t="str">
        <f>(IF(H393=Localisation!$C$114,1,IF(H393=Localisation!$C$113,2,IF(H393=Localisation!$C$112,3,IF(H393=Localisation!$C$111,4,IF(H393=Localisation!$C$110,5,IF(OR(H393=1,H393=2,H393=3,H393=4,H393=5),H393,"")))))))</f>
        <v/>
      </c>
      <c r="N393" s="11" t="str">
        <f>(IF(I393=Localisation!$C$114,1,IF(I393=Localisation!$C$113,2,IF(I393=Localisation!$C$112,3,IF(I393=Localisation!$C$111,4,IF(I393=Localisation!$C$110,5,IF(OR(I393=1,I393=2,I393=3,I393=4,I393=5),I393,"")))))))</f>
        <v/>
      </c>
      <c r="O393" s="11" t="str">
        <f>(IF(J393=Localisation!$C$114,1,IF(J393=Localisation!$C$113,2,IF(J393=Localisation!$C$112,3,IF(J393=Localisation!$C$111,4,IF(J393=Localisation!$C$110,5,IF(OR(J393=1,J393=2,J393=3,J393=4,J393=5),J393,"")))))))</f>
        <v/>
      </c>
      <c r="P393" s="11" t="str">
        <f>(IF(K393=Localisation!$C$114,1,IF(K393=Localisation!$C$113,2,IF(K393=Localisation!$C$112,3,IF(K393=Localisation!$C$111,4,IF(K393=Localisation!$C$110,5,IF(OR(K393=1,K393=2,K393=3,K393=4,K393=5),K393,"")))))))</f>
        <v/>
      </c>
      <c r="Q393" s="11" t="str">
        <f>(IF(L393=Localisation!$C$114,1,IF(L393=Localisation!$C$113,2,IF(L393=Localisation!$C$112,3,IF(L393=Localisation!$C$111,4,IF(L393=Localisation!$C$110,5,IF(OR(L393=1,L393=2,L393=3,L393=4,L393=5),L393,"")))))))</f>
        <v/>
      </c>
      <c r="R393" s="11" t="str">
        <f>(IF(B393=Localisation!$C$114,1,IF(B393=Localisation!$C$113,2,IF(B393=Localisation!$C$112,3,IF(B393=Localisation!$C$111,4,IF(B393=Localisation!$C$110,5,IF(OR(B393=1,B393=2,B393=3,B393=4,B393=5),B393,"")))))))</f>
        <v/>
      </c>
      <c r="S393" s="11" t="str">
        <f>(IF(C393=Localisation!$C$114,1,IF(C393=Localisation!$C$113,2,IF(C393=Localisation!$C$112,3,IF(C393=Localisation!$C$111,4,IF(C393=Localisation!$C$110,5,IF(OR(C393=1,C393=2,C393=3,C393=4,C393=5),C393,"")))))))</f>
        <v/>
      </c>
      <c r="T393" s="11" t="str">
        <f>(IF(D393=Localisation!$C$114,1,IF(D393=Localisation!$C$113,2,IF(D393=Localisation!$C$112,3,IF(D393=Localisation!$C$111,4,IF(D393=Localisation!$C$110,5,IF(OR(D393=1,D393=2,D393=3,D393=4,D393=5),D393,"")))))))</f>
        <v/>
      </c>
      <c r="U393" s="11" t="str">
        <f>(IF(E393=Localisation!$C$114,1,IF(E393=Localisation!$C$113,2,IF(E393=Localisation!$C$112,3,IF(E393=Localisation!$C$111,4,IF(E393=Localisation!$C$110,5,IF(OR(E393=1,E393=2,E393=3,E393=4,E393=5),E393,"")))))))</f>
        <v/>
      </c>
      <c r="V393" s="11" t="str">
        <f>(IF(F393=Localisation!$C$114,1,IF(F393=Localisation!$C$113,2,IF(F393=Localisation!$C$112,3,IF(F393=Localisation!$C$111,4,IF(F393=Localisation!$C$110,5,IF(OR(F393=1,F393=2,F393=3,F393=4,F393=5),F393,"")))))))</f>
        <v/>
      </c>
    </row>
    <row r="394" spans="13:22" x14ac:dyDescent="0.3">
      <c r="M394" s="11" t="str">
        <f>(IF(H394=Localisation!$C$114,1,IF(H394=Localisation!$C$113,2,IF(H394=Localisation!$C$112,3,IF(H394=Localisation!$C$111,4,IF(H394=Localisation!$C$110,5,IF(OR(H394=1,H394=2,H394=3,H394=4,H394=5),H394,"")))))))</f>
        <v/>
      </c>
      <c r="N394" s="11" t="str">
        <f>(IF(I394=Localisation!$C$114,1,IF(I394=Localisation!$C$113,2,IF(I394=Localisation!$C$112,3,IF(I394=Localisation!$C$111,4,IF(I394=Localisation!$C$110,5,IF(OR(I394=1,I394=2,I394=3,I394=4,I394=5),I394,"")))))))</f>
        <v/>
      </c>
      <c r="O394" s="11" t="str">
        <f>(IF(J394=Localisation!$C$114,1,IF(J394=Localisation!$C$113,2,IF(J394=Localisation!$C$112,3,IF(J394=Localisation!$C$111,4,IF(J394=Localisation!$C$110,5,IF(OR(J394=1,J394=2,J394=3,J394=4,J394=5),J394,"")))))))</f>
        <v/>
      </c>
      <c r="P394" s="11" t="str">
        <f>(IF(K394=Localisation!$C$114,1,IF(K394=Localisation!$C$113,2,IF(K394=Localisation!$C$112,3,IF(K394=Localisation!$C$111,4,IF(K394=Localisation!$C$110,5,IF(OR(K394=1,K394=2,K394=3,K394=4,K394=5),K394,"")))))))</f>
        <v/>
      </c>
      <c r="Q394" s="11" t="str">
        <f>(IF(L394=Localisation!$C$114,1,IF(L394=Localisation!$C$113,2,IF(L394=Localisation!$C$112,3,IF(L394=Localisation!$C$111,4,IF(L394=Localisation!$C$110,5,IF(OR(L394=1,L394=2,L394=3,L394=4,L394=5),L394,"")))))))</f>
        <v/>
      </c>
      <c r="R394" s="11" t="str">
        <f>(IF(B394=Localisation!$C$114,1,IF(B394=Localisation!$C$113,2,IF(B394=Localisation!$C$112,3,IF(B394=Localisation!$C$111,4,IF(B394=Localisation!$C$110,5,IF(OR(B394=1,B394=2,B394=3,B394=4,B394=5),B394,"")))))))</f>
        <v/>
      </c>
      <c r="S394" s="11" t="str">
        <f>(IF(C394=Localisation!$C$114,1,IF(C394=Localisation!$C$113,2,IF(C394=Localisation!$C$112,3,IF(C394=Localisation!$C$111,4,IF(C394=Localisation!$C$110,5,IF(OR(C394=1,C394=2,C394=3,C394=4,C394=5),C394,"")))))))</f>
        <v/>
      </c>
      <c r="T394" s="11" t="str">
        <f>(IF(D394=Localisation!$C$114,1,IF(D394=Localisation!$C$113,2,IF(D394=Localisation!$C$112,3,IF(D394=Localisation!$C$111,4,IF(D394=Localisation!$C$110,5,IF(OR(D394=1,D394=2,D394=3,D394=4,D394=5),D394,"")))))))</f>
        <v/>
      </c>
      <c r="U394" s="11" t="str">
        <f>(IF(E394=Localisation!$C$114,1,IF(E394=Localisation!$C$113,2,IF(E394=Localisation!$C$112,3,IF(E394=Localisation!$C$111,4,IF(E394=Localisation!$C$110,5,IF(OR(E394=1,E394=2,E394=3,E394=4,E394=5),E394,"")))))))</f>
        <v/>
      </c>
      <c r="V394" s="11" t="str">
        <f>(IF(F394=Localisation!$C$114,1,IF(F394=Localisation!$C$113,2,IF(F394=Localisation!$C$112,3,IF(F394=Localisation!$C$111,4,IF(F394=Localisation!$C$110,5,IF(OR(F394=1,F394=2,F394=3,F394=4,F394=5),F394,"")))))))</f>
        <v/>
      </c>
    </row>
    <row r="395" spans="13:22" x14ac:dyDescent="0.3">
      <c r="M395" s="11" t="str">
        <f>(IF(H395=Localisation!$C$114,1,IF(H395=Localisation!$C$113,2,IF(H395=Localisation!$C$112,3,IF(H395=Localisation!$C$111,4,IF(H395=Localisation!$C$110,5,IF(OR(H395=1,H395=2,H395=3,H395=4,H395=5),H395,"")))))))</f>
        <v/>
      </c>
      <c r="N395" s="11" t="str">
        <f>(IF(I395=Localisation!$C$114,1,IF(I395=Localisation!$C$113,2,IF(I395=Localisation!$C$112,3,IF(I395=Localisation!$C$111,4,IF(I395=Localisation!$C$110,5,IF(OR(I395=1,I395=2,I395=3,I395=4,I395=5),I395,"")))))))</f>
        <v/>
      </c>
      <c r="O395" s="11" t="str">
        <f>(IF(J395=Localisation!$C$114,1,IF(J395=Localisation!$C$113,2,IF(J395=Localisation!$C$112,3,IF(J395=Localisation!$C$111,4,IF(J395=Localisation!$C$110,5,IF(OR(J395=1,J395=2,J395=3,J395=4,J395=5),J395,"")))))))</f>
        <v/>
      </c>
      <c r="P395" s="11" t="str">
        <f>(IF(K395=Localisation!$C$114,1,IF(K395=Localisation!$C$113,2,IF(K395=Localisation!$C$112,3,IF(K395=Localisation!$C$111,4,IF(K395=Localisation!$C$110,5,IF(OR(K395=1,K395=2,K395=3,K395=4,K395=5),K395,"")))))))</f>
        <v/>
      </c>
      <c r="Q395" s="11" t="str">
        <f>(IF(L395=Localisation!$C$114,1,IF(L395=Localisation!$C$113,2,IF(L395=Localisation!$C$112,3,IF(L395=Localisation!$C$111,4,IF(L395=Localisation!$C$110,5,IF(OR(L395=1,L395=2,L395=3,L395=4,L395=5),L395,"")))))))</f>
        <v/>
      </c>
      <c r="R395" s="11" t="str">
        <f>(IF(B395=Localisation!$C$114,1,IF(B395=Localisation!$C$113,2,IF(B395=Localisation!$C$112,3,IF(B395=Localisation!$C$111,4,IF(B395=Localisation!$C$110,5,IF(OR(B395=1,B395=2,B395=3,B395=4,B395=5),B395,"")))))))</f>
        <v/>
      </c>
      <c r="S395" s="11" t="str">
        <f>(IF(C395=Localisation!$C$114,1,IF(C395=Localisation!$C$113,2,IF(C395=Localisation!$C$112,3,IF(C395=Localisation!$C$111,4,IF(C395=Localisation!$C$110,5,IF(OR(C395=1,C395=2,C395=3,C395=4,C395=5),C395,"")))))))</f>
        <v/>
      </c>
      <c r="T395" s="11" t="str">
        <f>(IF(D395=Localisation!$C$114,1,IF(D395=Localisation!$C$113,2,IF(D395=Localisation!$C$112,3,IF(D395=Localisation!$C$111,4,IF(D395=Localisation!$C$110,5,IF(OR(D395=1,D395=2,D395=3,D395=4,D395=5),D395,"")))))))</f>
        <v/>
      </c>
      <c r="U395" s="11" t="str">
        <f>(IF(E395=Localisation!$C$114,1,IF(E395=Localisation!$C$113,2,IF(E395=Localisation!$C$112,3,IF(E395=Localisation!$C$111,4,IF(E395=Localisation!$C$110,5,IF(OR(E395=1,E395=2,E395=3,E395=4,E395=5),E395,"")))))))</f>
        <v/>
      </c>
      <c r="V395" s="11" t="str">
        <f>(IF(F395=Localisation!$C$114,1,IF(F395=Localisation!$C$113,2,IF(F395=Localisation!$C$112,3,IF(F395=Localisation!$C$111,4,IF(F395=Localisation!$C$110,5,IF(OR(F395=1,F395=2,F395=3,F395=4,F395=5),F395,"")))))))</f>
        <v/>
      </c>
    </row>
    <row r="396" spans="13:22" x14ac:dyDescent="0.3">
      <c r="M396" s="11" t="str">
        <f>(IF(H396=Localisation!$C$114,1,IF(H396=Localisation!$C$113,2,IF(H396=Localisation!$C$112,3,IF(H396=Localisation!$C$111,4,IF(H396=Localisation!$C$110,5,IF(OR(H396=1,H396=2,H396=3,H396=4,H396=5),H396,"")))))))</f>
        <v/>
      </c>
      <c r="N396" s="11" t="str">
        <f>(IF(I396=Localisation!$C$114,1,IF(I396=Localisation!$C$113,2,IF(I396=Localisation!$C$112,3,IF(I396=Localisation!$C$111,4,IF(I396=Localisation!$C$110,5,IF(OR(I396=1,I396=2,I396=3,I396=4,I396=5),I396,"")))))))</f>
        <v/>
      </c>
      <c r="O396" s="11" t="str">
        <f>(IF(J396=Localisation!$C$114,1,IF(J396=Localisation!$C$113,2,IF(J396=Localisation!$C$112,3,IF(J396=Localisation!$C$111,4,IF(J396=Localisation!$C$110,5,IF(OR(J396=1,J396=2,J396=3,J396=4,J396=5),J396,"")))))))</f>
        <v/>
      </c>
      <c r="P396" s="11" t="str">
        <f>(IF(K396=Localisation!$C$114,1,IF(K396=Localisation!$C$113,2,IF(K396=Localisation!$C$112,3,IF(K396=Localisation!$C$111,4,IF(K396=Localisation!$C$110,5,IF(OR(K396=1,K396=2,K396=3,K396=4,K396=5),K396,"")))))))</f>
        <v/>
      </c>
      <c r="Q396" s="11" t="str">
        <f>(IF(L396=Localisation!$C$114,1,IF(L396=Localisation!$C$113,2,IF(L396=Localisation!$C$112,3,IF(L396=Localisation!$C$111,4,IF(L396=Localisation!$C$110,5,IF(OR(L396=1,L396=2,L396=3,L396=4,L396=5),L396,"")))))))</f>
        <v/>
      </c>
      <c r="R396" s="11" t="str">
        <f>(IF(B396=Localisation!$C$114,1,IF(B396=Localisation!$C$113,2,IF(B396=Localisation!$C$112,3,IF(B396=Localisation!$C$111,4,IF(B396=Localisation!$C$110,5,IF(OR(B396=1,B396=2,B396=3,B396=4,B396=5),B396,"")))))))</f>
        <v/>
      </c>
      <c r="S396" s="11" t="str">
        <f>(IF(C396=Localisation!$C$114,1,IF(C396=Localisation!$C$113,2,IF(C396=Localisation!$C$112,3,IF(C396=Localisation!$C$111,4,IF(C396=Localisation!$C$110,5,IF(OR(C396=1,C396=2,C396=3,C396=4,C396=5),C396,"")))))))</f>
        <v/>
      </c>
      <c r="T396" s="11" t="str">
        <f>(IF(D396=Localisation!$C$114,1,IF(D396=Localisation!$C$113,2,IF(D396=Localisation!$C$112,3,IF(D396=Localisation!$C$111,4,IF(D396=Localisation!$C$110,5,IF(OR(D396=1,D396=2,D396=3,D396=4,D396=5),D396,"")))))))</f>
        <v/>
      </c>
      <c r="U396" s="11" t="str">
        <f>(IF(E396=Localisation!$C$114,1,IF(E396=Localisation!$C$113,2,IF(E396=Localisation!$C$112,3,IF(E396=Localisation!$C$111,4,IF(E396=Localisation!$C$110,5,IF(OR(E396=1,E396=2,E396=3,E396=4,E396=5),E396,"")))))))</f>
        <v/>
      </c>
      <c r="V396" s="11" t="str">
        <f>(IF(F396=Localisation!$C$114,1,IF(F396=Localisation!$C$113,2,IF(F396=Localisation!$C$112,3,IF(F396=Localisation!$C$111,4,IF(F396=Localisation!$C$110,5,IF(OR(F396=1,F396=2,F396=3,F396=4,F396=5),F396,"")))))))</f>
        <v/>
      </c>
    </row>
    <row r="397" spans="13:22" x14ac:dyDescent="0.3">
      <c r="M397" s="11" t="str">
        <f>(IF(H397=Localisation!$C$114,1,IF(H397=Localisation!$C$113,2,IF(H397=Localisation!$C$112,3,IF(H397=Localisation!$C$111,4,IF(H397=Localisation!$C$110,5,IF(OR(H397=1,H397=2,H397=3,H397=4,H397=5),H397,"")))))))</f>
        <v/>
      </c>
      <c r="N397" s="11" t="str">
        <f>(IF(I397=Localisation!$C$114,1,IF(I397=Localisation!$C$113,2,IF(I397=Localisation!$C$112,3,IF(I397=Localisation!$C$111,4,IF(I397=Localisation!$C$110,5,IF(OR(I397=1,I397=2,I397=3,I397=4,I397=5),I397,"")))))))</f>
        <v/>
      </c>
      <c r="O397" s="11" t="str">
        <f>(IF(J397=Localisation!$C$114,1,IF(J397=Localisation!$C$113,2,IF(J397=Localisation!$C$112,3,IF(J397=Localisation!$C$111,4,IF(J397=Localisation!$C$110,5,IF(OR(J397=1,J397=2,J397=3,J397=4,J397=5),J397,"")))))))</f>
        <v/>
      </c>
      <c r="P397" s="11" t="str">
        <f>(IF(K397=Localisation!$C$114,1,IF(K397=Localisation!$C$113,2,IF(K397=Localisation!$C$112,3,IF(K397=Localisation!$C$111,4,IF(K397=Localisation!$C$110,5,IF(OR(K397=1,K397=2,K397=3,K397=4,K397=5),K397,"")))))))</f>
        <v/>
      </c>
      <c r="Q397" s="11" t="str">
        <f>(IF(L397=Localisation!$C$114,1,IF(L397=Localisation!$C$113,2,IF(L397=Localisation!$C$112,3,IF(L397=Localisation!$C$111,4,IF(L397=Localisation!$C$110,5,IF(OR(L397=1,L397=2,L397=3,L397=4,L397=5),L397,"")))))))</f>
        <v/>
      </c>
      <c r="R397" s="11" t="str">
        <f>(IF(B397=Localisation!$C$114,1,IF(B397=Localisation!$C$113,2,IF(B397=Localisation!$C$112,3,IF(B397=Localisation!$C$111,4,IF(B397=Localisation!$C$110,5,IF(OR(B397=1,B397=2,B397=3,B397=4,B397=5),B397,"")))))))</f>
        <v/>
      </c>
      <c r="S397" s="11" t="str">
        <f>(IF(C397=Localisation!$C$114,1,IF(C397=Localisation!$C$113,2,IF(C397=Localisation!$C$112,3,IF(C397=Localisation!$C$111,4,IF(C397=Localisation!$C$110,5,IF(OR(C397=1,C397=2,C397=3,C397=4,C397=5),C397,"")))))))</f>
        <v/>
      </c>
      <c r="T397" s="11" t="str">
        <f>(IF(D397=Localisation!$C$114,1,IF(D397=Localisation!$C$113,2,IF(D397=Localisation!$C$112,3,IF(D397=Localisation!$C$111,4,IF(D397=Localisation!$C$110,5,IF(OR(D397=1,D397=2,D397=3,D397=4,D397=5),D397,"")))))))</f>
        <v/>
      </c>
      <c r="U397" s="11" t="str">
        <f>(IF(E397=Localisation!$C$114,1,IF(E397=Localisation!$C$113,2,IF(E397=Localisation!$C$112,3,IF(E397=Localisation!$C$111,4,IF(E397=Localisation!$C$110,5,IF(OR(E397=1,E397=2,E397=3,E397=4,E397=5),E397,"")))))))</f>
        <v/>
      </c>
      <c r="V397" s="11" t="str">
        <f>(IF(F397=Localisation!$C$114,1,IF(F397=Localisation!$C$113,2,IF(F397=Localisation!$C$112,3,IF(F397=Localisation!$C$111,4,IF(F397=Localisation!$C$110,5,IF(OR(F397=1,F397=2,F397=3,F397=4,F397=5),F397,"")))))))</f>
        <v/>
      </c>
    </row>
    <row r="398" spans="13:22" x14ac:dyDescent="0.3">
      <c r="M398" s="11" t="str">
        <f>(IF(H398=Localisation!$C$114,1,IF(H398=Localisation!$C$113,2,IF(H398=Localisation!$C$112,3,IF(H398=Localisation!$C$111,4,IF(H398=Localisation!$C$110,5,IF(OR(H398=1,H398=2,H398=3,H398=4,H398=5),H398,"")))))))</f>
        <v/>
      </c>
      <c r="N398" s="11" t="str">
        <f>(IF(I398=Localisation!$C$114,1,IF(I398=Localisation!$C$113,2,IF(I398=Localisation!$C$112,3,IF(I398=Localisation!$C$111,4,IF(I398=Localisation!$C$110,5,IF(OR(I398=1,I398=2,I398=3,I398=4,I398=5),I398,"")))))))</f>
        <v/>
      </c>
      <c r="O398" s="11" t="str">
        <f>(IF(J398=Localisation!$C$114,1,IF(J398=Localisation!$C$113,2,IF(J398=Localisation!$C$112,3,IF(J398=Localisation!$C$111,4,IF(J398=Localisation!$C$110,5,IF(OR(J398=1,J398=2,J398=3,J398=4,J398=5),J398,"")))))))</f>
        <v/>
      </c>
      <c r="P398" s="11" t="str">
        <f>(IF(K398=Localisation!$C$114,1,IF(K398=Localisation!$C$113,2,IF(K398=Localisation!$C$112,3,IF(K398=Localisation!$C$111,4,IF(K398=Localisation!$C$110,5,IF(OR(K398=1,K398=2,K398=3,K398=4,K398=5),K398,"")))))))</f>
        <v/>
      </c>
      <c r="Q398" s="11" t="str">
        <f>(IF(L398=Localisation!$C$114,1,IF(L398=Localisation!$C$113,2,IF(L398=Localisation!$C$112,3,IF(L398=Localisation!$C$111,4,IF(L398=Localisation!$C$110,5,IF(OR(L398=1,L398=2,L398=3,L398=4,L398=5),L398,"")))))))</f>
        <v/>
      </c>
      <c r="R398" s="11" t="str">
        <f>(IF(B398=Localisation!$C$114,1,IF(B398=Localisation!$C$113,2,IF(B398=Localisation!$C$112,3,IF(B398=Localisation!$C$111,4,IF(B398=Localisation!$C$110,5,IF(OR(B398=1,B398=2,B398=3,B398=4,B398=5),B398,"")))))))</f>
        <v/>
      </c>
      <c r="S398" s="11" t="str">
        <f>(IF(C398=Localisation!$C$114,1,IF(C398=Localisation!$C$113,2,IF(C398=Localisation!$C$112,3,IF(C398=Localisation!$C$111,4,IF(C398=Localisation!$C$110,5,IF(OR(C398=1,C398=2,C398=3,C398=4,C398=5),C398,"")))))))</f>
        <v/>
      </c>
      <c r="T398" s="11" t="str">
        <f>(IF(D398=Localisation!$C$114,1,IF(D398=Localisation!$C$113,2,IF(D398=Localisation!$C$112,3,IF(D398=Localisation!$C$111,4,IF(D398=Localisation!$C$110,5,IF(OR(D398=1,D398=2,D398=3,D398=4,D398=5),D398,"")))))))</f>
        <v/>
      </c>
      <c r="U398" s="11" t="str">
        <f>(IF(E398=Localisation!$C$114,1,IF(E398=Localisation!$C$113,2,IF(E398=Localisation!$C$112,3,IF(E398=Localisation!$C$111,4,IF(E398=Localisation!$C$110,5,IF(OR(E398=1,E398=2,E398=3,E398=4,E398=5),E398,"")))))))</f>
        <v/>
      </c>
      <c r="V398" s="11" t="str">
        <f>(IF(F398=Localisation!$C$114,1,IF(F398=Localisation!$C$113,2,IF(F398=Localisation!$C$112,3,IF(F398=Localisation!$C$111,4,IF(F398=Localisation!$C$110,5,IF(OR(F398=1,F398=2,F398=3,F398=4,F398=5),F398,"")))))))</f>
        <v/>
      </c>
    </row>
    <row r="399" spans="13:22" x14ac:dyDescent="0.3">
      <c r="M399" s="11" t="str">
        <f>(IF(H399=Localisation!$C$114,1,IF(H399=Localisation!$C$113,2,IF(H399=Localisation!$C$112,3,IF(H399=Localisation!$C$111,4,IF(H399=Localisation!$C$110,5,IF(OR(H399=1,H399=2,H399=3,H399=4,H399=5),H399,"")))))))</f>
        <v/>
      </c>
      <c r="N399" s="11" t="str">
        <f>(IF(I399=Localisation!$C$114,1,IF(I399=Localisation!$C$113,2,IF(I399=Localisation!$C$112,3,IF(I399=Localisation!$C$111,4,IF(I399=Localisation!$C$110,5,IF(OR(I399=1,I399=2,I399=3,I399=4,I399=5),I399,"")))))))</f>
        <v/>
      </c>
      <c r="O399" s="11" t="str">
        <f>(IF(J399=Localisation!$C$114,1,IF(J399=Localisation!$C$113,2,IF(J399=Localisation!$C$112,3,IF(J399=Localisation!$C$111,4,IF(J399=Localisation!$C$110,5,IF(OR(J399=1,J399=2,J399=3,J399=4,J399=5),J399,"")))))))</f>
        <v/>
      </c>
      <c r="P399" s="11" t="str">
        <f>(IF(K399=Localisation!$C$114,1,IF(K399=Localisation!$C$113,2,IF(K399=Localisation!$C$112,3,IF(K399=Localisation!$C$111,4,IF(K399=Localisation!$C$110,5,IF(OR(K399=1,K399=2,K399=3,K399=4,K399=5),K399,"")))))))</f>
        <v/>
      </c>
      <c r="Q399" s="11" t="str">
        <f>(IF(L399=Localisation!$C$114,1,IF(L399=Localisation!$C$113,2,IF(L399=Localisation!$C$112,3,IF(L399=Localisation!$C$111,4,IF(L399=Localisation!$C$110,5,IF(OR(L399=1,L399=2,L399=3,L399=4,L399=5),L399,"")))))))</f>
        <v/>
      </c>
      <c r="R399" s="11" t="str">
        <f>(IF(B399=Localisation!$C$114,1,IF(B399=Localisation!$C$113,2,IF(B399=Localisation!$C$112,3,IF(B399=Localisation!$C$111,4,IF(B399=Localisation!$C$110,5,IF(OR(B399=1,B399=2,B399=3,B399=4,B399=5),B399,"")))))))</f>
        <v/>
      </c>
      <c r="S399" s="11" t="str">
        <f>(IF(C399=Localisation!$C$114,1,IF(C399=Localisation!$C$113,2,IF(C399=Localisation!$C$112,3,IF(C399=Localisation!$C$111,4,IF(C399=Localisation!$C$110,5,IF(OR(C399=1,C399=2,C399=3,C399=4,C399=5),C399,"")))))))</f>
        <v/>
      </c>
      <c r="T399" s="11" t="str">
        <f>(IF(D399=Localisation!$C$114,1,IF(D399=Localisation!$C$113,2,IF(D399=Localisation!$C$112,3,IF(D399=Localisation!$C$111,4,IF(D399=Localisation!$C$110,5,IF(OR(D399=1,D399=2,D399=3,D399=4,D399=5),D399,"")))))))</f>
        <v/>
      </c>
      <c r="U399" s="11" t="str">
        <f>(IF(E399=Localisation!$C$114,1,IF(E399=Localisation!$C$113,2,IF(E399=Localisation!$C$112,3,IF(E399=Localisation!$C$111,4,IF(E399=Localisation!$C$110,5,IF(OR(E399=1,E399=2,E399=3,E399=4,E399=5),E399,"")))))))</f>
        <v/>
      </c>
      <c r="V399" s="11" t="str">
        <f>(IF(F399=Localisation!$C$114,1,IF(F399=Localisation!$C$113,2,IF(F399=Localisation!$C$112,3,IF(F399=Localisation!$C$111,4,IF(F399=Localisation!$C$110,5,IF(OR(F399=1,F399=2,F399=3,F399=4,F399=5),F399,"")))))))</f>
        <v/>
      </c>
    </row>
    <row r="400" spans="13:22" x14ac:dyDescent="0.3">
      <c r="M400" s="11" t="str">
        <f>(IF(H400=Localisation!$C$114,1,IF(H400=Localisation!$C$113,2,IF(H400=Localisation!$C$112,3,IF(H400=Localisation!$C$111,4,IF(H400=Localisation!$C$110,5,IF(OR(H400=1,H400=2,H400=3,H400=4,H400=5),H400,"")))))))</f>
        <v/>
      </c>
      <c r="N400" s="11" t="str">
        <f>(IF(I400=Localisation!$C$114,1,IF(I400=Localisation!$C$113,2,IF(I400=Localisation!$C$112,3,IF(I400=Localisation!$C$111,4,IF(I400=Localisation!$C$110,5,IF(OR(I400=1,I400=2,I400=3,I400=4,I400=5),I400,"")))))))</f>
        <v/>
      </c>
      <c r="O400" s="11" t="str">
        <f>(IF(J400=Localisation!$C$114,1,IF(J400=Localisation!$C$113,2,IF(J400=Localisation!$C$112,3,IF(J400=Localisation!$C$111,4,IF(J400=Localisation!$C$110,5,IF(OR(J400=1,J400=2,J400=3,J400=4,J400=5),J400,"")))))))</f>
        <v/>
      </c>
      <c r="P400" s="11" t="str">
        <f>(IF(K400=Localisation!$C$114,1,IF(K400=Localisation!$C$113,2,IF(K400=Localisation!$C$112,3,IF(K400=Localisation!$C$111,4,IF(K400=Localisation!$C$110,5,IF(OR(K400=1,K400=2,K400=3,K400=4,K400=5),K400,"")))))))</f>
        <v/>
      </c>
      <c r="Q400" s="11" t="str">
        <f>(IF(L400=Localisation!$C$114,1,IF(L400=Localisation!$C$113,2,IF(L400=Localisation!$C$112,3,IF(L400=Localisation!$C$111,4,IF(L400=Localisation!$C$110,5,IF(OR(L400=1,L400=2,L400=3,L400=4,L400=5),L400,"")))))))</f>
        <v/>
      </c>
      <c r="R400" s="11" t="str">
        <f>(IF(B400=Localisation!$C$114,1,IF(B400=Localisation!$C$113,2,IF(B400=Localisation!$C$112,3,IF(B400=Localisation!$C$111,4,IF(B400=Localisation!$C$110,5,IF(OR(B400=1,B400=2,B400=3,B400=4,B400=5),B400,"")))))))</f>
        <v/>
      </c>
      <c r="S400" s="11" t="str">
        <f>(IF(C400=Localisation!$C$114,1,IF(C400=Localisation!$C$113,2,IF(C400=Localisation!$C$112,3,IF(C400=Localisation!$C$111,4,IF(C400=Localisation!$C$110,5,IF(OR(C400=1,C400=2,C400=3,C400=4,C400=5),C400,"")))))))</f>
        <v/>
      </c>
      <c r="T400" s="11" t="str">
        <f>(IF(D400=Localisation!$C$114,1,IF(D400=Localisation!$C$113,2,IF(D400=Localisation!$C$112,3,IF(D400=Localisation!$C$111,4,IF(D400=Localisation!$C$110,5,IF(OR(D400=1,D400=2,D400=3,D400=4,D400=5),D400,"")))))))</f>
        <v/>
      </c>
      <c r="U400" s="11" t="str">
        <f>(IF(E400=Localisation!$C$114,1,IF(E400=Localisation!$C$113,2,IF(E400=Localisation!$C$112,3,IF(E400=Localisation!$C$111,4,IF(E400=Localisation!$C$110,5,IF(OR(E400=1,E400=2,E400=3,E400=4,E400=5),E400,"")))))))</f>
        <v/>
      </c>
      <c r="V400" s="11" t="str">
        <f>(IF(F400=Localisation!$C$114,1,IF(F400=Localisation!$C$113,2,IF(F400=Localisation!$C$112,3,IF(F400=Localisation!$C$111,4,IF(F400=Localisation!$C$110,5,IF(OR(F400=1,F400=2,F400=3,F400=4,F400=5),F400,"")))))))</f>
        <v/>
      </c>
    </row>
    <row r="401" spans="13:22" x14ac:dyDescent="0.3">
      <c r="M401" s="11" t="str">
        <f>(IF(H401=Localisation!$C$114,1,IF(H401=Localisation!$C$113,2,IF(H401=Localisation!$C$112,3,IF(H401=Localisation!$C$111,4,IF(H401=Localisation!$C$110,5,IF(OR(H401=1,H401=2,H401=3,H401=4,H401=5),H401,"")))))))</f>
        <v/>
      </c>
      <c r="N401" s="11" t="str">
        <f>(IF(I401=Localisation!$C$114,1,IF(I401=Localisation!$C$113,2,IF(I401=Localisation!$C$112,3,IF(I401=Localisation!$C$111,4,IF(I401=Localisation!$C$110,5,IF(OR(I401=1,I401=2,I401=3,I401=4,I401=5),I401,"")))))))</f>
        <v/>
      </c>
      <c r="O401" s="11" t="str">
        <f>(IF(J401=Localisation!$C$114,1,IF(J401=Localisation!$C$113,2,IF(J401=Localisation!$C$112,3,IF(J401=Localisation!$C$111,4,IF(J401=Localisation!$C$110,5,IF(OR(J401=1,J401=2,J401=3,J401=4,J401=5),J401,"")))))))</f>
        <v/>
      </c>
      <c r="P401" s="11" t="str">
        <f>(IF(K401=Localisation!$C$114,1,IF(K401=Localisation!$C$113,2,IF(K401=Localisation!$C$112,3,IF(K401=Localisation!$C$111,4,IF(K401=Localisation!$C$110,5,IF(OR(K401=1,K401=2,K401=3,K401=4,K401=5),K401,"")))))))</f>
        <v/>
      </c>
      <c r="Q401" s="11" t="str">
        <f>(IF(L401=Localisation!$C$114,1,IF(L401=Localisation!$C$113,2,IF(L401=Localisation!$C$112,3,IF(L401=Localisation!$C$111,4,IF(L401=Localisation!$C$110,5,IF(OR(L401=1,L401=2,L401=3,L401=4,L401=5),L401,"")))))))</f>
        <v/>
      </c>
      <c r="R401" s="11" t="str">
        <f>(IF(B401=Localisation!$C$114,1,IF(B401=Localisation!$C$113,2,IF(B401=Localisation!$C$112,3,IF(B401=Localisation!$C$111,4,IF(B401=Localisation!$C$110,5,IF(OR(B401=1,B401=2,B401=3,B401=4,B401=5),B401,"")))))))</f>
        <v/>
      </c>
      <c r="S401" s="11" t="str">
        <f>(IF(C401=Localisation!$C$114,1,IF(C401=Localisation!$C$113,2,IF(C401=Localisation!$C$112,3,IF(C401=Localisation!$C$111,4,IF(C401=Localisation!$C$110,5,IF(OR(C401=1,C401=2,C401=3,C401=4,C401=5),C401,"")))))))</f>
        <v/>
      </c>
      <c r="T401" s="11" t="str">
        <f>(IF(D401=Localisation!$C$114,1,IF(D401=Localisation!$C$113,2,IF(D401=Localisation!$C$112,3,IF(D401=Localisation!$C$111,4,IF(D401=Localisation!$C$110,5,IF(OR(D401=1,D401=2,D401=3,D401=4,D401=5),D401,"")))))))</f>
        <v/>
      </c>
      <c r="U401" s="11" t="str">
        <f>(IF(E401=Localisation!$C$114,1,IF(E401=Localisation!$C$113,2,IF(E401=Localisation!$C$112,3,IF(E401=Localisation!$C$111,4,IF(E401=Localisation!$C$110,5,IF(OR(E401=1,E401=2,E401=3,E401=4,E401=5),E401,"")))))))</f>
        <v/>
      </c>
      <c r="V401" s="11" t="str">
        <f>(IF(F401=Localisation!$C$114,1,IF(F401=Localisation!$C$113,2,IF(F401=Localisation!$C$112,3,IF(F401=Localisation!$C$111,4,IF(F401=Localisation!$C$110,5,IF(OR(F401=1,F401=2,F401=3,F401=4,F401=5),F401,"")))))))</f>
        <v/>
      </c>
    </row>
    <row r="402" spans="13:22" x14ac:dyDescent="0.3">
      <c r="M402" s="11" t="str">
        <f>(IF(H402=Localisation!$C$114,1,IF(H402=Localisation!$C$113,2,IF(H402=Localisation!$C$112,3,IF(H402=Localisation!$C$111,4,IF(H402=Localisation!$C$110,5,IF(OR(H402=1,H402=2,H402=3,H402=4,H402=5),H402,"")))))))</f>
        <v/>
      </c>
      <c r="N402" s="11" t="str">
        <f>(IF(I402=Localisation!$C$114,1,IF(I402=Localisation!$C$113,2,IF(I402=Localisation!$C$112,3,IF(I402=Localisation!$C$111,4,IF(I402=Localisation!$C$110,5,IF(OR(I402=1,I402=2,I402=3,I402=4,I402=5),I402,"")))))))</f>
        <v/>
      </c>
      <c r="O402" s="11" t="str">
        <f>(IF(J402=Localisation!$C$114,1,IF(J402=Localisation!$C$113,2,IF(J402=Localisation!$C$112,3,IF(J402=Localisation!$C$111,4,IF(J402=Localisation!$C$110,5,IF(OR(J402=1,J402=2,J402=3,J402=4,J402=5),J402,"")))))))</f>
        <v/>
      </c>
      <c r="P402" s="11" t="str">
        <f>(IF(K402=Localisation!$C$114,1,IF(K402=Localisation!$C$113,2,IF(K402=Localisation!$C$112,3,IF(K402=Localisation!$C$111,4,IF(K402=Localisation!$C$110,5,IF(OR(K402=1,K402=2,K402=3,K402=4,K402=5),K402,"")))))))</f>
        <v/>
      </c>
      <c r="Q402" s="11" t="str">
        <f>(IF(L402=Localisation!$C$114,1,IF(L402=Localisation!$C$113,2,IF(L402=Localisation!$C$112,3,IF(L402=Localisation!$C$111,4,IF(L402=Localisation!$C$110,5,IF(OR(L402=1,L402=2,L402=3,L402=4,L402=5),L402,"")))))))</f>
        <v/>
      </c>
      <c r="R402" s="11" t="str">
        <f>(IF(B402=Localisation!$C$114,1,IF(B402=Localisation!$C$113,2,IF(B402=Localisation!$C$112,3,IF(B402=Localisation!$C$111,4,IF(B402=Localisation!$C$110,5,IF(OR(B402=1,B402=2,B402=3,B402=4,B402=5),B402,"")))))))</f>
        <v/>
      </c>
      <c r="S402" s="11" t="str">
        <f>(IF(C402=Localisation!$C$114,1,IF(C402=Localisation!$C$113,2,IF(C402=Localisation!$C$112,3,IF(C402=Localisation!$C$111,4,IF(C402=Localisation!$C$110,5,IF(OR(C402=1,C402=2,C402=3,C402=4,C402=5),C402,"")))))))</f>
        <v/>
      </c>
      <c r="T402" s="11" t="str">
        <f>(IF(D402=Localisation!$C$114,1,IF(D402=Localisation!$C$113,2,IF(D402=Localisation!$C$112,3,IF(D402=Localisation!$C$111,4,IF(D402=Localisation!$C$110,5,IF(OR(D402=1,D402=2,D402=3,D402=4,D402=5),D402,"")))))))</f>
        <v/>
      </c>
      <c r="U402" s="11" t="str">
        <f>(IF(E402=Localisation!$C$114,1,IF(E402=Localisation!$C$113,2,IF(E402=Localisation!$C$112,3,IF(E402=Localisation!$C$111,4,IF(E402=Localisation!$C$110,5,IF(OR(E402=1,E402=2,E402=3,E402=4,E402=5),E402,"")))))))</f>
        <v/>
      </c>
      <c r="V402" s="11" t="str">
        <f>(IF(F402=Localisation!$C$114,1,IF(F402=Localisation!$C$113,2,IF(F402=Localisation!$C$112,3,IF(F402=Localisation!$C$111,4,IF(F402=Localisation!$C$110,5,IF(OR(F402=1,F402=2,F402=3,F402=4,F402=5),F402,"")))))))</f>
        <v/>
      </c>
    </row>
    <row r="403" spans="13:22" x14ac:dyDescent="0.3">
      <c r="M403" s="11" t="str">
        <f>(IF(H403=Localisation!$C$114,1,IF(H403=Localisation!$C$113,2,IF(H403=Localisation!$C$112,3,IF(H403=Localisation!$C$111,4,IF(H403=Localisation!$C$110,5,IF(OR(H403=1,H403=2,H403=3,H403=4,H403=5),H403,"")))))))</f>
        <v/>
      </c>
      <c r="N403" s="11" t="str">
        <f>(IF(I403=Localisation!$C$114,1,IF(I403=Localisation!$C$113,2,IF(I403=Localisation!$C$112,3,IF(I403=Localisation!$C$111,4,IF(I403=Localisation!$C$110,5,IF(OR(I403=1,I403=2,I403=3,I403=4,I403=5),I403,"")))))))</f>
        <v/>
      </c>
      <c r="O403" s="11" t="str">
        <f>(IF(J403=Localisation!$C$114,1,IF(J403=Localisation!$C$113,2,IF(J403=Localisation!$C$112,3,IF(J403=Localisation!$C$111,4,IF(J403=Localisation!$C$110,5,IF(OR(J403=1,J403=2,J403=3,J403=4,J403=5),J403,"")))))))</f>
        <v/>
      </c>
      <c r="P403" s="11" t="str">
        <f>(IF(K403=Localisation!$C$114,1,IF(K403=Localisation!$C$113,2,IF(K403=Localisation!$C$112,3,IF(K403=Localisation!$C$111,4,IF(K403=Localisation!$C$110,5,IF(OR(K403=1,K403=2,K403=3,K403=4,K403=5),K403,"")))))))</f>
        <v/>
      </c>
      <c r="Q403" s="11" t="str">
        <f>(IF(L403=Localisation!$C$114,1,IF(L403=Localisation!$C$113,2,IF(L403=Localisation!$C$112,3,IF(L403=Localisation!$C$111,4,IF(L403=Localisation!$C$110,5,IF(OR(L403=1,L403=2,L403=3,L403=4,L403=5),L403,"")))))))</f>
        <v/>
      </c>
      <c r="R403" s="11" t="str">
        <f>(IF(B403=Localisation!$C$114,1,IF(B403=Localisation!$C$113,2,IF(B403=Localisation!$C$112,3,IF(B403=Localisation!$C$111,4,IF(B403=Localisation!$C$110,5,IF(OR(B403=1,B403=2,B403=3,B403=4,B403=5),B403,"")))))))</f>
        <v/>
      </c>
      <c r="S403" s="11" t="str">
        <f>(IF(C403=Localisation!$C$114,1,IF(C403=Localisation!$C$113,2,IF(C403=Localisation!$C$112,3,IF(C403=Localisation!$C$111,4,IF(C403=Localisation!$C$110,5,IF(OR(C403=1,C403=2,C403=3,C403=4,C403=5),C403,"")))))))</f>
        <v/>
      </c>
      <c r="T403" s="11" t="str">
        <f>(IF(D403=Localisation!$C$114,1,IF(D403=Localisation!$C$113,2,IF(D403=Localisation!$C$112,3,IF(D403=Localisation!$C$111,4,IF(D403=Localisation!$C$110,5,IF(OR(D403=1,D403=2,D403=3,D403=4,D403=5),D403,"")))))))</f>
        <v/>
      </c>
      <c r="U403" s="11" t="str">
        <f>(IF(E403=Localisation!$C$114,1,IF(E403=Localisation!$C$113,2,IF(E403=Localisation!$C$112,3,IF(E403=Localisation!$C$111,4,IF(E403=Localisation!$C$110,5,IF(OR(E403=1,E403=2,E403=3,E403=4,E403=5),E403,"")))))))</f>
        <v/>
      </c>
      <c r="V403" s="11" t="str">
        <f>(IF(F403=Localisation!$C$114,1,IF(F403=Localisation!$C$113,2,IF(F403=Localisation!$C$112,3,IF(F403=Localisation!$C$111,4,IF(F403=Localisation!$C$110,5,IF(OR(F403=1,F403=2,F403=3,F403=4,F403=5),F403,"")))))))</f>
        <v/>
      </c>
    </row>
    <row r="404" spans="13:22" x14ac:dyDescent="0.3">
      <c r="M404" s="11" t="str">
        <f>(IF(H404=Localisation!$C$114,1,IF(H404=Localisation!$C$113,2,IF(H404=Localisation!$C$112,3,IF(H404=Localisation!$C$111,4,IF(H404=Localisation!$C$110,5,IF(OR(H404=1,H404=2,H404=3,H404=4,H404=5),H404,"")))))))</f>
        <v/>
      </c>
      <c r="N404" s="11" t="str">
        <f>(IF(I404=Localisation!$C$114,1,IF(I404=Localisation!$C$113,2,IF(I404=Localisation!$C$112,3,IF(I404=Localisation!$C$111,4,IF(I404=Localisation!$C$110,5,IF(OR(I404=1,I404=2,I404=3,I404=4,I404=5),I404,"")))))))</f>
        <v/>
      </c>
      <c r="O404" s="11" t="str">
        <f>(IF(J404=Localisation!$C$114,1,IF(J404=Localisation!$C$113,2,IF(J404=Localisation!$C$112,3,IF(J404=Localisation!$C$111,4,IF(J404=Localisation!$C$110,5,IF(OR(J404=1,J404=2,J404=3,J404=4,J404=5),J404,"")))))))</f>
        <v/>
      </c>
      <c r="P404" s="11" t="str">
        <f>(IF(K404=Localisation!$C$114,1,IF(K404=Localisation!$C$113,2,IF(K404=Localisation!$C$112,3,IF(K404=Localisation!$C$111,4,IF(K404=Localisation!$C$110,5,IF(OR(K404=1,K404=2,K404=3,K404=4,K404=5),K404,"")))))))</f>
        <v/>
      </c>
      <c r="Q404" s="11" t="str">
        <f>(IF(L404=Localisation!$C$114,1,IF(L404=Localisation!$C$113,2,IF(L404=Localisation!$C$112,3,IF(L404=Localisation!$C$111,4,IF(L404=Localisation!$C$110,5,IF(OR(L404=1,L404=2,L404=3,L404=4,L404=5),L404,"")))))))</f>
        <v/>
      </c>
      <c r="R404" s="11" t="str">
        <f>(IF(B404=Localisation!$C$114,1,IF(B404=Localisation!$C$113,2,IF(B404=Localisation!$C$112,3,IF(B404=Localisation!$C$111,4,IF(B404=Localisation!$C$110,5,IF(OR(B404=1,B404=2,B404=3,B404=4,B404=5),B404,"")))))))</f>
        <v/>
      </c>
      <c r="S404" s="11" t="str">
        <f>(IF(C404=Localisation!$C$114,1,IF(C404=Localisation!$C$113,2,IF(C404=Localisation!$C$112,3,IF(C404=Localisation!$C$111,4,IF(C404=Localisation!$C$110,5,IF(OR(C404=1,C404=2,C404=3,C404=4,C404=5),C404,"")))))))</f>
        <v/>
      </c>
      <c r="T404" s="11" t="str">
        <f>(IF(D404=Localisation!$C$114,1,IF(D404=Localisation!$C$113,2,IF(D404=Localisation!$C$112,3,IF(D404=Localisation!$C$111,4,IF(D404=Localisation!$C$110,5,IF(OR(D404=1,D404=2,D404=3,D404=4,D404=5),D404,"")))))))</f>
        <v/>
      </c>
      <c r="U404" s="11" t="str">
        <f>(IF(E404=Localisation!$C$114,1,IF(E404=Localisation!$C$113,2,IF(E404=Localisation!$C$112,3,IF(E404=Localisation!$C$111,4,IF(E404=Localisation!$C$110,5,IF(OR(E404=1,E404=2,E404=3,E404=4,E404=5),E404,"")))))))</f>
        <v/>
      </c>
      <c r="V404" s="11" t="str">
        <f>(IF(F404=Localisation!$C$114,1,IF(F404=Localisation!$C$113,2,IF(F404=Localisation!$C$112,3,IF(F404=Localisation!$C$111,4,IF(F404=Localisation!$C$110,5,IF(OR(F404=1,F404=2,F404=3,F404=4,F404=5),F404,"")))))))</f>
        <v/>
      </c>
    </row>
    <row r="405" spans="13:22" x14ac:dyDescent="0.3">
      <c r="M405" s="11" t="str">
        <f>(IF(H405=Localisation!$C$114,1,IF(H405=Localisation!$C$113,2,IF(H405=Localisation!$C$112,3,IF(H405=Localisation!$C$111,4,IF(H405=Localisation!$C$110,5,IF(OR(H405=1,H405=2,H405=3,H405=4,H405=5),H405,"")))))))</f>
        <v/>
      </c>
      <c r="N405" s="11" t="str">
        <f>(IF(I405=Localisation!$C$114,1,IF(I405=Localisation!$C$113,2,IF(I405=Localisation!$C$112,3,IF(I405=Localisation!$C$111,4,IF(I405=Localisation!$C$110,5,IF(OR(I405=1,I405=2,I405=3,I405=4,I405=5),I405,"")))))))</f>
        <v/>
      </c>
      <c r="O405" s="11" t="str">
        <f>(IF(J405=Localisation!$C$114,1,IF(J405=Localisation!$C$113,2,IF(J405=Localisation!$C$112,3,IF(J405=Localisation!$C$111,4,IF(J405=Localisation!$C$110,5,IF(OR(J405=1,J405=2,J405=3,J405=4,J405=5),J405,"")))))))</f>
        <v/>
      </c>
      <c r="P405" s="11" t="str">
        <f>(IF(K405=Localisation!$C$114,1,IF(K405=Localisation!$C$113,2,IF(K405=Localisation!$C$112,3,IF(K405=Localisation!$C$111,4,IF(K405=Localisation!$C$110,5,IF(OR(K405=1,K405=2,K405=3,K405=4,K405=5),K405,"")))))))</f>
        <v/>
      </c>
      <c r="Q405" s="11" t="str">
        <f>(IF(L405=Localisation!$C$114,1,IF(L405=Localisation!$C$113,2,IF(L405=Localisation!$C$112,3,IF(L405=Localisation!$C$111,4,IF(L405=Localisation!$C$110,5,IF(OR(L405=1,L405=2,L405=3,L405=4,L405=5),L405,"")))))))</f>
        <v/>
      </c>
      <c r="R405" s="11" t="str">
        <f>(IF(B405=Localisation!$C$114,1,IF(B405=Localisation!$C$113,2,IF(B405=Localisation!$C$112,3,IF(B405=Localisation!$C$111,4,IF(B405=Localisation!$C$110,5,IF(OR(B405=1,B405=2,B405=3,B405=4,B405=5),B405,"")))))))</f>
        <v/>
      </c>
      <c r="S405" s="11" t="str">
        <f>(IF(C405=Localisation!$C$114,1,IF(C405=Localisation!$C$113,2,IF(C405=Localisation!$C$112,3,IF(C405=Localisation!$C$111,4,IF(C405=Localisation!$C$110,5,IF(OR(C405=1,C405=2,C405=3,C405=4,C405=5),C405,"")))))))</f>
        <v/>
      </c>
      <c r="T405" s="11" t="str">
        <f>(IF(D405=Localisation!$C$114,1,IF(D405=Localisation!$C$113,2,IF(D405=Localisation!$C$112,3,IF(D405=Localisation!$C$111,4,IF(D405=Localisation!$C$110,5,IF(OR(D405=1,D405=2,D405=3,D405=4,D405=5),D405,"")))))))</f>
        <v/>
      </c>
      <c r="U405" s="11" t="str">
        <f>(IF(E405=Localisation!$C$114,1,IF(E405=Localisation!$C$113,2,IF(E405=Localisation!$C$112,3,IF(E405=Localisation!$C$111,4,IF(E405=Localisation!$C$110,5,IF(OR(E405=1,E405=2,E405=3,E405=4,E405=5),E405,"")))))))</f>
        <v/>
      </c>
      <c r="V405" s="11" t="str">
        <f>(IF(F405=Localisation!$C$114,1,IF(F405=Localisation!$C$113,2,IF(F405=Localisation!$C$112,3,IF(F405=Localisation!$C$111,4,IF(F405=Localisation!$C$110,5,IF(OR(F405=1,F405=2,F405=3,F405=4,F405=5),F405,"")))))))</f>
        <v/>
      </c>
    </row>
    <row r="406" spans="13:22" x14ac:dyDescent="0.3">
      <c r="M406" s="11" t="str">
        <f>(IF(H406=Localisation!$C$114,1,IF(H406=Localisation!$C$113,2,IF(H406=Localisation!$C$112,3,IF(H406=Localisation!$C$111,4,IF(H406=Localisation!$C$110,5,IF(OR(H406=1,H406=2,H406=3,H406=4,H406=5),H406,"")))))))</f>
        <v/>
      </c>
      <c r="N406" s="11" t="str">
        <f>(IF(I406=Localisation!$C$114,1,IF(I406=Localisation!$C$113,2,IF(I406=Localisation!$C$112,3,IF(I406=Localisation!$C$111,4,IF(I406=Localisation!$C$110,5,IF(OR(I406=1,I406=2,I406=3,I406=4,I406=5),I406,"")))))))</f>
        <v/>
      </c>
      <c r="O406" s="11" t="str">
        <f>(IF(J406=Localisation!$C$114,1,IF(J406=Localisation!$C$113,2,IF(J406=Localisation!$C$112,3,IF(J406=Localisation!$C$111,4,IF(J406=Localisation!$C$110,5,IF(OR(J406=1,J406=2,J406=3,J406=4,J406=5),J406,"")))))))</f>
        <v/>
      </c>
      <c r="P406" s="11" t="str">
        <f>(IF(K406=Localisation!$C$114,1,IF(K406=Localisation!$C$113,2,IF(K406=Localisation!$C$112,3,IF(K406=Localisation!$C$111,4,IF(K406=Localisation!$C$110,5,IF(OR(K406=1,K406=2,K406=3,K406=4,K406=5),K406,"")))))))</f>
        <v/>
      </c>
      <c r="Q406" s="11" t="str">
        <f>(IF(L406=Localisation!$C$114,1,IF(L406=Localisation!$C$113,2,IF(L406=Localisation!$C$112,3,IF(L406=Localisation!$C$111,4,IF(L406=Localisation!$C$110,5,IF(OR(L406=1,L406=2,L406=3,L406=4,L406=5),L406,"")))))))</f>
        <v/>
      </c>
      <c r="R406" s="11" t="str">
        <f>(IF(B406=Localisation!$C$114,1,IF(B406=Localisation!$C$113,2,IF(B406=Localisation!$C$112,3,IF(B406=Localisation!$C$111,4,IF(B406=Localisation!$C$110,5,IF(OR(B406=1,B406=2,B406=3,B406=4,B406=5),B406,"")))))))</f>
        <v/>
      </c>
      <c r="S406" s="11" t="str">
        <f>(IF(C406=Localisation!$C$114,1,IF(C406=Localisation!$C$113,2,IF(C406=Localisation!$C$112,3,IF(C406=Localisation!$C$111,4,IF(C406=Localisation!$C$110,5,IF(OR(C406=1,C406=2,C406=3,C406=4,C406=5),C406,"")))))))</f>
        <v/>
      </c>
      <c r="T406" s="11" t="str">
        <f>(IF(D406=Localisation!$C$114,1,IF(D406=Localisation!$C$113,2,IF(D406=Localisation!$C$112,3,IF(D406=Localisation!$C$111,4,IF(D406=Localisation!$C$110,5,IF(OR(D406=1,D406=2,D406=3,D406=4,D406=5),D406,"")))))))</f>
        <v/>
      </c>
      <c r="U406" s="11" t="str">
        <f>(IF(E406=Localisation!$C$114,1,IF(E406=Localisation!$C$113,2,IF(E406=Localisation!$C$112,3,IF(E406=Localisation!$C$111,4,IF(E406=Localisation!$C$110,5,IF(OR(E406=1,E406=2,E406=3,E406=4,E406=5),E406,"")))))))</f>
        <v/>
      </c>
      <c r="V406" s="11" t="str">
        <f>(IF(F406=Localisation!$C$114,1,IF(F406=Localisation!$C$113,2,IF(F406=Localisation!$C$112,3,IF(F406=Localisation!$C$111,4,IF(F406=Localisation!$C$110,5,IF(OR(F406=1,F406=2,F406=3,F406=4,F406=5),F406,"")))))))</f>
        <v/>
      </c>
    </row>
    <row r="407" spans="13:22" x14ac:dyDescent="0.3">
      <c r="M407" s="11" t="str">
        <f>(IF(H407=Localisation!$C$114,1,IF(H407=Localisation!$C$113,2,IF(H407=Localisation!$C$112,3,IF(H407=Localisation!$C$111,4,IF(H407=Localisation!$C$110,5,IF(OR(H407=1,H407=2,H407=3,H407=4,H407=5),H407,"")))))))</f>
        <v/>
      </c>
      <c r="N407" s="11" t="str">
        <f>(IF(I407=Localisation!$C$114,1,IF(I407=Localisation!$C$113,2,IF(I407=Localisation!$C$112,3,IF(I407=Localisation!$C$111,4,IF(I407=Localisation!$C$110,5,IF(OR(I407=1,I407=2,I407=3,I407=4,I407=5),I407,"")))))))</f>
        <v/>
      </c>
      <c r="O407" s="11" t="str">
        <f>(IF(J407=Localisation!$C$114,1,IF(J407=Localisation!$C$113,2,IF(J407=Localisation!$C$112,3,IF(J407=Localisation!$C$111,4,IF(J407=Localisation!$C$110,5,IF(OR(J407=1,J407=2,J407=3,J407=4,J407=5),J407,"")))))))</f>
        <v/>
      </c>
      <c r="P407" s="11" t="str">
        <f>(IF(K407=Localisation!$C$114,1,IF(K407=Localisation!$C$113,2,IF(K407=Localisation!$C$112,3,IF(K407=Localisation!$C$111,4,IF(K407=Localisation!$C$110,5,IF(OR(K407=1,K407=2,K407=3,K407=4,K407=5),K407,"")))))))</f>
        <v/>
      </c>
      <c r="Q407" s="11" t="str">
        <f>(IF(L407=Localisation!$C$114,1,IF(L407=Localisation!$C$113,2,IF(L407=Localisation!$C$112,3,IF(L407=Localisation!$C$111,4,IF(L407=Localisation!$C$110,5,IF(OR(L407=1,L407=2,L407=3,L407=4,L407=5),L407,"")))))))</f>
        <v/>
      </c>
      <c r="R407" s="11" t="str">
        <f>(IF(B407=Localisation!$C$114,1,IF(B407=Localisation!$C$113,2,IF(B407=Localisation!$C$112,3,IF(B407=Localisation!$C$111,4,IF(B407=Localisation!$C$110,5,IF(OR(B407=1,B407=2,B407=3,B407=4,B407=5),B407,"")))))))</f>
        <v/>
      </c>
      <c r="S407" s="11" t="str">
        <f>(IF(C407=Localisation!$C$114,1,IF(C407=Localisation!$C$113,2,IF(C407=Localisation!$C$112,3,IF(C407=Localisation!$C$111,4,IF(C407=Localisation!$C$110,5,IF(OR(C407=1,C407=2,C407=3,C407=4,C407=5),C407,"")))))))</f>
        <v/>
      </c>
      <c r="T407" s="11" t="str">
        <f>(IF(D407=Localisation!$C$114,1,IF(D407=Localisation!$C$113,2,IF(D407=Localisation!$C$112,3,IF(D407=Localisation!$C$111,4,IF(D407=Localisation!$C$110,5,IF(OR(D407=1,D407=2,D407=3,D407=4,D407=5),D407,"")))))))</f>
        <v/>
      </c>
      <c r="U407" s="11" t="str">
        <f>(IF(E407=Localisation!$C$114,1,IF(E407=Localisation!$C$113,2,IF(E407=Localisation!$C$112,3,IF(E407=Localisation!$C$111,4,IF(E407=Localisation!$C$110,5,IF(OR(E407=1,E407=2,E407=3,E407=4,E407=5),E407,"")))))))</f>
        <v/>
      </c>
      <c r="V407" s="11" t="str">
        <f>(IF(F407=Localisation!$C$114,1,IF(F407=Localisation!$C$113,2,IF(F407=Localisation!$C$112,3,IF(F407=Localisation!$C$111,4,IF(F407=Localisation!$C$110,5,IF(OR(F407=1,F407=2,F407=3,F407=4,F407=5),F407,"")))))))</f>
        <v/>
      </c>
    </row>
    <row r="408" spans="13:22" x14ac:dyDescent="0.3">
      <c r="M408" s="11" t="str">
        <f>(IF(H408=Localisation!$C$114,1,IF(H408=Localisation!$C$113,2,IF(H408=Localisation!$C$112,3,IF(H408=Localisation!$C$111,4,IF(H408=Localisation!$C$110,5,IF(OR(H408=1,H408=2,H408=3,H408=4,H408=5),H408,"")))))))</f>
        <v/>
      </c>
      <c r="N408" s="11" t="str">
        <f>(IF(I408=Localisation!$C$114,1,IF(I408=Localisation!$C$113,2,IF(I408=Localisation!$C$112,3,IF(I408=Localisation!$C$111,4,IF(I408=Localisation!$C$110,5,IF(OR(I408=1,I408=2,I408=3,I408=4,I408=5),I408,"")))))))</f>
        <v/>
      </c>
      <c r="O408" s="11" t="str">
        <f>(IF(J408=Localisation!$C$114,1,IF(J408=Localisation!$C$113,2,IF(J408=Localisation!$C$112,3,IF(J408=Localisation!$C$111,4,IF(J408=Localisation!$C$110,5,IF(OR(J408=1,J408=2,J408=3,J408=4,J408=5),J408,"")))))))</f>
        <v/>
      </c>
      <c r="P408" s="11" t="str">
        <f>(IF(K408=Localisation!$C$114,1,IF(K408=Localisation!$C$113,2,IF(K408=Localisation!$C$112,3,IF(K408=Localisation!$C$111,4,IF(K408=Localisation!$C$110,5,IF(OR(K408=1,K408=2,K408=3,K408=4,K408=5),K408,"")))))))</f>
        <v/>
      </c>
      <c r="Q408" s="11" t="str">
        <f>(IF(L408=Localisation!$C$114,1,IF(L408=Localisation!$C$113,2,IF(L408=Localisation!$C$112,3,IF(L408=Localisation!$C$111,4,IF(L408=Localisation!$C$110,5,IF(OR(L408=1,L408=2,L408=3,L408=4,L408=5),L408,"")))))))</f>
        <v/>
      </c>
      <c r="R408" s="11" t="str">
        <f>(IF(B408=Localisation!$C$114,1,IF(B408=Localisation!$C$113,2,IF(B408=Localisation!$C$112,3,IF(B408=Localisation!$C$111,4,IF(B408=Localisation!$C$110,5,IF(OR(B408=1,B408=2,B408=3,B408=4,B408=5),B408,"")))))))</f>
        <v/>
      </c>
      <c r="S408" s="11" t="str">
        <f>(IF(C408=Localisation!$C$114,1,IF(C408=Localisation!$C$113,2,IF(C408=Localisation!$C$112,3,IF(C408=Localisation!$C$111,4,IF(C408=Localisation!$C$110,5,IF(OR(C408=1,C408=2,C408=3,C408=4,C408=5),C408,"")))))))</f>
        <v/>
      </c>
      <c r="T408" s="11" t="str">
        <f>(IF(D408=Localisation!$C$114,1,IF(D408=Localisation!$C$113,2,IF(D408=Localisation!$C$112,3,IF(D408=Localisation!$C$111,4,IF(D408=Localisation!$C$110,5,IF(OR(D408=1,D408=2,D408=3,D408=4,D408=5),D408,"")))))))</f>
        <v/>
      </c>
      <c r="U408" s="11" t="str">
        <f>(IF(E408=Localisation!$C$114,1,IF(E408=Localisation!$C$113,2,IF(E408=Localisation!$C$112,3,IF(E408=Localisation!$C$111,4,IF(E408=Localisation!$C$110,5,IF(OR(E408=1,E408=2,E408=3,E408=4,E408=5),E408,"")))))))</f>
        <v/>
      </c>
      <c r="V408" s="11" t="str">
        <f>(IF(F408=Localisation!$C$114,1,IF(F408=Localisation!$C$113,2,IF(F408=Localisation!$C$112,3,IF(F408=Localisation!$C$111,4,IF(F408=Localisation!$C$110,5,IF(OR(F408=1,F408=2,F408=3,F408=4,F408=5),F408,"")))))))</f>
        <v/>
      </c>
    </row>
    <row r="409" spans="13:22" x14ac:dyDescent="0.3">
      <c r="M409" s="11" t="str">
        <f>(IF(H409=Localisation!$C$114,1,IF(H409=Localisation!$C$113,2,IF(H409=Localisation!$C$112,3,IF(H409=Localisation!$C$111,4,IF(H409=Localisation!$C$110,5,IF(OR(H409=1,H409=2,H409=3,H409=4,H409=5),H409,"")))))))</f>
        <v/>
      </c>
      <c r="N409" s="11" t="str">
        <f>(IF(I409=Localisation!$C$114,1,IF(I409=Localisation!$C$113,2,IF(I409=Localisation!$C$112,3,IF(I409=Localisation!$C$111,4,IF(I409=Localisation!$C$110,5,IF(OR(I409=1,I409=2,I409=3,I409=4,I409=5),I409,"")))))))</f>
        <v/>
      </c>
      <c r="O409" s="11" t="str">
        <f>(IF(J409=Localisation!$C$114,1,IF(J409=Localisation!$C$113,2,IF(J409=Localisation!$C$112,3,IF(J409=Localisation!$C$111,4,IF(J409=Localisation!$C$110,5,IF(OR(J409=1,J409=2,J409=3,J409=4,J409=5),J409,"")))))))</f>
        <v/>
      </c>
      <c r="P409" s="11" t="str">
        <f>(IF(K409=Localisation!$C$114,1,IF(K409=Localisation!$C$113,2,IF(K409=Localisation!$C$112,3,IF(K409=Localisation!$C$111,4,IF(K409=Localisation!$C$110,5,IF(OR(K409=1,K409=2,K409=3,K409=4,K409=5),K409,"")))))))</f>
        <v/>
      </c>
      <c r="Q409" s="11" t="str">
        <f>(IF(L409=Localisation!$C$114,1,IF(L409=Localisation!$C$113,2,IF(L409=Localisation!$C$112,3,IF(L409=Localisation!$C$111,4,IF(L409=Localisation!$C$110,5,IF(OR(L409=1,L409=2,L409=3,L409=4,L409=5),L409,"")))))))</f>
        <v/>
      </c>
      <c r="R409" s="11" t="str">
        <f>(IF(B409=Localisation!$C$114,1,IF(B409=Localisation!$C$113,2,IF(B409=Localisation!$C$112,3,IF(B409=Localisation!$C$111,4,IF(B409=Localisation!$C$110,5,IF(OR(B409=1,B409=2,B409=3,B409=4,B409=5),B409,"")))))))</f>
        <v/>
      </c>
      <c r="S409" s="11" t="str">
        <f>(IF(C409=Localisation!$C$114,1,IF(C409=Localisation!$C$113,2,IF(C409=Localisation!$C$112,3,IF(C409=Localisation!$C$111,4,IF(C409=Localisation!$C$110,5,IF(OR(C409=1,C409=2,C409=3,C409=4,C409=5),C409,"")))))))</f>
        <v/>
      </c>
      <c r="T409" s="11" t="str">
        <f>(IF(D409=Localisation!$C$114,1,IF(D409=Localisation!$C$113,2,IF(D409=Localisation!$C$112,3,IF(D409=Localisation!$C$111,4,IF(D409=Localisation!$C$110,5,IF(OR(D409=1,D409=2,D409=3,D409=4,D409=5),D409,"")))))))</f>
        <v/>
      </c>
      <c r="U409" s="11" t="str">
        <f>(IF(E409=Localisation!$C$114,1,IF(E409=Localisation!$C$113,2,IF(E409=Localisation!$C$112,3,IF(E409=Localisation!$C$111,4,IF(E409=Localisation!$C$110,5,IF(OR(E409=1,E409=2,E409=3,E409=4,E409=5),E409,"")))))))</f>
        <v/>
      </c>
      <c r="V409" s="11" t="str">
        <f>(IF(F409=Localisation!$C$114,1,IF(F409=Localisation!$C$113,2,IF(F409=Localisation!$C$112,3,IF(F409=Localisation!$C$111,4,IF(F409=Localisation!$C$110,5,IF(OR(F409=1,F409=2,F409=3,F409=4,F409=5),F409,"")))))))</f>
        <v/>
      </c>
    </row>
    <row r="410" spans="13:22" x14ac:dyDescent="0.3">
      <c r="M410" s="11" t="str">
        <f>(IF(H410=Localisation!$C$114,1,IF(H410=Localisation!$C$113,2,IF(H410=Localisation!$C$112,3,IF(H410=Localisation!$C$111,4,IF(H410=Localisation!$C$110,5,IF(OR(H410=1,H410=2,H410=3,H410=4,H410=5),H410,"")))))))</f>
        <v/>
      </c>
      <c r="N410" s="11" t="str">
        <f>(IF(I410=Localisation!$C$114,1,IF(I410=Localisation!$C$113,2,IF(I410=Localisation!$C$112,3,IF(I410=Localisation!$C$111,4,IF(I410=Localisation!$C$110,5,IF(OR(I410=1,I410=2,I410=3,I410=4,I410=5),I410,"")))))))</f>
        <v/>
      </c>
      <c r="O410" s="11" t="str">
        <f>(IF(J410=Localisation!$C$114,1,IF(J410=Localisation!$C$113,2,IF(J410=Localisation!$C$112,3,IF(J410=Localisation!$C$111,4,IF(J410=Localisation!$C$110,5,IF(OR(J410=1,J410=2,J410=3,J410=4,J410=5),J410,"")))))))</f>
        <v/>
      </c>
      <c r="P410" s="11" t="str">
        <f>(IF(K410=Localisation!$C$114,1,IF(K410=Localisation!$C$113,2,IF(K410=Localisation!$C$112,3,IF(K410=Localisation!$C$111,4,IF(K410=Localisation!$C$110,5,IF(OR(K410=1,K410=2,K410=3,K410=4,K410=5),K410,"")))))))</f>
        <v/>
      </c>
      <c r="Q410" s="11" t="str">
        <f>(IF(L410=Localisation!$C$114,1,IF(L410=Localisation!$C$113,2,IF(L410=Localisation!$C$112,3,IF(L410=Localisation!$C$111,4,IF(L410=Localisation!$C$110,5,IF(OR(L410=1,L410=2,L410=3,L410=4,L410=5),L410,"")))))))</f>
        <v/>
      </c>
      <c r="R410" s="11" t="str">
        <f>(IF(B410=Localisation!$C$114,1,IF(B410=Localisation!$C$113,2,IF(B410=Localisation!$C$112,3,IF(B410=Localisation!$C$111,4,IF(B410=Localisation!$C$110,5,IF(OR(B410=1,B410=2,B410=3,B410=4,B410=5),B410,"")))))))</f>
        <v/>
      </c>
      <c r="S410" s="11" t="str">
        <f>(IF(C410=Localisation!$C$114,1,IF(C410=Localisation!$C$113,2,IF(C410=Localisation!$C$112,3,IF(C410=Localisation!$C$111,4,IF(C410=Localisation!$C$110,5,IF(OR(C410=1,C410=2,C410=3,C410=4,C410=5),C410,"")))))))</f>
        <v/>
      </c>
      <c r="T410" s="11" t="str">
        <f>(IF(D410=Localisation!$C$114,1,IF(D410=Localisation!$C$113,2,IF(D410=Localisation!$C$112,3,IF(D410=Localisation!$C$111,4,IF(D410=Localisation!$C$110,5,IF(OR(D410=1,D410=2,D410=3,D410=4,D410=5),D410,"")))))))</f>
        <v/>
      </c>
      <c r="U410" s="11" t="str">
        <f>(IF(E410=Localisation!$C$114,1,IF(E410=Localisation!$C$113,2,IF(E410=Localisation!$C$112,3,IF(E410=Localisation!$C$111,4,IF(E410=Localisation!$C$110,5,IF(OR(E410=1,E410=2,E410=3,E410=4,E410=5),E410,"")))))))</f>
        <v/>
      </c>
      <c r="V410" s="11" t="str">
        <f>(IF(F410=Localisation!$C$114,1,IF(F410=Localisation!$C$113,2,IF(F410=Localisation!$C$112,3,IF(F410=Localisation!$C$111,4,IF(F410=Localisation!$C$110,5,IF(OR(F410=1,F410=2,F410=3,F410=4,F410=5),F410,"")))))))</f>
        <v/>
      </c>
    </row>
    <row r="411" spans="13:22" x14ac:dyDescent="0.3">
      <c r="M411" s="11" t="str">
        <f>(IF(H411=Localisation!$C$114,1,IF(H411=Localisation!$C$113,2,IF(H411=Localisation!$C$112,3,IF(H411=Localisation!$C$111,4,IF(H411=Localisation!$C$110,5,IF(OR(H411=1,H411=2,H411=3,H411=4,H411=5),H411,"")))))))</f>
        <v/>
      </c>
      <c r="N411" s="11" t="str">
        <f>(IF(I411=Localisation!$C$114,1,IF(I411=Localisation!$C$113,2,IF(I411=Localisation!$C$112,3,IF(I411=Localisation!$C$111,4,IF(I411=Localisation!$C$110,5,IF(OR(I411=1,I411=2,I411=3,I411=4,I411=5),I411,"")))))))</f>
        <v/>
      </c>
      <c r="O411" s="11" t="str">
        <f>(IF(J411=Localisation!$C$114,1,IF(J411=Localisation!$C$113,2,IF(J411=Localisation!$C$112,3,IF(J411=Localisation!$C$111,4,IF(J411=Localisation!$C$110,5,IF(OR(J411=1,J411=2,J411=3,J411=4,J411=5),J411,"")))))))</f>
        <v/>
      </c>
      <c r="P411" s="11" t="str">
        <f>(IF(K411=Localisation!$C$114,1,IF(K411=Localisation!$C$113,2,IF(K411=Localisation!$C$112,3,IF(K411=Localisation!$C$111,4,IF(K411=Localisation!$C$110,5,IF(OR(K411=1,K411=2,K411=3,K411=4,K411=5),K411,"")))))))</f>
        <v/>
      </c>
      <c r="Q411" s="11" t="str">
        <f>(IF(L411=Localisation!$C$114,1,IF(L411=Localisation!$C$113,2,IF(L411=Localisation!$C$112,3,IF(L411=Localisation!$C$111,4,IF(L411=Localisation!$C$110,5,IF(OR(L411=1,L411=2,L411=3,L411=4,L411=5),L411,"")))))))</f>
        <v/>
      </c>
      <c r="R411" s="11" t="str">
        <f>(IF(B411=Localisation!$C$114,1,IF(B411=Localisation!$C$113,2,IF(B411=Localisation!$C$112,3,IF(B411=Localisation!$C$111,4,IF(B411=Localisation!$C$110,5,IF(OR(B411=1,B411=2,B411=3,B411=4,B411=5),B411,"")))))))</f>
        <v/>
      </c>
      <c r="S411" s="11" t="str">
        <f>(IF(C411=Localisation!$C$114,1,IF(C411=Localisation!$C$113,2,IF(C411=Localisation!$C$112,3,IF(C411=Localisation!$C$111,4,IF(C411=Localisation!$C$110,5,IF(OR(C411=1,C411=2,C411=3,C411=4,C411=5),C411,"")))))))</f>
        <v/>
      </c>
      <c r="T411" s="11" t="str">
        <f>(IF(D411=Localisation!$C$114,1,IF(D411=Localisation!$C$113,2,IF(D411=Localisation!$C$112,3,IF(D411=Localisation!$C$111,4,IF(D411=Localisation!$C$110,5,IF(OR(D411=1,D411=2,D411=3,D411=4,D411=5),D411,"")))))))</f>
        <v/>
      </c>
      <c r="U411" s="11" t="str">
        <f>(IF(E411=Localisation!$C$114,1,IF(E411=Localisation!$C$113,2,IF(E411=Localisation!$C$112,3,IF(E411=Localisation!$C$111,4,IF(E411=Localisation!$C$110,5,IF(OR(E411=1,E411=2,E411=3,E411=4,E411=5),E411,"")))))))</f>
        <v/>
      </c>
      <c r="V411" s="11" t="str">
        <f>(IF(F411=Localisation!$C$114,1,IF(F411=Localisation!$C$113,2,IF(F411=Localisation!$C$112,3,IF(F411=Localisation!$C$111,4,IF(F411=Localisation!$C$110,5,IF(OR(F411=1,F411=2,F411=3,F411=4,F411=5),F411,"")))))))</f>
        <v/>
      </c>
    </row>
    <row r="412" spans="13:22" x14ac:dyDescent="0.3">
      <c r="M412" s="11" t="str">
        <f>(IF(H412=Localisation!$C$114,1,IF(H412=Localisation!$C$113,2,IF(H412=Localisation!$C$112,3,IF(H412=Localisation!$C$111,4,IF(H412=Localisation!$C$110,5,IF(OR(H412=1,H412=2,H412=3,H412=4,H412=5),H412,"")))))))</f>
        <v/>
      </c>
      <c r="N412" s="11" t="str">
        <f>(IF(I412=Localisation!$C$114,1,IF(I412=Localisation!$C$113,2,IF(I412=Localisation!$C$112,3,IF(I412=Localisation!$C$111,4,IF(I412=Localisation!$C$110,5,IF(OR(I412=1,I412=2,I412=3,I412=4,I412=5),I412,"")))))))</f>
        <v/>
      </c>
      <c r="O412" s="11" t="str">
        <f>(IF(J412=Localisation!$C$114,1,IF(J412=Localisation!$C$113,2,IF(J412=Localisation!$C$112,3,IF(J412=Localisation!$C$111,4,IF(J412=Localisation!$C$110,5,IF(OR(J412=1,J412=2,J412=3,J412=4,J412=5),J412,"")))))))</f>
        <v/>
      </c>
      <c r="P412" s="11" t="str">
        <f>(IF(K412=Localisation!$C$114,1,IF(K412=Localisation!$C$113,2,IF(K412=Localisation!$C$112,3,IF(K412=Localisation!$C$111,4,IF(K412=Localisation!$C$110,5,IF(OR(K412=1,K412=2,K412=3,K412=4,K412=5),K412,"")))))))</f>
        <v/>
      </c>
      <c r="Q412" s="11" t="str">
        <f>(IF(L412=Localisation!$C$114,1,IF(L412=Localisation!$C$113,2,IF(L412=Localisation!$C$112,3,IF(L412=Localisation!$C$111,4,IF(L412=Localisation!$C$110,5,IF(OR(L412=1,L412=2,L412=3,L412=4,L412=5),L412,"")))))))</f>
        <v/>
      </c>
      <c r="R412" s="11" t="str">
        <f>(IF(B412=Localisation!$C$114,1,IF(B412=Localisation!$C$113,2,IF(B412=Localisation!$C$112,3,IF(B412=Localisation!$C$111,4,IF(B412=Localisation!$C$110,5,IF(OR(B412=1,B412=2,B412=3,B412=4,B412=5),B412,"")))))))</f>
        <v/>
      </c>
      <c r="S412" s="11" t="str">
        <f>(IF(C412=Localisation!$C$114,1,IF(C412=Localisation!$C$113,2,IF(C412=Localisation!$C$112,3,IF(C412=Localisation!$C$111,4,IF(C412=Localisation!$C$110,5,IF(OR(C412=1,C412=2,C412=3,C412=4,C412=5),C412,"")))))))</f>
        <v/>
      </c>
      <c r="T412" s="11" t="str">
        <f>(IF(D412=Localisation!$C$114,1,IF(D412=Localisation!$C$113,2,IF(D412=Localisation!$C$112,3,IF(D412=Localisation!$C$111,4,IF(D412=Localisation!$C$110,5,IF(OR(D412=1,D412=2,D412=3,D412=4,D412=5),D412,"")))))))</f>
        <v/>
      </c>
      <c r="U412" s="11" t="str">
        <f>(IF(E412=Localisation!$C$114,1,IF(E412=Localisation!$C$113,2,IF(E412=Localisation!$C$112,3,IF(E412=Localisation!$C$111,4,IF(E412=Localisation!$C$110,5,IF(OR(E412=1,E412=2,E412=3,E412=4,E412=5),E412,"")))))))</f>
        <v/>
      </c>
      <c r="V412" s="11" t="str">
        <f>(IF(F412=Localisation!$C$114,1,IF(F412=Localisation!$C$113,2,IF(F412=Localisation!$C$112,3,IF(F412=Localisation!$C$111,4,IF(F412=Localisation!$C$110,5,IF(OR(F412=1,F412=2,F412=3,F412=4,F412=5),F412,"")))))))</f>
        <v/>
      </c>
    </row>
    <row r="413" spans="13:22" x14ac:dyDescent="0.3">
      <c r="M413" s="11" t="str">
        <f>(IF(H413=Localisation!$C$114,1,IF(H413=Localisation!$C$113,2,IF(H413=Localisation!$C$112,3,IF(H413=Localisation!$C$111,4,IF(H413=Localisation!$C$110,5,IF(OR(H413=1,H413=2,H413=3,H413=4,H413=5),H413,"")))))))</f>
        <v/>
      </c>
      <c r="N413" s="11" t="str">
        <f>(IF(I413=Localisation!$C$114,1,IF(I413=Localisation!$C$113,2,IF(I413=Localisation!$C$112,3,IF(I413=Localisation!$C$111,4,IF(I413=Localisation!$C$110,5,IF(OR(I413=1,I413=2,I413=3,I413=4,I413=5),I413,"")))))))</f>
        <v/>
      </c>
      <c r="O413" s="11" t="str">
        <f>(IF(J413=Localisation!$C$114,1,IF(J413=Localisation!$C$113,2,IF(J413=Localisation!$C$112,3,IF(J413=Localisation!$C$111,4,IF(J413=Localisation!$C$110,5,IF(OR(J413=1,J413=2,J413=3,J413=4,J413=5),J413,"")))))))</f>
        <v/>
      </c>
      <c r="P413" s="11" t="str">
        <f>(IF(K413=Localisation!$C$114,1,IF(K413=Localisation!$C$113,2,IF(K413=Localisation!$C$112,3,IF(K413=Localisation!$C$111,4,IF(K413=Localisation!$C$110,5,IF(OR(K413=1,K413=2,K413=3,K413=4,K413=5),K413,"")))))))</f>
        <v/>
      </c>
      <c r="Q413" s="11" t="str">
        <f>(IF(L413=Localisation!$C$114,1,IF(L413=Localisation!$C$113,2,IF(L413=Localisation!$C$112,3,IF(L413=Localisation!$C$111,4,IF(L413=Localisation!$C$110,5,IF(OR(L413=1,L413=2,L413=3,L413=4,L413=5),L413,"")))))))</f>
        <v/>
      </c>
      <c r="R413" s="11" t="str">
        <f>(IF(B413=Localisation!$C$114,1,IF(B413=Localisation!$C$113,2,IF(B413=Localisation!$C$112,3,IF(B413=Localisation!$C$111,4,IF(B413=Localisation!$C$110,5,IF(OR(B413=1,B413=2,B413=3,B413=4,B413=5),B413,"")))))))</f>
        <v/>
      </c>
      <c r="S413" s="11" t="str">
        <f>(IF(C413=Localisation!$C$114,1,IF(C413=Localisation!$C$113,2,IF(C413=Localisation!$C$112,3,IF(C413=Localisation!$C$111,4,IF(C413=Localisation!$C$110,5,IF(OR(C413=1,C413=2,C413=3,C413=4,C413=5),C413,"")))))))</f>
        <v/>
      </c>
      <c r="T413" s="11" t="str">
        <f>(IF(D413=Localisation!$C$114,1,IF(D413=Localisation!$C$113,2,IF(D413=Localisation!$C$112,3,IF(D413=Localisation!$C$111,4,IF(D413=Localisation!$C$110,5,IF(OR(D413=1,D413=2,D413=3,D413=4,D413=5),D413,"")))))))</f>
        <v/>
      </c>
      <c r="U413" s="11" t="str">
        <f>(IF(E413=Localisation!$C$114,1,IF(E413=Localisation!$C$113,2,IF(E413=Localisation!$C$112,3,IF(E413=Localisation!$C$111,4,IF(E413=Localisation!$C$110,5,IF(OR(E413=1,E413=2,E413=3,E413=4,E413=5),E413,"")))))))</f>
        <v/>
      </c>
      <c r="V413" s="11" t="str">
        <f>(IF(F413=Localisation!$C$114,1,IF(F413=Localisation!$C$113,2,IF(F413=Localisation!$C$112,3,IF(F413=Localisation!$C$111,4,IF(F413=Localisation!$C$110,5,IF(OR(F413=1,F413=2,F413=3,F413=4,F413=5),F413,"")))))))</f>
        <v/>
      </c>
    </row>
    <row r="414" spans="13:22" x14ac:dyDescent="0.3">
      <c r="M414" s="11" t="str">
        <f>(IF(H414=Localisation!$C$114,1,IF(H414=Localisation!$C$113,2,IF(H414=Localisation!$C$112,3,IF(H414=Localisation!$C$111,4,IF(H414=Localisation!$C$110,5,IF(OR(H414=1,H414=2,H414=3,H414=4,H414=5),H414,"")))))))</f>
        <v/>
      </c>
      <c r="N414" s="11" t="str">
        <f>(IF(I414=Localisation!$C$114,1,IF(I414=Localisation!$C$113,2,IF(I414=Localisation!$C$112,3,IF(I414=Localisation!$C$111,4,IF(I414=Localisation!$C$110,5,IF(OR(I414=1,I414=2,I414=3,I414=4,I414=5),I414,"")))))))</f>
        <v/>
      </c>
      <c r="O414" s="11" t="str">
        <f>(IF(J414=Localisation!$C$114,1,IF(J414=Localisation!$C$113,2,IF(J414=Localisation!$C$112,3,IF(J414=Localisation!$C$111,4,IF(J414=Localisation!$C$110,5,IF(OR(J414=1,J414=2,J414=3,J414=4,J414=5),J414,"")))))))</f>
        <v/>
      </c>
      <c r="P414" s="11" t="str">
        <f>(IF(K414=Localisation!$C$114,1,IF(K414=Localisation!$C$113,2,IF(K414=Localisation!$C$112,3,IF(K414=Localisation!$C$111,4,IF(K414=Localisation!$C$110,5,IF(OR(K414=1,K414=2,K414=3,K414=4,K414=5),K414,"")))))))</f>
        <v/>
      </c>
      <c r="Q414" s="11" t="str">
        <f>(IF(L414=Localisation!$C$114,1,IF(L414=Localisation!$C$113,2,IF(L414=Localisation!$C$112,3,IF(L414=Localisation!$C$111,4,IF(L414=Localisation!$C$110,5,IF(OR(L414=1,L414=2,L414=3,L414=4,L414=5),L414,"")))))))</f>
        <v/>
      </c>
      <c r="R414" s="11" t="str">
        <f>(IF(B414=Localisation!$C$114,1,IF(B414=Localisation!$C$113,2,IF(B414=Localisation!$C$112,3,IF(B414=Localisation!$C$111,4,IF(B414=Localisation!$C$110,5,IF(OR(B414=1,B414=2,B414=3,B414=4,B414=5),B414,"")))))))</f>
        <v/>
      </c>
      <c r="S414" s="11" t="str">
        <f>(IF(C414=Localisation!$C$114,1,IF(C414=Localisation!$C$113,2,IF(C414=Localisation!$C$112,3,IF(C414=Localisation!$C$111,4,IF(C414=Localisation!$C$110,5,IF(OR(C414=1,C414=2,C414=3,C414=4,C414=5),C414,"")))))))</f>
        <v/>
      </c>
      <c r="T414" s="11" t="str">
        <f>(IF(D414=Localisation!$C$114,1,IF(D414=Localisation!$C$113,2,IF(D414=Localisation!$C$112,3,IF(D414=Localisation!$C$111,4,IF(D414=Localisation!$C$110,5,IF(OR(D414=1,D414=2,D414=3,D414=4,D414=5),D414,"")))))))</f>
        <v/>
      </c>
      <c r="U414" s="11" t="str">
        <f>(IF(E414=Localisation!$C$114,1,IF(E414=Localisation!$C$113,2,IF(E414=Localisation!$C$112,3,IF(E414=Localisation!$C$111,4,IF(E414=Localisation!$C$110,5,IF(OR(E414=1,E414=2,E414=3,E414=4,E414=5),E414,"")))))))</f>
        <v/>
      </c>
      <c r="V414" s="11" t="str">
        <f>(IF(F414=Localisation!$C$114,1,IF(F414=Localisation!$C$113,2,IF(F414=Localisation!$C$112,3,IF(F414=Localisation!$C$111,4,IF(F414=Localisation!$C$110,5,IF(OR(F414=1,F414=2,F414=3,F414=4,F414=5),F414,"")))))))</f>
        <v/>
      </c>
    </row>
    <row r="415" spans="13:22" x14ac:dyDescent="0.3">
      <c r="M415" s="11" t="str">
        <f>(IF(H415=Localisation!$C$114,1,IF(H415=Localisation!$C$113,2,IF(H415=Localisation!$C$112,3,IF(H415=Localisation!$C$111,4,IF(H415=Localisation!$C$110,5,IF(OR(H415=1,H415=2,H415=3,H415=4,H415=5),H415,"")))))))</f>
        <v/>
      </c>
      <c r="N415" s="11" t="str">
        <f>(IF(I415=Localisation!$C$114,1,IF(I415=Localisation!$C$113,2,IF(I415=Localisation!$C$112,3,IF(I415=Localisation!$C$111,4,IF(I415=Localisation!$C$110,5,IF(OR(I415=1,I415=2,I415=3,I415=4,I415=5),I415,"")))))))</f>
        <v/>
      </c>
      <c r="O415" s="11" t="str">
        <f>(IF(J415=Localisation!$C$114,1,IF(J415=Localisation!$C$113,2,IF(J415=Localisation!$C$112,3,IF(J415=Localisation!$C$111,4,IF(J415=Localisation!$C$110,5,IF(OR(J415=1,J415=2,J415=3,J415=4,J415=5),J415,"")))))))</f>
        <v/>
      </c>
      <c r="P415" s="11" t="str">
        <f>(IF(K415=Localisation!$C$114,1,IF(K415=Localisation!$C$113,2,IF(K415=Localisation!$C$112,3,IF(K415=Localisation!$C$111,4,IF(K415=Localisation!$C$110,5,IF(OR(K415=1,K415=2,K415=3,K415=4,K415=5),K415,"")))))))</f>
        <v/>
      </c>
      <c r="Q415" s="11" t="str">
        <f>(IF(L415=Localisation!$C$114,1,IF(L415=Localisation!$C$113,2,IF(L415=Localisation!$C$112,3,IF(L415=Localisation!$C$111,4,IF(L415=Localisation!$C$110,5,IF(OR(L415=1,L415=2,L415=3,L415=4,L415=5),L415,"")))))))</f>
        <v/>
      </c>
      <c r="R415" s="11" t="str">
        <f>(IF(B415=Localisation!$C$114,1,IF(B415=Localisation!$C$113,2,IF(B415=Localisation!$C$112,3,IF(B415=Localisation!$C$111,4,IF(B415=Localisation!$C$110,5,IF(OR(B415=1,B415=2,B415=3,B415=4,B415=5),B415,"")))))))</f>
        <v/>
      </c>
      <c r="S415" s="11" t="str">
        <f>(IF(C415=Localisation!$C$114,1,IF(C415=Localisation!$C$113,2,IF(C415=Localisation!$C$112,3,IF(C415=Localisation!$C$111,4,IF(C415=Localisation!$C$110,5,IF(OR(C415=1,C415=2,C415=3,C415=4,C415=5),C415,"")))))))</f>
        <v/>
      </c>
      <c r="T415" s="11" t="str">
        <f>(IF(D415=Localisation!$C$114,1,IF(D415=Localisation!$C$113,2,IF(D415=Localisation!$C$112,3,IF(D415=Localisation!$C$111,4,IF(D415=Localisation!$C$110,5,IF(OR(D415=1,D415=2,D415=3,D415=4,D415=5),D415,"")))))))</f>
        <v/>
      </c>
      <c r="U415" s="11" t="str">
        <f>(IF(E415=Localisation!$C$114,1,IF(E415=Localisation!$C$113,2,IF(E415=Localisation!$C$112,3,IF(E415=Localisation!$C$111,4,IF(E415=Localisation!$C$110,5,IF(OR(E415=1,E415=2,E415=3,E415=4,E415=5),E415,"")))))))</f>
        <v/>
      </c>
      <c r="V415" s="11" t="str">
        <f>(IF(F415=Localisation!$C$114,1,IF(F415=Localisation!$C$113,2,IF(F415=Localisation!$C$112,3,IF(F415=Localisation!$C$111,4,IF(F415=Localisation!$C$110,5,IF(OR(F415=1,F415=2,F415=3,F415=4,F415=5),F415,"")))))))</f>
        <v/>
      </c>
    </row>
    <row r="416" spans="13:22" x14ac:dyDescent="0.3">
      <c r="M416" s="11" t="str">
        <f>(IF(H416=Localisation!$C$114,1,IF(H416=Localisation!$C$113,2,IF(H416=Localisation!$C$112,3,IF(H416=Localisation!$C$111,4,IF(H416=Localisation!$C$110,5,IF(OR(H416=1,H416=2,H416=3,H416=4,H416=5),H416,"")))))))</f>
        <v/>
      </c>
      <c r="N416" s="11" t="str">
        <f>(IF(I416=Localisation!$C$114,1,IF(I416=Localisation!$C$113,2,IF(I416=Localisation!$C$112,3,IF(I416=Localisation!$C$111,4,IF(I416=Localisation!$C$110,5,IF(OR(I416=1,I416=2,I416=3,I416=4,I416=5),I416,"")))))))</f>
        <v/>
      </c>
      <c r="O416" s="11" t="str">
        <f>(IF(J416=Localisation!$C$114,1,IF(J416=Localisation!$C$113,2,IF(J416=Localisation!$C$112,3,IF(J416=Localisation!$C$111,4,IF(J416=Localisation!$C$110,5,IF(OR(J416=1,J416=2,J416=3,J416=4,J416=5),J416,"")))))))</f>
        <v/>
      </c>
      <c r="P416" s="11" t="str">
        <f>(IF(K416=Localisation!$C$114,1,IF(K416=Localisation!$C$113,2,IF(K416=Localisation!$C$112,3,IF(K416=Localisation!$C$111,4,IF(K416=Localisation!$C$110,5,IF(OR(K416=1,K416=2,K416=3,K416=4,K416=5),K416,"")))))))</f>
        <v/>
      </c>
      <c r="Q416" s="11" t="str">
        <f>(IF(L416=Localisation!$C$114,1,IF(L416=Localisation!$C$113,2,IF(L416=Localisation!$C$112,3,IF(L416=Localisation!$C$111,4,IF(L416=Localisation!$C$110,5,IF(OR(L416=1,L416=2,L416=3,L416=4,L416=5),L416,"")))))))</f>
        <v/>
      </c>
      <c r="R416" s="11" t="str">
        <f>(IF(B416=Localisation!$C$114,1,IF(B416=Localisation!$C$113,2,IF(B416=Localisation!$C$112,3,IF(B416=Localisation!$C$111,4,IF(B416=Localisation!$C$110,5,IF(OR(B416=1,B416=2,B416=3,B416=4,B416=5),B416,"")))))))</f>
        <v/>
      </c>
      <c r="S416" s="11" t="str">
        <f>(IF(C416=Localisation!$C$114,1,IF(C416=Localisation!$C$113,2,IF(C416=Localisation!$C$112,3,IF(C416=Localisation!$C$111,4,IF(C416=Localisation!$C$110,5,IF(OR(C416=1,C416=2,C416=3,C416=4,C416=5),C416,"")))))))</f>
        <v/>
      </c>
      <c r="T416" s="11" t="str">
        <f>(IF(D416=Localisation!$C$114,1,IF(D416=Localisation!$C$113,2,IF(D416=Localisation!$C$112,3,IF(D416=Localisation!$C$111,4,IF(D416=Localisation!$C$110,5,IF(OR(D416=1,D416=2,D416=3,D416=4,D416=5),D416,"")))))))</f>
        <v/>
      </c>
      <c r="U416" s="11" t="str">
        <f>(IF(E416=Localisation!$C$114,1,IF(E416=Localisation!$C$113,2,IF(E416=Localisation!$C$112,3,IF(E416=Localisation!$C$111,4,IF(E416=Localisation!$C$110,5,IF(OR(E416=1,E416=2,E416=3,E416=4,E416=5),E416,"")))))))</f>
        <v/>
      </c>
      <c r="V416" s="11" t="str">
        <f>(IF(F416=Localisation!$C$114,1,IF(F416=Localisation!$C$113,2,IF(F416=Localisation!$C$112,3,IF(F416=Localisation!$C$111,4,IF(F416=Localisation!$C$110,5,IF(OR(F416=1,F416=2,F416=3,F416=4,F416=5),F416,"")))))))</f>
        <v/>
      </c>
    </row>
    <row r="417" spans="13:22" x14ac:dyDescent="0.3">
      <c r="M417" s="11" t="str">
        <f>(IF(H417=Localisation!$C$114,1,IF(H417=Localisation!$C$113,2,IF(H417=Localisation!$C$112,3,IF(H417=Localisation!$C$111,4,IF(H417=Localisation!$C$110,5,IF(OR(H417=1,H417=2,H417=3,H417=4,H417=5),H417,"")))))))</f>
        <v/>
      </c>
      <c r="N417" s="11" t="str">
        <f>(IF(I417=Localisation!$C$114,1,IF(I417=Localisation!$C$113,2,IF(I417=Localisation!$C$112,3,IF(I417=Localisation!$C$111,4,IF(I417=Localisation!$C$110,5,IF(OR(I417=1,I417=2,I417=3,I417=4,I417=5),I417,"")))))))</f>
        <v/>
      </c>
      <c r="O417" s="11" t="str">
        <f>(IF(J417=Localisation!$C$114,1,IF(J417=Localisation!$C$113,2,IF(J417=Localisation!$C$112,3,IF(J417=Localisation!$C$111,4,IF(J417=Localisation!$C$110,5,IF(OR(J417=1,J417=2,J417=3,J417=4,J417=5),J417,"")))))))</f>
        <v/>
      </c>
      <c r="P417" s="11" t="str">
        <f>(IF(K417=Localisation!$C$114,1,IF(K417=Localisation!$C$113,2,IF(K417=Localisation!$C$112,3,IF(K417=Localisation!$C$111,4,IF(K417=Localisation!$C$110,5,IF(OR(K417=1,K417=2,K417=3,K417=4,K417=5),K417,"")))))))</f>
        <v/>
      </c>
      <c r="Q417" s="11" t="str">
        <f>(IF(L417=Localisation!$C$114,1,IF(L417=Localisation!$C$113,2,IF(L417=Localisation!$C$112,3,IF(L417=Localisation!$C$111,4,IF(L417=Localisation!$C$110,5,IF(OR(L417=1,L417=2,L417=3,L417=4,L417=5),L417,"")))))))</f>
        <v/>
      </c>
      <c r="R417" s="11" t="str">
        <f>(IF(B417=Localisation!$C$114,1,IF(B417=Localisation!$C$113,2,IF(B417=Localisation!$C$112,3,IF(B417=Localisation!$C$111,4,IF(B417=Localisation!$C$110,5,IF(OR(B417=1,B417=2,B417=3,B417=4,B417=5),B417,"")))))))</f>
        <v/>
      </c>
      <c r="S417" s="11" t="str">
        <f>(IF(C417=Localisation!$C$114,1,IF(C417=Localisation!$C$113,2,IF(C417=Localisation!$C$112,3,IF(C417=Localisation!$C$111,4,IF(C417=Localisation!$C$110,5,IF(OR(C417=1,C417=2,C417=3,C417=4,C417=5),C417,"")))))))</f>
        <v/>
      </c>
      <c r="T417" s="11" t="str">
        <f>(IF(D417=Localisation!$C$114,1,IF(D417=Localisation!$C$113,2,IF(D417=Localisation!$C$112,3,IF(D417=Localisation!$C$111,4,IF(D417=Localisation!$C$110,5,IF(OR(D417=1,D417=2,D417=3,D417=4,D417=5),D417,"")))))))</f>
        <v/>
      </c>
      <c r="U417" s="11" t="str">
        <f>(IF(E417=Localisation!$C$114,1,IF(E417=Localisation!$C$113,2,IF(E417=Localisation!$C$112,3,IF(E417=Localisation!$C$111,4,IF(E417=Localisation!$C$110,5,IF(OR(E417=1,E417=2,E417=3,E417=4,E417=5),E417,"")))))))</f>
        <v/>
      </c>
      <c r="V417" s="11" t="str">
        <f>(IF(F417=Localisation!$C$114,1,IF(F417=Localisation!$C$113,2,IF(F417=Localisation!$C$112,3,IF(F417=Localisation!$C$111,4,IF(F417=Localisation!$C$110,5,IF(OR(F417=1,F417=2,F417=3,F417=4,F417=5),F417,"")))))))</f>
        <v/>
      </c>
    </row>
    <row r="418" spans="13:22" x14ac:dyDescent="0.3">
      <c r="M418" s="11" t="str">
        <f>(IF(H418=Localisation!$C$114,1,IF(H418=Localisation!$C$113,2,IF(H418=Localisation!$C$112,3,IF(H418=Localisation!$C$111,4,IF(H418=Localisation!$C$110,5,IF(OR(H418=1,H418=2,H418=3,H418=4,H418=5),H418,"")))))))</f>
        <v/>
      </c>
      <c r="N418" s="11" t="str">
        <f>(IF(I418=Localisation!$C$114,1,IF(I418=Localisation!$C$113,2,IF(I418=Localisation!$C$112,3,IF(I418=Localisation!$C$111,4,IF(I418=Localisation!$C$110,5,IF(OR(I418=1,I418=2,I418=3,I418=4,I418=5),I418,"")))))))</f>
        <v/>
      </c>
      <c r="O418" s="11" t="str">
        <f>(IF(J418=Localisation!$C$114,1,IF(J418=Localisation!$C$113,2,IF(J418=Localisation!$C$112,3,IF(J418=Localisation!$C$111,4,IF(J418=Localisation!$C$110,5,IF(OR(J418=1,J418=2,J418=3,J418=4,J418=5),J418,"")))))))</f>
        <v/>
      </c>
      <c r="P418" s="11" t="str">
        <f>(IF(K418=Localisation!$C$114,1,IF(K418=Localisation!$C$113,2,IF(K418=Localisation!$C$112,3,IF(K418=Localisation!$C$111,4,IF(K418=Localisation!$C$110,5,IF(OR(K418=1,K418=2,K418=3,K418=4,K418=5),K418,"")))))))</f>
        <v/>
      </c>
      <c r="Q418" s="11" t="str">
        <f>(IF(L418=Localisation!$C$114,1,IF(L418=Localisation!$C$113,2,IF(L418=Localisation!$C$112,3,IF(L418=Localisation!$C$111,4,IF(L418=Localisation!$C$110,5,IF(OR(L418=1,L418=2,L418=3,L418=4,L418=5),L418,"")))))))</f>
        <v/>
      </c>
      <c r="R418" s="11" t="str">
        <f>(IF(B418=Localisation!$C$114,1,IF(B418=Localisation!$C$113,2,IF(B418=Localisation!$C$112,3,IF(B418=Localisation!$C$111,4,IF(B418=Localisation!$C$110,5,IF(OR(B418=1,B418=2,B418=3,B418=4,B418=5),B418,"")))))))</f>
        <v/>
      </c>
      <c r="S418" s="11" t="str">
        <f>(IF(C418=Localisation!$C$114,1,IF(C418=Localisation!$C$113,2,IF(C418=Localisation!$C$112,3,IF(C418=Localisation!$C$111,4,IF(C418=Localisation!$C$110,5,IF(OR(C418=1,C418=2,C418=3,C418=4,C418=5),C418,"")))))))</f>
        <v/>
      </c>
      <c r="T418" s="11" t="str">
        <f>(IF(D418=Localisation!$C$114,1,IF(D418=Localisation!$C$113,2,IF(D418=Localisation!$C$112,3,IF(D418=Localisation!$C$111,4,IF(D418=Localisation!$C$110,5,IF(OR(D418=1,D418=2,D418=3,D418=4,D418=5),D418,"")))))))</f>
        <v/>
      </c>
      <c r="U418" s="11" t="str">
        <f>(IF(E418=Localisation!$C$114,1,IF(E418=Localisation!$C$113,2,IF(E418=Localisation!$C$112,3,IF(E418=Localisation!$C$111,4,IF(E418=Localisation!$C$110,5,IF(OR(E418=1,E418=2,E418=3,E418=4,E418=5),E418,"")))))))</f>
        <v/>
      </c>
      <c r="V418" s="11" t="str">
        <f>(IF(F418=Localisation!$C$114,1,IF(F418=Localisation!$C$113,2,IF(F418=Localisation!$C$112,3,IF(F418=Localisation!$C$111,4,IF(F418=Localisation!$C$110,5,IF(OR(F418=1,F418=2,F418=3,F418=4,F418=5),F418,"")))))))</f>
        <v/>
      </c>
    </row>
    <row r="419" spans="13:22" x14ac:dyDescent="0.3">
      <c r="M419" s="11" t="str">
        <f>(IF(H419=Localisation!$C$114,1,IF(H419=Localisation!$C$113,2,IF(H419=Localisation!$C$112,3,IF(H419=Localisation!$C$111,4,IF(H419=Localisation!$C$110,5,IF(OR(H419=1,H419=2,H419=3,H419=4,H419=5),H419,"")))))))</f>
        <v/>
      </c>
      <c r="N419" s="11" t="str">
        <f>(IF(I419=Localisation!$C$114,1,IF(I419=Localisation!$C$113,2,IF(I419=Localisation!$C$112,3,IF(I419=Localisation!$C$111,4,IF(I419=Localisation!$C$110,5,IF(OR(I419=1,I419=2,I419=3,I419=4,I419=5),I419,"")))))))</f>
        <v/>
      </c>
      <c r="O419" s="11" t="str">
        <f>(IF(J419=Localisation!$C$114,1,IF(J419=Localisation!$C$113,2,IF(J419=Localisation!$C$112,3,IF(J419=Localisation!$C$111,4,IF(J419=Localisation!$C$110,5,IF(OR(J419=1,J419=2,J419=3,J419=4,J419=5),J419,"")))))))</f>
        <v/>
      </c>
      <c r="P419" s="11" t="str">
        <f>(IF(K419=Localisation!$C$114,1,IF(K419=Localisation!$C$113,2,IF(K419=Localisation!$C$112,3,IF(K419=Localisation!$C$111,4,IF(K419=Localisation!$C$110,5,IF(OR(K419=1,K419=2,K419=3,K419=4,K419=5),K419,"")))))))</f>
        <v/>
      </c>
      <c r="Q419" s="11" t="str">
        <f>(IF(L419=Localisation!$C$114,1,IF(L419=Localisation!$C$113,2,IF(L419=Localisation!$C$112,3,IF(L419=Localisation!$C$111,4,IF(L419=Localisation!$C$110,5,IF(OR(L419=1,L419=2,L419=3,L419=4,L419=5),L419,"")))))))</f>
        <v/>
      </c>
      <c r="R419" s="11" t="str">
        <f>(IF(B419=Localisation!$C$114,1,IF(B419=Localisation!$C$113,2,IF(B419=Localisation!$C$112,3,IF(B419=Localisation!$C$111,4,IF(B419=Localisation!$C$110,5,IF(OR(B419=1,B419=2,B419=3,B419=4,B419=5),B419,"")))))))</f>
        <v/>
      </c>
      <c r="S419" s="11" t="str">
        <f>(IF(C419=Localisation!$C$114,1,IF(C419=Localisation!$C$113,2,IF(C419=Localisation!$C$112,3,IF(C419=Localisation!$C$111,4,IF(C419=Localisation!$C$110,5,IF(OR(C419=1,C419=2,C419=3,C419=4,C419=5),C419,"")))))))</f>
        <v/>
      </c>
      <c r="T419" s="11" t="str">
        <f>(IF(D419=Localisation!$C$114,1,IF(D419=Localisation!$C$113,2,IF(D419=Localisation!$C$112,3,IF(D419=Localisation!$C$111,4,IF(D419=Localisation!$C$110,5,IF(OR(D419=1,D419=2,D419=3,D419=4,D419=5),D419,"")))))))</f>
        <v/>
      </c>
      <c r="U419" s="11" t="str">
        <f>(IF(E419=Localisation!$C$114,1,IF(E419=Localisation!$C$113,2,IF(E419=Localisation!$C$112,3,IF(E419=Localisation!$C$111,4,IF(E419=Localisation!$C$110,5,IF(OR(E419=1,E419=2,E419=3,E419=4,E419=5),E419,"")))))))</f>
        <v/>
      </c>
      <c r="V419" s="11" t="str">
        <f>(IF(F419=Localisation!$C$114,1,IF(F419=Localisation!$C$113,2,IF(F419=Localisation!$C$112,3,IF(F419=Localisation!$C$111,4,IF(F419=Localisation!$C$110,5,IF(OR(F419=1,F419=2,F419=3,F419=4,F419=5),F419,"")))))))</f>
        <v/>
      </c>
    </row>
    <row r="420" spans="13:22" x14ac:dyDescent="0.3">
      <c r="M420" s="11" t="str">
        <f>(IF(H420=Localisation!$C$114,1,IF(H420=Localisation!$C$113,2,IF(H420=Localisation!$C$112,3,IF(H420=Localisation!$C$111,4,IF(H420=Localisation!$C$110,5,IF(OR(H420=1,H420=2,H420=3,H420=4,H420=5),H420,"")))))))</f>
        <v/>
      </c>
      <c r="N420" s="11" t="str">
        <f>(IF(I420=Localisation!$C$114,1,IF(I420=Localisation!$C$113,2,IF(I420=Localisation!$C$112,3,IF(I420=Localisation!$C$111,4,IF(I420=Localisation!$C$110,5,IF(OR(I420=1,I420=2,I420=3,I420=4,I420=5),I420,"")))))))</f>
        <v/>
      </c>
      <c r="O420" s="11" t="str">
        <f>(IF(J420=Localisation!$C$114,1,IF(J420=Localisation!$C$113,2,IF(J420=Localisation!$C$112,3,IF(J420=Localisation!$C$111,4,IF(J420=Localisation!$C$110,5,IF(OR(J420=1,J420=2,J420=3,J420=4,J420=5),J420,"")))))))</f>
        <v/>
      </c>
      <c r="P420" s="11" t="str">
        <f>(IF(K420=Localisation!$C$114,1,IF(K420=Localisation!$C$113,2,IF(K420=Localisation!$C$112,3,IF(K420=Localisation!$C$111,4,IF(K420=Localisation!$C$110,5,IF(OR(K420=1,K420=2,K420=3,K420=4,K420=5),K420,"")))))))</f>
        <v/>
      </c>
      <c r="Q420" s="11" t="str">
        <f>(IF(L420=Localisation!$C$114,1,IF(L420=Localisation!$C$113,2,IF(L420=Localisation!$C$112,3,IF(L420=Localisation!$C$111,4,IF(L420=Localisation!$C$110,5,IF(OR(L420=1,L420=2,L420=3,L420=4,L420=5),L420,"")))))))</f>
        <v/>
      </c>
      <c r="R420" s="11" t="str">
        <f>(IF(B420=Localisation!$C$114,1,IF(B420=Localisation!$C$113,2,IF(B420=Localisation!$C$112,3,IF(B420=Localisation!$C$111,4,IF(B420=Localisation!$C$110,5,IF(OR(B420=1,B420=2,B420=3,B420=4,B420=5),B420,"")))))))</f>
        <v/>
      </c>
      <c r="S420" s="11" t="str">
        <f>(IF(C420=Localisation!$C$114,1,IF(C420=Localisation!$C$113,2,IF(C420=Localisation!$C$112,3,IF(C420=Localisation!$C$111,4,IF(C420=Localisation!$C$110,5,IF(OR(C420=1,C420=2,C420=3,C420=4,C420=5),C420,"")))))))</f>
        <v/>
      </c>
      <c r="T420" s="11" t="str">
        <f>(IF(D420=Localisation!$C$114,1,IF(D420=Localisation!$C$113,2,IF(D420=Localisation!$C$112,3,IF(D420=Localisation!$C$111,4,IF(D420=Localisation!$C$110,5,IF(OR(D420=1,D420=2,D420=3,D420=4,D420=5),D420,"")))))))</f>
        <v/>
      </c>
      <c r="U420" s="11" t="str">
        <f>(IF(E420=Localisation!$C$114,1,IF(E420=Localisation!$C$113,2,IF(E420=Localisation!$C$112,3,IF(E420=Localisation!$C$111,4,IF(E420=Localisation!$C$110,5,IF(OR(E420=1,E420=2,E420=3,E420=4,E420=5),E420,"")))))))</f>
        <v/>
      </c>
      <c r="V420" s="11" t="str">
        <f>(IF(F420=Localisation!$C$114,1,IF(F420=Localisation!$C$113,2,IF(F420=Localisation!$C$112,3,IF(F420=Localisation!$C$111,4,IF(F420=Localisation!$C$110,5,IF(OR(F420=1,F420=2,F420=3,F420=4,F420=5),F420,"")))))))</f>
        <v/>
      </c>
    </row>
    <row r="421" spans="13:22" x14ac:dyDescent="0.3">
      <c r="M421" s="11" t="str">
        <f>(IF(H421=Localisation!$C$114,1,IF(H421=Localisation!$C$113,2,IF(H421=Localisation!$C$112,3,IF(H421=Localisation!$C$111,4,IF(H421=Localisation!$C$110,5,IF(OR(H421=1,H421=2,H421=3,H421=4,H421=5),H421,"")))))))</f>
        <v/>
      </c>
      <c r="N421" s="11" t="str">
        <f>(IF(I421=Localisation!$C$114,1,IF(I421=Localisation!$C$113,2,IF(I421=Localisation!$C$112,3,IF(I421=Localisation!$C$111,4,IF(I421=Localisation!$C$110,5,IF(OR(I421=1,I421=2,I421=3,I421=4,I421=5),I421,"")))))))</f>
        <v/>
      </c>
      <c r="O421" s="11" t="str">
        <f>(IF(J421=Localisation!$C$114,1,IF(J421=Localisation!$C$113,2,IF(J421=Localisation!$C$112,3,IF(J421=Localisation!$C$111,4,IF(J421=Localisation!$C$110,5,IF(OR(J421=1,J421=2,J421=3,J421=4,J421=5),J421,"")))))))</f>
        <v/>
      </c>
      <c r="P421" s="11" t="str">
        <f>(IF(K421=Localisation!$C$114,1,IF(K421=Localisation!$C$113,2,IF(K421=Localisation!$C$112,3,IF(K421=Localisation!$C$111,4,IF(K421=Localisation!$C$110,5,IF(OR(K421=1,K421=2,K421=3,K421=4,K421=5),K421,"")))))))</f>
        <v/>
      </c>
      <c r="Q421" s="11" t="str">
        <f>(IF(L421=Localisation!$C$114,1,IF(L421=Localisation!$C$113,2,IF(L421=Localisation!$C$112,3,IF(L421=Localisation!$C$111,4,IF(L421=Localisation!$C$110,5,IF(OR(L421=1,L421=2,L421=3,L421=4,L421=5),L421,"")))))))</f>
        <v/>
      </c>
      <c r="R421" s="11" t="str">
        <f>(IF(B421=Localisation!$C$114,1,IF(B421=Localisation!$C$113,2,IF(B421=Localisation!$C$112,3,IF(B421=Localisation!$C$111,4,IF(B421=Localisation!$C$110,5,IF(OR(B421=1,B421=2,B421=3,B421=4,B421=5),B421,"")))))))</f>
        <v/>
      </c>
      <c r="S421" s="11" t="str">
        <f>(IF(C421=Localisation!$C$114,1,IF(C421=Localisation!$C$113,2,IF(C421=Localisation!$C$112,3,IF(C421=Localisation!$C$111,4,IF(C421=Localisation!$C$110,5,IF(OR(C421=1,C421=2,C421=3,C421=4,C421=5),C421,"")))))))</f>
        <v/>
      </c>
      <c r="T421" s="11" t="str">
        <f>(IF(D421=Localisation!$C$114,1,IF(D421=Localisation!$C$113,2,IF(D421=Localisation!$C$112,3,IF(D421=Localisation!$C$111,4,IF(D421=Localisation!$C$110,5,IF(OR(D421=1,D421=2,D421=3,D421=4,D421=5),D421,"")))))))</f>
        <v/>
      </c>
      <c r="U421" s="11" t="str">
        <f>(IF(E421=Localisation!$C$114,1,IF(E421=Localisation!$C$113,2,IF(E421=Localisation!$C$112,3,IF(E421=Localisation!$C$111,4,IF(E421=Localisation!$C$110,5,IF(OR(E421=1,E421=2,E421=3,E421=4,E421=5),E421,"")))))))</f>
        <v/>
      </c>
      <c r="V421" s="11" t="str">
        <f>(IF(F421=Localisation!$C$114,1,IF(F421=Localisation!$C$113,2,IF(F421=Localisation!$C$112,3,IF(F421=Localisation!$C$111,4,IF(F421=Localisation!$C$110,5,IF(OR(F421=1,F421=2,F421=3,F421=4,F421=5),F421,"")))))))</f>
        <v/>
      </c>
    </row>
    <row r="422" spans="13:22" x14ac:dyDescent="0.3">
      <c r="M422" s="11" t="str">
        <f>(IF(H422=Localisation!$C$114,1,IF(H422=Localisation!$C$113,2,IF(H422=Localisation!$C$112,3,IF(H422=Localisation!$C$111,4,IF(H422=Localisation!$C$110,5,IF(OR(H422=1,H422=2,H422=3,H422=4,H422=5),H422,"")))))))</f>
        <v/>
      </c>
      <c r="N422" s="11" t="str">
        <f>(IF(I422=Localisation!$C$114,1,IF(I422=Localisation!$C$113,2,IF(I422=Localisation!$C$112,3,IF(I422=Localisation!$C$111,4,IF(I422=Localisation!$C$110,5,IF(OR(I422=1,I422=2,I422=3,I422=4,I422=5),I422,"")))))))</f>
        <v/>
      </c>
      <c r="O422" s="11" t="str">
        <f>(IF(J422=Localisation!$C$114,1,IF(J422=Localisation!$C$113,2,IF(J422=Localisation!$C$112,3,IF(J422=Localisation!$C$111,4,IF(J422=Localisation!$C$110,5,IF(OR(J422=1,J422=2,J422=3,J422=4,J422=5),J422,"")))))))</f>
        <v/>
      </c>
      <c r="P422" s="11" t="str">
        <f>(IF(K422=Localisation!$C$114,1,IF(K422=Localisation!$C$113,2,IF(K422=Localisation!$C$112,3,IF(K422=Localisation!$C$111,4,IF(K422=Localisation!$C$110,5,IF(OR(K422=1,K422=2,K422=3,K422=4,K422=5),K422,"")))))))</f>
        <v/>
      </c>
      <c r="Q422" s="11" t="str">
        <f>(IF(L422=Localisation!$C$114,1,IF(L422=Localisation!$C$113,2,IF(L422=Localisation!$C$112,3,IF(L422=Localisation!$C$111,4,IF(L422=Localisation!$C$110,5,IF(OR(L422=1,L422=2,L422=3,L422=4,L422=5),L422,"")))))))</f>
        <v/>
      </c>
      <c r="R422" s="11" t="str">
        <f>(IF(B422=Localisation!$C$114,1,IF(B422=Localisation!$C$113,2,IF(B422=Localisation!$C$112,3,IF(B422=Localisation!$C$111,4,IF(B422=Localisation!$C$110,5,IF(OR(B422=1,B422=2,B422=3,B422=4,B422=5),B422,"")))))))</f>
        <v/>
      </c>
      <c r="S422" s="11" t="str">
        <f>(IF(C422=Localisation!$C$114,1,IF(C422=Localisation!$C$113,2,IF(C422=Localisation!$C$112,3,IF(C422=Localisation!$C$111,4,IF(C422=Localisation!$C$110,5,IF(OR(C422=1,C422=2,C422=3,C422=4,C422=5),C422,"")))))))</f>
        <v/>
      </c>
      <c r="T422" s="11" t="str">
        <f>(IF(D422=Localisation!$C$114,1,IF(D422=Localisation!$C$113,2,IF(D422=Localisation!$C$112,3,IF(D422=Localisation!$C$111,4,IF(D422=Localisation!$C$110,5,IF(OR(D422=1,D422=2,D422=3,D422=4,D422=5),D422,"")))))))</f>
        <v/>
      </c>
      <c r="U422" s="11" t="str">
        <f>(IF(E422=Localisation!$C$114,1,IF(E422=Localisation!$C$113,2,IF(E422=Localisation!$C$112,3,IF(E422=Localisation!$C$111,4,IF(E422=Localisation!$C$110,5,IF(OR(E422=1,E422=2,E422=3,E422=4,E422=5),E422,"")))))))</f>
        <v/>
      </c>
      <c r="V422" s="11" t="str">
        <f>(IF(F422=Localisation!$C$114,1,IF(F422=Localisation!$C$113,2,IF(F422=Localisation!$C$112,3,IF(F422=Localisation!$C$111,4,IF(F422=Localisation!$C$110,5,IF(OR(F422=1,F422=2,F422=3,F422=4,F422=5),F422,"")))))))</f>
        <v/>
      </c>
    </row>
    <row r="423" spans="13:22" x14ac:dyDescent="0.3">
      <c r="M423" s="11" t="str">
        <f>(IF(H423=Localisation!$C$114,1,IF(H423=Localisation!$C$113,2,IF(H423=Localisation!$C$112,3,IF(H423=Localisation!$C$111,4,IF(H423=Localisation!$C$110,5,IF(OR(H423=1,H423=2,H423=3,H423=4,H423=5),H423,"")))))))</f>
        <v/>
      </c>
      <c r="N423" s="11" t="str">
        <f>(IF(I423=Localisation!$C$114,1,IF(I423=Localisation!$C$113,2,IF(I423=Localisation!$C$112,3,IF(I423=Localisation!$C$111,4,IF(I423=Localisation!$C$110,5,IF(OR(I423=1,I423=2,I423=3,I423=4,I423=5),I423,"")))))))</f>
        <v/>
      </c>
      <c r="O423" s="11" t="str">
        <f>(IF(J423=Localisation!$C$114,1,IF(J423=Localisation!$C$113,2,IF(J423=Localisation!$C$112,3,IF(J423=Localisation!$C$111,4,IF(J423=Localisation!$C$110,5,IF(OR(J423=1,J423=2,J423=3,J423=4,J423=5),J423,"")))))))</f>
        <v/>
      </c>
      <c r="P423" s="11" t="str">
        <f>(IF(K423=Localisation!$C$114,1,IF(K423=Localisation!$C$113,2,IF(K423=Localisation!$C$112,3,IF(K423=Localisation!$C$111,4,IF(K423=Localisation!$C$110,5,IF(OR(K423=1,K423=2,K423=3,K423=4,K423=5),K423,"")))))))</f>
        <v/>
      </c>
      <c r="Q423" s="11" t="str">
        <f>(IF(L423=Localisation!$C$114,1,IF(L423=Localisation!$C$113,2,IF(L423=Localisation!$C$112,3,IF(L423=Localisation!$C$111,4,IF(L423=Localisation!$C$110,5,IF(OR(L423=1,L423=2,L423=3,L423=4,L423=5),L423,"")))))))</f>
        <v/>
      </c>
      <c r="R423" s="11" t="str">
        <f>(IF(B423=Localisation!$C$114,1,IF(B423=Localisation!$C$113,2,IF(B423=Localisation!$C$112,3,IF(B423=Localisation!$C$111,4,IF(B423=Localisation!$C$110,5,IF(OR(B423=1,B423=2,B423=3,B423=4,B423=5),B423,"")))))))</f>
        <v/>
      </c>
      <c r="S423" s="11" t="str">
        <f>(IF(C423=Localisation!$C$114,1,IF(C423=Localisation!$C$113,2,IF(C423=Localisation!$C$112,3,IF(C423=Localisation!$C$111,4,IF(C423=Localisation!$C$110,5,IF(OR(C423=1,C423=2,C423=3,C423=4,C423=5),C423,"")))))))</f>
        <v/>
      </c>
      <c r="T423" s="11" t="str">
        <f>(IF(D423=Localisation!$C$114,1,IF(D423=Localisation!$C$113,2,IF(D423=Localisation!$C$112,3,IF(D423=Localisation!$C$111,4,IF(D423=Localisation!$C$110,5,IF(OR(D423=1,D423=2,D423=3,D423=4,D423=5),D423,"")))))))</f>
        <v/>
      </c>
      <c r="U423" s="11" t="str">
        <f>(IF(E423=Localisation!$C$114,1,IF(E423=Localisation!$C$113,2,IF(E423=Localisation!$C$112,3,IF(E423=Localisation!$C$111,4,IF(E423=Localisation!$C$110,5,IF(OR(E423=1,E423=2,E423=3,E423=4,E423=5),E423,"")))))))</f>
        <v/>
      </c>
      <c r="V423" s="11" t="str">
        <f>(IF(F423=Localisation!$C$114,1,IF(F423=Localisation!$C$113,2,IF(F423=Localisation!$C$112,3,IF(F423=Localisation!$C$111,4,IF(F423=Localisation!$C$110,5,IF(OR(F423=1,F423=2,F423=3,F423=4,F423=5),F423,"")))))))</f>
        <v/>
      </c>
    </row>
    <row r="424" spans="13:22" x14ac:dyDescent="0.3">
      <c r="M424" s="11" t="str">
        <f>(IF(H424=Localisation!$C$114,1,IF(H424=Localisation!$C$113,2,IF(H424=Localisation!$C$112,3,IF(H424=Localisation!$C$111,4,IF(H424=Localisation!$C$110,5,IF(OR(H424=1,H424=2,H424=3,H424=4,H424=5),H424,"")))))))</f>
        <v/>
      </c>
      <c r="N424" s="11" t="str">
        <f>(IF(I424=Localisation!$C$114,1,IF(I424=Localisation!$C$113,2,IF(I424=Localisation!$C$112,3,IF(I424=Localisation!$C$111,4,IF(I424=Localisation!$C$110,5,IF(OR(I424=1,I424=2,I424=3,I424=4,I424=5),I424,"")))))))</f>
        <v/>
      </c>
      <c r="O424" s="11" t="str">
        <f>(IF(J424=Localisation!$C$114,1,IF(J424=Localisation!$C$113,2,IF(J424=Localisation!$C$112,3,IF(J424=Localisation!$C$111,4,IF(J424=Localisation!$C$110,5,IF(OR(J424=1,J424=2,J424=3,J424=4,J424=5),J424,"")))))))</f>
        <v/>
      </c>
      <c r="P424" s="11" t="str">
        <f>(IF(K424=Localisation!$C$114,1,IF(K424=Localisation!$C$113,2,IF(K424=Localisation!$C$112,3,IF(K424=Localisation!$C$111,4,IF(K424=Localisation!$C$110,5,IF(OR(K424=1,K424=2,K424=3,K424=4,K424=5),K424,"")))))))</f>
        <v/>
      </c>
      <c r="Q424" s="11" t="str">
        <f>(IF(L424=Localisation!$C$114,1,IF(L424=Localisation!$C$113,2,IF(L424=Localisation!$C$112,3,IF(L424=Localisation!$C$111,4,IF(L424=Localisation!$C$110,5,IF(OR(L424=1,L424=2,L424=3,L424=4,L424=5),L424,"")))))))</f>
        <v/>
      </c>
      <c r="R424" s="11" t="str">
        <f>(IF(B424=Localisation!$C$114,1,IF(B424=Localisation!$C$113,2,IF(B424=Localisation!$C$112,3,IF(B424=Localisation!$C$111,4,IF(B424=Localisation!$C$110,5,IF(OR(B424=1,B424=2,B424=3,B424=4,B424=5),B424,"")))))))</f>
        <v/>
      </c>
      <c r="S424" s="11" t="str">
        <f>(IF(C424=Localisation!$C$114,1,IF(C424=Localisation!$C$113,2,IF(C424=Localisation!$C$112,3,IF(C424=Localisation!$C$111,4,IF(C424=Localisation!$C$110,5,IF(OR(C424=1,C424=2,C424=3,C424=4,C424=5),C424,"")))))))</f>
        <v/>
      </c>
      <c r="T424" s="11" t="str">
        <f>(IF(D424=Localisation!$C$114,1,IF(D424=Localisation!$C$113,2,IF(D424=Localisation!$C$112,3,IF(D424=Localisation!$C$111,4,IF(D424=Localisation!$C$110,5,IF(OR(D424=1,D424=2,D424=3,D424=4,D424=5),D424,"")))))))</f>
        <v/>
      </c>
      <c r="U424" s="11" t="str">
        <f>(IF(E424=Localisation!$C$114,1,IF(E424=Localisation!$C$113,2,IF(E424=Localisation!$C$112,3,IF(E424=Localisation!$C$111,4,IF(E424=Localisation!$C$110,5,IF(OR(E424=1,E424=2,E424=3,E424=4,E424=5),E424,"")))))))</f>
        <v/>
      </c>
      <c r="V424" s="11" t="str">
        <f>(IF(F424=Localisation!$C$114,1,IF(F424=Localisation!$C$113,2,IF(F424=Localisation!$C$112,3,IF(F424=Localisation!$C$111,4,IF(F424=Localisation!$C$110,5,IF(OR(F424=1,F424=2,F424=3,F424=4,F424=5),F424,"")))))))</f>
        <v/>
      </c>
    </row>
    <row r="425" spans="13:22" x14ac:dyDescent="0.3">
      <c r="M425" s="11" t="str">
        <f>(IF(H425=Localisation!$C$114,1,IF(H425=Localisation!$C$113,2,IF(H425=Localisation!$C$112,3,IF(H425=Localisation!$C$111,4,IF(H425=Localisation!$C$110,5,IF(OR(H425=1,H425=2,H425=3,H425=4,H425=5),H425,"")))))))</f>
        <v/>
      </c>
      <c r="N425" s="11" t="str">
        <f>(IF(I425=Localisation!$C$114,1,IF(I425=Localisation!$C$113,2,IF(I425=Localisation!$C$112,3,IF(I425=Localisation!$C$111,4,IF(I425=Localisation!$C$110,5,IF(OR(I425=1,I425=2,I425=3,I425=4,I425=5),I425,"")))))))</f>
        <v/>
      </c>
      <c r="O425" s="11" t="str">
        <f>(IF(J425=Localisation!$C$114,1,IF(J425=Localisation!$C$113,2,IF(J425=Localisation!$C$112,3,IF(J425=Localisation!$C$111,4,IF(J425=Localisation!$C$110,5,IF(OR(J425=1,J425=2,J425=3,J425=4,J425=5),J425,"")))))))</f>
        <v/>
      </c>
      <c r="P425" s="11" t="str">
        <f>(IF(K425=Localisation!$C$114,1,IF(K425=Localisation!$C$113,2,IF(K425=Localisation!$C$112,3,IF(K425=Localisation!$C$111,4,IF(K425=Localisation!$C$110,5,IF(OR(K425=1,K425=2,K425=3,K425=4,K425=5),K425,"")))))))</f>
        <v/>
      </c>
      <c r="Q425" s="11" t="str">
        <f>(IF(L425=Localisation!$C$114,1,IF(L425=Localisation!$C$113,2,IF(L425=Localisation!$C$112,3,IF(L425=Localisation!$C$111,4,IF(L425=Localisation!$C$110,5,IF(OR(L425=1,L425=2,L425=3,L425=4,L425=5),L425,"")))))))</f>
        <v/>
      </c>
      <c r="R425" s="11" t="str">
        <f>(IF(B425=Localisation!$C$114,1,IF(B425=Localisation!$C$113,2,IF(B425=Localisation!$C$112,3,IF(B425=Localisation!$C$111,4,IF(B425=Localisation!$C$110,5,IF(OR(B425=1,B425=2,B425=3,B425=4,B425=5),B425,"")))))))</f>
        <v/>
      </c>
      <c r="S425" s="11" t="str">
        <f>(IF(C425=Localisation!$C$114,1,IF(C425=Localisation!$C$113,2,IF(C425=Localisation!$C$112,3,IF(C425=Localisation!$C$111,4,IF(C425=Localisation!$C$110,5,IF(OR(C425=1,C425=2,C425=3,C425=4,C425=5),C425,"")))))))</f>
        <v/>
      </c>
      <c r="T425" s="11" t="str">
        <f>(IF(D425=Localisation!$C$114,1,IF(D425=Localisation!$C$113,2,IF(D425=Localisation!$C$112,3,IF(D425=Localisation!$C$111,4,IF(D425=Localisation!$C$110,5,IF(OR(D425=1,D425=2,D425=3,D425=4,D425=5),D425,"")))))))</f>
        <v/>
      </c>
      <c r="U425" s="11" t="str">
        <f>(IF(E425=Localisation!$C$114,1,IF(E425=Localisation!$C$113,2,IF(E425=Localisation!$C$112,3,IF(E425=Localisation!$C$111,4,IF(E425=Localisation!$C$110,5,IF(OR(E425=1,E425=2,E425=3,E425=4,E425=5),E425,"")))))))</f>
        <v/>
      </c>
      <c r="V425" s="11" t="str">
        <f>(IF(F425=Localisation!$C$114,1,IF(F425=Localisation!$C$113,2,IF(F425=Localisation!$C$112,3,IF(F425=Localisation!$C$111,4,IF(F425=Localisation!$C$110,5,IF(OR(F425=1,F425=2,F425=3,F425=4,F425=5),F425,"")))))))</f>
        <v/>
      </c>
    </row>
    <row r="426" spans="13:22" x14ac:dyDescent="0.3">
      <c r="M426" s="11" t="str">
        <f>(IF(H426=Localisation!$C$114,1,IF(H426=Localisation!$C$113,2,IF(H426=Localisation!$C$112,3,IF(H426=Localisation!$C$111,4,IF(H426=Localisation!$C$110,5,IF(OR(H426=1,H426=2,H426=3,H426=4,H426=5),H426,"")))))))</f>
        <v/>
      </c>
      <c r="N426" s="11" t="str">
        <f>(IF(I426=Localisation!$C$114,1,IF(I426=Localisation!$C$113,2,IF(I426=Localisation!$C$112,3,IF(I426=Localisation!$C$111,4,IF(I426=Localisation!$C$110,5,IF(OR(I426=1,I426=2,I426=3,I426=4,I426=5),I426,"")))))))</f>
        <v/>
      </c>
      <c r="O426" s="11" t="str">
        <f>(IF(J426=Localisation!$C$114,1,IF(J426=Localisation!$C$113,2,IF(J426=Localisation!$C$112,3,IF(J426=Localisation!$C$111,4,IF(J426=Localisation!$C$110,5,IF(OR(J426=1,J426=2,J426=3,J426=4,J426=5),J426,"")))))))</f>
        <v/>
      </c>
      <c r="P426" s="11" t="str">
        <f>(IF(K426=Localisation!$C$114,1,IF(K426=Localisation!$C$113,2,IF(K426=Localisation!$C$112,3,IF(K426=Localisation!$C$111,4,IF(K426=Localisation!$C$110,5,IF(OR(K426=1,K426=2,K426=3,K426=4,K426=5),K426,"")))))))</f>
        <v/>
      </c>
      <c r="Q426" s="11" t="str">
        <f>(IF(L426=Localisation!$C$114,1,IF(L426=Localisation!$C$113,2,IF(L426=Localisation!$C$112,3,IF(L426=Localisation!$C$111,4,IF(L426=Localisation!$C$110,5,IF(OR(L426=1,L426=2,L426=3,L426=4,L426=5),L426,"")))))))</f>
        <v/>
      </c>
      <c r="R426" s="11" t="str">
        <f>(IF(B426=Localisation!$C$114,1,IF(B426=Localisation!$C$113,2,IF(B426=Localisation!$C$112,3,IF(B426=Localisation!$C$111,4,IF(B426=Localisation!$C$110,5,IF(OR(B426=1,B426=2,B426=3,B426=4,B426=5),B426,"")))))))</f>
        <v/>
      </c>
      <c r="S426" s="11" t="str">
        <f>(IF(C426=Localisation!$C$114,1,IF(C426=Localisation!$C$113,2,IF(C426=Localisation!$C$112,3,IF(C426=Localisation!$C$111,4,IF(C426=Localisation!$C$110,5,IF(OR(C426=1,C426=2,C426=3,C426=4,C426=5),C426,"")))))))</f>
        <v/>
      </c>
      <c r="T426" s="11" t="str">
        <f>(IF(D426=Localisation!$C$114,1,IF(D426=Localisation!$C$113,2,IF(D426=Localisation!$C$112,3,IF(D426=Localisation!$C$111,4,IF(D426=Localisation!$C$110,5,IF(OR(D426=1,D426=2,D426=3,D426=4,D426=5),D426,"")))))))</f>
        <v/>
      </c>
      <c r="U426" s="11" t="str">
        <f>(IF(E426=Localisation!$C$114,1,IF(E426=Localisation!$C$113,2,IF(E426=Localisation!$C$112,3,IF(E426=Localisation!$C$111,4,IF(E426=Localisation!$C$110,5,IF(OR(E426=1,E426=2,E426=3,E426=4,E426=5),E426,"")))))))</f>
        <v/>
      </c>
      <c r="V426" s="11" t="str">
        <f>(IF(F426=Localisation!$C$114,1,IF(F426=Localisation!$C$113,2,IF(F426=Localisation!$C$112,3,IF(F426=Localisation!$C$111,4,IF(F426=Localisation!$C$110,5,IF(OR(F426=1,F426=2,F426=3,F426=4,F426=5),F426,"")))))))</f>
        <v/>
      </c>
    </row>
    <row r="427" spans="13:22" x14ac:dyDescent="0.3">
      <c r="M427" s="11" t="str">
        <f>(IF(H427=Localisation!$C$114,1,IF(H427=Localisation!$C$113,2,IF(H427=Localisation!$C$112,3,IF(H427=Localisation!$C$111,4,IF(H427=Localisation!$C$110,5,IF(OR(H427=1,H427=2,H427=3,H427=4,H427=5),H427,"")))))))</f>
        <v/>
      </c>
      <c r="N427" s="11" t="str">
        <f>(IF(I427=Localisation!$C$114,1,IF(I427=Localisation!$C$113,2,IF(I427=Localisation!$C$112,3,IF(I427=Localisation!$C$111,4,IF(I427=Localisation!$C$110,5,IF(OR(I427=1,I427=2,I427=3,I427=4,I427=5),I427,"")))))))</f>
        <v/>
      </c>
      <c r="O427" s="11" t="str">
        <f>(IF(J427=Localisation!$C$114,1,IF(J427=Localisation!$C$113,2,IF(J427=Localisation!$C$112,3,IF(J427=Localisation!$C$111,4,IF(J427=Localisation!$C$110,5,IF(OR(J427=1,J427=2,J427=3,J427=4,J427=5),J427,"")))))))</f>
        <v/>
      </c>
      <c r="P427" s="11" t="str">
        <f>(IF(K427=Localisation!$C$114,1,IF(K427=Localisation!$C$113,2,IF(K427=Localisation!$C$112,3,IF(K427=Localisation!$C$111,4,IF(K427=Localisation!$C$110,5,IF(OR(K427=1,K427=2,K427=3,K427=4,K427=5),K427,"")))))))</f>
        <v/>
      </c>
      <c r="Q427" s="11" t="str">
        <f>(IF(L427=Localisation!$C$114,1,IF(L427=Localisation!$C$113,2,IF(L427=Localisation!$C$112,3,IF(L427=Localisation!$C$111,4,IF(L427=Localisation!$C$110,5,IF(OR(L427=1,L427=2,L427=3,L427=4,L427=5),L427,"")))))))</f>
        <v/>
      </c>
      <c r="R427" s="11" t="str">
        <f>(IF(B427=Localisation!$C$114,1,IF(B427=Localisation!$C$113,2,IF(B427=Localisation!$C$112,3,IF(B427=Localisation!$C$111,4,IF(B427=Localisation!$C$110,5,IF(OR(B427=1,B427=2,B427=3,B427=4,B427=5),B427,"")))))))</f>
        <v/>
      </c>
      <c r="S427" s="11" t="str">
        <f>(IF(C427=Localisation!$C$114,1,IF(C427=Localisation!$C$113,2,IF(C427=Localisation!$C$112,3,IF(C427=Localisation!$C$111,4,IF(C427=Localisation!$C$110,5,IF(OR(C427=1,C427=2,C427=3,C427=4,C427=5),C427,"")))))))</f>
        <v/>
      </c>
      <c r="T427" s="11" t="str">
        <f>(IF(D427=Localisation!$C$114,1,IF(D427=Localisation!$C$113,2,IF(D427=Localisation!$C$112,3,IF(D427=Localisation!$C$111,4,IF(D427=Localisation!$C$110,5,IF(OR(D427=1,D427=2,D427=3,D427=4,D427=5),D427,"")))))))</f>
        <v/>
      </c>
      <c r="U427" s="11" t="str">
        <f>(IF(E427=Localisation!$C$114,1,IF(E427=Localisation!$C$113,2,IF(E427=Localisation!$C$112,3,IF(E427=Localisation!$C$111,4,IF(E427=Localisation!$C$110,5,IF(OR(E427=1,E427=2,E427=3,E427=4,E427=5),E427,"")))))))</f>
        <v/>
      </c>
      <c r="V427" s="11" t="str">
        <f>(IF(F427=Localisation!$C$114,1,IF(F427=Localisation!$C$113,2,IF(F427=Localisation!$C$112,3,IF(F427=Localisation!$C$111,4,IF(F427=Localisation!$C$110,5,IF(OR(F427=1,F427=2,F427=3,F427=4,F427=5),F427,"")))))))</f>
        <v/>
      </c>
    </row>
    <row r="428" spans="13:22" x14ac:dyDescent="0.3">
      <c r="M428" s="11" t="str">
        <f>(IF(H428=Localisation!$C$114,1,IF(H428=Localisation!$C$113,2,IF(H428=Localisation!$C$112,3,IF(H428=Localisation!$C$111,4,IF(H428=Localisation!$C$110,5,IF(OR(H428=1,H428=2,H428=3,H428=4,H428=5),H428,"")))))))</f>
        <v/>
      </c>
      <c r="N428" s="11" t="str">
        <f>(IF(I428=Localisation!$C$114,1,IF(I428=Localisation!$C$113,2,IF(I428=Localisation!$C$112,3,IF(I428=Localisation!$C$111,4,IF(I428=Localisation!$C$110,5,IF(OR(I428=1,I428=2,I428=3,I428=4,I428=5),I428,"")))))))</f>
        <v/>
      </c>
      <c r="O428" s="11" t="str">
        <f>(IF(J428=Localisation!$C$114,1,IF(J428=Localisation!$C$113,2,IF(J428=Localisation!$C$112,3,IF(J428=Localisation!$C$111,4,IF(J428=Localisation!$C$110,5,IF(OR(J428=1,J428=2,J428=3,J428=4,J428=5),J428,"")))))))</f>
        <v/>
      </c>
      <c r="P428" s="11" t="str">
        <f>(IF(K428=Localisation!$C$114,1,IF(K428=Localisation!$C$113,2,IF(K428=Localisation!$C$112,3,IF(K428=Localisation!$C$111,4,IF(K428=Localisation!$C$110,5,IF(OR(K428=1,K428=2,K428=3,K428=4,K428=5),K428,"")))))))</f>
        <v/>
      </c>
      <c r="Q428" s="11" t="str">
        <f>(IF(L428=Localisation!$C$114,1,IF(L428=Localisation!$C$113,2,IF(L428=Localisation!$C$112,3,IF(L428=Localisation!$C$111,4,IF(L428=Localisation!$C$110,5,IF(OR(L428=1,L428=2,L428=3,L428=4,L428=5),L428,"")))))))</f>
        <v/>
      </c>
      <c r="R428" s="11" t="str">
        <f>(IF(B428=Localisation!$C$114,1,IF(B428=Localisation!$C$113,2,IF(B428=Localisation!$C$112,3,IF(B428=Localisation!$C$111,4,IF(B428=Localisation!$C$110,5,IF(OR(B428=1,B428=2,B428=3,B428=4,B428=5),B428,"")))))))</f>
        <v/>
      </c>
      <c r="S428" s="11" t="str">
        <f>(IF(C428=Localisation!$C$114,1,IF(C428=Localisation!$C$113,2,IF(C428=Localisation!$C$112,3,IF(C428=Localisation!$C$111,4,IF(C428=Localisation!$C$110,5,IF(OR(C428=1,C428=2,C428=3,C428=4,C428=5),C428,"")))))))</f>
        <v/>
      </c>
      <c r="T428" s="11" t="str">
        <f>(IF(D428=Localisation!$C$114,1,IF(D428=Localisation!$C$113,2,IF(D428=Localisation!$C$112,3,IF(D428=Localisation!$C$111,4,IF(D428=Localisation!$C$110,5,IF(OR(D428=1,D428=2,D428=3,D428=4,D428=5),D428,"")))))))</f>
        <v/>
      </c>
      <c r="U428" s="11" t="str">
        <f>(IF(E428=Localisation!$C$114,1,IF(E428=Localisation!$C$113,2,IF(E428=Localisation!$C$112,3,IF(E428=Localisation!$C$111,4,IF(E428=Localisation!$C$110,5,IF(OR(E428=1,E428=2,E428=3,E428=4,E428=5),E428,"")))))))</f>
        <v/>
      </c>
      <c r="V428" s="11" t="str">
        <f>(IF(F428=Localisation!$C$114,1,IF(F428=Localisation!$C$113,2,IF(F428=Localisation!$C$112,3,IF(F428=Localisation!$C$111,4,IF(F428=Localisation!$C$110,5,IF(OR(F428=1,F428=2,F428=3,F428=4,F428=5),F428,"")))))))</f>
        <v/>
      </c>
    </row>
    <row r="429" spans="13:22" x14ac:dyDescent="0.3">
      <c r="M429" s="11" t="str">
        <f>(IF(H429=Localisation!$C$114,1,IF(H429=Localisation!$C$113,2,IF(H429=Localisation!$C$112,3,IF(H429=Localisation!$C$111,4,IF(H429=Localisation!$C$110,5,IF(OR(H429=1,H429=2,H429=3,H429=4,H429=5),H429,"")))))))</f>
        <v/>
      </c>
      <c r="N429" s="11" t="str">
        <f>(IF(I429=Localisation!$C$114,1,IF(I429=Localisation!$C$113,2,IF(I429=Localisation!$C$112,3,IF(I429=Localisation!$C$111,4,IF(I429=Localisation!$C$110,5,IF(OR(I429=1,I429=2,I429=3,I429=4,I429=5),I429,"")))))))</f>
        <v/>
      </c>
      <c r="O429" s="11" t="str">
        <f>(IF(J429=Localisation!$C$114,1,IF(J429=Localisation!$C$113,2,IF(J429=Localisation!$C$112,3,IF(J429=Localisation!$C$111,4,IF(J429=Localisation!$C$110,5,IF(OR(J429=1,J429=2,J429=3,J429=4,J429=5),J429,"")))))))</f>
        <v/>
      </c>
      <c r="P429" s="11" t="str">
        <f>(IF(K429=Localisation!$C$114,1,IF(K429=Localisation!$C$113,2,IF(K429=Localisation!$C$112,3,IF(K429=Localisation!$C$111,4,IF(K429=Localisation!$C$110,5,IF(OR(K429=1,K429=2,K429=3,K429=4,K429=5),K429,"")))))))</f>
        <v/>
      </c>
      <c r="Q429" s="11" t="str">
        <f>(IF(L429=Localisation!$C$114,1,IF(L429=Localisation!$C$113,2,IF(L429=Localisation!$C$112,3,IF(L429=Localisation!$C$111,4,IF(L429=Localisation!$C$110,5,IF(OR(L429=1,L429=2,L429=3,L429=4,L429=5),L429,"")))))))</f>
        <v/>
      </c>
      <c r="R429" s="11" t="str">
        <f>(IF(B429=Localisation!$C$114,1,IF(B429=Localisation!$C$113,2,IF(B429=Localisation!$C$112,3,IF(B429=Localisation!$C$111,4,IF(B429=Localisation!$C$110,5,IF(OR(B429=1,B429=2,B429=3,B429=4,B429=5),B429,"")))))))</f>
        <v/>
      </c>
      <c r="S429" s="11" t="str">
        <f>(IF(C429=Localisation!$C$114,1,IF(C429=Localisation!$C$113,2,IF(C429=Localisation!$C$112,3,IF(C429=Localisation!$C$111,4,IF(C429=Localisation!$C$110,5,IF(OR(C429=1,C429=2,C429=3,C429=4,C429=5),C429,"")))))))</f>
        <v/>
      </c>
      <c r="T429" s="11" t="str">
        <f>(IF(D429=Localisation!$C$114,1,IF(D429=Localisation!$C$113,2,IF(D429=Localisation!$C$112,3,IF(D429=Localisation!$C$111,4,IF(D429=Localisation!$C$110,5,IF(OR(D429=1,D429=2,D429=3,D429=4,D429=5),D429,"")))))))</f>
        <v/>
      </c>
      <c r="U429" s="11" t="str">
        <f>(IF(E429=Localisation!$C$114,1,IF(E429=Localisation!$C$113,2,IF(E429=Localisation!$C$112,3,IF(E429=Localisation!$C$111,4,IF(E429=Localisation!$C$110,5,IF(OR(E429=1,E429=2,E429=3,E429=4,E429=5),E429,"")))))))</f>
        <v/>
      </c>
      <c r="V429" s="11" t="str">
        <f>(IF(F429=Localisation!$C$114,1,IF(F429=Localisation!$C$113,2,IF(F429=Localisation!$C$112,3,IF(F429=Localisation!$C$111,4,IF(F429=Localisation!$C$110,5,IF(OR(F429=1,F429=2,F429=3,F429=4,F429=5),F429,"")))))))</f>
        <v/>
      </c>
    </row>
    <row r="430" spans="13:22" x14ac:dyDescent="0.3">
      <c r="M430" s="11" t="str">
        <f>(IF(H430=Localisation!$C$114,1,IF(H430=Localisation!$C$113,2,IF(H430=Localisation!$C$112,3,IF(H430=Localisation!$C$111,4,IF(H430=Localisation!$C$110,5,IF(OR(H430=1,H430=2,H430=3,H430=4,H430=5),H430,"")))))))</f>
        <v/>
      </c>
      <c r="N430" s="11" t="str">
        <f>(IF(I430=Localisation!$C$114,1,IF(I430=Localisation!$C$113,2,IF(I430=Localisation!$C$112,3,IF(I430=Localisation!$C$111,4,IF(I430=Localisation!$C$110,5,IF(OR(I430=1,I430=2,I430=3,I430=4,I430=5),I430,"")))))))</f>
        <v/>
      </c>
      <c r="O430" s="11" t="str">
        <f>(IF(J430=Localisation!$C$114,1,IF(J430=Localisation!$C$113,2,IF(J430=Localisation!$C$112,3,IF(J430=Localisation!$C$111,4,IF(J430=Localisation!$C$110,5,IF(OR(J430=1,J430=2,J430=3,J430=4,J430=5),J430,"")))))))</f>
        <v/>
      </c>
      <c r="P430" s="11" t="str">
        <f>(IF(K430=Localisation!$C$114,1,IF(K430=Localisation!$C$113,2,IF(K430=Localisation!$C$112,3,IF(K430=Localisation!$C$111,4,IF(K430=Localisation!$C$110,5,IF(OR(K430=1,K430=2,K430=3,K430=4,K430=5),K430,"")))))))</f>
        <v/>
      </c>
      <c r="Q430" s="11" t="str">
        <f>(IF(L430=Localisation!$C$114,1,IF(L430=Localisation!$C$113,2,IF(L430=Localisation!$C$112,3,IF(L430=Localisation!$C$111,4,IF(L430=Localisation!$C$110,5,IF(OR(L430=1,L430=2,L430=3,L430=4,L430=5),L430,"")))))))</f>
        <v/>
      </c>
      <c r="R430" s="11" t="str">
        <f>(IF(B430=Localisation!$C$114,1,IF(B430=Localisation!$C$113,2,IF(B430=Localisation!$C$112,3,IF(B430=Localisation!$C$111,4,IF(B430=Localisation!$C$110,5,IF(OR(B430=1,B430=2,B430=3,B430=4,B430=5),B430,"")))))))</f>
        <v/>
      </c>
      <c r="S430" s="11" t="str">
        <f>(IF(C430=Localisation!$C$114,1,IF(C430=Localisation!$C$113,2,IF(C430=Localisation!$C$112,3,IF(C430=Localisation!$C$111,4,IF(C430=Localisation!$C$110,5,IF(OR(C430=1,C430=2,C430=3,C430=4,C430=5),C430,"")))))))</f>
        <v/>
      </c>
      <c r="T430" s="11" t="str">
        <f>(IF(D430=Localisation!$C$114,1,IF(D430=Localisation!$C$113,2,IF(D430=Localisation!$C$112,3,IF(D430=Localisation!$C$111,4,IF(D430=Localisation!$C$110,5,IF(OR(D430=1,D430=2,D430=3,D430=4,D430=5),D430,"")))))))</f>
        <v/>
      </c>
      <c r="U430" s="11" t="str">
        <f>(IF(E430=Localisation!$C$114,1,IF(E430=Localisation!$C$113,2,IF(E430=Localisation!$C$112,3,IF(E430=Localisation!$C$111,4,IF(E430=Localisation!$C$110,5,IF(OR(E430=1,E430=2,E430=3,E430=4,E430=5),E430,"")))))))</f>
        <v/>
      </c>
      <c r="V430" s="11" t="str">
        <f>(IF(F430=Localisation!$C$114,1,IF(F430=Localisation!$C$113,2,IF(F430=Localisation!$C$112,3,IF(F430=Localisation!$C$111,4,IF(F430=Localisation!$C$110,5,IF(OR(F430=1,F430=2,F430=3,F430=4,F430=5),F430,"")))))))</f>
        <v/>
      </c>
    </row>
    <row r="431" spans="13:22" x14ac:dyDescent="0.3">
      <c r="M431" s="11" t="str">
        <f>(IF(H431=Localisation!$C$114,1,IF(H431=Localisation!$C$113,2,IF(H431=Localisation!$C$112,3,IF(H431=Localisation!$C$111,4,IF(H431=Localisation!$C$110,5,IF(OR(H431=1,H431=2,H431=3,H431=4,H431=5),H431,"")))))))</f>
        <v/>
      </c>
      <c r="N431" s="11" t="str">
        <f>(IF(I431=Localisation!$C$114,1,IF(I431=Localisation!$C$113,2,IF(I431=Localisation!$C$112,3,IF(I431=Localisation!$C$111,4,IF(I431=Localisation!$C$110,5,IF(OR(I431=1,I431=2,I431=3,I431=4,I431=5),I431,"")))))))</f>
        <v/>
      </c>
      <c r="O431" s="11" t="str">
        <f>(IF(J431=Localisation!$C$114,1,IF(J431=Localisation!$C$113,2,IF(J431=Localisation!$C$112,3,IF(J431=Localisation!$C$111,4,IF(J431=Localisation!$C$110,5,IF(OR(J431=1,J431=2,J431=3,J431=4,J431=5),J431,"")))))))</f>
        <v/>
      </c>
      <c r="P431" s="11" t="str">
        <f>(IF(K431=Localisation!$C$114,1,IF(K431=Localisation!$C$113,2,IF(K431=Localisation!$C$112,3,IF(K431=Localisation!$C$111,4,IF(K431=Localisation!$C$110,5,IF(OR(K431=1,K431=2,K431=3,K431=4,K431=5),K431,"")))))))</f>
        <v/>
      </c>
      <c r="Q431" s="11" t="str">
        <f>(IF(L431=Localisation!$C$114,1,IF(L431=Localisation!$C$113,2,IF(L431=Localisation!$C$112,3,IF(L431=Localisation!$C$111,4,IF(L431=Localisation!$C$110,5,IF(OR(L431=1,L431=2,L431=3,L431=4,L431=5),L431,"")))))))</f>
        <v/>
      </c>
      <c r="R431" s="11" t="str">
        <f>(IF(B431=Localisation!$C$114,1,IF(B431=Localisation!$C$113,2,IF(B431=Localisation!$C$112,3,IF(B431=Localisation!$C$111,4,IF(B431=Localisation!$C$110,5,IF(OR(B431=1,B431=2,B431=3,B431=4,B431=5),B431,"")))))))</f>
        <v/>
      </c>
      <c r="S431" s="11" t="str">
        <f>(IF(C431=Localisation!$C$114,1,IF(C431=Localisation!$C$113,2,IF(C431=Localisation!$C$112,3,IF(C431=Localisation!$C$111,4,IF(C431=Localisation!$C$110,5,IF(OR(C431=1,C431=2,C431=3,C431=4,C431=5),C431,"")))))))</f>
        <v/>
      </c>
      <c r="T431" s="11" t="str">
        <f>(IF(D431=Localisation!$C$114,1,IF(D431=Localisation!$C$113,2,IF(D431=Localisation!$C$112,3,IF(D431=Localisation!$C$111,4,IF(D431=Localisation!$C$110,5,IF(OR(D431=1,D431=2,D431=3,D431=4,D431=5),D431,"")))))))</f>
        <v/>
      </c>
      <c r="U431" s="11" t="str">
        <f>(IF(E431=Localisation!$C$114,1,IF(E431=Localisation!$C$113,2,IF(E431=Localisation!$C$112,3,IF(E431=Localisation!$C$111,4,IF(E431=Localisation!$C$110,5,IF(OR(E431=1,E431=2,E431=3,E431=4,E431=5),E431,"")))))))</f>
        <v/>
      </c>
      <c r="V431" s="11" t="str">
        <f>(IF(F431=Localisation!$C$114,1,IF(F431=Localisation!$C$113,2,IF(F431=Localisation!$C$112,3,IF(F431=Localisation!$C$111,4,IF(F431=Localisation!$C$110,5,IF(OR(F431=1,F431=2,F431=3,F431=4,F431=5),F431,"")))))))</f>
        <v/>
      </c>
    </row>
    <row r="432" spans="13:22" x14ac:dyDescent="0.3">
      <c r="M432" s="11" t="str">
        <f>(IF(H432=Localisation!$C$114,1,IF(H432=Localisation!$C$113,2,IF(H432=Localisation!$C$112,3,IF(H432=Localisation!$C$111,4,IF(H432=Localisation!$C$110,5,IF(OR(H432=1,H432=2,H432=3,H432=4,H432=5),H432,"")))))))</f>
        <v/>
      </c>
      <c r="N432" s="11" t="str">
        <f>(IF(I432=Localisation!$C$114,1,IF(I432=Localisation!$C$113,2,IF(I432=Localisation!$C$112,3,IF(I432=Localisation!$C$111,4,IF(I432=Localisation!$C$110,5,IF(OR(I432=1,I432=2,I432=3,I432=4,I432=5),I432,"")))))))</f>
        <v/>
      </c>
      <c r="O432" s="11" t="str">
        <f>(IF(J432=Localisation!$C$114,1,IF(J432=Localisation!$C$113,2,IF(J432=Localisation!$C$112,3,IF(J432=Localisation!$C$111,4,IF(J432=Localisation!$C$110,5,IF(OR(J432=1,J432=2,J432=3,J432=4,J432=5),J432,"")))))))</f>
        <v/>
      </c>
      <c r="P432" s="11" t="str">
        <f>(IF(K432=Localisation!$C$114,1,IF(K432=Localisation!$C$113,2,IF(K432=Localisation!$C$112,3,IF(K432=Localisation!$C$111,4,IF(K432=Localisation!$C$110,5,IF(OR(K432=1,K432=2,K432=3,K432=4,K432=5),K432,"")))))))</f>
        <v/>
      </c>
      <c r="Q432" s="11" t="str">
        <f>(IF(L432=Localisation!$C$114,1,IF(L432=Localisation!$C$113,2,IF(L432=Localisation!$C$112,3,IF(L432=Localisation!$C$111,4,IF(L432=Localisation!$C$110,5,IF(OR(L432=1,L432=2,L432=3,L432=4,L432=5),L432,"")))))))</f>
        <v/>
      </c>
      <c r="R432" s="11" t="str">
        <f>(IF(B432=Localisation!$C$114,1,IF(B432=Localisation!$C$113,2,IF(B432=Localisation!$C$112,3,IF(B432=Localisation!$C$111,4,IF(B432=Localisation!$C$110,5,IF(OR(B432=1,B432=2,B432=3,B432=4,B432=5),B432,"")))))))</f>
        <v/>
      </c>
      <c r="S432" s="11" t="str">
        <f>(IF(C432=Localisation!$C$114,1,IF(C432=Localisation!$C$113,2,IF(C432=Localisation!$C$112,3,IF(C432=Localisation!$C$111,4,IF(C432=Localisation!$C$110,5,IF(OR(C432=1,C432=2,C432=3,C432=4,C432=5),C432,"")))))))</f>
        <v/>
      </c>
      <c r="T432" s="11" t="str">
        <f>(IF(D432=Localisation!$C$114,1,IF(D432=Localisation!$C$113,2,IF(D432=Localisation!$C$112,3,IF(D432=Localisation!$C$111,4,IF(D432=Localisation!$C$110,5,IF(OR(D432=1,D432=2,D432=3,D432=4,D432=5),D432,"")))))))</f>
        <v/>
      </c>
      <c r="U432" s="11" t="str">
        <f>(IF(E432=Localisation!$C$114,1,IF(E432=Localisation!$C$113,2,IF(E432=Localisation!$C$112,3,IF(E432=Localisation!$C$111,4,IF(E432=Localisation!$C$110,5,IF(OR(E432=1,E432=2,E432=3,E432=4,E432=5),E432,"")))))))</f>
        <v/>
      </c>
      <c r="V432" s="11" t="str">
        <f>(IF(F432=Localisation!$C$114,1,IF(F432=Localisation!$C$113,2,IF(F432=Localisation!$C$112,3,IF(F432=Localisation!$C$111,4,IF(F432=Localisation!$C$110,5,IF(OR(F432=1,F432=2,F432=3,F432=4,F432=5),F432,"")))))))</f>
        <v/>
      </c>
    </row>
    <row r="433" spans="13:22" x14ac:dyDescent="0.3">
      <c r="M433" s="11" t="str">
        <f>(IF(H433=Localisation!$C$114,1,IF(H433=Localisation!$C$113,2,IF(H433=Localisation!$C$112,3,IF(H433=Localisation!$C$111,4,IF(H433=Localisation!$C$110,5,IF(OR(H433=1,H433=2,H433=3,H433=4,H433=5),H433,"")))))))</f>
        <v/>
      </c>
      <c r="N433" s="11" t="str">
        <f>(IF(I433=Localisation!$C$114,1,IF(I433=Localisation!$C$113,2,IF(I433=Localisation!$C$112,3,IF(I433=Localisation!$C$111,4,IF(I433=Localisation!$C$110,5,IF(OR(I433=1,I433=2,I433=3,I433=4,I433=5),I433,"")))))))</f>
        <v/>
      </c>
      <c r="O433" s="11" t="str">
        <f>(IF(J433=Localisation!$C$114,1,IF(J433=Localisation!$C$113,2,IF(J433=Localisation!$C$112,3,IF(J433=Localisation!$C$111,4,IF(J433=Localisation!$C$110,5,IF(OR(J433=1,J433=2,J433=3,J433=4,J433=5),J433,"")))))))</f>
        <v/>
      </c>
      <c r="P433" s="11" t="str">
        <f>(IF(K433=Localisation!$C$114,1,IF(K433=Localisation!$C$113,2,IF(K433=Localisation!$C$112,3,IF(K433=Localisation!$C$111,4,IF(K433=Localisation!$C$110,5,IF(OR(K433=1,K433=2,K433=3,K433=4,K433=5),K433,"")))))))</f>
        <v/>
      </c>
      <c r="Q433" s="11" t="str">
        <f>(IF(L433=Localisation!$C$114,1,IF(L433=Localisation!$C$113,2,IF(L433=Localisation!$C$112,3,IF(L433=Localisation!$C$111,4,IF(L433=Localisation!$C$110,5,IF(OR(L433=1,L433=2,L433=3,L433=4,L433=5),L433,"")))))))</f>
        <v/>
      </c>
      <c r="R433" s="11" t="str">
        <f>(IF(B433=Localisation!$C$114,1,IF(B433=Localisation!$C$113,2,IF(B433=Localisation!$C$112,3,IF(B433=Localisation!$C$111,4,IF(B433=Localisation!$C$110,5,IF(OR(B433=1,B433=2,B433=3,B433=4,B433=5),B433,"")))))))</f>
        <v/>
      </c>
      <c r="S433" s="11" t="str">
        <f>(IF(C433=Localisation!$C$114,1,IF(C433=Localisation!$C$113,2,IF(C433=Localisation!$C$112,3,IF(C433=Localisation!$C$111,4,IF(C433=Localisation!$C$110,5,IF(OR(C433=1,C433=2,C433=3,C433=4,C433=5),C433,"")))))))</f>
        <v/>
      </c>
      <c r="T433" s="11" t="str">
        <f>(IF(D433=Localisation!$C$114,1,IF(D433=Localisation!$C$113,2,IF(D433=Localisation!$C$112,3,IF(D433=Localisation!$C$111,4,IF(D433=Localisation!$C$110,5,IF(OR(D433=1,D433=2,D433=3,D433=4,D433=5),D433,"")))))))</f>
        <v/>
      </c>
      <c r="U433" s="11" t="str">
        <f>(IF(E433=Localisation!$C$114,1,IF(E433=Localisation!$C$113,2,IF(E433=Localisation!$C$112,3,IF(E433=Localisation!$C$111,4,IF(E433=Localisation!$C$110,5,IF(OR(E433=1,E433=2,E433=3,E433=4,E433=5),E433,"")))))))</f>
        <v/>
      </c>
      <c r="V433" s="11" t="str">
        <f>(IF(F433=Localisation!$C$114,1,IF(F433=Localisation!$C$113,2,IF(F433=Localisation!$C$112,3,IF(F433=Localisation!$C$111,4,IF(F433=Localisation!$C$110,5,IF(OR(F433=1,F433=2,F433=3,F433=4,F433=5),F433,"")))))))</f>
        <v/>
      </c>
    </row>
    <row r="434" spans="13:22" x14ac:dyDescent="0.3">
      <c r="M434" s="11" t="str">
        <f>(IF(H434=Localisation!$C$114,1,IF(H434=Localisation!$C$113,2,IF(H434=Localisation!$C$112,3,IF(H434=Localisation!$C$111,4,IF(H434=Localisation!$C$110,5,IF(OR(H434=1,H434=2,H434=3,H434=4,H434=5),H434,"")))))))</f>
        <v/>
      </c>
      <c r="N434" s="11" t="str">
        <f>(IF(I434=Localisation!$C$114,1,IF(I434=Localisation!$C$113,2,IF(I434=Localisation!$C$112,3,IF(I434=Localisation!$C$111,4,IF(I434=Localisation!$C$110,5,IF(OR(I434=1,I434=2,I434=3,I434=4,I434=5),I434,"")))))))</f>
        <v/>
      </c>
      <c r="O434" s="11" t="str">
        <f>(IF(J434=Localisation!$C$114,1,IF(J434=Localisation!$C$113,2,IF(J434=Localisation!$C$112,3,IF(J434=Localisation!$C$111,4,IF(J434=Localisation!$C$110,5,IF(OR(J434=1,J434=2,J434=3,J434=4,J434=5),J434,"")))))))</f>
        <v/>
      </c>
      <c r="P434" s="11" t="str">
        <f>(IF(K434=Localisation!$C$114,1,IF(K434=Localisation!$C$113,2,IF(K434=Localisation!$C$112,3,IF(K434=Localisation!$C$111,4,IF(K434=Localisation!$C$110,5,IF(OR(K434=1,K434=2,K434=3,K434=4,K434=5),K434,"")))))))</f>
        <v/>
      </c>
      <c r="Q434" s="11" t="str">
        <f>(IF(L434=Localisation!$C$114,1,IF(L434=Localisation!$C$113,2,IF(L434=Localisation!$C$112,3,IF(L434=Localisation!$C$111,4,IF(L434=Localisation!$C$110,5,IF(OR(L434=1,L434=2,L434=3,L434=4,L434=5),L434,"")))))))</f>
        <v/>
      </c>
      <c r="R434" s="11" t="str">
        <f>(IF(B434=Localisation!$C$114,1,IF(B434=Localisation!$C$113,2,IF(B434=Localisation!$C$112,3,IF(B434=Localisation!$C$111,4,IF(B434=Localisation!$C$110,5,IF(OR(B434=1,B434=2,B434=3,B434=4,B434=5),B434,"")))))))</f>
        <v/>
      </c>
      <c r="S434" s="11" t="str">
        <f>(IF(C434=Localisation!$C$114,1,IF(C434=Localisation!$C$113,2,IF(C434=Localisation!$C$112,3,IF(C434=Localisation!$C$111,4,IF(C434=Localisation!$C$110,5,IF(OR(C434=1,C434=2,C434=3,C434=4,C434=5),C434,"")))))))</f>
        <v/>
      </c>
      <c r="T434" s="11" t="str">
        <f>(IF(D434=Localisation!$C$114,1,IF(D434=Localisation!$C$113,2,IF(D434=Localisation!$C$112,3,IF(D434=Localisation!$C$111,4,IF(D434=Localisation!$C$110,5,IF(OR(D434=1,D434=2,D434=3,D434=4,D434=5),D434,"")))))))</f>
        <v/>
      </c>
      <c r="U434" s="11" t="str">
        <f>(IF(E434=Localisation!$C$114,1,IF(E434=Localisation!$C$113,2,IF(E434=Localisation!$C$112,3,IF(E434=Localisation!$C$111,4,IF(E434=Localisation!$C$110,5,IF(OR(E434=1,E434=2,E434=3,E434=4,E434=5),E434,"")))))))</f>
        <v/>
      </c>
      <c r="V434" s="11" t="str">
        <f>(IF(F434=Localisation!$C$114,1,IF(F434=Localisation!$C$113,2,IF(F434=Localisation!$C$112,3,IF(F434=Localisation!$C$111,4,IF(F434=Localisation!$C$110,5,IF(OR(F434=1,F434=2,F434=3,F434=4,F434=5),F434,"")))))))</f>
        <v/>
      </c>
    </row>
    <row r="435" spans="13:22" x14ac:dyDescent="0.3">
      <c r="M435" s="11" t="str">
        <f>(IF(H435=Localisation!$C$114,1,IF(H435=Localisation!$C$113,2,IF(H435=Localisation!$C$112,3,IF(H435=Localisation!$C$111,4,IF(H435=Localisation!$C$110,5,IF(OR(H435=1,H435=2,H435=3,H435=4,H435=5),H435,"")))))))</f>
        <v/>
      </c>
      <c r="N435" s="11" t="str">
        <f>(IF(I435=Localisation!$C$114,1,IF(I435=Localisation!$C$113,2,IF(I435=Localisation!$C$112,3,IF(I435=Localisation!$C$111,4,IF(I435=Localisation!$C$110,5,IF(OR(I435=1,I435=2,I435=3,I435=4,I435=5),I435,"")))))))</f>
        <v/>
      </c>
      <c r="O435" s="11" t="str">
        <f>(IF(J435=Localisation!$C$114,1,IF(J435=Localisation!$C$113,2,IF(J435=Localisation!$C$112,3,IF(J435=Localisation!$C$111,4,IF(J435=Localisation!$C$110,5,IF(OR(J435=1,J435=2,J435=3,J435=4,J435=5),J435,"")))))))</f>
        <v/>
      </c>
      <c r="P435" s="11" t="str">
        <f>(IF(K435=Localisation!$C$114,1,IF(K435=Localisation!$C$113,2,IF(K435=Localisation!$C$112,3,IF(K435=Localisation!$C$111,4,IF(K435=Localisation!$C$110,5,IF(OR(K435=1,K435=2,K435=3,K435=4,K435=5),K435,"")))))))</f>
        <v/>
      </c>
      <c r="Q435" s="11" t="str">
        <f>(IF(L435=Localisation!$C$114,1,IF(L435=Localisation!$C$113,2,IF(L435=Localisation!$C$112,3,IF(L435=Localisation!$C$111,4,IF(L435=Localisation!$C$110,5,IF(OR(L435=1,L435=2,L435=3,L435=4,L435=5),L435,"")))))))</f>
        <v/>
      </c>
      <c r="R435" s="11" t="str">
        <f>(IF(B435=Localisation!$C$114,1,IF(B435=Localisation!$C$113,2,IF(B435=Localisation!$C$112,3,IF(B435=Localisation!$C$111,4,IF(B435=Localisation!$C$110,5,IF(OR(B435=1,B435=2,B435=3,B435=4,B435=5),B435,"")))))))</f>
        <v/>
      </c>
      <c r="S435" s="11" t="str">
        <f>(IF(C435=Localisation!$C$114,1,IF(C435=Localisation!$C$113,2,IF(C435=Localisation!$C$112,3,IF(C435=Localisation!$C$111,4,IF(C435=Localisation!$C$110,5,IF(OR(C435=1,C435=2,C435=3,C435=4,C435=5),C435,"")))))))</f>
        <v/>
      </c>
      <c r="T435" s="11" t="str">
        <f>(IF(D435=Localisation!$C$114,1,IF(D435=Localisation!$C$113,2,IF(D435=Localisation!$C$112,3,IF(D435=Localisation!$C$111,4,IF(D435=Localisation!$C$110,5,IF(OR(D435=1,D435=2,D435=3,D435=4,D435=5),D435,"")))))))</f>
        <v/>
      </c>
      <c r="U435" s="11" t="str">
        <f>(IF(E435=Localisation!$C$114,1,IF(E435=Localisation!$C$113,2,IF(E435=Localisation!$C$112,3,IF(E435=Localisation!$C$111,4,IF(E435=Localisation!$C$110,5,IF(OR(E435=1,E435=2,E435=3,E435=4,E435=5),E435,"")))))))</f>
        <v/>
      </c>
      <c r="V435" s="11" t="str">
        <f>(IF(F435=Localisation!$C$114,1,IF(F435=Localisation!$C$113,2,IF(F435=Localisation!$C$112,3,IF(F435=Localisation!$C$111,4,IF(F435=Localisation!$C$110,5,IF(OR(F435=1,F435=2,F435=3,F435=4,F435=5),F435,"")))))))</f>
        <v/>
      </c>
    </row>
    <row r="436" spans="13:22" x14ac:dyDescent="0.3">
      <c r="M436" s="11" t="str">
        <f>(IF(H436=Localisation!$C$114,1,IF(H436=Localisation!$C$113,2,IF(H436=Localisation!$C$112,3,IF(H436=Localisation!$C$111,4,IF(H436=Localisation!$C$110,5,IF(OR(H436=1,H436=2,H436=3,H436=4,H436=5),H436,"")))))))</f>
        <v/>
      </c>
      <c r="N436" s="11" t="str">
        <f>(IF(I436=Localisation!$C$114,1,IF(I436=Localisation!$C$113,2,IF(I436=Localisation!$C$112,3,IF(I436=Localisation!$C$111,4,IF(I436=Localisation!$C$110,5,IF(OR(I436=1,I436=2,I436=3,I436=4,I436=5),I436,"")))))))</f>
        <v/>
      </c>
      <c r="O436" s="11" t="str">
        <f>(IF(J436=Localisation!$C$114,1,IF(J436=Localisation!$C$113,2,IF(J436=Localisation!$C$112,3,IF(J436=Localisation!$C$111,4,IF(J436=Localisation!$C$110,5,IF(OR(J436=1,J436=2,J436=3,J436=4,J436=5),J436,"")))))))</f>
        <v/>
      </c>
      <c r="P436" s="11" t="str">
        <f>(IF(K436=Localisation!$C$114,1,IF(K436=Localisation!$C$113,2,IF(K436=Localisation!$C$112,3,IF(K436=Localisation!$C$111,4,IF(K436=Localisation!$C$110,5,IF(OR(K436=1,K436=2,K436=3,K436=4,K436=5),K436,"")))))))</f>
        <v/>
      </c>
      <c r="Q436" s="11" t="str">
        <f>(IF(L436=Localisation!$C$114,1,IF(L436=Localisation!$C$113,2,IF(L436=Localisation!$C$112,3,IF(L436=Localisation!$C$111,4,IF(L436=Localisation!$C$110,5,IF(OR(L436=1,L436=2,L436=3,L436=4,L436=5),L436,"")))))))</f>
        <v/>
      </c>
      <c r="R436" s="11" t="str">
        <f>(IF(B436=Localisation!$C$114,1,IF(B436=Localisation!$C$113,2,IF(B436=Localisation!$C$112,3,IF(B436=Localisation!$C$111,4,IF(B436=Localisation!$C$110,5,IF(OR(B436=1,B436=2,B436=3,B436=4,B436=5),B436,"")))))))</f>
        <v/>
      </c>
      <c r="S436" s="11" t="str">
        <f>(IF(C436=Localisation!$C$114,1,IF(C436=Localisation!$C$113,2,IF(C436=Localisation!$C$112,3,IF(C436=Localisation!$C$111,4,IF(C436=Localisation!$C$110,5,IF(OR(C436=1,C436=2,C436=3,C436=4,C436=5),C436,"")))))))</f>
        <v/>
      </c>
      <c r="T436" s="11" t="str">
        <f>(IF(D436=Localisation!$C$114,1,IF(D436=Localisation!$C$113,2,IF(D436=Localisation!$C$112,3,IF(D436=Localisation!$C$111,4,IF(D436=Localisation!$C$110,5,IF(OR(D436=1,D436=2,D436=3,D436=4,D436=5),D436,"")))))))</f>
        <v/>
      </c>
      <c r="U436" s="11" t="str">
        <f>(IF(E436=Localisation!$C$114,1,IF(E436=Localisation!$C$113,2,IF(E436=Localisation!$C$112,3,IF(E436=Localisation!$C$111,4,IF(E436=Localisation!$C$110,5,IF(OR(E436=1,E436=2,E436=3,E436=4,E436=5),E436,"")))))))</f>
        <v/>
      </c>
      <c r="V436" s="11" t="str">
        <f>(IF(F436=Localisation!$C$114,1,IF(F436=Localisation!$C$113,2,IF(F436=Localisation!$C$112,3,IF(F436=Localisation!$C$111,4,IF(F436=Localisation!$C$110,5,IF(OR(F436=1,F436=2,F436=3,F436=4,F436=5),F436,"")))))))</f>
        <v/>
      </c>
    </row>
    <row r="437" spans="13:22" x14ac:dyDescent="0.3">
      <c r="M437" s="11" t="str">
        <f>(IF(H437=Localisation!$C$114,1,IF(H437=Localisation!$C$113,2,IF(H437=Localisation!$C$112,3,IF(H437=Localisation!$C$111,4,IF(H437=Localisation!$C$110,5,IF(OR(H437=1,H437=2,H437=3,H437=4,H437=5),H437,"")))))))</f>
        <v/>
      </c>
      <c r="N437" s="11" t="str">
        <f>(IF(I437=Localisation!$C$114,1,IF(I437=Localisation!$C$113,2,IF(I437=Localisation!$C$112,3,IF(I437=Localisation!$C$111,4,IF(I437=Localisation!$C$110,5,IF(OR(I437=1,I437=2,I437=3,I437=4,I437=5),I437,"")))))))</f>
        <v/>
      </c>
      <c r="O437" s="11" t="str">
        <f>(IF(J437=Localisation!$C$114,1,IF(J437=Localisation!$C$113,2,IF(J437=Localisation!$C$112,3,IF(J437=Localisation!$C$111,4,IF(J437=Localisation!$C$110,5,IF(OR(J437=1,J437=2,J437=3,J437=4,J437=5),J437,"")))))))</f>
        <v/>
      </c>
      <c r="P437" s="11" t="str">
        <f>(IF(K437=Localisation!$C$114,1,IF(K437=Localisation!$C$113,2,IF(K437=Localisation!$C$112,3,IF(K437=Localisation!$C$111,4,IF(K437=Localisation!$C$110,5,IF(OR(K437=1,K437=2,K437=3,K437=4,K437=5),K437,"")))))))</f>
        <v/>
      </c>
      <c r="Q437" s="11" t="str">
        <f>(IF(L437=Localisation!$C$114,1,IF(L437=Localisation!$C$113,2,IF(L437=Localisation!$C$112,3,IF(L437=Localisation!$C$111,4,IF(L437=Localisation!$C$110,5,IF(OR(L437=1,L437=2,L437=3,L437=4,L437=5),L437,"")))))))</f>
        <v/>
      </c>
      <c r="R437" s="11" t="str">
        <f>(IF(B437=Localisation!$C$114,1,IF(B437=Localisation!$C$113,2,IF(B437=Localisation!$C$112,3,IF(B437=Localisation!$C$111,4,IF(B437=Localisation!$C$110,5,IF(OR(B437=1,B437=2,B437=3,B437=4,B437=5),B437,"")))))))</f>
        <v/>
      </c>
      <c r="S437" s="11" t="str">
        <f>(IF(C437=Localisation!$C$114,1,IF(C437=Localisation!$C$113,2,IF(C437=Localisation!$C$112,3,IF(C437=Localisation!$C$111,4,IF(C437=Localisation!$C$110,5,IF(OR(C437=1,C437=2,C437=3,C437=4,C437=5),C437,"")))))))</f>
        <v/>
      </c>
      <c r="T437" s="11" t="str">
        <f>(IF(D437=Localisation!$C$114,1,IF(D437=Localisation!$C$113,2,IF(D437=Localisation!$C$112,3,IF(D437=Localisation!$C$111,4,IF(D437=Localisation!$C$110,5,IF(OR(D437=1,D437=2,D437=3,D437=4,D437=5),D437,"")))))))</f>
        <v/>
      </c>
      <c r="U437" s="11" t="str">
        <f>(IF(E437=Localisation!$C$114,1,IF(E437=Localisation!$C$113,2,IF(E437=Localisation!$C$112,3,IF(E437=Localisation!$C$111,4,IF(E437=Localisation!$C$110,5,IF(OR(E437=1,E437=2,E437=3,E437=4,E437=5),E437,"")))))))</f>
        <v/>
      </c>
      <c r="V437" s="11" t="str">
        <f>(IF(F437=Localisation!$C$114,1,IF(F437=Localisation!$C$113,2,IF(F437=Localisation!$C$112,3,IF(F437=Localisation!$C$111,4,IF(F437=Localisation!$C$110,5,IF(OR(F437=1,F437=2,F437=3,F437=4,F437=5),F437,"")))))))</f>
        <v/>
      </c>
    </row>
    <row r="438" spans="13:22" x14ac:dyDescent="0.3">
      <c r="M438" s="11" t="str">
        <f>(IF(H438=Localisation!$C$114,1,IF(H438=Localisation!$C$113,2,IF(H438=Localisation!$C$112,3,IF(H438=Localisation!$C$111,4,IF(H438=Localisation!$C$110,5,IF(OR(H438=1,H438=2,H438=3,H438=4,H438=5),H438,"")))))))</f>
        <v/>
      </c>
      <c r="N438" s="11" t="str">
        <f>(IF(I438=Localisation!$C$114,1,IF(I438=Localisation!$C$113,2,IF(I438=Localisation!$C$112,3,IF(I438=Localisation!$C$111,4,IF(I438=Localisation!$C$110,5,IF(OR(I438=1,I438=2,I438=3,I438=4,I438=5),I438,"")))))))</f>
        <v/>
      </c>
      <c r="O438" s="11" t="str">
        <f>(IF(J438=Localisation!$C$114,1,IF(J438=Localisation!$C$113,2,IF(J438=Localisation!$C$112,3,IF(J438=Localisation!$C$111,4,IF(J438=Localisation!$C$110,5,IF(OR(J438=1,J438=2,J438=3,J438=4,J438=5),J438,"")))))))</f>
        <v/>
      </c>
      <c r="P438" s="11" t="str">
        <f>(IF(K438=Localisation!$C$114,1,IF(K438=Localisation!$C$113,2,IF(K438=Localisation!$C$112,3,IF(K438=Localisation!$C$111,4,IF(K438=Localisation!$C$110,5,IF(OR(K438=1,K438=2,K438=3,K438=4,K438=5),K438,"")))))))</f>
        <v/>
      </c>
      <c r="Q438" s="11" t="str">
        <f>(IF(L438=Localisation!$C$114,1,IF(L438=Localisation!$C$113,2,IF(L438=Localisation!$C$112,3,IF(L438=Localisation!$C$111,4,IF(L438=Localisation!$C$110,5,IF(OR(L438=1,L438=2,L438=3,L438=4,L438=5),L438,"")))))))</f>
        <v/>
      </c>
      <c r="R438" s="11" t="str">
        <f>(IF(B438=Localisation!$C$114,1,IF(B438=Localisation!$C$113,2,IF(B438=Localisation!$C$112,3,IF(B438=Localisation!$C$111,4,IF(B438=Localisation!$C$110,5,IF(OR(B438=1,B438=2,B438=3,B438=4,B438=5),B438,"")))))))</f>
        <v/>
      </c>
      <c r="S438" s="11" t="str">
        <f>(IF(C438=Localisation!$C$114,1,IF(C438=Localisation!$C$113,2,IF(C438=Localisation!$C$112,3,IF(C438=Localisation!$C$111,4,IF(C438=Localisation!$C$110,5,IF(OR(C438=1,C438=2,C438=3,C438=4,C438=5),C438,"")))))))</f>
        <v/>
      </c>
      <c r="T438" s="11" t="str">
        <f>(IF(D438=Localisation!$C$114,1,IF(D438=Localisation!$C$113,2,IF(D438=Localisation!$C$112,3,IF(D438=Localisation!$C$111,4,IF(D438=Localisation!$C$110,5,IF(OR(D438=1,D438=2,D438=3,D438=4,D438=5),D438,"")))))))</f>
        <v/>
      </c>
      <c r="U438" s="11" t="str">
        <f>(IF(E438=Localisation!$C$114,1,IF(E438=Localisation!$C$113,2,IF(E438=Localisation!$C$112,3,IF(E438=Localisation!$C$111,4,IF(E438=Localisation!$C$110,5,IF(OR(E438=1,E438=2,E438=3,E438=4,E438=5),E438,"")))))))</f>
        <v/>
      </c>
      <c r="V438" s="11" t="str">
        <f>(IF(F438=Localisation!$C$114,1,IF(F438=Localisation!$C$113,2,IF(F438=Localisation!$C$112,3,IF(F438=Localisation!$C$111,4,IF(F438=Localisation!$C$110,5,IF(OR(F438=1,F438=2,F438=3,F438=4,F438=5),F438,"")))))))</f>
        <v/>
      </c>
    </row>
    <row r="439" spans="13:22" x14ac:dyDescent="0.3">
      <c r="M439" s="11" t="str">
        <f>(IF(H439=Localisation!$C$114,1,IF(H439=Localisation!$C$113,2,IF(H439=Localisation!$C$112,3,IF(H439=Localisation!$C$111,4,IF(H439=Localisation!$C$110,5,IF(OR(H439=1,H439=2,H439=3,H439=4,H439=5),H439,"")))))))</f>
        <v/>
      </c>
      <c r="N439" s="11" t="str">
        <f>(IF(I439=Localisation!$C$114,1,IF(I439=Localisation!$C$113,2,IF(I439=Localisation!$C$112,3,IF(I439=Localisation!$C$111,4,IF(I439=Localisation!$C$110,5,IF(OR(I439=1,I439=2,I439=3,I439=4,I439=5),I439,"")))))))</f>
        <v/>
      </c>
      <c r="O439" s="11" t="str">
        <f>(IF(J439=Localisation!$C$114,1,IF(J439=Localisation!$C$113,2,IF(J439=Localisation!$C$112,3,IF(J439=Localisation!$C$111,4,IF(J439=Localisation!$C$110,5,IF(OR(J439=1,J439=2,J439=3,J439=4,J439=5),J439,"")))))))</f>
        <v/>
      </c>
      <c r="P439" s="11" t="str">
        <f>(IF(K439=Localisation!$C$114,1,IF(K439=Localisation!$C$113,2,IF(K439=Localisation!$C$112,3,IF(K439=Localisation!$C$111,4,IF(K439=Localisation!$C$110,5,IF(OR(K439=1,K439=2,K439=3,K439=4,K439=5),K439,"")))))))</f>
        <v/>
      </c>
      <c r="Q439" s="11" t="str">
        <f>(IF(L439=Localisation!$C$114,1,IF(L439=Localisation!$C$113,2,IF(L439=Localisation!$C$112,3,IF(L439=Localisation!$C$111,4,IF(L439=Localisation!$C$110,5,IF(OR(L439=1,L439=2,L439=3,L439=4,L439=5),L439,"")))))))</f>
        <v/>
      </c>
      <c r="R439" s="11" t="str">
        <f>(IF(B439=Localisation!$C$114,1,IF(B439=Localisation!$C$113,2,IF(B439=Localisation!$C$112,3,IF(B439=Localisation!$C$111,4,IF(B439=Localisation!$C$110,5,IF(OR(B439=1,B439=2,B439=3,B439=4,B439=5),B439,"")))))))</f>
        <v/>
      </c>
      <c r="S439" s="11" t="str">
        <f>(IF(C439=Localisation!$C$114,1,IF(C439=Localisation!$C$113,2,IF(C439=Localisation!$C$112,3,IF(C439=Localisation!$C$111,4,IF(C439=Localisation!$C$110,5,IF(OR(C439=1,C439=2,C439=3,C439=4,C439=5),C439,"")))))))</f>
        <v/>
      </c>
      <c r="T439" s="11" t="str">
        <f>(IF(D439=Localisation!$C$114,1,IF(D439=Localisation!$C$113,2,IF(D439=Localisation!$C$112,3,IF(D439=Localisation!$C$111,4,IF(D439=Localisation!$C$110,5,IF(OR(D439=1,D439=2,D439=3,D439=4,D439=5),D439,"")))))))</f>
        <v/>
      </c>
      <c r="U439" s="11" t="str">
        <f>(IF(E439=Localisation!$C$114,1,IF(E439=Localisation!$C$113,2,IF(E439=Localisation!$C$112,3,IF(E439=Localisation!$C$111,4,IF(E439=Localisation!$C$110,5,IF(OR(E439=1,E439=2,E439=3,E439=4,E439=5),E439,"")))))))</f>
        <v/>
      </c>
      <c r="V439" s="11" t="str">
        <f>(IF(F439=Localisation!$C$114,1,IF(F439=Localisation!$C$113,2,IF(F439=Localisation!$C$112,3,IF(F439=Localisation!$C$111,4,IF(F439=Localisation!$C$110,5,IF(OR(F439=1,F439=2,F439=3,F439=4,F439=5),F439,"")))))))</f>
        <v/>
      </c>
    </row>
    <row r="440" spans="13:22" x14ac:dyDescent="0.3">
      <c r="M440" s="11" t="str">
        <f>(IF(H440=Localisation!$C$114,1,IF(H440=Localisation!$C$113,2,IF(H440=Localisation!$C$112,3,IF(H440=Localisation!$C$111,4,IF(H440=Localisation!$C$110,5,IF(OR(H440=1,H440=2,H440=3,H440=4,H440=5),H440,"")))))))</f>
        <v/>
      </c>
      <c r="N440" s="11" t="str">
        <f>(IF(I440=Localisation!$C$114,1,IF(I440=Localisation!$C$113,2,IF(I440=Localisation!$C$112,3,IF(I440=Localisation!$C$111,4,IF(I440=Localisation!$C$110,5,IF(OR(I440=1,I440=2,I440=3,I440=4,I440=5),I440,"")))))))</f>
        <v/>
      </c>
      <c r="O440" s="11" t="str">
        <f>(IF(J440=Localisation!$C$114,1,IF(J440=Localisation!$C$113,2,IF(J440=Localisation!$C$112,3,IF(J440=Localisation!$C$111,4,IF(J440=Localisation!$C$110,5,IF(OR(J440=1,J440=2,J440=3,J440=4,J440=5),J440,"")))))))</f>
        <v/>
      </c>
      <c r="P440" s="11" t="str">
        <f>(IF(K440=Localisation!$C$114,1,IF(K440=Localisation!$C$113,2,IF(K440=Localisation!$C$112,3,IF(K440=Localisation!$C$111,4,IF(K440=Localisation!$C$110,5,IF(OR(K440=1,K440=2,K440=3,K440=4,K440=5),K440,"")))))))</f>
        <v/>
      </c>
      <c r="Q440" s="11" t="str">
        <f>(IF(L440=Localisation!$C$114,1,IF(L440=Localisation!$C$113,2,IF(L440=Localisation!$C$112,3,IF(L440=Localisation!$C$111,4,IF(L440=Localisation!$C$110,5,IF(OR(L440=1,L440=2,L440=3,L440=4,L440=5),L440,"")))))))</f>
        <v/>
      </c>
      <c r="R440" s="11" t="str">
        <f>(IF(B440=Localisation!$C$114,1,IF(B440=Localisation!$C$113,2,IF(B440=Localisation!$C$112,3,IF(B440=Localisation!$C$111,4,IF(B440=Localisation!$C$110,5,IF(OR(B440=1,B440=2,B440=3,B440=4,B440=5),B440,"")))))))</f>
        <v/>
      </c>
      <c r="S440" s="11" t="str">
        <f>(IF(C440=Localisation!$C$114,1,IF(C440=Localisation!$C$113,2,IF(C440=Localisation!$C$112,3,IF(C440=Localisation!$C$111,4,IF(C440=Localisation!$C$110,5,IF(OR(C440=1,C440=2,C440=3,C440=4,C440=5),C440,"")))))))</f>
        <v/>
      </c>
      <c r="T440" s="11" t="str">
        <f>(IF(D440=Localisation!$C$114,1,IF(D440=Localisation!$C$113,2,IF(D440=Localisation!$C$112,3,IF(D440=Localisation!$C$111,4,IF(D440=Localisation!$C$110,5,IF(OR(D440=1,D440=2,D440=3,D440=4,D440=5),D440,"")))))))</f>
        <v/>
      </c>
      <c r="U440" s="11" t="str">
        <f>(IF(E440=Localisation!$C$114,1,IF(E440=Localisation!$C$113,2,IF(E440=Localisation!$C$112,3,IF(E440=Localisation!$C$111,4,IF(E440=Localisation!$C$110,5,IF(OR(E440=1,E440=2,E440=3,E440=4,E440=5),E440,"")))))))</f>
        <v/>
      </c>
      <c r="V440" s="11" t="str">
        <f>(IF(F440=Localisation!$C$114,1,IF(F440=Localisation!$C$113,2,IF(F440=Localisation!$C$112,3,IF(F440=Localisation!$C$111,4,IF(F440=Localisation!$C$110,5,IF(OR(F440=1,F440=2,F440=3,F440=4,F440=5),F440,"")))))))</f>
        <v/>
      </c>
    </row>
    <row r="441" spans="13:22" x14ac:dyDescent="0.3">
      <c r="M441" s="11" t="str">
        <f>(IF(H441=Localisation!$C$114,1,IF(H441=Localisation!$C$113,2,IF(H441=Localisation!$C$112,3,IF(H441=Localisation!$C$111,4,IF(H441=Localisation!$C$110,5,IF(OR(H441=1,H441=2,H441=3,H441=4,H441=5),H441,"")))))))</f>
        <v/>
      </c>
      <c r="N441" s="11" t="str">
        <f>(IF(I441=Localisation!$C$114,1,IF(I441=Localisation!$C$113,2,IF(I441=Localisation!$C$112,3,IF(I441=Localisation!$C$111,4,IF(I441=Localisation!$C$110,5,IF(OR(I441=1,I441=2,I441=3,I441=4,I441=5),I441,"")))))))</f>
        <v/>
      </c>
      <c r="O441" s="11" t="str">
        <f>(IF(J441=Localisation!$C$114,1,IF(J441=Localisation!$C$113,2,IF(J441=Localisation!$C$112,3,IF(J441=Localisation!$C$111,4,IF(J441=Localisation!$C$110,5,IF(OR(J441=1,J441=2,J441=3,J441=4,J441=5),J441,"")))))))</f>
        <v/>
      </c>
      <c r="P441" s="11" t="str">
        <f>(IF(K441=Localisation!$C$114,1,IF(K441=Localisation!$C$113,2,IF(K441=Localisation!$C$112,3,IF(K441=Localisation!$C$111,4,IF(K441=Localisation!$C$110,5,IF(OR(K441=1,K441=2,K441=3,K441=4,K441=5),K441,"")))))))</f>
        <v/>
      </c>
      <c r="Q441" s="11" t="str">
        <f>(IF(L441=Localisation!$C$114,1,IF(L441=Localisation!$C$113,2,IF(L441=Localisation!$C$112,3,IF(L441=Localisation!$C$111,4,IF(L441=Localisation!$C$110,5,IF(OR(L441=1,L441=2,L441=3,L441=4,L441=5),L441,"")))))))</f>
        <v/>
      </c>
      <c r="R441" s="11" t="str">
        <f>(IF(B441=Localisation!$C$114,1,IF(B441=Localisation!$C$113,2,IF(B441=Localisation!$C$112,3,IF(B441=Localisation!$C$111,4,IF(B441=Localisation!$C$110,5,IF(OR(B441=1,B441=2,B441=3,B441=4,B441=5),B441,"")))))))</f>
        <v/>
      </c>
      <c r="S441" s="11" t="str">
        <f>(IF(C441=Localisation!$C$114,1,IF(C441=Localisation!$C$113,2,IF(C441=Localisation!$C$112,3,IF(C441=Localisation!$C$111,4,IF(C441=Localisation!$C$110,5,IF(OR(C441=1,C441=2,C441=3,C441=4,C441=5),C441,"")))))))</f>
        <v/>
      </c>
      <c r="T441" s="11" t="str">
        <f>(IF(D441=Localisation!$C$114,1,IF(D441=Localisation!$C$113,2,IF(D441=Localisation!$C$112,3,IF(D441=Localisation!$C$111,4,IF(D441=Localisation!$C$110,5,IF(OR(D441=1,D441=2,D441=3,D441=4,D441=5),D441,"")))))))</f>
        <v/>
      </c>
      <c r="U441" s="11" t="str">
        <f>(IF(E441=Localisation!$C$114,1,IF(E441=Localisation!$C$113,2,IF(E441=Localisation!$C$112,3,IF(E441=Localisation!$C$111,4,IF(E441=Localisation!$C$110,5,IF(OR(E441=1,E441=2,E441=3,E441=4,E441=5),E441,"")))))))</f>
        <v/>
      </c>
      <c r="V441" s="11" t="str">
        <f>(IF(F441=Localisation!$C$114,1,IF(F441=Localisation!$C$113,2,IF(F441=Localisation!$C$112,3,IF(F441=Localisation!$C$111,4,IF(F441=Localisation!$C$110,5,IF(OR(F441=1,F441=2,F441=3,F441=4,F441=5),F441,"")))))))</f>
        <v/>
      </c>
    </row>
    <row r="442" spans="13:22" x14ac:dyDescent="0.3">
      <c r="M442" s="11" t="str">
        <f>(IF(H442=Localisation!$C$114,1,IF(H442=Localisation!$C$113,2,IF(H442=Localisation!$C$112,3,IF(H442=Localisation!$C$111,4,IF(H442=Localisation!$C$110,5,IF(OR(H442=1,H442=2,H442=3,H442=4,H442=5),H442,"")))))))</f>
        <v/>
      </c>
      <c r="N442" s="11" t="str">
        <f>(IF(I442=Localisation!$C$114,1,IF(I442=Localisation!$C$113,2,IF(I442=Localisation!$C$112,3,IF(I442=Localisation!$C$111,4,IF(I442=Localisation!$C$110,5,IF(OR(I442=1,I442=2,I442=3,I442=4,I442=5),I442,"")))))))</f>
        <v/>
      </c>
      <c r="O442" s="11" t="str">
        <f>(IF(J442=Localisation!$C$114,1,IF(J442=Localisation!$C$113,2,IF(J442=Localisation!$C$112,3,IF(J442=Localisation!$C$111,4,IF(J442=Localisation!$C$110,5,IF(OR(J442=1,J442=2,J442=3,J442=4,J442=5),J442,"")))))))</f>
        <v/>
      </c>
      <c r="P442" s="11" t="str">
        <f>(IF(K442=Localisation!$C$114,1,IF(K442=Localisation!$C$113,2,IF(K442=Localisation!$C$112,3,IF(K442=Localisation!$C$111,4,IF(K442=Localisation!$C$110,5,IF(OR(K442=1,K442=2,K442=3,K442=4,K442=5),K442,"")))))))</f>
        <v/>
      </c>
      <c r="Q442" s="11" t="str">
        <f>(IF(L442=Localisation!$C$114,1,IF(L442=Localisation!$C$113,2,IF(L442=Localisation!$C$112,3,IF(L442=Localisation!$C$111,4,IF(L442=Localisation!$C$110,5,IF(OR(L442=1,L442=2,L442=3,L442=4,L442=5),L442,"")))))))</f>
        <v/>
      </c>
      <c r="R442" s="11" t="str">
        <f>(IF(B442=Localisation!$C$114,1,IF(B442=Localisation!$C$113,2,IF(B442=Localisation!$C$112,3,IF(B442=Localisation!$C$111,4,IF(B442=Localisation!$C$110,5,IF(OR(B442=1,B442=2,B442=3,B442=4,B442=5),B442,"")))))))</f>
        <v/>
      </c>
      <c r="S442" s="11" t="str">
        <f>(IF(C442=Localisation!$C$114,1,IF(C442=Localisation!$C$113,2,IF(C442=Localisation!$C$112,3,IF(C442=Localisation!$C$111,4,IF(C442=Localisation!$C$110,5,IF(OR(C442=1,C442=2,C442=3,C442=4,C442=5),C442,"")))))))</f>
        <v/>
      </c>
      <c r="T442" s="11" t="str">
        <f>(IF(D442=Localisation!$C$114,1,IF(D442=Localisation!$C$113,2,IF(D442=Localisation!$C$112,3,IF(D442=Localisation!$C$111,4,IF(D442=Localisation!$C$110,5,IF(OR(D442=1,D442=2,D442=3,D442=4,D442=5),D442,"")))))))</f>
        <v/>
      </c>
      <c r="U442" s="11" t="str">
        <f>(IF(E442=Localisation!$C$114,1,IF(E442=Localisation!$C$113,2,IF(E442=Localisation!$C$112,3,IF(E442=Localisation!$C$111,4,IF(E442=Localisation!$C$110,5,IF(OR(E442=1,E442=2,E442=3,E442=4,E442=5),E442,"")))))))</f>
        <v/>
      </c>
      <c r="V442" s="11" t="str">
        <f>(IF(F442=Localisation!$C$114,1,IF(F442=Localisation!$C$113,2,IF(F442=Localisation!$C$112,3,IF(F442=Localisation!$C$111,4,IF(F442=Localisation!$C$110,5,IF(OR(F442=1,F442=2,F442=3,F442=4,F442=5),F442,"")))))))</f>
        <v/>
      </c>
    </row>
    <row r="443" spans="13:22" x14ac:dyDescent="0.3">
      <c r="M443" s="11" t="str">
        <f>(IF(H443=Localisation!$C$114,1,IF(H443=Localisation!$C$113,2,IF(H443=Localisation!$C$112,3,IF(H443=Localisation!$C$111,4,IF(H443=Localisation!$C$110,5,IF(OR(H443=1,H443=2,H443=3,H443=4,H443=5),H443,"")))))))</f>
        <v/>
      </c>
      <c r="N443" s="11" t="str">
        <f>(IF(I443=Localisation!$C$114,1,IF(I443=Localisation!$C$113,2,IF(I443=Localisation!$C$112,3,IF(I443=Localisation!$C$111,4,IF(I443=Localisation!$C$110,5,IF(OR(I443=1,I443=2,I443=3,I443=4,I443=5),I443,"")))))))</f>
        <v/>
      </c>
      <c r="O443" s="11" t="str">
        <f>(IF(J443=Localisation!$C$114,1,IF(J443=Localisation!$C$113,2,IF(J443=Localisation!$C$112,3,IF(J443=Localisation!$C$111,4,IF(J443=Localisation!$C$110,5,IF(OR(J443=1,J443=2,J443=3,J443=4,J443=5),J443,"")))))))</f>
        <v/>
      </c>
      <c r="P443" s="11" t="str">
        <f>(IF(K443=Localisation!$C$114,1,IF(K443=Localisation!$C$113,2,IF(K443=Localisation!$C$112,3,IF(K443=Localisation!$C$111,4,IF(K443=Localisation!$C$110,5,IF(OR(K443=1,K443=2,K443=3,K443=4,K443=5),K443,"")))))))</f>
        <v/>
      </c>
      <c r="Q443" s="11" t="str">
        <f>(IF(L443=Localisation!$C$114,1,IF(L443=Localisation!$C$113,2,IF(L443=Localisation!$C$112,3,IF(L443=Localisation!$C$111,4,IF(L443=Localisation!$C$110,5,IF(OR(L443=1,L443=2,L443=3,L443=4,L443=5),L443,"")))))))</f>
        <v/>
      </c>
      <c r="R443" s="11" t="str">
        <f>(IF(B443=Localisation!$C$114,1,IF(B443=Localisation!$C$113,2,IF(B443=Localisation!$C$112,3,IF(B443=Localisation!$C$111,4,IF(B443=Localisation!$C$110,5,IF(OR(B443=1,B443=2,B443=3,B443=4,B443=5),B443,"")))))))</f>
        <v/>
      </c>
      <c r="S443" s="11" t="str">
        <f>(IF(C443=Localisation!$C$114,1,IF(C443=Localisation!$C$113,2,IF(C443=Localisation!$C$112,3,IF(C443=Localisation!$C$111,4,IF(C443=Localisation!$C$110,5,IF(OR(C443=1,C443=2,C443=3,C443=4,C443=5),C443,"")))))))</f>
        <v/>
      </c>
      <c r="T443" s="11" t="str">
        <f>(IF(D443=Localisation!$C$114,1,IF(D443=Localisation!$C$113,2,IF(D443=Localisation!$C$112,3,IF(D443=Localisation!$C$111,4,IF(D443=Localisation!$C$110,5,IF(OR(D443=1,D443=2,D443=3,D443=4,D443=5),D443,"")))))))</f>
        <v/>
      </c>
      <c r="U443" s="11" t="str">
        <f>(IF(E443=Localisation!$C$114,1,IF(E443=Localisation!$C$113,2,IF(E443=Localisation!$C$112,3,IF(E443=Localisation!$C$111,4,IF(E443=Localisation!$C$110,5,IF(OR(E443=1,E443=2,E443=3,E443=4,E443=5),E443,"")))))))</f>
        <v/>
      </c>
      <c r="V443" s="11" t="str">
        <f>(IF(F443=Localisation!$C$114,1,IF(F443=Localisation!$C$113,2,IF(F443=Localisation!$C$112,3,IF(F443=Localisation!$C$111,4,IF(F443=Localisation!$C$110,5,IF(OR(F443=1,F443=2,F443=3,F443=4,F443=5),F443,"")))))))</f>
        <v/>
      </c>
    </row>
    <row r="444" spans="13:22" x14ac:dyDescent="0.3">
      <c r="M444" s="11" t="str">
        <f>(IF(H444=Localisation!$C$114,1,IF(H444=Localisation!$C$113,2,IF(H444=Localisation!$C$112,3,IF(H444=Localisation!$C$111,4,IF(H444=Localisation!$C$110,5,IF(OR(H444=1,H444=2,H444=3,H444=4,H444=5),H444,"")))))))</f>
        <v/>
      </c>
      <c r="N444" s="11" t="str">
        <f>(IF(I444=Localisation!$C$114,1,IF(I444=Localisation!$C$113,2,IF(I444=Localisation!$C$112,3,IF(I444=Localisation!$C$111,4,IF(I444=Localisation!$C$110,5,IF(OR(I444=1,I444=2,I444=3,I444=4,I444=5),I444,"")))))))</f>
        <v/>
      </c>
      <c r="O444" s="11" t="str">
        <f>(IF(J444=Localisation!$C$114,1,IF(J444=Localisation!$C$113,2,IF(J444=Localisation!$C$112,3,IF(J444=Localisation!$C$111,4,IF(J444=Localisation!$C$110,5,IF(OR(J444=1,J444=2,J444=3,J444=4,J444=5),J444,"")))))))</f>
        <v/>
      </c>
      <c r="P444" s="11" t="str">
        <f>(IF(K444=Localisation!$C$114,1,IF(K444=Localisation!$C$113,2,IF(K444=Localisation!$C$112,3,IF(K444=Localisation!$C$111,4,IF(K444=Localisation!$C$110,5,IF(OR(K444=1,K444=2,K444=3,K444=4,K444=5),K444,"")))))))</f>
        <v/>
      </c>
      <c r="Q444" s="11" t="str">
        <f>(IF(L444=Localisation!$C$114,1,IF(L444=Localisation!$C$113,2,IF(L444=Localisation!$C$112,3,IF(L444=Localisation!$C$111,4,IF(L444=Localisation!$C$110,5,IF(OR(L444=1,L444=2,L444=3,L444=4,L444=5),L444,"")))))))</f>
        <v/>
      </c>
      <c r="R444" s="11" t="str">
        <f>(IF(B444=Localisation!$C$114,1,IF(B444=Localisation!$C$113,2,IF(B444=Localisation!$C$112,3,IF(B444=Localisation!$C$111,4,IF(B444=Localisation!$C$110,5,IF(OR(B444=1,B444=2,B444=3,B444=4,B444=5),B444,"")))))))</f>
        <v/>
      </c>
      <c r="S444" s="11" t="str">
        <f>(IF(C444=Localisation!$C$114,1,IF(C444=Localisation!$C$113,2,IF(C444=Localisation!$C$112,3,IF(C444=Localisation!$C$111,4,IF(C444=Localisation!$C$110,5,IF(OR(C444=1,C444=2,C444=3,C444=4,C444=5),C444,"")))))))</f>
        <v/>
      </c>
      <c r="T444" s="11" t="str">
        <f>(IF(D444=Localisation!$C$114,1,IF(D444=Localisation!$C$113,2,IF(D444=Localisation!$C$112,3,IF(D444=Localisation!$C$111,4,IF(D444=Localisation!$C$110,5,IF(OR(D444=1,D444=2,D444=3,D444=4,D444=5),D444,"")))))))</f>
        <v/>
      </c>
      <c r="U444" s="11" t="str">
        <f>(IF(E444=Localisation!$C$114,1,IF(E444=Localisation!$C$113,2,IF(E444=Localisation!$C$112,3,IF(E444=Localisation!$C$111,4,IF(E444=Localisation!$C$110,5,IF(OR(E444=1,E444=2,E444=3,E444=4,E444=5),E444,"")))))))</f>
        <v/>
      </c>
      <c r="V444" s="11" t="str">
        <f>(IF(F444=Localisation!$C$114,1,IF(F444=Localisation!$C$113,2,IF(F444=Localisation!$C$112,3,IF(F444=Localisation!$C$111,4,IF(F444=Localisation!$C$110,5,IF(OR(F444=1,F444=2,F444=3,F444=4,F444=5),F444,"")))))))</f>
        <v/>
      </c>
    </row>
    <row r="445" spans="13:22" x14ac:dyDescent="0.3">
      <c r="M445" s="11" t="str">
        <f>(IF(H445=Localisation!$C$114,1,IF(H445=Localisation!$C$113,2,IF(H445=Localisation!$C$112,3,IF(H445=Localisation!$C$111,4,IF(H445=Localisation!$C$110,5,IF(OR(H445=1,H445=2,H445=3,H445=4,H445=5),H445,"")))))))</f>
        <v/>
      </c>
      <c r="N445" s="11" t="str">
        <f>(IF(I445=Localisation!$C$114,1,IF(I445=Localisation!$C$113,2,IF(I445=Localisation!$C$112,3,IF(I445=Localisation!$C$111,4,IF(I445=Localisation!$C$110,5,IF(OR(I445=1,I445=2,I445=3,I445=4,I445=5),I445,"")))))))</f>
        <v/>
      </c>
      <c r="O445" s="11" t="str">
        <f>(IF(J445=Localisation!$C$114,1,IF(J445=Localisation!$C$113,2,IF(J445=Localisation!$C$112,3,IF(J445=Localisation!$C$111,4,IF(J445=Localisation!$C$110,5,IF(OR(J445=1,J445=2,J445=3,J445=4,J445=5),J445,"")))))))</f>
        <v/>
      </c>
      <c r="P445" s="11" t="str">
        <f>(IF(K445=Localisation!$C$114,1,IF(K445=Localisation!$C$113,2,IF(K445=Localisation!$C$112,3,IF(K445=Localisation!$C$111,4,IF(K445=Localisation!$C$110,5,IF(OR(K445=1,K445=2,K445=3,K445=4,K445=5),K445,"")))))))</f>
        <v/>
      </c>
      <c r="Q445" s="11" t="str">
        <f>(IF(L445=Localisation!$C$114,1,IF(L445=Localisation!$C$113,2,IF(L445=Localisation!$C$112,3,IF(L445=Localisation!$C$111,4,IF(L445=Localisation!$C$110,5,IF(OR(L445=1,L445=2,L445=3,L445=4,L445=5),L445,"")))))))</f>
        <v/>
      </c>
      <c r="R445" s="11" t="str">
        <f>(IF(B445=Localisation!$C$114,1,IF(B445=Localisation!$C$113,2,IF(B445=Localisation!$C$112,3,IF(B445=Localisation!$C$111,4,IF(B445=Localisation!$C$110,5,IF(OR(B445=1,B445=2,B445=3,B445=4,B445=5),B445,"")))))))</f>
        <v/>
      </c>
      <c r="S445" s="11" t="str">
        <f>(IF(C445=Localisation!$C$114,1,IF(C445=Localisation!$C$113,2,IF(C445=Localisation!$C$112,3,IF(C445=Localisation!$C$111,4,IF(C445=Localisation!$C$110,5,IF(OR(C445=1,C445=2,C445=3,C445=4,C445=5),C445,"")))))))</f>
        <v/>
      </c>
      <c r="T445" s="11" t="str">
        <f>(IF(D445=Localisation!$C$114,1,IF(D445=Localisation!$C$113,2,IF(D445=Localisation!$C$112,3,IF(D445=Localisation!$C$111,4,IF(D445=Localisation!$C$110,5,IF(OR(D445=1,D445=2,D445=3,D445=4,D445=5),D445,"")))))))</f>
        <v/>
      </c>
      <c r="U445" s="11" t="str">
        <f>(IF(E445=Localisation!$C$114,1,IF(E445=Localisation!$C$113,2,IF(E445=Localisation!$C$112,3,IF(E445=Localisation!$C$111,4,IF(E445=Localisation!$C$110,5,IF(OR(E445=1,E445=2,E445=3,E445=4,E445=5),E445,"")))))))</f>
        <v/>
      </c>
      <c r="V445" s="11" t="str">
        <f>(IF(F445=Localisation!$C$114,1,IF(F445=Localisation!$C$113,2,IF(F445=Localisation!$C$112,3,IF(F445=Localisation!$C$111,4,IF(F445=Localisation!$C$110,5,IF(OR(F445=1,F445=2,F445=3,F445=4,F445=5),F445,"")))))))</f>
        <v/>
      </c>
    </row>
    <row r="446" spans="13:22" x14ac:dyDescent="0.3">
      <c r="M446" s="11" t="str">
        <f>(IF(H446=Localisation!$C$114,1,IF(H446=Localisation!$C$113,2,IF(H446=Localisation!$C$112,3,IF(H446=Localisation!$C$111,4,IF(H446=Localisation!$C$110,5,IF(OR(H446=1,H446=2,H446=3,H446=4,H446=5),H446,"")))))))</f>
        <v/>
      </c>
      <c r="N446" s="11" t="str">
        <f>(IF(I446=Localisation!$C$114,1,IF(I446=Localisation!$C$113,2,IF(I446=Localisation!$C$112,3,IF(I446=Localisation!$C$111,4,IF(I446=Localisation!$C$110,5,IF(OR(I446=1,I446=2,I446=3,I446=4,I446=5),I446,"")))))))</f>
        <v/>
      </c>
      <c r="O446" s="11" t="str">
        <f>(IF(J446=Localisation!$C$114,1,IF(J446=Localisation!$C$113,2,IF(J446=Localisation!$C$112,3,IF(J446=Localisation!$C$111,4,IF(J446=Localisation!$C$110,5,IF(OR(J446=1,J446=2,J446=3,J446=4,J446=5),J446,"")))))))</f>
        <v/>
      </c>
      <c r="P446" s="11" t="str">
        <f>(IF(K446=Localisation!$C$114,1,IF(K446=Localisation!$C$113,2,IF(K446=Localisation!$C$112,3,IF(K446=Localisation!$C$111,4,IF(K446=Localisation!$C$110,5,IF(OR(K446=1,K446=2,K446=3,K446=4,K446=5),K446,"")))))))</f>
        <v/>
      </c>
      <c r="Q446" s="11" t="str">
        <f>(IF(L446=Localisation!$C$114,1,IF(L446=Localisation!$C$113,2,IF(L446=Localisation!$C$112,3,IF(L446=Localisation!$C$111,4,IF(L446=Localisation!$C$110,5,IF(OR(L446=1,L446=2,L446=3,L446=4,L446=5),L446,"")))))))</f>
        <v/>
      </c>
      <c r="R446" s="11" t="str">
        <f>(IF(B446=Localisation!$C$114,1,IF(B446=Localisation!$C$113,2,IF(B446=Localisation!$C$112,3,IF(B446=Localisation!$C$111,4,IF(B446=Localisation!$C$110,5,IF(OR(B446=1,B446=2,B446=3,B446=4,B446=5),B446,"")))))))</f>
        <v/>
      </c>
      <c r="S446" s="11" t="str">
        <f>(IF(C446=Localisation!$C$114,1,IF(C446=Localisation!$C$113,2,IF(C446=Localisation!$C$112,3,IF(C446=Localisation!$C$111,4,IF(C446=Localisation!$C$110,5,IF(OR(C446=1,C446=2,C446=3,C446=4,C446=5),C446,"")))))))</f>
        <v/>
      </c>
      <c r="T446" s="11" t="str">
        <f>(IF(D446=Localisation!$C$114,1,IF(D446=Localisation!$C$113,2,IF(D446=Localisation!$C$112,3,IF(D446=Localisation!$C$111,4,IF(D446=Localisation!$C$110,5,IF(OR(D446=1,D446=2,D446=3,D446=4,D446=5),D446,"")))))))</f>
        <v/>
      </c>
      <c r="U446" s="11" t="str">
        <f>(IF(E446=Localisation!$C$114,1,IF(E446=Localisation!$C$113,2,IF(E446=Localisation!$C$112,3,IF(E446=Localisation!$C$111,4,IF(E446=Localisation!$C$110,5,IF(OR(E446=1,E446=2,E446=3,E446=4,E446=5),E446,"")))))))</f>
        <v/>
      </c>
      <c r="V446" s="11" t="str">
        <f>(IF(F446=Localisation!$C$114,1,IF(F446=Localisation!$C$113,2,IF(F446=Localisation!$C$112,3,IF(F446=Localisation!$C$111,4,IF(F446=Localisation!$C$110,5,IF(OR(F446=1,F446=2,F446=3,F446=4,F446=5),F446,"")))))))</f>
        <v/>
      </c>
    </row>
    <row r="447" spans="13:22" x14ac:dyDescent="0.3">
      <c r="M447" s="11" t="str">
        <f>(IF(H447=Localisation!$C$114,1,IF(H447=Localisation!$C$113,2,IF(H447=Localisation!$C$112,3,IF(H447=Localisation!$C$111,4,IF(H447=Localisation!$C$110,5,IF(OR(H447=1,H447=2,H447=3,H447=4,H447=5),H447,"")))))))</f>
        <v/>
      </c>
      <c r="N447" s="11" t="str">
        <f>(IF(I447=Localisation!$C$114,1,IF(I447=Localisation!$C$113,2,IF(I447=Localisation!$C$112,3,IF(I447=Localisation!$C$111,4,IF(I447=Localisation!$C$110,5,IF(OR(I447=1,I447=2,I447=3,I447=4,I447=5),I447,"")))))))</f>
        <v/>
      </c>
      <c r="O447" s="11" t="str">
        <f>(IF(J447=Localisation!$C$114,1,IF(J447=Localisation!$C$113,2,IF(J447=Localisation!$C$112,3,IF(J447=Localisation!$C$111,4,IF(J447=Localisation!$C$110,5,IF(OR(J447=1,J447=2,J447=3,J447=4,J447=5),J447,"")))))))</f>
        <v/>
      </c>
      <c r="P447" s="11" t="str">
        <f>(IF(K447=Localisation!$C$114,1,IF(K447=Localisation!$C$113,2,IF(K447=Localisation!$C$112,3,IF(K447=Localisation!$C$111,4,IF(K447=Localisation!$C$110,5,IF(OR(K447=1,K447=2,K447=3,K447=4,K447=5),K447,"")))))))</f>
        <v/>
      </c>
      <c r="Q447" s="11" t="str">
        <f>(IF(L447=Localisation!$C$114,1,IF(L447=Localisation!$C$113,2,IF(L447=Localisation!$C$112,3,IF(L447=Localisation!$C$111,4,IF(L447=Localisation!$C$110,5,IF(OR(L447=1,L447=2,L447=3,L447=4,L447=5),L447,"")))))))</f>
        <v/>
      </c>
      <c r="R447" s="11" t="str">
        <f>(IF(B447=Localisation!$C$114,1,IF(B447=Localisation!$C$113,2,IF(B447=Localisation!$C$112,3,IF(B447=Localisation!$C$111,4,IF(B447=Localisation!$C$110,5,IF(OR(B447=1,B447=2,B447=3,B447=4,B447=5),B447,"")))))))</f>
        <v/>
      </c>
      <c r="S447" s="11" t="str">
        <f>(IF(C447=Localisation!$C$114,1,IF(C447=Localisation!$C$113,2,IF(C447=Localisation!$C$112,3,IF(C447=Localisation!$C$111,4,IF(C447=Localisation!$C$110,5,IF(OR(C447=1,C447=2,C447=3,C447=4,C447=5),C447,"")))))))</f>
        <v/>
      </c>
      <c r="T447" s="11" t="str">
        <f>(IF(D447=Localisation!$C$114,1,IF(D447=Localisation!$C$113,2,IF(D447=Localisation!$C$112,3,IF(D447=Localisation!$C$111,4,IF(D447=Localisation!$C$110,5,IF(OR(D447=1,D447=2,D447=3,D447=4,D447=5),D447,"")))))))</f>
        <v/>
      </c>
      <c r="U447" s="11" t="str">
        <f>(IF(E447=Localisation!$C$114,1,IF(E447=Localisation!$C$113,2,IF(E447=Localisation!$C$112,3,IF(E447=Localisation!$C$111,4,IF(E447=Localisation!$C$110,5,IF(OR(E447=1,E447=2,E447=3,E447=4,E447=5),E447,"")))))))</f>
        <v/>
      </c>
      <c r="V447" s="11" t="str">
        <f>(IF(F447=Localisation!$C$114,1,IF(F447=Localisation!$C$113,2,IF(F447=Localisation!$C$112,3,IF(F447=Localisation!$C$111,4,IF(F447=Localisation!$C$110,5,IF(OR(F447=1,F447=2,F447=3,F447=4,F447=5),F447,"")))))))</f>
        <v/>
      </c>
    </row>
    <row r="448" spans="13:22" x14ac:dyDescent="0.3">
      <c r="M448" s="11" t="str">
        <f>(IF(H448=Localisation!$C$114,1,IF(H448=Localisation!$C$113,2,IF(H448=Localisation!$C$112,3,IF(H448=Localisation!$C$111,4,IF(H448=Localisation!$C$110,5,IF(OR(H448=1,H448=2,H448=3,H448=4,H448=5),H448,"")))))))</f>
        <v/>
      </c>
      <c r="N448" s="11" t="str">
        <f>(IF(I448=Localisation!$C$114,1,IF(I448=Localisation!$C$113,2,IF(I448=Localisation!$C$112,3,IF(I448=Localisation!$C$111,4,IF(I448=Localisation!$C$110,5,IF(OR(I448=1,I448=2,I448=3,I448=4,I448=5),I448,"")))))))</f>
        <v/>
      </c>
      <c r="O448" s="11" t="str">
        <f>(IF(J448=Localisation!$C$114,1,IF(J448=Localisation!$C$113,2,IF(J448=Localisation!$C$112,3,IF(J448=Localisation!$C$111,4,IF(J448=Localisation!$C$110,5,IF(OR(J448=1,J448=2,J448=3,J448=4,J448=5),J448,"")))))))</f>
        <v/>
      </c>
      <c r="P448" s="11" t="str">
        <f>(IF(K448=Localisation!$C$114,1,IF(K448=Localisation!$C$113,2,IF(K448=Localisation!$C$112,3,IF(K448=Localisation!$C$111,4,IF(K448=Localisation!$C$110,5,IF(OR(K448=1,K448=2,K448=3,K448=4,K448=5),K448,"")))))))</f>
        <v/>
      </c>
      <c r="Q448" s="11" t="str">
        <f>(IF(L448=Localisation!$C$114,1,IF(L448=Localisation!$C$113,2,IF(L448=Localisation!$C$112,3,IF(L448=Localisation!$C$111,4,IF(L448=Localisation!$C$110,5,IF(OR(L448=1,L448=2,L448=3,L448=4,L448=5),L448,"")))))))</f>
        <v/>
      </c>
      <c r="R448" s="11" t="str">
        <f>(IF(B448=Localisation!$C$114,1,IF(B448=Localisation!$C$113,2,IF(B448=Localisation!$C$112,3,IF(B448=Localisation!$C$111,4,IF(B448=Localisation!$C$110,5,IF(OR(B448=1,B448=2,B448=3,B448=4,B448=5),B448,"")))))))</f>
        <v/>
      </c>
      <c r="S448" s="11" t="str">
        <f>(IF(C448=Localisation!$C$114,1,IF(C448=Localisation!$C$113,2,IF(C448=Localisation!$C$112,3,IF(C448=Localisation!$C$111,4,IF(C448=Localisation!$C$110,5,IF(OR(C448=1,C448=2,C448=3,C448=4,C448=5),C448,"")))))))</f>
        <v/>
      </c>
      <c r="T448" s="11" t="str">
        <f>(IF(D448=Localisation!$C$114,1,IF(D448=Localisation!$C$113,2,IF(D448=Localisation!$C$112,3,IF(D448=Localisation!$C$111,4,IF(D448=Localisation!$C$110,5,IF(OR(D448=1,D448=2,D448=3,D448=4,D448=5),D448,"")))))))</f>
        <v/>
      </c>
      <c r="U448" s="11" t="str">
        <f>(IF(E448=Localisation!$C$114,1,IF(E448=Localisation!$C$113,2,IF(E448=Localisation!$C$112,3,IF(E448=Localisation!$C$111,4,IF(E448=Localisation!$C$110,5,IF(OR(E448=1,E448=2,E448=3,E448=4,E448=5),E448,"")))))))</f>
        <v/>
      </c>
      <c r="V448" s="11" t="str">
        <f>(IF(F448=Localisation!$C$114,1,IF(F448=Localisation!$C$113,2,IF(F448=Localisation!$C$112,3,IF(F448=Localisation!$C$111,4,IF(F448=Localisation!$C$110,5,IF(OR(F448=1,F448=2,F448=3,F448=4,F448=5),F448,"")))))))</f>
        <v/>
      </c>
    </row>
    <row r="449" spans="13:22" x14ac:dyDescent="0.3">
      <c r="M449" s="11" t="str">
        <f>(IF(H449=Localisation!$C$114,1,IF(H449=Localisation!$C$113,2,IF(H449=Localisation!$C$112,3,IF(H449=Localisation!$C$111,4,IF(H449=Localisation!$C$110,5,IF(OR(H449=1,H449=2,H449=3,H449=4,H449=5),H449,"")))))))</f>
        <v/>
      </c>
      <c r="N449" s="11" t="str">
        <f>(IF(I449=Localisation!$C$114,1,IF(I449=Localisation!$C$113,2,IF(I449=Localisation!$C$112,3,IF(I449=Localisation!$C$111,4,IF(I449=Localisation!$C$110,5,IF(OR(I449=1,I449=2,I449=3,I449=4,I449=5),I449,"")))))))</f>
        <v/>
      </c>
      <c r="O449" s="11" t="str">
        <f>(IF(J449=Localisation!$C$114,1,IF(J449=Localisation!$C$113,2,IF(J449=Localisation!$C$112,3,IF(J449=Localisation!$C$111,4,IF(J449=Localisation!$C$110,5,IF(OR(J449=1,J449=2,J449=3,J449=4,J449=5),J449,"")))))))</f>
        <v/>
      </c>
      <c r="P449" s="11" t="str">
        <f>(IF(K449=Localisation!$C$114,1,IF(K449=Localisation!$C$113,2,IF(K449=Localisation!$C$112,3,IF(K449=Localisation!$C$111,4,IF(K449=Localisation!$C$110,5,IF(OR(K449=1,K449=2,K449=3,K449=4,K449=5),K449,"")))))))</f>
        <v/>
      </c>
      <c r="Q449" s="11" t="str">
        <f>(IF(L449=Localisation!$C$114,1,IF(L449=Localisation!$C$113,2,IF(L449=Localisation!$C$112,3,IF(L449=Localisation!$C$111,4,IF(L449=Localisation!$C$110,5,IF(OR(L449=1,L449=2,L449=3,L449=4,L449=5),L449,"")))))))</f>
        <v/>
      </c>
      <c r="R449" s="11" t="str">
        <f>(IF(B449=Localisation!$C$114,1,IF(B449=Localisation!$C$113,2,IF(B449=Localisation!$C$112,3,IF(B449=Localisation!$C$111,4,IF(B449=Localisation!$C$110,5,IF(OR(B449=1,B449=2,B449=3,B449=4,B449=5),B449,"")))))))</f>
        <v/>
      </c>
      <c r="S449" s="11" t="str">
        <f>(IF(C449=Localisation!$C$114,1,IF(C449=Localisation!$C$113,2,IF(C449=Localisation!$C$112,3,IF(C449=Localisation!$C$111,4,IF(C449=Localisation!$C$110,5,IF(OR(C449=1,C449=2,C449=3,C449=4,C449=5),C449,"")))))))</f>
        <v/>
      </c>
      <c r="T449" s="11" t="str">
        <f>(IF(D449=Localisation!$C$114,1,IF(D449=Localisation!$C$113,2,IF(D449=Localisation!$C$112,3,IF(D449=Localisation!$C$111,4,IF(D449=Localisation!$C$110,5,IF(OR(D449=1,D449=2,D449=3,D449=4,D449=5),D449,"")))))))</f>
        <v/>
      </c>
      <c r="U449" s="11" t="str">
        <f>(IF(E449=Localisation!$C$114,1,IF(E449=Localisation!$C$113,2,IF(E449=Localisation!$C$112,3,IF(E449=Localisation!$C$111,4,IF(E449=Localisation!$C$110,5,IF(OR(E449=1,E449=2,E449=3,E449=4,E449=5),E449,"")))))))</f>
        <v/>
      </c>
      <c r="V449" s="11" t="str">
        <f>(IF(F449=Localisation!$C$114,1,IF(F449=Localisation!$C$113,2,IF(F449=Localisation!$C$112,3,IF(F449=Localisation!$C$111,4,IF(F449=Localisation!$C$110,5,IF(OR(F449=1,F449=2,F449=3,F449=4,F449=5),F449,"")))))))</f>
        <v/>
      </c>
    </row>
    <row r="450" spans="13:22" x14ac:dyDescent="0.3">
      <c r="M450" s="11" t="str">
        <f>(IF(H450=Localisation!$C$114,1,IF(H450=Localisation!$C$113,2,IF(H450=Localisation!$C$112,3,IF(H450=Localisation!$C$111,4,IF(H450=Localisation!$C$110,5,IF(OR(H450=1,H450=2,H450=3,H450=4,H450=5),H450,"")))))))</f>
        <v/>
      </c>
      <c r="N450" s="11" t="str">
        <f>(IF(I450=Localisation!$C$114,1,IF(I450=Localisation!$C$113,2,IF(I450=Localisation!$C$112,3,IF(I450=Localisation!$C$111,4,IF(I450=Localisation!$C$110,5,IF(OR(I450=1,I450=2,I450=3,I450=4,I450=5),I450,"")))))))</f>
        <v/>
      </c>
      <c r="O450" s="11" t="str">
        <f>(IF(J450=Localisation!$C$114,1,IF(J450=Localisation!$C$113,2,IF(J450=Localisation!$C$112,3,IF(J450=Localisation!$C$111,4,IF(J450=Localisation!$C$110,5,IF(OR(J450=1,J450=2,J450=3,J450=4,J450=5),J450,"")))))))</f>
        <v/>
      </c>
      <c r="P450" s="11" t="str">
        <f>(IF(K450=Localisation!$C$114,1,IF(K450=Localisation!$C$113,2,IF(K450=Localisation!$C$112,3,IF(K450=Localisation!$C$111,4,IF(K450=Localisation!$C$110,5,IF(OR(K450=1,K450=2,K450=3,K450=4,K450=5),K450,"")))))))</f>
        <v/>
      </c>
      <c r="Q450" s="11" t="str">
        <f>(IF(L450=Localisation!$C$114,1,IF(L450=Localisation!$C$113,2,IF(L450=Localisation!$C$112,3,IF(L450=Localisation!$C$111,4,IF(L450=Localisation!$C$110,5,IF(OR(L450=1,L450=2,L450=3,L450=4,L450=5),L450,"")))))))</f>
        <v/>
      </c>
      <c r="R450" s="11" t="str">
        <f>(IF(B450=Localisation!$C$114,1,IF(B450=Localisation!$C$113,2,IF(B450=Localisation!$C$112,3,IF(B450=Localisation!$C$111,4,IF(B450=Localisation!$C$110,5,IF(OR(B450=1,B450=2,B450=3,B450=4,B450=5),B450,"")))))))</f>
        <v/>
      </c>
      <c r="S450" s="11" t="str">
        <f>(IF(C450=Localisation!$C$114,1,IF(C450=Localisation!$C$113,2,IF(C450=Localisation!$C$112,3,IF(C450=Localisation!$C$111,4,IF(C450=Localisation!$C$110,5,IF(OR(C450=1,C450=2,C450=3,C450=4,C450=5),C450,"")))))))</f>
        <v/>
      </c>
      <c r="T450" s="11" t="str">
        <f>(IF(D450=Localisation!$C$114,1,IF(D450=Localisation!$C$113,2,IF(D450=Localisation!$C$112,3,IF(D450=Localisation!$C$111,4,IF(D450=Localisation!$C$110,5,IF(OR(D450=1,D450=2,D450=3,D450=4,D450=5),D450,"")))))))</f>
        <v/>
      </c>
      <c r="U450" s="11" t="str">
        <f>(IF(E450=Localisation!$C$114,1,IF(E450=Localisation!$C$113,2,IF(E450=Localisation!$C$112,3,IF(E450=Localisation!$C$111,4,IF(E450=Localisation!$C$110,5,IF(OR(E450=1,E450=2,E450=3,E450=4,E450=5),E450,"")))))))</f>
        <v/>
      </c>
      <c r="V450" s="11" t="str">
        <f>(IF(F450=Localisation!$C$114,1,IF(F450=Localisation!$C$113,2,IF(F450=Localisation!$C$112,3,IF(F450=Localisation!$C$111,4,IF(F450=Localisation!$C$110,5,IF(OR(F450=1,F450=2,F450=3,F450=4,F450=5),F450,"")))))))</f>
        <v/>
      </c>
    </row>
    <row r="451" spans="13:22" x14ac:dyDescent="0.3">
      <c r="M451" s="11" t="str">
        <f>(IF(H451=Localisation!$C$114,1,IF(H451=Localisation!$C$113,2,IF(H451=Localisation!$C$112,3,IF(H451=Localisation!$C$111,4,IF(H451=Localisation!$C$110,5,IF(OR(H451=1,H451=2,H451=3,H451=4,H451=5),H451,"")))))))</f>
        <v/>
      </c>
      <c r="N451" s="11" t="str">
        <f>(IF(I451=Localisation!$C$114,1,IF(I451=Localisation!$C$113,2,IF(I451=Localisation!$C$112,3,IF(I451=Localisation!$C$111,4,IF(I451=Localisation!$C$110,5,IF(OR(I451=1,I451=2,I451=3,I451=4,I451=5),I451,"")))))))</f>
        <v/>
      </c>
      <c r="O451" s="11" t="str">
        <f>(IF(J451=Localisation!$C$114,1,IF(J451=Localisation!$C$113,2,IF(J451=Localisation!$C$112,3,IF(J451=Localisation!$C$111,4,IF(J451=Localisation!$C$110,5,IF(OR(J451=1,J451=2,J451=3,J451=4,J451=5),J451,"")))))))</f>
        <v/>
      </c>
      <c r="P451" s="11" t="str">
        <f>(IF(K451=Localisation!$C$114,1,IF(K451=Localisation!$C$113,2,IF(K451=Localisation!$C$112,3,IF(K451=Localisation!$C$111,4,IF(K451=Localisation!$C$110,5,IF(OR(K451=1,K451=2,K451=3,K451=4,K451=5),K451,"")))))))</f>
        <v/>
      </c>
      <c r="Q451" s="11" t="str">
        <f>(IF(L451=Localisation!$C$114,1,IF(L451=Localisation!$C$113,2,IF(L451=Localisation!$C$112,3,IF(L451=Localisation!$C$111,4,IF(L451=Localisation!$C$110,5,IF(OR(L451=1,L451=2,L451=3,L451=4,L451=5),L451,"")))))))</f>
        <v/>
      </c>
      <c r="R451" s="11" t="str">
        <f>(IF(B451=Localisation!$C$114,1,IF(B451=Localisation!$C$113,2,IF(B451=Localisation!$C$112,3,IF(B451=Localisation!$C$111,4,IF(B451=Localisation!$C$110,5,IF(OR(B451=1,B451=2,B451=3,B451=4,B451=5),B451,"")))))))</f>
        <v/>
      </c>
      <c r="S451" s="11" t="str">
        <f>(IF(C451=Localisation!$C$114,1,IF(C451=Localisation!$C$113,2,IF(C451=Localisation!$C$112,3,IF(C451=Localisation!$C$111,4,IF(C451=Localisation!$C$110,5,IF(OR(C451=1,C451=2,C451=3,C451=4,C451=5),C451,"")))))))</f>
        <v/>
      </c>
      <c r="T451" s="11" t="str">
        <f>(IF(D451=Localisation!$C$114,1,IF(D451=Localisation!$C$113,2,IF(D451=Localisation!$C$112,3,IF(D451=Localisation!$C$111,4,IF(D451=Localisation!$C$110,5,IF(OR(D451=1,D451=2,D451=3,D451=4,D451=5),D451,"")))))))</f>
        <v/>
      </c>
      <c r="U451" s="11" t="str">
        <f>(IF(E451=Localisation!$C$114,1,IF(E451=Localisation!$C$113,2,IF(E451=Localisation!$C$112,3,IF(E451=Localisation!$C$111,4,IF(E451=Localisation!$C$110,5,IF(OR(E451=1,E451=2,E451=3,E451=4,E451=5),E451,"")))))))</f>
        <v/>
      </c>
      <c r="V451" s="11" t="str">
        <f>(IF(F451=Localisation!$C$114,1,IF(F451=Localisation!$C$113,2,IF(F451=Localisation!$C$112,3,IF(F451=Localisation!$C$111,4,IF(F451=Localisation!$C$110,5,IF(OR(F451=1,F451=2,F451=3,F451=4,F451=5),F451,"")))))))</f>
        <v/>
      </c>
    </row>
    <row r="452" spans="13:22" x14ac:dyDescent="0.3">
      <c r="M452" s="11" t="str">
        <f>(IF(H452=Localisation!$C$114,1,IF(H452=Localisation!$C$113,2,IF(H452=Localisation!$C$112,3,IF(H452=Localisation!$C$111,4,IF(H452=Localisation!$C$110,5,IF(OR(H452=1,H452=2,H452=3,H452=4,H452=5),H452,"")))))))</f>
        <v/>
      </c>
      <c r="N452" s="11" t="str">
        <f>(IF(I452=Localisation!$C$114,1,IF(I452=Localisation!$C$113,2,IF(I452=Localisation!$C$112,3,IF(I452=Localisation!$C$111,4,IF(I452=Localisation!$C$110,5,IF(OR(I452=1,I452=2,I452=3,I452=4,I452=5),I452,"")))))))</f>
        <v/>
      </c>
      <c r="O452" s="11" t="str">
        <f>(IF(J452=Localisation!$C$114,1,IF(J452=Localisation!$C$113,2,IF(J452=Localisation!$C$112,3,IF(J452=Localisation!$C$111,4,IF(J452=Localisation!$C$110,5,IF(OR(J452=1,J452=2,J452=3,J452=4,J452=5),J452,"")))))))</f>
        <v/>
      </c>
      <c r="P452" s="11" t="str">
        <f>(IF(K452=Localisation!$C$114,1,IF(K452=Localisation!$C$113,2,IF(K452=Localisation!$C$112,3,IF(K452=Localisation!$C$111,4,IF(K452=Localisation!$C$110,5,IF(OR(K452=1,K452=2,K452=3,K452=4,K452=5),K452,"")))))))</f>
        <v/>
      </c>
      <c r="Q452" s="11" t="str">
        <f>(IF(L452=Localisation!$C$114,1,IF(L452=Localisation!$C$113,2,IF(L452=Localisation!$C$112,3,IF(L452=Localisation!$C$111,4,IF(L452=Localisation!$C$110,5,IF(OR(L452=1,L452=2,L452=3,L452=4,L452=5),L452,"")))))))</f>
        <v/>
      </c>
      <c r="R452" s="11" t="str">
        <f>(IF(B452=Localisation!$C$114,1,IF(B452=Localisation!$C$113,2,IF(B452=Localisation!$C$112,3,IF(B452=Localisation!$C$111,4,IF(B452=Localisation!$C$110,5,IF(OR(B452=1,B452=2,B452=3,B452=4,B452=5),B452,"")))))))</f>
        <v/>
      </c>
      <c r="S452" s="11" t="str">
        <f>(IF(C452=Localisation!$C$114,1,IF(C452=Localisation!$C$113,2,IF(C452=Localisation!$C$112,3,IF(C452=Localisation!$C$111,4,IF(C452=Localisation!$C$110,5,IF(OR(C452=1,C452=2,C452=3,C452=4,C452=5),C452,"")))))))</f>
        <v/>
      </c>
      <c r="T452" s="11" t="str">
        <f>(IF(D452=Localisation!$C$114,1,IF(D452=Localisation!$C$113,2,IF(D452=Localisation!$C$112,3,IF(D452=Localisation!$C$111,4,IF(D452=Localisation!$C$110,5,IF(OR(D452=1,D452=2,D452=3,D452=4,D452=5),D452,"")))))))</f>
        <v/>
      </c>
      <c r="U452" s="11" t="str">
        <f>(IF(E452=Localisation!$C$114,1,IF(E452=Localisation!$C$113,2,IF(E452=Localisation!$C$112,3,IF(E452=Localisation!$C$111,4,IF(E452=Localisation!$C$110,5,IF(OR(E452=1,E452=2,E452=3,E452=4,E452=5),E452,"")))))))</f>
        <v/>
      </c>
      <c r="V452" s="11" t="str">
        <f>(IF(F452=Localisation!$C$114,1,IF(F452=Localisation!$C$113,2,IF(F452=Localisation!$C$112,3,IF(F452=Localisation!$C$111,4,IF(F452=Localisation!$C$110,5,IF(OR(F452=1,F452=2,F452=3,F452=4,F452=5),F452,"")))))))</f>
        <v/>
      </c>
    </row>
    <row r="453" spans="13:22" x14ac:dyDescent="0.3">
      <c r="M453" s="11" t="str">
        <f>(IF(H453=Localisation!$C$114,1,IF(H453=Localisation!$C$113,2,IF(H453=Localisation!$C$112,3,IF(H453=Localisation!$C$111,4,IF(H453=Localisation!$C$110,5,IF(OR(H453=1,H453=2,H453=3,H453=4,H453=5),H453,"")))))))</f>
        <v/>
      </c>
      <c r="N453" s="11" t="str">
        <f>(IF(I453=Localisation!$C$114,1,IF(I453=Localisation!$C$113,2,IF(I453=Localisation!$C$112,3,IF(I453=Localisation!$C$111,4,IF(I453=Localisation!$C$110,5,IF(OR(I453=1,I453=2,I453=3,I453=4,I453=5),I453,"")))))))</f>
        <v/>
      </c>
      <c r="O453" s="11" t="str">
        <f>(IF(J453=Localisation!$C$114,1,IF(J453=Localisation!$C$113,2,IF(J453=Localisation!$C$112,3,IF(J453=Localisation!$C$111,4,IF(J453=Localisation!$C$110,5,IF(OR(J453=1,J453=2,J453=3,J453=4,J453=5),J453,"")))))))</f>
        <v/>
      </c>
      <c r="P453" s="11" t="str">
        <f>(IF(K453=Localisation!$C$114,1,IF(K453=Localisation!$C$113,2,IF(K453=Localisation!$C$112,3,IF(K453=Localisation!$C$111,4,IF(K453=Localisation!$C$110,5,IF(OR(K453=1,K453=2,K453=3,K453=4,K453=5),K453,"")))))))</f>
        <v/>
      </c>
      <c r="Q453" s="11" t="str">
        <f>(IF(L453=Localisation!$C$114,1,IF(L453=Localisation!$C$113,2,IF(L453=Localisation!$C$112,3,IF(L453=Localisation!$C$111,4,IF(L453=Localisation!$C$110,5,IF(OR(L453=1,L453=2,L453=3,L453=4,L453=5),L453,"")))))))</f>
        <v/>
      </c>
      <c r="R453" s="11" t="str">
        <f>(IF(B453=Localisation!$C$114,1,IF(B453=Localisation!$C$113,2,IF(B453=Localisation!$C$112,3,IF(B453=Localisation!$C$111,4,IF(B453=Localisation!$C$110,5,IF(OR(B453=1,B453=2,B453=3,B453=4,B453=5),B453,"")))))))</f>
        <v/>
      </c>
      <c r="S453" s="11" t="str">
        <f>(IF(C453=Localisation!$C$114,1,IF(C453=Localisation!$C$113,2,IF(C453=Localisation!$C$112,3,IF(C453=Localisation!$C$111,4,IF(C453=Localisation!$C$110,5,IF(OR(C453=1,C453=2,C453=3,C453=4,C453=5),C453,"")))))))</f>
        <v/>
      </c>
      <c r="T453" s="11" t="str">
        <f>(IF(D453=Localisation!$C$114,1,IF(D453=Localisation!$C$113,2,IF(D453=Localisation!$C$112,3,IF(D453=Localisation!$C$111,4,IF(D453=Localisation!$C$110,5,IF(OR(D453=1,D453=2,D453=3,D453=4,D453=5),D453,"")))))))</f>
        <v/>
      </c>
      <c r="U453" s="11" t="str">
        <f>(IF(E453=Localisation!$C$114,1,IF(E453=Localisation!$C$113,2,IF(E453=Localisation!$C$112,3,IF(E453=Localisation!$C$111,4,IF(E453=Localisation!$C$110,5,IF(OR(E453=1,E453=2,E453=3,E453=4,E453=5),E453,"")))))))</f>
        <v/>
      </c>
      <c r="V453" s="11" t="str">
        <f>(IF(F453=Localisation!$C$114,1,IF(F453=Localisation!$C$113,2,IF(F453=Localisation!$C$112,3,IF(F453=Localisation!$C$111,4,IF(F453=Localisation!$C$110,5,IF(OR(F453=1,F453=2,F453=3,F453=4,F453=5),F453,"")))))))</f>
        <v/>
      </c>
    </row>
    <row r="454" spans="13:22" x14ac:dyDescent="0.3">
      <c r="M454" s="11" t="str">
        <f>(IF(H454=Localisation!$C$114,1,IF(H454=Localisation!$C$113,2,IF(H454=Localisation!$C$112,3,IF(H454=Localisation!$C$111,4,IF(H454=Localisation!$C$110,5,IF(OR(H454=1,H454=2,H454=3,H454=4,H454=5),H454,"")))))))</f>
        <v/>
      </c>
      <c r="N454" s="11" t="str">
        <f>(IF(I454=Localisation!$C$114,1,IF(I454=Localisation!$C$113,2,IF(I454=Localisation!$C$112,3,IF(I454=Localisation!$C$111,4,IF(I454=Localisation!$C$110,5,IF(OR(I454=1,I454=2,I454=3,I454=4,I454=5),I454,"")))))))</f>
        <v/>
      </c>
      <c r="O454" s="11" t="str">
        <f>(IF(J454=Localisation!$C$114,1,IF(J454=Localisation!$C$113,2,IF(J454=Localisation!$C$112,3,IF(J454=Localisation!$C$111,4,IF(J454=Localisation!$C$110,5,IF(OR(J454=1,J454=2,J454=3,J454=4,J454=5),J454,"")))))))</f>
        <v/>
      </c>
      <c r="P454" s="11" t="str">
        <f>(IF(K454=Localisation!$C$114,1,IF(K454=Localisation!$C$113,2,IF(K454=Localisation!$C$112,3,IF(K454=Localisation!$C$111,4,IF(K454=Localisation!$C$110,5,IF(OR(K454=1,K454=2,K454=3,K454=4,K454=5),K454,"")))))))</f>
        <v/>
      </c>
      <c r="Q454" s="11" t="str">
        <f>(IF(L454=Localisation!$C$114,1,IF(L454=Localisation!$C$113,2,IF(L454=Localisation!$C$112,3,IF(L454=Localisation!$C$111,4,IF(L454=Localisation!$C$110,5,IF(OR(L454=1,L454=2,L454=3,L454=4,L454=5),L454,"")))))))</f>
        <v/>
      </c>
      <c r="R454" s="11" t="str">
        <f>(IF(B454=Localisation!$C$114,1,IF(B454=Localisation!$C$113,2,IF(B454=Localisation!$C$112,3,IF(B454=Localisation!$C$111,4,IF(B454=Localisation!$C$110,5,IF(OR(B454=1,B454=2,B454=3,B454=4,B454=5),B454,"")))))))</f>
        <v/>
      </c>
      <c r="S454" s="11" t="str">
        <f>(IF(C454=Localisation!$C$114,1,IF(C454=Localisation!$C$113,2,IF(C454=Localisation!$C$112,3,IF(C454=Localisation!$C$111,4,IF(C454=Localisation!$C$110,5,IF(OR(C454=1,C454=2,C454=3,C454=4,C454=5),C454,"")))))))</f>
        <v/>
      </c>
      <c r="T454" s="11" t="str">
        <f>(IF(D454=Localisation!$C$114,1,IF(D454=Localisation!$C$113,2,IF(D454=Localisation!$C$112,3,IF(D454=Localisation!$C$111,4,IF(D454=Localisation!$C$110,5,IF(OR(D454=1,D454=2,D454=3,D454=4,D454=5),D454,"")))))))</f>
        <v/>
      </c>
      <c r="U454" s="11" t="str">
        <f>(IF(E454=Localisation!$C$114,1,IF(E454=Localisation!$C$113,2,IF(E454=Localisation!$C$112,3,IF(E454=Localisation!$C$111,4,IF(E454=Localisation!$C$110,5,IF(OR(E454=1,E454=2,E454=3,E454=4,E454=5),E454,"")))))))</f>
        <v/>
      </c>
      <c r="V454" s="11" t="str">
        <f>(IF(F454=Localisation!$C$114,1,IF(F454=Localisation!$C$113,2,IF(F454=Localisation!$C$112,3,IF(F454=Localisation!$C$111,4,IF(F454=Localisation!$C$110,5,IF(OR(F454=1,F454=2,F454=3,F454=4,F454=5),F454,"")))))))</f>
        <v/>
      </c>
    </row>
    <row r="455" spans="13:22" x14ac:dyDescent="0.3">
      <c r="M455" s="11" t="str">
        <f>(IF(H455=Localisation!$C$114,1,IF(H455=Localisation!$C$113,2,IF(H455=Localisation!$C$112,3,IF(H455=Localisation!$C$111,4,IF(H455=Localisation!$C$110,5,IF(OR(H455=1,H455=2,H455=3,H455=4,H455=5),H455,"")))))))</f>
        <v/>
      </c>
      <c r="N455" s="11" t="str">
        <f>(IF(I455=Localisation!$C$114,1,IF(I455=Localisation!$C$113,2,IF(I455=Localisation!$C$112,3,IF(I455=Localisation!$C$111,4,IF(I455=Localisation!$C$110,5,IF(OR(I455=1,I455=2,I455=3,I455=4,I455=5),I455,"")))))))</f>
        <v/>
      </c>
      <c r="O455" s="11" t="str">
        <f>(IF(J455=Localisation!$C$114,1,IF(J455=Localisation!$C$113,2,IF(J455=Localisation!$C$112,3,IF(J455=Localisation!$C$111,4,IF(J455=Localisation!$C$110,5,IF(OR(J455=1,J455=2,J455=3,J455=4,J455=5),J455,"")))))))</f>
        <v/>
      </c>
      <c r="P455" s="11" t="str">
        <f>(IF(K455=Localisation!$C$114,1,IF(K455=Localisation!$C$113,2,IF(K455=Localisation!$C$112,3,IF(K455=Localisation!$C$111,4,IF(K455=Localisation!$C$110,5,IF(OR(K455=1,K455=2,K455=3,K455=4,K455=5),K455,"")))))))</f>
        <v/>
      </c>
      <c r="Q455" s="11" t="str">
        <f>(IF(L455=Localisation!$C$114,1,IF(L455=Localisation!$C$113,2,IF(L455=Localisation!$C$112,3,IF(L455=Localisation!$C$111,4,IF(L455=Localisation!$C$110,5,IF(OR(L455=1,L455=2,L455=3,L455=4,L455=5),L455,"")))))))</f>
        <v/>
      </c>
      <c r="R455" s="11" t="str">
        <f>(IF(B455=Localisation!$C$114,1,IF(B455=Localisation!$C$113,2,IF(B455=Localisation!$C$112,3,IF(B455=Localisation!$C$111,4,IF(B455=Localisation!$C$110,5,IF(OR(B455=1,B455=2,B455=3,B455=4,B455=5),B455,"")))))))</f>
        <v/>
      </c>
      <c r="S455" s="11" t="str">
        <f>(IF(C455=Localisation!$C$114,1,IF(C455=Localisation!$C$113,2,IF(C455=Localisation!$C$112,3,IF(C455=Localisation!$C$111,4,IF(C455=Localisation!$C$110,5,IF(OR(C455=1,C455=2,C455=3,C455=4,C455=5),C455,"")))))))</f>
        <v/>
      </c>
      <c r="T455" s="11" t="str">
        <f>(IF(D455=Localisation!$C$114,1,IF(D455=Localisation!$C$113,2,IF(D455=Localisation!$C$112,3,IF(D455=Localisation!$C$111,4,IF(D455=Localisation!$C$110,5,IF(OR(D455=1,D455=2,D455=3,D455=4,D455=5),D455,"")))))))</f>
        <v/>
      </c>
      <c r="U455" s="11" t="str">
        <f>(IF(E455=Localisation!$C$114,1,IF(E455=Localisation!$C$113,2,IF(E455=Localisation!$C$112,3,IF(E455=Localisation!$C$111,4,IF(E455=Localisation!$C$110,5,IF(OR(E455=1,E455=2,E455=3,E455=4,E455=5),E455,"")))))))</f>
        <v/>
      </c>
      <c r="V455" s="11" t="str">
        <f>(IF(F455=Localisation!$C$114,1,IF(F455=Localisation!$C$113,2,IF(F455=Localisation!$C$112,3,IF(F455=Localisation!$C$111,4,IF(F455=Localisation!$C$110,5,IF(OR(F455=1,F455=2,F455=3,F455=4,F455=5),F455,"")))))))</f>
        <v/>
      </c>
    </row>
    <row r="456" spans="13:22" x14ac:dyDescent="0.3">
      <c r="M456" s="11" t="str">
        <f>(IF(H456=Localisation!$C$114,1,IF(H456=Localisation!$C$113,2,IF(H456=Localisation!$C$112,3,IF(H456=Localisation!$C$111,4,IF(H456=Localisation!$C$110,5,IF(OR(H456=1,H456=2,H456=3,H456=4,H456=5),H456,"")))))))</f>
        <v/>
      </c>
      <c r="N456" s="11" t="str">
        <f>(IF(I456=Localisation!$C$114,1,IF(I456=Localisation!$C$113,2,IF(I456=Localisation!$C$112,3,IF(I456=Localisation!$C$111,4,IF(I456=Localisation!$C$110,5,IF(OR(I456=1,I456=2,I456=3,I456=4,I456=5),I456,"")))))))</f>
        <v/>
      </c>
      <c r="O456" s="11" t="str">
        <f>(IF(J456=Localisation!$C$114,1,IF(J456=Localisation!$C$113,2,IF(J456=Localisation!$C$112,3,IF(J456=Localisation!$C$111,4,IF(J456=Localisation!$C$110,5,IF(OR(J456=1,J456=2,J456=3,J456=4,J456=5),J456,"")))))))</f>
        <v/>
      </c>
      <c r="P456" s="11" t="str">
        <f>(IF(K456=Localisation!$C$114,1,IF(K456=Localisation!$C$113,2,IF(K456=Localisation!$C$112,3,IF(K456=Localisation!$C$111,4,IF(K456=Localisation!$C$110,5,IF(OR(K456=1,K456=2,K456=3,K456=4,K456=5),K456,"")))))))</f>
        <v/>
      </c>
      <c r="Q456" s="11" t="str">
        <f>(IF(L456=Localisation!$C$114,1,IF(L456=Localisation!$C$113,2,IF(L456=Localisation!$C$112,3,IF(L456=Localisation!$C$111,4,IF(L456=Localisation!$C$110,5,IF(OR(L456=1,L456=2,L456=3,L456=4,L456=5),L456,"")))))))</f>
        <v/>
      </c>
      <c r="R456" s="11" t="str">
        <f>(IF(B456=Localisation!$C$114,1,IF(B456=Localisation!$C$113,2,IF(B456=Localisation!$C$112,3,IF(B456=Localisation!$C$111,4,IF(B456=Localisation!$C$110,5,IF(OR(B456=1,B456=2,B456=3,B456=4,B456=5),B456,"")))))))</f>
        <v/>
      </c>
      <c r="S456" s="11" t="str">
        <f>(IF(C456=Localisation!$C$114,1,IF(C456=Localisation!$C$113,2,IF(C456=Localisation!$C$112,3,IF(C456=Localisation!$C$111,4,IF(C456=Localisation!$C$110,5,IF(OR(C456=1,C456=2,C456=3,C456=4,C456=5),C456,"")))))))</f>
        <v/>
      </c>
      <c r="T456" s="11" t="str">
        <f>(IF(D456=Localisation!$C$114,1,IF(D456=Localisation!$C$113,2,IF(D456=Localisation!$C$112,3,IF(D456=Localisation!$C$111,4,IF(D456=Localisation!$C$110,5,IF(OR(D456=1,D456=2,D456=3,D456=4,D456=5),D456,"")))))))</f>
        <v/>
      </c>
      <c r="U456" s="11" t="str">
        <f>(IF(E456=Localisation!$C$114,1,IF(E456=Localisation!$C$113,2,IF(E456=Localisation!$C$112,3,IF(E456=Localisation!$C$111,4,IF(E456=Localisation!$C$110,5,IF(OR(E456=1,E456=2,E456=3,E456=4,E456=5),E456,"")))))))</f>
        <v/>
      </c>
      <c r="V456" s="11" t="str">
        <f>(IF(F456=Localisation!$C$114,1,IF(F456=Localisation!$C$113,2,IF(F456=Localisation!$C$112,3,IF(F456=Localisation!$C$111,4,IF(F456=Localisation!$C$110,5,IF(OR(F456=1,F456=2,F456=3,F456=4,F456=5),F456,"")))))))</f>
        <v/>
      </c>
    </row>
    <row r="457" spans="13:22" x14ac:dyDescent="0.3">
      <c r="M457" s="11" t="str">
        <f>(IF(H457=Localisation!$C$114,1,IF(H457=Localisation!$C$113,2,IF(H457=Localisation!$C$112,3,IF(H457=Localisation!$C$111,4,IF(H457=Localisation!$C$110,5,IF(OR(H457=1,H457=2,H457=3,H457=4,H457=5),H457,"")))))))</f>
        <v/>
      </c>
      <c r="N457" s="11" t="str">
        <f>(IF(I457=Localisation!$C$114,1,IF(I457=Localisation!$C$113,2,IF(I457=Localisation!$C$112,3,IF(I457=Localisation!$C$111,4,IF(I457=Localisation!$C$110,5,IF(OR(I457=1,I457=2,I457=3,I457=4,I457=5),I457,"")))))))</f>
        <v/>
      </c>
      <c r="O457" s="11" t="str">
        <f>(IF(J457=Localisation!$C$114,1,IF(J457=Localisation!$C$113,2,IF(J457=Localisation!$C$112,3,IF(J457=Localisation!$C$111,4,IF(J457=Localisation!$C$110,5,IF(OR(J457=1,J457=2,J457=3,J457=4,J457=5),J457,"")))))))</f>
        <v/>
      </c>
      <c r="P457" s="11" t="str">
        <f>(IF(K457=Localisation!$C$114,1,IF(K457=Localisation!$C$113,2,IF(K457=Localisation!$C$112,3,IF(K457=Localisation!$C$111,4,IF(K457=Localisation!$C$110,5,IF(OR(K457=1,K457=2,K457=3,K457=4,K457=5),K457,"")))))))</f>
        <v/>
      </c>
      <c r="Q457" s="11" t="str">
        <f>(IF(L457=Localisation!$C$114,1,IF(L457=Localisation!$C$113,2,IF(L457=Localisation!$C$112,3,IF(L457=Localisation!$C$111,4,IF(L457=Localisation!$C$110,5,IF(OR(L457=1,L457=2,L457=3,L457=4,L457=5),L457,"")))))))</f>
        <v/>
      </c>
      <c r="R457" s="11" t="str">
        <f>(IF(B457=Localisation!$C$114,1,IF(B457=Localisation!$C$113,2,IF(B457=Localisation!$C$112,3,IF(B457=Localisation!$C$111,4,IF(B457=Localisation!$C$110,5,IF(OR(B457=1,B457=2,B457=3,B457=4,B457=5),B457,"")))))))</f>
        <v/>
      </c>
      <c r="S457" s="11" t="str">
        <f>(IF(C457=Localisation!$C$114,1,IF(C457=Localisation!$C$113,2,IF(C457=Localisation!$C$112,3,IF(C457=Localisation!$C$111,4,IF(C457=Localisation!$C$110,5,IF(OR(C457=1,C457=2,C457=3,C457=4,C457=5),C457,"")))))))</f>
        <v/>
      </c>
      <c r="T457" s="11" t="str">
        <f>(IF(D457=Localisation!$C$114,1,IF(D457=Localisation!$C$113,2,IF(D457=Localisation!$C$112,3,IF(D457=Localisation!$C$111,4,IF(D457=Localisation!$C$110,5,IF(OR(D457=1,D457=2,D457=3,D457=4,D457=5),D457,"")))))))</f>
        <v/>
      </c>
      <c r="U457" s="11" t="str">
        <f>(IF(E457=Localisation!$C$114,1,IF(E457=Localisation!$C$113,2,IF(E457=Localisation!$C$112,3,IF(E457=Localisation!$C$111,4,IF(E457=Localisation!$C$110,5,IF(OR(E457=1,E457=2,E457=3,E457=4,E457=5),E457,"")))))))</f>
        <v/>
      </c>
      <c r="V457" s="11" t="str">
        <f>(IF(F457=Localisation!$C$114,1,IF(F457=Localisation!$C$113,2,IF(F457=Localisation!$C$112,3,IF(F457=Localisation!$C$111,4,IF(F457=Localisation!$C$110,5,IF(OR(F457=1,F457=2,F457=3,F457=4,F457=5),F457,"")))))))</f>
        <v/>
      </c>
    </row>
    <row r="458" spans="13:22" x14ac:dyDescent="0.3">
      <c r="M458" s="11" t="str">
        <f>(IF(H458=Localisation!$C$114,1,IF(H458=Localisation!$C$113,2,IF(H458=Localisation!$C$112,3,IF(H458=Localisation!$C$111,4,IF(H458=Localisation!$C$110,5,IF(OR(H458=1,H458=2,H458=3,H458=4,H458=5),H458,"")))))))</f>
        <v/>
      </c>
      <c r="N458" s="11" t="str">
        <f>(IF(I458=Localisation!$C$114,1,IF(I458=Localisation!$C$113,2,IF(I458=Localisation!$C$112,3,IF(I458=Localisation!$C$111,4,IF(I458=Localisation!$C$110,5,IF(OR(I458=1,I458=2,I458=3,I458=4,I458=5),I458,"")))))))</f>
        <v/>
      </c>
      <c r="O458" s="11" t="str">
        <f>(IF(J458=Localisation!$C$114,1,IF(J458=Localisation!$C$113,2,IF(J458=Localisation!$C$112,3,IF(J458=Localisation!$C$111,4,IF(J458=Localisation!$C$110,5,IF(OR(J458=1,J458=2,J458=3,J458=4,J458=5),J458,"")))))))</f>
        <v/>
      </c>
      <c r="P458" s="11" t="str">
        <f>(IF(K458=Localisation!$C$114,1,IF(K458=Localisation!$C$113,2,IF(K458=Localisation!$C$112,3,IF(K458=Localisation!$C$111,4,IF(K458=Localisation!$C$110,5,IF(OR(K458=1,K458=2,K458=3,K458=4,K458=5),K458,"")))))))</f>
        <v/>
      </c>
      <c r="Q458" s="11" t="str">
        <f>(IF(L458=Localisation!$C$114,1,IF(L458=Localisation!$C$113,2,IF(L458=Localisation!$C$112,3,IF(L458=Localisation!$C$111,4,IF(L458=Localisation!$C$110,5,IF(OR(L458=1,L458=2,L458=3,L458=4,L458=5),L458,"")))))))</f>
        <v/>
      </c>
      <c r="R458" s="11" t="str">
        <f>(IF(B458=Localisation!$C$114,1,IF(B458=Localisation!$C$113,2,IF(B458=Localisation!$C$112,3,IF(B458=Localisation!$C$111,4,IF(B458=Localisation!$C$110,5,IF(OR(B458=1,B458=2,B458=3,B458=4,B458=5),B458,"")))))))</f>
        <v/>
      </c>
      <c r="S458" s="11" t="str">
        <f>(IF(C458=Localisation!$C$114,1,IF(C458=Localisation!$C$113,2,IF(C458=Localisation!$C$112,3,IF(C458=Localisation!$C$111,4,IF(C458=Localisation!$C$110,5,IF(OR(C458=1,C458=2,C458=3,C458=4,C458=5),C458,"")))))))</f>
        <v/>
      </c>
      <c r="T458" s="11" t="str">
        <f>(IF(D458=Localisation!$C$114,1,IF(D458=Localisation!$C$113,2,IF(D458=Localisation!$C$112,3,IF(D458=Localisation!$C$111,4,IF(D458=Localisation!$C$110,5,IF(OR(D458=1,D458=2,D458=3,D458=4,D458=5),D458,"")))))))</f>
        <v/>
      </c>
      <c r="U458" s="11" t="str">
        <f>(IF(E458=Localisation!$C$114,1,IF(E458=Localisation!$C$113,2,IF(E458=Localisation!$C$112,3,IF(E458=Localisation!$C$111,4,IF(E458=Localisation!$C$110,5,IF(OR(E458=1,E458=2,E458=3,E458=4,E458=5),E458,"")))))))</f>
        <v/>
      </c>
      <c r="V458" s="11" t="str">
        <f>(IF(F458=Localisation!$C$114,1,IF(F458=Localisation!$C$113,2,IF(F458=Localisation!$C$112,3,IF(F458=Localisation!$C$111,4,IF(F458=Localisation!$C$110,5,IF(OR(F458=1,F458=2,F458=3,F458=4,F458=5),F458,"")))))))</f>
        <v/>
      </c>
    </row>
    <row r="459" spans="13:22" x14ac:dyDescent="0.3">
      <c r="M459" s="11" t="str">
        <f>(IF(H459=Localisation!$C$114,1,IF(H459=Localisation!$C$113,2,IF(H459=Localisation!$C$112,3,IF(H459=Localisation!$C$111,4,IF(H459=Localisation!$C$110,5,IF(OR(H459=1,H459=2,H459=3,H459=4,H459=5),H459,"")))))))</f>
        <v/>
      </c>
      <c r="N459" s="11" t="str">
        <f>(IF(I459=Localisation!$C$114,1,IF(I459=Localisation!$C$113,2,IF(I459=Localisation!$C$112,3,IF(I459=Localisation!$C$111,4,IF(I459=Localisation!$C$110,5,IF(OR(I459=1,I459=2,I459=3,I459=4,I459=5),I459,"")))))))</f>
        <v/>
      </c>
      <c r="O459" s="11" t="str">
        <f>(IF(J459=Localisation!$C$114,1,IF(J459=Localisation!$C$113,2,IF(J459=Localisation!$C$112,3,IF(J459=Localisation!$C$111,4,IF(J459=Localisation!$C$110,5,IF(OR(J459=1,J459=2,J459=3,J459=4,J459=5),J459,"")))))))</f>
        <v/>
      </c>
      <c r="P459" s="11" t="str">
        <f>(IF(K459=Localisation!$C$114,1,IF(K459=Localisation!$C$113,2,IF(K459=Localisation!$C$112,3,IF(K459=Localisation!$C$111,4,IF(K459=Localisation!$C$110,5,IF(OR(K459=1,K459=2,K459=3,K459=4,K459=5),K459,"")))))))</f>
        <v/>
      </c>
      <c r="Q459" s="11" t="str">
        <f>(IF(L459=Localisation!$C$114,1,IF(L459=Localisation!$C$113,2,IF(L459=Localisation!$C$112,3,IF(L459=Localisation!$C$111,4,IF(L459=Localisation!$C$110,5,IF(OR(L459=1,L459=2,L459=3,L459=4,L459=5),L459,"")))))))</f>
        <v/>
      </c>
      <c r="R459" s="11" t="str">
        <f>(IF(B459=Localisation!$C$114,1,IF(B459=Localisation!$C$113,2,IF(B459=Localisation!$C$112,3,IF(B459=Localisation!$C$111,4,IF(B459=Localisation!$C$110,5,IF(OR(B459=1,B459=2,B459=3,B459=4,B459=5),B459,"")))))))</f>
        <v/>
      </c>
      <c r="S459" s="11" t="str">
        <f>(IF(C459=Localisation!$C$114,1,IF(C459=Localisation!$C$113,2,IF(C459=Localisation!$C$112,3,IF(C459=Localisation!$C$111,4,IF(C459=Localisation!$C$110,5,IF(OR(C459=1,C459=2,C459=3,C459=4,C459=5),C459,"")))))))</f>
        <v/>
      </c>
      <c r="T459" s="11" t="str">
        <f>(IF(D459=Localisation!$C$114,1,IF(D459=Localisation!$C$113,2,IF(D459=Localisation!$C$112,3,IF(D459=Localisation!$C$111,4,IF(D459=Localisation!$C$110,5,IF(OR(D459=1,D459=2,D459=3,D459=4,D459=5),D459,"")))))))</f>
        <v/>
      </c>
      <c r="U459" s="11" t="str">
        <f>(IF(E459=Localisation!$C$114,1,IF(E459=Localisation!$C$113,2,IF(E459=Localisation!$C$112,3,IF(E459=Localisation!$C$111,4,IF(E459=Localisation!$C$110,5,IF(OR(E459=1,E459=2,E459=3,E459=4,E459=5),E459,"")))))))</f>
        <v/>
      </c>
      <c r="V459" s="11" t="str">
        <f>(IF(F459=Localisation!$C$114,1,IF(F459=Localisation!$C$113,2,IF(F459=Localisation!$C$112,3,IF(F459=Localisation!$C$111,4,IF(F459=Localisation!$C$110,5,IF(OR(F459=1,F459=2,F459=3,F459=4,F459=5),F459,"")))))))</f>
        <v/>
      </c>
    </row>
    <row r="460" spans="13:22" x14ac:dyDescent="0.3">
      <c r="M460" s="11" t="str">
        <f>(IF(H460=Localisation!$C$114,1,IF(H460=Localisation!$C$113,2,IF(H460=Localisation!$C$112,3,IF(H460=Localisation!$C$111,4,IF(H460=Localisation!$C$110,5,IF(OR(H460=1,H460=2,H460=3,H460=4,H460=5),H460,"")))))))</f>
        <v/>
      </c>
      <c r="N460" s="11" t="str">
        <f>(IF(I460=Localisation!$C$114,1,IF(I460=Localisation!$C$113,2,IF(I460=Localisation!$C$112,3,IF(I460=Localisation!$C$111,4,IF(I460=Localisation!$C$110,5,IF(OR(I460=1,I460=2,I460=3,I460=4,I460=5),I460,"")))))))</f>
        <v/>
      </c>
      <c r="O460" s="11" t="str">
        <f>(IF(J460=Localisation!$C$114,1,IF(J460=Localisation!$C$113,2,IF(J460=Localisation!$C$112,3,IF(J460=Localisation!$C$111,4,IF(J460=Localisation!$C$110,5,IF(OR(J460=1,J460=2,J460=3,J460=4,J460=5),J460,"")))))))</f>
        <v/>
      </c>
      <c r="P460" s="11" t="str">
        <f>(IF(K460=Localisation!$C$114,1,IF(K460=Localisation!$C$113,2,IF(K460=Localisation!$C$112,3,IF(K460=Localisation!$C$111,4,IF(K460=Localisation!$C$110,5,IF(OR(K460=1,K460=2,K460=3,K460=4,K460=5),K460,"")))))))</f>
        <v/>
      </c>
      <c r="Q460" s="11" t="str">
        <f>(IF(L460=Localisation!$C$114,1,IF(L460=Localisation!$C$113,2,IF(L460=Localisation!$C$112,3,IF(L460=Localisation!$C$111,4,IF(L460=Localisation!$C$110,5,IF(OR(L460=1,L460=2,L460=3,L460=4,L460=5),L460,"")))))))</f>
        <v/>
      </c>
      <c r="R460" s="11" t="str">
        <f>(IF(B460=Localisation!$C$114,1,IF(B460=Localisation!$C$113,2,IF(B460=Localisation!$C$112,3,IF(B460=Localisation!$C$111,4,IF(B460=Localisation!$C$110,5,IF(OR(B460=1,B460=2,B460=3,B460=4,B460=5),B460,"")))))))</f>
        <v/>
      </c>
      <c r="S460" s="11" t="str">
        <f>(IF(C460=Localisation!$C$114,1,IF(C460=Localisation!$C$113,2,IF(C460=Localisation!$C$112,3,IF(C460=Localisation!$C$111,4,IF(C460=Localisation!$C$110,5,IF(OR(C460=1,C460=2,C460=3,C460=4,C460=5),C460,"")))))))</f>
        <v/>
      </c>
      <c r="T460" s="11" t="str">
        <f>(IF(D460=Localisation!$C$114,1,IF(D460=Localisation!$C$113,2,IF(D460=Localisation!$C$112,3,IF(D460=Localisation!$C$111,4,IF(D460=Localisation!$C$110,5,IF(OR(D460=1,D460=2,D460=3,D460=4,D460=5),D460,"")))))))</f>
        <v/>
      </c>
      <c r="U460" s="11" t="str">
        <f>(IF(E460=Localisation!$C$114,1,IF(E460=Localisation!$C$113,2,IF(E460=Localisation!$C$112,3,IF(E460=Localisation!$C$111,4,IF(E460=Localisation!$C$110,5,IF(OR(E460=1,E460=2,E460=3,E460=4,E460=5),E460,"")))))))</f>
        <v/>
      </c>
      <c r="V460" s="11" t="str">
        <f>(IF(F460=Localisation!$C$114,1,IF(F460=Localisation!$C$113,2,IF(F460=Localisation!$C$112,3,IF(F460=Localisation!$C$111,4,IF(F460=Localisation!$C$110,5,IF(OR(F460=1,F460=2,F460=3,F460=4,F460=5),F460,"")))))))</f>
        <v/>
      </c>
    </row>
    <row r="461" spans="13:22" x14ac:dyDescent="0.3">
      <c r="M461" s="11" t="str">
        <f>(IF(H461=Localisation!$C$114,1,IF(H461=Localisation!$C$113,2,IF(H461=Localisation!$C$112,3,IF(H461=Localisation!$C$111,4,IF(H461=Localisation!$C$110,5,IF(OR(H461=1,H461=2,H461=3,H461=4,H461=5),H461,"")))))))</f>
        <v/>
      </c>
      <c r="N461" s="11" t="str">
        <f>(IF(I461=Localisation!$C$114,1,IF(I461=Localisation!$C$113,2,IF(I461=Localisation!$C$112,3,IF(I461=Localisation!$C$111,4,IF(I461=Localisation!$C$110,5,IF(OR(I461=1,I461=2,I461=3,I461=4,I461=5),I461,"")))))))</f>
        <v/>
      </c>
      <c r="O461" s="11" t="str">
        <f>(IF(J461=Localisation!$C$114,1,IF(J461=Localisation!$C$113,2,IF(J461=Localisation!$C$112,3,IF(J461=Localisation!$C$111,4,IF(J461=Localisation!$C$110,5,IF(OR(J461=1,J461=2,J461=3,J461=4,J461=5),J461,"")))))))</f>
        <v/>
      </c>
      <c r="P461" s="11" t="str">
        <f>(IF(K461=Localisation!$C$114,1,IF(K461=Localisation!$C$113,2,IF(K461=Localisation!$C$112,3,IF(K461=Localisation!$C$111,4,IF(K461=Localisation!$C$110,5,IF(OR(K461=1,K461=2,K461=3,K461=4,K461=5),K461,"")))))))</f>
        <v/>
      </c>
      <c r="Q461" s="11" t="str">
        <f>(IF(L461=Localisation!$C$114,1,IF(L461=Localisation!$C$113,2,IF(L461=Localisation!$C$112,3,IF(L461=Localisation!$C$111,4,IF(L461=Localisation!$C$110,5,IF(OR(L461=1,L461=2,L461=3,L461=4,L461=5),L461,"")))))))</f>
        <v/>
      </c>
      <c r="R461" s="11" t="str">
        <f>(IF(B461=Localisation!$C$114,1,IF(B461=Localisation!$C$113,2,IF(B461=Localisation!$C$112,3,IF(B461=Localisation!$C$111,4,IF(B461=Localisation!$C$110,5,IF(OR(B461=1,B461=2,B461=3,B461=4,B461=5),B461,"")))))))</f>
        <v/>
      </c>
      <c r="S461" s="11" t="str">
        <f>(IF(C461=Localisation!$C$114,1,IF(C461=Localisation!$C$113,2,IF(C461=Localisation!$C$112,3,IF(C461=Localisation!$C$111,4,IF(C461=Localisation!$C$110,5,IF(OR(C461=1,C461=2,C461=3,C461=4,C461=5),C461,"")))))))</f>
        <v/>
      </c>
      <c r="T461" s="11" t="str">
        <f>(IF(D461=Localisation!$C$114,1,IF(D461=Localisation!$C$113,2,IF(D461=Localisation!$C$112,3,IF(D461=Localisation!$C$111,4,IF(D461=Localisation!$C$110,5,IF(OR(D461=1,D461=2,D461=3,D461=4,D461=5),D461,"")))))))</f>
        <v/>
      </c>
      <c r="U461" s="11" t="str">
        <f>(IF(E461=Localisation!$C$114,1,IF(E461=Localisation!$C$113,2,IF(E461=Localisation!$C$112,3,IF(E461=Localisation!$C$111,4,IF(E461=Localisation!$C$110,5,IF(OR(E461=1,E461=2,E461=3,E461=4,E461=5),E461,"")))))))</f>
        <v/>
      </c>
      <c r="V461" s="11" t="str">
        <f>(IF(F461=Localisation!$C$114,1,IF(F461=Localisation!$C$113,2,IF(F461=Localisation!$C$112,3,IF(F461=Localisation!$C$111,4,IF(F461=Localisation!$C$110,5,IF(OR(F461=1,F461=2,F461=3,F461=4,F461=5),F461,"")))))))</f>
        <v/>
      </c>
    </row>
    <row r="462" spans="13:22" x14ac:dyDescent="0.3">
      <c r="M462" s="11" t="str">
        <f>(IF(H462=Localisation!$C$114,1,IF(H462=Localisation!$C$113,2,IF(H462=Localisation!$C$112,3,IF(H462=Localisation!$C$111,4,IF(H462=Localisation!$C$110,5,IF(OR(H462=1,H462=2,H462=3,H462=4,H462=5),H462,"")))))))</f>
        <v/>
      </c>
      <c r="N462" s="11" t="str">
        <f>(IF(I462=Localisation!$C$114,1,IF(I462=Localisation!$C$113,2,IF(I462=Localisation!$C$112,3,IF(I462=Localisation!$C$111,4,IF(I462=Localisation!$C$110,5,IF(OR(I462=1,I462=2,I462=3,I462=4,I462=5),I462,"")))))))</f>
        <v/>
      </c>
      <c r="O462" s="11" t="str">
        <f>(IF(J462=Localisation!$C$114,1,IF(J462=Localisation!$C$113,2,IF(J462=Localisation!$C$112,3,IF(J462=Localisation!$C$111,4,IF(J462=Localisation!$C$110,5,IF(OR(J462=1,J462=2,J462=3,J462=4,J462=5),J462,"")))))))</f>
        <v/>
      </c>
      <c r="P462" s="11" t="str">
        <f>(IF(K462=Localisation!$C$114,1,IF(K462=Localisation!$C$113,2,IF(K462=Localisation!$C$112,3,IF(K462=Localisation!$C$111,4,IF(K462=Localisation!$C$110,5,IF(OR(K462=1,K462=2,K462=3,K462=4,K462=5),K462,"")))))))</f>
        <v/>
      </c>
      <c r="Q462" s="11" t="str">
        <f>(IF(L462=Localisation!$C$114,1,IF(L462=Localisation!$C$113,2,IF(L462=Localisation!$C$112,3,IF(L462=Localisation!$C$111,4,IF(L462=Localisation!$C$110,5,IF(OR(L462=1,L462=2,L462=3,L462=4,L462=5),L462,"")))))))</f>
        <v/>
      </c>
      <c r="R462" s="11" t="str">
        <f>(IF(B462=Localisation!$C$114,1,IF(B462=Localisation!$C$113,2,IF(B462=Localisation!$C$112,3,IF(B462=Localisation!$C$111,4,IF(B462=Localisation!$C$110,5,IF(OR(B462=1,B462=2,B462=3,B462=4,B462=5),B462,"")))))))</f>
        <v/>
      </c>
      <c r="S462" s="11" t="str">
        <f>(IF(C462=Localisation!$C$114,1,IF(C462=Localisation!$C$113,2,IF(C462=Localisation!$C$112,3,IF(C462=Localisation!$C$111,4,IF(C462=Localisation!$C$110,5,IF(OR(C462=1,C462=2,C462=3,C462=4,C462=5),C462,"")))))))</f>
        <v/>
      </c>
      <c r="T462" s="11" t="str">
        <f>(IF(D462=Localisation!$C$114,1,IF(D462=Localisation!$C$113,2,IF(D462=Localisation!$C$112,3,IF(D462=Localisation!$C$111,4,IF(D462=Localisation!$C$110,5,IF(OR(D462=1,D462=2,D462=3,D462=4,D462=5),D462,"")))))))</f>
        <v/>
      </c>
      <c r="U462" s="11" t="str">
        <f>(IF(E462=Localisation!$C$114,1,IF(E462=Localisation!$C$113,2,IF(E462=Localisation!$C$112,3,IF(E462=Localisation!$C$111,4,IF(E462=Localisation!$C$110,5,IF(OR(E462=1,E462=2,E462=3,E462=4,E462=5),E462,"")))))))</f>
        <v/>
      </c>
      <c r="V462" s="11" t="str">
        <f>(IF(F462=Localisation!$C$114,1,IF(F462=Localisation!$C$113,2,IF(F462=Localisation!$C$112,3,IF(F462=Localisation!$C$111,4,IF(F462=Localisation!$C$110,5,IF(OR(F462=1,F462=2,F462=3,F462=4,F462=5),F462,"")))))))</f>
        <v/>
      </c>
    </row>
    <row r="463" spans="13:22" x14ac:dyDescent="0.3">
      <c r="M463" s="11" t="str">
        <f>(IF(H463=Localisation!$C$114,1,IF(H463=Localisation!$C$113,2,IF(H463=Localisation!$C$112,3,IF(H463=Localisation!$C$111,4,IF(H463=Localisation!$C$110,5,IF(OR(H463=1,H463=2,H463=3,H463=4,H463=5),H463,"")))))))</f>
        <v/>
      </c>
      <c r="N463" s="11" t="str">
        <f>(IF(I463=Localisation!$C$114,1,IF(I463=Localisation!$C$113,2,IF(I463=Localisation!$C$112,3,IF(I463=Localisation!$C$111,4,IF(I463=Localisation!$C$110,5,IF(OR(I463=1,I463=2,I463=3,I463=4,I463=5),I463,"")))))))</f>
        <v/>
      </c>
      <c r="O463" s="11" t="str">
        <f>(IF(J463=Localisation!$C$114,1,IF(J463=Localisation!$C$113,2,IF(J463=Localisation!$C$112,3,IF(J463=Localisation!$C$111,4,IF(J463=Localisation!$C$110,5,IF(OR(J463=1,J463=2,J463=3,J463=4,J463=5),J463,"")))))))</f>
        <v/>
      </c>
      <c r="P463" s="11" t="str">
        <f>(IF(K463=Localisation!$C$114,1,IF(K463=Localisation!$C$113,2,IF(K463=Localisation!$C$112,3,IF(K463=Localisation!$C$111,4,IF(K463=Localisation!$C$110,5,IF(OR(K463=1,K463=2,K463=3,K463=4,K463=5),K463,"")))))))</f>
        <v/>
      </c>
      <c r="Q463" s="11" t="str">
        <f>(IF(L463=Localisation!$C$114,1,IF(L463=Localisation!$C$113,2,IF(L463=Localisation!$C$112,3,IF(L463=Localisation!$C$111,4,IF(L463=Localisation!$C$110,5,IF(OR(L463=1,L463=2,L463=3,L463=4,L463=5),L463,"")))))))</f>
        <v/>
      </c>
      <c r="R463" s="11" t="str">
        <f>(IF(B463=Localisation!$C$114,1,IF(B463=Localisation!$C$113,2,IF(B463=Localisation!$C$112,3,IF(B463=Localisation!$C$111,4,IF(B463=Localisation!$C$110,5,IF(OR(B463=1,B463=2,B463=3,B463=4,B463=5),B463,"")))))))</f>
        <v/>
      </c>
      <c r="S463" s="11" t="str">
        <f>(IF(C463=Localisation!$C$114,1,IF(C463=Localisation!$C$113,2,IF(C463=Localisation!$C$112,3,IF(C463=Localisation!$C$111,4,IF(C463=Localisation!$C$110,5,IF(OR(C463=1,C463=2,C463=3,C463=4,C463=5),C463,"")))))))</f>
        <v/>
      </c>
      <c r="T463" s="11" t="str">
        <f>(IF(D463=Localisation!$C$114,1,IF(D463=Localisation!$C$113,2,IF(D463=Localisation!$C$112,3,IF(D463=Localisation!$C$111,4,IF(D463=Localisation!$C$110,5,IF(OR(D463=1,D463=2,D463=3,D463=4,D463=5),D463,"")))))))</f>
        <v/>
      </c>
      <c r="U463" s="11" t="str">
        <f>(IF(E463=Localisation!$C$114,1,IF(E463=Localisation!$C$113,2,IF(E463=Localisation!$C$112,3,IF(E463=Localisation!$C$111,4,IF(E463=Localisation!$C$110,5,IF(OR(E463=1,E463=2,E463=3,E463=4,E463=5),E463,"")))))))</f>
        <v/>
      </c>
      <c r="V463" s="11" t="str">
        <f>(IF(F463=Localisation!$C$114,1,IF(F463=Localisation!$C$113,2,IF(F463=Localisation!$C$112,3,IF(F463=Localisation!$C$111,4,IF(F463=Localisation!$C$110,5,IF(OR(F463=1,F463=2,F463=3,F463=4,F463=5),F463,"")))))))</f>
        <v/>
      </c>
    </row>
    <row r="464" spans="13:22" x14ac:dyDescent="0.3">
      <c r="M464" s="11" t="str">
        <f>(IF(H464=Localisation!$C$114,1,IF(H464=Localisation!$C$113,2,IF(H464=Localisation!$C$112,3,IF(H464=Localisation!$C$111,4,IF(H464=Localisation!$C$110,5,IF(OR(H464=1,H464=2,H464=3,H464=4,H464=5),H464,"")))))))</f>
        <v/>
      </c>
      <c r="N464" s="11" t="str">
        <f>(IF(I464=Localisation!$C$114,1,IF(I464=Localisation!$C$113,2,IF(I464=Localisation!$C$112,3,IF(I464=Localisation!$C$111,4,IF(I464=Localisation!$C$110,5,IF(OR(I464=1,I464=2,I464=3,I464=4,I464=5),I464,"")))))))</f>
        <v/>
      </c>
      <c r="O464" s="11" t="str">
        <f>(IF(J464=Localisation!$C$114,1,IF(J464=Localisation!$C$113,2,IF(J464=Localisation!$C$112,3,IF(J464=Localisation!$C$111,4,IF(J464=Localisation!$C$110,5,IF(OR(J464=1,J464=2,J464=3,J464=4,J464=5),J464,"")))))))</f>
        <v/>
      </c>
      <c r="P464" s="11" t="str">
        <f>(IF(K464=Localisation!$C$114,1,IF(K464=Localisation!$C$113,2,IF(K464=Localisation!$C$112,3,IF(K464=Localisation!$C$111,4,IF(K464=Localisation!$C$110,5,IF(OR(K464=1,K464=2,K464=3,K464=4,K464=5),K464,"")))))))</f>
        <v/>
      </c>
      <c r="Q464" s="11" t="str">
        <f>(IF(L464=Localisation!$C$114,1,IF(L464=Localisation!$C$113,2,IF(L464=Localisation!$C$112,3,IF(L464=Localisation!$C$111,4,IF(L464=Localisation!$C$110,5,IF(OR(L464=1,L464=2,L464=3,L464=4,L464=5),L464,"")))))))</f>
        <v/>
      </c>
      <c r="R464" s="11" t="str">
        <f>(IF(B464=Localisation!$C$114,1,IF(B464=Localisation!$C$113,2,IF(B464=Localisation!$C$112,3,IF(B464=Localisation!$C$111,4,IF(B464=Localisation!$C$110,5,IF(OR(B464=1,B464=2,B464=3,B464=4,B464=5),B464,"")))))))</f>
        <v/>
      </c>
      <c r="S464" s="11" t="str">
        <f>(IF(C464=Localisation!$C$114,1,IF(C464=Localisation!$C$113,2,IF(C464=Localisation!$C$112,3,IF(C464=Localisation!$C$111,4,IF(C464=Localisation!$C$110,5,IF(OR(C464=1,C464=2,C464=3,C464=4,C464=5),C464,"")))))))</f>
        <v/>
      </c>
      <c r="T464" s="11" t="str">
        <f>(IF(D464=Localisation!$C$114,1,IF(D464=Localisation!$C$113,2,IF(D464=Localisation!$C$112,3,IF(D464=Localisation!$C$111,4,IF(D464=Localisation!$C$110,5,IF(OR(D464=1,D464=2,D464=3,D464=4,D464=5),D464,"")))))))</f>
        <v/>
      </c>
      <c r="U464" s="11" t="str">
        <f>(IF(E464=Localisation!$C$114,1,IF(E464=Localisation!$C$113,2,IF(E464=Localisation!$C$112,3,IF(E464=Localisation!$C$111,4,IF(E464=Localisation!$C$110,5,IF(OR(E464=1,E464=2,E464=3,E464=4,E464=5),E464,"")))))))</f>
        <v/>
      </c>
      <c r="V464" s="11" t="str">
        <f>(IF(F464=Localisation!$C$114,1,IF(F464=Localisation!$C$113,2,IF(F464=Localisation!$C$112,3,IF(F464=Localisation!$C$111,4,IF(F464=Localisation!$C$110,5,IF(OR(F464=1,F464=2,F464=3,F464=4,F464=5),F464,"")))))))</f>
        <v/>
      </c>
    </row>
    <row r="465" spans="13:22" x14ac:dyDescent="0.3">
      <c r="M465" s="11" t="str">
        <f>(IF(H465=Localisation!$C$114,1,IF(H465=Localisation!$C$113,2,IF(H465=Localisation!$C$112,3,IF(H465=Localisation!$C$111,4,IF(H465=Localisation!$C$110,5,IF(OR(H465=1,H465=2,H465=3,H465=4,H465=5),H465,"")))))))</f>
        <v/>
      </c>
      <c r="N465" s="11" t="str">
        <f>(IF(I465=Localisation!$C$114,1,IF(I465=Localisation!$C$113,2,IF(I465=Localisation!$C$112,3,IF(I465=Localisation!$C$111,4,IF(I465=Localisation!$C$110,5,IF(OR(I465=1,I465=2,I465=3,I465=4,I465=5),I465,"")))))))</f>
        <v/>
      </c>
      <c r="O465" s="11" t="str">
        <f>(IF(J465=Localisation!$C$114,1,IF(J465=Localisation!$C$113,2,IF(J465=Localisation!$C$112,3,IF(J465=Localisation!$C$111,4,IF(J465=Localisation!$C$110,5,IF(OR(J465=1,J465=2,J465=3,J465=4,J465=5),J465,"")))))))</f>
        <v/>
      </c>
      <c r="P465" s="11" t="str">
        <f>(IF(K465=Localisation!$C$114,1,IF(K465=Localisation!$C$113,2,IF(K465=Localisation!$C$112,3,IF(K465=Localisation!$C$111,4,IF(K465=Localisation!$C$110,5,IF(OR(K465=1,K465=2,K465=3,K465=4,K465=5),K465,"")))))))</f>
        <v/>
      </c>
      <c r="Q465" s="11" t="str">
        <f>(IF(L465=Localisation!$C$114,1,IF(L465=Localisation!$C$113,2,IF(L465=Localisation!$C$112,3,IF(L465=Localisation!$C$111,4,IF(L465=Localisation!$C$110,5,IF(OR(L465=1,L465=2,L465=3,L465=4,L465=5),L465,"")))))))</f>
        <v/>
      </c>
      <c r="R465" s="11" t="str">
        <f>(IF(B465=Localisation!$C$114,1,IF(B465=Localisation!$C$113,2,IF(B465=Localisation!$C$112,3,IF(B465=Localisation!$C$111,4,IF(B465=Localisation!$C$110,5,IF(OR(B465=1,B465=2,B465=3,B465=4,B465=5),B465,"")))))))</f>
        <v/>
      </c>
      <c r="S465" s="11" t="str">
        <f>(IF(C465=Localisation!$C$114,1,IF(C465=Localisation!$C$113,2,IF(C465=Localisation!$C$112,3,IF(C465=Localisation!$C$111,4,IF(C465=Localisation!$C$110,5,IF(OR(C465=1,C465=2,C465=3,C465=4,C465=5),C465,"")))))))</f>
        <v/>
      </c>
      <c r="T465" s="11" t="str">
        <f>(IF(D465=Localisation!$C$114,1,IF(D465=Localisation!$C$113,2,IF(D465=Localisation!$C$112,3,IF(D465=Localisation!$C$111,4,IF(D465=Localisation!$C$110,5,IF(OR(D465=1,D465=2,D465=3,D465=4,D465=5),D465,"")))))))</f>
        <v/>
      </c>
      <c r="U465" s="11" t="str">
        <f>(IF(E465=Localisation!$C$114,1,IF(E465=Localisation!$C$113,2,IF(E465=Localisation!$C$112,3,IF(E465=Localisation!$C$111,4,IF(E465=Localisation!$C$110,5,IF(OR(E465=1,E465=2,E465=3,E465=4,E465=5),E465,"")))))))</f>
        <v/>
      </c>
      <c r="V465" s="11" t="str">
        <f>(IF(F465=Localisation!$C$114,1,IF(F465=Localisation!$C$113,2,IF(F465=Localisation!$C$112,3,IF(F465=Localisation!$C$111,4,IF(F465=Localisation!$C$110,5,IF(OR(F465=1,F465=2,F465=3,F465=4,F465=5),F465,"")))))))</f>
        <v/>
      </c>
    </row>
    <row r="466" spans="13:22" x14ac:dyDescent="0.3">
      <c r="M466" s="11" t="str">
        <f>(IF(H466=Localisation!$C$114,1,IF(H466=Localisation!$C$113,2,IF(H466=Localisation!$C$112,3,IF(H466=Localisation!$C$111,4,IF(H466=Localisation!$C$110,5,IF(OR(H466=1,H466=2,H466=3,H466=4,H466=5),H466,"")))))))</f>
        <v/>
      </c>
      <c r="N466" s="11" t="str">
        <f>(IF(I466=Localisation!$C$114,1,IF(I466=Localisation!$C$113,2,IF(I466=Localisation!$C$112,3,IF(I466=Localisation!$C$111,4,IF(I466=Localisation!$C$110,5,IF(OR(I466=1,I466=2,I466=3,I466=4,I466=5),I466,"")))))))</f>
        <v/>
      </c>
      <c r="O466" s="11" t="str">
        <f>(IF(J466=Localisation!$C$114,1,IF(J466=Localisation!$C$113,2,IF(J466=Localisation!$C$112,3,IF(J466=Localisation!$C$111,4,IF(J466=Localisation!$C$110,5,IF(OR(J466=1,J466=2,J466=3,J466=4,J466=5),J466,"")))))))</f>
        <v/>
      </c>
      <c r="P466" s="11" t="str">
        <f>(IF(K466=Localisation!$C$114,1,IF(K466=Localisation!$C$113,2,IF(K466=Localisation!$C$112,3,IF(K466=Localisation!$C$111,4,IF(K466=Localisation!$C$110,5,IF(OR(K466=1,K466=2,K466=3,K466=4,K466=5),K466,"")))))))</f>
        <v/>
      </c>
      <c r="Q466" s="11" t="str">
        <f>(IF(L466=Localisation!$C$114,1,IF(L466=Localisation!$C$113,2,IF(L466=Localisation!$C$112,3,IF(L466=Localisation!$C$111,4,IF(L466=Localisation!$C$110,5,IF(OR(L466=1,L466=2,L466=3,L466=4,L466=5),L466,"")))))))</f>
        <v/>
      </c>
      <c r="R466" s="11" t="str">
        <f>(IF(B466=Localisation!$C$114,1,IF(B466=Localisation!$C$113,2,IF(B466=Localisation!$C$112,3,IF(B466=Localisation!$C$111,4,IF(B466=Localisation!$C$110,5,IF(OR(B466=1,B466=2,B466=3,B466=4,B466=5),B466,"")))))))</f>
        <v/>
      </c>
      <c r="S466" s="11" t="str">
        <f>(IF(C466=Localisation!$C$114,1,IF(C466=Localisation!$C$113,2,IF(C466=Localisation!$C$112,3,IF(C466=Localisation!$C$111,4,IF(C466=Localisation!$C$110,5,IF(OR(C466=1,C466=2,C466=3,C466=4,C466=5),C466,"")))))))</f>
        <v/>
      </c>
      <c r="T466" s="11" t="str">
        <f>(IF(D466=Localisation!$C$114,1,IF(D466=Localisation!$C$113,2,IF(D466=Localisation!$C$112,3,IF(D466=Localisation!$C$111,4,IF(D466=Localisation!$C$110,5,IF(OR(D466=1,D466=2,D466=3,D466=4,D466=5),D466,"")))))))</f>
        <v/>
      </c>
      <c r="U466" s="11" t="str">
        <f>(IF(E466=Localisation!$C$114,1,IF(E466=Localisation!$C$113,2,IF(E466=Localisation!$C$112,3,IF(E466=Localisation!$C$111,4,IF(E466=Localisation!$C$110,5,IF(OR(E466=1,E466=2,E466=3,E466=4,E466=5),E466,"")))))))</f>
        <v/>
      </c>
      <c r="V466" s="11" t="str">
        <f>(IF(F466=Localisation!$C$114,1,IF(F466=Localisation!$C$113,2,IF(F466=Localisation!$C$112,3,IF(F466=Localisation!$C$111,4,IF(F466=Localisation!$C$110,5,IF(OR(F466=1,F466=2,F466=3,F466=4,F466=5),F466,"")))))))</f>
        <v/>
      </c>
    </row>
    <row r="467" spans="13:22" x14ac:dyDescent="0.3">
      <c r="M467" s="11" t="str">
        <f>(IF(H467=Localisation!$C$114,1,IF(H467=Localisation!$C$113,2,IF(H467=Localisation!$C$112,3,IF(H467=Localisation!$C$111,4,IF(H467=Localisation!$C$110,5,IF(OR(H467=1,H467=2,H467=3,H467=4,H467=5),H467,"")))))))</f>
        <v/>
      </c>
      <c r="N467" s="11" t="str">
        <f>(IF(I467=Localisation!$C$114,1,IF(I467=Localisation!$C$113,2,IF(I467=Localisation!$C$112,3,IF(I467=Localisation!$C$111,4,IF(I467=Localisation!$C$110,5,IF(OR(I467=1,I467=2,I467=3,I467=4,I467=5),I467,"")))))))</f>
        <v/>
      </c>
      <c r="O467" s="11" t="str">
        <f>(IF(J467=Localisation!$C$114,1,IF(J467=Localisation!$C$113,2,IF(J467=Localisation!$C$112,3,IF(J467=Localisation!$C$111,4,IF(J467=Localisation!$C$110,5,IF(OR(J467=1,J467=2,J467=3,J467=4,J467=5),J467,"")))))))</f>
        <v/>
      </c>
      <c r="P467" s="11" t="str">
        <f>(IF(K467=Localisation!$C$114,1,IF(K467=Localisation!$C$113,2,IF(K467=Localisation!$C$112,3,IF(K467=Localisation!$C$111,4,IF(K467=Localisation!$C$110,5,IF(OR(K467=1,K467=2,K467=3,K467=4,K467=5),K467,"")))))))</f>
        <v/>
      </c>
      <c r="Q467" s="11" t="str">
        <f>(IF(L467=Localisation!$C$114,1,IF(L467=Localisation!$C$113,2,IF(L467=Localisation!$C$112,3,IF(L467=Localisation!$C$111,4,IF(L467=Localisation!$C$110,5,IF(OR(L467=1,L467=2,L467=3,L467=4,L467=5),L467,"")))))))</f>
        <v/>
      </c>
      <c r="R467" s="11" t="str">
        <f>(IF(B467=Localisation!$C$114,1,IF(B467=Localisation!$C$113,2,IF(B467=Localisation!$C$112,3,IF(B467=Localisation!$C$111,4,IF(B467=Localisation!$C$110,5,IF(OR(B467=1,B467=2,B467=3,B467=4,B467=5),B467,"")))))))</f>
        <v/>
      </c>
      <c r="S467" s="11" t="str">
        <f>(IF(C467=Localisation!$C$114,1,IF(C467=Localisation!$C$113,2,IF(C467=Localisation!$C$112,3,IF(C467=Localisation!$C$111,4,IF(C467=Localisation!$C$110,5,IF(OR(C467=1,C467=2,C467=3,C467=4,C467=5),C467,"")))))))</f>
        <v/>
      </c>
      <c r="T467" s="11" t="str">
        <f>(IF(D467=Localisation!$C$114,1,IF(D467=Localisation!$C$113,2,IF(D467=Localisation!$C$112,3,IF(D467=Localisation!$C$111,4,IF(D467=Localisation!$C$110,5,IF(OR(D467=1,D467=2,D467=3,D467=4,D467=5),D467,"")))))))</f>
        <v/>
      </c>
      <c r="U467" s="11" t="str">
        <f>(IF(E467=Localisation!$C$114,1,IF(E467=Localisation!$C$113,2,IF(E467=Localisation!$C$112,3,IF(E467=Localisation!$C$111,4,IF(E467=Localisation!$C$110,5,IF(OR(E467=1,E467=2,E467=3,E467=4,E467=5),E467,"")))))))</f>
        <v/>
      </c>
      <c r="V467" s="11" t="str">
        <f>(IF(F467=Localisation!$C$114,1,IF(F467=Localisation!$C$113,2,IF(F467=Localisation!$C$112,3,IF(F467=Localisation!$C$111,4,IF(F467=Localisation!$C$110,5,IF(OR(F467=1,F467=2,F467=3,F467=4,F467=5),F467,"")))))))</f>
        <v/>
      </c>
    </row>
    <row r="468" spans="13:22" x14ac:dyDescent="0.3">
      <c r="M468" s="11" t="str">
        <f>(IF(H468=Localisation!$C$114,1,IF(H468=Localisation!$C$113,2,IF(H468=Localisation!$C$112,3,IF(H468=Localisation!$C$111,4,IF(H468=Localisation!$C$110,5,IF(OR(H468=1,H468=2,H468=3,H468=4,H468=5),H468,"")))))))</f>
        <v/>
      </c>
      <c r="N468" s="11" t="str">
        <f>(IF(I468=Localisation!$C$114,1,IF(I468=Localisation!$C$113,2,IF(I468=Localisation!$C$112,3,IF(I468=Localisation!$C$111,4,IF(I468=Localisation!$C$110,5,IF(OR(I468=1,I468=2,I468=3,I468=4,I468=5),I468,"")))))))</f>
        <v/>
      </c>
      <c r="O468" s="11" t="str">
        <f>(IF(J468=Localisation!$C$114,1,IF(J468=Localisation!$C$113,2,IF(J468=Localisation!$C$112,3,IF(J468=Localisation!$C$111,4,IF(J468=Localisation!$C$110,5,IF(OR(J468=1,J468=2,J468=3,J468=4,J468=5),J468,"")))))))</f>
        <v/>
      </c>
      <c r="P468" s="11" t="str">
        <f>(IF(K468=Localisation!$C$114,1,IF(K468=Localisation!$C$113,2,IF(K468=Localisation!$C$112,3,IF(K468=Localisation!$C$111,4,IF(K468=Localisation!$C$110,5,IF(OR(K468=1,K468=2,K468=3,K468=4,K468=5),K468,"")))))))</f>
        <v/>
      </c>
      <c r="Q468" s="11" t="str">
        <f>(IF(L468=Localisation!$C$114,1,IF(L468=Localisation!$C$113,2,IF(L468=Localisation!$C$112,3,IF(L468=Localisation!$C$111,4,IF(L468=Localisation!$C$110,5,IF(OR(L468=1,L468=2,L468=3,L468=4,L468=5),L468,"")))))))</f>
        <v/>
      </c>
      <c r="R468" s="11" t="str">
        <f>(IF(B468=Localisation!$C$114,1,IF(B468=Localisation!$C$113,2,IF(B468=Localisation!$C$112,3,IF(B468=Localisation!$C$111,4,IF(B468=Localisation!$C$110,5,IF(OR(B468=1,B468=2,B468=3,B468=4,B468=5),B468,"")))))))</f>
        <v/>
      </c>
      <c r="S468" s="11" t="str">
        <f>(IF(C468=Localisation!$C$114,1,IF(C468=Localisation!$C$113,2,IF(C468=Localisation!$C$112,3,IF(C468=Localisation!$C$111,4,IF(C468=Localisation!$C$110,5,IF(OR(C468=1,C468=2,C468=3,C468=4,C468=5),C468,"")))))))</f>
        <v/>
      </c>
      <c r="T468" s="11" t="str">
        <f>(IF(D468=Localisation!$C$114,1,IF(D468=Localisation!$C$113,2,IF(D468=Localisation!$C$112,3,IF(D468=Localisation!$C$111,4,IF(D468=Localisation!$C$110,5,IF(OR(D468=1,D468=2,D468=3,D468=4,D468=5),D468,"")))))))</f>
        <v/>
      </c>
      <c r="U468" s="11" t="str">
        <f>(IF(E468=Localisation!$C$114,1,IF(E468=Localisation!$C$113,2,IF(E468=Localisation!$C$112,3,IF(E468=Localisation!$C$111,4,IF(E468=Localisation!$C$110,5,IF(OR(E468=1,E468=2,E468=3,E468=4,E468=5),E468,"")))))))</f>
        <v/>
      </c>
      <c r="V468" s="11" t="str">
        <f>(IF(F468=Localisation!$C$114,1,IF(F468=Localisation!$C$113,2,IF(F468=Localisation!$C$112,3,IF(F468=Localisation!$C$111,4,IF(F468=Localisation!$C$110,5,IF(OR(F468=1,F468=2,F468=3,F468=4,F468=5),F468,"")))))))</f>
        <v/>
      </c>
    </row>
    <row r="469" spans="13:22" x14ac:dyDescent="0.3">
      <c r="M469" s="11" t="str">
        <f>(IF(H469=Localisation!$C$114,1,IF(H469=Localisation!$C$113,2,IF(H469=Localisation!$C$112,3,IF(H469=Localisation!$C$111,4,IF(H469=Localisation!$C$110,5,IF(OR(H469=1,H469=2,H469=3,H469=4,H469=5),H469,"")))))))</f>
        <v/>
      </c>
      <c r="N469" s="11" t="str">
        <f>(IF(I469=Localisation!$C$114,1,IF(I469=Localisation!$C$113,2,IF(I469=Localisation!$C$112,3,IF(I469=Localisation!$C$111,4,IF(I469=Localisation!$C$110,5,IF(OR(I469=1,I469=2,I469=3,I469=4,I469=5),I469,"")))))))</f>
        <v/>
      </c>
      <c r="O469" s="11" t="str">
        <f>(IF(J469=Localisation!$C$114,1,IF(J469=Localisation!$C$113,2,IF(J469=Localisation!$C$112,3,IF(J469=Localisation!$C$111,4,IF(J469=Localisation!$C$110,5,IF(OR(J469=1,J469=2,J469=3,J469=4,J469=5),J469,"")))))))</f>
        <v/>
      </c>
      <c r="P469" s="11" t="str">
        <f>(IF(K469=Localisation!$C$114,1,IF(K469=Localisation!$C$113,2,IF(K469=Localisation!$C$112,3,IF(K469=Localisation!$C$111,4,IF(K469=Localisation!$C$110,5,IF(OR(K469=1,K469=2,K469=3,K469=4,K469=5),K469,"")))))))</f>
        <v/>
      </c>
      <c r="Q469" s="11" t="str">
        <f>(IF(L469=Localisation!$C$114,1,IF(L469=Localisation!$C$113,2,IF(L469=Localisation!$C$112,3,IF(L469=Localisation!$C$111,4,IF(L469=Localisation!$C$110,5,IF(OR(L469=1,L469=2,L469=3,L469=4,L469=5),L469,"")))))))</f>
        <v/>
      </c>
      <c r="R469" s="11" t="str">
        <f>(IF(B469=Localisation!$C$114,1,IF(B469=Localisation!$C$113,2,IF(B469=Localisation!$C$112,3,IF(B469=Localisation!$C$111,4,IF(B469=Localisation!$C$110,5,IF(OR(B469=1,B469=2,B469=3,B469=4,B469=5),B469,"")))))))</f>
        <v/>
      </c>
      <c r="S469" s="11" t="str">
        <f>(IF(C469=Localisation!$C$114,1,IF(C469=Localisation!$C$113,2,IF(C469=Localisation!$C$112,3,IF(C469=Localisation!$C$111,4,IF(C469=Localisation!$C$110,5,IF(OR(C469=1,C469=2,C469=3,C469=4,C469=5),C469,"")))))))</f>
        <v/>
      </c>
      <c r="T469" s="11" t="str">
        <f>(IF(D469=Localisation!$C$114,1,IF(D469=Localisation!$C$113,2,IF(D469=Localisation!$C$112,3,IF(D469=Localisation!$C$111,4,IF(D469=Localisation!$C$110,5,IF(OR(D469=1,D469=2,D469=3,D469=4,D469=5),D469,"")))))))</f>
        <v/>
      </c>
      <c r="U469" s="11" t="str">
        <f>(IF(E469=Localisation!$C$114,1,IF(E469=Localisation!$C$113,2,IF(E469=Localisation!$C$112,3,IF(E469=Localisation!$C$111,4,IF(E469=Localisation!$C$110,5,IF(OR(E469=1,E469=2,E469=3,E469=4,E469=5),E469,"")))))))</f>
        <v/>
      </c>
      <c r="V469" s="11" t="str">
        <f>(IF(F469=Localisation!$C$114,1,IF(F469=Localisation!$C$113,2,IF(F469=Localisation!$C$112,3,IF(F469=Localisation!$C$111,4,IF(F469=Localisation!$C$110,5,IF(OR(F469=1,F469=2,F469=3,F469=4,F469=5),F469,"")))))))</f>
        <v/>
      </c>
    </row>
    <row r="470" spans="13:22" x14ac:dyDescent="0.3">
      <c r="M470" s="11" t="str">
        <f>(IF(H470=Localisation!$C$114,1,IF(H470=Localisation!$C$113,2,IF(H470=Localisation!$C$112,3,IF(H470=Localisation!$C$111,4,IF(H470=Localisation!$C$110,5,IF(OR(H470=1,H470=2,H470=3,H470=4,H470=5),H470,"")))))))</f>
        <v/>
      </c>
      <c r="N470" s="11" t="str">
        <f>(IF(I470=Localisation!$C$114,1,IF(I470=Localisation!$C$113,2,IF(I470=Localisation!$C$112,3,IF(I470=Localisation!$C$111,4,IF(I470=Localisation!$C$110,5,IF(OR(I470=1,I470=2,I470=3,I470=4,I470=5),I470,"")))))))</f>
        <v/>
      </c>
      <c r="O470" s="11" t="str">
        <f>(IF(J470=Localisation!$C$114,1,IF(J470=Localisation!$C$113,2,IF(J470=Localisation!$C$112,3,IF(J470=Localisation!$C$111,4,IF(J470=Localisation!$C$110,5,IF(OR(J470=1,J470=2,J470=3,J470=4,J470=5),J470,"")))))))</f>
        <v/>
      </c>
      <c r="P470" s="11" t="str">
        <f>(IF(K470=Localisation!$C$114,1,IF(K470=Localisation!$C$113,2,IF(K470=Localisation!$C$112,3,IF(K470=Localisation!$C$111,4,IF(K470=Localisation!$C$110,5,IF(OR(K470=1,K470=2,K470=3,K470=4,K470=5),K470,"")))))))</f>
        <v/>
      </c>
      <c r="Q470" s="11" t="str">
        <f>(IF(L470=Localisation!$C$114,1,IF(L470=Localisation!$C$113,2,IF(L470=Localisation!$C$112,3,IF(L470=Localisation!$C$111,4,IF(L470=Localisation!$C$110,5,IF(OR(L470=1,L470=2,L470=3,L470=4,L470=5),L470,"")))))))</f>
        <v/>
      </c>
      <c r="R470" s="11" t="str">
        <f>(IF(B470=Localisation!$C$114,1,IF(B470=Localisation!$C$113,2,IF(B470=Localisation!$C$112,3,IF(B470=Localisation!$C$111,4,IF(B470=Localisation!$C$110,5,IF(OR(B470=1,B470=2,B470=3,B470=4,B470=5),B470,"")))))))</f>
        <v/>
      </c>
      <c r="S470" s="11" t="str">
        <f>(IF(C470=Localisation!$C$114,1,IF(C470=Localisation!$C$113,2,IF(C470=Localisation!$C$112,3,IF(C470=Localisation!$C$111,4,IF(C470=Localisation!$C$110,5,IF(OR(C470=1,C470=2,C470=3,C470=4,C470=5),C470,"")))))))</f>
        <v/>
      </c>
      <c r="T470" s="11" t="str">
        <f>(IF(D470=Localisation!$C$114,1,IF(D470=Localisation!$C$113,2,IF(D470=Localisation!$C$112,3,IF(D470=Localisation!$C$111,4,IF(D470=Localisation!$C$110,5,IF(OR(D470=1,D470=2,D470=3,D470=4,D470=5),D470,"")))))))</f>
        <v/>
      </c>
      <c r="U470" s="11" t="str">
        <f>(IF(E470=Localisation!$C$114,1,IF(E470=Localisation!$C$113,2,IF(E470=Localisation!$C$112,3,IF(E470=Localisation!$C$111,4,IF(E470=Localisation!$C$110,5,IF(OR(E470=1,E470=2,E470=3,E470=4,E470=5),E470,"")))))))</f>
        <v/>
      </c>
      <c r="V470" s="11" t="str">
        <f>(IF(F470=Localisation!$C$114,1,IF(F470=Localisation!$C$113,2,IF(F470=Localisation!$C$112,3,IF(F470=Localisation!$C$111,4,IF(F470=Localisation!$C$110,5,IF(OR(F470=1,F470=2,F470=3,F470=4,F470=5),F470,"")))))))</f>
        <v/>
      </c>
    </row>
    <row r="471" spans="13:22" x14ac:dyDescent="0.3">
      <c r="M471" s="11" t="str">
        <f>(IF(H471=Localisation!$C$114,1,IF(H471=Localisation!$C$113,2,IF(H471=Localisation!$C$112,3,IF(H471=Localisation!$C$111,4,IF(H471=Localisation!$C$110,5,IF(OR(H471=1,H471=2,H471=3,H471=4,H471=5),H471,"")))))))</f>
        <v/>
      </c>
      <c r="N471" s="11" t="str">
        <f>(IF(I471=Localisation!$C$114,1,IF(I471=Localisation!$C$113,2,IF(I471=Localisation!$C$112,3,IF(I471=Localisation!$C$111,4,IF(I471=Localisation!$C$110,5,IF(OR(I471=1,I471=2,I471=3,I471=4,I471=5),I471,"")))))))</f>
        <v/>
      </c>
      <c r="O471" s="11" t="str">
        <f>(IF(J471=Localisation!$C$114,1,IF(J471=Localisation!$C$113,2,IF(J471=Localisation!$C$112,3,IF(J471=Localisation!$C$111,4,IF(J471=Localisation!$C$110,5,IF(OR(J471=1,J471=2,J471=3,J471=4,J471=5),J471,"")))))))</f>
        <v/>
      </c>
      <c r="P471" s="11" t="str">
        <f>(IF(K471=Localisation!$C$114,1,IF(K471=Localisation!$C$113,2,IF(K471=Localisation!$C$112,3,IF(K471=Localisation!$C$111,4,IF(K471=Localisation!$C$110,5,IF(OR(K471=1,K471=2,K471=3,K471=4,K471=5),K471,"")))))))</f>
        <v/>
      </c>
      <c r="Q471" s="11" t="str">
        <f>(IF(L471=Localisation!$C$114,1,IF(L471=Localisation!$C$113,2,IF(L471=Localisation!$C$112,3,IF(L471=Localisation!$C$111,4,IF(L471=Localisation!$C$110,5,IF(OR(L471=1,L471=2,L471=3,L471=4,L471=5),L471,"")))))))</f>
        <v/>
      </c>
      <c r="R471" s="11" t="str">
        <f>(IF(B471=Localisation!$C$114,1,IF(B471=Localisation!$C$113,2,IF(B471=Localisation!$C$112,3,IF(B471=Localisation!$C$111,4,IF(B471=Localisation!$C$110,5,IF(OR(B471=1,B471=2,B471=3,B471=4,B471=5),B471,"")))))))</f>
        <v/>
      </c>
      <c r="S471" s="11" t="str">
        <f>(IF(C471=Localisation!$C$114,1,IF(C471=Localisation!$C$113,2,IF(C471=Localisation!$C$112,3,IF(C471=Localisation!$C$111,4,IF(C471=Localisation!$C$110,5,IF(OR(C471=1,C471=2,C471=3,C471=4,C471=5),C471,"")))))))</f>
        <v/>
      </c>
      <c r="T471" s="11" t="str">
        <f>(IF(D471=Localisation!$C$114,1,IF(D471=Localisation!$C$113,2,IF(D471=Localisation!$C$112,3,IF(D471=Localisation!$C$111,4,IF(D471=Localisation!$C$110,5,IF(OR(D471=1,D471=2,D471=3,D471=4,D471=5),D471,"")))))))</f>
        <v/>
      </c>
      <c r="U471" s="11" t="str">
        <f>(IF(E471=Localisation!$C$114,1,IF(E471=Localisation!$C$113,2,IF(E471=Localisation!$C$112,3,IF(E471=Localisation!$C$111,4,IF(E471=Localisation!$C$110,5,IF(OR(E471=1,E471=2,E471=3,E471=4,E471=5),E471,"")))))))</f>
        <v/>
      </c>
      <c r="V471" s="11" t="str">
        <f>(IF(F471=Localisation!$C$114,1,IF(F471=Localisation!$C$113,2,IF(F471=Localisation!$C$112,3,IF(F471=Localisation!$C$111,4,IF(F471=Localisation!$C$110,5,IF(OR(F471=1,F471=2,F471=3,F471=4,F471=5),F471,"")))))))</f>
        <v/>
      </c>
    </row>
    <row r="472" spans="13:22" x14ac:dyDescent="0.3">
      <c r="M472" s="11" t="str">
        <f>(IF(H472=Localisation!$C$114,1,IF(H472=Localisation!$C$113,2,IF(H472=Localisation!$C$112,3,IF(H472=Localisation!$C$111,4,IF(H472=Localisation!$C$110,5,IF(OR(H472=1,H472=2,H472=3,H472=4,H472=5),H472,"")))))))</f>
        <v/>
      </c>
      <c r="N472" s="11" t="str">
        <f>(IF(I472=Localisation!$C$114,1,IF(I472=Localisation!$C$113,2,IF(I472=Localisation!$C$112,3,IF(I472=Localisation!$C$111,4,IF(I472=Localisation!$C$110,5,IF(OR(I472=1,I472=2,I472=3,I472=4,I472=5),I472,"")))))))</f>
        <v/>
      </c>
      <c r="O472" s="11" t="str">
        <f>(IF(J472=Localisation!$C$114,1,IF(J472=Localisation!$C$113,2,IF(J472=Localisation!$C$112,3,IF(J472=Localisation!$C$111,4,IF(J472=Localisation!$C$110,5,IF(OR(J472=1,J472=2,J472=3,J472=4,J472=5),J472,"")))))))</f>
        <v/>
      </c>
      <c r="P472" s="11" t="str">
        <f>(IF(K472=Localisation!$C$114,1,IF(K472=Localisation!$C$113,2,IF(K472=Localisation!$C$112,3,IF(K472=Localisation!$C$111,4,IF(K472=Localisation!$C$110,5,IF(OR(K472=1,K472=2,K472=3,K472=4,K472=5),K472,"")))))))</f>
        <v/>
      </c>
      <c r="Q472" s="11" t="str">
        <f>(IF(L472=Localisation!$C$114,1,IF(L472=Localisation!$C$113,2,IF(L472=Localisation!$C$112,3,IF(L472=Localisation!$C$111,4,IF(L472=Localisation!$C$110,5,IF(OR(L472=1,L472=2,L472=3,L472=4,L472=5),L472,"")))))))</f>
        <v/>
      </c>
      <c r="R472" s="11" t="str">
        <f>(IF(B472=Localisation!$C$114,1,IF(B472=Localisation!$C$113,2,IF(B472=Localisation!$C$112,3,IF(B472=Localisation!$C$111,4,IF(B472=Localisation!$C$110,5,IF(OR(B472=1,B472=2,B472=3,B472=4,B472=5),B472,"")))))))</f>
        <v/>
      </c>
      <c r="S472" s="11" t="str">
        <f>(IF(C472=Localisation!$C$114,1,IF(C472=Localisation!$C$113,2,IF(C472=Localisation!$C$112,3,IF(C472=Localisation!$C$111,4,IF(C472=Localisation!$C$110,5,IF(OR(C472=1,C472=2,C472=3,C472=4,C472=5),C472,"")))))))</f>
        <v/>
      </c>
      <c r="T472" s="11" t="str">
        <f>(IF(D472=Localisation!$C$114,1,IF(D472=Localisation!$C$113,2,IF(D472=Localisation!$C$112,3,IF(D472=Localisation!$C$111,4,IF(D472=Localisation!$C$110,5,IF(OR(D472=1,D472=2,D472=3,D472=4,D472=5),D472,"")))))))</f>
        <v/>
      </c>
      <c r="U472" s="11" t="str">
        <f>(IF(E472=Localisation!$C$114,1,IF(E472=Localisation!$C$113,2,IF(E472=Localisation!$C$112,3,IF(E472=Localisation!$C$111,4,IF(E472=Localisation!$C$110,5,IF(OR(E472=1,E472=2,E472=3,E472=4,E472=5),E472,"")))))))</f>
        <v/>
      </c>
      <c r="V472" s="11" t="str">
        <f>(IF(F472=Localisation!$C$114,1,IF(F472=Localisation!$C$113,2,IF(F472=Localisation!$C$112,3,IF(F472=Localisation!$C$111,4,IF(F472=Localisation!$C$110,5,IF(OR(F472=1,F472=2,F472=3,F472=4,F472=5),F472,"")))))))</f>
        <v/>
      </c>
    </row>
    <row r="473" spans="13:22" x14ac:dyDescent="0.3">
      <c r="M473" s="11" t="str">
        <f>(IF(H473=Localisation!$C$114,1,IF(H473=Localisation!$C$113,2,IF(H473=Localisation!$C$112,3,IF(H473=Localisation!$C$111,4,IF(H473=Localisation!$C$110,5,IF(OR(H473=1,H473=2,H473=3,H473=4,H473=5),H473,"")))))))</f>
        <v/>
      </c>
      <c r="N473" s="11" t="str">
        <f>(IF(I473=Localisation!$C$114,1,IF(I473=Localisation!$C$113,2,IF(I473=Localisation!$C$112,3,IF(I473=Localisation!$C$111,4,IF(I473=Localisation!$C$110,5,IF(OR(I473=1,I473=2,I473=3,I473=4,I473=5),I473,"")))))))</f>
        <v/>
      </c>
      <c r="O473" s="11" t="str">
        <f>(IF(J473=Localisation!$C$114,1,IF(J473=Localisation!$C$113,2,IF(J473=Localisation!$C$112,3,IF(J473=Localisation!$C$111,4,IF(J473=Localisation!$C$110,5,IF(OR(J473=1,J473=2,J473=3,J473=4,J473=5),J473,"")))))))</f>
        <v/>
      </c>
      <c r="P473" s="11" t="str">
        <f>(IF(K473=Localisation!$C$114,1,IF(K473=Localisation!$C$113,2,IF(K473=Localisation!$C$112,3,IF(K473=Localisation!$C$111,4,IF(K473=Localisation!$C$110,5,IF(OR(K473=1,K473=2,K473=3,K473=4,K473=5),K473,"")))))))</f>
        <v/>
      </c>
      <c r="Q473" s="11" t="str">
        <f>(IF(L473=Localisation!$C$114,1,IF(L473=Localisation!$C$113,2,IF(L473=Localisation!$C$112,3,IF(L473=Localisation!$C$111,4,IF(L473=Localisation!$C$110,5,IF(OR(L473=1,L473=2,L473=3,L473=4,L473=5),L473,"")))))))</f>
        <v/>
      </c>
      <c r="R473" s="11" t="str">
        <f>(IF(B473=Localisation!$C$114,1,IF(B473=Localisation!$C$113,2,IF(B473=Localisation!$C$112,3,IF(B473=Localisation!$C$111,4,IF(B473=Localisation!$C$110,5,IF(OR(B473=1,B473=2,B473=3,B473=4,B473=5),B473,"")))))))</f>
        <v/>
      </c>
      <c r="S473" s="11" t="str">
        <f>(IF(C473=Localisation!$C$114,1,IF(C473=Localisation!$C$113,2,IF(C473=Localisation!$C$112,3,IF(C473=Localisation!$C$111,4,IF(C473=Localisation!$C$110,5,IF(OR(C473=1,C473=2,C473=3,C473=4,C473=5),C473,"")))))))</f>
        <v/>
      </c>
      <c r="T473" s="11" t="str">
        <f>(IF(D473=Localisation!$C$114,1,IF(D473=Localisation!$C$113,2,IF(D473=Localisation!$C$112,3,IF(D473=Localisation!$C$111,4,IF(D473=Localisation!$C$110,5,IF(OR(D473=1,D473=2,D473=3,D473=4,D473=5),D473,"")))))))</f>
        <v/>
      </c>
      <c r="U473" s="11" t="str">
        <f>(IF(E473=Localisation!$C$114,1,IF(E473=Localisation!$C$113,2,IF(E473=Localisation!$C$112,3,IF(E473=Localisation!$C$111,4,IF(E473=Localisation!$C$110,5,IF(OR(E473=1,E473=2,E473=3,E473=4,E473=5),E473,"")))))))</f>
        <v/>
      </c>
      <c r="V473" s="11" t="str">
        <f>(IF(F473=Localisation!$C$114,1,IF(F473=Localisation!$C$113,2,IF(F473=Localisation!$C$112,3,IF(F473=Localisation!$C$111,4,IF(F473=Localisation!$C$110,5,IF(OR(F473=1,F473=2,F473=3,F473=4,F473=5),F473,"")))))))</f>
        <v/>
      </c>
    </row>
    <row r="474" spans="13:22" x14ac:dyDescent="0.3">
      <c r="M474" s="11" t="str">
        <f>(IF(H474=Localisation!$C$114,1,IF(H474=Localisation!$C$113,2,IF(H474=Localisation!$C$112,3,IF(H474=Localisation!$C$111,4,IF(H474=Localisation!$C$110,5,IF(OR(H474=1,H474=2,H474=3,H474=4,H474=5),H474,"")))))))</f>
        <v/>
      </c>
      <c r="N474" s="11" t="str">
        <f>(IF(I474=Localisation!$C$114,1,IF(I474=Localisation!$C$113,2,IF(I474=Localisation!$C$112,3,IF(I474=Localisation!$C$111,4,IF(I474=Localisation!$C$110,5,IF(OR(I474=1,I474=2,I474=3,I474=4,I474=5),I474,"")))))))</f>
        <v/>
      </c>
      <c r="O474" s="11" t="str">
        <f>(IF(J474=Localisation!$C$114,1,IF(J474=Localisation!$C$113,2,IF(J474=Localisation!$C$112,3,IF(J474=Localisation!$C$111,4,IF(J474=Localisation!$C$110,5,IF(OR(J474=1,J474=2,J474=3,J474=4,J474=5),J474,"")))))))</f>
        <v/>
      </c>
      <c r="P474" s="11" t="str">
        <f>(IF(K474=Localisation!$C$114,1,IF(K474=Localisation!$C$113,2,IF(K474=Localisation!$C$112,3,IF(K474=Localisation!$C$111,4,IF(K474=Localisation!$C$110,5,IF(OR(K474=1,K474=2,K474=3,K474=4,K474=5),K474,"")))))))</f>
        <v/>
      </c>
      <c r="Q474" s="11" t="str">
        <f>(IF(L474=Localisation!$C$114,1,IF(L474=Localisation!$C$113,2,IF(L474=Localisation!$C$112,3,IF(L474=Localisation!$C$111,4,IF(L474=Localisation!$C$110,5,IF(OR(L474=1,L474=2,L474=3,L474=4,L474=5),L474,"")))))))</f>
        <v/>
      </c>
      <c r="R474" s="11" t="str">
        <f>(IF(B474=Localisation!$C$114,1,IF(B474=Localisation!$C$113,2,IF(B474=Localisation!$C$112,3,IF(B474=Localisation!$C$111,4,IF(B474=Localisation!$C$110,5,IF(OR(B474=1,B474=2,B474=3,B474=4,B474=5),B474,"")))))))</f>
        <v/>
      </c>
      <c r="S474" s="11" t="str">
        <f>(IF(C474=Localisation!$C$114,1,IF(C474=Localisation!$C$113,2,IF(C474=Localisation!$C$112,3,IF(C474=Localisation!$C$111,4,IF(C474=Localisation!$C$110,5,IF(OR(C474=1,C474=2,C474=3,C474=4,C474=5),C474,"")))))))</f>
        <v/>
      </c>
      <c r="T474" s="11" t="str">
        <f>(IF(D474=Localisation!$C$114,1,IF(D474=Localisation!$C$113,2,IF(D474=Localisation!$C$112,3,IF(D474=Localisation!$C$111,4,IF(D474=Localisation!$C$110,5,IF(OR(D474=1,D474=2,D474=3,D474=4,D474=5),D474,"")))))))</f>
        <v/>
      </c>
      <c r="U474" s="11" t="str">
        <f>(IF(E474=Localisation!$C$114,1,IF(E474=Localisation!$C$113,2,IF(E474=Localisation!$C$112,3,IF(E474=Localisation!$C$111,4,IF(E474=Localisation!$C$110,5,IF(OR(E474=1,E474=2,E474=3,E474=4,E474=5),E474,"")))))))</f>
        <v/>
      </c>
      <c r="V474" s="11" t="str">
        <f>(IF(F474=Localisation!$C$114,1,IF(F474=Localisation!$C$113,2,IF(F474=Localisation!$C$112,3,IF(F474=Localisation!$C$111,4,IF(F474=Localisation!$C$110,5,IF(OR(F474=1,F474=2,F474=3,F474=4,F474=5),F474,"")))))))</f>
        <v/>
      </c>
    </row>
    <row r="475" spans="13:22" x14ac:dyDescent="0.3">
      <c r="M475" s="11" t="str">
        <f>(IF(H475=Localisation!$C$114,1,IF(H475=Localisation!$C$113,2,IF(H475=Localisation!$C$112,3,IF(H475=Localisation!$C$111,4,IF(H475=Localisation!$C$110,5,IF(OR(H475=1,H475=2,H475=3,H475=4,H475=5),H475,"")))))))</f>
        <v/>
      </c>
      <c r="N475" s="11" t="str">
        <f>(IF(I475=Localisation!$C$114,1,IF(I475=Localisation!$C$113,2,IF(I475=Localisation!$C$112,3,IF(I475=Localisation!$C$111,4,IF(I475=Localisation!$C$110,5,IF(OR(I475=1,I475=2,I475=3,I475=4,I475=5),I475,"")))))))</f>
        <v/>
      </c>
      <c r="O475" s="11" t="str">
        <f>(IF(J475=Localisation!$C$114,1,IF(J475=Localisation!$C$113,2,IF(J475=Localisation!$C$112,3,IF(J475=Localisation!$C$111,4,IF(J475=Localisation!$C$110,5,IF(OR(J475=1,J475=2,J475=3,J475=4,J475=5),J475,"")))))))</f>
        <v/>
      </c>
      <c r="P475" s="11" t="str">
        <f>(IF(K475=Localisation!$C$114,1,IF(K475=Localisation!$C$113,2,IF(K475=Localisation!$C$112,3,IF(K475=Localisation!$C$111,4,IF(K475=Localisation!$C$110,5,IF(OR(K475=1,K475=2,K475=3,K475=4,K475=5),K475,"")))))))</f>
        <v/>
      </c>
      <c r="Q475" s="11" t="str">
        <f>(IF(L475=Localisation!$C$114,1,IF(L475=Localisation!$C$113,2,IF(L475=Localisation!$C$112,3,IF(L475=Localisation!$C$111,4,IF(L475=Localisation!$C$110,5,IF(OR(L475=1,L475=2,L475=3,L475=4,L475=5),L475,"")))))))</f>
        <v/>
      </c>
      <c r="R475" s="11" t="str">
        <f>(IF(B475=Localisation!$C$114,1,IF(B475=Localisation!$C$113,2,IF(B475=Localisation!$C$112,3,IF(B475=Localisation!$C$111,4,IF(B475=Localisation!$C$110,5,IF(OR(B475=1,B475=2,B475=3,B475=4,B475=5),B475,"")))))))</f>
        <v/>
      </c>
      <c r="S475" s="11" t="str">
        <f>(IF(C475=Localisation!$C$114,1,IF(C475=Localisation!$C$113,2,IF(C475=Localisation!$C$112,3,IF(C475=Localisation!$C$111,4,IF(C475=Localisation!$C$110,5,IF(OR(C475=1,C475=2,C475=3,C475=4,C475=5),C475,"")))))))</f>
        <v/>
      </c>
      <c r="T475" s="11" t="str">
        <f>(IF(D475=Localisation!$C$114,1,IF(D475=Localisation!$C$113,2,IF(D475=Localisation!$C$112,3,IF(D475=Localisation!$C$111,4,IF(D475=Localisation!$C$110,5,IF(OR(D475=1,D475=2,D475=3,D475=4,D475=5),D475,"")))))))</f>
        <v/>
      </c>
      <c r="U475" s="11" t="str">
        <f>(IF(E475=Localisation!$C$114,1,IF(E475=Localisation!$C$113,2,IF(E475=Localisation!$C$112,3,IF(E475=Localisation!$C$111,4,IF(E475=Localisation!$C$110,5,IF(OR(E475=1,E475=2,E475=3,E475=4,E475=5),E475,"")))))))</f>
        <v/>
      </c>
      <c r="V475" s="11" t="str">
        <f>(IF(F475=Localisation!$C$114,1,IF(F475=Localisation!$C$113,2,IF(F475=Localisation!$C$112,3,IF(F475=Localisation!$C$111,4,IF(F475=Localisation!$C$110,5,IF(OR(F475=1,F475=2,F475=3,F475=4,F475=5),F475,"")))))))</f>
        <v/>
      </c>
    </row>
    <row r="476" spans="13:22" x14ac:dyDescent="0.3">
      <c r="M476" s="11" t="str">
        <f>(IF(H476=Localisation!$C$114,1,IF(H476=Localisation!$C$113,2,IF(H476=Localisation!$C$112,3,IF(H476=Localisation!$C$111,4,IF(H476=Localisation!$C$110,5,IF(OR(H476=1,H476=2,H476=3,H476=4,H476=5),H476,"")))))))</f>
        <v/>
      </c>
      <c r="N476" s="11" t="str">
        <f>(IF(I476=Localisation!$C$114,1,IF(I476=Localisation!$C$113,2,IF(I476=Localisation!$C$112,3,IF(I476=Localisation!$C$111,4,IF(I476=Localisation!$C$110,5,IF(OR(I476=1,I476=2,I476=3,I476=4,I476=5),I476,"")))))))</f>
        <v/>
      </c>
      <c r="O476" s="11" t="str">
        <f>(IF(J476=Localisation!$C$114,1,IF(J476=Localisation!$C$113,2,IF(J476=Localisation!$C$112,3,IF(J476=Localisation!$C$111,4,IF(J476=Localisation!$C$110,5,IF(OR(J476=1,J476=2,J476=3,J476=4,J476=5),J476,"")))))))</f>
        <v/>
      </c>
      <c r="P476" s="11" t="str">
        <f>(IF(K476=Localisation!$C$114,1,IF(K476=Localisation!$C$113,2,IF(K476=Localisation!$C$112,3,IF(K476=Localisation!$C$111,4,IF(K476=Localisation!$C$110,5,IF(OR(K476=1,K476=2,K476=3,K476=4,K476=5),K476,"")))))))</f>
        <v/>
      </c>
      <c r="Q476" s="11" t="str">
        <f>(IF(L476=Localisation!$C$114,1,IF(L476=Localisation!$C$113,2,IF(L476=Localisation!$C$112,3,IF(L476=Localisation!$C$111,4,IF(L476=Localisation!$C$110,5,IF(OR(L476=1,L476=2,L476=3,L476=4,L476=5),L476,"")))))))</f>
        <v/>
      </c>
      <c r="R476" s="11" t="str">
        <f>(IF(B476=Localisation!$C$114,1,IF(B476=Localisation!$C$113,2,IF(B476=Localisation!$C$112,3,IF(B476=Localisation!$C$111,4,IF(B476=Localisation!$C$110,5,IF(OR(B476=1,B476=2,B476=3,B476=4,B476=5),B476,"")))))))</f>
        <v/>
      </c>
      <c r="S476" s="11" t="str">
        <f>(IF(C476=Localisation!$C$114,1,IF(C476=Localisation!$C$113,2,IF(C476=Localisation!$C$112,3,IF(C476=Localisation!$C$111,4,IF(C476=Localisation!$C$110,5,IF(OR(C476=1,C476=2,C476=3,C476=4,C476=5),C476,"")))))))</f>
        <v/>
      </c>
      <c r="T476" s="11" t="str">
        <f>(IF(D476=Localisation!$C$114,1,IF(D476=Localisation!$C$113,2,IF(D476=Localisation!$C$112,3,IF(D476=Localisation!$C$111,4,IF(D476=Localisation!$C$110,5,IF(OR(D476=1,D476=2,D476=3,D476=4,D476=5),D476,"")))))))</f>
        <v/>
      </c>
      <c r="U476" s="11" t="str">
        <f>(IF(E476=Localisation!$C$114,1,IF(E476=Localisation!$C$113,2,IF(E476=Localisation!$C$112,3,IF(E476=Localisation!$C$111,4,IF(E476=Localisation!$C$110,5,IF(OR(E476=1,E476=2,E476=3,E476=4,E476=5),E476,"")))))))</f>
        <v/>
      </c>
      <c r="V476" s="11" t="str">
        <f>(IF(F476=Localisation!$C$114,1,IF(F476=Localisation!$C$113,2,IF(F476=Localisation!$C$112,3,IF(F476=Localisation!$C$111,4,IF(F476=Localisation!$C$110,5,IF(OR(F476=1,F476=2,F476=3,F476=4,F476=5),F476,"")))))))</f>
        <v/>
      </c>
    </row>
    <row r="477" spans="13:22" x14ac:dyDescent="0.3">
      <c r="M477" s="11" t="str">
        <f>(IF(H477=Localisation!$C$114,1,IF(H477=Localisation!$C$113,2,IF(H477=Localisation!$C$112,3,IF(H477=Localisation!$C$111,4,IF(H477=Localisation!$C$110,5,IF(OR(H477=1,H477=2,H477=3,H477=4,H477=5),H477,"")))))))</f>
        <v/>
      </c>
      <c r="N477" s="11" t="str">
        <f>(IF(I477=Localisation!$C$114,1,IF(I477=Localisation!$C$113,2,IF(I477=Localisation!$C$112,3,IF(I477=Localisation!$C$111,4,IF(I477=Localisation!$C$110,5,IF(OR(I477=1,I477=2,I477=3,I477=4,I477=5),I477,"")))))))</f>
        <v/>
      </c>
      <c r="O477" s="11" t="str">
        <f>(IF(J477=Localisation!$C$114,1,IF(J477=Localisation!$C$113,2,IF(J477=Localisation!$C$112,3,IF(J477=Localisation!$C$111,4,IF(J477=Localisation!$C$110,5,IF(OR(J477=1,J477=2,J477=3,J477=4,J477=5),J477,"")))))))</f>
        <v/>
      </c>
      <c r="P477" s="11" t="str">
        <f>(IF(K477=Localisation!$C$114,1,IF(K477=Localisation!$C$113,2,IF(K477=Localisation!$C$112,3,IF(K477=Localisation!$C$111,4,IF(K477=Localisation!$C$110,5,IF(OR(K477=1,K477=2,K477=3,K477=4,K477=5),K477,"")))))))</f>
        <v/>
      </c>
      <c r="Q477" s="11" t="str">
        <f>(IF(L477=Localisation!$C$114,1,IF(L477=Localisation!$C$113,2,IF(L477=Localisation!$C$112,3,IF(L477=Localisation!$C$111,4,IF(L477=Localisation!$C$110,5,IF(OR(L477=1,L477=2,L477=3,L477=4,L477=5),L477,"")))))))</f>
        <v/>
      </c>
      <c r="R477" s="11" t="str">
        <f>(IF(B477=Localisation!$C$114,1,IF(B477=Localisation!$C$113,2,IF(B477=Localisation!$C$112,3,IF(B477=Localisation!$C$111,4,IF(B477=Localisation!$C$110,5,IF(OR(B477=1,B477=2,B477=3,B477=4,B477=5),B477,"")))))))</f>
        <v/>
      </c>
      <c r="S477" s="11" t="str">
        <f>(IF(C477=Localisation!$C$114,1,IF(C477=Localisation!$C$113,2,IF(C477=Localisation!$C$112,3,IF(C477=Localisation!$C$111,4,IF(C477=Localisation!$C$110,5,IF(OR(C477=1,C477=2,C477=3,C477=4,C477=5),C477,"")))))))</f>
        <v/>
      </c>
      <c r="T477" s="11" t="str">
        <f>(IF(D477=Localisation!$C$114,1,IF(D477=Localisation!$C$113,2,IF(D477=Localisation!$C$112,3,IF(D477=Localisation!$C$111,4,IF(D477=Localisation!$C$110,5,IF(OR(D477=1,D477=2,D477=3,D477=4,D477=5),D477,"")))))))</f>
        <v/>
      </c>
      <c r="U477" s="11" t="str">
        <f>(IF(E477=Localisation!$C$114,1,IF(E477=Localisation!$C$113,2,IF(E477=Localisation!$C$112,3,IF(E477=Localisation!$C$111,4,IF(E477=Localisation!$C$110,5,IF(OR(E477=1,E477=2,E477=3,E477=4,E477=5),E477,"")))))))</f>
        <v/>
      </c>
      <c r="V477" s="11" t="str">
        <f>(IF(F477=Localisation!$C$114,1,IF(F477=Localisation!$C$113,2,IF(F477=Localisation!$C$112,3,IF(F477=Localisation!$C$111,4,IF(F477=Localisation!$C$110,5,IF(OR(F477=1,F477=2,F477=3,F477=4,F477=5),F477,"")))))))</f>
        <v/>
      </c>
    </row>
    <row r="478" spans="13:22" x14ac:dyDescent="0.3">
      <c r="M478" s="11" t="str">
        <f>(IF(H478=Localisation!$C$114,1,IF(H478=Localisation!$C$113,2,IF(H478=Localisation!$C$112,3,IF(H478=Localisation!$C$111,4,IF(H478=Localisation!$C$110,5,IF(OR(H478=1,H478=2,H478=3,H478=4,H478=5),H478,"")))))))</f>
        <v/>
      </c>
      <c r="N478" s="11" t="str">
        <f>(IF(I478=Localisation!$C$114,1,IF(I478=Localisation!$C$113,2,IF(I478=Localisation!$C$112,3,IF(I478=Localisation!$C$111,4,IF(I478=Localisation!$C$110,5,IF(OR(I478=1,I478=2,I478=3,I478=4,I478=5),I478,"")))))))</f>
        <v/>
      </c>
      <c r="O478" s="11" t="str">
        <f>(IF(J478=Localisation!$C$114,1,IF(J478=Localisation!$C$113,2,IF(J478=Localisation!$C$112,3,IF(J478=Localisation!$C$111,4,IF(J478=Localisation!$C$110,5,IF(OR(J478=1,J478=2,J478=3,J478=4,J478=5),J478,"")))))))</f>
        <v/>
      </c>
      <c r="P478" s="11" t="str">
        <f>(IF(K478=Localisation!$C$114,1,IF(K478=Localisation!$C$113,2,IF(K478=Localisation!$C$112,3,IF(K478=Localisation!$C$111,4,IF(K478=Localisation!$C$110,5,IF(OR(K478=1,K478=2,K478=3,K478=4,K478=5),K478,"")))))))</f>
        <v/>
      </c>
      <c r="Q478" s="11" t="str">
        <f>(IF(L478=Localisation!$C$114,1,IF(L478=Localisation!$C$113,2,IF(L478=Localisation!$C$112,3,IF(L478=Localisation!$C$111,4,IF(L478=Localisation!$C$110,5,IF(OR(L478=1,L478=2,L478=3,L478=4,L478=5),L478,"")))))))</f>
        <v/>
      </c>
      <c r="R478" s="11" t="str">
        <f>(IF(B478=Localisation!$C$114,1,IF(B478=Localisation!$C$113,2,IF(B478=Localisation!$C$112,3,IF(B478=Localisation!$C$111,4,IF(B478=Localisation!$C$110,5,IF(OR(B478=1,B478=2,B478=3,B478=4,B478=5),B478,"")))))))</f>
        <v/>
      </c>
      <c r="S478" s="11" t="str">
        <f>(IF(C478=Localisation!$C$114,1,IF(C478=Localisation!$C$113,2,IF(C478=Localisation!$C$112,3,IF(C478=Localisation!$C$111,4,IF(C478=Localisation!$C$110,5,IF(OR(C478=1,C478=2,C478=3,C478=4,C478=5),C478,"")))))))</f>
        <v/>
      </c>
      <c r="T478" s="11" t="str">
        <f>(IF(D478=Localisation!$C$114,1,IF(D478=Localisation!$C$113,2,IF(D478=Localisation!$C$112,3,IF(D478=Localisation!$C$111,4,IF(D478=Localisation!$C$110,5,IF(OR(D478=1,D478=2,D478=3,D478=4,D478=5),D478,"")))))))</f>
        <v/>
      </c>
      <c r="U478" s="11" t="str">
        <f>(IF(E478=Localisation!$C$114,1,IF(E478=Localisation!$C$113,2,IF(E478=Localisation!$C$112,3,IF(E478=Localisation!$C$111,4,IF(E478=Localisation!$C$110,5,IF(OR(E478=1,E478=2,E478=3,E478=4,E478=5),E478,"")))))))</f>
        <v/>
      </c>
      <c r="V478" s="11" t="str">
        <f>(IF(F478=Localisation!$C$114,1,IF(F478=Localisation!$C$113,2,IF(F478=Localisation!$C$112,3,IF(F478=Localisation!$C$111,4,IF(F478=Localisation!$C$110,5,IF(OR(F478=1,F478=2,F478=3,F478=4,F478=5),F478,"")))))))</f>
        <v/>
      </c>
    </row>
    <row r="479" spans="13:22" x14ac:dyDescent="0.3">
      <c r="M479" s="11" t="str">
        <f>(IF(H479=Localisation!$C$114,1,IF(H479=Localisation!$C$113,2,IF(H479=Localisation!$C$112,3,IF(H479=Localisation!$C$111,4,IF(H479=Localisation!$C$110,5,IF(OR(H479=1,H479=2,H479=3,H479=4,H479=5),H479,"")))))))</f>
        <v/>
      </c>
      <c r="N479" s="11" t="str">
        <f>(IF(I479=Localisation!$C$114,1,IF(I479=Localisation!$C$113,2,IF(I479=Localisation!$C$112,3,IF(I479=Localisation!$C$111,4,IF(I479=Localisation!$C$110,5,IF(OR(I479=1,I479=2,I479=3,I479=4,I479=5),I479,"")))))))</f>
        <v/>
      </c>
      <c r="O479" s="11" t="str">
        <f>(IF(J479=Localisation!$C$114,1,IF(J479=Localisation!$C$113,2,IF(J479=Localisation!$C$112,3,IF(J479=Localisation!$C$111,4,IF(J479=Localisation!$C$110,5,IF(OR(J479=1,J479=2,J479=3,J479=4,J479=5),J479,"")))))))</f>
        <v/>
      </c>
      <c r="P479" s="11" t="str">
        <f>(IF(K479=Localisation!$C$114,1,IF(K479=Localisation!$C$113,2,IF(K479=Localisation!$C$112,3,IF(K479=Localisation!$C$111,4,IF(K479=Localisation!$C$110,5,IF(OR(K479=1,K479=2,K479=3,K479=4,K479=5),K479,"")))))))</f>
        <v/>
      </c>
      <c r="Q479" s="11" t="str">
        <f>(IF(L479=Localisation!$C$114,1,IF(L479=Localisation!$C$113,2,IF(L479=Localisation!$C$112,3,IF(L479=Localisation!$C$111,4,IF(L479=Localisation!$C$110,5,IF(OR(L479=1,L479=2,L479=3,L479=4,L479=5),L479,"")))))))</f>
        <v/>
      </c>
      <c r="R479" s="11" t="str">
        <f>(IF(B479=Localisation!$C$114,1,IF(B479=Localisation!$C$113,2,IF(B479=Localisation!$C$112,3,IF(B479=Localisation!$C$111,4,IF(B479=Localisation!$C$110,5,IF(OR(B479=1,B479=2,B479=3,B479=4,B479=5),B479,"")))))))</f>
        <v/>
      </c>
      <c r="S479" s="11" t="str">
        <f>(IF(C479=Localisation!$C$114,1,IF(C479=Localisation!$C$113,2,IF(C479=Localisation!$C$112,3,IF(C479=Localisation!$C$111,4,IF(C479=Localisation!$C$110,5,IF(OR(C479=1,C479=2,C479=3,C479=4,C479=5),C479,"")))))))</f>
        <v/>
      </c>
      <c r="T479" s="11" t="str">
        <f>(IF(D479=Localisation!$C$114,1,IF(D479=Localisation!$C$113,2,IF(D479=Localisation!$C$112,3,IF(D479=Localisation!$C$111,4,IF(D479=Localisation!$C$110,5,IF(OR(D479=1,D479=2,D479=3,D479=4,D479=5),D479,"")))))))</f>
        <v/>
      </c>
      <c r="U479" s="11" t="str">
        <f>(IF(E479=Localisation!$C$114,1,IF(E479=Localisation!$C$113,2,IF(E479=Localisation!$C$112,3,IF(E479=Localisation!$C$111,4,IF(E479=Localisation!$C$110,5,IF(OR(E479=1,E479=2,E479=3,E479=4,E479=5),E479,"")))))))</f>
        <v/>
      </c>
      <c r="V479" s="11" t="str">
        <f>(IF(F479=Localisation!$C$114,1,IF(F479=Localisation!$C$113,2,IF(F479=Localisation!$C$112,3,IF(F479=Localisation!$C$111,4,IF(F479=Localisation!$C$110,5,IF(OR(F479=1,F479=2,F479=3,F479=4,F479=5),F479,"")))))))</f>
        <v/>
      </c>
    </row>
    <row r="480" spans="13:22" x14ac:dyDescent="0.3">
      <c r="M480" s="11" t="str">
        <f>(IF(H480=Localisation!$C$114,1,IF(H480=Localisation!$C$113,2,IF(H480=Localisation!$C$112,3,IF(H480=Localisation!$C$111,4,IF(H480=Localisation!$C$110,5,IF(OR(H480=1,H480=2,H480=3,H480=4,H480=5),H480,"")))))))</f>
        <v/>
      </c>
      <c r="N480" s="11" t="str">
        <f>(IF(I480=Localisation!$C$114,1,IF(I480=Localisation!$C$113,2,IF(I480=Localisation!$C$112,3,IF(I480=Localisation!$C$111,4,IF(I480=Localisation!$C$110,5,IF(OR(I480=1,I480=2,I480=3,I480=4,I480=5),I480,"")))))))</f>
        <v/>
      </c>
      <c r="O480" s="11" t="str">
        <f>(IF(J480=Localisation!$C$114,1,IF(J480=Localisation!$C$113,2,IF(J480=Localisation!$C$112,3,IF(J480=Localisation!$C$111,4,IF(J480=Localisation!$C$110,5,IF(OR(J480=1,J480=2,J480=3,J480=4,J480=5),J480,"")))))))</f>
        <v/>
      </c>
      <c r="P480" s="11" t="str">
        <f>(IF(K480=Localisation!$C$114,1,IF(K480=Localisation!$C$113,2,IF(K480=Localisation!$C$112,3,IF(K480=Localisation!$C$111,4,IF(K480=Localisation!$C$110,5,IF(OR(K480=1,K480=2,K480=3,K480=4,K480=5),K480,"")))))))</f>
        <v/>
      </c>
      <c r="Q480" s="11" t="str">
        <f>(IF(L480=Localisation!$C$114,1,IF(L480=Localisation!$C$113,2,IF(L480=Localisation!$C$112,3,IF(L480=Localisation!$C$111,4,IF(L480=Localisation!$C$110,5,IF(OR(L480=1,L480=2,L480=3,L480=4,L480=5),L480,"")))))))</f>
        <v/>
      </c>
      <c r="R480" s="11" t="str">
        <f>(IF(B480=Localisation!$C$114,1,IF(B480=Localisation!$C$113,2,IF(B480=Localisation!$C$112,3,IF(B480=Localisation!$C$111,4,IF(B480=Localisation!$C$110,5,IF(OR(B480=1,B480=2,B480=3,B480=4,B480=5),B480,"")))))))</f>
        <v/>
      </c>
      <c r="S480" s="11" t="str">
        <f>(IF(C480=Localisation!$C$114,1,IF(C480=Localisation!$C$113,2,IF(C480=Localisation!$C$112,3,IF(C480=Localisation!$C$111,4,IF(C480=Localisation!$C$110,5,IF(OR(C480=1,C480=2,C480=3,C480=4,C480=5),C480,"")))))))</f>
        <v/>
      </c>
      <c r="T480" s="11" t="str">
        <f>(IF(D480=Localisation!$C$114,1,IF(D480=Localisation!$C$113,2,IF(D480=Localisation!$C$112,3,IF(D480=Localisation!$C$111,4,IF(D480=Localisation!$C$110,5,IF(OR(D480=1,D480=2,D480=3,D480=4,D480=5),D480,"")))))))</f>
        <v/>
      </c>
      <c r="U480" s="11" t="str">
        <f>(IF(E480=Localisation!$C$114,1,IF(E480=Localisation!$C$113,2,IF(E480=Localisation!$C$112,3,IF(E480=Localisation!$C$111,4,IF(E480=Localisation!$C$110,5,IF(OR(E480=1,E480=2,E480=3,E480=4,E480=5),E480,"")))))))</f>
        <v/>
      </c>
      <c r="V480" s="11" t="str">
        <f>(IF(F480=Localisation!$C$114,1,IF(F480=Localisation!$C$113,2,IF(F480=Localisation!$C$112,3,IF(F480=Localisation!$C$111,4,IF(F480=Localisation!$C$110,5,IF(OR(F480=1,F480=2,F480=3,F480=4,F480=5),F480,"")))))))</f>
        <v/>
      </c>
    </row>
    <row r="481" spans="13:22" x14ac:dyDescent="0.3">
      <c r="M481" s="11" t="str">
        <f>(IF(H481=Localisation!$C$114,1,IF(H481=Localisation!$C$113,2,IF(H481=Localisation!$C$112,3,IF(H481=Localisation!$C$111,4,IF(H481=Localisation!$C$110,5,IF(OR(H481=1,H481=2,H481=3,H481=4,H481=5),H481,"")))))))</f>
        <v/>
      </c>
      <c r="N481" s="11" t="str">
        <f>(IF(I481=Localisation!$C$114,1,IF(I481=Localisation!$C$113,2,IF(I481=Localisation!$C$112,3,IF(I481=Localisation!$C$111,4,IF(I481=Localisation!$C$110,5,IF(OR(I481=1,I481=2,I481=3,I481=4,I481=5),I481,"")))))))</f>
        <v/>
      </c>
      <c r="O481" s="11" t="str">
        <f>(IF(J481=Localisation!$C$114,1,IF(J481=Localisation!$C$113,2,IF(J481=Localisation!$C$112,3,IF(J481=Localisation!$C$111,4,IF(J481=Localisation!$C$110,5,IF(OR(J481=1,J481=2,J481=3,J481=4,J481=5),J481,"")))))))</f>
        <v/>
      </c>
      <c r="P481" s="11" t="str">
        <f>(IF(K481=Localisation!$C$114,1,IF(K481=Localisation!$C$113,2,IF(K481=Localisation!$C$112,3,IF(K481=Localisation!$C$111,4,IF(K481=Localisation!$C$110,5,IF(OR(K481=1,K481=2,K481=3,K481=4,K481=5),K481,"")))))))</f>
        <v/>
      </c>
      <c r="Q481" s="11" t="str">
        <f>(IF(L481=Localisation!$C$114,1,IF(L481=Localisation!$C$113,2,IF(L481=Localisation!$C$112,3,IF(L481=Localisation!$C$111,4,IF(L481=Localisation!$C$110,5,IF(OR(L481=1,L481=2,L481=3,L481=4,L481=5),L481,"")))))))</f>
        <v/>
      </c>
      <c r="R481" s="11" t="str">
        <f>(IF(B481=Localisation!$C$114,1,IF(B481=Localisation!$C$113,2,IF(B481=Localisation!$C$112,3,IF(B481=Localisation!$C$111,4,IF(B481=Localisation!$C$110,5,IF(OR(B481=1,B481=2,B481=3,B481=4,B481=5),B481,"")))))))</f>
        <v/>
      </c>
      <c r="S481" s="11" t="str">
        <f>(IF(C481=Localisation!$C$114,1,IF(C481=Localisation!$C$113,2,IF(C481=Localisation!$C$112,3,IF(C481=Localisation!$C$111,4,IF(C481=Localisation!$C$110,5,IF(OR(C481=1,C481=2,C481=3,C481=4,C481=5),C481,"")))))))</f>
        <v/>
      </c>
      <c r="T481" s="11" t="str">
        <f>(IF(D481=Localisation!$C$114,1,IF(D481=Localisation!$C$113,2,IF(D481=Localisation!$C$112,3,IF(D481=Localisation!$C$111,4,IF(D481=Localisation!$C$110,5,IF(OR(D481=1,D481=2,D481=3,D481=4,D481=5),D481,"")))))))</f>
        <v/>
      </c>
      <c r="U481" s="11" t="str">
        <f>(IF(E481=Localisation!$C$114,1,IF(E481=Localisation!$C$113,2,IF(E481=Localisation!$C$112,3,IF(E481=Localisation!$C$111,4,IF(E481=Localisation!$C$110,5,IF(OR(E481=1,E481=2,E481=3,E481=4,E481=5),E481,"")))))))</f>
        <v/>
      </c>
      <c r="V481" s="11" t="str">
        <f>(IF(F481=Localisation!$C$114,1,IF(F481=Localisation!$C$113,2,IF(F481=Localisation!$C$112,3,IF(F481=Localisation!$C$111,4,IF(F481=Localisation!$C$110,5,IF(OR(F481=1,F481=2,F481=3,F481=4,F481=5),F481,"")))))))</f>
        <v/>
      </c>
    </row>
    <row r="482" spans="13:22" x14ac:dyDescent="0.3">
      <c r="M482" s="11" t="str">
        <f>(IF(H482=Localisation!$C$114,1,IF(H482=Localisation!$C$113,2,IF(H482=Localisation!$C$112,3,IF(H482=Localisation!$C$111,4,IF(H482=Localisation!$C$110,5,IF(OR(H482=1,H482=2,H482=3,H482=4,H482=5),H482,"")))))))</f>
        <v/>
      </c>
      <c r="N482" s="11" t="str">
        <f>(IF(I482=Localisation!$C$114,1,IF(I482=Localisation!$C$113,2,IF(I482=Localisation!$C$112,3,IF(I482=Localisation!$C$111,4,IF(I482=Localisation!$C$110,5,IF(OR(I482=1,I482=2,I482=3,I482=4,I482=5),I482,"")))))))</f>
        <v/>
      </c>
      <c r="O482" s="11" t="str">
        <f>(IF(J482=Localisation!$C$114,1,IF(J482=Localisation!$C$113,2,IF(J482=Localisation!$C$112,3,IF(J482=Localisation!$C$111,4,IF(J482=Localisation!$C$110,5,IF(OR(J482=1,J482=2,J482=3,J482=4,J482=5),J482,"")))))))</f>
        <v/>
      </c>
      <c r="P482" s="11" t="str">
        <f>(IF(K482=Localisation!$C$114,1,IF(K482=Localisation!$C$113,2,IF(K482=Localisation!$C$112,3,IF(K482=Localisation!$C$111,4,IF(K482=Localisation!$C$110,5,IF(OR(K482=1,K482=2,K482=3,K482=4,K482=5),K482,"")))))))</f>
        <v/>
      </c>
      <c r="Q482" s="11" t="str">
        <f>(IF(L482=Localisation!$C$114,1,IF(L482=Localisation!$C$113,2,IF(L482=Localisation!$C$112,3,IF(L482=Localisation!$C$111,4,IF(L482=Localisation!$C$110,5,IF(OR(L482=1,L482=2,L482=3,L482=4,L482=5),L482,"")))))))</f>
        <v/>
      </c>
      <c r="R482" s="11" t="str">
        <f>(IF(B482=Localisation!$C$114,1,IF(B482=Localisation!$C$113,2,IF(B482=Localisation!$C$112,3,IF(B482=Localisation!$C$111,4,IF(B482=Localisation!$C$110,5,IF(OR(B482=1,B482=2,B482=3,B482=4,B482=5),B482,"")))))))</f>
        <v/>
      </c>
      <c r="S482" s="11" t="str">
        <f>(IF(C482=Localisation!$C$114,1,IF(C482=Localisation!$C$113,2,IF(C482=Localisation!$C$112,3,IF(C482=Localisation!$C$111,4,IF(C482=Localisation!$C$110,5,IF(OR(C482=1,C482=2,C482=3,C482=4,C482=5),C482,"")))))))</f>
        <v/>
      </c>
      <c r="T482" s="11" t="str">
        <f>(IF(D482=Localisation!$C$114,1,IF(D482=Localisation!$C$113,2,IF(D482=Localisation!$C$112,3,IF(D482=Localisation!$C$111,4,IF(D482=Localisation!$C$110,5,IF(OR(D482=1,D482=2,D482=3,D482=4,D482=5),D482,"")))))))</f>
        <v/>
      </c>
      <c r="U482" s="11" t="str">
        <f>(IF(E482=Localisation!$C$114,1,IF(E482=Localisation!$C$113,2,IF(E482=Localisation!$C$112,3,IF(E482=Localisation!$C$111,4,IF(E482=Localisation!$C$110,5,IF(OR(E482=1,E482=2,E482=3,E482=4,E482=5),E482,"")))))))</f>
        <v/>
      </c>
      <c r="V482" s="11" t="str">
        <f>(IF(F482=Localisation!$C$114,1,IF(F482=Localisation!$C$113,2,IF(F482=Localisation!$C$112,3,IF(F482=Localisation!$C$111,4,IF(F482=Localisation!$C$110,5,IF(OR(F482=1,F482=2,F482=3,F482=4,F482=5),F482,"")))))))</f>
        <v/>
      </c>
    </row>
    <row r="483" spans="13:22" x14ac:dyDescent="0.3">
      <c r="M483" s="11" t="str">
        <f>(IF(H483=Localisation!$C$114,1,IF(H483=Localisation!$C$113,2,IF(H483=Localisation!$C$112,3,IF(H483=Localisation!$C$111,4,IF(H483=Localisation!$C$110,5,IF(OR(H483=1,H483=2,H483=3,H483=4,H483=5),H483,"")))))))</f>
        <v/>
      </c>
      <c r="N483" s="11" t="str">
        <f>(IF(I483=Localisation!$C$114,1,IF(I483=Localisation!$C$113,2,IF(I483=Localisation!$C$112,3,IF(I483=Localisation!$C$111,4,IF(I483=Localisation!$C$110,5,IF(OR(I483=1,I483=2,I483=3,I483=4,I483=5),I483,"")))))))</f>
        <v/>
      </c>
      <c r="O483" s="11" t="str">
        <f>(IF(J483=Localisation!$C$114,1,IF(J483=Localisation!$C$113,2,IF(J483=Localisation!$C$112,3,IF(J483=Localisation!$C$111,4,IF(J483=Localisation!$C$110,5,IF(OR(J483=1,J483=2,J483=3,J483=4,J483=5),J483,"")))))))</f>
        <v/>
      </c>
      <c r="P483" s="11" t="str">
        <f>(IF(K483=Localisation!$C$114,1,IF(K483=Localisation!$C$113,2,IF(K483=Localisation!$C$112,3,IF(K483=Localisation!$C$111,4,IF(K483=Localisation!$C$110,5,IF(OR(K483=1,K483=2,K483=3,K483=4,K483=5),K483,"")))))))</f>
        <v/>
      </c>
      <c r="Q483" s="11" t="str">
        <f>(IF(L483=Localisation!$C$114,1,IF(L483=Localisation!$C$113,2,IF(L483=Localisation!$C$112,3,IF(L483=Localisation!$C$111,4,IF(L483=Localisation!$C$110,5,IF(OR(L483=1,L483=2,L483=3,L483=4,L483=5),L483,"")))))))</f>
        <v/>
      </c>
      <c r="R483" s="11" t="str">
        <f>(IF(B483=Localisation!$C$114,1,IF(B483=Localisation!$C$113,2,IF(B483=Localisation!$C$112,3,IF(B483=Localisation!$C$111,4,IF(B483=Localisation!$C$110,5,IF(OR(B483=1,B483=2,B483=3,B483=4,B483=5),B483,"")))))))</f>
        <v/>
      </c>
      <c r="S483" s="11" t="str">
        <f>(IF(C483=Localisation!$C$114,1,IF(C483=Localisation!$C$113,2,IF(C483=Localisation!$C$112,3,IF(C483=Localisation!$C$111,4,IF(C483=Localisation!$C$110,5,IF(OR(C483=1,C483=2,C483=3,C483=4,C483=5),C483,"")))))))</f>
        <v/>
      </c>
      <c r="T483" s="11" t="str">
        <f>(IF(D483=Localisation!$C$114,1,IF(D483=Localisation!$C$113,2,IF(D483=Localisation!$C$112,3,IF(D483=Localisation!$C$111,4,IF(D483=Localisation!$C$110,5,IF(OR(D483=1,D483=2,D483=3,D483=4,D483=5),D483,"")))))))</f>
        <v/>
      </c>
      <c r="U483" s="11" t="str">
        <f>(IF(E483=Localisation!$C$114,1,IF(E483=Localisation!$C$113,2,IF(E483=Localisation!$C$112,3,IF(E483=Localisation!$C$111,4,IF(E483=Localisation!$C$110,5,IF(OR(E483=1,E483=2,E483=3,E483=4,E483=5),E483,"")))))))</f>
        <v/>
      </c>
      <c r="V483" s="11" t="str">
        <f>(IF(F483=Localisation!$C$114,1,IF(F483=Localisation!$C$113,2,IF(F483=Localisation!$C$112,3,IF(F483=Localisation!$C$111,4,IF(F483=Localisation!$C$110,5,IF(OR(F483=1,F483=2,F483=3,F483=4,F483=5),F483,"")))))))</f>
        <v/>
      </c>
    </row>
    <row r="484" spans="13:22" x14ac:dyDescent="0.3">
      <c r="M484" s="11" t="str">
        <f>(IF(H484=Localisation!$C$114,1,IF(H484=Localisation!$C$113,2,IF(H484=Localisation!$C$112,3,IF(H484=Localisation!$C$111,4,IF(H484=Localisation!$C$110,5,IF(OR(H484=1,H484=2,H484=3,H484=4,H484=5),H484,"")))))))</f>
        <v/>
      </c>
      <c r="N484" s="11" t="str">
        <f>(IF(I484=Localisation!$C$114,1,IF(I484=Localisation!$C$113,2,IF(I484=Localisation!$C$112,3,IF(I484=Localisation!$C$111,4,IF(I484=Localisation!$C$110,5,IF(OR(I484=1,I484=2,I484=3,I484=4,I484=5),I484,"")))))))</f>
        <v/>
      </c>
      <c r="O484" s="11" t="str">
        <f>(IF(J484=Localisation!$C$114,1,IF(J484=Localisation!$C$113,2,IF(J484=Localisation!$C$112,3,IF(J484=Localisation!$C$111,4,IF(J484=Localisation!$C$110,5,IF(OR(J484=1,J484=2,J484=3,J484=4,J484=5),J484,"")))))))</f>
        <v/>
      </c>
      <c r="P484" s="11" t="str">
        <f>(IF(K484=Localisation!$C$114,1,IF(K484=Localisation!$C$113,2,IF(K484=Localisation!$C$112,3,IF(K484=Localisation!$C$111,4,IF(K484=Localisation!$C$110,5,IF(OR(K484=1,K484=2,K484=3,K484=4,K484=5),K484,"")))))))</f>
        <v/>
      </c>
      <c r="Q484" s="11" t="str">
        <f>(IF(L484=Localisation!$C$114,1,IF(L484=Localisation!$C$113,2,IF(L484=Localisation!$C$112,3,IF(L484=Localisation!$C$111,4,IF(L484=Localisation!$C$110,5,IF(OR(L484=1,L484=2,L484=3,L484=4,L484=5),L484,"")))))))</f>
        <v/>
      </c>
      <c r="R484" s="11" t="str">
        <f>(IF(B484=Localisation!$C$114,1,IF(B484=Localisation!$C$113,2,IF(B484=Localisation!$C$112,3,IF(B484=Localisation!$C$111,4,IF(B484=Localisation!$C$110,5,IF(OR(B484=1,B484=2,B484=3,B484=4,B484=5),B484,"")))))))</f>
        <v/>
      </c>
      <c r="S484" s="11" t="str">
        <f>(IF(C484=Localisation!$C$114,1,IF(C484=Localisation!$C$113,2,IF(C484=Localisation!$C$112,3,IF(C484=Localisation!$C$111,4,IF(C484=Localisation!$C$110,5,IF(OR(C484=1,C484=2,C484=3,C484=4,C484=5),C484,"")))))))</f>
        <v/>
      </c>
      <c r="T484" s="11" t="str">
        <f>(IF(D484=Localisation!$C$114,1,IF(D484=Localisation!$C$113,2,IF(D484=Localisation!$C$112,3,IF(D484=Localisation!$C$111,4,IF(D484=Localisation!$C$110,5,IF(OR(D484=1,D484=2,D484=3,D484=4,D484=5),D484,"")))))))</f>
        <v/>
      </c>
      <c r="U484" s="11" t="str">
        <f>(IF(E484=Localisation!$C$114,1,IF(E484=Localisation!$C$113,2,IF(E484=Localisation!$C$112,3,IF(E484=Localisation!$C$111,4,IF(E484=Localisation!$C$110,5,IF(OR(E484=1,E484=2,E484=3,E484=4,E484=5),E484,"")))))))</f>
        <v/>
      </c>
      <c r="V484" s="11" t="str">
        <f>(IF(F484=Localisation!$C$114,1,IF(F484=Localisation!$C$113,2,IF(F484=Localisation!$C$112,3,IF(F484=Localisation!$C$111,4,IF(F484=Localisation!$C$110,5,IF(OR(F484=1,F484=2,F484=3,F484=4,F484=5),F484,"")))))))</f>
        <v/>
      </c>
    </row>
    <row r="485" spans="13:22" x14ac:dyDescent="0.3">
      <c r="M485" s="11" t="str">
        <f>(IF(H485=Localisation!$C$114,1,IF(H485=Localisation!$C$113,2,IF(H485=Localisation!$C$112,3,IF(H485=Localisation!$C$111,4,IF(H485=Localisation!$C$110,5,IF(OR(H485=1,H485=2,H485=3,H485=4,H485=5),H485,"")))))))</f>
        <v/>
      </c>
      <c r="N485" s="11" t="str">
        <f>(IF(I485=Localisation!$C$114,1,IF(I485=Localisation!$C$113,2,IF(I485=Localisation!$C$112,3,IF(I485=Localisation!$C$111,4,IF(I485=Localisation!$C$110,5,IF(OR(I485=1,I485=2,I485=3,I485=4,I485=5),I485,"")))))))</f>
        <v/>
      </c>
      <c r="O485" s="11" t="str">
        <f>(IF(J485=Localisation!$C$114,1,IF(J485=Localisation!$C$113,2,IF(J485=Localisation!$C$112,3,IF(J485=Localisation!$C$111,4,IF(J485=Localisation!$C$110,5,IF(OR(J485=1,J485=2,J485=3,J485=4,J485=5),J485,"")))))))</f>
        <v/>
      </c>
      <c r="P485" s="11" t="str">
        <f>(IF(K485=Localisation!$C$114,1,IF(K485=Localisation!$C$113,2,IF(K485=Localisation!$C$112,3,IF(K485=Localisation!$C$111,4,IF(K485=Localisation!$C$110,5,IF(OR(K485=1,K485=2,K485=3,K485=4,K485=5),K485,"")))))))</f>
        <v/>
      </c>
      <c r="Q485" s="11" t="str">
        <f>(IF(L485=Localisation!$C$114,1,IF(L485=Localisation!$C$113,2,IF(L485=Localisation!$C$112,3,IF(L485=Localisation!$C$111,4,IF(L485=Localisation!$C$110,5,IF(OR(L485=1,L485=2,L485=3,L485=4,L485=5),L485,"")))))))</f>
        <v/>
      </c>
      <c r="R485" s="11" t="str">
        <f>(IF(B485=Localisation!$C$114,1,IF(B485=Localisation!$C$113,2,IF(B485=Localisation!$C$112,3,IF(B485=Localisation!$C$111,4,IF(B485=Localisation!$C$110,5,IF(OR(B485=1,B485=2,B485=3,B485=4,B485=5),B485,"")))))))</f>
        <v/>
      </c>
      <c r="S485" s="11" t="str">
        <f>(IF(C485=Localisation!$C$114,1,IF(C485=Localisation!$C$113,2,IF(C485=Localisation!$C$112,3,IF(C485=Localisation!$C$111,4,IF(C485=Localisation!$C$110,5,IF(OR(C485=1,C485=2,C485=3,C485=4,C485=5),C485,"")))))))</f>
        <v/>
      </c>
      <c r="T485" s="11" t="str">
        <f>(IF(D485=Localisation!$C$114,1,IF(D485=Localisation!$C$113,2,IF(D485=Localisation!$C$112,3,IF(D485=Localisation!$C$111,4,IF(D485=Localisation!$C$110,5,IF(OR(D485=1,D485=2,D485=3,D485=4,D485=5),D485,"")))))))</f>
        <v/>
      </c>
      <c r="U485" s="11" t="str">
        <f>(IF(E485=Localisation!$C$114,1,IF(E485=Localisation!$C$113,2,IF(E485=Localisation!$C$112,3,IF(E485=Localisation!$C$111,4,IF(E485=Localisation!$C$110,5,IF(OR(E485=1,E485=2,E485=3,E485=4,E485=5),E485,"")))))))</f>
        <v/>
      </c>
      <c r="V485" s="11" t="str">
        <f>(IF(F485=Localisation!$C$114,1,IF(F485=Localisation!$C$113,2,IF(F485=Localisation!$C$112,3,IF(F485=Localisation!$C$111,4,IF(F485=Localisation!$C$110,5,IF(OR(F485=1,F485=2,F485=3,F485=4,F485=5),F485,"")))))))</f>
        <v/>
      </c>
    </row>
    <row r="486" spans="13:22" x14ac:dyDescent="0.3">
      <c r="M486" s="11" t="str">
        <f>(IF(H486=Localisation!$C$114,1,IF(H486=Localisation!$C$113,2,IF(H486=Localisation!$C$112,3,IF(H486=Localisation!$C$111,4,IF(H486=Localisation!$C$110,5,IF(OR(H486=1,H486=2,H486=3,H486=4,H486=5),H486,"")))))))</f>
        <v/>
      </c>
      <c r="N486" s="11" t="str">
        <f>(IF(I486=Localisation!$C$114,1,IF(I486=Localisation!$C$113,2,IF(I486=Localisation!$C$112,3,IF(I486=Localisation!$C$111,4,IF(I486=Localisation!$C$110,5,IF(OR(I486=1,I486=2,I486=3,I486=4,I486=5),I486,"")))))))</f>
        <v/>
      </c>
      <c r="O486" s="11" t="str">
        <f>(IF(J486=Localisation!$C$114,1,IF(J486=Localisation!$C$113,2,IF(J486=Localisation!$C$112,3,IF(J486=Localisation!$C$111,4,IF(J486=Localisation!$C$110,5,IF(OR(J486=1,J486=2,J486=3,J486=4,J486=5),J486,"")))))))</f>
        <v/>
      </c>
      <c r="P486" s="11" t="str">
        <f>(IF(K486=Localisation!$C$114,1,IF(K486=Localisation!$C$113,2,IF(K486=Localisation!$C$112,3,IF(K486=Localisation!$C$111,4,IF(K486=Localisation!$C$110,5,IF(OR(K486=1,K486=2,K486=3,K486=4,K486=5),K486,"")))))))</f>
        <v/>
      </c>
      <c r="Q486" s="11" t="str">
        <f>(IF(L486=Localisation!$C$114,1,IF(L486=Localisation!$C$113,2,IF(L486=Localisation!$C$112,3,IF(L486=Localisation!$C$111,4,IF(L486=Localisation!$C$110,5,IF(OR(L486=1,L486=2,L486=3,L486=4,L486=5),L486,"")))))))</f>
        <v/>
      </c>
      <c r="R486" s="11" t="str">
        <f>(IF(B486=Localisation!$C$114,1,IF(B486=Localisation!$C$113,2,IF(B486=Localisation!$C$112,3,IF(B486=Localisation!$C$111,4,IF(B486=Localisation!$C$110,5,IF(OR(B486=1,B486=2,B486=3,B486=4,B486=5),B486,"")))))))</f>
        <v/>
      </c>
      <c r="S486" s="11" t="str">
        <f>(IF(C486=Localisation!$C$114,1,IF(C486=Localisation!$C$113,2,IF(C486=Localisation!$C$112,3,IF(C486=Localisation!$C$111,4,IF(C486=Localisation!$C$110,5,IF(OR(C486=1,C486=2,C486=3,C486=4,C486=5),C486,"")))))))</f>
        <v/>
      </c>
      <c r="T486" s="11" t="str">
        <f>(IF(D486=Localisation!$C$114,1,IF(D486=Localisation!$C$113,2,IF(D486=Localisation!$C$112,3,IF(D486=Localisation!$C$111,4,IF(D486=Localisation!$C$110,5,IF(OR(D486=1,D486=2,D486=3,D486=4,D486=5),D486,"")))))))</f>
        <v/>
      </c>
      <c r="U486" s="11" t="str">
        <f>(IF(E486=Localisation!$C$114,1,IF(E486=Localisation!$C$113,2,IF(E486=Localisation!$C$112,3,IF(E486=Localisation!$C$111,4,IF(E486=Localisation!$C$110,5,IF(OR(E486=1,E486=2,E486=3,E486=4,E486=5),E486,"")))))))</f>
        <v/>
      </c>
      <c r="V486" s="11" t="str">
        <f>(IF(F486=Localisation!$C$114,1,IF(F486=Localisation!$C$113,2,IF(F486=Localisation!$C$112,3,IF(F486=Localisation!$C$111,4,IF(F486=Localisation!$C$110,5,IF(OR(F486=1,F486=2,F486=3,F486=4,F486=5),F486,"")))))))</f>
        <v/>
      </c>
    </row>
    <row r="487" spans="13:22" x14ac:dyDescent="0.3">
      <c r="M487" s="11" t="str">
        <f>(IF(H487=Localisation!$C$114,1,IF(H487=Localisation!$C$113,2,IF(H487=Localisation!$C$112,3,IF(H487=Localisation!$C$111,4,IF(H487=Localisation!$C$110,5,IF(OR(H487=1,H487=2,H487=3,H487=4,H487=5),H487,"")))))))</f>
        <v/>
      </c>
      <c r="N487" s="11" t="str">
        <f>(IF(I487=Localisation!$C$114,1,IF(I487=Localisation!$C$113,2,IF(I487=Localisation!$C$112,3,IF(I487=Localisation!$C$111,4,IF(I487=Localisation!$C$110,5,IF(OR(I487=1,I487=2,I487=3,I487=4,I487=5),I487,"")))))))</f>
        <v/>
      </c>
      <c r="O487" s="11" t="str">
        <f>(IF(J487=Localisation!$C$114,1,IF(J487=Localisation!$C$113,2,IF(J487=Localisation!$C$112,3,IF(J487=Localisation!$C$111,4,IF(J487=Localisation!$C$110,5,IF(OR(J487=1,J487=2,J487=3,J487=4,J487=5),J487,"")))))))</f>
        <v/>
      </c>
      <c r="P487" s="11" t="str">
        <f>(IF(K487=Localisation!$C$114,1,IF(K487=Localisation!$C$113,2,IF(K487=Localisation!$C$112,3,IF(K487=Localisation!$C$111,4,IF(K487=Localisation!$C$110,5,IF(OR(K487=1,K487=2,K487=3,K487=4,K487=5),K487,"")))))))</f>
        <v/>
      </c>
      <c r="Q487" s="11" t="str">
        <f>(IF(L487=Localisation!$C$114,1,IF(L487=Localisation!$C$113,2,IF(L487=Localisation!$C$112,3,IF(L487=Localisation!$C$111,4,IF(L487=Localisation!$C$110,5,IF(OR(L487=1,L487=2,L487=3,L487=4,L487=5),L487,"")))))))</f>
        <v/>
      </c>
      <c r="R487" s="11" t="str">
        <f>(IF(B487=Localisation!$C$114,1,IF(B487=Localisation!$C$113,2,IF(B487=Localisation!$C$112,3,IF(B487=Localisation!$C$111,4,IF(B487=Localisation!$C$110,5,IF(OR(B487=1,B487=2,B487=3,B487=4,B487=5),B487,"")))))))</f>
        <v/>
      </c>
      <c r="S487" s="11" t="str">
        <f>(IF(C487=Localisation!$C$114,1,IF(C487=Localisation!$C$113,2,IF(C487=Localisation!$C$112,3,IF(C487=Localisation!$C$111,4,IF(C487=Localisation!$C$110,5,IF(OR(C487=1,C487=2,C487=3,C487=4,C487=5),C487,"")))))))</f>
        <v/>
      </c>
      <c r="T487" s="11" t="str">
        <f>(IF(D487=Localisation!$C$114,1,IF(D487=Localisation!$C$113,2,IF(D487=Localisation!$C$112,3,IF(D487=Localisation!$C$111,4,IF(D487=Localisation!$C$110,5,IF(OR(D487=1,D487=2,D487=3,D487=4,D487=5),D487,"")))))))</f>
        <v/>
      </c>
      <c r="U487" s="11" t="str">
        <f>(IF(E487=Localisation!$C$114,1,IF(E487=Localisation!$C$113,2,IF(E487=Localisation!$C$112,3,IF(E487=Localisation!$C$111,4,IF(E487=Localisation!$C$110,5,IF(OR(E487=1,E487=2,E487=3,E487=4,E487=5),E487,"")))))))</f>
        <v/>
      </c>
      <c r="V487" s="11" t="str">
        <f>(IF(F487=Localisation!$C$114,1,IF(F487=Localisation!$C$113,2,IF(F487=Localisation!$C$112,3,IF(F487=Localisation!$C$111,4,IF(F487=Localisation!$C$110,5,IF(OR(F487=1,F487=2,F487=3,F487=4,F487=5),F487,"")))))))</f>
        <v/>
      </c>
    </row>
    <row r="488" spans="13:22" x14ac:dyDescent="0.3">
      <c r="M488" s="11" t="str">
        <f>(IF(H488=Localisation!$C$114,1,IF(H488=Localisation!$C$113,2,IF(H488=Localisation!$C$112,3,IF(H488=Localisation!$C$111,4,IF(H488=Localisation!$C$110,5,IF(OR(H488=1,H488=2,H488=3,H488=4,H488=5),H488,"")))))))</f>
        <v/>
      </c>
      <c r="N488" s="11" t="str">
        <f>(IF(I488=Localisation!$C$114,1,IF(I488=Localisation!$C$113,2,IF(I488=Localisation!$C$112,3,IF(I488=Localisation!$C$111,4,IF(I488=Localisation!$C$110,5,IF(OR(I488=1,I488=2,I488=3,I488=4,I488=5),I488,"")))))))</f>
        <v/>
      </c>
      <c r="O488" s="11" t="str">
        <f>(IF(J488=Localisation!$C$114,1,IF(J488=Localisation!$C$113,2,IF(J488=Localisation!$C$112,3,IF(J488=Localisation!$C$111,4,IF(J488=Localisation!$C$110,5,IF(OR(J488=1,J488=2,J488=3,J488=4,J488=5),J488,"")))))))</f>
        <v/>
      </c>
      <c r="P488" s="11" t="str">
        <f>(IF(K488=Localisation!$C$114,1,IF(K488=Localisation!$C$113,2,IF(K488=Localisation!$C$112,3,IF(K488=Localisation!$C$111,4,IF(K488=Localisation!$C$110,5,IF(OR(K488=1,K488=2,K488=3,K488=4,K488=5),K488,"")))))))</f>
        <v/>
      </c>
      <c r="Q488" s="11" t="str">
        <f>(IF(L488=Localisation!$C$114,1,IF(L488=Localisation!$C$113,2,IF(L488=Localisation!$C$112,3,IF(L488=Localisation!$C$111,4,IF(L488=Localisation!$C$110,5,IF(OR(L488=1,L488=2,L488=3,L488=4,L488=5),L488,"")))))))</f>
        <v/>
      </c>
      <c r="R488" s="11" t="str">
        <f>(IF(B488=Localisation!$C$114,1,IF(B488=Localisation!$C$113,2,IF(B488=Localisation!$C$112,3,IF(B488=Localisation!$C$111,4,IF(B488=Localisation!$C$110,5,IF(OR(B488=1,B488=2,B488=3,B488=4,B488=5),B488,"")))))))</f>
        <v/>
      </c>
      <c r="S488" s="11" t="str">
        <f>(IF(C488=Localisation!$C$114,1,IF(C488=Localisation!$C$113,2,IF(C488=Localisation!$C$112,3,IF(C488=Localisation!$C$111,4,IF(C488=Localisation!$C$110,5,IF(OR(C488=1,C488=2,C488=3,C488=4,C488=5),C488,"")))))))</f>
        <v/>
      </c>
      <c r="T488" s="11" t="str">
        <f>(IF(D488=Localisation!$C$114,1,IF(D488=Localisation!$C$113,2,IF(D488=Localisation!$C$112,3,IF(D488=Localisation!$C$111,4,IF(D488=Localisation!$C$110,5,IF(OR(D488=1,D488=2,D488=3,D488=4,D488=5),D488,"")))))))</f>
        <v/>
      </c>
      <c r="U488" s="11" t="str">
        <f>(IF(E488=Localisation!$C$114,1,IF(E488=Localisation!$C$113,2,IF(E488=Localisation!$C$112,3,IF(E488=Localisation!$C$111,4,IF(E488=Localisation!$C$110,5,IF(OR(E488=1,E488=2,E488=3,E488=4,E488=5),E488,"")))))))</f>
        <v/>
      </c>
      <c r="V488" s="11" t="str">
        <f>(IF(F488=Localisation!$C$114,1,IF(F488=Localisation!$C$113,2,IF(F488=Localisation!$C$112,3,IF(F488=Localisation!$C$111,4,IF(F488=Localisation!$C$110,5,IF(OR(F488=1,F488=2,F488=3,F488=4,F488=5),F488,"")))))))</f>
        <v/>
      </c>
    </row>
    <row r="489" spans="13:22" x14ac:dyDescent="0.3">
      <c r="M489" s="11" t="str">
        <f>(IF(H489=Localisation!$C$114,1,IF(H489=Localisation!$C$113,2,IF(H489=Localisation!$C$112,3,IF(H489=Localisation!$C$111,4,IF(H489=Localisation!$C$110,5,IF(OR(H489=1,H489=2,H489=3,H489=4,H489=5),H489,"")))))))</f>
        <v/>
      </c>
      <c r="N489" s="11" t="str">
        <f>(IF(I489=Localisation!$C$114,1,IF(I489=Localisation!$C$113,2,IF(I489=Localisation!$C$112,3,IF(I489=Localisation!$C$111,4,IF(I489=Localisation!$C$110,5,IF(OR(I489=1,I489=2,I489=3,I489=4,I489=5),I489,"")))))))</f>
        <v/>
      </c>
      <c r="O489" s="11" t="str">
        <f>(IF(J489=Localisation!$C$114,1,IF(J489=Localisation!$C$113,2,IF(J489=Localisation!$C$112,3,IF(J489=Localisation!$C$111,4,IF(J489=Localisation!$C$110,5,IF(OR(J489=1,J489=2,J489=3,J489=4,J489=5),J489,"")))))))</f>
        <v/>
      </c>
      <c r="P489" s="11" t="str">
        <f>(IF(K489=Localisation!$C$114,1,IF(K489=Localisation!$C$113,2,IF(K489=Localisation!$C$112,3,IF(K489=Localisation!$C$111,4,IF(K489=Localisation!$C$110,5,IF(OR(K489=1,K489=2,K489=3,K489=4,K489=5),K489,"")))))))</f>
        <v/>
      </c>
      <c r="Q489" s="11" t="str">
        <f>(IF(L489=Localisation!$C$114,1,IF(L489=Localisation!$C$113,2,IF(L489=Localisation!$C$112,3,IF(L489=Localisation!$C$111,4,IF(L489=Localisation!$C$110,5,IF(OR(L489=1,L489=2,L489=3,L489=4,L489=5),L489,"")))))))</f>
        <v/>
      </c>
      <c r="R489" s="11" t="str">
        <f>(IF(B489=Localisation!$C$114,1,IF(B489=Localisation!$C$113,2,IF(B489=Localisation!$C$112,3,IF(B489=Localisation!$C$111,4,IF(B489=Localisation!$C$110,5,IF(OR(B489=1,B489=2,B489=3,B489=4,B489=5),B489,"")))))))</f>
        <v/>
      </c>
      <c r="S489" s="11" t="str">
        <f>(IF(C489=Localisation!$C$114,1,IF(C489=Localisation!$C$113,2,IF(C489=Localisation!$C$112,3,IF(C489=Localisation!$C$111,4,IF(C489=Localisation!$C$110,5,IF(OR(C489=1,C489=2,C489=3,C489=4,C489=5),C489,"")))))))</f>
        <v/>
      </c>
      <c r="T489" s="11" t="str">
        <f>(IF(D489=Localisation!$C$114,1,IF(D489=Localisation!$C$113,2,IF(D489=Localisation!$C$112,3,IF(D489=Localisation!$C$111,4,IF(D489=Localisation!$C$110,5,IF(OR(D489=1,D489=2,D489=3,D489=4,D489=5),D489,"")))))))</f>
        <v/>
      </c>
      <c r="U489" s="11" t="str">
        <f>(IF(E489=Localisation!$C$114,1,IF(E489=Localisation!$C$113,2,IF(E489=Localisation!$C$112,3,IF(E489=Localisation!$C$111,4,IF(E489=Localisation!$C$110,5,IF(OR(E489=1,E489=2,E489=3,E489=4,E489=5),E489,"")))))))</f>
        <v/>
      </c>
      <c r="V489" s="11" t="str">
        <f>(IF(F489=Localisation!$C$114,1,IF(F489=Localisation!$C$113,2,IF(F489=Localisation!$C$112,3,IF(F489=Localisation!$C$111,4,IF(F489=Localisation!$C$110,5,IF(OR(F489=1,F489=2,F489=3,F489=4,F489=5),F489,"")))))))</f>
        <v/>
      </c>
    </row>
    <row r="490" spans="13:22" x14ac:dyDescent="0.3">
      <c r="M490" s="11" t="str">
        <f>(IF(H490=Localisation!$C$114,1,IF(H490=Localisation!$C$113,2,IF(H490=Localisation!$C$112,3,IF(H490=Localisation!$C$111,4,IF(H490=Localisation!$C$110,5,IF(OR(H490=1,H490=2,H490=3,H490=4,H490=5),H490,"")))))))</f>
        <v/>
      </c>
      <c r="N490" s="11" t="str">
        <f>(IF(I490=Localisation!$C$114,1,IF(I490=Localisation!$C$113,2,IF(I490=Localisation!$C$112,3,IF(I490=Localisation!$C$111,4,IF(I490=Localisation!$C$110,5,IF(OR(I490=1,I490=2,I490=3,I490=4,I490=5),I490,"")))))))</f>
        <v/>
      </c>
      <c r="O490" s="11" t="str">
        <f>(IF(J490=Localisation!$C$114,1,IF(J490=Localisation!$C$113,2,IF(J490=Localisation!$C$112,3,IF(J490=Localisation!$C$111,4,IF(J490=Localisation!$C$110,5,IF(OR(J490=1,J490=2,J490=3,J490=4,J490=5),J490,"")))))))</f>
        <v/>
      </c>
      <c r="P490" s="11" t="str">
        <f>(IF(K490=Localisation!$C$114,1,IF(K490=Localisation!$C$113,2,IF(K490=Localisation!$C$112,3,IF(K490=Localisation!$C$111,4,IF(K490=Localisation!$C$110,5,IF(OR(K490=1,K490=2,K490=3,K490=4,K490=5),K490,"")))))))</f>
        <v/>
      </c>
      <c r="Q490" s="11" t="str">
        <f>(IF(L490=Localisation!$C$114,1,IF(L490=Localisation!$C$113,2,IF(L490=Localisation!$C$112,3,IF(L490=Localisation!$C$111,4,IF(L490=Localisation!$C$110,5,IF(OR(L490=1,L490=2,L490=3,L490=4,L490=5),L490,"")))))))</f>
        <v/>
      </c>
      <c r="R490" s="11" t="str">
        <f>(IF(B490=Localisation!$C$114,1,IF(B490=Localisation!$C$113,2,IF(B490=Localisation!$C$112,3,IF(B490=Localisation!$C$111,4,IF(B490=Localisation!$C$110,5,IF(OR(B490=1,B490=2,B490=3,B490=4,B490=5),B490,"")))))))</f>
        <v/>
      </c>
      <c r="S490" s="11" t="str">
        <f>(IF(C490=Localisation!$C$114,1,IF(C490=Localisation!$C$113,2,IF(C490=Localisation!$C$112,3,IF(C490=Localisation!$C$111,4,IF(C490=Localisation!$C$110,5,IF(OR(C490=1,C490=2,C490=3,C490=4,C490=5),C490,"")))))))</f>
        <v/>
      </c>
      <c r="T490" s="11" t="str">
        <f>(IF(D490=Localisation!$C$114,1,IF(D490=Localisation!$C$113,2,IF(D490=Localisation!$C$112,3,IF(D490=Localisation!$C$111,4,IF(D490=Localisation!$C$110,5,IF(OR(D490=1,D490=2,D490=3,D490=4,D490=5),D490,"")))))))</f>
        <v/>
      </c>
      <c r="U490" s="11" t="str">
        <f>(IF(E490=Localisation!$C$114,1,IF(E490=Localisation!$C$113,2,IF(E490=Localisation!$C$112,3,IF(E490=Localisation!$C$111,4,IF(E490=Localisation!$C$110,5,IF(OR(E490=1,E490=2,E490=3,E490=4,E490=5),E490,"")))))))</f>
        <v/>
      </c>
      <c r="V490" s="11" t="str">
        <f>(IF(F490=Localisation!$C$114,1,IF(F490=Localisation!$C$113,2,IF(F490=Localisation!$C$112,3,IF(F490=Localisation!$C$111,4,IF(F490=Localisation!$C$110,5,IF(OR(F490=1,F490=2,F490=3,F490=4,F490=5),F490,"")))))))</f>
        <v/>
      </c>
    </row>
    <row r="491" spans="13:22" x14ac:dyDescent="0.3">
      <c r="M491" s="11" t="str">
        <f>(IF(H491=Localisation!$C$114,1,IF(H491=Localisation!$C$113,2,IF(H491=Localisation!$C$112,3,IF(H491=Localisation!$C$111,4,IF(H491=Localisation!$C$110,5,IF(OR(H491=1,H491=2,H491=3,H491=4,H491=5),H491,"")))))))</f>
        <v/>
      </c>
      <c r="N491" s="11" t="str">
        <f>(IF(I491=Localisation!$C$114,1,IF(I491=Localisation!$C$113,2,IF(I491=Localisation!$C$112,3,IF(I491=Localisation!$C$111,4,IF(I491=Localisation!$C$110,5,IF(OR(I491=1,I491=2,I491=3,I491=4,I491=5),I491,"")))))))</f>
        <v/>
      </c>
      <c r="O491" s="11" t="str">
        <f>(IF(J491=Localisation!$C$114,1,IF(J491=Localisation!$C$113,2,IF(J491=Localisation!$C$112,3,IF(J491=Localisation!$C$111,4,IF(J491=Localisation!$C$110,5,IF(OR(J491=1,J491=2,J491=3,J491=4,J491=5),J491,"")))))))</f>
        <v/>
      </c>
      <c r="P491" s="11" t="str">
        <f>(IF(K491=Localisation!$C$114,1,IF(K491=Localisation!$C$113,2,IF(K491=Localisation!$C$112,3,IF(K491=Localisation!$C$111,4,IF(K491=Localisation!$C$110,5,IF(OR(K491=1,K491=2,K491=3,K491=4,K491=5),K491,"")))))))</f>
        <v/>
      </c>
      <c r="Q491" s="11" t="str">
        <f>(IF(L491=Localisation!$C$114,1,IF(L491=Localisation!$C$113,2,IF(L491=Localisation!$C$112,3,IF(L491=Localisation!$C$111,4,IF(L491=Localisation!$C$110,5,IF(OR(L491=1,L491=2,L491=3,L491=4,L491=5),L491,"")))))))</f>
        <v/>
      </c>
      <c r="R491" s="11" t="str">
        <f>(IF(B491=Localisation!$C$114,1,IF(B491=Localisation!$C$113,2,IF(B491=Localisation!$C$112,3,IF(B491=Localisation!$C$111,4,IF(B491=Localisation!$C$110,5,IF(OR(B491=1,B491=2,B491=3,B491=4,B491=5),B491,"")))))))</f>
        <v/>
      </c>
      <c r="S491" s="11" t="str">
        <f>(IF(C491=Localisation!$C$114,1,IF(C491=Localisation!$C$113,2,IF(C491=Localisation!$C$112,3,IF(C491=Localisation!$C$111,4,IF(C491=Localisation!$C$110,5,IF(OR(C491=1,C491=2,C491=3,C491=4,C491=5),C491,"")))))))</f>
        <v/>
      </c>
      <c r="T491" s="11" t="str">
        <f>(IF(D491=Localisation!$C$114,1,IF(D491=Localisation!$C$113,2,IF(D491=Localisation!$C$112,3,IF(D491=Localisation!$C$111,4,IF(D491=Localisation!$C$110,5,IF(OR(D491=1,D491=2,D491=3,D491=4,D491=5),D491,"")))))))</f>
        <v/>
      </c>
      <c r="U491" s="11" t="str">
        <f>(IF(E491=Localisation!$C$114,1,IF(E491=Localisation!$C$113,2,IF(E491=Localisation!$C$112,3,IF(E491=Localisation!$C$111,4,IF(E491=Localisation!$C$110,5,IF(OR(E491=1,E491=2,E491=3,E491=4,E491=5),E491,"")))))))</f>
        <v/>
      </c>
      <c r="V491" s="11" t="str">
        <f>(IF(F491=Localisation!$C$114,1,IF(F491=Localisation!$C$113,2,IF(F491=Localisation!$C$112,3,IF(F491=Localisation!$C$111,4,IF(F491=Localisation!$C$110,5,IF(OR(F491=1,F491=2,F491=3,F491=4,F491=5),F491,"")))))))</f>
        <v/>
      </c>
    </row>
    <row r="492" spans="13:22" x14ac:dyDescent="0.3">
      <c r="M492" s="11" t="str">
        <f>(IF(H492=Localisation!$C$114,1,IF(H492=Localisation!$C$113,2,IF(H492=Localisation!$C$112,3,IF(H492=Localisation!$C$111,4,IF(H492=Localisation!$C$110,5,IF(OR(H492=1,H492=2,H492=3,H492=4,H492=5),H492,"")))))))</f>
        <v/>
      </c>
      <c r="N492" s="11" t="str">
        <f>(IF(I492=Localisation!$C$114,1,IF(I492=Localisation!$C$113,2,IF(I492=Localisation!$C$112,3,IF(I492=Localisation!$C$111,4,IF(I492=Localisation!$C$110,5,IF(OR(I492=1,I492=2,I492=3,I492=4,I492=5),I492,"")))))))</f>
        <v/>
      </c>
      <c r="O492" s="11" t="str">
        <f>(IF(J492=Localisation!$C$114,1,IF(J492=Localisation!$C$113,2,IF(J492=Localisation!$C$112,3,IF(J492=Localisation!$C$111,4,IF(J492=Localisation!$C$110,5,IF(OR(J492=1,J492=2,J492=3,J492=4,J492=5),J492,"")))))))</f>
        <v/>
      </c>
      <c r="P492" s="11" t="str">
        <f>(IF(K492=Localisation!$C$114,1,IF(K492=Localisation!$C$113,2,IF(K492=Localisation!$C$112,3,IF(K492=Localisation!$C$111,4,IF(K492=Localisation!$C$110,5,IF(OR(K492=1,K492=2,K492=3,K492=4,K492=5),K492,"")))))))</f>
        <v/>
      </c>
      <c r="Q492" s="11" t="str">
        <f>(IF(L492=Localisation!$C$114,1,IF(L492=Localisation!$C$113,2,IF(L492=Localisation!$C$112,3,IF(L492=Localisation!$C$111,4,IF(L492=Localisation!$C$110,5,IF(OR(L492=1,L492=2,L492=3,L492=4,L492=5),L492,"")))))))</f>
        <v/>
      </c>
      <c r="R492" s="11" t="str">
        <f>(IF(B492=Localisation!$C$114,1,IF(B492=Localisation!$C$113,2,IF(B492=Localisation!$C$112,3,IF(B492=Localisation!$C$111,4,IF(B492=Localisation!$C$110,5,IF(OR(B492=1,B492=2,B492=3,B492=4,B492=5),B492,"")))))))</f>
        <v/>
      </c>
      <c r="S492" s="11" t="str">
        <f>(IF(C492=Localisation!$C$114,1,IF(C492=Localisation!$C$113,2,IF(C492=Localisation!$C$112,3,IF(C492=Localisation!$C$111,4,IF(C492=Localisation!$C$110,5,IF(OR(C492=1,C492=2,C492=3,C492=4,C492=5),C492,"")))))))</f>
        <v/>
      </c>
      <c r="T492" s="11" t="str">
        <f>(IF(D492=Localisation!$C$114,1,IF(D492=Localisation!$C$113,2,IF(D492=Localisation!$C$112,3,IF(D492=Localisation!$C$111,4,IF(D492=Localisation!$C$110,5,IF(OR(D492=1,D492=2,D492=3,D492=4,D492=5),D492,"")))))))</f>
        <v/>
      </c>
      <c r="U492" s="11" t="str">
        <f>(IF(E492=Localisation!$C$114,1,IF(E492=Localisation!$C$113,2,IF(E492=Localisation!$C$112,3,IF(E492=Localisation!$C$111,4,IF(E492=Localisation!$C$110,5,IF(OR(E492=1,E492=2,E492=3,E492=4,E492=5),E492,"")))))))</f>
        <v/>
      </c>
      <c r="V492" s="11" t="str">
        <f>(IF(F492=Localisation!$C$114,1,IF(F492=Localisation!$C$113,2,IF(F492=Localisation!$C$112,3,IF(F492=Localisation!$C$111,4,IF(F492=Localisation!$C$110,5,IF(OR(F492=1,F492=2,F492=3,F492=4,F492=5),F492,"")))))))</f>
        <v/>
      </c>
    </row>
    <row r="493" spans="13:22" x14ac:dyDescent="0.3">
      <c r="M493" s="11" t="str">
        <f>(IF(H493=Localisation!$C$114,1,IF(H493=Localisation!$C$113,2,IF(H493=Localisation!$C$112,3,IF(H493=Localisation!$C$111,4,IF(H493=Localisation!$C$110,5,IF(OR(H493=1,H493=2,H493=3,H493=4,H493=5),H493,"")))))))</f>
        <v/>
      </c>
      <c r="N493" s="11" t="str">
        <f>(IF(I493=Localisation!$C$114,1,IF(I493=Localisation!$C$113,2,IF(I493=Localisation!$C$112,3,IF(I493=Localisation!$C$111,4,IF(I493=Localisation!$C$110,5,IF(OR(I493=1,I493=2,I493=3,I493=4,I493=5),I493,"")))))))</f>
        <v/>
      </c>
      <c r="O493" s="11" t="str">
        <f>(IF(J493=Localisation!$C$114,1,IF(J493=Localisation!$C$113,2,IF(J493=Localisation!$C$112,3,IF(J493=Localisation!$C$111,4,IF(J493=Localisation!$C$110,5,IF(OR(J493=1,J493=2,J493=3,J493=4,J493=5),J493,"")))))))</f>
        <v/>
      </c>
      <c r="P493" s="11" t="str">
        <f>(IF(K493=Localisation!$C$114,1,IF(K493=Localisation!$C$113,2,IF(K493=Localisation!$C$112,3,IF(K493=Localisation!$C$111,4,IF(K493=Localisation!$C$110,5,IF(OR(K493=1,K493=2,K493=3,K493=4,K493=5),K493,"")))))))</f>
        <v/>
      </c>
      <c r="Q493" s="11" t="str">
        <f>(IF(L493=Localisation!$C$114,1,IF(L493=Localisation!$C$113,2,IF(L493=Localisation!$C$112,3,IF(L493=Localisation!$C$111,4,IF(L493=Localisation!$C$110,5,IF(OR(L493=1,L493=2,L493=3,L493=4,L493=5),L493,"")))))))</f>
        <v/>
      </c>
      <c r="R493" s="11" t="str">
        <f>(IF(B493=Localisation!$C$114,1,IF(B493=Localisation!$C$113,2,IF(B493=Localisation!$C$112,3,IF(B493=Localisation!$C$111,4,IF(B493=Localisation!$C$110,5,IF(OR(B493=1,B493=2,B493=3,B493=4,B493=5),B493,"")))))))</f>
        <v/>
      </c>
      <c r="S493" s="11" t="str">
        <f>(IF(C493=Localisation!$C$114,1,IF(C493=Localisation!$C$113,2,IF(C493=Localisation!$C$112,3,IF(C493=Localisation!$C$111,4,IF(C493=Localisation!$C$110,5,IF(OR(C493=1,C493=2,C493=3,C493=4,C493=5),C493,"")))))))</f>
        <v/>
      </c>
      <c r="T493" s="11" t="str">
        <f>(IF(D493=Localisation!$C$114,1,IF(D493=Localisation!$C$113,2,IF(D493=Localisation!$C$112,3,IF(D493=Localisation!$C$111,4,IF(D493=Localisation!$C$110,5,IF(OR(D493=1,D493=2,D493=3,D493=4,D493=5),D493,"")))))))</f>
        <v/>
      </c>
      <c r="U493" s="11" t="str">
        <f>(IF(E493=Localisation!$C$114,1,IF(E493=Localisation!$C$113,2,IF(E493=Localisation!$C$112,3,IF(E493=Localisation!$C$111,4,IF(E493=Localisation!$C$110,5,IF(OR(E493=1,E493=2,E493=3,E493=4,E493=5),E493,"")))))))</f>
        <v/>
      </c>
      <c r="V493" s="11" t="str">
        <f>(IF(F493=Localisation!$C$114,1,IF(F493=Localisation!$C$113,2,IF(F493=Localisation!$C$112,3,IF(F493=Localisation!$C$111,4,IF(F493=Localisation!$C$110,5,IF(OR(F493=1,F493=2,F493=3,F493=4,F493=5),F493,"")))))))</f>
        <v/>
      </c>
    </row>
    <row r="494" spans="13:22" x14ac:dyDescent="0.3">
      <c r="M494" s="11" t="str">
        <f>(IF(H494=Localisation!$C$114,1,IF(H494=Localisation!$C$113,2,IF(H494=Localisation!$C$112,3,IF(H494=Localisation!$C$111,4,IF(H494=Localisation!$C$110,5,IF(OR(H494=1,H494=2,H494=3,H494=4,H494=5),H494,"")))))))</f>
        <v/>
      </c>
      <c r="N494" s="11" t="str">
        <f>(IF(I494=Localisation!$C$114,1,IF(I494=Localisation!$C$113,2,IF(I494=Localisation!$C$112,3,IF(I494=Localisation!$C$111,4,IF(I494=Localisation!$C$110,5,IF(OR(I494=1,I494=2,I494=3,I494=4,I494=5),I494,"")))))))</f>
        <v/>
      </c>
      <c r="O494" s="11" t="str">
        <f>(IF(J494=Localisation!$C$114,1,IF(J494=Localisation!$C$113,2,IF(J494=Localisation!$C$112,3,IF(J494=Localisation!$C$111,4,IF(J494=Localisation!$C$110,5,IF(OR(J494=1,J494=2,J494=3,J494=4,J494=5),J494,"")))))))</f>
        <v/>
      </c>
      <c r="P494" s="11" t="str">
        <f>(IF(K494=Localisation!$C$114,1,IF(K494=Localisation!$C$113,2,IF(K494=Localisation!$C$112,3,IF(K494=Localisation!$C$111,4,IF(K494=Localisation!$C$110,5,IF(OR(K494=1,K494=2,K494=3,K494=4,K494=5),K494,"")))))))</f>
        <v/>
      </c>
      <c r="Q494" s="11" t="str">
        <f>(IF(L494=Localisation!$C$114,1,IF(L494=Localisation!$C$113,2,IF(L494=Localisation!$C$112,3,IF(L494=Localisation!$C$111,4,IF(L494=Localisation!$C$110,5,IF(OR(L494=1,L494=2,L494=3,L494=4,L494=5),L494,"")))))))</f>
        <v/>
      </c>
      <c r="R494" s="11" t="str">
        <f>(IF(B494=Localisation!$C$114,1,IF(B494=Localisation!$C$113,2,IF(B494=Localisation!$C$112,3,IF(B494=Localisation!$C$111,4,IF(B494=Localisation!$C$110,5,IF(OR(B494=1,B494=2,B494=3,B494=4,B494=5),B494,"")))))))</f>
        <v/>
      </c>
      <c r="S494" s="11" t="str">
        <f>(IF(C494=Localisation!$C$114,1,IF(C494=Localisation!$C$113,2,IF(C494=Localisation!$C$112,3,IF(C494=Localisation!$C$111,4,IF(C494=Localisation!$C$110,5,IF(OR(C494=1,C494=2,C494=3,C494=4,C494=5),C494,"")))))))</f>
        <v/>
      </c>
      <c r="T494" s="11" t="str">
        <f>(IF(D494=Localisation!$C$114,1,IF(D494=Localisation!$C$113,2,IF(D494=Localisation!$C$112,3,IF(D494=Localisation!$C$111,4,IF(D494=Localisation!$C$110,5,IF(OR(D494=1,D494=2,D494=3,D494=4,D494=5),D494,"")))))))</f>
        <v/>
      </c>
      <c r="U494" s="11" t="str">
        <f>(IF(E494=Localisation!$C$114,1,IF(E494=Localisation!$C$113,2,IF(E494=Localisation!$C$112,3,IF(E494=Localisation!$C$111,4,IF(E494=Localisation!$C$110,5,IF(OR(E494=1,E494=2,E494=3,E494=4,E494=5),E494,"")))))))</f>
        <v/>
      </c>
      <c r="V494" s="11" t="str">
        <f>(IF(F494=Localisation!$C$114,1,IF(F494=Localisation!$C$113,2,IF(F494=Localisation!$C$112,3,IF(F494=Localisation!$C$111,4,IF(F494=Localisation!$C$110,5,IF(OR(F494=1,F494=2,F494=3,F494=4,F494=5),F494,"")))))))</f>
        <v/>
      </c>
    </row>
    <row r="495" spans="13:22" x14ac:dyDescent="0.3">
      <c r="M495" s="11" t="str">
        <f>(IF(H495=Localisation!$C$114,1,IF(H495=Localisation!$C$113,2,IF(H495=Localisation!$C$112,3,IF(H495=Localisation!$C$111,4,IF(H495=Localisation!$C$110,5,IF(OR(H495=1,H495=2,H495=3,H495=4,H495=5),H495,"")))))))</f>
        <v/>
      </c>
      <c r="N495" s="11" t="str">
        <f>(IF(I495=Localisation!$C$114,1,IF(I495=Localisation!$C$113,2,IF(I495=Localisation!$C$112,3,IF(I495=Localisation!$C$111,4,IF(I495=Localisation!$C$110,5,IF(OR(I495=1,I495=2,I495=3,I495=4,I495=5),I495,"")))))))</f>
        <v/>
      </c>
      <c r="O495" s="11" t="str">
        <f>(IF(J495=Localisation!$C$114,1,IF(J495=Localisation!$C$113,2,IF(J495=Localisation!$C$112,3,IF(J495=Localisation!$C$111,4,IF(J495=Localisation!$C$110,5,IF(OR(J495=1,J495=2,J495=3,J495=4,J495=5),J495,"")))))))</f>
        <v/>
      </c>
      <c r="P495" s="11" t="str">
        <f>(IF(K495=Localisation!$C$114,1,IF(K495=Localisation!$C$113,2,IF(K495=Localisation!$C$112,3,IF(K495=Localisation!$C$111,4,IF(K495=Localisation!$C$110,5,IF(OR(K495=1,K495=2,K495=3,K495=4,K495=5),K495,"")))))))</f>
        <v/>
      </c>
      <c r="Q495" s="11" t="str">
        <f>(IF(L495=Localisation!$C$114,1,IF(L495=Localisation!$C$113,2,IF(L495=Localisation!$C$112,3,IF(L495=Localisation!$C$111,4,IF(L495=Localisation!$C$110,5,IF(OR(L495=1,L495=2,L495=3,L495=4,L495=5),L495,"")))))))</f>
        <v/>
      </c>
      <c r="R495" s="11" t="str">
        <f>(IF(B495=Localisation!$C$114,1,IF(B495=Localisation!$C$113,2,IF(B495=Localisation!$C$112,3,IF(B495=Localisation!$C$111,4,IF(B495=Localisation!$C$110,5,IF(OR(B495=1,B495=2,B495=3,B495=4,B495=5),B495,"")))))))</f>
        <v/>
      </c>
      <c r="S495" s="11" t="str">
        <f>(IF(C495=Localisation!$C$114,1,IF(C495=Localisation!$C$113,2,IF(C495=Localisation!$C$112,3,IF(C495=Localisation!$C$111,4,IF(C495=Localisation!$C$110,5,IF(OR(C495=1,C495=2,C495=3,C495=4,C495=5),C495,"")))))))</f>
        <v/>
      </c>
      <c r="T495" s="11" t="str">
        <f>(IF(D495=Localisation!$C$114,1,IF(D495=Localisation!$C$113,2,IF(D495=Localisation!$C$112,3,IF(D495=Localisation!$C$111,4,IF(D495=Localisation!$C$110,5,IF(OR(D495=1,D495=2,D495=3,D495=4,D495=5),D495,"")))))))</f>
        <v/>
      </c>
      <c r="U495" s="11" t="str">
        <f>(IF(E495=Localisation!$C$114,1,IF(E495=Localisation!$C$113,2,IF(E495=Localisation!$C$112,3,IF(E495=Localisation!$C$111,4,IF(E495=Localisation!$C$110,5,IF(OR(E495=1,E495=2,E495=3,E495=4,E495=5),E495,"")))))))</f>
        <v/>
      </c>
      <c r="V495" s="11" t="str">
        <f>(IF(F495=Localisation!$C$114,1,IF(F495=Localisation!$C$113,2,IF(F495=Localisation!$C$112,3,IF(F495=Localisation!$C$111,4,IF(F495=Localisation!$C$110,5,IF(OR(F495=1,F495=2,F495=3,F495=4,F495=5),F495,"")))))))</f>
        <v/>
      </c>
    </row>
    <row r="496" spans="13:22" x14ac:dyDescent="0.3">
      <c r="M496" s="11" t="str">
        <f>(IF(H496=Localisation!$C$114,1,IF(H496=Localisation!$C$113,2,IF(H496=Localisation!$C$112,3,IF(H496=Localisation!$C$111,4,IF(H496=Localisation!$C$110,5,IF(OR(H496=1,H496=2,H496=3,H496=4,H496=5),H496,"")))))))</f>
        <v/>
      </c>
      <c r="N496" s="11" t="str">
        <f>(IF(I496=Localisation!$C$114,1,IF(I496=Localisation!$C$113,2,IF(I496=Localisation!$C$112,3,IF(I496=Localisation!$C$111,4,IF(I496=Localisation!$C$110,5,IF(OR(I496=1,I496=2,I496=3,I496=4,I496=5),I496,"")))))))</f>
        <v/>
      </c>
      <c r="O496" s="11" t="str">
        <f>(IF(J496=Localisation!$C$114,1,IF(J496=Localisation!$C$113,2,IF(J496=Localisation!$C$112,3,IF(J496=Localisation!$C$111,4,IF(J496=Localisation!$C$110,5,IF(OR(J496=1,J496=2,J496=3,J496=4,J496=5),J496,"")))))))</f>
        <v/>
      </c>
      <c r="P496" s="11" t="str">
        <f>(IF(K496=Localisation!$C$114,1,IF(K496=Localisation!$C$113,2,IF(K496=Localisation!$C$112,3,IF(K496=Localisation!$C$111,4,IF(K496=Localisation!$C$110,5,IF(OR(K496=1,K496=2,K496=3,K496=4,K496=5),K496,"")))))))</f>
        <v/>
      </c>
      <c r="Q496" s="11" t="str">
        <f>(IF(L496=Localisation!$C$114,1,IF(L496=Localisation!$C$113,2,IF(L496=Localisation!$C$112,3,IF(L496=Localisation!$C$111,4,IF(L496=Localisation!$C$110,5,IF(OR(L496=1,L496=2,L496=3,L496=4,L496=5),L496,"")))))))</f>
        <v/>
      </c>
      <c r="R496" s="11" t="str">
        <f>(IF(B496=Localisation!$C$114,1,IF(B496=Localisation!$C$113,2,IF(B496=Localisation!$C$112,3,IF(B496=Localisation!$C$111,4,IF(B496=Localisation!$C$110,5,IF(OR(B496=1,B496=2,B496=3,B496=4,B496=5),B496,"")))))))</f>
        <v/>
      </c>
      <c r="S496" s="11" t="str">
        <f>(IF(C496=Localisation!$C$114,1,IF(C496=Localisation!$C$113,2,IF(C496=Localisation!$C$112,3,IF(C496=Localisation!$C$111,4,IF(C496=Localisation!$C$110,5,IF(OR(C496=1,C496=2,C496=3,C496=4,C496=5),C496,"")))))))</f>
        <v/>
      </c>
      <c r="T496" s="11" t="str">
        <f>(IF(D496=Localisation!$C$114,1,IF(D496=Localisation!$C$113,2,IF(D496=Localisation!$C$112,3,IF(D496=Localisation!$C$111,4,IF(D496=Localisation!$C$110,5,IF(OR(D496=1,D496=2,D496=3,D496=4,D496=5),D496,"")))))))</f>
        <v/>
      </c>
      <c r="U496" s="11" t="str">
        <f>(IF(E496=Localisation!$C$114,1,IF(E496=Localisation!$C$113,2,IF(E496=Localisation!$C$112,3,IF(E496=Localisation!$C$111,4,IF(E496=Localisation!$C$110,5,IF(OR(E496=1,E496=2,E496=3,E496=4,E496=5),E496,"")))))))</f>
        <v/>
      </c>
      <c r="V496" s="11" t="str">
        <f>(IF(F496=Localisation!$C$114,1,IF(F496=Localisation!$C$113,2,IF(F496=Localisation!$C$112,3,IF(F496=Localisation!$C$111,4,IF(F496=Localisation!$C$110,5,IF(OR(F496=1,F496=2,F496=3,F496=4,F496=5),F496,"")))))))</f>
        <v/>
      </c>
    </row>
    <row r="497" spans="13:22" x14ac:dyDescent="0.3">
      <c r="M497" s="11" t="str">
        <f>(IF(H497=Localisation!$C$114,1,IF(H497=Localisation!$C$113,2,IF(H497=Localisation!$C$112,3,IF(H497=Localisation!$C$111,4,IF(H497=Localisation!$C$110,5,IF(OR(H497=1,H497=2,H497=3,H497=4,H497=5),H497,"")))))))</f>
        <v/>
      </c>
      <c r="N497" s="11" t="str">
        <f>(IF(I497=Localisation!$C$114,1,IF(I497=Localisation!$C$113,2,IF(I497=Localisation!$C$112,3,IF(I497=Localisation!$C$111,4,IF(I497=Localisation!$C$110,5,IF(OR(I497=1,I497=2,I497=3,I497=4,I497=5),I497,"")))))))</f>
        <v/>
      </c>
      <c r="O497" s="11" t="str">
        <f>(IF(J497=Localisation!$C$114,1,IF(J497=Localisation!$C$113,2,IF(J497=Localisation!$C$112,3,IF(J497=Localisation!$C$111,4,IF(J497=Localisation!$C$110,5,IF(OR(J497=1,J497=2,J497=3,J497=4,J497=5),J497,"")))))))</f>
        <v/>
      </c>
      <c r="P497" s="11" t="str">
        <f>(IF(K497=Localisation!$C$114,1,IF(K497=Localisation!$C$113,2,IF(K497=Localisation!$C$112,3,IF(K497=Localisation!$C$111,4,IF(K497=Localisation!$C$110,5,IF(OR(K497=1,K497=2,K497=3,K497=4,K497=5),K497,"")))))))</f>
        <v/>
      </c>
      <c r="Q497" s="11" t="str">
        <f>(IF(L497=Localisation!$C$114,1,IF(L497=Localisation!$C$113,2,IF(L497=Localisation!$C$112,3,IF(L497=Localisation!$C$111,4,IF(L497=Localisation!$C$110,5,IF(OR(L497=1,L497=2,L497=3,L497=4,L497=5),L497,"")))))))</f>
        <v/>
      </c>
      <c r="R497" s="11" t="str">
        <f>(IF(B497=Localisation!$C$114,1,IF(B497=Localisation!$C$113,2,IF(B497=Localisation!$C$112,3,IF(B497=Localisation!$C$111,4,IF(B497=Localisation!$C$110,5,IF(OR(B497=1,B497=2,B497=3,B497=4,B497=5),B497,"")))))))</f>
        <v/>
      </c>
      <c r="S497" s="11" t="str">
        <f>(IF(C497=Localisation!$C$114,1,IF(C497=Localisation!$C$113,2,IF(C497=Localisation!$C$112,3,IF(C497=Localisation!$C$111,4,IF(C497=Localisation!$C$110,5,IF(OR(C497=1,C497=2,C497=3,C497=4,C497=5),C497,"")))))))</f>
        <v/>
      </c>
      <c r="T497" s="11" t="str">
        <f>(IF(D497=Localisation!$C$114,1,IF(D497=Localisation!$C$113,2,IF(D497=Localisation!$C$112,3,IF(D497=Localisation!$C$111,4,IF(D497=Localisation!$C$110,5,IF(OR(D497=1,D497=2,D497=3,D497=4,D497=5),D497,"")))))))</f>
        <v/>
      </c>
      <c r="U497" s="11" t="str">
        <f>(IF(E497=Localisation!$C$114,1,IF(E497=Localisation!$C$113,2,IF(E497=Localisation!$C$112,3,IF(E497=Localisation!$C$111,4,IF(E497=Localisation!$C$110,5,IF(OR(E497=1,E497=2,E497=3,E497=4,E497=5),E497,"")))))))</f>
        <v/>
      </c>
      <c r="V497" s="11" t="str">
        <f>(IF(F497=Localisation!$C$114,1,IF(F497=Localisation!$C$113,2,IF(F497=Localisation!$C$112,3,IF(F497=Localisation!$C$111,4,IF(F497=Localisation!$C$110,5,IF(OR(F497=1,F497=2,F497=3,F497=4,F497=5),F497,"")))))))</f>
        <v/>
      </c>
    </row>
    <row r="498" spans="13:22" x14ac:dyDescent="0.3">
      <c r="M498" s="11" t="str">
        <f>(IF(H498=Localisation!$C$114,1,IF(H498=Localisation!$C$113,2,IF(H498=Localisation!$C$112,3,IF(H498=Localisation!$C$111,4,IF(H498=Localisation!$C$110,5,IF(OR(H498=1,H498=2,H498=3,H498=4,H498=5),H498,"")))))))</f>
        <v/>
      </c>
      <c r="N498" s="11" t="str">
        <f>(IF(I498=Localisation!$C$114,1,IF(I498=Localisation!$C$113,2,IF(I498=Localisation!$C$112,3,IF(I498=Localisation!$C$111,4,IF(I498=Localisation!$C$110,5,IF(OR(I498=1,I498=2,I498=3,I498=4,I498=5),I498,"")))))))</f>
        <v/>
      </c>
      <c r="O498" s="11" t="str">
        <f>(IF(J498=Localisation!$C$114,1,IF(J498=Localisation!$C$113,2,IF(J498=Localisation!$C$112,3,IF(J498=Localisation!$C$111,4,IF(J498=Localisation!$C$110,5,IF(OR(J498=1,J498=2,J498=3,J498=4,J498=5),J498,"")))))))</f>
        <v/>
      </c>
      <c r="P498" s="11" t="str">
        <f>(IF(K498=Localisation!$C$114,1,IF(K498=Localisation!$C$113,2,IF(K498=Localisation!$C$112,3,IF(K498=Localisation!$C$111,4,IF(K498=Localisation!$C$110,5,IF(OR(K498=1,K498=2,K498=3,K498=4,K498=5),K498,"")))))))</f>
        <v/>
      </c>
      <c r="Q498" s="11" t="str">
        <f>(IF(L498=Localisation!$C$114,1,IF(L498=Localisation!$C$113,2,IF(L498=Localisation!$C$112,3,IF(L498=Localisation!$C$111,4,IF(L498=Localisation!$C$110,5,IF(OR(L498=1,L498=2,L498=3,L498=4,L498=5),L498,"")))))))</f>
        <v/>
      </c>
      <c r="R498" s="11" t="str">
        <f>(IF(B498=Localisation!$C$114,1,IF(B498=Localisation!$C$113,2,IF(B498=Localisation!$C$112,3,IF(B498=Localisation!$C$111,4,IF(B498=Localisation!$C$110,5,IF(OR(B498=1,B498=2,B498=3,B498=4,B498=5),B498,"")))))))</f>
        <v/>
      </c>
      <c r="S498" s="11" t="str">
        <f>(IF(C498=Localisation!$C$114,1,IF(C498=Localisation!$C$113,2,IF(C498=Localisation!$C$112,3,IF(C498=Localisation!$C$111,4,IF(C498=Localisation!$C$110,5,IF(OR(C498=1,C498=2,C498=3,C498=4,C498=5),C498,"")))))))</f>
        <v/>
      </c>
      <c r="T498" s="11" t="str">
        <f>(IF(D498=Localisation!$C$114,1,IF(D498=Localisation!$C$113,2,IF(D498=Localisation!$C$112,3,IF(D498=Localisation!$C$111,4,IF(D498=Localisation!$C$110,5,IF(OR(D498=1,D498=2,D498=3,D498=4,D498=5),D498,"")))))))</f>
        <v/>
      </c>
      <c r="U498" s="11" t="str">
        <f>(IF(E498=Localisation!$C$114,1,IF(E498=Localisation!$C$113,2,IF(E498=Localisation!$C$112,3,IF(E498=Localisation!$C$111,4,IF(E498=Localisation!$C$110,5,IF(OR(E498=1,E498=2,E498=3,E498=4,E498=5),E498,"")))))))</f>
        <v/>
      </c>
      <c r="V498" s="11" t="str">
        <f>(IF(F498=Localisation!$C$114,1,IF(F498=Localisation!$C$113,2,IF(F498=Localisation!$C$112,3,IF(F498=Localisation!$C$111,4,IF(F498=Localisation!$C$110,5,IF(OR(F498=1,F498=2,F498=3,F498=4,F498=5),F498,"")))))))</f>
        <v/>
      </c>
    </row>
    <row r="499" spans="13:22" x14ac:dyDescent="0.3">
      <c r="M499" s="11" t="str">
        <f>(IF(H499=Localisation!$C$114,1,IF(H499=Localisation!$C$113,2,IF(H499=Localisation!$C$112,3,IF(H499=Localisation!$C$111,4,IF(H499=Localisation!$C$110,5,IF(OR(H499=1,H499=2,H499=3,H499=4,H499=5),H499,"")))))))</f>
        <v/>
      </c>
      <c r="N499" s="11" t="str">
        <f>(IF(I499=Localisation!$C$114,1,IF(I499=Localisation!$C$113,2,IF(I499=Localisation!$C$112,3,IF(I499=Localisation!$C$111,4,IF(I499=Localisation!$C$110,5,IF(OR(I499=1,I499=2,I499=3,I499=4,I499=5),I499,"")))))))</f>
        <v/>
      </c>
      <c r="O499" s="11" t="str">
        <f>(IF(J499=Localisation!$C$114,1,IF(J499=Localisation!$C$113,2,IF(J499=Localisation!$C$112,3,IF(J499=Localisation!$C$111,4,IF(J499=Localisation!$C$110,5,IF(OR(J499=1,J499=2,J499=3,J499=4,J499=5),J499,"")))))))</f>
        <v/>
      </c>
      <c r="P499" s="11" t="str">
        <f>(IF(K499=Localisation!$C$114,1,IF(K499=Localisation!$C$113,2,IF(K499=Localisation!$C$112,3,IF(K499=Localisation!$C$111,4,IF(K499=Localisation!$C$110,5,IF(OR(K499=1,K499=2,K499=3,K499=4,K499=5),K499,"")))))))</f>
        <v/>
      </c>
      <c r="Q499" s="11" t="str">
        <f>(IF(L499=Localisation!$C$114,1,IF(L499=Localisation!$C$113,2,IF(L499=Localisation!$C$112,3,IF(L499=Localisation!$C$111,4,IF(L499=Localisation!$C$110,5,IF(OR(L499=1,L499=2,L499=3,L499=4,L499=5),L499,"")))))))</f>
        <v/>
      </c>
      <c r="R499" s="11" t="str">
        <f>(IF(B499=Localisation!$C$114,1,IF(B499=Localisation!$C$113,2,IF(B499=Localisation!$C$112,3,IF(B499=Localisation!$C$111,4,IF(B499=Localisation!$C$110,5,IF(OR(B499=1,B499=2,B499=3,B499=4,B499=5),B499,"")))))))</f>
        <v/>
      </c>
      <c r="S499" s="11" t="str">
        <f>(IF(C499=Localisation!$C$114,1,IF(C499=Localisation!$C$113,2,IF(C499=Localisation!$C$112,3,IF(C499=Localisation!$C$111,4,IF(C499=Localisation!$C$110,5,IF(OR(C499=1,C499=2,C499=3,C499=4,C499=5),C499,"")))))))</f>
        <v/>
      </c>
      <c r="T499" s="11" t="str">
        <f>(IF(D499=Localisation!$C$114,1,IF(D499=Localisation!$C$113,2,IF(D499=Localisation!$C$112,3,IF(D499=Localisation!$C$111,4,IF(D499=Localisation!$C$110,5,IF(OR(D499=1,D499=2,D499=3,D499=4,D499=5),D499,"")))))))</f>
        <v/>
      </c>
      <c r="U499" s="11" t="str">
        <f>(IF(E499=Localisation!$C$114,1,IF(E499=Localisation!$C$113,2,IF(E499=Localisation!$C$112,3,IF(E499=Localisation!$C$111,4,IF(E499=Localisation!$C$110,5,IF(OR(E499=1,E499=2,E499=3,E499=4,E499=5),E499,"")))))))</f>
        <v/>
      </c>
      <c r="V499" s="11" t="str">
        <f>(IF(F499=Localisation!$C$114,1,IF(F499=Localisation!$C$113,2,IF(F499=Localisation!$C$112,3,IF(F499=Localisation!$C$111,4,IF(F499=Localisation!$C$110,5,IF(OR(F499=1,F499=2,F499=3,F499=4,F499=5),F499,"")))))))</f>
        <v/>
      </c>
    </row>
    <row r="500" spans="13:22" x14ac:dyDescent="0.3">
      <c r="M500" s="11" t="str">
        <f>(IF(H500=Localisation!$C$114,1,IF(H500=Localisation!$C$113,2,IF(H500=Localisation!$C$112,3,IF(H500=Localisation!$C$111,4,IF(H500=Localisation!$C$110,5,IF(OR(H500=1,H500=2,H500=3,H500=4,H500=5),H500,"")))))))</f>
        <v/>
      </c>
      <c r="N500" s="11" t="str">
        <f>(IF(I500=Localisation!$C$114,1,IF(I500=Localisation!$C$113,2,IF(I500=Localisation!$C$112,3,IF(I500=Localisation!$C$111,4,IF(I500=Localisation!$C$110,5,IF(OR(I500=1,I500=2,I500=3,I500=4,I500=5),I500,"")))))))</f>
        <v/>
      </c>
      <c r="O500" s="11" t="str">
        <f>(IF(J500=Localisation!$C$114,1,IF(J500=Localisation!$C$113,2,IF(J500=Localisation!$C$112,3,IF(J500=Localisation!$C$111,4,IF(J500=Localisation!$C$110,5,IF(OR(J500=1,J500=2,J500=3,J500=4,J500=5),J500,"")))))))</f>
        <v/>
      </c>
      <c r="P500" s="11" t="str">
        <f>(IF(K500=Localisation!$C$114,1,IF(K500=Localisation!$C$113,2,IF(K500=Localisation!$C$112,3,IF(K500=Localisation!$C$111,4,IF(K500=Localisation!$C$110,5,IF(OR(K500=1,K500=2,K500=3,K500=4,K500=5),K500,"")))))))</f>
        <v/>
      </c>
      <c r="Q500" s="11" t="str">
        <f>(IF(L500=Localisation!$C$114,1,IF(L500=Localisation!$C$113,2,IF(L500=Localisation!$C$112,3,IF(L500=Localisation!$C$111,4,IF(L500=Localisation!$C$110,5,IF(OR(L500=1,L500=2,L500=3,L500=4,L500=5),L500,"")))))))</f>
        <v/>
      </c>
      <c r="R500" s="11" t="str">
        <f>(IF(B500=Localisation!$C$114,1,IF(B500=Localisation!$C$113,2,IF(B500=Localisation!$C$112,3,IF(B500=Localisation!$C$111,4,IF(B500=Localisation!$C$110,5,IF(OR(B500=1,B500=2,B500=3,B500=4,B500=5),B500,"")))))))</f>
        <v/>
      </c>
      <c r="S500" s="11" t="str">
        <f>(IF(C500=Localisation!$C$114,1,IF(C500=Localisation!$C$113,2,IF(C500=Localisation!$C$112,3,IF(C500=Localisation!$C$111,4,IF(C500=Localisation!$C$110,5,IF(OR(C500=1,C500=2,C500=3,C500=4,C500=5),C500,"")))))))</f>
        <v/>
      </c>
      <c r="T500" s="11" t="str">
        <f>(IF(D500=Localisation!$C$114,1,IF(D500=Localisation!$C$113,2,IF(D500=Localisation!$C$112,3,IF(D500=Localisation!$C$111,4,IF(D500=Localisation!$C$110,5,IF(OR(D500=1,D500=2,D500=3,D500=4,D500=5),D500,"")))))))</f>
        <v/>
      </c>
      <c r="U500" s="11" t="str">
        <f>(IF(E500=Localisation!$C$114,1,IF(E500=Localisation!$C$113,2,IF(E500=Localisation!$C$112,3,IF(E500=Localisation!$C$111,4,IF(E500=Localisation!$C$110,5,IF(OR(E500=1,E500=2,E500=3,E500=4,E500=5),E500,"")))))))</f>
        <v/>
      </c>
      <c r="V500" s="11" t="str">
        <f>(IF(F500=Localisation!$C$114,1,IF(F500=Localisation!$C$113,2,IF(F500=Localisation!$C$112,3,IF(F500=Localisation!$C$111,4,IF(F500=Localisation!$C$110,5,IF(OR(F500=1,F500=2,F500=3,F500=4,F500=5),F500,"")))))))</f>
        <v/>
      </c>
    </row>
    <row r="501" spans="13:22" x14ac:dyDescent="0.3">
      <c r="M501" s="11" t="str">
        <f>(IF(H501=Localisation!$C$114,1,IF(H501=Localisation!$C$113,2,IF(H501=Localisation!$C$112,3,IF(H501=Localisation!$C$111,4,IF(H501=Localisation!$C$110,5,IF(OR(H501=1,H501=2,H501=3,H501=4,H501=5),H501,"")))))))</f>
        <v/>
      </c>
      <c r="N501" s="11" t="str">
        <f>(IF(I501=Localisation!$C$114,1,IF(I501=Localisation!$C$113,2,IF(I501=Localisation!$C$112,3,IF(I501=Localisation!$C$111,4,IF(I501=Localisation!$C$110,5,IF(OR(I501=1,I501=2,I501=3,I501=4,I501=5),I501,"")))))))</f>
        <v/>
      </c>
      <c r="O501" s="11" t="str">
        <f>(IF(J501=Localisation!$C$114,1,IF(J501=Localisation!$C$113,2,IF(J501=Localisation!$C$112,3,IF(J501=Localisation!$C$111,4,IF(J501=Localisation!$C$110,5,IF(OR(J501=1,J501=2,J501=3,J501=4,J501=5),J501,"")))))))</f>
        <v/>
      </c>
      <c r="P501" s="11" t="str">
        <f>(IF(K501=Localisation!$C$114,1,IF(K501=Localisation!$C$113,2,IF(K501=Localisation!$C$112,3,IF(K501=Localisation!$C$111,4,IF(K501=Localisation!$C$110,5,IF(OR(K501=1,K501=2,K501=3,K501=4,K501=5),K501,"")))))))</f>
        <v/>
      </c>
      <c r="Q501" s="11" t="str">
        <f>(IF(L501=Localisation!$C$114,1,IF(L501=Localisation!$C$113,2,IF(L501=Localisation!$C$112,3,IF(L501=Localisation!$C$111,4,IF(L501=Localisation!$C$110,5,IF(OR(L501=1,L501=2,L501=3,L501=4,L501=5),L501,"")))))))</f>
        <v/>
      </c>
      <c r="R501" s="11" t="str">
        <f>(IF(B501=Localisation!$C$114,1,IF(B501=Localisation!$C$113,2,IF(B501=Localisation!$C$112,3,IF(B501=Localisation!$C$111,4,IF(B501=Localisation!$C$110,5,IF(OR(B501=1,B501=2,B501=3,B501=4,B501=5),B501,"")))))))</f>
        <v/>
      </c>
      <c r="S501" s="11" t="str">
        <f>(IF(C501=Localisation!$C$114,1,IF(C501=Localisation!$C$113,2,IF(C501=Localisation!$C$112,3,IF(C501=Localisation!$C$111,4,IF(C501=Localisation!$C$110,5,IF(OR(C501=1,C501=2,C501=3,C501=4,C501=5),C501,"")))))))</f>
        <v/>
      </c>
      <c r="T501" s="11" t="str">
        <f>(IF(D501=Localisation!$C$114,1,IF(D501=Localisation!$C$113,2,IF(D501=Localisation!$C$112,3,IF(D501=Localisation!$C$111,4,IF(D501=Localisation!$C$110,5,IF(OR(D501=1,D501=2,D501=3,D501=4,D501=5),D501,"")))))))</f>
        <v/>
      </c>
      <c r="U501" s="11" t="str">
        <f>(IF(E501=Localisation!$C$114,1,IF(E501=Localisation!$C$113,2,IF(E501=Localisation!$C$112,3,IF(E501=Localisation!$C$111,4,IF(E501=Localisation!$C$110,5,IF(OR(E501=1,E501=2,E501=3,E501=4,E501=5),E501,"")))))))</f>
        <v/>
      </c>
      <c r="V501" s="11" t="str">
        <f>(IF(F501=Localisation!$C$114,1,IF(F501=Localisation!$C$113,2,IF(F501=Localisation!$C$112,3,IF(F501=Localisation!$C$111,4,IF(F501=Localisation!$C$110,5,IF(OR(F501=1,F501=2,F501=3,F501=4,F501=5),F501,"")))))))</f>
        <v/>
      </c>
    </row>
    <row r="502" spans="13:22" x14ac:dyDescent="0.3">
      <c r="M502" s="11" t="str">
        <f>(IF(H502=Localisation!$C$114,1,IF(H502=Localisation!$C$113,2,IF(H502=Localisation!$C$112,3,IF(H502=Localisation!$C$111,4,IF(H502=Localisation!$C$110,5,IF(OR(H502=1,H502=2,H502=3,H502=4,H502=5),H502,"")))))))</f>
        <v/>
      </c>
      <c r="N502" s="11" t="str">
        <f>(IF(I502=Localisation!$C$114,1,IF(I502=Localisation!$C$113,2,IF(I502=Localisation!$C$112,3,IF(I502=Localisation!$C$111,4,IF(I502=Localisation!$C$110,5,IF(OR(I502=1,I502=2,I502=3,I502=4,I502=5),I502,"")))))))</f>
        <v/>
      </c>
      <c r="O502" s="11" t="str">
        <f>(IF(J502=Localisation!$C$114,1,IF(J502=Localisation!$C$113,2,IF(J502=Localisation!$C$112,3,IF(J502=Localisation!$C$111,4,IF(J502=Localisation!$C$110,5,IF(OR(J502=1,J502=2,J502=3,J502=4,J502=5),J502,"")))))))</f>
        <v/>
      </c>
      <c r="P502" s="11" t="str">
        <f>(IF(K502=Localisation!$C$114,1,IF(K502=Localisation!$C$113,2,IF(K502=Localisation!$C$112,3,IF(K502=Localisation!$C$111,4,IF(K502=Localisation!$C$110,5,IF(OR(K502=1,K502=2,K502=3,K502=4,K502=5),K502,"")))))))</f>
        <v/>
      </c>
      <c r="Q502" s="11" t="str">
        <f>(IF(L502=Localisation!$C$114,1,IF(L502=Localisation!$C$113,2,IF(L502=Localisation!$C$112,3,IF(L502=Localisation!$C$111,4,IF(L502=Localisation!$C$110,5,IF(OR(L502=1,L502=2,L502=3,L502=4,L502=5),L502,"")))))))</f>
        <v/>
      </c>
      <c r="R502" s="11" t="str">
        <f>(IF(B502=Localisation!$C$114,1,IF(B502=Localisation!$C$113,2,IF(B502=Localisation!$C$112,3,IF(B502=Localisation!$C$111,4,IF(B502=Localisation!$C$110,5,IF(OR(B502=1,B502=2,B502=3,B502=4,B502=5),B502,"")))))))</f>
        <v/>
      </c>
      <c r="S502" s="11" t="str">
        <f>(IF(C502=Localisation!$C$114,1,IF(C502=Localisation!$C$113,2,IF(C502=Localisation!$C$112,3,IF(C502=Localisation!$C$111,4,IF(C502=Localisation!$C$110,5,IF(OR(C502=1,C502=2,C502=3,C502=4,C502=5),C502,"")))))))</f>
        <v/>
      </c>
      <c r="T502" s="11" t="str">
        <f>(IF(D502=Localisation!$C$114,1,IF(D502=Localisation!$C$113,2,IF(D502=Localisation!$C$112,3,IF(D502=Localisation!$C$111,4,IF(D502=Localisation!$C$110,5,IF(OR(D502=1,D502=2,D502=3,D502=4,D502=5),D502,"")))))))</f>
        <v/>
      </c>
      <c r="U502" s="11" t="str">
        <f>(IF(E502=Localisation!$C$114,1,IF(E502=Localisation!$C$113,2,IF(E502=Localisation!$C$112,3,IF(E502=Localisation!$C$111,4,IF(E502=Localisation!$C$110,5,IF(OR(E502=1,E502=2,E502=3,E502=4,E502=5),E502,"")))))))</f>
        <v/>
      </c>
      <c r="V502" s="11" t="str">
        <f>(IF(F502=Localisation!$C$114,1,IF(F502=Localisation!$C$113,2,IF(F502=Localisation!$C$112,3,IF(F502=Localisation!$C$111,4,IF(F502=Localisation!$C$110,5,IF(OR(F502=1,F502=2,F502=3,F502=4,F502=5),F502,"")))))))</f>
        <v/>
      </c>
    </row>
    <row r="503" spans="13:22" x14ac:dyDescent="0.3">
      <c r="M503" s="11" t="str">
        <f>(IF(H503=Localisation!$C$114,1,IF(H503=Localisation!$C$113,2,IF(H503=Localisation!$C$112,3,IF(H503=Localisation!$C$111,4,IF(H503=Localisation!$C$110,5,IF(OR(H503=1,H503=2,H503=3,H503=4,H503=5),H503,"")))))))</f>
        <v/>
      </c>
      <c r="N503" s="11" t="str">
        <f>(IF(I503=Localisation!$C$114,1,IF(I503=Localisation!$C$113,2,IF(I503=Localisation!$C$112,3,IF(I503=Localisation!$C$111,4,IF(I503=Localisation!$C$110,5,IF(OR(I503=1,I503=2,I503=3,I503=4,I503=5),I503,"")))))))</f>
        <v/>
      </c>
      <c r="O503" s="11" t="str">
        <f>(IF(J503=Localisation!$C$114,1,IF(J503=Localisation!$C$113,2,IF(J503=Localisation!$C$112,3,IF(J503=Localisation!$C$111,4,IF(J503=Localisation!$C$110,5,IF(OR(J503=1,J503=2,J503=3,J503=4,J503=5),J503,"")))))))</f>
        <v/>
      </c>
      <c r="P503" s="11" t="str">
        <f>(IF(K503=Localisation!$C$114,1,IF(K503=Localisation!$C$113,2,IF(K503=Localisation!$C$112,3,IF(K503=Localisation!$C$111,4,IF(K503=Localisation!$C$110,5,IF(OR(K503=1,K503=2,K503=3,K503=4,K503=5),K503,"")))))))</f>
        <v/>
      </c>
      <c r="Q503" s="11" t="str">
        <f>(IF(L503=Localisation!$C$114,1,IF(L503=Localisation!$C$113,2,IF(L503=Localisation!$C$112,3,IF(L503=Localisation!$C$111,4,IF(L503=Localisation!$C$110,5,IF(OR(L503=1,L503=2,L503=3,L503=4,L503=5),L503,"")))))))</f>
        <v/>
      </c>
      <c r="R503" s="11" t="str">
        <f>(IF(B503=Localisation!$C$114,1,IF(B503=Localisation!$C$113,2,IF(B503=Localisation!$C$112,3,IF(B503=Localisation!$C$111,4,IF(B503=Localisation!$C$110,5,IF(OR(B503=1,B503=2,B503=3,B503=4,B503=5),B503,"")))))))</f>
        <v/>
      </c>
      <c r="S503" s="11" t="str">
        <f>(IF(C503=Localisation!$C$114,1,IF(C503=Localisation!$C$113,2,IF(C503=Localisation!$C$112,3,IF(C503=Localisation!$C$111,4,IF(C503=Localisation!$C$110,5,IF(OR(C503=1,C503=2,C503=3,C503=4,C503=5),C503,"")))))))</f>
        <v/>
      </c>
      <c r="T503" s="11" t="str">
        <f>(IF(D503=Localisation!$C$114,1,IF(D503=Localisation!$C$113,2,IF(D503=Localisation!$C$112,3,IF(D503=Localisation!$C$111,4,IF(D503=Localisation!$C$110,5,IF(OR(D503=1,D503=2,D503=3,D503=4,D503=5),D503,"")))))))</f>
        <v/>
      </c>
      <c r="U503" s="11" t="str">
        <f>(IF(E503=Localisation!$C$114,1,IF(E503=Localisation!$C$113,2,IF(E503=Localisation!$C$112,3,IF(E503=Localisation!$C$111,4,IF(E503=Localisation!$C$110,5,IF(OR(E503=1,E503=2,E503=3,E503=4,E503=5),E503,"")))))))</f>
        <v/>
      </c>
      <c r="V503" s="11" t="str">
        <f>(IF(F503=Localisation!$C$114,1,IF(F503=Localisation!$C$113,2,IF(F503=Localisation!$C$112,3,IF(F503=Localisation!$C$111,4,IF(F503=Localisation!$C$110,5,IF(OR(F503=1,F503=2,F503=3,F503=4,F503=5),F503,"")))))))</f>
        <v/>
      </c>
    </row>
    <row r="504" spans="13:22" x14ac:dyDescent="0.3">
      <c r="M504" s="11" t="str">
        <f>(IF(H504=Localisation!$C$114,1,IF(H504=Localisation!$C$113,2,IF(H504=Localisation!$C$112,3,IF(H504=Localisation!$C$111,4,IF(H504=Localisation!$C$110,5,IF(OR(H504=1,H504=2,H504=3,H504=4,H504=5),H504,"")))))))</f>
        <v/>
      </c>
      <c r="N504" s="11" t="str">
        <f>(IF(I504=Localisation!$C$114,1,IF(I504=Localisation!$C$113,2,IF(I504=Localisation!$C$112,3,IF(I504=Localisation!$C$111,4,IF(I504=Localisation!$C$110,5,IF(OR(I504=1,I504=2,I504=3,I504=4,I504=5),I504,"")))))))</f>
        <v/>
      </c>
      <c r="O504" s="11" t="str">
        <f>(IF(J504=Localisation!$C$114,1,IF(J504=Localisation!$C$113,2,IF(J504=Localisation!$C$112,3,IF(J504=Localisation!$C$111,4,IF(J504=Localisation!$C$110,5,IF(OR(J504=1,J504=2,J504=3,J504=4,J504=5),J504,"")))))))</f>
        <v/>
      </c>
      <c r="P504" s="11" t="str">
        <f>(IF(K504=Localisation!$C$114,1,IF(K504=Localisation!$C$113,2,IF(K504=Localisation!$C$112,3,IF(K504=Localisation!$C$111,4,IF(K504=Localisation!$C$110,5,IF(OR(K504=1,K504=2,K504=3,K504=4,K504=5),K504,"")))))))</f>
        <v/>
      </c>
      <c r="Q504" s="11" t="str">
        <f>(IF(L504=Localisation!$C$114,1,IF(L504=Localisation!$C$113,2,IF(L504=Localisation!$C$112,3,IF(L504=Localisation!$C$111,4,IF(L504=Localisation!$C$110,5,IF(OR(L504=1,L504=2,L504=3,L504=4,L504=5),L504,"")))))))</f>
        <v/>
      </c>
      <c r="R504" s="11" t="str">
        <f>(IF(B504=Localisation!$C$114,1,IF(B504=Localisation!$C$113,2,IF(B504=Localisation!$C$112,3,IF(B504=Localisation!$C$111,4,IF(B504=Localisation!$C$110,5,IF(OR(B504=1,B504=2,B504=3,B504=4,B504=5),B504,"")))))))</f>
        <v/>
      </c>
      <c r="S504" s="11" t="str">
        <f>(IF(C504=Localisation!$C$114,1,IF(C504=Localisation!$C$113,2,IF(C504=Localisation!$C$112,3,IF(C504=Localisation!$C$111,4,IF(C504=Localisation!$C$110,5,IF(OR(C504=1,C504=2,C504=3,C504=4,C504=5),C504,"")))))))</f>
        <v/>
      </c>
      <c r="T504" s="11" t="str">
        <f>(IF(D504=Localisation!$C$114,1,IF(D504=Localisation!$C$113,2,IF(D504=Localisation!$C$112,3,IF(D504=Localisation!$C$111,4,IF(D504=Localisation!$C$110,5,IF(OR(D504=1,D504=2,D504=3,D504=4,D504=5),D504,"")))))))</f>
        <v/>
      </c>
      <c r="U504" s="11" t="str">
        <f>(IF(E504=Localisation!$C$114,1,IF(E504=Localisation!$C$113,2,IF(E504=Localisation!$C$112,3,IF(E504=Localisation!$C$111,4,IF(E504=Localisation!$C$110,5,IF(OR(E504=1,E504=2,E504=3,E504=4,E504=5),E504,"")))))))</f>
        <v/>
      </c>
      <c r="V504" s="11" t="str">
        <f>(IF(F504=Localisation!$C$114,1,IF(F504=Localisation!$C$113,2,IF(F504=Localisation!$C$112,3,IF(F504=Localisation!$C$111,4,IF(F504=Localisation!$C$110,5,IF(OR(F504=1,F504=2,F504=3,F504=4,F504=5),F504,"")))))))</f>
        <v/>
      </c>
    </row>
    <row r="505" spans="13:22" x14ac:dyDescent="0.3">
      <c r="M505" s="11" t="str">
        <f>(IF(H505=Localisation!$C$114,1,IF(H505=Localisation!$C$113,2,IF(H505=Localisation!$C$112,3,IF(H505=Localisation!$C$111,4,IF(H505=Localisation!$C$110,5,IF(OR(H505=1,H505=2,H505=3,H505=4,H505=5),H505,"")))))))</f>
        <v/>
      </c>
      <c r="N505" s="11" t="str">
        <f>(IF(I505=Localisation!$C$114,1,IF(I505=Localisation!$C$113,2,IF(I505=Localisation!$C$112,3,IF(I505=Localisation!$C$111,4,IF(I505=Localisation!$C$110,5,IF(OR(I505=1,I505=2,I505=3,I505=4,I505=5),I505,"")))))))</f>
        <v/>
      </c>
      <c r="O505" s="11" t="str">
        <f>(IF(J505=Localisation!$C$114,1,IF(J505=Localisation!$C$113,2,IF(J505=Localisation!$C$112,3,IF(J505=Localisation!$C$111,4,IF(J505=Localisation!$C$110,5,IF(OR(J505=1,J505=2,J505=3,J505=4,J505=5),J505,"")))))))</f>
        <v/>
      </c>
      <c r="P505" s="11" t="str">
        <f>(IF(K505=Localisation!$C$114,1,IF(K505=Localisation!$C$113,2,IF(K505=Localisation!$C$112,3,IF(K505=Localisation!$C$111,4,IF(K505=Localisation!$C$110,5,IF(OR(K505=1,K505=2,K505=3,K505=4,K505=5),K505,"")))))))</f>
        <v/>
      </c>
      <c r="Q505" s="11" t="str">
        <f>(IF(L505=Localisation!$C$114,1,IF(L505=Localisation!$C$113,2,IF(L505=Localisation!$C$112,3,IF(L505=Localisation!$C$111,4,IF(L505=Localisation!$C$110,5,IF(OR(L505=1,L505=2,L505=3,L505=4,L505=5),L505,"")))))))</f>
        <v/>
      </c>
      <c r="R505" s="11" t="str">
        <f>(IF(B505=Localisation!$C$114,1,IF(B505=Localisation!$C$113,2,IF(B505=Localisation!$C$112,3,IF(B505=Localisation!$C$111,4,IF(B505=Localisation!$C$110,5,IF(OR(B505=1,B505=2,B505=3,B505=4,B505=5),B505,"")))))))</f>
        <v/>
      </c>
      <c r="S505" s="11" t="str">
        <f>(IF(C505=Localisation!$C$114,1,IF(C505=Localisation!$C$113,2,IF(C505=Localisation!$C$112,3,IF(C505=Localisation!$C$111,4,IF(C505=Localisation!$C$110,5,IF(OR(C505=1,C505=2,C505=3,C505=4,C505=5),C505,"")))))))</f>
        <v/>
      </c>
      <c r="T505" s="11" t="str">
        <f>(IF(D505=Localisation!$C$114,1,IF(D505=Localisation!$C$113,2,IF(D505=Localisation!$C$112,3,IF(D505=Localisation!$C$111,4,IF(D505=Localisation!$C$110,5,IF(OR(D505=1,D505=2,D505=3,D505=4,D505=5),D505,"")))))))</f>
        <v/>
      </c>
      <c r="U505" s="11" t="str">
        <f>(IF(E505=Localisation!$C$114,1,IF(E505=Localisation!$C$113,2,IF(E505=Localisation!$C$112,3,IF(E505=Localisation!$C$111,4,IF(E505=Localisation!$C$110,5,IF(OR(E505=1,E505=2,E505=3,E505=4,E505=5),E505,"")))))))</f>
        <v/>
      </c>
      <c r="V505" s="11" t="str">
        <f>(IF(F505=Localisation!$C$114,1,IF(F505=Localisation!$C$113,2,IF(F505=Localisation!$C$112,3,IF(F505=Localisation!$C$111,4,IF(F505=Localisation!$C$110,5,IF(OR(F505=1,F505=2,F505=3,F505=4,F505=5),F505,"")))))))</f>
        <v/>
      </c>
    </row>
    <row r="506" spans="13:22" x14ac:dyDescent="0.3">
      <c r="M506" s="11" t="str">
        <f>(IF(H506=Localisation!$C$114,1,IF(H506=Localisation!$C$113,2,IF(H506=Localisation!$C$112,3,IF(H506=Localisation!$C$111,4,IF(H506=Localisation!$C$110,5,IF(OR(H506=1,H506=2,H506=3,H506=4,H506=5),H506,"")))))))</f>
        <v/>
      </c>
      <c r="N506" s="11" t="str">
        <f>(IF(I506=Localisation!$C$114,1,IF(I506=Localisation!$C$113,2,IF(I506=Localisation!$C$112,3,IF(I506=Localisation!$C$111,4,IF(I506=Localisation!$C$110,5,IF(OR(I506=1,I506=2,I506=3,I506=4,I506=5),I506,"")))))))</f>
        <v/>
      </c>
      <c r="O506" s="11" t="str">
        <f>(IF(J506=Localisation!$C$114,1,IF(J506=Localisation!$C$113,2,IF(J506=Localisation!$C$112,3,IF(J506=Localisation!$C$111,4,IF(J506=Localisation!$C$110,5,IF(OR(J506=1,J506=2,J506=3,J506=4,J506=5),J506,"")))))))</f>
        <v/>
      </c>
      <c r="P506" s="11" t="str">
        <f>(IF(K506=Localisation!$C$114,1,IF(K506=Localisation!$C$113,2,IF(K506=Localisation!$C$112,3,IF(K506=Localisation!$C$111,4,IF(K506=Localisation!$C$110,5,IF(OR(K506=1,K506=2,K506=3,K506=4,K506=5),K506,"")))))))</f>
        <v/>
      </c>
      <c r="Q506" s="11" t="str">
        <f>(IF(L506=Localisation!$C$114,1,IF(L506=Localisation!$C$113,2,IF(L506=Localisation!$C$112,3,IF(L506=Localisation!$C$111,4,IF(L506=Localisation!$C$110,5,IF(OR(L506=1,L506=2,L506=3,L506=4,L506=5),L506,"")))))))</f>
        <v/>
      </c>
      <c r="R506" s="11" t="str">
        <f>(IF(B506=Localisation!$C$114,1,IF(B506=Localisation!$C$113,2,IF(B506=Localisation!$C$112,3,IF(B506=Localisation!$C$111,4,IF(B506=Localisation!$C$110,5,IF(OR(B506=1,B506=2,B506=3,B506=4,B506=5),B506,"")))))))</f>
        <v/>
      </c>
      <c r="S506" s="11" t="str">
        <f>(IF(C506=Localisation!$C$114,1,IF(C506=Localisation!$C$113,2,IF(C506=Localisation!$C$112,3,IF(C506=Localisation!$C$111,4,IF(C506=Localisation!$C$110,5,IF(OR(C506=1,C506=2,C506=3,C506=4,C506=5),C506,"")))))))</f>
        <v/>
      </c>
      <c r="T506" s="11" t="str">
        <f>(IF(D506=Localisation!$C$114,1,IF(D506=Localisation!$C$113,2,IF(D506=Localisation!$C$112,3,IF(D506=Localisation!$C$111,4,IF(D506=Localisation!$C$110,5,IF(OR(D506=1,D506=2,D506=3,D506=4,D506=5),D506,"")))))))</f>
        <v/>
      </c>
      <c r="U506" s="11" t="str">
        <f>(IF(E506=Localisation!$C$114,1,IF(E506=Localisation!$C$113,2,IF(E506=Localisation!$C$112,3,IF(E506=Localisation!$C$111,4,IF(E506=Localisation!$C$110,5,IF(OR(E506=1,E506=2,E506=3,E506=4,E506=5),E506,"")))))))</f>
        <v/>
      </c>
      <c r="V506" s="11" t="str">
        <f>(IF(F506=Localisation!$C$114,1,IF(F506=Localisation!$C$113,2,IF(F506=Localisation!$C$112,3,IF(F506=Localisation!$C$111,4,IF(F506=Localisation!$C$110,5,IF(OR(F506=1,F506=2,F506=3,F506=4,F506=5),F506,"")))))))</f>
        <v/>
      </c>
    </row>
    <row r="507" spans="13:22" x14ac:dyDescent="0.3">
      <c r="M507" s="11" t="str">
        <f>(IF(H507=Localisation!$C$114,1,IF(H507=Localisation!$C$113,2,IF(H507=Localisation!$C$112,3,IF(H507=Localisation!$C$111,4,IF(H507=Localisation!$C$110,5,IF(OR(H507=1,H507=2,H507=3,H507=4,H507=5),H507,"")))))))</f>
        <v/>
      </c>
      <c r="N507" s="11" t="str">
        <f>(IF(I507=Localisation!$C$114,1,IF(I507=Localisation!$C$113,2,IF(I507=Localisation!$C$112,3,IF(I507=Localisation!$C$111,4,IF(I507=Localisation!$C$110,5,IF(OR(I507=1,I507=2,I507=3,I507=4,I507=5),I507,"")))))))</f>
        <v/>
      </c>
      <c r="O507" s="11" t="str">
        <f>(IF(J507=Localisation!$C$114,1,IF(J507=Localisation!$C$113,2,IF(J507=Localisation!$C$112,3,IF(J507=Localisation!$C$111,4,IF(J507=Localisation!$C$110,5,IF(OR(J507=1,J507=2,J507=3,J507=4,J507=5),J507,"")))))))</f>
        <v/>
      </c>
      <c r="P507" s="11" t="str">
        <f>(IF(K507=Localisation!$C$114,1,IF(K507=Localisation!$C$113,2,IF(K507=Localisation!$C$112,3,IF(K507=Localisation!$C$111,4,IF(K507=Localisation!$C$110,5,IF(OR(K507=1,K507=2,K507=3,K507=4,K507=5),K507,"")))))))</f>
        <v/>
      </c>
      <c r="Q507" s="11" t="str">
        <f>(IF(L507=Localisation!$C$114,1,IF(L507=Localisation!$C$113,2,IF(L507=Localisation!$C$112,3,IF(L507=Localisation!$C$111,4,IF(L507=Localisation!$C$110,5,IF(OR(L507=1,L507=2,L507=3,L507=4,L507=5),L507,"")))))))</f>
        <v/>
      </c>
      <c r="R507" s="11" t="str">
        <f>(IF(B507=Localisation!$C$114,1,IF(B507=Localisation!$C$113,2,IF(B507=Localisation!$C$112,3,IF(B507=Localisation!$C$111,4,IF(B507=Localisation!$C$110,5,IF(OR(B507=1,B507=2,B507=3,B507=4,B507=5),B507,"")))))))</f>
        <v/>
      </c>
      <c r="S507" s="11" t="str">
        <f>(IF(C507=Localisation!$C$114,1,IF(C507=Localisation!$C$113,2,IF(C507=Localisation!$C$112,3,IF(C507=Localisation!$C$111,4,IF(C507=Localisation!$C$110,5,IF(OR(C507=1,C507=2,C507=3,C507=4,C507=5),C507,"")))))))</f>
        <v/>
      </c>
      <c r="T507" s="11" t="str">
        <f>(IF(D507=Localisation!$C$114,1,IF(D507=Localisation!$C$113,2,IF(D507=Localisation!$C$112,3,IF(D507=Localisation!$C$111,4,IF(D507=Localisation!$C$110,5,IF(OR(D507=1,D507=2,D507=3,D507=4,D507=5),D507,"")))))))</f>
        <v/>
      </c>
      <c r="U507" s="11" t="str">
        <f>(IF(E507=Localisation!$C$114,1,IF(E507=Localisation!$C$113,2,IF(E507=Localisation!$C$112,3,IF(E507=Localisation!$C$111,4,IF(E507=Localisation!$C$110,5,IF(OR(E507=1,E507=2,E507=3,E507=4,E507=5),E507,"")))))))</f>
        <v/>
      </c>
      <c r="V507" s="11" t="str">
        <f>(IF(F507=Localisation!$C$114,1,IF(F507=Localisation!$C$113,2,IF(F507=Localisation!$C$112,3,IF(F507=Localisation!$C$111,4,IF(F507=Localisation!$C$110,5,IF(OR(F507=1,F507=2,F507=3,F507=4,F507=5),F507,"")))))))</f>
        <v/>
      </c>
    </row>
    <row r="508" spans="13:22" x14ac:dyDescent="0.3">
      <c r="M508" s="11" t="str">
        <f>(IF(H508=Localisation!$C$114,1,IF(H508=Localisation!$C$113,2,IF(H508=Localisation!$C$112,3,IF(H508=Localisation!$C$111,4,IF(H508=Localisation!$C$110,5,IF(OR(H508=1,H508=2,H508=3,H508=4,H508=5),H508,"")))))))</f>
        <v/>
      </c>
      <c r="N508" s="11" t="str">
        <f>(IF(I508=Localisation!$C$114,1,IF(I508=Localisation!$C$113,2,IF(I508=Localisation!$C$112,3,IF(I508=Localisation!$C$111,4,IF(I508=Localisation!$C$110,5,IF(OR(I508=1,I508=2,I508=3,I508=4,I508=5),I508,"")))))))</f>
        <v/>
      </c>
      <c r="O508" s="11" t="str">
        <f>(IF(J508=Localisation!$C$114,1,IF(J508=Localisation!$C$113,2,IF(J508=Localisation!$C$112,3,IF(J508=Localisation!$C$111,4,IF(J508=Localisation!$C$110,5,IF(OR(J508=1,J508=2,J508=3,J508=4,J508=5),J508,"")))))))</f>
        <v/>
      </c>
      <c r="P508" s="11" t="str">
        <f>(IF(K508=Localisation!$C$114,1,IF(K508=Localisation!$C$113,2,IF(K508=Localisation!$C$112,3,IF(K508=Localisation!$C$111,4,IF(K508=Localisation!$C$110,5,IF(OR(K508=1,K508=2,K508=3,K508=4,K508=5),K508,"")))))))</f>
        <v/>
      </c>
      <c r="Q508" s="11" t="str">
        <f>(IF(L508=Localisation!$C$114,1,IF(L508=Localisation!$C$113,2,IF(L508=Localisation!$C$112,3,IF(L508=Localisation!$C$111,4,IF(L508=Localisation!$C$110,5,IF(OR(L508=1,L508=2,L508=3,L508=4,L508=5),L508,"")))))))</f>
        <v/>
      </c>
      <c r="R508" s="11" t="str">
        <f>(IF(B508=Localisation!$C$114,1,IF(B508=Localisation!$C$113,2,IF(B508=Localisation!$C$112,3,IF(B508=Localisation!$C$111,4,IF(B508=Localisation!$C$110,5,IF(OR(B508=1,B508=2,B508=3,B508=4,B508=5),B508,"")))))))</f>
        <v/>
      </c>
      <c r="S508" s="11" t="str">
        <f>(IF(C508=Localisation!$C$114,1,IF(C508=Localisation!$C$113,2,IF(C508=Localisation!$C$112,3,IF(C508=Localisation!$C$111,4,IF(C508=Localisation!$C$110,5,IF(OR(C508=1,C508=2,C508=3,C508=4,C508=5),C508,"")))))))</f>
        <v/>
      </c>
      <c r="T508" s="11" t="str">
        <f>(IF(D508=Localisation!$C$114,1,IF(D508=Localisation!$C$113,2,IF(D508=Localisation!$C$112,3,IF(D508=Localisation!$C$111,4,IF(D508=Localisation!$C$110,5,IF(OR(D508=1,D508=2,D508=3,D508=4,D508=5),D508,"")))))))</f>
        <v/>
      </c>
      <c r="U508" s="11" t="str">
        <f>(IF(E508=Localisation!$C$114,1,IF(E508=Localisation!$C$113,2,IF(E508=Localisation!$C$112,3,IF(E508=Localisation!$C$111,4,IF(E508=Localisation!$C$110,5,IF(OR(E508=1,E508=2,E508=3,E508=4,E508=5),E508,"")))))))</f>
        <v/>
      </c>
      <c r="V508" s="11" t="str">
        <f>(IF(F508=Localisation!$C$114,1,IF(F508=Localisation!$C$113,2,IF(F508=Localisation!$C$112,3,IF(F508=Localisation!$C$111,4,IF(F508=Localisation!$C$110,5,IF(OR(F508=1,F508=2,F508=3,F508=4,F508=5),F508,"")))))))</f>
        <v/>
      </c>
    </row>
    <row r="509" spans="13:22" x14ac:dyDescent="0.3">
      <c r="M509" s="11" t="str">
        <f>(IF(H509=Localisation!$C$114,1,IF(H509=Localisation!$C$113,2,IF(H509=Localisation!$C$112,3,IF(H509=Localisation!$C$111,4,IF(H509=Localisation!$C$110,5,IF(OR(H509=1,H509=2,H509=3,H509=4,H509=5),H509,"")))))))</f>
        <v/>
      </c>
      <c r="N509" s="11" t="str">
        <f>(IF(I509=Localisation!$C$114,1,IF(I509=Localisation!$C$113,2,IF(I509=Localisation!$C$112,3,IF(I509=Localisation!$C$111,4,IF(I509=Localisation!$C$110,5,IF(OR(I509=1,I509=2,I509=3,I509=4,I509=5),I509,"")))))))</f>
        <v/>
      </c>
      <c r="O509" s="11" t="str">
        <f>(IF(J509=Localisation!$C$114,1,IF(J509=Localisation!$C$113,2,IF(J509=Localisation!$C$112,3,IF(J509=Localisation!$C$111,4,IF(J509=Localisation!$C$110,5,IF(OR(J509=1,J509=2,J509=3,J509=4,J509=5),J509,"")))))))</f>
        <v/>
      </c>
      <c r="P509" s="11" t="str">
        <f>(IF(K509=Localisation!$C$114,1,IF(K509=Localisation!$C$113,2,IF(K509=Localisation!$C$112,3,IF(K509=Localisation!$C$111,4,IF(K509=Localisation!$C$110,5,IF(OR(K509=1,K509=2,K509=3,K509=4,K509=5),K509,"")))))))</f>
        <v/>
      </c>
      <c r="Q509" s="11" t="str">
        <f>(IF(L509=Localisation!$C$114,1,IF(L509=Localisation!$C$113,2,IF(L509=Localisation!$C$112,3,IF(L509=Localisation!$C$111,4,IF(L509=Localisation!$C$110,5,IF(OR(L509=1,L509=2,L509=3,L509=4,L509=5),L509,"")))))))</f>
        <v/>
      </c>
      <c r="R509" s="11" t="str">
        <f>(IF(B509=Localisation!$C$114,1,IF(B509=Localisation!$C$113,2,IF(B509=Localisation!$C$112,3,IF(B509=Localisation!$C$111,4,IF(B509=Localisation!$C$110,5,IF(OR(B509=1,B509=2,B509=3,B509=4,B509=5),B509,"")))))))</f>
        <v/>
      </c>
      <c r="S509" s="11" t="str">
        <f>(IF(C509=Localisation!$C$114,1,IF(C509=Localisation!$C$113,2,IF(C509=Localisation!$C$112,3,IF(C509=Localisation!$C$111,4,IF(C509=Localisation!$C$110,5,IF(OR(C509=1,C509=2,C509=3,C509=4,C509=5),C509,"")))))))</f>
        <v/>
      </c>
      <c r="T509" s="11" t="str">
        <f>(IF(D509=Localisation!$C$114,1,IF(D509=Localisation!$C$113,2,IF(D509=Localisation!$C$112,3,IF(D509=Localisation!$C$111,4,IF(D509=Localisation!$C$110,5,IF(OR(D509=1,D509=2,D509=3,D509=4,D509=5),D509,"")))))))</f>
        <v/>
      </c>
      <c r="U509" s="11" t="str">
        <f>(IF(E509=Localisation!$C$114,1,IF(E509=Localisation!$C$113,2,IF(E509=Localisation!$C$112,3,IF(E509=Localisation!$C$111,4,IF(E509=Localisation!$C$110,5,IF(OR(E509=1,E509=2,E509=3,E509=4,E509=5),E509,"")))))))</f>
        <v/>
      </c>
      <c r="V509" s="11" t="str">
        <f>(IF(F509=Localisation!$C$114,1,IF(F509=Localisation!$C$113,2,IF(F509=Localisation!$C$112,3,IF(F509=Localisation!$C$111,4,IF(F509=Localisation!$C$110,5,IF(OR(F509=1,F509=2,F509=3,F509=4,F509=5),F509,"")))))))</f>
        <v/>
      </c>
    </row>
    <row r="510" spans="13:22" x14ac:dyDescent="0.3">
      <c r="M510" s="11" t="str">
        <f>(IF(H510=Localisation!$C$114,1,IF(H510=Localisation!$C$113,2,IF(H510=Localisation!$C$112,3,IF(H510=Localisation!$C$111,4,IF(H510=Localisation!$C$110,5,IF(OR(H510=1,H510=2,H510=3,H510=4,H510=5),H510,"")))))))</f>
        <v/>
      </c>
      <c r="N510" s="11" t="str">
        <f>(IF(I510=Localisation!$C$114,1,IF(I510=Localisation!$C$113,2,IF(I510=Localisation!$C$112,3,IF(I510=Localisation!$C$111,4,IF(I510=Localisation!$C$110,5,IF(OR(I510=1,I510=2,I510=3,I510=4,I510=5),I510,"")))))))</f>
        <v/>
      </c>
      <c r="O510" s="11" t="str">
        <f>(IF(J510=Localisation!$C$114,1,IF(J510=Localisation!$C$113,2,IF(J510=Localisation!$C$112,3,IF(J510=Localisation!$C$111,4,IF(J510=Localisation!$C$110,5,IF(OR(J510=1,J510=2,J510=3,J510=4,J510=5),J510,"")))))))</f>
        <v/>
      </c>
      <c r="P510" s="11" t="str">
        <f>(IF(K510=Localisation!$C$114,1,IF(K510=Localisation!$C$113,2,IF(K510=Localisation!$C$112,3,IF(K510=Localisation!$C$111,4,IF(K510=Localisation!$C$110,5,IF(OR(K510=1,K510=2,K510=3,K510=4,K510=5),K510,"")))))))</f>
        <v/>
      </c>
      <c r="Q510" s="11" t="str">
        <f>(IF(L510=Localisation!$C$114,1,IF(L510=Localisation!$C$113,2,IF(L510=Localisation!$C$112,3,IF(L510=Localisation!$C$111,4,IF(L510=Localisation!$C$110,5,IF(OR(L510=1,L510=2,L510=3,L510=4,L510=5),L510,"")))))))</f>
        <v/>
      </c>
      <c r="R510" s="11" t="str">
        <f>(IF(B510=Localisation!$C$114,1,IF(B510=Localisation!$C$113,2,IF(B510=Localisation!$C$112,3,IF(B510=Localisation!$C$111,4,IF(B510=Localisation!$C$110,5,IF(OR(B510=1,B510=2,B510=3,B510=4,B510=5),B510,"")))))))</f>
        <v/>
      </c>
      <c r="S510" s="11" t="str">
        <f>(IF(C510=Localisation!$C$114,1,IF(C510=Localisation!$C$113,2,IF(C510=Localisation!$C$112,3,IF(C510=Localisation!$C$111,4,IF(C510=Localisation!$C$110,5,IF(OR(C510=1,C510=2,C510=3,C510=4,C510=5),C510,"")))))))</f>
        <v/>
      </c>
      <c r="T510" s="11" t="str">
        <f>(IF(D510=Localisation!$C$114,1,IF(D510=Localisation!$C$113,2,IF(D510=Localisation!$C$112,3,IF(D510=Localisation!$C$111,4,IF(D510=Localisation!$C$110,5,IF(OR(D510=1,D510=2,D510=3,D510=4,D510=5),D510,"")))))))</f>
        <v/>
      </c>
      <c r="U510" s="11" t="str">
        <f>(IF(E510=Localisation!$C$114,1,IF(E510=Localisation!$C$113,2,IF(E510=Localisation!$C$112,3,IF(E510=Localisation!$C$111,4,IF(E510=Localisation!$C$110,5,IF(OR(E510=1,E510=2,E510=3,E510=4,E510=5),E510,"")))))))</f>
        <v/>
      </c>
      <c r="V510" s="11" t="str">
        <f>(IF(F510=Localisation!$C$114,1,IF(F510=Localisation!$C$113,2,IF(F510=Localisation!$C$112,3,IF(F510=Localisation!$C$111,4,IF(F510=Localisation!$C$110,5,IF(OR(F510=1,F510=2,F510=3,F510=4,F510=5),F510,"")))))))</f>
        <v/>
      </c>
    </row>
    <row r="511" spans="13:22" x14ac:dyDescent="0.3">
      <c r="M511" s="11" t="str">
        <f>(IF(H511=Localisation!$C$114,1,IF(H511=Localisation!$C$113,2,IF(H511=Localisation!$C$112,3,IF(H511=Localisation!$C$111,4,IF(H511=Localisation!$C$110,5,IF(OR(H511=1,H511=2,H511=3,H511=4,H511=5),H511,"")))))))</f>
        <v/>
      </c>
      <c r="N511" s="11" t="str">
        <f>(IF(I511=Localisation!$C$114,1,IF(I511=Localisation!$C$113,2,IF(I511=Localisation!$C$112,3,IF(I511=Localisation!$C$111,4,IF(I511=Localisation!$C$110,5,IF(OR(I511=1,I511=2,I511=3,I511=4,I511=5),I511,"")))))))</f>
        <v/>
      </c>
      <c r="O511" s="11" t="str">
        <f>(IF(J511=Localisation!$C$114,1,IF(J511=Localisation!$C$113,2,IF(J511=Localisation!$C$112,3,IF(J511=Localisation!$C$111,4,IF(J511=Localisation!$C$110,5,IF(OR(J511=1,J511=2,J511=3,J511=4,J511=5),J511,"")))))))</f>
        <v/>
      </c>
      <c r="P511" s="11" t="str">
        <f>(IF(K511=Localisation!$C$114,1,IF(K511=Localisation!$C$113,2,IF(K511=Localisation!$C$112,3,IF(K511=Localisation!$C$111,4,IF(K511=Localisation!$C$110,5,IF(OR(K511=1,K511=2,K511=3,K511=4,K511=5),K511,"")))))))</f>
        <v/>
      </c>
      <c r="Q511" s="11" t="str">
        <f>(IF(L511=Localisation!$C$114,1,IF(L511=Localisation!$C$113,2,IF(L511=Localisation!$C$112,3,IF(L511=Localisation!$C$111,4,IF(L511=Localisation!$C$110,5,IF(OR(L511=1,L511=2,L511=3,L511=4,L511=5),L511,"")))))))</f>
        <v/>
      </c>
      <c r="R511" s="11" t="str">
        <f>(IF(B511=Localisation!$C$114,1,IF(B511=Localisation!$C$113,2,IF(B511=Localisation!$C$112,3,IF(B511=Localisation!$C$111,4,IF(B511=Localisation!$C$110,5,IF(OR(B511=1,B511=2,B511=3,B511=4,B511=5),B511,"")))))))</f>
        <v/>
      </c>
      <c r="S511" s="11" t="str">
        <f>(IF(C511=Localisation!$C$114,1,IF(C511=Localisation!$C$113,2,IF(C511=Localisation!$C$112,3,IF(C511=Localisation!$C$111,4,IF(C511=Localisation!$C$110,5,IF(OR(C511=1,C511=2,C511=3,C511=4,C511=5),C511,"")))))))</f>
        <v/>
      </c>
      <c r="T511" s="11" t="str">
        <f>(IF(D511=Localisation!$C$114,1,IF(D511=Localisation!$C$113,2,IF(D511=Localisation!$C$112,3,IF(D511=Localisation!$C$111,4,IF(D511=Localisation!$C$110,5,IF(OR(D511=1,D511=2,D511=3,D511=4,D511=5),D511,"")))))))</f>
        <v/>
      </c>
      <c r="U511" s="11" t="str">
        <f>(IF(E511=Localisation!$C$114,1,IF(E511=Localisation!$C$113,2,IF(E511=Localisation!$C$112,3,IF(E511=Localisation!$C$111,4,IF(E511=Localisation!$C$110,5,IF(OR(E511=1,E511=2,E511=3,E511=4,E511=5),E511,"")))))))</f>
        <v/>
      </c>
      <c r="V511" s="11" t="str">
        <f>(IF(F511=Localisation!$C$114,1,IF(F511=Localisation!$C$113,2,IF(F511=Localisation!$C$112,3,IF(F511=Localisation!$C$111,4,IF(F511=Localisation!$C$110,5,IF(OR(F511=1,F511=2,F511=3,F511=4,F511=5),F511,"")))))))</f>
        <v/>
      </c>
    </row>
    <row r="512" spans="13:22" x14ac:dyDescent="0.3">
      <c r="M512" s="11" t="str">
        <f>(IF(H512=Localisation!$C$114,1,IF(H512=Localisation!$C$113,2,IF(H512=Localisation!$C$112,3,IF(H512=Localisation!$C$111,4,IF(H512=Localisation!$C$110,5,IF(OR(H512=1,H512=2,H512=3,H512=4,H512=5),H512,"")))))))</f>
        <v/>
      </c>
      <c r="N512" s="11" t="str">
        <f>(IF(I512=Localisation!$C$114,1,IF(I512=Localisation!$C$113,2,IF(I512=Localisation!$C$112,3,IF(I512=Localisation!$C$111,4,IF(I512=Localisation!$C$110,5,IF(OR(I512=1,I512=2,I512=3,I512=4,I512=5),I512,"")))))))</f>
        <v/>
      </c>
      <c r="O512" s="11" t="str">
        <f>(IF(J512=Localisation!$C$114,1,IF(J512=Localisation!$C$113,2,IF(J512=Localisation!$C$112,3,IF(J512=Localisation!$C$111,4,IF(J512=Localisation!$C$110,5,IF(OR(J512=1,J512=2,J512=3,J512=4,J512=5),J512,"")))))))</f>
        <v/>
      </c>
      <c r="P512" s="11" t="str">
        <f>(IF(K512=Localisation!$C$114,1,IF(K512=Localisation!$C$113,2,IF(K512=Localisation!$C$112,3,IF(K512=Localisation!$C$111,4,IF(K512=Localisation!$C$110,5,IF(OR(K512=1,K512=2,K512=3,K512=4,K512=5),K512,"")))))))</f>
        <v/>
      </c>
      <c r="Q512" s="11" t="str">
        <f>(IF(L512=Localisation!$C$114,1,IF(L512=Localisation!$C$113,2,IF(L512=Localisation!$C$112,3,IF(L512=Localisation!$C$111,4,IF(L512=Localisation!$C$110,5,IF(OR(L512=1,L512=2,L512=3,L512=4,L512=5),L512,"")))))))</f>
        <v/>
      </c>
      <c r="R512" s="11" t="str">
        <f>(IF(B512=Localisation!$C$114,1,IF(B512=Localisation!$C$113,2,IF(B512=Localisation!$C$112,3,IF(B512=Localisation!$C$111,4,IF(B512=Localisation!$C$110,5,IF(OR(B512=1,B512=2,B512=3,B512=4,B512=5),B512,"")))))))</f>
        <v/>
      </c>
      <c r="S512" s="11" t="str">
        <f>(IF(C512=Localisation!$C$114,1,IF(C512=Localisation!$C$113,2,IF(C512=Localisation!$C$112,3,IF(C512=Localisation!$C$111,4,IF(C512=Localisation!$C$110,5,IF(OR(C512=1,C512=2,C512=3,C512=4,C512=5),C512,"")))))))</f>
        <v/>
      </c>
      <c r="T512" s="11" t="str">
        <f>(IF(D512=Localisation!$C$114,1,IF(D512=Localisation!$C$113,2,IF(D512=Localisation!$C$112,3,IF(D512=Localisation!$C$111,4,IF(D512=Localisation!$C$110,5,IF(OR(D512=1,D512=2,D512=3,D512=4,D512=5),D512,"")))))))</f>
        <v/>
      </c>
      <c r="U512" s="11" t="str">
        <f>(IF(E512=Localisation!$C$114,1,IF(E512=Localisation!$C$113,2,IF(E512=Localisation!$C$112,3,IF(E512=Localisation!$C$111,4,IF(E512=Localisation!$C$110,5,IF(OR(E512=1,E512=2,E512=3,E512=4,E512=5),E512,"")))))))</f>
        <v/>
      </c>
      <c r="V512" s="11" t="str">
        <f>(IF(F512=Localisation!$C$114,1,IF(F512=Localisation!$C$113,2,IF(F512=Localisation!$C$112,3,IF(F512=Localisation!$C$111,4,IF(F512=Localisation!$C$110,5,IF(OR(F512=1,F512=2,F512=3,F512=4,F512=5),F512,"")))))))</f>
        <v/>
      </c>
    </row>
    <row r="513" spans="13:22" x14ac:dyDescent="0.3">
      <c r="M513" s="11" t="str">
        <f>(IF(H513=Localisation!$C$114,1,IF(H513=Localisation!$C$113,2,IF(H513=Localisation!$C$112,3,IF(H513=Localisation!$C$111,4,IF(H513=Localisation!$C$110,5,IF(OR(H513=1,H513=2,H513=3,H513=4,H513=5),H513,"")))))))</f>
        <v/>
      </c>
      <c r="N513" s="11" t="str">
        <f>(IF(I513=Localisation!$C$114,1,IF(I513=Localisation!$C$113,2,IF(I513=Localisation!$C$112,3,IF(I513=Localisation!$C$111,4,IF(I513=Localisation!$C$110,5,IF(OR(I513=1,I513=2,I513=3,I513=4,I513=5),I513,"")))))))</f>
        <v/>
      </c>
      <c r="O513" s="11" t="str">
        <f>(IF(J513=Localisation!$C$114,1,IF(J513=Localisation!$C$113,2,IF(J513=Localisation!$C$112,3,IF(J513=Localisation!$C$111,4,IF(J513=Localisation!$C$110,5,IF(OR(J513=1,J513=2,J513=3,J513=4,J513=5),J513,"")))))))</f>
        <v/>
      </c>
      <c r="P513" s="11" t="str">
        <f>(IF(K513=Localisation!$C$114,1,IF(K513=Localisation!$C$113,2,IF(K513=Localisation!$C$112,3,IF(K513=Localisation!$C$111,4,IF(K513=Localisation!$C$110,5,IF(OR(K513=1,K513=2,K513=3,K513=4,K513=5),K513,"")))))))</f>
        <v/>
      </c>
      <c r="Q513" s="11" t="str">
        <f>(IF(L513=Localisation!$C$114,1,IF(L513=Localisation!$C$113,2,IF(L513=Localisation!$C$112,3,IF(L513=Localisation!$C$111,4,IF(L513=Localisation!$C$110,5,IF(OR(L513=1,L513=2,L513=3,L513=4,L513=5),L513,"")))))))</f>
        <v/>
      </c>
      <c r="R513" s="11" t="str">
        <f>(IF(B513=Localisation!$C$114,1,IF(B513=Localisation!$C$113,2,IF(B513=Localisation!$C$112,3,IF(B513=Localisation!$C$111,4,IF(B513=Localisation!$C$110,5,IF(OR(B513=1,B513=2,B513=3,B513=4,B513=5),B513,"")))))))</f>
        <v/>
      </c>
      <c r="S513" s="11" t="str">
        <f>(IF(C513=Localisation!$C$114,1,IF(C513=Localisation!$C$113,2,IF(C513=Localisation!$C$112,3,IF(C513=Localisation!$C$111,4,IF(C513=Localisation!$C$110,5,IF(OR(C513=1,C513=2,C513=3,C513=4,C513=5),C513,"")))))))</f>
        <v/>
      </c>
      <c r="T513" s="11" t="str">
        <f>(IF(D513=Localisation!$C$114,1,IF(D513=Localisation!$C$113,2,IF(D513=Localisation!$C$112,3,IF(D513=Localisation!$C$111,4,IF(D513=Localisation!$C$110,5,IF(OR(D513=1,D513=2,D513=3,D513=4,D513=5),D513,"")))))))</f>
        <v/>
      </c>
      <c r="U513" s="11" t="str">
        <f>(IF(E513=Localisation!$C$114,1,IF(E513=Localisation!$C$113,2,IF(E513=Localisation!$C$112,3,IF(E513=Localisation!$C$111,4,IF(E513=Localisation!$C$110,5,IF(OR(E513=1,E513=2,E513=3,E513=4,E513=5),E513,"")))))))</f>
        <v/>
      </c>
      <c r="V513" s="11" t="str">
        <f>(IF(F513=Localisation!$C$114,1,IF(F513=Localisation!$C$113,2,IF(F513=Localisation!$C$112,3,IF(F513=Localisation!$C$111,4,IF(F513=Localisation!$C$110,5,IF(OR(F513=1,F513=2,F513=3,F513=4,F513=5),F513,"")))))))</f>
        <v/>
      </c>
    </row>
    <row r="514" spans="13:22" x14ac:dyDescent="0.3">
      <c r="M514" s="11" t="str">
        <f>(IF(H514=Localisation!$C$114,1,IF(H514=Localisation!$C$113,2,IF(H514=Localisation!$C$112,3,IF(H514=Localisation!$C$111,4,IF(H514=Localisation!$C$110,5,IF(OR(H514=1,H514=2,H514=3,H514=4,H514=5),H514,"")))))))</f>
        <v/>
      </c>
      <c r="N514" s="11" t="str">
        <f>(IF(I514=Localisation!$C$114,1,IF(I514=Localisation!$C$113,2,IF(I514=Localisation!$C$112,3,IF(I514=Localisation!$C$111,4,IF(I514=Localisation!$C$110,5,IF(OR(I514=1,I514=2,I514=3,I514=4,I514=5),I514,"")))))))</f>
        <v/>
      </c>
      <c r="O514" s="11" t="str">
        <f>(IF(J514=Localisation!$C$114,1,IF(J514=Localisation!$C$113,2,IF(J514=Localisation!$C$112,3,IF(J514=Localisation!$C$111,4,IF(J514=Localisation!$C$110,5,IF(OR(J514=1,J514=2,J514=3,J514=4,J514=5),J514,"")))))))</f>
        <v/>
      </c>
      <c r="P514" s="11" t="str">
        <f>(IF(K514=Localisation!$C$114,1,IF(K514=Localisation!$C$113,2,IF(K514=Localisation!$C$112,3,IF(K514=Localisation!$C$111,4,IF(K514=Localisation!$C$110,5,IF(OR(K514=1,K514=2,K514=3,K514=4,K514=5),K514,"")))))))</f>
        <v/>
      </c>
      <c r="Q514" s="11" t="str">
        <f>(IF(L514=Localisation!$C$114,1,IF(L514=Localisation!$C$113,2,IF(L514=Localisation!$C$112,3,IF(L514=Localisation!$C$111,4,IF(L514=Localisation!$C$110,5,IF(OR(L514=1,L514=2,L514=3,L514=4,L514=5),L514,"")))))))</f>
        <v/>
      </c>
      <c r="R514" s="11" t="str">
        <f>(IF(B514=Localisation!$C$114,1,IF(B514=Localisation!$C$113,2,IF(B514=Localisation!$C$112,3,IF(B514=Localisation!$C$111,4,IF(B514=Localisation!$C$110,5,IF(OR(B514=1,B514=2,B514=3,B514=4,B514=5),B514,"")))))))</f>
        <v/>
      </c>
      <c r="S514" s="11" t="str">
        <f>(IF(C514=Localisation!$C$114,1,IF(C514=Localisation!$C$113,2,IF(C514=Localisation!$C$112,3,IF(C514=Localisation!$C$111,4,IF(C514=Localisation!$C$110,5,IF(OR(C514=1,C514=2,C514=3,C514=4,C514=5),C514,"")))))))</f>
        <v/>
      </c>
      <c r="T514" s="11" t="str">
        <f>(IF(D514=Localisation!$C$114,1,IF(D514=Localisation!$C$113,2,IF(D514=Localisation!$C$112,3,IF(D514=Localisation!$C$111,4,IF(D514=Localisation!$C$110,5,IF(OR(D514=1,D514=2,D514=3,D514=4,D514=5),D514,"")))))))</f>
        <v/>
      </c>
      <c r="U514" s="11" t="str">
        <f>(IF(E514=Localisation!$C$114,1,IF(E514=Localisation!$C$113,2,IF(E514=Localisation!$C$112,3,IF(E514=Localisation!$C$111,4,IF(E514=Localisation!$C$110,5,IF(OR(E514=1,E514=2,E514=3,E514=4,E514=5),E514,"")))))))</f>
        <v/>
      </c>
      <c r="V514" s="11" t="str">
        <f>(IF(F514=Localisation!$C$114,1,IF(F514=Localisation!$C$113,2,IF(F514=Localisation!$C$112,3,IF(F514=Localisation!$C$111,4,IF(F514=Localisation!$C$110,5,IF(OR(F514=1,F514=2,F514=3,F514=4,F514=5),F514,"")))))))</f>
        <v/>
      </c>
    </row>
    <row r="515" spans="13:22" x14ac:dyDescent="0.3">
      <c r="M515" s="11" t="str">
        <f>(IF(H515=Localisation!$C$114,1,IF(H515=Localisation!$C$113,2,IF(H515=Localisation!$C$112,3,IF(H515=Localisation!$C$111,4,IF(H515=Localisation!$C$110,5,IF(OR(H515=1,H515=2,H515=3,H515=4,H515=5),H515,"")))))))</f>
        <v/>
      </c>
      <c r="N515" s="11" t="str">
        <f>(IF(I515=Localisation!$C$114,1,IF(I515=Localisation!$C$113,2,IF(I515=Localisation!$C$112,3,IF(I515=Localisation!$C$111,4,IF(I515=Localisation!$C$110,5,IF(OR(I515=1,I515=2,I515=3,I515=4,I515=5),I515,"")))))))</f>
        <v/>
      </c>
      <c r="O515" s="11" t="str">
        <f>(IF(J515=Localisation!$C$114,1,IF(J515=Localisation!$C$113,2,IF(J515=Localisation!$C$112,3,IF(J515=Localisation!$C$111,4,IF(J515=Localisation!$C$110,5,IF(OR(J515=1,J515=2,J515=3,J515=4,J515=5),J515,"")))))))</f>
        <v/>
      </c>
      <c r="P515" s="11" t="str">
        <f>(IF(K515=Localisation!$C$114,1,IF(K515=Localisation!$C$113,2,IF(K515=Localisation!$C$112,3,IF(K515=Localisation!$C$111,4,IF(K515=Localisation!$C$110,5,IF(OR(K515=1,K515=2,K515=3,K515=4,K515=5),K515,"")))))))</f>
        <v/>
      </c>
      <c r="Q515" s="11" t="str">
        <f>(IF(L515=Localisation!$C$114,1,IF(L515=Localisation!$C$113,2,IF(L515=Localisation!$C$112,3,IF(L515=Localisation!$C$111,4,IF(L515=Localisation!$C$110,5,IF(OR(L515=1,L515=2,L515=3,L515=4,L515=5),L515,"")))))))</f>
        <v/>
      </c>
      <c r="R515" s="11" t="str">
        <f>(IF(B515=Localisation!$C$114,1,IF(B515=Localisation!$C$113,2,IF(B515=Localisation!$C$112,3,IF(B515=Localisation!$C$111,4,IF(B515=Localisation!$C$110,5,IF(OR(B515=1,B515=2,B515=3,B515=4,B515=5),B515,"")))))))</f>
        <v/>
      </c>
      <c r="S515" s="11" t="str">
        <f>(IF(C515=Localisation!$C$114,1,IF(C515=Localisation!$C$113,2,IF(C515=Localisation!$C$112,3,IF(C515=Localisation!$C$111,4,IF(C515=Localisation!$C$110,5,IF(OR(C515=1,C515=2,C515=3,C515=4,C515=5),C515,"")))))))</f>
        <v/>
      </c>
      <c r="T515" s="11" t="str">
        <f>(IF(D515=Localisation!$C$114,1,IF(D515=Localisation!$C$113,2,IF(D515=Localisation!$C$112,3,IF(D515=Localisation!$C$111,4,IF(D515=Localisation!$C$110,5,IF(OR(D515=1,D515=2,D515=3,D515=4,D515=5),D515,"")))))))</f>
        <v/>
      </c>
      <c r="U515" s="11" t="str">
        <f>(IF(E515=Localisation!$C$114,1,IF(E515=Localisation!$C$113,2,IF(E515=Localisation!$C$112,3,IF(E515=Localisation!$C$111,4,IF(E515=Localisation!$C$110,5,IF(OR(E515=1,E515=2,E515=3,E515=4,E515=5),E515,"")))))))</f>
        <v/>
      </c>
      <c r="V515" s="11" t="str">
        <f>(IF(F515=Localisation!$C$114,1,IF(F515=Localisation!$C$113,2,IF(F515=Localisation!$C$112,3,IF(F515=Localisation!$C$111,4,IF(F515=Localisation!$C$110,5,IF(OR(F515=1,F515=2,F515=3,F515=4,F515=5),F515,"")))))))</f>
        <v/>
      </c>
    </row>
    <row r="516" spans="13:22" x14ac:dyDescent="0.3">
      <c r="M516" s="11" t="str">
        <f>(IF(H516=Localisation!$C$114,1,IF(H516=Localisation!$C$113,2,IF(H516=Localisation!$C$112,3,IF(H516=Localisation!$C$111,4,IF(H516=Localisation!$C$110,5,IF(OR(H516=1,H516=2,H516=3,H516=4,H516=5),H516,"")))))))</f>
        <v/>
      </c>
      <c r="N516" s="11" t="str">
        <f>(IF(I516=Localisation!$C$114,1,IF(I516=Localisation!$C$113,2,IF(I516=Localisation!$C$112,3,IF(I516=Localisation!$C$111,4,IF(I516=Localisation!$C$110,5,IF(OR(I516=1,I516=2,I516=3,I516=4,I516=5),I516,"")))))))</f>
        <v/>
      </c>
      <c r="O516" s="11" t="str">
        <f>(IF(J516=Localisation!$C$114,1,IF(J516=Localisation!$C$113,2,IF(J516=Localisation!$C$112,3,IF(J516=Localisation!$C$111,4,IF(J516=Localisation!$C$110,5,IF(OR(J516=1,J516=2,J516=3,J516=4,J516=5),J516,"")))))))</f>
        <v/>
      </c>
      <c r="P516" s="11" t="str">
        <f>(IF(K516=Localisation!$C$114,1,IF(K516=Localisation!$C$113,2,IF(K516=Localisation!$C$112,3,IF(K516=Localisation!$C$111,4,IF(K516=Localisation!$C$110,5,IF(OR(K516=1,K516=2,K516=3,K516=4,K516=5),K516,"")))))))</f>
        <v/>
      </c>
      <c r="Q516" s="11" t="str">
        <f>(IF(L516=Localisation!$C$114,1,IF(L516=Localisation!$C$113,2,IF(L516=Localisation!$C$112,3,IF(L516=Localisation!$C$111,4,IF(L516=Localisation!$C$110,5,IF(OR(L516=1,L516=2,L516=3,L516=4,L516=5),L516,"")))))))</f>
        <v/>
      </c>
      <c r="R516" s="11" t="str">
        <f>(IF(B516=Localisation!$C$114,1,IF(B516=Localisation!$C$113,2,IF(B516=Localisation!$C$112,3,IF(B516=Localisation!$C$111,4,IF(B516=Localisation!$C$110,5,IF(OR(B516=1,B516=2,B516=3,B516=4,B516=5),B516,"")))))))</f>
        <v/>
      </c>
      <c r="S516" s="11" t="str">
        <f>(IF(C516=Localisation!$C$114,1,IF(C516=Localisation!$C$113,2,IF(C516=Localisation!$C$112,3,IF(C516=Localisation!$C$111,4,IF(C516=Localisation!$C$110,5,IF(OR(C516=1,C516=2,C516=3,C516=4,C516=5),C516,"")))))))</f>
        <v/>
      </c>
      <c r="T516" s="11" t="str">
        <f>(IF(D516=Localisation!$C$114,1,IF(D516=Localisation!$C$113,2,IF(D516=Localisation!$C$112,3,IF(D516=Localisation!$C$111,4,IF(D516=Localisation!$C$110,5,IF(OR(D516=1,D516=2,D516=3,D516=4,D516=5),D516,"")))))))</f>
        <v/>
      </c>
      <c r="U516" s="11" t="str">
        <f>(IF(E516=Localisation!$C$114,1,IF(E516=Localisation!$C$113,2,IF(E516=Localisation!$C$112,3,IF(E516=Localisation!$C$111,4,IF(E516=Localisation!$C$110,5,IF(OR(E516=1,E516=2,E516=3,E516=4,E516=5),E516,"")))))))</f>
        <v/>
      </c>
      <c r="V516" s="11" t="str">
        <f>(IF(F516=Localisation!$C$114,1,IF(F516=Localisation!$C$113,2,IF(F516=Localisation!$C$112,3,IF(F516=Localisation!$C$111,4,IF(F516=Localisation!$C$110,5,IF(OR(F516=1,F516=2,F516=3,F516=4,F516=5),F516,"")))))))</f>
        <v/>
      </c>
    </row>
    <row r="517" spans="13:22" x14ac:dyDescent="0.3">
      <c r="M517" s="11" t="str">
        <f>(IF(H517=Localisation!$C$114,1,IF(H517=Localisation!$C$113,2,IF(H517=Localisation!$C$112,3,IF(H517=Localisation!$C$111,4,IF(H517=Localisation!$C$110,5,IF(OR(H517=1,H517=2,H517=3,H517=4,H517=5),H517,"")))))))</f>
        <v/>
      </c>
      <c r="N517" s="11" t="str">
        <f>(IF(I517=Localisation!$C$114,1,IF(I517=Localisation!$C$113,2,IF(I517=Localisation!$C$112,3,IF(I517=Localisation!$C$111,4,IF(I517=Localisation!$C$110,5,IF(OR(I517=1,I517=2,I517=3,I517=4,I517=5),I517,"")))))))</f>
        <v/>
      </c>
      <c r="O517" s="11" t="str">
        <f>(IF(J517=Localisation!$C$114,1,IF(J517=Localisation!$C$113,2,IF(J517=Localisation!$C$112,3,IF(J517=Localisation!$C$111,4,IF(J517=Localisation!$C$110,5,IF(OR(J517=1,J517=2,J517=3,J517=4,J517=5),J517,"")))))))</f>
        <v/>
      </c>
      <c r="P517" s="11" t="str">
        <f>(IF(K517=Localisation!$C$114,1,IF(K517=Localisation!$C$113,2,IF(K517=Localisation!$C$112,3,IF(K517=Localisation!$C$111,4,IF(K517=Localisation!$C$110,5,IF(OR(K517=1,K517=2,K517=3,K517=4,K517=5),K517,"")))))))</f>
        <v/>
      </c>
      <c r="Q517" s="11" t="str">
        <f>(IF(L517=Localisation!$C$114,1,IF(L517=Localisation!$C$113,2,IF(L517=Localisation!$C$112,3,IF(L517=Localisation!$C$111,4,IF(L517=Localisation!$C$110,5,IF(OR(L517=1,L517=2,L517=3,L517=4,L517=5),L517,"")))))))</f>
        <v/>
      </c>
      <c r="R517" s="11" t="str">
        <f>(IF(B517=Localisation!$C$114,1,IF(B517=Localisation!$C$113,2,IF(B517=Localisation!$C$112,3,IF(B517=Localisation!$C$111,4,IF(B517=Localisation!$C$110,5,IF(OR(B517=1,B517=2,B517=3,B517=4,B517=5),B517,"")))))))</f>
        <v/>
      </c>
      <c r="S517" s="11" t="str">
        <f>(IF(C517=Localisation!$C$114,1,IF(C517=Localisation!$C$113,2,IF(C517=Localisation!$C$112,3,IF(C517=Localisation!$C$111,4,IF(C517=Localisation!$C$110,5,IF(OR(C517=1,C517=2,C517=3,C517=4,C517=5),C517,"")))))))</f>
        <v/>
      </c>
      <c r="T517" s="11" t="str">
        <f>(IF(D517=Localisation!$C$114,1,IF(D517=Localisation!$C$113,2,IF(D517=Localisation!$C$112,3,IF(D517=Localisation!$C$111,4,IF(D517=Localisation!$C$110,5,IF(OR(D517=1,D517=2,D517=3,D517=4,D517=5),D517,"")))))))</f>
        <v/>
      </c>
      <c r="U517" s="11" t="str">
        <f>(IF(E517=Localisation!$C$114,1,IF(E517=Localisation!$C$113,2,IF(E517=Localisation!$C$112,3,IF(E517=Localisation!$C$111,4,IF(E517=Localisation!$C$110,5,IF(OR(E517=1,E517=2,E517=3,E517=4,E517=5),E517,"")))))))</f>
        <v/>
      </c>
      <c r="V517" s="11" t="str">
        <f>(IF(F517=Localisation!$C$114,1,IF(F517=Localisation!$C$113,2,IF(F517=Localisation!$C$112,3,IF(F517=Localisation!$C$111,4,IF(F517=Localisation!$C$110,5,IF(OR(F517=1,F517=2,F517=3,F517=4,F517=5),F517,"")))))))</f>
        <v/>
      </c>
    </row>
    <row r="518" spans="13:22" x14ac:dyDescent="0.3">
      <c r="M518" s="11" t="str">
        <f>(IF(H518=Localisation!$C$114,1,IF(H518=Localisation!$C$113,2,IF(H518=Localisation!$C$112,3,IF(H518=Localisation!$C$111,4,IF(H518=Localisation!$C$110,5,IF(OR(H518=1,H518=2,H518=3,H518=4,H518=5),H518,"")))))))</f>
        <v/>
      </c>
      <c r="N518" s="11" t="str">
        <f>(IF(I518=Localisation!$C$114,1,IF(I518=Localisation!$C$113,2,IF(I518=Localisation!$C$112,3,IF(I518=Localisation!$C$111,4,IF(I518=Localisation!$C$110,5,IF(OR(I518=1,I518=2,I518=3,I518=4,I518=5),I518,"")))))))</f>
        <v/>
      </c>
      <c r="O518" s="11" t="str">
        <f>(IF(J518=Localisation!$C$114,1,IF(J518=Localisation!$C$113,2,IF(J518=Localisation!$C$112,3,IF(J518=Localisation!$C$111,4,IF(J518=Localisation!$C$110,5,IF(OR(J518=1,J518=2,J518=3,J518=4,J518=5),J518,"")))))))</f>
        <v/>
      </c>
      <c r="P518" s="11" t="str">
        <f>(IF(K518=Localisation!$C$114,1,IF(K518=Localisation!$C$113,2,IF(K518=Localisation!$C$112,3,IF(K518=Localisation!$C$111,4,IF(K518=Localisation!$C$110,5,IF(OR(K518=1,K518=2,K518=3,K518=4,K518=5),K518,"")))))))</f>
        <v/>
      </c>
      <c r="Q518" s="11" t="str">
        <f>(IF(L518=Localisation!$C$114,1,IF(L518=Localisation!$C$113,2,IF(L518=Localisation!$C$112,3,IF(L518=Localisation!$C$111,4,IF(L518=Localisation!$C$110,5,IF(OR(L518=1,L518=2,L518=3,L518=4,L518=5),L518,"")))))))</f>
        <v/>
      </c>
      <c r="R518" s="11" t="str">
        <f>(IF(B518=Localisation!$C$114,1,IF(B518=Localisation!$C$113,2,IF(B518=Localisation!$C$112,3,IF(B518=Localisation!$C$111,4,IF(B518=Localisation!$C$110,5,IF(OR(B518=1,B518=2,B518=3,B518=4,B518=5),B518,"")))))))</f>
        <v/>
      </c>
      <c r="S518" s="11" t="str">
        <f>(IF(C518=Localisation!$C$114,1,IF(C518=Localisation!$C$113,2,IF(C518=Localisation!$C$112,3,IF(C518=Localisation!$C$111,4,IF(C518=Localisation!$C$110,5,IF(OR(C518=1,C518=2,C518=3,C518=4,C518=5),C518,"")))))))</f>
        <v/>
      </c>
      <c r="T518" s="11" t="str">
        <f>(IF(D518=Localisation!$C$114,1,IF(D518=Localisation!$C$113,2,IF(D518=Localisation!$C$112,3,IF(D518=Localisation!$C$111,4,IF(D518=Localisation!$C$110,5,IF(OR(D518=1,D518=2,D518=3,D518=4,D518=5),D518,"")))))))</f>
        <v/>
      </c>
      <c r="U518" s="11" t="str">
        <f>(IF(E518=Localisation!$C$114,1,IF(E518=Localisation!$C$113,2,IF(E518=Localisation!$C$112,3,IF(E518=Localisation!$C$111,4,IF(E518=Localisation!$C$110,5,IF(OR(E518=1,E518=2,E518=3,E518=4,E518=5),E518,"")))))))</f>
        <v/>
      </c>
      <c r="V518" s="11" t="str">
        <f>(IF(F518=Localisation!$C$114,1,IF(F518=Localisation!$C$113,2,IF(F518=Localisation!$C$112,3,IF(F518=Localisation!$C$111,4,IF(F518=Localisation!$C$110,5,IF(OR(F518=1,F518=2,F518=3,F518=4,F518=5),F518,"")))))))</f>
        <v/>
      </c>
    </row>
    <row r="519" spans="13:22" x14ac:dyDescent="0.3">
      <c r="M519" s="11" t="str">
        <f>(IF(H519=Localisation!$C$114,1,IF(H519=Localisation!$C$113,2,IF(H519=Localisation!$C$112,3,IF(H519=Localisation!$C$111,4,IF(H519=Localisation!$C$110,5,IF(OR(H519=1,H519=2,H519=3,H519=4,H519=5),H519,"")))))))</f>
        <v/>
      </c>
      <c r="N519" s="11" t="str">
        <f>(IF(I519=Localisation!$C$114,1,IF(I519=Localisation!$C$113,2,IF(I519=Localisation!$C$112,3,IF(I519=Localisation!$C$111,4,IF(I519=Localisation!$C$110,5,IF(OR(I519=1,I519=2,I519=3,I519=4,I519=5),I519,"")))))))</f>
        <v/>
      </c>
      <c r="O519" s="11" t="str">
        <f>(IF(J519=Localisation!$C$114,1,IF(J519=Localisation!$C$113,2,IF(J519=Localisation!$C$112,3,IF(J519=Localisation!$C$111,4,IF(J519=Localisation!$C$110,5,IF(OR(J519=1,J519=2,J519=3,J519=4,J519=5),J519,"")))))))</f>
        <v/>
      </c>
      <c r="P519" s="11" t="str">
        <f>(IF(K519=Localisation!$C$114,1,IF(K519=Localisation!$C$113,2,IF(K519=Localisation!$C$112,3,IF(K519=Localisation!$C$111,4,IF(K519=Localisation!$C$110,5,IF(OR(K519=1,K519=2,K519=3,K519=4,K519=5),K519,"")))))))</f>
        <v/>
      </c>
      <c r="Q519" s="11" t="str">
        <f>(IF(L519=Localisation!$C$114,1,IF(L519=Localisation!$C$113,2,IF(L519=Localisation!$C$112,3,IF(L519=Localisation!$C$111,4,IF(L519=Localisation!$C$110,5,IF(OR(L519=1,L519=2,L519=3,L519=4,L519=5),L519,"")))))))</f>
        <v/>
      </c>
      <c r="R519" s="11" t="str">
        <f>(IF(B519=Localisation!$C$114,1,IF(B519=Localisation!$C$113,2,IF(B519=Localisation!$C$112,3,IF(B519=Localisation!$C$111,4,IF(B519=Localisation!$C$110,5,IF(OR(B519=1,B519=2,B519=3,B519=4,B519=5),B519,"")))))))</f>
        <v/>
      </c>
      <c r="S519" s="11" t="str">
        <f>(IF(C519=Localisation!$C$114,1,IF(C519=Localisation!$C$113,2,IF(C519=Localisation!$C$112,3,IF(C519=Localisation!$C$111,4,IF(C519=Localisation!$C$110,5,IF(OR(C519=1,C519=2,C519=3,C519=4,C519=5),C519,"")))))))</f>
        <v/>
      </c>
      <c r="T519" s="11" t="str">
        <f>(IF(D519=Localisation!$C$114,1,IF(D519=Localisation!$C$113,2,IF(D519=Localisation!$C$112,3,IF(D519=Localisation!$C$111,4,IF(D519=Localisation!$C$110,5,IF(OR(D519=1,D519=2,D519=3,D519=4,D519=5),D519,"")))))))</f>
        <v/>
      </c>
      <c r="U519" s="11" t="str">
        <f>(IF(E519=Localisation!$C$114,1,IF(E519=Localisation!$C$113,2,IF(E519=Localisation!$C$112,3,IF(E519=Localisation!$C$111,4,IF(E519=Localisation!$C$110,5,IF(OR(E519=1,E519=2,E519=3,E519=4,E519=5),E519,"")))))))</f>
        <v/>
      </c>
      <c r="V519" s="11" t="str">
        <f>(IF(F519=Localisation!$C$114,1,IF(F519=Localisation!$C$113,2,IF(F519=Localisation!$C$112,3,IF(F519=Localisation!$C$111,4,IF(F519=Localisation!$C$110,5,IF(OR(F519=1,F519=2,F519=3,F519=4,F519=5),F519,"")))))))</f>
        <v/>
      </c>
    </row>
    <row r="520" spans="13:22" x14ac:dyDescent="0.3">
      <c r="M520" s="11" t="str">
        <f>(IF(H520=Localisation!$C$114,1,IF(H520=Localisation!$C$113,2,IF(H520=Localisation!$C$112,3,IF(H520=Localisation!$C$111,4,IF(H520=Localisation!$C$110,5,IF(OR(H520=1,H520=2,H520=3,H520=4,H520=5),H520,"")))))))</f>
        <v/>
      </c>
      <c r="N520" s="11" t="str">
        <f>(IF(I520=Localisation!$C$114,1,IF(I520=Localisation!$C$113,2,IF(I520=Localisation!$C$112,3,IF(I520=Localisation!$C$111,4,IF(I520=Localisation!$C$110,5,IF(OR(I520=1,I520=2,I520=3,I520=4,I520=5),I520,"")))))))</f>
        <v/>
      </c>
      <c r="O520" s="11" t="str">
        <f>(IF(J520=Localisation!$C$114,1,IF(J520=Localisation!$C$113,2,IF(J520=Localisation!$C$112,3,IF(J520=Localisation!$C$111,4,IF(J520=Localisation!$C$110,5,IF(OR(J520=1,J520=2,J520=3,J520=4,J520=5),J520,"")))))))</f>
        <v/>
      </c>
      <c r="P520" s="11" t="str">
        <f>(IF(K520=Localisation!$C$114,1,IF(K520=Localisation!$C$113,2,IF(K520=Localisation!$C$112,3,IF(K520=Localisation!$C$111,4,IF(K520=Localisation!$C$110,5,IF(OR(K520=1,K520=2,K520=3,K520=4,K520=5),K520,"")))))))</f>
        <v/>
      </c>
      <c r="Q520" s="11" t="str">
        <f>(IF(L520=Localisation!$C$114,1,IF(L520=Localisation!$C$113,2,IF(L520=Localisation!$C$112,3,IF(L520=Localisation!$C$111,4,IF(L520=Localisation!$C$110,5,IF(OR(L520=1,L520=2,L520=3,L520=4,L520=5),L520,"")))))))</f>
        <v/>
      </c>
      <c r="R520" s="11" t="str">
        <f>(IF(B520=Localisation!$C$114,1,IF(B520=Localisation!$C$113,2,IF(B520=Localisation!$C$112,3,IF(B520=Localisation!$C$111,4,IF(B520=Localisation!$C$110,5,IF(OR(B520=1,B520=2,B520=3,B520=4,B520=5),B520,"")))))))</f>
        <v/>
      </c>
      <c r="S520" s="11" t="str">
        <f>(IF(C520=Localisation!$C$114,1,IF(C520=Localisation!$C$113,2,IF(C520=Localisation!$C$112,3,IF(C520=Localisation!$C$111,4,IF(C520=Localisation!$C$110,5,IF(OR(C520=1,C520=2,C520=3,C520=4,C520=5),C520,"")))))))</f>
        <v/>
      </c>
      <c r="T520" s="11" t="str">
        <f>(IF(D520=Localisation!$C$114,1,IF(D520=Localisation!$C$113,2,IF(D520=Localisation!$C$112,3,IF(D520=Localisation!$C$111,4,IF(D520=Localisation!$C$110,5,IF(OR(D520=1,D520=2,D520=3,D520=4,D520=5),D520,"")))))))</f>
        <v/>
      </c>
      <c r="U520" s="11" t="str">
        <f>(IF(E520=Localisation!$C$114,1,IF(E520=Localisation!$C$113,2,IF(E520=Localisation!$C$112,3,IF(E520=Localisation!$C$111,4,IF(E520=Localisation!$C$110,5,IF(OR(E520=1,E520=2,E520=3,E520=4,E520=5),E520,"")))))))</f>
        <v/>
      </c>
      <c r="V520" s="11" t="str">
        <f>(IF(F520=Localisation!$C$114,1,IF(F520=Localisation!$C$113,2,IF(F520=Localisation!$C$112,3,IF(F520=Localisation!$C$111,4,IF(F520=Localisation!$C$110,5,IF(OR(F520=1,F520=2,F520=3,F520=4,F520=5),F520,"")))))))</f>
        <v/>
      </c>
    </row>
    <row r="521" spans="13:22" x14ac:dyDescent="0.3">
      <c r="M521" s="11" t="str">
        <f>(IF(H521=Localisation!$C$114,1,IF(H521=Localisation!$C$113,2,IF(H521=Localisation!$C$112,3,IF(H521=Localisation!$C$111,4,IF(H521=Localisation!$C$110,5,IF(OR(H521=1,H521=2,H521=3,H521=4,H521=5),H521,"")))))))</f>
        <v/>
      </c>
      <c r="N521" s="11" t="str">
        <f>(IF(I521=Localisation!$C$114,1,IF(I521=Localisation!$C$113,2,IF(I521=Localisation!$C$112,3,IF(I521=Localisation!$C$111,4,IF(I521=Localisation!$C$110,5,IF(OR(I521=1,I521=2,I521=3,I521=4,I521=5),I521,"")))))))</f>
        <v/>
      </c>
      <c r="O521" s="11" t="str">
        <f>(IF(J521=Localisation!$C$114,1,IF(J521=Localisation!$C$113,2,IF(J521=Localisation!$C$112,3,IF(J521=Localisation!$C$111,4,IF(J521=Localisation!$C$110,5,IF(OR(J521=1,J521=2,J521=3,J521=4,J521=5),J521,"")))))))</f>
        <v/>
      </c>
      <c r="P521" s="11" t="str">
        <f>(IF(K521=Localisation!$C$114,1,IF(K521=Localisation!$C$113,2,IF(K521=Localisation!$C$112,3,IF(K521=Localisation!$C$111,4,IF(K521=Localisation!$C$110,5,IF(OR(K521=1,K521=2,K521=3,K521=4,K521=5),K521,"")))))))</f>
        <v/>
      </c>
      <c r="Q521" s="11" t="str">
        <f>(IF(L521=Localisation!$C$114,1,IF(L521=Localisation!$C$113,2,IF(L521=Localisation!$C$112,3,IF(L521=Localisation!$C$111,4,IF(L521=Localisation!$C$110,5,IF(OR(L521=1,L521=2,L521=3,L521=4,L521=5),L521,"")))))))</f>
        <v/>
      </c>
      <c r="R521" s="11" t="str">
        <f>(IF(B521=Localisation!$C$114,1,IF(B521=Localisation!$C$113,2,IF(B521=Localisation!$C$112,3,IF(B521=Localisation!$C$111,4,IF(B521=Localisation!$C$110,5,IF(OR(B521=1,B521=2,B521=3,B521=4,B521=5),B521,"")))))))</f>
        <v/>
      </c>
      <c r="S521" s="11" t="str">
        <f>(IF(C521=Localisation!$C$114,1,IF(C521=Localisation!$C$113,2,IF(C521=Localisation!$C$112,3,IF(C521=Localisation!$C$111,4,IF(C521=Localisation!$C$110,5,IF(OR(C521=1,C521=2,C521=3,C521=4,C521=5),C521,"")))))))</f>
        <v/>
      </c>
      <c r="T521" s="11" t="str">
        <f>(IF(D521=Localisation!$C$114,1,IF(D521=Localisation!$C$113,2,IF(D521=Localisation!$C$112,3,IF(D521=Localisation!$C$111,4,IF(D521=Localisation!$C$110,5,IF(OR(D521=1,D521=2,D521=3,D521=4,D521=5),D521,"")))))))</f>
        <v/>
      </c>
      <c r="U521" s="11" t="str">
        <f>(IF(E521=Localisation!$C$114,1,IF(E521=Localisation!$C$113,2,IF(E521=Localisation!$C$112,3,IF(E521=Localisation!$C$111,4,IF(E521=Localisation!$C$110,5,IF(OR(E521=1,E521=2,E521=3,E521=4,E521=5),E521,"")))))))</f>
        <v/>
      </c>
      <c r="V521" s="11" t="str">
        <f>(IF(F521=Localisation!$C$114,1,IF(F521=Localisation!$C$113,2,IF(F521=Localisation!$C$112,3,IF(F521=Localisation!$C$111,4,IF(F521=Localisation!$C$110,5,IF(OR(F521=1,F521=2,F521=3,F521=4,F521=5),F521,"")))))))</f>
        <v/>
      </c>
    </row>
    <row r="522" spans="13:22" x14ac:dyDescent="0.3">
      <c r="M522" s="11" t="str">
        <f>(IF(H522=Localisation!$C$114,1,IF(H522=Localisation!$C$113,2,IF(H522=Localisation!$C$112,3,IF(H522=Localisation!$C$111,4,IF(H522=Localisation!$C$110,5,IF(OR(H522=1,H522=2,H522=3,H522=4,H522=5),H522,"")))))))</f>
        <v/>
      </c>
      <c r="N522" s="11" t="str">
        <f>(IF(I522=Localisation!$C$114,1,IF(I522=Localisation!$C$113,2,IF(I522=Localisation!$C$112,3,IF(I522=Localisation!$C$111,4,IF(I522=Localisation!$C$110,5,IF(OR(I522=1,I522=2,I522=3,I522=4,I522=5),I522,"")))))))</f>
        <v/>
      </c>
      <c r="O522" s="11" t="str">
        <f>(IF(J522=Localisation!$C$114,1,IF(J522=Localisation!$C$113,2,IF(J522=Localisation!$C$112,3,IF(J522=Localisation!$C$111,4,IF(J522=Localisation!$C$110,5,IF(OR(J522=1,J522=2,J522=3,J522=4,J522=5),J522,"")))))))</f>
        <v/>
      </c>
      <c r="P522" s="11" t="str">
        <f>(IF(K522=Localisation!$C$114,1,IF(K522=Localisation!$C$113,2,IF(K522=Localisation!$C$112,3,IF(K522=Localisation!$C$111,4,IF(K522=Localisation!$C$110,5,IF(OR(K522=1,K522=2,K522=3,K522=4,K522=5),K522,"")))))))</f>
        <v/>
      </c>
      <c r="Q522" s="11" t="str">
        <f>(IF(L522=Localisation!$C$114,1,IF(L522=Localisation!$C$113,2,IF(L522=Localisation!$C$112,3,IF(L522=Localisation!$C$111,4,IF(L522=Localisation!$C$110,5,IF(OR(L522=1,L522=2,L522=3,L522=4,L522=5),L522,"")))))))</f>
        <v/>
      </c>
      <c r="R522" s="11" t="str">
        <f>(IF(B522=Localisation!$C$114,1,IF(B522=Localisation!$C$113,2,IF(B522=Localisation!$C$112,3,IF(B522=Localisation!$C$111,4,IF(B522=Localisation!$C$110,5,IF(OR(B522=1,B522=2,B522=3,B522=4,B522=5),B522,"")))))))</f>
        <v/>
      </c>
      <c r="S522" s="11" t="str">
        <f>(IF(C522=Localisation!$C$114,1,IF(C522=Localisation!$C$113,2,IF(C522=Localisation!$C$112,3,IF(C522=Localisation!$C$111,4,IF(C522=Localisation!$C$110,5,IF(OR(C522=1,C522=2,C522=3,C522=4,C522=5),C522,"")))))))</f>
        <v/>
      </c>
      <c r="T522" s="11" t="str">
        <f>(IF(D522=Localisation!$C$114,1,IF(D522=Localisation!$C$113,2,IF(D522=Localisation!$C$112,3,IF(D522=Localisation!$C$111,4,IF(D522=Localisation!$C$110,5,IF(OR(D522=1,D522=2,D522=3,D522=4,D522=5),D522,"")))))))</f>
        <v/>
      </c>
      <c r="U522" s="11" t="str">
        <f>(IF(E522=Localisation!$C$114,1,IF(E522=Localisation!$C$113,2,IF(E522=Localisation!$C$112,3,IF(E522=Localisation!$C$111,4,IF(E522=Localisation!$C$110,5,IF(OR(E522=1,E522=2,E522=3,E522=4,E522=5),E522,"")))))))</f>
        <v/>
      </c>
      <c r="V522" s="11" t="str">
        <f>(IF(F522=Localisation!$C$114,1,IF(F522=Localisation!$C$113,2,IF(F522=Localisation!$C$112,3,IF(F522=Localisation!$C$111,4,IF(F522=Localisation!$C$110,5,IF(OR(F522=1,F522=2,F522=3,F522=4,F522=5),F522,"")))))))</f>
        <v/>
      </c>
    </row>
    <row r="523" spans="13:22" x14ac:dyDescent="0.3">
      <c r="M523" s="11" t="str">
        <f>(IF(H523=Localisation!$C$114,1,IF(H523=Localisation!$C$113,2,IF(H523=Localisation!$C$112,3,IF(H523=Localisation!$C$111,4,IF(H523=Localisation!$C$110,5,IF(OR(H523=1,H523=2,H523=3,H523=4,H523=5),H523,"")))))))</f>
        <v/>
      </c>
      <c r="N523" s="11" t="str">
        <f>(IF(I523=Localisation!$C$114,1,IF(I523=Localisation!$C$113,2,IF(I523=Localisation!$C$112,3,IF(I523=Localisation!$C$111,4,IF(I523=Localisation!$C$110,5,IF(OR(I523=1,I523=2,I523=3,I523=4,I523=5),I523,"")))))))</f>
        <v/>
      </c>
      <c r="O523" s="11" t="str">
        <f>(IF(J523=Localisation!$C$114,1,IF(J523=Localisation!$C$113,2,IF(J523=Localisation!$C$112,3,IF(J523=Localisation!$C$111,4,IF(J523=Localisation!$C$110,5,IF(OR(J523=1,J523=2,J523=3,J523=4,J523=5),J523,"")))))))</f>
        <v/>
      </c>
      <c r="P523" s="11" t="str">
        <f>(IF(K523=Localisation!$C$114,1,IF(K523=Localisation!$C$113,2,IF(K523=Localisation!$C$112,3,IF(K523=Localisation!$C$111,4,IF(K523=Localisation!$C$110,5,IF(OR(K523=1,K523=2,K523=3,K523=4,K523=5),K523,"")))))))</f>
        <v/>
      </c>
      <c r="Q523" s="11" t="str">
        <f>(IF(L523=Localisation!$C$114,1,IF(L523=Localisation!$C$113,2,IF(L523=Localisation!$C$112,3,IF(L523=Localisation!$C$111,4,IF(L523=Localisation!$C$110,5,IF(OR(L523=1,L523=2,L523=3,L523=4,L523=5),L523,"")))))))</f>
        <v/>
      </c>
      <c r="R523" s="11" t="str">
        <f>(IF(B523=Localisation!$C$114,1,IF(B523=Localisation!$C$113,2,IF(B523=Localisation!$C$112,3,IF(B523=Localisation!$C$111,4,IF(B523=Localisation!$C$110,5,IF(OR(B523=1,B523=2,B523=3,B523=4,B523=5),B523,"")))))))</f>
        <v/>
      </c>
      <c r="S523" s="11" t="str">
        <f>(IF(C523=Localisation!$C$114,1,IF(C523=Localisation!$C$113,2,IF(C523=Localisation!$C$112,3,IF(C523=Localisation!$C$111,4,IF(C523=Localisation!$C$110,5,IF(OR(C523=1,C523=2,C523=3,C523=4,C523=5),C523,"")))))))</f>
        <v/>
      </c>
      <c r="T523" s="11" t="str">
        <f>(IF(D523=Localisation!$C$114,1,IF(D523=Localisation!$C$113,2,IF(D523=Localisation!$C$112,3,IF(D523=Localisation!$C$111,4,IF(D523=Localisation!$C$110,5,IF(OR(D523=1,D523=2,D523=3,D523=4,D523=5),D523,"")))))))</f>
        <v/>
      </c>
      <c r="U523" s="11" t="str">
        <f>(IF(E523=Localisation!$C$114,1,IF(E523=Localisation!$C$113,2,IF(E523=Localisation!$C$112,3,IF(E523=Localisation!$C$111,4,IF(E523=Localisation!$C$110,5,IF(OR(E523=1,E523=2,E523=3,E523=4,E523=5),E523,"")))))))</f>
        <v/>
      </c>
      <c r="V523" s="11" t="str">
        <f>(IF(F523=Localisation!$C$114,1,IF(F523=Localisation!$C$113,2,IF(F523=Localisation!$C$112,3,IF(F523=Localisation!$C$111,4,IF(F523=Localisation!$C$110,5,IF(OR(F523=1,F523=2,F523=3,F523=4,F523=5),F523,"")))))))</f>
        <v/>
      </c>
    </row>
    <row r="524" spans="13:22" x14ac:dyDescent="0.3">
      <c r="M524" s="11" t="str">
        <f>(IF(H524=Localisation!$C$114,1,IF(H524=Localisation!$C$113,2,IF(H524=Localisation!$C$112,3,IF(H524=Localisation!$C$111,4,IF(H524=Localisation!$C$110,5,IF(OR(H524=1,H524=2,H524=3,H524=4,H524=5),H524,"")))))))</f>
        <v/>
      </c>
      <c r="N524" s="11" t="str">
        <f>(IF(I524=Localisation!$C$114,1,IF(I524=Localisation!$C$113,2,IF(I524=Localisation!$C$112,3,IF(I524=Localisation!$C$111,4,IF(I524=Localisation!$C$110,5,IF(OR(I524=1,I524=2,I524=3,I524=4,I524=5),I524,"")))))))</f>
        <v/>
      </c>
      <c r="O524" s="11" t="str">
        <f>(IF(J524=Localisation!$C$114,1,IF(J524=Localisation!$C$113,2,IF(J524=Localisation!$C$112,3,IF(J524=Localisation!$C$111,4,IF(J524=Localisation!$C$110,5,IF(OR(J524=1,J524=2,J524=3,J524=4,J524=5),J524,"")))))))</f>
        <v/>
      </c>
      <c r="P524" s="11" t="str">
        <f>(IF(K524=Localisation!$C$114,1,IF(K524=Localisation!$C$113,2,IF(K524=Localisation!$C$112,3,IF(K524=Localisation!$C$111,4,IF(K524=Localisation!$C$110,5,IF(OR(K524=1,K524=2,K524=3,K524=4,K524=5),K524,"")))))))</f>
        <v/>
      </c>
      <c r="Q524" s="11" t="str">
        <f>(IF(L524=Localisation!$C$114,1,IF(L524=Localisation!$C$113,2,IF(L524=Localisation!$C$112,3,IF(L524=Localisation!$C$111,4,IF(L524=Localisation!$C$110,5,IF(OR(L524=1,L524=2,L524=3,L524=4,L524=5),L524,"")))))))</f>
        <v/>
      </c>
      <c r="R524" s="11" t="str">
        <f>(IF(B524=Localisation!$C$114,1,IF(B524=Localisation!$C$113,2,IF(B524=Localisation!$C$112,3,IF(B524=Localisation!$C$111,4,IF(B524=Localisation!$C$110,5,IF(OR(B524=1,B524=2,B524=3,B524=4,B524=5),B524,"")))))))</f>
        <v/>
      </c>
      <c r="S524" s="11" t="str">
        <f>(IF(C524=Localisation!$C$114,1,IF(C524=Localisation!$C$113,2,IF(C524=Localisation!$C$112,3,IF(C524=Localisation!$C$111,4,IF(C524=Localisation!$C$110,5,IF(OR(C524=1,C524=2,C524=3,C524=4,C524=5),C524,"")))))))</f>
        <v/>
      </c>
      <c r="T524" s="11" t="str">
        <f>(IF(D524=Localisation!$C$114,1,IF(D524=Localisation!$C$113,2,IF(D524=Localisation!$C$112,3,IF(D524=Localisation!$C$111,4,IF(D524=Localisation!$C$110,5,IF(OR(D524=1,D524=2,D524=3,D524=4,D524=5),D524,"")))))))</f>
        <v/>
      </c>
      <c r="U524" s="11" t="str">
        <f>(IF(E524=Localisation!$C$114,1,IF(E524=Localisation!$C$113,2,IF(E524=Localisation!$C$112,3,IF(E524=Localisation!$C$111,4,IF(E524=Localisation!$C$110,5,IF(OR(E524=1,E524=2,E524=3,E524=4,E524=5),E524,"")))))))</f>
        <v/>
      </c>
      <c r="V524" s="11" t="str">
        <f>(IF(F524=Localisation!$C$114,1,IF(F524=Localisation!$C$113,2,IF(F524=Localisation!$C$112,3,IF(F524=Localisation!$C$111,4,IF(F524=Localisation!$C$110,5,IF(OR(F524=1,F524=2,F524=3,F524=4,F524=5),F524,"")))))))</f>
        <v/>
      </c>
    </row>
    <row r="525" spans="13:22" x14ac:dyDescent="0.3">
      <c r="M525" s="11" t="str">
        <f>(IF(H525=Localisation!$C$114,1,IF(H525=Localisation!$C$113,2,IF(H525=Localisation!$C$112,3,IF(H525=Localisation!$C$111,4,IF(H525=Localisation!$C$110,5,IF(OR(H525=1,H525=2,H525=3,H525=4,H525=5),H525,"")))))))</f>
        <v/>
      </c>
      <c r="N525" s="11" t="str">
        <f>(IF(I525=Localisation!$C$114,1,IF(I525=Localisation!$C$113,2,IF(I525=Localisation!$C$112,3,IF(I525=Localisation!$C$111,4,IF(I525=Localisation!$C$110,5,IF(OR(I525=1,I525=2,I525=3,I525=4,I525=5),I525,"")))))))</f>
        <v/>
      </c>
      <c r="O525" s="11" t="str">
        <f>(IF(J525=Localisation!$C$114,1,IF(J525=Localisation!$C$113,2,IF(J525=Localisation!$C$112,3,IF(J525=Localisation!$C$111,4,IF(J525=Localisation!$C$110,5,IF(OR(J525=1,J525=2,J525=3,J525=4,J525=5),J525,"")))))))</f>
        <v/>
      </c>
      <c r="P525" s="11" t="str">
        <f>(IF(K525=Localisation!$C$114,1,IF(K525=Localisation!$C$113,2,IF(K525=Localisation!$C$112,3,IF(K525=Localisation!$C$111,4,IF(K525=Localisation!$C$110,5,IF(OR(K525=1,K525=2,K525=3,K525=4,K525=5),K525,"")))))))</f>
        <v/>
      </c>
      <c r="Q525" s="11" t="str">
        <f>(IF(L525=Localisation!$C$114,1,IF(L525=Localisation!$C$113,2,IF(L525=Localisation!$C$112,3,IF(L525=Localisation!$C$111,4,IF(L525=Localisation!$C$110,5,IF(OR(L525=1,L525=2,L525=3,L525=4,L525=5),L525,"")))))))</f>
        <v/>
      </c>
      <c r="R525" s="11" t="str">
        <f>(IF(B525=Localisation!$C$114,1,IF(B525=Localisation!$C$113,2,IF(B525=Localisation!$C$112,3,IF(B525=Localisation!$C$111,4,IF(B525=Localisation!$C$110,5,IF(OR(B525=1,B525=2,B525=3,B525=4,B525=5),B525,"")))))))</f>
        <v/>
      </c>
      <c r="S525" s="11" t="str">
        <f>(IF(C525=Localisation!$C$114,1,IF(C525=Localisation!$C$113,2,IF(C525=Localisation!$C$112,3,IF(C525=Localisation!$C$111,4,IF(C525=Localisation!$C$110,5,IF(OR(C525=1,C525=2,C525=3,C525=4,C525=5),C525,"")))))))</f>
        <v/>
      </c>
      <c r="T525" s="11" t="str">
        <f>(IF(D525=Localisation!$C$114,1,IF(D525=Localisation!$C$113,2,IF(D525=Localisation!$C$112,3,IF(D525=Localisation!$C$111,4,IF(D525=Localisation!$C$110,5,IF(OR(D525=1,D525=2,D525=3,D525=4,D525=5),D525,"")))))))</f>
        <v/>
      </c>
      <c r="U525" s="11" t="str">
        <f>(IF(E525=Localisation!$C$114,1,IF(E525=Localisation!$C$113,2,IF(E525=Localisation!$C$112,3,IF(E525=Localisation!$C$111,4,IF(E525=Localisation!$C$110,5,IF(OR(E525=1,E525=2,E525=3,E525=4,E525=5),E525,"")))))))</f>
        <v/>
      </c>
      <c r="V525" s="11" t="str">
        <f>(IF(F525=Localisation!$C$114,1,IF(F525=Localisation!$C$113,2,IF(F525=Localisation!$C$112,3,IF(F525=Localisation!$C$111,4,IF(F525=Localisation!$C$110,5,IF(OR(F525=1,F525=2,F525=3,F525=4,F525=5),F525,"")))))))</f>
        <v/>
      </c>
    </row>
    <row r="526" spans="13:22" x14ac:dyDescent="0.3">
      <c r="M526" s="11" t="str">
        <f>(IF(H526=Localisation!$C$114,1,IF(H526=Localisation!$C$113,2,IF(H526=Localisation!$C$112,3,IF(H526=Localisation!$C$111,4,IF(H526=Localisation!$C$110,5,IF(OR(H526=1,H526=2,H526=3,H526=4,H526=5),H526,"")))))))</f>
        <v/>
      </c>
      <c r="N526" s="11" t="str">
        <f>(IF(I526=Localisation!$C$114,1,IF(I526=Localisation!$C$113,2,IF(I526=Localisation!$C$112,3,IF(I526=Localisation!$C$111,4,IF(I526=Localisation!$C$110,5,IF(OR(I526=1,I526=2,I526=3,I526=4,I526=5),I526,"")))))))</f>
        <v/>
      </c>
      <c r="O526" s="11" t="str">
        <f>(IF(J526=Localisation!$C$114,1,IF(J526=Localisation!$C$113,2,IF(J526=Localisation!$C$112,3,IF(J526=Localisation!$C$111,4,IF(J526=Localisation!$C$110,5,IF(OR(J526=1,J526=2,J526=3,J526=4,J526=5),J526,"")))))))</f>
        <v/>
      </c>
      <c r="P526" s="11" t="str">
        <f>(IF(K526=Localisation!$C$114,1,IF(K526=Localisation!$C$113,2,IF(K526=Localisation!$C$112,3,IF(K526=Localisation!$C$111,4,IF(K526=Localisation!$C$110,5,IF(OR(K526=1,K526=2,K526=3,K526=4,K526=5),K526,"")))))))</f>
        <v/>
      </c>
      <c r="Q526" s="11" t="str">
        <f>(IF(L526=Localisation!$C$114,1,IF(L526=Localisation!$C$113,2,IF(L526=Localisation!$C$112,3,IF(L526=Localisation!$C$111,4,IF(L526=Localisation!$C$110,5,IF(OR(L526=1,L526=2,L526=3,L526=4,L526=5),L526,"")))))))</f>
        <v/>
      </c>
      <c r="R526" s="11" t="str">
        <f>(IF(B526=Localisation!$C$114,1,IF(B526=Localisation!$C$113,2,IF(B526=Localisation!$C$112,3,IF(B526=Localisation!$C$111,4,IF(B526=Localisation!$C$110,5,IF(OR(B526=1,B526=2,B526=3,B526=4,B526=5),B526,"")))))))</f>
        <v/>
      </c>
      <c r="S526" s="11" t="str">
        <f>(IF(C526=Localisation!$C$114,1,IF(C526=Localisation!$C$113,2,IF(C526=Localisation!$C$112,3,IF(C526=Localisation!$C$111,4,IF(C526=Localisation!$C$110,5,IF(OR(C526=1,C526=2,C526=3,C526=4,C526=5),C526,"")))))))</f>
        <v/>
      </c>
      <c r="T526" s="11" t="str">
        <f>(IF(D526=Localisation!$C$114,1,IF(D526=Localisation!$C$113,2,IF(D526=Localisation!$C$112,3,IF(D526=Localisation!$C$111,4,IF(D526=Localisation!$C$110,5,IF(OR(D526=1,D526=2,D526=3,D526=4,D526=5),D526,"")))))))</f>
        <v/>
      </c>
      <c r="U526" s="11" t="str">
        <f>(IF(E526=Localisation!$C$114,1,IF(E526=Localisation!$C$113,2,IF(E526=Localisation!$C$112,3,IF(E526=Localisation!$C$111,4,IF(E526=Localisation!$C$110,5,IF(OR(E526=1,E526=2,E526=3,E526=4,E526=5),E526,"")))))))</f>
        <v/>
      </c>
      <c r="V526" s="11" t="str">
        <f>(IF(F526=Localisation!$C$114,1,IF(F526=Localisation!$C$113,2,IF(F526=Localisation!$C$112,3,IF(F526=Localisation!$C$111,4,IF(F526=Localisation!$C$110,5,IF(OR(F526=1,F526=2,F526=3,F526=4,F526=5),F526,"")))))))</f>
        <v/>
      </c>
    </row>
    <row r="527" spans="13:22" x14ac:dyDescent="0.3">
      <c r="M527" s="11" t="str">
        <f>(IF(H527=Localisation!$C$114,1,IF(H527=Localisation!$C$113,2,IF(H527=Localisation!$C$112,3,IF(H527=Localisation!$C$111,4,IF(H527=Localisation!$C$110,5,IF(OR(H527=1,H527=2,H527=3,H527=4,H527=5),H527,"")))))))</f>
        <v/>
      </c>
      <c r="N527" s="11" t="str">
        <f>(IF(I527=Localisation!$C$114,1,IF(I527=Localisation!$C$113,2,IF(I527=Localisation!$C$112,3,IF(I527=Localisation!$C$111,4,IF(I527=Localisation!$C$110,5,IF(OR(I527=1,I527=2,I527=3,I527=4,I527=5),I527,"")))))))</f>
        <v/>
      </c>
      <c r="O527" s="11" t="str">
        <f>(IF(J527=Localisation!$C$114,1,IF(J527=Localisation!$C$113,2,IF(J527=Localisation!$C$112,3,IF(J527=Localisation!$C$111,4,IF(J527=Localisation!$C$110,5,IF(OR(J527=1,J527=2,J527=3,J527=4,J527=5),J527,"")))))))</f>
        <v/>
      </c>
      <c r="P527" s="11" t="str">
        <f>(IF(K527=Localisation!$C$114,1,IF(K527=Localisation!$C$113,2,IF(K527=Localisation!$C$112,3,IF(K527=Localisation!$C$111,4,IF(K527=Localisation!$C$110,5,IF(OR(K527=1,K527=2,K527=3,K527=4,K527=5),K527,"")))))))</f>
        <v/>
      </c>
      <c r="Q527" s="11" t="str">
        <f>(IF(L527=Localisation!$C$114,1,IF(L527=Localisation!$C$113,2,IF(L527=Localisation!$C$112,3,IF(L527=Localisation!$C$111,4,IF(L527=Localisation!$C$110,5,IF(OR(L527=1,L527=2,L527=3,L527=4,L527=5),L527,"")))))))</f>
        <v/>
      </c>
      <c r="R527" s="11" t="str">
        <f>(IF(B527=Localisation!$C$114,1,IF(B527=Localisation!$C$113,2,IF(B527=Localisation!$C$112,3,IF(B527=Localisation!$C$111,4,IF(B527=Localisation!$C$110,5,IF(OR(B527=1,B527=2,B527=3,B527=4,B527=5),B527,"")))))))</f>
        <v/>
      </c>
      <c r="S527" s="11" t="str">
        <f>(IF(C527=Localisation!$C$114,1,IF(C527=Localisation!$C$113,2,IF(C527=Localisation!$C$112,3,IF(C527=Localisation!$C$111,4,IF(C527=Localisation!$C$110,5,IF(OR(C527=1,C527=2,C527=3,C527=4,C527=5),C527,"")))))))</f>
        <v/>
      </c>
      <c r="T527" s="11" t="str">
        <f>(IF(D527=Localisation!$C$114,1,IF(D527=Localisation!$C$113,2,IF(D527=Localisation!$C$112,3,IF(D527=Localisation!$C$111,4,IF(D527=Localisation!$C$110,5,IF(OR(D527=1,D527=2,D527=3,D527=4,D527=5),D527,"")))))))</f>
        <v/>
      </c>
      <c r="U527" s="11" t="str">
        <f>(IF(E527=Localisation!$C$114,1,IF(E527=Localisation!$C$113,2,IF(E527=Localisation!$C$112,3,IF(E527=Localisation!$C$111,4,IF(E527=Localisation!$C$110,5,IF(OR(E527=1,E527=2,E527=3,E527=4,E527=5),E527,"")))))))</f>
        <v/>
      </c>
      <c r="V527" s="11" t="str">
        <f>(IF(F527=Localisation!$C$114,1,IF(F527=Localisation!$C$113,2,IF(F527=Localisation!$C$112,3,IF(F527=Localisation!$C$111,4,IF(F527=Localisation!$C$110,5,IF(OR(F527=1,F527=2,F527=3,F527=4,F527=5),F527,"")))))))</f>
        <v/>
      </c>
    </row>
    <row r="528" spans="13:22" x14ac:dyDescent="0.3">
      <c r="M528" s="11" t="str">
        <f>(IF(H528=Localisation!$C$114,1,IF(H528=Localisation!$C$113,2,IF(H528=Localisation!$C$112,3,IF(H528=Localisation!$C$111,4,IF(H528=Localisation!$C$110,5,IF(OR(H528=1,H528=2,H528=3,H528=4,H528=5),H528,"")))))))</f>
        <v/>
      </c>
      <c r="N528" s="11" t="str">
        <f>(IF(I528=Localisation!$C$114,1,IF(I528=Localisation!$C$113,2,IF(I528=Localisation!$C$112,3,IF(I528=Localisation!$C$111,4,IF(I528=Localisation!$C$110,5,IF(OR(I528=1,I528=2,I528=3,I528=4,I528=5),I528,"")))))))</f>
        <v/>
      </c>
      <c r="O528" s="11" t="str">
        <f>(IF(J528=Localisation!$C$114,1,IF(J528=Localisation!$C$113,2,IF(J528=Localisation!$C$112,3,IF(J528=Localisation!$C$111,4,IF(J528=Localisation!$C$110,5,IF(OR(J528=1,J528=2,J528=3,J528=4,J528=5),J528,"")))))))</f>
        <v/>
      </c>
      <c r="P528" s="11" t="str">
        <f>(IF(K528=Localisation!$C$114,1,IF(K528=Localisation!$C$113,2,IF(K528=Localisation!$C$112,3,IF(K528=Localisation!$C$111,4,IF(K528=Localisation!$C$110,5,IF(OR(K528=1,K528=2,K528=3,K528=4,K528=5),K528,"")))))))</f>
        <v/>
      </c>
      <c r="Q528" s="11" t="str">
        <f>(IF(L528=Localisation!$C$114,1,IF(L528=Localisation!$C$113,2,IF(L528=Localisation!$C$112,3,IF(L528=Localisation!$C$111,4,IF(L528=Localisation!$C$110,5,IF(OR(L528=1,L528=2,L528=3,L528=4,L528=5),L528,"")))))))</f>
        <v/>
      </c>
      <c r="R528" s="11" t="str">
        <f>(IF(B528=Localisation!$C$114,1,IF(B528=Localisation!$C$113,2,IF(B528=Localisation!$C$112,3,IF(B528=Localisation!$C$111,4,IF(B528=Localisation!$C$110,5,IF(OR(B528=1,B528=2,B528=3,B528=4,B528=5),B528,"")))))))</f>
        <v/>
      </c>
      <c r="S528" s="11" t="str">
        <f>(IF(C528=Localisation!$C$114,1,IF(C528=Localisation!$C$113,2,IF(C528=Localisation!$C$112,3,IF(C528=Localisation!$C$111,4,IF(C528=Localisation!$C$110,5,IF(OR(C528=1,C528=2,C528=3,C528=4,C528=5),C528,"")))))))</f>
        <v/>
      </c>
      <c r="T528" s="11" t="str">
        <f>(IF(D528=Localisation!$C$114,1,IF(D528=Localisation!$C$113,2,IF(D528=Localisation!$C$112,3,IF(D528=Localisation!$C$111,4,IF(D528=Localisation!$C$110,5,IF(OR(D528=1,D528=2,D528=3,D528=4,D528=5),D528,"")))))))</f>
        <v/>
      </c>
      <c r="U528" s="11" t="str">
        <f>(IF(E528=Localisation!$C$114,1,IF(E528=Localisation!$C$113,2,IF(E528=Localisation!$C$112,3,IF(E528=Localisation!$C$111,4,IF(E528=Localisation!$C$110,5,IF(OR(E528=1,E528=2,E528=3,E528=4,E528=5),E528,"")))))))</f>
        <v/>
      </c>
      <c r="V528" s="11" t="str">
        <f>(IF(F528=Localisation!$C$114,1,IF(F528=Localisation!$C$113,2,IF(F528=Localisation!$C$112,3,IF(F528=Localisation!$C$111,4,IF(F528=Localisation!$C$110,5,IF(OR(F528=1,F528=2,F528=3,F528=4,F528=5),F528,"")))))))</f>
        <v/>
      </c>
    </row>
    <row r="529" spans="13:22" x14ac:dyDescent="0.3">
      <c r="M529" s="11" t="str">
        <f>(IF(H529=Localisation!$C$114,1,IF(H529=Localisation!$C$113,2,IF(H529=Localisation!$C$112,3,IF(H529=Localisation!$C$111,4,IF(H529=Localisation!$C$110,5,IF(OR(H529=1,H529=2,H529=3,H529=4,H529=5),H529,"")))))))</f>
        <v/>
      </c>
      <c r="N529" s="11" t="str">
        <f>(IF(I529=Localisation!$C$114,1,IF(I529=Localisation!$C$113,2,IF(I529=Localisation!$C$112,3,IF(I529=Localisation!$C$111,4,IF(I529=Localisation!$C$110,5,IF(OR(I529=1,I529=2,I529=3,I529=4,I529=5),I529,"")))))))</f>
        <v/>
      </c>
      <c r="O529" s="11" t="str">
        <f>(IF(J529=Localisation!$C$114,1,IF(J529=Localisation!$C$113,2,IF(J529=Localisation!$C$112,3,IF(J529=Localisation!$C$111,4,IF(J529=Localisation!$C$110,5,IF(OR(J529=1,J529=2,J529=3,J529=4,J529=5),J529,"")))))))</f>
        <v/>
      </c>
      <c r="P529" s="11" t="str">
        <f>(IF(K529=Localisation!$C$114,1,IF(K529=Localisation!$C$113,2,IF(K529=Localisation!$C$112,3,IF(K529=Localisation!$C$111,4,IF(K529=Localisation!$C$110,5,IF(OR(K529=1,K529=2,K529=3,K529=4,K529=5),K529,"")))))))</f>
        <v/>
      </c>
      <c r="Q529" s="11" t="str">
        <f>(IF(L529=Localisation!$C$114,1,IF(L529=Localisation!$C$113,2,IF(L529=Localisation!$C$112,3,IF(L529=Localisation!$C$111,4,IF(L529=Localisation!$C$110,5,IF(OR(L529=1,L529=2,L529=3,L529=4,L529=5),L529,"")))))))</f>
        <v/>
      </c>
      <c r="R529" s="11" t="str">
        <f>(IF(B529=Localisation!$C$114,1,IF(B529=Localisation!$C$113,2,IF(B529=Localisation!$C$112,3,IF(B529=Localisation!$C$111,4,IF(B529=Localisation!$C$110,5,IF(OR(B529=1,B529=2,B529=3,B529=4,B529=5),B529,"")))))))</f>
        <v/>
      </c>
      <c r="S529" s="11" t="str">
        <f>(IF(C529=Localisation!$C$114,1,IF(C529=Localisation!$C$113,2,IF(C529=Localisation!$C$112,3,IF(C529=Localisation!$C$111,4,IF(C529=Localisation!$C$110,5,IF(OR(C529=1,C529=2,C529=3,C529=4,C529=5),C529,"")))))))</f>
        <v/>
      </c>
      <c r="T529" s="11" t="str">
        <f>(IF(D529=Localisation!$C$114,1,IF(D529=Localisation!$C$113,2,IF(D529=Localisation!$C$112,3,IF(D529=Localisation!$C$111,4,IF(D529=Localisation!$C$110,5,IF(OR(D529=1,D529=2,D529=3,D529=4,D529=5),D529,"")))))))</f>
        <v/>
      </c>
      <c r="U529" s="11" t="str">
        <f>(IF(E529=Localisation!$C$114,1,IF(E529=Localisation!$C$113,2,IF(E529=Localisation!$C$112,3,IF(E529=Localisation!$C$111,4,IF(E529=Localisation!$C$110,5,IF(OR(E529=1,E529=2,E529=3,E529=4,E529=5),E529,"")))))))</f>
        <v/>
      </c>
      <c r="V529" s="11" t="str">
        <f>(IF(F529=Localisation!$C$114,1,IF(F529=Localisation!$C$113,2,IF(F529=Localisation!$C$112,3,IF(F529=Localisation!$C$111,4,IF(F529=Localisation!$C$110,5,IF(OR(F529=1,F529=2,F529=3,F529=4,F529=5),F529,"")))))))</f>
        <v/>
      </c>
    </row>
    <row r="530" spans="13:22" x14ac:dyDescent="0.3">
      <c r="M530" s="11" t="str">
        <f>(IF(H530=Localisation!$C$114,1,IF(H530=Localisation!$C$113,2,IF(H530=Localisation!$C$112,3,IF(H530=Localisation!$C$111,4,IF(H530=Localisation!$C$110,5,IF(OR(H530=1,H530=2,H530=3,H530=4,H530=5),H530,"")))))))</f>
        <v/>
      </c>
      <c r="N530" s="11" t="str">
        <f>(IF(I530=Localisation!$C$114,1,IF(I530=Localisation!$C$113,2,IF(I530=Localisation!$C$112,3,IF(I530=Localisation!$C$111,4,IF(I530=Localisation!$C$110,5,IF(OR(I530=1,I530=2,I530=3,I530=4,I530=5),I530,"")))))))</f>
        <v/>
      </c>
      <c r="O530" s="11" t="str">
        <f>(IF(J530=Localisation!$C$114,1,IF(J530=Localisation!$C$113,2,IF(J530=Localisation!$C$112,3,IF(J530=Localisation!$C$111,4,IF(J530=Localisation!$C$110,5,IF(OR(J530=1,J530=2,J530=3,J530=4,J530=5),J530,"")))))))</f>
        <v/>
      </c>
      <c r="P530" s="11" t="str">
        <f>(IF(K530=Localisation!$C$114,1,IF(K530=Localisation!$C$113,2,IF(K530=Localisation!$C$112,3,IF(K530=Localisation!$C$111,4,IF(K530=Localisation!$C$110,5,IF(OR(K530=1,K530=2,K530=3,K530=4,K530=5),K530,"")))))))</f>
        <v/>
      </c>
      <c r="Q530" s="11" t="str">
        <f>(IF(L530=Localisation!$C$114,1,IF(L530=Localisation!$C$113,2,IF(L530=Localisation!$C$112,3,IF(L530=Localisation!$C$111,4,IF(L530=Localisation!$C$110,5,IF(OR(L530=1,L530=2,L530=3,L530=4,L530=5),L530,"")))))))</f>
        <v/>
      </c>
      <c r="R530" s="11" t="str">
        <f>(IF(B530=Localisation!$C$114,1,IF(B530=Localisation!$C$113,2,IF(B530=Localisation!$C$112,3,IF(B530=Localisation!$C$111,4,IF(B530=Localisation!$C$110,5,IF(OR(B530=1,B530=2,B530=3,B530=4,B530=5),B530,"")))))))</f>
        <v/>
      </c>
      <c r="S530" s="11" t="str">
        <f>(IF(C530=Localisation!$C$114,1,IF(C530=Localisation!$C$113,2,IF(C530=Localisation!$C$112,3,IF(C530=Localisation!$C$111,4,IF(C530=Localisation!$C$110,5,IF(OR(C530=1,C530=2,C530=3,C530=4,C530=5),C530,"")))))))</f>
        <v/>
      </c>
      <c r="T530" s="11" t="str">
        <f>(IF(D530=Localisation!$C$114,1,IF(D530=Localisation!$C$113,2,IF(D530=Localisation!$C$112,3,IF(D530=Localisation!$C$111,4,IF(D530=Localisation!$C$110,5,IF(OR(D530=1,D530=2,D530=3,D530=4,D530=5),D530,"")))))))</f>
        <v/>
      </c>
      <c r="U530" s="11" t="str">
        <f>(IF(E530=Localisation!$C$114,1,IF(E530=Localisation!$C$113,2,IF(E530=Localisation!$C$112,3,IF(E530=Localisation!$C$111,4,IF(E530=Localisation!$C$110,5,IF(OR(E530=1,E530=2,E530=3,E530=4,E530=5),E530,"")))))))</f>
        <v/>
      </c>
      <c r="V530" s="11" t="str">
        <f>(IF(F530=Localisation!$C$114,1,IF(F530=Localisation!$C$113,2,IF(F530=Localisation!$C$112,3,IF(F530=Localisation!$C$111,4,IF(F530=Localisation!$C$110,5,IF(OR(F530=1,F530=2,F530=3,F530=4,F530=5),F530,"")))))))</f>
        <v/>
      </c>
    </row>
    <row r="531" spans="13:22" x14ac:dyDescent="0.3">
      <c r="M531" s="11" t="str">
        <f>(IF(H531=Localisation!$C$114,1,IF(H531=Localisation!$C$113,2,IF(H531=Localisation!$C$112,3,IF(H531=Localisation!$C$111,4,IF(H531=Localisation!$C$110,5,IF(OR(H531=1,H531=2,H531=3,H531=4,H531=5),H531,"")))))))</f>
        <v/>
      </c>
      <c r="N531" s="11" t="str">
        <f>(IF(I531=Localisation!$C$114,1,IF(I531=Localisation!$C$113,2,IF(I531=Localisation!$C$112,3,IF(I531=Localisation!$C$111,4,IF(I531=Localisation!$C$110,5,IF(OR(I531=1,I531=2,I531=3,I531=4,I531=5),I531,"")))))))</f>
        <v/>
      </c>
      <c r="O531" s="11" t="str">
        <f>(IF(J531=Localisation!$C$114,1,IF(J531=Localisation!$C$113,2,IF(J531=Localisation!$C$112,3,IF(J531=Localisation!$C$111,4,IF(J531=Localisation!$C$110,5,IF(OR(J531=1,J531=2,J531=3,J531=4,J531=5),J531,"")))))))</f>
        <v/>
      </c>
      <c r="P531" s="11" t="str">
        <f>(IF(K531=Localisation!$C$114,1,IF(K531=Localisation!$C$113,2,IF(K531=Localisation!$C$112,3,IF(K531=Localisation!$C$111,4,IF(K531=Localisation!$C$110,5,IF(OR(K531=1,K531=2,K531=3,K531=4,K531=5),K531,"")))))))</f>
        <v/>
      </c>
      <c r="Q531" s="11" t="str">
        <f>(IF(L531=Localisation!$C$114,1,IF(L531=Localisation!$C$113,2,IF(L531=Localisation!$C$112,3,IF(L531=Localisation!$C$111,4,IF(L531=Localisation!$C$110,5,IF(OR(L531=1,L531=2,L531=3,L531=4,L531=5),L531,"")))))))</f>
        <v/>
      </c>
      <c r="R531" s="11" t="str">
        <f>(IF(B531=Localisation!$C$114,1,IF(B531=Localisation!$C$113,2,IF(B531=Localisation!$C$112,3,IF(B531=Localisation!$C$111,4,IF(B531=Localisation!$C$110,5,IF(OR(B531=1,B531=2,B531=3,B531=4,B531=5),B531,"")))))))</f>
        <v/>
      </c>
      <c r="S531" s="11" t="str">
        <f>(IF(C531=Localisation!$C$114,1,IF(C531=Localisation!$C$113,2,IF(C531=Localisation!$C$112,3,IF(C531=Localisation!$C$111,4,IF(C531=Localisation!$C$110,5,IF(OR(C531=1,C531=2,C531=3,C531=4,C531=5),C531,"")))))))</f>
        <v/>
      </c>
      <c r="T531" s="11" t="str">
        <f>(IF(D531=Localisation!$C$114,1,IF(D531=Localisation!$C$113,2,IF(D531=Localisation!$C$112,3,IF(D531=Localisation!$C$111,4,IF(D531=Localisation!$C$110,5,IF(OR(D531=1,D531=2,D531=3,D531=4,D531=5),D531,"")))))))</f>
        <v/>
      </c>
      <c r="U531" s="11" t="str">
        <f>(IF(E531=Localisation!$C$114,1,IF(E531=Localisation!$C$113,2,IF(E531=Localisation!$C$112,3,IF(E531=Localisation!$C$111,4,IF(E531=Localisation!$C$110,5,IF(OR(E531=1,E531=2,E531=3,E531=4,E531=5),E531,"")))))))</f>
        <v/>
      </c>
      <c r="V531" s="11" t="str">
        <f>(IF(F531=Localisation!$C$114,1,IF(F531=Localisation!$C$113,2,IF(F531=Localisation!$C$112,3,IF(F531=Localisation!$C$111,4,IF(F531=Localisation!$C$110,5,IF(OR(F531=1,F531=2,F531=3,F531=4,F531=5),F531,"")))))))</f>
        <v/>
      </c>
    </row>
    <row r="532" spans="13:22" x14ac:dyDescent="0.3">
      <c r="M532" s="11" t="str">
        <f>(IF(H532=Localisation!$C$114,1,IF(H532=Localisation!$C$113,2,IF(H532=Localisation!$C$112,3,IF(H532=Localisation!$C$111,4,IF(H532=Localisation!$C$110,5,IF(OR(H532=1,H532=2,H532=3,H532=4,H532=5),H532,"")))))))</f>
        <v/>
      </c>
      <c r="N532" s="11" t="str">
        <f>(IF(I532=Localisation!$C$114,1,IF(I532=Localisation!$C$113,2,IF(I532=Localisation!$C$112,3,IF(I532=Localisation!$C$111,4,IF(I532=Localisation!$C$110,5,IF(OR(I532=1,I532=2,I532=3,I532=4,I532=5),I532,"")))))))</f>
        <v/>
      </c>
      <c r="O532" s="11" t="str">
        <f>(IF(J532=Localisation!$C$114,1,IF(J532=Localisation!$C$113,2,IF(J532=Localisation!$C$112,3,IF(J532=Localisation!$C$111,4,IF(J532=Localisation!$C$110,5,IF(OR(J532=1,J532=2,J532=3,J532=4,J532=5),J532,"")))))))</f>
        <v/>
      </c>
      <c r="P532" s="11" t="str">
        <f>(IF(K532=Localisation!$C$114,1,IF(K532=Localisation!$C$113,2,IF(K532=Localisation!$C$112,3,IF(K532=Localisation!$C$111,4,IF(K532=Localisation!$C$110,5,IF(OR(K532=1,K532=2,K532=3,K532=4,K532=5),K532,"")))))))</f>
        <v/>
      </c>
      <c r="Q532" s="11" t="str">
        <f>(IF(L532=Localisation!$C$114,1,IF(L532=Localisation!$C$113,2,IF(L532=Localisation!$C$112,3,IF(L532=Localisation!$C$111,4,IF(L532=Localisation!$C$110,5,IF(OR(L532=1,L532=2,L532=3,L532=4,L532=5),L532,"")))))))</f>
        <v/>
      </c>
      <c r="R532" s="11" t="str">
        <f>(IF(B532=Localisation!$C$114,1,IF(B532=Localisation!$C$113,2,IF(B532=Localisation!$C$112,3,IF(B532=Localisation!$C$111,4,IF(B532=Localisation!$C$110,5,IF(OR(B532=1,B532=2,B532=3,B532=4,B532=5),B532,"")))))))</f>
        <v/>
      </c>
      <c r="S532" s="11" t="str">
        <f>(IF(C532=Localisation!$C$114,1,IF(C532=Localisation!$C$113,2,IF(C532=Localisation!$C$112,3,IF(C532=Localisation!$C$111,4,IF(C532=Localisation!$C$110,5,IF(OR(C532=1,C532=2,C532=3,C532=4,C532=5),C532,"")))))))</f>
        <v/>
      </c>
      <c r="T532" s="11" t="str">
        <f>(IF(D532=Localisation!$C$114,1,IF(D532=Localisation!$C$113,2,IF(D532=Localisation!$C$112,3,IF(D532=Localisation!$C$111,4,IF(D532=Localisation!$C$110,5,IF(OR(D532=1,D532=2,D532=3,D532=4,D532=5),D532,"")))))))</f>
        <v/>
      </c>
      <c r="U532" s="11" t="str">
        <f>(IF(E532=Localisation!$C$114,1,IF(E532=Localisation!$C$113,2,IF(E532=Localisation!$C$112,3,IF(E532=Localisation!$C$111,4,IF(E532=Localisation!$C$110,5,IF(OR(E532=1,E532=2,E532=3,E532=4,E532=5),E532,"")))))))</f>
        <v/>
      </c>
      <c r="V532" s="11" t="str">
        <f>(IF(F532=Localisation!$C$114,1,IF(F532=Localisation!$C$113,2,IF(F532=Localisation!$C$112,3,IF(F532=Localisation!$C$111,4,IF(F532=Localisation!$C$110,5,IF(OR(F532=1,F532=2,F532=3,F532=4,F532=5),F532,"")))))))</f>
        <v/>
      </c>
    </row>
    <row r="533" spans="13:22" x14ac:dyDescent="0.3">
      <c r="M533" s="11" t="str">
        <f>(IF(H533=Localisation!$C$114,1,IF(H533=Localisation!$C$113,2,IF(H533=Localisation!$C$112,3,IF(H533=Localisation!$C$111,4,IF(H533=Localisation!$C$110,5,IF(OR(H533=1,H533=2,H533=3,H533=4,H533=5),H533,"")))))))</f>
        <v/>
      </c>
      <c r="N533" s="11" t="str">
        <f>(IF(I533=Localisation!$C$114,1,IF(I533=Localisation!$C$113,2,IF(I533=Localisation!$C$112,3,IF(I533=Localisation!$C$111,4,IF(I533=Localisation!$C$110,5,IF(OR(I533=1,I533=2,I533=3,I533=4,I533=5),I533,"")))))))</f>
        <v/>
      </c>
      <c r="O533" s="11" t="str">
        <f>(IF(J533=Localisation!$C$114,1,IF(J533=Localisation!$C$113,2,IF(J533=Localisation!$C$112,3,IF(J533=Localisation!$C$111,4,IF(J533=Localisation!$C$110,5,IF(OR(J533=1,J533=2,J533=3,J533=4,J533=5),J533,"")))))))</f>
        <v/>
      </c>
      <c r="P533" s="11" t="str">
        <f>(IF(K533=Localisation!$C$114,1,IF(K533=Localisation!$C$113,2,IF(K533=Localisation!$C$112,3,IF(K533=Localisation!$C$111,4,IF(K533=Localisation!$C$110,5,IF(OR(K533=1,K533=2,K533=3,K533=4,K533=5),K533,"")))))))</f>
        <v/>
      </c>
      <c r="Q533" s="11" t="str">
        <f>(IF(L533=Localisation!$C$114,1,IF(L533=Localisation!$C$113,2,IF(L533=Localisation!$C$112,3,IF(L533=Localisation!$C$111,4,IF(L533=Localisation!$C$110,5,IF(OR(L533=1,L533=2,L533=3,L533=4,L533=5),L533,"")))))))</f>
        <v/>
      </c>
      <c r="R533" s="11" t="str">
        <f>(IF(B533=Localisation!$C$114,1,IF(B533=Localisation!$C$113,2,IF(B533=Localisation!$C$112,3,IF(B533=Localisation!$C$111,4,IF(B533=Localisation!$C$110,5,IF(OR(B533=1,B533=2,B533=3,B533=4,B533=5),B533,"")))))))</f>
        <v/>
      </c>
      <c r="S533" s="11" t="str">
        <f>(IF(C533=Localisation!$C$114,1,IF(C533=Localisation!$C$113,2,IF(C533=Localisation!$C$112,3,IF(C533=Localisation!$C$111,4,IF(C533=Localisation!$C$110,5,IF(OR(C533=1,C533=2,C533=3,C533=4,C533=5),C533,"")))))))</f>
        <v/>
      </c>
      <c r="T533" s="11" t="str">
        <f>(IF(D533=Localisation!$C$114,1,IF(D533=Localisation!$C$113,2,IF(D533=Localisation!$C$112,3,IF(D533=Localisation!$C$111,4,IF(D533=Localisation!$C$110,5,IF(OR(D533=1,D533=2,D533=3,D533=4,D533=5),D533,"")))))))</f>
        <v/>
      </c>
      <c r="U533" s="11" t="str">
        <f>(IF(E533=Localisation!$C$114,1,IF(E533=Localisation!$C$113,2,IF(E533=Localisation!$C$112,3,IF(E533=Localisation!$C$111,4,IF(E533=Localisation!$C$110,5,IF(OR(E533=1,E533=2,E533=3,E533=4,E533=5),E533,"")))))))</f>
        <v/>
      </c>
      <c r="V533" s="11" t="str">
        <f>(IF(F533=Localisation!$C$114,1,IF(F533=Localisation!$C$113,2,IF(F533=Localisation!$C$112,3,IF(F533=Localisation!$C$111,4,IF(F533=Localisation!$C$110,5,IF(OR(F533=1,F533=2,F533=3,F533=4,F533=5),F533,"")))))))</f>
        <v/>
      </c>
    </row>
    <row r="534" spans="13:22" x14ac:dyDescent="0.3">
      <c r="M534" s="11" t="str">
        <f>(IF(H534=Localisation!$C$114,1,IF(H534=Localisation!$C$113,2,IF(H534=Localisation!$C$112,3,IF(H534=Localisation!$C$111,4,IF(H534=Localisation!$C$110,5,IF(OR(H534=1,H534=2,H534=3,H534=4,H534=5),H534,"")))))))</f>
        <v/>
      </c>
      <c r="N534" s="11" t="str">
        <f>(IF(I534=Localisation!$C$114,1,IF(I534=Localisation!$C$113,2,IF(I534=Localisation!$C$112,3,IF(I534=Localisation!$C$111,4,IF(I534=Localisation!$C$110,5,IF(OR(I534=1,I534=2,I534=3,I534=4,I534=5),I534,"")))))))</f>
        <v/>
      </c>
      <c r="O534" s="11" t="str">
        <f>(IF(J534=Localisation!$C$114,1,IF(J534=Localisation!$C$113,2,IF(J534=Localisation!$C$112,3,IF(J534=Localisation!$C$111,4,IF(J534=Localisation!$C$110,5,IF(OR(J534=1,J534=2,J534=3,J534=4,J534=5),J534,"")))))))</f>
        <v/>
      </c>
      <c r="P534" s="11" t="str">
        <f>(IF(K534=Localisation!$C$114,1,IF(K534=Localisation!$C$113,2,IF(K534=Localisation!$C$112,3,IF(K534=Localisation!$C$111,4,IF(K534=Localisation!$C$110,5,IF(OR(K534=1,K534=2,K534=3,K534=4,K534=5),K534,"")))))))</f>
        <v/>
      </c>
      <c r="Q534" s="11" t="str">
        <f>(IF(L534=Localisation!$C$114,1,IF(L534=Localisation!$C$113,2,IF(L534=Localisation!$C$112,3,IF(L534=Localisation!$C$111,4,IF(L534=Localisation!$C$110,5,IF(OR(L534=1,L534=2,L534=3,L534=4,L534=5),L534,"")))))))</f>
        <v/>
      </c>
      <c r="R534" s="11" t="str">
        <f>(IF(B534=Localisation!$C$114,1,IF(B534=Localisation!$C$113,2,IF(B534=Localisation!$C$112,3,IF(B534=Localisation!$C$111,4,IF(B534=Localisation!$C$110,5,IF(OR(B534=1,B534=2,B534=3,B534=4,B534=5),B534,"")))))))</f>
        <v/>
      </c>
      <c r="S534" s="11" t="str">
        <f>(IF(C534=Localisation!$C$114,1,IF(C534=Localisation!$C$113,2,IF(C534=Localisation!$C$112,3,IF(C534=Localisation!$C$111,4,IF(C534=Localisation!$C$110,5,IF(OR(C534=1,C534=2,C534=3,C534=4,C534=5),C534,"")))))))</f>
        <v/>
      </c>
      <c r="T534" s="11" t="str">
        <f>(IF(D534=Localisation!$C$114,1,IF(D534=Localisation!$C$113,2,IF(D534=Localisation!$C$112,3,IF(D534=Localisation!$C$111,4,IF(D534=Localisation!$C$110,5,IF(OR(D534=1,D534=2,D534=3,D534=4,D534=5),D534,"")))))))</f>
        <v/>
      </c>
      <c r="U534" s="11" t="str">
        <f>(IF(E534=Localisation!$C$114,1,IF(E534=Localisation!$C$113,2,IF(E534=Localisation!$C$112,3,IF(E534=Localisation!$C$111,4,IF(E534=Localisation!$C$110,5,IF(OR(E534=1,E534=2,E534=3,E534=4,E534=5),E534,"")))))))</f>
        <v/>
      </c>
      <c r="V534" s="11" t="str">
        <f>(IF(F534=Localisation!$C$114,1,IF(F534=Localisation!$C$113,2,IF(F534=Localisation!$C$112,3,IF(F534=Localisation!$C$111,4,IF(F534=Localisation!$C$110,5,IF(OR(F534=1,F534=2,F534=3,F534=4,F534=5),F534,"")))))))</f>
        <v/>
      </c>
    </row>
    <row r="535" spans="13:22" x14ac:dyDescent="0.3">
      <c r="M535" s="11" t="str">
        <f>(IF(H535=Localisation!$C$114,1,IF(H535=Localisation!$C$113,2,IF(H535=Localisation!$C$112,3,IF(H535=Localisation!$C$111,4,IF(H535=Localisation!$C$110,5,IF(OR(H535=1,H535=2,H535=3,H535=4,H535=5),H535,"")))))))</f>
        <v/>
      </c>
      <c r="N535" s="11" t="str">
        <f>(IF(I535=Localisation!$C$114,1,IF(I535=Localisation!$C$113,2,IF(I535=Localisation!$C$112,3,IF(I535=Localisation!$C$111,4,IF(I535=Localisation!$C$110,5,IF(OR(I535=1,I535=2,I535=3,I535=4,I535=5),I535,"")))))))</f>
        <v/>
      </c>
      <c r="O535" s="11" t="str">
        <f>(IF(J535=Localisation!$C$114,1,IF(J535=Localisation!$C$113,2,IF(J535=Localisation!$C$112,3,IF(J535=Localisation!$C$111,4,IF(J535=Localisation!$C$110,5,IF(OR(J535=1,J535=2,J535=3,J535=4,J535=5),J535,"")))))))</f>
        <v/>
      </c>
      <c r="P535" s="11" t="str">
        <f>(IF(K535=Localisation!$C$114,1,IF(K535=Localisation!$C$113,2,IF(K535=Localisation!$C$112,3,IF(K535=Localisation!$C$111,4,IF(K535=Localisation!$C$110,5,IF(OR(K535=1,K535=2,K535=3,K535=4,K535=5),K535,"")))))))</f>
        <v/>
      </c>
      <c r="Q535" s="11" t="str">
        <f>(IF(L535=Localisation!$C$114,1,IF(L535=Localisation!$C$113,2,IF(L535=Localisation!$C$112,3,IF(L535=Localisation!$C$111,4,IF(L535=Localisation!$C$110,5,IF(OR(L535=1,L535=2,L535=3,L535=4,L535=5),L535,"")))))))</f>
        <v/>
      </c>
      <c r="R535" s="11" t="str">
        <f>(IF(B535=Localisation!$C$114,1,IF(B535=Localisation!$C$113,2,IF(B535=Localisation!$C$112,3,IF(B535=Localisation!$C$111,4,IF(B535=Localisation!$C$110,5,IF(OR(B535=1,B535=2,B535=3,B535=4,B535=5),B535,"")))))))</f>
        <v/>
      </c>
      <c r="S535" s="11" t="str">
        <f>(IF(C535=Localisation!$C$114,1,IF(C535=Localisation!$C$113,2,IF(C535=Localisation!$C$112,3,IF(C535=Localisation!$C$111,4,IF(C535=Localisation!$C$110,5,IF(OR(C535=1,C535=2,C535=3,C535=4,C535=5),C535,"")))))))</f>
        <v/>
      </c>
      <c r="T535" s="11" t="str">
        <f>(IF(D535=Localisation!$C$114,1,IF(D535=Localisation!$C$113,2,IF(D535=Localisation!$C$112,3,IF(D535=Localisation!$C$111,4,IF(D535=Localisation!$C$110,5,IF(OR(D535=1,D535=2,D535=3,D535=4,D535=5),D535,"")))))))</f>
        <v/>
      </c>
      <c r="U535" s="11" t="str">
        <f>(IF(E535=Localisation!$C$114,1,IF(E535=Localisation!$C$113,2,IF(E535=Localisation!$C$112,3,IF(E535=Localisation!$C$111,4,IF(E535=Localisation!$C$110,5,IF(OR(E535=1,E535=2,E535=3,E535=4,E535=5),E535,"")))))))</f>
        <v/>
      </c>
      <c r="V535" s="11" t="str">
        <f>(IF(F535=Localisation!$C$114,1,IF(F535=Localisation!$C$113,2,IF(F535=Localisation!$C$112,3,IF(F535=Localisation!$C$111,4,IF(F535=Localisation!$C$110,5,IF(OR(F535=1,F535=2,F535=3,F535=4,F535=5),F535,"")))))))</f>
        <v/>
      </c>
    </row>
    <row r="536" spans="13:22" x14ac:dyDescent="0.3">
      <c r="M536" s="11" t="str">
        <f>(IF(H536=Localisation!$C$114,1,IF(H536=Localisation!$C$113,2,IF(H536=Localisation!$C$112,3,IF(H536=Localisation!$C$111,4,IF(H536=Localisation!$C$110,5,IF(OR(H536=1,H536=2,H536=3,H536=4,H536=5),H536,"")))))))</f>
        <v/>
      </c>
      <c r="N536" s="11" t="str">
        <f>(IF(I536=Localisation!$C$114,1,IF(I536=Localisation!$C$113,2,IF(I536=Localisation!$C$112,3,IF(I536=Localisation!$C$111,4,IF(I536=Localisation!$C$110,5,IF(OR(I536=1,I536=2,I536=3,I536=4,I536=5),I536,"")))))))</f>
        <v/>
      </c>
      <c r="O536" s="11" t="str">
        <f>(IF(J536=Localisation!$C$114,1,IF(J536=Localisation!$C$113,2,IF(J536=Localisation!$C$112,3,IF(J536=Localisation!$C$111,4,IF(J536=Localisation!$C$110,5,IF(OR(J536=1,J536=2,J536=3,J536=4,J536=5),J536,"")))))))</f>
        <v/>
      </c>
      <c r="P536" s="11" t="str">
        <f>(IF(K536=Localisation!$C$114,1,IF(K536=Localisation!$C$113,2,IF(K536=Localisation!$C$112,3,IF(K536=Localisation!$C$111,4,IF(K536=Localisation!$C$110,5,IF(OR(K536=1,K536=2,K536=3,K536=4,K536=5),K536,"")))))))</f>
        <v/>
      </c>
      <c r="Q536" s="11" t="str">
        <f>(IF(L536=Localisation!$C$114,1,IF(L536=Localisation!$C$113,2,IF(L536=Localisation!$C$112,3,IF(L536=Localisation!$C$111,4,IF(L536=Localisation!$C$110,5,IF(OR(L536=1,L536=2,L536=3,L536=4,L536=5),L536,"")))))))</f>
        <v/>
      </c>
      <c r="R536" s="11" t="str">
        <f>(IF(B536=Localisation!$C$114,1,IF(B536=Localisation!$C$113,2,IF(B536=Localisation!$C$112,3,IF(B536=Localisation!$C$111,4,IF(B536=Localisation!$C$110,5,IF(OR(B536=1,B536=2,B536=3,B536=4,B536=5),B536,"")))))))</f>
        <v/>
      </c>
      <c r="S536" s="11" t="str">
        <f>(IF(C536=Localisation!$C$114,1,IF(C536=Localisation!$C$113,2,IF(C536=Localisation!$C$112,3,IF(C536=Localisation!$C$111,4,IF(C536=Localisation!$C$110,5,IF(OR(C536=1,C536=2,C536=3,C536=4,C536=5),C536,"")))))))</f>
        <v/>
      </c>
      <c r="T536" s="11" t="str">
        <f>(IF(D536=Localisation!$C$114,1,IF(D536=Localisation!$C$113,2,IF(D536=Localisation!$C$112,3,IF(D536=Localisation!$C$111,4,IF(D536=Localisation!$C$110,5,IF(OR(D536=1,D536=2,D536=3,D536=4,D536=5),D536,"")))))))</f>
        <v/>
      </c>
      <c r="U536" s="11" t="str">
        <f>(IF(E536=Localisation!$C$114,1,IF(E536=Localisation!$C$113,2,IF(E536=Localisation!$C$112,3,IF(E536=Localisation!$C$111,4,IF(E536=Localisation!$C$110,5,IF(OR(E536=1,E536=2,E536=3,E536=4,E536=5),E536,"")))))))</f>
        <v/>
      </c>
      <c r="V536" s="11" t="str">
        <f>(IF(F536=Localisation!$C$114,1,IF(F536=Localisation!$C$113,2,IF(F536=Localisation!$C$112,3,IF(F536=Localisation!$C$111,4,IF(F536=Localisation!$C$110,5,IF(OR(F536=1,F536=2,F536=3,F536=4,F536=5),F536,"")))))))</f>
        <v/>
      </c>
    </row>
    <row r="537" spans="13:22" x14ac:dyDescent="0.3">
      <c r="M537" s="11" t="str">
        <f>(IF(H537=Localisation!$C$114,1,IF(H537=Localisation!$C$113,2,IF(H537=Localisation!$C$112,3,IF(H537=Localisation!$C$111,4,IF(H537=Localisation!$C$110,5,IF(OR(H537=1,H537=2,H537=3,H537=4,H537=5),H537,"")))))))</f>
        <v/>
      </c>
      <c r="N537" s="11" t="str">
        <f>(IF(I537=Localisation!$C$114,1,IF(I537=Localisation!$C$113,2,IF(I537=Localisation!$C$112,3,IF(I537=Localisation!$C$111,4,IF(I537=Localisation!$C$110,5,IF(OR(I537=1,I537=2,I537=3,I537=4,I537=5),I537,"")))))))</f>
        <v/>
      </c>
      <c r="O537" s="11" t="str">
        <f>(IF(J537=Localisation!$C$114,1,IF(J537=Localisation!$C$113,2,IF(J537=Localisation!$C$112,3,IF(J537=Localisation!$C$111,4,IF(J537=Localisation!$C$110,5,IF(OR(J537=1,J537=2,J537=3,J537=4,J537=5),J537,"")))))))</f>
        <v/>
      </c>
      <c r="P537" s="11" t="str">
        <f>(IF(K537=Localisation!$C$114,1,IF(K537=Localisation!$C$113,2,IF(K537=Localisation!$C$112,3,IF(K537=Localisation!$C$111,4,IF(K537=Localisation!$C$110,5,IF(OR(K537=1,K537=2,K537=3,K537=4,K537=5),K537,"")))))))</f>
        <v/>
      </c>
      <c r="Q537" s="11" t="str">
        <f>(IF(L537=Localisation!$C$114,1,IF(L537=Localisation!$C$113,2,IF(L537=Localisation!$C$112,3,IF(L537=Localisation!$C$111,4,IF(L537=Localisation!$C$110,5,IF(OR(L537=1,L537=2,L537=3,L537=4,L537=5),L537,"")))))))</f>
        <v/>
      </c>
      <c r="R537" s="11" t="str">
        <f>(IF(B537=Localisation!$C$114,1,IF(B537=Localisation!$C$113,2,IF(B537=Localisation!$C$112,3,IF(B537=Localisation!$C$111,4,IF(B537=Localisation!$C$110,5,IF(OR(B537=1,B537=2,B537=3,B537=4,B537=5),B537,"")))))))</f>
        <v/>
      </c>
      <c r="S537" s="11" t="str">
        <f>(IF(C537=Localisation!$C$114,1,IF(C537=Localisation!$C$113,2,IF(C537=Localisation!$C$112,3,IF(C537=Localisation!$C$111,4,IF(C537=Localisation!$C$110,5,IF(OR(C537=1,C537=2,C537=3,C537=4,C537=5),C537,"")))))))</f>
        <v/>
      </c>
      <c r="T537" s="11" t="str">
        <f>(IF(D537=Localisation!$C$114,1,IF(D537=Localisation!$C$113,2,IF(D537=Localisation!$C$112,3,IF(D537=Localisation!$C$111,4,IF(D537=Localisation!$C$110,5,IF(OR(D537=1,D537=2,D537=3,D537=4,D537=5),D537,"")))))))</f>
        <v/>
      </c>
      <c r="U537" s="11" t="str">
        <f>(IF(E537=Localisation!$C$114,1,IF(E537=Localisation!$C$113,2,IF(E537=Localisation!$C$112,3,IF(E537=Localisation!$C$111,4,IF(E537=Localisation!$C$110,5,IF(OR(E537=1,E537=2,E537=3,E537=4,E537=5),E537,"")))))))</f>
        <v/>
      </c>
      <c r="V537" s="11" t="str">
        <f>(IF(F537=Localisation!$C$114,1,IF(F537=Localisation!$C$113,2,IF(F537=Localisation!$C$112,3,IF(F537=Localisation!$C$111,4,IF(F537=Localisation!$C$110,5,IF(OR(F537=1,F537=2,F537=3,F537=4,F537=5),F537,"")))))))</f>
        <v/>
      </c>
    </row>
    <row r="538" spans="13:22" x14ac:dyDescent="0.3">
      <c r="M538" s="11" t="str">
        <f>(IF(H538=Localisation!$C$114,1,IF(H538=Localisation!$C$113,2,IF(H538=Localisation!$C$112,3,IF(H538=Localisation!$C$111,4,IF(H538=Localisation!$C$110,5,IF(OR(H538=1,H538=2,H538=3,H538=4,H538=5),H538,"")))))))</f>
        <v/>
      </c>
      <c r="N538" s="11" t="str">
        <f>(IF(I538=Localisation!$C$114,1,IF(I538=Localisation!$C$113,2,IF(I538=Localisation!$C$112,3,IF(I538=Localisation!$C$111,4,IF(I538=Localisation!$C$110,5,IF(OR(I538=1,I538=2,I538=3,I538=4,I538=5),I538,"")))))))</f>
        <v/>
      </c>
      <c r="O538" s="11" t="str">
        <f>(IF(J538=Localisation!$C$114,1,IF(J538=Localisation!$C$113,2,IF(J538=Localisation!$C$112,3,IF(J538=Localisation!$C$111,4,IF(J538=Localisation!$C$110,5,IF(OR(J538=1,J538=2,J538=3,J538=4,J538=5),J538,"")))))))</f>
        <v/>
      </c>
      <c r="P538" s="11" t="str">
        <f>(IF(K538=Localisation!$C$114,1,IF(K538=Localisation!$C$113,2,IF(K538=Localisation!$C$112,3,IF(K538=Localisation!$C$111,4,IF(K538=Localisation!$C$110,5,IF(OR(K538=1,K538=2,K538=3,K538=4,K538=5),K538,"")))))))</f>
        <v/>
      </c>
      <c r="Q538" s="11" t="str">
        <f>(IF(L538=Localisation!$C$114,1,IF(L538=Localisation!$C$113,2,IF(L538=Localisation!$C$112,3,IF(L538=Localisation!$C$111,4,IF(L538=Localisation!$C$110,5,IF(OR(L538=1,L538=2,L538=3,L538=4,L538=5),L538,"")))))))</f>
        <v/>
      </c>
      <c r="R538" s="11" t="str">
        <f>(IF(B538=Localisation!$C$114,1,IF(B538=Localisation!$C$113,2,IF(B538=Localisation!$C$112,3,IF(B538=Localisation!$C$111,4,IF(B538=Localisation!$C$110,5,IF(OR(B538=1,B538=2,B538=3,B538=4,B538=5),B538,"")))))))</f>
        <v/>
      </c>
      <c r="S538" s="11" t="str">
        <f>(IF(C538=Localisation!$C$114,1,IF(C538=Localisation!$C$113,2,IF(C538=Localisation!$C$112,3,IF(C538=Localisation!$C$111,4,IF(C538=Localisation!$C$110,5,IF(OR(C538=1,C538=2,C538=3,C538=4,C538=5),C538,"")))))))</f>
        <v/>
      </c>
      <c r="T538" s="11" t="str">
        <f>(IF(D538=Localisation!$C$114,1,IF(D538=Localisation!$C$113,2,IF(D538=Localisation!$C$112,3,IF(D538=Localisation!$C$111,4,IF(D538=Localisation!$C$110,5,IF(OR(D538=1,D538=2,D538=3,D538=4,D538=5),D538,"")))))))</f>
        <v/>
      </c>
      <c r="U538" s="11" t="str">
        <f>(IF(E538=Localisation!$C$114,1,IF(E538=Localisation!$C$113,2,IF(E538=Localisation!$C$112,3,IF(E538=Localisation!$C$111,4,IF(E538=Localisation!$C$110,5,IF(OR(E538=1,E538=2,E538=3,E538=4,E538=5),E538,"")))))))</f>
        <v/>
      </c>
      <c r="V538" s="11" t="str">
        <f>(IF(F538=Localisation!$C$114,1,IF(F538=Localisation!$C$113,2,IF(F538=Localisation!$C$112,3,IF(F538=Localisation!$C$111,4,IF(F538=Localisation!$C$110,5,IF(OR(F538=1,F538=2,F538=3,F538=4,F538=5),F538,"")))))))</f>
        <v/>
      </c>
    </row>
    <row r="539" spans="13:22" x14ac:dyDescent="0.3">
      <c r="M539" s="11" t="str">
        <f>(IF(H539=Localisation!$C$114,1,IF(H539=Localisation!$C$113,2,IF(H539=Localisation!$C$112,3,IF(H539=Localisation!$C$111,4,IF(H539=Localisation!$C$110,5,IF(OR(H539=1,H539=2,H539=3,H539=4,H539=5),H539,"")))))))</f>
        <v/>
      </c>
      <c r="N539" s="11" t="str">
        <f>(IF(I539=Localisation!$C$114,1,IF(I539=Localisation!$C$113,2,IF(I539=Localisation!$C$112,3,IF(I539=Localisation!$C$111,4,IF(I539=Localisation!$C$110,5,IF(OR(I539=1,I539=2,I539=3,I539=4,I539=5),I539,"")))))))</f>
        <v/>
      </c>
      <c r="O539" s="11" t="str">
        <f>(IF(J539=Localisation!$C$114,1,IF(J539=Localisation!$C$113,2,IF(J539=Localisation!$C$112,3,IF(J539=Localisation!$C$111,4,IF(J539=Localisation!$C$110,5,IF(OR(J539=1,J539=2,J539=3,J539=4,J539=5),J539,"")))))))</f>
        <v/>
      </c>
      <c r="P539" s="11" t="str">
        <f>(IF(K539=Localisation!$C$114,1,IF(K539=Localisation!$C$113,2,IF(K539=Localisation!$C$112,3,IF(K539=Localisation!$C$111,4,IF(K539=Localisation!$C$110,5,IF(OR(K539=1,K539=2,K539=3,K539=4,K539=5),K539,"")))))))</f>
        <v/>
      </c>
      <c r="Q539" s="11" t="str">
        <f>(IF(L539=Localisation!$C$114,1,IF(L539=Localisation!$C$113,2,IF(L539=Localisation!$C$112,3,IF(L539=Localisation!$C$111,4,IF(L539=Localisation!$C$110,5,IF(OR(L539=1,L539=2,L539=3,L539=4,L539=5),L539,"")))))))</f>
        <v/>
      </c>
      <c r="R539" s="11" t="str">
        <f>(IF(B539=Localisation!$C$114,1,IF(B539=Localisation!$C$113,2,IF(B539=Localisation!$C$112,3,IF(B539=Localisation!$C$111,4,IF(B539=Localisation!$C$110,5,IF(OR(B539=1,B539=2,B539=3,B539=4,B539=5),B539,"")))))))</f>
        <v/>
      </c>
      <c r="S539" s="11" t="str">
        <f>(IF(C539=Localisation!$C$114,1,IF(C539=Localisation!$C$113,2,IF(C539=Localisation!$C$112,3,IF(C539=Localisation!$C$111,4,IF(C539=Localisation!$C$110,5,IF(OR(C539=1,C539=2,C539=3,C539=4,C539=5),C539,"")))))))</f>
        <v/>
      </c>
      <c r="T539" s="11" t="str">
        <f>(IF(D539=Localisation!$C$114,1,IF(D539=Localisation!$C$113,2,IF(D539=Localisation!$C$112,3,IF(D539=Localisation!$C$111,4,IF(D539=Localisation!$C$110,5,IF(OR(D539=1,D539=2,D539=3,D539=4,D539=5),D539,"")))))))</f>
        <v/>
      </c>
      <c r="U539" s="11" t="str">
        <f>(IF(E539=Localisation!$C$114,1,IF(E539=Localisation!$C$113,2,IF(E539=Localisation!$C$112,3,IF(E539=Localisation!$C$111,4,IF(E539=Localisation!$C$110,5,IF(OR(E539=1,E539=2,E539=3,E539=4,E539=5),E539,"")))))))</f>
        <v/>
      </c>
      <c r="V539" s="11" t="str">
        <f>(IF(F539=Localisation!$C$114,1,IF(F539=Localisation!$C$113,2,IF(F539=Localisation!$C$112,3,IF(F539=Localisation!$C$111,4,IF(F539=Localisation!$C$110,5,IF(OR(F539=1,F539=2,F539=3,F539=4,F539=5),F539,"")))))))</f>
        <v/>
      </c>
    </row>
    <row r="540" spans="13:22" x14ac:dyDescent="0.3">
      <c r="M540" s="11" t="str">
        <f>(IF(H540=Localisation!$C$114,1,IF(H540=Localisation!$C$113,2,IF(H540=Localisation!$C$112,3,IF(H540=Localisation!$C$111,4,IF(H540=Localisation!$C$110,5,IF(OR(H540=1,H540=2,H540=3,H540=4,H540=5),H540,"")))))))</f>
        <v/>
      </c>
      <c r="N540" s="11" t="str">
        <f>(IF(I540=Localisation!$C$114,1,IF(I540=Localisation!$C$113,2,IF(I540=Localisation!$C$112,3,IF(I540=Localisation!$C$111,4,IF(I540=Localisation!$C$110,5,IF(OR(I540=1,I540=2,I540=3,I540=4,I540=5),I540,"")))))))</f>
        <v/>
      </c>
      <c r="O540" s="11" t="str">
        <f>(IF(J540=Localisation!$C$114,1,IF(J540=Localisation!$C$113,2,IF(J540=Localisation!$C$112,3,IF(J540=Localisation!$C$111,4,IF(J540=Localisation!$C$110,5,IF(OR(J540=1,J540=2,J540=3,J540=4,J540=5),J540,"")))))))</f>
        <v/>
      </c>
      <c r="P540" s="11" t="str">
        <f>(IF(K540=Localisation!$C$114,1,IF(K540=Localisation!$C$113,2,IF(K540=Localisation!$C$112,3,IF(K540=Localisation!$C$111,4,IF(K540=Localisation!$C$110,5,IF(OR(K540=1,K540=2,K540=3,K540=4,K540=5),K540,"")))))))</f>
        <v/>
      </c>
      <c r="Q540" s="11" t="str">
        <f>(IF(L540=Localisation!$C$114,1,IF(L540=Localisation!$C$113,2,IF(L540=Localisation!$C$112,3,IF(L540=Localisation!$C$111,4,IF(L540=Localisation!$C$110,5,IF(OR(L540=1,L540=2,L540=3,L540=4,L540=5),L540,"")))))))</f>
        <v/>
      </c>
      <c r="R540" s="11" t="str">
        <f>(IF(B540=Localisation!$C$114,1,IF(B540=Localisation!$C$113,2,IF(B540=Localisation!$C$112,3,IF(B540=Localisation!$C$111,4,IF(B540=Localisation!$C$110,5,IF(OR(B540=1,B540=2,B540=3,B540=4,B540=5),B540,"")))))))</f>
        <v/>
      </c>
      <c r="S540" s="11" t="str">
        <f>(IF(C540=Localisation!$C$114,1,IF(C540=Localisation!$C$113,2,IF(C540=Localisation!$C$112,3,IF(C540=Localisation!$C$111,4,IF(C540=Localisation!$C$110,5,IF(OR(C540=1,C540=2,C540=3,C540=4,C540=5),C540,"")))))))</f>
        <v/>
      </c>
      <c r="T540" s="11" t="str">
        <f>(IF(D540=Localisation!$C$114,1,IF(D540=Localisation!$C$113,2,IF(D540=Localisation!$C$112,3,IF(D540=Localisation!$C$111,4,IF(D540=Localisation!$C$110,5,IF(OR(D540=1,D540=2,D540=3,D540=4,D540=5),D540,"")))))))</f>
        <v/>
      </c>
      <c r="U540" s="11" t="str">
        <f>(IF(E540=Localisation!$C$114,1,IF(E540=Localisation!$C$113,2,IF(E540=Localisation!$C$112,3,IF(E540=Localisation!$C$111,4,IF(E540=Localisation!$C$110,5,IF(OR(E540=1,E540=2,E540=3,E540=4,E540=5),E540,"")))))))</f>
        <v/>
      </c>
      <c r="V540" s="11" t="str">
        <f>(IF(F540=Localisation!$C$114,1,IF(F540=Localisation!$C$113,2,IF(F540=Localisation!$C$112,3,IF(F540=Localisation!$C$111,4,IF(F540=Localisation!$C$110,5,IF(OR(F540=1,F540=2,F540=3,F540=4,F540=5),F540,"")))))))</f>
        <v/>
      </c>
    </row>
    <row r="541" spans="13:22" x14ac:dyDescent="0.3">
      <c r="M541" s="11" t="str">
        <f>(IF(H541=Localisation!$C$114,1,IF(H541=Localisation!$C$113,2,IF(H541=Localisation!$C$112,3,IF(H541=Localisation!$C$111,4,IF(H541=Localisation!$C$110,5,IF(OR(H541=1,H541=2,H541=3,H541=4,H541=5),H541,"")))))))</f>
        <v/>
      </c>
      <c r="N541" s="11" t="str">
        <f>(IF(I541=Localisation!$C$114,1,IF(I541=Localisation!$C$113,2,IF(I541=Localisation!$C$112,3,IF(I541=Localisation!$C$111,4,IF(I541=Localisation!$C$110,5,IF(OR(I541=1,I541=2,I541=3,I541=4,I541=5),I541,"")))))))</f>
        <v/>
      </c>
      <c r="O541" s="11" t="str">
        <f>(IF(J541=Localisation!$C$114,1,IF(J541=Localisation!$C$113,2,IF(J541=Localisation!$C$112,3,IF(J541=Localisation!$C$111,4,IF(J541=Localisation!$C$110,5,IF(OR(J541=1,J541=2,J541=3,J541=4,J541=5),J541,"")))))))</f>
        <v/>
      </c>
      <c r="P541" s="11" t="str">
        <f>(IF(K541=Localisation!$C$114,1,IF(K541=Localisation!$C$113,2,IF(K541=Localisation!$C$112,3,IF(K541=Localisation!$C$111,4,IF(K541=Localisation!$C$110,5,IF(OR(K541=1,K541=2,K541=3,K541=4,K541=5),K541,"")))))))</f>
        <v/>
      </c>
      <c r="Q541" s="11" t="str">
        <f>(IF(L541=Localisation!$C$114,1,IF(L541=Localisation!$C$113,2,IF(L541=Localisation!$C$112,3,IF(L541=Localisation!$C$111,4,IF(L541=Localisation!$C$110,5,IF(OR(L541=1,L541=2,L541=3,L541=4,L541=5),L541,"")))))))</f>
        <v/>
      </c>
      <c r="R541" s="11" t="str">
        <f>(IF(B541=Localisation!$C$114,1,IF(B541=Localisation!$C$113,2,IF(B541=Localisation!$C$112,3,IF(B541=Localisation!$C$111,4,IF(B541=Localisation!$C$110,5,IF(OR(B541=1,B541=2,B541=3,B541=4,B541=5),B541,"")))))))</f>
        <v/>
      </c>
      <c r="S541" s="11" t="str">
        <f>(IF(C541=Localisation!$C$114,1,IF(C541=Localisation!$C$113,2,IF(C541=Localisation!$C$112,3,IF(C541=Localisation!$C$111,4,IF(C541=Localisation!$C$110,5,IF(OR(C541=1,C541=2,C541=3,C541=4,C541=5),C541,"")))))))</f>
        <v/>
      </c>
      <c r="T541" s="11" t="str">
        <f>(IF(D541=Localisation!$C$114,1,IF(D541=Localisation!$C$113,2,IF(D541=Localisation!$C$112,3,IF(D541=Localisation!$C$111,4,IF(D541=Localisation!$C$110,5,IF(OR(D541=1,D541=2,D541=3,D541=4,D541=5),D541,"")))))))</f>
        <v/>
      </c>
      <c r="U541" s="11" t="str">
        <f>(IF(E541=Localisation!$C$114,1,IF(E541=Localisation!$C$113,2,IF(E541=Localisation!$C$112,3,IF(E541=Localisation!$C$111,4,IF(E541=Localisation!$C$110,5,IF(OR(E541=1,E541=2,E541=3,E541=4,E541=5),E541,"")))))))</f>
        <v/>
      </c>
      <c r="V541" s="11" t="str">
        <f>(IF(F541=Localisation!$C$114,1,IF(F541=Localisation!$C$113,2,IF(F541=Localisation!$C$112,3,IF(F541=Localisation!$C$111,4,IF(F541=Localisation!$C$110,5,IF(OR(F541=1,F541=2,F541=3,F541=4,F541=5),F541,"")))))))</f>
        <v/>
      </c>
    </row>
    <row r="542" spans="13:22" x14ac:dyDescent="0.3">
      <c r="M542" s="11" t="str">
        <f>(IF(H542=Localisation!$C$114,1,IF(H542=Localisation!$C$113,2,IF(H542=Localisation!$C$112,3,IF(H542=Localisation!$C$111,4,IF(H542=Localisation!$C$110,5,IF(OR(H542=1,H542=2,H542=3,H542=4,H542=5),H542,"")))))))</f>
        <v/>
      </c>
      <c r="N542" s="11" t="str">
        <f>(IF(I542=Localisation!$C$114,1,IF(I542=Localisation!$C$113,2,IF(I542=Localisation!$C$112,3,IF(I542=Localisation!$C$111,4,IF(I542=Localisation!$C$110,5,IF(OR(I542=1,I542=2,I542=3,I542=4,I542=5),I542,"")))))))</f>
        <v/>
      </c>
      <c r="O542" s="11" t="str">
        <f>(IF(J542=Localisation!$C$114,1,IF(J542=Localisation!$C$113,2,IF(J542=Localisation!$C$112,3,IF(J542=Localisation!$C$111,4,IF(J542=Localisation!$C$110,5,IF(OR(J542=1,J542=2,J542=3,J542=4,J542=5),J542,"")))))))</f>
        <v/>
      </c>
      <c r="P542" s="11" t="str">
        <f>(IF(K542=Localisation!$C$114,1,IF(K542=Localisation!$C$113,2,IF(K542=Localisation!$C$112,3,IF(K542=Localisation!$C$111,4,IF(K542=Localisation!$C$110,5,IF(OR(K542=1,K542=2,K542=3,K542=4,K542=5),K542,"")))))))</f>
        <v/>
      </c>
      <c r="Q542" s="11" t="str">
        <f>(IF(L542=Localisation!$C$114,1,IF(L542=Localisation!$C$113,2,IF(L542=Localisation!$C$112,3,IF(L542=Localisation!$C$111,4,IF(L542=Localisation!$C$110,5,IF(OR(L542=1,L542=2,L542=3,L542=4,L542=5),L542,"")))))))</f>
        <v/>
      </c>
      <c r="R542" s="11" t="str">
        <f>(IF(B542=Localisation!$C$114,1,IF(B542=Localisation!$C$113,2,IF(B542=Localisation!$C$112,3,IF(B542=Localisation!$C$111,4,IF(B542=Localisation!$C$110,5,IF(OR(B542=1,B542=2,B542=3,B542=4,B542=5),B542,"")))))))</f>
        <v/>
      </c>
      <c r="S542" s="11" t="str">
        <f>(IF(C542=Localisation!$C$114,1,IF(C542=Localisation!$C$113,2,IF(C542=Localisation!$C$112,3,IF(C542=Localisation!$C$111,4,IF(C542=Localisation!$C$110,5,IF(OR(C542=1,C542=2,C542=3,C542=4,C542=5),C542,"")))))))</f>
        <v/>
      </c>
      <c r="T542" s="11" t="str">
        <f>(IF(D542=Localisation!$C$114,1,IF(D542=Localisation!$C$113,2,IF(D542=Localisation!$C$112,3,IF(D542=Localisation!$C$111,4,IF(D542=Localisation!$C$110,5,IF(OR(D542=1,D542=2,D542=3,D542=4,D542=5),D542,"")))))))</f>
        <v/>
      </c>
      <c r="U542" s="11" t="str">
        <f>(IF(E542=Localisation!$C$114,1,IF(E542=Localisation!$C$113,2,IF(E542=Localisation!$C$112,3,IF(E542=Localisation!$C$111,4,IF(E542=Localisation!$C$110,5,IF(OR(E542=1,E542=2,E542=3,E542=4,E542=5),E542,"")))))))</f>
        <v/>
      </c>
      <c r="V542" s="11" t="str">
        <f>(IF(F542=Localisation!$C$114,1,IF(F542=Localisation!$C$113,2,IF(F542=Localisation!$C$112,3,IF(F542=Localisation!$C$111,4,IF(F542=Localisation!$C$110,5,IF(OR(F542=1,F542=2,F542=3,F542=4,F542=5),F542,"")))))))</f>
        <v/>
      </c>
    </row>
    <row r="543" spans="13:22" x14ac:dyDescent="0.3">
      <c r="M543" s="11" t="str">
        <f>(IF(H543=Localisation!$C$114,1,IF(H543=Localisation!$C$113,2,IF(H543=Localisation!$C$112,3,IF(H543=Localisation!$C$111,4,IF(H543=Localisation!$C$110,5,IF(OR(H543=1,H543=2,H543=3,H543=4,H543=5),H543,"")))))))</f>
        <v/>
      </c>
      <c r="N543" s="11" t="str">
        <f>(IF(I543=Localisation!$C$114,1,IF(I543=Localisation!$C$113,2,IF(I543=Localisation!$C$112,3,IF(I543=Localisation!$C$111,4,IF(I543=Localisation!$C$110,5,IF(OR(I543=1,I543=2,I543=3,I543=4,I543=5),I543,"")))))))</f>
        <v/>
      </c>
      <c r="O543" s="11" t="str">
        <f>(IF(J543=Localisation!$C$114,1,IF(J543=Localisation!$C$113,2,IF(J543=Localisation!$C$112,3,IF(J543=Localisation!$C$111,4,IF(J543=Localisation!$C$110,5,IF(OR(J543=1,J543=2,J543=3,J543=4,J543=5),J543,"")))))))</f>
        <v/>
      </c>
      <c r="P543" s="11" t="str">
        <f>(IF(K543=Localisation!$C$114,1,IF(K543=Localisation!$C$113,2,IF(K543=Localisation!$C$112,3,IF(K543=Localisation!$C$111,4,IF(K543=Localisation!$C$110,5,IF(OR(K543=1,K543=2,K543=3,K543=4,K543=5),K543,"")))))))</f>
        <v/>
      </c>
      <c r="Q543" s="11" t="str">
        <f>(IF(L543=Localisation!$C$114,1,IF(L543=Localisation!$C$113,2,IF(L543=Localisation!$C$112,3,IF(L543=Localisation!$C$111,4,IF(L543=Localisation!$C$110,5,IF(OR(L543=1,L543=2,L543=3,L543=4,L543=5),L543,"")))))))</f>
        <v/>
      </c>
      <c r="R543" s="11" t="str">
        <f>(IF(B543=Localisation!$C$114,1,IF(B543=Localisation!$C$113,2,IF(B543=Localisation!$C$112,3,IF(B543=Localisation!$C$111,4,IF(B543=Localisation!$C$110,5,IF(OR(B543=1,B543=2,B543=3,B543=4,B543=5),B543,"")))))))</f>
        <v/>
      </c>
      <c r="S543" s="11" t="str">
        <f>(IF(C543=Localisation!$C$114,1,IF(C543=Localisation!$C$113,2,IF(C543=Localisation!$C$112,3,IF(C543=Localisation!$C$111,4,IF(C543=Localisation!$C$110,5,IF(OR(C543=1,C543=2,C543=3,C543=4,C543=5),C543,"")))))))</f>
        <v/>
      </c>
      <c r="T543" s="11" t="str">
        <f>(IF(D543=Localisation!$C$114,1,IF(D543=Localisation!$C$113,2,IF(D543=Localisation!$C$112,3,IF(D543=Localisation!$C$111,4,IF(D543=Localisation!$C$110,5,IF(OR(D543=1,D543=2,D543=3,D543=4,D543=5),D543,"")))))))</f>
        <v/>
      </c>
      <c r="U543" s="11" t="str">
        <f>(IF(E543=Localisation!$C$114,1,IF(E543=Localisation!$C$113,2,IF(E543=Localisation!$C$112,3,IF(E543=Localisation!$C$111,4,IF(E543=Localisation!$C$110,5,IF(OR(E543=1,E543=2,E543=3,E543=4,E543=5),E543,"")))))))</f>
        <v/>
      </c>
      <c r="V543" s="11" t="str">
        <f>(IF(F543=Localisation!$C$114,1,IF(F543=Localisation!$C$113,2,IF(F543=Localisation!$C$112,3,IF(F543=Localisation!$C$111,4,IF(F543=Localisation!$C$110,5,IF(OR(F543=1,F543=2,F543=3,F543=4,F543=5),F543,"")))))))</f>
        <v/>
      </c>
    </row>
    <row r="544" spans="13:22" x14ac:dyDescent="0.3">
      <c r="M544" s="11" t="str">
        <f>(IF(H544=Localisation!$C$114,1,IF(H544=Localisation!$C$113,2,IF(H544=Localisation!$C$112,3,IF(H544=Localisation!$C$111,4,IF(H544=Localisation!$C$110,5,IF(OR(H544=1,H544=2,H544=3,H544=4,H544=5),H544,"")))))))</f>
        <v/>
      </c>
      <c r="N544" s="11" t="str">
        <f>(IF(I544=Localisation!$C$114,1,IF(I544=Localisation!$C$113,2,IF(I544=Localisation!$C$112,3,IF(I544=Localisation!$C$111,4,IF(I544=Localisation!$C$110,5,IF(OR(I544=1,I544=2,I544=3,I544=4,I544=5),I544,"")))))))</f>
        <v/>
      </c>
      <c r="O544" s="11" t="str">
        <f>(IF(J544=Localisation!$C$114,1,IF(J544=Localisation!$C$113,2,IF(J544=Localisation!$C$112,3,IF(J544=Localisation!$C$111,4,IF(J544=Localisation!$C$110,5,IF(OR(J544=1,J544=2,J544=3,J544=4,J544=5),J544,"")))))))</f>
        <v/>
      </c>
      <c r="P544" s="11" t="str">
        <f>(IF(K544=Localisation!$C$114,1,IF(K544=Localisation!$C$113,2,IF(K544=Localisation!$C$112,3,IF(K544=Localisation!$C$111,4,IF(K544=Localisation!$C$110,5,IF(OR(K544=1,K544=2,K544=3,K544=4,K544=5),K544,"")))))))</f>
        <v/>
      </c>
      <c r="Q544" s="11" t="str">
        <f>(IF(L544=Localisation!$C$114,1,IF(L544=Localisation!$C$113,2,IF(L544=Localisation!$C$112,3,IF(L544=Localisation!$C$111,4,IF(L544=Localisation!$C$110,5,IF(OR(L544=1,L544=2,L544=3,L544=4,L544=5),L544,"")))))))</f>
        <v/>
      </c>
      <c r="R544" s="11" t="str">
        <f>(IF(B544=Localisation!$C$114,1,IF(B544=Localisation!$C$113,2,IF(B544=Localisation!$C$112,3,IF(B544=Localisation!$C$111,4,IF(B544=Localisation!$C$110,5,IF(OR(B544=1,B544=2,B544=3,B544=4,B544=5),B544,"")))))))</f>
        <v/>
      </c>
      <c r="S544" s="11" t="str">
        <f>(IF(C544=Localisation!$C$114,1,IF(C544=Localisation!$C$113,2,IF(C544=Localisation!$C$112,3,IF(C544=Localisation!$C$111,4,IF(C544=Localisation!$C$110,5,IF(OR(C544=1,C544=2,C544=3,C544=4,C544=5),C544,"")))))))</f>
        <v/>
      </c>
      <c r="T544" s="11" t="str">
        <f>(IF(D544=Localisation!$C$114,1,IF(D544=Localisation!$C$113,2,IF(D544=Localisation!$C$112,3,IF(D544=Localisation!$C$111,4,IF(D544=Localisation!$C$110,5,IF(OR(D544=1,D544=2,D544=3,D544=4,D544=5),D544,"")))))))</f>
        <v/>
      </c>
      <c r="U544" s="11" t="str">
        <f>(IF(E544=Localisation!$C$114,1,IF(E544=Localisation!$C$113,2,IF(E544=Localisation!$C$112,3,IF(E544=Localisation!$C$111,4,IF(E544=Localisation!$C$110,5,IF(OR(E544=1,E544=2,E544=3,E544=4,E544=5),E544,"")))))))</f>
        <v/>
      </c>
      <c r="V544" s="11" t="str">
        <f>(IF(F544=Localisation!$C$114,1,IF(F544=Localisation!$C$113,2,IF(F544=Localisation!$C$112,3,IF(F544=Localisation!$C$111,4,IF(F544=Localisation!$C$110,5,IF(OR(F544=1,F544=2,F544=3,F544=4,F544=5),F544,"")))))))</f>
        <v/>
      </c>
    </row>
    <row r="545" spans="13:22" x14ac:dyDescent="0.3">
      <c r="M545" s="11" t="str">
        <f>(IF(H545=Localisation!$C$114,1,IF(H545=Localisation!$C$113,2,IF(H545=Localisation!$C$112,3,IF(H545=Localisation!$C$111,4,IF(H545=Localisation!$C$110,5,IF(OR(H545=1,H545=2,H545=3,H545=4,H545=5),H545,"")))))))</f>
        <v/>
      </c>
      <c r="N545" s="11" t="str">
        <f>(IF(I545=Localisation!$C$114,1,IF(I545=Localisation!$C$113,2,IF(I545=Localisation!$C$112,3,IF(I545=Localisation!$C$111,4,IF(I545=Localisation!$C$110,5,IF(OR(I545=1,I545=2,I545=3,I545=4,I545=5),I545,"")))))))</f>
        <v/>
      </c>
      <c r="O545" s="11" t="str">
        <f>(IF(J545=Localisation!$C$114,1,IF(J545=Localisation!$C$113,2,IF(J545=Localisation!$C$112,3,IF(J545=Localisation!$C$111,4,IF(J545=Localisation!$C$110,5,IF(OR(J545=1,J545=2,J545=3,J545=4,J545=5),J545,"")))))))</f>
        <v/>
      </c>
      <c r="P545" s="11" t="str">
        <f>(IF(K545=Localisation!$C$114,1,IF(K545=Localisation!$C$113,2,IF(K545=Localisation!$C$112,3,IF(K545=Localisation!$C$111,4,IF(K545=Localisation!$C$110,5,IF(OR(K545=1,K545=2,K545=3,K545=4,K545=5),K545,"")))))))</f>
        <v/>
      </c>
      <c r="Q545" s="11" t="str">
        <f>(IF(L545=Localisation!$C$114,1,IF(L545=Localisation!$C$113,2,IF(L545=Localisation!$C$112,3,IF(L545=Localisation!$C$111,4,IF(L545=Localisation!$C$110,5,IF(OR(L545=1,L545=2,L545=3,L545=4,L545=5),L545,"")))))))</f>
        <v/>
      </c>
      <c r="R545" s="11" t="str">
        <f>(IF(B545=Localisation!$C$114,1,IF(B545=Localisation!$C$113,2,IF(B545=Localisation!$C$112,3,IF(B545=Localisation!$C$111,4,IF(B545=Localisation!$C$110,5,IF(OR(B545=1,B545=2,B545=3,B545=4,B545=5),B545,"")))))))</f>
        <v/>
      </c>
      <c r="S545" s="11" t="str">
        <f>(IF(C545=Localisation!$C$114,1,IF(C545=Localisation!$C$113,2,IF(C545=Localisation!$C$112,3,IF(C545=Localisation!$C$111,4,IF(C545=Localisation!$C$110,5,IF(OR(C545=1,C545=2,C545=3,C545=4,C545=5),C545,"")))))))</f>
        <v/>
      </c>
      <c r="T545" s="11" t="str">
        <f>(IF(D545=Localisation!$C$114,1,IF(D545=Localisation!$C$113,2,IF(D545=Localisation!$C$112,3,IF(D545=Localisation!$C$111,4,IF(D545=Localisation!$C$110,5,IF(OR(D545=1,D545=2,D545=3,D545=4,D545=5),D545,"")))))))</f>
        <v/>
      </c>
      <c r="U545" s="11" t="str">
        <f>(IF(E545=Localisation!$C$114,1,IF(E545=Localisation!$C$113,2,IF(E545=Localisation!$C$112,3,IF(E545=Localisation!$C$111,4,IF(E545=Localisation!$C$110,5,IF(OR(E545=1,E545=2,E545=3,E545=4,E545=5),E545,"")))))))</f>
        <v/>
      </c>
      <c r="V545" s="11" t="str">
        <f>(IF(F545=Localisation!$C$114,1,IF(F545=Localisation!$C$113,2,IF(F545=Localisation!$C$112,3,IF(F545=Localisation!$C$111,4,IF(F545=Localisation!$C$110,5,IF(OR(F545=1,F545=2,F545=3,F545=4,F545=5),F545,"")))))))</f>
        <v/>
      </c>
    </row>
    <row r="546" spans="13:22" x14ac:dyDescent="0.3">
      <c r="M546" s="11" t="str">
        <f>(IF(H546=Localisation!$C$114,1,IF(H546=Localisation!$C$113,2,IF(H546=Localisation!$C$112,3,IF(H546=Localisation!$C$111,4,IF(H546=Localisation!$C$110,5,IF(OR(H546=1,H546=2,H546=3,H546=4,H546=5),H546,"")))))))</f>
        <v/>
      </c>
      <c r="N546" s="11" t="str">
        <f>(IF(I546=Localisation!$C$114,1,IF(I546=Localisation!$C$113,2,IF(I546=Localisation!$C$112,3,IF(I546=Localisation!$C$111,4,IF(I546=Localisation!$C$110,5,IF(OR(I546=1,I546=2,I546=3,I546=4,I546=5),I546,"")))))))</f>
        <v/>
      </c>
      <c r="O546" s="11" t="str">
        <f>(IF(J546=Localisation!$C$114,1,IF(J546=Localisation!$C$113,2,IF(J546=Localisation!$C$112,3,IF(J546=Localisation!$C$111,4,IF(J546=Localisation!$C$110,5,IF(OR(J546=1,J546=2,J546=3,J546=4,J546=5),J546,"")))))))</f>
        <v/>
      </c>
      <c r="P546" s="11" t="str">
        <f>(IF(K546=Localisation!$C$114,1,IF(K546=Localisation!$C$113,2,IF(K546=Localisation!$C$112,3,IF(K546=Localisation!$C$111,4,IF(K546=Localisation!$C$110,5,IF(OR(K546=1,K546=2,K546=3,K546=4,K546=5),K546,"")))))))</f>
        <v/>
      </c>
      <c r="Q546" s="11" t="str">
        <f>(IF(L546=Localisation!$C$114,1,IF(L546=Localisation!$C$113,2,IF(L546=Localisation!$C$112,3,IF(L546=Localisation!$C$111,4,IF(L546=Localisation!$C$110,5,IF(OR(L546=1,L546=2,L546=3,L546=4,L546=5),L546,"")))))))</f>
        <v/>
      </c>
      <c r="R546" s="11" t="str">
        <f>(IF(B546=Localisation!$C$114,1,IF(B546=Localisation!$C$113,2,IF(B546=Localisation!$C$112,3,IF(B546=Localisation!$C$111,4,IF(B546=Localisation!$C$110,5,IF(OR(B546=1,B546=2,B546=3,B546=4,B546=5),B546,"")))))))</f>
        <v/>
      </c>
      <c r="S546" s="11" t="str">
        <f>(IF(C546=Localisation!$C$114,1,IF(C546=Localisation!$C$113,2,IF(C546=Localisation!$C$112,3,IF(C546=Localisation!$C$111,4,IF(C546=Localisation!$C$110,5,IF(OR(C546=1,C546=2,C546=3,C546=4,C546=5),C546,"")))))))</f>
        <v/>
      </c>
      <c r="T546" s="11" t="str">
        <f>(IF(D546=Localisation!$C$114,1,IF(D546=Localisation!$C$113,2,IF(D546=Localisation!$C$112,3,IF(D546=Localisation!$C$111,4,IF(D546=Localisation!$C$110,5,IF(OR(D546=1,D546=2,D546=3,D546=4,D546=5),D546,"")))))))</f>
        <v/>
      </c>
      <c r="U546" s="11" t="str">
        <f>(IF(E546=Localisation!$C$114,1,IF(E546=Localisation!$C$113,2,IF(E546=Localisation!$C$112,3,IF(E546=Localisation!$C$111,4,IF(E546=Localisation!$C$110,5,IF(OR(E546=1,E546=2,E546=3,E546=4,E546=5),E546,"")))))))</f>
        <v/>
      </c>
      <c r="V546" s="11" t="str">
        <f>(IF(F546=Localisation!$C$114,1,IF(F546=Localisation!$C$113,2,IF(F546=Localisation!$C$112,3,IF(F546=Localisation!$C$111,4,IF(F546=Localisation!$C$110,5,IF(OR(F546=1,F546=2,F546=3,F546=4,F546=5),F546,"")))))))</f>
        <v/>
      </c>
    </row>
    <row r="547" spans="13:22" x14ac:dyDescent="0.3">
      <c r="M547" s="11" t="str">
        <f>(IF(H547=Localisation!$C$114,1,IF(H547=Localisation!$C$113,2,IF(H547=Localisation!$C$112,3,IF(H547=Localisation!$C$111,4,IF(H547=Localisation!$C$110,5,IF(OR(H547=1,H547=2,H547=3,H547=4,H547=5),H547,"")))))))</f>
        <v/>
      </c>
      <c r="N547" s="11" t="str">
        <f>(IF(I547=Localisation!$C$114,1,IF(I547=Localisation!$C$113,2,IF(I547=Localisation!$C$112,3,IF(I547=Localisation!$C$111,4,IF(I547=Localisation!$C$110,5,IF(OR(I547=1,I547=2,I547=3,I547=4,I547=5),I547,"")))))))</f>
        <v/>
      </c>
      <c r="O547" s="11" t="str">
        <f>(IF(J547=Localisation!$C$114,1,IF(J547=Localisation!$C$113,2,IF(J547=Localisation!$C$112,3,IF(J547=Localisation!$C$111,4,IF(J547=Localisation!$C$110,5,IF(OR(J547=1,J547=2,J547=3,J547=4,J547=5),J547,"")))))))</f>
        <v/>
      </c>
      <c r="P547" s="11" t="str">
        <f>(IF(K547=Localisation!$C$114,1,IF(K547=Localisation!$C$113,2,IF(K547=Localisation!$C$112,3,IF(K547=Localisation!$C$111,4,IF(K547=Localisation!$C$110,5,IF(OR(K547=1,K547=2,K547=3,K547=4,K547=5),K547,"")))))))</f>
        <v/>
      </c>
      <c r="Q547" s="11" t="str">
        <f>(IF(L547=Localisation!$C$114,1,IF(L547=Localisation!$C$113,2,IF(L547=Localisation!$C$112,3,IF(L547=Localisation!$C$111,4,IF(L547=Localisation!$C$110,5,IF(OR(L547=1,L547=2,L547=3,L547=4,L547=5),L547,"")))))))</f>
        <v/>
      </c>
      <c r="R547" s="11" t="str">
        <f>(IF(B547=Localisation!$C$114,1,IF(B547=Localisation!$C$113,2,IF(B547=Localisation!$C$112,3,IF(B547=Localisation!$C$111,4,IF(B547=Localisation!$C$110,5,IF(OR(B547=1,B547=2,B547=3,B547=4,B547=5),B547,"")))))))</f>
        <v/>
      </c>
      <c r="S547" s="11" t="str">
        <f>(IF(C547=Localisation!$C$114,1,IF(C547=Localisation!$C$113,2,IF(C547=Localisation!$C$112,3,IF(C547=Localisation!$C$111,4,IF(C547=Localisation!$C$110,5,IF(OR(C547=1,C547=2,C547=3,C547=4,C547=5),C547,"")))))))</f>
        <v/>
      </c>
      <c r="T547" s="11" t="str">
        <f>(IF(D547=Localisation!$C$114,1,IF(D547=Localisation!$C$113,2,IF(D547=Localisation!$C$112,3,IF(D547=Localisation!$C$111,4,IF(D547=Localisation!$C$110,5,IF(OR(D547=1,D547=2,D547=3,D547=4,D547=5),D547,"")))))))</f>
        <v/>
      </c>
      <c r="U547" s="11" t="str">
        <f>(IF(E547=Localisation!$C$114,1,IF(E547=Localisation!$C$113,2,IF(E547=Localisation!$C$112,3,IF(E547=Localisation!$C$111,4,IF(E547=Localisation!$C$110,5,IF(OR(E547=1,E547=2,E547=3,E547=4,E547=5),E547,"")))))))</f>
        <v/>
      </c>
      <c r="V547" s="11" t="str">
        <f>(IF(F547=Localisation!$C$114,1,IF(F547=Localisation!$C$113,2,IF(F547=Localisation!$C$112,3,IF(F547=Localisation!$C$111,4,IF(F547=Localisation!$C$110,5,IF(OR(F547=1,F547=2,F547=3,F547=4,F547=5),F547,"")))))))</f>
        <v/>
      </c>
    </row>
    <row r="548" spans="13:22" x14ac:dyDescent="0.3">
      <c r="M548" s="11" t="str">
        <f>(IF(H548=Localisation!$C$114,1,IF(H548=Localisation!$C$113,2,IF(H548=Localisation!$C$112,3,IF(H548=Localisation!$C$111,4,IF(H548=Localisation!$C$110,5,IF(OR(H548=1,H548=2,H548=3,H548=4,H548=5),H548,"")))))))</f>
        <v/>
      </c>
      <c r="N548" s="11" t="str">
        <f>(IF(I548=Localisation!$C$114,1,IF(I548=Localisation!$C$113,2,IF(I548=Localisation!$C$112,3,IF(I548=Localisation!$C$111,4,IF(I548=Localisation!$C$110,5,IF(OR(I548=1,I548=2,I548=3,I548=4,I548=5),I548,"")))))))</f>
        <v/>
      </c>
      <c r="O548" s="11" t="str">
        <f>(IF(J548=Localisation!$C$114,1,IF(J548=Localisation!$C$113,2,IF(J548=Localisation!$C$112,3,IF(J548=Localisation!$C$111,4,IF(J548=Localisation!$C$110,5,IF(OR(J548=1,J548=2,J548=3,J548=4,J548=5),J548,"")))))))</f>
        <v/>
      </c>
      <c r="P548" s="11" t="str">
        <f>(IF(K548=Localisation!$C$114,1,IF(K548=Localisation!$C$113,2,IF(K548=Localisation!$C$112,3,IF(K548=Localisation!$C$111,4,IF(K548=Localisation!$C$110,5,IF(OR(K548=1,K548=2,K548=3,K548=4,K548=5),K548,"")))))))</f>
        <v/>
      </c>
      <c r="Q548" s="11" t="str">
        <f>(IF(L548=Localisation!$C$114,1,IF(L548=Localisation!$C$113,2,IF(L548=Localisation!$C$112,3,IF(L548=Localisation!$C$111,4,IF(L548=Localisation!$C$110,5,IF(OR(L548=1,L548=2,L548=3,L548=4,L548=5),L548,"")))))))</f>
        <v/>
      </c>
      <c r="R548" s="11" t="str">
        <f>(IF(B548=Localisation!$C$114,1,IF(B548=Localisation!$C$113,2,IF(B548=Localisation!$C$112,3,IF(B548=Localisation!$C$111,4,IF(B548=Localisation!$C$110,5,IF(OR(B548=1,B548=2,B548=3,B548=4,B548=5),B548,"")))))))</f>
        <v/>
      </c>
      <c r="S548" s="11" t="str">
        <f>(IF(C548=Localisation!$C$114,1,IF(C548=Localisation!$C$113,2,IF(C548=Localisation!$C$112,3,IF(C548=Localisation!$C$111,4,IF(C548=Localisation!$C$110,5,IF(OR(C548=1,C548=2,C548=3,C548=4,C548=5),C548,"")))))))</f>
        <v/>
      </c>
      <c r="T548" s="11" t="str">
        <f>(IF(D548=Localisation!$C$114,1,IF(D548=Localisation!$C$113,2,IF(D548=Localisation!$C$112,3,IF(D548=Localisation!$C$111,4,IF(D548=Localisation!$C$110,5,IF(OR(D548=1,D548=2,D548=3,D548=4,D548=5),D548,"")))))))</f>
        <v/>
      </c>
      <c r="U548" s="11" t="str">
        <f>(IF(E548=Localisation!$C$114,1,IF(E548=Localisation!$C$113,2,IF(E548=Localisation!$C$112,3,IF(E548=Localisation!$C$111,4,IF(E548=Localisation!$C$110,5,IF(OR(E548=1,E548=2,E548=3,E548=4,E548=5),E548,"")))))))</f>
        <v/>
      </c>
      <c r="V548" s="11" t="str">
        <f>(IF(F548=Localisation!$C$114,1,IF(F548=Localisation!$C$113,2,IF(F548=Localisation!$C$112,3,IF(F548=Localisation!$C$111,4,IF(F548=Localisation!$C$110,5,IF(OR(F548=1,F548=2,F548=3,F548=4,F548=5),F548,"")))))))</f>
        <v/>
      </c>
    </row>
    <row r="549" spans="13:22" x14ac:dyDescent="0.3">
      <c r="M549" s="11" t="str">
        <f>(IF(H549=Localisation!$C$114,1,IF(H549=Localisation!$C$113,2,IF(H549=Localisation!$C$112,3,IF(H549=Localisation!$C$111,4,IF(H549=Localisation!$C$110,5,IF(OR(H549=1,H549=2,H549=3,H549=4,H549=5),H549,"")))))))</f>
        <v/>
      </c>
      <c r="N549" s="11" t="str">
        <f>(IF(I549=Localisation!$C$114,1,IF(I549=Localisation!$C$113,2,IF(I549=Localisation!$C$112,3,IF(I549=Localisation!$C$111,4,IF(I549=Localisation!$C$110,5,IF(OR(I549=1,I549=2,I549=3,I549=4,I549=5),I549,"")))))))</f>
        <v/>
      </c>
      <c r="O549" s="11" t="str">
        <f>(IF(J549=Localisation!$C$114,1,IF(J549=Localisation!$C$113,2,IF(J549=Localisation!$C$112,3,IF(J549=Localisation!$C$111,4,IF(J549=Localisation!$C$110,5,IF(OR(J549=1,J549=2,J549=3,J549=4,J549=5),J549,"")))))))</f>
        <v/>
      </c>
      <c r="P549" s="11" t="str">
        <f>(IF(K549=Localisation!$C$114,1,IF(K549=Localisation!$C$113,2,IF(K549=Localisation!$C$112,3,IF(K549=Localisation!$C$111,4,IF(K549=Localisation!$C$110,5,IF(OR(K549=1,K549=2,K549=3,K549=4,K549=5),K549,"")))))))</f>
        <v/>
      </c>
      <c r="Q549" s="11" t="str">
        <f>(IF(L549=Localisation!$C$114,1,IF(L549=Localisation!$C$113,2,IF(L549=Localisation!$C$112,3,IF(L549=Localisation!$C$111,4,IF(L549=Localisation!$C$110,5,IF(OR(L549=1,L549=2,L549=3,L549=4,L549=5),L549,"")))))))</f>
        <v/>
      </c>
      <c r="R549" s="11" t="str">
        <f>(IF(B549=Localisation!$C$114,1,IF(B549=Localisation!$C$113,2,IF(B549=Localisation!$C$112,3,IF(B549=Localisation!$C$111,4,IF(B549=Localisation!$C$110,5,IF(OR(B549=1,B549=2,B549=3,B549=4,B549=5),B549,"")))))))</f>
        <v/>
      </c>
      <c r="S549" s="11" t="str">
        <f>(IF(C549=Localisation!$C$114,1,IF(C549=Localisation!$C$113,2,IF(C549=Localisation!$C$112,3,IF(C549=Localisation!$C$111,4,IF(C549=Localisation!$C$110,5,IF(OR(C549=1,C549=2,C549=3,C549=4,C549=5),C549,"")))))))</f>
        <v/>
      </c>
      <c r="T549" s="11" t="str">
        <f>(IF(D549=Localisation!$C$114,1,IF(D549=Localisation!$C$113,2,IF(D549=Localisation!$C$112,3,IF(D549=Localisation!$C$111,4,IF(D549=Localisation!$C$110,5,IF(OR(D549=1,D549=2,D549=3,D549=4,D549=5),D549,"")))))))</f>
        <v/>
      </c>
      <c r="U549" s="11" t="str">
        <f>(IF(E549=Localisation!$C$114,1,IF(E549=Localisation!$C$113,2,IF(E549=Localisation!$C$112,3,IF(E549=Localisation!$C$111,4,IF(E549=Localisation!$C$110,5,IF(OR(E549=1,E549=2,E549=3,E549=4,E549=5),E549,"")))))))</f>
        <v/>
      </c>
      <c r="V549" s="11" t="str">
        <f>(IF(F549=Localisation!$C$114,1,IF(F549=Localisation!$C$113,2,IF(F549=Localisation!$C$112,3,IF(F549=Localisation!$C$111,4,IF(F549=Localisation!$C$110,5,IF(OR(F549=1,F549=2,F549=3,F549=4,F549=5),F549,"")))))))</f>
        <v/>
      </c>
    </row>
    <row r="550" spans="13:22" x14ac:dyDescent="0.3">
      <c r="M550" s="11" t="str">
        <f>(IF(H550=Localisation!$C$114,1,IF(H550=Localisation!$C$113,2,IF(H550=Localisation!$C$112,3,IF(H550=Localisation!$C$111,4,IF(H550=Localisation!$C$110,5,IF(OR(H550=1,H550=2,H550=3,H550=4,H550=5),H550,"")))))))</f>
        <v/>
      </c>
      <c r="N550" s="11" t="str">
        <f>(IF(I550=Localisation!$C$114,1,IF(I550=Localisation!$C$113,2,IF(I550=Localisation!$C$112,3,IF(I550=Localisation!$C$111,4,IF(I550=Localisation!$C$110,5,IF(OR(I550=1,I550=2,I550=3,I550=4,I550=5),I550,"")))))))</f>
        <v/>
      </c>
      <c r="O550" s="11" t="str">
        <f>(IF(J550=Localisation!$C$114,1,IF(J550=Localisation!$C$113,2,IF(J550=Localisation!$C$112,3,IF(J550=Localisation!$C$111,4,IF(J550=Localisation!$C$110,5,IF(OR(J550=1,J550=2,J550=3,J550=4,J550=5),J550,"")))))))</f>
        <v/>
      </c>
      <c r="P550" s="11" t="str">
        <f>(IF(K550=Localisation!$C$114,1,IF(K550=Localisation!$C$113,2,IF(K550=Localisation!$C$112,3,IF(K550=Localisation!$C$111,4,IF(K550=Localisation!$C$110,5,IF(OR(K550=1,K550=2,K550=3,K550=4,K550=5),K550,"")))))))</f>
        <v/>
      </c>
      <c r="Q550" s="11" t="str">
        <f>(IF(L550=Localisation!$C$114,1,IF(L550=Localisation!$C$113,2,IF(L550=Localisation!$C$112,3,IF(L550=Localisation!$C$111,4,IF(L550=Localisation!$C$110,5,IF(OR(L550=1,L550=2,L550=3,L550=4,L550=5),L550,"")))))))</f>
        <v/>
      </c>
      <c r="R550" s="11" t="str">
        <f>(IF(B550=Localisation!$C$114,1,IF(B550=Localisation!$C$113,2,IF(B550=Localisation!$C$112,3,IF(B550=Localisation!$C$111,4,IF(B550=Localisation!$C$110,5,IF(OR(B550=1,B550=2,B550=3,B550=4,B550=5),B550,"")))))))</f>
        <v/>
      </c>
      <c r="S550" s="11" t="str">
        <f>(IF(C550=Localisation!$C$114,1,IF(C550=Localisation!$C$113,2,IF(C550=Localisation!$C$112,3,IF(C550=Localisation!$C$111,4,IF(C550=Localisation!$C$110,5,IF(OR(C550=1,C550=2,C550=3,C550=4,C550=5),C550,"")))))))</f>
        <v/>
      </c>
      <c r="T550" s="11" t="str">
        <f>(IF(D550=Localisation!$C$114,1,IF(D550=Localisation!$C$113,2,IF(D550=Localisation!$C$112,3,IF(D550=Localisation!$C$111,4,IF(D550=Localisation!$C$110,5,IF(OR(D550=1,D550=2,D550=3,D550=4,D550=5),D550,"")))))))</f>
        <v/>
      </c>
      <c r="U550" s="11" t="str">
        <f>(IF(E550=Localisation!$C$114,1,IF(E550=Localisation!$C$113,2,IF(E550=Localisation!$C$112,3,IF(E550=Localisation!$C$111,4,IF(E550=Localisation!$C$110,5,IF(OR(E550=1,E550=2,E550=3,E550=4,E550=5),E550,"")))))))</f>
        <v/>
      </c>
      <c r="V550" s="11" t="str">
        <f>(IF(F550=Localisation!$C$114,1,IF(F550=Localisation!$C$113,2,IF(F550=Localisation!$C$112,3,IF(F550=Localisation!$C$111,4,IF(F550=Localisation!$C$110,5,IF(OR(F550=1,F550=2,F550=3,F550=4,F550=5),F550,"")))))))</f>
        <v/>
      </c>
    </row>
    <row r="551" spans="13:22" x14ac:dyDescent="0.3">
      <c r="M551" s="11" t="str">
        <f>(IF(H551=Localisation!$C$114,1,IF(H551=Localisation!$C$113,2,IF(H551=Localisation!$C$112,3,IF(H551=Localisation!$C$111,4,IF(H551=Localisation!$C$110,5,IF(OR(H551=1,H551=2,H551=3,H551=4,H551=5),H551,"")))))))</f>
        <v/>
      </c>
      <c r="N551" s="11" t="str">
        <f>(IF(I551=Localisation!$C$114,1,IF(I551=Localisation!$C$113,2,IF(I551=Localisation!$C$112,3,IF(I551=Localisation!$C$111,4,IF(I551=Localisation!$C$110,5,IF(OR(I551=1,I551=2,I551=3,I551=4,I551=5),I551,"")))))))</f>
        <v/>
      </c>
      <c r="O551" s="11" t="str">
        <f>(IF(J551=Localisation!$C$114,1,IF(J551=Localisation!$C$113,2,IF(J551=Localisation!$C$112,3,IF(J551=Localisation!$C$111,4,IF(J551=Localisation!$C$110,5,IF(OR(J551=1,J551=2,J551=3,J551=4,J551=5),J551,"")))))))</f>
        <v/>
      </c>
      <c r="P551" s="11" t="str">
        <f>(IF(K551=Localisation!$C$114,1,IF(K551=Localisation!$C$113,2,IF(K551=Localisation!$C$112,3,IF(K551=Localisation!$C$111,4,IF(K551=Localisation!$C$110,5,IF(OR(K551=1,K551=2,K551=3,K551=4,K551=5),K551,"")))))))</f>
        <v/>
      </c>
      <c r="Q551" s="11" t="str">
        <f>(IF(L551=Localisation!$C$114,1,IF(L551=Localisation!$C$113,2,IF(L551=Localisation!$C$112,3,IF(L551=Localisation!$C$111,4,IF(L551=Localisation!$C$110,5,IF(OR(L551=1,L551=2,L551=3,L551=4,L551=5),L551,"")))))))</f>
        <v/>
      </c>
      <c r="R551" s="11" t="str">
        <f>(IF(B551=Localisation!$C$114,1,IF(B551=Localisation!$C$113,2,IF(B551=Localisation!$C$112,3,IF(B551=Localisation!$C$111,4,IF(B551=Localisation!$C$110,5,IF(OR(B551=1,B551=2,B551=3,B551=4,B551=5),B551,"")))))))</f>
        <v/>
      </c>
      <c r="S551" s="11" t="str">
        <f>(IF(C551=Localisation!$C$114,1,IF(C551=Localisation!$C$113,2,IF(C551=Localisation!$C$112,3,IF(C551=Localisation!$C$111,4,IF(C551=Localisation!$C$110,5,IF(OR(C551=1,C551=2,C551=3,C551=4,C551=5),C551,"")))))))</f>
        <v/>
      </c>
      <c r="T551" s="11" t="str">
        <f>(IF(D551=Localisation!$C$114,1,IF(D551=Localisation!$C$113,2,IF(D551=Localisation!$C$112,3,IF(D551=Localisation!$C$111,4,IF(D551=Localisation!$C$110,5,IF(OR(D551=1,D551=2,D551=3,D551=4,D551=5),D551,"")))))))</f>
        <v/>
      </c>
      <c r="U551" s="11" t="str">
        <f>(IF(E551=Localisation!$C$114,1,IF(E551=Localisation!$C$113,2,IF(E551=Localisation!$C$112,3,IF(E551=Localisation!$C$111,4,IF(E551=Localisation!$C$110,5,IF(OR(E551=1,E551=2,E551=3,E551=4,E551=5),E551,"")))))))</f>
        <v/>
      </c>
      <c r="V551" s="11" t="str">
        <f>(IF(F551=Localisation!$C$114,1,IF(F551=Localisation!$C$113,2,IF(F551=Localisation!$C$112,3,IF(F551=Localisation!$C$111,4,IF(F551=Localisation!$C$110,5,IF(OR(F551=1,F551=2,F551=3,F551=4,F551=5),F551,"")))))))</f>
        <v/>
      </c>
    </row>
    <row r="552" spans="13:22" x14ac:dyDescent="0.3">
      <c r="M552" s="11" t="str">
        <f>(IF(H552=Localisation!$C$114,1,IF(H552=Localisation!$C$113,2,IF(H552=Localisation!$C$112,3,IF(H552=Localisation!$C$111,4,IF(H552=Localisation!$C$110,5,IF(OR(H552=1,H552=2,H552=3,H552=4,H552=5),H552,"")))))))</f>
        <v/>
      </c>
      <c r="N552" s="11" t="str">
        <f>(IF(I552=Localisation!$C$114,1,IF(I552=Localisation!$C$113,2,IF(I552=Localisation!$C$112,3,IF(I552=Localisation!$C$111,4,IF(I552=Localisation!$C$110,5,IF(OR(I552=1,I552=2,I552=3,I552=4,I552=5),I552,"")))))))</f>
        <v/>
      </c>
      <c r="O552" s="11" t="str">
        <f>(IF(J552=Localisation!$C$114,1,IF(J552=Localisation!$C$113,2,IF(J552=Localisation!$C$112,3,IF(J552=Localisation!$C$111,4,IF(J552=Localisation!$C$110,5,IF(OR(J552=1,J552=2,J552=3,J552=4,J552=5),J552,"")))))))</f>
        <v/>
      </c>
      <c r="P552" s="11" t="str">
        <f>(IF(K552=Localisation!$C$114,1,IF(K552=Localisation!$C$113,2,IF(K552=Localisation!$C$112,3,IF(K552=Localisation!$C$111,4,IF(K552=Localisation!$C$110,5,IF(OR(K552=1,K552=2,K552=3,K552=4,K552=5),K552,"")))))))</f>
        <v/>
      </c>
      <c r="Q552" s="11" t="str">
        <f>(IF(L552=Localisation!$C$114,1,IF(L552=Localisation!$C$113,2,IF(L552=Localisation!$C$112,3,IF(L552=Localisation!$C$111,4,IF(L552=Localisation!$C$110,5,IF(OR(L552=1,L552=2,L552=3,L552=4,L552=5),L552,"")))))))</f>
        <v/>
      </c>
      <c r="R552" s="11" t="str">
        <f>(IF(B552=Localisation!$C$114,1,IF(B552=Localisation!$C$113,2,IF(B552=Localisation!$C$112,3,IF(B552=Localisation!$C$111,4,IF(B552=Localisation!$C$110,5,IF(OR(B552=1,B552=2,B552=3,B552=4,B552=5),B552,"")))))))</f>
        <v/>
      </c>
      <c r="S552" s="11" t="str">
        <f>(IF(C552=Localisation!$C$114,1,IF(C552=Localisation!$C$113,2,IF(C552=Localisation!$C$112,3,IF(C552=Localisation!$C$111,4,IF(C552=Localisation!$C$110,5,IF(OR(C552=1,C552=2,C552=3,C552=4,C552=5),C552,"")))))))</f>
        <v/>
      </c>
      <c r="T552" s="11" t="str">
        <f>(IF(D552=Localisation!$C$114,1,IF(D552=Localisation!$C$113,2,IF(D552=Localisation!$C$112,3,IF(D552=Localisation!$C$111,4,IF(D552=Localisation!$C$110,5,IF(OR(D552=1,D552=2,D552=3,D552=4,D552=5),D552,"")))))))</f>
        <v/>
      </c>
      <c r="U552" s="11" t="str">
        <f>(IF(E552=Localisation!$C$114,1,IF(E552=Localisation!$C$113,2,IF(E552=Localisation!$C$112,3,IF(E552=Localisation!$C$111,4,IF(E552=Localisation!$C$110,5,IF(OR(E552=1,E552=2,E552=3,E552=4,E552=5),E552,"")))))))</f>
        <v/>
      </c>
      <c r="V552" s="11" t="str">
        <f>(IF(F552=Localisation!$C$114,1,IF(F552=Localisation!$C$113,2,IF(F552=Localisation!$C$112,3,IF(F552=Localisation!$C$111,4,IF(F552=Localisation!$C$110,5,IF(OR(F552=1,F552=2,F552=3,F552=4,F552=5),F552,"")))))))</f>
        <v/>
      </c>
    </row>
    <row r="553" spans="13:22" x14ac:dyDescent="0.3">
      <c r="M553" s="11" t="str">
        <f>(IF(H553=Localisation!$C$114,1,IF(H553=Localisation!$C$113,2,IF(H553=Localisation!$C$112,3,IF(H553=Localisation!$C$111,4,IF(H553=Localisation!$C$110,5,IF(OR(H553=1,H553=2,H553=3,H553=4,H553=5),H553,"")))))))</f>
        <v/>
      </c>
      <c r="N553" s="11" t="str">
        <f>(IF(I553=Localisation!$C$114,1,IF(I553=Localisation!$C$113,2,IF(I553=Localisation!$C$112,3,IF(I553=Localisation!$C$111,4,IF(I553=Localisation!$C$110,5,IF(OR(I553=1,I553=2,I553=3,I553=4,I553=5),I553,"")))))))</f>
        <v/>
      </c>
      <c r="O553" s="11" t="str">
        <f>(IF(J553=Localisation!$C$114,1,IF(J553=Localisation!$C$113,2,IF(J553=Localisation!$C$112,3,IF(J553=Localisation!$C$111,4,IF(J553=Localisation!$C$110,5,IF(OR(J553=1,J553=2,J553=3,J553=4,J553=5),J553,"")))))))</f>
        <v/>
      </c>
      <c r="P553" s="11" t="str">
        <f>(IF(K553=Localisation!$C$114,1,IF(K553=Localisation!$C$113,2,IF(K553=Localisation!$C$112,3,IF(K553=Localisation!$C$111,4,IF(K553=Localisation!$C$110,5,IF(OR(K553=1,K553=2,K553=3,K553=4,K553=5),K553,"")))))))</f>
        <v/>
      </c>
      <c r="Q553" s="11" t="str">
        <f>(IF(L553=Localisation!$C$114,1,IF(L553=Localisation!$C$113,2,IF(L553=Localisation!$C$112,3,IF(L553=Localisation!$C$111,4,IF(L553=Localisation!$C$110,5,IF(OR(L553=1,L553=2,L553=3,L553=4,L553=5),L553,"")))))))</f>
        <v/>
      </c>
      <c r="R553" s="11" t="str">
        <f>(IF(B553=Localisation!$C$114,1,IF(B553=Localisation!$C$113,2,IF(B553=Localisation!$C$112,3,IF(B553=Localisation!$C$111,4,IF(B553=Localisation!$C$110,5,IF(OR(B553=1,B553=2,B553=3,B553=4,B553=5),B553,"")))))))</f>
        <v/>
      </c>
      <c r="S553" s="11" t="str">
        <f>(IF(C553=Localisation!$C$114,1,IF(C553=Localisation!$C$113,2,IF(C553=Localisation!$C$112,3,IF(C553=Localisation!$C$111,4,IF(C553=Localisation!$C$110,5,IF(OR(C553=1,C553=2,C553=3,C553=4,C553=5),C553,"")))))))</f>
        <v/>
      </c>
      <c r="T553" s="11" t="str">
        <f>(IF(D553=Localisation!$C$114,1,IF(D553=Localisation!$C$113,2,IF(D553=Localisation!$C$112,3,IF(D553=Localisation!$C$111,4,IF(D553=Localisation!$C$110,5,IF(OR(D553=1,D553=2,D553=3,D553=4,D553=5),D553,"")))))))</f>
        <v/>
      </c>
      <c r="U553" s="11" t="str">
        <f>(IF(E553=Localisation!$C$114,1,IF(E553=Localisation!$C$113,2,IF(E553=Localisation!$C$112,3,IF(E553=Localisation!$C$111,4,IF(E553=Localisation!$C$110,5,IF(OR(E553=1,E553=2,E553=3,E553=4,E553=5),E553,"")))))))</f>
        <v/>
      </c>
      <c r="V553" s="11" t="str">
        <f>(IF(F553=Localisation!$C$114,1,IF(F553=Localisation!$C$113,2,IF(F553=Localisation!$C$112,3,IF(F553=Localisation!$C$111,4,IF(F553=Localisation!$C$110,5,IF(OR(F553=1,F553=2,F553=3,F553=4,F553=5),F553,"")))))))</f>
        <v/>
      </c>
    </row>
    <row r="554" spans="13:22" x14ac:dyDescent="0.3">
      <c r="M554" s="11" t="str">
        <f>(IF(H554=Localisation!$C$114,1,IF(H554=Localisation!$C$113,2,IF(H554=Localisation!$C$112,3,IF(H554=Localisation!$C$111,4,IF(H554=Localisation!$C$110,5,IF(OR(H554=1,H554=2,H554=3,H554=4,H554=5),H554,"")))))))</f>
        <v/>
      </c>
      <c r="N554" s="11" t="str">
        <f>(IF(I554=Localisation!$C$114,1,IF(I554=Localisation!$C$113,2,IF(I554=Localisation!$C$112,3,IF(I554=Localisation!$C$111,4,IF(I554=Localisation!$C$110,5,IF(OR(I554=1,I554=2,I554=3,I554=4,I554=5),I554,"")))))))</f>
        <v/>
      </c>
      <c r="O554" s="11" t="str">
        <f>(IF(J554=Localisation!$C$114,1,IF(J554=Localisation!$C$113,2,IF(J554=Localisation!$C$112,3,IF(J554=Localisation!$C$111,4,IF(J554=Localisation!$C$110,5,IF(OR(J554=1,J554=2,J554=3,J554=4,J554=5),J554,"")))))))</f>
        <v/>
      </c>
      <c r="P554" s="11" t="str">
        <f>(IF(K554=Localisation!$C$114,1,IF(K554=Localisation!$C$113,2,IF(K554=Localisation!$C$112,3,IF(K554=Localisation!$C$111,4,IF(K554=Localisation!$C$110,5,IF(OR(K554=1,K554=2,K554=3,K554=4,K554=5),K554,"")))))))</f>
        <v/>
      </c>
      <c r="Q554" s="11" t="str">
        <f>(IF(L554=Localisation!$C$114,1,IF(L554=Localisation!$C$113,2,IF(L554=Localisation!$C$112,3,IF(L554=Localisation!$C$111,4,IF(L554=Localisation!$C$110,5,IF(OR(L554=1,L554=2,L554=3,L554=4,L554=5),L554,"")))))))</f>
        <v/>
      </c>
      <c r="R554" s="11" t="str">
        <f>(IF(B554=Localisation!$C$114,1,IF(B554=Localisation!$C$113,2,IF(B554=Localisation!$C$112,3,IF(B554=Localisation!$C$111,4,IF(B554=Localisation!$C$110,5,IF(OR(B554=1,B554=2,B554=3,B554=4,B554=5),B554,"")))))))</f>
        <v/>
      </c>
      <c r="S554" s="11" t="str">
        <f>(IF(C554=Localisation!$C$114,1,IF(C554=Localisation!$C$113,2,IF(C554=Localisation!$C$112,3,IF(C554=Localisation!$C$111,4,IF(C554=Localisation!$C$110,5,IF(OR(C554=1,C554=2,C554=3,C554=4,C554=5),C554,"")))))))</f>
        <v/>
      </c>
      <c r="T554" s="11" t="str">
        <f>(IF(D554=Localisation!$C$114,1,IF(D554=Localisation!$C$113,2,IF(D554=Localisation!$C$112,3,IF(D554=Localisation!$C$111,4,IF(D554=Localisation!$C$110,5,IF(OR(D554=1,D554=2,D554=3,D554=4,D554=5),D554,"")))))))</f>
        <v/>
      </c>
      <c r="U554" s="11" t="str">
        <f>(IF(E554=Localisation!$C$114,1,IF(E554=Localisation!$C$113,2,IF(E554=Localisation!$C$112,3,IF(E554=Localisation!$C$111,4,IF(E554=Localisation!$C$110,5,IF(OR(E554=1,E554=2,E554=3,E554=4,E554=5),E554,"")))))))</f>
        <v/>
      </c>
      <c r="V554" s="11" t="str">
        <f>(IF(F554=Localisation!$C$114,1,IF(F554=Localisation!$C$113,2,IF(F554=Localisation!$C$112,3,IF(F554=Localisation!$C$111,4,IF(F554=Localisation!$C$110,5,IF(OR(F554=1,F554=2,F554=3,F554=4,F554=5),F554,"")))))))</f>
        <v/>
      </c>
    </row>
    <row r="555" spans="13:22" x14ac:dyDescent="0.3">
      <c r="M555" s="11" t="str">
        <f>(IF(H555=Localisation!$C$114,1,IF(H555=Localisation!$C$113,2,IF(H555=Localisation!$C$112,3,IF(H555=Localisation!$C$111,4,IF(H555=Localisation!$C$110,5,IF(OR(H555=1,H555=2,H555=3,H555=4,H555=5),H555,"")))))))</f>
        <v/>
      </c>
      <c r="N555" s="11" t="str">
        <f>(IF(I555=Localisation!$C$114,1,IF(I555=Localisation!$C$113,2,IF(I555=Localisation!$C$112,3,IF(I555=Localisation!$C$111,4,IF(I555=Localisation!$C$110,5,IF(OR(I555=1,I555=2,I555=3,I555=4,I555=5),I555,"")))))))</f>
        <v/>
      </c>
      <c r="O555" s="11" t="str">
        <f>(IF(J555=Localisation!$C$114,1,IF(J555=Localisation!$C$113,2,IF(J555=Localisation!$C$112,3,IF(J555=Localisation!$C$111,4,IF(J555=Localisation!$C$110,5,IF(OR(J555=1,J555=2,J555=3,J555=4,J555=5),J555,"")))))))</f>
        <v/>
      </c>
      <c r="P555" s="11" t="str">
        <f>(IF(K555=Localisation!$C$114,1,IF(K555=Localisation!$C$113,2,IF(K555=Localisation!$C$112,3,IF(K555=Localisation!$C$111,4,IF(K555=Localisation!$C$110,5,IF(OR(K555=1,K555=2,K555=3,K555=4,K555=5),K555,"")))))))</f>
        <v/>
      </c>
      <c r="Q555" s="11" t="str">
        <f>(IF(L555=Localisation!$C$114,1,IF(L555=Localisation!$C$113,2,IF(L555=Localisation!$C$112,3,IF(L555=Localisation!$C$111,4,IF(L555=Localisation!$C$110,5,IF(OR(L555=1,L555=2,L555=3,L555=4,L555=5),L555,"")))))))</f>
        <v/>
      </c>
      <c r="R555" s="11" t="str">
        <f>(IF(B555=Localisation!$C$114,1,IF(B555=Localisation!$C$113,2,IF(B555=Localisation!$C$112,3,IF(B555=Localisation!$C$111,4,IF(B555=Localisation!$C$110,5,IF(OR(B555=1,B555=2,B555=3,B555=4,B555=5),B555,"")))))))</f>
        <v/>
      </c>
      <c r="S555" s="11" t="str">
        <f>(IF(C555=Localisation!$C$114,1,IF(C555=Localisation!$C$113,2,IF(C555=Localisation!$C$112,3,IF(C555=Localisation!$C$111,4,IF(C555=Localisation!$C$110,5,IF(OR(C555=1,C555=2,C555=3,C555=4,C555=5),C555,"")))))))</f>
        <v/>
      </c>
      <c r="T555" s="11" t="str">
        <f>(IF(D555=Localisation!$C$114,1,IF(D555=Localisation!$C$113,2,IF(D555=Localisation!$C$112,3,IF(D555=Localisation!$C$111,4,IF(D555=Localisation!$C$110,5,IF(OR(D555=1,D555=2,D555=3,D555=4,D555=5),D555,"")))))))</f>
        <v/>
      </c>
      <c r="U555" s="11" t="str">
        <f>(IF(E555=Localisation!$C$114,1,IF(E555=Localisation!$C$113,2,IF(E555=Localisation!$C$112,3,IF(E555=Localisation!$C$111,4,IF(E555=Localisation!$C$110,5,IF(OR(E555=1,E555=2,E555=3,E555=4,E555=5),E555,"")))))))</f>
        <v/>
      </c>
      <c r="V555" s="11" t="str">
        <f>(IF(F555=Localisation!$C$114,1,IF(F555=Localisation!$C$113,2,IF(F555=Localisation!$C$112,3,IF(F555=Localisation!$C$111,4,IF(F555=Localisation!$C$110,5,IF(OR(F555=1,F555=2,F555=3,F555=4,F555=5),F555,"")))))))</f>
        <v/>
      </c>
    </row>
    <row r="556" spans="13:22" x14ac:dyDescent="0.3">
      <c r="M556" s="11" t="str">
        <f>(IF(H556=Localisation!$C$114,1,IF(H556=Localisation!$C$113,2,IF(H556=Localisation!$C$112,3,IF(H556=Localisation!$C$111,4,IF(H556=Localisation!$C$110,5,IF(OR(H556=1,H556=2,H556=3,H556=4,H556=5),H556,"")))))))</f>
        <v/>
      </c>
      <c r="N556" s="11" t="str">
        <f>(IF(I556=Localisation!$C$114,1,IF(I556=Localisation!$C$113,2,IF(I556=Localisation!$C$112,3,IF(I556=Localisation!$C$111,4,IF(I556=Localisation!$C$110,5,IF(OR(I556=1,I556=2,I556=3,I556=4,I556=5),I556,"")))))))</f>
        <v/>
      </c>
      <c r="O556" s="11" t="str">
        <f>(IF(J556=Localisation!$C$114,1,IF(J556=Localisation!$C$113,2,IF(J556=Localisation!$C$112,3,IF(J556=Localisation!$C$111,4,IF(J556=Localisation!$C$110,5,IF(OR(J556=1,J556=2,J556=3,J556=4,J556=5),J556,"")))))))</f>
        <v/>
      </c>
      <c r="P556" s="11" t="str">
        <f>(IF(K556=Localisation!$C$114,1,IF(K556=Localisation!$C$113,2,IF(K556=Localisation!$C$112,3,IF(K556=Localisation!$C$111,4,IF(K556=Localisation!$C$110,5,IF(OR(K556=1,K556=2,K556=3,K556=4,K556=5),K556,"")))))))</f>
        <v/>
      </c>
      <c r="Q556" s="11" t="str">
        <f>(IF(L556=Localisation!$C$114,1,IF(L556=Localisation!$C$113,2,IF(L556=Localisation!$C$112,3,IF(L556=Localisation!$C$111,4,IF(L556=Localisation!$C$110,5,IF(OR(L556=1,L556=2,L556=3,L556=4,L556=5),L556,"")))))))</f>
        <v/>
      </c>
      <c r="R556" s="11" t="str">
        <f>(IF(B556=Localisation!$C$114,1,IF(B556=Localisation!$C$113,2,IF(B556=Localisation!$C$112,3,IF(B556=Localisation!$C$111,4,IF(B556=Localisation!$C$110,5,IF(OR(B556=1,B556=2,B556=3,B556=4,B556=5),B556,"")))))))</f>
        <v/>
      </c>
      <c r="S556" s="11" t="str">
        <f>(IF(C556=Localisation!$C$114,1,IF(C556=Localisation!$C$113,2,IF(C556=Localisation!$C$112,3,IF(C556=Localisation!$C$111,4,IF(C556=Localisation!$C$110,5,IF(OR(C556=1,C556=2,C556=3,C556=4,C556=5),C556,"")))))))</f>
        <v/>
      </c>
      <c r="T556" s="11" t="str">
        <f>(IF(D556=Localisation!$C$114,1,IF(D556=Localisation!$C$113,2,IF(D556=Localisation!$C$112,3,IF(D556=Localisation!$C$111,4,IF(D556=Localisation!$C$110,5,IF(OR(D556=1,D556=2,D556=3,D556=4,D556=5),D556,"")))))))</f>
        <v/>
      </c>
      <c r="U556" s="11" t="str">
        <f>(IF(E556=Localisation!$C$114,1,IF(E556=Localisation!$C$113,2,IF(E556=Localisation!$C$112,3,IF(E556=Localisation!$C$111,4,IF(E556=Localisation!$C$110,5,IF(OR(E556=1,E556=2,E556=3,E556=4,E556=5),E556,"")))))))</f>
        <v/>
      </c>
      <c r="V556" s="11" t="str">
        <f>(IF(F556=Localisation!$C$114,1,IF(F556=Localisation!$C$113,2,IF(F556=Localisation!$C$112,3,IF(F556=Localisation!$C$111,4,IF(F556=Localisation!$C$110,5,IF(OR(F556=1,F556=2,F556=3,F556=4,F556=5),F556,"")))))))</f>
        <v/>
      </c>
    </row>
    <row r="557" spans="13:22" x14ac:dyDescent="0.3">
      <c r="M557" s="11" t="str">
        <f>(IF(H557=Localisation!$C$114,1,IF(H557=Localisation!$C$113,2,IF(H557=Localisation!$C$112,3,IF(H557=Localisation!$C$111,4,IF(H557=Localisation!$C$110,5,IF(OR(H557=1,H557=2,H557=3,H557=4,H557=5),H557,"")))))))</f>
        <v/>
      </c>
      <c r="N557" s="11" t="str">
        <f>(IF(I557=Localisation!$C$114,1,IF(I557=Localisation!$C$113,2,IF(I557=Localisation!$C$112,3,IF(I557=Localisation!$C$111,4,IF(I557=Localisation!$C$110,5,IF(OR(I557=1,I557=2,I557=3,I557=4,I557=5),I557,"")))))))</f>
        <v/>
      </c>
      <c r="O557" s="11" t="str">
        <f>(IF(J557=Localisation!$C$114,1,IF(J557=Localisation!$C$113,2,IF(J557=Localisation!$C$112,3,IF(J557=Localisation!$C$111,4,IF(J557=Localisation!$C$110,5,IF(OR(J557=1,J557=2,J557=3,J557=4,J557=5),J557,"")))))))</f>
        <v/>
      </c>
      <c r="P557" s="11" t="str">
        <f>(IF(K557=Localisation!$C$114,1,IF(K557=Localisation!$C$113,2,IF(K557=Localisation!$C$112,3,IF(K557=Localisation!$C$111,4,IF(K557=Localisation!$C$110,5,IF(OR(K557=1,K557=2,K557=3,K557=4,K557=5),K557,"")))))))</f>
        <v/>
      </c>
      <c r="Q557" s="11" t="str">
        <f>(IF(L557=Localisation!$C$114,1,IF(L557=Localisation!$C$113,2,IF(L557=Localisation!$C$112,3,IF(L557=Localisation!$C$111,4,IF(L557=Localisation!$C$110,5,IF(OR(L557=1,L557=2,L557=3,L557=4,L557=5),L557,"")))))))</f>
        <v/>
      </c>
      <c r="R557" s="11" t="str">
        <f>(IF(B557=Localisation!$C$114,1,IF(B557=Localisation!$C$113,2,IF(B557=Localisation!$C$112,3,IF(B557=Localisation!$C$111,4,IF(B557=Localisation!$C$110,5,IF(OR(B557=1,B557=2,B557=3,B557=4,B557=5),B557,"")))))))</f>
        <v/>
      </c>
      <c r="S557" s="11" t="str">
        <f>(IF(C557=Localisation!$C$114,1,IF(C557=Localisation!$C$113,2,IF(C557=Localisation!$C$112,3,IF(C557=Localisation!$C$111,4,IF(C557=Localisation!$C$110,5,IF(OR(C557=1,C557=2,C557=3,C557=4,C557=5),C557,"")))))))</f>
        <v/>
      </c>
      <c r="T557" s="11" t="str">
        <f>(IF(D557=Localisation!$C$114,1,IF(D557=Localisation!$C$113,2,IF(D557=Localisation!$C$112,3,IF(D557=Localisation!$C$111,4,IF(D557=Localisation!$C$110,5,IF(OR(D557=1,D557=2,D557=3,D557=4,D557=5),D557,"")))))))</f>
        <v/>
      </c>
      <c r="U557" s="11" t="str">
        <f>(IF(E557=Localisation!$C$114,1,IF(E557=Localisation!$C$113,2,IF(E557=Localisation!$C$112,3,IF(E557=Localisation!$C$111,4,IF(E557=Localisation!$C$110,5,IF(OR(E557=1,E557=2,E557=3,E557=4,E557=5),E557,"")))))))</f>
        <v/>
      </c>
      <c r="V557" s="11" t="str">
        <f>(IF(F557=Localisation!$C$114,1,IF(F557=Localisation!$C$113,2,IF(F557=Localisation!$C$112,3,IF(F557=Localisation!$C$111,4,IF(F557=Localisation!$C$110,5,IF(OR(F557=1,F557=2,F557=3,F557=4,F557=5),F557,"")))))))</f>
        <v/>
      </c>
    </row>
    <row r="558" spans="13:22" x14ac:dyDescent="0.3">
      <c r="M558" s="11" t="str">
        <f>(IF(H558=Localisation!$C$114,1,IF(H558=Localisation!$C$113,2,IF(H558=Localisation!$C$112,3,IF(H558=Localisation!$C$111,4,IF(H558=Localisation!$C$110,5,IF(OR(H558=1,H558=2,H558=3,H558=4,H558=5),H558,"")))))))</f>
        <v/>
      </c>
      <c r="N558" s="11" t="str">
        <f>(IF(I558=Localisation!$C$114,1,IF(I558=Localisation!$C$113,2,IF(I558=Localisation!$C$112,3,IF(I558=Localisation!$C$111,4,IF(I558=Localisation!$C$110,5,IF(OR(I558=1,I558=2,I558=3,I558=4,I558=5),I558,"")))))))</f>
        <v/>
      </c>
      <c r="O558" s="11" t="str">
        <f>(IF(J558=Localisation!$C$114,1,IF(J558=Localisation!$C$113,2,IF(J558=Localisation!$C$112,3,IF(J558=Localisation!$C$111,4,IF(J558=Localisation!$C$110,5,IF(OR(J558=1,J558=2,J558=3,J558=4,J558=5),J558,"")))))))</f>
        <v/>
      </c>
      <c r="P558" s="11" t="str">
        <f>(IF(K558=Localisation!$C$114,1,IF(K558=Localisation!$C$113,2,IF(K558=Localisation!$C$112,3,IF(K558=Localisation!$C$111,4,IF(K558=Localisation!$C$110,5,IF(OR(K558=1,K558=2,K558=3,K558=4,K558=5),K558,"")))))))</f>
        <v/>
      </c>
      <c r="Q558" s="11" t="str">
        <f>(IF(L558=Localisation!$C$114,1,IF(L558=Localisation!$C$113,2,IF(L558=Localisation!$C$112,3,IF(L558=Localisation!$C$111,4,IF(L558=Localisation!$C$110,5,IF(OR(L558=1,L558=2,L558=3,L558=4,L558=5),L558,"")))))))</f>
        <v/>
      </c>
      <c r="R558" s="11" t="str">
        <f>(IF(B558=Localisation!$C$114,1,IF(B558=Localisation!$C$113,2,IF(B558=Localisation!$C$112,3,IF(B558=Localisation!$C$111,4,IF(B558=Localisation!$C$110,5,IF(OR(B558=1,B558=2,B558=3,B558=4,B558=5),B558,"")))))))</f>
        <v/>
      </c>
      <c r="S558" s="11" t="str">
        <f>(IF(C558=Localisation!$C$114,1,IF(C558=Localisation!$C$113,2,IF(C558=Localisation!$C$112,3,IF(C558=Localisation!$C$111,4,IF(C558=Localisation!$C$110,5,IF(OR(C558=1,C558=2,C558=3,C558=4,C558=5),C558,"")))))))</f>
        <v/>
      </c>
      <c r="T558" s="11" t="str">
        <f>(IF(D558=Localisation!$C$114,1,IF(D558=Localisation!$C$113,2,IF(D558=Localisation!$C$112,3,IF(D558=Localisation!$C$111,4,IF(D558=Localisation!$C$110,5,IF(OR(D558=1,D558=2,D558=3,D558=4,D558=5),D558,"")))))))</f>
        <v/>
      </c>
      <c r="U558" s="11" t="str">
        <f>(IF(E558=Localisation!$C$114,1,IF(E558=Localisation!$C$113,2,IF(E558=Localisation!$C$112,3,IF(E558=Localisation!$C$111,4,IF(E558=Localisation!$C$110,5,IF(OR(E558=1,E558=2,E558=3,E558=4,E558=5),E558,"")))))))</f>
        <v/>
      </c>
      <c r="V558" s="11" t="str">
        <f>(IF(F558=Localisation!$C$114,1,IF(F558=Localisation!$C$113,2,IF(F558=Localisation!$C$112,3,IF(F558=Localisation!$C$111,4,IF(F558=Localisation!$C$110,5,IF(OR(F558=1,F558=2,F558=3,F558=4,F558=5),F558,"")))))))</f>
        <v/>
      </c>
    </row>
    <row r="559" spans="13:22" x14ac:dyDescent="0.3">
      <c r="M559" s="11" t="str">
        <f>(IF(H559=Localisation!$C$114,1,IF(H559=Localisation!$C$113,2,IF(H559=Localisation!$C$112,3,IF(H559=Localisation!$C$111,4,IF(H559=Localisation!$C$110,5,IF(OR(H559=1,H559=2,H559=3,H559=4,H559=5),H559,"")))))))</f>
        <v/>
      </c>
      <c r="N559" s="11" t="str">
        <f>(IF(I559=Localisation!$C$114,1,IF(I559=Localisation!$C$113,2,IF(I559=Localisation!$C$112,3,IF(I559=Localisation!$C$111,4,IF(I559=Localisation!$C$110,5,IF(OR(I559=1,I559=2,I559=3,I559=4,I559=5),I559,"")))))))</f>
        <v/>
      </c>
      <c r="O559" s="11" t="str">
        <f>(IF(J559=Localisation!$C$114,1,IF(J559=Localisation!$C$113,2,IF(J559=Localisation!$C$112,3,IF(J559=Localisation!$C$111,4,IF(J559=Localisation!$C$110,5,IF(OR(J559=1,J559=2,J559=3,J559=4,J559=5),J559,"")))))))</f>
        <v/>
      </c>
      <c r="P559" s="11" t="str">
        <f>(IF(K559=Localisation!$C$114,1,IF(K559=Localisation!$C$113,2,IF(K559=Localisation!$C$112,3,IF(K559=Localisation!$C$111,4,IF(K559=Localisation!$C$110,5,IF(OR(K559=1,K559=2,K559=3,K559=4,K559=5),K559,"")))))))</f>
        <v/>
      </c>
      <c r="Q559" s="11" t="str">
        <f>(IF(L559=Localisation!$C$114,1,IF(L559=Localisation!$C$113,2,IF(L559=Localisation!$C$112,3,IF(L559=Localisation!$C$111,4,IF(L559=Localisation!$C$110,5,IF(OR(L559=1,L559=2,L559=3,L559=4,L559=5),L559,"")))))))</f>
        <v/>
      </c>
      <c r="R559" s="11" t="str">
        <f>(IF(B559=Localisation!$C$114,1,IF(B559=Localisation!$C$113,2,IF(B559=Localisation!$C$112,3,IF(B559=Localisation!$C$111,4,IF(B559=Localisation!$C$110,5,IF(OR(B559=1,B559=2,B559=3,B559=4,B559=5),B559,"")))))))</f>
        <v/>
      </c>
      <c r="S559" s="11" t="str">
        <f>(IF(C559=Localisation!$C$114,1,IF(C559=Localisation!$C$113,2,IF(C559=Localisation!$C$112,3,IF(C559=Localisation!$C$111,4,IF(C559=Localisation!$C$110,5,IF(OR(C559=1,C559=2,C559=3,C559=4,C559=5),C559,"")))))))</f>
        <v/>
      </c>
      <c r="T559" s="11" t="str">
        <f>(IF(D559=Localisation!$C$114,1,IF(D559=Localisation!$C$113,2,IF(D559=Localisation!$C$112,3,IF(D559=Localisation!$C$111,4,IF(D559=Localisation!$C$110,5,IF(OR(D559=1,D559=2,D559=3,D559=4,D559=5),D559,"")))))))</f>
        <v/>
      </c>
      <c r="U559" s="11" t="str">
        <f>(IF(E559=Localisation!$C$114,1,IF(E559=Localisation!$C$113,2,IF(E559=Localisation!$C$112,3,IF(E559=Localisation!$C$111,4,IF(E559=Localisation!$C$110,5,IF(OR(E559=1,E559=2,E559=3,E559=4,E559=5),E559,"")))))))</f>
        <v/>
      </c>
      <c r="V559" s="11" t="str">
        <f>(IF(F559=Localisation!$C$114,1,IF(F559=Localisation!$C$113,2,IF(F559=Localisation!$C$112,3,IF(F559=Localisation!$C$111,4,IF(F559=Localisation!$C$110,5,IF(OR(F559=1,F559=2,F559=3,F559=4,F559=5),F559,"")))))))</f>
        <v/>
      </c>
    </row>
    <row r="560" spans="13:22" x14ac:dyDescent="0.3">
      <c r="M560" s="11" t="str">
        <f>(IF(H560=Localisation!$C$114,1,IF(H560=Localisation!$C$113,2,IF(H560=Localisation!$C$112,3,IF(H560=Localisation!$C$111,4,IF(H560=Localisation!$C$110,5,IF(OR(H560=1,H560=2,H560=3,H560=4,H560=5),H560,"")))))))</f>
        <v/>
      </c>
      <c r="N560" s="11" t="str">
        <f>(IF(I560=Localisation!$C$114,1,IF(I560=Localisation!$C$113,2,IF(I560=Localisation!$C$112,3,IF(I560=Localisation!$C$111,4,IF(I560=Localisation!$C$110,5,IF(OR(I560=1,I560=2,I560=3,I560=4,I560=5),I560,"")))))))</f>
        <v/>
      </c>
      <c r="O560" s="11" t="str">
        <f>(IF(J560=Localisation!$C$114,1,IF(J560=Localisation!$C$113,2,IF(J560=Localisation!$C$112,3,IF(J560=Localisation!$C$111,4,IF(J560=Localisation!$C$110,5,IF(OR(J560=1,J560=2,J560=3,J560=4,J560=5),J560,"")))))))</f>
        <v/>
      </c>
      <c r="P560" s="11" t="str">
        <f>(IF(K560=Localisation!$C$114,1,IF(K560=Localisation!$C$113,2,IF(K560=Localisation!$C$112,3,IF(K560=Localisation!$C$111,4,IF(K560=Localisation!$C$110,5,IF(OR(K560=1,K560=2,K560=3,K560=4,K560=5),K560,"")))))))</f>
        <v/>
      </c>
      <c r="Q560" s="11" t="str">
        <f>(IF(L560=Localisation!$C$114,1,IF(L560=Localisation!$C$113,2,IF(L560=Localisation!$C$112,3,IF(L560=Localisation!$C$111,4,IF(L560=Localisation!$C$110,5,IF(OR(L560=1,L560=2,L560=3,L560=4,L560=5),L560,"")))))))</f>
        <v/>
      </c>
      <c r="R560" s="11" t="str">
        <f>(IF(B560=Localisation!$C$114,1,IF(B560=Localisation!$C$113,2,IF(B560=Localisation!$C$112,3,IF(B560=Localisation!$C$111,4,IF(B560=Localisation!$C$110,5,IF(OR(B560=1,B560=2,B560=3,B560=4,B560=5),B560,"")))))))</f>
        <v/>
      </c>
      <c r="S560" s="11" t="str">
        <f>(IF(C560=Localisation!$C$114,1,IF(C560=Localisation!$C$113,2,IF(C560=Localisation!$C$112,3,IF(C560=Localisation!$C$111,4,IF(C560=Localisation!$C$110,5,IF(OR(C560=1,C560=2,C560=3,C560=4,C560=5),C560,"")))))))</f>
        <v/>
      </c>
      <c r="T560" s="11" t="str">
        <f>(IF(D560=Localisation!$C$114,1,IF(D560=Localisation!$C$113,2,IF(D560=Localisation!$C$112,3,IF(D560=Localisation!$C$111,4,IF(D560=Localisation!$C$110,5,IF(OR(D560=1,D560=2,D560=3,D560=4,D560=5),D560,"")))))))</f>
        <v/>
      </c>
      <c r="U560" s="11" t="str">
        <f>(IF(E560=Localisation!$C$114,1,IF(E560=Localisation!$C$113,2,IF(E560=Localisation!$C$112,3,IF(E560=Localisation!$C$111,4,IF(E560=Localisation!$C$110,5,IF(OR(E560=1,E560=2,E560=3,E560=4,E560=5),E560,"")))))))</f>
        <v/>
      </c>
      <c r="V560" s="11" t="str">
        <f>(IF(F560=Localisation!$C$114,1,IF(F560=Localisation!$C$113,2,IF(F560=Localisation!$C$112,3,IF(F560=Localisation!$C$111,4,IF(F560=Localisation!$C$110,5,IF(OR(F560=1,F560=2,F560=3,F560=4,F560=5),F560,"")))))))</f>
        <v/>
      </c>
    </row>
    <row r="561" spans="13:22" x14ac:dyDescent="0.3">
      <c r="M561" s="11" t="str">
        <f>(IF(H561=Localisation!$C$114,1,IF(H561=Localisation!$C$113,2,IF(H561=Localisation!$C$112,3,IF(H561=Localisation!$C$111,4,IF(H561=Localisation!$C$110,5,IF(OR(H561=1,H561=2,H561=3,H561=4,H561=5),H561,"")))))))</f>
        <v/>
      </c>
      <c r="N561" s="11" t="str">
        <f>(IF(I561=Localisation!$C$114,1,IF(I561=Localisation!$C$113,2,IF(I561=Localisation!$C$112,3,IF(I561=Localisation!$C$111,4,IF(I561=Localisation!$C$110,5,IF(OR(I561=1,I561=2,I561=3,I561=4,I561=5),I561,"")))))))</f>
        <v/>
      </c>
      <c r="O561" s="11" t="str">
        <f>(IF(J561=Localisation!$C$114,1,IF(J561=Localisation!$C$113,2,IF(J561=Localisation!$C$112,3,IF(J561=Localisation!$C$111,4,IF(J561=Localisation!$C$110,5,IF(OR(J561=1,J561=2,J561=3,J561=4,J561=5),J561,"")))))))</f>
        <v/>
      </c>
      <c r="P561" s="11" t="str">
        <f>(IF(K561=Localisation!$C$114,1,IF(K561=Localisation!$C$113,2,IF(K561=Localisation!$C$112,3,IF(K561=Localisation!$C$111,4,IF(K561=Localisation!$C$110,5,IF(OR(K561=1,K561=2,K561=3,K561=4,K561=5),K561,"")))))))</f>
        <v/>
      </c>
      <c r="Q561" s="11" t="str">
        <f>(IF(L561=Localisation!$C$114,1,IF(L561=Localisation!$C$113,2,IF(L561=Localisation!$C$112,3,IF(L561=Localisation!$C$111,4,IF(L561=Localisation!$C$110,5,IF(OR(L561=1,L561=2,L561=3,L561=4,L561=5),L561,"")))))))</f>
        <v/>
      </c>
      <c r="R561" s="11" t="str">
        <f>(IF(B561=Localisation!$C$114,1,IF(B561=Localisation!$C$113,2,IF(B561=Localisation!$C$112,3,IF(B561=Localisation!$C$111,4,IF(B561=Localisation!$C$110,5,IF(OR(B561=1,B561=2,B561=3,B561=4,B561=5),B561,"")))))))</f>
        <v/>
      </c>
      <c r="S561" s="11" t="str">
        <f>(IF(C561=Localisation!$C$114,1,IF(C561=Localisation!$C$113,2,IF(C561=Localisation!$C$112,3,IF(C561=Localisation!$C$111,4,IF(C561=Localisation!$C$110,5,IF(OR(C561=1,C561=2,C561=3,C561=4,C561=5),C561,"")))))))</f>
        <v/>
      </c>
      <c r="T561" s="11" t="str">
        <f>(IF(D561=Localisation!$C$114,1,IF(D561=Localisation!$C$113,2,IF(D561=Localisation!$C$112,3,IF(D561=Localisation!$C$111,4,IF(D561=Localisation!$C$110,5,IF(OR(D561=1,D561=2,D561=3,D561=4,D561=5),D561,"")))))))</f>
        <v/>
      </c>
      <c r="U561" s="11" t="str">
        <f>(IF(E561=Localisation!$C$114,1,IF(E561=Localisation!$C$113,2,IF(E561=Localisation!$C$112,3,IF(E561=Localisation!$C$111,4,IF(E561=Localisation!$C$110,5,IF(OR(E561=1,E561=2,E561=3,E561=4,E561=5),E561,"")))))))</f>
        <v/>
      </c>
      <c r="V561" s="11" t="str">
        <f>(IF(F561=Localisation!$C$114,1,IF(F561=Localisation!$C$113,2,IF(F561=Localisation!$C$112,3,IF(F561=Localisation!$C$111,4,IF(F561=Localisation!$C$110,5,IF(OR(F561=1,F561=2,F561=3,F561=4,F561=5),F561,"")))))))</f>
        <v/>
      </c>
    </row>
    <row r="562" spans="13:22" x14ac:dyDescent="0.3">
      <c r="M562" s="11" t="str">
        <f>(IF(H562=Localisation!$C$114,1,IF(H562=Localisation!$C$113,2,IF(H562=Localisation!$C$112,3,IF(H562=Localisation!$C$111,4,IF(H562=Localisation!$C$110,5,IF(OR(H562=1,H562=2,H562=3,H562=4,H562=5),H562,"")))))))</f>
        <v/>
      </c>
      <c r="N562" s="11" t="str">
        <f>(IF(I562=Localisation!$C$114,1,IF(I562=Localisation!$C$113,2,IF(I562=Localisation!$C$112,3,IF(I562=Localisation!$C$111,4,IF(I562=Localisation!$C$110,5,IF(OR(I562=1,I562=2,I562=3,I562=4,I562=5),I562,"")))))))</f>
        <v/>
      </c>
      <c r="O562" s="11" t="str">
        <f>(IF(J562=Localisation!$C$114,1,IF(J562=Localisation!$C$113,2,IF(J562=Localisation!$C$112,3,IF(J562=Localisation!$C$111,4,IF(J562=Localisation!$C$110,5,IF(OR(J562=1,J562=2,J562=3,J562=4,J562=5),J562,"")))))))</f>
        <v/>
      </c>
      <c r="P562" s="11" t="str">
        <f>(IF(K562=Localisation!$C$114,1,IF(K562=Localisation!$C$113,2,IF(K562=Localisation!$C$112,3,IF(K562=Localisation!$C$111,4,IF(K562=Localisation!$C$110,5,IF(OR(K562=1,K562=2,K562=3,K562=4,K562=5),K562,"")))))))</f>
        <v/>
      </c>
      <c r="Q562" s="11" t="str">
        <f>(IF(L562=Localisation!$C$114,1,IF(L562=Localisation!$C$113,2,IF(L562=Localisation!$C$112,3,IF(L562=Localisation!$C$111,4,IF(L562=Localisation!$C$110,5,IF(OR(L562=1,L562=2,L562=3,L562=4,L562=5),L562,"")))))))</f>
        <v/>
      </c>
      <c r="R562" s="11" t="str">
        <f>(IF(B562=Localisation!$C$114,1,IF(B562=Localisation!$C$113,2,IF(B562=Localisation!$C$112,3,IF(B562=Localisation!$C$111,4,IF(B562=Localisation!$C$110,5,IF(OR(B562=1,B562=2,B562=3,B562=4,B562=5),B562,"")))))))</f>
        <v/>
      </c>
      <c r="S562" s="11" t="str">
        <f>(IF(C562=Localisation!$C$114,1,IF(C562=Localisation!$C$113,2,IF(C562=Localisation!$C$112,3,IF(C562=Localisation!$C$111,4,IF(C562=Localisation!$C$110,5,IF(OR(C562=1,C562=2,C562=3,C562=4,C562=5),C562,"")))))))</f>
        <v/>
      </c>
      <c r="T562" s="11" t="str">
        <f>(IF(D562=Localisation!$C$114,1,IF(D562=Localisation!$C$113,2,IF(D562=Localisation!$C$112,3,IF(D562=Localisation!$C$111,4,IF(D562=Localisation!$C$110,5,IF(OR(D562=1,D562=2,D562=3,D562=4,D562=5),D562,"")))))))</f>
        <v/>
      </c>
      <c r="U562" s="11" t="str">
        <f>(IF(E562=Localisation!$C$114,1,IF(E562=Localisation!$C$113,2,IF(E562=Localisation!$C$112,3,IF(E562=Localisation!$C$111,4,IF(E562=Localisation!$C$110,5,IF(OR(E562=1,E562=2,E562=3,E562=4,E562=5),E562,"")))))))</f>
        <v/>
      </c>
      <c r="V562" s="11" t="str">
        <f>(IF(F562=Localisation!$C$114,1,IF(F562=Localisation!$C$113,2,IF(F562=Localisation!$C$112,3,IF(F562=Localisation!$C$111,4,IF(F562=Localisation!$C$110,5,IF(OR(F562=1,F562=2,F562=3,F562=4,F562=5),F562,"")))))))</f>
        <v/>
      </c>
    </row>
    <row r="563" spans="13:22" x14ac:dyDescent="0.3">
      <c r="M563" s="11" t="str">
        <f>(IF(H563=Localisation!$C$114,1,IF(H563=Localisation!$C$113,2,IF(H563=Localisation!$C$112,3,IF(H563=Localisation!$C$111,4,IF(H563=Localisation!$C$110,5,IF(OR(H563=1,H563=2,H563=3,H563=4,H563=5),H563,"")))))))</f>
        <v/>
      </c>
      <c r="N563" s="11" t="str">
        <f>(IF(I563=Localisation!$C$114,1,IF(I563=Localisation!$C$113,2,IF(I563=Localisation!$C$112,3,IF(I563=Localisation!$C$111,4,IF(I563=Localisation!$C$110,5,IF(OR(I563=1,I563=2,I563=3,I563=4,I563=5),I563,"")))))))</f>
        <v/>
      </c>
      <c r="O563" s="11" t="str">
        <f>(IF(J563=Localisation!$C$114,1,IF(J563=Localisation!$C$113,2,IF(J563=Localisation!$C$112,3,IF(J563=Localisation!$C$111,4,IF(J563=Localisation!$C$110,5,IF(OR(J563=1,J563=2,J563=3,J563=4,J563=5),J563,"")))))))</f>
        <v/>
      </c>
      <c r="P563" s="11" t="str">
        <f>(IF(K563=Localisation!$C$114,1,IF(K563=Localisation!$C$113,2,IF(K563=Localisation!$C$112,3,IF(K563=Localisation!$C$111,4,IF(K563=Localisation!$C$110,5,IF(OR(K563=1,K563=2,K563=3,K563=4,K563=5),K563,"")))))))</f>
        <v/>
      </c>
      <c r="Q563" s="11" t="str">
        <f>(IF(L563=Localisation!$C$114,1,IF(L563=Localisation!$C$113,2,IF(L563=Localisation!$C$112,3,IF(L563=Localisation!$C$111,4,IF(L563=Localisation!$C$110,5,IF(OR(L563=1,L563=2,L563=3,L563=4,L563=5),L563,"")))))))</f>
        <v/>
      </c>
      <c r="R563" s="11" t="str">
        <f>(IF(B563=Localisation!$C$114,1,IF(B563=Localisation!$C$113,2,IF(B563=Localisation!$C$112,3,IF(B563=Localisation!$C$111,4,IF(B563=Localisation!$C$110,5,IF(OR(B563=1,B563=2,B563=3,B563=4,B563=5),B563,"")))))))</f>
        <v/>
      </c>
      <c r="S563" s="11" t="str">
        <f>(IF(C563=Localisation!$C$114,1,IF(C563=Localisation!$C$113,2,IF(C563=Localisation!$C$112,3,IF(C563=Localisation!$C$111,4,IF(C563=Localisation!$C$110,5,IF(OR(C563=1,C563=2,C563=3,C563=4,C563=5),C563,"")))))))</f>
        <v/>
      </c>
      <c r="T563" s="11" t="str">
        <f>(IF(D563=Localisation!$C$114,1,IF(D563=Localisation!$C$113,2,IF(D563=Localisation!$C$112,3,IF(D563=Localisation!$C$111,4,IF(D563=Localisation!$C$110,5,IF(OR(D563=1,D563=2,D563=3,D563=4,D563=5),D563,"")))))))</f>
        <v/>
      </c>
      <c r="U563" s="11" t="str">
        <f>(IF(E563=Localisation!$C$114,1,IF(E563=Localisation!$C$113,2,IF(E563=Localisation!$C$112,3,IF(E563=Localisation!$C$111,4,IF(E563=Localisation!$C$110,5,IF(OR(E563=1,E563=2,E563=3,E563=4,E563=5),E563,"")))))))</f>
        <v/>
      </c>
      <c r="V563" s="11" t="str">
        <f>(IF(F563=Localisation!$C$114,1,IF(F563=Localisation!$C$113,2,IF(F563=Localisation!$C$112,3,IF(F563=Localisation!$C$111,4,IF(F563=Localisation!$C$110,5,IF(OR(F563=1,F563=2,F563=3,F563=4,F563=5),F563,"")))))))</f>
        <v/>
      </c>
    </row>
    <row r="564" spans="13:22" x14ac:dyDescent="0.3">
      <c r="M564" s="11" t="str">
        <f>(IF(H564=Localisation!$C$114,1,IF(H564=Localisation!$C$113,2,IF(H564=Localisation!$C$112,3,IF(H564=Localisation!$C$111,4,IF(H564=Localisation!$C$110,5,IF(OR(H564=1,H564=2,H564=3,H564=4,H564=5),H564,"")))))))</f>
        <v/>
      </c>
      <c r="N564" s="11" t="str">
        <f>(IF(I564=Localisation!$C$114,1,IF(I564=Localisation!$C$113,2,IF(I564=Localisation!$C$112,3,IF(I564=Localisation!$C$111,4,IF(I564=Localisation!$C$110,5,IF(OR(I564=1,I564=2,I564=3,I564=4,I564=5),I564,"")))))))</f>
        <v/>
      </c>
      <c r="O564" s="11" t="str">
        <f>(IF(J564=Localisation!$C$114,1,IF(J564=Localisation!$C$113,2,IF(J564=Localisation!$C$112,3,IF(J564=Localisation!$C$111,4,IF(J564=Localisation!$C$110,5,IF(OR(J564=1,J564=2,J564=3,J564=4,J564=5),J564,"")))))))</f>
        <v/>
      </c>
      <c r="P564" s="11" t="str">
        <f>(IF(K564=Localisation!$C$114,1,IF(K564=Localisation!$C$113,2,IF(K564=Localisation!$C$112,3,IF(K564=Localisation!$C$111,4,IF(K564=Localisation!$C$110,5,IF(OR(K564=1,K564=2,K564=3,K564=4,K564=5),K564,"")))))))</f>
        <v/>
      </c>
      <c r="Q564" s="11" t="str">
        <f>(IF(L564=Localisation!$C$114,1,IF(L564=Localisation!$C$113,2,IF(L564=Localisation!$C$112,3,IF(L564=Localisation!$C$111,4,IF(L564=Localisation!$C$110,5,IF(OR(L564=1,L564=2,L564=3,L564=4,L564=5),L564,"")))))))</f>
        <v/>
      </c>
      <c r="R564" s="11" t="str">
        <f>(IF(B564=Localisation!$C$114,1,IF(B564=Localisation!$C$113,2,IF(B564=Localisation!$C$112,3,IF(B564=Localisation!$C$111,4,IF(B564=Localisation!$C$110,5,IF(OR(B564=1,B564=2,B564=3,B564=4,B564=5),B564,"")))))))</f>
        <v/>
      </c>
      <c r="S564" s="11" t="str">
        <f>(IF(C564=Localisation!$C$114,1,IF(C564=Localisation!$C$113,2,IF(C564=Localisation!$C$112,3,IF(C564=Localisation!$C$111,4,IF(C564=Localisation!$C$110,5,IF(OR(C564=1,C564=2,C564=3,C564=4,C564=5),C564,"")))))))</f>
        <v/>
      </c>
      <c r="T564" s="11" t="str">
        <f>(IF(D564=Localisation!$C$114,1,IF(D564=Localisation!$C$113,2,IF(D564=Localisation!$C$112,3,IF(D564=Localisation!$C$111,4,IF(D564=Localisation!$C$110,5,IF(OR(D564=1,D564=2,D564=3,D564=4,D564=5),D564,"")))))))</f>
        <v/>
      </c>
      <c r="U564" s="11" t="str">
        <f>(IF(E564=Localisation!$C$114,1,IF(E564=Localisation!$C$113,2,IF(E564=Localisation!$C$112,3,IF(E564=Localisation!$C$111,4,IF(E564=Localisation!$C$110,5,IF(OR(E564=1,E564=2,E564=3,E564=4,E564=5),E564,"")))))))</f>
        <v/>
      </c>
      <c r="V564" s="11" t="str">
        <f>(IF(F564=Localisation!$C$114,1,IF(F564=Localisation!$C$113,2,IF(F564=Localisation!$C$112,3,IF(F564=Localisation!$C$111,4,IF(F564=Localisation!$C$110,5,IF(OR(F564=1,F564=2,F564=3,F564=4,F564=5),F564,"")))))))</f>
        <v/>
      </c>
    </row>
    <row r="565" spans="13:22" x14ac:dyDescent="0.3">
      <c r="M565" s="11" t="str">
        <f>(IF(H565=Localisation!$C$114,1,IF(H565=Localisation!$C$113,2,IF(H565=Localisation!$C$112,3,IF(H565=Localisation!$C$111,4,IF(H565=Localisation!$C$110,5,IF(OR(H565=1,H565=2,H565=3,H565=4,H565=5),H565,"")))))))</f>
        <v/>
      </c>
      <c r="N565" s="11" t="str">
        <f>(IF(I565=Localisation!$C$114,1,IF(I565=Localisation!$C$113,2,IF(I565=Localisation!$C$112,3,IF(I565=Localisation!$C$111,4,IF(I565=Localisation!$C$110,5,IF(OR(I565=1,I565=2,I565=3,I565=4,I565=5),I565,"")))))))</f>
        <v/>
      </c>
      <c r="O565" s="11" t="str">
        <f>(IF(J565=Localisation!$C$114,1,IF(J565=Localisation!$C$113,2,IF(J565=Localisation!$C$112,3,IF(J565=Localisation!$C$111,4,IF(J565=Localisation!$C$110,5,IF(OR(J565=1,J565=2,J565=3,J565=4,J565=5),J565,"")))))))</f>
        <v/>
      </c>
      <c r="P565" s="11" t="str">
        <f>(IF(K565=Localisation!$C$114,1,IF(K565=Localisation!$C$113,2,IF(K565=Localisation!$C$112,3,IF(K565=Localisation!$C$111,4,IF(K565=Localisation!$C$110,5,IF(OR(K565=1,K565=2,K565=3,K565=4,K565=5),K565,"")))))))</f>
        <v/>
      </c>
      <c r="Q565" s="11" t="str">
        <f>(IF(L565=Localisation!$C$114,1,IF(L565=Localisation!$C$113,2,IF(L565=Localisation!$C$112,3,IF(L565=Localisation!$C$111,4,IF(L565=Localisation!$C$110,5,IF(OR(L565=1,L565=2,L565=3,L565=4,L565=5),L565,"")))))))</f>
        <v/>
      </c>
      <c r="R565" s="11" t="str">
        <f>(IF(B565=Localisation!$C$114,1,IF(B565=Localisation!$C$113,2,IF(B565=Localisation!$C$112,3,IF(B565=Localisation!$C$111,4,IF(B565=Localisation!$C$110,5,IF(OR(B565=1,B565=2,B565=3,B565=4,B565=5),B565,"")))))))</f>
        <v/>
      </c>
      <c r="S565" s="11" t="str">
        <f>(IF(C565=Localisation!$C$114,1,IF(C565=Localisation!$C$113,2,IF(C565=Localisation!$C$112,3,IF(C565=Localisation!$C$111,4,IF(C565=Localisation!$C$110,5,IF(OR(C565=1,C565=2,C565=3,C565=4,C565=5),C565,"")))))))</f>
        <v/>
      </c>
      <c r="T565" s="11" t="str">
        <f>(IF(D565=Localisation!$C$114,1,IF(D565=Localisation!$C$113,2,IF(D565=Localisation!$C$112,3,IF(D565=Localisation!$C$111,4,IF(D565=Localisation!$C$110,5,IF(OR(D565=1,D565=2,D565=3,D565=4,D565=5),D565,"")))))))</f>
        <v/>
      </c>
      <c r="U565" s="11" t="str">
        <f>(IF(E565=Localisation!$C$114,1,IF(E565=Localisation!$C$113,2,IF(E565=Localisation!$C$112,3,IF(E565=Localisation!$C$111,4,IF(E565=Localisation!$C$110,5,IF(OR(E565=1,E565=2,E565=3,E565=4,E565=5),E565,"")))))))</f>
        <v/>
      </c>
      <c r="V565" s="11" t="str">
        <f>(IF(F565=Localisation!$C$114,1,IF(F565=Localisation!$C$113,2,IF(F565=Localisation!$C$112,3,IF(F565=Localisation!$C$111,4,IF(F565=Localisation!$C$110,5,IF(OR(F565=1,F565=2,F565=3,F565=4,F565=5),F565,"")))))))</f>
        <v/>
      </c>
    </row>
    <row r="566" spans="13:22" x14ac:dyDescent="0.3">
      <c r="M566" s="11" t="str">
        <f>(IF(H566=Localisation!$C$114,1,IF(H566=Localisation!$C$113,2,IF(H566=Localisation!$C$112,3,IF(H566=Localisation!$C$111,4,IF(H566=Localisation!$C$110,5,IF(OR(H566=1,H566=2,H566=3,H566=4,H566=5),H566,"")))))))</f>
        <v/>
      </c>
      <c r="N566" s="11" t="str">
        <f>(IF(I566=Localisation!$C$114,1,IF(I566=Localisation!$C$113,2,IF(I566=Localisation!$C$112,3,IF(I566=Localisation!$C$111,4,IF(I566=Localisation!$C$110,5,IF(OR(I566=1,I566=2,I566=3,I566=4,I566=5),I566,"")))))))</f>
        <v/>
      </c>
      <c r="O566" s="11" t="str">
        <f>(IF(J566=Localisation!$C$114,1,IF(J566=Localisation!$C$113,2,IF(J566=Localisation!$C$112,3,IF(J566=Localisation!$C$111,4,IF(J566=Localisation!$C$110,5,IF(OR(J566=1,J566=2,J566=3,J566=4,J566=5),J566,"")))))))</f>
        <v/>
      </c>
      <c r="P566" s="11" t="str">
        <f>(IF(K566=Localisation!$C$114,1,IF(K566=Localisation!$C$113,2,IF(K566=Localisation!$C$112,3,IF(K566=Localisation!$C$111,4,IF(K566=Localisation!$C$110,5,IF(OR(K566=1,K566=2,K566=3,K566=4,K566=5),K566,"")))))))</f>
        <v/>
      </c>
      <c r="Q566" s="11" t="str">
        <f>(IF(L566=Localisation!$C$114,1,IF(L566=Localisation!$C$113,2,IF(L566=Localisation!$C$112,3,IF(L566=Localisation!$C$111,4,IF(L566=Localisation!$C$110,5,IF(OR(L566=1,L566=2,L566=3,L566=4,L566=5),L566,"")))))))</f>
        <v/>
      </c>
      <c r="R566" s="11" t="str">
        <f>(IF(B566=Localisation!$C$114,1,IF(B566=Localisation!$C$113,2,IF(B566=Localisation!$C$112,3,IF(B566=Localisation!$C$111,4,IF(B566=Localisation!$C$110,5,IF(OR(B566=1,B566=2,B566=3,B566=4,B566=5),B566,"")))))))</f>
        <v/>
      </c>
      <c r="S566" s="11" t="str">
        <f>(IF(C566=Localisation!$C$114,1,IF(C566=Localisation!$C$113,2,IF(C566=Localisation!$C$112,3,IF(C566=Localisation!$C$111,4,IF(C566=Localisation!$C$110,5,IF(OR(C566=1,C566=2,C566=3,C566=4,C566=5),C566,"")))))))</f>
        <v/>
      </c>
      <c r="T566" s="11" t="str">
        <f>(IF(D566=Localisation!$C$114,1,IF(D566=Localisation!$C$113,2,IF(D566=Localisation!$C$112,3,IF(D566=Localisation!$C$111,4,IF(D566=Localisation!$C$110,5,IF(OR(D566=1,D566=2,D566=3,D566=4,D566=5),D566,"")))))))</f>
        <v/>
      </c>
      <c r="U566" s="11" t="str">
        <f>(IF(E566=Localisation!$C$114,1,IF(E566=Localisation!$C$113,2,IF(E566=Localisation!$C$112,3,IF(E566=Localisation!$C$111,4,IF(E566=Localisation!$C$110,5,IF(OR(E566=1,E566=2,E566=3,E566=4,E566=5),E566,"")))))))</f>
        <v/>
      </c>
      <c r="V566" s="11" t="str">
        <f>(IF(F566=Localisation!$C$114,1,IF(F566=Localisation!$C$113,2,IF(F566=Localisation!$C$112,3,IF(F566=Localisation!$C$111,4,IF(F566=Localisation!$C$110,5,IF(OR(F566=1,F566=2,F566=3,F566=4,F566=5),F566,"")))))))</f>
        <v/>
      </c>
    </row>
    <row r="567" spans="13:22" x14ac:dyDescent="0.3">
      <c r="M567" s="11" t="str">
        <f>(IF(H567=Localisation!$C$114,1,IF(H567=Localisation!$C$113,2,IF(H567=Localisation!$C$112,3,IF(H567=Localisation!$C$111,4,IF(H567=Localisation!$C$110,5,IF(OR(H567=1,H567=2,H567=3,H567=4,H567=5),H567,"")))))))</f>
        <v/>
      </c>
      <c r="N567" s="11" t="str">
        <f>(IF(I567=Localisation!$C$114,1,IF(I567=Localisation!$C$113,2,IF(I567=Localisation!$C$112,3,IF(I567=Localisation!$C$111,4,IF(I567=Localisation!$C$110,5,IF(OR(I567=1,I567=2,I567=3,I567=4,I567=5),I567,"")))))))</f>
        <v/>
      </c>
      <c r="O567" s="11" t="str">
        <f>(IF(J567=Localisation!$C$114,1,IF(J567=Localisation!$C$113,2,IF(J567=Localisation!$C$112,3,IF(J567=Localisation!$C$111,4,IF(J567=Localisation!$C$110,5,IF(OR(J567=1,J567=2,J567=3,J567=4,J567=5),J567,"")))))))</f>
        <v/>
      </c>
      <c r="P567" s="11" t="str">
        <f>(IF(K567=Localisation!$C$114,1,IF(K567=Localisation!$C$113,2,IF(K567=Localisation!$C$112,3,IF(K567=Localisation!$C$111,4,IF(K567=Localisation!$C$110,5,IF(OR(K567=1,K567=2,K567=3,K567=4,K567=5),K567,"")))))))</f>
        <v/>
      </c>
      <c r="Q567" s="11" t="str">
        <f>(IF(L567=Localisation!$C$114,1,IF(L567=Localisation!$C$113,2,IF(L567=Localisation!$C$112,3,IF(L567=Localisation!$C$111,4,IF(L567=Localisation!$C$110,5,IF(OR(L567=1,L567=2,L567=3,L567=4,L567=5),L567,"")))))))</f>
        <v/>
      </c>
      <c r="R567" s="11" t="str">
        <f>(IF(B567=Localisation!$C$114,1,IF(B567=Localisation!$C$113,2,IF(B567=Localisation!$C$112,3,IF(B567=Localisation!$C$111,4,IF(B567=Localisation!$C$110,5,IF(OR(B567=1,B567=2,B567=3,B567=4,B567=5),B567,"")))))))</f>
        <v/>
      </c>
      <c r="S567" s="11" t="str">
        <f>(IF(C567=Localisation!$C$114,1,IF(C567=Localisation!$C$113,2,IF(C567=Localisation!$C$112,3,IF(C567=Localisation!$C$111,4,IF(C567=Localisation!$C$110,5,IF(OR(C567=1,C567=2,C567=3,C567=4,C567=5),C567,"")))))))</f>
        <v/>
      </c>
      <c r="T567" s="11" t="str">
        <f>(IF(D567=Localisation!$C$114,1,IF(D567=Localisation!$C$113,2,IF(D567=Localisation!$C$112,3,IF(D567=Localisation!$C$111,4,IF(D567=Localisation!$C$110,5,IF(OR(D567=1,D567=2,D567=3,D567=4,D567=5),D567,"")))))))</f>
        <v/>
      </c>
      <c r="U567" s="11" t="str">
        <f>(IF(E567=Localisation!$C$114,1,IF(E567=Localisation!$C$113,2,IF(E567=Localisation!$C$112,3,IF(E567=Localisation!$C$111,4,IF(E567=Localisation!$C$110,5,IF(OR(E567=1,E567=2,E567=3,E567=4,E567=5),E567,"")))))))</f>
        <v/>
      </c>
      <c r="V567" s="11" t="str">
        <f>(IF(F567=Localisation!$C$114,1,IF(F567=Localisation!$C$113,2,IF(F567=Localisation!$C$112,3,IF(F567=Localisation!$C$111,4,IF(F567=Localisation!$C$110,5,IF(OR(F567=1,F567=2,F567=3,F567=4,F567=5),F567,"")))))))</f>
        <v/>
      </c>
    </row>
    <row r="568" spans="13:22" x14ac:dyDescent="0.3">
      <c r="M568" s="11" t="str">
        <f>(IF(H568=Localisation!$C$114,1,IF(H568=Localisation!$C$113,2,IF(H568=Localisation!$C$112,3,IF(H568=Localisation!$C$111,4,IF(H568=Localisation!$C$110,5,IF(OR(H568=1,H568=2,H568=3,H568=4,H568=5),H568,"")))))))</f>
        <v/>
      </c>
      <c r="N568" s="11" t="str">
        <f>(IF(I568=Localisation!$C$114,1,IF(I568=Localisation!$C$113,2,IF(I568=Localisation!$C$112,3,IF(I568=Localisation!$C$111,4,IF(I568=Localisation!$C$110,5,IF(OR(I568=1,I568=2,I568=3,I568=4,I568=5),I568,"")))))))</f>
        <v/>
      </c>
      <c r="O568" s="11" t="str">
        <f>(IF(J568=Localisation!$C$114,1,IF(J568=Localisation!$C$113,2,IF(J568=Localisation!$C$112,3,IF(J568=Localisation!$C$111,4,IF(J568=Localisation!$C$110,5,IF(OR(J568=1,J568=2,J568=3,J568=4,J568=5),J568,"")))))))</f>
        <v/>
      </c>
      <c r="P568" s="11" t="str">
        <f>(IF(K568=Localisation!$C$114,1,IF(K568=Localisation!$C$113,2,IF(K568=Localisation!$C$112,3,IF(K568=Localisation!$C$111,4,IF(K568=Localisation!$C$110,5,IF(OR(K568=1,K568=2,K568=3,K568=4,K568=5),K568,"")))))))</f>
        <v/>
      </c>
      <c r="Q568" s="11" t="str">
        <f>(IF(L568=Localisation!$C$114,1,IF(L568=Localisation!$C$113,2,IF(L568=Localisation!$C$112,3,IF(L568=Localisation!$C$111,4,IF(L568=Localisation!$C$110,5,IF(OR(L568=1,L568=2,L568=3,L568=4,L568=5),L568,"")))))))</f>
        <v/>
      </c>
      <c r="R568" s="11" t="str">
        <f>(IF(B568=Localisation!$C$114,1,IF(B568=Localisation!$C$113,2,IF(B568=Localisation!$C$112,3,IF(B568=Localisation!$C$111,4,IF(B568=Localisation!$C$110,5,IF(OR(B568=1,B568=2,B568=3,B568=4,B568=5),B568,"")))))))</f>
        <v/>
      </c>
      <c r="S568" s="11" t="str">
        <f>(IF(C568=Localisation!$C$114,1,IF(C568=Localisation!$C$113,2,IF(C568=Localisation!$C$112,3,IF(C568=Localisation!$C$111,4,IF(C568=Localisation!$C$110,5,IF(OR(C568=1,C568=2,C568=3,C568=4,C568=5),C568,"")))))))</f>
        <v/>
      </c>
      <c r="T568" s="11" t="str">
        <f>(IF(D568=Localisation!$C$114,1,IF(D568=Localisation!$C$113,2,IF(D568=Localisation!$C$112,3,IF(D568=Localisation!$C$111,4,IF(D568=Localisation!$C$110,5,IF(OR(D568=1,D568=2,D568=3,D568=4,D568=5),D568,"")))))))</f>
        <v/>
      </c>
      <c r="U568" s="11" t="str">
        <f>(IF(E568=Localisation!$C$114,1,IF(E568=Localisation!$C$113,2,IF(E568=Localisation!$C$112,3,IF(E568=Localisation!$C$111,4,IF(E568=Localisation!$C$110,5,IF(OR(E568=1,E568=2,E568=3,E568=4,E568=5),E568,"")))))))</f>
        <v/>
      </c>
      <c r="V568" s="11" t="str">
        <f>(IF(F568=Localisation!$C$114,1,IF(F568=Localisation!$C$113,2,IF(F568=Localisation!$C$112,3,IF(F568=Localisation!$C$111,4,IF(F568=Localisation!$C$110,5,IF(OR(F568=1,F568=2,F568=3,F568=4,F568=5),F568,"")))))))</f>
        <v/>
      </c>
    </row>
    <row r="569" spans="13:22" x14ac:dyDescent="0.3">
      <c r="M569" s="11" t="str">
        <f>(IF(H569=Localisation!$C$114,1,IF(H569=Localisation!$C$113,2,IF(H569=Localisation!$C$112,3,IF(H569=Localisation!$C$111,4,IF(H569=Localisation!$C$110,5,IF(OR(H569=1,H569=2,H569=3,H569=4,H569=5),H569,"")))))))</f>
        <v/>
      </c>
      <c r="N569" s="11" t="str">
        <f>(IF(I569=Localisation!$C$114,1,IF(I569=Localisation!$C$113,2,IF(I569=Localisation!$C$112,3,IF(I569=Localisation!$C$111,4,IF(I569=Localisation!$C$110,5,IF(OR(I569=1,I569=2,I569=3,I569=4,I569=5),I569,"")))))))</f>
        <v/>
      </c>
      <c r="O569" s="11" t="str">
        <f>(IF(J569=Localisation!$C$114,1,IF(J569=Localisation!$C$113,2,IF(J569=Localisation!$C$112,3,IF(J569=Localisation!$C$111,4,IF(J569=Localisation!$C$110,5,IF(OR(J569=1,J569=2,J569=3,J569=4,J569=5),J569,"")))))))</f>
        <v/>
      </c>
      <c r="P569" s="11" t="str">
        <f>(IF(K569=Localisation!$C$114,1,IF(K569=Localisation!$C$113,2,IF(K569=Localisation!$C$112,3,IF(K569=Localisation!$C$111,4,IF(K569=Localisation!$C$110,5,IF(OR(K569=1,K569=2,K569=3,K569=4,K569=5),K569,"")))))))</f>
        <v/>
      </c>
      <c r="Q569" s="11" t="str">
        <f>(IF(L569=Localisation!$C$114,1,IF(L569=Localisation!$C$113,2,IF(L569=Localisation!$C$112,3,IF(L569=Localisation!$C$111,4,IF(L569=Localisation!$C$110,5,IF(OR(L569=1,L569=2,L569=3,L569=4,L569=5),L569,"")))))))</f>
        <v/>
      </c>
      <c r="R569" s="11" t="str">
        <f>(IF(B569=Localisation!$C$114,1,IF(B569=Localisation!$C$113,2,IF(B569=Localisation!$C$112,3,IF(B569=Localisation!$C$111,4,IF(B569=Localisation!$C$110,5,IF(OR(B569=1,B569=2,B569=3,B569=4,B569=5),B569,"")))))))</f>
        <v/>
      </c>
      <c r="S569" s="11" t="str">
        <f>(IF(C569=Localisation!$C$114,1,IF(C569=Localisation!$C$113,2,IF(C569=Localisation!$C$112,3,IF(C569=Localisation!$C$111,4,IF(C569=Localisation!$C$110,5,IF(OR(C569=1,C569=2,C569=3,C569=4,C569=5),C569,"")))))))</f>
        <v/>
      </c>
      <c r="T569" s="11" t="str">
        <f>(IF(D569=Localisation!$C$114,1,IF(D569=Localisation!$C$113,2,IF(D569=Localisation!$C$112,3,IF(D569=Localisation!$C$111,4,IF(D569=Localisation!$C$110,5,IF(OR(D569=1,D569=2,D569=3,D569=4,D569=5),D569,"")))))))</f>
        <v/>
      </c>
      <c r="U569" s="11" t="str">
        <f>(IF(E569=Localisation!$C$114,1,IF(E569=Localisation!$C$113,2,IF(E569=Localisation!$C$112,3,IF(E569=Localisation!$C$111,4,IF(E569=Localisation!$C$110,5,IF(OR(E569=1,E569=2,E569=3,E569=4,E569=5),E569,"")))))))</f>
        <v/>
      </c>
      <c r="V569" s="11" t="str">
        <f>(IF(F569=Localisation!$C$114,1,IF(F569=Localisation!$C$113,2,IF(F569=Localisation!$C$112,3,IF(F569=Localisation!$C$111,4,IF(F569=Localisation!$C$110,5,IF(OR(F569=1,F569=2,F569=3,F569=4,F569=5),F569,"")))))))</f>
        <v/>
      </c>
    </row>
    <row r="570" spans="13:22" x14ac:dyDescent="0.3">
      <c r="M570" s="11" t="str">
        <f>(IF(H570=Localisation!$C$114,1,IF(H570=Localisation!$C$113,2,IF(H570=Localisation!$C$112,3,IF(H570=Localisation!$C$111,4,IF(H570=Localisation!$C$110,5,IF(OR(H570=1,H570=2,H570=3,H570=4,H570=5),H570,"")))))))</f>
        <v/>
      </c>
      <c r="N570" s="11" t="str">
        <f>(IF(I570=Localisation!$C$114,1,IF(I570=Localisation!$C$113,2,IF(I570=Localisation!$C$112,3,IF(I570=Localisation!$C$111,4,IF(I570=Localisation!$C$110,5,IF(OR(I570=1,I570=2,I570=3,I570=4,I570=5),I570,"")))))))</f>
        <v/>
      </c>
      <c r="O570" s="11" t="str">
        <f>(IF(J570=Localisation!$C$114,1,IF(J570=Localisation!$C$113,2,IF(J570=Localisation!$C$112,3,IF(J570=Localisation!$C$111,4,IF(J570=Localisation!$C$110,5,IF(OR(J570=1,J570=2,J570=3,J570=4,J570=5),J570,"")))))))</f>
        <v/>
      </c>
      <c r="P570" s="11" t="str">
        <f>(IF(K570=Localisation!$C$114,1,IF(K570=Localisation!$C$113,2,IF(K570=Localisation!$C$112,3,IF(K570=Localisation!$C$111,4,IF(K570=Localisation!$C$110,5,IF(OR(K570=1,K570=2,K570=3,K570=4,K570=5),K570,"")))))))</f>
        <v/>
      </c>
      <c r="Q570" s="11" t="str">
        <f>(IF(L570=Localisation!$C$114,1,IF(L570=Localisation!$C$113,2,IF(L570=Localisation!$C$112,3,IF(L570=Localisation!$C$111,4,IF(L570=Localisation!$C$110,5,IF(OR(L570=1,L570=2,L570=3,L570=4,L570=5),L570,"")))))))</f>
        <v/>
      </c>
      <c r="R570" s="11" t="str">
        <f>(IF(B570=Localisation!$C$114,1,IF(B570=Localisation!$C$113,2,IF(B570=Localisation!$C$112,3,IF(B570=Localisation!$C$111,4,IF(B570=Localisation!$C$110,5,IF(OR(B570=1,B570=2,B570=3,B570=4,B570=5),B570,"")))))))</f>
        <v/>
      </c>
      <c r="S570" s="11" t="str">
        <f>(IF(C570=Localisation!$C$114,1,IF(C570=Localisation!$C$113,2,IF(C570=Localisation!$C$112,3,IF(C570=Localisation!$C$111,4,IF(C570=Localisation!$C$110,5,IF(OR(C570=1,C570=2,C570=3,C570=4,C570=5),C570,"")))))))</f>
        <v/>
      </c>
      <c r="T570" s="11" t="str">
        <f>(IF(D570=Localisation!$C$114,1,IF(D570=Localisation!$C$113,2,IF(D570=Localisation!$C$112,3,IF(D570=Localisation!$C$111,4,IF(D570=Localisation!$C$110,5,IF(OR(D570=1,D570=2,D570=3,D570=4,D570=5),D570,"")))))))</f>
        <v/>
      </c>
      <c r="U570" s="11" t="str">
        <f>(IF(E570=Localisation!$C$114,1,IF(E570=Localisation!$C$113,2,IF(E570=Localisation!$C$112,3,IF(E570=Localisation!$C$111,4,IF(E570=Localisation!$C$110,5,IF(OR(E570=1,E570=2,E570=3,E570=4,E570=5),E570,"")))))))</f>
        <v/>
      </c>
      <c r="V570" s="11" t="str">
        <f>(IF(F570=Localisation!$C$114,1,IF(F570=Localisation!$C$113,2,IF(F570=Localisation!$C$112,3,IF(F570=Localisation!$C$111,4,IF(F570=Localisation!$C$110,5,IF(OR(F570=1,F570=2,F570=3,F570=4,F570=5),F570,"")))))))</f>
        <v/>
      </c>
    </row>
    <row r="571" spans="13:22" x14ac:dyDescent="0.3">
      <c r="M571" s="11" t="str">
        <f>(IF(H571=Localisation!$C$114,1,IF(H571=Localisation!$C$113,2,IF(H571=Localisation!$C$112,3,IF(H571=Localisation!$C$111,4,IF(H571=Localisation!$C$110,5,IF(OR(H571=1,H571=2,H571=3,H571=4,H571=5),H571,"")))))))</f>
        <v/>
      </c>
      <c r="N571" s="11" t="str">
        <f>(IF(I571=Localisation!$C$114,1,IF(I571=Localisation!$C$113,2,IF(I571=Localisation!$C$112,3,IF(I571=Localisation!$C$111,4,IF(I571=Localisation!$C$110,5,IF(OR(I571=1,I571=2,I571=3,I571=4,I571=5),I571,"")))))))</f>
        <v/>
      </c>
      <c r="O571" s="11" t="str">
        <f>(IF(J571=Localisation!$C$114,1,IF(J571=Localisation!$C$113,2,IF(J571=Localisation!$C$112,3,IF(J571=Localisation!$C$111,4,IF(J571=Localisation!$C$110,5,IF(OR(J571=1,J571=2,J571=3,J571=4,J571=5),J571,"")))))))</f>
        <v/>
      </c>
      <c r="P571" s="11" t="str">
        <f>(IF(K571=Localisation!$C$114,1,IF(K571=Localisation!$C$113,2,IF(K571=Localisation!$C$112,3,IF(K571=Localisation!$C$111,4,IF(K571=Localisation!$C$110,5,IF(OR(K571=1,K571=2,K571=3,K571=4,K571=5),K571,"")))))))</f>
        <v/>
      </c>
      <c r="Q571" s="11" t="str">
        <f>(IF(L571=Localisation!$C$114,1,IF(L571=Localisation!$C$113,2,IF(L571=Localisation!$C$112,3,IF(L571=Localisation!$C$111,4,IF(L571=Localisation!$C$110,5,IF(OR(L571=1,L571=2,L571=3,L571=4,L571=5),L571,"")))))))</f>
        <v/>
      </c>
      <c r="R571" s="11" t="str">
        <f>(IF(B571=Localisation!$C$114,1,IF(B571=Localisation!$C$113,2,IF(B571=Localisation!$C$112,3,IF(B571=Localisation!$C$111,4,IF(B571=Localisation!$C$110,5,IF(OR(B571=1,B571=2,B571=3,B571=4,B571=5),B571,"")))))))</f>
        <v/>
      </c>
      <c r="S571" s="11" t="str">
        <f>(IF(C571=Localisation!$C$114,1,IF(C571=Localisation!$C$113,2,IF(C571=Localisation!$C$112,3,IF(C571=Localisation!$C$111,4,IF(C571=Localisation!$C$110,5,IF(OR(C571=1,C571=2,C571=3,C571=4,C571=5),C571,"")))))))</f>
        <v/>
      </c>
      <c r="T571" s="11" t="str">
        <f>(IF(D571=Localisation!$C$114,1,IF(D571=Localisation!$C$113,2,IF(D571=Localisation!$C$112,3,IF(D571=Localisation!$C$111,4,IF(D571=Localisation!$C$110,5,IF(OR(D571=1,D571=2,D571=3,D571=4,D571=5),D571,"")))))))</f>
        <v/>
      </c>
      <c r="U571" s="11" t="str">
        <f>(IF(E571=Localisation!$C$114,1,IF(E571=Localisation!$C$113,2,IF(E571=Localisation!$C$112,3,IF(E571=Localisation!$C$111,4,IF(E571=Localisation!$C$110,5,IF(OR(E571=1,E571=2,E571=3,E571=4,E571=5),E571,"")))))))</f>
        <v/>
      </c>
      <c r="V571" s="11" t="str">
        <f>(IF(F571=Localisation!$C$114,1,IF(F571=Localisation!$C$113,2,IF(F571=Localisation!$C$112,3,IF(F571=Localisation!$C$111,4,IF(F571=Localisation!$C$110,5,IF(OR(F571=1,F571=2,F571=3,F571=4,F571=5),F571,"")))))))</f>
        <v/>
      </c>
    </row>
    <row r="572" spans="13:22" x14ac:dyDescent="0.3">
      <c r="M572" s="11" t="str">
        <f>(IF(H572=Localisation!$C$114,1,IF(H572=Localisation!$C$113,2,IF(H572=Localisation!$C$112,3,IF(H572=Localisation!$C$111,4,IF(H572=Localisation!$C$110,5,IF(OR(H572=1,H572=2,H572=3,H572=4,H572=5),H572,"")))))))</f>
        <v/>
      </c>
      <c r="N572" s="11" t="str">
        <f>(IF(I572=Localisation!$C$114,1,IF(I572=Localisation!$C$113,2,IF(I572=Localisation!$C$112,3,IF(I572=Localisation!$C$111,4,IF(I572=Localisation!$C$110,5,IF(OR(I572=1,I572=2,I572=3,I572=4,I572=5),I572,"")))))))</f>
        <v/>
      </c>
      <c r="O572" s="11" t="str">
        <f>(IF(J572=Localisation!$C$114,1,IF(J572=Localisation!$C$113,2,IF(J572=Localisation!$C$112,3,IF(J572=Localisation!$C$111,4,IF(J572=Localisation!$C$110,5,IF(OR(J572=1,J572=2,J572=3,J572=4,J572=5),J572,"")))))))</f>
        <v/>
      </c>
      <c r="P572" s="11" t="str">
        <f>(IF(K572=Localisation!$C$114,1,IF(K572=Localisation!$C$113,2,IF(K572=Localisation!$C$112,3,IF(K572=Localisation!$C$111,4,IF(K572=Localisation!$C$110,5,IF(OR(K572=1,K572=2,K572=3,K572=4,K572=5),K572,"")))))))</f>
        <v/>
      </c>
      <c r="Q572" s="11" t="str">
        <f>(IF(L572=Localisation!$C$114,1,IF(L572=Localisation!$C$113,2,IF(L572=Localisation!$C$112,3,IF(L572=Localisation!$C$111,4,IF(L572=Localisation!$C$110,5,IF(OR(L572=1,L572=2,L572=3,L572=4,L572=5),L572,"")))))))</f>
        <v/>
      </c>
      <c r="R572" s="11" t="str">
        <f>(IF(B572=Localisation!$C$114,1,IF(B572=Localisation!$C$113,2,IF(B572=Localisation!$C$112,3,IF(B572=Localisation!$C$111,4,IF(B572=Localisation!$C$110,5,IF(OR(B572=1,B572=2,B572=3,B572=4,B572=5),B572,"")))))))</f>
        <v/>
      </c>
      <c r="S572" s="11" t="str">
        <f>(IF(C572=Localisation!$C$114,1,IF(C572=Localisation!$C$113,2,IF(C572=Localisation!$C$112,3,IF(C572=Localisation!$C$111,4,IF(C572=Localisation!$C$110,5,IF(OR(C572=1,C572=2,C572=3,C572=4,C572=5),C572,"")))))))</f>
        <v/>
      </c>
      <c r="T572" s="11" t="str">
        <f>(IF(D572=Localisation!$C$114,1,IF(D572=Localisation!$C$113,2,IF(D572=Localisation!$C$112,3,IF(D572=Localisation!$C$111,4,IF(D572=Localisation!$C$110,5,IF(OR(D572=1,D572=2,D572=3,D572=4,D572=5),D572,"")))))))</f>
        <v/>
      </c>
      <c r="U572" s="11" t="str">
        <f>(IF(E572=Localisation!$C$114,1,IF(E572=Localisation!$C$113,2,IF(E572=Localisation!$C$112,3,IF(E572=Localisation!$C$111,4,IF(E572=Localisation!$C$110,5,IF(OR(E572=1,E572=2,E572=3,E572=4,E572=5),E572,"")))))))</f>
        <v/>
      </c>
      <c r="V572" s="11" t="str">
        <f>(IF(F572=Localisation!$C$114,1,IF(F572=Localisation!$C$113,2,IF(F572=Localisation!$C$112,3,IF(F572=Localisation!$C$111,4,IF(F572=Localisation!$C$110,5,IF(OR(F572=1,F572=2,F572=3,F572=4,F572=5),F572,"")))))))</f>
        <v/>
      </c>
    </row>
    <row r="573" spans="13:22" x14ac:dyDescent="0.3">
      <c r="M573" s="11" t="str">
        <f>(IF(H573=Localisation!$C$114,1,IF(H573=Localisation!$C$113,2,IF(H573=Localisation!$C$112,3,IF(H573=Localisation!$C$111,4,IF(H573=Localisation!$C$110,5,IF(OR(H573=1,H573=2,H573=3,H573=4,H573=5),H573,"")))))))</f>
        <v/>
      </c>
      <c r="N573" s="11" t="str">
        <f>(IF(I573=Localisation!$C$114,1,IF(I573=Localisation!$C$113,2,IF(I573=Localisation!$C$112,3,IF(I573=Localisation!$C$111,4,IF(I573=Localisation!$C$110,5,IF(OR(I573=1,I573=2,I573=3,I573=4,I573=5),I573,"")))))))</f>
        <v/>
      </c>
      <c r="O573" s="11" t="str">
        <f>(IF(J573=Localisation!$C$114,1,IF(J573=Localisation!$C$113,2,IF(J573=Localisation!$C$112,3,IF(J573=Localisation!$C$111,4,IF(J573=Localisation!$C$110,5,IF(OR(J573=1,J573=2,J573=3,J573=4,J573=5),J573,"")))))))</f>
        <v/>
      </c>
      <c r="P573" s="11" t="str">
        <f>(IF(K573=Localisation!$C$114,1,IF(K573=Localisation!$C$113,2,IF(K573=Localisation!$C$112,3,IF(K573=Localisation!$C$111,4,IF(K573=Localisation!$C$110,5,IF(OR(K573=1,K573=2,K573=3,K573=4,K573=5),K573,"")))))))</f>
        <v/>
      </c>
      <c r="Q573" s="11" t="str">
        <f>(IF(L573=Localisation!$C$114,1,IF(L573=Localisation!$C$113,2,IF(L573=Localisation!$C$112,3,IF(L573=Localisation!$C$111,4,IF(L573=Localisation!$C$110,5,IF(OR(L573=1,L573=2,L573=3,L573=4,L573=5),L573,"")))))))</f>
        <v/>
      </c>
      <c r="R573" s="11" t="str">
        <f>(IF(B573=Localisation!$C$114,1,IF(B573=Localisation!$C$113,2,IF(B573=Localisation!$C$112,3,IF(B573=Localisation!$C$111,4,IF(B573=Localisation!$C$110,5,IF(OR(B573=1,B573=2,B573=3,B573=4,B573=5),B573,"")))))))</f>
        <v/>
      </c>
      <c r="S573" s="11" t="str">
        <f>(IF(C573=Localisation!$C$114,1,IF(C573=Localisation!$C$113,2,IF(C573=Localisation!$C$112,3,IF(C573=Localisation!$C$111,4,IF(C573=Localisation!$C$110,5,IF(OR(C573=1,C573=2,C573=3,C573=4,C573=5),C573,"")))))))</f>
        <v/>
      </c>
      <c r="T573" s="11" t="str">
        <f>(IF(D573=Localisation!$C$114,1,IF(D573=Localisation!$C$113,2,IF(D573=Localisation!$C$112,3,IF(D573=Localisation!$C$111,4,IF(D573=Localisation!$C$110,5,IF(OR(D573=1,D573=2,D573=3,D573=4,D573=5),D573,"")))))))</f>
        <v/>
      </c>
      <c r="U573" s="11" t="str">
        <f>(IF(E573=Localisation!$C$114,1,IF(E573=Localisation!$C$113,2,IF(E573=Localisation!$C$112,3,IF(E573=Localisation!$C$111,4,IF(E573=Localisation!$C$110,5,IF(OR(E573=1,E573=2,E573=3,E573=4,E573=5),E573,"")))))))</f>
        <v/>
      </c>
      <c r="V573" s="11" t="str">
        <f>(IF(F573=Localisation!$C$114,1,IF(F573=Localisation!$C$113,2,IF(F573=Localisation!$C$112,3,IF(F573=Localisation!$C$111,4,IF(F573=Localisation!$C$110,5,IF(OR(F573=1,F573=2,F573=3,F573=4,F573=5),F573,"")))))))</f>
        <v/>
      </c>
    </row>
    <row r="574" spans="13:22" x14ac:dyDescent="0.3">
      <c r="M574" s="11" t="str">
        <f>(IF(H574=Localisation!$C$114,1,IF(H574=Localisation!$C$113,2,IF(H574=Localisation!$C$112,3,IF(H574=Localisation!$C$111,4,IF(H574=Localisation!$C$110,5,IF(OR(H574=1,H574=2,H574=3,H574=4,H574=5),H574,"")))))))</f>
        <v/>
      </c>
      <c r="N574" s="11" t="str">
        <f>(IF(I574=Localisation!$C$114,1,IF(I574=Localisation!$C$113,2,IF(I574=Localisation!$C$112,3,IF(I574=Localisation!$C$111,4,IF(I574=Localisation!$C$110,5,IF(OR(I574=1,I574=2,I574=3,I574=4,I574=5),I574,"")))))))</f>
        <v/>
      </c>
      <c r="O574" s="11" t="str">
        <f>(IF(J574=Localisation!$C$114,1,IF(J574=Localisation!$C$113,2,IF(J574=Localisation!$C$112,3,IF(J574=Localisation!$C$111,4,IF(J574=Localisation!$C$110,5,IF(OR(J574=1,J574=2,J574=3,J574=4,J574=5),J574,"")))))))</f>
        <v/>
      </c>
      <c r="P574" s="11" t="str">
        <f>(IF(K574=Localisation!$C$114,1,IF(K574=Localisation!$C$113,2,IF(K574=Localisation!$C$112,3,IF(K574=Localisation!$C$111,4,IF(K574=Localisation!$C$110,5,IF(OR(K574=1,K574=2,K574=3,K574=4,K574=5),K574,"")))))))</f>
        <v/>
      </c>
      <c r="Q574" s="11" t="str">
        <f>(IF(L574=Localisation!$C$114,1,IF(L574=Localisation!$C$113,2,IF(L574=Localisation!$C$112,3,IF(L574=Localisation!$C$111,4,IF(L574=Localisation!$C$110,5,IF(OR(L574=1,L574=2,L574=3,L574=4,L574=5),L574,"")))))))</f>
        <v/>
      </c>
      <c r="R574" s="11" t="str">
        <f>(IF(B574=Localisation!$C$114,1,IF(B574=Localisation!$C$113,2,IF(B574=Localisation!$C$112,3,IF(B574=Localisation!$C$111,4,IF(B574=Localisation!$C$110,5,IF(OR(B574=1,B574=2,B574=3,B574=4,B574=5),B574,"")))))))</f>
        <v/>
      </c>
      <c r="S574" s="11" t="str">
        <f>(IF(C574=Localisation!$C$114,1,IF(C574=Localisation!$C$113,2,IF(C574=Localisation!$C$112,3,IF(C574=Localisation!$C$111,4,IF(C574=Localisation!$C$110,5,IF(OR(C574=1,C574=2,C574=3,C574=4,C574=5),C574,"")))))))</f>
        <v/>
      </c>
      <c r="T574" s="11" t="str">
        <f>(IF(D574=Localisation!$C$114,1,IF(D574=Localisation!$C$113,2,IF(D574=Localisation!$C$112,3,IF(D574=Localisation!$C$111,4,IF(D574=Localisation!$C$110,5,IF(OR(D574=1,D574=2,D574=3,D574=4,D574=5),D574,"")))))))</f>
        <v/>
      </c>
      <c r="U574" s="11" t="str">
        <f>(IF(E574=Localisation!$C$114,1,IF(E574=Localisation!$C$113,2,IF(E574=Localisation!$C$112,3,IF(E574=Localisation!$C$111,4,IF(E574=Localisation!$C$110,5,IF(OR(E574=1,E574=2,E574=3,E574=4,E574=5),E574,"")))))))</f>
        <v/>
      </c>
      <c r="V574" s="11" t="str">
        <f>(IF(F574=Localisation!$C$114,1,IF(F574=Localisation!$C$113,2,IF(F574=Localisation!$C$112,3,IF(F574=Localisation!$C$111,4,IF(F574=Localisation!$C$110,5,IF(OR(F574=1,F574=2,F574=3,F574=4,F574=5),F574,"")))))))</f>
        <v/>
      </c>
    </row>
    <row r="575" spans="13:22" x14ac:dyDescent="0.3">
      <c r="M575" s="11" t="str">
        <f>(IF(H575=Localisation!$C$114,1,IF(H575=Localisation!$C$113,2,IF(H575=Localisation!$C$112,3,IF(H575=Localisation!$C$111,4,IF(H575=Localisation!$C$110,5,IF(OR(H575=1,H575=2,H575=3,H575=4,H575=5),H575,"")))))))</f>
        <v/>
      </c>
      <c r="N575" s="11" t="str">
        <f>(IF(I575=Localisation!$C$114,1,IF(I575=Localisation!$C$113,2,IF(I575=Localisation!$C$112,3,IF(I575=Localisation!$C$111,4,IF(I575=Localisation!$C$110,5,IF(OR(I575=1,I575=2,I575=3,I575=4,I575=5),I575,"")))))))</f>
        <v/>
      </c>
      <c r="O575" s="11" t="str">
        <f>(IF(J575=Localisation!$C$114,1,IF(J575=Localisation!$C$113,2,IF(J575=Localisation!$C$112,3,IF(J575=Localisation!$C$111,4,IF(J575=Localisation!$C$110,5,IF(OR(J575=1,J575=2,J575=3,J575=4,J575=5),J575,"")))))))</f>
        <v/>
      </c>
      <c r="P575" s="11" t="str">
        <f>(IF(K575=Localisation!$C$114,1,IF(K575=Localisation!$C$113,2,IF(K575=Localisation!$C$112,3,IF(K575=Localisation!$C$111,4,IF(K575=Localisation!$C$110,5,IF(OR(K575=1,K575=2,K575=3,K575=4,K575=5),K575,"")))))))</f>
        <v/>
      </c>
      <c r="Q575" s="11" t="str">
        <f>(IF(L575=Localisation!$C$114,1,IF(L575=Localisation!$C$113,2,IF(L575=Localisation!$C$112,3,IF(L575=Localisation!$C$111,4,IF(L575=Localisation!$C$110,5,IF(OR(L575=1,L575=2,L575=3,L575=4,L575=5),L575,"")))))))</f>
        <v/>
      </c>
      <c r="R575" s="11" t="str">
        <f>(IF(B575=Localisation!$C$114,1,IF(B575=Localisation!$C$113,2,IF(B575=Localisation!$C$112,3,IF(B575=Localisation!$C$111,4,IF(B575=Localisation!$C$110,5,IF(OR(B575=1,B575=2,B575=3,B575=4,B575=5),B575,"")))))))</f>
        <v/>
      </c>
      <c r="S575" s="11" t="str">
        <f>(IF(C575=Localisation!$C$114,1,IF(C575=Localisation!$C$113,2,IF(C575=Localisation!$C$112,3,IF(C575=Localisation!$C$111,4,IF(C575=Localisation!$C$110,5,IF(OR(C575=1,C575=2,C575=3,C575=4,C575=5),C575,"")))))))</f>
        <v/>
      </c>
      <c r="T575" s="11" t="str">
        <f>(IF(D575=Localisation!$C$114,1,IF(D575=Localisation!$C$113,2,IF(D575=Localisation!$C$112,3,IF(D575=Localisation!$C$111,4,IF(D575=Localisation!$C$110,5,IF(OR(D575=1,D575=2,D575=3,D575=4,D575=5),D575,"")))))))</f>
        <v/>
      </c>
      <c r="U575" s="11" t="str">
        <f>(IF(E575=Localisation!$C$114,1,IF(E575=Localisation!$C$113,2,IF(E575=Localisation!$C$112,3,IF(E575=Localisation!$C$111,4,IF(E575=Localisation!$C$110,5,IF(OR(E575=1,E575=2,E575=3,E575=4,E575=5),E575,"")))))))</f>
        <v/>
      </c>
      <c r="V575" s="11" t="str">
        <f>(IF(F575=Localisation!$C$114,1,IF(F575=Localisation!$C$113,2,IF(F575=Localisation!$C$112,3,IF(F575=Localisation!$C$111,4,IF(F575=Localisation!$C$110,5,IF(OR(F575=1,F575=2,F575=3,F575=4,F575=5),F575,"")))))))</f>
        <v/>
      </c>
    </row>
    <row r="576" spans="13:22" x14ac:dyDescent="0.3">
      <c r="M576" s="11" t="str">
        <f>(IF(H576=Localisation!$C$114,1,IF(H576=Localisation!$C$113,2,IF(H576=Localisation!$C$112,3,IF(H576=Localisation!$C$111,4,IF(H576=Localisation!$C$110,5,IF(OR(H576=1,H576=2,H576=3,H576=4,H576=5),H576,"")))))))</f>
        <v/>
      </c>
      <c r="N576" s="11" t="str">
        <f>(IF(I576=Localisation!$C$114,1,IF(I576=Localisation!$C$113,2,IF(I576=Localisation!$C$112,3,IF(I576=Localisation!$C$111,4,IF(I576=Localisation!$C$110,5,IF(OR(I576=1,I576=2,I576=3,I576=4,I576=5),I576,"")))))))</f>
        <v/>
      </c>
      <c r="O576" s="11" t="str">
        <f>(IF(J576=Localisation!$C$114,1,IF(J576=Localisation!$C$113,2,IF(J576=Localisation!$C$112,3,IF(J576=Localisation!$C$111,4,IF(J576=Localisation!$C$110,5,IF(OR(J576=1,J576=2,J576=3,J576=4,J576=5),J576,"")))))))</f>
        <v/>
      </c>
      <c r="P576" s="11" t="str">
        <f>(IF(K576=Localisation!$C$114,1,IF(K576=Localisation!$C$113,2,IF(K576=Localisation!$C$112,3,IF(K576=Localisation!$C$111,4,IF(K576=Localisation!$C$110,5,IF(OR(K576=1,K576=2,K576=3,K576=4,K576=5),K576,"")))))))</f>
        <v/>
      </c>
      <c r="Q576" s="11" t="str">
        <f>(IF(L576=Localisation!$C$114,1,IF(L576=Localisation!$C$113,2,IF(L576=Localisation!$C$112,3,IF(L576=Localisation!$C$111,4,IF(L576=Localisation!$C$110,5,IF(OR(L576=1,L576=2,L576=3,L576=4,L576=5),L576,"")))))))</f>
        <v/>
      </c>
      <c r="R576" s="11" t="str">
        <f>(IF(B576=Localisation!$C$114,1,IF(B576=Localisation!$C$113,2,IF(B576=Localisation!$C$112,3,IF(B576=Localisation!$C$111,4,IF(B576=Localisation!$C$110,5,IF(OR(B576=1,B576=2,B576=3,B576=4,B576=5),B576,"")))))))</f>
        <v/>
      </c>
      <c r="S576" s="11" t="str">
        <f>(IF(C576=Localisation!$C$114,1,IF(C576=Localisation!$C$113,2,IF(C576=Localisation!$C$112,3,IF(C576=Localisation!$C$111,4,IF(C576=Localisation!$C$110,5,IF(OR(C576=1,C576=2,C576=3,C576=4,C576=5),C576,"")))))))</f>
        <v/>
      </c>
      <c r="T576" s="11" t="str">
        <f>(IF(D576=Localisation!$C$114,1,IF(D576=Localisation!$C$113,2,IF(D576=Localisation!$C$112,3,IF(D576=Localisation!$C$111,4,IF(D576=Localisation!$C$110,5,IF(OR(D576=1,D576=2,D576=3,D576=4,D576=5),D576,"")))))))</f>
        <v/>
      </c>
      <c r="U576" s="11" t="str">
        <f>(IF(E576=Localisation!$C$114,1,IF(E576=Localisation!$C$113,2,IF(E576=Localisation!$C$112,3,IF(E576=Localisation!$C$111,4,IF(E576=Localisation!$C$110,5,IF(OR(E576=1,E576=2,E576=3,E576=4,E576=5),E576,"")))))))</f>
        <v/>
      </c>
      <c r="V576" s="11" t="str">
        <f>(IF(F576=Localisation!$C$114,1,IF(F576=Localisation!$C$113,2,IF(F576=Localisation!$C$112,3,IF(F576=Localisation!$C$111,4,IF(F576=Localisation!$C$110,5,IF(OR(F576=1,F576=2,F576=3,F576=4,F576=5),F576,"")))))))</f>
        <v/>
      </c>
    </row>
    <row r="577" spans="13:22" x14ac:dyDescent="0.3">
      <c r="M577" s="11" t="str">
        <f>(IF(H577=Localisation!$C$114,1,IF(H577=Localisation!$C$113,2,IF(H577=Localisation!$C$112,3,IF(H577=Localisation!$C$111,4,IF(H577=Localisation!$C$110,5,IF(OR(H577=1,H577=2,H577=3,H577=4,H577=5),H577,"")))))))</f>
        <v/>
      </c>
      <c r="N577" s="11" t="str">
        <f>(IF(I577=Localisation!$C$114,1,IF(I577=Localisation!$C$113,2,IF(I577=Localisation!$C$112,3,IF(I577=Localisation!$C$111,4,IF(I577=Localisation!$C$110,5,IF(OR(I577=1,I577=2,I577=3,I577=4,I577=5),I577,"")))))))</f>
        <v/>
      </c>
      <c r="O577" s="11" t="str">
        <f>(IF(J577=Localisation!$C$114,1,IF(J577=Localisation!$C$113,2,IF(J577=Localisation!$C$112,3,IF(J577=Localisation!$C$111,4,IF(J577=Localisation!$C$110,5,IF(OR(J577=1,J577=2,J577=3,J577=4,J577=5),J577,"")))))))</f>
        <v/>
      </c>
      <c r="P577" s="11" t="str">
        <f>(IF(K577=Localisation!$C$114,1,IF(K577=Localisation!$C$113,2,IF(K577=Localisation!$C$112,3,IF(K577=Localisation!$C$111,4,IF(K577=Localisation!$C$110,5,IF(OR(K577=1,K577=2,K577=3,K577=4,K577=5),K577,"")))))))</f>
        <v/>
      </c>
      <c r="Q577" s="11" t="str">
        <f>(IF(L577=Localisation!$C$114,1,IF(L577=Localisation!$C$113,2,IF(L577=Localisation!$C$112,3,IF(L577=Localisation!$C$111,4,IF(L577=Localisation!$C$110,5,IF(OR(L577=1,L577=2,L577=3,L577=4,L577=5),L577,"")))))))</f>
        <v/>
      </c>
      <c r="R577" s="11" t="str">
        <f>(IF(B577=Localisation!$C$114,1,IF(B577=Localisation!$C$113,2,IF(B577=Localisation!$C$112,3,IF(B577=Localisation!$C$111,4,IF(B577=Localisation!$C$110,5,IF(OR(B577=1,B577=2,B577=3,B577=4,B577=5),B577,"")))))))</f>
        <v/>
      </c>
      <c r="S577" s="11" t="str">
        <f>(IF(C577=Localisation!$C$114,1,IF(C577=Localisation!$C$113,2,IF(C577=Localisation!$C$112,3,IF(C577=Localisation!$C$111,4,IF(C577=Localisation!$C$110,5,IF(OR(C577=1,C577=2,C577=3,C577=4,C577=5),C577,"")))))))</f>
        <v/>
      </c>
      <c r="T577" s="11" t="str">
        <f>(IF(D577=Localisation!$C$114,1,IF(D577=Localisation!$C$113,2,IF(D577=Localisation!$C$112,3,IF(D577=Localisation!$C$111,4,IF(D577=Localisation!$C$110,5,IF(OR(D577=1,D577=2,D577=3,D577=4,D577=5),D577,"")))))))</f>
        <v/>
      </c>
      <c r="U577" s="11" t="str">
        <f>(IF(E577=Localisation!$C$114,1,IF(E577=Localisation!$C$113,2,IF(E577=Localisation!$C$112,3,IF(E577=Localisation!$C$111,4,IF(E577=Localisation!$C$110,5,IF(OR(E577=1,E577=2,E577=3,E577=4,E577=5),E577,"")))))))</f>
        <v/>
      </c>
      <c r="V577" s="11" t="str">
        <f>(IF(F577=Localisation!$C$114,1,IF(F577=Localisation!$C$113,2,IF(F577=Localisation!$C$112,3,IF(F577=Localisation!$C$111,4,IF(F577=Localisation!$C$110,5,IF(OR(F577=1,F577=2,F577=3,F577=4,F577=5),F577,"")))))))</f>
        <v/>
      </c>
    </row>
    <row r="578" spans="13:22" x14ac:dyDescent="0.3">
      <c r="M578" s="11" t="str">
        <f>(IF(H578=Localisation!$C$114,1,IF(H578=Localisation!$C$113,2,IF(H578=Localisation!$C$112,3,IF(H578=Localisation!$C$111,4,IF(H578=Localisation!$C$110,5,IF(OR(H578=1,H578=2,H578=3,H578=4,H578=5),H578,"")))))))</f>
        <v/>
      </c>
      <c r="N578" s="11" t="str">
        <f>(IF(I578=Localisation!$C$114,1,IF(I578=Localisation!$C$113,2,IF(I578=Localisation!$C$112,3,IF(I578=Localisation!$C$111,4,IF(I578=Localisation!$C$110,5,IF(OR(I578=1,I578=2,I578=3,I578=4,I578=5),I578,"")))))))</f>
        <v/>
      </c>
      <c r="O578" s="11" t="str">
        <f>(IF(J578=Localisation!$C$114,1,IF(J578=Localisation!$C$113,2,IF(J578=Localisation!$C$112,3,IF(J578=Localisation!$C$111,4,IF(J578=Localisation!$C$110,5,IF(OR(J578=1,J578=2,J578=3,J578=4,J578=5),J578,"")))))))</f>
        <v/>
      </c>
      <c r="P578" s="11" t="str">
        <f>(IF(K578=Localisation!$C$114,1,IF(K578=Localisation!$C$113,2,IF(K578=Localisation!$C$112,3,IF(K578=Localisation!$C$111,4,IF(K578=Localisation!$C$110,5,IF(OR(K578=1,K578=2,K578=3,K578=4,K578=5),K578,"")))))))</f>
        <v/>
      </c>
      <c r="Q578" s="11" t="str">
        <f>(IF(L578=Localisation!$C$114,1,IF(L578=Localisation!$C$113,2,IF(L578=Localisation!$C$112,3,IF(L578=Localisation!$C$111,4,IF(L578=Localisation!$C$110,5,IF(OR(L578=1,L578=2,L578=3,L578=4,L578=5),L578,"")))))))</f>
        <v/>
      </c>
      <c r="R578" s="11" t="str">
        <f>(IF(B578=Localisation!$C$114,1,IF(B578=Localisation!$C$113,2,IF(B578=Localisation!$C$112,3,IF(B578=Localisation!$C$111,4,IF(B578=Localisation!$C$110,5,IF(OR(B578=1,B578=2,B578=3,B578=4,B578=5),B578,"")))))))</f>
        <v/>
      </c>
      <c r="S578" s="11" t="str">
        <f>(IF(C578=Localisation!$C$114,1,IF(C578=Localisation!$C$113,2,IF(C578=Localisation!$C$112,3,IF(C578=Localisation!$C$111,4,IF(C578=Localisation!$C$110,5,IF(OR(C578=1,C578=2,C578=3,C578=4,C578=5),C578,"")))))))</f>
        <v/>
      </c>
      <c r="T578" s="11" t="str">
        <f>(IF(D578=Localisation!$C$114,1,IF(D578=Localisation!$C$113,2,IF(D578=Localisation!$C$112,3,IF(D578=Localisation!$C$111,4,IF(D578=Localisation!$C$110,5,IF(OR(D578=1,D578=2,D578=3,D578=4,D578=5),D578,"")))))))</f>
        <v/>
      </c>
      <c r="U578" s="11" t="str">
        <f>(IF(E578=Localisation!$C$114,1,IF(E578=Localisation!$C$113,2,IF(E578=Localisation!$C$112,3,IF(E578=Localisation!$C$111,4,IF(E578=Localisation!$C$110,5,IF(OR(E578=1,E578=2,E578=3,E578=4,E578=5),E578,"")))))))</f>
        <v/>
      </c>
      <c r="V578" s="11" t="str">
        <f>(IF(F578=Localisation!$C$114,1,IF(F578=Localisation!$C$113,2,IF(F578=Localisation!$C$112,3,IF(F578=Localisation!$C$111,4,IF(F578=Localisation!$C$110,5,IF(OR(F578=1,F578=2,F578=3,F578=4,F578=5),F578,"")))))))</f>
        <v/>
      </c>
    </row>
    <row r="579" spans="13:22" x14ac:dyDescent="0.3">
      <c r="M579" s="11" t="str">
        <f>(IF(H579=Localisation!$C$114,1,IF(H579=Localisation!$C$113,2,IF(H579=Localisation!$C$112,3,IF(H579=Localisation!$C$111,4,IF(H579=Localisation!$C$110,5,IF(OR(H579=1,H579=2,H579=3,H579=4,H579=5),H579,"")))))))</f>
        <v/>
      </c>
      <c r="N579" s="11" t="str">
        <f>(IF(I579=Localisation!$C$114,1,IF(I579=Localisation!$C$113,2,IF(I579=Localisation!$C$112,3,IF(I579=Localisation!$C$111,4,IF(I579=Localisation!$C$110,5,IF(OR(I579=1,I579=2,I579=3,I579=4,I579=5),I579,"")))))))</f>
        <v/>
      </c>
      <c r="O579" s="11" t="str">
        <f>(IF(J579=Localisation!$C$114,1,IF(J579=Localisation!$C$113,2,IF(J579=Localisation!$C$112,3,IF(J579=Localisation!$C$111,4,IF(J579=Localisation!$C$110,5,IF(OR(J579=1,J579=2,J579=3,J579=4,J579=5),J579,"")))))))</f>
        <v/>
      </c>
      <c r="P579" s="11" t="str">
        <f>(IF(K579=Localisation!$C$114,1,IF(K579=Localisation!$C$113,2,IF(K579=Localisation!$C$112,3,IF(K579=Localisation!$C$111,4,IF(K579=Localisation!$C$110,5,IF(OR(K579=1,K579=2,K579=3,K579=4,K579=5),K579,"")))))))</f>
        <v/>
      </c>
      <c r="Q579" s="11" t="str">
        <f>(IF(L579=Localisation!$C$114,1,IF(L579=Localisation!$C$113,2,IF(L579=Localisation!$C$112,3,IF(L579=Localisation!$C$111,4,IF(L579=Localisation!$C$110,5,IF(OR(L579=1,L579=2,L579=3,L579=4,L579=5),L579,"")))))))</f>
        <v/>
      </c>
      <c r="R579" s="11" t="str">
        <f>(IF(B579=Localisation!$C$114,1,IF(B579=Localisation!$C$113,2,IF(B579=Localisation!$C$112,3,IF(B579=Localisation!$C$111,4,IF(B579=Localisation!$C$110,5,IF(OR(B579=1,B579=2,B579=3,B579=4,B579=5),B579,"")))))))</f>
        <v/>
      </c>
      <c r="S579" s="11" t="str">
        <f>(IF(C579=Localisation!$C$114,1,IF(C579=Localisation!$C$113,2,IF(C579=Localisation!$C$112,3,IF(C579=Localisation!$C$111,4,IF(C579=Localisation!$C$110,5,IF(OR(C579=1,C579=2,C579=3,C579=4,C579=5),C579,"")))))))</f>
        <v/>
      </c>
      <c r="T579" s="11" t="str">
        <f>(IF(D579=Localisation!$C$114,1,IF(D579=Localisation!$C$113,2,IF(D579=Localisation!$C$112,3,IF(D579=Localisation!$C$111,4,IF(D579=Localisation!$C$110,5,IF(OR(D579=1,D579=2,D579=3,D579=4,D579=5),D579,"")))))))</f>
        <v/>
      </c>
      <c r="U579" s="11" t="str">
        <f>(IF(E579=Localisation!$C$114,1,IF(E579=Localisation!$C$113,2,IF(E579=Localisation!$C$112,3,IF(E579=Localisation!$C$111,4,IF(E579=Localisation!$C$110,5,IF(OR(E579=1,E579=2,E579=3,E579=4,E579=5),E579,"")))))))</f>
        <v/>
      </c>
      <c r="V579" s="11" t="str">
        <f>(IF(F579=Localisation!$C$114,1,IF(F579=Localisation!$C$113,2,IF(F579=Localisation!$C$112,3,IF(F579=Localisation!$C$111,4,IF(F579=Localisation!$C$110,5,IF(OR(F579=1,F579=2,F579=3,F579=4,F579=5),F579,"")))))))</f>
        <v/>
      </c>
    </row>
    <row r="580" spans="13:22" x14ac:dyDescent="0.3">
      <c r="M580" s="11" t="str">
        <f>(IF(H580=Localisation!$C$114,1,IF(H580=Localisation!$C$113,2,IF(H580=Localisation!$C$112,3,IF(H580=Localisation!$C$111,4,IF(H580=Localisation!$C$110,5,IF(OR(H580=1,H580=2,H580=3,H580=4,H580=5),H580,"")))))))</f>
        <v/>
      </c>
      <c r="N580" s="11" t="str">
        <f>(IF(I580=Localisation!$C$114,1,IF(I580=Localisation!$C$113,2,IF(I580=Localisation!$C$112,3,IF(I580=Localisation!$C$111,4,IF(I580=Localisation!$C$110,5,IF(OR(I580=1,I580=2,I580=3,I580=4,I580=5),I580,"")))))))</f>
        <v/>
      </c>
      <c r="O580" s="11" t="str">
        <f>(IF(J580=Localisation!$C$114,1,IF(J580=Localisation!$C$113,2,IF(J580=Localisation!$C$112,3,IF(J580=Localisation!$C$111,4,IF(J580=Localisation!$C$110,5,IF(OR(J580=1,J580=2,J580=3,J580=4,J580=5),J580,"")))))))</f>
        <v/>
      </c>
      <c r="P580" s="11" t="str">
        <f>(IF(K580=Localisation!$C$114,1,IF(K580=Localisation!$C$113,2,IF(K580=Localisation!$C$112,3,IF(K580=Localisation!$C$111,4,IF(K580=Localisation!$C$110,5,IF(OR(K580=1,K580=2,K580=3,K580=4,K580=5),K580,"")))))))</f>
        <v/>
      </c>
      <c r="Q580" s="11" t="str">
        <f>(IF(L580=Localisation!$C$114,1,IF(L580=Localisation!$C$113,2,IF(L580=Localisation!$C$112,3,IF(L580=Localisation!$C$111,4,IF(L580=Localisation!$C$110,5,IF(OR(L580=1,L580=2,L580=3,L580=4,L580=5),L580,"")))))))</f>
        <v/>
      </c>
      <c r="R580" s="11" t="str">
        <f>(IF(B580=Localisation!$C$114,1,IF(B580=Localisation!$C$113,2,IF(B580=Localisation!$C$112,3,IF(B580=Localisation!$C$111,4,IF(B580=Localisation!$C$110,5,IF(OR(B580=1,B580=2,B580=3,B580=4,B580=5),B580,"")))))))</f>
        <v/>
      </c>
      <c r="S580" s="11" t="str">
        <f>(IF(C580=Localisation!$C$114,1,IF(C580=Localisation!$C$113,2,IF(C580=Localisation!$C$112,3,IF(C580=Localisation!$C$111,4,IF(C580=Localisation!$C$110,5,IF(OR(C580=1,C580=2,C580=3,C580=4,C580=5),C580,"")))))))</f>
        <v/>
      </c>
      <c r="T580" s="11" t="str">
        <f>(IF(D580=Localisation!$C$114,1,IF(D580=Localisation!$C$113,2,IF(D580=Localisation!$C$112,3,IF(D580=Localisation!$C$111,4,IF(D580=Localisation!$C$110,5,IF(OR(D580=1,D580=2,D580=3,D580=4,D580=5),D580,"")))))))</f>
        <v/>
      </c>
      <c r="U580" s="11" t="str">
        <f>(IF(E580=Localisation!$C$114,1,IF(E580=Localisation!$C$113,2,IF(E580=Localisation!$C$112,3,IF(E580=Localisation!$C$111,4,IF(E580=Localisation!$C$110,5,IF(OR(E580=1,E580=2,E580=3,E580=4,E580=5),E580,"")))))))</f>
        <v/>
      </c>
      <c r="V580" s="11" t="str">
        <f>(IF(F580=Localisation!$C$114,1,IF(F580=Localisation!$C$113,2,IF(F580=Localisation!$C$112,3,IF(F580=Localisation!$C$111,4,IF(F580=Localisation!$C$110,5,IF(OR(F580=1,F580=2,F580=3,F580=4,F580=5),F580,"")))))))</f>
        <v/>
      </c>
    </row>
    <row r="581" spans="13:22" x14ac:dyDescent="0.3">
      <c r="M581" s="11" t="str">
        <f>(IF(H581=Localisation!$C$114,1,IF(H581=Localisation!$C$113,2,IF(H581=Localisation!$C$112,3,IF(H581=Localisation!$C$111,4,IF(H581=Localisation!$C$110,5,IF(OR(H581=1,H581=2,H581=3,H581=4,H581=5),H581,"")))))))</f>
        <v/>
      </c>
      <c r="N581" s="11" t="str">
        <f>(IF(I581=Localisation!$C$114,1,IF(I581=Localisation!$C$113,2,IF(I581=Localisation!$C$112,3,IF(I581=Localisation!$C$111,4,IF(I581=Localisation!$C$110,5,IF(OR(I581=1,I581=2,I581=3,I581=4,I581=5),I581,"")))))))</f>
        <v/>
      </c>
      <c r="O581" s="11" t="str">
        <f>(IF(J581=Localisation!$C$114,1,IF(J581=Localisation!$C$113,2,IF(J581=Localisation!$C$112,3,IF(J581=Localisation!$C$111,4,IF(J581=Localisation!$C$110,5,IF(OR(J581=1,J581=2,J581=3,J581=4,J581=5),J581,"")))))))</f>
        <v/>
      </c>
      <c r="P581" s="11" t="str">
        <f>(IF(K581=Localisation!$C$114,1,IF(K581=Localisation!$C$113,2,IF(K581=Localisation!$C$112,3,IF(K581=Localisation!$C$111,4,IF(K581=Localisation!$C$110,5,IF(OR(K581=1,K581=2,K581=3,K581=4,K581=5),K581,"")))))))</f>
        <v/>
      </c>
      <c r="Q581" s="11" t="str">
        <f>(IF(L581=Localisation!$C$114,1,IF(L581=Localisation!$C$113,2,IF(L581=Localisation!$C$112,3,IF(L581=Localisation!$C$111,4,IF(L581=Localisation!$C$110,5,IF(OR(L581=1,L581=2,L581=3,L581=4,L581=5),L581,"")))))))</f>
        <v/>
      </c>
      <c r="R581" s="11" t="str">
        <f>(IF(B581=Localisation!$C$114,1,IF(B581=Localisation!$C$113,2,IF(B581=Localisation!$C$112,3,IF(B581=Localisation!$C$111,4,IF(B581=Localisation!$C$110,5,IF(OR(B581=1,B581=2,B581=3,B581=4,B581=5),B581,"")))))))</f>
        <v/>
      </c>
      <c r="S581" s="11" t="str">
        <f>(IF(C581=Localisation!$C$114,1,IF(C581=Localisation!$C$113,2,IF(C581=Localisation!$C$112,3,IF(C581=Localisation!$C$111,4,IF(C581=Localisation!$C$110,5,IF(OR(C581=1,C581=2,C581=3,C581=4,C581=5),C581,"")))))))</f>
        <v/>
      </c>
      <c r="T581" s="11" t="str">
        <f>(IF(D581=Localisation!$C$114,1,IF(D581=Localisation!$C$113,2,IF(D581=Localisation!$C$112,3,IF(D581=Localisation!$C$111,4,IF(D581=Localisation!$C$110,5,IF(OR(D581=1,D581=2,D581=3,D581=4,D581=5),D581,"")))))))</f>
        <v/>
      </c>
      <c r="U581" s="11" t="str">
        <f>(IF(E581=Localisation!$C$114,1,IF(E581=Localisation!$C$113,2,IF(E581=Localisation!$C$112,3,IF(E581=Localisation!$C$111,4,IF(E581=Localisation!$C$110,5,IF(OR(E581=1,E581=2,E581=3,E581=4,E581=5),E581,"")))))))</f>
        <v/>
      </c>
      <c r="V581" s="11" t="str">
        <f>(IF(F581=Localisation!$C$114,1,IF(F581=Localisation!$C$113,2,IF(F581=Localisation!$C$112,3,IF(F581=Localisation!$C$111,4,IF(F581=Localisation!$C$110,5,IF(OR(F581=1,F581=2,F581=3,F581=4,F581=5),F581,"")))))))</f>
        <v/>
      </c>
    </row>
    <row r="582" spans="13:22" x14ac:dyDescent="0.3">
      <c r="M582" s="11" t="str">
        <f>(IF(H582=Localisation!$C$114,1,IF(H582=Localisation!$C$113,2,IF(H582=Localisation!$C$112,3,IF(H582=Localisation!$C$111,4,IF(H582=Localisation!$C$110,5,IF(OR(H582=1,H582=2,H582=3,H582=4,H582=5),H582,"")))))))</f>
        <v/>
      </c>
      <c r="N582" s="11" t="str">
        <f>(IF(I582=Localisation!$C$114,1,IF(I582=Localisation!$C$113,2,IF(I582=Localisation!$C$112,3,IF(I582=Localisation!$C$111,4,IF(I582=Localisation!$C$110,5,IF(OR(I582=1,I582=2,I582=3,I582=4,I582=5),I582,"")))))))</f>
        <v/>
      </c>
      <c r="O582" s="11" t="str">
        <f>(IF(J582=Localisation!$C$114,1,IF(J582=Localisation!$C$113,2,IF(J582=Localisation!$C$112,3,IF(J582=Localisation!$C$111,4,IF(J582=Localisation!$C$110,5,IF(OR(J582=1,J582=2,J582=3,J582=4,J582=5),J582,"")))))))</f>
        <v/>
      </c>
      <c r="P582" s="11" t="str">
        <f>(IF(K582=Localisation!$C$114,1,IF(K582=Localisation!$C$113,2,IF(K582=Localisation!$C$112,3,IF(K582=Localisation!$C$111,4,IF(K582=Localisation!$C$110,5,IF(OR(K582=1,K582=2,K582=3,K582=4,K582=5),K582,"")))))))</f>
        <v/>
      </c>
      <c r="Q582" s="11" t="str">
        <f>(IF(L582=Localisation!$C$114,1,IF(L582=Localisation!$C$113,2,IF(L582=Localisation!$C$112,3,IF(L582=Localisation!$C$111,4,IF(L582=Localisation!$C$110,5,IF(OR(L582=1,L582=2,L582=3,L582=4,L582=5),L582,"")))))))</f>
        <v/>
      </c>
      <c r="R582" s="11" t="str">
        <f>(IF(B582=Localisation!$C$114,1,IF(B582=Localisation!$C$113,2,IF(B582=Localisation!$C$112,3,IF(B582=Localisation!$C$111,4,IF(B582=Localisation!$C$110,5,IF(OR(B582=1,B582=2,B582=3,B582=4,B582=5),B582,"")))))))</f>
        <v/>
      </c>
      <c r="S582" s="11" t="str">
        <f>(IF(C582=Localisation!$C$114,1,IF(C582=Localisation!$C$113,2,IF(C582=Localisation!$C$112,3,IF(C582=Localisation!$C$111,4,IF(C582=Localisation!$C$110,5,IF(OR(C582=1,C582=2,C582=3,C582=4,C582=5),C582,"")))))))</f>
        <v/>
      </c>
      <c r="T582" s="11" t="str">
        <f>(IF(D582=Localisation!$C$114,1,IF(D582=Localisation!$C$113,2,IF(D582=Localisation!$C$112,3,IF(D582=Localisation!$C$111,4,IF(D582=Localisation!$C$110,5,IF(OR(D582=1,D582=2,D582=3,D582=4,D582=5),D582,"")))))))</f>
        <v/>
      </c>
      <c r="U582" s="11" t="str">
        <f>(IF(E582=Localisation!$C$114,1,IF(E582=Localisation!$C$113,2,IF(E582=Localisation!$C$112,3,IF(E582=Localisation!$C$111,4,IF(E582=Localisation!$C$110,5,IF(OR(E582=1,E582=2,E582=3,E582=4,E582=5),E582,"")))))))</f>
        <v/>
      </c>
      <c r="V582" s="11" t="str">
        <f>(IF(F582=Localisation!$C$114,1,IF(F582=Localisation!$C$113,2,IF(F582=Localisation!$C$112,3,IF(F582=Localisation!$C$111,4,IF(F582=Localisation!$C$110,5,IF(OR(F582=1,F582=2,F582=3,F582=4,F582=5),F582,"")))))))</f>
        <v/>
      </c>
    </row>
    <row r="583" spans="13:22" x14ac:dyDescent="0.3">
      <c r="M583" s="11" t="str">
        <f>(IF(H583=Localisation!$C$114,1,IF(H583=Localisation!$C$113,2,IF(H583=Localisation!$C$112,3,IF(H583=Localisation!$C$111,4,IF(H583=Localisation!$C$110,5,IF(OR(H583=1,H583=2,H583=3,H583=4,H583=5),H583,"")))))))</f>
        <v/>
      </c>
      <c r="N583" s="11" t="str">
        <f>(IF(I583=Localisation!$C$114,1,IF(I583=Localisation!$C$113,2,IF(I583=Localisation!$C$112,3,IF(I583=Localisation!$C$111,4,IF(I583=Localisation!$C$110,5,IF(OR(I583=1,I583=2,I583=3,I583=4,I583=5),I583,"")))))))</f>
        <v/>
      </c>
      <c r="O583" s="11" t="str">
        <f>(IF(J583=Localisation!$C$114,1,IF(J583=Localisation!$C$113,2,IF(J583=Localisation!$C$112,3,IF(J583=Localisation!$C$111,4,IF(J583=Localisation!$C$110,5,IF(OR(J583=1,J583=2,J583=3,J583=4,J583=5),J583,"")))))))</f>
        <v/>
      </c>
      <c r="P583" s="11" t="str">
        <f>(IF(K583=Localisation!$C$114,1,IF(K583=Localisation!$C$113,2,IF(K583=Localisation!$C$112,3,IF(K583=Localisation!$C$111,4,IF(K583=Localisation!$C$110,5,IF(OR(K583=1,K583=2,K583=3,K583=4,K583=5),K583,"")))))))</f>
        <v/>
      </c>
      <c r="Q583" s="11" t="str">
        <f>(IF(L583=Localisation!$C$114,1,IF(L583=Localisation!$C$113,2,IF(L583=Localisation!$C$112,3,IF(L583=Localisation!$C$111,4,IF(L583=Localisation!$C$110,5,IF(OR(L583=1,L583=2,L583=3,L583=4,L583=5),L583,"")))))))</f>
        <v/>
      </c>
      <c r="R583" s="11" t="str">
        <f>(IF(B583=Localisation!$C$114,1,IF(B583=Localisation!$C$113,2,IF(B583=Localisation!$C$112,3,IF(B583=Localisation!$C$111,4,IF(B583=Localisation!$C$110,5,IF(OR(B583=1,B583=2,B583=3,B583=4,B583=5),B583,"")))))))</f>
        <v/>
      </c>
      <c r="S583" s="11" t="str">
        <f>(IF(C583=Localisation!$C$114,1,IF(C583=Localisation!$C$113,2,IF(C583=Localisation!$C$112,3,IF(C583=Localisation!$C$111,4,IF(C583=Localisation!$C$110,5,IF(OR(C583=1,C583=2,C583=3,C583=4,C583=5),C583,"")))))))</f>
        <v/>
      </c>
      <c r="T583" s="11" t="str">
        <f>(IF(D583=Localisation!$C$114,1,IF(D583=Localisation!$C$113,2,IF(D583=Localisation!$C$112,3,IF(D583=Localisation!$C$111,4,IF(D583=Localisation!$C$110,5,IF(OR(D583=1,D583=2,D583=3,D583=4,D583=5),D583,"")))))))</f>
        <v/>
      </c>
      <c r="U583" s="11" t="str">
        <f>(IF(E583=Localisation!$C$114,1,IF(E583=Localisation!$C$113,2,IF(E583=Localisation!$C$112,3,IF(E583=Localisation!$C$111,4,IF(E583=Localisation!$C$110,5,IF(OR(E583=1,E583=2,E583=3,E583=4,E583=5),E583,"")))))))</f>
        <v/>
      </c>
      <c r="V583" s="11" t="str">
        <f>(IF(F583=Localisation!$C$114,1,IF(F583=Localisation!$C$113,2,IF(F583=Localisation!$C$112,3,IF(F583=Localisation!$C$111,4,IF(F583=Localisation!$C$110,5,IF(OR(F583=1,F583=2,F583=3,F583=4,F583=5),F583,"")))))))</f>
        <v/>
      </c>
    </row>
    <row r="584" spans="13:22" x14ac:dyDescent="0.3">
      <c r="M584" s="11" t="str">
        <f>(IF(H584=Localisation!$C$114,1,IF(H584=Localisation!$C$113,2,IF(H584=Localisation!$C$112,3,IF(H584=Localisation!$C$111,4,IF(H584=Localisation!$C$110,5,IF(OR(H584=1,H584=2,H584=3,H584=4,H584=5),H584,"")))))))</f>
        <v/>
      </c>
      <c r="N584" s="11" t="str">
        <f>(IF(I584=Localisation!$C$114,1,IF(I584=Localisation!$C$113,2,IF(I584=Localisation!$C$112,3,IF(I584=Localisation!$C$111,4,IF(I584=Localisation!$C$110,5,IF(OR(I584=1,I584=2,I584=3,I584=4,I584=5),I584,"")))))))</f>
        <v/>
      </c>
      <c r="O584" s="11" t="str">
        <f>(IF(J584=Localisation!$C$114,1,IF(J584=Localisation!$C$113,2,IF(J584=Localisation!$C$112,3,IF(J584=Localisation!$C$111,4,IF(J584=Localisation!$C$110,5,IF(OR(J584=1,J584=2,J584=3,J584=4,J584=5),J584,"")))))))</f>
        <v/>
      </c>
      <c r="P584" s="11" t="str">
        <f>(IF(K584=Localisation!$C$114,1,IF(K584=Localisation!$C$113,2,IF(K584=Localisation!$C$112,3,IF(K584=Localisation!$C$111,4,IF(K584=Localisation!$C$110,5,IF(OR(K584=1,K584=2,K584=3,K584=4,K584=5),K584,"")))))))</f>
        <v/>
      </c>
      <c r="Q584" s="11" t="str">
        <f>(IF(L584=Localisation!$C$114,1,IF(L584=Localisation!$C$113,2,IF(L584=Localisation!$C$112,3,IF(L584=Localisation!$C$111,4,IF(L584=Localisation!$C$110,5,IF(OR(L584=1,L584=2,L584=3,L584=4,L584=5),L584,"")))))))</f>
        <v/>
      </c>
      <c r="R584" s="11" t="str">
        <f>(IF(B584=Localisation!$C$114,1,IF(B584=Localisation!$C$113,2,IF(B584=Localisation!$C$112,3,IF(B584=Localisation!$C$111,4,IF(B584=Localisation!$C$110,5,IF(OR(B584=1,B584=2,B584=3,B584=4,B584=5),B584,"")))))))</f>
        <v/>
      </c>
      <c r="S584" s="11" t="str">
        <f>(IF(C584=Localisation!$C$114,1,IF(C584=Localisation!$C$113,2,IF(C584=Localisation!$C$112,3,IF(C584=Localisation!$C$111,4,IF(C584=Localisation!$C$110,5,IF(OR(C584=1,C584=2,C584=3,C584=4,C584=5),C584,"")))))))</f>
        <v/>
      </c>
      <c r="T584" s="11" t="str">
        <f>(IF(D584=Localisation!$C$114,1,IF(D584=Localisation!$C$113,2,IF(D584=Localisation!$C$112,3,IF(D584=Localisation!$C$111,4,IF(D584=Localisation!$C$110,5,IF(OR(D584=1,D584=2,D584=3,D584=4,D584=5),D584,"")))))))</f>
        <v/>
      </c>
      <c r="U584" s="11" t="str">
        <f>(IF(E584=Localisation!$C$114,1,IF(E584=Localisation!$C$113,2,IF(E584=Localisation!$C$112,3,IF(E584=Localisation!$C$111,4,IF(E584=Localisation!$C$110,5,IF(OR(E584=1,E584=2,E584=3,E584=4,E584=5),E584,"")))))))</f>
        <v/>
      </c>
      <c r="V584" s="11" t="str">
        <f>(IF(F584=Localisation!$C$114,1,IF(F584=Localisation!$C$113,2,IF(F584=Localisation!$C$112,3,IF(F584=Localisation!$C$111,4,IF(F584=Localisation!$C$110,5,IF(OR(F584=1,F584=2,F584=3,F584=4,F584=5),F584,"")))))))</f>
        <v/>
      </c>
    </row>
    <row r="585" spans="13:22" x14ac:dyDescent="0.3">
      <c r="M585" s="11" t="str">
        <f>(IF(H585=Localisation!$C$114,1,IF(H585=Localisation!$C$113,2,IF(H585=Localisation!$C$112,3,IF(H585=Localisation!$C$111,4,IF(H585=Localisation!$C$110,5,IF(OR(H585=1,H585=2,H585=3,H585=4,H585=5),H585,"")))))))</f>
        <v/>
      </c>
      <c r="N585" s="11" t="str">
        <f>(IF(I585=Localisation!$C$114,1,IF(I585=Localisation!$C$113,2,IF(I585=Localisation!$C$112,3,IF(I585=Localisation!$C$111,4,IF(I585=Localisation!$C$110,5,IF(OR(I585=1,I585=2,I585=3,I585=4,I585=5),I585,"")))))))</f>
        <v/>
      </c>
      <c r="O585" s="11" t="str">
        <f>(IF(J585=Localisation!$C$114,1,IF(J585=Localisation!$C$113,2,IF(J585=Localisation!$C$112,3,IF(J585=Localisation!$C$111,4,IF(J585=Localisation!$C$110,5,IF(OR(J585=1,J585=2,J585=3,J585=4,J585=5),J585,"")))))))</f>
        <v/>
      </c>
      <c r="P585" s="11" t="str">
        <f>(IF(K585=Localisation!$C$114,1,IF(K585=Localisation!$C$113,2,IF(K585=Localisation!$C$112,3,IF(K585=Localisation!$C$111,4,IF(K585=Localisation!$C$110,5,IF(OR(K585=1,K585=2,K585=3,K585=4,K585=5),K585,"")))))))</f>
        <v/>
      </c>
      <c r="Q585" s="11" t="str">
        <f>(IF(L585=Localisation!$C$114,1,IF(L585=Localisation!$C$113,2,IF(L585=Localisation!$C$112,3,IF(L585=Localisation!$C$111,4,IF(L585=Localisation!$C$110,5,IF(OR(L585=1,L585=2,L585=3,L585=4,L585=5),L585,"")))))))</f>
        <v/>
      </c>
      <c r="R585" s="11" t="str">
        <f>(IF(B585=Localisation!$C$114,1,IF(B585=Localisation!$C$113,2,IF(B585=Localisation!$C$112,3,IF(B585=Localisation!$C$111,4,IF(B585=Localisation!$C$110,5,IF(OR(B585=1,B585=2,B585=3,B585=4,B585=5),B585,"")))))))</f>
        <v/>
      </c>
      <c r="S585" s="11" t="str">
        <f>(IF(C585=Localisation!$C$114,1,IF(C585=Localisation!$C$113,2,IF(C585=Localisation!$C$112,3,IF(C585=Localisation!$C$111,4,IF(C585=Localisation!$C$110,5,IF(OR(C585=1,C585=2,C585=3,C585=4,C585=5),C585,"")))))))</f>
        <v/>
      </c>
      <c r="T585" s="11" t="str">
        <f>(IF(D585=Localisation!$C$114,1,IF(D585=Localisation!$C$113,2,IF(D585=Localisation!$C$112,3,IF(D585=Localisation!$C$111,4,IF(D585=Localisation!$C$110,5,IF(OR(D585=1,D585=2,D585=3,D585=4,D585=5),D585,"")))))))</f>
        <v/>
      </c>
      <c r="U585" s="11" t="str">
        <f>(IF(E585=Localisation!$C$114,1,IF(E585=Localisation!$C$113,2,IF(E585=Localisation!$C$112,3,IF(E585=Localisation!$C$111,4,IF(E585=Localisation!$C$110,5,IF(OR(E585=1,E585=2,E585=3,E585=4,E585=5),E585,"")))))))</f>
        <v/>
      </c>
      <c r="V585" s="11" t="str">
        <f>(IF(F585=Localisation!$C$114,1,IF(F585=Localisation!$C$113,2,IF(F585=Localisation!$C$112,3,IF(F585=Localisation!$C$111,4,IF(F585=Localisation!$C$110,5,IF(OR(F585=1,F585=2,F585=3,F585=4,F585=5),F585,"")))))))</f>
        <v/>
      </c>
    </row>
    <row r="586" spans="13:22" x14ac:dyDescent="0.3">
      <c r="M586" s="11" t="str">
        <f>(IF(H586=Localisation!$C$114,1,IF(H586=Localisation!$C$113,2,IF(H586=Localisation!$C$112,3,IF(H586=Localisation!$C$111,4,IF(H586=Localisation!$C$110,5,IF(OR(H586=1,H586=2,H586=3,H586=4,H586=5),H586,"")))))))</f>
        <v/>
      </c>
      <c r="N586" s="11" t="str">
        <f>(IF(I586=Localisation!$C$114,1,IF(I586=Localisation!$C$113,2,IF(I586=Localisation!$C$112,3,IF(I586=Localisation!$C$111,4,IF(I586=Localisation!$C$110,5,IF(OR(I586=1,I586=2,I586=3,I586=4,I586=5),I586,"")))))))</f>
        <v/>
      </c>
      <c r="O586" s="11" t="str">
        <f>(IF(J586=Localisation!$C$114,1,IF(J586=Localisation!$C$113,2,IF(J586=Localisation!$C$112,3,IF(J586=Localisation!$C$111,4,IF(J586=Localisation!$C$110,5,IF(OR(J586=1,J586=2,J586=3,J586=4,J586=5),J586,"")))))))</f>
        <v/>
      </c>
      <c r="P586" s="11" t="str">
        <f>(IF(K586=Localisation!$C$114,1,IF(K586=Localisation!$C$113,2,IF(K586=Localisation!$C$112,3,IF(K586=Localisation!$C$111,4,IF(K586=Localisation!$C$110,5,IF(OR(K586=1,K586=2,K586=3,K586=4,K586=5),K586,"")))))))</f>
        <v/>
      </c>
      <c r="Q586" s="11" t="str">
        <f>(IF(L586=Localisation!$C$114,1,IF(L586=Localisation!$C$113,2,IF(L586=Localisation!$C$112,3,IF(L586=Localisation!$C$111,4,IF(L586=Localisation!$C$110,5,IF(OR(L586=1,L586=2,L586=3,L586=4,L586=5),L586,"")))))))</f>
        <v/>
      </c>
      <c r="R586" s="11" t="str">
        <f>(IF(B586=Localisation!$C$114,1,IF(B586=Localisation!$C$113,2,IF(B586=Localisation!$C$112,3,IF(B586=Localisation!$C$111,4,IF(B586=Localisation!$C$110,5,IF(OR(B586=1,B586=2,B586=3,B586=4,B586=5),B586,"")))))))</f>
        <v/>
      </c>
      <c r="S586" s="11" t="str">
        <f>(IF(C586=Localisation!$C$114,1,IF(C586=Localisation!$C$113,2,IF(C586=Localisation!$C$112,3,IF(C586=Localisation!$C$111,4,IF(C586=Localisation!$C$110,5,IF(OR(C586=1,C586=2,C586=3,C586=4,C586=5),C586,"")))))))</f>
        <v/>
      </c>
      <c r="T586" s="11" t="str">
        <f>(IF(D586=Localisation!$C$114,1,IF(D586=Localisation!$C$113,2,IF(D586=Localisation!$C$112,3,IF(D586=Localisation!$C$111,4,IF(D586=Localisation!$C$110,5,IF(OR(D586=1,D586=2,D586=3,D586=4,D586=5),D586,"")))))))</f>
        <v/>
      </c>
      <c r="U586" s="11" t="str">
        <f>(IF(E586=Localisation!$C$114,1,IF(E586=Localisation!$C$113,2,IF(E586=Localisation!$C$112,3,IF(E586=Localisation!$C$111,4,IF(E586=Localisation!$C$110,5,IF(OR(E586=1,E586=2,E586=3,E586=4,E586=5),E586,"")))))))</f>
        <v/>
      </c>
      <c r="V586" s="11" t="str">
        <f>(IF(F586=Localisation!$C$114,1,IF(F586=Localisation!$C$113,2,IF(F586=Localisation!$C$112,3,IF(F586=Localisation!$C$111,4,IF(F586=Localisation!$C$110,5,IF(OR(F586=1,F586=2,F586=3,F586=4,F586=5),F586,"")))))))</f>
        <v/>
      </c>
    </row>
    <row r="587" spans="13:22" x14ac:dyDescent="0.3">
      <c r="M587" s="11" t="str">
        <f>(IF(H587=Localisation!$C$114,1,IF(H587=Localisation!$C$113,2,IF(H587=Localisation!$C$112,3,IF(H587=Localisation!$C$111,4,IF(H587=Localisation!$C$110,5,IF(OR(H587=1,H587=2,H587=3,H587=4,H587=5),H587,"")))))))</f>
        <v/>
      </c>
      <c r="N587" s="11" t="str">
        <f>(IF(I587=Localisation!$C$114,1,IF(I587=Localisation!$C$113,2,IF(I587=Localisation!$C$112,3,IF(I587=Localisation!$C$111,4,IF(I587=Localisation!$C$110,5,IF(OR(I587=1,I587=2,I587=3,I587=4,I587=5),I587,"")))))))</f>
        <v/>
      </c>
      <c r="O587" s="11" t="str">
        <f>(IF(J587=Localisation!$C$114,1,IF(J587=Localisation!$C$113,2,IF(J587=Localisation!$C$112,3,IF(J587=Localisation!$C$111,4,IF(J587=Localisation!$C$110,5,IF(OR(J587=1,J587=2,J587=3,J587=4,J587=5),J587,"")))))))</f>
        <v/>
      </c>
      <c r="P587" s="11" t="str">
        <f>(IF(K587=Localisation!$C$114,1,IF(K587=Localisation!$C$113,2,IF(K587=Localisation!$C$112,3,IF(K587=Localisation!$C$111,4,IF(K587=Localisation!$C$110,5,IF(OR(K587=1,K587=2,K587=3,K587=4,K587=5),K587,"")))))))</f>
        <v/>
      </c>
      <c r="Q587" s="11" t="str">
        <f>(IF(L587=Localisation!$C$114,1,IF(L587=Localisation!$C$113,2,IF(L587=Localisation!$C$112,3,IF(L587=Localisation!$C$111,4,IF(L587=Localisation!$C$110,5,IF(OR(L587=1,L587=2,L587=3,L587=4,L587=5),L587,"")))))))</f>
        <v/>
      </c>
      <c r="R587" s="11" t="str">
        <f>(IF(B587=Localisation!$C$114,1,IF(B587=Localisation!$C$113,2,IF(B587=Localisation!$C$112,3,IF(B587=Localisation!$C$111,4,IF(B587=Localisation!$C$110,5,IF(OR(B587=1,B587=2,B587=3,B587=4,B587=5),B587,"")))))))</f>
        <v/>
      </c>
      <c r="S587" s="11" t="str">
        <f>(IF(C587=Localisation!$C$114,1,IF(C587=Localisation!$C$113,2,IF(C587=Localisation!$C$112,3,IF(C587=Localisation!$C$111,4,IF(C587=Localisation!$C$110,5,IF(OR(C587=1,C587=2,C587=3,C587=4,C587=5),C587,"")))))))</f>
        <v/>
      </c>
      <c r="T587" s="11" t="str">
        <f>(IF(D587=Localisation!$C$114,1,IF(D587=Localisation!$C$113,2,IF(D587=Localisation!$C$112,3,IF(D587=Localisation!$C$111,4,IF(D587=Localisation!$C$110,5,IF(OR(D587=1,D587=2,D587=3,D587=4,D587=5),D587,"")))))))</f>
        <v/>
      </c>
      <c r="U587" s="11" t="str">
        <f>(IF(E587=Localisation!$C$114,1,IF(E587=Localisation!$C$113,2,IF(E587=Localisation!$C$112,3,IF(E587=Localisation!$C$111,4,IF(E587=Localisation!$C$110,5,IF(OR(E587=1,E587=2,E587=3,E587=4,E587=5),E587,"")))))))</f>
        <v/>
      </c>
      <c r="V587" s="11" t="str">
        <f>(IF(F587=Localisation!$C$114,1,IF(F587=Localisation!$C$113,2,IF(F587=Localisation!$C$112,3,IF(F587=Localisation!$C$111,4,IF(F587=Localisation!$C$110,5,IF(OR(F587=1,F587=2,F587=3,F587=4,F587=5),F587,"")))))))</f>
        <v/>
      </c>
    </row>
    <row r="588" spans="13:22" x14ac:dyDescent="0.3">
      <c r="M588" s="11" t="str">
        <f>(IF(H588=Localisation!$C$114,1,IF(H588=Localisation!$C$113,2,IF(H588=Localisation!$C$112,3,IF(H588=Localisation!$C$111,4,IF(H588=Localisation!$C$110,5,IF(OR(H588=1,H588=2,H588=3,H588=4,H588=5),H588,"")))))))</f>
        <v/>
      </c>
      <c r="N588" s="11" t="str">
        <f>(IF(I588=Localisation!$C$114,1,IF(I588=Localisation!$C$113,2,IF(I588=Localisation!$C$112,3,IF(I588=Localisation!$C$111,4,IF(I588=Localisation!$C$110,5,IF(OR(I588=1,I588=2,I588=3,I588=4,I588=5),I588,"")))))))</f>
        <v/>
      </c>
      <c r="O588" s="11" t="str">
        <f>(IF(J588=Localisation!$C$114,1,IF(J588=Localisation!$C$113,2,IF(J588=Localisation!$C$112,3,IF(J588=Localisation!$C$111,4,IF(J588=Localisation!$C$110,5,IF(OR(J588=1,J588=2,J588=3,J588=4,J588=5),J588,"")))))))</f>
        <v/>
      </c>
      <c r="P588" s="11" t="str">
        <f>(IF(K588=Localisation!$C$114,1,IF(K588=Localisation!$C$113,2,IF(K588=Localisation!$C$112,3,IF(K588=Localisation!$C$111,4,IF(K588=Localisation!$C$110,5,IF(OR(K588=1,K588=2,K588=3,K588=4,K588=5),K588,"")))))))</f>
        <v/>
      </c>
      <c r="Q588" s="11" t="str">
        <f>(IF(L588=Localisation!$C$114,1,IF(L588=Localisation!$C$113,2,IF(L588=Localisation!$C$112,3,IF(L588=Localisation!$C$111,4,IF(L588=Localisation!$C$110,5,IF(OR(L588=1,L588=2,L588=3,L588=4,L588=5),L588,"")))))))</f>
        <v/>
      </c>
      <c r="R588" s="11" t="str">
        <f>(IF(B588=Localisation!$C$114,1,IF(B588=Localisation!$C$113,2,IF(B588=Localisation!$C$112,3,IF(B588=Localisation!$C$111,4,IF(B588=Localisation!$C$110,5,IF(OR(B588=1,B588=2,B588=3,B588=4,B588=5),B588,"")))))))</f>
        <v/>
      </c>
      <c r="S588" s="11" t="str">
        <f>(IF(C588=Localisation!$C$114,1,IF(C588=Localisation!$C$113,2,IF(C588=Localisation!$C$112,3,IF(C588=Localisation!$C$111,4,IF(C588=Localisation!$C$110,5,IF(OR(C588=1,C588=2,C588=3,C588=4,C588=5),C588,"")))))))</f>
        <v/>
      </c>
      <c r="T588" s="11" t="str">
        <f>(IF(D588=Localisation!$C$114,1,IF(D588=Localisation!$C$113,2,IF(D588=Localisation!$C$112,3,IF(D588=Localisation!$C$111,4,IF(D588=Localisation!$C$110,5,IF(OR(D588=1,D588=2,D588=3,D588=4,D588=5),D588,"")))))))</f>
        <v/>
      </c>
      <c r="U588" s="11" t="str">
        <f>(IF(E588=Localisation!$C$114,1,IF(E588=Localisation!$C$113,2,IF(E588=Localisation!$C$112,3,IF(E588=Localisation!$C$111,4,IF(E588=Localisation!$C$110,5,IF(OR(E588=1,E588=2,E588=3,E588=4,E588=5),E588,"")))))))</f>
        <v/>
      </c>
      <c r="V588" s="11" t="str">
        <f>(IF(F588=Localisation!$C$114,1,IF(F588=Localisation!$C$113,2,IF(F588=Localisation!$C$112,3,IF(F588=Localisation!$C$111,4,IF(F588=Localisation!$C$110,5,IF(OR(F588=1,F588=2,F588=3,F588=4,F588=5),F588,"")))))))</f>
        <v/>
      </c>
    </row>
    <row r="589" spans="13:22" x14ac:dyDescent="0.3">
      <c r="M589" s="11" t="str">
        <f>(IF(H589=Localisation!$C$114,1,IF(H589=Localisation!$C$113,2,IF(H589=Localisation!$C$112,3,IF(H589=Localisation!$C$111,4,IF(H589=Localisation!$C$110,5,IF(OR(H589=1,H589=2,H589=3,H589=4,H589=5),H589,"")))))))</f>
        <v/>
      </c>
      <c r="N589" s="11" t="str">
        <f>(IF(I589=Localisation!$C$114,1,IF(I589=Localisation!$C$113,2,IF(I589=Localisation!$C$112,3,IF(I589=Localisation!$C$111,4,IF(I589=Localisation!$C$110,5,IF(OR(I589=1,I589=2,I589=3,I589=4,I589=5),I589,"")))))))</f>
        <v/>
      </c>
      <c r="O589" s="11" t="str">
        <f>(IF(J589=Localisation!$C$114,1,IF(J589=Localisation!$C$113,2,IF(J589=Localisation!$C$112,3,IF(J589=Localisation!$C$111,4,IF(J589=Localisation!$C$110,5,IF(OR(J589=1,J589=2,J589=3,J589=4,J589=5),J589,"")))))))</f>
        <v/>
      </c>
      <c r="P589" s="11" t="str">
        <f>(IF(K589=Localisation!$C$114,1,IF(K589=Localisation!$C$113,2,IF(K589=Localisation!$C$112,3,IF(K589=Localisation!$C$111,4,IF(K589=Localisation!$C$110,5,IF(OR(K589=1,K589=2,K589=3,K589=4,K589=5),K589,"")))))))</f>
        <v/>
      </c>
      <c r="Q589" s="11" t="str">
        <f>(IF(L589=Localisation!$C$114,1,IF(L589=Localisation!$C$113,2,IF(L589=Localisation!$C$112,3,IF(L589=Localisation!$C$111,4,IF(L589=Localisation!$C$110,5,IF(OR(L589=1,L589=2,L589=3,L589=4,L589=5),L589,"")))))))</f>
        <v/>
      </c>
      <c r="R589" s="11" t="str">
        <f>(IF(B589=Localisation!$C$114,1,IF(B589=Localisation!$C$113,2,IF(B589=Localisation!$C$112,3,IF(B589=Localisation!$C$111,4,IF(B589=Localisation!$C$110,5,IF(OR(B589=1,B589=2,B589=3,B589=4,B589=5),B589,"")))))))</f>
        <v/>
      </c>
      <c r="S589" s="11" t="str">
        <f>(IF(C589=Localisation!$C$114,1,IF(C589=Localisation!$C$113,2,IF(C589=Localisation!$C$112,3,IF(C589=Localisation!$C$111,4,IF(C589=Localisation!$C$110,5,IF(OR(C589=1,C589=2,C589=3,C589=4,C589=5),C589,"")))))))</f>
        <v/>
      </c>
      <c r="T589" s="11" t="str">
        <f>(IF(D589=Localisation!$C$114,1,IF(D589=Localisation!$C$113,2,IF(D589=Localisation!$C$112,3,IF(D589=Localisation!$C$111,4,IF(D589=Localisation!$C$110,5,IF(OR(D589=1,D589=2,D589=3,D589=4,D589=5),D589,"")))))))</f>
        <v/>
      </c>
      <c r="U589" s="11" t="str">
        <f>(IF(E589=Localisation!$C$114,1,IF(E589=Localisation!$C$113,2,IF(E589=Localisation!$C$112,3,IF(E589=Localisation!$C$111,4,IF(E589=Localisation!$C$110,5,IF(OR(E589=1,E589=2,E589=3,E589=4,E589=5),E589,"")))))))</f>
        <v/>
      </c>
      <c r="V589" s="11" t="str">
        <f>(IF(F589=Localisation!$C$114,1,IF(F589=Localisation!$C$113,2,IF(F589=Localisation!$C$112,3,IF(F589=Localisation!$C$111,4,IF(F589=Localisation!$C$110,5,IF(OR(F589=1,F589=2,F589=3,F589=4,F589=5),F589,"")))))))</f>
        <v/>
      </c>
    </row>
    <row r="590" spans="13:22" x14ac:dyDescent="0.3">
      <c r="M590" s="11" t="str">
        <f>(IF(H590=Localisation!$C$114,1,IF(H590=Localisation!$C$113,2,IF(H590=Localisation!$C$112,3,IF(H590=Localisation!$C$111,4,IF(H590=Localisation!$C$110,5,IF(OR(H590=1,H590=2,H590=3,H590=4,H590=5),H590,"")))))))</f>
        <v/>
      </c>
      <c r="N590" s="11" t="str">
        <f>(IF(I590=Localisation!$C$114,1,IF(I590=Localisation!$C$113,2,IF(I590=Localisation!$C$112,3,IF(I590=Localisation!$C$111,4,IF(I590=Localisation!$C$110,5,IF(OR(I590=1,I590=2,I590=3,I590=4,I590=5),I590,"")))))))</f>
        <v/>
      </c>
      <c r="O590" s="11" t="str">
        <f>(IF(J590=Localisation!$C$114,1,IF(J590=Localisation!$C$113,2,IF(J590=Localisation!$C$112,3,IF(J590=Localisation!$C$111,4,IF(J590=Localisation!$C$110,5,IF(OR(J590=1,J590=2,J590=3,J590=4,J590=5),J590,"")))))))</f>
        <v/>
      </c>
      <c r="P590" s="11" t="str">
        <f>(IF(K590=Localisation!$C$114,1,IF(K590=Localisation!$C$113,2,IF(K590=Localisation!$C$112,3,IF(K590=Localisation!$C$111,4,IF(K590=Localisation!$C$110,5,IF(OR(K590=1,K590=2,K590=3,K590=4,K590=5),K590,"")))))))</f>
        <v/>
      </c>
      <c r="Q590" s="11" t="str">
        <f>(IF(L590=Localisation!$C$114,1,IF(L590=Localisation!$C$113,2,IF(L590=Localisation!$C$112,3,IF(L590=Localisation!$C$111,4,IF(L590=Localisation!$C$110,5,IF(OR(L590=1,L590=2,L590=3,L590=4,L590=5),L590,"")))))))</f>
        <v/>
      </c>
      <c r="R590" s="11" t="str">
        <f>(IF(B590=Localisation!$C$114,1,IF(B590=Localisation!$C$113,2,IF(B590=Localisation!$C$112,3,IF(B590=Localisation!$C$111,4,IF(B590=Localisation!$C$110,5,IF(OR(B590=1,B590=2,B590=3,B590=4,B590=5),B590,"")))))))</f>
        <v/>
      </c>
      <c r="S590" s="11" t="str">
        <f>(IF(C590=Localisation!$C$114,1,IF(C590=Localisation!$C$113,2,IF(C590=Localisation!$C$112,3,IF(C590=Localisation!$C$111,4,IF(C590=Localisation!$C$110,5,IF(OR(C590=1,C590=2,C590=3,C590=4,C590=5),C590,"")))))))</f>
        <v/>
      </c>
      <c r="T590" s="11" t="str">
        <f>(IF(D590=Localisation!$C$114,1,IF(D590=Localisation!$C$113,2,IF(D590=Localisation!$C$112,3,IF(D590=Localisation!$C$111,4,IF(D590=Localisation!$C$110,5,IF(OR(D590=1,D590=2,D590=3,D590=4,D590=5),D590,"")))))))</f>
        <v/>
      </c>
      <c r="U590" s="11" t="str">
        <f>(IF(E590=Localisation!$C$114,1,IF(E590=Localisation!$C$113,2,IF(E590=Localisation!$C$112,3,IF(E590=Localisation!$C$111,4,IF(E590=Localisation!$C$110,5,IF(OR(E590=1,E590=2,E590=3,E590=4,E590=5),E590,"")))))))</f>
        <v/>
      </c>
      <c r="V590" s="11" t="str">
        <f>(IF(F590=Localisation!$C$114,1,IF(F590=Localisation!$C$113,2,IF(F590=Localisation!$C$112,3,IF(F590=Localisation!$C$111,4,IF(F590=Localisation!$C$110,5,IF(OR(F590=1,F590=2,F590=3,F590=4,F590=5),F590,"")))))))</f>
        <v/>
      </c>
    </row>
    <row r="591" spans="13:22" x14ac:dyDescent="0.3">
      <c r="M591" s="11" t="str">
        <f>(IF(H591=Localisation!$C$114,1,IF(H591=Localisation!$C$113,2,IF(H591=Localisation!$C$112,3,IF(H591=Localisation!$C$111,4,IF(H591=Localisation!$C$110,5,IF(OR(H591=1,H591=2,H591=3,H591=4,H591=5),H591,"")))))))</f>
        <v/>
      </c>
      <c r="N591" s="11" t="str">
        <f>(IF(I591=Localisation!$C$114,1,IF(I591=Localisation!$C$113,2,IF(I591=Localisation!$C$112,3,IF(I591=Localisation!$C$111,4,IF(I591=Localisation!$C$110,5,IF(OR(I591=1,I591=2,I591=3,I591=4,I591=5),I591,"")))))))</f>
        <v/>
      </c>
      <c r="O591" s="11" t="str">
        <f>(IF(J591=Localisation!$C$114,1,IF(J591=Localisation!$C$113,2,IF(J591=Localisation!$C$112,3,IF(J591=Localisation!$C$111,4,IF(J591=Localisation!$C$110,5,IF(OR(J591=1,J591=2,J591=3,J591=4,J591=5),J591,"")))))))</f>
        <v/>
      </c>
      <c r="P591" s="11" t="str">
        <f>(IF(K591=Localisation!$C$114,1,IF(K591=Localisation!$C$113,2,IF(K591=Localisation!$C$112,3,IF(K591=Localisation!$C$111,4,IF(K591=Localisation!$C$110,5,IF(OR(K591=1,K591=2,K591=3,K591=4,K591=5),K591,"")))))))</f>
        <v/>
      </c>
      <c r="Q591" s="11" t="str">
        <f>(IF(L591=Localisation!$C$114,1,IF(L591=Localisation!$C$113,2,IF(L591=Localisation!$C$112,3,IF(L591=Localisation!$C$111,4,IF(L591=Localisation!$C$110,5,IF(OR(L591=1,L591=2,L591=3,L591=4,L591=5),L591,"")))))))</f>
        <v/>
      </c>
      <c r="R591" s="11" t="str">
        <f>(IF(B591=Localisation!$C$114,1,IF(B591=Localisation!$C$113,2,IF(B591=Localisation!$C$112,3,IF(B591=Localisation!$C$111,4,IF(B591=Localisation!$C$110,5,IF(OR(B591=1,B591=2,B591=3,B591=4,B591=5),B591,"")))))))</f>
        <v/>
      </c>
      <c r="S591" s="11" t="str">
        <f>(IF(C591=Localisation!$C$114,1,IF(C591=Localisation!$C$113,2,IF(C591=Localisation!$C$112,3,IF(C591=Localisation!$C$111,4,IF(C591=Localisation!$C$110,5,IF(OR(C591=1,C591=2,C591=3,C591=4,C591=5),C591,"")))))))</f>
        <v/>
      </c>
      <c r="T591" s="11" t="str">
        <f>(IF(D591=Localisation!$C$114,1,IF(D591=Localisation!$C$113,2,IF(D591=Localisation!$C$112,3,IF(D591=Localisation!$C$111,4,IF(D591=Localisation!$C$110,5,IF(OR(D591=1,D591=2,D591=3,D591=4,D591=5),D591,"")))))))</f>
        <v/>
      </c>
      <c r="U591" s="11" t="str">
        <f>(IF(E591=Localisation!$C$114,1,IF(E591=Localisation!$C$113,2,IF(E591=Localisation!$C$112,3,IF(E591=Localisation!$C$111,4,IF(E591=Localisation!$C$110,5,IF(OR(E591=1,E591=2,E591=3,E591=4,E591=5),E591,"")))))))</f>
        <v/>
      </c>
      <c r="V591" s="11" t="str">
        <f>(IF(F591=Localisation!$C$114,1,IF(F591=Localisation!$C$113,2,IF(F591=Localisation!$C$112,3,IF(F591=Localisation!$C$111,4,IF(F591=Localisation!$C$110,5,IF(OR(F591=1,F591=2,F591=3,F591=4,F591=5),F591,"")))))))</f>
        <v/>
      </c>
    </row>
    <row r="592" spans="13:22" x14ac:dyDescent="0.3">
      <c r="M592" s="11" t="str">
        <f>(IF(H592=Localisation!$C$114,1,IF(H592=Localisation!$C$113,2,IF(H592=Localisation!$C$112,3,IF(H592=Localisation!$C$111,4,IF(H592=Localisation!$C$110,5,IF(OR(H592=1,H592=2,H592=3,H592=4,H592=5),H592,"")))))))</f>
        <v/>
      </c>
      <c r="N592" s="11" t="str">
        <f>(IF(I592=Localisation!$C$114,1,IF(I592=Localisation!$C$113,2,IF(I592=Localisation!$C$112,3,IF(I592=Localisation!$C$111,4,IF(I592=Localisation!$C$110,5,IF(OR(I592=1,I592=2,I592=3,I592=4,I592=5),I592,"")))))))</f>
        <v/>
      </c>
      <c r="O592" s="11" t="str">
        <f>(IF(J592=Localisation!$C$114,1,IF(J592=Localisation!$C$113,2,IF(J592=Localisation!$C$112,3,IF(J592=Localisation!$C$111,4,IF(J592=Localisation!$C$110,5,IF(OR(J592=1,J592=2,J592=3,J592=4,J592=5),J592,"")))))))</f>
        <v/>
      </c>
      <c r="P592" s="11" t="str">
        <f>(IF(K592=Localisation!$C$114,1,IF(K592=Localisation!$C$113,2,IF(K592=Localisation!$C$112,3,IF(K592=Localisation!$C$111,4,IF(K592=Localisation!$C$110,5,IF(OR(K592=1,K592=2,K592=3,K592=4,K592=5),K592,"")))))))</f>
        <v/>
      </c>
      <c r="Q592" s="11" t="str">
        <f>(IF(L592=Localisation!$C$114,1,IF(L592=Localisation!$C$113,2,IF(L592=Localisation!$C$112,3,IF(L592=Localisation!$C$111,4,IF(L592=Localisation!$C$110,5,IF(OR(L592=1,L592=2,L592=3,L592=4,L592=5),L592,"")))))))</f>
        <v/>
      </c>
      <c r="R592" s="11" t="str">
        <f>(IF(B592=Localisation!$C$114,1,IF(B592=Localisation!$C$113,2,IF(B592=Localisation!$C$112,3,IF(B592=Localisation!$C$111,4,IF(B592=Localisation!$C$110,5,IF(OR(B592=1,B592=2,B592=3,B592=4,B592=5),B592,"")))))))</f>
        <v/>
      </c>
      <c r="S592" s="11" t="str">
        <f>(IF(C592=Localisation!$C$114,1,IF(C592=Localisation!$C$113,2,IF(C592=Localisation!$C$112,3,IF(C592=Localisation!$C$111,4,IF(C592=Localisation!$C$110,5,IF(OR(C592=1,C592=2,C592=3,C592=4,C592=5),C592,"")))))))</f>
        <v/>
      </c>
      <c r="T592" s="11" t="str">
        <f>(IF(D592=Localisation!$C$114,1,IF(D592=Localisation!$C$113,2,IF(D592=Localisation!$C$112,3,IF(D592=Localisation!$C$111,4,IF(D592=Localisation!$C$110,5,IF(OR(D592=1,D592=2,D592=3,D592=4,D592=5),D592,"")))))))</f>
        <v/>
      </c>
      <c r="U592" s="11" t="str">
        <f>(IF(E592=Localisation!$C$114,1,IF(E592=Localisation!$C$113,2,IF(E592=Localisation!$C$112,3,IF(E592=Localisation!$C$111,4,IF(E592=Localisation!$C$110,5,IF(OR(E592=1,E592=2,E592=3,E592=4,E592=5),E592,"")))))))</f>
        <v/>
      </c>
      <c r="V592" s="11" t="str">
        <f>(IF(F592=Localisation!$C$114,1,IF(F592=Localisation!$C$113,2,IF(F592=Localisation!$C$112,3,IF(F592=Localisation!$C$111,4,IF(F592=Localisation!$C$110,5,IF(OR(F592=1,F592=2,F592=3,F592=4,F592=5),F592,"")))))))</f>
        <v/>
      </c>
    </row>
    <row r="593" spans="13:22" x14ac:dyDescent="0.3">
      <c r="M593" s="11" t="str">
        <f>(IF(H593=Localisation!$C$114,1,IF(H593=Localisation!$C$113,2,IF(H593=Localisation!$C$112,3,IF(H593=Localisation!$C$111,4,IF(H593=Localisation!$C$110,5,IF(OR(H593=1,H593=2,H593=3,H593=4,H593=5),H593,"")))))))</f>
        <v/>
      </c>
      <c r="N593" s="11" t="str">
        <f>(IF(I593=Localisation!$C$114,1,IF(I593=Localisation!$C$113,2,IF(I593=Localisation!$C$112,3,IF(I593=Localisation!$C$111,4,IF(I593=Localisation!$C$110,5,IF(OR(I593=1,I593=2,I593=3,I593=4,I593=5),I593,"")))))))</f>
        <v/>
      </c>
      <c r="O593" s="11" t="str">
        <f>(IF(J593=Localisation!$C$114,1,IF(J593=Localisation!$C$113,2,IF(J593=Localisation!$C$112,3,IF(J593=Localisation!$C$111,4,IF(J593=Localisation!$C$110,5,IF(OR(J593=1,J593=2,J593=3,J593=4,J593=5),J593,"")))))))</f>
        <v/>
      </c>
      <c r="P593" s="11" t="str">
        <f>(IF(K593=Localisation!$C$114,1,IF(K593=Localisation!$C$113,2,IF(K593=Localisation!$C$112,3,IF(K593=Localisation!$C$111,4,IF(K593=Localisation!$C$110,5,IF(OR(K593=1,K593=2,K593=3,K593=4,K593=5),K593,"")))))))</f>
        <v/>
      </c>
      <c r="Q593" s="11" t="str">
        <f>(IF(L593=Localisation!$C$114,1,IF(L593=Localisation!$C$113,2,IF(L593=Localisation!$C$112,3,IF(L593=Localisation!$C$111,4,IF(L593=Localisation!$C$110,5,IF(OR(L593=1,L593=2,L593=3,L593=4,L593=5),L593,"")))))))</f>
        <v/>
      </c>
      <c r="R593" s="11" t="str">
        <f>(IF(B593=Localisation!$C$114,1,IF(B593=Localisation!$C$113,2,IF(B593=Localisation!$C$112,3,IF(B593=Localisation!$C$111,4,IF(B593=Localisation!$C$110,5,IF(OR(B593=1,B593=2,B593=3,B593=4,B593=5),B593,"")))))))</f>
        <v/>
      </c>
      <c r="S593" s="11" t="str">
        <f>(IF(C593=Localisation!$C$114,1,IF(C593=Localisation!$C$113,2,IF(C593=Localisation!$C$112,3,IF(C593=Localisation!$C$111,4,IF(C593=Localisation!$C$110,5,IF(OR(C593=1,C593=2,C593=3,C593=4,C593=5),C593,"")))))))</f>
        <v/>
      </c>
      <c r="T593" s="11" t="str">
        <f>(IF(D593=Localisation!$C$114,1,IF(D593=Localisation!$C$113,2,IF(D593=Localisation!$C$112,3,IF(D593=Localisation!$C$111,4,IF(D593=Localisation!$C$110,5,IF(OR(D593=1,D593=2,D593=3,D593=4,D593=5),D593,"")))))))</f>
        <v/>
      </c>
      <c r="U593" s="11" t="str">
        <f>(IF(E593=Localisation!$C$114,1,IF(E593=Localisation!$C$113,2,IF(E593=Localisation!$C$112,3,IF(E593=Localisation!$C$111,4,IF(E593=Localisation!$C$110,5,IF(OR(E593=1,E593=2,E593=3,E593=4,E593=5),E593,"")))))))</f>
        <v/>
      </c>
      <c r="V593" s="11" t="str">
        <f>(IF(F593=Localisation!$C$114,1,IF(F593=Localisation!$C$113,2,IF(F593=Localisation!$C$112,3,IF(F593=Localisation!$C$111,4,IF(F593=Localisation!$C$110,5,IF(OR(F593=1,F593=2,F593=3,F593=4,F593=5),F593,"")))))))</f>
        <v/>
      </c>
    </row>
    <row r="594" spans="13:22" x14ac:dyDescent="0.3">
      <c r="M594" s="11" t="str">
        <f>(IF(H594=Localisation!$C$114,1,IF(H594=Localisation!$C$113,2,IF(H594=Localisation!$C$112,3,IF(H594=Localisation!$C$111,4,IF(H594=Localisation!$C$110,5,IF(OR(H594=1,H594=2,H594=3,H594=4,H594=5),H594,"")))))))</f>
        <v/>
      </c>
      <c r="N594" s="11" t="str">
        <f>(IF(I594=Localisation!$C$114,1,IF(I594=Localisation!$C$113,2,IF(I594=Localisation!$C$112,3,IF(I594=Localisation!$C$111,4,IF(I594=Localisation!$C$110,5,IF(OR(I594=1,I594=2,I594=3,I594=4,I594=5),I594,"")))))))</f>
        <v/>
      </c>
      <c r="O594" s="11" t="str">
        <f>(IF(J594=Localisation!$C$114,1,IF(J594=Localisation!$C$113,2,IF(J594=Localisation!$C$112,3,IF(J594=Localisation!$C$111,4,IF(J594=Localisation!$C$110,5,IF(OR(J594=1,J594=2,J594=3,J594=4,J594=5),J594,"")))))))</f>
        <v/>
      </c>
      <c r="P594" s="11" t="str">
        <f>(IF(K594=Localisation!$C$114,1,IF(K594=Localisation!$C$113,2,IF(K594=Localisation!$C$112,3,IF(K594=Localisation!$C$111,4,IF(K594=Localisation!$C$110,5,IF(OR(K594=1,K594=2,K594=3,K594=4,K594=5),K594,"")))))))</f>
        <v/>
      </c>
      <c r="Q594" s="11" t="str">
        <f>(IF(L594=Localisation!$C$114,1,IF(L594=Localisation!$C$113,2,IF(L594=Localisation!$C$112,3,IF(L594=Localisation!$C$111,4,IF(L594=Localisation!$C$110,5,IF(OR(L594=1,L594=2,L594=3,L594=4,L594=5),L594,"")))))))</f>
        <v/>
      </c>
      <c r="R594" s="11" t="str">
        <f>(IF(B594=Localisation!$C$114,1,IF(B594=Localisation!$C$113,2,IF(B594=Localisation!$C$112,3,IF(B594=Localisation!$C$111,4,IF(B594=Localisation!$C$110,5,IF(OR(B594=1,B594=2,B594=3,B594=4,B594=5),B594,"")))))))</f>
        <v/>
      </c>
      <c r="S594" s="11" t="str">
        <f>(IF(C594=Localisation!$C$114,1,IF(C594=Localisation!$C$113,2,IF(C594=Localisation!$C$112,3,IF(C594=Localisation!$C$111,4,IF(C594=Localisation!$C$110,5,IF(OR(C594=1,C594=2,C594=3,C594=4,C594=5),C594,"")))))))</f>
        <v/>
      </c>
      <c r="T594" s="11" t="str">
        <f>(IF(D594=Localisation!$C$114,1,IF(D594=Localisation!$C$113,2,IF(D594=Localisation!$C$112,3,IF(D594=Localisation!$C$111,4,IF(D594=Localisation!$C$110,5,IF(OR(D594=1,D594=2,D594=3,D594=4,D594=5),D594,"")))))))</f>
        <v/>
      </c>
      <c r="U594" s="11" t="str">
        <f>(IF(E594=Localisation!$C$114,1,IF(E594=Localisation!$C$113,2,IF(E594=Localisation!$C$112,3,IF(E594=Localisation!$C$111,4,IF(E594=Localisation!$C$110,5,IF(OR(E594=1,E594=2,E594=3,E594=4,E594=5),E594,"")))))))</f>
        <v/>
      </c>
      <c r="V594" s="11" t="str">
        <f>(IF(F594=Localisation!$C$114,1,IF(F594=Localisation!$C$113,2,IF(F594=Localisation!$C$112,3,IF(F594=Localisation!$C$111,4,IF(F594=Localisation!$C$110,5,IF(OR(F594=1,F594=2,F594=3,F594=4,F594=5),F594,"")))))))</f>
        <v/>
      </c>
    </row>
    <row r="595" spans="13:22" x14ac:dyDescent="0.3">
      <c r="M595" s="11" t="str">
        <f>(IF(H595=Localisation!$C$114,1,IF(H595=Localisation!$C$113,2,IF(H595=Localisation!$C$112,3,IF(H595=Localisation!$C$111,4,IF(H595=Localisation!$C$110,5,IF(OR(H595=1,H595=2,H595=3,H595=4,H595=5),H595,"")))))))</f>
        <v/>
      </c>
      <c r="N595" s="11" t="str">
        <f>(IF(I595=Localisation!$C$114,1,IF(I595=Localisation!$C$113,2,IF(I595=Localisation!$C$112,3,IF(I595=Localisation!$C$111,4,IF(I595=Localisation!$C$110,5,IF(OR(I595=1,I595=2,I595=3,I595=4,I595=5),I595,"")))))))</f>
        <v/>
      </c>
      <c r="O595" s="11" t="str">
        <f>(IF(J595=Localisation!$C$114,1,IF(J595=Localisation!$C$113,2,IF(J595=Localisation!$C$112,3,IF(J595=Localisation!$C$111,4,IF(J595=Localisation!$C$110,5,IF(OR(J595=1,J595=2,J595=3,J595=4,J595=5),J595,"")))))))</f>
        <v/>
      </c>
      <c r="P595" s="11" t="str">
        <f>(IF(K595=Localisation!$C$114,1,IF(K595=Localisation!$C$113,2,IF(K595=Localisation!$C$112,3,IF(K595=Localisation!$C$111,4,IF(K595=Localisation!$C$110,5,IF(OR(K595=1,K595=2,K595=3,K595=4,K595=5),K595,"")))))))</f>
        <v/>
      </c>
      <c r="Q595" s="11" t="str">
        <f>(IF(L595=Localisation!$C$114,1,IF(L595=Localisation!$C$113,2,IF(L595=Localisation!$C$112,3,IF(L595=Localisation!$C$111,4,IF(L595=Localisation!$C$110,5,IF(OR(L595=1,L595=2,L595=3,L595=4,L595=5),L595,"")))))))</f>
        <v/>
      </c>
      <c r="R595" s="11" t="str">
        <f>(IF(B595=Localisation!$C$114,1,IF(B595=Localisation!$C$113,2,IF(B595=Localisation!$C$112,3,IF(B595=Localisation!$C$111,4,IF(B595=Localisation!$C$110,5,IF(OR(B595=1,B595=2,B595=3,B595=4,B595=5),B595,"")))))))</f>
        <v/>
      </c>
      <c r="S595" s="11" t="str">
        <f>(IF(C595=Localisation!$C$114,1,IF(C595=Localisation!$C$113,2,IF(C595=Localisation!$C$112,3,IF(C595=Localisation!$C$111,4,IF(C595=Localisation!$C$110,5,IF(OR(C595=1,C595=2,C595=3,C595=4,C595=5),C595,"")))))))</f>
        <v/>
      </c>
      <c r="T595" s="11" t="str">
        <f>(IF(D595=Localisation!$C$114,1,IF(D595=Localisation!$C$113,2,IF(D595=Localisation!$C$112,3,IF(D595=Localisation!$C$111,4,IF(D595=Localisation!$C$110,5,IF(OR(D595=1,D595=2,D595=3,D595=4,D595=5),D595,"")))))))</f>
        <v/>
      </c>
      <c r="U595" s="11" t="str">
        <f>(IF(E595=Localisation!$C$114,1,IF(E595=Localisation!$C$113,2,IF(E595=Localisation!$C$112,3,IF(E595=Localisation!$C$111,4,IF(E595=Localisation!$C$110,5,IF(OR(E595=1,E595=2,E595=3,E595=4,E595=5),E595,"")))))))</f>
        <v/>
      </c>
      <c r="V595" s="11" t="str">
        <f>(IF(F595=Localisation!$C$114,1,IF(F595=Localisation!$C$113,2,IF(F595=Localisation!$C$112,3,IF(F595=Localisation!$C$111,4,IF(F595=Localisation!$C$110,5,IF(OR(F595=1,F595=2,F595=3,F595=4,F595=5),F595,"")))))))</f>
        <v/>
      </c>
    </row>
    <row r="596" spans="13:22" x14ac:dyDescent="0.3">
      <c r="M596" s="11" t="str">
        <f>(IF(H596=Localisation!$C$114,1,IF(H596=Localisation!$C$113,2,IF(H596=Localisation!$C$112,3,IF(H596=Localisation!$C$111,4,IF(H596=Localisation!$C$110,5,IF(OR(H596=1,H596=2,H596=3,H596=4,H596=5),H596,"")))))))</f>
        <v/>
      </c>
      <c r="N596" s="11" t="str">
        <f>(IF(I596=Localisation!$C$114,1,IF(I596=Localisation!$C$113,2,IF(I596=Localisation!$C$112,3,IF(I596=Localisation!$C$111,4,IF(I596=Localisation!$C$110,5,IF(OR(I596=1,I596=2,I596=3,I596=4,I596=5),I596,"")))))))</f>
        <v/>
      </c>
      <c r="O596" s="11" t="str">
        <f>(IF(J596=Localisation!$C$114,1,IF(J596=Localisation!$C$113,2,IF(J596=Localisation!$C$112,3,IF(J596=Localisation!$C$111,4,IF(J596=Localisation!$C$110,5,IF(OR(J596=1,J596=2,J596=3,J596=4,J596=5),J596,"")))))))</f>
        <v/>
      </c>
      <c r="P596" s="11" t="str">
        <f>(IF(K596=Localisation!$C$114,1,IF(K596=Localisation!$C$113,2,IF(K596=Localisation!$C$112,3,IF(K596=Localisation!$C$111,4,IF(K596=Localisation!$C$110,5,IF(OR(K596=1,K596=2,K596=3,K596=4,K596=5),K596,"")))))))</f>
        <v/>
      </c>
      <c r="Q596" s="11" t="str">
        <f>(IF(L596=Localisation!$C$114,1,IF(L596=Localisation!$C$113,2,IF(L596=Localisation!$C$112,3,IF(L596=Localisation!$C$111,4,IF(L596=Localisation!$C$110,5,IF(OR(L596=1,L596=2,L596=3,L596=4,L596=5),L596,"")))))))</f>
        <v/>
      </c>
      <c r="R596" s="11" t="str">
        <f>(IF(B596=Localisation!$C$114,1,IF(B596=Localisation!$C$113,2,IF(B596=Localisation!$C$112,3,IF(B596=Localisation!$C$111,4,IF(B596=Localisation!$C$110,5,IF(OR(B596=1,B596=2,B596=3,B596=4,B596=5),B596,"")))))))</f>
        <v/>
      </c>
      <c r="S596" s="11" t="str">
        <f>(IF(C596=Localisation!$C$114,1,IF(C596=Localisation!$C$113,2,IF(C596=Localisation!$C$112,3,IF(C596=Localisation!$C$111,4,IF(C596=Localisation!$C$110,5,IF(OR(C596=1,C596=2,C596=3,C596=4,C596=5),C596,"")))))))</f>
        <v/>
      </c>
      <c r="T596" s="11" t="str">
        <f>(IF(D596=Localisation!$C$114,1,IF(D596=Localisation!$C$113,2,IF(D596=Localisation!$C$112,3,IF(D596=Localisation!$C$111,4,IF(D596=Localisation!$C$110,5,IF(OR(D596=1,D596=2,D596=3,D596=4,D596=5),D596,"")))))))</f>
        <v/>
      </c>
      <c r="U596" s="11" t="str">
        <f>(IF(E596=Localisation!$C$114,1,IF(E596=Localisation!$C$113,2,IF(E596=Localisation!$C$112,3,IF(E596=Localisation!$C$111,4,IF(E596=Localisation!$C$110,5,IF(OR(E596=1,E596=2,E596=3,E596=4,E596=5),E596,"")))))))</f>
        <v/>
      </c>
      <c r="V596" s="11" t="str">
        <f>(IF(F596=Localisation!$C$114,1,IF(F596=Localisation!$C$113,2,IF(F596=Localisation!$C$112,3,IF(F596=Localisation!$C$111,4,IF(F596=Localisation!$C$110,5,IF(OR(F596=1,F596=2,F596=3,F596=4,F596=5),F596,"")))))))</f>
        <v/>
      </c>
    </row>
    <row r="597" spans="13:22" x14ac:dyDescent="0.3">
      <c r="M597" s="11" t="str">
        <f>(IF(H597=Localisation!$C$114,1,IF(H597=Localisation!$C$113,2,IF(H597=Localisation!$C$112,3,IF(H597=Localisation!$C$111,4,IF(H597=Localisation!$C$110,5,IF(OR(H597=1,H597=2,H597=3,H597=4,H597=5),H597,"")))))))</f>
        <v/>
      </c>
      <c r="N597" s="11" t="str">
        <f>(IF(I597=Localisation!$C$114,1,IF(I597=Localisation!$C$113,2,IF(I597=Localisation!$C$112,3,IF(I597=Localisation!$C$111,4,IF(I597=Localisation!$C$110,5,IF(OR(I597=1,I597=2,I597=3,I597=4,I597=5),I597,"")))))))</f>
        <v/>
      </c>
      <c r="O597" s="11" t="str">
        <f>(IF(J597=Localisation!$C$114,1,IF(J597=Localisation!$C$113,2,IF(J597=Localisation!$C$112,3,IF(J597=Localisation!$C$111,4,IF(J597=Localisation!$C$110,5,IF(OR(J597=1,J597=2,J597=3,J597=4,J597=5),J597,"")))))))</f>
        <v/>
      </c>
      <c r="P597" s="11" t="str">
        <f>(IF(K597=Localisation!$C$114,1,IF(K597=Localisation!$C$113,2,IF(K597=Localisation!$C$112,3,IF(K597=Localisation!$C$111,4,IF(K597=Localisation!$C$110,5,IF(OR(K597=1,K597=2,K597=3,K597=4,K597=5),K597,"")))))))</f>
        <v/>
      </c>
      <c r="Q597" s="11" t="str">
        <f>(IF(L597=Localisation!$C$114,1,IF(L597=Localisation!$C$113,2,IF(L597=Localisation!$C$112,3,IF(L597=Localisation!$C$111,4,IF(L597=Localisation!$C$110,5,IF(OR(L597=1,L597=2,L597=3,L597=4,L597=5),L597,"")))))))</f>
        <v/>
      </c>
      <c r="R597" s="11" t="str">
        <f>(IF(B597=Localisation!$C$114,1,IF(B597=Localisation!$C$113,2,IF(B597=Localisation!$C$112,3,IF(B597=Localisation!$C$111,4,IF(B597=Localisation!$C$110,5,IF(OR(B597=1,B597=2,B597=3,B597=4,B597=5),B597,"")))))))</f>
        <v/>
      </c>
      <c r="S597" s="11" t="str">
        <f>(IF(C597=Localisation!$C$114,1,IF(C597=Localisation!$C$113,2,IF(C597=Localisation!$C$112,3,IF(C597=Localisation!$C$111,4,IF(C597=Localisation!$C$110,5,IF(OR(C597=1,C597=2,C597=3,C597=4,C597=5),C597,"")))))))</f>
        <v/>
      </c>
      <c r="T597" s="11" t="str">
        <f>(IF(D597=Localisation!$C$114,1,IF(D597=Localisation!$C$113,2,IF(D597=Localisation!$C$112,3,IF(D597=Localisation!$C$111,4,IF(D597=Localisation!$C$110,5,IF(OR(D597=1,D597=2,D597=3,D597=4,D597=5),D597,"")))))))</f>
        <v/>
      </c>
      <c r="U597" s="11" t="str">
        <f>(IF(E597=Localisation!$C$114,1,IF(E597=Localisation!$C$113,2,IF(E597=Localisation!$C$112,3,IF(E597=Localisation!$C$111,4,IF(E597=Localisation!$C$110,5,IF(OR(E597=1,E597=2,E597=3,E597=4,E597=5),E597,"")))))))</f>
        <v/>
      </c>
      <c r="V597" s="11" t="str">
        <f>(IF(F597=Localisation!$C$114,1,IF(F597=Localisation!$C$113,2,IF(F597=Localisation!$C$112,3,IF(F597=Localisation!$C$111,4,IF(F597=Localisation!$C$110,5,IF(OR(F597=1,F597=2,F597=3,F597=4,F597=5),F597,"")))))))</f>
        <v/>
      </c>
    </row>
    <row r="598" spans="13:22" x14ac:dyDescent="0.3">
      <c r="M598" s="11" t="str">
        <f>(IF(H598=Localisation!$C$114,1,IF(H598=Localisation!$C$113,2,IF(H598=Localisation!$C$112,3,IF(H598=Localisation!$C$111,4,IF(H598=Localisation!$C$110,5,IF(OR(H598=1,H598=2,H598=3,H598=4,H598=5),H598,"")))))))</f>
        <v/>
      </c>
      <c r="N598" s="11" t="str">
        <f>(IF(I598=Localisation!$C$114,1,IF(I598=Localisation!$C$113,2,IF(I598=Localisation!$C$112,3,IF(I598=Localisation!$C$111,4,IF(I598=Localisation!$C$110,5,IF(OR(I598=1,I598=2,I598=3,I598=4,I598=5),I598,"")))))))</f>
        <v/>
      </c>
      <c r="O598" s="11" t="str">
        <f>(IF(J598=Localisation!$C$114,1,IF(J598=Localisation!$C$113,2,IF(J598=Localisation!$C$112,3,IF(J598=Localisation!$C$111,4,IF(J598=Localisation!$C$110,5,IF(OR(J598=1,J598=2,J598=3,J598=4,J598=5),J598,"")))))))</f>
        <v/>
      </c>
      <c r="P598" s="11" t="str">
        <f>(IF(K598=Localisation!$C$114,1,IF(K598=Localisation!$C$113,2,IF(K598=Localisation!$C$112,3,IF(K598=Localisation!$C$111,4,IF(K598=Localisation!$C$110,5,IF(OR(K598=1,K598=2,K598=3,K598=4,K598=5),K598,"")))))))</f>
        <v/>
      </c>
      <c r="Q598" s="11" t="str">
        <f>(IF(L598=Localisation!$C$114,1,IF(L598=Localisation!$C$113,2,IF(L598=Localisation!$C$112,3,IF(L598=Localisation!$C$111,4,IF(L598=Localisation!$C$110,5,IF(OR(L598=1,L598=2,L598=3,L598=4,L598=5),L598,"")))))))</f>
        <v/>
      </c>
      <c r="R598" s="11" t="str">
        <f>(IF(B598=Localisation!$C$114,1,IF(B598=Localisation!$C$113,2,IF(B598=Localisation!$C$112,3,IF(B598=Localisation!$C$111,4,IF(B598=Localisation!$C$110,5,IF(OR(B598=1,B598=2,B598=3,B598=4,B598=5),B598,"")))))))</f>
        <v/>
      </c>
      <c r="S598" s="11" t="str">
        <f>(IF(C598=Localisation!$C$114,1,IF(C598=Localisation!$C$113,2,IF(C598=Localisation!$C$112,3,IF(C598=Localisation!$C$111,4,IF(C598=Localisation!$C$110,5,IF(OR(C598=1,C598=2,C598=3,C598=4,C598=5),C598,"")))))))</f>
        <v/>
      </c>
      <c r="T598" s="11" t="str">
        <f>(IF(D598=Localisation!$C$114,1,IF(D598=Localisation!$C$113,2,IF(D598=Localisation!$C$112,3,IF(D598=Localisation!$C$111,4,IF(D598=Localisation!$C$110,5,IF(OR(D598=1,D598=2,D598=3,D598=4,D598=5),D598,"")))))))</f>
        <v/>
      </c>
      <c r="U598" s="11" t="str">
        <f>(IF(E598=Localisation!$C$114,1,IF(E598=Localisation!$C$113,2,IF(E598=Localisation!$C$112,3,IF(E598=Localisation!$C$111,4,IF(E598=Localisation!$C$110,5,IF(OR(E598=1,E598=2,E598=3,E598=4,E598=5),E598,"")))))))</f>
        <v/>
      </c>
      <c r="V598" s="11" t="str">
        <f>(IF(F598=Localisation!$C$114,1,IF(F598=Localisation!$C$113,2,IF(F598=Localisation!$C$112,3,IF(F598=Localisation!$C$111,4,IF(F598=Localisation!$C$110,5,IF(OR(F598=1,F598=2,F598=3,F598=4,F598=5),F598,"")))))))</f>
        <v/>
      </c>
    </row>
    <row r="599" spans="13:22" x14ac:dyDescent="0.3">
      <c r="M599" s="11" t="str">
        <f>(IF(H599=Localisation!$C$114,1,IF(H599=Localisation!$C$113,2,IF(H599=Localisation!$C$112,3,IF(H599=Localisation!$C$111,4,IF(H599=Localisation!$C$110,5,IF(OR(H599=1,H599=2,H599=3,H599=4,H599=5),H599,"")))))))</f>
        <v/>
      </c>
      <c r="N599" s="11" t="str">
        <f>(IF(I599=Localisation!$C$114,1,IF(I599=Localisation!$C$113,2,IF(I599=Localisation!$C$112,3,IF(I599=Localisation!$C$111,4,IF(I599=Localisation!$C$110,5,IF(OR(I599=1,I599=2,I599=3,I599=4,I599=5),I599,"")))))))</f>
        <v/>
      </c>
      <c r="O599" s="11" t="str">
        <f>(IF(J599=Localisation!$C$114,1,IF(J599=Localisation!$C$113,2,IF(J599=Localisation!$C$112,3,IF(J599=Localisation!$C$111,4,IF(J599=Localisation!$C$110,5,IF(OR(J599=1,J599=2,J599=3,J599=4,J599=5),J599,"")))))))</f>
        <v/>
      </c>
      <c r="P599" s="11" t="str">
        <f>(IF(K599=Localisation!$C$114,1,IF(K599=Localisation!$C$113,2,IF(K599=Localisation!$C$112,3,IF(K599=Localisation!$C$111,4,IF(K599=Localisation!$C$110,5,IF(OR(K599=1,K599=2,K599=3,K599=4,K599=5),K599,"")))))))</f>
        <v/>
      </c>
      <c r="Q599" s="11" t="str">
        <f>(IF(L599=Localisation!$C$114,1,IF(L599=Localisation!$C$113,2,IF(L599=Localisation!$C$112,3,IF(L599=Localisation!$C$111,4,IF(L599=Localisation!$C$110,5,IF(OR(L599=1,L599=2,L599=3,L599=4,L599=5),L599,"")))))))</f>
        <v/>
      </c>
      <c r="R599" s="11" t="str">
        <f>(IF(B599=Localisation!$C$114,1,IF(B599=Localisation!$C$113,2,IF(B599=Localisation!$C$112,3,IF(B599=Localisation!$C$111,4,IF(B599=Localisation!$C$110,5,IF(OR(B599=1,B599=2,B599=3,B599=4,B599=5),B599,"")))))))</f>
        <v/>
      </c>
      <c r="S599" s="11" t="str">
        <f>(IF(C599=Localisation!$C$114,1,IF(C599=Localisation!$C$113,2,IF(C599=Localisation!$C$112,3,IF(C599=Localisation!$C$111,4,IF(C599=Localisation!$C$110,5,IF(OR(C599=1,C599=2,C599=3,C599=4,C599=5),C599,"")))))))</f>
        <v/>
      </c>
      <c r="T599" s="11" t="str">
        <f>(IF(D599=Localisation!$C$114,1,IF(D599=Localisation!$C$113,2,IF(D599=Localisation!$C$112,3,IF(D599=Localisation!$C$111,4,IF(D599=Localisation!$C$110,5,IF(OR(D599=1,D599=2,D599=3,D599=4,D599=5),D599,"")))))))</f>
        <v/>
      </c>
      <c r="U599" s="11" t="str">
        <f>(IF(E599=Localisation!$C$114,1,IF(E599=Localisation!$C$113,2,IF(E599=Localisation!$C$112,3,IF(E599=Localisation!$C$111,4,IF(E599=Localisation!$C$110,5,IF(OR(E599=1,E599=2,E599=3,E599=4,E599=5),E599,"")))))))</f>
        <v/>
      </c>
      <c r="V599" s="11" t="str">
        <f>(IF(F599=Localisation!$C$114,1,IF(F599=Localisation!$C$113,2,IF(F599=Localisation!$C$112,3,IF(F599=Localisation!$C$111,4,IF(F599=Localisation!$C$110,5,IF(OR(F599=1,F599=2,F599=3,F599=4,F599=5),F599,"")))))))</f>
        <v/>
      </c>
    </row>
    <row r="600" spans="13:22" x14ac:dyDescent="0.3">
      <c r="M600" s="11" t="str">
        <f>(IF(H600=Localisation!$C$114,1,IF(H600=Localisation!$C$113,2,IF(H600=Localisation!$C$112,3,IF(H600=Localisation!$C$111,4,IF(H600=Localisation!$C$110,5,IF(OR(H600=1,H600=2,H600=3,H600=4,H600=5),H600,"")))))))</f>
        <v/>
      </c>
      <c r="N600" s="11" t="str">
        <f>(IF(I600=Localisation!$C$114,1,IF(I600=Localisation!$C$113,2,IF(I600=Localisation!$C$112,3,IF(I600=Localisation!$C$111,4,IF(I600=Localisation!$C$110,5,IF(OR(I600=1,I600=2,I600=3,I600=4,I600=5),I600,"")))))))</f>
        <v/>
      </c>
      <c r="O600" s="11" t="str">
        <f>(IF(J600=Localisation!$C$114,1,IF(J600=Localisation!$C$113,2,IF(J600=Localisation!$C$112,3,IF(J600=Localisation!$C$111,4,IF(J600=Localisation!$C$110,5,IF(OR(J600=1,J600=2,J600=3,J600=4,J600=5),J600,"")))))))</f>
        <v/>
      </c>
      <c r="P600" s="11" t="str">
        <f>(IF(K600=Localisation!$C$114,1,IF(K600=Localisation!$C$113,2,IF(K600=Localisation!$C$112,3,IF(K600=Localisation!$C$111,4,IF(K600=Localisation!$C$110,5,IF(OR(K600=1,K600=2,K600=3,K600=4,K600=5),K600,"")))))))</f>
        <v/>
      </c>
      <c r="Q600" s="11" t="str">
        <f>(IF(L600=Localisation!$C$114,1,IF(L600=Localisation!$C$113,2,IF(L600=Localisation!$C$112,3,IF(L600=Localisation!$C$111,4,IF(L600=Localisation!$C$110,5,IF(OR(L600=1,L600=2,L600=3,L600=4,L600=5),L600,"")))))))</f>
        <v/>
      </c>
      <c r="R600" s="11" t="str">
        <f>(IF(B600=Localisation!$C$114,1,IF(B600=Localisation!$C$113,2,IF(B600=Localisation!$C$112,3,IF(B600=Localisation!$C$111,4,IF(B600=Localisation!$C$110,5,IF(OR(B600=1,B600=2,B600=3,B600=4,B600=5),B600,"")))))))</f>
        <v/>
      </c>
      <c r="S600" s="11" t="str">
        <f>(IF(C600=Localisation!$C$114,1,IF(C600=Localisation!$C$113,2,IF(C600=Localisation!$C$112,3,IF(C600=Localisation!$C$111,4,IF(C600=Localisation!$C$110,5,IF(OR(C600=1,C600=2,C600=3,C600=4,C600=5),C600,"")))))))</f>
        <v/>
      </c>
      <c r="T600" s="11" t="str">
        <f>(IF(D600=Localisation!$C$114,1,IF(D600=Localisation!$C$113,2,IF(D600=Localisation!$C$112,3,IF(D600=Localisation!$C$111,4,IF(D600=Localisation!$C$110,5,IF(OR(D600=1,D600=2,D600=3,D600=4,D600=5),D600,"")))))))</f>
        <v/>
      </c>
      <c r="U600" s="11" t="str">
        <f>(IF(E600=Localisation!$C$114,1,IF(E600=Localisation!$C$113,2,IF(E600=Localisation!$C$112,3,IF(E600=Localisation!$C$111,4,IF(E600=Localisation!$C$110,5,IF(OR(E600=1,E600=2,E600=3,E600=4,E600=5),E600,"")))))))</f>
        <v/>
      </c>
      <c r="V600" s="11" t="str">
        <f>(IF(F600=Localisation!$C$114,1,IF(F600=Localisation!$C$113,2,IF(F600=Localisation!$C$112,3,IF(F600=Localisation!$C$111,4,IF(F600=Localisation!$C$110,5,IF(OR(F600=1,F600=2,F600=3,F600=4,F600=5),F600,"")))))))</f>
        <v/>
      </c>
    </row>
    <row r="601" spans="13:22" x14ac:dyDescent="0.3">
      <c r="M601" s="11" t="str">
        <f>(IF(H601=Localisation!$C$114,1,IF(H601=Localisation!$C$113,2,IF(H601=Localisation!$C$112,3,IF(H601=Localisation!$C$111,4,IF(H601=Localisation!$C$110,5,IF(OR(H601=1,H601=2,H601=3,H601=4,H601=5),H601,"")))))))</f>
        <v/>
      </c>
      <c r="N601" s="11" t="str">
        <f>(IF(I601=Localisation!$C$114,1,IF(I601=Localisation!$C$113,2,IF(I601=Localisation!$C$112,3,IF(I601=Localisation!$C$111,4,IF(I601=Localisation!$C$110,5,IF(OR(I601=1,I601=2,I601=3,I601=4,I601=5),I601,"")))))))</f>
        <v/>
      </c>
      <c r="O601" s="11" t="str">
        <f>(IF(J601=Localisation!$C$114,1,IF(J601=Localisation!$C$113,2,IF(J601=Localisation!$C$112,3,IF(J601=Localisation!$C$111,4,IF(J601=Localisation!$C$110,5,IF(OR(J601=1,J601=2,J601=3,J601=4,J601=5),J601,"")))))))</f>
        <v/>
      </c>
      <c r="P601" s="11" t="str">
        <f>(IF(K601=Localisation!$C$114,1,IF(K601=Localisation!$C$113,2,IF(K601=Localisation!$C$112,3,IF(K601=Localisation!$C$111,4,IF(K601=Localisation!$C$110,5,IF(OR(K601=1,K601=2,K601=3,K601=4,K601=5),K601,"")))))))</f>
        <v/>
      </c>
      <c r="Q601" s="11" t="str">
        <f>(IF(L601=Localisation!$C$114,1,IF(L601=Localisation!$C$113,2,IF(L601=Localisation!$C$112,3,IF(L601=Localisation!$C$111,4,IF(L601=Localisation!$C$110,5,IF(OR(L601=1,L601=2,L601=3,L601=4,L601=5),L601,"")))))))</f>
        <v/>
      </c>
      <c r="R601" s="11" t="str">
        <f>(IF(B601=Localisation!$C$114,1,IF(B601=Localisation!$C$113,2,IF(B601=Localisation!$C$112,3,IF(B601=Localisation!$C$111,4,IF(B601=Localisation!$C$110,5,IF(OR(B601=1,B601=2,B601=3,B601=4,B601=5),B601,"")))))))</f>
        <v/>
      </c>
      <c r="S601" s="11" t="str">
        <f>(IF(C601=Localisation!$C$114,1,IF(C601=Localisation!$C$113,2,IF(C601=Localisation!$C$112,3,IF(C601=Localisation!$C$111,4,IF(C601=Localisation!$C$110,5,IF(OR(C601=1,C601=2,C601=3,C601=4,C601=5),C601,"")))))))</f>
        <v/>
      </c>
      <c r="T601" s="11" t="str">
        <f>(IF(D601=Localisation!$C$114,1,IF(D601=Localisation!$C$113,2,IF(D601=Localisation!$C$112,3,IF(D601=Localisation!$C$111,4,IF(D601=Localisation!$C$110,5,IF(OR(D601=1,D601=2,D601=3,D601=4,D601=5),D601,"")))))))</f>
        <v/>
      </c>
      <c r="U601" s="11" t="str">
        <f>(IF(E601=Localisation!$C$114,1,IF(E601=Localisation!$C$113,2,IF(E601=Localisation!$C$112,3,IF(E601=Localisation!$C$111,4,IF(E601=Localisation!$C$110,5,IF(OR(E601=1,E601=2,E601=3,E601=4,E601=5),E601,"")))))))</f>
        <v/>
      </c>
      <c r="V601" s="11" t="str">
        <f>(IF(F601=Localisation!$C$114,1,IF(F601=Localisation!$C$113,2,IF(F601=Localisation!$C$112,3,IF(F601=Localisation!$C$111,4,IF(F601=Localisation!$C$110,5,IF(OR(F601=1,F601=2,F601=3,F601=4,F601=5),F601,"")))))))</f>
        <v/>
      </c>
    </row>
    <row r="602" spans="13:22" x14ac:dyDescent="0.3">
      <c r="M602" s="11" t="str">
        <f>(IF(H602=Localisation!$C$114,1,IF(H602=Localisation!$C$113,2,IF(H602=Localisation!$C$112,3,IF(H602=Localisation!$C$111,4,IF(H602=Localisation!$C$110,5,IF(OR(H602=1,H602=2,H602=3,H602=4,H602=5),H602,"")))))))</f>
        <v/>
      </c>
      <c r="N602" s="11" t="str">
        <f>(IF(I602=Localisation!$C$114,1,IF(I602=Localisation!$C$113,2,IF(I602=Localisation!$C$112,3,IF(I602=Localisation!$C$111,4,IF(I602=Localisation!$C$110,5,IF(OR(I602=1,I602=2,I602=3,I602=4,I602=5),I602,"")))))))</f>
        <v/>
      </c>
      <c r="O602" s="11" t="str">
        <f>(IF(J602=Localisation!$C$114,1,IF(J602=Localisation!$C$113,2,IF(J602=Localisation!$C$112,3,IF(J602=Localisation!$C$111,4,IF(J602=Localisation!$C$110,5,IF(OR(J602=1,J602=2,J602=3,J602=4,J602=5),J602,"")))))))</f>
        <v/>
      </c>
      <c r="P602" s="11" t="str">
        <f>(IF(K602=Localisation!$C$114,1,IF(K602=Localisation!$C$113,2,IF(K602=Localisation!$C$112,3,IF(K602=Localisation!$C$111,4,IF(K602=Localisation!$C$110,5,IF(OR(K602=1,K602=2,K602=3,K602=4,K602=5),K602,"")))))))</f>
        <v/>
      </c>
      <c r="Q602" s="11" t="str">
        <f>(IF(L602=Localisation!$C$114,1,IF(L602=Localisation!$C$113,2,IF(L602=Localisation!$C$112,3,IF(L602=Localisation!$C$111,4,IF(L602=Localisation!$C$110,5,IF(OR(L602=1,L602=2,L602=3,L602=4,L602=5),L602,"")))))))</f>
        <v/>
      </c>
      <c r="R602" s="11" t="str">
        <f>(IF(B602=Localisation!$C$114,1,IF(B602=Localisation!$C$113,2,IF(B602=Localisation!$C$112,3,IF(B602=Localisation!$C$111,4,IF(B602=Localisation!$C$110,5,IF(OR(B602=1,B602=2,B602=3,B602=4,B602=5),B602,"")))))))</f>
        <v/>
      </c>
      <c r="S602" s="11" t="str">
        <f>(IF(C602=Localisation!$C$114,1,IF(C602=Localisation!$C$113,2,IF(C602=Localisation!$C$112,3,IF(C602=Localisation!$C$111,4,IF(C602=Localisation!$C$110,5,IF(OR(C602=1,C602=2,C602=3,C602=4,C602=5),C602,"")))))))</f>
        <v/>
      </c>
      <c r="T602" s="11" t="str">
        <f>(IF(D602=Localisation!$C$114,1,IF(D602=Localisation!$C$113,2,IF(D602=Localisation!$C$112,3,IF(D602=Localisation!$C$111,4,IF(D602=Localisation!$C$110,5,IF(OR(D602=1,D602=2,D602=3,D602=4,D602=5),D602,"")))))))</f>
        <v/>
      </c>
      <c r="U602" s="11" t="str">
        <f>(IF(E602=Localisation!$C$114,1,IF(E602=Localisation!$C$113,2,IF(E602=Localisation!$C$112,3,IF(E602=Localisation!$C$111,4,IF(E602=Localisation!$C$110,5,IF(OR(E602=1,E602=2,E602=3,E602=4,E602=5),E602,"")))))))</f>
        <v/>
      </c>
      <c r="V602" s="11" t="str">
        <f>(IF(F602=Localisation!$C$114,1,IF(F602=Localisation!$C$113,2,IF(F602=Localisation!$C$112,3,IF(F602=Localisation!$C$111,4,IF(F602=Localisation!$C$110,5,IF(OR(F602=1,F602=2,F602=3,F602=4,F602=5),F602,"")))))))</f>
        <v/>
      </c>
    </row>
    <row r="603" spans="13:22" x14ac:dyDescent="0.3">
      <c r="M603" s="11" t="str">
        <f>(IF(H603=Localisation!$C$114,1,IF(H603=Localisation!$C$113,2,IF(H603=Localisation!$C$112,3,IF(H603=Localisation!$C$111,4,IF(H603=Localisation!$C$110,5,IF(OR(H603=1,H603=2,H603=3,H603=4,H603=5),H603,"")))))))</f>
        <v/>
      </c>
      <c r="N603" s="11" t="str">
        <f>(IF(I603=Localisation!$C$114,1,IF(I603=Localisation!$C$113,2,IF(I603=Localisation!$C$112,3,IF(I603=Localisation!$C$111,4,IF(I603=Localisation!$C$110,5,IF(OR(I603=1,I603=2,I603=3,I603=4,I603=5),I603,"")))))))</f>
        <v/>
      </c>
      <c r="O603" s="11" t="str">
        <f>(IF(J603=Localisation!$C$114,1,IF(J603=Localisation!$C$113,2,IF(J603=Localisation!$C$112,3,IF(J603=Localisation!$C$111,4,IF(J603=Localisation!$C$110,5,IF(OR(J603=1,J603=2,J603=3,J603=4,J603=5),J603,"")))))))</f>
        <v/>
      </c>
      <c r="P603" s="11" t="str">
        <f>(IF(K603=Localisation!$C$114,1,IF(K603=Localisation!$C$113,2,IF(K603=Localisation!$C$112,3,IF(K603=Localisation!$C$111,4,IF(K603=Localisation!$C$110,5,IF(OR(K603=1,K603=2,K603=3,K603=4,K603=5),K603,"")))))))</f>
        <v/>
      </c>
      <c r="Q603" s="11" t="str">
        <f>(IF(L603=Localisation!$C$114,1,IF(L603=Localisation!$C$113,2,IF(L603=Localisation!$C$112,3,IF(L603=Localisation!$C$111,4,IF(L603=Localisation!$C$110,5,IF(OR(L603=1,L603=2,L603=3,L603=4,L603=5),L603,"")))))))</f>
        <v/>
      </c>
      <c r="R603" s="11" t="str">
        <f>(IF(B603=Localisation!$C$114,1,IF(B603=Localisation!$C$113,2,IF(B603=Localisation!$C$112,3,IF(B603=Localisation!$C$111,4,IF(B603=Localisation!$C$110,5,IF(OR(B603=1,B603=2,B603=3,B603=4,B603=5),B603,"")))))))</f>
        <v/>
      </c>
      <c r="S603" s="11" t="str">
        <f>(IF(C603=Localisation!$C$114,1,IF(C603=Localisation!$C$113,2,IF(C603=Localisation!$C$112,3,IF(C603=Localisation!$C$111,4,IF(C603=Localisation!$C$110,5,IF(OR(C603=1,C603=2,C603=3,C603=4,C603=5),C603,"")))))))</f>
        <v/>
      </c>
      <c r="T603" s="11" t="str">
        <f>(IF(D603=Localisation!$C$114,1,IF(D603=Localisation!$C$113,2,IF(D603=Localisation!$C$112,3,IF(D603=Localisation!$C$111,4,IF(D603=Localisation!$C$110,5,IF(OR(D603=1,D603=2,D603=3,D603=4,D603=5),D603,"")))))))</f>
        <v/>
      </c>
      <c r="U603" s="11" t="str">
        <f>(IF(E603=Localisation!$C$114,1,IF(E603=Localisation!$C$113,2,IF(E603=Localisation!$C$112,3,IF(E603=Localisation!$C$111,4,IF(E603=Localisation!$C$110,5,IF(OR(E603=1,E603=2,E603=3,E603=4,E603=5),E603,"")))))))</f>
        <v/>
      </c>
      <c r="V603" s="11" t="str">
        <f>(IF(F603=Localisation!$C$114,1,IF(F603=Localisation!$C$113,2,IF(F603=Localisation!$C$112,3,IF(F603=Localisation!$C$111,4,IF(F603=Localisation!$C$110,5,IF(OR(F603=1,F603=2,F603=3,F603=4,F603=5),F603,"")))))))</f>
        <v/>
      </c>
    </row>
    <row r="604" spans="13:22" x14ac:dyDescent="0.3">
      <c r="M604" s="11" t="str">
        <f>(IF(H604=Localisation!$C$114,1,IF(H604=Localisation!$C$113,2,IF(H604=Localisation!$C$112,3,IF(H604=Localisation!$C$111,4,IF(H604=Localisation!$C$110,5,IF(OR(H604=1,H604=2,H604=3,H604=4,H604=5),H604,"")))))))</f>
        <v/>
      </c>
      <c r="N604" s="11" t="str">
        <f>(IF(I604=Localisation!$C$114,1,IF(I604=Localisation!$C$113,2,IF(I604=Localisation!$C$112,3,IF(I604=Localisation!$C$111,4,IF(I604=Localisation!$C$110,5,IF(OR(I604=1,I604=2,I604=3,I604=4,I604=5),I604,"")))))))</f>
        <v/>
      </c>
      <c r="O604" s="11" t="str">
        <f>(IF(J604=Localisation!$C$114,1,IF(J604=Localisation!$C$113,2,IF(J604=Localisation!$C$112,3,IF(J604=Localisation!$C$111,4,IF(J604=Localisation!$C$110,5,IF(OR(J604=1,J604=2,J604=3,J604=4,J604=5),J604,"")))))))</f>
        <v/>
      </c>
      <c r="P604" s="11" t="str">
        <f>(IF(K604=Localisation!$C$114,1,IF(K604=Localisation!$C$113,2,IF(K604=Localisation!$C$112,3,IF(K604=Localisation!$C$111,4,IF(K604=Localisation!$C$110,5,IF(OR(K604=1,K604=2,K604=3,K604=4,K604=5),K604,"")))))))</f>
        <v/>
      </c>
      <c r="Q604" s="11" t="str">
        <f>(IF(L604=Localisation!$C$114,1,IF(L604=Localisation!$C$113,2,IF(L604=Localisation!$C$112,3,IF(L604=Localisation!$C$111,4,IF(L604=Localisation!$C$110,5,IF(OR(L604=1,L604=2,L604=3,L604=4,L604=5),L604,"")))))))</f>
        <v/>
      </c>
      <c r="R604" s="11" t="str">
        <f>(IF(B604=Localisation!$C$114,1,IF(B604=Localisation!$C$113,2,IF(B604=Localisation!$C$112,3,IF(B604=Localisation!$C$111,4,IF(B604=Localisation!$C$110,5,IF(OR(B604=1,B604=2,B604=3,B604=4,B604=5),B604,"")))))))</f>
        <v/>
      </c>
      <c r="S604" s="11" t="str">
        <f>(IF(C604=Localisation!$C$114,1,IF(C604=Localisation!$C$113,2,IF(C604=Localisation!$C$112,3,IF(C604=Localisation!$C$111,4,IF(C604=Localisation!$C$110,5,IF(OR(C604=1,C604=2,C604=3,C604=4,C604=5),C604,"")))))))</f>
        <v/>
      </c>
      <c r="T604" s="11" t="str">
        <f>(IF(D604=Localisation!$C$114,1,IF(D604=Localisation!$C$113,2,IF(D604=Localisation!$C$112,3,IF(D604=Localisation!$C$111,4,IF(D604=Localisation!$C$110,5,IF(OR(D604=1,D604=2,D604=3,D604=4,D604=5),D604,"")))))))</f>
        <v/>
      </c>
      <c r="U604" s="11" t="str">
        <f>(IF(E604=Localisation!$C$114,1,IF(E604=Localisation!$C$113,2,IF(E604=Localisation!$C$112,3,IF(E604=Localisation!$C$111,4,IF(E604=Localisation!$C$110,5,IF(OR(E604=1,E604=2,E604=3,E604=4,E604=5),E604,"")))))))</f>
        <v/>
      </c>
      <c r="V604" s="11" t="str">
        <f>(IF(F604=Localisation!$C$114,1,IF(F604=Localisation!$C$113,2,IF(F604=Localisation!$C$112,3,IF(F604=Localisation!$C$111,4,IF(F604=Localisation!$C$110,5,IF(OR(F604=1,F604=2,F604=3,F604=4,F604=5),F604,"")))))))</f>
        <v/>
      </c>
    </row>
    <row r="605" spans="13:22" x14ac:dyDescent="0.3">
      <c r="M605" s="11" t="str">
        <f>(IF(H605=Localisation!$C$114,1,IF(H605=Localisation!$C$113,2,IF(H605=Localisation!$C$112,3,IF(H605=Localisation!$C$111,4,IF(H605=Localisation!$C$110,5,IF(OR(H605=1,H605=2,H605=3,H605=4,H605=5),H605,"")))))))</f>
        <v/>
      </c>
      <c r="N605" s="11" t="str">
        <f>(IF(I605=Localisation!$C$114,1,IF(I605=Localisation!$C$113,2,IF(I605=Localisation!$C$112,3,IF(I605=Localisation!$C$111,4,IF(I605=Localisation!$C$110,5,IF(OR(I605=1,I605=2,I605=3,I605=4,I605=5),I605,"")))))))</f>
        <v/>
      </c>
      <c r="O605" s="11" t="str">
        <f>(IF(J605=Localisation!$C$114,1,IF(J605=Localisation!$C$113,2,IF(J605=Localisation!$C$112,3,IF(J605=Localisation!$C$111,4,IF(J605=Localisation!$C$110,5,IF(OR(J605=1,J605=2,J605=3,J605=4,J605=5),J605,"")))))))</f>
        <v/>
      </c>
      <c r="P605" s="11" t="str">
        <f>(IF(K605=Localisation!$C$114,1,IF(K605=Localisation!$C$113,2,IF(K605=Localisation!$C$112,3,IF(K605=Localisation!$C$111,4,IF(K605=Localisation!$C$110,5,IF(OR(K605=1,K605=2,K605=3,K605=4,K605=5),K605,"")))))))</f>
        <v/>
      </c>
      <c r="Q605" s="11" t="str">
        <f>(IF(L605=Localisation!$C$114,1,IF(L605=Localisation!$C$113,2,IF(L605=Localisation!$C$112,3,IF(L605=Localisation!$C$111,4,IF(L605=Localisation!$C$110,5,IF(OR(L605=1,L605=2,L605=3,L605=4,L605=5),L605,"")))))))</f>
        <v/>
      </c>
      <c r="R605" s="11" t="str">
        <f>(IF(B605=Localisation!$C$114,1,IF(B605=Localisation!$C$113,2,IF(B605=Localisation!$C$112,3,IF(B605=Localisation!$C$111,4,IF(B605=Localisation!$C$110,5,IF(OR(B605=1,B605=2,B605=3,B605=4,B605=5),B605,"")))))))</f>
        <v/>
      </c>
      <c r="S605" s="11" t="str">
        <f>(IF(C605=Localisation!$C$114,1,IF(C605=Localisation!$C$113,2,IF(C605=Localisation!$C$112,3,IF(C605=Localisation!$C$111,4,IF(C605=Localisation!$C$110,5,IF(OR(C605=1,C605=2,C605=3,C605=4,C605=5),C605,"")))))))</f>
        <v/>
      </c>
      <c r="T605" s="11" t="str">
        <f>(IF(D605=Localisation!$C$114,1,IF(D605=Localisation!$C$113,2,IF(D605=Localisation!$C$112,3,IF(D605=Localisation!$C$111,4,IF(D605=Localisation!$C$110,5,IF(OR(D605=1,D605=2,D605=3,D605=4,D605=5),D605,"")))))))</f>
        <v/>
      </c>
      <c r="U605" s="11" t="str">
        <f>(IF(E605=Localisation!$C$114,1,IF(E605=Localisation!$C$113,2,IF(E605=Localisation!$C$112,3,IF(E605=Localisation!$C$111,4,IF(E605=Localisation!$C$110,5,IF(OR(E605=1,E605=2,E605=3,E605=4,E605=5),E605,"")))))))</f>
        <v/>
      </c>
      <c r="V605" s="11" t="str">
        <f>(IF(F605=Localisation!$C$114,1,IF(F605=Localisation!$C$113,2,IF(F605=Localisation!$C$112,3,IF(F605=Localisation!$C$111,4,IF(F605=Localisation!$C$110,5,IF(OR(F605=1,F605=2,F605=3,F605=4,F605=5),F605,"")))))))</f>
        <v/>
      </c>
    </row>
    <row r="606" spans="13:22" x14ac:dyDescent="0.3">
      <c r="M606" s="11" t="str">
        <f>(IF(H606=Localisation!$C$114,1,IF(H606=Localisation!$C$113,2,IF(H606=Localisation!$C$112,3,IF(H606=Localisation!$C$111,4,IF(H606=Localisation!$C$110,5,IF(OR(H606=1,H606=2,H606=3,H606=4,H606=5),H606,"")))))))</f>
        <v/>
      </c>
      <c r="N606" s="11" t="str">
        <f>(IF(I606=Localisation!$C$114,1,IF(I606=Localisation!$C$113,2,IF(I606=Localisation!$C$112,3,IF(I606=Localisation!$C$111,4,IF(I606=Localisation!$C$110,5,IF(OR(I606=1,I606=2,I606=3,I606=4,I606=5),I606,"")))))))</f>
        <v/>
      </c>
      <c r="O606" s="11" t="str">
        <f>(IF(J606=Localisation!$C$114,1,IF(J606=Localisation!$C$113,2,IF(J606=Localisation!$C$112,3,IF(J606=Localisation!$C$111,4,IF(J606=Localisation!$C$110,5,IF(OR(J606=1,J606=2,J606=3,J606=4,J606=5),J606,"")))))))</f>
        <v/>
      </c>
      <c r="P606" s="11" t="str">
        <f>(IF(K606=Localisation!$C$114,1,IF(K606=Localisation!$C$113,2,IF(K606=Localisation!$C$112,3,IF(K606=Localisation!$C$111,4,IF(K606=Localisation!$C$110,5,IF(OR(K606=1,K606=2,K606=3,K606=4,K606=5),K606,"")))))))</f>
        <v/>
      </c>
      <c r="Q606" s="11" t="str">
        <f>(IF(L606=Localisation!$C$114,1,IF(L606=Localisation!$C$113,2,IF(L606=Localisation!$C$112,3,IF(L606=Localisation!$C$111,4,IF(L606=Localisation!$C$110,5,IF(OR(L606=1,L606=2,L606=3,L606=4,L606=5),L606,"")))))))</f>
        <v/>
      </c>
      <c r="R606" s="11" t="str">
        <f>(IF(B606=Localisation!$C$114,1,IF(B606=Localisation!$C$113,2,IF(B606=Localisation!$C$112,3,IF(B606=Localisation!$C$111,4,IF(B606=Localisation!$C$110,5,IF(OR(B606=1,B606=2,B606=3,B606=4,B606=5),B606,"")))))))</f>
        <v/>
      </c>
      <c r="S606" s="11" t="str">
        <f>(IF(C606=Localisation!$C$114,1,IF(C606=Localisation!$C$113,2,IF(C606=Localisation!$C$112,3,IF(C606=Localisation!$C$111,4,IF(C606=Localisation!$C$110,5,IF(OR(C606=1,C606=2,C606=3,C606=4,C606=5),C606,"")))))))</f>
        <v/>
      </c>
      <c r="T606" s="11" t="str">
        <f>(IF(D606=Localisation!$C$114,1,IF(D606=Localisation!$C$113,2,IF(D606=Localisation!$C$112,3,IF(D606=Localisation!$C$111,4,IF(D606=Localisation!$C$110,5,IF(OR(D606=1,D606=2,D606=3,D606=4,D606=5),D606,"")))))))</f>
        <v/>
      </c>
      <c r="U606" s="11" t="str">
        <f>(IF(E606=Localisation!$C$114,1,IF(E606=Localisation!$C$113,2,IF(E606=Localisation!$C$112,3,IF(E606=Localisation!$C$111,4,IF(E606=Localisation!$C$110,5,IF(OR(E606=1,E606=2,E606=3,E606=4,E606=5),E606,"")))))))</f>
        <v/>
      </c>
      <c r="V606" s="11" t="str">
        <f>(IF(F606=Localisation!$C$114,1,IF(F606=Localisation!$C$113,2,IF(F606=Localisation!$C$112,3,IF(F606=Localisation!$C$111,4,IF(F606=Localisation!$C$110,5,IF(OR(F606=1,F606=2,F606=3,F606=4,F606=5),F606,"")))))))</f>
        <v/>
      </c>
    </row>
    <row r="607" spans="13:22" x14ac:dyDescent="0.3">
      <c r="M607" s="11" t="str">
        <f>(IF(H607=Localisation!$C$114,1,IF(H607=Localisation!$C$113,2,IF(H607=Localisation!$C$112,3,IF(H607=Localisation!$C$111,4,IF(H607=Localisation!$C$110,5,IF(OR(H607=1,H607=2,H607=3,H607=4,H607=5),H607,"")))))))</f>
        <v/>
      </c>
      <c r="N607" s="11" t="str">
        <f>(IF(I607=Localisation!$C$114,1,IF(I607=Localisation!$C$113,2,IF(I607=Localisation!$C$112,3,IF(I607=Localisation!$C$111,4,IF(I607=Localisation!$C$110,5,IF(OR(I607=1,I607=2,I607=3,I607=4,I607=5),I607,"")))))))</f>
        <v/>
      </c>
      <c r="O607" s="11" t="str">
        <f>(IF(J607=Localisation!$C$114,1,IF(J607=Localisation!$C$113,2,IF(J607=Localisation!$C$112,3,IF(J607=Localisation!$C$111,4,IF(J607=Localisation!$C$110,5,IF(OR(J607=1,J607=2,J607=3,J607=4,J607=5),J607,"")))))))</f>
        <v/>
      </c>
      <c r="P607" s="11" t="str">
        <f>(IF(K607=Localisation!$C$114,1,IF(K607=Localisation!$C$113,2,IF(K607=Localisation!$C$112,3,IF(K607=Localisation!$C$111,4,IF(K607=Localisation!$C$110,5,IF(OR(K607=1,K607=2,K607=3,K607=4,K607=5),K607,"")))))))</f>
        <v/>
      </c>
      <c r="Q607" s="11" t="str">
        <f>(IF(L607=Localisation!$C$114,1,IF(L607=Localisation!$C$113,2,IF(L607=Localisation!$C$112,3,IF(L607=Localisation!$C$111,4,IF(L607=Localisation!$C$110,5,IF(OR(L607=1,L607=2,L607=3,L607=4,L607=5),L607,"")))))))</f>
        <v/>
      </c>
      <c r="R607" s="11" t="str">
        <f>(IF(B607=Localisation!$C$114,1,IF(B607=Localisation!$C$113,2,IF(B607=Localisation!$C$112,3,IF(B607=Localisation!$C$111,4,IF(B607=Localisation!$C$110,5,IF(OR(B607=1,B607=2,B607=3,B607=4,B607=5),B607,"")))))))</f>
        <v/>
      </c>
      <c r="S607" s="11" t="str">
        <f>(IF(C607=Localisation!$C$114,1,IF(C607=Localisation!$C$113,2,IF(C607=Localisation!$C$112,3,IF(C607=Localisation!$C$111,4,IF(C607=Localisation!$C$110,5,IF(OR(C607=1,C607=2,C607=3,C607=4,C607=5),C607,"")))))))</f>
        <v/>
      </c>
      <c r="T607" s="11" t="str">
        <f>(IF(D607=Localisation!$C$114,1,IF(D607=Localisation!$C$113,2,IF(D607=Localisation!$C$112,3,IF(D607=Localisation!$C$111,4,IF(D607=Localisation!$C$110,5,IF(OR(D607=1,D607=2,D607=3,D607=4,D607=5),D607,"")))))))</f>
        <v/>
      </c>
      <c r="U607" s="11" t="str">
        <f>(IF(E607=Localisation!$C$114,1,IF(E607=Localisation!$C$113,2,IF(E607=Localisation!$C$112,3,IF(E607=Localisation!$C$111,4,IF(E607=Localisation!$C$110,5,IF(OR(E607=1,E607=2,E607=3,E607=4,E607=5),E607,"")))))))</f>
        <v/>
      </c>
      <c r="V607" s="11" t="str">
        <f>(IF(F607=Localisation!$C$114,1,IF(F607=Localisation!$C$113,2,IF(F607=Localisation!$C$112,3,IF(F607=Localisation!$C$111,4,IF(F607=Localisation!$C$110,5,IF(OR(F607=1,F607=2,F607=3,F607=4,F607=5),F607,"")))))))</f>
        <v/>
      </c>
    </row>
    <row r="608" spans="13:22" x14ac:dyDescent="0.3">
      <c r="M608" s="11" t="str">
        <f>(IF(H608=Localisation!$C$114,1,IF(H608=Localisation!$C$113,2,IF(H608=Localisation!$C$112,3,IF(H608=Localisation!$C$111,4,IF(H608=Localisation!$C$110,5,IF(OR(H608=1,H608=2,H608=3,H608=4,H608=5),H608,"")))))))</f>
        <v/>
      </c>
      <c r="N608" s="11" t="str">
        <f>(IF(I608=Localisation!$C$114,1,IF(I608=Localisation!$C$113,2,IF(I608=Localisation!$C$112,3,IF(I608=Localisation!$C$111,4,IF(I608=Localisation!$C$110,5,IF(OR(I608=1,I608=2,I608=3,I608=4,I608=5),I608,"")))))))</f>
        <v/>
      </c>
      <c r="O608" s="11" t="str">
        <f>(IF(J608=Localisation!$C$114,1,IF(J608=Localisation!$C$113,2,IF(J608=Localisation!$C$112,3,IF(J608=Localisation!$C$111,4,IF(J608=Localisation!$C$110,5,IF(OR(J608=1,J608=2,J608=3,J608=4,J608=5),J608,"")))))))</f>
        <v/>
      </c>
      <c r="P608" s="11" t="str">
        <f>(IF(K608=Localisation!$C$114,1,IF(K608=Localisation!$C$113,2,IF(K608=Localisation!$C$112,3,IF(K608=Localisation!$C$111,4,IF(K608=Localisation!$C$110,5,IF(OR(K608=1,K608=2,K608=3,K608=4,K608=5),K608,"")))))))</f>
        <v/>
      </c>
      <c r="Q608" s="11" t="str">
        <f>(IF(L608=Localisation!$C$114,1,IF(L608=Localisation!$C$113,2,IF(L608=Localisation!$C$112,3,IF(L608=Localisation!$C$111,4,IF(L608=Localisation!$C$110,5,IF(OR(L608=1,L608=2,L608=3,L608=4,L608=5),L608,"")))))))</f>
        <v/>
      </c>
      <c r="R608" s="11" t="str">
        <f>(IF(B608=Localisation!$C$114,1,IF(B608=Localisation!$C$113,2,IF(B608=Localisation!$C$112,3,IF(B608=Localisation!$C$111,4,IF(B608=Localisation!$C$110,5,IF(OR(B608=1,B608=2,B608=3,B608=4,B608=5),B608,"")))))))</f>
        <v/>
      </c>
      <c r="S608" s="11" t="str">
        <f>(IF(C608=Localisation!$C$114,1,IF(C608=Localisation!$C$113,2,IF(C608=Localisation!$C$112,3,IF(C608=Localisation!$C$111,4,IF(C608=Localisation!$C$110,5,IF(OR(C608=1,C608=2,C608=3,C608=4,C608=5),C608,"")))))))</f>
        <v/>
      </c>
      <c r="T608" s="11" t="str">
        <f>(IF(D608=Localisation!$C$114,1,IF(D608=Localisation!$C$113,2,IF(D608=Localisation!$C$112,3,IF(D608=Localisation!$C$111,4,IF(D608=Localisation!$C$110,5,IF(OR(D608=1,D608=2,D608=3,D608=4,D608=5),D608,"")))))))</f>
        <v/>
      </c>
      <c r="U608" s="11" t="str">
        <f>(IF(E608=Localisation!$C$114,1,IF(E608=Localisation!$C$113,2,IF(E608=Localisation!$C$112,3,IF(E608=Localisation!$C$111,4,IF(E608=Localisation!$C$110,5,IF(OR(E608=1,E608=2,E608=3,E608=4,E608=5),E608,"")))))))</f>
        <v/>
      </c>
      <c r="V608" s="11" t="str">
        <f>(IF(F608=Localisation!$C$114,1,IF(F608=Localisation!$C$113,2,IF(F608=Localisation!$C$112,3,IF(F608=Localisation!$C$111,4,IF(F608=Localisation!$C$110,5,IF(OR(F608=1,F608=2,F608=3,F608=4,F608=5),F608,"")))))))</f>
        <v/>
      </c>
    </row>
    <row r="609" spans="13:22" x14ac:dyDescent="0.3">
      <c r="M609" s="11" t="str">
        <f>(IF(H609=Localisation!$C$114,1,IF(H609=Localisation!$C$113,2,IF(H609=Localisation!$C$112,3,IF(H609=Localisation!$C$111,4,IF(H609=Localisation!$C$110,5,IF(OR(H609=1,H609=2,H609=3,H609=4,H609=5),H609,"")))))))</f>
        <v/>
      </c>
      <c r="N609" s="11" t="str">
        <f>(IF(I609=Localisation!$C$114,1,IF(I609=Localisation!$C$113,2,IF(I609=Localisation!$C$112,3,IF(I609=Localisation!$C$111,4,IF(I609=Localisation!$C$110,5,IF(OR(I609=1,I609=2,I609=3,I609=4,I609=5),I609,"")))))))</f>
        <v/>
      </c>
      <c r="O609" s="11" t="str">
        <f>(IF(J609=Localisation!$C$114,1,IF(J609=Localisation!$C$113,2,IF(J609=Localisation!$C$112,3,IF(J609=Localisation!$C$111,4,IF(J609=Localisation!$C$110,5,IF(OR(J609=1,J609=2,J609=3,J609=4,J609=5),J609,"")))))))</f>
        <v/>
      </c>
      <c r="P609" s="11" t="str">
        <f>(IF(K609=Localisation!$C$114,1,IF(K609=Localisation!$C$113,2,IF(K609=Localisation!$C$112,3,IF(K609=Localisation!$C$111,4,IF(K609=Localisation!$C$110,5,IF(OR(K609=1,K609=2,K609=3,K609=4,K609=5),K609,"")))))))</f>
        <v/>
      </c>
      <c r="Q609" s="11" t="str">
        <f>(IF(L609=Localisation!$C$114,1,IF(L609=Localisation!$C$113,2,IF(L609=Localisation!$C$112,3,IF(L609=Localisation!$C$111,4,IF(L609=Localisation!$C$110,5,IF(OR(L609=1,L609=2,L609=3,L609=4,L609=5),L609,"")))))))</f>
        <v/>
      </c>
      <c r="R609" s="11" t="str">
        <f>(IF(B609=Localisation!$C$114,1,IF(B609=Localisation!$C$113,2,IF(B609=Localisation!$C$112,3,IF(B609=Localisation!$C$111,4,IF(B609=Localisation!$C$110,5,IF(OR(B609=1,B609=2,B609=3,B609=4,B609=5),B609,"")))))))</f>
        <v/>
      </c>
      <c r="S609" s="11" t="str">
        <f>(IF(C609=Localisation!$C$114,1,IF(C609=Localisation!$C$113,2,IF(C609=Localisation!$C$112,3,IF(C609=Localisation!$C$111,4,IF(C609=Localisation!$C$110,5,IF(OR(C609=1,C609=2,C609=3,C609=4,C609=5),C609,"")))))))</f>
        <v/>
      </c>
      <c r="T609" s="11" t="str">
        <f>(IF(D609=Localisation!$C$114,1,IF(D609=Localisation!$C$113,2,IF(D609=Localisation!$C$112,3,IF(D609=Localisation!$C$111,4,IF(D609=Localisation!$C$110,5,IF(OR(D609=1,D609=2,D609=3,D609=4,D609=5),D609,"")))))))</f>
        <v/>
      </c>
      <c r="U609" s="11" t="str">
        <f>(IF(E609=Localisation!$C$114,1,IF(E609=Localisation!$C$113,2,IF(E609=Localisation!$C$112,3,IF(E609=Localisation!$C$111,4,IF(E609=Localisation!$C$110,5,IF(OR(E609=1,E609=2,E609=3,E609=4,E609=5),E609,"")))))))</f>
        <v/>
      </c>
      <c r="V609" s="11" t="str">
        <f>(IF(F609=Localisation!$C$114,1,IF(F609=Localisation!$C$113,2,IF(F609=Localisation!$C$112,3,IF(F609=Localisation!$C$111,4,IF(F609=Localisation!$C$110,5,IF(OR(F609=1,F609=2,F609=3,F609=4,F609=5),F609,"")))))))</f>
        <v/>
      </c>
    </row>
    <row r="610" spans="13:22" x14ac:dyDescent="0.3">
      <c r="M610" s="11" t="str">
        <f>(IF(H610=Localisation!$C$114,1,IF(H610=Localisation!$C$113,2,IF(H610=Localisation!$C$112,3,IF(H610=Localisation!$C$111,4,IF(H610=Localisation!$C$110,5,IF(OR(H610=1,H610=2,H610=3,H610=4,H610=5),H610,"")))))))</f>
        <v/>
      </c>
      <c r="N610" s="11" t="str">
        <f>(IF(I610=Localisation!$C$114,1,IF(I610=Localisation!$C$113,2,IF(I610=Localisation!$C$112,3,IF(I610=Localisation!$C$111,4,IF(I610=Localisation!$C$110,5,IF(OR(I610=1,I610=2,I610=3,I610=4,I610=5),I610,"")))))))</f>
        <v/>
      </c>
      <c r="O610" s="11" t="str">
        <f>(IF(J610=Localisation!$C$114,1,IF(J610=Localisation!$C$113,2,IF(J610=Localisation!$C$112,3,IF(J610=Localisation!$C$111,4,IF(J610=Localisation!$C$110,5,IF(OR(J610=1,J610=2,J610=3,J610=4,J610=5),J610,"")))))))</f>
        <v/>
      </c>
      <c r="P610" s="11" t="str">
        <f>(IF(K610=Localisation!$C$114,1,IF(K610=Localisation!$C$113,2,IF(K610=Localisation!$C$112,3,IF(K610=Localisation!$C$111,4,IF(K610=Localisation!$C$110,5,IF(OR(K610=1,K610=2,K610=3,K610=4,K610=5),K610,"")))))))</f>
        <v/>
      </c>
      <c r="Q610" s="11" t="str">
        <f>(IF(L610=Localisation!$C$114,1,IF(L610=Localisation!$C$113,2,IF(L610=Localisation!$C$112,3,IF(L610=Localisation!$C$111,4,IF(L610=Localisation!$C$110,5,IF(OR(L610=1,L610=2,L610=3,L610=4,L610=5),L610,"")))))))</f>
        <v/>
      </c>
      <c r="R610" s="11" t="str">
        <f>(IF(B610=Localisation!$C$114,1,IF(B610=Localisation!$C$113,2,IF(B610=Localisation!$C$112,3,IF(B610=Localisation!$C$111,4,IF(B610=Localisation!$C$110,5,IF(OR(B610=1,B610=2,B610=3,B610=4,B610=5),B610,"")))))))</f>
        <v/>
      </c>
      <c r="S610" s="11" t="str">
        <f>(IF(C610=Localisation!$C$114,1,IF(C610=Localisation!$C$113,2,IF(C610=Localisation!$C$112,3,IF(C610=Localisation!$C$111,4,IF(C610=Localisation!$C$110,5,IF(OR(C610=1,C610=2,C610=3,C610=4,C610=5),C610,"")))))))</f>
        <v/>
      </c>
      <c r="T610" s="11" t="str">
        <f>(IF(D610=Localisation!$C$114,1,IF(D610=Localisation!$C$113,2,IF(D610=Localisation!$C$112,3,IF(D610=Localisation!$C$111,4,IF(D610=Localisation!$C$110,5,IF(OR(D610=1,D610=2,D610=3,D610=4,D610=5),D610,"")))))))</f>
        <v/>
      </c>
      <c r="U610" s="11" t="str">
        <f>(IF(E610=Localisation!$C$114,1,IF(E610=Localisation!$C$113,2,IF(E610=Localisation!$C$112,3,IF(E610=Localisation!$C$111,4,IF(E610=Localisation!$C$110,5,IF(OR(E610=1,E610=2,E610=3,E610=4,E610=5),E610,"")))))))</f>
        <v/>
      </c>
      <c r="V610" s="11" t="str">
        <f>(IF(F610=Localisation!$C$114,1,IF(F610=Localisation!$C$113,2,IF(F610=Localisation!$C$112,3,IF(F610=Localisation!$C$111,4,IF(F610=Localisation!$C$110,5,IF(OR(F610=1,F610=2,F610=3,F610=4,F610=5),F610,"")))))))</f>
        <v/>
      </c>
    </row>
    <row r="611" spans="13:22" x14ac:dyDescent="0.3">
      <c r="M611" s="11" t="str">
        <f>(IF(H611=Localisation!$C$114,1,IF(H611=Localisation!$C$113,2,IF(H611=Localisation!$C$112,3,IF(H611=Localisation!$C$111,4,IF(H611=Localisation!$C$110,5,IF(OR(H611=1,H611=2,H611=3,H611=4,H611=5),H611,"")))))))</f>
        <v/>
      </c>
      <c r="N611" s="11" t="str">
        <f>(IF(I611=Localisation!$C$114,1,IF(I611=Localisation!$C$113,2,IF(I611=Localisation!$C$112,3,IF(I611=Localisation!$C$111,4,IF(I611=Localisation!$C$110,5,IF(OR(I611=1,I611=2,I611=3,I611=4,I611=5),I611,"")))))))</f>
        <v/>
      </c>
      <c r="O611" s="11" t="str">
        <f>(IF(J611=Localisation!$C$114,1,IF(J611=Localisation!$C$113,2,IF(J611=Localisation!$C$112,3,IF(J611=Localisation!$C$111,4,IF(J611=Localisation!$C$110,5,IF(OR(J611=1,J611=2,J611=3,J611=4,J611=5),J611,"")))))))</f>
        <v/>
      </c>
      <c r="P611" s="11" t="str">
        <f>(IF(K611=Localisation!$C$114,1,IF(K611=Localisation!$C$113,2,IF(K611=Localisation!$C$112,3,IF(K611=Localisation!$C$111,4,IF(K611=Localisation!$C$110,5,IF(OR(K611=1,K611=2,K611=3,K611=4,K611=5),K611,"")))))))</f>
        <v/>
      </c>
      <c r="Q611" s="11" t="str">
        <f>(IF(L611=Localisation!$C$114,1,IF(L611=Localisation!$C$113,2,IF(L611=Localisation!$C$112,3,IF(L611=Localisation!$C$111,4,IF(L611=Localisation!$C$110,5,IF(OR(L611=1,L611=2,L611=3,L611=4,L611=5),L611,"")))))))</f>
        <v/>
      </c>
      <c r="R611" s="11" t="str">
        <f>(IF(B611=Localisation!$C$114,1,IF(B611=Localisation!$C$113,2,IF(B611=Localisation!$C$112,3,IF(B611=Localisation!$C$111,4,IF(B611=Localisation!$C$110,5,IF(OR(B611=1,B611=2,B611=3,B611=4,B611=5),B611,"")))))))</f>
        <v/>
      </c>
      <c r="S611" s="11" t="str">
        <f>(IF(C611=Localisation!$C$114,1,IF(C611=Localisation!$C$113,2,IF(C611=Localisation!$C$112,3,IF(C611=Localisation!$C$111,4,IF(C611=Localisation!$C$110,5,IF(OR(C611=1,C611=2,C611=3,C611=4,C611=5),C611,"")))))))</f>
        <v/>
      </c>
      <c r="T611" s="11" t="str">
        <f>(IF(D611=Localisation!$C$114,1,IF(D611=Localisation!$C$113,2,IF(D611=Localisation!$C$112,3,IF(D611=Localisation!$C$111,4,IF(D611=Localisation!$C$110,5,IF(OR(D611=1,D611=2,D611=3,D611=4,D611=5),D611,"")))))))</f>
        <v/>
      </c>
      <c r="U611" s="11" t="str">
        <f>(IF(E611=Localisation!$C$114,1,IF(E611=Localisation!$C$113,2,IF(E611=Localisation!$C$112,3,IF(E611=Localisation!$C$111,4,IF(E611=Localisation!$C$110,5,IF(OR(E611=1,E611=2,E611=3,E611=4,E611=5),E611,"")))))))</f>
        <v/>
      </c>
      <c r="V611" s="11" t="str">
        <f>(IF(F611=Localisation!$C$114,1,IF(F611=Localisation!$C$113,2,IF(F611=Localisation!$C$112,3,IF(F611=Localisation!$C$111,4,IF(F611=Localisation!$C$110,5,IF(OR(F611=1,F611=2,F611=3,F611=4,F611=5),F611,"")))))))</f>
        <v/>
      </c>
    </row>
    <row r="612" spans="13:22" x14ac:dyDescent="0.3">
      <c r="M612" s="11" t="str">
        <f>(IF(H612=Localisation!$C$114,1,IF(H612=Localisation!$C$113,2,IF(H612=Localisation!$C$112,3,IF(H612=Localisation!$C$111,4,IF(H612=Localisation!$C$110,5,IF(OR(H612=1,H612=2,H612=3,H612=4,H612=5),H612,"")))))))</f>
        <v/>
      </c>
      <c r="N612" s="11" t="str">
        <f>(IF(I612=Localisation!$C$114,1,IF(I612=Localisation!$C$113,2,IF(I612=Localisation!$C$112,3,IF(I612=Localisation!$C$111,4,IF(I612=Localisation!$C$110,5,IF(OR(I612=1,I612=2,I612=3,I612=4,I612=5),I612,"")))))))</f>
        <v/>
      </c>
      <c r="O612" s="11" t="str">
        <f>(IF(J612=Localisation!$C$114,1,IF(J612=Localisation!$C$113,2,IF(J612=Localisation!$C$112,3,IF(J612=Localisation!$C$111,4,IF(J612=Localisation!$C$110,5,IF(OR(J612=1,J612=2,J612=3,J612=4,J612=5),J612,"")))))))</f>
        <v/>
      </c>
      <c r="P612" s="11" t="str">
        <f>(IF(K612=Localisation!$C$114,1,IF(K612=Localisation!$C$113,2,IF(K612=Localisation!$C$112,3,IF(K612=Localisation!$C$111,4,IF(K612=Localisation!$C$110,5,IF(OR(K612=1,K612=2,K612=3,K612=4,K612=5),K612,"")))))))</f>
        <v/>
      </c>
      <c r="Q612" s="11" t="str">
        <f>(IF(L612=Localisation!$C$114,1,IF(L612=Localisation!$C$113,2,IF(L612=Localisation!$C$112,3,IF(L612=Localisation!$C$111,4,IF(L612=Localisation!$C$110,5,IF(OR(L612=1,L612=2,L612=3,L612=4,L612=5),L612,"")))))))</f>
        <v/>
      </c>
      <c r="R612" s="11" t="str">
        <f>(IF(B612=Localisation!$C$114,1,IF(B612=Localisation!$C$113,2,IF(B612=Localisation!$C$112,3,IF(B612=Localisation!$C$111,4,IF(B612=Localisation!$C$110,5,IF(OR(B612=1,B612=2,B612=3,B612=4,B612=5),B612,"")))))))</f>
        <v/>
      </c>
      <c r="S612" s="11" t="str">
        <f>(IF(C612=Localisation!$C$114,1,IF(C612=Localisation!$C$113,2,IF(C612=Localisation!$C$112,3,IF(C612=Localisation!$C$111,4,IF(C612=Localisation!$C$110,5,IF(OR(C612=1,C612=2,C612=3,C612=4,C612=5),C612,"")))))))</f>
        <v/>
      </c>
      <c r="T612" s="11" t="str">
        <f>(IF(D612=Localisation!$C$114,1,IF(D612=Localisation!$C$113,2,IF(D612=Localisation!$C$112,3,IF(D612=Localisation!$C$111,4,IF(D612=Localisation!$C$110,5,IF(OR(D612=1,D612=2,D612=3,D612=4,D612=5),D612,"")))))))</f>
        <v/>
      </c>
      <c r="U612" s="11" t="str">
        <f>(IF(E612=Localisation!$C$114,1,IF(E612=Localisation!$C$113,2,IF(E612=Localisation!$C$112,3,IF(E612=Localisation!$C$111,4,IF(E612=Localisation!$C$110,5,IF(OR(E612=1,E612=2,E612=3,E612=4,E612=5),E612,"")))))))</f>
        <v/>
      </c>
      <c r="V612" s="11" t="str">
        <f>(IF(F612=Localisation!$C$114,1,IF(F612=Localisation!$C$113,2,IF(F612=Localisation!$C$112,3,IF(F612=Localisation!$C$111,4,IF(F612=Localisation!$C$110,5,IF(OR(F612=1,F612=2,F612=3,F612=4,F612=5),F612,"")))))))</f>
        <v/>
      </c>
    </row>
    <row r="613" spans="13:22" x14ac:dyDescent="0.3">
      <c r="M613" s="11" t="str">
        <f>(IF(H613=Localisation!$C$114,1,IF(H613=Localisation!$C$113,2,IF(H613=Localisation!$C$112,3,IF(H613=Localisation!$C$111,4,IF(H613=Localisation!$C$110,5,IF(OR(H613=1,H613=2,H613=3,H613=4,H613=5),H613,"")))))))</f>
        <v/>
      </c>
      <c r="N613" s="11" t="str">
        <f>(IF(I613=Localisation!$C$114,1,IF(I613=Localisation!$C$113,2,IF(I613=Localisation!$C$112,3,IF(I613=Localisation!$C$111,4,IF(I613=Localisation!$C$110,5,IF(OR(I613=1,I613=2,I613=3,I613=4,I613=5),I613,"")))))))</f>
        <v/>
      </c>
      <c r="O613" s="11" t="str">
        <f>(IF(J613=Localisation!$C$114,1,IF(J613=Localisation!$C$113,2,IF(J613=Localisation!$C$112,3,IF(J613=Localisation!$C$111,4,IF(J613=Localisation!$C$110,5,IF(OR(J613=1,J613=2,J613=3,J613=4,J613=5),J613,"")))))))</f>
        <v/>
      </c>
      <c r="P613" s="11" t="str">
        <f>(IF(K613=Localisation!$C$114,1,IF(K613=Localisation!$C$113,2,IF(K613=Localisation!$C$112,3,IF(K613=Localisation!$C$111,4,IF(K613=Localisation!$C$110,5,IF(OR(K613=1,K613=2,K613=3,K613=4,K613=5),K613,"")))))))</f>
        <v/>
      </c>
      <c r="Q613" s="11" t="str">
        <f>(IF(L613=Localisation!$C$114,1,IF(L613=Localisation!$C$113,2,IF(L613=Localisation!$C$112,3,IF(L613=Localisation!$C$111,4,IF(L613=Localisation!$C$110,5,IF(OR(L613=1,L613=2,L613=3,L613=4,L613=5),L613,"")))))))</f>
        <v/>
      </c>
      <c r="R613" s="11" t="str">
        <f>(IF(B613=Localisation!$C$114,1,IF(B613=Localisation!$C$113,2,IF(B613=Localisation!$C$112,3,IF(B613=Localisation!$C$111,4,IF(B613=Localisation!$C$110,5,IF(OR(B613=1,B613=2,B613=3,B613=4,B613=5),B613,"")))))))</f>
        <v/>
      </c>
      <c r="S613" s="11" t="str">
        <f>(IF(C613=Localisation!$C$114,1,IF(C613=Localisation!$C$113,2,IF(C613=Localisation!$C$112,3,IF(C613=Localisation!$C$111,4,IF(C613=Localisation!$C$110,5,IF(OR(C613=1,C613=2,C613=3,C613=4,C613=5),C613,"")))))))</f>
        <v/>
      </c>
      <c r="T613" s="11" t="str">
        <f>(IF(D613=Localisation!$C$114,1,IF(D613=Localisation!$C$113,2,IF(D613=Localisation!$C$112,3,IF(D613=Localisation!$C$111,4,IF(D613=Localisation!$C$110,5,IF(OR(D613=1,D613=2,D613=3,D613=4,D613=5),D613,"")))))))</f>
        <v/>
      </c>
      <c r="U613" s="11" t="str">
        <f>(IF(E613=Localisation!$C$114,1,IF(E613=Localisation!$C$113,2,IF(E613=Localisation!$C$112,3,IF(E613=Localisation!$C$111,4,IF(E613=Localisation!$C$110,5,IF(OR(E613=1,E613=2,E613=3,E613=4,E613=5),E613,"")))))))</f>
        <v/>
      </c>
      <c r="V613" s="11" t="str">
        <f>(IF(F613=Localisation!$C$114,1,IF(F613=Localisation!$C$113,2,IF(F613=Localisation!$C$112,3,IF(F613=Localisation!$C$111,4,IF(F613=Localisation!$C$110,5,IF(OR(F613=1,F613=2,F613=3,F613=4,F613=5),F613,"")))))))</f>
        <v/>
      </c>
    </row>
    <row r="614" spans="13:22" x14ac:dyDescent="0.3">
      <c r="M614" s="11" t="str">
        <f>(IF(H614=Localisation!$C$114,1,IF(H614=Localisation!$C$113,2,IF(H614=Localisation!$C$112,3,IF(H614=Localisation!$C$111,4,IF(H614=Localisation!$C$110,5,IF(OR(H614=1,H614=2,H614=3,H614=4,H614=5),H614,"")))))))</f>
        <v/>
      </c>
      <c r="N614" s="11" t="str">
        <f>(IF(I614=Localisation!$C$114,1,IF(I614=Localisation!$C$113,2,IF(I614=Localisation!$C$112,3,IF(I614=Localisation!$C$111,4,IF(I614=Localisation!$C$110,5,IF(OR(I614=1,I614=2,I614=3,I614=4,I614=5),I614,"")))))))</f>
        <v/>
      </c>
      <c r="O614" s="11" t="str">
        <f>(IF(J614=Localisation!$C$114,1,IF(J614=Localisation!$C$113,2,IF(J614=Localisation!$C$112,3,IF(J614=Localisation!$C$111,4,IF(J614=Localisation!$C$110,5,IF(OR(J614=1,J614=2,J614=3,J614=4,J614=5),J614,"")))))))</f>
        <v/>
      </c>
      <c r="P614" s="11" t="str">
        <f>(IF(K614=Localisation!$C$114,1,IF(K614=Localisation!$C$113,2,IF(K614=Localisation!$C$112,3,IF(K614=Localisation!$C$111,4,IF(K614=Localisation!$C$110,5,IF(OR(K614=1,K614=2,K614=3,K614=4,K614=5),K614,"")))))))</f>
        <v/>
      </c>
      <c r="Q614" s="11" t="str">
        <f>(IF(L614=Localisation!$C$114,1,IF(L614=Localisation!$C$113,2,IF(L614=Localisation!$C$112,3,IF(L614=Localisation!$C$111,4,IF(L614=Localisation!$C$110,5,IF(OR(L614=1,L614=2,L614=3,L614=4,L614=5),L614,"")))))))</f>
        <v/>
      </c>
      <c r="R614" s="11" t="str">
        <f>(IF(B614=Localisation!$C$114,1,IF(B614=Localisation!$C$113,2,IF(B614=Localisation!$C$112,3,IF(B614=Localisation!$C$111,4,IF(B614=Localisation!$C$110,5,IF(OR(B614=1,B614=2,B614=3,B614=4,B614=5),B614,"")))))))</f>
        <v/>
      </c>
      <c r="S614" s="11" t="str">
        <f>(IF(C614=Localisation!$C$114,1,IF(C614=Localisation!$C$113,2,IF(C614=Localisation!$C$112,3,IF(C614=Localisation!$C$111,4,IF(C614=Localisation!$C$110,5,IF(OR(C614=1,C614=2,C614=3,C614=4,C614=5),C614,"")))))))</f>
        <v/>
      </c>
      <c r="T614" s="11" t="str">
        <f>(IF(D614=Localisation!$C$114,1,IF(D614=Localisation!$C$113,2,IF(D614=Localisation!$C$112,3,IF(D614=Localisation!$C$111,4,IF(D614=Localisation!$C$110,5,IF(OR(D614=1,D614=2,D614=3,D614=4,D614=5),D614,"")))))))</f>
        <v/>
      </c>
      <c r="U614" s="11" t="str">
        <f>(IF(E614=Localisation!$C$114,1,IF(E614=Localisation!$C$113,2,IF(E614=Localisation!$C$112,3,IF(E614=Localisation!$C$111,4,IF(E614=Localisation!$C$110,5,IF(OR(E614=1,E614=2,E614=3,E614=4,E614=5),E614,"")))))))</f>
        <v/>
      </c>
      <c r="V614" s="11" t="str">
        <f>(IF(F614=Localisation!$C$114,1,IF(F614=Localisation!$C$113,2,IF(F614=Localisation!$C$112,3,IF(F614=Localisation!$C$111,4,IF(F614=Localisation!$C$110,5,IF(OR(F614=1,F614=2,F614=3,F614=4,F614=5),F614,"")))))))</f>
        <v/>
      </c>
    </row>
    <row r="615" spans="13:22" x14ac:dyDescent="0.3">
      <c r="M615" s="11" t="str">
        <f>(IF(H615=Localisation!$C$114,1,IF(H615=Localisation!$C$113,2,IF(H615=Localisation!$C$112,3,IF(H615=Localisation!$C$111,4,IF(H615=Localisation!$C$110,5,IF(OR(H615=1,H615=2,H615=3,H615=4,H615=5),H615,"")))))))</f>
        <v/>
      </c>
      <c r="N615" s="11" t="str">
        <f>(IF(I615=Localisation!$C$114,1,IF(I615=Localisation!$C$113,2,IF(I615=Localisation!$C$112,3,IF(I615=Localisation!$C$111,4,IF(I615=Localisation!$C$110,5,IF(OR(I615=1,I615=2,I615=3,I615=4,I615=5),I615,"")))))))</f>
        <v/>
      </c>
      <c r="O615" s="11" t="str">
        <f>(IF(J615=Localisation!$C$114,1,IF(J615=Localisation!$C$113,2,IF(J615=Localisation!$C$112,3,IF(J615=Localisation!$C$111,4,IF(J615=Localisation!$C$110,5,IF(OR(J615=1,J615=2,J615=3,J615=4,J615=5),J615,"")))))))</f>
        <v/>
      </c>
      <c r="P615" s="11" t="str">
        <f>(IF(K615=Localisation!$C$114,1,IF(K615=Localisation!$C$113,2,IF(K615=Localisation!$C$112,3,IF(K615=Localisation!$C$111,4,IF(K615=Localisation!$C$110,5,IF(OR(K615=1,K615=2,K615=3,K615=4,K615=5),K615,"")))))))</f>
        <v/>
      </c>
      <c r="Q615" s="11" t="str">
        <f>(IF(L615=Localisation!$C$114,1,IF(L615=Localisation!$C$113,2,IF(L615=Localisation!$C$112,3,IF(L615=Localisation!$C$111,4,IF(L615=Localisation!$C$110,5,IF(OR(L615=1,L615=2,L615=3,L615=4,L615=5),L615,"")))))))</f>
        <v/>
      </c>
      <c r="R615" s="11" t="str">
        <f>(IF(B615=Localisation!$C$114,1,IF(B615=Localisation!$C$113,2,IF(B615=Localisation!$C$112,3,IF(B615=Localisation!$C$111,4,IF(B615=Localisation!$C$110,5,IF(OR(B615=1,B615=2,B615=3,B615=4,B615=5),B615,"")))))))</f>
        <v/>
      </c>
      <c r="S615" s="11" t="str">
        <f>(IF(C615=Localisation!$C$114,1,IF(C615=Localisation!$C$113,2,IF(C615=Localisation!$C$112,3,IF(C615=Localisation!$C$111,4,IF(C615=Localisation!$C$110,5,IF(OR(C615=1,C615=2,C615=3,C615=4,C615=5),C615,"")))))))</f>
        <v/>
      </c>
      <c r="T615" s="11" t="str">
        <f>(IF(D615=Localisation!$C$114,1,IF(D615=Localisation!$C$113,2,IF(D615=Localisation!$C$112,3,IF(D615=Localisation!$C$111,4,IF(D615=Localisation!$C$110,5,IF(OR(D615=1,D615=2,D615=3,D615=4,D615=5),D615,"")))))))</f>
        <v/>
      </c>
      <c r="U615" s="11" t="str">
        <f>(IF(E615=Localisation!$C$114,1,IF(E615=Localisation!$C$113,2,IF(E615=Localisation!$C$112,3,IF(E615=Localisation!$C$111,4,IF(E615=Localisation!$C$110,5,IF(OR(E615=1,E615=2,E615=3,E615=4,E615=5),E615,"")))))))</f>
        <v/>
      </c>
      <c r="V615" s="11" t="str">
        <f>(IF(F615=Localisation!$C$114,1,IF(F615=Localisation!$C$113,2,IF(F615=Localisation!$C$112,3,IF(F615=Localisation!$C$111,4,IF(F615=Localisation!$C$110,5,IF(OR(F615=1,F615=2,F615=3,F615=4,F615=5),F615,"")))))))</f>
        <v/>
      </c>
    </row>
    <row r="616" spans="13:22" x14ac:dyDescent="0.3">
      <c r="M616" s="11" t="str">
        <f>(IF(H616=Localisation!$C$114,1,IF(H616=Localisation!$C$113,2,IF(H616=Localisation!$C$112,3,IF(H616=Localisation!$C$111,4,IF(H616=Localisation!$C$110,5,IF(OR(H616=1,H616=2,H616=3,H616=4,H616=5),H616,"")))))))</f>
        <v/>
      </c>
      <c r="N616" s="11" t="str">
        <f>(IF(I616=Localisation!$C$114,1,IF(I616=Localisation!$C$113,2,IF(I616=Localisation!$C$112,3,IF(I616=Localisation!$C$111,4,IF(I616=Localisation!$C$110,5,IF(OR(I616=1,I616=2,I616=3,I616=4,I616=5),I616,"")))))))</f>
        <v/>
      </c>
      <c r="O616" s="11" t="str">
        <f>(IF(J616=Localisation!$C$114,1,IF(J616=Localisation!$C$113,2,IF(J616=Localisation!$C$112,3,IF(J616=Localisation!$C$111,4,IF(J616=Localisation!$C$110,5,IF(OR(J616=1,J616=2,J616=3,J616=4,J616=5),J616,"")))))))</f>
        <v/>
      </c>
      <c r="P616" s="11" t="str">
        <f>(IF(K616=Localisation!$C$114,1,IF(K616=Localisation!$C$113,2,IF(K616=Localisation!$C$112,3,IF(K616=Localisation!$C$111,4,IF(K616=Localisation!$C$110,5,IF(OR(K616=1,K616=2,K616=3,K616=4,K616=5),K616,"")))))))</f>
        <v/>
      </c>
      <c r="Q616" s="11" t="str">
        <f>(IF(L616=Localisation!$C$114,1,IF(L616=Localisation!$C$113,2,IF(L616=Localisation!$C$112,3,IF(L616=Localisation!$C$111,4,IF(L616=Localisation!$C$110,5,IF(OR(L616=1,L616=2,L616=3,L616=4,L616=5),L616,"")))))))</f>
        <v/>
      </c>
      <c r="R616" s="11" t="str">
        <f>(IF(B616=Localisation!$C$114,1,IF(B616=Localisation!$C$113,2,IF(B616=Localisation!$C$112,3,IF(B616=Localisation!$C$111,4,IF(B616=Localisation!$C$110,5,IF(OR(B616=1,B616=2,B616=3,B616=4,B616=5),B616,"")))))))</f>
        <v/>
      </c>
      <c r="S616" s="11" t="str">
        <f>(IF(C616=Localisation!$C$114,1,IF(C616=Localisation!$C$113,2,IF(C616=Localisation!$C$112,3,IF(C616=Localisation!$C$111,4,IF(C616=Localisation!$C$110,5,IF(OR(C616=1,C616=2,C616=3,C616=4,C616=5),C616,"")))))))</f>
        <v/>
      </c>
      <c r="T616" s="11" t="str">
        <f>(IF(D616=Localisation!$C$114,1,IF(D616=Localisation!$C$113,2,IF(D616=Localisation!$C$112,3,IF(D616=Localisation!$C$111,4,IF(D616=Localisation!$C$110,5,IF(OR(D616=1,D616=2,D616=3,D616=4,D616=5),D616,"")))))))</f>
        <v/>
      </c>
      <c r="U616" s="11" t="str">
        <f>(IF(E616=Localisation!$C$114,1,IF(E616=Localisation!$C$113,2,IF(E616=Localisation!$C$112,3,IF(E616=Localisation!$C$111,4,IF(E616=Localisation!$C$110,5,IF(OR(E616=1,E616=2,E616=3,E616=4,E616=5),E616,"")))))))</f>
        <v/>
      </c>
      <c r="V616" s="11" t="str">
        <f>(IF(F616=Localisation!$C$114,1,IF(F616=Localisation!$C$113,2,IF(F616=Localisation!$C$112,3,IF(F616=Localisation!$C$111,4,IF(F616=Localisation!$C$110,5,IF(OR(F616=1,F616=2,F616=3,F616=4,F616=5),F616,"")))))))</f>
        <v/>
      </c>
    </row>
    <row r="617" spans="13:22" x14ac:dyDescent="0.3">
      <c r="M617" s="11" t="str">
        <f>(IF(H617=Localisation!$C$114,1,IF(H617=Localisation!$C$113,2,IF(H617=Localisation!$C$112,3,IF(H617=Localisation!$C$111,4,IF(H617=Localisation!$C$110,5,IF(OR(H617=1,H617=2,H617=3,H617=4,H617=5),H617,"")))))))</f>
        <v/>
      </c>
      <c r="N617" s="11" t="str">
        <f>(IF(I617=Localisation!$C$114,1,IF(I617=Localisation!$C$113,2,IF(I617=Localisation!$C$112,3,IF(I617=Localisation!$C$111,4,IF(I617=Localisation!$C$110,5,IF(OR(I617=1,I617=2,I617=3,I617=4,I617=5),I617,"")))))))</f>
        <v/>
      </c>
      <c r="O617" s="11" t="str">
        <f>(IF(J617=Localisation!$C$114,1,IF(J617=Localisation!$C$113,2,IF(J617=Localisation!$C$112,3,IF(J617=Localisation!$C$111,4,IF(J617=Localisation!$C$110,5,IF(OR(J617=1,J617=2,J617=3,J617=4,J617=5),J617,"")))))))</f>
        <v/>
      </c>
      <c r="P617" s="11" t="str">
        <f>(IF(K617=Localisation!$C$114,1,IF(K617=Localisation!$C$113,2,IF(K617=Localisation!$C$112,3,IF(K617=Localisation!$C$111,4,IF(K617=Localisation!$C$110,5,IF(OR(K617=1,K617=2,K617=3,K617=4,K617=5),K617,"")))))))</f>
        <v/>
      </c>
      <c r="Q617" s="11" t="str">
        <f>(IF(L617=Localisation!$C$114,1,IF(L617=Localisation!$C$113,2,IF(L617=Localisation!$C$112,3,IF(L617=Localisation!$C$111,4,IF(L617=Localisation!$C$110,5,IF(OR(L617=1,L617=2,L617=3,L617=4,L617=5),L617,"")))))))</f>
        <v/>
      </c>
      <c r="R617" s="11" t="str">
        <f>(IF(B617=Localisation!$C$114,1,IF(B617=Localisation!$C$113,2,IF(B617=Localisation!$C$112,3,IF(B617=Localisation!$C$111,4,IF(B617=Localisation!$C$110,5,IF(OR(B617=1,B617=2,B617=3,B617=4,B617=5),B617,"")))))))</f>
        <v/>
      </c>
      <c r="S617" s="11" t="str">
        <f>(IF(C617=Localisation!$C$114,1,IF(C617=Localisation!$C$113,2,IF(C617=Localisation!$C$112,3,IF(C617=Localisation!$C$111,4,IF(C617=Localisation!$C$110,5,IF(OR(C617=1,C617=2,C617=3,C617=4,C617=5),C617,"")))))))</f>
        <v/>
      </c>
      <c r="T617" s="11" t="str">
        <f>(IF(D617=Localisation!$C$114,1,IF(D617=Localisation!$C$113,2,IF(D617=Localisation!$C$112,3,IF(D617=Localisation!$C$111,4,IF(D617=Localisation!$C$110,5,IF(OR(D617=1,D617=2,D617=3,D617=4,D617=5),D617,"")))))))</f>
        <v/>
      </c>
      <c r="U617" s="11" t="str">
        <f>(IF(E617=Localisation!$C$114,1,IF(E617=Localisation!$C$113,2,IF(E617=Localisation!$C$112,3,IF(E617=Localisation!$C$111,4,IF(E617=Localisation!$C$110,5,IF(OR(E617=1,E617=2,E617=3,E617=4,E617=5),E617,"")))))))</f>
        <v/>
      </c>
      <c r="V617" s="11" t="str">
        <f>(IF(F617=Localisation!$C$114,1,IF(F617=Localisation!$C$113,2,IF(F617=Localisation!$C$112,3,IF(F617=Localisation!$C$111,4,IF(F617=Localisation!$C$110,5,IF(OR(F617=1,F617=2,F617=3,F617=4,F617=5),F617,"")))))))</f>
        <v/>
      </c>
    </row>
    <row r="618" spans="13:22" x14ac:dyDescent="0.3">
      <c r="M618" s="11" t="str">
        <f>(IF(H618=Localisation!$C$114,1,IF(H618=Localisation!$C$113,2,IF(H618=Localisation!$C$112,3,IF(H618=Localisation!$C$111,4,IF(H618=Localisation!$C$110,5,IF(OR(H618=1,H618=2,H618=3,H618=4,H618=5),H618,"")))))))</f>
        <v/>
      </c>
      <c r="N618" s="11" t="str">
        <f>(IF(I618=Localisation!$C$114,1,IF(I618=Localisation!$C$113,2,IF(I618=Localisation!$C$112,3,IF(I618=Localisation!$C$111,4,IF(I618=Localisation!$C$110,5,IF(OR(I618=1,I618=2,I618=3,I618=4,I618=5),I618,"")))))))</f>
        <v/>
      </c>
      <c r="O618" s="11" t="str">
        <f>(IF(J618=Localisation!$C$114,1,IF(J618=Localisation!$C$113,2,IF(J618=Localisation!$C$112,3,IF(J618=Localisation!$C$111,4,IF(J618=Localisation!$C$110,5,IF(OR(J618=1,J618=2,J618=3,J618=4,J618=5),J618,"")))))))</f>
        <v/>
      </c>
      <c r="P618" s="11" t="str">
        <f>(IF(K618=Localisation!$C$114,1,IF(K618=Localisation!$C$113,2,IF(K618=Localisation!$C$112,3,IF(K618=Localisation!$C$111,4,IF(K618=Localisation!$C$110,5,IF(OR(K618=1,K618=2,K618=3,K618=4,K618=5),K618,"")))))))</f>
        <v/>
      </c>
      <c r="Q618" s="11" t="str">
        <f>(IF(L618=Localisation!$C$114,1,IF(L618=Localisation!$C$113,2,IF(L618=Localisation!$C$112,3,IF(L618=Localisation!$C$111,4,IF(L618=Localisation!$C$110,5,IF(OR(L618=1,L618=2,L618=3,L618=4,L618=5),L618,"")))))))</f>
        <v/>
      </c>
      <c r="R618" s="11" t="str">
        <f>(IF(B618=Localisation!$C$114,1,IF(B618=Localisation!$C$113,2,IF(B618=Localisation!$C$112,3,IF(B618=Localisation!$C$111,4,IF(B618=Localisation!$C$110,5,IF(OR(B618=1,B618=2,B618=3,B618=4,B618=5),B618,"")))))))</f>
        <v/>
      </c>
      <c r="S618" s="11" t="str">
        <f>(IF(C618=Localisation!$C$114,1,IF(C618=Localisation!$C$113,2,IF(C618=Localisation!$C$112,3,IF(C618=Localisation!$C$111,4,IF(C618=Localisation!$C$110,5,IF(OR(C618=1,C618=2,C618=3,C618=4,C618=5),C618,"")))))))</f>
        <v/>
      </c>
      <c r="T618" s="11" t="str">
        <f>(IF(D618=Localisation!$C$114,1,IF(D618=Localisation!$C$113,2,IF(D618=Localisation!$C$112,3,IF(D618=Localisation!$C$111,4,IF(D618=Localisation!$C$110,5,IF(OR(D618=1,D618=2,D618=3,D618=4,D618=5),D618,"")))))))</f>
        <v/>
      </c>
      <c r="U618" s="11" t="str">
        <f>(IF(E618=Localisation!$C$114,1,IF(E618=Localisation!$C$113,2,IF(E618=Localisation!$C$112,3,IF(E618=Localisation!$C$111,4,IF(E618=Localisation!$C$110,5,IF(OR(E618=1,E618=2,E618=3,E618=4,E618=5),E618,"")))))))</f>
        <v/>
      </c>
      <c r="V618" s="11" t="str">
        <f>(IF(F618=Localisation!$C$114,1,IF(F618=Localisation!$C$113,2,IF(F618=Localisation!$C$112,3,IF(F618=Localisation!$C$111,4,IF(F618=Localisation!$C$110,5,IF(OR(F618=1,F618=2,F618=3,F618=4,F618=5),F618,"")))))))</f>
        <v/>
      </c>
    </row>
    <row r="619" spans="13:22" x14ac:dyDescent="0.3">
      <c r="M619" s="11" t="str">
        <f>(IF(H619=Localisation!$C$114,1,IF(H619=Localisation!$C$113,2,IF(H619=Localisation!$C$112,3,IF(H619=Localisation!$C$111,4,IF(H619=Localisation!$C$110,5,IF(OR(H619=1,H619=2,H619=3,H619=4,H619=5),H619,"")))))))</f>
        <v/>
      </c>
      <c r="N619" s="11" t="str">
        <f>(IF(I619=Localisation!$C$114,1,IF(I619=Localisation!$C$113,2,IF(I619=Localisation!$C$112,3,IF(I619=Localisation!$C$111,4,IF(I619=Localisation!$C$110,5,IF(OR(I619=1,I619=2,I619=3,I619=4,I619=5),I619,"")))))))</f>
        <v/>
      </c>
      <c r="O619" s="11" t="str">
        <f>(IF(J619=Localisation!$C$114,1,IF(J619=Localisation!$C$113,2,IF(J619=Localisation!$C$112,3,IF(J619=Localisation!$C$111,4,IF(J619=Localisation!$C$110,5,IF(OR(J619=1,J619=2,J619=3,J619=4,J619=5),J619,"")))))))</f>
        <v/>
      </c>
      <c r="P619" s="11" t="str">
        <f>(IF(K619=Localisation!$C$114,1,IF(K619=Localisation!$C$113,2,IF(K619=Localisation!$C$112,3,IF(K619=Localisation!$C$111,4,IF(K619=Localisation!$C$110,5,IF(OR(K619=1,K619=2,K619=3,K619=4,K619=5),K619,"")))))))</f>
        <v/>
      </c>
      <c r="Q619" s="11" t="str">
        <f>(IF(L619=Localisation!$C$114,1,IF(L619=Localisation!$C$113,2,IF(L619=Localisation!$C$112,3,IF(L619=Localisation!$C$111,4,IF(L619=Localisation!$C$110,5,IF(OR(L619=1,L619=2,L619=3,L619=4,L619=5),L619,"")))))))</f>
        <v/>
      </c>
      <c r="R619" s="11" t="str">
        <f>(IF(B619=Localisation!$C$114,1,IF(B619=Localisation!$C$113,2,IF(B619=Localisation!$C$112,3,IF(B619=Localisation!$C$111,4,IF(B619=Localisation!$C$110,5,IF(OR(B619=1,B619=2,B619=3,B619=4,B619=5),B619,"")))))))</f>
        <v/>
      </c>
      <c r="S619" s="11" t="str">
        <f>(IF(C619=Localisation!$C$114,1,IF(C619=Localisation!$C$113,2,IF(C619=Localisation!$C$112,3,IF(C619=Localisation!$C$111,4,IF(C619=Localisation!$C$110,5,IF(OR(C619=1,C619=2,C619=3,C619=4,C619=5),C619,"")))))))</f>
        <v/>
      </c>
      <c r="T619" s="11" t="str">
        <f>(IF(D619=Localisation!$C$114,1,IF(D619=Localisation!$C$113,2,IF(D619=Localisation!$C$112,3,IF(D619=Localisation!$C$111,4,IF(D619=Localisation!$C$110,5,IF(OR(D619=1,D619=2,D619=3,D619=4,D619=5),D619,"")))))))</f>
        <v/>
      </c>
      <c r="U619" s="11" t="str">
        <f>(IF(E619=Localisation!$C$114,1,IF(E619=Localisation!$C$113,2,IF(E619=Localisation!$C$112,3,IF(E619=Localisation!$C$111,4,IF(E619=Localisation!$C$110,5,IF(OR(E619=1,E619=2,E619=3,E619=4,E619=5),E619,"")))))))</f>
        <v/>
      </c>
      <c r="V619" s="11" t="str">
        <f>(IF(F619=Localisation!$C$114,1,IF(F619=Localisation!$C$113,2,IF(F619=Localisation!$C$112,3,IF(F619=Localisation!$C$111,4,IF(F619=Localisation!$C$110,5,IF(OR(F619=1,F619=2,F619=3,F619=4,F619=5),F619,"")))))))</f>
        <v/>
      </c>
    </row>
    <row r="620" spans="13:22" x14ac:dyDescent="0.3">
      <c r="M620" s="11" t="str">
        <f>(IF(H620=Localisation!$C$114,1,IF(H620=Localisation!$C$113,2,IF(H620=Localisation!$C$112,3,IF(H620=Localisation!$C$111,4,IF(H620=Localisation!$C$110,5,IF(OR(H620=1,H620=2,H620=3,H620=4,H620=5),H620,"")))))))</f>
        <v/>
      </c>
      <c r="N620" s="11" t="str">
        <f>(IF(I620=Localisation!$C$114,1,IF(I620=Localisation!$C$113,2,IF(I620=Localisation!$C$112,3,IF(I620=Localisation!$C$111,4,IF(I620=Localisation!$C$110,5,IF(OR(I620=1,I620=2,I620=3,I620=4,I620=5),I620,"")))))))</f>
        <v/>
      </c>
      <c r="O620" s="11" t="str">
        <f>(IF(J620=Localisation!$C$114,1,IF(J620=Localisation!$C$113,2,IF(J620=Localisation!$C$112,3,IF(J620=Localisation!$C$111,4,IF(J620=Localisation!$C$110,5,IF(OR(J620=1,J620=2,J620=3,J620=4,J620=5),J620,"")))))))</f>
        <v/>
      </c>
      <c r="P620" s="11" t="str">
        <f>(IF(K620=Localisation!$C$114,1,IF(K620=Localisation!$C$113,2,IF(K620=Localisation!$C$112,3,IF(K620=Localisation!$C$111,4,IF(K620=Localisation!$C$110,5,IF(OR(K620=1,K620=2,K620=3,K620=4,K620=5),K620,"")))))))</f>
        <v/>
      </c>
      <c r="Q620" s="11" t="str">
        <f>(IF(L620=Localisation!$C$114,1,IF(L620=Localisation!$C$113,2,IF(L620=Localisation!$C$112,3,IF(L620=Localisation!$C$111,4,IF(L620=Localisation!$C$110,5,IF(OR(L620=1,L620=2,L620=3,L620=4,L620=5),L620,"")))))))</f>
        <v/>
      </c>
      <c r="R620" s="11" t="str">
        <f>(IF(B620=Localisation!$C$114,1,IF(B620=Localisation!$C$113,2,IF(B620=Localisation!$C$112,3,IF(B620=Localisation!$C$111,4,IF(B620=Localisation!$C$110,5,IF(OR(B620=1,B620=2,B620=3,B620=4,B620=5),B620,"")))))))</f>
        <v/>
      </c>
      <c r="S620" s="11" t="str">
        <f>(IF(C620=Localisation!$C$114,1,IF(C620=Localisation!$C$113,2,IF(C620=Localisation!$C$112,3,IF(C620=Localisation!$C$111,4,IF(C620=Localisation!$C$110,5,IF(OR(C620=1,C620=2,C620=3,C620=4,C620=5),C620,"")))))))</f>
        <v/>
      </c>
      <c r="T620" s="11" t="str">
        <f>(IF(D620=Localisation!$C$114,1,IF(D620=Localisation!$C$113,2,IF(D620=Localisation!$C$112,3,IF(D620=Localisation!$C$111,4,IF(D620=Localisation!$C$110,5,IF(OR(D620=1,D620=2,D620=3,D620=4,D620=5),D620,"")))))))</f>
        <v/>
      </c>
      <c r="U620" s="11" t="str">
        <f>(IF(E620=Localisation!$C$114,1,IF(E620=Localisation!$C$113,2,IF(E620=Localisation!$C$112,3,IF(E620=Localisation!$C$111,4,IF(E620=Localisation!$C$110,5,IF(OR(E620=1,E620=2,E620=3,E620=4,E620=5),E620,"")))))))</f>
        <v/>
      </c>
      <c r="V620" s="11" t="str">
        <f>(IF(F620=Localisation!$C$114,1,IF(F620=Localisation!$C$113,2,IF(F620=Localisation!$C$112,3,IF(F620=Localisation!$C$111,4,IF(F620=Localisation!$C$110,5,IF(OR(F620=1,F620=2,F620=3,F620=4,F620=5),F620,"")))))))</f>
        <v/>
      </c>
    </row>
    <row r="621" spans="13:22" x14ac:dyDescent="0.3">
      <c r="M621" s="11" t="str">
        <f>(IF(H621=Localisation!$C$114,1,IF(H621=Localisation!$C$113,2,IF(H621=Localisation!$C$112,3,IF(H621=Localisation!$C$111,4,IF(H621=Localisation!$C$110,5,IF(OR(H621=1,H621=2,H621=3,H621=4,H621=5),H621,"")))))))</f>
        <v/>
      </c>
      <c r="N621" s="11" t="str">
        <f>(IF(I621=Localisation!$C$114,1,IF(I621=Localisation!$C$113,2,IF(I621=Localisation!$C$112,3,IF(I621=Localisation!$C$111,4,IF(I621=Localisation!$C$110,5,IF(OR(I621=1,I621=2,I621=3,I621=4,I621=5),I621,"")))))))</f>
        <v/>
      </c>
      <c r="O621" s="11" t="str">
        <f>(IF(J621=Localisation!$C$114,1,IF(J621=Localisation!$C$113,2,IF(J621=Localisation!$C$112,3,IF(J621=Localisation!$C$111,4,IF(J621=Localisation!$C$110,5,IF(OR(J621=1,J621=2,J621=3,J621=4,J621=5),J621,"")))))))</f>
        <v/>
      </c>
      <c r="P621" s="11" t="str">
        <f>(IF(K621=Localisation!$C$114,1,IF(K621=Localisation!$C$113,2,IF(K621=Localisation!$C$112,3,IF(K621=Localisation!$C$111,4,IF(K621=Localisation!$C$110,5,IF(OR(K621=1,K621=2,K621=3,K621=4,K621=5),K621,"")))))))</f>
        <v/>
      </c>
      <c r="Q621" s="11" t="str">
        <f>(IF(L621=Localisation!$C$114,1,IF(L621=Localisation!$C$113,2,IF(L621=Localisation!$C$112,3,IF(L621=Localisation!$C$111,4,IF(L621=Localisation!$C$110,5,IF(OR(L621=1,L621=2,L621=3,L621=4,L621=5),L621,"")))))))</f>
        <v/>
      </c>
      <c r="R621" s="11" t="str">
        <f>(IF(B621=Localisation!$C$114,1,IF(B621=Localisation!$C$113,2,IF(B621=Localisation!$C$112,3,IF(B621=Localisation!$C$111,4,IF(B621=Localisation!$C$110,5,IF(OR(B621=1,B621=2,B621=3,B621=4,B621=5),B621,"")))))))</f>
        <v/>
      </c>
      <c r="S621" s="11" t="str">
        <f>(IF(C621=Localisation!$C$114,1,IF(C621=Localisation!$C$113,2,IF(C621=Localisation!$C$112,3,IF(C621=Localisation!$C$111,4,IF(C621=Localisation!$C$110,5,IF(OR(C621=1,C621=2,C621=3,C621=4,C621=5),C621,"")))))))</f>
        <v/>
      </c>
      <c r="T621" s="11" t="str">
        <f>(IF(D621=Localisation!$C$114,1,IF(D621=Localisation!$C$113,2,IF(D621=Localisation!$C$112,3,IF(D621=Localisation!$C$111,4,IF(D621=Localisation!$C$110,5,IF(OR(D621=1,D621=2,D621=3,D621=4,D621=5),D621,"")))))))</f>
        <v/>
      </c>
      <c r="U621" s="11" t="str">
        <f>(IF(E621=Localisation!$C$114,1,IF(E621=Localisation!$C$113,2,IF(E621=Localisation!$C$112,3,IF(E621=Localisation!$C$111,4,IF(E621=Localisation!$C$110,5,IF(OR(E621=1,E621=2,E621=3,E621=4,E621=5),E621,"")))))))</f>
        <v/>
      </c>
      <c r="V621" s="11" t="str">
        <f>(IF(F621=Localisation!$C$114,1,IF(F621=Localisation!$C$113,2,IF(F621=Localisation!$C$112,3,IF(F621=Localisation!$C$111,4,IF(F621=Localisation!$C$110,5,IF(OR(F621=1,F621=2,F621=3,F621=4,F621=5),F621,"")))))))</f>
        <v/>
      </c>
    </row>
    <row r="622" spans="13:22" x14ac:dyDescent="0.3">
      <c r="M622" s="11" t="str">
        <f>(IF(H622=Localisation!$C$114,1,IF(H622=Localisation!$C$113,2,IF(H622=Localisation!$C$112,3,IF(H622=Localisation!$C$111,4,IF(H622=Localisation!$C$110,5,IF(OR(H622=1,H622=2,H622=3,H622=4,H622=5),H622,"")))))))</f>
        <v/>
      </c>
      <c r="N622" s="11" t="str">
        <f>(IF(I622=Localisation!$C$114,1,IF(I622=Localisation!$C$113,2,IF(I622=Localisation!$C$112,3,IF(I622=Localisation!$C$111,4,IF(I622=Localisation!$C$110,5,IF(OR(I622=1,I622=2,I622=3,I622=4,I622=5),I622,"")))))))</f>
        <v/>
      </c>
      <c r="O622" s="11" t="str">
        <f>(IF(J622=Localisation!$C$114,1,IF(J622=Localisation!$C$113,2,IF(J622=Localisation!$C$112,3,IF(J622=Localisation!$C$111,4,IF(J622=Localisation!$C$110,5,IF(OR(J622=1,J622=2,J622=3,J622=4,J622=5),J622,"")))))))</f>
        <v/>
      </c>
      <c r="P622" s="11" t="str">
        <f>(IF(K622=Localisation!$C$114,1,IF(K622=Localisation!$C$113,2,IF(K622=Localisation!$C$112,3,IF(K622=Localisation!$C$111,4,IF(K622=Localisation!$C$110,5,IF(OR(K622=1,K622=2,K622=3,K622=4,K622=5),K622,"")))))))</f>
        <v/>
      </c>
      <c r="Q622" s="11" t="str">
        <f>(IF(L622=Localisation!$C$114,1,IF(L622=Localisation!$C$113,2,IF(L622=Localisation!$C$112,3,IF(L622=Localisation!$C$111,4,IF(L622=Localisation!$C$110,5,IF(OR(L622=1,L622=2,L622=3,L622=4,L622=5),L622,"")))))))</f>
        <v/>
      </c>
      <c r="R622" s="11" t="str">
        <f>(IF(B622=Localisation!$C$114,1,IF(B622=Localisation!$C$113,2,IF(B622=Localisation!$C$112,3,IF(B622=Localisation!$C$111,4,IF(B622=Localisation!$C$110,5,IF(OR(B622=1,B622=2,B622=3,B622=4,B622=5),B622,"")))))))</f>
        <v/>
      </c>
      <c r="S622" s="11" t="str">
        <f>(IF(C622=Localisation!$C$114,1,IF(C622=Localisation!$C$113,2,IF(C622=Localisation!$C$112,3,IF(C622=Localisation!$C$111,4,IF(C622=Localisation!$C$110,5,IF(OR(C622=1,C622=2,C622=3,C622=4,C622=5),C622,"")))))))</f>
        <v/>
      </c>
      <c r="T622" s="11" t="str">
        <f>(IF(D622=Localisation!$C$114,1,IF(D622=Localisation!$C$113,2,IF(D622=Localisation!$C$112,3,IF(D622=Localisation!$C$111,4,IF(D622=Localisation!$C$110,5,IF(OR(D622=1,D622=2,D622=3,D622=4,D622=5),D622,"")))))))</f>
        <v/>
      </c>
      <c r="U622" s="11" t="str">
        <f>(IF(E622=Localisation!$C$114,1,IF(E622=Localisation!$C$113,2,IF(E622=Localisation!$C$112,3,IF(E622=Localisation!$C$111,4,IF(E622=Localisation!$C$110,5,IF(OR(E622=1,E622=2,E622=3,E622=4,E622=5),E622,"")))))))</f>
        <v/>
      </c>
      <c r="V622" s="11" t="str">
        <f>(IF(F622=Localisation!$C$114,1,IF(F622=Localisation!$C$113,2,IF(F622=Localisation!$C$112,3,IF(F622=Localisation!$C$111,4,IF(F622=Localisation!$C$110,5,IF(OR(F622=1,F622=2,F622=3,F622=4,F622=5),F622,"")))))))</f>
        <v/>
      </c>
    </row>
    <row r="623" spans="13:22" x14ac:dyDescent="0.3">
      <c r="M623" s="11" t="str">
        <f>(IF(H623=Localisation!$C$114,1,IF(H623=Localisation!$C$113,2,IF(H623=Localisation!$C$112,3,IF(H623=Localisation!$C$111,4,IF(H623=Localisation!$C$110,5,IF(OR(H623=1,H623=2,H623=3,H623=4,H623=5),H623,"")))))))</f>
        <v/>
      </c>
      <c r="N623" s="11" t="str">
        <f>(IF(I623=Localisation!$C$114,1,IF(I623=Localisation!$C$113,2,IF(I623=Localisation!$C$112,3,IF(I623=Localisation!$C$111,4,IF(I623=Localisation!$C$110,5,IF(OR(I623=1,I623=2,I623=3,I623=4,I623=5),I623,"")))))))</f>
        <v/>
      </c>
      <c r="O623" s="11" t="str">
        <f>(IF(J623=Localisation!$C$114,1,IF(J623=Localisation!$C$113,2,IF(J623=Localisation!$C$112,3,IF(J623=Localisation!$C$111,4,IF(J623=Localisation!$C$110,5,IF(OR(J623=1,J623=2,J623=3,J623=4,J623=5),J623,"")))))))</f>
        <v/>
      </c>
      <c r="P623" s="11" t="str">
        <f>(IF(K623=Localisation!$C$114,1,IF(K623=Localisation!$C$113,2,IF(K623=Localisation!$C$112,3,IF(K623=Localisation!$C$111,4,IF(K623=Localisation!$C$110,5,IF(OR(K623=1,K623=2,K623=3,K623=4,K623=5),K623,"")))))))</f>
        <v/>
      </c>
      <c r="Q623" s="11" t="str">
        <f>(IF(L623=Localisation!$C$114,1,IF(L623=Localisation!$C$113,2,IF(L623=Localisation!$C$112,3,IF(L623=Localisation!$C$111,4,IF(L623=Localisation!$C$110,5,IF(OR(L623=1,L623=2,L623=3,L623=4,L623=5),L623,"")))))))</f>
        <v/>
      </c>
      <c r="R623" s="11" t="str">
        <f>(IF(B623=Localisation!$C$114,1,IF(B623=Localisation!$C$113,2,IF(B623=Localisation!$C$112,3,IF(B623=Localisation!$C$111,4,IF(B623=Localisation!$C$110,5,IF(OR(B623=1,B623=2,B623=3,B623=4,B623=5),B623,"")))))))</f>
        <v/>
      </c>
      <c r="S623" s="11" t="str">
        <f>(IF(C623=Localisation!$C$114,1,IF(C623=Localisation!$C$113,2,IF(C623=Localisation!$C$112,3,IF(C623=Localisation!$C$111,4,IF(C623=Localisation!$C$110,5,IF(OR(C623=1,C623=2,C623=3,C623=4,C623=5),C623,"")))))))</f>
        <v/>
      </c>
      <c r="T623" s="11" t="str">
        <f>(IF(D623=Localisation!$C$114,1,IF(D623=Localisation!$C$113,2,IF(D623=Localisation!$C$112,3,IF(D623=Localisation!$C$111,4,IF(D623=Localisation!$C$110,5,IF(OR(D623=1,D623=2,D623=3,D623=4,D623=5),D623,"")))))))</f>
        <v/>
      </c>
      <c r="U623" s="11" t="str">
        <f>(IF(E623=Localisation!$C$114,1,IF(E623=Localisation!$C$113,2,IF(E623=Localisation!$C$112,3,IF(E623=Localisation!$C$111,4,IF(E623=Localisation!$C$110,5,IF(OR(E623=1,E623=2,E623=3,E623=4,E623=5),E623,"")))))))</f>
        <v/>
      </c>
      <c r="V623" s="11" t="str">
        <f>(IF(F623=Localisation!$C$114,1,IF(F623=Localisation!$C$113,2,IF(F623=Localisation!$C$112,3,IF(F623=Localisation!$C$111,4,IF(F623=Localisation!$C$110,5,IF(OR(F623=1,F623=2,F623=3,F623=4,F623=5),F623,"")))))))</f>
        <v/>
      </c>
    </row>
    <row r="624" spans="13:22" x14ac:dyDescent="0.3">
      <c r="M624" s="11" t="str">
        <f>(IF(H624=Localisation!$C$114,1,IF(H624=Localisation!$C$113,2,IF(H624=Localisation!$C$112,3,IF(H624=Localisation!$C$111,4,IF(H624=Localisation!$C$110,5,IF(OR(H624=1,H624=2,H624=3,H624=4,H624=5),H624,"")))))))</f>
        <v/>
      </c>
      <c r="N624" s="11" t="str">
        <f>(IF(I624=Localisation!$C$114,1,IF(I624=Localisation!$C$113,2,IF(I624=Localisation!$C$112,3,IF(I624=Localisation!$C$111,4,IF(I624=Localisation!$C$110,5,IF(OR(I624=1,I624=2,I624=3,I624=4,I624=5),I624,"")))))))</f>
        <v/>
      </c>
      <c r="O624" s="11" t="str">
        <f>(IF(J624=Localisation!$C$114,1,IF(J624=Localisation!$C$113,2,IF(J624=Localisation!$C$112,3,IF(J624=Localisation!$C$111,4,IF(J624=Localisation!$C$110,5,IF(OR(J624=1,J624=2,J624=3,J624=4,J624=5),J624,"")))))))</f>
        <v/>
      </c>
      <c r="P624" s="11" t="str">
        <f>(IF(K624=Localisation!$C$114,1,IF(K624=Localisation!$C$113,2,IF(K624=Localisation!$C$112,3,IF(K624=Localisation!$C$111,4,IF(K624=Localisation!$C$110,5,IF(OR(K624=1,K624=2,K624=3,K624=4,K624=5),K624,"")))))))</f>
        <v/>
      </c>
      <c r="Q624" s="11" t="str">
        <f>(IF(L624=Localisation!$C$114,1,IF(L624=Localisation!$C$113,2,IF(L624=Localisation!$C$112,3,IF(L624=Localisation!$C$111,4,IF(L624=Localisation!$C$110,5,IF(OR(L624=1,L624=2,L624=3,L624=4,L624=5),L624,"")))))))</f>
        <v/>
      </c>
      <c r="R624" s="11" t="str">
        <f>(IF(B624=Localisation!$C$114,1,IF(B624=Localisation!$C$113,2,IF(B624=Localisation!$C$112,3,IF(B624=Localisation!$C$111,4,IF(B624=Localisation!$C$110,5,IF(OR(B624=1,B624=2,B624=3,B624=4,B624=5),B624,"")))))))</f>
        <v/>
      </c>
      <c r="S624" s="11" t="str">
        <f>(IF(C624=Localisation!$C$114,1,IF(C624=Localisation!$C$113,2,IF(C624=Localisation!$C$112,3,IF(C624=Localisation!$C$111,4,IF(C624=Localisation!$C$110,5,IF(OR(C624=1,C624=2,C624=3,C624=4,C624=5),C624,"")))))))</f>
        <v/>
      </c>
      <c r="T624" s="11" t="str">
        <f>(IF(D624=Localisation!$C$114,1,IF(D624=Localisation!$C$113,2,IF(D624=Localisation!$C$112,3,IF(D624=Localisation!$C$111,4,IF(D624=Localisation!$C$110,5,IF(OR(D624=1,D624=2,D624=3,D624=4,D624=5),D624,"")))))))</f>
        <v/>
      </c>
      <c r="U624" s="11" t="str">
        <f>(IF(E624=Localisation!$C$114,1,IF(E624=Localisation!$C$113,2,IF(E624=Localisation!$C$112,3,IF(E624=Localisation!$C$111,4,IF(E624=Localisation!$C$110,5,IF(OR(E624=1,E624=2,E624=3,E624=4,E624=5),E624,"")))))))</f>
        <v/>
      </c>
      <c r="V624" s="11" t="str">
        <f>(IF(F624=Localisation!$C$114,1,IF(F624=Localisation!$C$113,2,IF(F624=Localisation!$C$112,3,IF(F624=Localisation!$C$111,4,IF(F624=Localisation!$C$110,5,IF(OR(F624=1,F624=2,F624=3,F624=4,F624=5),F624,"")))))))</f>
        <v/>
      </c>
    </row>
    <row r="625" spans="13:22" x14ac:dyDescent="0.3">
      <c r="M625" s="11" t="str">
        <f>(IF(H625=Localisation!$C$114,1,IF(H625=Localisation!$C$113,2,IF(H625=Localisation!$C$112,3,IF(H625=Localisation!$C$111,4,IF(H625=Localisation!$C$110,5,IF(OR(H625=1,H625=2,H625=3,H625=4,H625=5),H625,"")))))))</f>
        <v/>
      </c>
      <c r="N625" s="11" t="str">
        <f>(IF(I625=Localisation!$C$114,1,IF(I625=Localisation!$C$113,2,IF(I625=Localisation!$C$112,3,IF(I625=Localisation!$C$111,4,IF(I625=Localisation!$C$110,5,IF(OR(I625=1,I625=2,I625=3,I625=4,I625=5),I625,"")))))))</f>
        <v/>
      </c>
      <c r="O625" s="11" t="str">
        <f>(IF(J625=Localisation!$C$114,1,IF(J625=Localisation!$C$113,2,IF(J625=Localisation!$C$112,3,IF(J625=Localisation!$C$111,4,IF(J625=Localisation!$C$110,5,IF(OR(J625=1,J625=2,J625=3,J625=4,J625=5),J625,"")))))))</f>
        <v/>
      </c>
      <c r="P625" s="11" t="str">
        <f>(IF(K625=Localisation!$C$114,1,IF(K625=Localisation!$C$113,2,IF(K625=Localisation!$C$112,3,IF(K625=Localisation!$C$111,4,IF(K625=Localisation!$C$110,5,IF(OR(K625=1,K625=2,K625=3,K625=4,K625=5),K625,"")))))))</f>
        <v/>
      </c>
      <c r="Q625" s="11" t="str">
        <f>(IF(L625=Localisation!$C$114,1,IF(L625=Localisation!$C$113,2,IF(L625=Localisation!$C$112,3,IF(L625=Localisation!$C$111,4,IF(L625=Localisation!$C$110,5,IF(OR(L625=1,L625=2,L625=3,L625=4,L625=5),L625,"")))))))</f>
        <v/>
      </c>
      <c r="R625" s="11" t="str">
        <f>(IF(B625=Localisation!$C$114,1,IF(B625=Localisation!$C$113,2,IF(B625=Localisation!$C$112,3,IF(B625=Localisation!$C$111,4,IF(B625=Localisation!$C$110,5,IF(OR(B625=1,B625=2,B625=3,B625=4,B625=5),B625,"")))))))</f>
        <v/>
      </c>
      <c r="S625" s="11" t="str">
        <f>(IF(C625=Localisation!$C$114,1,IF(C625=Localisation!$C$113,2,IF(C625=Localisation!$C$112,3,IF(C625=Localisation!$C$111,4,IF(C625=Localisation!$C$110,5,IF(OR(C625=1,C625=2,C625=3,C625=4,C625=5),C625,"")))))))</f>
        <v/>
      </c>
      <c r="T625" s="11" t="str">
        <f>(IF(D625=Localisation!$C$114,1,IF(D625=Localisation!$C$113,2,IF(D625=Localisation!$C$112,3,IF(D625=Localisation!$C$111,4,IF(D625=Localisation!$C$110,5,IF(OR(D625=1,D625=2,D625=3,D625=4,D625=5),D625,"")))))))</f>
        <v/>
      </c>
      <c r="U625" s="11" t="str">
        <f>(IF(E625=Localisation!$C$114,1,IF(E625=Localisation!$C$113,2,IF(E625=Localisation!$C$112,3,IF(E625=Localisation!$C$111,4,IF(E625=Localisation!$C$110,5,IF(OR(E625=1,E625=2,E625=3,E625=4,E625=5),E625,"")))))))</f>
        <v/>
      </c>
      <c r="V625" s="11" t="str">
        <f>(IF(F625=Localisation!$C$114,1,IF(F625=Localisation!$C$113,2,IF(F625=Localisation!$C$112,3,IF(F625=Localisation!$C$111,4,IF(F625=Localisation!$C$110,5,IF(OR(F625=1,F625=2,F625=3,F625=4,F625=5),F625,"")))))))</f>
        <v/>
      </c>
    </row>
    <row r="626" spans="13:22" x14ac:dyDescent="0.3">
      <c r="M626" s="11" t="str">
        <f>(IF(H626=Localisation!$C$114,1,IF(H626=Localisation!$C$113,2,IF(H626=Localisation!$C$112,3,IF(H626=Localisation!$C$111,4,IF(H626=Localisation!$C$110,5,IF(OR(H626=1,H626=2,H626=3,H626=4,H626=5),H626,"")))))))</f>
        <v/>
      </c>
      <c r="N626" s="11" t="str">
        <f>(IF(I626=Localisation!$C$114,1,IF(I626=Localisation!$C$113,2,IF(I626=Localisation!$C$112,3,IF(I626=Localisation!$C$111,4,IF(I626=Localisation!$C$110,5,IF(OR(I626=1,I626=2,I626=3,I626=4,I626=5),I626,"")))))))</f>
        <v/>
      </c>
      <c r="O626" s="11" t="str">
        <f>(IF(J626=Localisation!$C$114,1,IF(J626=Localisation!$C$113,2,IF(J626=Localisation!$C$112,3,IF(J626=Localisation!$C$111,4,IF(J626=Localisation!$C$110,5,IF(OR(J626=1,J626=2,J626=3,J626=4,J626=5),J626,"")))))))</f>
        <v/>
      </c>
      <c r="P626" s="11" t="str">
        <f>(IF(K626=Localisation!$C$114,1,IF(K626=Localisation!$C$113,2,IF(K626=Localisation!$C$112,3,IF(K626=Localisation!$C$111,4,IF(K626=Localisation!$C$110,5,IF(OR(K626=1,K626=2,K626=3,K626=4,K626=5),K626,"")))))))</f>
        <v/>
      </c>
      <c r="Q626" s="11" t="str">
        <f>(IF(L626=Localisation!$C$114,1,IF(L626=Localisation!$C$113,2,IF(L626=Localisation!$C$112,3,IF(L626=Localisation!$C$111,4,IF(L626=Localisation!$C$110,5,IF(OR(L626=1,L626=2,L626=3,L626=4,L626=5),L626,"")))))))</f>
        <v/>
      </c>
      <c r="R626" s="11" t="str">
        <f>(IF(B626=Localisation!$C$114,1,IF(B626=Localisation!$C$113,2,IF(B626=Localisation!$C$112,3,IF(B626=Localisation!$C$111,4,IF(B626=Localisation!$C$110,5,IF(OR(B626=1,B626=2,B626=3,B626=4,B626=5),B626,"")))))))</f>
        <v/>
      </c>
      <c r="S626" s="11" t="str">
        <f>(IF(C626=Localisation!$C$114,1,IF(C626=Localisation!$C$113,2,IF(C626=Localisation!$C$112,3,IF(C626=Localisation!$C$111,4,IF(C626=Localisation!$C$110,5,IF(OR(C626=1,C626=2,C626=3,C626=4,C626=5),C626,"")))))))</f>
        <v/>
      </c>
      <c r="T626" s="11" t="str">
        <f>(IF(D626=Localisation!$C$114,1,IF(D626=Localisation!$C$113,2,IF(D626=Localisation!$C$112,3,IF(D626=Localisation!$C$111,4,IF(D626=Localisation!$C$110,5,IF(OR(D626=1,D626=2,D626=3,D626=4,D626=5),D626,"")))))))</f>
        <v/>
      </c>
      <c r="U626" s="11" t="str">
        <f>(IF(E626=Localisation!$C$114,1,IF(E626=Localisation!$C$113,2,IF(E626=Localisation!$C$112,3,IF(E626=Localisation!$C$111,4,IF(E626=Localisation!$C$110,5,IF(OR(E626=1,E626=2,E626=3,E626=4,E626=5),E626,"")))))))</f>
        <v/>
      </c>
      <c r="V626" s="11" t="str">
        <f>(IF(F626=Localisation!$C$114,1,IF(F626=Localisation!$C$113,2,IF(F626=Localisation!$C$112,3,IF(F626=Localisation!$C$111,4,IF(F626=Localisation!$C$110,5,IF(OR(F626=1,F626=2,F626=3,F626=4,F626=5),F626,"")))))))</f>
        <v/>
      </c>
    </row>
    <row r="627" spans="13:22" x14ac:dyDescent="0.3">
      <c r="M627" s="11" t="str">
        <f>(IF(H627=Localisation!$C$114,1,IF(H627=Localisation!$C$113,2,IF(H627=Localisation!$C$112,3,IF(H627=Localisation!$C$111,4,IF(H627=Localisation!$C$110,5,IF(OR(H627=1,H627=2,H627=3,H627=4,H627=5),H627,"")))))))</f>
        <v/>
      </c>
      <c r="N627" s="11" t="str">
        <f>(IF(I627=Localisation!$C$114,1,IF(I627=Localisation!$C$113,2,IF(I627=Localisation!$C$112,3,IF(I627=Localisation!$C$111,4,IF(I627=Localisation!$C$110,5,IF(OR(I627=1,I627=2,I627=3,I627=4,I627=5),I627,"")))))))</f>
        <v/>
      </c>
      <c r="O627" s="11" t="str">
        <f>(IF(J627=Localisation!$C$114,1,IF(J627=Localisation!$C$113,2,IF(J627=Localisation!$C$112,3,IF(J627=Localisation!$C$111,4,IF(J627=Localisation!$C$110,5,IF(OR(J627=1,J627=2,J627=3,J627=4,J627=5),J627,"")))))))</f>
        <v/>
      </c>
      <c r="P627" s="11" t="str">
        <f>(IF(K627=Localisation!$C$114,1,IF(K627=Localisation!$C$113,2,IF(K627=Localisation!$C$112,3,IF(K627=Localisation!$C$111,4,IF(K627=Localisation!$C$110,5,IF(OR(K627=1,K627=2,K627=3,K627=4,K627=5),K627,"")))))))</f>
        <v/>
      </c>
      <c r="Q627" s="11" t="str">
        <f>(IF(L627=Localisation!$C$114,1,IF(L627=Localisation!$C$113,2,IF(L627=Localisation!$C$112,3,IF(L627=Localisation!$C$111,4,IF(L627=Localisation!$C$110,5,IF(OR(L627=1,L627=2,L627=3,L627=4,L627=5),L627,"")))))))</f>
        <v/>
      </c>
      <c r="R627" s="11" t="str">
        <f>(IF(B627=Localisation!$C$114,1,IF(B627=Localisation!$C$113,2,IF(B627=Localisation!$C$112,3,IF(B627=Localisation!$C$111,4,IF(B627=Localisation!$C$110,5,IF(OR(B627=1,B627=2,B627=3,B627=4,B627=5),B627,"")))))))</f>
        <v/>
      </c>
      <c r="S627" s="11" t="str">
        <f>(IF(C627=Localisation!$C$114,1,IF(C627=Localisation!$C$113,2,IF(C627=Localisation!$C$112,3,IF(C627=Localisation!$C$111,4,IF(C627=Localisation!$C$110,5,IF(OR(C627=1,C627=2,C627=3,C627=4,C627=5),C627,"")))))))</f>
        <v/>
      </c>
      <c r="T627" s="11" t="str">
        <f>(IF(D627=Localisation!$C$114,1,IF(D627=Localisation!$C$113,2,IF(D627=Localisation!$C$112,3,IF(D627=Localisation!$C$111,4,IF(D627=Localisation!$C$110,5,IF(OR(D627=1,D627=2,D627=3,D627=4,D627=5),D627,"")))))))</f>
        <v/>
      </c>
      <c r="U627" s="11" t="str">
        <f>(IF(E627=Localisation!$C$114,1,IF(E627=Localisation!$C$113,2,IF(E627=Localisation!$C$112,3,IF(E627=Localisation!$C$111,4,IF(E627=Localisation!$C$110,5,IF(OR(E627=1,E627=2,E627=3,E627=4,E627=5),E627,"")))))))</f>
        <v/>
      </c>
      <c r="V627" s="11" t="str">
        <f>(IF(F627=Localisation!$C$114,1,IF(F627=Localisation!$C$113,2,IF(F627=Localisation!$C$112,3,IF(F627=Localisation!$C$111,4,IF(F627=Localisation!$C$110,5,IF(OR(F627=1,F627=2,F627=3,F627=4,F627=5),F627,"")))))))</f>
        <v/>
      </c>
    </row>
    <row r="628" spans="13:22" x14ac:dyDescent="0.3">
      <c r="M628" s="11" t="str">
        <f>(IF(H628=Localisation!$C$114,1,IF(H628=Localisation!$C$113,2,IF(H628=Localisation!$C$112,3,IF(H628=Localisation!$C$111,4,IF(H628=Localisation!$C$110,5,IF(OR(H628=1,H628=2,H628=3,H628=4,H628=5),H628,"")))))))</f>
        <v/>
      </c>
      <c r="N628" s="11" t="str">
        <f>(IF(I628=Localisation!$C$114,1,IF(I628=Localisation!$C$113,2,IF(I628=Localisation!$C$112,3,IF(I628=Localisation!$C$111,4,IF(I628=Localisation!$C$110,5,IF(OR(I628=1,I628=2,I628=3,I628=4,I628=5),I628,"")))))))</f>
        <v/>
      </c>
      <c r="O628" s="11" t="str">
        <f>(IF(J628=Localisation!$C$114,1,IF(J628=Localisation!$C$113,2,IF(J628=Localisation!$C$112,3,IF(J628=Localisation!$C$111,4,IF(J628=Localisation!$C$110,5,IF(OR(J628=1,J628=2,J628=3,J628=4,J628=5),J628,"")))))))</f>
        <v/>
      </c>
      <c r="P628" s="11" t="str">
        <f>(IF(K628=Localisation!$C$114,1,IF(K628=Localisation!$C$113,2,IF(K628=Localisation!$C$112,3,IF(K628=Localisation!$C$111,4,IF(K628=Localisation!$C$110,5,IF(OR(K628=1,K628=2,K628=3,K628=4,K628=5),K628,"")))))))</f>
        <v/>
      </c>
      <c r="Q628" s="11" t="str">
        <f>(IF(L628=Localisation!$C$114,1,IF(L628=Localisation!$C$113,2,IF(L628=Localisation!$C$112,3,IF(L628=Localisation!$C$111,4,IF(L628=Localisation!$C$110,5,IF(OR(L628=1,L628=2,L628=3,L628=4,L628=5),L628,"")))))))</f>
        <v/>
      </c>
      <c r="R628" s="11" t="str">
        <f>(IF(B628=Localisation!$C$114,1,IF(B628=Localisation!$C$113,2,IF(B628=Localisation!$C$112,3,IF(B628=Localisation!$C$111,4,IF(B628=Localisation!$C$110,5,IF(OR(B628=1,B628=2,B628=3,B628=4,B628=5),B628,"")))))))</f>
        <v/>
      </c>
      <c r="S628" s="11" t="str">
        <f>(IF(C628=Localisation!$C$114,1,IF(C628=Localisation!$C$113,2,IF(C628=Localisation!$C$112,3,IF(C628=Localisation!$C$111,4,IF(C628=Localisation!$C$110,5,IF(OR(C628=1,C628=2,C628=3,C628=4,C628=5),C628,"")))))))</f>
        <v/>
      </c>
      <c r="T628" s="11" t="str">
        <f>(IF(D628=Localisation!$C$114,1,IF(D628=Localisation!$C$113,2,IF(D628=Localisation!$C$112,3,IF(D628=Localisation!$C$111,4,IF(D628=Localisation!$C$110,5,IF(OR(D628=1,D628=2,D628=3,D628=4,D628=5),D628,"")))))))</f>
        <v/>
      </c>
      <c r="U628" s="11" t="str">
        <f>(IF(E628=Localisation!$C$114,1,IF(E628=Localisation!$C$113,2,IF(E628=Localisation!$C$112,3,IF(E628=Localisation!$C$111,4,IF(E628=Localisation!$C$110,5,IF(OR(E628=1,E628=2,E628=3,E628=4,E628=5),E628,"")))))))</f>
        <v/>
      </c>
      <c r="V628" s="11" t="str">
        <f>(IF(F628=Localisation!$C$114,1,IF(F628=Localisation!$C$113,2,IF(F628=Localisation!$C$112,3,IF(F628=Localisation!$C$111,4,IF(F628=Localisation!$C$110,5,IF(OR(F628=1,F628=2,F628=3,F628=4,F628=5),F628,"")))))))</f>
        <v/>
      </c>
    </row>
    <row r="629" spans="13:22" x14ac:dyDescent="0.3">
      <c r="M629" s="11" t="str">
        <f>(IF(H629=Localisation!$C$114,1,IF(H629=Localisation!$C$113,2,IF(H629=Localisation!$C$112,3,IF(H629=Localisation!$C$111,4,IF(H629=Localisation!$C$110,5,IF(OR(H629=1,H629=2,H629=3,H629=4,H629=5),H629,"")))))))</f>
        <v/>
      </c>
      <c r="N629" s="11" t="str">
        <f>(IF(I629=Localisation!$C$114,1,IF(I629=Localisation!$C$113,2,IF(I629=Localisation!$C$112,3,IF(I629=Localisation!$C$111,4,IF(I629=Localisation!$C$110,5,IF(OR(I629=1,I629=2,I629=3,I629=4,I629=5),I629,"")))))))</f>
        <v/>
      </c>
      <c r="O629" s="11" t="str">
        <f>(IF(J629=Localisation!$C$114,1,IF(J629=Localisation!$C$113,2,IF(J629=Localisation!$C$112,3,IF(J629=Localisation!$C$111,4,IF(J629=Localisation!$C$110,5,IF(OR(J629=1,J629=2,J629=3,J629=4,J629=5),J629,"")))))))</f>
        <v/>
      </c>
      <c r="P629" s="11" t="str">
        <f>(IF(K629=Localisation!$C$114,1,IF(K629=Localisation!$C$113,2,IF(K629=Localisation!$C$112,3,IF(K629=Localisation!$C$111,4,IF(K629=Localisation!$C$110,5,IF(OR(K629=1,K629=2,K629=3,K629=4,K629=5),K629,"")))))))</f>
        <v/>
      </c>
      <c r="Q629" s="11" t="str">
        <f>(IF(L629=Localisation!$C$114,1,IF(L629=Localisation!$C$113,2,IF(L629=Localisation!$C$112,3,IF(L629=Localisation!$C$111,4,IF(L629=Localisation!$C$110,5,IF(OR(L629=1,L629=2,L629=3,L629=4,L629=5),L629,"")))))))</f>
        <v/>
      </c>
      <c r="R629" s="11" t="str">
        <f>(IF(B629=Localisation!$C$114,1,IF(B629=Localisation!$C$113,2,IF(B629=Localisation!$C$112,3,IF(B629=Localisation!$C$111,4,IF(B629=Localisation!$C$110,5,IF(OR(B629=1,B629=2,B629=3,B629=4,B629=5),B629,"")))))))</f>
        <v/>
      </c>
      <c r="S629" s="11" t="str">
        <f>(IF(C629=Localisation!$C$114,1,IF(C629=Localisation!$C$113,2,IF(C629=Localisation!$C$112,3,IF(C629=Localisation!$C$111,4,IF(C629=Localisation!$C$110,5,IF(OR(C629=1,C629=2,C629=3,C629=4,C629=5),C629,"")))))))</f>
        <v/>
      </c>
      <c r="T629" s="11" t="str">
        <f>(IF(D629=Localisation!$C$114,1,IF(D629=Localisation!$C$113,2,IF(D629=Localisation!$C$112,3,IF(D629=Localisation!$C$111,4,IF(D629=Localisation!$C$110,5,IF(OR(D629=1,D629=2,D629=3,D629=4,D629=5),D629,"")))))))</f>
        <v/>
      </c>
      <c r="U629" s="11" t="str">
        <f>(IF(E629=Localisation!$C$114,1,IF(E629=Localisation!$C$113,2,IF(E629=Localisation!$C$112,3,IF(E629=Localisation!$C$111,4,IF(E629=Localisation!$C$110,5,IF(OR(E629=1,E629=2,E629=3,E629=4,E629=5),E629,"")))))))</f>
        <v/>
      </c>
      <c r="V629" s="11" t="str">
        <f>(IF(F629=Localisation!$C$114,1,IF(F629=Localisation!$C$113,2,IF(F629=Localisation!$C$112,3,IF(F629=Localisation!$C$111,4,IF(F629=Localisation!$C$110,5,IF(OR(F629=1,F629=2,F629=3,F629=4,F629=5),F629,"")))))))</f>
        <v/>
      </c>
    </row>
    <row r="630" spans="13:22" x14ac:dyDescent="0.3">
      <c r="M630" s="11" t="str">
        <f>(IF(H630=Localisation!$C$114,1,IF(H630=Localisation!$C$113,2,IF(H630=Localisation!$C$112,3,IF(H630=Localisation!$C$111,4,IF(H630=Localisation!$C$110,5,IF(OR(H630=1,H630=2,H630=3,H630=4,H630=5),H630,"")))))))</f>
        <v/>
      </c>
      <c r="N630" s="11" t="str">
        <f>(IF(I630=Localisation!$C$114,1,IF(I630=Localisation!$C$113,2,IF(I630=Localisation!$C$112,3,IF(I630=Localisation!$C$111,4,IF(I630=Localisation!$C$110,5,IF(OR(I630=1,I630=2,I630=3,I630=4,I630=5),I630,"")))))))</f>
        <v/>
      </c>
      <c r="O630" s="11" t="str">
        <f>(IF(J630=Localisation!$C$114,1,IF(J630=Localisation!$C$113,2,IF(J630=Localisation!$C$112,3,IF(J630=Localisation!$C$111,4,IF(J630=Localisation!$C$110,5,IF(OR(J630=1,J630=2,J630=3,J630=4,J630=5),J630,"")))))))</f>
        <v/>
      </c>
      <c r="P630" s="11" t="str">
        <f>(IF(K630=Localisation!$C$114,1,IF(K630=Localisation!$C$113,2,IF(K630=Localisation!$C$112,3,IF(K630=Localisation!$C$111,4,IF(K630=Localisation!$C$110,5,IF(OR(K630=1,K630=2,K630=3,K630=4,K630=5),K630,"")))))))</f>
        <v/>
      </c>
      <c r="Q630" s="11" t="str">
        <f>(IF(L630=Localisation!$C$114,1,IF(L630=Localisation!$C$113,2,IF(L630=Localisation!$C$112,3,IF(L630=Localisation!$C$111,4,IF(L630=Localisation!$C$110,5,IF(OR(L630=1,L630=2,L630=3,L630=4,L630=5),L630,"")))))))</f>
        <v/>
      </c>
      <c r="R630" s="11" t="str">
        <f>(IF(B630=Localisation!$C$114,1,IF(B630=Localisation!$C$113,2,IF(B630=Localisation!$C$112,3,IF(B630=Localisation!$C$111,4,IF(B630=Localisation!$C$110,5,IF(OR(B630=1,B630=2,B630=3,B630=4,B630=5),B630,"")))))))</f>
        <v/>
      </c>
      <c r="S630" s="11" t="str">
        <f>(IF(C630=Localisation!$C$114,1,IF(C630=Localisation!$C$113,2,IF(C630=Localisation!$C$112,3,IF(C630=Localisation!$C$111,4,IF(C630=Localisation!$C$110,5,IF(OR(C630=1,C630=2,C630=3,C630=4,C630=5),C630,"")))))))</f>
        <v/>
      </c>
      <c r="T630" s="11" t="str">
        <f>(IF(D630=Localisation!$C$114,1,IF(D630=Localisation!$C$113,2,IF(D630=Localisation!$C$112,3,IF(D630=Localisation!$C$111,4,IF(D630=Localisation!$C$110,5,IF(OR(D630=1,D630=2,D630=3,D630=4,D630=5),D630,"")))))))</f>
        <v/>
      </c>
      <c r="U630" s="11" t="str">
        <f>(IF(E630=Localisation!$C$114,1,IF(E630=Localisation!$C$113,2,IF(E630=Localisation!$C$112,3,IF(E630=Localisation!$C$111,4,IF(E630=Localisation!$C$110,5,IF(OR(E630=1,E630=2,E630=3,E630=4,E630=5),E630,"")))))))</f>
        <v/>
      </c>
      <c r="V630" s="11" t="str">
        <f>(IF(F630=Localisation!$C$114,1,IF(F630=Localisation!$C$113,2,IF(F630=Localisation!$C$112,3,IF(F630=Localisation!$C$111,4,IF(F630=Localisation!$C$110,5,IF(OR(F630=1,F630=2,F630=3,F630=4,F630=5),F630,"")))))))</f>
        <v/>
      </c>
    </row>
    <row r="631" spans="13:22" x14ac:dyDescent="0.3">
      <c r="M631" s="11" t="str">
        <f>(IF(H631=Localisation!$C$114,1,IF(H631=Localisation!$C$113,2,IF(H631=Localisation!$C$112,3,IF(H631=Localisation!$C$111,4,IF(H631=Localisation!$C$110,5,IF(OR(H631=1,H631=2,H631=3,H631=4,H631=5),H631,"")))))))</f>
        <v/>
      </c>
      <c r="N631" s="11" t="str">
        <f>(IF(I631=Localisation!$C$114,1,IF(I631=Localisation!$C$113,2,IF(I631=Localisation!$C$112,3,IF(I631=Localisation!$C$111,4,IF(I631=Localisation!$C$110,5,IF(OR(I631=1,I631=2,I631=3,I631=4,I631=5),I631,"")))))))</f>
        <v/>
      </c>
      <c r="O631" s="11" t="str">
        <f>(IF(J631=Localisation!$C$114,1,IF(J631=Localisation!$C$113,2,IF(J631=Localisation!$C$112,3,IF(J631=Localisation!$C$111,4,IF(J631=Localisation!$C$110,5,IF(OR(J631=1,J631=2,J631=3,J631=4,J631=5),J631,"")))))))</f>
        <v/>
      </c>
      <c r="P631" s="11" t="str">
        <f>(IF(K631=Localisation!$C$114,1,IF(K631=Localisation!$C$113,2,IF(K631=Localisation!$C$112,3,IF(K631=Localisation!$C$111,4,IF(K631=Localisation!$C$110,5,IF(OR(K631=1,K631=2,K631=3,K631=4,K631=5),K631,"")))))))</f>
        <v/>
      </c>
      <c r="Q631" s="11" t="str">
        <f>(IF(L631=Localisation!$C$114,1,IF(L631=Localisation!$C$113,2,IF(L631=Localisation!$C$112,3,IF(L631=Localisation!$C$111,4,IF(L631=Localisation!$C$110,5,IF(OR(L631=1,L631=2,L631=3,L631=4,L631=5),L631,"")))))))</f>
        <v/>
      </c>
      <c r="R631" s="11" t="str">
        <f>(IF(B631=Localisation!$C$114,1,IF(B631=Localisation!$C$113,2,IF(B631=Localisation!$C$112,3,IF(B631=Localisation!$C$111,4,IF(B631=Localisation!$C$110,5,IF(OR(B631=1,B631=2,B631=3,B631=4,B631=5),B631,"")))))))</f>
        <v/>
      </c>
      <c r="S631" s="11" t="str">
        <f>(IF(C631=Localisation!$C$114,1,IF(C631=Localisation!$C$113,2,IF(C631=Localisation!$C$112,3,IF(C631=Localisation!$C$111,4,IF(C631=Localisation!$C$110,5,IF(OR(C631=1,C631=2,C631=3,C631=4,C631=5),C631,"")))))))</f>
        <v/>
      </c>
      <c r="T631" s="11" t="str">
        <f>(IF(D631=Localisation!$C$114,1,IF(D631=Localisation!$C$113,2,IF(D631=Localisation!$C$112,3,IF(D631=Localisation!$C$111,4,IF(D631=Localisation!$C$110,5,IF(OR(D631=1,D631=2,D631=3,D631=4,D631=5),D631,"")))))))</f>
        <v/>
      </c>
      <c r="U631" s="11" t="str">
        <f>(IF(E631=Localisation!$C$114,1,IF(E631=Localisation!$C$113,2,IF(E631=Localisation!$C$112,3,IF(E631=Localisation!$C$111,4,IF(E631=Localisation!$C$110,5,IF(OR(E631=1,E631=2,E631=3,E631=4,E631=5),E631,"")))))))</f>
        <v/>
      </c>
      <c r="V631" s="11" t="str">
        <f>(IF(F631=Localisation!$C$114,1,IF(F631=Localisation!$C$113,2,IF(F631=Localisation!$C$112,3,IF(F631=Localisation!$C$111,4,IF(F631=Localisation!$C$110,5,IF(OR(F631=1,F631=2,F631=3,F631=4,F631=5),F631,"")))))))</f>
        <v/>
      </c>
    </row>
    <row r="632" spans="13:22" x14ac:dyDescent="0.3">
      <c r="M632" s="11" t="str">
        <f>(IF(H632=Localisation!$C$114,1,IF(H632=Localisation!$C$113,2,IF(H632=Localisation!$C$112,3,IF(H632=Localisation!$C$111,4,IF(H632=Localisation!$C$110,5,IF(OR(H632=1,H632=2,H632=3,H632=4,H632=5),H632,"")))))))</f>
        <v/>
      </c>
      <c r="N632" s="11" t="str">
        <f>(IF(I632=Localisation!$C$114,1,IF(I632=Localisation!$C$113,2,IF(I632=Localisation!$C$112,3,IF(I632=Localisation!$C$111,4,IF(I632=Localisation!$C$110,5,IF(OR(I632=1,I632=2,I632=3,I632=4,I632=5),I632,"")))))))</f>
        <v/>
      </c>
      <c r="O632" s="11" t="str">
        <f>(IF(J632=Localisation!$C$114,1,IF(J632=Localisation!$C$113,2,IF(J632=Localisation!$C$112,3,IF(J632=Localisation!$C$111,4,IF(J632=Localisation!$C$110,5,IF(OR(J632=1,J632=2,J632=3,J632=4,J632=5),J632,"")))))))</f>
        <v/>
      </c>
      <c r="P632" s="11" t="str">
        <f>(IF(K632=Localisation!$C$114,1,IF(K632=Localisation!$C$113,2,IF(K632=Localisation!$C$112,3,IF(K632=Localisation!$C$111,4,IF(K632=Localisation!$C$110,5,IF(OR(K632=1,K632=2,K632=3,K632=4,K632=5),K632,"")))))))</f>
        <v/>
      </c>
      <c r="Q632" s="11" t="str">
        <f>(IF(L632=Localisation!$C$114,1,IF(L632=Localisation!$C$113,2,IF(L632=Localisation!$C$112,3,IF(L632=Localisation!$C$111,4,IF(L632=Localisation!$C$110,5,IF(OR(L632=1,L632=2,L632=3,L632=4,L632=5),L632,"")))))))</f>
        <v/>
      </c>
      <c r="R632" s="11" t="str">
        <f>(IF(B632=Localisation!$C$114,1,IF(B632=Localisation!$C$113,2,IF(B632=Localisation!$C$112,3,IF(B632=Localisation!$C$111,4,IF(B632=Localisation!$C$110,5,IF(OR(B632=1,B632=2,B632=3,B632=4,B632=5),B632,"")))))))</f>
        <v/>
      </c>
      <c r="S632" s="11" t="str">
        <f>(IF(C632=Localisation!$C$114,1,IF(C632=Localisation!$C$113,2,IF(C632=Localisation!$C$112,3,IF(C632=Localisation!$C$111,4,IF(C632=Localisation!$C$110,5,IF(OR(C632=1,C632=2,C632=3,C632=4,C632=5),C632,"")))))))</f>
        <v/>
      </c>
      <c r="T632" s="11" t="str">
        <f>(IF(D632=Localisation!$C$114,1,IF(D632=Localisation!$C$113,2,IF(D632=Localisation!$C$112,3,IF(D632=Localisation!$C$111,4,IF(D632=Localisation!$C$110,5,IF(OR(D632=1,D632=2,D632=3,D632=4,D632=5),D632,"")))))))</f>
        <v/>
      </c>
      <c r="U632" s="11" t="str">
        <f>(IF(E632=Localisation!$C$114,1,IF(E632=Localisation!$C$113,2,IF(E632=Localisation!$C$112,3,IF(E632=Localisation!$C$111,4,IF(E632=Localisation!$C$110,5,IF(OR(E632=1,E632=2,E632=3,E632=4,E632=5),E632,"")))))))</f>
        <v/>
      </c>
      <c r="V632" s="11" t="str">
        <f>(IF(F632=Localisation!$C$114,1,IF(F632=Localisation!$C$113,2,IF(F632=Localisation!$C$112,3,IF(F632=Localisation!$C$111,4,IF(F632=Localisation!$C$110,5,IF(OR(F632=1,F632=2,F632=3,F632=4,F632=5),F632,"")))))))</f>
        <v/>
      </c>
    </row>
    <row r="633" spans="13:22" x14ac:dyDescent="0.3">
      <c r="M633" s="11" t="str">
        <f>(IF(H633=Localisation!$C$114,1,IF(H633=Localisation!$C$113,2,IF(H633=Localisation!$C$112,3,IF(H633=Localisation!$C$111,4,IF(H633=Localisation!$C$110,5,IF(OR(H633=1,H633=2,H633=3,H633=4,H633=5),H633,"")))))))</f>
        <v/>
      </c>
      <c r="N633" s="11" t="str">
        <f>(IF(I633=Localisation!$C$114,1,IF(I633=Localisation!$C$113,2,IF(I633=Localisation!$C$112,3,IF(I633=Localisation!$C$111,4,IF(I633=Localisation!$C$110,5,IF(OR(I633=1,I633=2,I633=3,I633=4,I633=5),I633,"")))))))</f>
        <v/>
      </c>
      <c r="O633" s="11" t="str">
        <f>(IF(J633=Localisation!$C$114,1,IF(J633=Localisation!$C$113,2,IF(J633=Localisation!$C$112,3,IF(J633=Localisation!$C$111,4,IF(J633=Localisation!$C$110,5,IF(OR(J633=1,J633=2,J633=3,J633=4,J633=5),J633,"")))))))</f>
        <v/>
      </c>
      <c r="P633" s="11" t="str">
        <f>(IF(K633=Localisation!$C$114,1,IF(K633=Localisation!$C$113,2,IF(K633=Localisation!$C$112,3,IF(K633=Localisation!$C$111,4,IF(K633=Localisation!$C$110,5,IF(OR(K633=1,K633=2,K633=3,K633=4,K633=5),K633,"")))))))</f>
        <v/>
      </c>
      <c r="Q633" s="11" t="str">
        <f>(IF(L633=Localisation!$C$114,1,IF(L633=Localisation!$C$113,2,IF(L633=Localisation!$C$112,3,IF(L633=Localisation!$C$111,4,IF(L633=Localisation!$C$110,5,IF(OR(L633=1,L633=2,L633=3,L633=4,L633=5),L633,"")))))))</f>
        <v/>
      </c>
      <c r="R633" s="11" t="str">
        <f>(IF(B633=Localisation!$C$114,1,IF(B633=Localisation!$C$113,2,IF(B633=Localisation!$C$112,3,IF(B633=Localisation!$C$111,4,IF(B633=Localisation!$C$110,5,IF(OR(B633=1,B633=2,B633=3,B633=4,B633=5),B633,"")))))))</f>
        <v/>
      </c>
      <c r="S633" s="11" t="str">
        <f>(IF(C633=Localisation!$C$114,1,IF(C633=Localisation!$C$113,2,IF(C633=Localisation!$C$112,3,IF(C633=Localisation!$C$111,4,IF(C633=Localisation!$C$110,5,IF(OR(C633=1,C633=2,C633=3,C633=4,C633=5),C633,"")))))))</f>
        <v/>
      </c>
      <c r="T633" s="11" t="str">
        <f>(IF(D633=Localisation!$C$114,1,IF(D633=Localisation!$C$113,2,IF(D633=Localisation!$C$112,3,IF(D633=Localisation!$C$111,4,IF(D633=Localisation!$C$110,5,IF(OR(D633=1,D633=2,D633=3,D633=4,D633=5),D633,"")))))))</f>
        <v/>
      </c>
      <c r="U633" s="11" t="str">
        <f>(IF(E633=Localisation!$C$114,1,IF(E633=Localisation!$C$113,2,IF(E633=Localisation!$C$112,3,IF(E633=Localisation!$C$111,4,IF(E633=Localisation!$C$110,5,IF(OR(E633=1,E633=2,E633=3,E633=4,E633=5),E633,"")))))))</f>
        <v/>
      </c>
      <c r="V633" s="11" t="str">
        <f>(IF(F633=Localisation!$C$114,1,IF(F633=Localisation!$C$113,2,IF(F633=Localisation!$C$112,3,IF(F633=Localisation!$C$111,4,IF(F633=Localisation!$C$110,5,IF(OR(F633=1,F633=2,F633=3,F633=4,F633=5),F633,"")))))))</f>
        <v/>
      </c>
    </row>
    <row r="634" spans="13:22" x14ac:dyDescent="0.3">
      <c r="M634" s="11" t="str">
        <f>(IF(H634=Localisation!$C$114,1,IF(H634=Localisation!$C$113,2,IF(H634=Localisation!$C$112,3,IF(H634=Localisation!$C$111,4,IF(H634=Localisation!$C$110,5,IF(OR(H634=1,H634=2,H634=3,H634=4,H634=5),H634,"")))))))</f>
        <v/>
      </c>
      <c r="N634" s="11" t="str">
        <f>(IF(I634=Localisation!$C$114,1,IF(I634=Localisation!$C$113,2,IF(I634=Localisation!$C$112,3,IF(I634=Localisation!$C$111,4,IF(I634=Localisation!$C$110,5,IF(OR(I634=1,I634=2,I634=3,I634=4,I634=5),I634,"")))))))</f>
        <v/>
      </c>
      <c r="O634" s="11" t="str">
        <f>(IF(J634=Localisation!$C$114,1,IF(J634=Localisation!$C$113,2,IF(J634=Localisation!$C$112,3,IF(J634=Localisation!$C$111,4,IF(J634=Localisation!$C$110,5,IF(OR(J634=1,J634=2,J634=3,J634=4,J634=5),J634,"")))))))</f>
        <v/>
      </c>
      <c r="P634" s="11" t="str">
        <f>(IF(K634=Localisation!$C$114,1,IF(K634=Localisation!$C$113,2,IF(K634=Localisation!$C$112,3,IF(K634=Localisation!$C$111,4,IF(K634=Localisation!$C$110,5,IF(OR(K634=1,K634=2,K634=3,K634=4,K634=5),K634,"")))))))</f>
        <v/>
      </c>
      <c r="Q634" s="11" t="str">
        <f>(IF(L634=Localisation!$C$114,1,IF(L634=Localisation!$C$113,2,IF(L634=Localisation!$C$112,3,IF(L634=Localisation!$C$111,4,IF(L634=Localisation!$C$110,5,IF(OR(L634=1,L634=2,L634=3,L634=4,L634=5),L634,"")))))))</f>
        <v/>
      </c>
      <c r="R634" s="11" t="str">
        <f>(IF(B634=Localisation!$C$114,1,IF(B634=Localisation!$C$113,2,IF(B634=Localisation!$C$112,3,IF(B634=Localisation!$C$111,4,IF(B634=Localisation!$C$110,5,IF(OR(B634=1,B634=2,B634=3,B634=4,B634=5),B634,"")))))))</f>
        <v/>
      </c>
      <c r="S634" s="11" t="str">
        <f>(IF(C634=Localisation!$C$114,1,IF(C634=Localisation!$C$113,2,IF(C634=Localisation!$C$112,3,IF(C634=Localisation!$C$111,4,IF(C634=Localisation!$C$110,5,IF(OR(C634=1,C634=2,C634=3,C634=4,C634=5),C634,"")))))))</f>
        <v/>
      </c>
      <c r="T634" s="11" t="str">
        <f>(IF(D634=Localisation!$C$114,1,IF(D634=Localisation!$C$113,2,IF(D634=Localisation!$C$112,3,IF(D634=Localisation!$C$111,4,IF(D634=Localisation!$C$110,5,IF(OR(D634=1,D634=2,D634=3,D634=4,D634=5),D634,"")))))))</f>
        <v/>
      </c>
      <c r="U634" s="11" t="str">
        <f>(IF(E634=Localisation!$C$114,1,IF(E634=Localisation!$C$113,2,IF(E634=Localisation!$C$112,3,IF(E634=Localisation!$C$111,4,IF(E634=Localisation!$C$110,5,IF(OR(E634=1,E634=2,E634=3,E634=4,E634=5),E634,"")))))))</f>
        <v/>
      </c>
      <c r="V634" s="11" t="str">
        <f>(IF(F634=Localisation!$C$114,1,IF(F634=Localisation!$C$113,2,IF(F634=Localisation!$C$112,3,IF(F634=Localisation!$C$111,4,IF(F634=Localisation!$C$110,5,IF(OR(F634=1,F634=2,F634=3,F634=4,F634=5),F634,"")))))))</f>
        <v/>
      </c>
    </row>
    <row r="635" spans="13:22" x14ac:dyDescent="0.3">
      <c r="M635" s="11" t="str">
        <f>(IF(H635=Localisation!$C$114,1,IF(H635=Localisation!$C$113,2,IF(H635=Localisation!$C$112,3,IF(H635=Localisation!$C$111,4,IF(H635=Localisation!$C$110,5,IF(OR(H635=1,H635=2,H635=3,H635=4,H635=5),H635,"")))))))</f>
        <v/>
      </c>
      <c r="N635" s="11" t="str">
        <f>(IF(I635=Localisation!$C$114,1,IF(I635=Localisation!$C$113,2,IF(I635=Localisation!$C$112,3,IF(I635=Localisation!$C$111,4,IF(I635=Localisation!$C$110,5,IF(OR(I635=1,I635=2,I635=3,I635=4,I635=5),I635,"")))))))</f>
        <v/>
      </c>
      <c r="O635" s="11" t="str">
        <f>(IF(J635=Localisation!$C$114,1,IF(J635=Localisation!$C$113,2,IF(J635=Localisation!$C$112,3,IF(J635=Localisation!$C$111,4,IF(J635=Localisation!$C$110,5,IF(OR(J635=1,J635=2,J635=3,J635=4,J635=5),J635,"")))))))</f>
        <v/>
      </c>
      <c r="P635" s="11" t="str">
        <f>(IF(K635=Localisation!$C$114,1,IF(K635=Localisation!$C$113,2,IF(K635=Localisation!$C$112,3,IF(K635=Localisation!$C$111,4,IF(K635=Localisation!$C$110,5,IF(OR(K635=1,K635=2,K635=3,K635=4,K635=5),K635,"")))))))</f>
        <v/>
      </c>
      <c r="Q635" s="11" t="str">
        <f>(IF(L635=Localisation!$C$114,1,IF(L635=Localisation!$C$113,2,IF(L635=Localisation!$C$112,3,IF(L635=Localisation!$C$111,4,IF(L635=Localisation!$C$110,5,IF(OR(L635=1,L635=2,L635=3,L635=4,L635=5),L635,"")))))))</f>
        <v/>
      </c>
      <c r="R635" s="11" t="str">
        <f>(IF(B635=Localisation!$C$114,1,IF(B635=Localisation!$C$113,2,IF(B635=Localisation!$C$112,3,IF(B635=Localisation!$C$111,4,IF(B635=Localisation!$C$110,5,IF(OR(B635=1,B635=2,B635=3,B635=4,B635=5),B635,"")))))))</f>
        <v/>
      </c>
      <c r="S635" s="11" t="str">
        <f>(IF(C635=Localisation!$C$114,1,IF(C635=Localisation!$C$113,2,IF(C635=Localisation!$C$112,3,IF(C635=Localisation!$C$111,4,IF(C635=Localisation!$C$110,5,IF(OR(C635=1,C635=2,C635=3,C635=4,C635=5),C635,"")))))))</f>
        <v/>
      </c>
      <c r="T635" s="11" t="str">
        <f>(IF(D635=Localisation!$C$114,1,IF(D635=Localisation!$C$113,2,IF(D635=Localisation!$C$112,3,IF(D635=Localisation!$C$111,4,IF(D635=Localisation!$C$110,5,IF(OR(D635=1,D635=2,D635=3,D635=4,D635=5),D635,"")))))))</f>
        <v/>
      </c>
      <c r="U635" s="11" t="str">
        <f>(IF(E635=Localisation!$C$114,1,IF(E635=Localisation!$C$113,2,IF(E635=Localisation!$C$112,3,IF(E635=Localisation!$C$111,4,IF(E635=Localisation!$C$110,5,IF(OR(E635=1,E635=2,E635=3,E635=4,E635=5),E635,"")))))))</f>
        <v/>
      </c>
      <c r="V635" s="11" t="str">
        <f>(IF(F635=Localisation!$C$114,1,IF(F635=Localisation!$C$113,2,IF(F635=Localisation!$C$112,3,IF(F635=Localisation!$C$111,4,IF(F635=Localisation!$C$110,5,IF(OR(F635=1,F635=2,F635=3,F635=4,F635=5),F635,"")))))))</f>
        <v/>
      </c>
    </row>
    <row r="636" spans="13:22" x14ac:dyDescent="0.3">
      <c r="M636" s="11" t="str">
        <f>(IF(H636=Localisation!$C$114,1,IF(H636=Localisation!$C$113,2,IF(H636=Localisation!$C$112,3,IF(H636=Localisation!$C$111,4,IF(H636=Localisation!$C$110,5,IF(OR(H636=1,H636=2,H636=3,H636=4,H636=5),H636,"")))))))</f>
        <v/>
      </c>
      <c r="N636" s="11" t="str">
        <f>(IF(I636=Localisation!$C$114,1,IF(I636=Localisation!$C$113,2,IF(I636=Localisation!$C$112,3,IF(I636=Localisation!$C$111,4,IF(I636=Localisation!$C$110,5,IF(OR(I636=1,I636=2,I636=3,I636=4,I636=5),I636,"")))))))</f>
        <v/>
      </c>
      <c r="O636" s="11" t="str">
        <f>(IF(J636=Localisation!$C$114,1,IF(J636=Localisation!$C$113,2,IF(J636=Localisation!$C$112,3,IF(J636=Localisation!$C$111,4,IF(J636=Localisation!$C$110,5,IF(OR(J636=1,J636=2,J636=3,J636=4,J636=5),J636,"")))))))</f>
        <v/>
      </c>
      <c r="P636" s="11" t="str">
        <f>(IF(K636=Localisation!$C$114,1,IF(K636=Localisation!$C$113,2,IF(K636=Localisation!$C$112,3,IF(K636=Localisation!$C$111,4,IF(K636=Localisation!$C$110,5,IF(OR(K636=1,K636=2,K636=3,K636=4,K636=5),K636,"")))))))</f>
        <v/>
      </c>
      <c r="Q636" s="11" t="str">
        <f>(IF(L636=Localisation!$C$114,1,IF(L636=Localisation!$C$113,2,IF(L636=Localisation!$C$112,3,IF(L636=Localisation!$C$111,4,IF(L636=Localisation!$C$110,5,IF(OR(L636=1,L636=2,L636=3,L636=4,L636=5),L636,"")))))))</f>
        <v/>
      </c>
      <c r="R636" s="11" t="str">
        <f>(IF(B636=Localisation!$C$114,1,IF(B636=Localisation!$C$113,2,IF(B636=Localisation!$C$112,3,IF(B636=Localisation!$C$111,4,IF(B636=Localisation!$C$110,5,IF(OR(B636=1,B636=2,B636=3,B636=4,B636=5),B636,"")))))))</f>
        <v/>
      </c>
      <c r="S636" s="11" t="str">
        <f>(IF(C636=Localisation!$C$114,1,IF(C636=Localisation!$C$113,2,IF(C636=Localisation!$C$112,3,IF(C636=Localisation!$C$111,4,IF(C636=Localisation!$C$110,5,IF(OR(C636=1,C636=2,C636=3,C636=4,C636=5),C636,"")))))))</f>
        <v/>
      </c>
      <c r="T636" s="11" t="str">
        <f>(IF(D636=Localisation!$C$114,1,IF(D636=Localisation!$C$113,2,IF(D636=Localisation!$C$112,3,IF(D636=Localisation!$C$111,4,IF(D636=Localisation!$C$110,5,IF(OR(D636=1,D636=2,D636=3,D636=4,D636=5),D636,"")))))))</f>
        <v/>
      </c>
      <c r="U636" s="11" t="str">
        <f>(IF(E636=Localisation!$C$114,1,IF(E636=Localisation!$C$113,2,IF(E636=Localisation!$C$112,3,IF(E636=Localisation!$C$111,4,IF(E636=Localisation!$C$110,5,IF(OR(E636=1,E636=2,E636=3,E636=4,E636=5),E636,"")))))))</f>
        <v/>
      </c>
      <c r="V636" s="11" t="str">
        <f>(IF(F636=Localisation!$C$114,1,IF(F636=Localisation!$C$113,2,IF(F636=Localisation!$C$112,3,IF(F636=Localisation!$C$111,4,IF(F636=Localisation!$C$110,5,IF(OR(F636=1,F636=2,F636=3,F636=4,F636=5),F636,"")))))))</f>
        <v/>
      </c>
    </row>
    <row r="637" spans="13:22" x14ac:dyDescent="0.3">
      <c r="M637" s="11" t="str">
        <f>(IF(H637=Localisation!$C$114,1,IF(H637=Localisation!$C$113,2,IF(H637=Localisation!$C$112,3,IF(H637=Localisation!$C$111,4,IF(H637=Localisation!$C$110,5,IF(OR(H637=1,H637=2,H637=3,H637=4,H637=5),H637,"")))))))</f>
        <v/>
      </c>
      <c r="N637" s="11" t="str">
        <f>(IF(I637=Localisation!$C$114,1,IF(I637=Localisation!$C$113,2,IF(I637=Localisation!$C$112,3,IF(I637=Localisation!$C$111,4,IF(I637=Localisation!$C$110,5,IF(OR(I637=1,I637=2,I637=3,I637=4,I637=5),I637,"")))))))</f>
        <v/>
      </c>
      <c r="O637" s="11" t="str">
        <f>(IF(J637=Localisation!$C$114,1,IF(J637=Localisation!$C$113,2,IF(J637=Localisation!$C$112,3,IF(J637=Localisation!$C$111,4,IF(J637=Localisation!$C$110,5,IF(OR(J637=1,J637=2,J637=3,J637=4,J637=5),J637,"")))))))</f>
        <v/>
      </c>
      <c r="P637" s="11" t="str">
        <f>(IF(K637=Localisation!$C$114,1,IF(K637=Localisation!$C$113,2,IF(K637=Localisation!$C$112,3,IF(K637=Localisation!$C$111,4,IF(K637=Localisation!$C$110,5,IF(OR(K637=1,K637=2,K637=3,K637=4,K637=5),K637,"")))))))</f>
        <v/>
      </c>
      <c r="Q637" s="11" t="str">
        <f>(IF(L637=Localisation!$C$114,1,IF(L637=Localisation!$C$113,2,IF(L637=Localisation!$C$112,3,IF(L637=Localisation!$C$111,4,IF(L637=Localisation!$C$110,5,IF(OR(L637=1,L637=2,L637=3,L637=4,L637=5),L637,"")))))))</f>
        <v/>
      </c>
      <c r="R637" s="11" t="str">
        <f>(IF(B637=Localisation!$C$114,1,IF(B637=Localisation!$C$113,2,IF(B637=Localisation!$C$112,3,IF(B637=Localisation!$C$111,4,IF(B637=Localisation!$C$110,5,IF(OR(B637=1,B637=2,B637=3,B637=4,B637=5),B637,"")))))))</f>
        <v/>
      </c>
      <c r="S637" s="11" t="str">
        <f>(IF(C637=Localisation!$C$114,1,IF(C637=Localisation!$C$113,2,IF(C637=Localisation!$C$112,3,IF(C637=Localisation!$C$111,4,IF(C637=Localisation!$C$110,5,IF(OR(C637=1,C637=2,C637=3,C637=4,C637=5),C637,"")))))))</f>
        <v/>
      </c>
      <c r="T637" s="11" t="str">
        <f>(IF(D637=Localisation!$C$114,1,IF(D637=Localisation!$C$113,2,IF(D637=Localisation!$C$112,3,IF(D637=Localisation!$C$111,4,IF(D637=Localisation!$C$110,5,IF(OR(D637=1,D637=2,D637=3,D637=4,D637=5),D637,"")))))))</f>
        <v/>
      </c>
      <c r="U637" s="11" t="str">
        <f>(IF(E637=Localisation!$C$114,1,IF(E637=Localisation!$C$113,2,IF(E637=Localisation!$C$112,3,IF(E637=Localisation!$C$111,4,IF(E637=Localisation!$C$110,5,IF(OR(E637=1,E637=2,E637=3,E637=4,E637=5),E637,"")))))))</f>
        <v/>
      </c>
      <c r="V637" s="11" t="str">
        <f>(IF(F637=Localisation!$C$114,1,IF(F637=Localisation!$C$113,2,IF(F637=Localisation!$C$112,3,IF(F637=Localisation!$C$111,4,IF(F637=Localisation!$C$110,5,IF(OR(F637=1,F637=2,F637=3,F637=4,F637=5),F637,"")))))))</f>
        <v/>
      </c>
    </row>
    <row r="638" spans="13:22" x14ac:dyDescent="0.3">
      <c r="M638" s="11" t="str">
        <f>(IF(H638=Localisation!$C$114,1,IF(H638=Localisation!$C$113,2,IF(H638=Localisation!$C$112,3,IF(H638=Localisation!$C$111,4,IF(H638=Localisation!$C$110,5,IF(OR(H638=1,H638=2,H638=3,H638=4,H638=5),H638,"")))))))</f>
        <v/>
      </c>
      <c r="N638" s="11" t="str">
        <f>(IF(I638=Localisation!$C$114,1,IF(I638=Localisation!$C$113,2,IF(I638=Localisation!$C$112,3,IF(I638=Localisation!$C$111,4,IF(I638=Localisation!$C$110,5,IF(OR(I638=1,I638=2,I638=3,I638=4,I638=5),I638,"")))))))</f>
        <v/>
      </c>
      <c r="O638" s="11" t="str">
        <f>(IF(J638=Localisation!$C$114,1,IF(J638=Localisation!$C$113,2,IF(J638=Localisation!$C$112,3,IF(J638=Localisation!$C$111,4,IF(J638=Localisation!$C$110,5,IF(OR(J638=1,J638=2,J638=3,J638=4,J638=5),J638,"")))))))</f>
        <v/>
      </c>
      <c r="P638" s="11" t="str">
        <f>(IF(K638=Localisation!$C$114,1,IF(K638=Localisation!$C$113,2,IF(K638=Localisation!$C$112,3,IF(K638=Localisation!$C$111,4,IF(K638=Localisation!$C$110,5,IF(OR(K638=1,K638=2,K638=3,K638=4,K638=5),K638,"")))))))</f>
        <v/>
      </c>
      <c r="Q638" s="11" t="str">
        <f>(IF(L638=Localisation!$C$114,1,IF(L638=Localisation!$C$113,2,IF(L638=Localisation!$C$112,3,IF(L638=Localisation!$C$111,4,IF(L638=Localisation!$C$110,5,IF(OR(L638=1,L638=2,L638=3,L638=4,L638=5),L638,"")))))))</f>
        <v/>
      </c>
      <c r="R638" s="11" t="str">
        <f>(IF(B638=Localisation!$C$114,1,IF(B638=Localisation!$C$113,2,IF(B638=Localisation!$C$112,3,IF(B638=Localisation!$C$111,4,IF(B638=Localisation!$C$110,5,IF(OR(B638=1,B638=2,B638=3,B638=4,B638=5),B638,"")))))))</f>
        <v/>
      </c>
      <c r="S638" s="11" t="str">
        <f>(IF(C638=Localisation!$C$114,1,IF(C638=Localisation!$C$113,2,IF(C638=Localisation!$C$112,3,IF(C638=Localisation!$C$111,4,IF(C638=Localisation!$C$110,5,IF(OR(C638=1,C638=2,C638=3,C638=4,C638=5),C638,"")))))))</f>
        <v/>
      </c>
      <c r="T638" s="11" t="str">
        <f>(IF(D638=Localisation!$C$114,1,IF(D638=Localisation!$C$113,2,IF(D638=Localisation!$C$112,3,IF(D638=Localisation!$C$111,4,IF(D638=Localisation!$C$110,5,IF(OR(D638=1,D638=2,D638=3,D638=4,D638=5),D638,"")))))))</f>
        <v/>
      </c>
      <c r="U638" s="11" t="str">
        <f>(IF(E638=Localisation!$C$114,1,IF(E638=Localisation!$C$113,2,IF(E638=Localisation!$C$112,3,IF(E638=Localisation!$C$111,4,IF(E638=Localisation!$C$110,5,IF(OR(E638=1,E638=2,E638=3,E638=4,E638=5),E638,"")))))))</f>
        <v/>
      </c>
      <c r="V638" s="11" t="str">
        <f>(IF(F638=Localisation!$C$114,1,IF(F638=Localisation!$C$113,2,IF(F638=Localisation!$C$112,3,IF(F638=Localisation!$C$111,4,IF(F638=Localisation!$C$110,5,IF(OR(F638=1,F638=2,F638=3,F638=4,F638=5),F638,"")))))))</f>
        <v/>
      </c>
    </row>
    <row r="639" spans="13:22" x14ac:dyDescent="0.3">
      <c r="M639" s="11" t="str">
        <f>(IF(H639=Localisation!$C$114,1,IF(H639=Localisation!$C$113,2,IF(H639=Localisation!$C$112,3,IF(H639=Localisation!$C$111,4,IF(H639=Localisation!$C$110,5,IF(OR(H639=1,H639=2,H639=3,H639=4,H639=5),H639,"")))))))</f>
        <v/>
      </c>
      <c r="N639" s="11" t="str">
        <f>(IF(I639=Localisation!$C$114,1,IF(I639=Localisation!$C$113,2,IF(I639=Localisation!$C$112,3,IF(I639=Localisation!$C$111,4,IF(I639=Localisation!$C$110,5,IF(OR(I639=1,I639=2,I639=3,I639=4,I639=5),I639,"")))))))</f>
        <v/>
      </c>
      <c r="O639" s="11" t="str">
        <f>(IF(J639=Localisation!$C$114,1,IF(J639=Localisation!$C$113,2,IF(J639=Localisation!$C$112,3,IF(J639=Localisation!$C$111,4,IF(J639=Localisation!$C$110,5,IF(OR(J639=1,J639=2,J639=3,J639=4,J639=5),J639,"")))))))</f>
        <v/>
      </c>
      <c r="P639" s="11" t="str">
        <f>(IF(K639=Localisation!$C$114,1,IF(K639=Localisation!$C$113,2,IF(K639=Localisation!$C$112,3,IF(K639=Localisation!$C$111,4,IF(K639=Localisation!$C$110,5,IF(OR(K639=1,K639=2,K639=3,K639=4,K639=5),K639,"")))))))</f>
        <v/>
      </c>
      <c r="Q639" s="11" t="str">
        <f>(IF(L639=Localisation!$C$114,1,IF(L639=Localisation!$C$113,2,IF(L639=Localisation!$C$112,3,IF(L639=Localisation!$C$111,4,IF(L639=Localisation!$C$110,5,IF(OR(L639=1,L639=2,L639=3,L639=4,L639=5),L639,"")))))))</f>
        <v/>
      </c>
      <c r="R639" s="11" t="str">
        <f>(IF(B639=Localisation!$C$114,1,IF(B639=Localisation!$C$113,2,IF(B639=Localisation!$C$112,3,IF(B639=Localisation!$C$111,4,IF(B639=Localisation!$C$110,5,IF(OR(B639=1,B639=2,B639=3,B639=4,B639=5),B639,"")))))))</f>
        <v/>
      </c>
      <c r="S639" s="11" t="str">
        <f>(IF(C639=Localisation!$C$114,1,IF(C639=Localisation!$C$113,2,IF(C639=Localisation!$C$112,3,IF(C639=Localisation!$C$111,4,IF(C639=Localisation!$C$110,5,IF(OR(C639=1,C639=2,C639=3,C639=4,C639=5),C639,"")))))))</f>
        <v/>
      </c>
      <c r="T639" s="11" t="str">
        <f>(IF(D639=Localisation!$C$114,1,IF(D639=Localisation!$C$113,2,IF(D639=Localisation!$C$112,3,IF(D639=Localisation!$C$111,4,IF(D639=Localisation!$C$110,5,IF(OR(D639=1,D639=2,D639=3,D639=4,D639=5),D639,"")))))))</f>
        <v/>
      </c>
      <c r="U639" s="11" t="str">
        <f>(IF(E639=Localisation!$C$114,1,IF(E639=Localisation!$C$113,2,IF(E639=Localisation!$C$112,3,IF(E639=Localisation!$C$111,4,IF(E639=Localisation!$C$110,5,IF(OR(E639=1,E639=2,E639=3,E639=4,E639=5),E639,"")))))))</f>
        <v/>
      </c>
      <c r="V639" s="11" t="str">
        <f>(IF(F639=Localisation!$C$114,1,IF(F639=Localisation!$C$113,2,IF(F639=Localisation!$C$112,3,IF(F639=Localisation!$C$111,4,IF(F639=Localisation!$C$110,5,IF(OR(F639=1,F639=2,F639=3,F639=4,F639=5),F639,"")))))))</f>
        <v/>
      </c>
    </row>
    <row r="640" spans="13:22" x14ac:dyDescent="0.3">
      <c r="M640" s="11" t="str">
        <f>(IF(H640=Localisation!$C$114,1,IF(H640=Localisation!$C$113,2,IF(H640=Localisation!$C$112,3,IF(H640=Localisation!$C$111,4,IF(H640=Localisation!$C$110,5,IF(OR(H640=1,H640=2,H640=3,H640=4,H640=5),H640,"")))))))</f>
        <v/>
      </c>
      <c r="N640" s="11" t="str">
        <f>(IF(I640=Localisation!$C$114,1,IF(I640=Localisation!$C$113,2,IF(I640=Localisation!$C$112,3,IF(I640=Localisation!$C$111,4,IF(I640=Localisation!$C$110,5,IF(OR(I640=1,I640=2,I640=3,I640=4,I640=5),I640,"")))))))</f>
        <v/>
      </c>
      <c r="O640" s="11" t="str">
        <f>(IF(J640=Localisation!$C$114,1,IF(J640=Localisation!$C$113,2,IF(J640=Localisation!$C$112,3,IF(J640=Localisation!$C$111,4,IF(J640=Localisation!$C$110,5,IF(OR(J640=1,J640=2,J640=3,J640=4,J640=5),J640,"")))))))</f>
        <v/>
      </c>
      <c r="P640" s="11" t="str">
        <f>(IF(K640=Localisation!$C$114,1,IF(K640=Localisation!$C$113,2,IF(K640=Localisation!$C$112,3,IF(K640=Localisation!$C$111,4,IF(K640=Localisation!$C$110,5,IF(OR(K640=1,K640=2,K640=3,K640=4,K640=5),K640,"")))))))</f>
        <v/>
      </c>
      <c r="Q640" s="11" t="str">
        <f>(IF(L640=Localisation!$C$114,1,IF(L640=Localisation!$C$113,2,IF(L640=Localisation!$C$112,3,IF(L640=Localisation!$C$111,4,IF(L640=Localisation!$C$110,5,IF(OR(L640=1,L640=2,L640=3,L640=4,L640=5),L640,"")))))))</f>
        <v/>
      </c>
      <c r="R640" s="11" t="str">
        <f>(IF(B640=Localisation!$C$114,1,IF(B640=Localisation!$C$113,2,IF(B640=Localisation!$C$112,3,IF(B640=Localisation!$C$111,4,IF(B640=Localisation!$C$110,5,IF(OR(B640=1,B640=2,B640=3,B640=4,B640=5),B640,"")))))))</f>
        <v/>
      </c>
      <c r="S640" s="11" t="str">
        <f>(IF(C640=Localisation!$C$114,1,IF(C640=Localisation!$C$113,2,IF(C640=Localisation!$C$112,3,IF(C640=Localisation!$C$111,4,IF(C640=Localisation!$C$110,5,IF(OR(C640=1,C640=2,C640=3,C640=4,C640=5),C640,"")))))))</f>
        <v/>
      </c>
      <c r="T640" s="11" t="str">
        <f>(IF(D640=Localisation!$C$114,1,IF(D640=Localisation!$C$113,2,IF(D640=Localisation!$C$112,3,IF(D640=Localisation!$C$111,4,IF(D640=Localisation!$C$110,5,IF(OR(D640=1,D640=2,D640=3,D640=4,D640=5),D640,"")))))))</f>
        <v/>
      </c>
      <c r="U640" s="11" t="str">
        <f>(IF(E640=Localisation!$C$114,1,IF(E640=Localisation!$C$113,2,IF(E640=Localisation!$C$112,3,IF(E640=Localisation!$C$111,4,IF(E640=Localisation!$C$110,5,IF(OR(E640=1,E640=2,E640=3,E640=4,E640=5),E640,"")))))))</f>
        <v/>
      </c>
      <c r="V640" s="11" t="str">
        <f>(IF(F640=Localisation!$C$114,1,IF(F640=Localisation!$C$113,2,IF(F640=Localisation!$C$112,3,IF(F640=Localisation!$C$111,4,IF(F640=Localisation!$C$110,5,IF(OR(F640=1,F640=2,F640=3,F640=4,F640=5),F640,"")))))))</f>
        <v/>
      </c>
    </row>
    <row r="641" spans="13:22" x14ac:dyDescent="0.3">
      <c r="M641" s="11" t="str">
        <f>(IF(H641=Localisation!$C$114,1,IF(H641=Localisation!$C$113,2,IF(H641=Localisation!$C$112,3,IF(H641=Localisation!$C$111,4,IF(H641=Localisation!$C$110,5,IF(OR(H641=1,H641=2,H641=3,H641=4,H641=5),H641,"")))))))</f>
        <v/>
      </c>
      <c r="N641" s="11" t="str">
        <f>(IF(I641=Localisation!$C$114,1,IF(I641=Localisation!$C$113,2,IF(I641=Localisation!$C$112,3,IF(I641=Localisation!$C$111,4,IF(I641=Localisation!$C$110,5,IF(OR(I641=1,I641=2,I641=3,I641=4,I641=5),I641,"")))))))</f>
        <v/>
      </c>
      <c r="O641" s="11" t="str">
        <f>(IF(J641=Localisation!$C$114,1,IF(J641=Localisation!$C$113,2,IF(J641=Localisation!$C$112,3,IF(J641=Localisation!$C$111,4,IF(J641=Localisation!$C$110,5,IF(OR(J641=1,J641=2,J641=3,J641=4,J641=5),J641,"")))))))</f>
        <v/>
      </c>
      <c r="P641" s="11" t="str">
        <f>(IF(K641=Localisation!$C$114,1,IF(K641=Localisation!$C$113,2,IF(K641=Localisation!$C$112,3,IF(K641=Localisation!$C$111,4,IF(K641=Localisation!$C$110,5,IF(OR(K641=1,K641=2,K641=3,K641=4,K641=5),K641,"")))))))</f>
        <v/>
      </c>
      <c r="Q641" s="11" t="str">
        <f>(IF(L641=Localisation!$C$114,1,IF(L641=Localisation!$C$113,2,IF(L641=Localisation!$C$112,3,IF(L641=Localisation!$C$111,4,IF(L641=Localisation!$C$110,5,IF(OR(L641=1,L641=2,L641=3,L641=4,L641=5),L641,"")))))))</f>
        <v/>
      </c>
      <c r="R641" s="11" t="str">
        <f>(IF(B641=Localisation!$C$114,1,IF(B641=Localisation!$C$113,2,IF(B641=Localisation!$C$112,3,IF(B641=Localisation!$C$111,4,IF(B641=Localisation!$C$110,5,IF(OR(B641=1,B641=2,B641=3,B641=4,B641=5),B641,"")))))))</f>
        <v/>
      </c>
      <c r="S641" s="11" t="str">
        <f>(IF(C641=Localisation!$C$114,1,IF(C641=Localisation!$C$113,2,IF(C641=Localisation!$C$112,3,IF(C641=Localisation!$C$111,4,IF(C641=Localisation!$C$110,5,IF(OR(C641=1,C641=2,C641=3,C641=4,C641=5),C641,"")))))))</f>
        <v/>
      </c>
      <c r="T641" s="11" t="str">
        <f>(IF(D641=Localisation!$C$114,1,IF(D641=Localisation!$C$113,2,IF(D641=Localisation!$C$112,3,IF(D641=Localisation!$C$111,4,IF(D641=Localisation!$C$110,5,IF(OR(D641=1,D641=2,D641=3,D641=4,D641=5),D641,"")))))))</f>
        <v/>
      </c>
      <c r="U641" s="11" t="str">
        <f>(IF(E641=Localisation!$C$114,1,IF(E641=Localisation!$C$113,2,IF(E641=Localisation!$C$112,3,IF(E641=Localisation!$C$111,4,IF(E641=Localisation!$C$110,5,IF(OR(E641=1,E641=2,E641=3,E641=4,E641=5),E641,"")))))))</f>
        <v/>
      </c>
      <c r="V641" s="11" t="str">
        <f>(IF(F641=Localisation!$C$114,1,IF(F641=Localisation!$C$113,2,IF(F641=Localisation!$C$112,3,IF(F641=Localisation!$C$111,4,IF(F641=Localisation!$C$110,5,IF(OR(F641=1,F641=2,F641=3,F641=4,F641=5),F641,"")))))))</f>
        <v/>
      </c>
    </row>
    <row r="642" spans="13:22" x14ac:dyDescent="0.3">
      <c r="M642" s="11" t="str">
        <f>(IF(H642=Localisation!$C$114,1,IF(H642=Localisation!$C$113,2,IF(H642=Localisation!$C$112,3,IF(H642=Localisation!$C$111,4,IF(H642=Localisation!$C$110,5,IF(OR(H642=1,H642=2,H642=3,H642=4,H642=5),H642,"")))))))</f>
        <v/>
      </c>
      <c r="N642" s="11" t="str">
        <f>(IF(I642=Localisation!$C$114,1,IF(I642=Localisation!$C$113,2,IF(I642=Localisation!$C$112,3,IF(I642=Localisation!$C$111,4,IF(I642=Localisation!$C$110,5,IF(OR(I642=1,I642=2,I642=3,I642=4,I642=5),I642,"")))))))</f>
        <v/>
      </c>
      <c r="O642" s="11" t="str">
        <f>(IF(J642=Localisation!$C$114,1,IF(J642=Localisation!$C$113,2,IF(J642=Localisation!$C$112,3,IF(J642=Localisation!$C$111,4,IF(J642=Localisation!$C$110,5,IF(OR(J642=1,J642=2,J642=3,J642=4,J642=5),J642,"")))))))</f>
        <v/>
      </c>
      <c r="P642" s="11" t="str">
        <f>(IF(K642=Localisation!$C$114,1,IF(K642=Localisation!$C$113,2,IF(K642=Localisation!$C$112,3,IF(K642=Localisation!$C$111,4,IF(K642=Localisation!$C$110,5,IF(OR(K642=1,K642=2,K642=3,K642=4,K642=5),K642,"")))))))</f>
        <v/>
      </c>
      <c r="Q642" s="11" t="str">
        <f>(IF(L642=Localisation!$C$114,1,IF(L642=Localisation!$C$113,2,IF(L642=Localisation!$C$112,3,IF(L642=Localisation!$C$111,4,IF(L642=Localisation!$C$110,5,IF(OR(L642=1,L642=2,L642=3,L642=4,L642=5),L642,"")))))))</f>
        <v/>
      </c>
      <c r="R642" s="11" t="str">
        <f>(IF(B642=Localisation!$C$114,1,IF(B642=Localisation!$C$113,2,IF(B642=Localisation!$C$112,3,IF(B642=Localisation!$C$111,4,IF(B642=Localisation!$C$110,5,IF(OR(B642=1,B642=2,B642=3,B642=4,B642=5),B642,"")))))))</f>
        <v/>
      </c>
      <c r="S642" s="11" t="str">
        <f>(IF(C642=Localisation!$C$114,1,IF(C642=Localisation!$C$113,2,IF(C642=Localisation!$C$112,3,IF(C642=Localisation!$C$111,4,IF(C642=Localisation!$C$110,5,IF(OR(C642=1,C642=2,C642=3,C642=4,C642=5),C642,"")))))))</f>
        <v/>
      </c>
      <c r="T642" s="11" t="str">
        <f>(IF(D642=Localisation!$C$114,1,IF(D642=Localisation!$C$113,2,IF(D642=Localisation!$C$112,3,IF(D642=Localisation!$C$111,4,IF(D642=Localisation!$C$110,5,IF(OR(D642=1,D642=2,D642=3,D642=4,D642=5),D642,"")))))))</f>
        <v/>
      </c>
      <c r="U642" s="11" t="str">
        <f>(IF(E642=Localisation!$C$114,1,IF(E642=Localisation!$C$113,2,IF(E642=Localisation!$C$112,3,IF(E642=Localisation!$C$111,4,IF(E642=Localisation!$C$110,5,IF(OR(E642=1,E642=2,E642=3,E642=4,E642=5),E642,"")))))))</f>
        <v/>
      </c>
      <c r="V642" s="11" t="str">
        <f>(IF(F642=Localisation!$C$114,1,IF(F642=Localisation!$C$113,2,IF(F642=Localisation!$C$112,3,IF(F642=Localisation!$C$111,4,IF(F642=Localisation!$C$110,5,IF(OR(F642=1,F642=2,F642=3,F642=4,F642=5),F642,"")))))))</f>
        <v/>
      </c>
    </row>
    <row r="643" spans="13:22" x14ac:dyDescent="0.3">
      <c r="M643" s="11" t="str">
        <f>(IF(H643=Localisation!$C$114,1,IF(H643=Localisation!$C$113,2,IF(H643=Localisation!$C$112,3,IF(H643=Localisation!$C$111,4,IF(H643=Localisation!$C$110,5,IF(OR(H643=1,H643=2,H643=3,H643=4,H643=5),H643,"")))))))</f>
        <v/>
      </c>
      <c r="N643" s="11" t="str">
        <f>(IF(I643=Localisation!$C$114,1,IF(I643=Localisation!$C$113,2,IF(I643=Localisation!$C$112,3,IF(I643=Localisation!$C$111,4,IF(I643=Localisation!$C$110,5,IF(OR(I643=1,I643=2,I643=3,I643=4,I643=5),I643,"")))))))</f>
        <v/>
      </c>
      <c r="O643" s="11" t="str">
        <f>(IF(J643=Localisation!$C$114,1,IF(J643=Localisation!$C$113,2,IF(J643=Localisation!$C$112,3,IF(J643=Localisation!$C$111,4,IF(J643=Localisation!$C$110,5,IF(OR(J643=1,J643=2,J643=3,J643=4,J643=5),J643,"")))))))</f>
        <v/>
      </c>
      <c r="P643" s="11" t="str">
        <f>(IF(K643=Localisation!$C$114,1,IF(K643=Localisation!$C$113,2,IF(K643=Localisation!$C$112,3,IF(K643=Localisation!$C$111,4,IF(K643=Localisation!$C$110,5,IF(OR(K643=1,K643=2,K643=3,K643=4,K643=5),K643,"")))))))</f>
        <v/>
      </c>
      <c r="Q643" s="11" t="str">
        <f>(IF(L643=Localisation!$C$114,1,IF(L643=Localisation!$C$113,2,IF(L643=Localisation!$C$112,3,IF(L643=Localisation!$C$111,4,IF(L643=Localisation!$C$110,5,IF(OR(L643=1,L643=2,L643=3,L643=4,L643=5),L643,"")))))))</f>
        <v/>
      </c>
      <c r="R643" s="11" t="str">
        <f>(IF(B643=Localisation!$C$114,1,IF(B643=Localisation!$C$113,2,IF(B643=Localisation!$C$112,3,IF(B643=Localisation!$C$111,4,IF(B643=Localisation!$C$110,5,IF(OR(B643=1,B643=2,B643=3,B643=4,B643=5),B643,"")))))))</f>
        <v/>
      </c>
      <c r="S643" s="11" t="str">
        <f>(IF(C643=Localisation!$C$114,1,IF(C643=Localisation!$C$113,2,IF(C643=Localisation!$C$112,3,IF(C643=Localisation!$C$111,4,IF(C643=Localisation!$C$110,5,IF(OR(C643=1,C643=2,C643=3,C643=4,C643=5),C643,"")))))))</f>
        <v/>
      </c>
      <c r="T643" s="11" t="str">
        <f>(IF(D643=Localisation!$C$114,1,IF(D643=Localisation!$C$113,2,IF(D643=Localisation!$C$112,3,IF(D643=Localisation!$C$111,4,IF(D643=Localisation!$C$110,5,IF(OR(D643=1,D643=2,D643=3,D643=4,D643=5),D643,"")))))))</f>
        <v/>
      </c>
      <c r="U643" s="11" t="str">
        <f>(IF(E643=Localisation!$C$114,1,IF(E643=Localisation!$C$113,2,IF(E643=Localisation!$C$112,3,IF(E643=Localisation!$C$111,4,IF(E643=Localisation!$C$110,5,IF(OR(E643=1,E643=2,E643=3,E643=4,E643=5),E643,"")))))))</f>
        <v/>
      </c>
      <c r="V643" s="11" t="str">
        <f>(IF(F643=Localisation!$C$114,1,IF(F643=Localisation!$C$113,2,IF(F643=Localisation!$C$112,3,IF(F643=Localisation!$C$111,4,IF(F643=Localisation!$C$110,5,IF(OR(F643=1,F643=2,F643=3,F643=4,F643=5),F643,"")))))))</f>
        <v/>
      </c>
    </row>
    <row r="644" spans="13:22" x14ac:dyDescent="0.3">
      <c r="M644" s="11" t="str">
        <f>(IF(H644=Localisation!$C$114,1,IF(H644=Localisation!$C$113,2,IF(H644=Localisation!$C$112,3,IF(H644=Localisation!$C$111,4,IF(H644=Localisation!$C$110,5,IF(OR(H644=1,H644=2,H644=3,H644=4,H644=5),H644,"")))))))</f>
        <v/>
      </c>
      <c r="N644" s="11" t="str">
        <f>(IF(I644=Localisation!$C$114,1,IF(I644=Localisation!$C$113,2,IF(I644=Localisation!$C$112,3,IF(I644=Localisation!$C$111,4,IF(I644=Localisation!$C$110,5,IF(OR(I644=1,I644=2,I644=3,I644=4,I644=5),I644,"")))))))</f>
        <v/>
      </c>
      <c r="O644" s="11" t="str">
        <f>(IF(J644=Localisation!$C$114,1,IF(J644=Localisation!$C$113,2,IF(J644=Localisation!$C$112,3,IF(J644=Localisation!$C$111,4,IF(J644=Localisation!$C$110,5,IF(OR(J644=1,J644=2,J644=3,J644=4,J644=5),J644,"")))))))</f>
        <v/>
      </c>
      <c r="P644" s="11" t="str">
        <f>(IF(K644=Localisation!$C$114,1,IF(K644=Localisation!$C$113,2,IF(K644=Localisation!$C$112,3,IF(K644=Localisation!$C$111,4,IF(K644=Localisation!$C$110,5,IF(OR(K644=1,K644=2,K644=3,K644=4,K644=5),K644,"")))))))</f>
        <v/>
      </c>
      <c r="Q644" s="11" t="str">
        <f>(IF(L644=Localisation!$C$114,1,IF(L644=Localisation!$C$113,2,IF(L644=Localisation!$C$112,3,IF(L644=Localisation!$C$111,4,IF(L644=Localisation!$C$110,5,IF(OR(L644=1,L644=2,L644=3,L644=4,L644=5),L644,"")))))))</f>
        <v/>
      </c>
      <c r="R644" s="11" t="str">
        <f>(IF(B644=Localisation!$C$114,1,IF(B644=Localisation!$C$113,2,IF(B644=Localisation!$C$112,3,IF(B644=Localisation!$C$111,4,IF(B644=Localisation!$C$110,5,IF(OR(B644=1,B644=2,B644=3,B644=4,B644=5),B644,"")))))))</f>
        <v/>
      </c>
      <c r="S644" s="11" t="str">
        <f>(IF(C644=Localisation!$C$114,1,IF(C644=Localisation!$C$113,2,IF(C644=Localisation!$C$112,3,IF(C644=Localisation!$C$111,4,IF(C644=Localisation!$C$110,5,IF(OR(C644=1,C644=2,C644=3,C644=4,C644=5),C644,"")))))))</f>
        <v/>
      </c>
      <c r="T644" s="11" t="str">
        <f>(IF(D644=Localisation!$C$114,1,IF(D644=Localisation!$C$113,2,IF(D644=Localisation!$C$112,3,IF(D644=Localisation!$C$111,4,IF(D644=Localisation!$C$110,5,IF(OR(D644=1,D644=2,D644=3,D644=4,D644=5),D644,"")))))))</f>
        <v/>
      </c>
      <c r="U644" s="11" t="str">
        <f>(IF(E644=Localisation!$C$114,1,IF(E644=Localisation!$C$113,2,IF(E644=Localisation!$C$112,3,IF(E644=Localisation!$C$111,4,IF(E644=Localisation!$C$110,5,IF(OR(E644=1,E644=2,E644=3,E644=4,E644=5),E644,"")))))))</f>
        <v/>
      </c>
      <c r="V644" s="11" t="str">
        <f>(IF(F644=Localisation!$C$114,1,IF(F644=Localisation!$C$113,2,IF(F644=Localisation!$C$112,3,IF(F644=Localisation!$C$111,4,IF(F644=Localisation!$C$110,5,IF(OR(F644=1,F644=2,F644=3,F644=4,F644=5),F644,"")))))))</f>
        <v/>
      </c>
    </row>
    <row r="645" spans="13:22" x14ac:dyDescent="0.3">
      <c r="M645" s="11" t="str">
        <f>(IF(H645=Localisation!$C$114,1,IF(H645=Localisation!$C$113,2,IF(H645=Localisation!$C$112,3,IF(H645=Localisation!$C$111,4,IF(H645=Localisation!$C$110,5,IF(OR(H645=1,H645=2,H645=3,H645=4,H645=5),H645,"")))))))</f>
        <v/>
      </c>
      <c r="N645" s="11" t="str">
        <f>(IF(I645=Localisation!$C$114,1,IF(I645=Localisation!$C$113,2,IF(I645=Localisation!$C$112,3,IF(I645=Localisation!$C$111,4,IF(I645=Localisation!$C$110,5,IF(OR(I645=1,I645=2,I645=3,I645=4,I645=5),I645,"")))))))</f>
        <v/>
      </c>
      <c r="O645" s="11" t="str">
        <f>(IF(J645=Localisation!$C$114,1,IF(J645=Localisation!$C$113,2,IF(J645=Localisation!$C$112,3,IF(J645=Localisation!$C$111,4,IF(J645=Localisation!$C$110,5,IF(OR(J645=1,J645=2,J645=3,J645=4,J645=5),J645,"")))))))</f>
        <v/>
      </c>
      <c r="P645" s="11" t="str">
        <f>(IF(K645=Localisation!$C$114,1,IF(K645=Localisation!$C$113,2,IF(K645=Localisation!$C$112,3,IF(K645=Localisation!$C$111,4,IF(K645=Localisation!$C$110,5,IF(OR(K645=1,K645=2,K645=3,K645=4,K645=5),K645,"")))))))</f>
        <v/>
      </c>
      <c r="Q645" s="11" t="str">
        <f>(IF(L645=Localisation!$C$114,1,IF(L645=Localisation!$C$113,2,IF(L645=Localisation!$C$112,3,IF(L645=Localisation!$C$111,4,IF(L645=Localisation!$C$110,5,IF(OR(L645=1,L645=2,L645=3,L645=4,L645=5),L645,"")))))))</f>
        <v/>
      </c>
      <c r="R645" s="11" t="str">
        <f>(IF(B645=Localisation!$C$114,1,IF(B645=Localisation!$C$113,2,IF(B645=Localisation!$C$112,3,IF(B645=Localisation!$C$111,4,IF(B645=Localisation!$C$110,5,IF(OR(B645=1,B645=2,B645=3,B645=4,B645=5),B645,"")))))))</f>
        <v/>
      </c>
      <c r="S645" s="11" t="str">
        <f>(IF(C645=Localisation!$C$114,1,IF(C645=Localisation!$C$113,2,IF(C645=Localisation!$C$112,3,IF(C645=Localisation!$C$111,4,IF(C645=Localisation!$C$110,5,IF(OR(C645=1,C645=2,C645=3,C645=4,C645=5),C645,"")))))))</f>
        <v/>
      </c>
      <c r="T645" s="11" t="str">
        <f>(IF(D645=Localisation!$C$114,1,IF(D645=Localisation!$C$113,2,IF(D645=Localisation!$C$112,3,IF(D645=Localisation!$C$111,4,IF(D645=Localisation!$C$110,5,IF(OR(D645=1,D645=2,D645=3,D645=4,D645=5),D645,"")))))))</f>
        <v/>
      </c>
      <c r="U645" s="11" t="str">
        <f>(IF(E645=Localisation!$C$114,1,IF(E645=Localisation!$C$113,2,IF(E645=Localisation!$C$112,3,IF(E645=Localisation!$C$111,4,IF(E645=Localisation!$C$110,5,IF(OR(E645=1,E645=2,E645=3,E645=4,E645=5),E645,"")))))))</f>
        <v/>
      </c>
      <c r="V645" s="11" t="str">
        <f>(IF(F645=Localisation!$C$114,1,IF(F645=Localisation!$C$113,2,IF(F645=Localisation!$C$112,3,IF(F645=Localisation!$C$111,4,IF(F645=Localisation!$C$110,5,IF(OR(F645=1,F645=2,F645=3,F645=4,F645=5),F645,"")))))))</f>
        <v/>
      </c>
    </row>
    <row r="646" spans="13:22" x14ac:dyDescent="0.3">
      <c r="M646" s="11" t="str">
        <f>(IF(H646=Localisation!$C$114,1,IF(H646=Localisation!$C$113,2,IF(H646=Localisation!$C$112,3,IF(H646=Localisation!$C$111,4,IF(H646=Localisation!$C$110,5,IF(OR(H646=1,H646=2,H646=3,H646=4,H646=5),H646,"")))))))</f>
        <v/>
      </c>
      <c r="N646" s="11" t="str">
        <f>(IF(I646=Localisation!$C$114,1,IF(I646=Localisation!$C$113,2,IF(I646=Localisation!$C$112,3,IF(I646=Localisation!$C$111,4,IF(I646=Localisation!$C$110,5,IF(OR(I646=1,I646=2,I646=3,I646=4,I646=5),I646,"")))))))</f>
        <v/>
      </c>
      <c r="O646" s="11" t="str">
        <f>(IF(J646=Localisation!$C$114,1,IF(J646=Localisation!$C$113,2,IF(J646=Localisation!$C$112,3,IF(J646=Localisation!$C$111,4,IF(J646=Localisation!$C$110,5,IF(OR(J646=1,J646=2,J646=3,J646=4,J646=5),J646,"")))))))</f>
        <v/>
      </c>
      <c r="P646" s="11" t="str">
        <f>(IF(K646=Localisation!$C$114,1,IF(K646=Localisation!$C$113,2,IF(K646=Localisation!$C$112,3,IF(K646=Localisation!$C$111,4,IF(K646=Localisation!$C$110,5,IF(OR(K646=1,K646=2,K646=3,K646=4,K646=5),K646,"")))))))</f>
        <v/>
      </c>
      <c r="Q646" s="11" t="str">
        <f>(IF(L646=Localisation!$C$114,1,IF(L646=Localisation!$C$113,2,IF(L646=Localisation!$C$112,3,IF(L646=Localisation!$C$111,4,IF(L646=Localisation!$C$110,5,IF(OR(L646=1,L646=2,L646=3,L646=4,L646=5),L646,"")))))))</f>
        <v/>
      </c>
      <c r="R646" s="11" t="str">
        <f>(IF(B646=Localisation!$C$114,1,IF(B646=Localisation!$C$113,2,IF(B646=Localisation!$C$112,3,IF(B646=Localisation!$C$111,4,IF(B646=Localisation!$C$110,5,IF(OR(B646=1,B646=2,B646=3,B646=4,B646=5),B646,"")))))))</f>
        <v/>
      </c>
      <c r="S646" s="11" t="str">
        <f>(IF(C646=Localisation!$C$114,1,IF(C646=Localisation!$C$113,2,IF(C646=Localisation!$C$112,3,IF(C646=Localisation!$C$111,4,IF(C646=Localisation!$C$110,5,IF(OR(C646=1,C646=2,C646=3,C646=4,C646=5),C646,"")))))))</f>
        <v/>
      </c>
      <c r="T646" s="11" t="str">
        <f>(IF(D646=Localisation!$C$114,1,IF(D646=Localisation!$C$113,2,IF(D646=Localisation!$C$112,3,IF(D646=Localisation!$C$111,4,IF(D646=Localisation!$C$110,5,IF(OR(D646=1,D646=2,D646=3,D646=4,D646=5),D646,"")))))))</f>
        <v/>
      </c>
      <c r="U646" s="11" t="str">
        <f>(IF(E646=Localisation!$C$114,1,IF(E646=Localisation!$C$113,2,IF(E646=Localisation!$C$112,3,IF(E646=Localisation!$C$111,4,IF(E646=Localisation!$C$110,5,IF(OR(E646=1,E646=2,E646=3,E646=4,E646=5),E646,"")))))))</f>
        <v/>
      </c>
      <c r="V646" s="11" t="str">
        <f>(IF(F646=Localisation!$C$114,1,IF(F646=Localisation!$C$113,2,IF(F646=Localisation!$C$112,3,IF(F646=Localisation!$C$111,4,IF(F646=Localisation!$C$110,5,IF(OR(F646=1,F646=2,F646=3,F646=4,F646=5),F646,"")))))))</f>
        <v/>
      </c>
    </row>
    <row r="647" spans="13:22" x14ac:dyDescent="0.3">
      <c r="M647" s="11" t="str">
        <f>(IF(H647=Localisation!$C$114,1,IF(H647=Localisation!$C$113,2,IF(H647=Localisation!$C$112,3,IF(H647=Localisation!$C$111,4,IF(H647=Localisation!$C$110,5,IF(OR(H647=1,H647=2,H647=3,H647=4,H647=5),H647,"")))))))</f>
        <v/>
      </c>
      <c r="N647" s="11" t="str">
        <f>(IF(I647=Localisation!$C$114,1,IF(I647=Localisation!$C$113,2,IF(I647=Localisation!$C$112,3,IF(I647=Localisation!$C$111,4,IF(I647=Localisation!$C$110,5,IF(OR(I647=1,I647=2,I647=3,I647=4,I647=5),I647,"")))))))</f>
        <v/>
      </c>
      <c r="O647" s="11" t="str">
        <f>(IF(J647=Localisation!$C$114,1,IF(J647=Localisation!$C$113,2,IF(J647=Localisation!$C$112,3,IF(J647=Localisation!$C$111,4,IF(J647=Localisation!$C$110,5,IF(OR(J647=1,J647=2,J647=3,J647=4,J647=5),J647,"")))))))</f>
        <v/>
      </c>
      <c r="P647" s="11" t="str">
        <f>(IF(K647=Localisation!$C$114,1,IF(K647=Localisation!$C$113,2,IF(K647=Localisation!$C$112,3,IF(K647=Localisation!$C$111,4,IF(K647=Localisation!$C$110,5,IF(OR(K647=1,K647=2,K647=3,K647=4,K647=5),K647,"")))))))</f>
        <v/>
      </c>
      <c r="Q647" s="11" t="str">
        <f>(IF(L647=Localisation!$C$114,1,IF(L647=Localisation!$C$113,2,IF(L647=Localisation!$C$112,3,IF(L647=Localisation!$C$111,4,IF(L647=Localisation!$C$110,5,IF(OR(L647=1,L647=2,L647=3,L647=4,L647=5),L647,"")))))))</f>
        <v/>
      </c>
      <c r="R647" s="11" t="str">
        <f>(IF(B647=Localisation!$C$114,1,IF(B647=Localisation!$C$113,2,IF(B647=Localisation!$C$112,3,IF(B647=Localisation!$C$111,4,IF(B647=Localisation!$C$110,5,IF(OR(B647=1,B647=2,B647=3,B647=4,B647=5),B647,"")))))))</f>
        <v/>
      </c>
      <c r="S647" s="11" t="str">
        <f>(IF(C647=Localisation!$C$114,1,IF(C647=Localisation!$C$113,2,IF(C647=Localisation!$C$112,3,IF(C647=Localisation!$C$111,4,IF(C647=Localisation!$C$110,5,IF(OR(C647=1,C647=2,C647=3,C647=4,C647=5),C647,"")))))))</f>
        <v/>
      </c>
      <c r="T647" s="11" t="str">
        <f>(IF(D647=Localisation!$C$114,1,IF(D647=Localisation!$C$113,2,IF(D647=Localisation!$C$112,3,IF(D647=Localisation!$C$111,4,IF(D647=Localisation!$C$110,5,IF(OR(D647=1,D647=2,D647=3,D647=4,D647=5),D647,"")))))))</f>
        <v/>
      </c>
      <c r="U647" s="11" t="str">
        <f>(IF(E647=Localisation!$C$114,1,IF(E647=Localisation!$C$113,2,IF(E647=Localisation!$C$112,3,IF(E647=Localisation!$C$111,4,IF(E647=Localisation!$C$110,5,IF(OR(E647=1,E647=2,E647=3,E647=4,E647=5),E647,"")))))))</f>
        <v/>
      </c>
      <c r="V647" s="11" t="str">
        <f>(IF(F647=Localisation!$C$114,1,IF(F647=Localisation!$C$113,2,IF(F647=Localisation!$C$112,3,IF(F647=Localisation!$C$111,4,IF(F647=Localisation!$C$110,5,IF(OR(F647=1,F647=2,F647=3,F647=4,F647=5),F647,"")))))))</f>
        <v/>
      </c>
    </row>
    <row r="648" spans="13:22" x14ac:dyDescent="0.3">
      <c r="M648" s="11" t="str">
        <f>(IF(H648=Localisation!$C$114,1,IF(H648=Localisation!$C$113,2,IF(H648=Localisation!$C$112,3,IF(H648=Localisation!$C$111,4,IF(H648=Localisation!$C$110,5,IF(OR(H648=1,H648=2,H648=3,H648=4,H648=5),H648,"")))))))</f>
        <v/>
      </c>
      <c r="N648" s="11" t="str">
        <f>(IF(I648=Localisation!$C$114,1,IF(I648=Localisation!$C$113,2,IF(I648=Localisation!$C$112,3,IF(I648=Localisation!$C$111,4,IF(I648=Localisation!$C$110,5,IF(OR(I648=1,I648=2,I648=3,I648=4,I648=5),I648,"")))))))</f>
        <v/>
      </c>
      <c r="O648" s="11" t="str">
        <f>(IF(J648=Localisation!$C$114,1,IF(J648=Localisation!$C$113,2,IF(J648=Localisation!$C$112,3,IF(J648=Localisation!$C$111,4,IF(J648=Localisation!$C$110,5,IF(OR(J648=1,J648=2,J648=3,J648=4,J648=5),J648,"")))))))</f>
        <v/>
      </c>
      <c r="P648" s="11" t="str">
        <f>(IF(K648=Localisation!$C$114,1,IF(K648=Localisation!$C$113,2,IF(K648=Localisation!$C$112,3,IF(K648=Localisation!$C$111,4,IF(K648=Localisation!$C$110,5,IF(OR(K648=1,K648=2,K648=3,K648=4,K648=5),K648,"")))))))</f>
        <v/>
      </c>
      <c r="Q648" s="11" t="str">
        <f>(IF(L648=Localisation!$C$114,1,IF(L648=Localisation!$C$113,2,IF(L648=Localisation!$C$112,3,IF(L648=Localisation!$C$111,4,IF(L648=Localisation!$C$110,5,IF(OR(L648=1,L648=2,L648=3,L648=4,L648=5),L648,"")))))))</f>
        <v/>
      </c>
      <c r="R648" s="11" t="str">
        <f>(IF(B648=Localisation!$C$114,1,IF(B648=Localisation!$C$113,2,IF(B648=Localisation!$C$112,3,IF(B648=Localisation!$C$111,4,IF(B648=Localisation!$C$110,5,IF(OR(B648=1,B648=2,B648=3,B648=4,B648=5),B648,"")))))))</f>
        <v/>
      </c>
      <c r="S648" s="11" t="str">
        <f>(IF(C648=Localisation!$C$114,1,IF(C648=Localisation!$C$113,2,IF(C648=Localisation!$C$112,3,IF(C648=Localisation!$C$111,4,IF(C648=Localisation!$C$110,5,IF(OR(C648=1,C648=2,C648=3,C648=4,C648=5),C648,"")))))))</f>
        <v/>
      </c>
      <c r="T648" s="11" t="str">
        <f>(IF(D648=Localisation!$C$114,1,IF(D648=Localisation!$C$113,2,IF(D648=Localisation!$C$112,3,IF(D648=Localisation!$C$111,4,IF(D648=Localisation!$C$110,5,IF(OR(D648=1,D648=2,D648=3,D648=4,D648=5),D648,"")))))))</f>
        <v/>
      </c>
      <c r="U648" s="11" t="str">
        <f>(IF(E648=Localisation!$C$114,1,IF(E648=Localisation!$C$113,2,IF(E648=Localisation!$C$112,3,IF(E648=Localisation!$C$111,4,IF(E648=Localisation!$C$110,5,IF(OR(E648=1,E648=2,E648=3,E648=4,E648=5),E648,"")))))))</f>
        <v/>
      </c>
      <c r="V648" s="11" t="str">
        <f>(IF(F648=Localisation!$C$114,1,IF(F648=Localisation!$C$113,2,IF(F648=Localisation!$C$112,3,IF(F648=Localisation!$C$111,4,IF(F648=Localisation!$C$110,5,IF(OR(F648=1,F648=2,F648=3,F648=4,F648=5),F648,"")))))))</f>
        <v/>
      </c>
    </row>
    <row r="649" spans="13:22" x14ac:dyDescent="0.3">
      <c r="M649" s="11" t="str">
        <f>(IF(H649=Localisation!$C$114,1,IF(H649=Localisation!$C$113,2,IF(H649=Localisation!$C$112,3,IF(H649=Localisation!$C$111,4,IF(H649=Localisation!$C$110,5,IF(OR(H649=1,H649=2,H649=3,H649=4,H649=5),H649,"")))))))</f>
        <v/>
      </c>
      <c r="N649" s="11" t="str">
        <f>(IF(I649=Localisation!$C$114,1,IF(I649=Localisation!$C$113,2,IF(I649=Localisation!$C$112,3,IF(I649=Localisation!$C$111,4,IF(I649=Localisation!$C$110,5,IF(OR(I649=1,I649=2,I649=3,I649=4,I649=5),I649,"")))))))</f>
        <v/>
      </c>
      <c r="O649" s="11" t="str">
        <f>(IF(J649=Localisation!$C$114,1,IF(J649=Localisation!$C$113,2,IF(J649=Localisation!$C$112,3,IF(J649=Localisation!$C$111,4,IF(J649=Localisation!$C$110,5,IF(OR(J649=1,J649=2,J649=3,J649=4,J649=5),J649,"")))))))</f>
        <v/>
      </c>
      <c r="P649" s="11" t="str">
        <f>(IF(K649=Localisation!$C$114,1,IF(K649=Localisation!$C$113,2,IF(K649=Localisation!$C$112,3,IF(K649=Localisation!$C$111,4,IF(K649=Localisation!$C$110,5,IF(OR(K649=1,K649=2,K649=3,K649=4,K649=5),K649,"")))))))</f>
        <v/>
      </c>
      <c r="Q649" s="11" t="str">
        <f>(IF(L649=Localisation!$C$114,1,IF(L649=Localisation!$C$113,2,IF(L649=Localisation!$C$112,3,IF(L649=Localisation!$C$111,4,IF(L649=Localisation!$C$110,5,IF(OR(L649=1,L649=2,L649=3,L649=4,L649=5),L649,"")))))))</f>
        <v/>
      </c>
      <c r="R649" s="11" t="str">
        <f>(IF(B649=Localisation!$C$114,1,IF(B649=Localisation!$C$113,2,IF(B649=Localisation!$C$112,3,IF(B649=Localisation!$C$111,4,IF(B649=Localisation!$C$110,5,IF(OR(B649=1,B649=2,B649=3,B649=4,B649=5),B649,"")))))))</f>
        <v/>
      </c>
      <c r="S649" s="11" t="str">
        <f>(IF(C649=Localisation!$C$114,1,IF(C649=Localisation!$C$113,2,IF(C649=Localisation!$C$112,3,IF(C649=Localisation!$C$111,4,IF(C649=Localisation!$C$110,5,IF(OR(C649=1,C649=2,C649=3,C649=4,C649=5),C649,"")))))))</f>
        <v/>
      </c>
      <c r="T649" s="11" t="str">
        <f>(IF(D649=Localisation!$C$114,1,IF(D649=Localisation!$C$113,2,IF(D649=Localisation!$C$112,3,IF(D649=Localisation!$C$111,4,IF(D649=Localisation!$C$110,5,IF(OR(D649=1,D649=2,D649=3,D649=4,D649=5),D649,"")))))))</f>
        <v/>
      </c>
      <c r="U649" s="11" t="str">
        <f>(IF(E649=Localisation!$C$114,1,IF(E649=Localisation!$C$113,2,IF(E649=Localisation!$C$112,3,IF(E649=Localisation!$C$111,4,IF(E649=Localisation!$C$110,5,IF(OR(E649=1,E649=2,E649=3,E649=4,E649=5),E649,"")))))))</f>
        <v/>
      </c>
      <c r="V649" s="11" t="str">
        <f>(IF(F649=Localisation!$C$114,1,IF(F649=Localisation!$C$113,2,IF(F649=Localisation!$C$112,3,IF(F649=Localisation!$C$111,4,IF(F649=Localisation!$C$110,5,IF(OR(F649=1,F649=2,F649=3,F649=4,F649=5),F649,"")))))))</f>
        <v/>
      </c>
    </row>
    <row r="650" spans="13:22" x14ac:dyDescent="0.3">
      <c r="M650" s="11" t="str">
        <f>(IF(H650=Localisation!$C$114,1,IF(H650=Localisation!$C$113,2,IF(H650=Localisation!$C$112,3,IF(H650=Localisation!$C$111,4,IF(H650=Localisation!$C$110,5,IF(OR(H650=1,H650=2,H650=3,H650=4,H650=5),H650,"")))))))</f>
        <v/>
      </c>
      <c r="N650" s="11" t="str">
        <f>(IF(I650=Localisation!$C$114,1,IF(I650=Localisation!$C$113,2,IF(I650=Localisation!$C$112,3,IF(I650=Localisation!$C$111,4,IF(I650=Localisation!$C$110,5,IF(OR(I650=1,I650=2,I650=3,I650=4,I650=5),I650,"")))))))</f>
        <v/>
      </c>
      <c r="O650" s="11" t="str">
        <f>(IF(J650=Localisation!$C$114,1,IF(J650=Localisation!$C$113,2,IF(J650=Localisation!$C$112,3,IF(J650=Localisation!$C$111,4,IF(J650=Localisation!$C$110,5,IF(OR(J650=1,J650=2,J650=3,J650=4,J650=5),J650,"")))))))</f>
        <v/>
      </c>
      <c r="P650" s="11" t="str">
        <f>(IF(K650=Localisation!$C$114,1,IF(K650=Localisation!$C$113,2,IF(K650=Localisation!$C$112,3,IF(K650=Localisation!$C$111,4,IF(K650=Localisation!$C$110,5,IF(OR(K650=1,K650=2,K650=3,K650=4,K650=5),K650,"")))))))</f>
        <v/>
      </c>
      <c r="Q650" s="11" t="str">
        <f>(IF(L650=Localisation!$C$114,1,IF(L650=Localisation!$C$113,2,IF(L650=Localisation!$C$112,3,IF(L650=Localisation!$C$111,4,IF(L650=Localisation!$C$110,5,IF(OR(L650=1,L650=2,L650=3,L650=4,L650=5),L650,"")))))))</f>
        <v/>
      </c>
      <c r="R650" s="11" t="str">
        <f>(IF(B650=Localisation!$C$114,1,IF(B650=Localisation!$C$113,2,IF(B650=Localisation!$C$112,3,IF(B650=Localisation!$C$111,4,IF(B650=Localisation!$C$110,5,IF(OR(B650=1,B650=2,B650=3,B650=4,B650=5),B650,"")))))))</f>
        <v/>
      </c>
      <c r="S650" s="11" t="str">
        <f>(IF(C650=Localisation!$C$114,1,IF(C650=Localisation!$C$113,2,IF(C650=Localisation!$C$112,3,IF(C650=Localisation!$C$111,4,IF(C650=Localisation!$C$110,5,IF(OR(C650=1,C650=2,C650=3,C650=4,C650=5),C650,"")))))))</f>
        <v/>
      </c>
      <c r="T650" s="11" t="str">
        <f>(IF(D650=Localisation!$C$114,1,IF(D650=Localisation!$C$113,2,IF(D650=Localisation!$C$112,3,IF(D650=Localisation!$C$111,4,IF(D650=Localisation!$C$110,5,IF(OR(D650=1,D650=2,D650=3,D650=4,D650=5),D650,"")))))))</f>
        <v/>
      </c>
      <c r="U650" s="11" t="str">
        <f>(IF(E650=Localisation!$C$114,1,IF(E650=Localisation!$C$113,2,IF(E650=Localisation!$C$112,3,IF(E650=Localisation!$C$111,4,IF(E650=Localisation!$C$110,5,IF(OR(E650=1,E650=2,E650=3,E650=4,E650=5),E650,"")))))))</f>
        <v/>
      </c>
      <c r="V650" s="11" t="str">
        <f>(IF(F650=Localisation!$C$114,1,IF(F650=Localisation!$C$113,2,IF(F650=Localisation!$C$112,3,IF(F650=Localisation!$C$111,4,IF(F650=Localisation!$C$110,5,IF(OR(F650=1,F650=2,F650=3,F650=4,F650=5),F650,"")))))))</f>
        <v/>
      </c>
    </row>
    <row r="651" spans="13:22" x14ac:dyDescent="0.3">
      <c r="M651" s="11" t="str">
        <f>(IF(H651=Localisation!$C$114,1,IF(H651=Localisation!$C$113,2,IF(H651=Localisation!$C$112,3,IF(H651=Localisation!$C$111,4,IF(H651=Localisation!$C$110,5,IF(OR(H651=1,H651=2,H651=3,H651=4,H651=5),H651,"")))))))</f>
        <v/>
      </c>
      <c r="N651" s="11" t="str">
        <f>(IF(I651=Localisation!$C$114,1,IF(I651=Localisation!$C$113,2,IF(I651=Localisation!$C$112,3,IF(I651=Localisation!$C$111,4,IF(I651=Localisation!$C$110,5,IF(OR(I651=1,I651=2,I651=3,I651=4,I651=5),I651,"")))))))</f>
        <v/>
      </c>
      <c r="O651" s="11" t="str">
        <f>(IF(J651=Localisation!$C$114,1,IF(J651=Localisation!$C$113,2,IF(J651=Localisation!$C$112,3,IF(J651=Localisation!$C$111,4,IF(J651=Localisation!$C$110,5,IF(OR(J651=1,J651=2,J651=3,J651=4,J651=5),J651,"")))))))</f>
        <v/>
      </c>
      <c r="P651" s="11" t="str">
        <f>(IF(K651=Localisation!$C$114,1,IF(K651=Localisation!$C$113,2,IF(K651=Localisation!$C$112,3,IF(K651=Localisation!$C$111,4,IF(K651=Localisation!$C$110,5,IF(OR(K651=1,K651=2,K651=3,K651=4,K651=5),K651,"")))))))</f>
        <v/>
      </c>
      <c r="Q651" s="11" t="str">
        <f>(IF(L651=Localisation!$C$114,1,IF(L651=Localisation!$C$113,2,IF(L651=Localisation!$C$112,3,IF(L651=Localisation!$C$111,4,IF(L651=Localisation!$C$110,5,IF(OR(L651=1,L651=2,L651=3,L651=4,L651=5),L651,"")))))))</f>
        <v/>
      </c>
      <c r="R651" s="11" t="str">
        <f>(IF(B651=Localisation!$C$114,1,IF(B651=Localisation!$C$113,2,IF(B651=Localisation!$C$112,3,IF(B651=Localisation!$C$111,4,IF(B651=Localisation!$C$110,5,IF(OR(B651=1,B651=2,B651=3,B651=4,B651=5),B651,"")))))))</f>
        <v/>
      </c>
      <c r="S651" s="11" t="str">
        <f>(IF(C651=Localisation!$C$114,1,IF(C651=Localisation!$C$113,2,IF(C651=Localisation!$C$112,3,IF(C651=Localisation!$C$111,4,IF(C651=Localisation!$C$110,5,IF(OR(C651=1,C651=2,C651=3,C651=4,C651=5),C651,"")))))))</f>
        <v/>
      </c>
      <c r="T651" s="11" t="str">
        <f>(IF(D651=Localisation!$C$114,1,IF(D651=Localisation!$C$113,2,IF(D651=Localisation!$C$112,3,IF(D651=Localisation!$C$111,4,IF(D651=Localisation!$C$110,5,IF(OR(D651=1,D651=2,D651=3,D651=4,D651=5),D651,"")))))))</f>
        <v/>
      </c>
      <c r="U651" s="11" t="str">
        <f>(IF(E651=Localisation!$C$114,1,IF(E651=Localisation!$C$113,2,IF(E651=Localisation!$C$112,3,IF(E651=Localisation!$C$111,4,IF(E651=Localisation!$C$110,5,IF(OR(E651=1,E651=2,E651=3,E651=4,E651=5),E651,"")))))))</f>
        <v/>
      </c>
      <c r="V651" s="11" t="str">
        <f>(IF(F651=Localisation!$C$114,1,IF(F651=Localisation!$C$113,2,IF(F651=Localisation!$C$112,3,IF(F651=Localisation!$C$111,4,IF(F651=Localisation!$C$110,5,IF(OR(F651=1,F651=2,F651=3,F651=4,F651=5),F651,"")))))))</f>
        <v/>
      </c>
    </row>
    <row r="652" spans="13:22" x14ac:dyDescent="0.3">
      <c r="M652" s="11" t="str">
        <f>(IF(H652=Localisation!$C$114,1,IF(H652=Localisation!$C$113,2,IF(H652=Localisation!$C$112,3,IF(H652=Localisation!$C$111,4,IF(H652=Localisation!$C$110,5,IF(OR(H652=1,H652=2,H652=3,H652=4,H652=5),H652,"")))))))</f>
        <v/>
      </c>
      <c r="N652" s="11" t="str">
        <f>(IF(I652=Localisation!$C$114,1,IF(I652=Localisation!$C$113,2,IF(I652=Localisation!$C$112,3,IF(I652=Localisation!$C$111,4,IF(I652=Localisation!$C$110,5,IF(OR(I652=1,I652=2,I652=3,I652=4,I652=5),I652,"")))))))</f>
        <v/>
      </c>
      <c r="O652" s="11" t="str">
        <f>(IF(J652=Localisation!$C$114,1,IF(J652=Localisation!$C$113,2,IF(J652=Localisation!$C$112,3,IF(J652=Localisation!$C$111,4,IF(J652=Localisation!$C$110,5,IF(OR(J652=1,J652=2,J652=3,J652=4,J652=5),J652,"")))))))</f>
        <v/>
      </c>
      <c r="P652" s="11" t="str">
        <f>(IF(K652=Localisation!$C$114,1,IF(K652=Localisation!$C$113,2,IF(K652=Localisation!$C$112,3,IF(K652=Localisation!$C$111,4,IF(K652=Localisation!$C$110,5,IF(OR(K652=1,K652=2,K652=3,K652=4,K652=5),K652,"")))))))</f>
        <v/>
      </c>
      <c r="Q652" s="11" t="str">
        <f>(IF(L652=Localisation!$C$114,1,IF(L652=Localisation!$C$113,2,IF(L652=Localisation!$C$112,3,IF(L652=Localisation!$C$111,4,IF(L652=Localisation!$C$110,5,IF(OR(L652=1,L652=2,L652=3,L652=4,L652=5),L652,"")))))))</f>
        <v/>
      </c>
      <c r="R652" s="11" t="str">
        <f>(IF(B652=Localisation!$C$114,1,IF(B652=Localisation!$C$113,2,IF(B652=Localisation!$C$112,3,IF(B652=Localisation!$C$111,4,IF(B652=Localisation!$C$110,5,IF(OR(B652=1,B652=2,B652=3,B652=4,B652=5),B652,"")))))))</f>
        <v/>
      </c>
      <c r="S652" s="11" t="str">
        <f>(IF(C652=Localisation!$C$114,1,IF(C652=Localisation!$C$113,2,IF(C652=Localisation!$C$112,3,IF(C652=Localisation!$C$111,4,IF(C652=Localisation!$C$110,5,IF(OR(C652=1,C652=2,C652=3,C652=4,C652=5),C652,"")))))))</f>
        <v/>
      </c>
      <c r="T652" s="11" t="str">
        <f>(IF(D652=Localisation!$C$114,1,IF(D652=Localisation!$C$113,2,IF(D652=Localisation!$C$112,3,IF(D652=Localisation!$C$111,4,IF(D652=Localisation!$C$110,5,IF(OR(D652=1,D652=2,D652=3,D652=4,D652=5),D652,"")))))))</f>
        <v/>
      </c>
      <c r="U652" s="11" t="str">
        <f>(IF(E652=Localisation!$C$114,1,IF(E652=Localisation!$C$113,2,IF(E652=Localisation!$C$112,3,IF(E652=Localisation!$C$111,4,IF(E652=Localisation!$C$110,5,IF(OR(E652=1,E652=2,E652=3,E652=4,E652=5),E652,"")))))))</f>
        <v/>
      </c>
      <c r="V652" s="11" t="str">
        <f>(IF(F652=Localisation!$C$114,1,IF(F652=Localisation!$C$113,2,IF(F652=Localisation!$C$112,3,IF(F652=Localisation!$C$111,4,IF(F652=Localisation!$C$110,5,IF(OR(F652=1,F652=2,F652=3,F652=4,F652=5),F652,"")))))))</f>
        <v/>
      </c>
    </row>
    <row r="653" spans="13:22" x14ac:dyDescent="0.3">
      <c r="M653" s="11" t="str">
        <f>(IF(H653=Localisation!$C$114,1,IF(H653=Localisation!$C$113,2,IF(H653=Localisation!$C$112,3,IF(H653=Localisation!$C$111,4,IF(H653=Localisation!$C$110,5,IF(OR(H653=1,H653=2,H653=3,H653=4,H653=5),H653,"")))))))</f>
        <v/>
      </c>
      <c r="N653" s="11" t="str">
        <f>(IF(I653=Localisation!$C$114,1,IF(I653=Localisation!$C$113,2,IF(I653=Localisation!$C$112,3,IF(I653=Localisation!$C$111,4,IF(I653=Localisation!$C$110,5,IF(OR(I653=1,I653=2,I653=3,I653=4,I653=5),I653,"")))))))</f>
        <v/>
      </c>
      <c r="O653" s="11" t="str">
        <f>(IF(J653=Localisation!$C$114,1,IF(J653=Localisation!$C$113,2,IF(J653=Localisation!$C$112,3,IF(J653=Localisation!$C$111,4,IF(J653=Localisation!$C$110,5,IF(OR(J653=1,J653=2,J653=3,J653=4,J653=5),J653,"")))))))</f>
        <v/>
      </c>
      <c r="P653" s="11" t="str">
        <f>(IF(K653=Localisation!$C$114,1,IF(K653=Localisation!$C$113,2,IF(K653=Localisation!$C$112,3,IF(K653=Localisation!$C$111,4,IF(K653=Localisation!$C$110,5,IF(OR(K653=1,K653=2,K653=3,K653=4,K653=5),K653,"")))))))</f>
        <v/>
      </c>
      <c r="Q653" s="11" t="str">
        <f>(IF(L653=Localisation!$C$114,1,IF(L653=Localisation!$C$113,2,IF(L653=Localisation!$C$112,3,IF(L653=Localisation!$C$111,4,IF(L653=Localisation!$C$110,5,IF(OR(L653=1,L653=2,L653=3,L653=4,L653=5),L653,"")))))))</f>
        <v/>
      </c>
      <c r="R653" s="11" t="str">
        <f>(IF(B653=Localisation!$C$114,1,IF(B653=Localisation!$C$113,2,IF(B653=Localisation!$C$112,3,IF(B653=Localisation!$C$111,4,IF(B653=Localisation!$C$110,5,IF(OR(B653=1,B653=2,B653=3,B653=4,B653=5),B653,"")))))))</f>
        <v/>
      </c>
      <c r="S653" s="11" t="str">
        <f>(IF(C653=Localisation!$C$114,1,IF(C653=Localisation!$C$113,2,IF(C653=Localisation!$C$112,3,IF(C653=Localisation!$C$111,4,IF(C653=Localisation!$C$110,5,IF(OR(C653=1,C653=2,C653=3,C653=4,C653=5),C653,"")))))))</f>
        <v/>
      </c>
      <c r="T653" s="11" t="str">
        <f>(IF(D653=Localisation!$C$114,1,IF(D653=Localisation!$C$113,2,IF(D653=Localisation!$C$112,3,IF(D653=Localisation!$C$111,4,IF(D653=Localisation!$C$110,5,IF(OR(D653=1,D653=2,D653=3,D653=4,D653=5),D653,"")))))))</f>
        <v/>
      </c>
      <c r="U653" s="11" t="str">
        <f>(IF(E653=Localisation!$C$114,1,IF(E653=Localisation!$C$113,2,IF(E653=Localisation!$C$112,3,IF(E653=Localisation!$C$111,4,IF(E653=Localisation!$C$110,5,IF(OR(E653=1,E653=2,E653=3,E653=4,E653=5),E653,"")))))))</f>
        <v/>
      </c>
      <c r="V653" s="11" t="str">
        <f>(IF(F653=Localisation!$C$114,1,IF(F653=Localisation!$C$113,2,IF(F653=Localisation!$C$112,3,IF(F653=Localisation!$C$111,4,IF(F653=Localisation!$C$110,5,IF(OR(F653=1,F653=2,F653=3,F653=4,F653=5),F653,"")))))))</f>
        <v/>
      </c>
    </row>
    <row r="654" spans="13:22" x14ac:dyDescent="0.3">
      <c r="M654" s="11" t="str">
        <f>(IF(H654=Localisation!$C$114,1,IF(H654=Localisation!$C$113,2,IF(H654=Localisation!$C$112,3,IF(H654=Localisation!$C$111,4,IF(H654=Localisation!$C$110,5,IF(OR(H654=1,H654=2,H654=3,H654=4,H654=5),H654,"")))))))</f>
        <v/>
      </c>
      <c r="N654" s="11" t="str">
        <f>(IF(I654=Localisation!$C$114,1,IF(I654=Localisation!$C$113,2,IF(I654=Localisation!$C$112,3,IF(I654=Localisation!$C$111,4,IF(I654=Localisation!$C$110,5,IF(OR(I654=1,I654=2,I654=3,I654=4,I654=5),I654,"")))))))</f>
        <v/>
      </c>
      <c r="O654" s="11" t="str">
        <f>(IF(J654=Localisation!$C$114,1,IF(J654=Localisation!$C$113,2,IF(J654=Localisation!$C$112,3,IF(J654=Localisation!$C$111,4,IF(J654=Localisation!$C$110,5,IF(OR(J654=1,J654=2,J654=3,J654=4,J654=5),J654,"")))))))</f>
        <v/>
      </c>
      <c r="P654" s="11" t="str">
        <f>(IF(K654=Localisation!$C$114,1,IF(K654=Localisation!$C$113,2,IF(K654=Localisation!$C$112,3,IF(K654=Localisation!$C$111,4,IF(K654=Localisation!$C$110,5,IF(OR(K654=1,K654=2,K654=3,K654=4,K654=5),K654,"")))))))</f>
        <v/>
      </c>
      <c r="Q654" s="11" t="str">
        <f>(IF(L654=Localisation!$C$114,1,IF(L654=Localisation!$C$113,2,IF(L654=Localisation!$C$112,3,IF(L654=Localisation!$C$111,4,IF(L654=Localisation!$C$110,5,IF(OR(L654=1,L654=2,L654=3,L654=4,L654=5),L654,"")))))))</f>
        <v/>
      </c>
      <c r="R654" s="11" t="str">
        <f>(IF(B654=Localisation!$C$114,1,IF(B654=Localisation!$C$113,2,IF(B654=Localisation!$C$112,3,IF(B654=Localisation!$C$111,4,IF(B654=Localisation!$C$110,5,IF(OR(B654=1,B654=2,B654=3,B654=4,B654=5),B654,"")))))))</f>
        <v/>
      </c>
      <c r="S654" s="11" t="str">
        <f>(IF(C654=Localisation!$C$114,1,IF(C654=Localisation!$C$113,2,IF(C654=Localisation!$C$112,3,IF(C654=Localisation!$C$111,4,IF(C654=Localisation!$C$110,5,IF(OR(C654=1,C654=2,C654=3,C654=4,C654=5),C654,"")))))))</f>
        <v/>
      </c>
      <c r="T654" s="11" t="str">
        <f>(IF(D654=Localisation!$C$114,1,IF(D654=Localisation!$C$113,2,IF(D654=Localisation!$C$112,3,IF(D654=Localisation!$C$111,4,IF(D654=Localisation!$C$110,5,IF(OR(D654=1,D654=2,D654=3,D654=4,D654=5),D654,"")))))))</f>
        <v/>
      </c>
      <c r="U654" s="11" t="str">
        <f>(IF(E654=Localisation!$C$114,1,IF(E654=Localisation!$C$113,2,IF(E654=Localisation!$C$112,3,IF(E654=Localisation!$C$111,4,IF(E654=Localisation!$C$110,5,IF(OR(E654=1,E654=2,E654=3,E654=4,E654=5),E654,"")))))))</f>
        <v/>
      </c>
      <c r="V654" s="11" t="str">
        <f>(IF(F654=Localisation!$C$114,1,IF(F654=Localisation!$C$113,2,IF(F654=Localisation!$C$112,3,IF(F654=Localisation!$C$111,4,IF(F654=Localisation!$C$110,5,IF(OR(F654=1,F654=2,F654=3,F654=4,F654=5),F654,"")))))))</f>
        <v/>
      </c>
    </row>
    <row r="655" spans="13:22" x14ac:dyDescent="0.3">
      <c r="M655" s="11" t="str">
        <f>(IF(H655=Localisation!$C$114,1,IF(H655=Localisation!$C$113,2,IF(H655=Localisation!$C$112,3,IF(H655=Localisation!$C$111,4,IF(H655=Localisation!$C$110,5,IF(OR(H655=1,H655=2,H655=3,H655=4,H655=5),H655,"")))))))</f>
        <v/>
      </c>
      <c r="N655" s="11" t="str">
        <f>(IF(I655=Localisation!$C$114,1,IF(I655=Localisation!$C$113,2,IF(I655=Localisation!$C$112,3,IF(I655=Localisation!$C$111,4,IF(I655=Localisation!$C$110,5,IF(OR(I655=1,I655=2,I655=3,I655=4,I655=5),I655,"")))))))</f>
        <v/>
      </c>
      <c r="O655" s="11" t="str">
        <f>(IF(J655=Localisation!$C$114,1,IF(J655=Localisation!$C$113,2,IF(J655=Localisation!$C$112,3,IF(J655=Localisation!$C$111,4,IF(J655=Localisation!$C$110,5,IF(OR(J655=1,J655=2,J655=3,J655=4,J655=5),J655,"")))))))</f>
        <v/>
      </c>
      <c r="P655" s="11" t="str">
        <f>(IF(K655=Localisation!$C$114,1,IF(K655=Localisation!$C$113,2,IF(K655=Localisation!$C$112,3,IF(K655=Localisation!$C$111,4,IF(K655=Localisation!$C$110,5,IF(OR(K655=1,K655=2,K655=3,K655=4,K655=5),K655,"")))))))</f>
        <v/>
      </c>
      <c r="Q655" s="11" t="str">
        <f>(IF(L655=Localisation!$C$114,1,IF(L655=Localisation!$C$113,2,IF(L655=Localisation!$C$112,3,IF(L655=Localisation!$C$111,4,IF(L655=Localisation!$C$110,5,IF(OR(L655=1,L655=2,L655=3,L655=4,L655=5),L655,"")))))))</f>
        <v/>
      </c>
      <c r="R655" s="11" t="str">
        <f>(IF(B655=Localisation!$C$114,1,IF(B655=Localisation!$C$113,2,IF(B655=Localisation!$C$112,3,IF(B655=Localisation!$C$111,4,IF(B655=Localisation!$C$110,5,IF(OR(B655=1,B655=2,B655=3,B655=4,B655=5),B655,"")))))))</f>
        <v/>
      </c>
      <c r="S655" s="11" t="str">
        <f>(IF(C655=Localisation!$C$114,1,IF(C655=Localisation!$C$113,2,IF(C655=Localisation!$C$112,3,IF(C655=Localisation!$C$111,4,IF(C655=Localisation!$C$110,5,IF(OR(C655=1,C655=2,C655=3,C655=4,C655=5),C655,"")))))))</f>
        <v/>
      </c>
      <c r="T655" s="11" t="str">
        <f>(IF(D655=Localisation!$C$114,1,IF(D655=Localisation!$C$113,2,IF(D655=Localisation!$C$112,3,IF(D655=Localisation!$C$111,4,IF(D655=Localisation!$C$110,5,IF(OR(D655=1,D655=2,D655=3,D655=4,D655=5),D655,"")))))))</f>
        <v/>
      </c>
      <c r="U655" s="11" t="str">
        <f>(IF(E655=Localisation!$C$114,1,IF(E655=Localisation!$C$113,2,IF(E655=Localisation!$C$112,3,IF(E655=Localisation!$C$111,4,IF(E655=Localisation!$C$110,5,IF(OR(E655=1,E655=2,E655=3,E655=4,E655=5),E655,"")))))))</f>
        <v/>
      </c>
      <c r="V655" s="11" t="str">
        <f>(IF(F655=Localisation!$C$114,1,IF(F655=Localisation!$C$113,2,IF(F655=Localisation!$C$112,3,IF(F655=Localisation!$C$111,4,IF(F655=Localisation!$C$110,5,IF(OR(F655=1,F655=2,F655=3,F655=4,F655=5),F655,"")))))))</f>
        <v/>
      </c>
    </row>
    <row r="656" spans="13:22" x14ac:dyDescent="0.3">
      <c r="M656" s="11" t="str">
        <f>(IF(H656=Localisation!$C$114,1,IF(H656=Localisation!$C$113,2,IF(H656=Localisation!$C$112,3,IF(H656=Localisation!$C$111,4,IF(H656=Localisation!$C$110,5,IF(OR(H656=1,H656=2,H656=3,H656=4,H656=5),H656,"")))))))</f>
        <v/>
      </c>
      <c r="N656" s="11" t="str">
        <f>(IF(I656=Localisation!$C$114,1,IF(I656=Localisation!$C$113,2,IF(I656=Localisation!$C$112,3,IF(I656=Localisation!$C$111,4,IF(I656=Localisation!$C$110,5,IF(OR(I656=1,I656=2,I656=3,I656=4,I656=5),I656,"")))))))</f>
        <v/>
      </c>
      <c r="O656" s="11" t="str">
        <f>(IF(J656=Localisation!$C$114,1,IF(J656=Localisation!$C$113,2,IF(J656=Localisation!$C$112,3,IF(J656=Localisation!$C$111,4,IF(J656=Localisation!$C$110,5,IF(OR(J656=1,J656=2,J656=3,J656=4,J656=5),J656,"")))))))</f>
        <v/>
      </c>
      <c r="P656" s="11" t="str">
        <f>(IF(K656=Localisation!$C$114,1,IF(K656=Localisation!$C$113,2,IF(K656=Localisation!$C$112,3,IF(K656=Localisation!$C$111,4,IF(K656=Localisation!$C$110,5,IF(OR(K656=1,K656=2,K656=3,K656=4,K656=5),K656,"")))))))</f>
        <v/>
      </c>
      <c r="Q656" s="11" t="str">
        <f>(IF(L656=Localisation!$C$114,1,IF(L656=Localisation!$C$113,2,IF(L656=Localisation!$C$112,3,IF(L656=Localisation!$C$111,4,IF(L656=Localisation!$C$110,5,IF(OR(L656=1,L656=2,L656=3,L656=4,L656=5),L656,"")))))))</f>
        <v/>
      </c>
      <c r="R656" s="11" t="str">
        <f>(IF(B656=Localisation!$C$114,1,IF(B656=Localisation!$C$113,2,IF(B656=Localisation!$C$112,3,IF(B656=Localisation!$C$111,4,IF(B656=Localisation!$C$110,5,IF(OR(B656=1,B656=2,B656=3,B656=4,B656=5),B656,"")))))))</f>
        <v/>
      </c>
      <c r="S656" s="11" t="str">
        <f>(IF(C656=Localisation!$C$114,1,IF(C656=Localisation!$C$113,2,IF(C656=Localisation!$C$112,3,IF(C656=Localisation!$C$111,4,IF(C656=Localisation!$C$110,5,IF(OR(C656=1,C656=2,C656=3,C656=4,C656=5),C656,"")))))))</f>
        <v/>
      </c>
      <c r="T656" s="11" t="str">
        <f>(IF(D656=Localisation!$C$114,1,IF(D656=Localisation!$C$113,2,IF(D656=Localisation!$C$112,3,IF(D656=Localisation!$C$111,4,IF(D656=Localisation!$C$110,5,IF(OR(D656=1,D656=2,D656=3,D656=4,D656=5),D656,"")))))))</f>
        <v/>
      </c>
      <c r="U656" s="11" t="str">
        <f>(IF(E656=Localisation!$C$114,1,IF(E656=Localisation!$C$113,2,IF(E656=Localisation!$C$112,3,IF(E656=Localisation!$C$111,4,IF(E656=Localisation!$C$110,5,IF(OR(E656=1,E656=2,E656=3,E656=4,E656=5),E656,"")))))))</f>
        <v/>
      </c>
      <c r="V656" s="11" t="str">
        <f>(IF(F656=Localisation!$C$114,1,IF(F656=Localisation!$C$113,2,IF(F656=Localisation!$C$112,3,IF(F656=Localisation!$C$111,4,IF(F656=Localisation!$C$110,5,IF(OR(F656=1,F656=2,F656=3,F656=4,F656=5),F656,"")))))))</f>
        <v/>
      </c>
    </row>
    <row r="657" spans="13:22" x14ac:dyDescent="0.3">
      <c r="M657" s="11" t="str">
        <f>(IF(H657=Localisation!$C$114,1,IF(H657=Localisation!$C$113,2,IF(H657=Localisation!$C$112,3,IF(H657=Localisation!$C$111,4,IF(H657=Localisation!$C$110,5,IF(OR(H657=1,H657=2,H657=3,H657=4,H657=5),H657,"")))))))</f>
        <v/>
      </c>
      <c r="N657" s="11" t="str">
        <f>(IF(I657=Localisation!$C$114,1,IF(I657=Localisation!$C$113,2,IF(I657=Localisation!$C$112,3,IF(I657=Localisation!$C$111,4,IF(I657=Localisation!$C$110,5,IF(OR(I657=1,I657=2,I657=3,I657=4,I657=5),I657,"")))))))</f>
        <v/>
      </c>
      <c r="O657" s="11" t="str">
        <f>(IF(J657=Localisation!$C$114,1,IF(J657=Localisation!$C$113,2,IF(J657=Localisation!$C$112,3,IF(J657=Localisation!$C$111,4,IF(J657=Localisation!$C$110,5,IF(OR(J657=1,J657=2,J657=3,J657=4,J657=5),J657,"")))))))</f>
        <v/>
      </c>
      <c r="P657" s="11" t="str">
        <f>(IF(K657=Localisation!$C$114,1,IF(K657=Localisation!$C$113,2,IF(K657=Localisation!$C$112,3,IF(K657=Localisation!$C$111,4,IF(K657=Localisation!$C$110,5,IF(OR(K657=1,K657=2,K657=3,K657=4,K657=5),K657,"")))))))</f>
        <v/>
      </c>
      <c r="Q657" s="11" t="str">
        <f>(IF(L657=Localisation!$C$114,1,IF(L657=Localisation!$C$113,2,IF(L657=Localisation!$C$112,3,IF(L657=Localisation!$C$111,4,IF(L657=Localisation!$C$110,5,IF(OR(L657=1,L657=2,L657=3,L657=4,L657=5),L657,"")))))))</f>
        <v/>
      </c>
      <c r="R657" s="11" t="str">
        <f>(IF(B657=Localisation!$C$114,1,IF(B657=Localisation!$C$113,2,IF(B657=Localisation!$C$112,3,IF(B657=Localisation!$C$111,4,IF(B657=Localisation!$C$110,5,IF(OR(B657=1,B657=2,B657=3,B657=4,B657=5),B657,"")))))))</f>
        <v/>
      </c>
      <c r="S657" s="11" t="str">
        <f>(IF(C657=Localisation!$C$114,1,IF(C657=Localisation!$C$113,2,IF(C657=Localisation!$C$112,3,IF(C657=Localisation!$C$111,4,IF(C657=Localisation!$C$110,5,IF(OR(C657=1,C657=2,C657=3,C657=4,C657=5),C657,"")))))))</f>
        <v/>
      </c>
      <c r="T657" s="11" t="str">
        <f>(IF(D657=Localisation!$C$114,1,IF(D657=Localisation!$C$113,2,IF(D657=Localisation!$C$112,3,IF(D657=Localisation!$C$111,4,IF(D657=Localisation!$C$110,5,IF(OR(D657=1,D657=2,D657=3,D657=4,D657=5),D657,"")))))))</f>
        <v/>
      </c>
      <c r="U657" s="11" t="str">
        <f>(IF(E657=Localisation!$C$114,1,IF(E657=Localisation!$C$113,2,IF(E657=Localisation!$C$112,3,IF(E657=Localisation!$C$111,4,IF(E657=Localisation!$C$110,5,IF(OR(E657=1,E657=2,E657=3,E657=4,E657=5),E657,"")))))))</f>
        <v/>
      </c>
      <c r="V657" s="11" t="str">
        <f>(IF(F657=Localisation!$C$114,1,IF(F657=Localisation!$C$113,2,IF(F657=Localisation!$C$112,3,IF(F657=Localisation!$C$111,4,IF(F657=Localisation!$C$110,5,IF(OR(F657=1,F657=2,F657=3,F657=4,F657=5),F657,"")))))))</f>
        <v/>
      </c>
    </row>
    <row r="658" spans="13:22" x14ac:dyDescent="0.3">
      <c r="M658" s="11" t="str">
        <f>(IF(H658=Localisation!$C$114,1,IF(H658=Localisation!$C$113,2,IF(H658=Localisation!$C$112,3,IF(H658=Localisation!$C$111,4,IF(H658=Localisation!$C$110,5,IF(OR(H658=1,H658=2,H658=3,H658=4,H658=5),H658,"")))))))</f>
        <v/>
      </c>
      <c r="N658" s="11" t="str">
        <f>(IF(I658=Localisation!$C$114,1,IF(I658=Localisation!$C$113,2,IF(I658=Localisation!$C$112,3,IF(I658=Localisation!$C$111,4,IF(I658=Localisation!$C$110,5,IF(OR(I658=1,I658=2,I658=3,I658=4,I658=5),I658,"")))))))</f>
        <v/>
      </c>
      <c r="O658" s="11" t="str">
        <f>(IF(J658=Localisation!$C$114,1,IF(J658=Localisation!$C$113,2,IF(J658=Localisation!$C$112,3,IF(J658=Localisation!$C$111,4,IF(J658=Localisation!$C$110,5,IF(OR(J658=1,J658=2,J658=3,J658=4,J658=5),J658,"")))))))</f>
        <v/>
      </c>
      <c r="P658" s="11" t="str">
        <f>(IF(K658=Localisation!$C$114,1,IF(K658=Localisation!$C$113,2,IF(K658=Localisation!$C$112,3,IF(K658=Localisation!$C$111,4,IF(K658=Localisation!$C$110,5,IF(OR(K658=1,K658=2,K658=3,K658=4,K658=5),K658,"")))))))</f>
        <v/>
      </c>
      <c r="Q658" s="11" t="str">
        <f>(IF(L658=Localisation!$C$114,1,IF(L658=Localisation!$C$113,2,IF(L658=Localisation!$C$112,3,IF(L658=Localisation!$C$111,4,IF(L658=Localisation!$C$110,5,IF(OR(L658=1,L658=2,L658=3,L658=4,L658=5),L658,"")))))))</f>
        <v/>
      </c>
      <c r="R658" s="11" t="str">
        <f>(IF(B658=Localisation!$C$114,1,IF(B658=Localisation!$C$113,2,IF(B658=Localisation!$C$112,3,IF(B658=Localisation!$C$111,4,IF(B658=Localisation!$C$110,5,IF(OR(B658=1,B658=2,B658=3,B658=4,B658=5),B658,"")))))))</f>
        <v/>
      </c>
      <c r="S658" s="11" t="str">
        <f>(IF(C658=Localisation!$C$114,1,IF(C658=Localisation!$C$113,2,IF(C658=Localisation!$C$112,3,IF(C658=Localisation!$C$111,4,IF(C658=Localisation!$C$110,5,IF(OR(C658=1,C658=2,C658=3,C658=4,C658=5),C658,"")))))))</f>
        <v/>
      </c>
      <c r="T658" s="11" t="str">
        <f>(IF(D658=Localisation!$C$114,1,IF(D658=Localisation!$C$113,2,IF(D658=Localisation!$C$112,3,IF(D658=Localisation!$C$111,4,IF(D658=Localisation!$C$110,5,IF(OR(D658=1,D658=2,D658=3,D658=4,D658=5),D658,"")))))))</f>
        <v/>
      </c>
      <c r="U658" s="11" t="str">
        <f>(IF(E658=Localisation!$C$114,1,IF(E658=Localisation!$C$113,2,IF(E658=Localisation!$C$112,3,IF(E658=Localisation!$C$111,4,IF(E658=Localisation!$C$110,5,IF(OR(E658=1,E658=2,E658=3,E658=4,E658=5),E658,"")))))))</f>
        <v/>
      </c>
      <c r="V658" s="11" t="str">
        <f>(IF(F658=Localisation!$C$114,1,IF(F658=Localisation!$C$113,2,IF(F658=Localisation!$C$112,3,IF(F658=Localisation!$C$111,4,IF(F658=Localisation!$C$110,5,IF(OR(F658=1,F658=2,F658=3,F658=4,F658=5),F658,"")))))))</f>
        <v/>
      </c>
    </row>
    <row r="659" spans="13:22" x14ac:dyDescent="0.3">
      <c r="M659" s="11" t="str">
        <f>(IF(H659=Localisation!$C$114,1,IF(H659=Localisation!$C$113,2,IF(H659=Localisation!$C$112,3,IF(H659=Localisation!$C$111,4,IF(H659=Localisation!$C$110,5,IF(OR(H659=1,H659=2,H659=3,H659=4,H659=5),H659,"")))))))</f>
        <v/>
      </c>
      <c r="N659" s="11" t="str">
        <f>(IF(I659=Localisation!$C$114,1,IF(I659=Localisation!$C$113,2,IF(I659=Localisation!$C$112,3,IF(I659=Localisation!$C$111,4,IF(I659=Localisation!$C$110,5,IF(OR(I659=1,I659=2,I659=3,I659=4,I659=5),I659,"")))))))</f>
        <v/>
      </c>
      <c r="O659" s="11" t="str">
        <f>(IF(J659=Localisation!$C$114,1,IF(J659=Localisation!$C$113,2,IF(J659=Localisation!$C$112,3,IF(J659=Localisation!$C$111,4,IF(J659=Localisation!$C$110,5,IF(OR(J659=1,J659=2,J659=3,J659=4,J659=5),J659,"")))))))</f>
        <v/>
      </c>
      <c r="P659" s="11" t="str">
        <f>(IF(K659=Localisation!$C$114,1,IF(K659=Localisation!$C$113,2,IF(K659=Localisation!$C$112,3,IF(K659=Localisation!$C$111,4,IF(K659=Localisation!$C$110,5,IF(OR(K659=1,K659=2,K659=3,K659=4,K659=5),K659,"")))))))</f>
        <v/>
      </c>
      <c r="Q659" s="11" t="str">
        <f>(IF(L659=Localisation!$C$114,1,IF(L659=Localisation!$C$113,2,IF(L659=Localisation!$C$112,3,IF(L659=Localisation!$C$111,4,IF(L659=Localisation!$C$110,5,IF(OR(L659=1,L659=2,L659=3,L659=4,L659=5),L659,"")))))))</f>
        <v/>
      </c>
      <c r="R659" s="11" t="str">
        <f>(IF(B659=Localisation!$C$114,1,IF(B659=Localisation!$C$113,2,IF(B659=Localisation!$C$112,3,IF(B659=Localisation!$C$111,4,IF(B659=Localisation!$C$110,5,IF(OR(B659=1,B659=2,B659=3,B659=4,B659=5),B659,"")))))))</f>
        <v/>
      </c>
      <c r="S659" s="11" t="str">
        <f>(IF(C659=Localisation!$C$114,1,IF(C659=Localisation!$C$113,2,IF(C659=Localisation!$C$112,3,IF(C659=Localisation!$C$111,4,IF(C659=Localisation!$C$110,5,IF(OR(C659=1,C659=2,C659=3,C659=4,C659=5),C659,"")))))))</f>
        <v/>
      </c>
      <c r="T659" s="11" t="str">
        <f>(IF(D659=Localisation!$C$114,1,IF(D659=Localisation!$C$113,2,IF(D659=Localisation!$C$112,3,IF(D659=Localisation!$C$111,4,IF(D659=Localisation!$C$110,5,IF(OR(D659=1,D659=2,D659=3,D659=4,D659=5),D659,"")))))))</f>
        <v/>
      </c>
      <c r="U659" s="11" t="str">
        <f>(IF(E659=Localisation!$C$114,1,IF(E659=Localisation!$C$113,2,IF(E659=Localisation!$C$112,3,IF(E659=Localisation!$C$111,4,IF(E659=Localisation!$C$110,5,IF(OR(E659=1,E659=2,E659=3,E659=4,E659=5),E659,"")))))))</f>
        <v/>
      </c>
      <c r="V659" s="11" t="str">
        <f>(IF(F659=Localisation!$C$114,1,IF(F659=Localisation!$C$113,2,IF(F659=Localisation!$C$112,3,IF(F659=Localisation!$C$111,4,IF(F659=Localisation!$C$110,5,IF(OR(F659=1,F659=2,F659=3,F659=4,F659=5),F659,"")))))))</f>
        <v/>
      </c>
    </row>
    <row r="660" spans="13:22" x14ac:dyDescent="0.3">
      <c r="M660" s="11" t="str">
        <f>(IF(H660=Localisation!$C$114,1,IF(H660=Localisation!$C$113,2,IF(H660=Localisation!$C$112,3,IF(H660=Localisation!$C$111,4,IF(H660=Localisation!$C$110,5,IF(OR(H660=1,H660=2,H660=3,H660=4,H660=5),H660,"")))))))</f>
        <v/>
      </c>
      <c r="N660" s="11" t="str">
        <f>(IF(I660=Localisation!$C$114,1,IF(I660=Localisation!$C$113,2,IF(I660=Localisation!$C$112,3,IF(I660=Localisation!$C$111,4,IF(I660=Localisation!$C$110,5,IF(OR(I660=1,I660=2,I660=3,I660=4,I660=5),I660,"")))))))</f>
        <v/>
      </c>
      <c r="O660" s="11" t="str">
        <f>(IF(J660=Localisation!$C$114,1,IF(J660=Localisation!$C$113,2,IF(J660=Localisation!$C$112,3,IF(J660=Localisation!$C$111,4,IF(J660=Localisation!$C$110,5,IF(OR(J660=1,J660=2,J660=3,J660=4,J660=5),J660,"")))))))</f>
        <v/>
      </c>
      <c r="P660" s="11" t="str">
        <f>(IF(K660=Localisation!$C$114,1,IF(K660=Localisation!$C$113,2,IF(K660=Localisation!$C$112,3,IF(K660=Localisation!$C$111,4,IF(K660=Localisation!$C$110,5,IF(OR(K660=1,K660=2,K660=3,K660=4,K660=5),K660,"")))))))</f>
        <v/>
      </c>
      <c r="Q660" s="11" t="str">
        <f>(IF(L660=Localisation!$C$114,1,IF(L660=Localisation!$C$113,2,IF(L660=Localisation!$C$112,3,IF(L660=Localisation!$C$111,4,IF(L660=Localisation!$C$110,5,IF(OR(L660=1,L660=2,L660=3,L660=4,L660=5),L660,"")))))))</f>
        <v/>
      </c>
      <c r="R660" s="11" t="str">
        <f>(IF(B660=Localisation!$C$114,1,IF(B660=Localisation!$C$113,2,IF(B660=Localisation!$C$112,3,IF(B660=Localisation!$C$111,4,IF(B660=Localisation!$C$110,5,IF(OR(B660=1,B660=2,B660=3,B660=4,B660=5),B660,"")))))))</f>
        <v/>
      </c>
      <c r="S660" s="11" t="str">
        <f>(IF(C660=Localisation!$C$114,1,IF(C660=Localisation!$C$113,2,IF(C660=Localisation!$C$112,3,IF(C660=Localisation!$C$111,4,IF(C660=Localisation!$C$110,5,IF(OR(C660=1,C660=2,C660=3,C660=4,C660=5),C660,"")))))))</f>
        <v/>
      </c>
      <c r="T660" s="11" t="str">
        <f>(IF(D660=Localisation!$C$114,1,IF(D660=Localisation!$C$113,2,IF(D660=Localisation!$C$112,3,IF(D660=Localisation!$C$111,4,IF(D660=Localisation!$C$110,5,IF(OR(D660=1,D660=2,D660=3,D660=4,D660=5),D660,"")))))))</f>
        <v/>
      </c>
      <c r="U660" s="11" t="str">
        <f>(IF(E660=Localisation!$C$114,1,IF(E660=Localisation!$C$113,2,IF(E660=Localisation!$C$112,3,IF(E660=Localisation!$C$111,4,IF(E660=Localisation!$C$110,5,IF(OR(E660=1,E660=2,E660=3,E660=4,E660=5),E660,"")))))))</f>
        <v/>
      </c>
      <c r="V660" s="11" t="str">
        <f>(IF(F660=Localisation!$C$114,1,IF(F660=Localisation!$C$113,2,IF(F660=Localisation!$C$112,3,IF(F660=Localisation!$C$111,4,IF(F660=Localisation!$C$110,5,IF(OR(F660=1,F660=2,F660=3,F660=4,F660=5),F660,"")))))))</f>
        <v/>
      </c>
    </row>
    <row r="661" spans="13:22" x14ac:dyDescent="0.3">
      <c r="M661" s="11" t="str">
        <f>(IF(H661=Localisation!$C$114,1,IF(H661=Localisation!$C$113,2,IF(H661=Localisation!$C$112,3,IF(H661=Localisation!$C$111,4,IF(H661=Localisation!$C$110,5,IF(OR(H661=1,H661=2,H661=3,H661=4,H661=5),H661,"")))))))</f>
        <v/>
      </c>
      <c r="N661" s="11" t="str">
        <f>(IF(I661=Localisation!$C$114,1,IF(I661=Localisation!$C$113,2,IF(I661=Localisation!$C$112,3,IF(I661=Localisation!$C$111,4,IF(I661=Localisation!$C$110,5,IF(OR(I661=1,I661=2,I661=3,I661=4,I661=5),I661,"")))))))</f>
        <v/>
      </c>
      <c r="O661" s="11" t="str">
        <f>(IF(J661=Localisation!$C$114,1,IF(J661=Localisation!$C$113,2,IF(J661=Localisation!$C$112,3,IF(J661=Localisation!$C$111,4,IF(J661=Localisation!$C$110,5,IF(OR(J661=1,J661=2,J661=3,J661=4,J661=5),J661,"")))))))</f>
        <v/>
      </c>
      <c r="P661" s="11" t="str">
        <f>(IF(K661=Localisation!$C$114,1,IF(K661=Localisation!$C$113,2,IF(K661=Localisation!$C$112,3,IF(K661=Localisation!$C$111,4,IF(K661=Localisation!$C$110,5,IF(OR(K661=1,K661=2,K661=3,K661=4,K661=5),K661,"")))))))</f>
        <v/>
      </c>
      <c r="Q661" s="11" t="str">
        <f>(IF(L661=Localisation!$C$114,1,IF(L661=Localisation!$C$113,2,IF(L661=Localisation!$C$112,3,IF(L661=Localisation!$C$111,4,IF(L661=Localisation!$C$110,5,IF(OR(L661=1,L661=2,L661=3,L661=4,L661=5),L661,"")))))))</f>
        <v/>
      </c>
      <c r="R661" s="11" t="str">
        <f>(IF(B661=Localisation!$C$114,1,IF(B661=Localisation!$C$113,2,IF(B661=Localisation!$C$112,3,IF(B661=Localisation!$C$111,4,IF(B661=Localisation!$C$110,5,IF(OR(B661=1,B661=2,B661=3,B661=4,B661=5),B661,"")))))))</f>
        <v/>
      </c>
      <c r="S661" s="11" t="str">
        <f>(IF(C661=Localisation!$C$114,1,IF(C661=Localisation!$C$113,2,IF(C661=Localisation!$C$112,3,IF(C661=Localisation!$C$111,4,IF(C661=Localisation!$C$110,5,IF(OR(C661=1,C661=2,C661=3,C661=4,C661=5),C661,"")))))))</f>
        <v/>
      </c>
      <c r="T661" s="11" t="str">
        <f>(IF(D661=Localisation!$C$114,1,IF(D661=Localisation!$C$113,2,IF(D661=Localisation!$C$112,3,IF(D661=Localisation!$C$111,4,IF(D661=Localisation!$C$110,5,IF(OR(D661=1,D661=2,D661=3,D661=4,D661=5),D661,"")))))))</f>
        <v/>
      </c>
      <c r="U661" s="11" t="str">
        <f>(IF(E661=Localisation!$C$114,1,IF(E661=Localisation!$C$113,2,IF(E661=Localisation!$C$112,3,IF(E661=Localisation!$C$111,4,IF(E661=Localisation!$C$110,5,IF(OR(E661=1,E661=2,E661=3,E661=4,E661=5),E661,"")))))))</f>
        <v/>
      </c>
      <c r="V661" s="11" t="str">
        <f>(IF(F661=Localisation!$C$114,1,IF(F661=Localisation!$C$113,2,IF(F661=Localisation!$C$112,3,IF(F661=Localisation!$C$111,4,IF(F661=Localisation!$C$110,5,IF(OR(F661=1,F661=2,F661=3,F661=4,F661=5),F661,"")))))))</f>
        <v/>
      </c>
    </row>
    <row r="662" spans="13:22" x14ac:dyDescent="0.3">
      <c r="M662" s="11" t="str">
        <f>(IF(H662=Localisation!$C$114,1,IF(H662=Localisation!$C$113,2,IF(H662=Localisation!$C$112,3,IF(H662=Localisation!$C$111,4,IF(H662=Localisation!$C$110,5,IF(OR(H662=1,H662=2,H662=3,H662=4,H662=5),H662,"")))))))</f>
        <v/>
      </c>
      <c r="N662" s="11" t="str">
        <f>(IF(I662=Localisation!$C$114,1,IF(I662=Localisation!$C$113,2,IF(I662=Localisation!$C$112,3,IF(I662=Localisation!$C$111,4,IF(I662=Localisation!$C$110,5,IF(OR(I662=1,I662=2,I662=3,I662=4,I662=5),I662,"")))))))</f>
        <v/>
      </c>
      <c r="O662" s="11" t="str">
        <f>(IF(J662=Localisation!$C$114,1,IF(J662=Localisation!$C$113,2,IF(J662=Localisation!$C$112,3,IF(J662=Localisation!$C$111,4,IF(J662=Localisation!$C$110,5,IF(OR(J662=1,J662=2,J662=3,J662=4,J662=5),J662,"")))))))</f>
        <v/>
      </c>
      <c r="P662" s="11" t="str">
        <f>(IF(K662=Localisation!$C$114,1,IF(K662=Localisation!$C$113,2,IF(K662=Localisation!$C$112,3,IF(K662=Localisation!$C$111,4,IF(K662=Localisation!$C$110,5,IF(OR(K662=1,K662=2,K662=3,K662=4,K662=5),K662,"")))))))</f>
        <v/>
      </c>
      <c r="Q662" s="11" t="str">
        <f>(IF(L662=Localisation!$C$114,1,IF(L662=Localisation!$C$113,2,IF(L662=Localisation!$C$112,3,IF(L662=Localisation!$C$111,4,IF(L662=Localisation!$C$110,5,IF(OR(L662=1,L662=2,L662=3,L662=4,L662=5),L662,"")))))))</f>
        <v/>
      </c>
      <c r="R662" s="11" t="str">
        <f>(IF(B662=Localisation!$C$114,1,IF(B662=Localisation!$C$113,2,IF(B662=Localisation!$C$112,3,IF(B662=Localisation!$C$111,4,IF(B662=Localisation!$C$110,5,IF(OR(B662=1,B662=2,B662=3,B662=4,B662=5),B662,"")))))))</f>
        <v/>
      </c>
      <c r="S662" s="11" t="str">
        <f>(IF(C662=Localisation!$C$114,1,IF(C662=Localisation!$C$113,2,IF(C662=Localisation!$C$112,3,IF(C662=Localisation!$C$111,4,IF(C662=Localisation!$C$110,5,IF(OR(C662=1,C662=2,C662=3,C662=4,C662=5),C662,"")))))))</f>
        <v/>
      </c>
      <c r="T662" s="11" t="str">
        <f>(IF(D662=Localisation!$C$114,1,IF(D662=Localisation!$C$113,2,IF(D662=Localisation!$C$112,3,IF(D662=Localisation!$C$111,4,IF(D662=Localisation!$C$110,5,IF(OR(D662=1,D662=2,D662=3,D662=4,D662=5),D662,"")))))))</f>
        <v/>
      </c>
      <c r="U662" s="11" t="str">
        <f>(IF(E662=Localisation!$C$114,1,IF(E662=Localisation!$C$113,2,IF(E662=Localisation!$C$112,3,IF(E662=Localisation!$C$111,4,IF(E662=Localisation!$C$110,5,IF(OR(E662=1,E662=2,E662=3,E662=4,E662=5),E662,"")))))))</f>
        <v/>
      </c>
      <c r="V662" s="11" t="str">
        <f>(IF(F662=Localisation!$C$114,1,IF(F662=Localisation!$C$113,2,IF(F662=Localisation!$C$112,3,IF(F662=Localisation!$C$111,4,IF(F662=Localisation!$C$110,5,IF(OR(F662=1,F662=2,F662=3,F662=4,F662=5),F662,"")))))))</f>
        <v/>
      </c>
    </row>
    <row r="663" spans="13:22" x14ac:dyDescent="0.3">
      <c r="M663" s="11" t="str">
        <f>(IF(H663=Localisation!$C$114,1,IF(H663=Localisation!$C$113,2,IF(H663=Localisation!$C$112,3,IF(H663=Localisation!$C$111,4,IF(H663=Localisation!$C$110,5,IF(OR(H663=1,H663=2,H663=3,H663=4,H663=5),H663,"")))))))</f>
        <v/>
      </c>
      <c r="N663" s="11" t="str">
        <f>(IF(I663=Localisation!$C$114,1,IF(I663=Localisation!$C$113,2,IF(I663=Localisation!$C$112,3,IF(I663=Localisation!$C$111,4,IF(I663=Localisation!$C$110,5,IF(OR(I663=1,I663=2,I663=3,I663=4,I663=5),I663,"")))))))</f>
        <v/>
      </c>
      <c r="O663" s="11" t="str">
        <f>(IF(J663=Localisation!$C$114,1,IF(J663=Localisation!$C$113,2,IF(J663=Localisation!$C$112,3,IF(J663=Localisation!$C$111,4,IF(J663=Localisation!$C$110,5,IF(OR(J663=1,J663=2,J663=3,J663=4,J663=5),J663,"")))))))</f>
        <v/>
      </c>
      <c r="P663" s="11" t="str">
        <f>(IF(K663=Localisation!$C$114,1,IF(K663=Localisation!$C$113,2,IF(K663=Localisation!$C$112,3,IF(K663=Localisation!$C$111,4,IF(K663=Localisation!$C$110,5,IF(OR(K663=1,K663=2,K663=3,K663=4,K663=5),K663,"")))))))</f>
        <v/>
      </c>
      <c r="Q663" s="11" t="str">
        <f>(IF(L663=Localisation!$C$114,1,IF(L663=Localisation!$C$113,2,IF(L663=Localisation!$C$112,3,IF(L663=Localisation!$C$111,4,IF(L663=Localisation!$C$110,5,IF(OR(L663=1,L663=2,L663=3,L663=4,L663=5),L663,"")))))))</f>
        <v/>
      </c>
      <c r="R663" s="11" t="str">
        <f>(IF(B663=Localisation!$C$114,1,IF(B663=Localisation!$C$113,2,IF(B663=Localisation!$C$112,3,IF(B663=Localisation!$C$111,4,IF(B663=Localisation!$C$110,5,IF(OR(B663=1,B663=2,B663=3,B663=4,B663=5),B663,"")))))))</f>
        <v/>
      </c>
      <c r="S663" s="11" t="str">
        <f>(IF(C663=Localisation!$C$114,1,IF(C663=Localisation!$C$113,2,IF(C663=Localisation!$C$112,3,IF(C663=Localisation!$C$111,4,IF(C663=Localisation!$C$110,5,IF(OR(C663=1,C663=2,C663=3,C663=4,C663=5),C663,"")))))))</f>
        <v/>
      </c>
      <c r="T663" s="11" t="str">
        <f>(IF(D663=Localisation!$C$114,1,IF(D663=Localisation!$C$113,2,IF(D663=Localisation!$C$112,3,IF(D663=Localisation!$C$111,4,IF(D663=Localisation!$C$110,5,IF(OR(D663=1,D663=2,D663=3,D663=4,D663=5),D663,"")))))))</f>
        <v/>
      </c>
      <c r="U663" s="11" t="str">
        <f>(IF(E663=Localisation!$C$114,1,IF(E663=Localisation!$C$113,2,IF(E663=Localisation!$C$112,3,IF(E663=Localisation!$C$111,4,IF(E663=Localisation!$C$110,5,IF(OR(E663=1,E663=2,E663=3,E663=4,E663=5),E663,"")))))))</f>
        <v/>
      </c>
      <c r="V663" s="11" t="str">
        <f>(IF(F663=Localisation!$C$114,1,IF(F663=Localisation!$C$113,2,IF(F663=Localisation!$C$112,3,IF(F663=Localisation!$C$111,4,IF(F663=Localisation!$C$110,5,IF(OR(F663=1,F663=2,F663=3,F663=4,F663=5),F663,"")))))))</f>
        <v/>
      </c>
    </row>
    <row r="664" spans="13:22" x14ac:dyDescent="0.3">
      <c r="M664" s="11" t="str">
        <f>(IF(H664=Localisation!$C$114,1,IF(H664=Localisation!$C$113,2,IF(H664=Localisation!$C$112,3,IF(H664=Localisation!$C$111,4,IF(H664=Localisation!$C$110,5,IF(OR(H664=1,H664=2,H664=3,H664=4,H664=5),H664,"")))))))</f>
        <v/>
      </c>
      <c r="N664" s="11" t="str">
        <f>(IF(I664=Localisation!$C$114,1,IF(I664=Localisation!$C$113,2,IF(I664=Localisation!$C$112,3,IF(I664=Localisation!$C$111,4,IF(I664=Localisation!$C$110,5,IF(OR(I664=1,I664=2,I664=3,I664=4,I664=5),I664,"")))))))</f>
        <v/>
      </c>
      <c r="O664" s="11" t="str">
        <f>(IF(J664=Localisation!$C$114,1,IF(J664=Localisation!$C$113,2,IF(J664=Localisation!$C$112,3,IF(J664=Localisation!$C$111,4,IF(J664=Localisation!$C$110,5,IF(OR(J664=1,J664=2,J664=3,J664=4,J664=5),J664,"")))))))</f>
        <v/>
      </c>
      <c r="P664" s="11" t="str">
        <f>(IF(K664=Localisation!$C$114,1,IF(K664=Localisation!$C$113,2,IF(K664=Localisation!$C$112,3,IF(K664=Localisation!$C$111,4,IF(K664=Localisation!$C$110,5,IF(OR(K664=1,K664=2,K664=3,K664=4,K664=5),K664,"")))))))</f>
        <v/>
      </c>
      <c r="Q664" s="11" t="str">
        <f>(IF(L664=Localisation!$C$114,1,IF(L664=Localisation!$C$113,2,IF(L664=Localisation!$C$112,3,IF(L664=Localisation!$C$111,4,IF(L664=Localisation!$C$110,5,IF(OR(L664=1,L664=2,L664=3,L664=4,L664=5),L664,"")))))))</f>
        <v/>
      </c>
      <c r="R664" s="11" t="str">
        <f>(IF(B664=Localisation!$C$114,1,IF(B664=Localisation!$C$113,2,IF(B664=Localisation!$C$112,3,IF(B664=Localisation!$C$111,4,IF(B664=Localisation!$C$110,5,IF(OR(B664=1,B664=2,B664=3,B664=4,B664=5),B664,"")))))))</f>
        <v/>
      </c>
      <c r="S664" s="11" t="str">
        <f>(IF(C664=Localisation!$C$114,1,IF(C664=Localisation!$C$113,2,IF(C664=Localisation!$C$112,3,IF(C664=Localisation!$C$111,4,IF(C664=Localisation!$C$110,5,IF(OR(C664=1,C664=2,C664=3,C664=4,C664=5),C664,"")))))))</f>
        <v/>
      </c>
      <c r="T664" s="11" t="str">
        <f>(IF(D664=Localisation!$C$114,1,IF(D664=Localisation!$C$113,2,IF(D664=Localisation!$C$112,3,IF(D664=Localisation!$C$111,4,IF(D664=Localisation!$C$110,5,IF(OR(D664=1,D664=2,D664=3,D664=4,D664=5),D664,"")))))))</f>
        <v/>
      </c>
      <c r="U664" s="11" t="str">
        <f>(IF(E664=Localisation!$C$114,1,IF(E664=Localisation!$C$113,2,IF(E664=Localisation!$C$112,3,IF(E664=Localisation!$C$111,4,IF(E664=Localisation!$C$110,5,IF(OR(E664=1,E664=2,E664=3,E664=4,E664=5),E664,"")))))))</f>
        <v/>
      </c>
      <c r="V664" s="11" t="str">
        <f>(IF(F664=Localisation!$C$114,1,IF(F664=Localisation!$C$113,2,IF(F664=Localisation!$C$112,3,IF(F664=Localisation!$C$111,4,IF(F664=Localisation!$C$110,5,IF(OR(F664=1,F664=2,F664=3,F664=4,F664=5),F664,"")))))))</f>
        <v/>
      </c>
    </row>
    <row r="665" spans="13:22" x14ac:dyDescent="0.3">
      <c r="M665" s="11" t="str">
        <f>(IF(H665=Localisation!$C$114,1,IF(H665=Localisation!$C$113,2,IF(H665=Localisation!$C$112,3,IF(H665=Localisation!$C$111,4,IF(H665=Localisation!$C$110,5,IF(OR(H665=1,H665=2,H665=3,H665=4,H665=5),H665,"")))))))</f>
        <v/>
      </c>
      <c r="N665" s="11" t="str">
        <f>(IF(I665=Localisation!$C$114,1,IF(I665=Localisation!$C$113,2,IF(I665=Localisation!$C$112,3,IF(I665=Localisation!$C$111,4,IF(I665=Localisation!$C$110,5,IF(OR(I665=1,I665=2,I665=3,I665=4,I665=5),I665,"")))))))</f>
        <v/>
      </c>
      <c r="O665" s="11" t="str">
        <f>(IF(J665=Localisation!$C$114,1,IF(J665=Localisation!$C$113,2,IF(J665=Localisation!$C$112,3,IF(J665=Localisation!$C$111,4,IF(J665=Localisation!$C$110,5,IF(OR(J665=1,J665=2,J665=3,J665=4,J665=5),J665,"")))))))</f>
        <v/>
      </c>
      <c r="P665" s="11" t="str">
        <f>(IF(K665=Localisation!$C$114,1,IF(K665=Localisation!$C$113,2,IF(K665=Localisation!$C$112,3,IF(K665=Localisation!$C$111,4,IF(K665=Localisation!$C$110,5,IF(OR(K665=1,K665=2,K665=3,K665=4,K665=5),K665,"")))))))</f>
        <v/>
      </c>
      <c r="Q665" s="11" t="str">
        <f>(IF(L665=Localisation!$C$114,1,IF(L665=Localisation!$C$113,2,IF(L665=Localisation!$C$112,3,IF(L665=Localisation!$C$111,4,IF(L665=Localisation!$C$110,5,IF(OR(L665=1,L665=2,L665=3,L665=4,L665=5),L665,"")))))))</f>
        <v/>
      </c>
      <c r="R665" s="11" t="str">
        <f>(IF(B665=Localisation!$C$114,1,IF(B665=Localisation!$C$113,2,IF(B665=Localisation!$C$112,3,IF(B665=Localisation!$C$111,4,IF(B665=Localisation!$C$110,5,IF(OR(B665=1,B665=2,B665=3,B665=4,B665=5),B665,"")))))))</f>
        <v/>
      </c>
      <c r="S665" s="11" t="str">
        <f>(IF(C665=Localisation!$C$114,1,IF(C665=Localisation!$C$113,2,IF(C665=Localisation!$C$112,3,IF(C665=Localisation!$C$111,4,IF(C665=Localisation!$C$110,5,IF(OR(C665=1,C665=2,C665=3,C665=4,C665=5),C665,"")))))))</f>
        <v/>
      </c>
      <c r="T665" s="11" t="str">
        <f>(IF(D665=Localisation!$C$114,1,IF(D665=Localisation!$C$113,2,IF(D665=Localisation!$C$112,3,IF(D665=Localisation!$C$111,4,IF(D665=Localisation!$C$110,5,IF(OR(D665=1,D665=2,D665=3,D665=4,D665=5),D665,"")))))))</f>
        <v/>
      </c>
      <c r="U665" s="11" t="str">
        <f>(IF(E665=Localisation!$C$114,1,IF(E665=Localisation!$C$113,2,IF(E665=Localisation!$C$112,3,IF(E665=Localisation!$C$111,4,IF(E665=Localisation!$C$110,5,IF(OR(E665=1,E665=2,E665=3,E665=4,E665=5),E665,"")))))))</f>
        <v/>
      </c>
      <c r="V665" s="11" t="str">
        <f>(IF(F665=Localisation!$C$114,1,IF(F665=Localisation!$C$113,2,IF(F665=Localisation!$C$112,3,IF(F665=Localisation!$C$111,4,IF(F665=Localisation!$C$110,5,IF(OR(F665=1,F665=2,F665=3,F665=4,F665=5),F665,"")))))))</f>
        <v/>
      </c>
    </row>
    <row r="666" spans="13:22" x14ac:dyDescent="0.3">
      <c r="M666" s="11" t="str">
        <f>(IF(H666=Localisation!$C$114,1,IF(H666=Localisation!$C$113,2,IF(H666=Localisation!$C$112,3,IF(H666=Localisation!$C$111,4,IF(H666=Localisation!$C$110,5,IF(OR(H666=1,H666=2,H666=3,H666=4,H666=5),H666,"")))))))</f>
        <v/>
      </c>
      <c r="N666" s="11" t="str">
        <f>(IF(I666=Localisation!$C$114,1,IF(I666=Localisation!$C$113,2,IF(I666=Localisation!$C$112,3,IF(I666=Localisation!$C$111,4,IF(I666=Localisation!$C$110,5,IF(OR(I666=1,I666=2,I666=3,I666=4,I666=5),I666,"")))))))</f>
        <v/>
      </c>
      <c r="O666" s="11" t="str">
        <f>(IF(J666=Localisation!$C$114,1,IF(J666=Localisation!$C$113,2,IF(J666=Localisation!$C$112,3,IF(J666=Localisation!$C$111,4,IF(J666=Localisation!$C$110,5,IF(OR(J666=1,J666=2,J666=3,J666=4,J666=5),J666,"")))))))</f>
        <v/>
      </c>
      <c r="P666" s="11" t="str">
        <f>(IF(K666=Localisation!$C$114,1,IF(K666=Localisation!$C$113,2,IF(K666=Localisation!$C$112,3,IF(K666=Localisation!$C$111,4,IF(K666=Localisation!$C$110,5,IF(OR(K666=1,K666=2,K666=3,K666=4,K666=5),K666,"")))))))</f>
        <v/>
      </c>
      <c r="Q666" s="11" t="str">
        <f>(IF(L666=Localisation!$C$114,1,IF(L666=Localisation!$C$113,2,IF(L666=Localisation!$C$112,3,IF(L666=Localisation!$C$111,4,IF(L666=Localisation!$C$110,5,IF(OR(L666=1,L666=2,L666=3,L666=4,L666=5),L666,"")))))))</f>
        <v/>
      </c>
      <c r="R666" s="11" t="str">
        <f>(IF(B666=Localisation!$C$114,1,IF(B666=Localisation!$C$113,2,IF(B666=Localisation!$C$112,3,IF(B666=Localisation!$C$111,4,IF(B666=Localisation!$C$110,5,IF(OR(B666=1,B666=2,B666=3,B666=4,B666=5),B666,"")))))))</f>
        <v/>
      </c>
      <c r="S666" s="11" t="str">
        <f>(IF(C666=Localisation!$C$114,1,IF(C666=Localisation!$C$113,2,IF(C666=Localisation!$C$112,3,IF(C666=Localisation!$C$111,4,IF(C666=Localisation!$C$110,5,IF(OR(C666=1,C666=2,C666=3,C666=4,C666=5),C666,"")))))))</f>
        <v/>
      </c>
      <c r="T666" s="11" t="str">
        <f>(IF(D666=Localisation!$C$114,1,IF(D666=Localisation!$C$113,2,IF(D666=Localisation!$C$112,3,IF(D666=Localisation!$C$111,4,IF(D666=Localisation!$C$110,5,IF(OR(D666=1,D666=2,D666=3,D666=4,D666=5),D666,"")))))))</f>
        <v/>
      </c>
      <c r="U666" s="11" t="str">
        <f>(IF(E666=Localisation!$C$114,1,IF(E666=Localisation!$C$113,2,IF(E666=Localisation!$C$112,3,IF(E666=Localisation!$C$111,4,IF(E666=Localisation!$C$110,5,IF(OR(E666=1,E666=2,E666=3,E666=4,E666=5),E666,"")))))))</f>
        <v/>
      </c>
      <c r="V666" s="11" t="str">
        <f>(IF(F666=Localisation!$C$114,1,IF(F666=Localisation!$C$113,2,IF(F666=Localisation!$C$112,3,IF(F666=Localisation!$C$111,4,IF(F666=Localisation!$C$110,5,IF(OR(F666=1,F666=2,F666=3,F666=4,F666=5),F666,"")))))))</f>
        <v/>
      </c>
    </row>
    <row r="667" spans="13:22" x14ac:dyDescent="0.3">
      <c r="M667" s="11" t="str">
        <f>(IF(H667=Localisation!$C$114,1,IF(H667=Localisation!$C$113,2,IF(H667=Localisation!$C$112,3,IF(H667=Localisation!$C$111,4,IF(H667=Localisation!$C$110,5,IF(OR(H667=1,H667=2,H667=3,H667=4,H667=5),H667,"")))))))</f>
        <v/>
      </c>
      <c r="N667" s="11" t="str">
        <f>(IF(I667=Localisation!$C$114,1,IF(I667=Localisation!$C$113,2,IF(I667=Localisation!$C$112,3,IF(I667=Localisation!$C$111,4,IF(I667=Localisation!$C$110,5,IF(OR(I667=1,I667=2,I667=3,I667=4,I667=5),I667,"")))))))</f>
        <v/>
      </c>
      <c r="O667" s="11" t="str">
        <f>(IF(J667=Localisation!$C$114,1,IF(J667=Localisation!$C$113,2,IF(J667=Localisation!$C$112,3,IF(J667=Localisation!$C$111,4,IF(J667=Localisation!$C$110,5,IF(OR(J667=1,J667=2,J667=3,J667=4,J667=5),J667,"")))))))</f>
        <v/>
      </c>
      <c r="P667" s="11" t="str">
        <f>(IF(K667=Localisation!$C$114,1,IF(K667=Localisation!$C$113,2,IF(K667=Localisation!$C$112,3,IF(K667=Localisation!$C$111,4,IF(K667=Localisation!$C$110,5,IF(OR(K667=1,K667=2,K667=3,K667=4,K667=5),K667,"")))))))</f>
        <v/>
      </c>
      <c r="Q667" s="11" t="str">
        <f>(IF(L667=Localisation!$C$114,1,IF(L667=Localisation!$C$113,2,IF(L667=Localisation!$C$112,3,IF(L667=Localisation!$C$111,4,IF(L667=Localisation!$C$110,5,IF(OR(L667=1,L667=2,L667=3,L667=4,L667=5),L667,"")))))))</f>
        <v/>
      </c>
      <c r="R667" s="11" t="str">
        <f>(IF(B667=Localisation!$C$114,1,IF(B667=Localisation!$C$113,2,IF(B667=Localisation!$C$112,3,IF(B667=Localisation!$C$111,4,IF(B667=Localisation!$C$110,5,IF(OR(B667=1,B667=2,B667=3,B667=4,B667=5),B667,"")))))))</f>
        <v/>
      </c>
      <c r="S667" s="11" t="str">
        <f>(IF(C667=Localisation!$C$114,1,IF(C667=Localisation!$C$113,2,IF(C667=Localisation!$C$112,3,IF(C667=Localisation!$C$111,4,IF(C667=Localisation!$C$110,5,IF(OR(C667=1,C667=2,C667=3,C667=4,C667=5),C667,"")))))))</f>
        <v/>
      </c>
      <c r="T667" s="11" t="str">
        <f>(IF(D667=Localisation!$C$114,1,IF(D667=Localisation!$C$113,2,IF(D667=Localisation!$C$112,3,IF(D667=Localisation!$C$111,4,IF(D667=Localisation!$C$110,5,IF(OR(D667=1,D667=2,D667=3,D667=4,D667=5),D667,"")))))))</f>
        <v/>
      </c>
      <c r="U667" s="11" t="str">
        <f>(IF(E667=Localisation!$C$114,1,IF(E667=Localisation!$C$113,2,IF(E667=Localisation!$C$112,3,IF(E667=Localisation!$C$111,4,IF(E667=Localisation!$C$110,5,IF(OR(E667=1,E667=2,E667=3,E667=4,E667=5),E667,"")))))))</f>
        <v/>
      </c>
      <c r="V667" s="11" t="str">
        <f>(IF(F667=Localisation!$C$114,1,IF(F667=Localisation!$C$113,2,IF(F667=Localisation!$C$112,3,IF(F667=Localisation!$C$111,4,IF(F667=Localisation!$C$110,5,IF(OR(F667=1,F667=2,F667=3,F667=4,F667=5),F667,"")))))))</f>
        <v/>
      </c>
    </row>
    <row r="668" spans="13:22" x14ac:dyDescent="0.3">
      <c r="M668" s="11" t="str">
        <f>(IF(H668=Localisation!$C$114,1,IF(H668=Localisation!$C$113,2,IF(H668=Localisation!$C$112,3,IF(H668=Localisation!$C$111,4,IF(H668=Localisation!$C$110,5,IF(OR(H668=1,H668=2,H668=3,H668=4,H668=5),H668,"")))))))</f>
        <v/>
      </c>
      <c r="N668" s="11" t="str">
        <f>(IF(I668=Localisation!$C$114,1,IF(I668=Localisation!$C$113,2,IF(I668=Localisation!$C$112,3,IF(I668=Localisation!$C$111,4,IF(I668=Localisation!$C$110,5,IF(OR(I668=1,I668=2,I668=3,I668=4,I668=5),I668,"")))))))</f>
        <v/>
      </c>
      <c r="O668" s="11" t="str">
        <f>(IF(J668=Localisation!$C$114,1,IF(J668=Localisation!$C$113,2,IF(J668=Localisation!$C$112,3,IF(J668=Localisation!$C$111,4,IF(J668=Localisation!$C$110,5,IF(OR(J668=1,J668=2,J668=3,J668=4,J668=5),J668,"")))))))</f>
        <v/>
      </c>
      <c r="P668" s="11" t="str">
        <f>(IF(K668=Localisation!$C$114,1,IF(K668=Localisation!$C$113,2,IF(K668=Localisation!$C$112,3,IF(K668=Localisation!$C$111,4,IF(K668=Localisation!$C$110,5,IF(OR(K668=1,K668=2,K668=3,K668=4,K668=5),K668,"")))))))</f>
        <v/>
      </c>
      <c r="Q668" s="11" t="str">
        <f>(IF(L668=Localisation!$C$114,1,IF(L668=Localisation!$C$113,2,IF(L668=Localisation!$C$112,3,IF(L668=Localisation!$C$111,4,IF(L668=Localisation!$C$110,5,IF(OR(L668=1,L668=2,L668=3,L668=4,L668=5),L668,"")))))))</f>
        <v/>
      </c>
      <c r="R668" s="11" t="str">
        <f>(IF(B668=Localisation!$C$114,1,IF(B668=Localisation!$C$113,2,IF(B668=Localisation!$C$112,3,IF(B668=Localisation!$C$111,4,IF(B668=Localisation!$C$110,5,IF(OR(B668=1,B668=2,B668=3,B668=4,B668=5),B668,"")))))))</f>
        <v/>
      </c>
      <c r="S668" s="11" t="str">
        <f>(IF(C668=Localisation!$C$114,1,IF(C668=Localisation!$C$113,2,IF(C668=Localisation!$C$112,3,IF(C668=Localisation!$C$111,4,IF(C668=Localisation!$C$110,5,IF(OR(C668=1,C668=2,C668=3,C668=4,C668=5),C668,"")))))))</f>
        <v/>
      </c>
      <c r="T668" s="11" t="str">
        <f>(IF(D668=Localisation!$C$114,1,IF(D668=Localisation!$C$113,2,IF(D668=Localisation!$C$112,3,IF(D668=Localisation!$C$111,4,IF(D668=Localisation!$C$110,5,IF(OR(D668=1,D668=2,D668=3,D668=4,D668=5),D668,"")))))))</f>
        <v/>
      </c>
      <c r="U668" s="11" t="str">
        <f>(IF(E668=Localisation!$C$114,1,IF(E668=Localisation!$C$113,2,IF(E668=Localisation!$C$112,3,IF(E668=Localisation!$C$111,4,IF(E668=Localisation!$C$110,5,IF(OR(E668=1,E668=2,E668=3,E668=4,E668=5),E668,"")))))))</f>
        <v/>
      </c>
      <c r="V668" s="11" t="str">
        <f>(IF(F668=Localisation!$C$114,1,IF(F668=Localisation!$C$113,2,IF(F668=Localisation!$C$112,3,IF(F668=Localisation!$C$111,4,IF(F668=Localisation!$C$110,5,IF(OR(F668=1,F668=2,F668=3,F668=4,F668=5),F668,"")))))))</f>
        <v/>
      </c>
    </row>
    <row r="669" spans="13:22" x14ac:dyDescent="0.3">
      <c r="M669" s="11" t="str">
        <f>(IF(H669=Localisation!$C$114,1,IF(H669=Localisation!$C$113,2,IF(H669=Localisation!$C$112,3,IF(H669=Localisation!$C$111,4,IF(H669=Localisation!$C$110,5,IF(OR(H669=1,H669=2,H669=3,H669=4,H669=5),H669,"")))))))</f>
        <v/>
      </c>
      <c r="N669" s="11" t="str">
        <f>(IF(I669=Localisation!$C$114,1,IF(I669=Localisation!$C$113,2,IF(I669=Localisation!$C$112,3,IF(I669=Localisation!$C$111,4,IF(I669=Localisation!$C$110,5,IF(OR(I669=1,I669=2,I669=3,I669=4,I669=5),I669,"")))))))</f>
        <v/>
      </c>
      <c r="O669" s="11" t="str">
        <f>(IF(J669=Localisation!$C$114,1,IF(J669=Localisation!$C$113,2,IF(J669=Localisation!$C$112,3,IF(J669=Localisation!$C$111,4,IF(J669=Localisation!$C$110,5,IF(OR(J669=1,J669=2,J669=3,J669=4,J669=5),J669,"")))))))</f>
        <v/>
      </c>
      <c r="P669" s="11" t="str">
        <f>(IF(K669=Localisation!$C$114,1,IF(K669=Localisation!$C$113,2,IF(K669=Localisation!$C$112,3,IF(K669=Localisation!$C$111,4,IF(K669=Localisation!$C$110,5,IF(OR(K669=1,K669=2,K669=3,K669=4,K669=5),K669,"")))))))</f>
        <v/>
      </c>
      <c r="Q669" s="11" t="str">
        <f>(IF(L669=Localisation!$C$114,1,IF(L669=Localisation!$C$113,2,IF(L669=Localisation!$C$112,3,IF(L669=Localisation!$C$111,4,IF(L669=Localisation!$C$110,5,IF(OR(L669=1,L669=2,L669=3,L669=4,L669=5),L669,"")))))))</f>
        <v/>
      </c>
      <c r="R669" s="11" t="str">
        <f>(IF(B669=Localisation!$C$114,1,IF(B669=Localisation!$C$113,2,IF(B669=Localisation!$C$112,3,IF(B669=Localisation!$C$111,4,IF(B669=Localisation!$C$110,5,IF(OR(B669=1,B669=2,B669=3,B669=4,B669=5),B669,"")))))))</f>
        <v/>
      </c>
      <c r="S669" s="11" t="str">
        <f>(IF(C669=Localisation!$C$114,1,IF(C669=Localisation!$C$113,2,IF(C669=Localisation!$C$112,3,IF(C669=Localisation!$C$111,4,IF(C669=Localisation!$C$110,5,IF(OR(C669=1,C669=2,C669=3,C669=4,C669=5),C669,"")))))))</f>
        <v/>
      </c>
      <c r="T669" s="11" t="str">
        <f>(IF(D669=Localisation!$C$114,1,IF(D669=Localisation!$C$113,2,IF(D669=Localisation!$C$112,3,IF(D669=Localisation!$C$111,4,IF(D669=Localisation!$C$110,5,IF(OR(D669=1,D669=2,D669=3,D669=4,D669=5),D669,"")))))))</f>
        <v/>
      </c>
      <c r="U669" s="11" t="str">
        <f>(IF(E669=Localisation!$C$114,1,IF(E669=Localisation!$C$113,2,IF(E669=Localisation!$C$112,3,IF(E669=Localisation!$C$111,4,IF(E669=Localisation!$C$110,5,IF(OR(E669=1,E669=2,E669=3,E669=4,E669=5),E669,"")))))))</f>
        <v/>
      </c>
      <c r="V669" s="11" t="str">
        <f>(IF(F669=Localisation!$C$114,1,IF(F669=Localisation!$C$113,2,IF(F669=Localisation!$C$112,3,IF(F669=Localisation!$C$111,4,IF(F669=Localisation!$C$110,5,IF(OR(F669=1,F669=2,F669=3,F669=4,F669=5),F669,"")))))))</f>
        <v/>
      </c>
    </row>
    <row r="670" spans="13:22" x14ac:dyDescent="0.3">
      <c r="M670" s="11" t="str">
        <f>(IF(H670=Localisation!$C$114,1,IF(H670=Localisation!$C$113,2,IF(H670=Localisation!$C$112,3,IF(H670=Localisation!$C$111,4,IF(H670=Localisation!$C$110,5,IF(OR(H670=1,H670=2,H670=3,H670=4,H670=5),H670,"")))))))</f>
        <v/>
      </c>
      <c r="N670" s="11" t="str">
        <f>(IF(I670=Localisation!$C$114,1,IF(I670=Localisation!$C$113,2,IF(I670=Localisation!$C$112,3,IF(I670=Localisation!$C$111,4,IF(I670=Localisation!$C$110,5,IF(OR(I670=1,I670=2,I670=3,I670=4,I670=5),I670,"")))))))</f>
        <v/>
      </c>
      <c r="O670" s="11" t="str">
        <f>(IF(J670=Localisation!$C$114,1,IF(J670=Localisation!$C$113,2,IF(J670=Localisation!$C$112,3,IF(J670=Localisation!$C$111,4,IF(J670=Localisation!$C$110,5,IF(OR(J670=1,J670=2,J670=3,J670=4,J670=5),J670,"")))))))</f>
        <v/>
      </c>
      <c r="P670" s="11" t="str">
        <f>(IF(K670=Localisation!$C$114,1,IF(K670=Localisation!$C$113,2,IF(K670=Localisation!$C$112,3,IF(K670=Localisation!$C$111,4,IF(K670=Localisation!$C$110,5,IF(OR(K670=1,K670=2,K670=3,K670=4,K670=5),K670,"")))))))</f>
        <v/>
      </c>
      <c r="Q670" s="11" t="str">
        <f>(IF(L670=Localisation!$C$114,1,IF(L670=Localisation!$C$113,2,IF(L670=Localisation!$C$112,3,IF(L670=Localisation!$C$111,4,IF(L670=Localisation!$C$110,5,IF(OR(L670=1,L670=2,L670=3,L670=4,L670=5),L670,"")))))))</f>
        <v/>
      </c>
      <c r="R670" s="11" t="str">
        <f>(IF(B670=Localisation!$C$114,1,IF(B670=Localisation!$C$113,2,IF(B670=Localisation!$C$112,3,IF(B670=Localisation!$C$111,4,IF(B670=Localisation!$C$110,5,IF(OR(B670=1,B670=2,B670=3,B670=4,B670=5),B670,"")))))))</f>
        <v/>
      </c>
      <c r="S670" s="11" t="str">
        <f>(IF(C670=Localisation!$C$114,1,IF(C670=Localisation!$C$113,2,IF(C670=Localisation!$C$112,3,IF(C670=Localisation!$C$111,4,IF(C670=Localisation!$C$110,5,IF(OR(C670=1,C670=2,C670=3,C670=4,C670=5),C670,"")))))))</f>
        <v/>
      </c>
      <c r="T670" s="11" t="str">
        <f>(IF(D670=Localisation!$C$114,1,IF(D670=Localisation!$C$113,2,IF(D670=Localisation!$C$112,3,IF(D670=Localisation!$C$111,4,IF(D670=Localisation!$C$110,5,IF(OR(D670=1,D670=2,D670=3,D670=4,D670=5),D670,"")))))))</f>
        <v/>
      </c>
      <c r="U670" s="11" t="str">
        <f>(IF(E670=Localisation!$C$114,1,IF(E670=Localisation!$C$113,2,IF(E670=Localisation!$C$112,3,IF(E670=Localisation!$C$111,4,IF(E670=Localisation!$C$110,5,IF(OR(E670=1,E670=2,E670=3,E670=4,E670=5),E670,"")))))))</f>
        <v/>
      </c>
      <c r="V670" s="11" t="str">
        <f>(IF(F670=Localisation!$C$114,1,IF(F670=Localisation!$C$113,2,IF(F670=Localisation!$C$112,3,IF(F670=Localisation!$C$111,4,IF(F670=Localisation!$C$110,5,IF(OR(F670=1,F670=2,F670=3,F670=4,F670=5),F670,"")))))))</f>
        <v/>
      </c>
    </row>
    <row r="671" spans="13:22" x14ac:dyDescent="0.3">
      <c r="M671" s="11" t="str">
        <f>(IF(H671=Localisation!$C$114,1,IF(H671=Localisation!$C$113,2,IF(H671=Localisation!$C$112,3,IF(H671=Localisation!$C$111,4,IF(H671=Localisation!$C$110,5,IF(OR(H671=1,H671=2,H671=3,H671=4,H671=5),H671,"")))))))</f>
        <v/>
      </c>
      <c r="N671" s="11" t="str">
        <f>(IF(I671=Localisation!$C$114,1,IF(I671=Localisation!$C$113,2,IF(I671=Localisation!$C$112,3,IF(I671=Localisation!$C$111,4,IF(I671=Localisation!$C$110,5,IF(OR(I671=1,I671=2,I671=3,I671=4,I671=5),I671,"")))))))</f>
        <v/>
      </c>
      <c r="O671" s="11" t="str">
        <f>(IF(J671=Localisation!$C$114,1,IF(J671=Localisation!$C$113,2,IF(J671=Localisation!$C$112,3,IF(J671=Localisation!$C$111,4,IF(J671=Localisation!$C$110,5,IF(OR(J671=1,J671=2,J671=3,J671=4,J671=5),J671,"")))))))</f>
        <v/>
      </c>
      <c r="P671" s="11" t="str">
        <f>(IF(K671=Localisation!$C$114,1,IF(K671=Localisation!$C$113,2,IF(K671=Localisation!$C$112,3,IF(K671=Localisation!$C$111,4,IF(K671=Localisation!$C$110,5,IF(OR(K671=1,K671=2,K671=3,K671=4,K671=5),K671,"")))))))</f>
        <v/>
      </c>
      <c r="Q671" s="11" t="str">
        <f>(IF(L671=Localisation!$C$114,1,IF(L671=Localisation!$C$113,2,IF(L671=Localisation!$C$112,3,IF(L671=Localisation!$C$111,4,IF(L671=Localisation!$C$110,5,IF(OR(L671=1,L671=2,L671=3,L671=4,L671=5),L671,"")))))))</f>
        <v/>
      </c>
      <c r="R671" s="11" t="str">
        <f>(IF(B671=Localisation!$C$114,1,IF(B671=Localisation!$C$113,2,IF(B671=Localisation!$C$112,3,IF(B671=Localisation!$C$111,4,IF(B671=Localisation!$C$110,5,IF(OR(B671=1,B671=2,B671=3,B671=4,B671=5),B671,"")))))))</f>
        <v/>
      </c>
      <c r="S671" s="11" t="str">
        <f>(IF(C671=Localisation!$C$114,1,IF(C671=Localisation!$C$113,2,IF(C671=Localisation!$C$112,3,IF(C671=Localisation!$C$111,4,IF(C671=Localisation!$C$110,5,IF(OR(C671=1,C671=2,C671=3,C671=4,C671=5),C671,"")))))))</f>
        <v/>
      </c>
      <c r="T671" s="11" t="str">
        <f>(IF(D671=Localisation!$C$114,1,IF(D671=Localisation!$C$113,2,IF(D671=Localisation!$C$112,3,IF(D671=Localisation!$C$111,4,IF(D671=Localisation!$C$110,5,IF(OR(D671=1,D671=2,D671=3,D671=4,D671=5),D671,"")))))))</f>
        <v/>
      </c>
      <c r="U671" s="11" t="str">
        <f>(IF(E671=Localisation!$C$114,1,IF(E671=Localisation!$C$113,2,IF(E671=Localisation!$C$112,3,IF(E671=Localisation!$C$111,4,IF(E671=Localisation!$C$110,5,IF(OR(E671=1,E671=2,E671=3,E671=4,E671=5),E671,"")))))))</f>
        <v/>
      </c>
      <c r="V671" s="11" t="str">
        <f>(IF(F671=Localisation!$C$114,1,IF(F671=Localisation!$C$113,2,IF(F671=Localisation!$C$112,3,IF(F671=Localisation!$C$111,4,IF(F671=Localisation!$C$110,5,IF(OR(F671=1,F671=2,F671=3,F671=4,F671=5),F671,"")))))))</f>
        <v/>
      </c>
    </row>
    <row r="672" spans="13:22" x14ac:dyDescent="0.3">
      <c r="M672" s="11" t="str">
        <f>(IF(H672=Localisation!$C$114,1,IF(H672=Localisation!$C$113,2,IF(H672=Localisation!$C$112,3,IF(H672=Localisation!$C$111,4,IF(H672=Localisation!$C$110,5,IF(OR(H672=1,H672=2,H672=3,H672=4,H672=5),H672,"")))))))</f>
        <v/>
      </c>
      <c r="N672" s="11" t="str">
        <f>(IF(I672=Localisation!$C$114,1,IF(I672=Localisation!$C$113,2,IF(I672=Localisation!$C$112,3,IF(I672=Localisation!$C$111,4,IF(I672=Localisation!$C$110,5,IF(OR(I672=1,I672=2,I672=3,I672=4,I672=5),I672,"")))))))</f>
        <v/>
      </c>
      <c r="O672" s="11" t="str">
        <f>(IF(J672=Localisation!$C$114,1,IF(J672=Localisation!$C$113,2,IF(J672=Localisation!$C$112,3,IF(J672=Localisation!$C$111,4,IF(J672=Localisation!$C$110,5,IF(OR(J672=1,J672=2,J672=3,J672=4,J672=5),J672,"")))))))</f>
        <v/>
      </c>
      <c r="P672" s="11" t="str">
        <f>(IF(K672=Localisation!$C$114,1,IF(K672=Localisation!$C$113,2,IF(K672=Localisation!$C$112,3,IF(K672=Localisation!$C$111,4,IF(K672=Localisation!$C$110,5,IF(OR(K672=1,K672=2,K672=3,K672=4,K672=5),K672,"")))))))</f>
        <v/>
      </c>
      <c r="Q672" s="11" t="str">
        <f>(IF(L672=Localisation!$C$114,1,IF(L672=Localisation!$C$113,2,IF(L672=Localisation!$C$112,3,IF(L672=Localisation!$C$111,4,IF(L672=Localisation!$C$110,5,IF(OR(L672=1,L672=2,L672=3,L672=4,L672=5),L672,"")))))))</f>
        <v/>
      </c>
      <c r="R672" s="11" t="str">
        <f>(IF(B672=Localisation!$C$114,1,IF(B672=Localisation!$C$113,2,IF(B672=Localisation!$C$112,3,IF(B672=Localisation!$C$111,4,IF(B672=Localisation!$C$110,5,IF(OR(B672=1,B672=2,B672=3,B672=4,B672=5),B672,"")))))))</f>
        <v/>
      </c>
      <c r="S672" s="11" t="str">
        <f>(IF(C672=Localisation!$C$114,1,IF(C672=Localisation!$C$113,2,IF(C672=Localisation!$C$112,3,IF(C672=Localisation!$C$111,4,IF(C672=Localisation!$C$110,5,IF(OR(C672=1,C672=2,C672=3,C672=4,C672=5),C672,"")))))))</f>
        <v/>
      </c>
      <c r="T672" s="11" t="str">
        <f>(IF(D672=Localisation!$C$114,1,IF(D672=Localisation!$C$113,2,IF(D672=Localisation!$C$112,3,IF(D672=Localisation!$C$111,4,IF(D672=Localisation!$C$110,5,IF(OR(D672=1,D672=2,D672=3,D672=4,D672=5),D672,"")))))))</f>
        <v/>
      </c>
      <c r="U672" s="11" t="str">
        <f>(IF(E672=Localisation!$C$114,1,IF(E672=Localisation!$C$113,2,IF(E672=Localisation!$C$112,3,IF(E672=Localisation!$C$111,4,IF(E672=Localisation!$C$110,5,IF(OR(E672=1,E672=2,E672=3,E672=4,E672=5),E672,"")))))))</f>
        <v/>
      </c>
      <c r="V672" s="11" t="str">
        <f>(IF(F672=Localisation!$C$114,1,IF(F672=Localisation!$C$113,2,IF(F672=Localisation!$C$112,3,IF(F672=Localisation!$C$111,4,IF(F672=Localisation!$C$110,5,IF(OR(F672=1,F672=2,F672=3,F672=4,F672=5),F672,"")))))))</f>
        <v/>
      </c>
    </row>
    <row r="673" spans="13:22" x14ac:dyDescent="0.3">
      <c r="M673" s="11" t="str">
        <f>(IF(H673=Localisation!$C$114,1,IF(H673=Localisation!$C$113,2,IF(H673=Localisation!$C$112,3,IF(H673=Localisation!$C$111,4,IF(H673=Localisation!$C$110,5,IF(OR(H673=1,H673=2,H673=3,H673=4,H673=5),H673,"")))))))</f>
        <v/>
      </c>
      <c r="N673" s="11" t="str">
        <f>(IF(I673=Localisation!$C$114,1,IF(I673=Localisation!$C$113,2,IF(I673=Localisation!$C$112,3,IF(I673=Localisation!$C$111,4,IF(I673=Localisation!$C$110,5,IF(OR(I673=1,I673=2,I673=3,I673=4,I673=5),I673,"")))))))</f>
        <v/>
      </c>
      <c r="O673" s="11" t="str">
        <f>(IF(J673=Localisation!$C$114,1,IF(J673=Localisation!$C$113,2,IF(J673=Localisation!$C$112,3,IF(J673=Localisation!$C$111,4,IF(J673=Localisation!$C$110,5,IF(OR(J673=1,J673=2,J673=3,J673=4,J673=5),J673,"")))))))</f>
        <v/>
      </c>
      <c r="P673" s="11" t="str">
        <f>(IF(K673=Localisation!$C$114,1,IF(K673=Localisation!$C$113,2,IF(K673=Localisation!$C$112,3,IF(K673=Localisation!$C$111,4,IF(K673=Localisation!$C$110,5,IF(OR(K673=1,K673=2,K673=3,K673=4,K673=5),K673,"")))))))</f>
        <v/>
      </c>
      <c r="Q673" s="11" t="str">
        <f>(IF(L673=Localisation!$C$114,1,IF(L673=Localisation!$C$113,2,IF(L673=Localisation!$C$112,3,IF(L673=Localisation!$C$111,4,IF(L673=Localisation!$C$110,5,IF(OR(L673=1,L673=2,L673=3,L673=4,L673=5),L673,"")))))))</f>
        <v/>
      </c>
      <c r="R673" s="11" t="str">
        <f>(IF(B673=Localisation!$C$114,1,IF(B673=Localisation!$C$113,2,IF(B673=Localisation!$C$112,3,IF(B673=Localisation!$C$111,4,IF(B673=Localisation!$C$110,5,IF(OR(B673=1,B673=2,B673=3,B673=4,B673=5),B673,"")))))))</f>
        <v/>
      </c>
      <c r="S673" s="11" t="str">
        <f>(IF(C673=Localisation!$C$114,1,IF(C673=Localisation!$C$113,2,IF(C673=Localisation!$C$112,3,IF(C673=Localisation!$C$111,4,IF(C673=Localisation!$C$110,5,IF(OR(C673=1,C673=2,C673=3,C673=4,C673=5),C673,"")))))))</f>
        <v/>
      </c>
      <c r="T673" s="11" t="str">
        <f>(IF(D673=Localisation!$C$114,1,IF(D673=Localisation!$C$113,2,IF(D673=Localisation!$C$112,3,IF(D673=Localisation!$C$111,4,IF(D673=Localisation!$C$110,5,IF(OR(D673=1,D673=2,D673=3,D673=4,D673=5),D673,"")))))))</f>
        <v/>
      </c>
      <c r="U673" s="11" t="str">
        <f>(IF(E673=Localisation!$C$114,1,IF(E673=Localisation!$C$113,2,IF(E673=Localisation!$C$112,3,IF(E673=Localisation!$C$111,4,IF(E673=Localisation!$C$110,5,IF(OR(E673=1,E673=2,E673=3,E673=4,E673=5),E673,"")))))))</f>
        <v/>
      </c>
      <c r="V673" s="11" t="str">
        <f>(IF(F673=Localisation!$C$114,1,IF(F673=Localisation!$C$113,2,IF(F673=Localisation!$C$112,3,IF(F673=Localisation!$C$111,4,IF(F673=Localisation!$C$110,5,IF(OR(F673=1,F673=2,F673=3,F673=4,F673=5),F673,"")))))))</f>
        <v/>
      </c>
    </row>
    <row r="674" spans="13:22" x14ac:dyDescent="0.3">
      <c r="M674" s="11" t="str">
        <f>(IF(H674=Localisation!$C$114,1,IF(H674=Localisation!$C$113,2,IF(H674=Localisation!$C$112,3,IF(H674=Localisation!$C$111,4,IF(H674=Localisation!$C$110,5,IF(OR(H674=1,H674=2,H674=3,H674=4,H674=5),H674,"")))))))</f>
        <v/>
      </c>
      <c r="N674" s="11" t="str">
        <f>(IF(I674=Localisation!$C$114,1,IF(I674=Localisation!$C$113,2,IF(I674=Localisation!$C$112,3,IF(I674=Localisation!$C$111,4,IF(I674=Localisation!$C$110,5,IF(OR(I674=1,I674=2,I674=3,I674=4,I674=5),I674,"")))))))</f>
        <v/>
      </c>
      <c r="O674" s="11" t="str">
        <f>(IF(J674=Localisation!$C$114,1,IF(J674=Localisation!$C$113,2,IF(J674=Localisation!$C$112,3,IF(J674=Localisation!$C$111,4,IF(J674=Localisation!$C$110,5,IF(OR(J674=1,J674=2,J674=3,J674=4,J674=5),J674,"")))))))</f>
        <v/>
      </c>
      <c r="P674" s="11" t="str">
        <f>(IF(K674=Localisation!$C$114,1,IF(K674=Localisation!$C$113,2,IF(K674=Localisation!$C$112,3,IF(K674=Localisation!$C$111,4,IF(K674=Localisation!$C$110,5,IF(OR(K674=1,K674=2,K674=3,K674=4,K674=5),K674,"")))))))</f>
        <v/>
      </c>
      <c r="Q674" s="11" t="str">
        <f>(IF(L674=Localisation!$C$114,1,IF(L674=Localisation!$C$113,2,IF(L674=Localisation!$C$112,3,IF(L674=Localisation!$C$111,4,IF(L674=Localisation!$C$110,5,IF(OR(L674=1,L674=2,L674=3,L674=4,L674=5),L674,"")))))))</f>
        <v/>
      </c>
      <c r="R674" s="11" t="str">
        <f>(IF(B674=Localisation!$C$114,1,IF(B674=Localisation!$C$113,2,IF(B674=Localisation!$C$112,3,IF(B674=Localisation!$C$111,4,IF(B674=Localisation!$C$110,5,IF(OR(B674=1,B674=2,B674=3,B674=4,B674=5),B674,"")))))))</f>
        <v/>
      </c>
      <c r="S674" s="11" t="str">
        <f>(IF(C674=Localisation!$C$114,1,IF(C674=Localisation!$C$113,2,IF(C674=Localisation!$C$112,3,IF(C674=Localisation!$C$111,4,IF(C674=Localisation!$C$110,5,IF(OR(C674=1,C674=2,C674=3,C674=4,C674=5),C674,"")))))))</f>
        <v/>
      </c>
      <c r="T674" s="11" t="str">
        <f>(IF(D674=Localisation!$C$114,1,IF(D674=Localisation!$C$113,2,IF(D674=Localisation!$C$112,3,IF(D674=Localisation!$C$111,4,IF(D674=Localisation!$C$110,5,IF(OR(D674=1,D674=2,D674=3,D674=4,D674=5),D674,"")))))))</f>
        <v/>
      </c>
      <c r="U674" s="11" t="str">
        <f>(IF(E674=Localisation!$C$114,1,IF(E674=Localisation!$C$113,2,IF(E674=Localisation!$C$112,3,IF(E674=Localisation!$C$111,4,IF(E674=Localisation!$C$110,5,IF(OR(E674=1,E674=2,E674=3,E674=4,E674=5),E674,"")))))))</f>
        <v/>
      </c>
      <c r="V674" s="11" t="str">
        <f>(IF(F674=Localisation!$C$114,1,IF(F674=Localisation!$C$113,2,IF(F674=Localisation!$C$112,3,IF(F674=Localisation!$C$111,4,IF(F674=Localisation!$C$110,5,IF(OR(F674=1,F674=2,F674=3,F674=4,F674=5),F674,"")))))))</f>
        <v/>
      </c>
    </row>
    <row r="675" spans="13:22" x14ac:dyDescent="0.3">
      <c r="M675" s="11" t="str">
        <f>(IF(H675=Localisation!$C$114,1,IF(H675=Localisation!$C$113,2,IF(H675=Localisation!$C$112,3,IF(H675=Localisation!$C$111,4,IF(H675=Localisation!$C$110,5,IF(OR(H675=1,H675=2,H675=3,H675=4,H675=5),H675,"")))))))</f>
        <v/>
      </c>
      <c r="N675" s="11" t="str">
        <f>(IF(I675=Localisation!$C$114,1,IF(I675=Localisation!$C$113,2,IF(I675=Localisation!$C$112,3,IF(I675=Localisation!$C$111,4,IF(I675=Localisation!$C$110,5,IF(OR(I675=1,I675=2,I675=3,I675=4,I675=5),I675,"")))))))</f>
        <v/>
      </c>
      <c r="O675" s="11" t="str">
        <f>(IF(J675=Localisation!$C$114,1,IF(J675=Localisation!$C$113,2,IF(J675=Localisation!$C$112,3,IF(J675=Localisation!$C$111,4,IF(J675=Localisation!$C$110,5,IF(OR(J675=1,J675=2,J675=3,J675=4,J675=5),J675,"")))))))</f>
        <v/>
      </c>
      <c r="P675" s="11" t="str">
        <f>(IF(K675=Localisation!$C$114,1,IF(K675=Localisation!$C$113,2,IF(K675=Localisation!$C$112,3,IF(K675=Localisation!$C$111,4,IF(K675=Localisation!$C$110,5,IF(OR(K675=1,K675=2,K675=3,K675=4,K675=5),K675,"")))))))</f>
        <v/>
      </c>
      <c r="Q675" s="11" t="str">
        <f>(IF(L675=Localisation!$C$114,1,IF(L675=Localisation!$C$113,2,IF(L675=Localisation!$C$112,3,IF(L675=Localisation!$C$111,4,IF(L675=Localisation!$C$110,5,IF(OR(L675=1,L675=2,L675=3,L675=4,L675=5),L675,"")))))))</f>
        <v/>
      </c>
      <c r="R675" s="11" t="str">
        <f>(IF(B675=Localisation!$C$114,1,IF(B675=Localisation!$C$113,2,IF(B675=Localisation!$C$112,3,IF(B675=Localisation!$C$111,4,IF(B675=Localisation!$C$110,5,IF(OR(B675=1,B675=2,B675=3,B675=4,B675=5),B675,"")))))))</f>
        <v/>
      </c>
      <c r="S675" s="11" t="str">
        <f>(IF(C675=Localisation!$C$114,1,IF(C675=Localisation!$C$113,2,IF(C675=Localisation!$C$112,3,IF(C675=Localisation!$C$111,4,IF(C675=Localisation!$C$110,5,IF(OR(C675=1,C675=2,C675=3,C675=4,C675=5),C675,"")))))))</f>
        <v/>
      </c>
      <c r="T675" s="11" t="str">
        <f>(IF(D675=Localisation!$C$114,1,IF(D675=Localisation!$C$113,2,IF(D675=Localisation!$C$112,3,IF(D675=Localisation!$C$111,4,IF(D675=Localisation!$C$110,5,IF(OR(D675=1,D675=2,D675=3,D675=4,D675=5),D675,"")))))))</f>
        <v/>
      </c>
      <c r="U675" s="11" t="str">
        <f>(IF(E675=Localisation!$C$114,1,IF(E675=Localisation!$C$113,2,IF(E675=Localisation!$C$112,3,IF(E675=Localisation!$C$111,4,IF(E675=Localisation!$C$110,5,IF(OR(E675=1,E675=2,E675=3,E675=4,E675=5),E675,"")))))))</f>
        <v/>
      </c>
      <c r="V675" s="11" t="str">
        <f>(IF(F675=Localisation!$C$114,1,IF(F675=Localisation!$C$113,2,IF(F675=Localisation!$C$112,3,IF(F675=Localisation!$C$111,4,IF(F675=Localisation!$C$110,5,IF(OR(F675=1,F675=2,F675=3,F675=4,F675=5),F675,"")))))))</f>
        <v/>
      </c>
    </row>
    <row r="676" spans="13:22" x14ac:dyDescent="0.3">
      <c r="M676" s="11" t="str">
        <f>(IF(H676=Localisation!$C$114,1,IF(H676=Localisation!$C$113,2,IF(H676=Localisation!$C$112,3,IF(H676=Localisation!$C$111,4,IF(H676=Localisation!$C$110,5,IF(OR(H676=1,H676=2,H676=3,H676=4,H676=5),H676,"")))))))</f>
        <v/>
      </c>
      <c r="N676" s="11" t="str">
        <f>(IF(I676=Localisation!$C$114,1,IF(I676=Localisation!$C$113,2,IF(I676=Localisation!$C$112,3,IF(I676=Localisation!$C$111,4,IF(I676=Localisation!$C$110,5,IF(OR(I676=1,I676=2,I676=3,I676=4,I676=5),I676,"")))))))</f>
        <v/>
      </c>
      <c r="O676" s="11" t="str">
        <f>(IF(J676=Localisation!$C$114,1,IF(J676=Localisation!$C$113,2,IF(J676=Localisation!$C$112,3,IF(J676=Localisation!$C$111,4,IF(J676=Localisation!$C$110,5,IF(OR(J676=1,J676=2,J676=3,J676=4,J676=5),J676,"")))))))</f>
        <v/>
      </c>
      <c r="P676" s="11" t="str">
        <f>(IF(K676=Localisation!$C$114,1,IF(K676=Localisation!$C$113,2,IF(K676=Localisation!$C$112,3,IF(K676=Localisation!$C$111,4,IF(K676=Localisation!$C$110,5,IF(OR(K676=1,K676=2,K676=3,K676=4,K676=5),K676,"")))))))</f>
        <v/>
      </c>
      <c r="Q676" s="11" t="str">
        <f>(IF(L676=Localisation!$C$114,1,IF(L676=Localisation!$C$113,2,IF(L676=Localisation!$C$112,3,IF(L676=Localisation!$C$111,4,IF(L676=Localisation!$C$110,5,IF(OR(L676=1,L676=2,L676=3,L676=4,L676=5),L676,"")))))))</f>
        <v/>
      </c>
      <c r="R676" s="11" t="str">
        <f>(IF(B676=Localisation!$C$114,1,IF(B676=Localisation!$C$113,2,IF(B676=Localisation!$C$112,3,IF(B676=Localisation!$C$111,4,IF(B676=Localisation!$C$110,5,IF(OR(B676=1,B676=2,B676=3,B676=4,B676=5),B676,"")))))))</f>
        <v/>
      </c>
      <c r="S676" s="11" t="str">
        <f>(IF(C676=Localisation!$C$114,1,IF(C676=Localisation!$C$113,2,IF(C676=Localisation!$C$112,3,IF(C676=Localisation!$C$111,4,IF(C676=Localisation!$C$110,5,IF(OR(C676=1,C676=2,C676=3,C676=4,C676=5),C676,"")))))))</f>
        <v/>
      </c>
      <c r="T676" s="11" t="str">
        <f>(IF(D676=Localisation!$C$114,1,IF(D676=Localisation!$C$113,2,IF(D676=Localisation!$C$112,3,IF(D676=Localisation!$C$111,4,IF(D676=Localisation!$C$110,5,IF(OR(D676=1,D676=2,D676=3,D676=4,D676=5),D676,"")))))))</f>
        <v/>
      </c>
      <c r="U676" s="11" t="str">
        <f>(IF(E676=Localisation!$C$114,1,IF(E676=Localisation!$C$113,2,IF(E676=Localisation!$C$112,3,IF(E676=Localisation!$C$111,4,IF(E676=Localisation!$C$110,5,IF(OR(E676=1,E676=2,E676=3,E676=4,E676=5),E676,"")))))))</f>
        <v/>
      </c>
      <c r="V676" s="11" t="str">
        <f>(IF(F676=Localisation!$C$114,1,IF(F676=Localisation!$C$113,2,IF(F676=Localisation!$C$112,3,IF(F676=Localisation!$C$111,4,IF(F676=Localisation!$C$110,5,IF(OR(F676=1,F676=2,F676=3,F676=4,F676=5),F676,"")))))))</f>
        <v/>
      </c>
    </row>
    <row r="677" spans="13:22" x14ac:dyDescent="0.3">
      <c r="M677" s="11" t="str">
        <f>(IF(H677=Localisation!$C$114,1,IF(H677=Localisation!$C$113,2,IF(H677=Localisation!$C$112,3,IF(H677=Localisation!$C$111,4,IF(H677=Localisation!$C$110,5,IF(OR(H677=1,H677=2,H677=3,H677=4,H677=5),H677,"")))))))</f>
        <v/>
      </c>
      <c r="N677" s="11" t="str">
        <f>(IF(I677=Localisation!$C$114,1,IF(I677=Localisation!$C$113,2,IF(I677=Localisation!$C$112,3,IF(I677=Localisation!$C$111,4,IF(I677=Localisation!$C$110,5,IF(OR(I677=1,I677=2,I677=3,I677=4,I677=5),I677,"")))))))</f>
        <v/>
      </c>
      <c r="O677" s="11" t="str">
        <f>(IF(J677=Localisation!$C$114,1,IF(J677=Localisation!$C$113,2,IF(J677=Localisation!$C$112,3,IF(J677=Localisation!$C$111,4,IF(J677=Localisation!$C$110,5,IF(OR(J677=1,J677=2,J677=3,J677=4,J677=5),J677,"")))))))</f>
        <v/>
      </c>
      <c r="P677" s="11" t="str">
        <f>(IF(K677=Localisation!$C$114,1,IF(K677=Localisation!$C$113,2,IF(K677=Localisation!$C$112,3,IF(K677=Localisation!$C$111,4,IF(K677=Localisation!$C$110,5,IF(OR(K677=1,K677=2,K677=3,K677=4,K677=5),K677,"")))))))</f>
        <v/>
      </c>
      <c r="Q677" s="11" t="str">
        <f>(IF(L677=Localisation!$C$114,1,IF(L677=Localisation!$C$113,2,IF(L677=Localisation!$C$112,3,IF(L677=Localisation!$C$111,4,IF(L677=Localisation!$C$110,5,IF(OR(L677=1,L677=2,L677=3,L677=4,L677=5),L677,"")))))))</f>
        <v/>
      </c>
      <c r="R677" s="11" t="str">
        <f>(IF(B677=Localisation!$C$114,1,IF(B677=Localisation!$C$113,2,IF(B677=Localisation!$C$112,3,IF(B677=Localisation!$C$111,4,IF(B677=Localisation!$C$110,5,IF(OR(B677=1,B677=2,B677=3,B677=4,B677=5),B677,"")))))))</f>
        <v/>
      </c>
      <c r="S677" s="11" t="str">
        <f>(IF(C677=Localisation!$C$114,1,IF(C677=Localisation!$C$113,2,IF(C677=Localisation!$C$112,3,IF(C677=Localisation!$C$111,4,IF(C677=Localisation!$C$110,5,IF(OR(C677=1,C677=2,C677=3,C677=4,C677=5),C677,"")))))))</f>
        <v/>
      </c>
      <c r="T677" s="11" t="str">
        <f>(IF(D677=Localisation!$C$114,1,IF(D677=Localisation!$C$113,2,IF(D677=Localisation!$C$112,3,IF(D677=Localisation!$C$111,4,IF(D677=Localisation!$C$110,5,IF(OR(D677=1,D677=2,D677=3,D677=4,D677=5),D677,"")))))))</f>
        <v/>
      </c>
      <c r="U677" s="11" t="str">
        <f>(IF(E677=Localisation!$C$114,1,IF(E677=Localisation!$C$113,2,IF(E677=Localisation!$C$112,3,IF(E677=Localisation!$C$111,4,IF(E677=Localisation!$C$110,5,IF(OR(E677=1,E677=2,E677=3,E677=4,E677=5),E677,"")))))))</f>
        <v/>
      </c>
      <c r="V677" s="11" t="str">
        <f>(IF(F677=Localisation!$C$114,1,IF(F677=Localisation!$C$113,2,IF(F677=Localisation!$C$112,3,IF(F677=Localisation!$C$111,4,IF(F677=Localisation!$C$110,5,IF(OR(F677=1,F677=2,F677=3,F677=4,F677=5),F677,"")))))))</f>
        <v/>
      </c>
    </row>
    <row r="678" spans="13:22" x14ac:dyDescent="0.3">
      <c r="M678" s="11" t="str">
        <f>(IF(H678=Localisation!$C$114,1,IF(H678=Localisation!$C$113,2,IF(H678=Localisation!$C$112,3,IF(H678=Localisation!$C$111,4,IF(H678=Localisation!$C$110,5,IF(OR(H678=1,H678=2,H678=3,H678=4,H678=5),H678,"")))))))</f>
        <v/>
      </c>
      <c r="N678" s="11" t="str">
        <f>(IF(I678=Localisation!$C$114,1,IF(I678=Localisation!$C$113,2,IF(I678=Localisation!$C$112,3,IF(I678=Localisation!$C$111,4,IF(I678=Localisation!$C$110,5,IF(OR(I678=1,I678=2,I678=3,I678=4,I678=5),I678,"")))))))</f>
        <v/>
      </c>
      <c r="O678" s="11" t="str">
        <f>(IF(J678=Localisation!$C$114,1,IF(J678=Localisation!$C$113,2,IF(J678=Localisation!$C$112,3,IF(J678=Localisation!$C$111,4,IF(J678=Localisation!$C$110,5,IF(OR(J678=1,J678=2,J678=3,J678=4,J678=5),J678,"")))))))</f>
        <v/>
      </c>
      <c r="P678" s="11" t="str">
        <f>(IF(K678=Localisation!$C$114,1,IF(K678=Localisation!$C$113,2,IF(K678=Localisation!$C$112,3,IF(K678=Localisation!$C$111,4,IF(K678=Localisation!$C$110,5,IF(OR(K678=1,K678=2,K678=3,K678=4,K678=5),K678,"")))))))</f>
        <v/>
      </c>
      <c r="Q678" s="11" t="str">
        <f>(IF(L678=Localisation!$C$114,1,IF(L678=Localisation!$C$113,2,IF(L678=Localisation!$C$112,3,IF(L678=Localisation!$C$111,4,IF(L678=Localisation!$C$110,5,IF(OR(L678=1,L678=2,L678=3,L678=4,L678=5),L678,"")))))))</f>
        <v/>
      </c>
      <c r="R678" s="11" t="str">
        <f>(IF(B678=Localisation!$C$114,1,IF(B678=Localisation!$C$113,2,IF(B678=Localisation!$C$112,3,IF(B678=Localisation!$C$111,4,IF(B678=Localisation!$C$110,5,IF(OR(B678=1,B678=2,B678=3,B678=4,B678=5),B678,"")))))))</f>
        <v/>
      </c>
      <c r="S678" s="11" t="str">
        <f>(IF(C678=Localisation!$C$114,1,IF(C678=Localisation!$C$113,2,IF(C678=Localisation!$C$112,3,IF(C678=Localisation!$C$111,4,IF(C678=Localisation!$C$110,5,IF(OR(C678=1,C678=2,C678=3,C678=4,C678=5),C678,"")))))))</f>
        <v/>
      </c>
      <c r="T678" s="11" t="str">
        <f>(IF(D678=Localisation!$C$114,1,IF(D678=Localisation!$C$113,2,IF(D678=Localisation!$C$112,3,IF(D678=Localisation!$C$111,4,IF(D678=Localisation!$C$110,5,IF(OR(D678=1,D678=2,D678=3,D678=4,D678=5),D678,"")))))))</f>
        <v/>
      </c>
      <c r="U678" s="11" t="str">
        <f>(IF(E678=Localisation!$C$114,1,IF(E678=Localisation!$C$113,2,IF(E678=Localisation!$C$112,3,IF(E678=Localisation!$C$111,4,IF(E678=Localisation!$C$110,5,IF(OR(E678=1,E678=2,E678=3,E678=4,E678=5),E678,"")))))))</f>
        <v/>
      </c>
      <c r="V678" s="11" t="str">
        <f>(IF(F678=Localisation!$C$114,1,IF(F678=Localisation!$C$113,2,IF(F678=Localisation!$C$112,3,IF(F678=Localisation!$C$111,4,IF(F678=Localisation!$C$110,5,IF(OR(F678=1,F678=2,F678=3,F678=4,F678=5),F678,"")))))))</f>
        <v/>
      </c>
    </row>
    <row r="679" spans="13:22" x14ac:dyDescent="0.3">
      <c r="M679" s="11" t="str">
        <f>(IF(H679=Localisation!$C$114,1,IF(H679=Localisation!$C$113,2,IF(H679=Localisation!$C$112,3,IF(H679=Localisation!$C$111,4,IF(H679=Localisation!$C$110,5,IF(OR(H679=1,H679=2,H679=3,H679=4,H679=5),H679,"")))))))</f>
        <v/>
      </c>
      <c r="N679" s="11" t="str">
        <f>(IF(I679=Localisation!$C$114,1,IF(I679=Localisation!$C$113,2,IF(I679=Localisation!$C$112,3,IF(I679=Localisation!$C$111,4,IF(I679=Localisation!$C$110,5,IF(OR(I679=1,I679=2,I679=3,I679=4,I679=5),I679,"")))))))</f>
        <v/>
      </c>
      <c r="O679" s="11" t="str">
        <f>(IF(J679=Localisation!$C$114,1,IF(J679=Localisation!$C$113,2,IF(J679=Localisation!$C$112,3,IF(J679=Localisation!$C$111,4,IF(J679=Localisation!$C$110,5,IF(OR(J679=1,J679=2,J679=3,J679=4,J679=5),J679,"")))))))</f>
        <v/>
      </c>
      <c r="P679" s="11" t="str">
        <f>(IF(K679=Localisation!$C$114,1,IF(K679=Localisation!$C$113,2,IF(K679=Localisation!$C$112,3,IF(K679=Localisation!$C$111,4,IF(K679=Localisation!$C$110,5,IF(OR(K679=1,K679=2,K679=3,K679=4,K679=5),K679,"")))))))</f>
        <v/>
      </c>
      <c r="Q679" s="11" t="str">
        <f>(IF(L679=Localisation!$C$114,1,IF(L679=Localisation!$C$113,2,IF(L679=Localisation!$C$112,3,IF(L679=Localisation!$C$111,4,IF(L679=Localisation!$C$110,5,IF(OR(L679=1,L679=2,L679=3,L679=4,L679=5),L679,"")))))))</f>
        <v/>
      </c>
      <c r="R679" s="11" t="str">
        <f>(IF(B679=Localisation!$C$114,1,IF(B679=Localisation!$C$113,2,IF(B679=Localisation!$C$112,3,IF(B679=Localisation!$C$111,4,IF(B679=Localisation!$C$110,5,IF(OR(B679=1,B679=2,B679=3,B679=4,B679=5),B679,"")))))))</f>
        <v/>
      </c>
      <c r="S679" s="11" t="str">
        <f>(IF(C679=Localisation!$C$114,1,IF(C679=Localisation!$C$113,2,IF(C679=Localisation!$C$112,3,IF(C679=Localisation!$C$111,4,IF(C679=Localisation!$C$110,5,IF(OR(C679=1,C679=2,C679=3,C679=4,C679=5),C679,"")))))))</f>
        <v/>
      </c>
      <c r="T679" s="11" t="str">
        <f>(IF(D679=Localisation!$C$114,1,IF(D679=Localisation!$C$113,2,IF(D679=Localisation!$C$112,3,IF(D679=Localisation!$C$111,4,IF(D679=Localisation!$C$110,5,IF(OR(D679=1,D679=2,D679=3,D679=4,D679=5),D679,"")))))))</f>
        <v/>
      </c>
      <c r="U679" s="11" t="str">
        <f>(IF(E679=Localisation!$C$114,1,IF(E679=Localisation!$C$113,2,IF(E679=Localisation!$C$112,3,IF(E679=Localisation!$C$111,4,IF(E679=Localisation!$C$110,5,IF(OR(E679=1,E679=2,E679=3,E679=4,E679=5),E679,"")))))))</f>
        <v/>
      </c>
      <c r="V679" s="11" t="str">
        <f>(IF(F679=Localisation!$C$114,1,IF(F679=Localisation!$C$113,2,IF(F679=Localisation!$C$112,3,IF(F679=Localisation!$C$111,4,IF(F679=Localisation!$C$110,5,IF(OR(F679=1,F679=2,F679=3,F679=4,F679=5),F679,"")))))))</f>
        <v/>
      </c>
    </row>
    <row r="680" spans="13:22" x14ac:dyDescent="0.3">
      <c r="M680" s="11" t="str">
        <f>(IF(H680=Localisation!$C$114,1,IF(H680=Localisation!$C$113,2,IF(H680=Localisation!$C$112,3,IF(H680=Localisation!$C$111,4,IF(H680=Localisation!$C$110,5,IF(OR(H680=1,H680=2,H680=3,H680=4,H680=5),H680,"")))))))</f>
        <v/>
      </c>
      <c r="N680" s="11" t="str">
        <f>(IF(I680=Localisation!$C$114,1,IF(I680=Localisation!$C$113,2,IF(I680=Localisation!$C$112,3,IF(I680=Localisation!$C$111,4,IF(I680=Localisation!$C$110,5,IF(OR(I680=1,I680=2,I680=3,I680=4,I680=5),I680,"")))))))</f>
        <v/>
      </c>
      <c r="O680" s="11" t="str">
        <f>(IF(J680=Localisation!$C$114,1,IF(J680=Localisation!$C$113,2,IF(J680=Localisation!$C$112,3,IF(J680=Localisation!$C$111,4,IF(J680=Localisation!$C$110,5,IF(OR(J680=1,J680=2,J680=3,J680=4,J680=5),J680,"")))))))</f>
        <v/>
      </c>
      <c r="P680" s="11" t="str">
        <f>(IF(K680=Localisation!$C$114,1,IF(K680=Localisation!$C$113,2,IF(K680=Localisation!$C$112,3,IF(K680=Localisation!$C$111,4,IF(K680=Localisation!$C$110,5,IF(OR(K680=1,K680=2,K680=3,K680=4,K680=5),K680,"")))))))</f>
        <v/>
      </c>
      <c r="Q680" s="11" t="str">
        <f>(IF(L680=Localisation!$C$114,1,IF(L680=Localisation!$C$113,2,IF(L680=Localisation!$C$112,3,IF(L680=Localisation!$C$111,4,IF(L680=Localisation!$C$110,5,IF(OR(L680=1,L680=2,L680=3,L680=4,L680=5),L680,"")))))))</f>
        <v/>
      </c>
      <c r="R680" s="11" t="str">
        <f>(IF(B680=Localisation!$C$114,1,IF(B680=Localisation!$C$113,2,IF(B680=Localisation!$C$112,3,IF(B680=Localisation!$C$111,4,IF(B680=Localisation!$C$110,5,IF(OR(B680=1,B680=2,B680=3,B680=4,B680=5),B680,"")))))))</f>
        <v/>
      </c>
      <c r="S680" s="11" t="str">
        <f>(IF(C680=Localisation!$C$114,1,IF(C680=Localisation!$C$113,2,IF(C680=Localisation!$C$112,3,IF(C680=Localisation!$C$111,4,IF(C680=Localisation!$C$110,5,IF(OR(C680=1,C680=2,C680=3,C680=4,C680=5),C680,"")))))))</f>
        <v/>
      </c>
      <c r="T680" s="11" t="str">
        <f>(IF(D680=Localisation!$C$114,1,IF(D680=Localisation!$C$113,2,IF(D680=Localisation!$C$112,3,IF(D680=Localisation!$C$111,4,IF(D680=Localisation!$C$110,5,IF(OR(D680=1,D680=2,D680=3,D680=4,D680=5),D680,"")))))))</f>
        <v/>
      </c>
      <c r="U680" s="11" t="str">
        <f>(IF(E680=Localisation!$C$114,1,IF(E680=Localisation!$C$113,2,IF(E680=Localisation!$C$112,3,IF(E680=Localisation!$C$111,4,IF(E680=Localisation!$C$110,5,IF(OR(E680=1,E680=2,E680=3,E680=4,E680=5),E680,"")))))))</f>
        <v/>
      </c>
      <c r="V680" s="11" t="str">
        <f>(IF(F680=Localisation!$C$114,1,IF(F680=Localisation!$C$113,2,IF(F680=Localisation!$C$112,3,IF(F680=Localisation!$C$111,4,IF(F680=Localisation!$C$110,5,IF(OR(F680=1,F680=2,F680=3,F680=4,F680=5),F680,"")))))))</f>
        <v/>
      </c>
    </row>
    <row r="681" spans="13:22" x14ac:dyDescent="0.3">
      <c r="M681" s="11" t="str">
        <f>(IF(H681=Localisation!$C$114,1,IF(H681=Localisation!$C$113,2,IF(H681=Localisation!$C$112,3,IF(H681=Localisation!$C$111,4,IF(H681=Localisation!$C$110,5,IF(OR(H681=1,H681=2,H681=3,H681=4,H681=5),H681,"")))))))</f>
        <v/>
      </c>
      <c r="N681" s="11" t="str">
        <f>(IF(I681=Localisation!$C$114,1,IF(I681=Localisation!$C$113,2,IF(I681=Localisation!$C$112,3,IF(I681=Localisation!$C$111,4,IF(I681=Localisation!$C$110,5,IF(OR(I681=1,I681=2,I681=3,I681=4,I681=5),I681,"")))))))</f>
        <v/>
      </c>
      <c r="O681" s="11" t="str">
        <f>(IF(J681=Localisation!$C$114,1,IF(J681=Localisation!$C$113,2,IF(J681=Localisation!$C$112,3,IF(J681=Localisation!$C$111,4,IF(J681=Localisation!$C$110,5,IF(OR(J681=1,J681=2,J681=3,J681=4,J681=5),J681,"")))))))</f>
        <v/>
      </c>
      <c r="P681" s="11" t="str">
        <f>(IF(K681=Localisation!$C$114,1,IF(K681=Localisation!$C$113,2,IF(K681=Localisation!$C$112,3,IF(K681=Localisation!$C$111,4,IF(K681=Localisation!$C$110,5,IF(OR(K681=1,K681=2,K681=3,K681=4,K681=5),K681,"")))))))</f>
        <v/>
      </c>
      <c r="Q681" s="11" t="str">
        <f>(IF(L681=Localisation!$C$114,1,IF(L681=Localisation!$C$113,2,IF(L681=Localisation!$C$112,3,IF(L681=Localisation!$C$111,4,IF(L681=Localisation!$C$110,5,IF(OR(L681=1,L681=2,L681=3,L681=4,L681=5),L681,"")))))))</f>
        <v/>
      </c>
      <c r="R681" s="11" t="str">
        <f>(IF(B681=Localisation!$C$114,1,IF(B681=Localisation!$C$113,2,IF(B681=Localisation!$C$112,3,IF(B681=Localisation!$C$111,4,IF(B681=Localisation!$C$110,5,IF(OR(B681=1,B681=2,B681=3,B681=4,B681=5),B681,"")))))))</f>
        <v/>
      </c>
      <c r="S681" s="11" t="str">
        <f>(IF(C681=Localisation!$C$114,1,IF(C681=Localisation!$C$113,2,IF(C681=Localisation!$C$112,3,IF(C681=Localisation!$C$111,4,IF(C681=Localisation!$C$110,5,IF(OR(C681=1,C681=2,C681=3,C681=4,C681=5),C681,"")))))))</f>
        <v/>
      </c>
      <c r="T681" s="11" t="str">
        <f>(IF(D681=Localisation!$C$114,1,IF(D681=Localisation!$C$113,2,IF(D681=Localisation!$C$112,3,IF(D681=Localisation!$C$111,4,IF(D681=Localisation!$C$110,5,IF(OR(D681=1,D681=2,D681=3,D681=4,D681=5),D681,"")))))))</f>
        <v/>
      </c>
      <c r="U681" s="11" t="str">
        <f>(IF(E681=Localisation!$C$114,1,IF(E681=Localisation!$C$113,2,IF(E681=Localisation!$C$112,3,IF(E681=Localisation!$C$111,4,IF(E681=Localisation!$C$110,5,IF(OR(E681=1,E681=2,E681=3,E681=4,E681=5),E681,"")))))))</f>
        <v/>
      </c>
      <c r="V681" s="11" t="str">
        <f>(IF(F681=Localisation!$C$114,1,IF(F681=Localisation!$C$113,2,IF(F681=Localisation!$C$112,3,IF(F681=Localisation!$C$111,4,IF(F681=Localisation!$C$110,5,IF(OR(F681=1,F681=2,F681=3,F681=4,F681=5),F681,"")))))))</f>
        <v/>
      </c>
    </row>
    <row r="682" spans="13:22" x14ac:dyDescent="0.3">
      <c r="M682" s="11" t="str">
        <f>(IF(H682=Localisation!$C$114,1,IF(H682=Localisation!$C$113,2,IF(H682=Localisation!$C$112,3,IF(H682=Localisation!$C$111,4,IF(H682=Localisation!$C$110,5,IF(OR(H682=1,H682=2,H682=3,H682=4,H682=5),H682,"")))))))</f>
        <v/>
      </c>
      <c r="N682" s="11" t="str">
        <f>(IF(I682=Localisation!$C$114,1,IF(I682=Localisation!$C$113,2,IF(I682=Localisation!$C$112,3,IF(I682=Localisation!$C$111,4,IF(I682=Localisation!$C$110,5,IF(OR(I682=1,I682=2,I682=3,I682=4,I682=5),I682,"")))))))</f>
        <v/>
      </c>
      <c r="O682" s="11" t="str">
        <f>(IF(J682=Localisation!$C$114,1,IF(J682=Localisation!$C$113,2,IF(J682=Localisation!$C$112,3,IF(J682=Localisation!$C$111,4,IF(J682=Localisation!$C$110,5,IF(OR(J682=1,J682=2,J682=3,J682=4,J682=5),J682,"")))))))</f>
        <v/>
      </c>
      <c r="P682" s="11" t="str">
        <f>(IF(K682=Localisation!$C$114,1,IF(K682=Localisation!$C$113,2,IF(K682=Localisation!$C$112,3,IF(K682=Localisation!$C$111,4,IF(K682=Localisation!$C$110,5,IF(OR(K682=1,K682=2,K682=3,K682=4,K682=5),K682,"")))))))</f>
        <v/>
      </c>
      <c r="Q682" s="11" t="str">
        <f>(IF(L682=Localisation!$C$114,1,IF(L682=Localisation!$C$113,2,IF(L682=Localisation!$C$112,3,IF(L682=Localisation!$C$111,4,IF(L682=Localisation!$C$110,5,IF(OR(L682=1,L682=2,L682=3,L682=4,L682=5),L682,"")))))))</f>
        <v/>
      </c>
      <c r="R682" s="11" t="str">
        <f>(IF(B682=Localisation!$C$114,1,IF(B682=Localisation!$C$113,2,IF(B682=Localisation!$C$112,3,IF(B682=Localisation!$C$111,4,IF(B682=Localisation!$C$110,5,IF(OR(B682=1,B682=2,B682=3,B682=4,B682=5),B682,"")))))))</f>
        <v/>
      </c>
      <c r="S682" s="11" t="str">
        <f>(IF(C682=Localisation!$C$114,1,IF(C682=Localisation!$C$113,2,IF(C682=Localisation!$C$112,3,IF(C682=Localisation!$C$111,4,IF(C682=Localisation!$C$110,5,IF(OR(C682=1,C682=2,C682=3,C682=4,C682=5),C682,"")))))))</f>
        <v/>
      </c>
      <c r="T682" s="11" t="str">
        <f>(IF(D682=Localisation!$C$114,1,IF(D682=Localisation!$C$113,2,IF(D682=Localisation!$C$112,3,IF(D682=Localisation!$C$111,4,IF(D682=Localisation!$C$110,5,IF(OR(D682=1,D682=2,D682=3,D682=4,D682=5),D682,"")))))))</f>
        <v/>
      </c>
      <c r="U682" s="11" t="str">
        <f>(IF(E682=Localisation!$C$114,1,IF(E682=Localisation!$C$113,2,IF(E682=Localisation!$C$112,3,IF(E682=Localisation!$C$111,4,IF(E682=Localisation!$C$110,5,IF(OR(E682=1,E682=2,E682=3,E682=4,E682=5),E682,"")))))))</f>
        <v/>
      </c>
      <c r="V682" s="11" t="str">
        <f>(IF(F682=Localisation!$C$114,1,IF(F682=Localisation!$C$113,2,IF(F682=Localisation!$C$112,3,IF(F682=Localisation!$C$111,4,IF(F682=Localisation!$C$110,5,IF(OR(F682=1,F682=2,F682=3,F682=4,F682=5),F682,"")))))))</f>
        <v/>
      </c>
    </row>
    <row r="683" spans="13:22" x14ac:dyDescent="0.3">
      <c r="M683" s="11" t="str">
        <f>(IF(H683=Localisation!$C$114,1,IF(H683=Localisation!$C$113,2,IF(H683=Localisation!$C$112,3,IF(H683=Localisation!$C$111,4,IF(H683=Localisation!$C$110,5,IF(OR(H683=1,H683=2,H683=3,H683=4,H683=5),H683,"")))))))</f>
        <v/>
      </c>
      <c r="N683" s="11" t="str">
        <f>(IF(I683=Localisation!$C$114,1,IF(I683=Localisation!$C$113,2,IF(I683=Localisation!$C$112,3,IF(I683=Localisation!$C$111,4,IF(I683=Localisation!$C$110,5,IF(OR(I683=1,I683=2,I683=3,I683=4,I683=5),I683,"")))))))</f>
        <v/>
      </c>
      <c r="O683" s="11" t="str">
        <f>(IF(J683=Localisation!$C$114,1,IF(J683=Localisation!$C$113,2,IF(J683=Localisation!$C$112,3,IF(J683=Localisation!$C$111,4,IF(J683=Localisation!$C$110,5,IF(OR(J683=1,J683=2,J683=3,J683=4,J683=5),J683,"")))))))</f>
        <v/>
      </c>
      <c r="P683" s="11" t="str">
        <f>(IF(K683=Localisation!$C$114,1,IF(K683=Localisation!$C$113,2,IF(K683=Localisation!$C$112,3,IF(K683=Localisation!$C$111,4,IF(K683=Localisation!$C$110,5,IF(OR(K683=1,K683=2,K683=3,K683=4,K683=5),K683,"")))))))</f>
        <v/>
      </c>
      <c r="Q683" s="11" t="str">
        <f>(IF(L683=Localisation!$C$114,1,IF(L683=Localisation!$C$113,2,IF(L683=Localisation!$C$112,3,IF(L683=Localisation!$C$111,4,IF(L683=Localisation!$C$110,5,IF(OR(L683=1,L683=2,L683=3,L683=4,L683=5),L683,"")))))))</f>
        <v/>
      </c>
      <c r="R683" s="11" t="str">
        <f>(IF(B683=Localisation!$C$114,1,IF(B683=Localisation!$C$113,2,IF(B683=Localisation!$C$112,3,IF(B683=Localisation!$C$111,4,IF(B683=Localisation!$C$110,5,IF(OR(B683=1,B683=2,B683=3,B683=4,B683=5),B683,"")))))))</f>
        <v/>
      </c>
      <c r="S683" s="11" t="str">
        <f>(IF(C683=Localisation!$C$114,1,IF(C683=Localisation!$C$113,2,IF(C683=Localisation!$C$112,3,IF(C683=Localisation!$C$111,4,IF(C683=Localisation!$C$110,5,IF(OR(C683=1,C683=2,C683=3,C683=4,C683=5),C683,"")))))))</f>
        <v/>
      </c>
      <c r="T683" s="11" t="str">
        <f>(IF(D683=Localisation!$C$114,1,IF(D683=Localisation!$C$113,2,IF(D683=Localisation!$C$112,3,IF(D683=Localisation!$C$111,4,IF(D683=Localisation!$C$110,5,IF(OR(D683=1,D683=2,D683=3,D683=4,D683=5),D683,"")))))))</f>
        <v/>
      </c>
      <c r="U683" s="11" t="str">
        <f>(IF(E683=Localisation!$C$114,1,IF(E683=Localisation!$C$113,2,IF(E683=Localisation!$C$112,3,IF(E683=Localisation!$C$111,4,IF(E683=Localisation!$C$110,5,IF(OR(E683=1,E683=2,E683=3,E683=4,E683=5),E683,"")))))))</f>
        <v/>
      </c>
      <c r="V683" s="11" t="str">
        <f>(IF(F683=Localisation!$C$114,1,IF(F683=Localisation!$C$113,2,IF(F683=Localisation!$C$112,3,IF(F683=Localisation!$C$111,4,IF(F683=Localisation!$C$110,5,IF(OR(F683=1,F683=2,F683=3,F683=4,F683=5),F683,"")))))))</f>
        <v/>
      </c>
    </row>
    <row r="684" spans="13:22" x14ac:dyDescent="0.3">
      <c r="M684" s="11" t="str">
        <f>(IF(H684=Localisation!$C$114,1,IF(H684=Localisation!$C$113,2,IF(H684=Localisation!$C$112,3,IF(H684=Localisation!$C$111,4,IF(H684=Localisation!$C$110,5,IF(OR(H684=1,H684=2,H684=3,H684=4,H684=5),H684,"")))))))</f>
        <v/>
      </c>
      <c r="N684" s="11" t="str">
        <f>(IF(I684=Localisation!$C$114,1,IF(I684=Localisation!$C$113,2,IF(I684=Localisation!$C$112,3,IF(I684=Localisation!$C$111,4,IF(I684=Localisation!$C$110,5,IF(OR(I684=1,I684=2,I684=3,I684=4,I684=5),I684,"")))))))</f>
        <v/>
      </c>
      <c r="O684" s="11" t="str">
        <f>(IF(J684=Localisation!$C$114,1,IF(J684=Localisation!$C$113,2,IF(J684=Localisation!$C$112,3,IF(J684=Localisation!$C$111,4,IF(J684=Localisation!$C$110,5,IF(OR(J684=1,J684=2,J684=3,J684=4,J684=5),J684,"")))))))</f>
        <v/>
      </c>
      <c r="P684" s="11" t="str">
        <f>(IF(K684=Localisation!$C$114,1,IF(K684=Localisation!$C$113,2,IF(K684=Localisation!$C$112,3,IF(K684=Localisation!$C$111,4,IF(K684=Localisation!$C$110,5,IF(OR(K684=1,K684=2,K684=3,K684=4,K684=5),K684,"")))))))</f>
        <v/>
      </c>
      <c r="Q684" s="11" t="str">
        <f>(IF(L684=Localisation!$C$114,1,IF(L684=Localisation!$C$113,2,IF(L684=Localisation!$C$112,3,IF(L684=Localisation!$C$111,4,IF(L684=Localisation!$C$110,5,IF(OR(L684=1,L684=2,L684=3,L684=4,L684=5),L684,"")))))))</f>
        <v/>
      </c>
      <c r="R684" s="11" t="str">
        <f>(IF(B684=Localisation!$C$114,1,IF(B684=Localisation!$C$113,2,IF(B684=Localisation!$C$112,3,IF(B684=Localisation!$C$111,4,IF(B684=Localisation!$C$110,5,IF(OR(B684=1,B684=2,B684=3,B684=4,B684=5),B684,"")))))))</f>
        <v/>
      </c>
      <c r="S684" s="11" t="str">
        <f>(IF(C684=Localisation!$C$114,1,IF(C684=Localisation!$C$113,2,IF(C684=Localisation!$C$112,3,IF(C684=Localisation!$C$111,4,IF(C684=Localisation!$C$110,5,IF(OR(C684=1,C684=2,C684=3,C684=4,C684=5),C684,"")))))))</f>
        <v/>
      </c>
      <c r="T684" s="11" t="str">
        <f>(IF(D684=Localisation!$C$114,1,IF(D684=Localisation!$C$113,2,IF(D684=Localisation!$C$112,3,IF(D684=Localisation!$C$111,4,IF(D684=Localisation!$C$110,5,IF(OR(D684=1,D684=2,D684=3,D684=4,D684=5),D684,"")))))))</f>
        <v/>
      </c>
      <c r="U684" s="11" t="str">
        <f>(IF(E684=Localisation!$C$114,1,IF(E684=Localisation!$C$113,2,IF(E684=Localisation!$C$112,3,IF(E684=Localisation!$C$111,4,IF(E684=Localisation!$C$110,5,IF(OR(E684=1,E684=2,E684=3,E684=4,E684=5),E684,"")))))))</f>
        <v/>
      </c>
      <c r="V684" s="11" t="str">
        <f>(IF(F684=Localisation!$C$114,1,IF(F684=Localisation!$C$113,2,IF(F684=Localisation!$C$112,3,IF(F684=Localisation!$C$111,4,IF(F684=Localisation!$C$110,5,IF(OR(F684=1,F684=2,F684=3,F684=4,F684=5),F684,"")))))))</f>
        <v/>
      </c>
    </row>
    <row r="685" spans="13:22" x14ac:dyDescent="0.3">
      <c r="M685" s="11" t="str">
        <f>(IF(H685=Localisation!$C$114,1,IF(H685=Localisation!$C$113,2,IF(H685=Localisation!$C$112,3,IF(H685=Localisation!$C$111,4,IF(H685=Localisation!$C$110,5,IF(OR(H685=1,H685=2,H685=3,H685=4,H685=5),H685,"")))))))</f>
        <v/>
      </c>
      <c r="N685" s="11" t="str">
        <f>(IF(I685=Localisation!$C$114,1,IF(I685=Localisation!$C$113,2,IF(I685=Localisation!$C$112,3,IF(I685=Localisation!$C$111,4,IF(I685=Localisation!$C$110,5,IF(OR(I685=1,I685=2,I685=3,I685=4,I685=5),I685,"")))))))</f>
        <v/>
      </c>
      <c r="O685" s="11" t="str">
        <f>(IF(J685=Localisation!$C$114,1,IF(J685=Localisation!$C$113,2,IF(J685=Localisation!$C$112,3,IF(J685=Localisation!$C$111,4,IF(J685=Localisation!$C$110,5,IF(OR(J685=1,J685=2,J685=3,J685=4,J685=5),J685,"")))))))</f>
        <v/>
      </c>
      <c r="P685" s="11" t="str">
        <f>(IF(K685=Localisation!$C$114,1,IF(K685=Localisation!$C$113,2,IF(K685=Localisation!$C$112,3,IF(K685=Localisation!$C$111,4,IF(K685=Localisation!$C$110,5,IF(OR(K685=1,K685=2,K685=3,K685=4,K685=5),K685,"")))))))</f>
        <v/>
      </c>
      <c r="Q685" s="11" t="str">
        <f>(IF(L685=Localisation!$C$114,1,IF(L685=Localisation!$C$113,2,IF(L685=Localisation!$C$112,3,IF(L685=Localisation!$C$111,4,IF(L685=Localisation!$C$110,5,IF(OR(L685=1,L685=2,L685=3,L685=4,L685=5),L685,"")))))))</f>
        <v/>
      </c>
      <c r="R685" s="11" t="str">
        <f>(IF(B685=Localisation!$C$114,1,IF(B685=Localisation!$C$113,2,IF(B685=Localisation!$C$112,3,IF(B685=Localisation!$C$111,4,IF(B685=Localisation!$C$110,5,IF(OR(B685=1,B685=2,B685=3,B685=4,B685=5),B685,"")))))))</f>
        <v/>
      </c>
      <c r="S685" s="11" t="str">
        <f>(IF(C685=Localisation!$C$114,1,IF(C685=Localisation!$C$113,2,IF(C685=Localisation!$C$112,3,IF(C685=Localisation!$C$111,4,IF(C685=Localisation!$C$110,5,IF(OR(C685=1,C685=2,C685=3,C685=4,C685=5),C685,"")))))))</f>
        <v/>
      </c>
      <c r="T685" s="11" t="str">
        <f>(IF(D685=Localisation!$C$114,1,IF(D685=Localisation!$C$113,2,IF(D685=Localisation!$C$112,3,IF(D685=Localisation!$C$111,4,IF(D685=Localisation!$C$110,5,IF(OR(D685=1,D685=2,D685=3,D685=4,D685=5),D685,"")))))))</f>
        <v/>
      </c>
      <c r="U685" s="11" t="str">
        <f>(IF(E685=Localisation!$C$114,1,IF(E685=Localisation!$C$113,2,IF(E685=Localisation!$C$112,3,IF(E685=Localisation!$C$111,4,IF(E685=Localisation!$C$110,5,IF(OR(E685=1,E685=2,E685=3,E685=4,E685=5),E685,"")))))))</f>
        <v/>
      </c>
      <c r="V685" s="11" t="str">
        <f>(IF(F685=Localisation!$C$114,1,IF(F685=Localisation!$C$113,2,IF(F685=Localisation!$C$112,3,IF(F685=Localisation!$C$111,4,IF(F685=Localisation!$C$110,5,IF(OR(F685=1,F685=2,F685=3,F685=4,F685=5),F685,"")))))))</f>
        <v/>
      </c>
    </row>
    <row r="686" spans="13:22" x14ac:dyDescent="0.3">
      <c r="M686" s="11" t="str">
        <f>(IF(H686=Localisation!$C$114,1,IF(H686=Localisation!$C$113,2,IF(H686=Localisation!$C$112,3,IF(H686=Localisation!$C$111,4,IF(H686=Localisation!$C$110,5,IF(OR(H686=1,H686=2,H686=3,H686=4,H686=5),H686,"")))))))</f>
        <v/>
      </c>
      <c r="N686" s="11" t="str">
        <f>(IF(I686=Localisation!$C$114,1,IF(I686=Localisation!$C$113,2,IF(I686=Localisation!$C$112,3,IF(I686=Localisation!$C$111,4,IF(I686=Localisation!$C$110,5,IF(OR(I686=1,I686=2,I686=3,I686=4,I686=5),I686,"")))))))</f>
        <v/>
      </c>
      <c r="O686" s="11" t="str">
        <f>(IF(J686=Localisation!$C$114,1,IF(J686=Localisation!$C$113,2,IF(J686=Localisation!$C$112,3,IF(J686=Localisation!$C$111,4,IF(J686=Localisation!$C$110,5,IF(OR(J686=1,J686=2,J686=3,J686=4,J686=5),J686,"")))))))</f>
        <v/>
      </c>
      <c r="P686" s="11" t="str">
        <f>(IF(K686=Localisation!$C$114,1,IF(K686=Localisation!$C$113,2,IF(K686=Localisation!$C$112,3,IF(K686=Localisation!$C$111,4,IF(K686=Localisation!$C$110,5,IF(OR(K686=1,K686=2,K686=3,K686=4,K686=5),K686,"")))))))</f>
        <v/>
      </c>
      <c r="Q686" s="11" t="str">
        <f>(IF(L686=Localisation!$C$114,1,IF(L686=Localisation!$C$113,2,IF(L686=Localisation!$C$112,3,IF(L686=Localisation!$C$111,4,IF(L686=Localisation!$C$110,5,IF(OR(L686=1,L686=2,L686=3,L686=4,L686=5),L686,"")))))))</f>
        <v/>
      </c>
      <c r="R686" s="11" t="str">
        <f>(IF(B686=Localisation!$C$114,1,IF(B686=Localisation!$C$113,2,IF(B686=Localisation!$C$112,3,IF(B686=Localisation!$C$111,4,IF(B686=Localisation!$C$110,5,IF(OR(B686=1,B686=2,B686=3,B686=4,B686=5),B686,"")))))))</f>
        <v/>
      </c>
      <c r="S686" s="11" t="str">
        <f>(IF(C686=Localisation!$C$114,1,IF(C686=Localisation!$C$113,2,IF(C686=Localisation!$C$112,3,IF(C686=Localisation!$C$111,4,IF(C686=Localisation!$C$110,5,IF(OR(C686=1,C686=2,C686=3,C686=4,C686=5),C686,"")))))))</f>
        <v/>
      </c>
      <c r="T686" s="11" t="str">
        <f>(IF(D686=Localisation!$C$114,1,IF(D686=Localisation!$C$113,2,IF(D686=Localisation!$C$112,3,IF(D686=Localisation!$C$111,4,IF(D686=Localisation!$C$110,5,IF(OR(D686=1,D686=2,D686=3,D686=4,D686=5),D686,"")))))))</f>
        <v/>
      </c>
      <c r="U686" s="11" t="str">
        <f>(IF(E686=Localisation!$C$114,1,IF(E686=Localisation!$C$113,2,IF(E686=Localisation!$C$112,3,IF(E686=Localisation!$C$111,4,IF(E686=Localisation!$C$110,5,IF(OR(E686=1,E686=2,E686=3,E686=4,E686=5),E686,"")))))))</f>
        <v/>
      </c>
      <c r="V686" s="11" t="str">
        <f>(IF(F686=Localisation!$C$114,1,IF(F686=Localisation!$C$113,2,IF(F686=Localisation!$C$112,3,IF(F686=Localisation!$C$111,4,IF(F686=Localisation!$C$110,5,IF(OR(F686=1,F686=2,F686=3,F686=4,F686=5),F686,"")))))))</f>
        <v/>
      </c>
    </row>
    <row r="687" spans="13:22" x14ac:dyDescent="0.3">
      <c r="M687" s="11" t="str">
        <f>(IF(H687=Localisation!$C$114,1,IF(H687=Localisation!$C$113,2,IF(H687=Localisation!$C$112,3,IF(H687=Localisation!$C$111,4,IF(H687=Localisation!$C$110,5,IF(OR(H687=1,H687=2,H687=3,H687=4,H687=5),H687,"")))))))</f>
        <v/>
      </c>
      <c r="N687" s="11" t="str">
        <f>(IF(I687=Localisation!$C$114,1,IF(I687=Localisation!$C$113,2,IF(I687=Localisation!$C$112,3,IF(I687=Localisation!$C$111,4,IF(I687=Localisation!$C$110,5,IF(OR(I687=1,I687=2,I687=3,I687=4,I687=5),I687,"")))))))</f>
        <v/>
      </c>
      <c r="O687" s="11" t="str">
        <f>(IF(J687=Localisation!$C$114,1,IF(J687=Localisation!$C$113,2,IF(J687=Localisation!$C$112,3,IF(J687=Localisation!$C$111,4,IF(J687=Localisation!$C$110,5,IF(OR(J687=1,J687=2,J687=3,J687=4,J687=5),J687,"")))))))</f>
        <v/>
      </c>
      <c r="P687" s="11" t="str">
        <f>(IF(K687=Localisation!$C$114,1,IF(K687=Localisation!$C$113,2,IF(K687=Localisation!$C$112,3,IF(K687=Localisation!$C$111,4,IF(K687=Localisation!$C$110,5,IF(OR(K687=1,K687=2,K687=3,K687=4,K687=5),K687,"")))))))</f>
        <v/>
      </c>
      <c r="Q687" s="11" t="str">
        <f>(IF(L687=Localisation!$C$114,1,IF(L687=Localisation!$C$113,2,IF(L687=Localisation!$C$112,3,IF(L687=Localisation!$C$111,4,IF(L687=Localisation!$C$110,5,IF(OR(L687=1,L687=2,L687=3,L687=4,L687=5),L687,"")))))))</f>
        <v/>
      </c>
      <c r="R687" s="11" t="str">
        <f>(IF(B687=Localisation!$C$114,1,IF(B687=Localisation!$C$113,2,IF(B687=Localisation!$C$112,3,IF(B687=Localisation!$C$111,4,IF(B687=Localisation!$C$110,5,IF(OR(B687=1,B687=2,B687=3,B687=4,B687=5),B687,"")))))))</f>
        <v/>
      </c>
      <c r="S687" s="11" t="str">
        <f>(IF(C687=Localisation!$C$114,1,IF(C687=Localisation!$C$113,2,IF(C687=Localisation!$C$112,3,IF(C687=Localisation!$C$111,4,IF(C687=Localisation!$C$110,5,IF(OR(C687=1,C687=2,C687=3,C687=4,C687=5),C687,"")))))))</f>
        <v/>
      </c>
      <c r="T687" s="11" t="str">
        <f>(IF(D687=Localisation!$C$114,1,IF(D687=Localisation!$C$113,2,IF(D687=Localisation!$C$112,3,IF(D687=Localisation!$C$111,4,IF(D687=Localisation!$C$110,5,IF(OR(D687=1,D687=2,D687=3,D687=4,D687=5),D687,"")))))))</f>
        <v/>
      </c>
      <c r="U687" s="11" t="str">
        <f>(IF(E687=Localisation!$C$114,1,IF(E687=Localisation!$C$113,2,IF(E687=Localisation!$C$112,3,IF(E687=Localisation!$C$111,4,IF(E687=Localisation!$C$110,5,IF(OR(E687=1,E687=2,E687=3,E687=4,E687=5),E687,"")))))))</f>
        <v/>
      </c>
      <c r="V687" s="11" t="str">
        <f>(IF(F687=Localisation!$C$114,1,IF(F687=Localisation!$C$113,2,IF(F687=Localisation!$C$112,3,IF(F687=Localisation!$C$111,4,IF(F687=Localisation!$C$110,5,IF(OR(F687=1,F687=2,F687=3,F687=4,F687=5),F687,"")))))))</f>
        <v/>
      </c>
    </row>
    <row r="688" spans="13:22" x14ac:dyDescent="0.3">
      <c r="M688" s="11" t="str">
        <f>(IF(H688=Localisation!$C$114,1,IF(H688=Localisation!$C$113,2,IF(H688=Localisation!$C$112,3,IF(H688=Localisation!$C$111,4,IF(H688=Localisation!$C$110,5,IF(OR(H688=1,H688=2,H688=3,H688=4,H688=5),H688,"")))))))</f>
        <v/>
      </c>
      <c r="N688" s="11" t="str">
        <f>(IF(I688=Localisation!$C$114,1,IF(I688=Localisation!$C$113,2,IF(I688=Localisation!$C$112,3,IF(I688=Localisation!$C$111,4,IF(I688=Localisation!$C$110,5,IF(OR(I688=1,I688=2,I688=3,I688=4,I688=5),I688,"")))))))</f>
        <v/>
      </c>
      <c r="O688" s="11" t="str">
        <f>(IF(J688=Localisation!$C$114,1,IF(J688=Localisation!$C$113,2,IF(J688=Localisation!$C$112,3,IF(J688=Localisation!$C$111,4,IF(J688=Localisation!$C$110,5,IF(OR(J688=1,J688=2,J688=3,J688=4,J688=5),J688,"")))))))</f>
        <v/>
      </c>
      <c r="P688" s="11" t="str">
        <f>(IF(K688=Localisation!$C$114,1,IF(K688=Localisation!$C$113,2,IF(K688=Localisation!$C$112,3,IF(K688=Localisation!$C$111,4,IF(K688=Localisation!$C$110,5,IF(OR(K688=1,K688=2,K688=3,K688=4,K688=5),K688,"")))))))</f>
        <v/>
      </c>
      <c r="Q688" s="11" t="str">
        <f>(IF(L688=Localisation!$C$114,1,IF(L688=Localisation!$C$113,2,IF(L688=Localisation!$C$112,3,IF(L688=Localisation!$C$111,4,IF(L688=Localisation!$C$110,5,IF(OR(L688=1,L688=2,L688=3,L688=4,L688=5),L688,"")))))))</f>
        <v/>
      </c>
      <c r="R688" s="11" t="str">
        <f>(IF(B688=Localisation!$C$114,1,IF(B688=Localisation!$C$113,2,IF(B688=Localisation!$C$112,3,IF(B688=Localisation!$C$111,4,IF(B688=Localisation!$C$110,5,IF(OR(B688=1,B688=2,B688=3,B688=4,B688=5),B688,"")))))))</f>
        <v/>
      </c>
      <c r="S688" s="11" t="str">
        <f>(IF(C688=Localisation!$C$114,1,IF(C688=Localisation!$C$113,2,IF(C688=Localisation!$C$112,3,IF(C688=Localisation!$C$111,4,IF(C688=Localisation!$C$110,5,IF(OR(C688=1,C688=2,C688=3,C688=4,C688=5),C688,"")))))))</f>
        <v/>
      </c>
      <c r="T688" s="11" t="str">
        <f>(IF(D688=Localisation!$C$114,1,IF(D688=Localisation!$C$113,2,IF(D688=Localisation!$C$112,3,IF(D688=Localisation!$C$111,4,IF(D688=Localisation!$C$110,5,IF(OR(D688=1,D688=2,D688=3,D688=4,D688=5),D688,"")))))))</f>
        <v/>
      </c>
      <c r="U688" s="11" t="str">
        <f>(IF(E688=Localisation!$C$114,1,IF(E688=Localisation!$C$113,2,IF(E688=Localisation!$C$112,3,IF(E688=Localisation!$C$111,4,IF(E688=Localisation!$C$110,5,IF(OR(E688=1,E688=2,E688=3,E688=4,E688=5),E688,"")))))))</f>
        <v/>
      </c>
      <c r="V688" s="11" t="str">
        <f>(IF(F688=Localisation!$C$114,1,IF(F688=Localisation!$C$113,2,IF(F688=Localisation!$C$112,3,IF(F688=Localisation!$C$111,4,IF(F688=Localisation!$C$110,5,IF(OR(F688=1,F688=2,F688=3,F688=4,F688=5),F688,"")))))))</f>
        <v/>
      </c>
    </row>
    <row r="689" spans="13:22" x14ac:dyDescent="0.3">
      <c r="M689" s="11" t="str">
        <f>(IF(H689=Localisation!$C$114,1,IF(H689=Localisation!$C$113,2,IF(H689=Localisation!$C$112,3,IF(H689=Localisation!$C$111,4,IF(H689=Localisation!$C$110,5,IF(OR(H689=1,H689=2,H689=3,H689=4,H689=5),H689,"")))))))</f>
        <v/>
      </c>
      <c r="N689" s="11" t="str">
        <f>(IF(I689=Localisation!$C$114,1,IF(I689=Localisation!$C$113,2,IF(I689=Localisation!$C$112,3,IF(I689=Localisation!$C$111,4,IF(I689=Localisation!$C$110,5,IF(OR(I689=1,I689=2,I689=3,I689=4,I689=5),I689,"")))))))</f>
        <v/>
      </c>
      <c r="O689" s="11" t="str">
        <f>(IF(J689=Localisation!$C$114,1,IF(J689=Localisation!$C$113,2,IF(J689=Localisation!$C$112,3,IF(J689=Localisation!$C$111,4,IF(J689=Localisation!$C$110,5,IF(OR(J689=1,J689=2,J689=3,J689=4,J689=5),J689,"")))))))</f>
        <v/>
      </c>
      <c r="P689" s="11" t="str">
        <f>(IF(K689=Localisation!$C$114,1,IF(K689=Localisation!$C$113,2,IF(K689=Localisation!$C$112,3,IF(K689=Localisation!$C$111,4,IF(K689=Localisation!$C$110,5,IF(OR(K689=1,K689=2,K689=3,K689=4,K689=5),K689,"")))))))</f>
        <v/>
      </c>
      <c r="Q689" s="11" t="str">
        <f>(IF(L689=Localisation!$C$114,1,IF(L689=Localisation!$C$113,2,IF(L689=Localisation!$C$112,3,IF(L689=Localisation!$C$111,4,IF(L689=Localisation!$C$110,5,IF(OR(L689=1,L689=2,L689=3,L689=4,L689=5),L689,"")))))))</f>
        <v/>
      </c>
      <c r="R689" s="11" t="str">
        <f>(IF(B689=Localisation!$C$114,1,IF(B689=Localisation!$C$113,2,IF(B689=Localisation!$C$112,3,IF(B689=Localisation!$C$111,4,IF(B689=Localisation!$C$110,5,IF(OR(B689=1,B689=2,B689=3,B689=4,B689=5),B689,"")))))))</f>
        <v/>
      </c>
      <c r="S689" s="11" t="str">
        <f>(IF(C689=Localisation!$C$114,1,IF(C689=Localisation!$C$113,2,IF(C689=Localisation!$C$112,3,IF(C689=Localisation!$C$111,4,IF(C689=Localisation!$C$110,5,IF(OR(C689=1,C689=2,C689=3,C689=4,C689=5),C689,"")))))))</f>
        <v/>
      </c>
      <c r="T689" s="11" t="str">
        <f>(IF(D689=Localisation!$C$114,1,IF(D689=Localisation!$C$113,2,IF(D689=Localisation!$C$112,3,IF(D689=Localisation!$C$111,4,IF(D689=Localisation!$C$110,5,IF(OR(D689=1,D689=2,D689=3,D689=4,D689=5),D689,"")))))))</f>
        <v/>
      </c>
      <c r="U689" s="11" t="str">
        <f>(IF(E689=Localisation!$C$114,1,IF(E689=Localisation!$C$113,2,IF(E689=Localisation!$C$112,3,IF(E689=Localisation!$C$111,4,IF(E689=Localisation!$C$110,5,IF(OR(E689=1,E689=2,E689=3,E689=4,E689=5),E689,"")))))))</f>
        <v/>
      </c>
      <c r="V689" s="11" t="str">
        <f>(IF(F689=Localisation!$C$114,1,IF(F689=Localisation!$C$113,2,IF(F689=Localisation!$C$112,3,IF(F689=Localisation!$C$111,4,IF(F689=Localisation!$C$110,5,IF(OR(F689=1,F689=2,F689=3,F689=4,F689=5),F689,"")))))))</f>
        <v/>
      </c>
    </row>
    <row r="690" spans="13:22" x14ac:dyDescent="0.3">
      <c r="M690" s="11" t="str">
        <f>(IF(H690=Localisation!$C$114,1,IF(H690=Localisation!$C$113,2,IF(H690=Localisation!$C$112,3,IF(H690=Localisation!$C$111,4,IF(H690=Localisation!$C$110,5,IF(OR(H690=1,H690=2,H690=3,H690=4,H690=5),H690,"")))))))</f>
        <v/>
      </c>
      <c r="N690" s="11" t="str">
        <f>(IF(I690=Localisation!$C$114,1,IF(I690=Localisation!$C$113,2,IF(I690=Localisation!$C$112,3,IF(I690=Localisation!$C$111,4,IF(I690=Localisation!$C$110,5,IF(OR(I690=1,I690=2,I690=3,I690=4,I690=5),I690,"")))))))</f>
        <v/>
      </c>
      <c r="O690" s="11" t="str">
        <f>(IF(J690=Localisation!$C$114,1,IF(J690=Localisation!$C$113,2,IF(J690=Localisation!$C$112,3,IF(J690=Localisation!$C$111,4,IF(J690=Localisation!$C$110,5,IF(OR(J690=1,J690=2,J690=3,J690=4,J690=5),J690,"")))))))</f>
        <v/>
      </c>
      <c r="P690" s="11" t="str">
        <f>(IF(K690=Localisation!$C$114,1,IF(K690=Localisation!$C$113,2,IF(K690=Localisation!$C$112,3,IF(K690=Localisation!$C$111,4,IF(K690=Localisation!$C$110,5,IF(OR(K690=1,K690=2,K690=3,K690=4,K690=5),K690,"")))))))</f>
        <v/>
      </c>
      <c r="Q690" s="11" t="str">
        <f>(IF(L690=Localisation!$C$114,1,IF(L690=Localisation!$C$113,2,IF(L690=Localisation!$C$112,3,IF(L690=Localisation!$C$111,4,IF(L690=Localisation!$C$110,5,IF(OR(L690=1,L690=2,L690=3,L690=4,L690=5),L690,"")))))))</f>
        <v/>
      </c>
      <c r="R690" s="11" t="str">
        <f>(IF(B690=Localisation!$C$114,1,IF(B690=Localisation!$C$113,2,IF(B690=Localisation!$C$112,3,IF(B690=Localisation!$C$111,4,IF(B690=Localisation!$C$110,5,IF(OR(B690=1,B690=2,B690=3,B690=4,B690=5),B690,"")))))))</f>
        <v/>
      </c>
      <c r="S690" s="11" t="str">
        <f>(IF(C690=Localisation!$C$114,1,IF(C690=Localisation!$C$113,2,IF(C690=Localisation!$C$112,3,IF(C690=Localisation!$C$111,4,IF(C690=Localisation!$C$110,5,IF(OR(C690=1,C690=2,C690=3,C690=4,C690=5),C690,"")))))))</f>
        <v/>
      </c>
      <c r="T690" s="11" t="str">
        <f>(IF(D690=Localisation!$C$114,1,IF(D690=Localisation!$C$113,2,IF(D690=Localisation!$C$112,3,IF(D690=Localisation!$C$111,4,IF(D690=Localisation!$C$110,5,IF(OR(D690=1,D690=2,D690=3,D690=4,D690=5),D690,"")))))))</f>
        <v/>
      </c>
      <c r="U690" s="11" t="str">
        <f>(IF(E690=Localisation!$C$114,1,IF(E690=Localisation!$C$113,2,IF(E690=Localisation!$C$112,3,IF(E690=Localisation!$C$111,4,IF(E690=Localisation!$C$110,5,IF(OR(E690=1,E690=2,E690=3,E690=4,E690=5),E690,"")))))))</f>
        <v/>
      </c>
      <c r="V690" s="11" t="str">
        <f>(IF(F690=Localisation!$C$114,1,IF(F690=Localisation!$C$113,2,IF(F690=Localisation!$C$112,3,IF(F690=Localisation!$C$111,4,IF(F690=Localisation!$C$110,5,IF(OR(F690=1,F690=2,F690=3,F690=4,F690=5),F690,"")))))))</f>
        <v/>
      </c>
    </row>
    <row r="691" spans="13:22" x14ac:dyDescent="0.3">
      <c r="M691" s="11" t="str">
        <f>(IF(H691=Localisation!$C$114,1,IF(H691=Localisation!$C$113,2,IF(H691=Localisation!$C$112,3,IF(H691=Localisation!$C$111,4,IF(H691=Localisation!$C$110,5,IF(OR(H691=1,H691=2,H691=3,H691=4,H691=5),H691,"")))))))</f>
        <v/>
      </c>
      <c r="N691" s="11" t="str">
        <f>(IF(I691=Localisation!$C$114,1,IF(I691=Localisation!$C$113,2,IF(I691=Localisation!$C$112,3,IF(I691=Localisation!$C$111,4,IF(I691=Localisation!$C$110,5,IF(OR(I691=1,I691=2,I691=3,I691=4,I691=5),I691,"")))))))</f>
        <v/>
      </c>
      <c r="O691" s="11" t="str">
        <f>(IF(J691=Localisation!$C$114,1,IF(J691=Localisation!$C$113,2,IF(J691=Localisation!$C$112,3,IF(J691=Localisation!$C$111,4,IF(J691=Localisation!$C$110,5,IF(OR(J691=1,J691=2,J691=3,J691=4,J691=5),J691,"")))))))</f>
        <v/>
      </c>
      <c r="P691" s="11" t="str">
        <f>(IF(K691=Localisation!$C$114,1,IF(K691=Localisation!$C$113,2,IF(K691=Localisation!$C$112,3,IF(K691=Localisation!$C$111,4,IF(K691=Localisation!$C$110,5,IF(OR(K691=1,K691=2,K691=3,K691=4,K691=5),K691,"")))))))</f>
        <v/>
      </c>
      <c r="Q691" s="11" t="str">
        <f>(IF(L691=Localisation!$C$114,1,IF(L691=Localisation!$C$113,2,IF(L691=Localisation!$C$112,3,IF(L691=Localisation!$C$111,4,IF(L691=Localisation!$C$110,5,IF(OR(L691=1,L691=2,L691=3,L691=4,L691=5),L691,"")))))))</f>
        <v/>
      </c>
      <c r="R691" s="11" t="str">
        <f>(IF(B691=Localisation!$C$114,1,IF(B691=Localisation!$C$113,2,IF(B691=Localisation!$C$112,3,IF(B691=Localisation!$C$111,4,IF(B691=Localisation!$C$110,5,IF(OR(B691=1,B691=2,B691=3,B691=4,B691=5),B691,"")))))))</f>
        <v/>
      </c>
      <c r="S691" s="11" t="str">
        <f>(IF(C691=Localisation!$C$114,1,IF(C691=Localisation!$C$113,2,IF(C691=Localisation!$C$112,3,IF(C691=Localisation!$C$111,4,IF(C691=Localisation!$C$110,5,IF(OR(C691=1,C691=2,C691=3,C691=4,C691=5),C691,"")))))))</f>
        <v/>
      </c>
      <c r="T691" s="11" t="str">
        <f>(IF(D691=Localisation!$C$114,1,IF(D691=Localisation!$C$113,2,IF(D691=Localisation!$C$112,3,IF(D691=Localisation!$C$111,4,IF(D691=Localisation!$C$110,5,IF(OR(D691=1,D691=2,D691=3,D691=4,D691=5),D691,"")))))))</f>
        <v/>
      </c>
      <c r="U691" s="11" t="str">
        <f>(IF(E691=Localisation!$C$114,1,IF(E691=Localisation!$C$113,2,IF(E691=Localisation!$C$112,3,IF(E691=Localisation!$C$111,4,IF(E691=Localisation!$C$110,5,IF(OR(E691=1,E691=2,E691=3,E691=4,E691=5),E691,"")))))))</f>
        <v/>
      </c>
      <c r="V691" s="11" t="str">
        <f>(IF(F691=Localisation!$C$114,1,IF(F691=Localisation!$C$113,2,IF(F691=Localisation!$C$112,3,IF(F691=Localisation!$C$111,4,IF(F691=Localisation!$C$110,5,IF(OR(F691=1,F691=2,F691=3,F691=4,F691=5),F691,"")))))))</f>
        <v/>
      </c>
    </row>
    <row r="692" spans="13:22" x14ac:dyDescent="0.3">
      <c r="M692" s="11" t="str">
        <f>(IF(H692=Localisation!$C$114,1,IF(H692=Localisation!$C$113,2,IF(H692=Localisation!$C$112,3,IF(H692=Localisation!$C$111,4,IF(H692=Localisation!$C$110,5,IF(OR(H692=1,H692=2,H692=3,H692=4,H692=5),H692,"")))))))</f>
        <v/>
      </c>
      <c r="N692" s="11" t="str">
        <f>(IF(I692=Localisation!$C$114,1,IF(I692=Localisation!$C$113,2,IF(I692=Localisation!$C$112,3,IF(I692=Localisation!$C$111,4,IF(I692=Localisation!$C$110,5,IF(OR(I692=1,I692=2,I692=3,I692=4,I692=5),I692,"")))))))</f>
        <v/>
      </c>
      <c r="O692" s="11" t="str">
        <f>(IF(J692=Localisation!$C$114,1,IF(J692=Localisation!$C$113,2,IF(J692=Localisation!$C$112,3,IF(J692=Localisation!$C$111,4,IF(J692=Localisation!$C$110,5,IF(OR(J692=1,J692=2,J692=3,J692=4,J692=5),J692,"")))))))</f>
        <v/>
      </c>
      <c r="P692" s="11" t="str">
        <f>(IF(K692=Localisation!$C$114,1,IF(K692=Localisation!$C$113,2,IF(K692=Localisation!$C$112,3,IF(K692=Localisation!$C$111,4,IF(K692=Localisation!$C$110,5,IF(OR(K692=1,K692=2,K692=3,K692=4,K692=5),K692,"")))))))</f>
        <v/>
      </c>
      <c r="Q692" s="11" t="str">
        <f>(IF(L692=Localisation!$C$114,1,IF(L692=Localisation!$C$113,2,IF(L692=Localisation!$C$112,3,IF(L692=Localisation!$C$111,4,IF(L692=Localisation!$C$110,5,IF(OR(L692=1,L692=2,L692=3,L692=4,L692=5),L692,"")))))))</f>
        <v/>
      </c>
      <c r="R692" s="11" t="str">
        <f>(IF(B692=Localisation!$C$114,1,IF(B692=Localisation!$C$113,2,IF(B692=Localisation!$C$112,3,IF(B692=Localisation!$C$111,4,IF(B692=Localisation!$C$110,5,IF(OR(B692=1,B692=2,B692=3,B692=4,B692=5),B692,"")))))))</f>
        <v/>
      </c>
      <c r="S692" s="11" t="str">
        <f>(IF(C692=Localisation!$C$114,1,IF(C692=Localisation!$C$113,2,IF(C692=Localisation!$C$112,3,IF(C692=Localisation!$C$111,4,IF(C692=Localisation!$C$110,5,IF(OR(C692=1,C692=2,C692=3,C692=4,C692=5),C692,"")))))))</f>
        <v/>
      </c>
      <c r="T692" s="11" t="str">
        <f>(IF(D692=Localisation!$C$114,1,IF(D692=Localisation!$C$113,2,IF(D692=Localisation!$C$112,3,IF(D692=Localisation!$C$111,4,IF(D692=Localisation!$C$110,5,IF(OR(D692=1,D692=2,D692=3,D692=4,D692=5),D692,"")))))))</f>
        <v/>
      </c>
      <c r="U692" s="11" t="str">
        <f>(IF(E692=Localisation!$C$114,1,IF(E692=Localisation!$C$113,2,IF(E692=Localisation!$C$112,3,IF(E692=Localisation!$C$111,4,IF(E692=Localisation!$C$110,5,IF(OR(E692=1,E692=2,E692=3,E692=4,E692=5),E692,"")))))))</f>
        <v/>
      </c>
      <c r="V692" s="11" t="str">
        <f>(IF(F692=Localisation!$C$114,1,IF(F692=Localisation!$C$113,2,IF(F692=Localisation!$C$112,3,IF(F692=Localisation!$C$111,4,IF(F692=Localisation!$C$110,5,IF(OR(F692=1,F692=2,F692=3,F692=4,F692=5),F692,"")))))))</f>
        <v/>
      </c>
    </row>
    <row r="693" spans="13:22" x14ac:dyDescent="0.3">
      <c r="M693" s="11" t="str">
        <f>(IF(H693=Localisation!$C$114,1,IF(H693=Localisation!$C$113,2,IF(H693=Localisation!$C$112,3,IF(H693=Localisation!$C$111,4,IF(H693=Localisation!$C$110,5,IF(OR(H693=1,H693=2,H693=3,H693=4,H693=5),H693,"")))))))</f>
        <v/>
      </c>
      <c r="N693" s="11" t="str">
        <f>(IF(I693=Localisation!$C$114,1,IF(I693=Localisation!$C$113,2,IF(I693=Localisation!$C$112,3,IF(I693=Localisation!$C$111,4,IF(I693=Localisation!$C$110,5,IF(OR(I693=1,I693=2,I693=3,I693=4,I693=5),I693,"")))))))</f>
        <v/>
      </c>
      <c r="O693" s="11" t="str">
        <f>(IF(J693=Localisation!$C$114,1,IF(J693=Localisation!$C$113,2,IF(J693=Localisation!$C$112,3,IF(J693=Localisation!$C$111,4,IF(J693=Localisation!$C$110,5,IF(OR(J693=1,J693=2,J693=3,J693=4,J693=5),J693,"")))))))</f>
        <v/>
      </c>
      <c r="P693" s="11" t="str">
        <f>(IF(K693=Localisation!$C$114,1,IF(K693=Localisation!$C$113,2,IF(K693=Localisation!$C$112,3,IF(K693=Localisation!$C$111,4,IF(K693=Localisation!$C$110,5,IF(OR(K693=1,K693=2,K693=3,K693=4,K693=5),K693,"")))))))</f>
        <v/>
      </c>
      <c r="Q693" s="11" t="str">
        <f>(IF(L693=Localisation!$C$114,1,IF(L693=Localisation!$C$113,2,IF(L693=Localisation!$C$112,3,IF(L693=Localisation!$C$111,4,IF(L693=Localisation!$C$110,5,IF(OR(L693=1,L693=2,L693=3,L693=4,L693=5),L693,"")))))))</f>
        <v/>
      </c>
      <c r="R693" s="11" t="str">
        <f>(IF(B693=Localisation!$C$114,1,IF(B693=Localisation!$C$113,2,IF(B693=Localisation!$C$112,3,IF(B693=Localisation!$C$111,4,IF(B693=Localisation!$C$110,5,IF(OR(B693=1,B693=2,B693=3,B693=4,B693=5),B693,"")))))))</f>
        <v/>
      </c>
      <c r="S693" s="11" t="str">
        <f>(IF(C693=Localisation!$C$114,1,IF(C693=Localisation!$C$113,2,IF(C693=Localisation!$C$112,3,IF(C693=Localisation!$C$111,4,IF(C693=Localisation!$C$110,5,IF(OR(C693=1,C693=2,C693=3,C693=4,C693=5),C693,"")))))))</f>
        <v/>
      </c>
      <c r="T693" s="11" t="str">
        <f>(IF(D693=Localisation!$C$114,1,IF(D693=Localisation!$C$113,2,IF(D693=Localisation!$C$112,3,IF(D693=Localisation!$C$111,4,IF(D693=Localisation!$C$110,5,IF(OR(D693=1,D693=2,D693=3,D693=4,D693=5),D693,"")))))))</f>
        <v/>
      </c>
      <c r="U693" s="11" t="str">
        <f>(IF(E693=Localisation!$C$114,1,IF(E693=Localisation!$C$113,2,IF(E693=Localisation!$C$112,3,IF(E693=Localisation!$C$111,4,IF(E693=Localisation!$C$110,5,IF(OR(E693=1,E693=2,E693=3,E693=4,E693=5),E693,"")))))))</f>
        <v/>
      </c>
      <c r="V693" s="11" t="str">
        <f>(IF(F693=Localisation!$C$114,1,IF(F693=Localisation!$C$113,2,IF(F693=Localisation!$C$112,3,IF(F693=Localisation!$C$111,4,IF(F693=Localisation!$C$110,5,IF(OR(F693=1,F693=2,F693=3,F693=4,F693=5),F693,"")))))))</f>
        <v/>
      </c>
    </row>
    <row r="694" spans="13:22" x14ac:dyDescent="0.3">
      <c r="M694" s="11" t="str">
        <f>(IF(H694=Localisation!$C$114,1,IF(H694=Localisation!$C$113,2,IF(H694=Localisation!$C$112,3,IF(H694=Localisation!$C$111,4,IF(H694=Localisation!$C$110,5,IF(OR(H694=1,H694=2,H694=3,H694=4,H694=5),H694,"")))))))</f>
        <v/>
      </c>
      <c r="N694" s="11" t="str">
        <f>(IF(I694=Localisation!$C$114,1,IF(I694=Localisation!$C$113,2,IF(I694=Localisation!$C$112,3,IF(I694=Localisation!$C$111,4,IF(I694=Localisation!$C$110,5,IF(OR(I694=1,I694=2,I694=3,I694=4,I694=5),I694,"")))))))</f>
        <v/>
      </c>
      <c r="O694" s="11" t="str">
        <f>(IF(J694=Localisation!$C$114,1,IF(J694=Localisation!$C$113,2,IF(J694=Localisation!$C$112,3,IF(J694=Localisation!$C$111,4,IF(J694=Localisation!$C$110,5,IF(OR(J694=1,J694=2,J694=3,J694=4,J694=5),J694,"")))))))</f>
        <v/>
      </c>
      <c r="P694" s="11" t="str">
        <f>(IF(K694=Localisation!$C$114,1,IF(K694=Localisation!$C$113,2,IF(K694=Localisation!$C$112,3,IF(K694=Localisation!$C$111,4,IF(K694=Localisation!$C$110,5,IF(OR(K694=1,K694=2,K694=3,K694=4,K694=5),K694,"")))))))</f>
        <v/>
      </c>
      <c r="Q694" s="11" t="str">
        <f>(IF(L694=Localisation!$C$114,1,IF(L694=Localisation!$C$113,2,IF(L694=Localisation!$C$112,3,IF(L694=Localisation!$C$111,4,IF(L694=Localisation!$C$110,5,IF(OR(L694=1,L694=2,L694=3,L694=4,L694=5),L694,"")))))))</f>
        <v/>
      </c>
      <c r="R694" s="11" t="str">
        <f>(IF(B694=Localisation!$C$114,1,IF(B694=Localisation!$C$113,2,IF(B694=Localisation!$C$112,3,IF(B694=Localisation!$C$111,4,IF(B694=Localisation!$C$110,5,IF(OR(B694=1,B694=2,B694=3,B694=4,B694=5),B694,"")))))))</f>
        <v/>
      </c>
      <c r="S694" s="11" t="str">
        <f>(IF(C694=Localisation!$C$114,1,IF(C694=Localisation!$C$113,2,IF(C694=Localisation!$C$112,3,IF(C694=Localisation!$C$111,4,IF(C694=Localisation!$C$110,5,IF(OR(C694=1,C694=2,C694=3,C694=4,C694=5),C694,"")))))))</f>
        <v/>
      </c>
      <c r="T694" s="11" t="str">
        <f>(IF(D694=Localisation!$C$114,1,IF(D694=Localisation!$C$113,2,IF(D694=Localisation!$C$112,3,IF(D694=Localisation!$C$111,4,IF(D694=Localisation!$C$110,5,IF(OR(D694=1,D694=2,D694=3,D694=4,D694=5),D694,"")))))))</f>
        <v/>
      </c>
      <c r="U694" s="11" t="str">
        <f>(IF(E694=Localisation!$C$114,1,IF(E694=Localisation!$C$113,2,IF(E694=Localisation!$C$112,3,IF(E694=Localisation!$C$111,4,IF(E694=Localisation!$C$110,5,IF(OR(E694=1,E694=2,E694=3,E694=4,E694=5),E694,"")))))))</f>
        <v/>
      </c>
      <c r="V694" s="11" t="str">
        <f>(IF(F694=Localisation!$C$114,1,IF(F694=Localisation!$C$113,2,IF(F694=Localisation!$C$112,3,IF(F694=Localisation!$C$111,4,IF(F694=Localisation!$C$110,5,IF(OR(F694=1,F694=2,F694=3,F694=4,F694=5),F694,"")))))))</f>
        <v/>
      </c>
    </row>
    <row r="695" spans="13:22" x14ac:dyDescent="0.3">
      <c r="M695" s="11" t="str">
        <f>(IF(H695=Localisation!$C$114,1,IF(H695=Localisation!$C$113,2,IF(H695=Localisation!$C$112,3,IF(H695=Localisation!$C$111,4,IF(H695=Localisation!$C$110,5,IF(OR(H695=1,H695=2,H695=3,H695=4,H695=5),H695,"")))))))</f>
        <v/>
      </c>
      <c r="N695" s="11" t="str">
        <f>(IF(I695=Localisation!$C$114,1,IF(I695=Localisation!$C$113,2,IF(I695=Localisation!$C$112,3,IF(I695=Localisation!$C$111,4,IF(I695=Localisation!$C$110,5,IF(OR(I695=1,I695=2,I695=3,I695=4,I695=5),I695,"")))))))</f>
        <v/>
      </c>
      <c r="O695" s="11" t="str">
        <f>(IF(J695=Localisation!$C$114,1,IF(J695=Localisation!$C$113,2,IF(J695=Localisation!$C$112,3,IF(J695=Localisation!$C$111,4,IF(J695=Localisation!$C$110,5,IF(OR(J695=1,J695=2,J695=3,J695=4,J695=5),J695,"")))))))</f>
        <v/>
      </c>
      <c r="P695" s="11" t="str">
        <f>(IF(K695=Localisation!$C$114,1,IF(K695=Localisation!$C$113,2,IF(K695=Localisation!$C$112,3,IF(K695=Localisation!$C$111,4,IF(K695=Localisation!$C$110,5,IF(OR(K695=1,K695=2,K695=3,K695=4,K695=5),K695,"")))))))</f>
        <v/>
      </c>
      <c r="Q695" s="11" t="str">
        <f>(IF(L695=Localisation!$C$114,1,IF(L695=Localisation!$C$113,2,IF(L695=Localisation!$C$112,3,IF(L695=Localisation!$C$111,4,IF(L695=Localisation!$C$110,5,IF(OR(L695=1,L695=2,L695=3,L695=4,L695=5),L695,"")))))))</f>
        <v/>
      </c>
      <c r="R695" s="11" t="str">
        <f>(IF(B695=Localisation!$C$114,1,IF(B695=Localisation!$C$113,2,IF(B695=Localisation!$C$112,3,IF(B695=Localisation!$C$111,4,IF(B695=Localisation!$C$110,5,IF(OR(B695=1,B695=2,B695=3,B695=4,B695=5),B695,"")))))))</f>
        <v/>
      </c>
      <c r="S695" s="11" t="str">
        <f>(IF(C695=Localisation!$C$114,1,IF(C695=Localisation!$C$113,2,IF(C695=Localisation!$C$112,3,IF(C695=Localisation!$C$111,4,IF(C695=Localisation!$C$110,5,IF(OR(C695=1,C695=2,C695=3,C695=4,C695=5),C695,"")))))))</f>
        <v/>
      </c>
      <c r="T695" s="11" t="str">
        <f>(IF(D695=Localisation!$C$114,1,IF(D695=Localisation!$C$113,2,IF(D695=Localisation!$C$112,3,IF(D695=Localisation!$C$111,4,IF(D695=Localisation!$C$110,5,IF(OR(D695=1,D695=2,D695=3,D695=4,D695=5),D695,"")))))))</f>
        <v/>
      </c>
      <c r="U695" s="11" t="str">
        <f>(IF(E695=Localisation!$C$114,1,IF(E695=Localisation!$C$113,2,IF(E695=Localisation!$C$112,3,IF(E695=Localisation!$C$111,4,IF(E695=Localisation!$C$110,5,IF(OR(E695=1,E695=2,E695=3,E695=4,E695=5),E695,"")))))))</f>
        <v/>
      </c>
      <c r="V695" s="11" t="str">
        <f>(IF(F695=Localisation!$C$114,1,IF(F695=Localisation!$C$113,2,IF(F695=Localisation!$C$112,3,IF(F695=Localisation!$C$111,4,IF(F695=Localisation!$C$110,5,IF(OR(F695=1,F695=2,F695=3,F695=4,F695=5),F695,"")))))))</f>
        <v/>
      </c>
    </row>
    <row r="696" spans="13:22" x14ac:dyDescent="0.3">
      <c r="M696" s="11" t="str">
        <f>(IF(H696=Localisation!$C$114,1,IF(H696=Localisation!$C$113,2,IF(H696=Localisation!$C$112,3,IF(H696=Localisation!$C$111,4,IF(H696=Localisation!$C$110,5,IF(OR(H696=1,H696=2,H696=3,H696=4,H696=5),H696,"")))))))</f>
        <v/>
      </c>
      <c r="N696" s="11" t="str">
        <f>(IF(I696=Localisation!$C$114,1,IF(I696=Localisation!$C$113,2,IF(I696=Localisation!$C$112,3,IF(I696=Localisation!$C$111,4,IF(I696=Localisation!$C$110,5,IF(OR(I696=1,I696=2,I696=3,I696=4,I696=5),I696,"")))))))</f>
        <v/>
      </c>
      <c r="O696" s="11" t="str">
        <f>(IF(J696=Localisation!$C$114,1,IF(J696=Localisation!$C$113,2,IF(J696=Localisation!$C$112,3,IF(J696=Localisation!$C$111,4,IF(J696=Localisation!$C$110,5,IF(OR(J696=1,J696=2,J696=3,J696=4,J696=5),J696,"")))))))</f>
        <v/>
      </c>
      <c r="P696" s="11" t="str">
        <f>(IF(K696=Localisation!$C$114,1,IF(K696=Localisation!$C$113,2,IF(K696=Localisation!$C$112,3,IF(K696=Localisation!$C$111,4,IF(K696=Localisation!$C$110,5,IF(OR(K696=1,K696=2,K696=3,K696=4,K696=5),K696,"")))))))</f>
        <v/>
      </c>
      <c r="Q696" s="11" t="str">
        <f>(IF(L696=Localisation!$C$114,1,IF(L696=Localisation!$C$113,2,IF(L696=Localisation!$C$112,3,IF(L696=Localisation!$C$111,4,IF(L696=Localisation!$C$110,5,IF(OR(L696=1,L696=2,L696=3,L696=4,L696=5),L696,"")))))))</f>
        <v/>
      </c>
      <c r="R696" s="11" t="str">
        <f>(IF(B696=Localisation!$C$114,1,IF(B696=Localisation!$C$113,2,IF(B696=Localisation!$C$112,3,IF(B696=Localisation!$C$111,4,IF(B696=Localisation!$C$110,5,IF(OR(B696=1,B696=2,B696=3,B696=4,B696=5),B696,"")))))))</f>
        <v/>
      </c>
      <c r="S696" s="11" t="str">
        <f>(IF(C696=Localisation!$C$114,1,IF(C696=Localisation!$C$113,2,IF(C696=Localisation!$C$112,3,IF(C696=Localisation!$C$111,4,IF(C696=Localisation!$C$110,5,IF(OR(C696=1,C696=2,C696=3,C696=4,C696=5),C696,"")))))))</f>
        <v/>
      </c>
      <c r="T696" s="11" t="str">
        <f>(IF(D696=Localisation!$C$114,1,IF(D696=Localisation!$C$113,2,IF(D696=Localisation!$C$112,3,IF(D696=Localisation!$C$111,4,IF(D696=Localisation!$C$110,5,IF(OR(D696=1,D696=2,D696=3,D696=4,D696=5),D696,"")))))))</f>
        <v/>
      </c>
      <c r="U696" s="11" t="str">
        <f>(IF(E696=Localisation!$C$114,1,IF(E696=Localisation!$C$113,2,IF(E696=Localisation!$C$112,3,IF(E696=Localisation!$C$111,4,IF(E696=Localisation!$C$110,5,IF(OR(E696=1,E696=2,E696=3,E696=4,E696=5),E696,"")))))))</f>
        <v/>
      </c>
      <c r="V696" s="11" t="str">
        <f>(IF(F696=Localisation!$C$114,1,IF(F696=Localisation!$C$113,2,IF(F696=Localisation!$C$112,3,IF(F696=Localisation!$C$111,4,IF(F696=Localisation!$C$110,5,IF(OR(F696=1,F696=2,F696=3,F696=4,F696=5),F696,"")))))))</f>
        <v/>
      </c>
    </row>
    <row r="697" spans="13:22" x14ac:dyDescent="0.3">
      <c r="M697" s="11" t="str">
        <f>(IF(H697=Localisation!$C$114,1,IF(H697=Localisation!$C$113,2,IF(H697=Localisation!$C$112,3,IF(H697=Localisation!$C$111,4,IF(H697=Localisation!$C$110,5,IF(OR(H697=1,H697=2,H697=3,H697=4,H697=5),H697,"")))))))</f>
        <v/>
      </c>
      <c r="N697" s="11" t="str">
        <f>(IF(I697=Localisation!$C$114,1,IF(I697=Localisation!$C$113,2,IF(I697=Localisation!$C$112,3,IF(I697=Localisation!$C$111,4,IF(I697=Localisation!$C$110,5,IF(OR(I697=1,I697=2,I697=3,I697=4,I697=5),I697,"")))))))</f>
        <v/>
      </c>
      <c r="O697" s="11" t="str">
        <f>(IF(J697=Localisation!$C$114,1,IF(J697=Localisation!$C$113,2,IF(J697=Localisation!$C$112,3,IF(J697=Localisation!$C$111,4,IF(J697=Localisation!$C$110,5,IF(OR(J697=1,J697=2,J697=3,J697=4,J697=5),J697,"")))))))</f>
        <v/>
      </c>
      <c r="P697" s="11" t="str">
        <f>(IF(K697=Localisation!$C$114,1,IF(K697=Localisation!$C$113,2,IF(K697=Localisation!$C$112,3,IF(K697=Localisation!$C$111,4,IF(K697=Localisation!$C$110,5,IF(OR(K697=1,K697=2,K697=3,K697=4,K697=5),K697,"")))))))</f>
        <v/>
      </c>
      <c r="Q697" s="11" t="str">
        <f>(IF(L697=Localisation!$C$114,1,IF(L697=Localisation!$C$113,2,IF(L697=Localisation!$C$112,3,IF(L697=Localisation!$C$111,4,IF(L697=Localisation!$C$110,5,IF(OR(L697=1,L697=2,L697=3,L697=4,L697=5),L697,"")))))))</f>
        <v/>
      </c>
      <c r="R697" s="11" t="str">
        <f>(IF(B697=Localisation!$C$114,1,IF(B697=Localisation!$C$113,2,IF(B697=Localisation!$C$112,3,IF(B697=Localisation!$C$111,4,IF(B697=Localisation!$C$110,5,IF(OR(B697=1,B697=2,B697=3,B697=4,B697=5),B697,"")))))))</f>
        <v/>
      </c>
      <c r="S697" s="11" t="str">
        <f>(IF(C697=Localisation!$C$114,1,IF(C697=Localisation!$C$113,2,IF(C697=Localisation!$C$112,3,IF(C697=Localisation!$C$111,4,IF(C697=Localisation!$C$110,5,IF(OR(C697=1,C697=2,C697=3,C697=4,C697=5),C697,"")))))))</f>
        <v/>
      </c>
      <c r="T697" s="11" t="str">
        <f>(IF(D697=Localisation!$C$114,1,IF(D697=Localisation!$C$113,2,IF(D697=Localisation!$C$112,3,IF(D697=Localisation!$C$111,4,IF(D697=Localisation!$C$110,5,IF(OR(D697=1,D697=2,D697=3,D697=4,D697=5),D697,"")))))))</f>
        <v/>
      </c>
      <c r="U697" s="11" t="str">
        <f>(IF(E697=Localisation!$C$114,1,IF(E697=Localisation!$C$113,2,IF(E697=Localisation!$C$112,3,IF(E697=Localisation!$C$111,4,IF(E697=Localisation!$C$110,5,IF(OR(E697=1,E697=2,E697=3,E697=4,E697=5),E697,"")))))))</f>
        <v/>
      </c>
      <c r="V697" s="11" t="str">
        <f>(IF(F697=Localisation!$C$114,1,IF(F697=Localisation!$C$113,2,IF(F697=Localisation!$C$112,3,IF(F697=Localisation!$C$111,4,IF(F697=Localisation!$C$110,5,IF(OR(F697=1,F697=2,F697=3,F697=4,F697=5),F697,"")))))))</f>
        <v/>
      </c>
    </row>
    <row r="698" spans="13:22" x14ac:dyDescent="0.3">
      <c r="M698" s="11" t="str">
        <f>(IF(H698=Localisation!$C$114,1,IF(H698=Localisation!$C$113,2,IF(H698=Localisation!$C$112,3,IF(H698=Localisation!$C$111,4,IF(H698=Localisation!$C$110,5,IF(OR(H698=1,H698=2,H698=3,H698=4,H698=5),H698,"")))))))</f>
        <v/>
      </c>
      <c r="N698" s="11" t="str">
        <f>(IF(I698=Localisation!$C$114,1,IF(I698=Localisation!$C$113,2,IF(I698=Localisation!$C$112,3,IF(I698=Localisation!$C$111,4,IF(I698=Localisation!$C$110,5,IF(OR(I698=1,I698=2,I698=3,I698=4,I698=5),I698,"")))))))</f>
        <v/>
      </c>
      <c r="O698" s="11" t="str">
        <f>(IF(J698=Localisation!$C$114,1,IF(J698=Localisation!$C$113,2,IF(J698=Localisation!$C$112,3,IF(J698=Localisation!$C$111,4,IF(J698=Localisation!$C$110,5,IF(OR(J698=1,J698=2,J698=3,J698=4,J698=5),J698,"")))))))</f>
        <v/>
      </c>
      <c r="P698" s="11" t="str">
        <f>(IF(K698=Localisation!$C$114,1,IF(K698=Localisation!$C$113,2,IF(K698=Localisation!$C$112,3,IF(K698=Localisation!$C$111,4,IF(K698=Localisation!$C$110,5,IF(OR(K698=1,K698=2,K698=3,K698=4,K698=5),K698,"")))))))</f>
        <v/>
      </c>
      <c r="Q698" s="11" t="str">
        <f>(IF(L698=Localisation!$C$114,1,IF(L698=Localisation!$C$113,2,IF(L698=Localisation!$C$112,3,IF(L698=Localisation!$C$111,4,IF(L698=Localisation!$C$110,5,IF(OR(L698=1,L698=2,L698=3,L698=4,L698=5),L698,"")))))))</f>
        <v/>
      </c>
      <c r="R698" s="11" t="str">
        <f>(IF(B698=Localisation!$C$114,1,IF(B698=Localisation!$C$113,2,IF(B698=Localisation!$C$112,3,IF(B698=Localisation!$C$111,4,IF(B698=Localisation!$C$110,5,IF(OR(B698=1,B698=2,B698=3,B698=4,B698=5),B698,"")))))))</f>
        <v/>
      </c>
      <c r="S698" s="11" t="str">
        <f>(IF(C698=Localisation!$C$114,1,IF(C698=Localisation!$C$113,2,IF(C698=Localisation!$C$112,3,IF(C698=Localisation!$C$111,4,IF(C698=Localisation!$C$110,5,IF(OR(C698=1,C698=2,C698=3,C698=4,C698=5),C698,"")))))))</f>
        <v/>
      </c>
      <c r="T698" s="11" t="str">
        <f>(IF(D698=Localisation!$C$114,1,IF(D698=Localisation!$C$113,2,IF(D698=Localisation!$C$112,3,IF(D698=Localisation!$C$111,4,IF(D698=Localisation!$C$110,5,IF(OR(D698=1,D698=2,D698=3,D698=4,D698=5),D698,"")))))))</f>
        <v/>
      </c>
      <c r="U698" s="11" t="str">
        <f>(IF(E698=Localisation!$C$114,1,IF(E698=Localisation!$C$113,2,IF(E698=Localisation!$C$112,3,IF(E698=Localisation!$C$111,4,IF(E698=Localisation!$C$110,5,IF(OR(E698=1,E698=2,E698=3,E698=4,E698=5),E698,"")))))))</f>
        <v/>
      </c>
      <c r="V698" s="11" t="str">
        <f>(IF(F698=Localisation!$C$114,1,IF(F698=Localisation!$C$113,2,IF(F698=Localisation!$C$112,3,IF(F698=Localisation!$C$111,4,IF(F698=Localisation!$C$110,5,IF(OR(F698=1,F698=2,F698=3,F698=4,F698=5),F698,"")))))))</f>
        <v/>
      </c>
    </row>
    <row r="699" spans="13:22" x14ac:dyDescent="0.3">
      <c r="M699" s="11" t="str">
        <f>(IF(H699=Localisation!$C$114,1,IF(H699=Localisation!$C$113,2,IF(H699=Localisation!$C$112,3,IF(H699=Localisation!$C$111,4,IF(H699=Localisation!$C$110,5,IF(OR(H699=1,H699=2,H699=3,H699=4,H699=5),H699,"")))))))</f>
        <v/>
      </c>
      <c r="N699" s="11" t="str">
        <f>(IF(I699=Localisation!$C$114,1,IF(I699=Localisation!$C$113,2,IF(I699=Localisation!$C$112,3,IF(I699=Localisation!$C$111,4,IF(I699=Localisation!$C$110,5,IF(OR(I699=1,I699=2,I699=3,I699=4,I699=5),I699,"")))))))</f>
        <v/>
      </c>
      <c r="O699" s="11" t="str">
        <f>(IF(J699=Localisation!$C$114,1,IF(J699=Localisation!$C$113,2,IF(J699=Localisation!$C$112,3,IF(J699=Localisation!$C$111,4,IF(J699=Localisation!$C$110,5,IF(OR(J699=1,J699=2,J699=3,J699=4,J699=5),J699,"")))))))</f>
        <v/>
      </c>
      <c r="P699" s="11" t="str">
        <f>(IF(K699=Localisation!$C$114,1,IF(K699=Localisation!$C$113,2,IF(K699=Localisation!$C$112,3,IF(K699=Localisation!$C$111,4,IF(K699=Localisation!$C$110,5,IF(OR(K699=1,K699=2,K699=3,K699=4,K699=5),K699,"")))))))</f>
        <v/>
      </c>
      <c r="Q699" s="11" t="str">
        <f>(IF(L699=Localisation!$C$114,1,IF(L699=Localisation!$C$113,2,IF(L699=Localisation!$C$112,3,IF(L699=Localisation!$C$111,4,IF(L699=Localisation!$C$110,5,IF(OR(L699=1,L699=2,L699=3,L699=4,L699=5),L699,"")))))))</f>
        <v/>
      </c>
      <c r="R699" s="11" t="str">
        <f>(IF(B699=Localisation!$C$114,1,IF(B699=Localisation!$C$113,2,IF(B699=Localisation!$C$112,3,IF(B699=Localisation!$C$111,4,IF(B699=Localisation!$C$110,5,IF(OR(B699=1,B699=2,B699=3,B699=4,B699=5),B699,"")))))))</f>
        <v/>
      </c>
      <c r="S699" s="11" t="str">
        <f>(IF(C699=Localisation!$C$114,1,IF(C699=Localisation!$C$113,2,IF(C699=Localisation!$C$112,3,IF(C699=Localisation!$C$111,4,IF(C699=Localisation!$C$110,5,IF(OR(C699=1,C699=2,C699=3,C699=4,C699=5),C699,"")))))))</f>
        <v/>
      </c>
      <c r="T699" s="11" t="str">
        <f>(IF(D699=Localisation!$C$114,1,IF(D699=Localisation!$C$113,2,IF(D699=Localisation!$C$112,3,IF(D699=Localisation!$C$111,4,IF(D699=Localisation!$C$110,5,IF(OR(D699=1,D699=2,D699=3,D699=4,D699=5),D699,"")))))))</f>
        <v/>
      </c>
      <c r="U699" s="11" t="str">
        <f>(IF(E699=Localisation!$C$114,1,IF(E699=Localisation!$C$113,2,IF(E699=Localisation!$C$112,3,IF(E699=Localisation!$C$111,4,IF(E699=Localisation!$C$110,5,IF(OR(E699=1,E699=2,E699=3,E699=4,E699=5),E699,"")))))))</f>
        <v/>
      </c>
      <c r="V699" s="11" t="str">
        <f>(IF(F699=Localisation!$C$114,1,IF(F699=Localisation!$C$113,2,IF(F699=Localisation!$C$112,3,IF(F699=Localisation!$C$111,4,IF(F699=Localisation!$C$110,5,IF(OR(F699=1,F699=2,F699=3,F699=4,F699=5),F699,"")))))))</f>
        <v/>
      </c>
    </row>
    <row r="700" spans="13:22" x14ac:dyDescent="0.3">
      <c r="M700" s="11" t="str">
        <f>(IF(H700=Localisation!$C$114,1,IF(H700=Localisation!$C$113,2,IF(H700=Localisation!$C$112,3,IF(H700=Localisation!$C$111,4,IF(H700=Localisation!$C$110,5,IF(OR(H700=1,H700=2,H700=3,H700=4,H700=5),H700,"")))))))</f>
        <v/>
      </c>
      <c r="N700" s="11" t="str">
        <f>(IF(I700=Localisation!$C$114,1,IF(I700=Localisation!$C$113,2,IF(I700=Localisation!$C$112,3,IF(I700=Localisation!$C$111,4,IF(I700=Localisation!$C$110,5,IF(OR(I700=1,I700=2,I700=3,I700=4,I700=5),I700,"")))))))</f>
        <v/>
      </c>
      <c r="O700" s="11" t="str">
        <f>(IF(J700=Localisation!$C$114,1,IF(J700=Localisation!$C$113,2,IF(J700=Localisation!$C$112,3,IF(J700=Localisation!$C$111,4,IF(J700=Localisation!$C$110,5,IF(OR(J700=1,J700=2,J700=3,J700=4,J700=5),J700,"")))))))</f>
        <v/>
      </c>
      <c r="P700" s="11" t="str">
        <f>(IF(K700=Localisation!$C$114,1,IF(K700=Localisation!$C$113,2,IF(K700=Localisation!$C$112,3,IF(K700=Localisation!$C$111,4,IF(K700=Localisation!$C$110,5,IF(OR(K700=1,K700=2,K700=3,K700=4,K700=5),K700,"")))))))</f>
        <v/>
      </c>
      <c r="Q700" s="11" t="str">
        <f>(IF(L700=Localisation!$C$114,1,IF(L700=Localisation!$C$113,2,IF(L700=Localisation!$C$112,3,IF(L700=Localisation!$C$111,4,IF(L700=Localisation!$C$110,5,IF(OR(L700=1,L700=2,L700=3,L700=4,L700=5),L700,"")))))))</f>
        <v/>
      </c>
      <c r="R700" s="11" t="str">
        <f>(IF(B700=Localisation!$C$114,1,IF(B700=Localisation!$C$113,2,IF(B700=Localisation!$C$112,3,IF(B700=Localisation!$C$111,4,IF(B700=Localisation!$C$110,5,IF(OR(B700=1,B700=2,B700=3,B700=4,B700=5),B700,"")))))))</f>
        <v/>
      </c>
      <c r="S700" s="11" t="str">
        <f>(IF(C700=Localisation!$C$114,1,IF(C700=Localisation!$C$113,2,IF(C700=Localisation!$C$112,3,IF(C700=Localisation!$C$111,4,IF(C700=Localisation!$C$110,5,IF(OR(C700=1,C700=2,C700=3,C700=4,C700=5),C700,"")))))))</f>
        <v/>
      </c>
      <c r="T700" s="11" t="str">
        <f>(IF(D700=Localisation!$C$114,1,IF(D700=Localisation!$C$113,2,IF(D700=Localisation!$C$112,3,IF(D700=Localisation!$C$111,4,IF(D700=Localisation!$C$110,5,IF(OR(D700=1,D700=2,D700=3,D700=4,D700=5),D700,"")))))))</f>
        <v/>
      </c>
      <c r="U700" s="11" t="str">
        <f>(IF(E700=Localisation!$C$114,1,IF(E700=Localisation!$C$113,2,IF(E700=Localisation!$C$112,3,IF(E700=Localisation!$C$111,4,IF(E700=Localisation!$C$110,5,IF(OR(E700=1,E700=2,E700=3,E700=4,E700=5),E700,"")))))))</f>
        <v/>
      </c>
      <c r="V700" s="11" t="str">
        <f>(IF(F700=Localisation!$C$114,1,IF(F700=Localisation!$C$113,2,IF(F700=Localisation!$C$112,3,IF(F700=Localisation!$C$111,4,IF(F700=Localisation!$C$110,5,IF(OR(F700=1,F700=2,F700=3,F700=4,F700=5),F700,"")))))))</f>
        <v/>
      </c>
    </row>
    <row r="701" spans="13:22" x14ac:dyDescent="0.3">
      <c r="M701" s="11" t="str">
        <f>(IF(H701=Localisation!$C$114,1,IF(H701=Localisation!$C$113,2,IF(H701=Localisation!$C$112,3,IF(H701=Localisation!$C$111,4,IF(H701=Localisation!$C$110,5,IF(OR(H701=1,H701=2,H701=3,H701=4,H701=5),H701,"")))))))</f>
        <v/>
      </c>
      <c r="N701" s="11" t="str">
        <f>(IF(I701=Localisation!$C$114,1,IF(I701=Localisation!$C$113,2,IF(I701=Localisation!$C$112,3,IF(I701=Localisation!$C$111,4,IF(I701=Localisation!$C$110,5,IF(OR(I701=1,I701=2,I701=3,I701=4,I701=5),I701,"")))))))</f>
        <v/>
      </c>
      <c r="O701" s="11" t="str">
        <f>(IF(J701=Localisation!$C$114,1,IF(J701=Localisation!$C$113,2,IF(J701=Localisation!$C$112,3,IF(J701=Localisation!$C$111,4,IF(J701=Localisation!$C$110,5,IF(OR(J701=1,J701=2,J701=3,J701=4,J701=5),J701,"")))))))</f>
        <v/>
      </c>
      <c r="P701" s="11" t="str">
        <f>(IF(K701=Localisation!$C$114,1,IF(K701=Localisation!$C$113,2,IF(K701=Localisation!$C$112,3,IF(K701=Localisation!$C$111,4,IF(K701=Localisation!$C$110,5,IF(OR(K701=1,K701=2,K701=3,K701=4,K701=5),K701,"")))))))</f>
        <v/>
      </c>
      <c r="Q701" s="11" t="str">
        <f>(IF(L701=Localisation!$C$114,1,IF(L701=Localisation!$C$113,2,IF(L701=Localisation!$C$112,3,IF(L701=Localisation!$C$111,4,IF(L701=Localisation!$C$110,5,IF(OR(L701=1,L701=2,L701=3,L701=4,L701=5),L701,"")))))))</f>
        <v/>
      </c>
      <c r="R701" s="11" t="str">
        <f>(IF(B701=Localisation!$C$114,1,IF(B701=Localisation!$C$113,2,IF(B701=Localisation!$C$112,3,IF(B701=Localisation!$C$111,4,IF(B701=Localisation!$C$110,5,IF(OR(B701=1,B701=2,B701=3,B701=4,B701=5),B701,"")))))))</f>
        <v/>
      </c>
      <c r="S701" s="11" t="str">
        <f>(IF(C701=Localisation!$C$114,1,IF(C701=Localisation!$C$113,2,IF(C701=Localisation!$C$112,3,IF(C701=Localisation!$C$111,4,IF(C701=Localisation!$C$110,5,IF(OR(C701=1,C701=2,C701=3,C701=4,C701=5),C701,"")))))))</f>
        <v/>
      </c>
      <c r="T701" s="11" t="str">
        <f>(IF(D701=Localisation!$C$114,1,IF(D701=Localisation!$C$113,2,IF(D701=Localisation!$C$112,3,IF(D701=Localisation!$C$111,4,IF(D701=Localisation!$C$110,5,IF(OR(D701=1,D701=2,D701=3,D701=4,D701=5),D701,"")))))))</f>
        <v/>
      </c>
      <c r="U701" s="11" t="str">
        <f>(IF(E701=Localisation!$C$114,1,IF(E701=Localisation!$C$113,2,IF(E701=Localisation!$C$112,3,IF(E701=Localisation!$C$111,4,IF(E701=Localisation!$C$110,5,IF(OR(E701=1,E701=2,E701=3,E701=4,E701=5),E701,"")))))))</f>
        <v/>
      </c>
      <c r="V701" s="11" t="str">
        <f>(IF(F701=Localisation!$C$114,1,IF(F701=Localisation!$C$113,2,IF(F701=Localisation!$C$112,3,IF(F701=Localisation!$C$111,4,IF(F701=Localisation!$C$110,5,IF(OR(F701=1,F701=2,F701=3,F701=4,F701=5),F701,"")))))))</f>
        <v/>
      </c>
    </row>
    <row r="702" spans="13:22" x14ac:dyDescent="0.3">
      <c r="M702" s="11" t="str">
        <f>(IF(H702=Localisation!$C$114,1,IF(H702=Localisation!$C$113,2,IF(H702=Localisation!$C$112,3,IF(H702=Localisation!$C$111,4,IF(H702=Localisation!$C$110,5,IF(OR(H702=1,H702=2,H702=3,H702=4,H702=5),H702,"")))))))</f>
        <v/>
      </c>
      <c r="N702" s="11" t="str">
        <f>(IF(I702=Localisation!$C$114,1,IF(I702=Localisation!$C$113,2,IF(I702=Localisation!$C$112,3,IF(I702=Localisation!$C$111,4,IF(I702=Localisation!$C$110,5,IF(OR(I702=1,I702=2,I702=3,I702=4,I702=5),I702,"")))))))</f>
        <v/>
      </c>
      <c r="O702" s="11" t="str">
        <f>(IF(J702=Localisation!$C$114,1,IF(J702=Localisation!$C$113,2,IF(J702=Localisation!$C$112,3,IF(J702=Localisation!$C$111,4,IF(J702=Localisation!$C$110,5,IF(OR(J702=1,J702=2,J702=3,J702=4,J702=5),J702,"")))))))</f>
        <v/>
      </c>
      <c r="P702" s="11" t="str">
        <f>(IF(K702=Localisation!$C$114,1,IF(K702=Localisation!$C$113,2,IF(K702=Localisation!$C$112,3,IF(K702=Localisation!$C$111,4,IF(K702=Localisation!$C$110,5,IF(OR(K702=1,K702=2,K702=3,K702=4,K702=5),K702,"")))))))</f>
        <v/>
      </c>
      <c r="Q702" s="11" t="str">
        <f>(IF(L702=Localisation!$C$114,1,IF(L702=Localisation!$C$113,2,IF(L702=Localisation!$C$112,3,IF(L702=Localisation!$C$111,4,IF(L702=Localisation!$C$110,5,IF(OR(L702=1,L702=2,L702=3,L702=4,L702=5),L702,"")))))))</f>
        <v/>
      </c>
      <c r="R702" s="11" t="str">
        <f>(IF(B702=Localisation!$C$114,1,IF(B702=Localisation!$C$113,2,IF(B702=Localisation!$C$112,3,IF(B702=Localisation!$C$111,4,IF(B702=Localisation!$C$110,5,IF(OR(B702=1,B702=2,B702=3,B702=4,B702=5),B702,"")))))))</f>
        <v/>
      </c>
      <c r="S702" s="11" t="str">
        <f>(IF(C702=Localisation!$C$114,1,IF(C702=Localisation!$C$113,2,IF(C702=Localisation!$C$112,3,IF(C702=Localisation!$C$111,4,IF(C702=Localisation!$C$110,5,IF(OR(C702=1,C702=2,C702=3,C702=4,C702=5),C702,"")))))))</f>
        <v/>
      </c>
      <c r="T702" s="11" t="str">
        <f>(IF(D702=Localisation!$C$114,1,IF(D702=Localisation!$C$113,2,IF(D702=Localisation!$C$112,3,IF(D702=Localisation!$C$111,4,IF(D702=Localisation!$C$110,5,IF(OR(D702=1,D702=2,D702=3,D702=4,D702=5),D702,"")))))))</f>
        <v/>
      </c>
      <c r="U702" s="11" t="str">
        <f>(IF(E702=Localisation!$C$114,1,IF(E702=Localisation!$C$113,2,IF(E702=Localisation!$C$112,3,IF(E702=Localisation!$C$111,4,IF(E702=Localisation!$C$110,5,IF(OR(E702=1,E702=2,E702=3,E702=4,E702=5),E702,"")))))))</f>
        <v/>
      </c>
      <c r="V702" s="11" t="str">
        <f>(IF(F702=Localisation!$C$114,1,IF(F702=Localisation!$C$113,2,IF(F702=Localisation!$C$112,3,IF(F702=Localisation!$C$111,4,IF(F702=Localisation!$C$110,5,IF(OR(F702=1,F702=2,F702=3,F702=4,F702=5),F702,"")))))))</f>
        <v/>
      </c>
    </row>
    <row r="703" spans="13:22" x14ac:dyDescent="0.3">
      <c r="M703" s="11" t="str">
        <f>(IF(H703=Localisation!$C$114,1,IF(H703=Localisation!$C$113,2,IF(H703=Localisation!$C$112,3,IF(H703=Localisation!$C$111,4,IF(H703=Localisation!$C$110,5,IF(OR(H703=1,H703=2,H703=3,H703=4,H703=5),H703,"")))))))</f>
        <v/>
      </c>
      <c r="N703" s="11" t="str">
        <f>(IF(I703=Localisation!$C$114,1,IF(I703=Localisation!$C$113,2,IF(I703=Localisation!$C$112,3,IF(I703=Localisation!$C$111,4,IF(I703=Localisation!$C$110,5,IF(OR(I703=1,I703=2,I703=3,I703=4,I703=5),I703,"")))))))</f>
        <v/>
      </c>
      <c r="O703" s="11" t="str">
        <f>(IF(J703=Localisation!$C$114,1,IF(J703=Localisation!$C$113,2,IF(J703=Localisation!$C$112,3,IF(J703=Localisation!$C$111,4,IF(J703=Localisation!$C$110,5,IF(OR(J703=1,J703=2,J703=3,J703=4,J703=5),J703,"")))))))</f>
        <v/>
      </c>
      <c r="P703" s="11" t="str">
        <f>(IF(K703=Localisation!$C$114,1,IF(K703=Localisation!$C$113,2,IF(K703=Localisation!$C$112,3,IF(K703=Localisation!$C$111,4,IF(K703=Localisation!$C$110,5,IF(OR(K703=1,K703=2,K703=3,K703=4,K703=5),K703,"")))))))</f>
        <v/>
      </c>
      <c r="Q703" s="11" t="str">
        <f>(IF(L703=Localisation!$C$114,1,IF(L703=Localisation!$C$113,2,IF(L703=Localisation!$C$112,3,IF(L703=Localisation!$C$111,4,IF(L703=Localisation!$C$110,5,IF(OR(L703=1,L703=2,L703=3,L703=4,L703=5),L703,"")))))))</f>
        <v/>
      </c>
      <c r="R703" s="11" t="str">
        <f>(IF(B703=Localisation!$C$114,1,IF(B703=Localisation!$C$113,2,IF(B703=Localisation!$C$112,3,IF(B703=Localisation!$C$111,4,IF(B703=Localisation!$C$110,5,IF(OR(B703=1,B703=2,B703=3,B703=4,B703=5),B703,"")))))))</f>
        <v/>
      </c>
      <c r="S703" s="11" t="str">
        <f>(IF(C703=Localisation!$C$114,1,IF(C703=Localisation!$C$113,2,IF(C703=Localisation!$C$112,3,IF(C703=Localisation!$C$111,4,IF(C703=Localisation!$C$110,5,IF(OR(C703=1,C703=2,C703=3,C703=4,C703=5),C703,"")))))))</f>
        <v/>
      </c>
      <c r="T703" s="11" t="str">
        <f>(IF(D703=Localisation!$C$114,1,IF(D703=Localisation!$C$113,2,IF(D703=Localisation!$C$112,3,IF(D703=Localisation!$C$111,4,IF(D703=Localisation!$C$110,5,IF(OR(D703=1,D703=2,D703=3,D703=4,D703=5),D703,"")))))))</f>
        <v/>
      </c>
      <c r="U703" s="11" t="str">
        <f>(IF(E703=Localisation!$C$114,1,IF(E703=Localisation!$C$113,2,IF(E703=Localisation!$C$112,3,IF(E703=Localisation!$C$111,4,IF(E703=Localisation!$C$110,5,IF(OR(E703=1,E703=2,E703=3,E703=4,E703=5),E703,"")))))))</f>
        <v/>
      </c>
      <c r="V703" s="11" t="str">
        <f>(IF(F703=Localisation!$C$114,1,IF(F703=Localisation!$C$113,2,IF(F703=Localisation!$C$112,3,IF(F703=Localisation!$C$111,4,IF(F703=Localisation!$C$110,5,IF(OR(F703=1,F703=2,F703=3,F703=4,F703=5),F703,"")))))))</f>
        <v/>
      </c>
    </row>
    <row r="704" spans="13:22" x14ac:dyDescent="0.3">
      <c r="M704" s="11" t="str">
        <f>(IF(H704=Localisation!$C$114,1,IF(H704=Localisation!$C$113,2,IF(H704=Localisation!$C$112,3,IF(H704=Localisation!$C$111,4,IF(H704=Localisation!$C$110,5,IF(OR(H704=1,H704=2,H704=3,H704=4,H704=5),H704,"")))))))</f>
        <v/>
      </c>
      <c r="N704" s="11" t="str">
        <f>(IF(I704=Localisation!$C$114,1,IF(I704=Localisation!$C$113,2,IF(I704=Localisation!$C$112,3,IF(I704=Localisation!$C$111,4,IF(I704=Localisation!$C$110,5,IF(OR(I704=1,I704=2,I704=3,I704=4,I704=5),I704,"")))))))</f>
        <v/>
      </c>
      <c r="O704" s="11" t="str">
        <f>(IF(J704=Localisation!$C$114,1,IF(J704=Localisation!$C$113,2,IF(J704=Localisation!$C$112,3,IF(J704=Localisation!$C$111,4,IF(J704=Localisation!$C$110,5,IF(OR(J704=1,J704=2,J704=3,J704=4,J704=5),J704,"")))))))</f>
        <v/>
      </c>
      <c r="P704" s="11" t="str">
        <f>(IF(K704=Localisation!$C$114,1,IF(K704=Localisation!$C$113,2,IF(K704=Localisation!$C$112,3,IF(K704=Localisation!$C$111,4,IF(K704=Localisation!$C$110,5,IF(OR(K704=1,K704=2,K704=3,K704=4,K704=5),K704,"")))))))</f>
        <v/>
      </c>
      <c r="Q704" s="11" t="str">
        <f>(IF(L704=Localisation!$C$114,1,IF(L704=Localisation!$C$113,2,IF(L704=Localisation!$C$112,3,IF(L704=Localisation!$C$111,4,IF(L704=Localisation!$C$110,5,IF(OR(L704=1,L704=2,L704=3,L704=4,L704=5),L704,"")))))))</f>
        <v/>
      </c>
      <c r="R704" s="11" t="str">
        <f>(IF(B704=Localisation!$C$114,1,IF(B704=Localisation!$C$113,2,IF(B704=Localisation!$C$112,3,IF(B704=Localisation!$C$111,4,IF(B704=Localisation!$C$110,5,IF(OR(B704=1,B704=2,B704=3,B704=4,B704=5),B704,"")))))))</f>
        <v/>
      </c>
      <c r="S704" s="11" t="str">
        <f>(IF(C704=Localisation!$C$114,1,IF(C704=Localisation!$C$113,2,IF(C704=Localisation!$C$112,3,IF(C704=Localisation!$C$111,4,IF(C704=Localisation!$C$110,5,IF(OR(C704=1,C704=2,C704=3,C704=4,C704=5),C704,"")))))))</f>
        <v/>
      </c>
      <c r="T704" s="11" t="str">
        <f>(IF(D704=Localisation!$C$114,1,IF(D704=Localisation!$C$113,2,IF(D704=Localisation!$C$112,3,IF(D704=Localisation!$C$111,4,IF(D704=Localisation!$C$110,5,IF(OR(D704=1,D704=2,D704=3,D704=4,D704=5),D704,"")))))))</f>
        <v/>
      </c>
      <c r="U704" s="11" t="str">
        <f>(IF(E704=Localisation!$C$114,1,IF(E704=Localisation!$C$113,2,IF(E704=Localisation!$C$112,3,IF(E704=Localisation!$C$111,4,IF(E704=Localisation!$C$110,5,IF(OR(E704=1,E704=2,E704=3,E704=4,E704=5),E704,"")))))))</f>
        <v/>
      </c>
      <c r="V704" s="11" t="str">
        <f>(IF(F704=Localisation!$C$114,1,IF(F704=Localisation!$C$113,2,IF(F704=Localisation!$C$112,3,IF(F704=Localisation!$C$111,4,IF(F704=Localisation!$C$110,5,IF(OR(F704=1,F704=2,F704=3,F704=4,F704=5),F704,"")))))))</f>
        <v/>
      </c>
    </row>
    <row r="705" spans="13:22" x14ac:dyDescent="0.3">
      <c r="M705" s="11" t="str">
        <f>(IF(H705=Localisation!$C$114,1,IF(H705=Localisation!$C$113,2,IF(H705=Localisation!$C$112,3,IF(H705=Localisation!$C$111,4,IF(H705=Localisation!$C$110,5,IF(OR(H705=1,H705=2,H705=3,H705=4,H705=5),H705,"")))))))</f>
        <v/>
      </c>
      <c r="N705" s="11" t="str">
        <f>(IF(I705=Localisation!$C$114,1,IF(I705=Localisation!$C$113,2,IF(I705=Localisation!$C$112,3,IF(I705=Localisation!$C$111,4,IF(I705=Localisation!$C$110,5,IF(OR(I705=1,I705=2,I705=3,I705=4,I705=5),I705,"")))))))</f>
        <v/>
      </c>
      <c r="O705" s="11" t="str">
        <f>(IF(J705=Localisation!$C$114,1,IF(J705=Localisation!$C$113,2,IF(J705=Localisation!$C$112,3,IF(J705=Localisation!$C$111,4,IF(J705=Localisation!$C$110,5,IF(OR(J705=1,J705=2,J705=3,J705=4,J705=5),J705,"")))))))</f>
        <v/>
      </c>
      <c r="P705" s="11" t="str">
        <f>(IF(K705=Localisation!$C$114,1,IF(K705=Localisation!$C$113,2,IF(K705=Localisation!$C$112,3,IF(K705=Localisation!$C$111,4,IF(K705=Localisation!$C$110,5,IF(OR(K705=1,K705=2,K705=3,K705=4,K705=5),K705,"")))))))</f>
        <v/>
      </c>
      <c r="Q705" s="11" t="str">
        <f>(IF(L705=Localisation!$C$114,1,IF(L705=Localisation!$C$113,2,IF(L705=Localisation!$C$112,3,IF(L705=Localisation!$C$111,4,IF(L705=Localisation!$C$110,5,IF(OR(L705=1,L705=2,L705=3,L705=4,L705=5),L705,"")))))))</f>
        <v/>
      </c>
      <c r="R705" s="11" t="str">
        <f>(IF(B705=Localisation!$C$114,1,IF(B705=Localisation!$C$113,2,IF(B705=Localisation!$C$112,3,IF(B705=Localisation!$C$111,4,IF(B705=Localisation!$C$110,5,IF(OR(B705=1,B705=2,B705=3,B705=4,B705=5),B705,"")))))))</f>
        <v/>
      </c>
      <c r="S705" s="11" t="str">
        <f>(IF(C705=Localisation!$C$114,1,IF(C705=Localisation!$C$113,2,IF(C705=Localisation!$C$112,3,IF(C705=Localisation!$C$111,4,IF(C705=Localisation!$C$110,5,IF(OR(C705=1,C705=2,C705=3,C705=4,C705=5),C705,"")))))))</f>
        <v/>
      </c>
      <c r="T705" s="11" t="str">
        <f>(IF(D705=Localisation!$C$114,1,IF(D705=Localisation!$C$113,2,IF(D705=Localisation!$C$112,3,IF(D705=Localisation!$C$111,4,IF(D705=Localisation!$C$110,5,IF(OR(D705=1,D705=2,D705=3,D705=4,D705=5),D705,"")))))))</f>
        <v/>
      </c>
      <c r="U705" s="11" t="str">
        <f>(IF(E705=Localisation!$C$114,1,IF(E705=Localisation!$C$113,2,IF(E705=Localisation!$C$112,3,IF(E705=Localisation!$C$111,4,IF(E705=Localisation!$C$110,5,IF(OR(E705=1,E705=2,E705=3,E705=4,E705=5),E705,"")))))))</f>
        <v/>
      </c>
      <c r="V705" s="11" t="str">
        <f>(IF(F705=Localisation!$C$114,1,IF(F705=Localisation!$C$113,2,IF(F705=Localisation!$C$112,3,IF(F705=Localisation!$C$111,4,IF(F705=Localisation!$C$110,5,IF(OR(F705=1,F705=2,F705=3,F705=4,F705=5),F705,"")))))))</f>
        <v/>
      </c>
    </row>
    <row r="706" spans="13:22" x14ac:dyDescent="0.3">
      <c r="M706" s="11" t="str">
        <f>(IF(H706=Localisation!$C$114,1,IF(H706=Localisation!$C$113,2,IF(H706=Localisation!$C$112,3,IF(H706=Localisation!$C$111,4,IF(H706=Localisation!$C$110,5,IF(OR(H706=1,H706=2,H706=3,H706=4,H706=5),H706,"")))))))</f>
        <v/>
      </c>
      <c r="N706" s="11" t="str">
        <f>(IF(I706=Localisation!$C$114,1,IF(I706=Localisation!$C$113,2,IF(I706=Localisation!$C$112,3,IF(I706=Localisation!$C$111,4,IF(I706=Localisation!$C$110,5,IF(OR(I706=1,I706=2,I706=3,I706=4,I706=5),I706,"")))))))</f>
        <v/>
      </c>
      <c r="O706" s="11" t="str">
        <f>(IF(J706=Localisation!$C$114,1,IF(J706=Localisation!$C$113,2,IF(J706=Localisation!$C$112,3,IF(J706=Localisation!$C$111,4,IF(J706=Localisation!$C$110,5,IF(OR(J706=1,J706=2,J706=3,J706=4,J706=5),J706,"")))))))</f>
        <v/>
      </c>
      <c r="P706" s="11" t="str">
        <f>(IF(K706=Localisation!$C$114,1,IF(K706=Localisation!$C$113,2,IF(K706=Localisation!$C$112,3,IF(K706=Localisation!$C$111,4,IF(K706=Localisation!$C$110,5,IF(OR(K706=1,K706=2,K706=3,K706=4,K706=5),K706,"")))))))</f>
        <v/>
      </c>
      <c r="Q706" s="11" t="str">
        <f>(IF(L706=Localisation!$C$114,1,IF(L706=Localisation!$C$113,2,IF(L706=Localisation!$C$112,3,IF(L706=Localisation!$C$111,4,IF(L706=Localisation!$C$110,5,IF(OR(L706=1,L706=2,L706=3,L706=4,L706=5),L706,"")))))))</f>
        <v/>
      </c>
      <c r="R706" s="11" t="str">
        <f>(IF(B706=Localisation!$C$114,1,IF(B706=Localisation!$C$113,2,IF(B706=Localisation!$C$112,3,IF(B706=Localisation!$C$111,4,IF(B706=Localisation!$C$110,5,IF(OR(B706=1,B706=2,B706=3,B706=4,B706=5),B706,"")))))))</f>
        <v/>
      </c>
      <c r="S706" s="11" t="str">
        <f>(IF(C706=Localisation!$C$114,1,IF(C706=Localisation!$C$113,2,IF(C706=Localisation!$C$112,3,IF(C706=Localisation!$C$111,4,IF(C706=Localisation!$C$110,5,IF(OR(C706=1,C706=2,C706=3,C706=4,C706=5),C706,"")))))))</f>
        <v/>
      </c>
      <c r="T706" s="11" t="str">
        <f>(IF(D706=Localisation!$C$114,1,IF(D706=Localisation!$C$113,2,IF(D706=Localisation!$C$112,3,IF(D706=Localisation!$C$111,4,IF(D706=Localisation!$C$110,5,IF(OR(D706=1,D706=2,D706=3,D706=4,D706=5),D706,"")))))))</f>
        <v/>
      </c>
      <c r="U706" s="11" t="str">
        <f>(IF(E706=Localisation!$C$114,1,IF(E706=Localisation!$C$113,2,IF(E706=Localisation!$C$112,3,IF(E706=Localisation!$C$111,4,IF(E706=Localisation!$C$110,5,IF(OR(E706=1,E706=2,E706=3,E706=4,E706=5),E706,"")))))))</f>
        <v/>
      </c>
      <c r="V706" s="11" t="str">
        <f>(IF(F706=Localisation!$C$114,1,IF(F706=Localisation!$C$113,2,IF(F706=Localisation!$C$112,3,IF(F706=Localisation!$C$111,4,IF(F706=Localisation!$C$110,5,IF(OR(F706=1,F706=2,F706=3,F706=4,F706=5),F706,"")))))))</f>
        <v/>
      </c>
    </row>
    <row r="707" spans="13:22" x14ac:dyDescent="0.3">
      <c r="M707" s="11" t="str">
        <f>(IF(H707=Localisation!$C$114,1,IF(H707=Localisation!$C$113,2,IF(H707=Localisation!$C$112,3,IF(H707=Localisation!$C$111,4,IF(H707=Localisation!$C$110,5,IF(OR(H707=1,H707=2,H707=3,H707=4,H707=5),H707,"")))))))</f>
        <v/>
      </c>
      <c r="N707" s="11" t="str">
        <f>(IF(I707=Localisation!$C$114,1,IF(I707=Localisation!$C$113,2,IF(I707=Localisation!$C$112,3,IF(I707=Localisation!$C$111,4,IF(I707=Localisation!$C$110,5,IF(OR(I707=1,I707=2,I707=3,I707=4,I707=5),I707,"")))))))</f>
        <v/>
      </c>
      <c r="O707" s="11" t="str">
        <f>(IF(J707=Localisation!$C$114,1,IF(J707=Localisation!$C$113,2,IF(J707=Localisation!$C$112,3,IF(J707=Localisation!$C$111,4,IF(J707=Localisation!$C$110,5,IF(OR(J707=1,J707=2,J707=3,J707=4,J707=5),J707,"")))))))</f>
        <v/>
      </c>
      <c r="P707" s="11" t="str">
        <f>(IF(K707=Localisation!$C$114,1,IF(K707=Localisation!$C$113,2,IF(K707=Localisation!$C$112,3,IF(K707=Localisation!$C$111,4,IF(K707=Localisation!$C$110,5,IF(OR(K707=1,K707=2,K707=3,K707=4,K707=5),K707,"")))))))</f>
        <v/>
      </c>
      <c r="Q707" s="11" t="str">
        <f>(IF(L707=Localisation!$C$114,1,IF(L707=Localisation!$C$113,2,IF(L707=Localisation!$C$112,3,IF(L707=Localisation!$C$111,4,IF(L707=Localisation!$C$110,5,IF(OR(L707=1,L707=2,L707=3,L707=4,L707=5),L707,"")))))))</f>
        <v/>
      </c>
      <c r="R707" s="11" t="str">
        <f>(IF(B707=Localisation!$C$114,1,IF(B707=Localisation!$C$113,2,IF(B707=Localisation!$C$112,3,IF(B707=Localisation!$C$111,4,IF(B707=Localisation!$C$110,5,IF(OR(B707=1,B707=2,B707=3,B707=4,B707=5),B707,"")))))))</f>
        <v/>
      </c>
      <c r="S707" s="11" t="str">
        <f>(IF(C707=Localisation!$C$114,1,IF(C707=Localisation!$C$113,2,IF(C707=Localisation!$C$112,3,IF(C707=Localisation!$C$111,4,IF(C707=Localisation!$C$110,5,IF(OR(C707=1,C707=2,C707=3,C707=4,C707=5),C707,"")))))))</f>
        <v/>
      </c>
      <c r="T707" s="11" t="str">
        <f>(IF(D707=Localisation!$C$114,1,IF(D707=Localisation!$C$113,2,IF(D707=Localisation!$C$112,3,IF(D707=Localisation!$C$111,4,IF(D707=Localisation!$C$110,5,IF(OR(D707=1,D707=2,D707=3,D707=4,D707=5),D707,"")))))))</f>
        <v/>
      </c>
      <c r="U707" s="11" t="str">
        <f>(IF(E707=Localisation!$C$114,1,IF(E707=Localisation!$C$113,2,IF(E707=Localisation!$C$112,3,IF(E707=Localisation!$C$111,4,IF(E707=Localisation!$C$110,5,IF(OR(E707=1,E707=2,E707=3,E707=4,E707=5),E707,"")))))))</f>
        <v/>
      </c>
      <c r="V707" s="11" t="str">
        <f>(IF(F707=Localisation!$C$114,1,IF(F707=Localisation!$C$113,2,IF(F707=Localisation!$C$112,3,IF(F707=Localisation!$C$111,4,IF(F707=Localisation!$C$110,5,IF(OR(F707=1,F707=2,F707=3,F707=4,F707=5),F707,"")))))))</f>
        <v/>
      </c>
    </row>
    <row r="708" spans="13:22" x14ac:dyDescent="0.3">
      <c r="M708" s="11" t="str">
        <f>(IF(H708=Localisation!$C$114,1,IF(H708=Localisation!$C$113,2,IF(H708=Localisation!$C$112,3,IF(H708=Localisation!$C$111,4,IF(H708=Localisation!$C$110,5,IF(OR(H708=1,H708=2,H708=3,H708=4,H708=5),H708,"")))))))</f>
        <v/>
      </c>
      <c r="N708" s="11" t="str">
        <f>(IF(I708=Localisation!$C$114,1,IF(I708=Localisation!$C$113,2,IF(I708=Localisation!$C$112,3,IF(I708=Localisation!$C$111,4,IF(I708=Localisation!$C$110,5,IF(OR(I708=1,I708=2,I708=3,I708=4,I708=5),I708,"")))))))</f>
        <v/>
      </c>
      <c r="O708" s="11" t="str">
        <f>(IF(J708=Localisation!$C$114,1,IF(J708=Localisation!$C$113,2,IF(J708=Localisation!$C$112,3,IF(J708=Localisation!$C$111,4,IF(J708=Localisation!$C$110,5,IF(OR(J708=1,J708=2,J708=3,J708=4,J708=5),J708,"")))))))</f>
        <v/>
      </c>
      <c r="P708" s="11" t="str">
        <f>(IF(K708=Localisation!$C$114,1,IF(K708=Localisation!$C$113,2,IF(K708=Localisation!$C$112,3,IF(K708=Localisation!$C$111,4,IF(K708=Localisation!$C$110,5,IF(OR(K708=1,K708=2,K708=3,K708=4,K708=5),K708,"")))))))</f>
        <v/>
      </c>
      <c r="Q708" s="11" t="str">
        <f>(IF(L708=Localisation!$C$114,1,IF(L708=Localisation!$C$113,2,IF(L708=Localisation!$C$112,3,IF(L708=Localisation!$C$111,4,IF(L708=Localisation!$C$110,5,IF(OR(L708=1,L708=2,L708=3,L708=4,L708=5),L708,"")))))))</f>
        <v/>
      </c>
      <c r="R708" s="11" t="str">
        <f>(IF(B708=Localisation!$C$114,1,IF(B708=Localisation!$C$113,2,IF(B708=Localisation!$C$112,3,IF(B708=Localisation!$C$111,4,IF(B708=Localisation!$C$110,5,IF(OR(B708=1,B708=2,B708=3,B708=4,B708=5),B708,"")))))))</f>
        <v/>
      </c>
      <c r="S708" s="11" t="str">
        <f>(IF(C708=Localisation!$C$114,1,IF(C708=Localisation!$C$113,2,IF(C708=Localisation!$C$112,3,IF(C708=Localisation!$C$111,4,IF(C708=Localisation!$C$110,5,IF(OR(C708=1,C708=2,C708=3,C708=4,C708=5),C708,"")))))))</f>
        <v/>
      </c>
      <c r="T708" s="11" t="str">
        <f>(IF(D708=Localisation!$C$114,1,IF(D708=Localisation!$C$113,2,IF(D708=Localisation!$C$112,3,IF(D708=Localisation!$C$111,4,IF(D708=Localisation!$C$110,5,IF(OR(D708=1,D708=2,D708=3,D708=4,D708=5),D708,"")))))))</f>
        <v/>
      </c>
      <c r="U708" s="11" t="str">
        <f>(IF(E708=Localisation!$C$114,1,IF(E708=Localisation!$C$113,2,IF(E708=Localisation!$C$112,3,IF(E708=Localisation!$C$111,4,IF(E708=Localisation!$C$110,5,IF(OR(E708=1,E708=2,E708=3,E708=4,E708=5),E708,"")))))))</f>
        <v/>
      </c>
      <c r="V708" s="11" t="str">
        <f>(IF(F708=Localisation!$C$114,1,IF(F708=Localisation!$C$113,2,IF(F708=Localisation!$C$112,3,IF(F708=Localisation!$C$111,4,IF(F708=Localisation!$C$110,5,IF(OR(F708=1,F708=2,F708=3,F708=4,F708=5),F708,"")))))))</f>
        <v/>
      </c>
    </row>
    <row r="709" spans="13:22" x14ac:dyDescent="0.3">
      <c r="M709" s="11" t="str">
        <f>(IF(H709=Localisation!$C$114,1,IF(H709=Localisation!$C$113,2,IF(H709=Localisation!$C$112,3,IF(H709=Localisation!$C$111,4,IF(H709=Localisation!$C$110,5,IF(OR(H709=1,H709=2,H709=3,H709=4,H709=5),H709,"")))))))</f>
        <v/>
      </c>
      <c r="N709" s="11" t="str">
        <f>(IF(I709=Localisation!$C$114,1,IF(I709=Localisation!$C$113,2,IF(I709=Localisation!$C$112,3,IF(I709=Localisation!$C$111,4,IF(I709=Localisation!$C$110,5,IF(OR(I709=1,I709=2,I709=3,I709=4,I709=5),I709,"")))))))</f>
        <v/>
      </c>
      <c r="O709" s="11" t="str">
        <f>(IF(J709=Localisation!$C$114,1,IF(J709=Localisation!$C$113,2,IF(J709=Localisation!$C$112,3,IF(J709=Localisation!$C$111,4,IF(J709=Localisation!$C$110,5,IF(OR(J709=1,J709=2,J709=3,J709=4,J709=5),J709,"")))))))</f>
        <v/>
      </c>
      <c r="P709" s="11" t="str">
        <f>(IF(K709=Localisation!$C$114,1,IF(K709=Localisation!$C$113,2,IF(K709=Localisation!$C$112,3,IF(K709=Localisation!$C$111,4,IF(K709=Localisation!$C$110,5,IF(OR(K709=1,K709=2,K709=3,K709=4,K709=5),K709,"")))))))</f>
        <v/>
      </c>
      <c r="Q709" s="11" t="str">
        <f>(IF(L709=Localisation!$C$114,1,IF(L709=Localisation!$C$113,2,IF(L709=Localisation!$C$112,3,IF(L709=Localisation!$C$111,4,IF(L709=Localisation!$C$110,5,IF(OR(L709=1,L709=2,L709=3,L709=4,L709=5),L709,"")))))))</f>
        <v/>
      </c>
      <c r="R709" s="11" t="str">
        <f>(IF(B709=Localisation!$C$114,1,IF(B709=Localisation!$C$113,2,IF(B709=Localisation!$C$112,3,IF(B709=Localisation!$C$111,4,IF(B709=Localisation!$C$110,5,IF(OR(B709=1,B709=2,B709=3,B709=4,B709=5),B709,"")))))))</f>
        <v/>
      </c>
      <c r="S709" s="11" t="str">
        <f>(IF(C709=Localisation!$C$114,1,IF(C709=Localisation!$C$113,2,IF(C709=Localisation!$C$112,3,IF(C709=Localisation!$C$111,4,IF(C709=Localisation!$C$110,5,IF(OR(C709=1,C709=2,C709=3,C709=4,C709=5),C709,"")))))))</f>
        <v/>
      </c>
      <c r="T709" s="11" t="str">
        <f>(IF(D709=Localisation!$C$114,1,IF(D709=Localisation!$C$113,2,IF(D709=Localisation!$C$112,3,IF(D709=Localisation!$C$111,4,IF(D709=Localisation!$C$110,5,IF(OR(D709=1,D709=2,D709=3,D709=4,D709=5),D709,"")))))))</f>
        <v/>
      </c>
      <c r="U709" s="11" t="str">
        <f>(IF(E709=Localisation!$C$114,1,IF(E709=Localisation!$C$113,2,IF(E709=Localisation!$C$112,3,IF(E709=Localisation!$C$111,4,IF(E709=Localisation!$C$110,5,IF(OR(E709=1,E709=2,E709=3,E709=4,E709=5),E709,"")))))))</f>
        <v/>
      </c>
      <c r="V709" s="11" t="str">
        <f>(IF(F709=Localisation!$C$114,1,IF(F709=Localisation!$C$113,2,IF(F709=Localisation!$C$112,3,IF(F709=Localisation!$C$111,4,IF(F709=Localisation!$C$110,5,IF(OR(F709=1,F709=2,F709=3,F709=4,F709=5),F709,"")))))))</f>
        <v/>
      </c>
    </row>
    <row r="710" spans="13:22" x14ac:dyDescent="0.3">
      <c r="M710" s="11" t="str">
        <f>(IF(H710=Localisation!$C$114,1,IF(H710=Localisation!$C$113,2,IF(H710=Localisation!$C$112,3,IF(H710=Localisation!$C$111,4,IF(H710=Localisation!$C$110,5,IF(OR(H710=1,H710=2,H710=3,H710=4,H710=5),H710,"")))))))</f>
        <v/>
      </c>
      <c r="N710" s="11" t="str">
        <f>(IF(I710=Localisation!$C$114,1,IF(I710=Localisation!$C$113,2,IF(I710=Localisation!$C$112,3,IF(I710=Localisation!$C$111,4,IF(I710=Localisation!$C$110,5,IF(OR(I710=1,I710=2,I710=3,I710=4,I710=5),I710,"")))))))</f>
        <v/>
      </c>
      <c r="O710" s="11" t="str">
        <f>(IF(J710=Localisation!$C$114,1,IF(J710=Localisation!$C$113,2,IF(J710=Localisation!$C$112,3,IF(J710=Localisation!$C$111,4,IF(J710=Localisation!$C$110,5,IF(OR(J710=1,J710=2,J710=3,J710=4,J710=5),J710,"")))))))</f>
        <v/>
      </c>
      <c r="P710" s="11" t="str">
        <f>(IF(K710=Localisation!$C$114,1,IF(K710=Localisation!$C$113,2,IF(K710=Localisation!$C$112,3,IF(K710=Localisation!$C$111,4,IF(K710=Localisation!$C$110,5,IF(OR(K710=1,K710=2,K710=3,K710=4,K710=5),K710,"")))))))</f>
        <v/>
      </c>
      <c r="Q710" s="11" t="str">
        <f>(IF(L710=Localisation!$C$114,1,IF(L710=Localisation!$C$113,2,IF(L710=Localisation!$C$112,3,IF(L710=Localisation!$C$111,4,IF(L710=Localisation!$C$110,5,IF(OR(L710=1,L710=2,L710=3,L710=4,L710=5),L710,"")))))))</f>
        <v/>
      </c>
      <c r="R710" s="11" t="str">
        <f>(IF(B710=Localisation!$C$114,1,IF(B710=Localisation!$C$113,2,IF(B710=Localisation!$C$112,3,IF(B710=Localisation!$C$111,4,IF(B710=Localisation!$C$110,5,IF(OR(B710=1,B710=2,B710=3,B710=4,B710=5),B710,"")))))))</f>
        <v/>
      </c>
      <c r="S710" s="11" t="str">
        <f>(IF(C710=Localisation!$C$114,1,IF(C710=Localisation!$C$113,2,IF(C710=Localisation!$C$112,3,IF(C710=Localisation!$C$111,4,IF(C710=Localisation!$C$110,5,IF(OR(C710=1,C710=2,C710=3,C710=4,C710=5),C710,"")))))))</f>
        <v/>
      </c>
      <c r="T710" s="11" t="str">
        <f>(IF(D710=Localisation!$C$114,1,IF(D710=Localisation!$C$113,2,IF(D710=Localisation!$C$112,3,IF(D710=Localisation!$C$111,4,IF(D710=Localisation!$C$110,5,IF(OR(D710=1,D710=2,D710=3,D710=4,D710=5),D710,"")))))))</f>
        <v/>
      </c>
      <c r="U710" s="11" t="str">
        <f>(IF(E710=Localisation!$C$114,1,IF(E710=Localisation!$C$113,2,IF(E710=Localisation!$C$112,3,IF(E710=Localisation!$C$111,4,IF(E710=Localisation!$C$110,5,IF(OR(E710=1,E710=2,E710=3,E710=4,E710=5),E710,"")))))))</f>
        <v/>
      </c>
      <c r="V710" s="11" t="str">
        <f>(IF(F710=Localisation!$C$114,1,IF(F710=Localisation!$C$113,2,IF(F710=Localisation!$C$112,3,IF(F710=Localisation!$C$111,4,IF(F710=Localisation!$C$110,5,IF(OR(F710=1,F710=2,F710=3,F710=4,F710=5),F710,"")))))))</f>
        <v/>
      </c>
    </row>
    <row r="711" spans="13:22" x14ac:dyDescent="0.3">
      <c r="M711" s="11" t="str">
        <f>(IF(H711=Localisation!$C$114,1,IF(H711=Localisation!$C$113,2,IF(H711=Localisation!$C$112,3,IF(H711=Localisation!$C$111,4,IF(H711=Localisation!$C$110,5,IF(OR(H711=1,H711=2,H711=3,H711=4,H711=5),H711,"")))))))</f>
        <v/>
      </c>
      <c r="N711" s="11" t="str">
        <f>(IF(I711=Localisation!$C$114,1,IF(I711=Localisation!$C$113,2,IF(I711=Localisation!$C$112,3,IF(I711=Localisation!$C$111,4,IF(I711=Localisation!$C$110,5,IF(OR(I711=1,I711=2,I711=3,I711=4,I711=5),I711,"")))))))</f>
        <v/>
      </c>
      <c r="O711" s="11" t="str">
        <f>(IF(J711=Localisation!$C$114,1,IF(J711=Localisation!$C$113,2,IF(J711=Localisation!$C$112,3,IF(J711=Localisation!$C$111,4,IF(J711=Localisation!$C$110,5,IF(OR(J711=1,J711=2,J711=3,J711=4,J711=5),J711,"")))))))</f>
        <v/>
      </c>
      <c r="P711" s="11" t="str">
        <f>(IF(K711=Localisation!$C$114,1,IF(K711=Localisation!$C$113,2,IF(K711=Localisation!$C$112,3,IF(K711=Localisation!$C$111,4,IF(K711=Localisation!$C$110,5,IF(OR(K711=1,K711=2,K711=3,K711=4,K711=5),K711,"")))))))</f>
        <v/>
      </c>
      <c r="Q711" s="11" t="str">
        <f>(IF(L711=Localisation!$C$114,1,IF(L711=Localisation!$C$113,2,IF(L711=Localisation!$C$112,3,IF(L711=Localisation!$C$111,4,IF(L711=Localisation!$C$110,5,IF(OR(L711=1,L711=2,L711=3,L711=4,L711=5),L711,"")))))))</f>
        <v/>
      </c>
      <c r="R711" s="11" t="str">
        <f>(IF(B711=Localisation!$C$114,1,IF(B711=Localisation!$C$113,2,IF(B711=Localisation!$C$112,3,IF(B711=Localisation!$C$111,4,IF(B711=Localisation!$C$110,5,IF(OR(B711=1,B711=2,B711=3,B711=4,B711=5),B711,"")))))))</f>
        <v/>
      </c>
      <c r="S711" s="11" t="str">
        <f>(IF(C711=Localisation!$C$114,1,IF(C711=Localisation!$C$113,2,IF(C711=Localisation!$C$112,3,IF(C711=Localisation!$C$111,4,IF(C711=Localisation!$C$110,5,IF(OR(C711=1,C711=2,C711=3,C711=4,C711=5),C711,"")))))))</f>
        <v/>
      </c>
      <c r="T711" s="11" t="str">
        <f>(IF(D711=Localisation!$C$114,1,IF(D711=Localisation!$C$113,2,IF(D711=Localisation!$C$112,3,IF(D711=Localisation!$C$111,4,IF(D711=Localisation!$C$110,5,IF(OR(D711=1,D711=2,D711=3,D711=4,D711=5),D711,"")))))))</f>
        <v/>
      </c>
      <c r="U711" s="11" t="str">
        <f>(IF(E711=Localisation!$C$114,1,IF(E711=Localisation!$C$113,2,IF(E711=Localisation!$C$112,3,IF(E711=Localisation!$C$111,4,IF(E711=Localisation!$C$110,5,IF(OR(E711=1,E711=2,E711=3,E711=4,E711=5),E711,"")))))))</f>
        <v/>
      </c>
      <c r="V711" s="11" t="str">
        <f>(IF(F711=Localisation!$C$114,1,IF(F711=Localisation!$C$113,2,IF(F711=Localisation!$C$112,3,IF(F711=Localisation!$C$111,4,IF(F711=Localisation!$C$110,5,IF(OR(F711=1,F711=2,F711=3,F711=4,F711=5),F711,"")))))))</f>
        <v/>
      </c>
    </row>
    <row r="712" spans="13:22" x14ac:dyDescent="0.3">
      <c r="M712" s="11" t="str">
        <f>(IF(H712=Localisation!$C$114,1,IF(H712=Localisation!$C$113,2,IF(H712=Localisation!$C$112,3,IF(H712=Localisation!$C$111,4,IF(H712=Localisation!$C$110,5,IF(OR(H712=1,H712=2,H712=3,H712=4,H712=5),H712,"")))))))</f>
        <v/>
      </c>
      <c r="N712" s="11" t="str">
        <f>(IF(I712=Localisation!$C$114,1,IF(I712=Localisation!$C$113,2,IF(I712=Localisation!$C$112,3,IF(I712=Localisation!$C$111,4,IF(I712=Localisation!$C$110,5,IF(OR(I712=1,I712=2,I712=3,I712=4,I712=5),I712,"")))))))</f>
        <v/>
      </c>
      <c r="O712" s="11" t="str">
        <f>(IF(J712=Localisation!$C$114,1,IF(J712=Localisation!$C$113,2,IF(J712=Localisation!$C$112,3,IF(J712=Localisation!$C$111,4,IF(J712=Localisation!$C$110,5,IF(OR(J712=1,J712=2,J712=3,J712=4,J712=5),J712,"")))))))</f>
        <v/>
      </c>
      <c r="P712" s="11" t="str">
        <f>(IF(K712=Localisation!$C$114,1,IF(K712=Localisation!$C$113,2,IF(K712=Localisation!$C$112,3,IF(K712=Localisation!$C$111,4,IF(K712=Localisation!$C$110,5,IF(OR(K712=1,K712=2,K712=3,K712=4,K712=5),K712,"")))))))</f>
        <v/>
      </c>
      <c r="Q712" s="11" t="str">
        <f>(IF(L712=Localisation!$C$114,1,IF(L712=Localisation!$C$113,2,IF(L712=Localisation!$C$112,3,IF(L712=Localisation!$C$111,4,IF(L712=Localisation!$C$110,5,IF(OR(L712=1,L712=2,L712=3,L712=4,L712=5),L712,"")))))))</f>
        <v/>
      </c>
      <c r="R712" s="11" t="str">
        <f>(IF(B712=Localisation!$C$114,1,IF(B712=Localisation!$C$113,2,IF(B712=Localisation!$C$112,3,IF(B712=Localisation!$C$111,4,IF(B712=Localisation!$C$110,5,IF(OR(B712=1,B712=2,B712=3,B712=4,B712=5),B712,"")))))))</f>
        <v/>
      </c>
      <c r="S712" s="11" t="str">
        <f>(IF(C712=Localisation!$C$114,1,IF(C712=Localisation!$C$113,2,IF(C712=Localisation!$C$112,3,IF(C712=Localisation!$C$111,4,IF(C712=Localisation!$C$110,5,IF(OR(C712=1,C712=2,C712=3,C712=4,C712=5),C712,"")))))))</f>
        <v/>
      </c>
      <c r="T712" s="11" t="str">
        <f>(IF(D712=Localisation!$C$114,1,IF(D712=Localisation!$C$113,2,IF(D712=Localisation!$C$112,3,IF(D712=Localisation!$C$111,4,IF(D712=Localisation!$C$110,5,IF(OR(D712=1,D712=2,D712=3,D712=4,D712=5),D712,"")))))))</f>
        <v/>
      </c>
      <c r="U712" s="11" t="str">
        <f>(IF(E712=Localisation!$C$114,1,IF(E712=Localisation!$C$113,2,IF(E712=Localisation!$C$112,3,IF(E712=Localisation!$C$111,4,IF(E712=Localisation!$C$110,5,IF(OR(E712=1,E712=2,E712=3,E712=4,E712=5),E712,"")))))))</f>
        <v/>
      </c>
      <c r="V712" s="11" t="str">
        <f>(IF(F712=Localisation!$C$114,1,IF(F712=Localisation!$C$113,2,IF(F712=Localisation!$C$112,3,IF(F712=Localisation!$C$111,4,IF(F712=Localisation!$C$110,5,IF(OR(F712=1,F712=2,F712=3,F712=4,F712=5),F712,"")))))))</f>
        <v/>
      </c>
    </row>
    <row r="713" spans="13:22" x14ac:dyDescent="0.3">
      <c r="M713" s="11" t="str">
        <f>(IF(H713=Localisation!$C$114,1,IF(H713=Localisation!$C$113,2,IF(H713=Localisation!$C$112,3,IF(H713=Localisation!$C$111,4,IF(H713=Localisation!$C$110,5,IF(OR(H713=1,H713=2,H713=3,H713=4,H713=5),H713,"")))))))</f>
        <v/>
      </c>
      <c r="N713" s="11" t="str">
        <f>(IF(I713=Localisation!$C$114,1,IF(I713=Localisation!$C$113,2,IF(I713=Localisation!$C$112,3,IF(I713=Localisation!$C$111,4,IF(I713=Localisation!$C$110,5,IF(OR(I713=1,I713=2,I713=3,I713=4,I713=5),I713,"")))))))</f>
        <v/>
      </c>
      <c r="O713" s="11" t="str">
        <f>(IF(J713=Localisation!$C$114,1,IF(J713=Localisation!$C$113,2,IF(J713=Localisation!$C$112,3,IF(J713=Localisation!$C$111,4,IF(J713=Localisation!$C$110,5,IF(OR(J713=1,J713=2,J713=3,J713=4,J713=5),J713,"")))))))</f>
        <v/>
      </c>
      <c r="P713" s="11" t="str">
        <f>(IF(K713=Localisation!$C$114,1,IF(K713=Localisation!$C$113,2,IF(K713=Localisation!$C$112,3,IF(K713=Localisation!$C$111,4,IF(K713=Localisation!$C$110,5,IF(OR(K713=1,K713=2,K713=3,K713=4,K713=5),K713,"")))))))</f>
        <v/>
      </c>
      <c r="Q713" s="11" t="str">
        <f>(IF(L713=Localisation!$C$114,1,IF(L713=Localisation!$C$113,2,IF(L713=Localisation!$C$112,3,IF(L713=Localisation!$C$111,4,IF(L713=Localisation!$C$110,5,IF(OR(L713=1,L713=2,L713=3,L713=4,L713=5),L713,"")))))))</f>
        <v/>
      </c>
      <c r="R713" s="11" t="str">
        <f>(IF(B713=Localisation!$C$114,1,IF(B713=Localisation!$C$113,2,IF(B713=Localisation!$C$112,3,IF(B713=Localisation!$C$111,4,IF(B713=Localisation!$C$110,5,IF(OR(B713=1,B713=2,B713=3,B713=4,B713=5),B713,"")))))))</f>
        <v/>
      </c>
      <c r="S713" s="11" t="str">
        <f>(IF(C713=Localisation!$C$114,1,IF(C713=Localisation!$C$113,2,IF(C713=Localisation!$C$112,3,IF(C713=Localisation!$C$111,4,IF(C713=Localisation!$C$110,5,IF(OR(C713=1,C713=2,C713=3,C713=4,C713=5),C713,"")))))))</f>
        <v/>
      </c>
      <c r="T713" s="11" t="str">
        <f>(IF(D713=Localisation!$C$114,1,IF(D713=Localisation!$C$113,2,IF(D713=Localisation!$C$112,3,IF(D713=Localisation!$C$111,4,IF(D713=Localisation!$C$110,5,IF(OR(D713=1,D713=2,D713=3,D713=4,D713=5),D713,"")))))))</f>
        <v/>
      </c>
      <c r="U713" s="11" t="str">
        <f>(IF(E713=Localisation!$C$114,1,IF(E713=Localisation!$C$113,2,IF(E713=Localisation!$C$112,3,IF(E713=Localisation!$C$111,4,IF(E713=Localisation!$C$110,5,IF(OR(E713=1,E713=2,E713=3,E713=4,E713=5),E713,"")))))))</f>
        <v/>
      </c>
      <c r="V713" s="11" t="str">
        <f>(IF(F713=Localisation!$C$114,1,IF(F713=Localisation!$C$113,2,IF(F713=Localisation!$C$112,3,IF(F713=Localisation!$C$111,4,IF(F713=Localisation!$C$110,5,IF(OR(F713=1,F713=2,F713=3,F713=4,F713=5),F713,"")))))))</f>
        <v/>
      </c>
    </row>
    <row r="714" spans="13:22" x14ac:dyDescent="0.3">
      <c r="M714" s="11" t="str">
        <f>(IF(H714=Localisation!$C$114,1,IF(H714=Localisation!$C$113,2,IF(H714=Localisation!$C$112,3,IF(H714=Localisation!$C$111,4,IF(H714=Localisation!$C$110,5,IF(OR(H714=1,H714=2,H714=3,H714=4,H714=5),H714,"")))))))</f>
        <v/>
      </c>
      <c r="N714" s="11" t="str">
        <f>(IF(I714=Localisation!$C$114,1,IF(I714=Localisation!$C$113,2,IF(I714=Localisation!$C$112,3,IF(I714=Localisation!$C$111,4,IF(I714=Localisation!$C$110,5,IF(OR(I714=1,I714=2,I714=3,I714=4,I714=5),I714,"")))))))</f>
        <v/>
      </c>
      <c r="O714" s="11" t="str">
        <f>(IF(J714=Localisation!$C$114,1,IF(J714=Localisation!$C$113,2,IF(J714=Localisation!$C$112,3,IF(J714=Localisation!$C$111,4,IF(J714=Localisation!$C$110,5,IF(OR(J714=1,J714=2,J714=3,J714=4,J714=5),J714,"")))))))</f>
        <v/>
      </c>
      <c r="P714" s="11" t="str">
        <f>(IF(K714=Localisation!$C$114,1,IF(K714=Localisation!$C$113,2,IF(K714=Localisation!$C$112,3,IF(K714=Localisation!$C$111,4,IF(K714=Localisation!$C$110,5,IF(OR(K714=1,K714=2,K714=3,K714=4,K714=5),K714,"")))))))</f>
        <v/>
      </c>
      <c r="Q714" s="11" t="str">
        <f>(IF(L714=Localisation!$C$114,1,IF(L714=Localisation!$C$113,2,IF(L714=Localisation!$C$112,3,IF(L714=Localisation!$C$111,4,IF(L714=Localisation!$C$110,5,IF(OR(L714=1,L714=2,L714=3,L714=4,L714=5),L714,"")))))))</f>
        <v/>
      </c>
      <c r="R714" s="11" t="str">
        <f>(IF(B714=Localisation!$C$114,1,IF(B714=Localisation!$C$113,2,IF(B714=Localisation!$C$112,3,IF(B714=Localisation!$C$111,4,IF(B714=Localisation!$C$110,5,IF(OR(B714=1,B714=2,B714=3,B714=4,B714=5),B714,"")))))))</f>
        <v/>
      </c>
      <c r="S714" s="11" t="str">
        <f>(IF(C714=Localisation!$C$114,1,IF(C714=Localisation!$C$113,2,IF(C714=Localisation!$C$112,3,IF(C714=Localisation!$C$111,4,IF(C714=Localisation!$C$110,5,IF(OR(C714=1,C714=2,C714=3,C714=4,C714=5),C714,"")))))))</f>
        <v/>
      </c>
      <c r="T714" s="11" t="str">
        <f>(IF(D714=Localisation!$C$114,1,IF(D714=Localisation!$C$113,2,IF(D714=Localisation!$C$112,3,IF(D714=Localisation!$C$111,4,IF(D714=Localisation!$C$110,5,IF(OR(D714=1,D714=2,D714=3,D714=4,D714=5),D714,"")))))))</f>
        <v/>
      </c>
      <c r="U714" s="11" t="str">
        <f>(IF(E714=Localisation!$C$114,1,IF(E714=Localisation!$C$113,2,IF(E714=Localisation!$C$112,3,IF(E714=Localisation!$C$111,4,IF(E714=Localisation!$C$110,5,IF(OR(E714=1,E714=2,E714=3,E714=4,E714=5),E714,"")))))))</f>
        <v/>
      </c>
      <c r="V714" s="11" t="str">
        <f>(IF(F714=Localisation!$C$114,1,IF(F714=Localisation!$C$113,2,IF(F714=Localisation!$C$112,3,IF(F714=Localisation!$C$111,4,IF(F714=Localisation!$C$110,5,IF(OR(F714=1,F714=2,F714=3,F714=4,F714=5),F714,"")))))))</f>
        <v/>
      </c>
    </row>
    <row r="715" spans="13:22" x14ac:dyDescent="0.3">
      <c r="M715" s="11" t="str">
        <f>(IF(H715=Localisation!$C$114,1,IF(H715=Localisation!$C$113,2,IF(H715=Localisation!$C$112,3,IF(H715=Localisation!$C$111,4,IF(H715=Localisation!$C$110,5,IF(OR(H715=1,H715=2,H715=3,H715=4,H715=5),H715,"")))))))</f>
        <v/>
      </c>
      <c r="N715" s="11" t="str">
        <f>(IF(I715=Localisation!$C$114,1,IF(I715=Localisation!$C$113,2,IF(I715=Localisation!$C$112,3,IF(I715=Localisation!$C$111,4,IF(I715=Localisation!$C$110,5,IF(OR(I715=1,I715=2,I715=3,I715=4,I715=5),I715,"")))))))</f>
        <v/>
      </c>
      <c r="O715" s="11" t="str">
        <f>(IF(J715=Localisation!$C$114,1,IF(J715=Localisation!$C$113,2,IF(J715=Localisation!$C$112,3,IF(J715=Localisation!$C$111,4,IF(J715=Localisation!$C$110,5,IF(OR(J715=1,J715=2,J715=3,J715=4,J715=5),J715,"")))))))</f>
        <v/>
      </c>
      <c r="P715" s="11" t="str">
        <f>(IF(K715=Localisation!$C$114,1,IF(K715=Localisation!$C$113,2,IF(K715=Localisation!$C$112,3,IF(K715=Localisation!$C$111,4,IF(K715=Localisation!$C$110,5,IF(OR(K715=1,K715=2,K715=3,K715=4,K715=5),K715,"")))))))</f>
        <v/>
      </c>
      <c r="Q715" s="11" t="str">
        <f>(IF(L715=Localisation!$C$114,1,IF(L715=Localisation!$C$113,2,IF(L715=Localisation!$C$112,3,IF(L715=Localisation!$C$111,4,IF(L715=Localisation!$C$110,5,IF(OR(L715=1,L715=2,L715=3,L715=4,L715=5),L715,"")))))))</f>
        <v/>
      </c>
      <c r="R715" s="11" t="str">
        <f>(IF(B715=Localisation!$C$114,1,IF(B715=Localisation!$C$113,2,IF(B715=Localisation!$C$112,3,IF(B715=Localisation!$C$111,4,IF(B715=Localisation!$C$110,5,IF(OR(B715=1,B715=2,B715=3,B715=4,B715=5),B715,"")))))))</f>
        <v/>
      </c>
      <c r="S715" s="11" t="str">
        <f>(IF(C715=Localisation!$C$114,1,IF(C715=Localisation!$C$113,2,IF(C715=Localisation!$C$112,3,IF(C715=Localisation!$C$111,4,IF(C715=Localisation!$C$110,5,IF(OR(C715=1,C715=2,C715=3,C715=4,C715=5),C715,"")))))))</f>
        <v/>
      </c>
      <c r="T715" s="11" t="str">
        <f>(IF(D715=Localisation!$C$114,1,IF(D715=Localisation!$C$113,2,IF(D715=Localisation!$C$112,3,IF(D715=Localisation!$C$111,4,IF(D715=Localisation!$C$110,5,IF(OR(D715=1,D715=2,D715=3,D715=4,D715=5),D715,"")))))))</f>
        <v/>
      </c>
      <c r="U715" s="11" t="str">
        <f>(IF(E715=Localisation!$C$114,1,IF(E715=Localisation!$C$113,2,IF(E715=Localisation!$C$112,3,IF(E715=Localisation!$C$111,4,IF(E715=Localisation!$C$110,5,IF(OR(E715=1,E715=2,E715=3,E715=4,E715=5),E715,"")))))))</f>
        <v/>
      </c>
      <c r="V715" s="11" t="str">
        <f>(IF(F715=Localisation!$C$114,1,IF(F715=Localisation!$C$113,2,IF(F715=Localisation!$C$112,3,IF(F715=Localisation!$C$111,4,IF(F715=Localisation!$C$110,5,IF(OR(F715=1,F715=2,F715=3,F715=4,F715=5),F715,"")))))))</f>
        <v/>
      </c>
    </row>
    <row r="716" spans="13:22" x14ac:dyDescent="0.3">
      <c r="M716" s="11" t="str">
        <f>(IF(H716=Localisation!$C$114,1,IF(H716=Localisation!$C$113,2,IF(H716=Localisation!$C$112,3,IF(H716=Localisation!$C$111,4,IF(H716=Localisation!$C$110,5,IF(OR(H716=1,H716=2,H716=3,H716=4,H716=5),H716,"")))))))</f>
        <v/>
      </c>
      <c r="N716" s="11" t="str">
        <f>(IF(I716=Localisation!$C$114,1,IF(I716=Localisation!$C$113,2,IF(I716=Localisation!$C$112,3,IF(I716=Localisation!$C$111,4,IF(I716=Localisation!$C$110,5,IF(OR(I716=1,I716=2,I716=3,I716=4,I716=5),I716,"")))))))</f>
        <v/>
      </c>
      <c r="O716" s="11" t="str">
        <f>(IF(J716=Localisation!$C$114,1,IF(J716=Localisation!$C$113,2,IF(J716=Localisation!$C$112,3,IF(J716=Localisation!$C$111,4,IF(J716=Localisation!$C$110,5,IF(OR(J716=1,J716=2,J716=3,J716=4,J716=5),J716,"")))))))</f>
        <v/>
      </c>
      <c r="P716" s="11" t="str">
        <f>(IF(K716=Localisation!$C$114,1,IF(K716=Localisation!$C$113,2,IF(K716=Localisation!$C$112,3,IF(K716=Localisation!$C$111,4,IF(K716=Localisation!$C$110,5,IF(OR(K716=1,K716=2,K716=3,K716=4,K716=5),K716,"")))))))</f>
        <v/>
      </c>
      <c r="Q716" s="11" t="str">
        <f>(IF(L716=Localisation!$C$114,1,IF(L716=Localisation!$C$113,2,IF(L716=Localisation!$C$112,3,IF(L716=Localisation!$C$111,4,IF(L716=Localisation!$C$110,5,IF(OR(L716=1,L716=2,L716=3,L716=4,L716=5),L716,"")))))))</f>
        <v/>
      </c>
      <c r="R716" s="11" t="str">
        <f>(IF(B716=Localisation!$C$114,1,IF(B716=Localisation!$C$113,2,IF(B716=Localisation!$C$112,3,IF(B716=Localisation!$C$111,4,IF(B716=Localisation!$C$110,5,IF(OR(B716=1,B716=2,B716=3,B716=4,B716=5),B716,"")))))))</f>
        <v/>
      </c>
      <c r="S716" s="11" t="str">
        <f>(IF(C716=Localisation!$C$114,1,IF(C716=Localisation!$C$113,2,IF(C716=Localisation!$C$112,3,IF(C716=Localisation!$C$111,4,IF(C716=Localisation!$C$110,5,IF(OR(C716=1,C716=2,C716=3,C716=4,C716=5),C716,"")))))))</f>
        <v/>
      </c>
      <c r="T716" s="11" t="str">
        <f>(IF(D716=Localisation!$C$114,1,IF(D716=Localisation!$C$113,2,IF(D716=Localisation!$C$112,3,IF(D716=Localisation!$C$111,4,IF(D716=Localisation!$C$110,5,IF(OR(D716=1,D716=2,D716=3,D716=4,D716=5),D716,"")))))))</f>
        <v/>
      </c>
      <c r="U716" s="11" t="str">
        <f>(IF(E716=Localisation!$C$114,1,IF(E716=Localisation!$C$113,2,IF(E716=Localisation!$C$112,3,IF(E716=Localisation!$C$111,4,IF(E716=Localisation!$C$110,5,IF(OR(E716=1,E716=2,E716=3,E716=4,E716=5),E716,"")))))))</f>
        <v/>
      </c>
      <c r="V716" s="11" t="str">
        <f>(IF(F716=Localisation!$C$114,1,IF(F716=Localisation!$C$113,2,IF(F716=Localisation!$C$112,3,IF(F716=Localisation!$C$111,4,IF(F716=Localisation!$C$110,5,IF(OR(F716=1,F716=2,F716=3,F716=4,F716=5),F716,"")))))))</f>
        <v/>
      </c>
    </row>
    <row r="717" spans="13:22" x14ac:dyDescent="0.3">
      <c r="M717" s="11" t="str">
        <f>(IF(H717=Localisation!$C$114,1,IF(H717=Localisation!$C$113,2,IF(H717=Localisation!$C$112,3,IF(H717=Localisation!$C$111,4,IF(H717=Localisation!$C$110,5,IF(OR(H717=1,H717=2,H717=3,H717=4,H717=5),H717,"")))))))</f>
        <v/>
      </c>
      <c r="N717" s="11" t="str">
        <f>(IF(I717=Localisation!$C$114,1,IF(I717=Localisation!$C$113,2,IF(I717=Localisation!$C$112,3,IF(I717=Localisation!$C$111,4,IF(I717=Localisation!$C$110,5,IF(OR(I717=1,I717=2,I717=3,I717=4,I717=5),I717,"")))))))</f>
        <v/>
      </c>
      <c r="O717" s="11" t="str">
        <f>(IF(J717=Localisation!$C$114,1,IF(J717=Localisation!$C$113,2,IF(J717=Localisation!$C$112,3,IF(J717=Localisation!$C$111,4,IF(J717=Localisation!$C$110,5,IF(OR(J717=1,J717=2,J717=3,J717=4,J717=5),J717,"")))))))</f>
        <v/>
      </c>
      <c r="P717" s="11" t="str">
        <f>(IF(K717=Localisation!$C$114,1,IF(K717=Localisation!$C$113,2,IF(K717=Localisation!$C$112,3,IF(K717=Localisation!$C$111,4,IF(K717=Localisation!$C$110,5,IF(OR(K717=1,K717=2,K717=3,K717=4,K717=5),K717,"")))))))</f>
        <v/>
      </c>
      <c r="Q717" s="11" t="str">
        <f>(IF(L717=Localisation!$C$114,1,IF(L717=Localisation!$C$113,2,IF(L717=Localisation!$C$112,3,IF(L717=Localisation!$C$111,4,IF(L717=Localisation!$C$110,5,IF(OR(L717=1,L717=2,L717=3,L717=4,L717=5),L717,"")))))))</f>
        <v/>
      </c>
      <c r="R717" s="11" t="str">
        <f>(IF(B717=Localisation!$C$114,1,IF(B717=Localisation!$C$113,2,IF(B717=Localisation!$C$112,3,IF(B717=Localisation!$C$111,4,IF(B717=Localisation!$C$110,5,IF(OR(B717=1,B717=2,B717=3,B717=4,B717=5),B717,"")))))))</f>
        <v/>
      </c>
      <c r="S717" s="11" t="str">
        <f>(IF(C717=Localisation!$C$114,1,IF(C717=Localisation!$C$113,2,IF(C717=Localisation!$C$112,3,IF(C717=Localisation!$C$111,4,IF(C717=Localisation!$C$110,5,IF(OR(C717=1,C717=2,C717=3,C717=4,C717=5),C717,"")))))))</f>
        <v/>
      </c>
      <c r="T717" s="11" t="str">
        <f>(IF(D717=Localisation!$C$114,1,IF(D717=Localisation!$C$113,2,IF(D717=Localisation!$C$112,3,IF(D717=Localisation!$C$111,4,IF(D717=Localisation!$C$110,5,IF(OR(D717=1,D717=2,D717=3,D717=4,D717=5),D717,"")))))))</f>
        <v/>
      </c>
      <c r="U717" s="11" t="str">
        <f>(IF(E717=Localisation!$C$114,1,IF(E717=Localisation!$C$113,2,IF(E717=Localisation!$C$112,3,IF(E717=Localisation!$C$111,4,IF(E717=Localisation!$C$110,5,IF(OR(E717=1,E717=2,E717=3,E717=4,E717=5),E717,"")))))))</f>
        <v/>
      </c>
      <c r="V717" s="11" t="str">
        <f>(IF(F717=Localisation!$C$114,1,IF(F717=Localisation!$C$113,2,IF(F717=Localisation!$C$112,3,IF(F717=Localisation!$C$111,4,IF(F717=Localisation!$C$110,5,IF(OR(F717=1,F717=2,F717=3,F717=4,F717=5),F717,"")))))))</f>
        <v/>
      </c>
    </row>
    <row r="718" spans="13:22" x14ac:dyDescent="0.3">
      <c r="M718" s="11" t="str">
        <f>(IF(H718=Localisation!$C$114,1,IF(H718=Localisation!$C$113,2,IF(H718=Localisation!$C$112,3,IF(H718=Localisation!$C$111,4,IF(H718=Localisation!$C$110,5,IF(OR(H718=1,H718=2,H718=3,H718=4,H718=5),H718,"")))))))</f>
        <v/>
      </c>
      <c r="N718" s="11" t="str">
        <f>(IF(I718=Localisation!$C$114,1,IF(I718=Localisation!$C$113,2,IF(I718=Localisation!$C$112,3,IF(I718=Localisation!$C$111,4,IF(I718=Localisation!$C$110,5,IF(OR(I718=1,I718=2,I718=3,I718=4,I718=5),I718,"")))))))</f>
        <v/>
      </c>
      <c r="O718" s="11" t="str">
        <f>(IF(J718=Localisation!$C$114,1,IF(J718=Localisation!$C$113,2,IF(J718=Localisation!$C$112,3,IF(J718=Localisation!$C$111,4,IF(J718=Localisation!$C$110,5,IF(OR(J718=1,J718=2,J718=3,J718=4,J718=5),J718,"")))))))</f>
        <v/>
      </c>
      <c r="P718" s="11" t="str">
        <f>(IF(K718=Localisation!$C$114,1,IF(K718=Localisation!$C$113,2,IF(K718=Localisation!$C$112,3,IF(K718=Localisation!$C$111,4,IF(K718=Localisation!$C$110,5,IF(OR(K718=1,K718=2,K718=3,K718=4,K718=5),K718,"")))))))</f>
        <v/>
      </c>
      <c r="Q718" s="11" t="str">
        <f>(IF(L718=Localisation!$C$114,1,IF(L718=Localisation!$C$113,2,IF(L718=Localisation!$C$112,3,IF(L718=Localisation!$C$111,4,IF(L718=Localisation!$C$110,5,IF(OR(L718=1,L718=2,L718=3,L718=4,L718=5),L718,"")))))))</f>
        <v/>
      </c>
      <c r="R718" s="11" t="str">
        <f>(IF(B718=Localisation!$C$114,1,IF(B718=Localisation!$C$113,2,IF(B718=Localisation!$C$112,3,IF(B718=Localisation!$C$111,4,IF(B718=Localisation!$C$110,5,IF(OR(B718=1,B718=2,B718=3,B718=4,B718=5),B718,"")))))))</f>
        <v/>
      </c>
      <c r="S718" s="11" t="str">
        <f>(IF(C718=Localisation!$C$114,1,IF(C718=Localisation!$C$113,2,IF(C718=Localisation!$C$112,3,IF(C718=Localisation!$C$111,4,IF(C718=Localisation!$C$110,5,IF(OR(C718=1,C718=2,C718=3,C718=4,C718=5),C718,"")))))))</f>
        <v/>
      </c>
      <c r="T718" s="11" t="str">
        <f>(IF(D718=Localisation!$C$114,1,IF(D718=Localisation!$C$113,2,IF(D718=Localisation!$C$112,3,IF(D718=Localisation!$C$111,4,IF(D718=Localisation!$C$110,5,IF(OR(D718=1,D718=2,D718=3,D718=4,D718=5),D718,"")))))))</f>
        <v/>
      </c>
      <c r="U718" s="11" t="str">
        <f>(IF(E718=Localisation!$C$114,1,IF(E718=Localisation!$C$113,2,IF(E718=Localisation!$C$112,3,IF(E718=Localisation!$C$111,4,IF(E718=Localisation!$C$110,5,IF(OR(E718=1,E718=2,E718=3,E718=4,E718=5),E718,"")))))))</f>
        <v/>
      </c>
      <c r="V718" s="11" t="str">
        <f>(IF(F718=Localisation!$C$114,1,IF(F718=Localisation!$C$113,2,IF(F718=Localisation!$C$112,3,IF(F718=Localisation!$C$111,4,IF(F718=Localisation!$C$110,5,IF(OR(F718=1,F718=2,F718=3,F718=4,F718=5),F718,"")))))))</f>
        <v/>
      </c>
    </row>
    <row r="719" spans="13:22" x14ac:dyDescent="0.3">
      <c r="M719" s="11" t="str">
        <f>(IF(H719=Localisation!$C$114,1,IF(H719=Localisation!$C$113,2,IF(H719=Localisation!$C$112,3,IF(H719=Localisation!$C$111,4,IF(H719=Localisation!$C$110,5,IF(OR(H719=1,H719=2,H719=3,H719=4,H719=5),H719,"")))))))</f>
        <v/>
      </c>
      <c r="N719" s="11" t="str">
        <f>(IF(I719=Localisation!$C$114,1,IF(I719=Localisation!$C$113,2,IF(I719=Localisation!$C$112,3,IF(I719=Localisation!$C$111,4,IF(I719=Localisation!$C$110,5,IF(OR(I719=1,I719=2,I719=3,I719=4,I719=5),I719,"")))))))</f>
        <v/>
      </c>
      <c r="O719" s="11" t="str">
        <f>(IF(J719=Localisation!$C$114,1,IF(J719=Localisation!$C$113,2,IF(J719=Localisation!$C$112,3,IF(J719=Localisation!$C$111,4,IF(J719=Localisation!$C$110,5,IF(OR(J719=1,J719=2,J719=3,J719=4,J719=5),J719,"")))))))</f>
        <v/>
      </c>
      <c r="P719" s="11" t="str">
        <f>(IF(K719=Localisation!$C$114,1,IF(K719=Localisation!$C$113,2,IF(K719=Localisation!$C$112,3,IF(K719=Localisation!$C$111,4,IF(K719=Localisation!$C$110,5,IF(OR(K719=1,K719=2,K719=3,K719=4,K719=5),K719,"")))))))</f>
        <v/>
      </c>
      <c r="Q719" s="11" t="str">
        <f>(IF(L719=Localisation!$C$114,1,IF(L719=Localisation!$C$113,2,IF(L719=Localisation!$C$112,3,IF(L719=Localisation!$C$111,4,IF(L719=Localisation!$C$110,5,IF(OR(L719=1,L719=2,L719=3,L719=4,L719=5),L719,"")))))))</f>
        <v/>
      </c>
      <c r="R719" s="11" t="str">
        <f>(IF(B719=Localisation!$C$114,1,IF(B719=Localisation!$C$113,2,IF(B719=Localisation!$C$112,3,IF(B719=Localisation!$C$111,4,IF(B719=Localisation!$C$110,5,IF(OR(B719=1,B719=2,B719=3,B719=4,B719=5),B719,"")))))))</f>
        <v/>
      </c>
      <c r="S719" s="11" t="str">
        <f>(IF(C719=Localisation!$C$114,1,IF(C719=Localisation!$C$113,2,IF(C719=Localisation!$C$112,3,IF(C719=Localisation!$C$111,4,IF(C719=Localisation!$C$110,5,IF(OR(C719=1,C719=2,C719=3,C719=4,C719=5),C719,"")))))))</f>
        <v/>
      </c>
      <c r="T719" s="11" t="str">
        <f>(IF(D719=Localisation!$C$114,1,IF(D719=Localisation!$C$113,2,IF(D719=Localisation!$C$112,3,IF(D719=Localisation!$C$111,4,IF(D719=Localisation!$C$110,5,IF(OR(D719=1,D719=2,D719=3,D719=4,D719=5),D719,"")))))))</f>
        <v/>
      </c>
      <c r="U719" s="11" t="str">
        <f>(IF(E719=Localisation!$C$114,1,IF(E719=Localisation!$C$113,2,IF(E719=Localisation!$C$112,3,IF(E719=Localisation!$C$111,4,IF(E719=Localisation!$C$110,5,IF(OR(E719=1,E719=2,E719=3,E719=4,E719=5),E719,"")))))))</f>
        <v/>
      </c>
      <c r="V719" s="11" t="str">
        <f>(IF(F719=Localisation!$C$114,1,IF(F719=Localisation!$C$113,2,IF(F719=Localisation!$C$112,3,IF(F719=Localisation!$C$111,4,IF(F719=Localisation!$C$110,5,IF(OR(F719=1,F719=2,F719=3,F719=4,F719=5),F719,"")))))))</f>
        <v/>
      </c>
    </row>
    <row r="720" spans="13:22" x14ac:dyDescent="0.3">
      <c r="M720" s="11" t="str">
        <f>(IF(H720=Localisation!$C$114,1,IF(H720=Localisation!$C$113,2,IF(H720=Localisation!$C$112,3,IF(H720=Localisation!$C$111,4,IF(H720=Localisation!$C$110,5,IF(OR(H720=1,H720=2,H720=3,H720=4,H720=5),H720,"")))))))</f>
        <v/>
      </c>
      <c r="N720" s="11" t="str">
        <f>(IF(I720=Localisation!$C$114,1,IF(I720=Localisation!$C$113,2,IF(I720=Localisation!$C$112,3,IF(I720=Localisation!$C$111,4,IF(I720=Localisation!$C$110,5,IF(OR(I720=1,I720=2,I720=3,I720=4,I720=5),I720,"")))))))</f>
        <v/>
      </c>
      <c r="O720" s="11" t="str">
        <f>(IF(J720=Localisation!$C$114,1,IF(J720=Localisation!$C$113,2,IF(J720=Localisation!$C$112,3,IF(J720=Localisation!$C$111,4,IF(J720=Localisation!$C$110,5,IF(OR(J720=1,J720=2,J720=3,J720=4,J720=5),J720,"")))))))</f>
        <v/>
      </c>
      <c r="P720" s="11" t="str">
        <f>(IF(K720=Localisation!$C$114,1,IF(K720=Localisation!$C$113,2,IF(K720=Localisation!$C$112,3,IF(K720=Localisation!$C$111,4,IF(K720=Localisation!$C$110,5,IF(OR(K720=1,K720=2,K720=3,K720=4,K720=5),K720,"")))))))</f>
        <v/>
      </c>
      <c r="Q720" s="11" t="str">
        <f>(IF(L720=Localisation!$C$114,1,IF(L720=Localisation!$C$113,2,IF(L720=Localisation!$C$112,3,IF(L720=Localisation!$C$111,4,IF(L720=Localisation!$C$110,5,IF(OR(L720=1,L720=2,L720=3,L720=4,L720=5),L720,"")))))))</f>
        <v/>
      </c>
      <c r="R720" s="11" t="str">
        <f>(IF(B720=Localisation!$C$114,1,IF(B720=Localisation!$C$113,2,IF(B720=Localisation!$C$112,3,IF(B720=Localisation!$C$111,4,IF(B720=Localisation!$C$110,5,IF(OR(B720=1,B720=2,B720=3,B720=4,B720=5),B720,"")))))))</f>
        <v/>
      </c>
      <c r="S720" s="11" t="str">
        <f>(IF(C720=Localisation!$C$114,1,IF(C720=Localisation!$C$113,2,IF(C720=Localisation!$C$112,3,IF(C720=Localisation!$C$111,4,IF(C720=Localisation!$C$110,5,IF(OR(C720=1,C720=2,C720=3,C720=4,C720=5),C720,"")))))))</f>
        <v/>
      </c>
      <c r="T720" s="11" t="str">
        <f>(IF(D720=Localisation!$C$114,1,IF(D720=Localisation!$C$113,2,IF(D720=Localisation!$C$112,3,IF(D720=Localisation!$C$111,4,IF(D720=Localisation!$C$110,5,IF(OR(D720=1,D720=2,D720=3,D720=4,D720=5),D720,"")))))))</f>
        <v/>
      </c>
      <c r="U720" s="11" t="str">
        <f>(IF(E720=Localisation!$C$114,1,IF(E720=Localisation!$C$113,2,IF(E720=Localisation!$C$112,3,IF(E720=Localisation!$C$111,4,IF(E720=Localisation!$C$110,5,IF(OR(E720=1,E720=2,E720=3,E720=4,E720=5),E720,"")))))))</f>
        <v/>
      </c>
      <c r="V720" s="11" t="str">
        <f>(IF(F720=Localisation!$C$114,1,IF(F720=Localisation!$C$113,2,IF(F720=Localisation!$C$112,3,IF(F720=Localisation!$C$111,4,IF(F720=Localisation!$C$110,5,IF(OR(F720=1,F720=2,F720=3,F720=4,F720=5),F720,"")))))))</f>
        <v/>
      </c>
    </row>
    <row r="721" spans="13:22" x14ac:dyDescent="0.3">
      <c r="M721" s="11" t="str">
        <f>(IF(H721=Localisation!$C$114,1,IF(H721=Localisation!$C$113,2,IF(H721=Localisation!$C$112,3,IF(H721=Localisation!$C$111,4,IF(H721=Localisation!$C$110,5,IF(OR(H721=1,H721=2,H721=3,H721=4,H721=5),H721,"")))))))</f>
        <v/>
      </c>
      <c r="N721" s="11" t="str">
        <f>(IF(I721=Localisation!$C$114,1,IF(I721=Localisation!$C$113,2,IF(I721=Localisation!$C$112,3,IF(I721=Localisation!$C$111,4,IF(I721=Localisation!$C$110,5,IF(OR(I721=1,I721=2,I721=3,I721=4,I721=5),I721,"")))))))</f>
        <v/>
      </c>
      <c r="O721" s="11" t="str">
        <f>(IF(J721=Localisation!$C$114,1,IF(J721=Localisation!$C$113,2,IF(J721=Localisation!$C$112,3,IF(J721=Localisation!$C$111,4,IF(J721=Localisation!$C$110,5,IF(OR(J721=1,J721=2,J721=3,J721=4,J721=5),J721,"")))))))</f>
        <v/>
      </c>
      <c r="P721" s="11" t="str">
        <f>(IF(K721=Localisation!$C$114,1,IF(K721=Localisation!$C$113,2,IF(K721=Localisation!$C$112,3,IF(K721=Localisation!$C$111,4,IF(K721=Localisation!$C$110,5,IF(OR(K721=1,K721=2,K721=3,K721=4,K721=5),K721,"")))))))</f>
        <v/>
      </c>
      <c r="Q721" s="11" t="str">
        <f>(IF(L721=Localisation!$C$114,1,IF(L721=Localisation!$C$113,2,IF(L721=Localisation!$C$112,3,IF(L721=Localisation!$C$111,4,IF(L721=Localisation!$C$110,5,IF(OR(L721=1,L721=2,L721=3,L721=4,L721=5),L721,"")))))))</f>
        <v/>
      </c>
      <c r="R721" s="11" t="str">
        <f>(IF(B721=Localisation!$C$114,1,IF(B721=Localisation!$C$113,2,IF(B721=Localisation!$C$112,3,IF(B721=Localisation!$C$111,4,IF(B721=Localisation!$C$110,5,IF(OR(B721=1,B721=2,B721=3,B721=4,B721=5),B721,"")))))))</f>
        <v/>
      </c>
      <c r="S721" s="11" t="str">
        <f>(IF(C721=Localisation!$C$114,1,IF(C721=Localisation!$C$113,2,IF(C721=Localisation!$C$112,3,IF(C721=Localisation!$C$111,4,IF(C721=Localisation!$C$110,5,IF(OR(C721=1,C721=2,C721=3,C721=4,C721=5),C721,"")))))))</f>
        <v/>
      </c>
      <c r="T721" s="11" t="str">
        <f>(IF(D721=Localisation!$C$114,1,IF(D721=Localisation!$C$113,2,IF(D721=Localisation!$C$112,3,IF(D721=Localisation!$C$111,4,IF(D721=Localisation!$C$110,5,IF(OR(D721=1,D721=2,D721=3,D721=4,D721=5),D721,"")))))))</f>
        <v/>
      </c>
      <c r="U721" s="11" t="str">
        <f>(IF(E721=Localisation!$C$114,1,IF(E721=Localisation!$C$113,2,IF(E721=Localisation!$C$112,3,IF(E721=Localisation!$C$111,4,IF(E721=Localisation!$C$110,5,IF(OR(E721=1,E721=2,E721=3,E721=4,E721=5),E721,"")))))))</f>
        <v/>
      </c>
      <c r="V721" s="11" t="str">
        <f>(IF(F721=Localisation!$C$114,1,IF(F721=Localisation!$C$113,2,IF(F721=Localisation!$C$112,3,IF(F721=Localisation!$C$111,4,IF(F721=Localisation!$C$110,5,IF(OR(F721=1,F721=2,F721=3,F721=4,F721=5),F721,"")))))))</f>
        <v/>
      </c>
    </row>
    <row r="722" spans="13:22" x14ac:dyDescent="0.3">
      <c r="M722" s="11" t="str">
        <f>(IF(H722=Localisation!$C$114,1,IF(H722=Localisation!$C$113,2,IF(H722=Localisation!$C$112,3,IF(H722=Localisation!$C$111,4,IF(H722=Localisation!$C$110,5,IF(OR(H722=1,H722=2,H722=3,H722=4,H722=5),H722,"")))))))</f>
        <v/>
      </c>
      <c r="N722" s="11" t="str">
        <f>(IF(I722=Localisation!$C$114,1,IF(I722=Localisation!$C$113,2,IF(I722=Localisation!$C$112,3,IF(I722=Localisation!$C$111,4,IF(I722=Localisation!$C$110,5,IF(OR(I722=1,I722=2,I722=3,I722=4,I722=5),I722,"")))))))</f>
        <v/>
      </c>
      <c r="O722" s="11" t="str">
        <f>(IF(J722=Localisation!$C$114,1,IF(J722=Localisation!$C$113,2,IF(J722=Localisation!$C$112,3,IF(J722=Localisation!$C$111,4,IF(J722=Localisation!$C$110,5,IF(OR(J722=1,J722=2,J722=3,J722=4,J722=5),J722,"")))))))</f>
        <v/>
      </c>
      <c r="P722" s="11" t="str">
        <f>(IF(K722=Localisation!$C$114,1,IF(K722=Localisation!$C$113,2,IF(K722=Localisation!$C$112,3,IF(K722=Localisation!$C$111,4,IF(K722=Localisation!$C$110,5,IF(OR(K722=1,K722=2,K722=3,K722=4,K722=5),K722,"")))))))</f>
        <v/>
      </c>
      <c r="Q722" s="11" t="str">
        <f>(IF(L722=Localisation!$C$114,1,IF(L722=Localisation!$C$113,2,IF(L722=Localisation!$C$112,3,IF(L722=Localisation!$C$111,4,IF(L722=Localisation!$C$110,5,IF(OR(L722=1,L722=2,L722=3,L722=4,L722=5),L722,"")))))))</f>
        <v/>
      </c>
      <c r="R722" s="11" t="str">
        <f>(IF(B722=Localisation!$C$114,1,IF(B722=Localisation!$C$113,2,IF(B722=Localisation!$C$112,3,IF(B722=Localisation!$C$111,4,IF(B722=Localisation!$C$110,5,IF(OR(B722=1,B722=2,B722=3,B722=4,B722=5),B722,"")))))))</f>
        <v/>
      </c>
      <c r="S722" s="11" t="str">
        <f>(IF(C722=Localisation!$C$114,1,IF(C722=Localisation!$C$113,2,IF(C722=Localisation!$C$112,3,IF(C722=Localisation!$C$111,4,IF(C722=Localisation!$C$110,5,IF(OR(C722=1,C722=2,C722=3,C722=4,C722=5),C722,"")))))))</f>
        <v/>
      </c>
      <c r="T722" s="11" t="str">
        <f>(IF(D722=Localisation!$C$114,1,IF(D722=Localisation!$C$113,2,IF(D722=Localisation!$C$112,3,IF(D722=Localisation!$C$111,4,IF(D722=Localisation!$C$110,5,IF(OR(D722=1,D722=2,D722=3,D722=4,D722=5),D722,"")))))))</f>
        <v/>
      </c>
      <c r="U722" s="11" t="str">
        <f>(IF(E722=Localisation!$C$114,1,IF(E722=Localisation!$C$113,2,IF(E722=Localisation!$C$112,3,IF(E722=Localisation!$C$111,4,IF(E722=Localisation!$C$110,5,IF(OR(E722=1,E722=2,E722=3,E722=4,E722=5),E722,"")))))))</f>
        <v/>
      </c>
      <c r="V722" s="11" t="str">
        <f>(IF(F722=Localisation!$C$114,1,IF(F722=Localisation!$C$113,2,IF(F722=Localisation!$C$112,3,IF(F722=Localisation!$C$111,4,IF(F722=Localisation!$C$110,5,IF(OR(F722=1,F722=2,F722=3,F722=4,F722=5),F722,"")))))))</f>
        <v/>
      </c>
    </row>
    <row r="723" spans="13:22" x14ac:dyDescent="0.3">
      <c r="M723" s="11" t="str">
        <f>(IF(H723=Localisation!$C$114,1,IF(H723=Localisation!$C$113,2,IF(H723=Localisation!$C$112,3,IF(H723=Localisation!$C$111,4,IF(H723=Localisation!$C$110,5,IF(OR(H723=1,H723=2,H723=3,H723=4,H723=5),H723,"")))))))</f>
        <v/>
      </c>
      <c r="N723" s="11" t="str">
        <f>(IF(I723=Localisation!$C$114,1,IF(I723=Localisation!$C$113,2,IF(I723=Localisation!$C$112,3,IF(I723=Localisation!$C$111,4,IF(I723=Localisation!$C$110,5,IF(OR(I723=1,I723=2,I723=3,I723=4,I723=5),I723,"")))))))</f>
        <v/>
      </c>
      <c r="O723" s="11" t="str">
        <f>(IF(J723=Localisation!$C$114,1,IF(J723=Localisation!$C$113,2,IF(J723=Localisation!$C$112,3,IF(J723=Localisation!$C$111,4,IF(J723=Localisation!$C$110,5,IF(OR(J723=1,J723=2,J723=3,J723=4,J723=5),J723,"")))))))</f>
        <v/>
      </c>
      <c r="P723" s="11" t="str">
        <f>(IF(K723=Localisation!$C$114,1,IF(K723=Localisation!$C$113,2,IF(K723=Localisation!$C$112,3,IF(K723=Localisation!$C$111,4,IF(K723=Localisation!$C$110,5,IF(OR(K723=1,K723=2,K723=3,K723=4,K723=5),K723,"")))))))</f>
        <v/>
      </c>
      <c r="Q723" s="11" t="str">
        <f>(IF(L723=Localisation!$C$114,1,IF(L723=Localisation!$C$113,2,IF(L723=Localisation!$C$112,3,IF(L723=Localisation!$C$111,4,IF(L723=Localisation!$C$110,5,IF(OR(L723=1,L723=2,L723=3,L723=4,L723=5),L723,"")))))))</f>
        <v/>
      </c>
      <c r="R723" s="11" t="str">
        <f>(IF(B723=Localisation!$C$114,1,IF(B723=Localisation!$C$113,2,IF(B723=Localisation!$C$112,3,IF(B723=Localisation!$C$111,4,IF(B723=Localisation!$C$110,5,IF(OR(B723=1,B723=2,B723=3,B723=4,B723=5),B723,"")))))))</f>
        <v/>
      </c>
      <c r="S723" s="11" t="str">
        <f>(IF(C723=Localisation!$C$114,1,IF(C723=Localisation!$C$113,2,IF(C723=Localisation!$C$112,3,IF(C723=Localisation!$C$111,4,IF(C723=Localisation!$C$110,5,IF(OR(C723=1,C723=2,C723=3,C723=4,C723=5),C723,"")))))))</f>
        <v/>
      </c>
      <c r="T723" s="11" t="str">
        <f>(IF(D723=Localisation!$C$114,1,IF(D723=Localisation!$C$113,2,IF(D723=Localisation!$C$112,3,IF(D723=Localisation!$C$111,4,IF(D723=Localisation!$C$110,5,IF(OR(D723=1,D723=2,D723=3,D723=4,D723=5),D723,"")))))))</f>
        <v/>
      </c>
      <c r="U723" s="11" t="str">
        <f>(IF(E723=Localisation!$C$114,1,IF(E723=Localisation!$C$113,2,IF(E723=Localisation!$C$112,3,IF(E723=Localisation!$C$111,4,IF(E723=Localisation!$C$110,5,IF(OR(E723=1,E723=2,E723=3,E723=4,E723=5),E723,"")))))))</f>
        <v/>
      </c>
      <c r="V723" s="11" t="str">
        <f>(IF(F723=Localisation!$C$114,1,IF(F723=Localisation!$C$113,2,IF(F723=Localisation!$C$112,3,IF(F723=Localisation!$C$111,4,IF(F723=Localisation!$C$110,5,IF(OR(F723=1,F723=2,F723=3,F723=4,F723=5),F723,"")))))))</f>
        <v/>
      </c>
    </row>
    <row r="724" spans="13:22" x14ac:dyDescent="0.3">
      <c r="M724" s="11" t="str">
        <f>(IF(H724=Localisation!$C$114,1,IF(H724=Localisation!$C$113,2,IF(H724=Localisation!$C$112,3,IF(H724=Localisation!$C$111,4,IF(H724=Localisation!$C$110,5,IF(OR(H724=1,H724=2,H724=3,H724=4,H724=5),H724,"")))))))</f>
        <v/>
      </c>
      <c r="N724" s="11" t="str">
        <f>(IF(I724=Localisation!$C$114,1,IF(I724=Localisation!$C$113,2,IF(I724=Localisation!$C$112,3,IF(I724=Localisation!$C$111,4,IF(I724=Localisation!$C$110,5,IF(OR(I724=1,I724=2,I724=3,I724=4,I724=5),I724,"")))))))</f>
        <v/>
      </c>
      <c r="O724" s="11" t="str">
        <f>(IF(J724=Localisation!$C$114,1,IF(J724=Localisation!$C$113,2,IF(J724=Localisation!$C$112,3,IF(J724=Localisation!$C$111,4,IF(J724=Localisation!$C$110,5,IF(OR(J724=1,J724=2,J724=3,J724=4,J724=5),J724,"")))))))</f>
        <v/>
      </c>
      <c r="P724" s="11" t="str">
        <f>(IF(K724=Localisation!$C$114,1,IF(K724=Localisation!$C$113,2,IF(K724=Localisation!$C$112,3,IF(K724=Localisation!$C$111,4,IF(K724=Localisation!$C$110,5,IF(OR(K724=1,K724=2,K724=3,K724=4,K724=5),K724,"")))))))</f>
        <v/>
      </c>
      <c r="Q724" s="11" t="str">
        <f>(IF(L724=Localisation!$C$114,1,IF(L724=Localisation!$C$113,2,IF(L724=Localisation!$C$112,3,IF(L724=Localisation!$C$111,4,IF(L724=Localisation!$C$110,5,IF(OR(L724=1,L724=2,L724=3,L724=4,L724=5),L724,"")))))))</f>
        <v/>
      </c>
      <c r="R724" s="11" t="str">
        <f>(IF(B724=Localisation!$C$114,1,IF(B724=Localisation!$C$113,2,IF(B724=Localisation!$C$112,3,IF(B724=Localisation!$C$111,4,IF(B724=Localisation!$C$110,5,IF(OR(B724=1,B724=2,B724=3,B724=4,B724=5),B724,"")))))))</f>
        <v/>
      </c>
      <c r="S724" s="11" t="str">
        <f>(IF(C724=Localisation!$C$114,1,IF(C724=Localisation!$C$113,2,IF(C724=Localisation!$C$112,3,IF(C724=Localisation!$C$111,4,IF(C724=Localisation!$C$110,5,IF(OR(C724=1,C724=2,C724=3,C724=4,C724=5),C724,"")))))))</f>
        <v/>
      </c>
      <c r="T724" s="11" t="str">
        <f>(IF(D724=Localisation!$C$114,1,IF(D724=Localisation!$C$113,2,IF(D724=Localisation!$C$112,3,IF(D724=Localisation!$C$111,4,IF(D724=Localisation!$C$110,5,IF(OR(D724=1,D724=2,D724=3,D724=4,D724=5),D724,"")))))))</f>
        <v/>
      </c>
      <c r="U724" s="11" t="str">
        <f>(IF(E724=Localisation!$C$114,1,IF(E724=Localisation!$C$113,2,IF(E724=Localisation!$C$112,3,IF(E724=Localisation!$C$111,4,IF(E724=Localisation!$C$110,5,IF(OR(E724=1,E724=2,E724=3,E724=4,E724=5),E724,"")))))))</f>
        <v/>
      </c>
      <c r="V724" s="11" t="str">
        <f>(IF(F724=Localisation!$C$114,1,IF(F724=Localisation!$C$113,2,IF(F724=Localisation!$C$112,3,IF(F724=Localisation!$C$111,4,IF(F724=Localisation!$C$110,5,IF(OR(F724=1,F724=2,F724=3,F724=4,F724=5),F724,"")))))))</f>
        <v/>
      </c>
    </row>
    <row r="725" spans="13:22" x14ac:dyDescent="0.3">
      <c r="M725" s="11" t="str">
        <f>(IF(H725=Localisation!$C$114,1,IF(H725=Localisation!$C$113,2,IF(H725=Localisation!$C$112,3,IF(H725=Localisation!$C$111,4,IF(H725=Localisation!$C$110,5,IF(OR(H725=1,H725=2,H725=3,H725=4,H725=5),H725,"")))))))</f>
        <v/>
      </c>
      <c r="N725" s="11" t="str">
        <f>(IF(I725=Localisation!$C$114,1,IF(I725=Localisation!$C$113,2,IF(I725=Localisation!$C$112,3,IF(I725=Localisation!$C$111,4,IF(I725=Localisation!$C$110,5,IF(OR(I725=1,I725=2,I725=3,I725=4,I725=5),I725,"")))))))</f>
        <v/>
      </c>
      <c r="O725" s="11" t="str">
        <f>(IF(J725=Localisation!$C$114,1,IF(J725=Localisation!$C$113,2,IF(J725=Localisation!$C$112,3,IF(J725=Localisation!$C$111,4,IF(J725=Localisation!$C$110,5,IF(OR(J725=1,J725=2,J725=3,J725=4,J725=5),J725,"")))))))</f>
        <v/>
      </c>
      <c r="P725" s="11" t="str">
        <f>(IF(K725=Localisation!$C$114,1,IF(K725=Localisation!$C$113,2,IF(K725=Localisation!$C$112,3,IF(K725=Localisation!$C$111,4,IF(K725=Localisation!$C$110,5,IF(OR(K725=1,K725=2,K725=3,K725=4,K725=5),K725,"")))))))</f>
        <v/>
      </c>
      <c r="Q725" s="11" t="str">
        <f>(IF(L725=Localisation!$C$114,1,IF(L725=Localisation!$C$113,2,IF(L725=Localisation!$C$112,3,IF(L725=Localisation!$C$111,4,IF(L725=Localisation!$C$110,5,IF(OR(L725=1,L725=2,L725=3,L725=4,L725=5),L725,"")))))))</f>
        <v/>
      </c>
      <c r="R725" s="11" t="str">
        <f>(IF(B725=Localisation!$C$114,1,IF(B725=Localisation!$C$113,2,IF(B725=Localisation!$C$112,3,IF(B725=Localisation!$C$111,4,IF(B725=Localisation!$C$110,5,IF(OR(B725=1,B725=2,B725=3,B725=4,B725=5),B725,"")))))))</f>
        <v/>
      </c>
      <c r="S725" s="11" t="str">
        <f>(IF(C725=Localisation!$C$114,1,IF(C725=Localisation!$C$113,2,IF(C725=Localisation!$C$112,3,IF(C725=Localisation!$C$111,4,IF(C725=Localisation!$C$110,5,IF(OR(C725=1,C725=2,C725=3,C725=4,C725=5),C725,"")))))))</f>
        <v/>
      </c>
      <c r="T725" s="11" t="str">
        <f>(IF(D725=Localisation!$C$114,1,IF(D725=Localisation!$C$113,2,IF(D725=Localisation!$C$112,3,IF(D725=Localisation!$C$111,4,IF(D725=Localisation!$C$110,5,IF(OR(D725=1,D725=2,D725=3,D725=4,D725=5),D725,"")))))))</f>
        <v/>
      </c>
      <c r="U725" s="11" t="str">
        <f>(IF(E725=Localisation!$C$114,1,IF(E725=Localisation!$C$113,2,IF(E725=Localisation!$C$112,3,IF(E725=Localisation!$C$111,4,IF(E725=Localisation!$C$110,5,IF(OR(E725=1,E725=2,E725=3,E725=4,E725=5),E725,"")))))))</f>
        <v/>
      </c>
      <c r="V725" s="11" t="str">
        <f>(IF(F725=Localisation!$C$114,1,IF(F725=Localisation!$C$113,2,IF(F725=Localisation!$C$112,3,IF(F725=Localisation!$C$111,4,IF(F725=Localisation!$C$110,5,IF(OR(F725=1,F725=2,F725=3,F725=4,F725=5),F725,"")))))))</f>
        <v/>
      </c>
    </row>
    <row r="726" spans="13:22" x14ac:dyDescent="0.3">
      <c r="M726" s="11" t="str">
        <f>(IF(H726=Localisation!$C$114,1,IF(H726=Localisation!$C$113,2,IF(H726=Localisation!$C$112,3,IF(H726=Localisation!$C$111,4,IF(H726=Localisation!$C$110,5,IF(OR(H726=1,H726=2,H726=3,H726=4,H726=5),H726,"")))))))</f>
        <v/>
      </c>
      <c r="N726" s="11" t="str">
        <f>(IF(I726=Localisation!$C$114,1,IF(I726=Localisation!$C$113,2,IF(I726=Localisation!$C$112,3,IF(I726=Localisation!$C$111,4,IF(I726=Localisation!$C$110,5,IF(OR(I726=1,I726=2,I726=3,I726=4,I726=5),I726,"")))))))</f>
        <v/>
      </c>
      <c r="O726" s="11" t="str">
        <f>(IF(J726=Localisation!$C$114,1,IF(J726=Localisation!$C$113,2,IF(J726=Localisation!$C$112,3,IF(J726=Localisation!$C$111,4,IF(J726=Localisation!$C$110,5,IF(OR(J726=1,J726=2,J726=3,J726=4,J726=5),J726,"")))))))</f>
        <v/>
      </c>
      <c r="P726" s="11" t="str">
        <f>(IF(K726=Localisation!$C$114,1,IF(K726=Localisation!$C$113,2,IF(K726=Localisation!$C$112,3,IF(K726=Localisation!$C$111,4,IF(K726=Localisation!$C$110,5,IF(OR(K726=1,K726=2,K726=3,K726=4,K726=5),K726,"")))))))</f>
        <v/>
      </c>
      <c r="Q726" s="11" t="str">
        <f>(IF(L726=Localisation!$C$114,1,IF(L726=Localisation!$C$113,2,IF(L726=Localisation!$C$112,3,IF(L726=Localisation!$C$111,4,IF(L726=Localisation!$C$110,5,IF(OR(L726=1,L726=2,L726=3,L726=4,L726=5),L726,"")))))))</f>
        <v/>
      </c>
      <c r="R726" s="11" t="str">
        <f>(IF(B726=Localisation!$C$114,1,IF(B726=Localisation!$C$113,2,IF(B726=Localisation!$C$112,3,IF(B726=Localisation!$C$111,4,IF(B726=Localisation!$C$110,5,IF(OR(B726=1,B726=2,B726=3,B726=4,B726=5),B726,"")))))))</f>
        <v/>
      </c>
      <c r="S726" s="11" t="str">
        <f>(IF(C726=Localisation!$C$114,1,IF(C726=Localisation!$C$113,2,IF(C726=Localisation!$C$112,3,IF(C726=Localisation!$C$111,4,IF(C726=Localisation!$C$110,5,IF(OR(C726=1,C726=2,C726=3,C726=4,C726=5),C726,"")))))))</f>
        <v/>
      </c>
      <c r="T726" s="11" t="str">
        <f>(IF(D726=Localisation!$C$114,1,IF(D726=Localisation!$C$113,2,IF(D726=Localisation!$C$112,3,IF(D726=Localisation!$C$111,4,IF(D726=Localisation!$C$110,5,IF(OR(D726=1,D726=2,D726=3,D726=4,D726=5),D726,"")))))))</f>
        <v/>
      </c>
      <c r="U726" s="11" t="str">
        <f>(IF(E726=Localisation!$C$114,1,IF(E726=Localisation!$C$113,2,IF(E726=Localisation!$C$112,3,IF(E726=Localisation!$C$111,4,IF(E726=Localisation!$C$110,5,IF(OR(E726=1,E726=2,E726=3,E726=4,E726=5),E726,"")))))))</f>
        <v/>
      </c>
      <c r="V726" s="11" t="str">
        <f>(IF(F726=Localisation!$C$114,1,IF(F726=Localisation!$C$113,2,IF(F726=Localisation!$C$112,3,IF(F726=Localisation!$C$111,4,IF(F726=Localisation!$C$110,5,IF(OR(F726=1,F726=2,F726=3,F726=4,F726=5),F726,"")))))))</f>
        <v/>
      </c>
    </row>
    <row r="727" spans="13:22" x14ac:dyDescent="0.3">
      <c r="M727" s="11" t="str">
        <f>(IF(H727=Localisation!$C$114,1,IF(H727=Localisation!$C$113,2,IF(H727=Localisation!$C$112,3,IF(H727=Localisation!$C$111,4,IF(H727=Localisation!$C$110,5,IF(OR(H727=1,H727=2,H727=3,H727=4,H727=5),H727,"")))))))</f>
        <v/>
      </c>
      <c r="N727" s="11" t="str">
        <f>(IF(I727=Localisation!$C$114,1,IF(I727=Localisation!$C$113,2,IF(I727=Localisation!$C$112,3,IF(I727=Localisation!$C$111,4,IF(I727=Localisation!$C$110,5,IF(OR(I727=1,I727=2,I727=3,I727=4,I727=5),I727,"")))))))</f>
        <v/>
      </c>
      <c r="O727" s="11" t="str">
        <f>(IF(J727=Localisation!$C$114,1,IF(J727=Localisation!$C$113,2,IF(J727=Localisation!$C$112,3,IF(J727=Localisation!$C$111,4,IF(J727=Localisation!$C$110,5,IF(OR(J727=1,J727=2,J727=3,J727=4,J727=5),J727,"")))))))</f>
        <v/>
      </c>
      <c r="P727" s="11" t="str">
        <f>(IF(K727=Localisation!$C$114,1,IF(K727=Localisation!$C$113,2,IF(K727=Localisation!$C$112,3,IF(K727=Localisation!$C$111,4,IF(K727=Localisation!$C$110,5,IF(OR(K727=1,K727=2,K727=3,K727=4,K727=5),K727,"")))))))</f>
        <v/>
      </c>
      <c r="Q727" s="11" t="str">
        <f>(IF(L727=Localisation!$C$114,1,IF(L727=Localisation!$C$113,2,IF(L727=Localisation!$C$112,3,IF(L727=Localisation!$C$111,4,IF(L727=Localisation!$C$110,5,IF(OR(L727=1,L727=2,L727=3,L727=4,L727=5),L727,"")))))))</f>
        <v/>
      </c>
      <c r="R727" s="11" t="str">
        <f>(IF(B727=Localisation!$C$114,1,IF(B727=Localisation!$C$113,2,IF(B727=Localisation!$C$112,3,IF(B727=Localisation!$C$111,4,IF(B727=Localisation!$C$110,5,IF(OR(B727=1,B727=2,B727=3,B727=4,B727=5),B727,"")))))))</f>
        <v/>
      </c>
      <c r="S727" s="11" t="str">
        <f>(IF(C727=Localisation!$C$114,1,IF(C727=Localisation!$C$113,2,IF(C727=Localisation!$C$112,3,IF(C727=Localisation!$C$111,4,IF(C727=Localisation!$C$110,5,IF(OR(C727=1,C727=2,C727=3,C727=4,C727=5),C727,"")))))))</f>
        <v/>
      </c>
      <c r="T727" s="11" t="str">
        <f>(IF(D727=Localisation!$C$114,1,IF(D727=Localisation!$C$113,2,IF(D727=Localisation!$C$112,3,IF(D727=Localisation!$C$111,4,IF(D727=Localisation!$C$110,5,IF(OR(D727=1,D727=2,D727=3,D727=4,D727=5),D727,"")))))))</f>
        <v/>
      </c>
      <c r="U727" s="11" t="str">
        <f>(IF(E727=Localisation!$C$114,1,IF(E727=Localisation!$C$113,2,IF(E727=Localisation!$C$112,3,IF(E727=Localisation!$C$111,4,IF(E727=Localisation!$C$110,5,IF(OR(E727=1,E727=2,E727=3,E727=4,E727=5),E727,"")))))))</f>
        <v/>
      </c>
      <c r="V727" s="11" t="str">
        <f>(IF(F727=Localisation!$C$114,1,IF(F727=Localisation!$C$113,2,IF(F727=Localisation!$C$112,3,IF(F727=Localisation!$C$111,4,IF(F727=Localisation!$C$110,5,IF(OR(F727=1,F727=2,F727=3,F727=4,F727=5),F727,"")))))))</f>
        <v/>
      </c>
    </row>
    <row r="728" spans="13:22" x14ac:dyDescent="0.3">
      <c r="M728" s="11" t="str">
        <f>(IF(H728=Localisation!$C$114,1,IF(H728=Localisation!$C$113,2,IF(H728=Localisation!$C$112,3,IF(H728=Localisation!$C$111,4,IF(H728=Localisation!$C$110,5,IF(OR(H728=1,H728=2,H728=3,H728=4,H728=5),H728,"")))))))</f>
        <v/>
      </c>
      <c r="N728" s="11" t="str">
        <f>(IF(I728=Localisation!$C$114,1,IF(I728=Localisation!$C$113,2,IF(I728=Localisation!$C$112,3,IF(I728=Localisation!$C$111,4,IF(I728=Localisation!$C$110,5,IF(OR(I728=1,I728=2,I728=3,I728=4,I728=5),I728,"")))))))</f>
        <v/>
      </c>
      <c r="O728" s="11" t="str">
        <f>(IF(J728=Localisation!$C$114,1,IF(J728=Localisation!$C$113,2,IF(J728=Localisation!$C$112,3,IF(J728=Localisation!$C$111,4,IF(J728=Localisation!$C$110,5,IF(OR(J728=1,J728=2,J728=3,J728=4,J728=5),J728,"")))))))</f>
        <v/>
      </c>
      <c r="P728" s="11" t="str">
        <f>(IF(K728=Localisation!$C$114,1,IF(K728=Localisation!$C$113,2,IF(K728=Localisation!$C$112,3,IF(K728=Localisation!$C$111,4,IF(K728=Localisation!$C$110,5,IF(OR(K728=1,K728=2,K728=3,K728=4,K728=5),K728,"")))))))</f>
        <v/>
      </c>
      <c r="Q728" s="11" t="str">
        <f>(IF(L728=Localisation!$C$114,1,IF(L728=Localisation!$C$113,2,IF(L728=Localisation!$C$112,3,IF(L728=Localisation!$C$111,4,IF(L728=Localisation!$C$110,5,IF(OR(L728=1,L728=2,L728=3,L728=4,L728=5),L728,"")))))))</f>
        <v/>
      </c>
      <c r="R728" s="11" t="str">
        <f>(IF(B728=Localisation!$C$114,1,IF(B728=Localisation!$C$113,2,IF(B728=Localisation!$C$112,3,IF(B728=Localisation!$C$111,4,IF(B728=Localisation!$C$110,5,IF(OR(B728=1,B728=2,B728=3,B728=4,B728=5),B728,"")))))))</f>
        <v/>
      </c>
      <c r="S728" s="11" t="str">
        <f>(IF(C728=Localisation!$C$114,1,IF(C728=Localisation!$C$113,2,IF(C728=Localisation!$C$112,3,IF(C728=Localisation!$C$111,4,IF(C728=Localisation!$C$110,5,IF(OR(C728=1,C728=2,C728=3,C728=4,C728=5),C728,"")))))))</f>
        <v/>
      </c>
      <c r="T728" s="11" t="str">
        <f>(IF(D728=Localisation!$C$114,1,IF(D728=Localisation!$C$113,2,IF(D728=Localisation!$C$112,3,IF(D728=Localisation!$C$111,4,IF(D728=Localisation!$C$110,5,IF(OR(D728=1,D728=2,D728=3,D728=4,D728=5),D728,"")))))))</f>
        <v/>
      </c>
      <c r="U728" s="11" t="str">
        <f>(IF(E728=Localisation!$C$114,1,IF(E728=Localisation!$C$113,2,IF(E728=Localisation!$C$112,3,IF(E728=Localisation!$C$111,4,IF(E728=Localisation!$C$110,5,IF(OR(E728=1,E728=2,E728=3,E728=4,E728=5),E728,"")))))))</f>
        <v/>
      </c>
      <c r="V728" s="11" t="str">
        <f>(IF(F728=Localisation!$C$114,1,IF(F728=Localisation!$C$113,2,IF(F728=Localisation!$C$112,3,IF(F728=Localisation!$C$111,4,IF(F728=Localisation!$C$110,5,IF(OR(F728=1,F728=2,F728=3,F728=4,F728=5),F728,"")))))))</f>
        <v/>
      </c>
    </row>
    <row r="729" spans="13:22" x14ac:dyDescent="0.3">
      <c r="M729" s="11" t="str">
        <f>(IF(H729=Localisation!$C$114,1,IF(H729=Localisation!$C$113,2,IF(H729=Localisation!$C$112,3,IF(H729=Localisation!$C$111,4,IF(H729=Localisation!$C$110,5,IF(OR(H729=1,H729=2,H729=3,H729=4,H729=5),H729,"")))))))</f>
        <v/>
      </c>
      <c r="N729" s="11" t="str">
        <f>(IF(I729=Localisation!$C$114,1,IF(I729=Localisation!$C$113,2,IF(I729=Localisation!$C$112,3,IF(I729=Localisation!$C$111,4,IF(I729=Localisation!$C$110,5,IF(OR(I729=1,I729=2,I729=3,I729=4,I729=5),I729,"")))))))</f>
        <v/>
      </c>
      <c r="O729" s="11" t="str">
        <f>(IF(J729=Localisation!$C$114,1,IF(J729=Localisation!$C$113,2,IF(J729=Localisation!$C$112,3,IF(J729=Localisation!$C$111,4,IF(J729=Localisation!$C$110,5,IF(OR(J729=1,J729=2,J729=3,J729=4,J729=5),J729,"")))))))</f>
        <v/>
      </c>
      <c r="P729" s="11" t="str">
        <f>(IF(K729=Localisation!$C$114,1,IF(K729=Localisation!$C$113,2,IF(K729=Localisation!$C$112,3,IF(K729=Localisation!$C$111,4,IF(K729=Localisation!$C$110,5,IF(OR(K729=1,K729=2,K729=3,K729=4,K729=5),K729,"")))))))</f>
        <v/>
      </c>
      <c r="Q729" s="11" t="str">
        <f>(IF(L729=Localisation!$C$114,1,IF(L729=Localisation!$C$113,2,IF(L729=Localisation!$C$112,3,IF(L729=Localisation!$C$111,4,IF(L729=Localisation!$C$110,5,IF(OR(L729=1,L729=2,L729=3,L729=4,L729=5),L729,"")))))))</f>
        <v/>
      </c>
      <c r="R729" s="11" t="str">
        <f>(IF(B729=Localisation!$C$114,1,IF(B729=Localisation!$C$113,2,IF(B729=Localisation!$C$112,3,IF(B729=Localisation!$C$111,4,IF(B729=Localisation!$C$110,5,IF(OR(B729=1,B729=2,B729=3,B729=4,B729=5),B729,"")))))))</f>
        <v/>
      </c>
      <c r="S729" s="11" t="str">
        <f>(IF(C729=Localisation!$C$114,1,IF(C729=Localisation!$C$113,2,IF(C729=Localisation!$C$112,3,IF(C729=Localisation!$C$111,4,IF(C729=Localisation!$C$110,5,IF(OR(C729=1,C729=2,C729=3,C729=4,C729=5),C729,"")))))))</f>
        <v/>
      </c>
      <c r="T729" s="11" t="str">
        <f>(IF(D729=Localisation!$C$114,1,IF(D729=Localisation!$C$113,2,IF(D729=Localisation!$C$112,3,IF(D729=Localisation!$C$111,4,IF(D729=Localisation!$C$110,5,IF(OR(D729=1,D729=2,D729=3,D729=4,D729=5),D729,"")))))))</f>
        <v/>
      </c>
      <c r="U729" s="11" t="str">
        <f>(IF(E729=Localisation!$C$114,1,IF(E729=Localisation!$C$113,2,IF(E729=Localisation!$C$112,3,IF(E729=Localisation!$C$111,4,IF(E729=Localisation!$C$110,5,IF(OR(E729=1,E729=2,E729=3,E729=4,E729=5),E729,"")))))))</f>
        <v/>
      </c>
      <c r="V729" s="11" t="str">
        <f>(IF(F729=Localisation!$C$114,1,IF(F729=Localisation!$C$113,2,IF(F729=Localisation!$C$112,3,IF(F729=Localisation!$C$111,4,IF(F729=Localisation!$C$110,5,IF(OR(F729=1,F729=2,F729=3,F729=4,F729=5),F729,"")))))))</f>
        <v/>
      </c>
    </row>
    <row r="730" spans="13:22" x14ac:dyDescent="0.3">
      <c r="M730" s="11" t="str">
        <f>(IF(H730=Localisation!$C$114,1,IF(H730=Localisation!$C$113,2,IF(H730=Localisation!$C$112,3,IF(H730=Localisation!$C$111,4,IF(H730=Localisation!$C$110,5,IF(OR(H730=1,H730=2,H730=3,H730=4,H730=5),H730,"")))))))</f>
        <v/>
      </c>
      <c r="N730" s="11" t="str">
        <f>(IF(I730=Localisation!$C$114,1,IF(I730=Localisation!$C$113,2,IF(I730=Localisation!$C$112,3,IF(I730=Localisation!$C$111,4,IF(I730=Localisation!$C$110,5,IF(OR(I730=1,I730=2,I730=3,I730=4,I730=5),I730,"")))))))</f>
        <v/>
      </c>
      <c r="O730" s="11" t="str">
        <f>(IF(J730=Localisation!$C$114,1,IF(J730=Localisation!$C$113,2,IF(J730=Localisation!$C$112,3,IF(J730=Localisation!$C$111,4,IF(J730=Localisation!$C$110,5,IF(OR(J730=1,J730=2,J730=3,J730=4,J730=5),J730,"")))))))</f>
        <v/>
      </c>
      <c r="P730" s="11" t="str">
        <f>(IF(K730=Localisation!$C$114,1,IF(K730=Localisation!$C$113,2,IF(K730=Localisation!$C$112,3,IF(K730=Localisation!$C$111,4,IF(K730=Localisation!$C$110,5,IF(OR(K730=1,K730=2,K730=3,K730=4,K730=5),K730,"")))))))</f>
        <v/>
      </c>
      <c r="Q730" s="11" t="str">
        <f>(IF(L730=Localisation!$C$114,1,IF(L730=Localisation!$C$113,2,IF(L730=Localisation!$C$112,3,IF(L730=Localisation!$C$111,4,IF(L730=Localisation!$C$110,5,IF(OR(L730=1,L730=2,L730=3,L730=4,L730=5),L730,"")))))))</f>
        <v/>
      </c>
      <c r="R730" s="11" t="str">
        <f>(IF(B730=Localisation!$C$114,1,IF(B730=Localisation!$C$113,2,IF(B730=Localisation!$C$112,3,IF(B730=Localisation!$C$111,4,IF(B730=Localisation!$C$110,5,IF(OR(B730=1,B730=2,B730=3,B730=4,B730=5),B730,"")))))))</f>
        <v/>
      </c>
      <c r="S730" s="11" t="str">
        <f>(IF(C730=Localisation!$C$114,1,IF(C730=Localisation!$C$113,2,IF(C730=Localisation!$C$112,3,IF(C730=Localisation!$C$111,4,IF(C730=Localisation!$C$110,5,IF(OR(C730=1,C730=2,C730=3,C730=4,C730=5),C730,"")))))))</f>
        <v/>
      </c>
      <c r="T730" s="11" t="str">
        <f>(IF(D730=Localisation!$C$114,1,IF(D730=Localisation!$C$113,2,IF(D730=Localisation!$C$112,3,IF(D730=Localisation!$C$111,4,IF(D730=Localisation!$C$110,5,IF(OR(D730=1,D730=2,D730=3,D730=4,D730=5),D730,"")))))))</f>
        <v/>
      </c>
      <c r="U730" s="11" t="str">
        <f>(IF(E730=Localisation!$C$114,1,IF(E730=Localisation!$C$113,2,IF(E730=Localisation!$C$112,3,IF(E730=Localisation!$C$111,4,IF(E730=Localisation!$C$110,5,IF(OR(E730=1,E730=2,E730=3,E730=4,E730=5),E730,"")))))))</f>
        <v/>
      </c>
      <c r="V730" s="11" t="str">
        <f>(IF(F730=Localisation!$C$114,1,IF(F730=Localisation!$C$113,2,IF(F730=Localisation!$C$112,3,IF(F730=Localisation!$C$111,4,IF(F730=Localisation!$C$110,5,IF(OR(F730=1,F730=2,F730=3,F730=4,F730=5),F730,"")))))))</f>
        <v/>
      </c>
    </row>
    <row r="731" spans="13:22" x14ac:dyDescent="0.3">
      <c r="M731" s="11" t="str">
        <f>(IF(H731=Localisation!$C$114,1,IF(H731=Localisation!$C$113,2,IF(H731=Localisation!$C$112,3,IF(H731=Localisation!$C$111,4,IF(H731=Localisation!$C$110,5,IF(OR(H731=1,H731=2,H731=3,H731=4,H731=5),H731,"")))))))</f>
        <v/>
      </c>
      <c r="N731" s="11" t="str">
        <f>(IF(I731=Localisation!$C$114,1,IF(I731=Localisation!$C$113,2,IF(I731=Localisation!$C$112,3,IF(I731=Localisation!$C$111,4,IF(I731=Localisation!$C$110,5,IF(OR(I731=1,I731=2,I731=3,I731=4,I731=5),I731,"")))))))</f>
        <v/>
      </c>
      <c r="O731" s="11" t="str">
        <f>(IF(J731=Localisation!$C$114,1,IF(J731=Localisation!$C$113,2,IF(J731=Localisation!$C$112,3,IF(J731=Localisation!$C$111,4,IF(J731=Localisation!$C$110,5,IF(OR(J731=1,J731=2,J731=3,J731=4,J731=5),J731,"")))))))</f>
        <v/>
      </c>
      <c r="P731" s="11" t="str">
        <f>(IF(K731=Localisation!$C$114,1,IF(K731=Localisation!$C$113,2,IF(K731=Localisation!$C$112,3,IF(K731=Localisation!$C$111,4,IF(K731=Localisation!$C$110,5,IF(OR(K731=1,K731=2,K731=3,K731=4,K731=5),K731,"")))))))</f>
        <v/>
      </c>
      <c r="Q731" s="11" t="str">
        <f>(IF(L731=Localisation!$C$114,1,IF(L731=Localisation!$C$113,2,IF(L731=Localisation!$C$112,3,IF(L731=Localisation!$C$111,4,IF(L731=Localisation!$C$110,5,IF(OR(L731=1,L731=2,L731=3,L731=4,L731=5),L731,"")))))))</f>
        <v/>
      </c>
      <c r="R731" s="11" t="str">
        <f>(IF(B731=Localisation!$C$114,1,IF(B731=Localisation!$C$113,2,IF(B731=Localisation!$C$112,3,IF(B731=Localisation!$C$111,4,IF(B731=Localisation!$C$110,5,IF(OR(B731=1,B731=2,B731=3,B731=4,B731=5),B731,"")))))))</f>
        <v/>
      </c>
      <c r="S731" s="11" t="str">
        <f>(IF(C731=Localisation!$C$114,1,IF(C731=Localisation!$C$113,2,IF(C731=Localisation!$C$112,3,IF(C731=Localisation!$C$111,4,IF(C731=Localisation!$C$110,5,IF(OR(C731=1,C731=2,C731=3,C731=4,C731=5),C731,"")))))))</f>
        <v/>
      </c>
      <c r="T731" s="11" t="str">
        <f>(IF(D731=Localisation!$C$114,1,IF(D731=Localisation!$C$113,2,IF(D731=Localisation!$C$112,3,IF(D731=Localisation!$C$111,4,IF(D731=Localisation!$C$110,5,IF(OR(D731=1,D731=2,D731=3,D731=4,D731=5),D731,"")))))))</f>
        <v/>
      </c>
      <c r="U731" s="11" t="str">
        <f>(IF(E731=Localisation!$C$114,1,IF(E731=Localisation!$C$113,2,IF(E731=Localisation!$C$112,3,IF(E731=Localisation!$C$111,4,IF(E731=Localisation!$C$110,5,IF(OR(E731=1,E731=2,E731=3,E731=4,E731=5),E731,"")))))))</f>
        <v/>
      </c>
      <c r="V731" s="11" t="str">
        <f>(IF(F731=Localisation!$C$114,1,IF(F731=Localisation!$C$113,2,IF(F731=Localisation!$C$112,3,IF(F731=Localisation!$C$111,4,IF(F731=Localisation!$C$110,5,IF(OR(F731=1,F731=2,F731=3,F731=4,F731=5),F731,"")))))))</f>
        <v/>
      </c>
    </row>
    <row r="732" spans="13:22" x14ac:dyDescent="0.3">
      <c r="M732" s="11" t="str">
        <f>(IF(H732=Localisation!$C$114,1,IF(H732=Localisation!$C$113,2,IF(H732=Localisation!$C$112,3,IF(H732=Localisation!$C$111,4,IF(H732=Localisation!$C$110,5,IF(OR(H732=1,H732=2,H732=3,H732=4,H732=5),H732,"")))))))</f>
        <v/>
      </c>
      <c r="N732" s="11" t="str">
        <f>(IF(I732=Localisation!$C$114,1,IF(I732=Localisation!$C$113,2,IF(I732=Localisation!$C$112,3,IF(I732=Localisation!$C$111,4,IF(I732=Localisation!$C$110,5,IF(OR(I732=1,I732=2,I732=3,I732=4,I732=5),I732,"")))))))</f>
        <v/>
      </c>
      <c r="O732" s="11" t="str">
        <f>(IF(J732=Localisation!$C$114,1,IF(J732=Localisation!$C$113,2,IF(J732=Localisation!$C$112,3,IF(J732=Localisation!$C$111,4,IF(J732=Localisation!$C$110,5,IF(OR(J732=1,J732=2,J732=3,J732=4,J732=5),J732,"")))))))</f>
        <v/>
      </c>
      <c r="P732" s="11" t="str">
        <f>(IF(K732=Localisation!$C$114,1,IF(K732=Localisation!$C$113,2,IF(K732=Localisation!$C$112,3,IF(K732=Localisation!$C$111,4,IF(K732=Localisation!$C$110,5,IF(OR(K732=1,K732=2,K732=3,K732=4,K732=5),K732,"")))))))</f>
        <v/>
      </c>
      <c r="Q732" s="11" t="str">
        <f>(IF(L732=Localisation!$C$114,1,IF(L732=Localisation!$C$113,2,IF(L732=Localisation!$C$112,3,IF(L732=Localisation!$C$111,4,IF(L732=Localisation!$C$110,5,IF(OR(L732=1,L732=2,L732=3,L732=4,L732=5),L732,"")))))))</f>
        <v/>
      </c>
      <c r="R732" s="11" t="str">
        <f>(IF(B732=Localisation!$C$114,1,IF(B732=Localisation!$C$113,2,IF(B732=Localisation!$C$112,3,IF(B732=Localisation!$C$111,4,IF(B732=Localisation!$C$110,5,IF(OR(B732=1,B732=2,B732=3,B732=4,B732=5),B732,"")))))))</f>
        <v/>
      </c>
      <c r="S732" s="11" t="str">
        <f>(IF(C732=Localisation!$C$114,1,IF(C732=Localisation!$C$113,2,IF(C732=Localisation!$C$112,3,IF(C732=Localisation!$C$111,4,IF(C732=Localisation!$C$110,5,IF(OR(C732=1,C732=2,C732=3,C732=4,C732=5),C732,"")))))))</f>
        <v/>
      </c>
      <c r="T732" s="11" t="str">
        <f>(IF(D732=Localisation!$C$114,1,IF(D732=Localisation!$C$113,2,IF(D732=Localisation!$C$112,3,IF(D732=Localisation!$C$111,4,IF(D732=Localisation!$C$110,5,IF(OR(D732=1,D732=2,D732=3,D732=4,D732=5),D732,"")))))))</f>
        <v/>
      </c>
      <c r="U732" s="11" t="str">
        <f>(IF(E732=Localisation!$C$114,1,IF(E732=Localisation!$C$113,2,IF(E732=Localisation!$C$112,3,IF(E732=Localisation!$C$111,4,IF(E732=Localisation!$C$110,5,IF(OR(E732=1,E732=2,E732=3,E732=4,E732=5),E732,"")))))))</f>
        <v/>
      </c>
      <c r="V732" s="11" t="str">
        <f>(IF(F732=Localisation!$C$114,1,IF(F732=Localisation!$C$113,2,IF(F732=Localisation!$C$112,3,IF(F732=Localisation!$C$111,4,IF(F732=Localisation!$C$110,5,IF(OR(F732=1,F732=2,F732=3,F732=4,F732=5),F732,"")))))))</f>
        <v/>
      </c>
    </row>
    <row r="733" spans="13:22" x14ac:dyDescent="0.3">
      <c r="M733" s="11" t="str">
        <f>(IF(H733=Localisation!$C$114,1,IF(H733=Localisation!$C$113,2,IF(H733=Localisation!$C$112,3,IF(H733=Localisation!$C$111,4,IF(H733=Localisation!$C$110,5,IF(OR(H733=1,H733=2,H733=3,H733=4,H733=5),H733,"")))))))</f>
        <v/>
      </c>
      <c r="N733" s="11" t="str">
        <f>(IF(I733=Localisation!$C$114,1,IF(I733=Localisation!$C$113,2,IF(I733=Localisation!$C$112,3,IF(I733=Localisation!$C$111,4,IF(I733=Localisation!$C$110,5,IF(OR(I733=1,I733=2,I733=3,I733=4,I733=5),I733,"")))))))</f>
        <v/>
      </c>
      <c r="O733" s="11" t="str">
        <f>(IF(J733=Localisation!$C$114,1,IF(J733=Localisation!$C$113,2,IF(J733=Localisation!$C$112,3,IF(J733=Localisation!$C$111,4,IF(J733=Localisation!$C$110,5,IF(OR(J733=1,J733=2,J733=3,J733=4,J733=5),J733,"")))))))</f>
        <v/>
      </c>
      <c r="P733" s="11" t="str">
        <f>(IF(K733=Localisation!$C$114,1,IF(K733=Localisation!$C$113,2,IF(K733=Localisation!$C$112,3,IF(K733=Localisation!$C$111,4,IF(K733=Localisation!$C$110,5,IF(OR(K733=1,K733=2,K733=3,K733=4,K733=5),K733,"")))))))</f>
        <v/>
      </c>
      <c r="Q733" s="11" t="str">
        <f>(IF(L733=Localisation!$C$114,1,IF(L733=Localisation!$C$113,2,IF(L733=Localisation!$C$112,3,IF(L733=Localisation!$C$111,4,IF(L733=Localisation!$C$110,5,IF(OR(L733=1,L733=2,L733=3,L733=4,L733=5),L733,"")))))))</f>
        <v/>
      </c>
      <c r="R733" s="11" t="str">
        <f>(IF(B733=Localisation!$C$114,1,IF(B733=Localisation!$C$113,2,IF(B733=Localisation!$C$112,3,IF(B733=Localisation!$C$111,4,IF(B733=Localisation!$C$110,5,IF(OR(B733=1,B733=2,B733=3,B733=4,B733=5),B733,"")))))))</f>
        <v/>
      </c>
      <c r="S733" s="11" t="str">
        <f>(IF(C733=Localisation!$C$114,1,IF(C733=Localisation!$C$113,2,IF(C733=Localisation!$C$112,3,IF(C733=Localisation!$C$111,4,IF(C733=Localisation!$C$110,5,IF(OR(C733=1,C733=2,C733=3,C733=4,C733=5),C733,"")))))))</f>
        <v/>
      </c>
      <c r="T733" s="11" t="str">
        <f>(IF(D733=Localisation!$C$114,1,IF(D733=Localisation!$C$113,2,IF(D733=Localisation!$C$112,3,IF(D733=Localisation!$C$111,4,IF(D733=Localisation!$C$110,5,IF(OR(D733=1,D733=2,D733=3,D733=4,D733=5),D733,"")))))))</f>
        <v/>
      </c>
      <c r="U733" s="11" t="str">
        <f>(IF(E733=Localisation!$C$114,1,IF(E733=Localisation!$C$113,2,IF(E733=Localisation!$C$112,3,IF(E733=Localisation!$C$111,4,IF(E733=Localisation!$C$110,5,IF(OR(E733=1,E733=2,E733=3,E733=4,E733=5),E733,"")))))))</f>
        <v/>
      </c>
      <c r="V733" s="11" t="str">
        <f>(IF(F733=Localisation!$C$114,1,IF(F733=Localisation!$C$113,2,IF(F733=Localisation!$C$112,3,IF(F733=Localisation!$C$111,4,IF(F733=Localisation!$C$110,5,IF(OR(F733=1,F733=2,F733=3,F733=4,F733=5),F733,"")))))))</f>
        <v/>
      </c>
    </row>
    <row r="734" spans="13:22" x14ac:dyDescent="0.3">
      <c r="M734" s="11" t="str">
        <f>(IF(H734=Localisation!$C$114,1,IF(H734=Localisation!$C$113,2,IF(H734=Localisation!$C$112,3,IF(H734=Localisation!$C$111,4,IF(H734=Localisation!$C$110,5,IF(OR(H734=1,H734=2,H734=3,H734=4,H734=5),H734,"")))))))</f>
        <v/>
      </c>
      <c r="N734" s="11" t="str">
        <f>(IF(I734=Localisation!$C$114,1,IF(I734=Localisation!$C$113,2,IF(I734=Localisation!$C$112,3,IF(I734=Localisation!$C$111,4,IF(I734=Localisation!$C$110,5,IF(OR(I734=1,I734=2,I734=3,I734=4,I734=5),I734,"")))))))</f>
        <v/>
      </c>
      <c r="O734" s="11" t="str">
        <f>(IF(J734=Localisation!$C$114,1,IF(J734=Localisation!$C$113,2,IF(J734=Localisation!$C$112,3,IF(J734=Localisation!$C$111,4,IF(J734=Localisation!$C$110,5,IF(OR(J734=1,J734=2,J734=3,J734=4,J734=5),J734,"")))))))</f>
        <v/>
      </c>
      <c r="P734" s="11" t="str">
        <f>(IF(K734=Localisation!$C$114,1,IF(K734=Localisation!$C$113,2,IF(K734=Localisation!$C$112,3,IF(K734=Localisation!$C$111,4,IF(K734=Localisation!$C$110,5,IF(OR(K734=1,K734=2,K734=3,K734=4,K734=5),K734,"")))))))</f>
        <v/>
      </c>
      <c r="Q734" s="11" t="str">
        <f>(IF(L734=Localisation!$C$114,1,IF(L734=Localisation!$C$113,2,IF(L734=Localisation!$C$112,3,IF(L734=Localisation!$C$111,4,IF(L734=Localisation!$C$110,5,IF(OR(L734=1,L734=2,L734=3,L734=4,L734=5),L734,"")))))))</f>
        <v/>
      </c>
      <c r="R734" s="11" t="str">
        <f>(IF(B734=Localisation!$C$114,1,IF(B734=Localisation!$C$113,2,IF(B734=Localisation!$C$112,3,IF(B734=Localisation!$C$111,4,IF(B734=Localisation!$C$110,5,IF(OR(B734=1,B734=2,B734=3,B734=4,B734=5),B734,"")))))))</f>
        <v/>
      </c>
      <c r="S734" s="11" t="str">
        <f>(IF(C734=Localisation!$C$114,1,IF(C734=Localisation!$C$113,2,IF(C734=Localisation!$C$112,3,IF(C734=Localisation!$C$111,4,IF(C734=Localisation!$C$110,5,IF(OR(C734=1,C734=2,C734=3,C734=4,C734=5),C734,"")))))))</f>
        <v/>
      </c>
      <c r="T734" s="11" t="str">
        <f>(IF(D734=Localisation!$C$114,1,IF(D734=Localisation!$C$113,2,IF(D734=Localisation!$C$112,3,IF(D734=Localisation!$C$111,4,IF(D734=Localisation!$C$110,5,IF(OR(D734=1,D734=2,D734=3,D734=4,D734=5),D734,"")))))))</f>
        <v/>
      </c>
      <c r="U734" s="11" t="str">
        <f>(IF(E734=Localisation!$C$114,1,IF(E734=Localisation!$C$113,2,IF(E734=Localisation!$C$112,3,IF(E734=Localisation!$C$111,4,IF(E734=Localisation!$C$110,5,IF(OR(E734=1,E734=2,E734=3,E734=4,E734=5),E734,"")))))))</f>
        <v/>
      </c>
      <c r="V734" s="11" t="str">
        <f>(IF(F734=Localisation!$C$114,1,IF(F734=Localisation!$C$113,2,IF(F734=Localisation!$C$112,3,IF(F734=Localisation!$C$111,4,IF(F734=Localisation!$C$110,5,IF(OR(F734=1,F734=2,F734=3,F734=4,F734=5),F734,"")))))))</f>
        <v/>
      </c>
    </row>
    <row r="735" spans="13:22" x14ac:dyDescent="0.3">
      <c r="M735" s="11" t="str">
        <f>(IF(H735=Localisation!$C$114,1,IF(H735=Localisation!$C$113,2,IF(H735=Localisation!$C$112,3,IF(H735=Localisation!$C$111,4,IF(H735=Localisation!$C$110,5,IF(OR(H735=1,H735=2,H735=3,H735=4,H735=5),H735,"")))))))</f>
        <v/>
      </c>
      <c r="N735" s="11" t="str">
        <f>(IF(I735=Localisation!$C$114,1,IF(I735=Localisation!$C$113,2,IF(I735=Localisation!$C$112,3,IF(I735=Localisation!$C$111,4,IF(I735=Localisation!$C$110,5,IF(OR(I735=1,I735=2,I735=3,I735=4,I735=5),I735,"")))))))</f>
        <v/>
      </c>
      <c r="O735" s="11" t="str">
        <f>(IF(J735=Localisation!$C$114,1,IF(J735=Localisation!$C$113,2,IF(J735=Localisation!$C$112,3,IF(J735=Localisation!$C$111,4,IF(J735=Localisation!$C$110,5,IF(OR(J735=1,J735=2,J735=3,J735=4,J735=5),J735,"")))))))</f>
        <v/>
      </c>
      <c r="P735" s="11" t="str">
        <f>(IF(K735=Localisation!$C$114,1,IF(K735=Localisation!$C$113,2,IF(K735=Localisation!$C$112,3,IF(K735=Localisation!$C$111,4,IF(K735=Localisation!$C$110,5,IF(OR(K735=1,K735=2,K735=3,K735=4,K735=5),K735,"")))))))</f>
        <v/>
      </c>
      <c r="Q735" s="11" t="str">
        <f>(IF(L735=Localisation!$C$114,1,IF(L735=Localisation!$C$113,2,IF(L735=Localisation!$C$112,3,IF(L735=Localisation!$C$111,4,IF(L735=Localisation!$C$110,5,IF(OR(L735=1,L735=2,L735=3,L735=4,L735=5),L735,"")))))))</f>
        <v/>
      </c>
      <c r="R735" s="11" t="str">
        <f>(IF(B735=Localisation!$C$114,1,IF(B735=Localisation!$C$113,2,IF(B735=Localisation!$C$112,3,IF(B735=Localisation!$C$111,4,IF(B735=Localisation!$C$110,5,IF(OR(B735=1,B735=2,B735=3,B735=4,B735=5),B735,"")))))))</f>
        <v/>
      </c>
      <c r="S735" s="11" t="str">
        <f>(IF(C735=Localisation!$C$114,1,IF(C735=Localisation!$C$113,2,IF(C735=Localisation!$C$112,3,IF(C735=Localisation!$C$111,4,IF(C735=Localisation!$C$110,5,IF(OR(C735=1,C735=2,C735=3,C735=4,C735=5),C735,"")))))))</f>
        <v/>
      </c>
      <c r="T735" s="11" t="str">
        <f>(IF(D735=Localisation!$C$114,1,IF(D735=Localisation!$C$113,2,IF(D735=Localisation!$C$112,3,IF(D735=Localisation!$C$111,4,IF(D735=Localisation!$C$110,5,IF(OR(D735=1,D735=2,D735=3,D735=4,D735=5),D735,"")))))))</f>
        <v/>
      </c>
      <c r="U735" s="11" t="str">
        <f>(IF(E735=Localisation!$C$114,1,IF(E735=Localisation!$C$113,2,IF(E735=Localisation!$C$112,3,IF(E735=Localisation!$C$111,4,IF(E735=Localisation!$C$110,5,IF(OR(E735=1,E735=2,E735=3,E735=4,E735=5),E735,"")))))))</f>
        <v/>
      </c>
      <c r="V735" s="11" t="str">
        <f>(IF(F735=Localisation!$C$114,1,IF(F735=Localisation!$C$113,2,IF(F735=Localisation!$C$112,3,IF(F735=Localisation!$C$111,4,IF(F735=Localisation!$C$110,5,IF(OR(F735=1,F735=2,F735=3,F735=4,F735=5),F735,"")))))))</f>
        <v/>
      </c>
    </row>
    <row r="736" spans="13:22" x14ac:dyDescent="0.3">
      <c r="M736" s="11" t="str">
        <f>(IF(H736=Localisation!$C$114,1,IF(H736=Localisation!$C$113,2,IF(H736=Localisation!$C$112,3,IF(H736=Localisation!$C$111,4,IF(H736=Localisation!$C$110,5,IF(OR(H736=1,H736=2,H736=3,H736=4,H736=5),H736,"")))))))</f>
        <v/>
      </c>
      <c r="N736" s="11" t="str">
        <f>(IF(I736=Localisation!$C$114,1,IF(I736=Localisation!$C$113,2,IF(I736=Localisation!$C$112,3,IF(I736=Localisation!$C$111,4,IF(I736=Localisation!$C$110,5,IF(OR(I736=1,I736=2,I736=3,I736=4,I736=5),I736,"")))))))</f>
        <v/>
      </c>
      <c r="O736" s="11" t="str">
        <f>(IF(J736=Localisation!$C$114,1,IF(J736=Localisation!$C$113,2,IF(J736=Localisation!$C$112,3,IF(J736=Localisation!$C$111,4,IF(J736=Localisation!$C$110,5,IF(OR(J736=1,J736=2,J736=3,J736=4,J736=5),J736,"")))))))</f>
        <v/>
      </c>
      <c r="P736" s="11" t="str">
        <f>(IF(K736=Localisation!$C$114,1,IF(K736=Localisation!$C$113,2,IF(K736=Localisation!$C$112,3,IF(K736=Localisation!$C$111,4,IF(K736=Localisation!$C$110,5,IF(OR(K736=1,K736=2,K736=3,K736=4,K736=5),K736,"")))))))</f>
        <v/>
      </c>
      <c r="Q736" s="11" t="str">
        <f>(IF(L736=Localisation!$C$114,1,IF(L736=Localisation!$C$113,2,IF(L736=Localisation!$C$112,3,IF(L736=Localisation!$C$111,4,IF(L736=Localisation!$C$110,5,IF(OR(L736=1,L736=2,L736=3,L736=4,L736=5),L736,"")))))))</f>
        <v/>
      </c>
      <c r="R736" s="11" t="str">
        <f>(IF(B736=Localisation!$C$114,1,IF(B736=Localisation!$C$113,2,IF(B736=Localisation!$C$112,3,IF(B736=Localisation!$C$111,4,IF(B736=Localisation!$C$110,5,IF(OR(B736=1,B736=2,B736=3,B736=4,B736=5),B736,"")))))))</f>
        <v/>
      </c>
      <c r="S736" s="11" t="str">
        <f>(IF(C736=Localisation!$C$114,1,IF(C736=Localisation!$C$113,2,IF(C736=Localisation!$C$112,3,IF(C736=Localisation!$C$111,4,IF(C736=Localisation!$C$110,5,IF(OR(C736=1,C736=2,C736=3,C736=4,C736=5),C736,"")))))))</f>
        <v/>
      </c>
      <c r="T736" s="11" t="str">
        <f>(IF(D736=Localisation!$C$114,1,IF(D736=Localisation!$C$113,2,IF(D736=Localisation!$C$112,3,IF(D736=Localisation!$C$111,4,IF(D736=Localisation!$C$110,5,IF(OR(D736=1,D736=2,D736=3,D736=4,D736=5),D736,"")))))))</f>
        <v/>
      </c>
      <c r="U736" s="11" t="str">
        <f>(IF(E736=Localisation!$C$114,1,IF(E736=Localisation!$C$113,2,IF(E736=Localisation!$C$112,3,IF(E736=Localisation!$C$111,4,IF(E736=Localisation!$C$110,5,IF(OR(E736=1,E736=2,E736=3,E736=4,E736=5),E736,"")))))))</f>
        <v/>
      </c>
      <c r="V736" s="11" t="str">
        <f>(IF(F736=Localisation!$C$114,1,IF(F736=Localisation!$C$113,2,IF(F736=Localisation!$C$112,3,IF(F736=Localisation!$C$111,4,IF(F736=Localisation!$C$110,5,IF(OR(F736=1,F736=2,F736=3,F736=4,F736=5),F736,"")))))))</f>
        <v/>
      </c>
    </row>
    <row r="737" spans="13:22" x14ac:dyDescent="0.3">
      <c r="M737" s="11" t="str">
        <f>(IF(H737=Localisation!$C$114,1,IF(H737=Localisation!$C$113,2,IF(H737=Localisation!$C$112,3,IF(H737=Localisation!$C$111,4,IF(H737=Localisation!$C$110,5,IF(OR(H737=1,H737=2,H737=3,H737=4,H737=5),H737,"")))))))</f>
        <v/>
      </c>
      <c r="N737" s="11" t="str">
        <f>(IF(I737=Localisation!$C$114,1,IF(I737=Localisation!$C$113,2,IF(I737=Localisation!$C$112,3,IF(I737=Localisation!$C$111,4,IF(I737=Localisation!$C$110,5,IF(OR(I737=1,I737=2,I737=3,I737=4,I737=5),I737,"")))))))</f>
        <v/>
      </c>
      <c r="O737" s="11" t="str">
        <f>(IF(J737=Localisation!$C$114,1,IF(J737=Localisation!$C$113,2,IF(J737=Localisation!$C$112,3,IF(J737=Localisation!$C$111,4,IF(J737=Localisation!$C$110,5,IF(OR(J737=1,J737=2,J737=3,J737=4,J737=5),J737,"")))))))</f>
        <v/>
      </c>
      <c r="P737" s="11" t="str">
        <f>(IF(K737=Localisation!$C$114,1,IF(K737=Localisation!$C$113,2,IF(K737=Localisation!$C$112,3,IF(K737=Localisation!$C$111,4,IF(K737=Localisation!$C$110,5,IF(OR(K737=1,K737=2,K737=3,K737=4,K737=5),K737,"")))))))</f>
        <v/>
      </c>
      <c r="Q737" s="11" t="str">
        <f>(IF(L737=Localisation!$C$114,1,IF(L737=Localisation!$C$113,2,IF(L737=Localisation!$C$112,3,IF(L737=Localisation!$C$111,4,IF(L737=Localisation!$C$110,5,IF(OR(L737=1,L737=2,L737=3,L737=4,L737=5),L737,"")))))))</f>
        <v/>
      </c>
      <c r="R737" s="11" t="str">
        <f>(IF(B737=Localisation!$C$114,1,IF(B737=Localisation!$C$113,2,IF(B737=Localisation!$C$112,3,IF(B737=Localisation!$C$111,4,IF(B737=Localisation!$C$110,5,IF(OR(B737=1,B737=2,B737=3,B737=4,B737=5),B737,"")))))))</f>
        <v/>
      </c>
      <c r="S737" s="11" t="str">
        <f>(IF(C737=Localisation!$C$114,1,IF(C737=Localisation!$C$113,2,IF(C737=Localisation!$C$112,3,IF(C737=Localisation!$C$111,4,IF(C737=Localisation!$C$110,5,IF(OR(C737=1,C737=2,C737=3,C737=4,C737=5),C737,"")))))))</f>
        <v/>
      </c>
      <c r="T737" s="11" t="str">
        <f>(IF(D737=Localisation!$C$114,1,IF(D737=Localisation!$C$113,2,IF(D737=Localisation!$C$112,3,IF(D737=Localisation!$C$111,4,IF(D737=Localisation!$C$110,5,IF(OR(D737=1,D737=2,D737=3,D737=4,D737=5),D737,"")))))))</f>
        <v/>
      </c>
      <c r="U737" s="11" t="str">
        <f>(IF(E737=Localisation!$C$114,1,IF(E737=Localisation!$C$113,2,IF(E737=Localisation!$C$112,3,IF(E737=Localisation!$C$111,4,IF(E737=Localisation!$C$110,5,IF(OR(E737=1,E737=2,E737=3,E737=4,E737=5),E737,"")))))))</f>
        <v/>
      </c>
      <c r="V737" s="11" t="str">
        <f>(IF(F737=Localisation!$C$114,1,IF(F737=Localisation!$C$113,2,IF(F737=Localisation!$C$112,3,IF(F737=Localisation!$C$111,4,IF(F737=Localisation!$C$110,5,IF(OR(F737=1,F737=2,F737=3,F737=4,F737=5),F737,"")))))))</f>
        <v/>
      </c>
    </row>
    <row r="738" spans="13:22" x14ac:dyDescent="0.3">
      <c r="M738" s="11" t="str">
        <f>(IF(H738=Localisation!$C$114,1,IF(H738=Localisation!$C$113,2,IF(H738=Localisation!$C$112,3,IF(H738=Localisation!$C$111,4,IF(H738=Localisation!$C$110,5,IF(OR(H738=1,H738=2,H738=3,H738=4,H738=5),H738,"")))))))</f>
        <v/>
      </c>
      <c r="N738" s="11" t="str">
        <f>(IF(I738=Localisation!$C$114,1,IF(I738=Localisation!$C$113,2,IF(I738=Localisation!$C$112,3,IF(I738=Localisation!$C$111,4,IF(I738=Localisation!$C$110,5,IF(OR(I738=1,I738=2,I738=3,I738=4,I738=5),I738,"")))))))</f>
        <v/>
      </c>
      <c r="O738" s="11" t="str">
        <f>(IF(J738=Localisation!$C$114,1,IF(J738=Localisation!$C$113,2,IF(J738=Localisation!$C$112,3,IF(J738=Localisation!$C$111,4,IF(J738=Localisation!$C$110,5,IF(OR(J738=1,J738=2,J738=3,J738=4,J738=5),J738,"")))))))</f>
        <v/>
      </c>
      <c r="P738" s="11" t="str">
        <f>(IF(K738=Localisation!$C$114,1,IF(K738=Localisation!$C$113,2,IF(K738=Localisation!$C$112,3,IF(K738=Localisation!$C$111,4,IF(K738=Localisation!$C$110,5,IF(OR(K738=1,K738=2,K738=3,K738=4,K738=5),K738,"")))))))</f>
        <v/>
      </c>
      <c r="Q738" s="11" t="str">
        <f>(IF(L738=Localisation!$C$114,1,IF(L738=Localisation!$C$113,2,IF(L738=Localisation!$C$112,3,IF(L738=Localisation!$C$111,4,IF(L738=Localisation!$C$110,5,IF(OR(L738=1,L738=2,L738=3,L738=4,L738=5),L738,"")))))))</f>
        <v/>
      </c>
      <c r="R738" s="11" t="str">
        <f>(IF(B738=Localisation!$C$114,1,IF(B738=Localisation!$C$113,2,IF(B738=Localisation!$C$112,3,IF(B738=Localisation!$C$111,4,IF(B738=Localisation!$C$110,5,IF(OR(B738=1,B738=2,B738=3,B738=4,B738=5),B738,"")))))))</f>
        <v/>
      </c>
      <c r="S738" s="11" t="str">
        <f>(IF(C738=Localisation!$C$114,1,IF(C738=Localisation!$C$113,2,IF(C738=Localisation!$C$112,3,IF(C738=Localisation!$C$111,4,IF(C738=Localisation!$C$110,5,IF(OR(C738=1,C738=2,C738=3,C738=4,C738=5),C738,"")))))))</f>
        <v/>
      </c>
      <c r="T738" s="11" t="str">
        <f>(IF(D738=Localisation!$C$114,1,IF(D738=Localisation!$C$113,2,IF(D738=Localisation!$C$112,3,IF(D738=Localisation!$C$111,4,IF(D738=Localisation!$C$110,5,IF(OR(D738=1,D738=2,D738=3,D738=4,D738=5),D738,"")))))))</f>
        <v/>
      </c>
      <c r="U738" s="11" t="str">
        <f>(IF(E738=Localisation!$C$114,1,IF(E738=Localisation!$C$113,2,IF(E738=Localisation!$C$112,3,IF(E738=Localisation!$C$111,4,IF(E738=Localisation!$C$110,5,IF(OR(E738=1,E738=2,E738=3,E738=4,E738=5),E738,"")))))))</f>
        <v/>
      </c>
      <c r="V738" s="11" t="str">
        <f>(IF(F738=Localisation!$C$114,1,IF(F738=Localisation!$C$113,2,IF(F738=Localisation!$C$112,3,IF(F738=Localisation!$C$111,4,IF(F738=Localisation!$C$110,5,IF(OR(F738=1,F738=2,F738=3,F738=4,F738=5),F738,"")))))))</f>
        <v/>
      </c>
    </row>
    <row r="739" spans="13:22" x14ac:dyDescent="0.3">
      <c r="M739" s="11" t="str">
        <f>(IF(H739=Localisation!$C$114,1,IF(H739=Localisation!$C$113,2,IF(H739=Localisation!$C$112,3,IF(H739=Localisation!$C$111,4,IF(H739=Localisation!$C$110,5,IF(OR(H739=1,H739=2,H739=3,H739=4,H739=5),H739,"")))))))</f>
        <v/>
      </c>
      <c r="N739" s="11" t="str">
        <f>(IF(I739=Localisation!$C$114,1,IF(I739=Localisation!$C$113,2,IF(I739=Localisation!$C$112,3,IF(I739=Localisation!$C$111,4,IF(I739=Localisation!$C$110,5,IF(OR(I739=1,I739=2,I739=3,I739=4,I739=5),I739,"")))))))</f>
        <v/>
      </c>
      <c r="O739" s="11" t="str">
        <f>(IF(J739=Localisation!$C$114,1,IF(J739=Localisation!$C$113,2,IF(J739=Localisation!$C$112,3,IF(J739=Localisation!$C$111,4,IF(J739=Localisation!$C$110,5,IF(OR(J739=1,J739=2,J739=3,J739=4,J739=5),J739,"")))))))</f>
        <v/>
      </c>
      <c r="P739" s="11" t="str">
        <f>(IF(K739=Localisation!$C$114,1,IF(K739=Localisation!$C$113,2,IF(K739=Localisation!$C$112,3,IF(K739=Localisation!$C$111,4,IF(K739=Localisation!$C$110,5,IF(OR(K739=1,K739=2,K739=3,K739=4,K739=5),K739,"")))))))</f>
        <v/>
      </c>
      <c r="Q739" s="11" t="str">
        <f>(IF(L739=Localisation!$C$114,1,IF(L739=Localisation!$C$113,2,IF(L739=Localisation!$C$112,3,IF(L739=Localisation!$C$111,4,IF(L739=Localisation!$C$110,5,IF(OR(L739=1,L739=2,L739=3,L739=4,L739=5),L739,"")))))))</f>
        <v/>
      </c>
      <c r="R739" s="11" t="str">
        <f>(IF(B739=Localisation!$C$114,1,IF(B739=Localisation!$C$113,2,IF(B739=Localisation!$C$112,3,IF(B739=Localisation!$C$111,4,IF(B739=Localisation!$C$110,5,IF(OR(B739=1,B739=2,B739=3,B739=4,B739=5),B739,"")))))))</f>
        <v/>
      </c>
      <c r="S739" s="11" t="str">
        <f>(IF(C739=Localisation!$C$114,1,IF(C739=Localisation!$C$113,2,IF(C739=Localisation!$C$112,3,IF(C739=Localisation!$C$111,4,IF(C739=Localisation!$C$110,5,IF(OR(C739=1,C739=2,C739=3,C739=4,C739=5),C739,"")))))))</f>
        <v/>
      </c>
      <c r="T739" s="11" t="str">
        <f>(IF(D739=Localisation!$C$114,1,IF(D739=Localisation!$C$113,2,IF(D739=Localisation!$C$112,3,IF(D739=Localisation!$C$111,4,IF(D739=Localisation!$C$110,5,IF(OR(D739=1,D739=2,D739=3,D739=4,D739=5),D739,"")))))))</f>
        <v/>
      </c>
      <c r="U739" s="11" t="str">
        <f>(IF(E739=Localisation!$C$114,1,IF(E739=Localisation!$C$113,2,IF(E739=Localisation!$C$112,3,IF(E739=Localisation!$C$111,4,IF(E739=Localisation!$C$110,5,IF(OR(E739=1,E739=2,E739=3,E739=4,E739=5),E739,"")))))))</f>
        <v/>
      </c>
      <c r="V739" s="11" t="str">
        <f>(IF(F739=Localisation!$C$114,1,IF(F739=Localisation!$C$113,2,IF(F739=Localisation!$C$112,3,IF(F739=Localisation!$C$111,4,IF(F739=Localisation!$C$110,5,IF(OR(F739=1,F739=2,F739=3,F739=4,F739=5),F739,"")))))))</f>
        <v/>
      </c>
    </row>
    <row r="740" spans="13:22" x14ac:dyDescent="0.3">
      <c r="M740" s="11" t="str">
        <f>(IF(H740=Localisation!$C$114,1,IF(H740=Localisation!$C$113,2,IF(H740=Localisation!$C$112,3,IF(H740=Localisation!$C$111,4,IF(H740=Localisation!$C$110,5,IF(OR(H740=1,H740=2,H740=3,H740=4,H740=5),H740,"")))))))</f>
        <v/>
      </c>
      <c r="N740" s="11" t="str">
        <f>(IF(I740=Localisation!$C$114,1,IF(I740=Localisation!$C$113,2,IF(I740=Localisation!$C$112,3,IF(I740=Localisation!$C$111,4,IF(I740=Localisation!$C$110,5,IF(OR(I740=1,I740=2,I740=3,I740=4,I740=5),I740,"")))))))</f>
        <v/>
      </c>
      <c r="O740" s="11" t="str">
        <f>(IF(J740=Localisation!$C$114,1,IF(J740=Localisation!$C$113,2,IF(J740=Localisation!$C$112,3,IF(J740=Localisation!$C$111,4,IF(J740=Localisation!$C$110,5,IF(OR(J740=1,J740=2,J740=3,J740=4,J740=5),J740,"")))))))</f>
        <v/>
      </c>
      <c r="P740" s="11" t="str">
        <f>(IF(K740=Localisation!$C$114,1,IF(K740=Localisation!$C$113,2,IF(K740=Localisation!$C$112,3,IF(K740=Localisation!$C$111,4,IF(K740=Localisation!$C$110,5,IF(OR(K740=1,K740=2,K740=3,K740=4,K740=5),K740,"")))))))</f>
        <v/>
      </c>
      <c r="Q740" s="11" t="str">
        <f>(IF(L740=Localisation!$C$114,1,IF(L740=Localisation!$C$113,2,IF(L740=Localisation!$C$112,3,IF(L740=Localisation!$C$111,4,IF(L740=Localisation!$C$110,5,IF(OR(L740=1,L740=2,L740=3,L740=4,L740=5),L740,"")))))))</f>
        <v/>
      </c>
      <c r="R740" s="11" t="str">
        <f>(IF(B740=Localisation!$C$114,1,IF(B740=Localisation!$C$113,2,IF(B740=Localisation!$C$112,3,IF(B740=Localisation!$C$111,4,IF(B740=Localisation!$C$110,5,IF(OR(B740=1,B740=2,B740=3,B740=4,B740=5),B740,"")))))))</f>
        <v/>
      </c>
      <c r="S740" s="11" t="str">
        <f>(IF(C740=Localisation!$C$114,1,IF(C740=Localisation!$C$113,2,IF(C740=Localisation!$C$112,3,IF(C740=Localisation!$C$111,4,IF(C740=Localisation!$C$110,5,IF(OR(C740=1,C740=2,C740=3,C740=4,C740=5),C740,"")))))))</f>
        <v/>
      </c>
      <c r="T740" s="11" t="str">
        <f>(IF(D740=Localisation!$C$114,1,IF(D740=Localisation!$C$113,2,IF(D740=Localisation!$C$112,3,IF(D740=Localisation!$C$111,4,IF(D740=Localisation!$C$110,5,IF(OR(D740=1,D740=2,D740=3,D740=4,D740=5),D740,"")))))))</f>
        <v/>
      </c>
      <c r="U740" s="11" t="str">
        <f>(IF(E740=Localisation!$C$114,1,IF(E740=Localisation!$C$113,2,IF(E740=Localisation!$C$112,3,IF(E740=Localisation!$C$111,4,IF(E740=Localisation!$C$110,5,IF(OR(E740=1,E740=2,E740=3,E740=4,E740=5),E740,"")))))))</f>
        <v/>
      </c>
      <c r="V740" s="11" t="str">
        <f>(IF(F740=Localisation!$C$114,1,IF(F740=Localisation!$C$113,2,IF(F740=Localisation!$C$112,3,IF(F740=Localisation!$C$111,4,IF(F740=Localisation!$C$110,5,IF(OR(F740=1,F740=2,F740=3,F740=4,F740=5),F740,"")))))))</f>
        <v/>
      </c>
    </row>
    <row r="741" spans="13:22" x14ac:dyDescent="0.3">
      <c r="M741" s="11" t="str">
        <f>(IF(H741=Localisation!$C$114,1,IF(H741=Localisation!$C$113,2,IF(H741=Localisation!$C$112,3,IF(H741=Localisation!$C$111,4,IF(H741=Localisation!$C$110,5,IF(OR(H741=1,H741=2,H741=3,H741=4,H741=5),H741,"")))))))</f>
        <v/>
      </c>
      <c r="N741" s="11" t="str">
        <f>(IF(I741=Localisation!$C$114,1,IF(I741=Localisation!$C$113,2,IF(I741=Localisation!$C$112,3,IF(I741=Localisation!$C$111,4,IF(I741=Localisation!$C$110,5,IF(OR(I741=1,I741=2,I741=3,I741=4,I741=5),I741,"")))))))</f>
        <v/>
      </c>
      <c r="O741" s="11" t="str">
        <f>(IF(J741=Localisation!$C$114,1,IF(J741=Localisation!$C$113,2,IF(J741=Localisation!$C$112,3,IF(J741=Localisation!$C$111,4,IF(J741=Localisation!$C$110,5,IF(OR(J741=1,J741=2,J741=3,J741=4,J741=5),J741,"")))))))</f>
        <v/>
      </c>
      <c r="P741" s="11" t="str">
        <f>(IF(K741=Localisation!$C$114,1,IF(K741=Localisation!$C$113,2,IF(K741=Localisation!$C$112,3,IF(K741=Localisation!$C$111,4,IF(K741=Localisation!$C$110,5,IF(OR(K741=1,K741=2,K741=3,K741=4,K741=5),K741,"")))))))</f>
        <v/>
      </c>
      <c r="Q741" s="11" t="str">
        <f>(IF(L741=Localisation!$C$114,1,IF(L741=Localisation!$C$113,2,IF(L741=Localisation!$C$112,3,IF(L741=Localisation!$C$111,4,IF(L741=Localisation!$C$110,5,IF(OR(L741=1,L741=2,L741=3,L741=4,L741=5),L741,"")))))))</f>
        <v/>
      </c>
      <c r="R741" s="11" t="str">
        <f>(IF(B741=Localisation!$C$114,1,IF(B741=Localisation!$C$113,2,IF(B741=Localisation!$C$112,3,IF(B741=Localisation!$C$111,4,IF(B741=Localisation!$C$110,5,IF(OR(B741=1,B741=2,B741=3,B741=4,B741=5),B741,"")))))))</f>
        <v/>
      </c>
      <c r="S741" s="11" t="str">
        <f>(IF(C741=Localisation!$C$114,1,IF(C741=Localisation!$C$113,2,IF(C741=Localisation!$C$112,3,IF(C741=Localisation!$C$111,4,IF(C741=Localisation!$C$110,5,IF(OR(C741=1,C741=2,C741=3,C741=4,C741=5),C741,"")))))))</f>
        <v/>
      </c>
      <c r="T741" s="11" t="str">
        <f>(IF(D741=Localisation!$C$114,1,IF(D741=Localisation!$C$113,2,IF(D741=Localisation!$C$112,3,IF(D741=Localisation!$C$111,4,IF(D741=Localisation!$C$110,5,IF(OR(D741=1,D741=2,D741=3,D741=4,D741=5),D741,"")))))))</f>
        <v/>
      </c>
      <c r="U741" s="11" t="str">
        <f>(IF(E741=Localisation!$C$114,1,IF(E741=Localisation!$C$113,2,IF(E741=Localisation!$C$112,3,IF(E741=Localisation!$C$111,4,IF(E741=Localisation!$C$110,5,IF(OR(E741=1,E741=2,E741=3,E741=4,E741=5),E741,"")))))))</f>
        <v/>
      </c>
      <c r="V741" s="11" t="str">
        <f>(IF(F741=Localisation!$C$114,1,IF(F741=Localisation!$C$113,2,IF(F741=Localisation!$C$112,3,IF(F741=Localisation!$C$111,4,IF(F741=Localisation!$C$110,5,IF(OR(F741=1,F741=2,F741=3,F741=4,F741=5),F741,"")))))))</f>
        <v/>
      </c>
    </row>
    <row r="742" spans="13:22" x14ac:dyDescent="0.3">
      <c r="M742" s="11" t="str">
        <f>(IF(H742=Localisation!$C$114,1,IF(H742=Localisation!$C$113,2,IF(H742=Localisation!$C$112,3,IF(H742=Localisation!$C$111,4,IF(H742=Localisation!$C$110,5,IF(OR(H742=1,H742=2,H742=3,H742=4,H742=5),H742,"")))))))</f>
        <v/>
      </c>
      <c r="N742" s="11" t="str">
        <f>(IF(I742=Localisation!$C$114,1,IF(I742=Localisation!$C$113,2,IF(I742=Localisation!$C$112,3,IF(I742=Localisation!$C$111,4,IF(I742=Localisation!$C$110,5,IF(OR(I742=1,I742=2,I742=3,I742=4,I742=5),I742,"")))))))</f>
        <v/>
      </c>
      <c r="O742" s="11" t="str">
        <f>(IF(J742=Localisation!$C$114,1,IF(J742=Localisation!$C$113,2,IF(J742=Localisation!$C$112,3,IF(J742=Localisation!$C$111,4,IF(J742=Localisation!$C$110,5,IF(OR(J742=1,J742=2,J742=3,J742=4,J742=5),J742,"")))))))</f>
        <v/>
      </c>
      <c r="P742" s="11" t="str">
        <f>(IF(K742=Localisation!$C$114,1,IF(K742=Localisation!$C$113,2,IF(K742=Localisation!$C$112,3,IF(K742=Localisation!$C$111,4,IF(K742=Localisation!$C$110,5,IF(OR(K742=1,K742=2,K742=3,K742=4,K742=5),K742,"")))))))</f>
        <v/>
      </c>
      <c r="Q742" s="11" t="str">
        <f>(IF(L742=Localisation!$C$114,1,IF(L742=Localisation!$C$113,2,IF(L742=Localisation!$C$112,3,IF(L742=Localisation!$C$111,4,IF(L742=Localisation!$C$110,5,IF(OR(L742=1,L742=2,L742=3,L742=4,L742=5),L742,"")))))))</f>
        <v/>
      </c>
      <c r="R742" s="11" t="str">
        <f>(IF(B742=Localisation!$C$114,1,IF(B742=Localisation!$C$113,2,IF(B742=Localisation!$C$112,3,IF(B742=Localisation!$C$111,4,IF(B742=Localisation!$C$110,5,IF(OR(B742=1,B742=2,B742=3,B742=4,B742=5),B742,"")))))))</f>
        <v/>
      </c>
      <c r="S742" s="11" t="str">
        <f>(IF(C742=Localisation!$C$114,1,IF(C742=Localisation!$C$113,2,IF(C742=Localisation!$C$112,3,IF(C742=Localisation!$C$111,4,IF(C742=Localisation!$C$110,5,IF(OR(C742=1,C742=2,C742=3,C742=4,C742=5),C742,"")))))))</f>
        <v/>
      </c>
      <c r="T742" s="11" t="str">
        <f>(IF(D742=Localisation!$C$114,1,IF(D742=Localisation!$C$113,2,IF(D742=Localisation!$C$112,3,IF(D742=Localisation!$C$111,4,IF(D742=Localisation!$C$110,5,IF(OR(D742=1,D742=2,D742=3,D742=4,D742=5),D742,"")))))))</f>
        <v/>
      </c>
      <c r="U742" s="11" t="str">
        <f>(IF(E742=Localisation!$C$114,1,IF(E742=Localisation!$C$113,2,IF(E742=Localisation!$C$112,3,IF(E742=Localisation!$C$111,4,IF(E742=Localisation!$C$110,5,IF(OR(E742=1,E742=2,E742=3,E742=4,E742=5),E742,"")))))))</f>
        <v/>
      </c>
      <c r="V742" s="11" t="str">
        <f>(IF(F742=Localisation!$C$114,1,IF(F742=Localisation!$C$113,2,IF(F742=Localisation!$C$112,3,IF(F742=Localisation!$C$111,4,IF(F742=Localisation!$C$110,5,IF(OR(F742=1,F742=2,F742=3,F742=4,F742=5),F742,"")))))))</f>
        <v/>
      </c>
    </row>
    <row r="743" spans="13:22" x14ac:dyDescent="0.3">
      <c r="M743" s="11" t="str">
        <f>(IF(H743=Localisation!$C$114,1,IF(H743=Localisation!$C$113,2,IF(H743=Localisation!$C$112,3,IF(H743=Localisation!$C$111,4,IF(H743=Localisation!$C$110,5,IF(OR(H743=1,H743=2,H743=3,H743=4,H743=5),H743,"")))))))</f>
        <v/>
      </c>
      <c r="N743" s="11" t="str">
        <f>(IF(I743=Localisation!$C$114,1,IF(I743=Localisation!$C$113,2,IF(I743=Localisation!$C$112,3,IF(I743=Localisation!$C$111,4,IF(I743=Localisation!$C$110,5,IF(OR(I743=1,I743=2,I743=3,I743=4,I743=5),I743,"")))))))</f>
        <v/>
      </c>
      <c r="O743" s="11" t="str">
        <f>(IF(J743=Localisation!$C$114,1,IF(J743=Localisation!$C$113,2,IF(J743=Localisation!$C$112,3,IF(J743=Localisation!$C$111,4,IF(J743=Localisation!$C$110,5,IF(OR(J743=1,J743=2,J743=3,J743=4,J743=5),J743,"")))))))</f>
        <v/>
      </c>
      <c r="P743" s="11" t="str">
        <f>(IF(K743=Localisation!$C$114,1,IF(K743=Localisation!$C$113,2,IF(K743=Localisation!$C$112,3,IF(K743=Localisation!$C$111,4,IF(K743=Localisation!$C$110,5,IF(OR(K743=1,K743=2,K743=3,K743=4,K743=5),K743,"")))))))</f>
        <v/>
      </c>
      <c r="Q743" s="11" t="str">
        <f>(IF(L743=Localisation!$C$114,1,IF(L743=Localisation!$C$113,2,IF(L743=Localisation!$C$112,3,IF(L743=Localisation!$C$111,4,IF(L743=Localisation!$C$110,5,IF(OR(L743=1,L743=2,L743=3,L743=4,L743=5),L743,"")))))))</f>
        <v/>
      </c>
      <c r="R743" s="11" t="str">
        <f>(IF(B743=Localisation!$C$114,1,IF(B743=Localisation!$C$113,2,IF(B743=Localisation!$C$112,3,IF(B743=Localisation!$C$111,4,IF(B743=Localisation!$C$110,5,IF(OR(B743=1,B743=2,B743=3,B743=4,B743=5),B743,"")))))))</f>
        <v/>
      </c>
      <c r="S743" s="11" t="str">
        <f>(IF(C743=Localisation!$C$114,1,IF(C743=Localisation!$C$113,2,IF(C743=Localisation!$C$112,3,IF(C743=Localisation!$C$111,4,IF(C743=Localisation!$C$110,5,IF(OR(C743=1,C743=2,C743=3,C743=4,C743=5),C743,"")))))))</f>
        <v/>
      </c>
      <c r="T743" s="11" t="str">
        <f>(IF(D743=Localisation!$C$114,1,IF(D743=Localisation!$C$113,2,IF(D743=Localisation!$C$112,3,IF(D743=Localisation!$C$111,4,IF(D743=Localisation!$C$110,5,IF(OR(D743=1,D743=2,D743=3,D743=4,D743=5),D743,"")))))))</f>
        <v/>
      </c>
      <c r="U743" s="11" t="str">
        <f>(IF(E743=Localisation!$C$114,1,IF(E743=Localisation!$C$113,2,IF(E743=Localisation!$C$112,3,IF(E743=Localisation!$C$111,4,IF(E743=Localisation!$C$110,5,IF(OR(E743=1,E743=2,E743=3,E743=4,E743=5),E743,"")))))))</f>
        <v/>
      </c>
      <c r="V743" s="11" t="str">
        <f>(IF(F743=Localisation!$C$114,1,IF(F743=Localisation!$C$113,2,IF(F743=Localisation!$C$112,3,IF(F743=Localisation!$C$111,4,IF(F743=Localisation!$C$110,5,IF(OR(F743=1,F743=2,F743=3,F743=4,F743=5),F743,"")))))))</f>
        <v/>
      </c>
    </row>
    <row r="744" spans="13:22" x14ac:dyDescent="0.3">
      <c r="M744" s="11" t="str">
        <f>(IF(H744=Localisation!$C$114,1,IF(H744=Localisation!$C$113,2,IF(H744=Localisation!$C$112,3,IF(H744=Localisation!$C$111,4,IF(H744=Localisation!$C$110,5,IF(OR(H744=1,H744=2,H744=3,H744=4,H744=5),H744,"")))))))</f>
        <v/>
      </c>
      <c r="N744" s="11" t="str">
        <f>(IF(I744=Localisation!$C$114,1,IF(I744=Localisation!$C$113,2,IF(I744=Localisation!$C$112,3,IF(I744=Localisation!$C$111,4,IF(I744=Localisation!$C$110,5,IF(OR(I744=1,I744=2,I744=3,I744=4,I744=5),I744,"")))))))</f>
        <v/>
      </c>
      <c r="O744" s="11" t="str">
        <f>(IF(J744=Localisation!$C$114,1,IF(J744=Localisation!$C$113,2,IF(J744=Localisation!$C$112,3,IF(J744=Localisation!$C$111,4,IF(J744=Localisation!$C$110,5,IF(OR(J744=1,J744=2,J744=3,J744=4,J744=5),J744,"")))))))</f>
        <v/>
      </c>
      <c r="P744" s="11" t="str">
        <f>(IF(K744=Localisation!$C$114,1,IF(K744=Localisation!$C$113,2,IF(K744=Localisation!$C$112,3,IF(K744=Localisation!$C$111,4,IF(K744=Localisation!$C$110,5,IF(OR(K744=1,K744=2,K744=3,K744=4,K744=5),K744,"")))))))</f>
        <v/>
      </c>
      <c r="Q744" s="11" t="str">
        <f>(IF(L744=Localisation!$C$114,1,IF(L744=Localisation!$C$113,2,IF(L744=Localisation!$C$112,3,IF(L744=Localisation!$C$111,4,IF(L744=Localisation!$C$110,5,IF(OR(L744=1,L744=2,L744=3,L744=4,L744=5),L744,"")))))))</f>
        <v/>
      </c>
      <c r="R744" s="11" t="str">
        <f>(IF(B744=Localisation!$C$114,1,IF(B744=Localisation!$C$113,2,IF(B744=Localisation!$C$112,3,IF(B744=Localisation!$C$111,4,IF(B744=Localisation!$C$110,5,IF(OR(B744=1,B744=2,B744=3,B744=4,B744=5),B744,"")))))))</f>
        <v/>
      </c>
      <c r="S744" s="11" t="str">
        <f>(IF(C744=Localisation!$C$114,1,IF(C744=Localisation!$C$113,2,IF(C744=Localisation!$C$112,3,IF(C744=Localisation!$C$111,4,IF(C744=Localisation!$C$110,5,IF(OR(C744=1,C744=2,C744=3,C744=4,C744=5),C744,"")))))))</f>
        <v/>
      </c>
      <c r="T744" s="11" t="str">
        <f>(IF(D744=Localisation!$C$114,1,IF(D744=Localisation!$C$113,2,IF(D744=Localisation!$C$112,3,IF(D744=Localisation!$C$111,4,IF(D744=Localisation!$C$110,5,IF(OR(D744=1,D744=2,D744=3,D744=4,D744=5),D744,"")))))))</f>
        <v/>
      </c>
      <c r="U744" s="11" t="str">
        <f>(IF(E744=Localisation!$C$114,1,IF(E744=Localisation!$C$113,2,IF(E744=Localisation!$C$112,3,IF(E744=Localisation!$C$111,4,IF(E744=Localisation!$C$110,5,IF(OR(E744=1,E744=2,E744=3,E744=4,E744=5),E744,"")))))))</f>
        <v/>
      </c>
      <c r="V744" s="11" t="str">
        <f>(IF(F744=Localisation!$C$114,1,IF(F744=Localisation!$C$113,2,IF(F744=Localisation!$C$112,3,IF(F744=Localisation!$C$111,4,IF(F744=Localisation!$C$110,5,IF(OR(F744=1,F744=2,F744=3,F744=4,F744=5),F744,"")))))))</f>
        <v/>
      </c>
    </row>
    <row r="745" spans="13:22" x14ac:dyDescent="0.3">
      <c r="M745" s="11" t="str">
        <f>(IF(H745=Localisation!$C$114,1,IF(H745=Localisation!$C$113,2,IF(H745=Localisation!$C$112,3,IF(H745=Localisation!$C$111,4,IF(H745=Localisation!$C$110,5,IF(OR(H745=1,H745=2,H745=3,H745=4,H745=5),H745,"")))))))</f>
        <v/>
      </c>
      <c r="N745" s="11" t="str">
        <f>(IF(I745=Localisation!$C$114,1,IF(I745=Localisation!$C$113,2,IF(I745=Localisation!$C$112,3,IF(I745=Localisation!$C$111,4,IF(I745=Localisation!$C$110,5,IF(OR(I745=1,I745=2,I745=3,I745=4,I745=5),I745,"")))))))</f>
        <v/>
      </c>
      <c r="O745" s="11" t="str">
        <f>(IF(J745=Localisation!$C$114,1,IF(J745=Localisation!$C$113,2,IF(J745=Localisation!$C$112,3,IF(J745=Localisation!$C$111,4,IF(J745=Localisation!$C$110,5,IF(OR(J745=1,J745=2,J745=3,J745=4,J745=5),J745,"")))))))</f>
        <v/>
      </c>
      <c r="P745" s="11" t="str">
        <f>(IF(K745=Localisation!$C$114,1,IF(K745=Localisation!$C$113,2,IF(K745=Localisation!$C$112,3,IF(K745=Localisation!$C$111,4,IF(K745=Localisation!$C$110,5,IF(OR(K745=1,K745=2,K745=3,K745=4,K745=5),K745,"")))))))</f>
        <v/>
      </c>
      <c r="Q745" s="11" t="str">
        <f>(IF(L745=Localisation!$C$114,1,IF(L745=Localisation!$C$113,2,IF(L745=Localisation!$C$112,3,IF(L745=Localisation!$C$111,4,IF(L745=Localisation!$C$110,5,IF(OR(L745=1,L745=2,L745=3,L745=4,L745=5),L745,"")))))))</f>
        <v/>
      </c>
      <c r="R745" s="11" t="str">
        <f>(IF(B745=Localisation!$C$114,1,IF(B745=Localisation!$C$113,2,IF(B745=Localisation!$C$112,3,IF(B745=Localisation!$C$111,4,IF(B745=Localisation!$C$110,5,IF(OR(B745=1,B745=2,B745=3,B745=4,B745=5),B745,"")))))))</f>
        <v/>
      </c>
      <c r="S745" s="11" t="str">
        <f>(IF(C745=Localisation!$C$114,1,IF(C745=Localisation!$C$113,2,IF(C745=Localisation!$C$112,3,IF(C745=Localisation!$C$111,4,IF(C745=Localisation!$C$110,5,IF(OR(C745=1,C745=2,C745=3,C745=4,C745=5),C745,"")))))))</f>
        <v/>
      </c>
      <c r="T745" s="11" t="str">
        <f>(IF(D745=Localisation!$C$114,1,IF(D745=Localisation!$C$113,2,IF(D745=Localisation!$C$112,3,IF(D745=Localisation!$C$111,4,IF(D745=Localisation!$C$110,5,IF(OR(D745=1,D745=2,D745=3,D745=4,D745=5),D745,"")))))))</f>
        <v/>
      </c>
      <c r="U745" s="11" t="str">
        <f>(IF(E745=Localisation!$C$114,1,IF(E745=Localisation!$C$113,2,IF(E745=Localisation!$C$112,3,IF(E745=Localisation!$C$111,4,IF(E745=Localisation!$C$110,5,IF(OR(E745=1,E745=2,E745=3,E745=4,E745=5),E745,"")))))))</f>
        <v/>
      </c>
      <c r="V745" s="11" t="str">
        <f>(IF(F745=Localisation!$C$114,1,IF(F745=Localisation!$C$113,2,IF(F745=Localisation!$C$112,3,IF(F745=Localisation!$C$111,4,IF(F745=Localisation!$C$110,5,IF(OR(F745=1,F745=2,F745=3,F745=4,F745=5),F745,"")))))))</f>
        <v/>
      </c>
    </row>
    <row r="746" spans="13:22" x14ac:dyDescent="0.3">
      <c r="M746" s="11" t="str">
        <f>(IF(H746=Localisation!$C$114,1,IF(H746=Localisation!$C$113,2,IF(H746=Localisation!$C$112,3,IF(H746=Localisation!$C$111,4,IF(H746=Localisation!$C$110,5,IF(OR(H746=1,H746=2,H746=3,H746=4,H746=5),H746,"")))))))</f>
        <v/>
      </c>
      <c r="N746" s="11" t="str">
        <f>(IF(I746=Localisation!$C$114,1,IF(I746=Localisation!$C$113,2,IF(I746=Localisation!$C$112,3,IF(I746=Localisation!$C$111,4,IF(I746=Localisation!$C$110,5,IF(OR(I746=1,I746=2,I746=3,I746=4,I746=5),I746,"")))))))</f>
        <v/>
      </c>
      <c r="O746" s="11" t="str">
        <f>(IF(J746=Localisation!$C$114,1,IF(J746=Localisation!$C$113,2,IF(J746=Localisation!$C$112,3,IF(J746=Localisation!$C$111,4,IF(J746=Localisation!$C$110,5,IF(OR(J746=1,J746=2,J746=3,J746=4,J746=5),J746,"")))))))</f>
        <v/>
      </c>
      <c r="P746" s="11" t="str">
        <f>(IF(K746=Localisation!$C$114,1,IF(K746=Localisation!$C$113,2,IF(K746=Localisation!$C$112,3,IF(K746=Localisation!$C$111,4,IF(K746=Localisation!$C$110,5,IF(OR(K746=1,K746=2,K746=3,K746=4,K746=5),K746,"")))))))</f>
        <v/>
      </c>
      <c r="Q746" s="11" t="str">
        <f>(IF(L746=Localisation!$C$114,1,IF(L746=Localisation!$C$113,2,IF(L746=Localisation!$C$112,3,IF(L746=Localisation!$C$111,4,IF(L746=Localisation!$C$110,5,IF(OR(L746=1,L746=2,L746=3,L746=4,L746=5),L746,"")))))))</f>
        <v/>
      </c>
      <c r="R746" s="11" t="str">
        <f>(IF(B746=Localisation!$C$114,1,IF(B746=Localisation!$C$113,2,IF(B746=Localisation!$C$112,3,IF(B746=Localisation!$C$111,4,IF(B746=Localisation!$C$110,5,IF(OR(B746=1,B746=2,B746=3,B746=4,B746=5),B746,"")))))))</f>
        <v/>
      </c>
      <c r="S746" s="11" t="str">
        <f>(IF(C746=Localisation!$C$114,1,IF(C746=Localisation!$C$113,2,IF(C746=Localisation!$C$112,3,IF(C746=Localisation!$C$111,4,IF(C746=Localisation!$C$110,5,IF(OR(C746=1,C746=2,C746=3,C746=4,C746=5),C746,"")))))))</f>
        <v/>
      </c>
      <c r="T746" s="11" t="str">
        <f>(IF(D746=Localisation!$C$114,1,IF(D746=Localisation!$C$113,2,IF(D746=Localisation!$C$112,3,IF(D746=Localisation!$C$111,4,IF(D746=Localisation!$C$110,5,IF(OR(D746=1,D746=2,D746=3,D746=4,D746=5),D746,"")))))))</f>
        <v/>
      </c>
      <c r="U746" s="11" t="str">
        <f>(IF(E746=Localisation!$C$114,1,IF(E746=Localisation!$C$113,2,IF(E746=Localisation!$C$112,3,IF(E746=Localisation!$C$111,4,IF(E746=Localisation!$C$110,5,IF(OR(E746=1,E746=2,E746=3,E746=4,E746=5),E746,"")))))))</f>
        <v/>
      </c>
      <c r="V746" s="11" t="str">
        <f>(IF(F746=Localisation!$C$114,1,IF(F746=Localisation!$C$113,2,IF(F746=Localisation!$C$112,3,IF(F746=Localisation!$C$111,4,IF(F746=Localisation!$C$110,5,IF(OR(F746=1,F746=2,F746=3,F746=4,F746=5),F746,"")))))))</f>
        <v/>
      </c>
    </row>
    <row r="747" spans="13:22" x14ac:dyDescent="0.3">
      <c r="M747" s="11" t="str">
        <f>(IF(H747=Localisation!$C$114,1,IF(H747=Localisation!$C$113,2,IF(H747=Localisation!$C$112,3,IF(H747=Localisation!$C$111,4,IF(H747=Localisation!$C$110,5,IF(OR(H747=1,H747=2,H747=3,H747=4,H747=5),H747,"")))))))</f>
        <v/>
      </c>
      <c r="N747" s="11" t="str">
        <f>(IF(I747=Localisation!$C$114,1,IF(I747=Localisation!$C$113,2,IF(I747=Localisation!$C$112,3,IF(I747=Localisation!$C$111,4,IF(I747=Localisation!$C$110,5,IF(OR(I747=1,I747=2,I747=3,I747=4,I747=5),I747,"")))))))</f>
        <v/>
      </c>
      <c r="O747" s="11" t="str">
        <f>(IF(J747=Localisation!$C$114,1,IF(J747=Localisation!$C$113,2,IF(J747=Localisation!$C$112,3,IF(J747=Localisation!$C$111,4,IF(J747=Localisation!$C$110,5,IF(OR(J747=1,J747=2,J747=3,J747=4,J747=5),J747,"")))))))</f>
        <v/>
      </c>
      <c r="P747" s="11" t="str">
        <f>(IF(K747=Localisation!$C$114,1,IF(K747=Localisation!$C$113,2,IF(K747=Localisation!$C$112,3,IF(K747=Localisation!$C$111,4,IF(K747=Localisation!$C$110,5,IF(OR(K747=1,K747=2,K747=3,K747=4,K747=5),K747,"")))))))</f>
        <v/>
      </c>
      <c r="Q747" s="11" t="str">
        <f>(IF(L747=Localisation!$C$114,1,IF(L747=Localisation!$C$113,2,IF(L747=Localisation!$C$112,3,IF(L747=Localisation!$C$111,4,IF(L747=Localisation!$C$110,5,IF(OR(L747=1,L747=2,L747=3,L747=4,L747=5),L747,"")))))))</f>
        <v/>
      </c>
      <c r="R747" s="11" t="str">
        <f>(IF(B747=Localisation!$C$114,1,IF(B747=Localisation!$C$113,2,IF(B747=Localisation!$C$112,3,IF(B747=Localisation!$C$111,4,IF(B747=Localisation!$C$110,5,IF(OR(B747=1,B747=2,B747=3,B747=4,B747=5),B747,"")))))))</f>
        <v/>
      </c>
      <c r="S747" s="11" t="str">
        <f>(IF(C747=Localisation!$C$114,1,IF(C747=Localisation!$C$113,2,IF(C747=Localisation!$C$112,3,IF(C747=Localisation!$C$111,4,IF(C747=Localisation!$C$110,5,IF(OR(C747=1,C747=2,C747=3,C747=4,C747=5),C747,"")))))))</f>
        <v/>
      </c>
      <c r="T747" s="11" t="str">
        <f>(IF(D747=Localisation!$C$114,1,IF(D747=Localisation!$C$113,2,IF(D747=Localisation!$C$112,3,IF(D747=Localisation!$C$111,4,IF(D747=Localisation!$C$110,5,IF(OR(D747=1,D747=2,D747=3,D747=4,D747=5),D747,"")))))))</f>
        <v/>
      </c>
      <c r="U747" s="11" t="str">
        <f>(IF(E747=Localisation!$C$114,1,IF(E747=Localisation!$C$113,2,IF(E747=Localisation!$C$112,3,IF(E747=Localisation!$C$111,4,IF(E747=Localisation!$C$110,5,IF(OR(E747=1,E747=2,E747=3,E747=4,E747=5),E747,"")))))))</f>
        <v/>
      </c>
      <c r="V747" s="11" t="str">
        <f>(IF(F747=Localisation!$C$114,1,IF(F747=Localisation!$C$113,2,IF(F747=Localisation!$C$112,3,IF(F747=Localisation!$C$111,4,IF(F747=Localisation!$C$110,5,IF(OR(F747=1,F747=2,F747=3,F747=4,F747=5),F747,"")))))))</f>
        <v/>
      </c>
    </row>
    <row r="748" spans="13:22" x14ac:dyDescent="0.3">
      <c r="M748" s="11" t="str">
        <f>(IF(H748=Localisation!$C$114,1,IF(H748=Localisation!$C$113,2,IF(H748=Localisation!$C$112,3,IF(H748=Localisation!$C$111,4,IF(H748=Localisation!$C$110,5,IF(OR(H748=1,H748=2,H748=3,H748=4,H748=5),H748,"")))))))</f>
        <v/>
      </c>
      <c r="N748" s="11" t="str">
        <f>(IF(I748=Localisation!$C$114,1,IF(I748=Localisation!$C$113,2,IF(I748=Localisation!$C$112,3,IF(I748=Localisation!$C$111,4,IF(I748=Localisation!$C$110,5,IF(OR(I748=1,I748=2,I748=3,I748=4,I748=5),I748,"")))))))</f>
        <v/>
      </c>
      <c r="O748" s="11" t="str">
        <f>(IF(J748=Localisation!$C$114,1,IF(J748=Localisation!$C$113,2,IF(J748=Localisation!$C$112,3,IF(J748=Localisation!$C$111,4,IF(J748=Localisation!$C$110,5,IF(OR(J748=1,J748=2,J748=3,J748=4,J748=5),J748,"")))))))</f>
        <v/>
      </c>
      <c r="P748" s="11" t="str">
        <f>(IF(K748=Localisation!$C$114,1,IF(K748=Localisation!$C$113,2,IF(K748=Localisation!$C$112,3,IF(K748=Localisation!$C$111,4,IF(K748=Localisation!$C$110,5,IF(OR(K748=1,K748=2,K748=3,K748=4,K748=5),K748,"")))))))</f>
        <v/>
      </c>
      <c r="Q748" s="11" t="str">
        <f>(IF(L748=Localisation!$C$114,1,IF(L748=Localisation!$C$113,2,IF(L748=Localisation!$C$112,3,IF(L748=Localisation!$C$111,4,IF(L748=Localisation!$C$110,5,IF(OR(L748=1,L748=2,L748=3,L748=4,L748=5),L748,"")))))))</f>
        <v/>
      </c>
      <c r="R748" s="11" t="str">
        <f>(IF(B748=Localisation!$C$114,1,IF(B748=Localisation!$C$113,2,IF(B748=Localisation!$C$112,3,IF(B748=Localisation!$C$111,4,IF(B748=Localisation!$C$110,5,IF(OR(B748=1,B748=2,B748=3,B748=4,B748=5),B748,"")))))))</f>
        <v/>
      </c>
      <c r="S748" s="11" t="str">
        <f>(IF(C748=Localisation!$C$114,1,IF(C748=Localisation!$C$113,2,IF(C748=Localisation!$C$112,3,IF(C748=Localisation!$C$111,4,IF(C748=Localisation!$C$110,5,IF(OR(C748=1,C748=2,C748=3,C748=4,C748=5),C748,"")))))))</f>
        <v/>
      </c>
      <c r="T748" s="11" t="str">
        <f>(IF(D748=Localisation!$C$114,1,IF(D748=Localisation!$C$113,2,IF(D748=Localisation!$C$112,3,IF(D748=Localisation!$C$111,4,IF(D748=Localisation!$C$110,5,IF(OR(D748=1,D748=2,D748=3,D748=4,D748=5),D748,"")))))))</f>
        <v/>
      </c>
      <c r="U748" s="11" t="str">
        <f>(IF(E748=Localisation!$C$114,1,IF(E748=Localisation!$C$113,2,IF(E748=Localisation!$C$112,3,IF(E748=Localisation!$C$111,4,IF(E748=Localisation!$C$110,5,IF(OR(E748=1,E748=2,E748=3,E748=4,E748=5),E748,"")))))))</f>
        <v/>
      </c>
      <c r="V748" s="11" t="str">
        <f>(IF(F748=Localisation!$C$114,1,IF(F748=Localisation!$C$113,2,IF(F748=Localisation!$C$112,3,IF(F748=Localisation!$C$111,4,IF(F748=Localisation!$C$110,5,IF(OR(F748=1,F748=2,F748=3,F748=4,F748=5),F748,"")))))))</f>
        <v/>
      </c>
    </row>
    <row r="749" spans="13:22" x14ac:dyDescent="0.3">
      <c r="M749" s="11" t="str">
        <f>(IF(H749=Localisation!$C$114,1,IF(H749=Localisation!$C$113,2,IF(H749=Localisation!$C$112,3,IF(H749=Localisation!$C$111,4,IF(H749=Localisation!$C$110,5,IF(OR(H749=1,H749=2,H749=3,H749=4,H749=5),H749,"")))))))</f>
        <v/>
      </c>
      <c r="N749" s="11" t="str">
        <f>(IF(I749=Localisation!$C$114,1,IF(I749=Localisation!$C$113,2,IF(I749=Localisation!$C$112,3,IF(I749=Localisation!$C$111,4,IF(I749=Localisation!$C$110,5,IF(OR(I749=1,I749=2,I749=3,I749=4,I749=5),I749,"")))))))</f>
        <v/>
      </c>
      <c r="O749" s="11" t="str">
        <f>(IF(J749=Localisation!$C$114,1,IF(J749=Localisation!$C$113,2,IF(J749=Localisation!$C$112,3,IF(J749=Localisation!$C$111,4,IF(J749=Localisation!$C$110,5,IF(OR(J749=1,J749=2,J749=3,J749=4,J749=5),J749,"")))))))</f>
        <v/>
      </c>
      <c r="P749" s="11" t="str">
        <f>(IF(K749=Localisation!$C$114,1,IF(K749=Localisation!$C$113,2,IF(K749=Localisation!$C$112,3,IF(K749=Localisation!$C$111,4,IF(K749=Localisation!$C$110,5,IF(OR(K749=1,K749=2,K749=3,K749=4,K749=5),K749,"")))))))</f>
        <v/>
      </c>
      <c r="Q749" s="11" t="str">
        <f>(IF(L749=Localisation!$C$114,1,IF(L749=Localisation!$C$113,2,IF(L749=Localisation!$C$112,3,IF(L749=Localisation!$C$111,4,IF(L749=Localisation!$C$110,5,IF(OR(L749=1,L749=2,L749=3,L749=4,L749=5),L749,"")))))))</f>
        <v/>
      </c>
      <c r="R749" s="11" t="str">
        <f>(IF(B749=Localisation!$C$114,1,IF(B749=Localisation!$C$113,2,IF(B749=Localisation!$C$112,3,IF(B749=Localisation!$C$111,4,IF(B749=Localisation!$C$110,5,IF(OR(B749=1,B749=2,B749=3,B749=4,B749=5),B749,"")))))))</f>
        <v/>
      </c>
      <c r="S749" s="11" t="str">
        <f>(IF(C749=Localisation!$C$114,1,IF(C749=Localisation!$C$113,2,IF(C749=Localisation!$C$112,3,IF(C749=Localisation!$C$111,4,IF(C749=Localisation!$C$110,5,IF(OR(C749=1,C749=2,C749=3,C749=4,C749=5),C749,"")))))))</f>
        <v/>
      </c>
      <c r="T749" s="11" t="str">
        <f>(IF(D749=Localisation!$C$114,1,IF(D749=Localisation!$C$113,2,IF(D749=Localisation!$C$112,3,IF(D749=Localisation!$C$111,4,IF(D749=Localisation!$C$110,5,IF(OR(D749=1,D749=2,D749=3,D749=4,D749=5),D749,"")))))))</f>
        <v/>
      </c>
      <c r="U749" s="11" t="str">
        <f>(IF(E749=Localisation!$C$114,1,IF(E749=Localisation!$C$113,2,IF(E749=Localisation!$C$112,3,IF(E749=Localisation!$C$111,4,IF(E749=Localisation!$C$110,5,IF(OR(E749=1,E749=2,E749=3,E749=4,E749=5),E749,"")))))))</f>
        <v/>
      </c>
      <c r="V749" s="11" t="str">
        <f>(IF(F749=Localisation!$C$114,1,IF(F749=Localisation!$C$113,2,IF(F749=Localisation!$C$112,3,IF(F749=Localisation!$C$111,4,IF(F749=Localisation!$C$110,5,IF(OR(F749=1,F749=2,F749=3,F749=4,F749=5),F749,"")))))))</f>
        <v/>
      </c>
    </row>
    <row r="750" spans="13:22" x14ac:dyDescent="0.3">
      <c r="M750" s="11" t="str">
        <f>(IF(H750=Localisation!$C$114,1,IF(H750=Localisation!$C$113,2,IF(H750=Localisation!$C$112,3,IF(H750=Localisation!$C$111,4,IF(H750=Localisation!$C$110,5,IF(OR(H750=1,H750=2,H750=3,H750=4,H750=5),H750,"")))))))</f>
        <v/>
      </c>
      <c r="N750" s="11" t="str">
        <f>(IF(I750=Localisation!$C$114,1,IF(I750=Localisation!$C$113,2,IF(I750=Localisation!$C$112,3,IF(I750=Localisation!$C$111,4,IF(I750=Localisation!$C$110,5,IF(OR(I750=1,I750=2,I750=3,I750=4,I750=5),I750,"")))))))</f>
        <v/>
      </c>
      <c r="O750" s="11" t="str">
        <f>(IF(J750=Localisation!$C$114,1,IF(J750=Localisation!$C$113,2,IF(J750=Localisation!$C$112,3,IF(J750=Localisation!$C$111,4,IF(J750=Localisation!$C$110,5,IF(OR(J750=1,J750=2,J750=3,J750=4,J750=5),J750,"")))))))</f>
        <v/>
      </c>
      <c r="P750" s="11" t="str">
        <f>(IF(K750=Localisation!$C$114,1,IF(K750=Localisation!$C$113,2,IF(K750=Localisation!$C$112,3,IF(K750=Localisation!$C$111,4,IF(K750=Localisation!$C$110,5,IF(OR(K750=1,K750=2,K750=3,K750=4,K750=5),K750,"")))))))</f>
        <v/>
      </c>
      <c r="Q750" s="11" t="str">
        <f>(IF(L750=Localisation!$C$114,1,IF(L750=Localisation!$C$113,2,IF(L750=Localisation!$C$112,3,IF(L750=Localisation!$C$111,4,IF(L750=Localisation!$C$110,5,IF(OR(L750=1,L750=2,L750=3,L750=4,L750=5),L750,"")))))))</f>
        <v/>
      </c>
      <c r="R750" s="11" t="str">
        <f>(IF(B750=Localisation!$C$114,1,IF(B750=Localisation!$C$113,2,IF(B750=Localisation!$C$112,3,IF(B750=Localisation!$C$111,4,IF(B750=Localisation!$C$110,5,IF(OR(B750=1,B750=2,B750=3,B750=4,B750=5),B750,"")))))))</f>
        <v/>
      </c>
      <c r="S750" s="11" t="str">
        <f>(IF(C750=Localisation!$C$114,1,IF(C750=Localisation!$C$113,2,IF(C750=Localisation!$C$112,3,IF(C750=Localisation!$C$111,4,IF(C750=Localisation!$C$110,5,IF(OR(C750=1,C750=2,C750=3,C750=4,C750=5),C750,"")))))))</f>
        <v/>
      </c>
      <c r="T750" s="11" t="str">
        <f>(IF(D750=Localisation!$C$114,1,IF(D750=Localisation!$C$113,2,IF(D750=Localisation!$C$112,3,IF(D750=Localisation!$C$111,4,IF(D750=Localisation!$C$110,5,IF(OR(D750=1,D750=2,D750=3,D750=4,D750=5),D750,"")))))))</f>
        <v/>
      </c>
      <c r="U750" s="11" t="str">
        <f>(IF(E750=Localisation!$C$114,1,IF(E750=Localisation!$C$113,2,IF(E750=Localisation!$C$112,3,IF(E750=Localisation!$C$111,4,IF(E750=Localisation!$C$110,5,IF(OR(E750=1,E750=2,E750=3,E750=4,E750=5),E750,"")))))))</f>
        <v/>
      </c>
      <c r="V750" s="11" t="str">
        <f>(IF(F750=Localisation!$C$114,1,IF(F750=Localisation!$C$113,2,IF(F750=Localisation!$C$112,3,IF(F750=Localisation!$C$111,4,IF(F750=Localisation!$C$110,5,IF(OR(F750=1,F750=2,F750=3,F750=4,F750=5),F750,"")))))))</f>
        <v/>
      </c>
    </row>
    <row r="751" spans="13:22" x14ac:dyDescent="0.3">
      <c r="M751" s="11" t="str">
        <f>(IF(H751=Localisation!$C$114,1,IF(H751=Localisation!$C$113,2,IF(H751=Localisation!$C$112,3,IF(H751=Localisation!$C$111,4,IF(H751=Localisation!$C$110,5,IF(OR(H751=1,H751=2,H751=3,H751=4,H751=5),H751,"")))))))</f>
        <v/>
      </c>
      <c r="N751" s="11" t="str">
        <f>(IF(I751=Localisation!$C$114,1,IF(I751=Localisation!$C$113,2,IF(I751=Localisation!$C$112,3,IF(I751=Localisation!$C$111,4,IF(I751=Localisation!$C$110,5,IF(OR(I751=1,I751=2,I751=3,I751=4,I751=5),I751,"")))))))</f>
        <v/>
      </c>
      <c r="O751" s="11" t="str">
        <f>(IF(J751=Localisation!$C$114,1,IF(J751=Localisation!$C$113,2,IF(J751=Localisation!$C$112,3,IF(J751=Localisation!$C$111,4,IF(J751=Localisation!$C$110,5,IF(OR(J751=1,J751=2,J751=3,J751=4,J751=5),J751,"")))))))</f>
        <v/>
      </c>
      <c r="P751" s="11" t="str">
        <f>(IF(K751=Localisation!$C$114,1,IF(K751=Localisation!$C$113,2,IF(K751=Localisation!$C$112,3,IF(K751=Localisation!$C$111,4,IF(K751=Localisation!$C$110,5,IF(OR(K751=1,K751=2,K751=3,K751=4,K751=5),K751,"")))))))</f>
        <v/>
      </c>
      <c r="Q751" s="11" t="str">
        <f>(IF(L751=Localisation!$C$114,1,IF(L751=Localisation!$C$113,2,IF(L751=Localisation!$C$112,3,IF(L751=Localisation!$C$111,4,IF(L751=Localisation!$C$110,5,IF(OR(L751=1,L751=2,L751=3,L751=4,L751=5),L751,"")))))))</f>
        <v/>
      </c>
      <c r="R751" s="11" t="str">
        <f>(IF(B751=Localisation!$C$114,1,IF(B751=Localisation!$C$113,2,IF(B751=Localisation!$C$112,3,IF(B751=Localisation!$C$111,4,IF(B751=Localisation!$C$110,5,IF(OR(B751=1,B751=2,B751=3,B751=4,B751=5),B751,"")))))))</f>
        <v/>
      </c>
      <c r="S751" s="11" t="str">
        <f>(IF(C751=Localisation!$C$114,1,IF(C751=Localisation!$C$113,2,IF(C751=Localisation!$C$112,3,IF(C751=Localisation!$C$111,4,IF(C751=Localisation!$C$110,5,IF(OR(C751=1,C751=2,C751=3,C751=4,C751=5),C751,"")))))))</f>
        <v/>
      </c>
      <c r="T751" s="11" t="str">
        <f>(IF(D751=Localisation!$C$114,1,IF(D751=Localisation!$C$113,2,IF(D751=Localisation!$C$112,3,IF(D751=Localisation!$C$111,4,IF(D751=Localisation!$C$110,5,IF(OR(D751=1,D751=2,D751=3,D751=4,D751=5),D751,"")))))))</f>
        <v/>
      </c>
      <c r="U751" s="11" t="str">
        <f>(IF(E751=Localisation!$C$114,1,IF(E751=Localisation!$C$113,2,IF(E751=Localisation!$C$112,3,IF(E751=Localisation!$C$111,4,IF(E751=Localisation!$C$110,5,IF(OR(E751=1,E751=2,E751=3,E751=4,E751=5),E751,"")))))))</f>
        <v/>
      </c>
      <c r="V751" s="11" t="str">
        <f>(IF(F751=Localisation!$C$114,1,IF(F751=Localisation!$C$113,2,IF(F751=Localisation!$C$112,3,IF(F751=Localisation!$C$111,4,IF(F751=Localisation!$C$110,5,IF(OR(F751=1,F751=2,F751=3,F751=4,F751=5),F751,"")))))))</f>
        <v/>
      </c>
    </row>
    <row r="752" spans="13:22" x14ac:dyDescent="0.3">
      <c r="M752" s="11" t="str">
        <f>(IF(H752=Localisation!$C$114,1,IF(H752=Localisation!$C$113,2,IF(H752=Localisation!$C$112,3,IF(H752=Localisation!$C$111,4,IF(H752=Localisation!$C$110,5,IF(OR(H752=1,H752=2,H752=3,H752=4,H752=5),H752,"")))))))</f>
        <v/>
      </c>
      <c r="N752" s="11" t="str">
        <f>(IF(I752=Localisation!$C$114,1,IF(I752=Localisation!$C$113,2,IF(I752=Localisation!$C$112,3,IF(I752=Localisation!$C$111,4,IF(I752=Localisation!$C$110,5,IF(OR(I752=1,I752=2,I752=3,I752=4,I752=5),I752,"")))))))</f>
        <v/>
      </c>
      <c r="O752" s="11" t="str">
        <f>(IF(J752=Localisation!$C$114,1,IF(J752=Localisation!$C$113,2,IF(J752=Localisation!$C$112,3,IF(J752=Localisation!$C$111,4,IF(J752=Localisation!$C$110,5,IF(OR(J752=1,J752=2,J752=3,J752=4,J752=5),J752,"")))))))</f>
        <v/>
      </c>
      <c r="P752" s="11" t="str">
        <f>(IF(K752=Localisation!$C$114,1,IF(K752=Localisation!$C$113,2,IF(K752=Localisation!$C$112,3,IF(K752=Localisation!$C$111,4,IF(K752=Localisation!$C$110,5,IF(OR(K752=1,K752=2,K752=3,K752=4,K752=5),K752,"")))))))</f>
        <v/>
      </c>
      <c r="Q752" s="11" t="str">
        <f>(IF(L752=Localisation!$C$114,1,IF(L752=Localisation!$C$113,2,IF(L752=Localisation!$C$112,3,IF(L752=Localisation!$C$111,4,IF(L752=Localisation!$C$110,5,IF(OR(L752=1,L752=2,L752=3,L752=4,L752=5),L752,"")))))))</f>
        <v/>
      </c>
      <c r="R752" s="11" t="str">
        <f>(IF(B752=Localisation!$C$114,1,IF(B752=Localisation!$C$113,2,IF(B752=Localisation!$C$112,3,IF(B752=Localisation!$C$111,4,IF(B752=Localisation!$C$110,5,IF(OR(B752=1,B752=2,B752=3,B752=4,B752=5),B752,"")))))))</f>
        <v/>
      </c>
      <c r="S752" s="11" t="str">
        <f>(IF(C752=Localisation!$C$114,1,IF(C752=Localisation!$C$113,2,IF(C752=Localisation!$C$112,3,IF(C752=Localisation!$C$111,4,IF(C752=Localisation!$C$110,5,IF(OR(C752=1,C752=2,C752=3,C752=4,C752=5),C752,"")))))))</f>
        <v/>
      </c>
      <c r="T752" s="11" t="str">
        <f>(IF(D752=Localisation!$C$114,1,IF(D752=Localisation!$C$113,2,IF(D752=Localisation!$C$112,3,IF(D752=Localisation!$C$111,4,IF(D752=Localisation!$C$110,5,IF(OR(D752=1,D752=2,D752=3,D752=4,D752=5),D752,"")))))))</f>
        <v/>
      </c>
      <c r="U752" s="11" t="str">
        <f>(IF(E752=Localisation!$C$114,1,IF(E752=Localisation!$C$113,2,IF(E752=Localisation!$C$112,3,IF(E752=Localisation!$C$111,4,IF(E752=Localisation!$C$110,5,IF(OR(E752=1,E752=2,E752=3,E752=4,E752=5),E752,"")))))))</f>
        <v/>
      </c>
      <c r="V752" s="11" t="str">
        <f>(IF(F752=Localisation!$C$114,1,IF(F752=Localisation!$C$113,2,IF(F752=Localisation!$C$112,3,IF(F752=Localisation!$C$111,4,IF(F752=Localisation!$C$110,5,IF(OR(F752=1,F752=2,F752=3,F752=4,F752=5),F752,"")))))))</f>
        <v/>
      </c>
    </row>
    <row r="753" spans="13:22" x14ac:dyDescent="0.3">
      <c r="M753" s="11" t="str">
        <f>(IF(H753=Localisation!$C$114,1,IF(H753=Localisation!$C$113,2,IF(H753=Localisation!$C$112,3,IF(H753=Localisation!$C$111,4,IF(H753=Localisation!$C$110,5,IF(OR(H753=1,H753=2,H753=3,H753=4,H753=5),H753,"")))))))</f>
        <v/>
      </c>
      <c r="N753" s="11" t="str">
        <f>(IF(I753=Localisation!$C$114,1,IF(I753=Localisation!$C$113,2,IF(I753=Localisation!$C$112,3,IF(I753=Localisation!$C$111,4,IF(I753=Localisation!$C$110,5,IF(OR(I753=1,I753=2,I753=3,I753=4,I753=5),I753,"")))))))</f>
        <v/>
      </c>
      <c r="O753" s="11" t="str">
        <f>(IF(J753=Localisation!$C$114,1,IF(J753=Localisation!$C$113,2,IF(J753=Localisation!$C$112,3,IF(J753=Localisation!$C$111,4,IF(J753=Localisation!$C$110,5,IF(OR(J753=1,J753=2,J753=3,J753=4,J753=5),J753,"")))))))</f>
        <v/>
      </c>
      <c r="P753" s="11" t="str">
        <f>(IF(K753=Localisation!$C$114,1,IF(K753=Localisation!$C$113,2,IF(K753=Localisation!$C$112,3,IF(K753=Localisation!$C$111,4,IF(K753=Localisation!$C$110,5,IF(OR(K753=1,K753=2,K753=3,K753=4,K753=5),K753,"")))))))</f>
        <v/>
      </c>
      <c r="Q753" s="11" t="str">
        <f>(IF(L753=Localisation!$C$114,1,IF(L753=Localisation!$C$113,2,IF(L753=Localisation!$C$112,3,IF(L753=Localisation!$C$111,4,IF(L753=Localisation!$C$110,5,IF(OR(L753=1,L753=2,L753=3,L753=4,L753=5),L753,"")))))))</f>
        <v/>
      </c>
      <c r="R753" s="11" t="str">
        <f>(IF(B753=Localisation!$C$114,1,IF(B753=Localisation!$C$113,2,IF(B753=Localisation!$C$112,3,IF(B753=Localisation!$C$111,4,IF(B753=Localisation!$C$110,5,IF(OR(B753=1,B753=2,B753=3,B753=4,B753=5),B753,"")))))))</f>
        <v/>
      </c>
      <c r="S753" s="11" t="str">
        <f>(IF(C753=Localisation!$C$114,1,IF(C753=Localisation!$C$113,2,IF(C753=Localisation!$C$112,3,IF(C753=Localisation!$C$111,4,IF(C753=Localisation!$C$110,5,IF(OR(C753=1,C753=2,C753=3,C753=4,C753=5),C753,"")))))))</f>
        <v/>
      </c>
      <c r="T753" s="11" t="str">
        <f>(IF(D753=Localisation!$C$114,1,IF(D753=Localisation!$C$113,2,IF(D753=Localisation!$C$112,3,IF(D753=Localisation!$C$111,4,IF(D753=Localisation!$C$110,5,IF(OR(D753=1,D753=2,D753=3,D753=4,D753=5),D753,"")))))))</f>
        <v/>
      </c>
      <c r="U753" s="11" t="str">
        <f>(IF(E753=Localisation!$C$114,1,IF(E753=Localisation!$C$113,2,IF(E753=Localisation!$C$112,3,IF(E753=Localisation!$C$111,4,IF(E753=Localisation!$C$110,5,IF(OR(E753=1,E753=2,E753=3,E753=4,E753=5),E753,"")))))))</f>
        <v/>
      </c>
      <c r="V753" s="11" t="str">
        <f>(IF(F753=Localisation!$C$114,1,IF(F753=Localisation!$C$113,2,IF(F753=Localisation!$C$112,3,IF(F753=Localisation!$C$111,4,IF(F753=Localisation!$C$110,5,IF(OR(F753=1,F753=2,F753=3,F753=4,F753=5),F753,"")))))))</f>
        <v/>
      </c>
    </row>
    <row r="754" spans="13:22" x14ac:dyDescent="0.3">
      <c r="M754" s="11" t="str">
        <f>(IF(H754=Localisation!$C$114,1,IF(H754=Localisation!$C$113,2,IF(H754=Localisation!$C$112,3,IF(H754=Localisation!$C$111,4,IF(H754=Localisation!$C$110,5,IF(OR(H754=1,H754=2,H754=3,H754=4,H754=5),H754,"")))))))</f>
        <v/>
      </c>
      <c r="N754" s="11" t="str">
        <f>(IF(I754=Localisation!$C$114,1,IF(I754=Localisation!$C$113,2,IF(I754=Localisation!$C$112,3,IF(I754=Localisation!$C$111,4,IF(I754=Localisation!$C$110,5,IF(OR(I754=1,I754=2,I754=3,I754=4,I754=5),I754,"")))))))</f>
        <v/>
      </c>
      <c r="O754" s="11" t="str">
        <f>(IF(J754=Localisation!$C$114,1,IF(J754=Localisation!$C$113,2,IF(J754=Localisation!$C$112,3,IF(J754=Localisation!$C$111,4,IF(J754=Localisation!$C$110,5,IF(OR(J754=1,J754=2,J754=3,J754=4,J754=5),J754,"")))))))</f>
        <v/>
      </c>
      <c r="P754" s="11" t="str">
        <f>(IF(K754=Localisation!$C$114,1,IF(K754=Localisation!$C$113,2,IF(K754=Localisation!$C$112,3,IF(K754=Localisation!$C$111,4,IF(K754=Localisation!$C$110,5,IF(OR(K754=1,K754=2,K754=3,K754=4,K754=5),K754,"")))))))</f>
        <v/>
      </c>
      <c r="Q754" s="11" t="str">
        <f>(IF(L754=Localisation!$C$114,1,IF(L754=Localisation!$C$113,2,IF(L754=Localisation!$C$112,3,IF(L754=Localisation!$C$111,4,IF(L754=Localisation!$C$110,5,IF(OR(L754=1,L754=2,L754=3,L754=4,L754=5),L754,"")))))))</f>
        <v/>
      </c>
      <c r="R754" s="11" t="str">
        <f>(IF(B754=Localisation!$C$114,1,IF(B754=Localisation!$C$113,2,IF(B754=Localisation!$C$112,3,IF(B754=Localisation!$C$111,4,IF(B754=Localisation!$C$110,5,IF(OR(B754=1,B754=2,B754=3,B754=4,B754=5),B754,"")))))))</f>
        <v/>
      </c>
      <c r="S754" s="11" t="str">
        <f>(IF(C754=Localisation!$C$114,1,IF(C754=Localisation!$C$113,2,IF(C754=Localisation!$C$112,3,IF(C754=Localisation!$C$111,4,IF(C754=Localisation!$C$110,5,IF(OR(C754=1,C754=2,C754=3,C754=4,C754=5),C754,"")))))))</f>
        <v/>
      </c>
      <c r="T754" s="11" t="str">
        <f>(IF(D754=Localisation!$C$114,1,IF(D754=Localisation!$C$113,2,IF(D754=Localisation!$C$112,3,IF(D754=Localisation!$C$111,4,IF(D754=Localisation!$C$110,5,IF(OR(D754=1,D754=2,D754=3,D754=4,D754=5),D754,"")))))))</f>
        <v/>
      </c>
      <c r="U754" s="11" t="str">
        <f>(IF(E754=Localisation!$C$114,1,IF(E754=Localisation!$C$113,2,IF(E754=Localisation!$C$112,3,IF(E754=Localisation!$C$111,4,IF(E754=Localisation!$C$110,5,IF(OR(E754=1,E754=2,E754=3,E754=4,E754=5),E754,"")))))))</f>
        <v/>
      </c>
      <c r="V754" s="11" t="str">
        <f>(IF(F754=Localisation!$C$114,1,IF(F754=Localisation!$C$113,2,IF(F754=Localisation!$C$112,3,IF(F754=Localisation!$C$111,4,IF(F754=Localisation!$C$110,5,IF(OR(F754=1,F754=2,F754=3,F754=4,F754=5),F754,"")))))))</f>
        <v/>
      </c>
    </row>
    <row r="755" spans="13:22" x14ac:dyDescent="0.3">
      <c r="M755" s="11" t="str">
        <f>(IF(H755=Localisation!$C$114,1,IF(H755=Localisation!$C$113,2,IF(H755=Localisation!$C$112,3,IF(H755=Localisation!$C$111,4,IF(H755=Localisation!$C$110,5,IF(OR(H755=1,H755=2,H755=3,H755=4,H755=5),H755,"")))))))</f>
        <v/>
      </c>
      <c r="N755" s="11" t="str">
        <f>(IF(I755=Localisation!$C$114,1,IF(I755=Localisation!$C$113,2,IF(I755=Localisation!$C$112,3,IF(I755=Localisation!$C$111,4,IF(I755=Localisation!$C$110,5,IF(OR(I755=1,I755=2,I755=3,I755=4,I755=5),I755,"")))))))</f>
        <v/>
      </c>
      <c r="O755" s="11" t="str">
        <f>(IF(J755=Localisation!$C$114,1,IF(J755=Localisation!$C$113,2,IF(J755=Localisation!$C$112,3,IF(J755=Localisation!$C$111,4,IF(J755=Localisation!$C$110,5,IF(OR(J755=1,J755=2,J755=3,J755=4,J755=5),J755,"")))))))</f>
        <v/>
      </c>
      <c r="P755" s="11" t="str">
        <f>(IF(K755=Localisation!$C$114,1,IF(K755=Localisation!$C$113,2,IF(K755=Localisation!$C$112,3,IF(K755=Localisation!$C$111,4,IF(K755=Localisation!$C$110,5,IF(OR(K755=1,K755=2,K755=3,K755=4,K755=5),K755,"")))))))</f>
        <v/>
      </c>
      <c r="Q755" s="11" t="str">
        <f>(IF(L755=Localisation!$C$114,1,IF(L755=Localisation!$C$113,2,IF(L755=Localisation!$C$112,3,IF(L755=Localisation!$C$111,4,IF(L755=Localisation!$C$110,5,IF(OR(L755=1,L755=2,L755=3,L755=4,L755=5),L755,"")))))))</f>
        <v/>
      </c>
      <c r="R755" s="11" t="str">
        <f>(IF(B755=Localisation!$C$114,1,IF(B755=Localisation!$C$113,2,IF(B755=Localisation!$C$112,3,IF(B755=Localisation!$C$111,4,IF(B755=Localisation!$C$110,5,IF(OR(B755=1,B755=2,B755=3,B755=4,B755=5),B755,"")))))))</f>
        <v/>
      </c>
      <c r="S755" s="11" t="str">
        <f>(IF(C755=Localisation!$C$114,1,IF(C755=Localisation!$C$113,2,IF(C755=Localisation!$C$112,3,IF(C755=Localisation!$C$111,4,IF(C755=Localisation!$C$110,5,IF(OR(C755=1,C755=2,C755=3,C755=4,C755=5),C755,"")))))))</f>
        <v/>
      </c>
      <c r="T755" s="11" t="str">
        <f>(IF(D755=Localisation!$C$114,1,IF(D755=Localisation!$C$113,2,IF(D755=Localisation!$C$112,3,IF(D755=Localisation!$C$111,4,IF(D755=Localisation!$C$110,5,IF(OR(D755=1,D755=2,D755=3,D755=4,D755=5),D755,"")))))))</f>
        <v/>
      </c>
      <c r="U755" s="11" t="str">
        <f>(IF(E755=Localisation!$C$114,1,IF(E755=Localisation!$C$113,2,IF(E755=Localisation!$C$112,3,IF(E755=Localisation!$C$111,4,IF(E755=Localisation!$C$110,5,IF(OR(E755=1,E755=2,E755=3,E755=4,E755=5),E755,"")))))))</f>
        <v/>
      </c>
      <c r="V755" s="11" t="str">
        <f>(IF(F755=Localisation!$C$114,1,IF(F755=Localisation!$C$113,2,IF(F755=Localisation!$C$112,3,IF(F755=Localisation!$C$111,4,IF(F755=Localisation!$C$110,5,IF(OR(F755=1,F755=2,F755=3,F755=4,F755=5),F755,"")))))))</f>
        <v/>
      </c>
    </row>
    <row r="756" spans="13:22" x14ac:dyDescent="0.3">
      <c r="M756" s="11" t="str">
        <f>(IF(H756=Localisation!$C$114,1,IF(H756=Localisation!$C$113,2,IF(H756=Localisation!$C$112,3,IF(H756=Localisation!$C$111,4,IF(H756=Localisation!$C$110,5,IF(OR(H756=1,H756=2,H756=3,H756=4,H756=5),H756,"")))))))</f>
        <v/>
      </c>
      <c r="N756" s="11" t="str">
        <f>(IF(I756=Localisation!$C$114,1,IF(I756=Localisation!$C$113,2,IF(I756=Localisation!$C$112,3,IF(I756=Localisation!$C$111,4,IF(I756=Localisation!$C$110,5,IF(OR(I756=1,I756=2,I756=3,I756=4,I756=5),I756,"")))))))</f>
        <v/>
      </c>
      <c r="O756" s="11" t="str">
        <f>(IF(J756=Localisation!$C$114,1,IF(J756=Localisation!$C$113,2,IF(J756=Localisation!$C$112,3,IF(J756=Localisation!$C$111,4,IF(J756=Localisation!$C$110,5,IF(OR(J756=1,J756=2,J756=3,J756=4,J756=5),J756,"")))))))</f>
        <v/>
      </c>
      <c r="P756" s="11" t="str">
        <f>(IF(K756=Localisation!$C$114,1,IF(K756=Localisation!$C$113,2,IF(K756=Localisation!$C$112,3,IF(K756=Localisation!$C$111,4,IF(K756=Localisation!$C$110,5,IF(OR(K756=1,K756=2,K756=3,K756=4,K756=5),K756,"")))))))</f>
        <v/>
      </c>
      <c r="Q756" s="11" t="str">
        <f>(IF(L756=Localisation!$C$114,1,IF(L756=Localisation!$C$113,2,IF(L756=Localisation!$C$112,3,IF(L756=Localisation!$C$111,4,IF(L756=Localisation!$C$110,5,IF(OR(L756=1,L756=2,L756=3,L756=4,L756=5),L756,"")))))))</f>
        <v/>
      </c>
      <c r="R756" s="11" t="str">
        <f>(IF(B756=Localisation!$C$114,1,IF(B756=Localisation!$C$113,2,IF(B756=Localisation!$C$112,3,IF(B756=Localisation!$C$111,4,IF(B756=Localisation!$C$110,5,IF(OR(B756=1,B756=2,B756=3,B756=4,B756=5),B756,"")))))))</f>
        <v/>
      </c>
      <c r="S756" s="11" t="str">
        <f>(IF(C756=Localisation!$C$114,1,IF(C756=Localisation!$C$113,2,IF(C756=Localisation!$C$112,3,IF(C756=Localisation!$C$111,4,IF(C756=Localisation!$C$110,5,IF(OR(C756=1,C756=2,C756=3,C756=4,C756=5),C756,"")))))))</f>
        <v/>
      </c>
      <c r="T756" s="11" t="str">
        <f>(IF(D756=Localisation!$C$114,1,IF(D756=Localisation!$C$113,2,IF(D756=Localisation!$C$112,3,IF(D756=Localisation!$C$111,4,IF(D756=Localisation!$C$110,5,IF(OR(D756=1,D756=2,D756=3,D756=4,D756=5),D756,"")))))))</f>
        <v/>
      </c>
      <c r="U756" s="11" t="str">
        <f>(IF(E756=Localisation!$C$114,1,IF(E756=Localisation!$C$113,2,IF(E756=Localisation!$C$112,3,IF(E756=Localisation!$C$111,4,IF(E756=Localisation!$C$110,5,IF(OR(E756=1,E756=2,E756=3,E756=4,E756=5),E756,"")))))))</f>
        <v/>
      </c>
      <c r="V756" s="11" t="str">
        <f>(IF(F756=Localisation!$C$114,1,IF(F756=Localisation!$C$113,2,IF(F756=Localisation!$C$112,3,IF(F756=Localisation!$C$111,4,IF(F756=Localisation!$C$110,5,IF(OR(F756=1,F756=2,F756=3,F756=4,F756=5),F756,"")))))))</f>
        <v/>
      </c>
    </row>
    <row r="757" spans="13:22" x14ac:dyDescent="0.3">
      <c r="M757" s="11" t="str">
        <f>(IF(H757=Localisation!$C$114,1,IF(H757=Localisation!$C$113,2,IF(H757=Localisation!$C$112,3,IF(H757=Localisation!$C$111,4,IF(H757=Localisation!$C$110,5,IF(OR(H757=1,H757=2,H757=3,H757=4,H757=5),H757,"")))))))</f>
        <v/>
      </c>
      <c r="N757" s="11" t="str">
        <f>(IF(I757=Localisation!$C$114,1,IF(I757=Localisation!$C$113,2,IF(I757=Localisation!$C$112,3,IF(I757=Localisation!$C$111,4,IF(I757=Localisation!$C$110,5,IF(OR(I757=1,I757=2,I757=3,I757=4,I757=5),I757,"")))))))</f>
        <v/>
      </c>
      <c r="O757" s="11" t="str">
        <f>(IF(J757=Localisation!$C$114,1,IF(J757=Localisation!$C$113,2,IF(J757=Localisation!$C$112,3,IF(J757=Localisation!$C$111,4,IF(J757=Localisation!$C$110,5,IF(OR(J757=1,J757=2,J757=3,J757=4,J757=5),J757,"")))))))</f>
        <v/>
      </c>
      <c r="P757" s="11" t="str">
        <f>(IF(K757=Localisation!$C$114,1,IF(K757=Localisation!$C$113,2,IF(K757=Localisation!$C$112,3,IF(K757=Localisation!$C$111,4,IF(K757=Localisation!$C$110,5,IF(OR(K757=1,K757=2,K757=3,K757=4,K757=5),K757,"")))))))</f>
        <v/>
      </c>
      <c r="Q757" s="11" t="str">
        <f>(IF(L757=Localisation!$C$114,1,IF(L757=Localisation!$C$113,2,IF(L757=Localisation!$C$112,3,IF(L757=Localisation!$C$111,4,IF(L757=Localisation!$C$110,5,IF(OR(L757=1,L757=2,L757=3,L757=4,L757=5),L757,"")))))))</f>
        <v/>
      </c>
      <c r="R757" s="11" t="str">
        <f>(IF(B757=Localisation!$C$114,1,IF(B757=Localisation!$C$113,2,IF(B757=Localisation!$C$112,3,IF(B757=Localisation!$C$111,4,IF(B757=Localisation!$C$110,5,IF(OR(B757=1,B757=2,B757=3,B757=4,B757=5),B757,"")))))))</f>
        <v/>
      </c>
      <c r="S757" s="11" t="str">
        <f>(IF(C757=Localisation!$C$114,1,IF(C757=Localisation!$C$113,2,IF(C757=Localisation!$C$112,3,IF(C757=Localisation!$C$111,4,IF(C757=Localisation!$C$110,5,IF(OR(C757=1,C757=2,C757=3,C757=4,C757=5),C757,"")))))))</f>
        <v/>
      </c>
      <c r="T757" s="11" t="str">
        <f>(IF(D757=Localisation!$C$114,1,IF(D757=Localisation!$C$113,2,IF(D757=Localisation!$C$112,3,IF(D757=Localisation!$C$111,4,IF(D757=Localisation!$C$110,5,IF(OR(D757=1,D757=2,D757=3,D757=4,D757=5),D757,"")))))))</f>
        <v/>
      </c>
      <c r="U757" s="11" t="str">
        <f>(IF(E757=Localisation!$C$114,1,IF(E757=Localisation!$C$113,2,IF(E757=Localisation!$C$112,3,IF(E757=Localisation!$C$111,4,IF(E757=Localisation!$C$110,5,IF(OR(E757=1,E757=2,E757=3,E757=4,E757=5),E757,"")))))))</f>
        <v/>
      </c>
      <c r="V757" s="11" t="str">
        <f>(IF(F757=Localisation!$C$114,1,IF(F757=Localisation!$C$113,2,IF(F757=Localisation!$C$112,3,IF(F757=Localisation!$C$111,4,IF(F757=Localisation!$C$110,5,IF(OR(F757=1,F757=2,F757=3,F757=4,F757=5),F757,"")))))))</f>
        <v/>
      </c>
    </row>
    <row r="758" spans="13:22" x14ac:dyDescent="0.3">
      <c r="M758" s="11" t="str">
        <f>(IF(H758=Localisation!$C$114,1,IF(H758=Localisation!$C$113,2,IF(H758=Localisation!$C$112,3,IF(H758=Localisation!$C$111,4,IF(H758=Localisation!$C$110,5,IF(OR(H758=1,H758=2,H758=3,H758=4,H758=5),H758,"")))))))</f>
        <v/>
      </c>
      <c r="N758" s="11" t="str">
        <f>(IF(I758=Localisation!$C$114,1,IF(I758=Localisation!$C$113,2,IF(I758=Localisation!$C$112,3,IF(I758=Localisation!$C$111,4,IF(I758=Localisation!$C$110,5,IF(OR(I758=1,I758=2,I758=3,I758=4,I758=5),I758,"")))))))</f>
        <v/>
      </c>
      <c r="O758" s="11" t="str">
        <f>(IF(J758=Localisation!$C$114,1,IF(J758=Localisation!$C$113,2,IF(J758=Localisation!$C$112,3,IF(J758=Localisation!$C$111,4,IF(J758=Localisation!$C$110,5,IF(OR(J758=1,J758=2,J758=3,J758=4,J758=5),J758,"")))))))</f>
        <v/>
      </c>
      <c r="P758" s="11" t="str">
        <f>(IF(K758=Localisation!$C$114,1,IF(K758=Localisation!$C$113,2,IF(K758=Localisation!$C$112,3,IF(K758=Localisation!$C$111,4,IF(K758=Localisation!$C$110,5,IF(OR(K758=1,K758=2,K758=3,K758=4,K758=5),K758,"")))))))</f>
        <v/>
      </c>
      <c r="Q758" s="11" t="str">
        <f>(IF(L758=Localisation!$C$114,1,IF(L758=Localisation!$C$113,2,IF(L758=Localisation!$C$112,3,IF(L758=Localisation!$C$111,4,IF(L758=Localisation!$C$110,5,IF(OR(L758=1,L758=2,L758=3,L758=4,L758=5),L758,"")))))))</f>
        <v/>
      </c>
      <c r="R758" s="11" t="str">
        <f>(IF(B758=Localisation!$C$114,1,IF(B758=Localisation!$C$113,2,IF(B758=Localisation!$C$112,3,IF(B758=Localisation!$C$111,4,IF(B758=Localisation!$C$110,5,IF(OR(B758=1,B758=2,B758=3,B758=4,B758=5),B758,"")))))))</f>
        <v/>
      </c>
      <c r="S758" s="11" t="str">
        <f>(IF(C758=Localisation!$C$114,1,IF(C758=Localisation!$C$113,2,IF(C758=Localisation!$C$112,3,IF(C758=Localisation!$C$111,4,IF(C758=Localisation!$C$110,5,IF(OR(C758=1,C758=2,C758=3,C758=4,C758=5),C758,"")))))))</f>
        <v/>
      </c>
      <c r="T758" s="11" t="str">
        <f>(IF(D758=Localisation!$C$114,1,IF(D758=Localisation!$C$113,2,IF(D758=Localisation!$C$112,3,IF(D758=Localisation!$C$111,4,IF(D758=Localisation!$C$110,5,IF(OR(D758=1,D758=2,D758=3,D758=4,D758=5),D758,"")))))))</f>
        <v/>
      </c>
      <c r="U758" s="11" t="str">
        <f>(IF(E758=Localisation!$C$114,1,IF(E758=Localisation!$C$113,2,IF(E758=Localisation!$C$112,3,IF(E758=Localisation!$C$111,4,IF(E758=Localisation!$C$110,5,IF(OR(E758=1,E758=2,E758=3,E758=4,E758=5),E758,"")))))))</f>
        <v/>
      </c>
      <c r="V758" s="11" t="str">
        <f>(IF(F758=Localisation!$C$114,1,IF(F758=Localisation!$C$113,2,IF(F758=Localisation!$C$112,3,IF(F758=Localisation!$C$111,4,IF(F758=Localisation!$C$110,5,IF(OR(F758=1,F758=2,F758=3,F758=4,F758=5),F758,"")))))))</f>
        <v/>
      </c>
    </row>
    <row r="759" spans="13:22" x14ac:dyDescent="0.3">
      <c r="M759" s="11" t="str">
        <f>(IF(H759=Localisation!$C$114,1,IF(H759=Localisation!$C$113,2,IF(H759=Localisation!$C$112,3,IF(H759=Localisation!$C$111,4,IF(H759=Localisation!$C$110,5,IF(OR(H759=1,H759=2,H759=3,H759=4,H759=5),H759,"")))))))</f>
        <v/>
      </c>
      <c r="N759" s="11" t="str">
        <f>(IF(I759=Localisation!$C$114,1,IF(I759=Localisation!$C$113,2,IF(I759=Localisation!$C$112,3,IF(I759=Localisation!$C$111,4,IF(I759=Localisation!$C$110,5,IF(OR(I759=1,I759=2,I759=3,I759=4,I759=5),I759,"")))))))</f>
        <v/>
      </c>
      <c r="O759" s="11" t="str">
        <f>(IF(J759=Localisation!$C$114,1,IF(J759=Localisation!$C$113,2,IF(J759=Localisation!$C$112,3,IF(J759=Localisation!$C$111,4,IF(J759=Localisation!$C$110,5,IF(OR(J759=1,J759=2,J759=3,J759=4,J759=5),J759,"")))))))</f>
        <v/>
      </c>
      <c r="P759" s="11" t="str">
        <f>(IF(K759=Localisation!$C$114,1,IF(K759=Localisation!$C$113,2,IF(K759=Localisation!$C$112,3,IF(K759=Localisation!$C$111,4,IF(K759=Localisation!$C$110,5,IF(OR(K759=1,K759=2,K759=3,K759=4,K759=5),K759,"")))))))</f>
        <v/>
      </c>
      <c r="Q759" s="11" t="str">
        <f>(IF(L759=Localisation!$C$114,1,IF(L759=Localisation!$C$113,2,IF(L759=Localisation!$C$112,3,IF(L759=Localisation!$C$111,4,IF(L759=Localisation!$C$110,5,IF(OR(L759=1,L759=2,L759=3,L759=4,L759=5),L759,"")))))))</f>
        <v/>
      </c>
      <c r="R759" s="11" t="str">
        <f>(IF(B759=Localisation!$C$114,1,IF(B759=Localisation!$C$113,2,IF(B759=Localisation!$C$112,3,IF(B759=Localisation!$C$111,4,IF(B759=Localisation!$C$110,5,IF(OR(B759=1,B759=2,B759=3,B759=4,B759=5),B759,"")))))))</f>
        <v/>
      </c>
      <c r="S759" s="11" t="str">
        <f>(IF(C759=Localisation!$C$114,1,IF(C759=Localisation!$C$113,2,IF(C759=Localisation!$C$112,3,IF(C759=Localisation!$C$111,4,IF(C759=Localisation!$C$110,5,IF(OR(C759=1,C759=2,C759=3,C759=4,C759=5),C759,"")))))))</f>
        <v/>
      </c>
      <c r="T759" s="11" t="str">
        <f>(IF(D759=Localisation!$C$114,1,IF(D759=Localisation!$C$113,2,IF(D759=Localisation!$C$112,3,IF(D759=Localisation!$C$111,4,IF(D759=Localisation!$C$110,5,IF(OR(D759=1,D759=2,D759=3,D759=4,D759=5),D759,"")))))))</f>
        <v/>
      </c>
      <c r="U759" s="11" t="str">
        <f>(IF(E759=Localisation!$C$114,1,IF(E759=Localisation!$C$113,2,IF(E759=Localisation!$C$112,3,IF(E759=Localisation!$C$111,4,IF(E759=Localisation!$C$110,5,IF(OR(E759=1,E759=2,E759=3,E759=4,E759=5),E759,"")))))))</f>
        <v/>
      </c>
      <c r="V759" s="11" t="str">
        <f>(IF(F759=Localisation!$C$114,1,IF(F759=Localisation!$C$113,2,IF(F759=Localisation!$C$112,3,IF(F759=Localisation!$C$111,4,IF(F759=Localisation!$C$110,5,IF(OR(F759=1,F759=2,F759=3,F759=4,F759=5),F759,"")))))))</f>
        <v/>
      </c>
    </row>
    <row r="760" spans="13:22" x14ac:dyDescent="0.3">
      <c r="M760" s="11" t="str">
        <f>(IF(H760=Localisation!$C$114,1,IF(H760=Localisation!$C$113,2,IF(H760=Localisation!$C$112,3,IF(H760=Localisation!$C$111,4,IF(H760=Localisation!$C$110,5,IF(OR(H760=1,H760=2,H760=3,H760=4,H760=5),H760,"")))))))</f>
        <v/>
      </c>
      <c r="N760" s="11" t="str">
        <f>(IF(I760=Localisation!$C$114,1,IF(I760=Localisation!$C$113,2,IF(I760=Localisation!$C$112,3,IF(I760=Localisation!$C$111,4,IF(I760=Localisation!$C$110,5,IF(OR(I760=1,I760=2,I760=3,I760=4,I760=5),I760,"")))))))</f>
        <v/>
      </c>
      <c r="O760" s="11" t="str">
        <f>(IF(J760=Localisation!$C$114,1,IF(J760=Localisation!$C$113,2,IF(J760=Localisation!$C$112,3,IF(J760=Localisation!$C$111,4,IF(J760=Localisation!$C$110,5,IF(OR(J760=1,J760=2,J760=3,J760=4,J760=5),J760,"")))))))</f>
        <v/>
      </c>
      <c r="P760" s="11" t="str">
        <f>(IF(K760=Localisation!$C$114,1,IF(K760=Localisation!$C$113,2,IF(K760=Localisation!$C$112,3,IF(K760=Localisation!$C$111,4,IF(K760=Localisation!$C$110,5,IF(OR(K760=1,K760=2,K760=3,K760=4,K760=5),K760,"")))))))</f>
        <v/>
      </c>
      <c r="Q760" s="11" t="str">
        <f>(IF(L760=Localisation!$C$114,1,IF(L760=Localisation!$C$113,2,IF(L760=Localisation!$C$112,3,IF(L760=Localisation!$C$111,4,IF(L760=Localisation!$C$110,5,IF(OR(L760=1,L760=2,L760=3,L760=4,L760=5),L760,"")))))))</f>
        <v/>
      </c>
      <c r="R760" s="11" t="str">
        <f>(IF(B760=Localisation!$C$114,1,IF(B760=Localisation!$C$113,2,IF(B760=Localisation!$C$112,3,IF(B760=Localisation!$C$111,4,IF(B760=Localisation!$C$110,5,IF(OR(B760=1,B760=2,B760=3,B760=4,B760=5),B760,"")))))))</f>
        <v/>
      </c>
      <c r="S760" s="11" t="str">
        <f>(IF(C760=Localisation!$C$114,1,IF(C760=Localisation!$C$113,2,IF(C760=Localisation!$C$112,3,IF(C760=Localisation!$C$111,4,IF(C760=Localisation!$C$110,5,IF(OR(C760=1,C760=2,C760=3,C760=4,C760=5),C760,"")))))))</f>
        <v/>
      </c>
      <c r="T760" s="11" t="str">
        <f>(IF(D760=Localisation!$C$114,1,IF(D760=Localisation!$C$113,2,IF(D760=Localisation!$C$112,3,IF(D760=Localisation!$C$111,4,IF(D760=Localisation!$C$110,5,IF(OR(D760=1,D760=2,D760=3,D760=4,D760=5),D760,"")))))))</f>
        <v/>
      </c>
      <c r="U760" s="11" t="str">
        <f>(IF(E760=Localisation!$C$114,1,IF(E760=Localisation!$C$113,2,IF(E760=Localisation!$C$112,3,IF(E760=Localisation!$C$111,4,IF(E760=Localisation!$C$110,5,IF(OR(E760=1,E760=2,E760=3,E760=4,E760=5),E760,"")))))))</f>
        <v/>
      </c>
      <c r="V760" s="11" t="str">
        <f>(IF(F760=Localisation!$C$114,1,IF(F760=Localisation!$C$113,2,IF(F760=Localisation!$C$112,3,IF(F760=Localisation!$C$111,4,IF(F760=Localisation!$C$110,5,IF(OR(F760=1,F760=2,F760=3,F760=4,F760=5),F760,"")))))))</f>
        <v/>
      </c>
    </row>
    <row r="761" spans="13:22" x14ac:dyDescent="0.3">
      <c r="M761" s="11" t="str">
        <f>(IF(H761=Localisation!$C$114,1,IF(H761=Localisation!$C$113,2,IF(H761=Localisation!$C$112,3,IF(H761=Localisation!$C$111,4,IF(H761=Localisation!$C$110,5,IF(OR(H761=1,H761=2,H761=3,H761=4,H761=5),H761,"")))))))</f>
        <v/>
      </c>
      <c r="N761" s="11" t="str">
        <f>(IF(I761=Localisation!$C$114,1,IF(I761=Localisation!$C$113,2,IF(I761=Localisation!$C$112,3,IF(I761=Localisation!$C$111,4,IF(I761=Localisation!$C$110,5,IF(OR(I761=1,I761=2,I761=3,I761=4,I761=5),I761,"")))))))</f>
        <v/>
      </c>
      <c r="O761" s="11" t="str">
        <f>(IF(J761=Localisation!$C$114,1,IF(J761=Localisation!$C$113,2,IF(J761=Localisation!$C$112,3,IF(J761=Localisation!$C$111,4,IF(J761=Localisation!$C$110,5,IF(OR(J761=1,J761=2,J761=3,J761=4,J761=5),J761,"")))))))</f>
        <v/>
      </c>
      <c r="P761" s="11" t="str">
        <f>(IF(K761=Localisation!$C$114,1,IF(K761=Localisation!$C$113,2,IF(K761=Localisation!$C$112,3,IF(K761=Localisation!$C$111,4,IF(K761=Localisation!$C$110,5,IF(OR(K761=1,K761=2,K761=3,K761=4,K761=5),K761,"")))))))</f>
        <v/>
      </c>
      <c r="Q761" s="11" t="str">
        <f>(IF(L761=Localisation!$C$114,1,IF(L761=Localisation!$C$113,2,IF(L761=Localisation!$C$112,3,IF(L761=Localisation!$C$111,4,IF(L761=Localisation!$C$110,5,IF(OR(L761=1,L761=2,L761=3,L761=4,L761=5),L761,"")))))))</f>
        <v/>
      </c>
      <c r="R761" s="11" t="str">
        <f>(IF(B761=Localisation!$C$114,1,IF(B761=Localisation!$C$113,2,IF(B761=Localisation!$C$112,3,IF(B761=Localisation!$C$111,4,IF(B761=Localisation!$C$110,5,IF(OR(B761=1,B761=2,B761=3,B761=4,B761=5),B761,"")))))))</f>
        <v/>
      </c>
      <c r="S761" s="11" t="str">
        <f>(IF(C761=Localisation!$C$114,1,IF(C761=Localisation!$C$113,2,IF(C761=Localisation!$C$112,3,IF(C761=Localisation!$C$111,4,IF(C761=Localisation!$C$110,5,IF(OR(C761=1,C761=2,C761=3,C761=4,C761=5),C761,"")))))))</f>
        <v/>
      </c>
      <c r="T761" s="11" t="str">
        <f>(IF(D761=Localisation!$C$114,1,IF(D761=Localisation!$C$113,2,IF(D761=Localisation!$C$112,3,IF(D761=Localisation!$C$111,4,IF(D761=Localisation!$C$110,5,IF(OR(D761=1,D761=2,D761=3,D761=4,D761=5),D761,"")))))))</f>
        <v/>
      </c>
      <c r="U761" s="11" t="str">
        <f>(IF(E761=Localisation!$C$114,1,IF(E761=Localisation!$C$113,2,IF(E761=Localisation!$C$112,3,IF(E761=Localisation!$C$111,4,IF(E761=Localisation!$C$110,5,IF(OR(E761=1,E761=2,E761=3,E761=4,E761=5),E761,"")))))))</f>
        <v/>
      </c>
      <c r="V761" s="11" t="str">
        <f>(IF(F761=Localisation!$C$114,1,IF(F761=Localisation!$C$113,2,IF(F761=Localisation!$C$112,3,IF(F761=Localisation!$C$111,4,IF(F761=Localisation!$C$110,5,IF(OR(F761=1,F761=2,F761=3,F761=4,F761=5),F761,"")))))))</f>
        <v/>
      </c>
    </row>
    <row r="762" spans="13:22" x14ac:dyDescent="0.3">
      <c r="M762" s="11" t="str">
        <f>(IF(H762=Localisation!$C$114,1,IF(H762=Localisation!$C$113,2,IF(H762=Localisation!$C$112,3,IF(H762=Localisation!$C$111,4,IF(H762=Localisation!$C$110,5,IF(OR(H762=1,H762=2,H762=3,H762=4,H762=5),H762,"")))))))</f>
        <v/>
      </c>
      <c r="N762" s="11" t="str">
        <f>(IF(I762=Localisation!$C$114,1,IF(I762=Localisation!$C$113,2,IF(I762=Localisation!$C$112,3,IF(I762=Localisation!$C$111,4,IF(I762=Localisation!$C$110,5,IF(OR(I762=1,I762=2,I762=3,I762=4,I762=5),I762,"")))))))</f>
        <v/>
      </c>
      <c r="O762" s="11" t="str">
        <f>(IF(J762=Localisation!$C$114,1,IF(J762=Localisation!$C$113,2,IF(J762=Localisation!$C$112,3,IF(J762=Localisation!$C$111,4,IF(J762=Localisation!$C$110,5,IF(OR(J762=1,J762=2,J762=3,J762=4,J762=5),J762,"")))))))</f>
        <v/>
      </c>
      <c r="P762" s="11" t="str">
        <f>(IF(K762=Localisation!$C$114,1,IF(K762=Localisation!$C$113,2,IF(K762=Localisation!$C$112,3,IF(K762=Localisation!$C$111,4,IF(K762=Localisation!$C$110,5,IF(OR(K762=1,K762=2,K762=3,K762=4,K762=5),K762,"")))))))</f>
        <v/>
      </c>
      <c r="Q762" s="11" t="str">
        <f>(IF(L762=Localisation!$C$114,1,IF(L762=Localisation!$C$113,2,IF(L762=Localisation!$C$112,3,IF(L762=Localisation!$C$111,4,IF(L762=Localisation!$C$110,5,IF(OR(L762=1,L762=2,L762=3,L762=4,L762=5),L762,"")))))))</f>
        <v/>
      </c>
      <c r="R762" s="11" t="str">
        <f>(IF(B762=Localisation!$C$114,1,IF(B762=Localisation!$C$113,2,IF(B762=Localisation!$C$112,3,IF(B762=Localisation!$C$111,4,IF(B762=Localisation!$C$110,5,IF(OR(B762=1,B762=2,B762=3,B762=4,B762=5),B762,"")))))))</f>
        <v/>
      </c>
      <c r="S762" s="11" t="str">
        <f>(IF(C762=Localisation!$C$114,1,IF(C762=Localisation!$C$113,2,IF(C762=Localisation!$C$112,3,IF(C762=Localisation!$C$111,4,IF(C762=Localisation!$C$110,5,IF(OR(C762=1,C762=2,C762=3,C762=4,C762=5),C762,"")))))))</f>
        <v/>
      </c>
      <c r="T762" s="11" t="str">
        <f>(IF(D762=Localisation!$C$114,1,IF(D762=Localisation!$C$113,2,IF(D762=Localisation!$C$112,3,IF(D762=Localisation!$C$111,4,IF(D762=Localisation!$C$110,5,IF(OR(D762=1,D762=2,D762=3,D762=4,D762=5),D762,"")))))))</f>
        <v/>
      </c>
      <c r="U762" s="11" t="str">
        <f>(IF(E762=Localisation!$C$114,1,IF(E762=Localisation!$C$113,2,IF(E762=Localisation!$C$112,3,IF(E762=Localisation!$C$111,4,IF(E762=Localisation!$C$110,5,IF(OR(E762=1,E762=2,E762=3,E762=4,E762=5),E762,"")))))))</f>
        <v/>
      </c>
      <c r="V762" s="11" t="str">
        <f>(IF(F762=Localisation!$C$114,1,IF(F762=Localisation!$C$113,2,IF(F762=Localisation!$C$112,3,IF(F762=Localisation!$C$111,4,IF(F762=Localisation!$C$110,5,IF(OR(F762=1,F762=2,F762=3,F762=4,F762=5),F762,"")))))))</f>
        <v/>
      </c>
    </row>
    <row r="763" spans="13:22" x14ac:dyDescent="0.3">
      <c r="M763" s="11" t="str">
        <f>(IF(H763=Localisation!$C$114,1,IF(H763=Localisation!$C$113,2,IF(H763=Localisation!$C$112,3,IF(H763=Localisation!$C$111,4,IF(H763=Localisation!$C$110,5,IF(OR(H763=1,H763=2,H763=3,H763=4,H763=5),H763,"")))))))</f>
        <v/>
      </c>
      <c r="N763" s="11" t="str">
        <f>(IF(I763=Localisation!$C$114,1,IF(I763=Localisation!$C$113,2,IF(I763=Localisation!$C$112,3,IF(I763=Localisation!$C$111,4,IF(I763=Localisation!$C$110,5,IF(OR(I763=1,I763=2,I763=3,I763=4,I763=5),I763,"")))))))</f>
        <v/>
      </c>
      <c r="O763" s="11" t="str">
        <f>(IF(J763=Localisation!$C$114,1,IF(J763=Localisation!$C$113,2,IF(J763=Localisation!$C$112,3,IF(J763=Localisation!$C$111,4,IF(J763=Localisation!$C$110,5,IF(OR(J763=1,J763=2,J763=3,J763=4,J763=5),J763,"")))))))</f>
        <v/>
      </c>
      <c r="P763" s="11" t="str">
        <f>(IF(K763=Localisation!$C$114,1,IF(K763=Localisation!$C$113,2,IF(K763=Localisation!$C$112,3,IF(K763=Localisation!$C$111,4,IF(K763=Localisation!$C$110,5,IF(OR(K763=1,K763=2,K763=3,K763=4,K763=5),K763,"")))))))</f>
        <v/>
      </c>
      <c r="Q763" s="11" t="str">
        <f>(IF(L763=Localisation!$C$114,1,IF(L763=Localisation!$C$113,2,IF(L763=Localisation!$C$112,3,IF(L763=Localisation!$C$111,4,IF(L763=Localisation!$C$110,5,IF(OR(L763=1,L763=2,L763=3,L763=4,L763=5),L763,"")))))))</f>
        <v/>
      </c>
      <c r="R763" s="11" t="str">
        <f>(IF(B763=Localisation!$C$114,1,IF(B763=Localisation!$C$113,2,IF(B763=Localisation!$C$112,3,IF(B763=Localisation!$C$111,4,IF(B763=Localisation!$C$110,5,IF(OR(B763=1,B763=2,B763=3,B763=4,B763=5),B763,"")))))))</f>
        <v/>
      </c>
      <c r="S763" s="11" t="str">
        <f>(IF(C763=Localisation!$C$114,1,IF(C763=Localisation!$C$113,2,IF(C763=Localisation!$C$112,3,IF(C763=Localisation!$C$111,4,IF(C763=Localisation!$C$110,5,IF(OR(C763=1,C763=2,C763=3,C763=4,C763=5),C763,"")))))))</f>
        <v/>
      </c>
      <c r="T763" s="11" t="str">
        <f>(IF(D763=Localisation!$C$114,1,IF(D763=Localisation!$C$113,2,IF(D763=Localisation!$C$112,3,IF(D763=Localisation!$C$111,4,IF(D763=Localisation!$C$110,5,IF(OR(D763=1,D763=2,D763=3,D763=4,D763=5),D763,"")))))))</f>
        <v/>
      </c>
      <c r="U763" s="11" t="str">
        <f>(IF(E763=Localisation!$C$114,1,IF(E763=Localisation!$C$113,2,IF(E763=Localisation!$C$112,3,IF(E763=Localisation!$C$111,4,IF(E763=Localisation!$C$110,5,IF(OR(E763=1,E763=2,E763=3,E763=4,E763=5),E763,"")))))))</f>
        <v/>
      </c>
      <c r="V763" s="11" t="str">
        <f>(IF(F763=Localisation!$C$114,1,IF(F763=Localisation!$C$113,2,IF(F763=Localisation!$C$112,3,IF(F763=Localisation!$C$111,4,IF(F763=Localisation!$C$110,5,IF(OR(F763=1,F763=2,F763=3,F763=4,F763=5),F763,"")))))))</f>
        <v/>
      </c>
    </row>
    <row r="764" spans="13:22" x14ac:dyDescent="0.3">
      <c r="M764" s="11" t="str">
        <f>(IF(H764=Localisation!$C$114,1,IF(H764=Localisation!$C$113,2,IF(H764=Localisation!$C$112,3,IF(H764=Localisation!$C$111,4,IF(H764=Localisation!$C$110,5,IF(OR(H764=1,H764=2,H764=3,H764=4,H764=5),H764,"")))))))</f>
        <v/>
      </c>
      <c r="N764" s="11" t="str">
        <f>(IF(I764=Localisation!$C$114,1,IF(I764=Localisation!$C$113,2,IF(I764=Localisation!$C$112,3,IF(I764=Localisation!$C$111,4,IF(I764=Localisation!$C$110,5,IF(OR(I764=1,I764=2,I764=3,I764=4,I764=5),I764,"")))))))</f>
        <v/>
      </c>
      <c r="O764" s="11" t="str">
        <f>(IF(J764=Localisation!$C$114,1,IF(J764=Localisation!$C$113,2,IF(J764=Localisation!$C$112,3,IF(J764=Localisation!$C$111,4,IF(J764=Localisation!$C$110,5,IF(OR(J764=1,J764=2,J764=3,J764=4,J764=5),J764,"")))))))</f>
        <v/>
      </c>
      <c r="P764" s="11" t="str">
        <f>(IF(K764=Localisation!$C$114,1,IF(K764=Localisation!$C$113,2,IF(K764=Localisation!$C$112,3,IF(K764=Localisation!$C$111,4,IF(K764=Localisation!$C$110,5,IF(OR(K764=1,K764=2,K764=3,K764=4,K764=5),K764,"")))))))</f>
        <v/>
      </c>
      <c r="Q764" s="11" t="str">
        <f>(IF(L764=Localisation!$C$114,1,IF(L764=Localisation!$C$113,2,IF(L764=Localisation!$C$112,3,IF(L764=Localisation!$C$111,4,IF(L764=Localisation!$C$110,5,IF(OR(L764=1,L764=2,L764=3,L764=4,L764=5),L764,"")))))))</f>
        <v/>
      </c>
      <c r="R764" s="11" t="str">
        <f>(IF(B764=Localisation!$C$114,1,IF(B764=Localisation!$C$113,2,IF(B764=Localisation!$C$112,3,IF(B764=Localisation!$C$111,4,IF(B764=Localisation!$C$110,5,IF(OR(B764=1,B764=2,B764=3,B764=4,B764=5),B764,"")))))))</f>
        <v/>
      </c>
      <c r="S764" s="11" t="str">
        <f>(IF(C764=Localisation!$C$114,1,IF(C764=Localisation!$C$113,2,IF(C764=Localisation!$C$112,3,IF(C764=Localisation!$C$111,4,IF(C764=Localisation!$C$110,5,IF(OR(C764=1,C764=2,C764=3,C764=4,C764=5),C764,"")))))))</f>
        <v/>
      </c>
      <c r="T764" s="11" t="str">
        <f>(IF(D764=Localisation!$C$114,1,IF(D764=Localisation!$C$113,2,IF(D764=Localisation!$C$112,3,IF(D764=Localisation!$C$111,4,IF(D764=Localisation!$C$110,5,IF(OR(D764=1,D764=2,D764=3,D764=4,D764=5),D764,"")))))))</f>
        <v/>
      </c>
      <c r="U764" s="11" t="str">
        <f>(IF(E764=Localisation!$C$114,1,IF(E764=Localisation!$C$113,2,IF(E764=Localisation!$C$112,3,IF(E764=Localisation!$C$111,4,IF(E764=Localisation!$C$110,5,IF(OR(E764=1,E764=2,E764=3,E764=4,E764=5),E764,"")))))))</f>
        <v/>
      </c>
      <c r="V764" s="11" t="str">
        <f>(IF(F764=Localisation!$C$114,1,IF(F764=Localisation!$C$113,2,IF(F764=Localisation!$C$112,3,IF(F764=Localisation!$C$111,4,IF(F764=Localisation!$C$110,5,IF(OR(F764=1,F764=2,F764=3,F764=4,F764=5),F764,"")))))))</f>
        <v/>
      </c>
    </row>
    <row r="765" spans="13:22" x14ac:dyDescent="0.3">
      <c r="M765" s="11" t="str">
        <f>(IF(H765=Localisation!$C$114,1,IF(H765=Localisation!$C$113,2,IF(H765=Localisation!$C$112,3,IF(H765=Localisation!$C$111,4,IF(H765=Localisation!$C$110,5,IF(OR(H765=1,H765=2,H765=3,H765=4,H765=5),H765,"")))))))</f>
        <v/>
      </c>
      <c r="N765" s="11" t="str">
        <f>(IF(I765=Localisation!$C$114,1,IF(I765=Localisation!$C$113,2,IF(I765=Localisation!$C$112,3,IF(I765=Localisation!$C$111,4,IF(I765=Localisation!$C$110,5,IF(OR(I765=1,I765=2,I765=3,I765=4,I765=5),I765,"")))))))</f>
        <v/>
      </c>
      <c r="O765" s="11" t="str">
        <f>(IF(J765=Localisation!$C$114,1,IF(J765=Localisation!$C$113,2,IF(J765=Localisation!$C$112,3,IF(J765=Localisation!$C$111,4,IF(J765=Localisation!$C$110,5,IF(OR(J765=1,J765=2,J765=3,J765=4,J765=5),J765,"")))))))</f>
        <v/>
      </c>
      <c r="P765" s="11" t="str">
        <f>(IF(K765=Localisation!$C$114,1,IF(K765=Localisation!$C$113,2,IF(K765=Localisation!$C$112,3,IF(K765=Localisation!$C$111,4,IF(K765=Localisation!$C$110,5,IF(OR(K765=1,K765=2,K765=3,K765=4,K765=5),K765,"")))))))</f>
        <v/>
      </c>
      <c r="Q765" s="11" t="str">
        <f>(IF(L765=Localisation!$C$114,1,IF(L765=Localisation!$C$113,2,IF(L765=Localisation!$C$112,3,IF(L765=Localisation!$C$111,4,IF(L765=Localisation!$C$110,5,IF(OR(L765=1,L765=2,L765=3,L765=4,L765=5),L765,"")))))))</f>
        <v/>
      </c>
      <c r="R765" s="11" t="str">
        <f>(IF(B765=Localisation!$C$114,1,IF(B765=Localisation!$C$113,2,IF(B765=Localisation!$C$112,3,IF(B765=Localisation!$C$111,4,IF(B765=Localisation!$C$110,5,IF(OR(B765=1,B765=2,B765=3,B765=4,B765=5),B765,"")))))))</f>
        <v/>
      </c>
      <c r="S765" s="11" t="str">
        <f>(IF(C765=Localisation!$C$114,1,IF(C765=Localisation!$C$113,2,IF(C765=Localisation!$C$112,3,IF(C765=Localisation!$C$111,4,IF(C765=Localisation!$C$110,5,IF(OR(C765=1,C765=2,C765=3,C765=4,C765=5),C765,"")))))))</f>
        <v/>
      </c>
      <c r="T765" s="11" t="str">
        <f>(IF(D765=Localisation!$C$114,1,IF(D765=Localisation!$C$113,2,IF(D765=Localisation!$C$112,3,IF(D765=Localisation!$C$111,4,IF(D765=Localisation!$C$110,5,IF(OR(D765=1,D765=2,D765=3,D765=4,D765=5),D765,"")))))))</f>
        <v/>
      </c>
      <c r="U765" s="11" t="str">
        <f>(IF(E765=Localisation!$C$114,1,IF(E765=Localisation!$C$113,2,IF(E765=Localisation!$C$112,3,IF(E765=Localisation!$C$111,4,IF(E765=Localisation!$C$110,5,IF(OR(E765=1,E765=2,E765=3,E765=4,E765=5),E765,"")))))))</f>
        <v/>
      </c>
      <c r="V765" s="11" t="str">
        <f>(IF(F765=Localisation!$C$114,1,IF(F765=Localisation!$C$113,2,IF(F765=Localisation!$C$112,3,IF(F765=Localisation!$C$111,4,IF(F765=Localisation!$C$110,5,IF(OR(F765=1,F765=2,F765=3,F765=4,F765=5),F765,"")))))))</f>
        <v/>
      </c>
    </row>
    <row r="766" spans="13:22" x14ac:dyDescent="0.3">
      <c r="M766" s="11" t="str">
        <f>(IF(H766=Localisation!$C$114,1,IF(H766=Localisation!$C$113,2,IF(H766=Localisation!$C$112,3,IF(H766=Localisation!$C$111,4,IF(H766=Localisation!$C$110,5,IF(OR(H766=1,H766=2,H766=3,H766=4,H766=5),H766,"")))))))</f>
        <v/>
      </c>
      <c r="N766" s="11" t="str">
        <f>(IF(I766=Localisation!$C$114,1,IF(I766=Localisation!$C$113,2,IF(I766=Localisation!$C$112,3,IF(I766=Localisation!$C$111,4,IF(I766=Localisation!$C$110,5,IF(OR(I766=1,I766=2,I766=3,I766=4,I766=5),I766,"")))))))</f>
        <v/>
      </c>
      <c r="O766" s="11" t="str">
        <f>(IF(J766=Localisation!$C$114,1,IF(J766=Localisation!$C$113,2,IF(J766=Localisation!$C$112,3,IF(J766=Localisation!$C$111,4,IF(J766=Localisation!$C$110,5,IF(OR(J766=1,J766=2,J766=3,J766=4,J766=5),J766,"")))))))</f>
        <v/>
      </c>
      <c r="P766" s="11" t="str">
        <f>(IF(K766=Localisation!$C$114,1,IF(K766=Localisation!$C$113,2,IF(K766=Localisation!$C$112,3,IF(K766=Localisation!$C$111,4,IF(K766=Localisation!$C$110,5,IF(OR(K766=1,K766=2,K766=3,K766=4,K766=5),K766,"")))))))</f>
        <v/>
      </c>
      <c r="Q766" s="11" t="str">
        <f>(IF(L766=Localisation!$C$114,1,IF(L766=Localisation!$C$113,2,IF(L766=Localisation!$C$112,3,IF(L766=Localisation!$C$111,4,IF(L766=Localisation!$C$110,5,IF(OR(L766=1,L766=2,L766=3,L766=4,L766=5),L766,"")))))))</f>
        <v/>
      </c>
      <c r="R766" s="11" t="str">
        <f>(IF(B766=Localisation!$C$114,1,IF(B766=Localisation!$C$113,2,IF(B766=Localisation!$C$112,3,IF(B766=Localisation!$C$111,4,IF(B766=Localisation!$C$110,5,IF(OR(B766=1,B766=2,B766=3,B766=4,B766=5),B766,"")))))))</f>
        <v/>
      </c>
      <c r="S766" s="11" t="str">
        <f>(IF(C766=Localisation!$C$114,1,IF(C766=Localisation!$C$113,2,IF(C766=Localisation!$C$112,3,IF(C766=Localisation!$C$111,4,IF(C766=Localisation!$C$110,5,IF(OR(C766=1,C766=2,C766=3,C766=4,C766=5),C766,"")))))))</f>
        <v/>
      </c>
      <c r="T766" s="11" t="str">
        <f>(IF(D766=Localisation!$C$114,1,IF(D766=Localisation!$C$113,2,IF(D766=Localisation!$C$112,3,IF(D766=Localisation!$C$111,4,IF(D766=Localisation!$C$110,5,IF(OR(D766=1,D766=2,D766=3,D766=4,D766=5),D766,"")))))))</f>
        <v/>
      </c>
      <c r="U766" s="11" t="str">
        <f>(IF(E766=Localisation!$C$114,1,IF(E766=Localisation!$C$113,2,IF(E766=Localisation!$C$112,3,IF(E766=Localisation!$C$111,4,IF(E766=Localisation!$C$110,5,IF(OR(E766=1,E766=2,E766=3,E766=4,E766=5),E766,"")))))))</f>
        <v/>
      </c>
      <c r="V766" s="11" t="str">
        <f>(IF(F766=Localisation!$C$114,1,IF(F766=Localisation!$C$113,2,IF(F766=Localisation!$C$112,3,IF(F766=Localisation!$C$111,4,IF(F766=Localisation!$C$110,5,IF(OR(F766=1,F766=2,F766=3,F766=4,F766=5),F766,"")))))))</f>
        <v/>
      </c>
    </row>
    <row r="767" spans="13:22" x14ac:dyDescent="0.3">
      <c r="M767" s="11" t="str">
        <f>(IF(H767=Localisation!$C$114,1,IF(H767=Localisation!$C$113,2,IF(H767=Localisation!$C$112,3,IF(H767=Localisation!$C$111,4,IF(H767=Localisation!$C$110,5,IF(OR(H767=1,H767=2,H767=3,H767=4,H767=5),H767,"")))))))</f>
        <v/>
      </c>
      <c r="N767" s="11" t="str">
        <f>(IF(I767=Localisation!$C$114,1,IF(I767=Localisation!$C$113,2,IF(I767=Localisation!$C$112,3,IF(I767=Localisation!$C$111,4,IF(I767=Localisation!$C$110,5,IF(OR(I767=1,I767=2,I767=3,I767=4,I767=5),I767,"")))))))</f>
        <v/>
      </c>
      <c r="O767" s="11" t="str">
        <f>(IF(J767=Localisation!$C$114,1,IF(J767=Localisation!$C$113,2,IF(J767=Localisation!$C$112,3,IF(J767=Localisation!$C$111,4,IF(J767=Localisation!$C$110,5,IF(OR(J767=1,J767=2,J767=3,J767=4,J767=5),J767,"")))))))</f>
        <v/>
      </c>
      <c r="P767" s="11" t="str">
        <f>(IF(K767=Localisation!$C$114,1,IF(K767=Localisation!$C$113,2,IF(K767=Localisation!$C$112,3,IF(K767=Localisation!$C$111,4,IF(K767=Localisation!$C$110,5,IF(OR(K767=1,K767=2,K767=3,K767=4,K767=5),K767,"")))))))</f>
        <v/>
      </c>
      <c r="Q767" s="11" t="str">
        <f>(IF(L767=Localisation!$C$114,1,IF(L767=Localisation!$C$113,2,IF(L767=Localisation!$C$112,3,IF(L767=Localisation!$C$111,4,IF(L767=Localisation!$C$110,5,IF(OR(L767=1,L767=2,L767=3,L767=4,L767=5),L767,"")))))))</f>
        <v/>
      </c>
      <c r="R767" s="11" t="str">
        <f>(IF(B767=Localisation!$C$114,1,IF(B767=Localisation!$C$113,2,IF(B767=Localisation!$C$112,3,IF(B767=Localisation!$C$111,4,IF(B767=Localisation!$C$110,5,IF(OR(B767=1,B767=2,B767=3,B767=4,B767=5),B767,"")))))))</f>
        <v/>
      </c>
      <c r="S767" s="11" t="str">
        <f>(IF(C767=Localisation!$C$114,1,IF(C767=Localisation!$C$113,2,IF(C767=Localisation!$C$112,3,IF(C767=Localisation!$C$111,4,IF(C767=Localisation!$C$110,5,IF(OR(C767=1,C767=2,C767=3,C767=4,C767=5),C767,"")))))))</f>
        <v/>
      </c>
      <c r="T767" s="11" t="str">
        <f>(IF(D767=Localisation!$C$114,1,IF(D767=Localisation!$C$113,2,IF(D767=Localisation!$C$112,3,IF(D767=Localisation!$C$111,4,IF(D767=Localisation!$C$110,5,IF(OR(D767=1,D767=2,D767=3,D767=4,D767=5),D767,"")))))))</f>
        <v/>
      </c>
      <c r="U767" s="11" t="str">
        <f>(IF(E767=Localisation!$C$114,1,IF(E767=Localisation!$C$113,2,IF(E767=Localisation!$C$112,3,IF(E767=Localisation!$C$111,4,IF(E767=Localisation!$C$110,5,IF(OR(E767=1,E767=2,E767=3,E767=4,E767=5),E767,"")))))))</f>
        <v/>
      </c>
      <c r="V767" s="11" t="str">
        <f>(IF(F767=Localisation!$C$114,1,IF(F767=Localisation!$C$113,2,IF(F767=Localisation!$C$112,3,IF(F767=Localisation!$C$111,4,IF(F767=Localisation!$C$110,5,IF(OR(F767=1,F767=2,F767=3,F767=4,F767=5),F767,"")))))))</f>
        <v/>
      </c>
    </row>
    <row r="768" spans="13:22" x14ac:dyDescent="0.3">
      <c r="M768" s="11" t="str">
        <f>(IF(H768=Localisation!$C$114,1,IF(H768=Localisation!$C$113,2,IF(H768=Localisation!$C$112,3,IF(H768=Localisation!$C$111,4,IF(H768=Localisation!$C$110,5,IF(OR(H768=1,H768=2,H768=3,H768=4,H768=5),H768,"")))))))</f>
        <v/>
      </c>
      <c r="N768" s="11" t="str">
        <f>(IF(I768=Localisation!$C$114,1,IF(I768=Localisation!$C$113,2,IF(I768=Localisation!$C$112,3,IF(I768=Localisation!$C$111,4,IF(I768=Localisation!$C$110,5,IF(OR(I768=1,I768=2,I768=3,I768=4,I768=5),I768,"")))))))</f>
        <v/>
      </c>
      <c r="O768" s="11" t="str">
        <f>(IF(J768=Localisation!$C$114,1,IF(J768=Localisation!$C$113,2,IF(J768=Localisation!$C$112,3,IF(J768=Localisation!$C$111,4,IF(J768=Localisation!$C$110,5,IF(OR(J768=1,J768=2,J768=3,J768=4,J768=5),J768,"")))))))</f>
        <v/>
      </c>
      <c r="P768" s="11" t="str">
        <f>(IF(K768=Localisation!$C$114,1,IF(K768=Localisation!$C$113,2,IF(K768=Localisation!$C$112,3,IF(K768=Localisation!$C$111,4,IF(K768=Localisation!$C$110,5,IF(OR(K768=1,K768=2,K768=3,K768=4,K768=5),K768,"")))))))</f>
        <v/>
      </c>
      <c r="Q768" s="11" t="str">
        <f>(IF(L768=Localisation!$C$114,1,IF(L768=Localisation!$C$113,2,IF(L768=Localisation!$C$112,3,IF(L768=Localisation!$C$111,4,IF(L768=Localisation!$C$110,5,IF(OR(L768=1,L768=2,L768=3,L768=4,L768=5),L768,"")))))))</f>
        <v/>
      </c>
      <c r="R768" s="11" t="str">
        <f>(IF(B768=Localisation!$C$114,1,IF(B768=Localisation!$C$113,2,IF(B768=Localisation!$C$112,3,IF(B768=Localisation!$C$111,4,IF(B768=Localisation!$C$110,5,IF(OR(B768=1,B768=2,B768=3,B768=4,B768=5),B768,"")))))))</f>
        <v/>
      </c>
      <c r="S768" s="11" t="str">
        <f>(IF(C768=Localisation!$C$114,1,IF(C768=Localisation!$C$113,2,IF(C768=Localisation!$C$112,3,IF(C768=Localisation!$C$111,4,IF(C768=Localisation!$C$110,5,IF(OR(C768=1,C768=2,C768=3,C768=4,C768=5),C768,"")))))))</f>
        <v/>
      </c>
      <c r="T768" s="11" t="str">
        <f>(IF(D768=Localisation!$C$114,1,IF(D768=Localisation!$C$113,2,IF(D768=Localisation!$C$112,3,IF(D768=Localisation!$C$111,4,IF(D768=Localisation!$C$110,5,IF(OR(D768=1,D768=2,D768=3,D768=4,D768=5),D768,"")))))))</f>
        <v/>
      </c>
      <c r="U768" s="11" t="str">
        <f>(IF(E768=Localisation!$C$114,1,IF(E768=Localisation!$C$113,2,IF(E768=Localisation!$C$112,3,IF(E768=Localisation!$C$111,4,IF(E768=Localisation!$C$110,5,IF(OR(E768=1,E768=2,E768=3,E768=4,E768=5),E768,"")))))))</f>
        <v/>
      </c>
      <c r="V768" s="11" t="str">
        <f>(IF(F768=Localisation!$C$114,1,IF(F768=Localisation!$C$113,2,IF(F768=Localisation!$C$112,3,IF(F768=Localisation!$C$111,4,IF(F768=Localisation!$C$110,5,IF(OR(F768=1,F768=2,F768=3,F768=4,F768=5),F768,"")))))))</f>
        <v/>
      </c>
    </row>
    <row r="769" spans="13:22" x14ac:dyDescent="0.3">
      <c r="M769" s="11" t="str">
        <f>(IF(H769=Localisation!$C$114,1,IF(H769=Localisation!$C$113,2,IF(H769=Localisation!$C$112,3,IF(H769=Localisation!$C$111,4,IF(H769=Localisation!$C$110,5,IF(OR(H769=1,H769=2,H769=3,H769=4,H769=5),H769,"")))))))</f>
        <v/>
      </c>
      <c r="N769" s="11" t="str">
        <f>(IF(I769=Localisation!$C$114,1,IF(I769=Localisation!$C$113,2,IF(I769=Localisation!$C$112,3,IF(I769=Localisation!$C$111,4,IF(I769=Localisation!$C$110,5,IF(OR(I769=1,I769=2,I769=3,I769=4,I769=5),I769,"")))))))</f>
        <v/>
      </c>
      <c r="O769" s="11" t="str">
        <f>(IF(J769=Localisation!$C$114,1,IF(J769=Localisation!$C$113,2,IF(J769=Localisation!$C$112,3,IF(J769=Localisation!$C$111,4,IF(J769=Localisation!$C$110,5,IF(OR(J769=1,J769=2,J769=3,J769=4,J769=5),J769,"")))))))</f>
        <v/>
      </c>
      <c r="P769" s="11" t="str">
        <f>(IF(K769=Localisation!$C$114,1,IF(K769=Localisation!$C$113,2,IF(K769=Localisation!$C$112,3,IF(K769=Localisation!$C$111,4,IF(K769=Localisation!$C$110,5,IF(OR(K769=1,K769=2,K769=3,K769=4,K769=5),K769,"")))))))</f>
        <v/>
      </c>
      <c r="Q769" s="11" t="str">
        <f>(IF(L769=Localisation!$C$114,1,IF(L769=Localisation!$C$113,2,IF(L769=Localisation!$C$112,3,IF(L769=Localisation!$C$111,4,IF(L769=Localisation!$C$110,5,IF(OR(L769=1,L769=2,L769=3,L769=4,L769=5),L769,"")))))))</f>
        <v/>
      </c>
      <c r="R769" s="11" t="str">
        <f>(IF(B769=Localisation!$C$114,1,IF(B769=Localisation!$C$113,2,IF(B769=Localisation!$C$112,3,IF(B769=Localisation!$C$111,4,IF(B769=Localisation!$C$110,5,IF(OR(B769=1,B769=2,B769=3,B769=4,B769=5),B769,"")))))))</f>
        <v/>
      </c>
      <c r="S769" s="11" t="str">
        <f>(IF(C769=Localisation!$C$114,1,IF(C769=Localisation!$C$113,2,IF(C769=Localisation!$C$112,3,IF(C769=Localisation!$C$111,4,IF(C769=Localisation!$C$110,5,IF(OR(C769=1,C769=2,C769=3,C769=4,C769=5),C769,"")))))))</f>
        <v/>
      </c>
      <c r="T769" s="11" t="str">
        <f>(IF(D769=Localisation!$C$114,1,IF(D769=Localisation!$C$113,2,IF(D769=Localisation!$C$112,3,IF(D769=Localisation!$C$111,4,IF(D769=Localisation!$C$110,5,IF(OR(D769=1,D769=2,D769=3,D769=4,D769=5),D769,"")))))))</f>
        <v/>
      </c>
      <c r="U769" s="11" t="str">
        <f>(IF(E769=Localisation!$C$114,1,IF(E769=Localisation!$C$113,2,IF(E769=Localisation!$C$112,3,IF(E769=Localisation!$C$111,4,IF(E769=Localisation!$C$110,5,IF(OR(E769=1,E769=2,E769=3,E769=4,E769=5),E769,"")))))))</f>
        <v/>
      </c>
      <c r="V769" s="11" t="str">
        <f>(IF(F769=Localisation!$C$114,1,IF(F769=Localisation!$C$113,2,IF(F769=Localisation!$C$112,3,IF(F769=Localisation!$C$111,4,IF(F769=Localisation!$C$110,5,IF(OR(F769=1,F769=2,F769=3,F769=4,F769=5),F769,"")))))))</f>
        <v/>
      </c>
    </row>
    <row r="770" spans="13:22" x14ac:dyDescent="0.3">
      <c r="M770" s="11" t="str">
        <f>(IF(H770=Localisation!$C$114,1,IF(H770=Localisation!$C$113,2,IF(H770=Localisation!$C$112,3,IF(H770=Localisation!$C$111,4,IF(H770=Localisation!$C$110,5,IF(OR(H770=1,H770=2,H770=3,H770=4,H770=5),H770,"")))))))</f>
        <v/>
      </c>
      <c r="N770" s="11" t="str">
        <f>(IF(I770=Localisation!$C$114,1,IF(I770=Localisation!$C$113,2,IF(I770=Localisation!$C$112,3,IF(I770=Localisation!$C$111,4,IF(I770=Localisation!$C$110,5,IF(OR(I770=1,I770=2,I770=3,I770=4,I770=5),I770,"")))))))</f>
        <v/>
      </c>
      <c r="O770" s="11" t="str">
        <f>(IF(J770=Localisation!$C$114,1,IF(J770=Localisation!$C$113,2,IF(J770=Localisation!$C$112,3,IF(J770=Localisation!$C$111,4,IF(J770=Localisation!$C$110,5,IF(OR(J770=1,J770=2,J770=3,J770=4,J770=5),J770,"")))))))</f>
        <v/>
      </c>
      <c r="P770" s="11" t="str">
        <f>(IF(K770=Localisation!$C$114,1,IF(K770=Localisation!$C$113,2,IF(K770=Localisation!$C$112,3,IF(K770=Localisation!$C$111,4,IF(K770=Localisation!$C$110,5,IF(OR(K770=1,K770=2,K770=3,K770=4,K770=5),K770,"")))))))</f>
        <v/>
      </c>
      <c r="Q770" s="11" t="str">
        <f>(IF(L770=Localisation!$C$114,1,IF(L770=Localisation!$C$113,2,IF(L770=Localisation!$C$112,3,IF(L770=Localisation!$C$111,4,IF(L770=Localisation!$C$110,5,IF(OR(L770=1,L770=2,L770=3,L770=4,L770=5),L770,"")))))))</f>
        <v/>
      </c>
      <c r="R770" s="11" t="str">
        <f>(IF(B770=Localisation!$C$114,1,IF(B770=Localisation!$C$113,2,IF(B770=Localisation!$C$112,3,IF(B770=Localisation!$C$111,4,IF(B770=Localisation!$C$110,5,IF(OR(B770=1,B770=2,B770=3,B770=4,B770=5),B770,"")))))))</f>
        <v/>
      </c>
      <c r="S770" s="11" t="str">
        <f>(IF(C770=Localisation!$C$114,1,IF(C770=Localisation!$C$113,2,IF(C770=Localisation!$C$112,3,IF(C770=Localisation!$C$111,4,IF(C770=Localisation!$C$110,5,IF(OR(C770=1,C770=2,C770=3,C770=4,C770=5),C770,"")))))))</f>
        <v/>
      </c>
      <c r="T770" s="11" t="str">
        <f>(IF(D770=Localisation!$C$114,1,IF(D770=Localisation!$C$113,2,IF(D770=Localisation!$C$112,3,IF(D770=Localisation!$C$111,4,IF(D770=Localisation!$C$110,5,IF(OR(D770=1,D770=2,D770=3,D770=4,D770=5),D770,"")))))))</f>
        <v/>
      </c>
      <c r="U770" s="11" t="str">
        <f>(IF(E770=Localisation!$C$114,1,IF(E770=Localisation!$C$113,2,IF(E770=Localisation!$C$112,3,IF(E770=Localisation!$C$111,4,IF(E770=Localisation!$C$110,5,IF(OR(E770=1,E770=2,E770=3,E770=4,E770=5),E770,"")))))))</f>
        <v/>
      </c>
      <c r="V770" s="11" t="str">
        <f>(IF(F770=Localisation!$C$114,1,IF(F770=Localisation!$C$113,2,IF(F770=Localisation!$C$112,3,IF(F770=Localisation!$C$111,4,IF(F770=Localisation!$C$110,5,IF(OR(F770=1,F770=2,F770=3,F770=4,F770=5),F770,"")))))))</f>
        <v/>
      </c>
    </row>
    <row r="771" spans="13:22" x14ac:dyDescent="0.3">
      <c r="M771" s="11" t="str">
        <f>(IF(H771=Localisation!$C$114,1,IF(H771=Localisation!$C$113,2,IF(H771=Localisation!$C$112,3,IF(H771=Localisation!$C$111,4,IF(H771=Localisation!$C$110,5,IF(OR(H771=1,H771=2,H771=3,H771=4,H771=5),H771,"")))))))</f>
        <v/>
      </c>
      <c r="N771" s="11" t="str">
        <f>(IF(I771=Localisation!$C$114,1,IF(I771=Localisation!$C$113,2,IF(I771=Localisation!$C$112,3,IF(I771=Localisation!$C$111,4,IF(I771=Localisation!$C$110,5,IF(OR(I771=1,I771=2,I771=3,I771=4,I771=5),I771,"")))))))</f>
        <v/>
      </c>
      <c r="O771" s="11" t="str">
        <f>(IF(J771=Localisation!$C$114,1,IF(J771=Localisation!$C$113,2,IF(J771=Localisation!$C$112,3,IF(J771=Localisation!$C$111,4,IF(J771=Localisation!$C$110,5,IF(OR(J771=1,J771=2,J771=3,J771=4,J771=5),J771,"")))))))</f>
        <v/>
      </c>
      <c r="P771" s="11" t="str">
        <f>(IF(K771=Localisation!$C$114,1,IF(K771=Localisation!$C$113,2,IF(K771=Localisation!$C$112,3,IF(K771=Localisation!$C$111,4,IF(K771=Localisation!$C$110,5,IF(OR(K771=1,K771=2,K771=3,K771=4,K771=5),K771,"")))))))</f>
        <v/>
      </c>
      <c r="Q771" s="11" t="str">
        <f>(IF(L771=Localisation!$C$114,1,IF(L771=Localisation!$C$113,2,IF(L771=Localisation!$C$112,3,IF(L771=Localisation!$C$111,4,IF(L771=Localisation!$C$110,5,IF(OR(L771=1,L771=2,L771=3,L771=4,L771=5),L771,"")))))))</f>
        <v/>
      </c>
      <c r="R771" s="11" t="str">
        <f>(IF(B771=Localisation!$C$114,1,IF(B771=Localisation!$C$113,2,IF(B771=Localisation!$C$112,3,IF(B771=Localisation!$C$111,4,IF(B771=Localisation!$C$110,5,IF(OR(B771=1,B771=2,B771=3,B771=4,B771=5),B771,"")))))))</f>
        <v/>
      </c>
      <c r="S771" s="11" t="str">
        <f>(IF(C771=Localisation!$C$114,1,IF(C771=Localisation!$C$113,2,IF(C771=Localisation!$C$112,3,IF(C771=Localisation!$C$111,4,IF(C771=Localisation!$C$110,5,IF(OR(C771=1,C771=2,C771=3,C771=4,C771=5),C771,"")))))))</f>
        <v/>
      </c>
      <c r="T771" s="11" t="str">
        <f>(IF(D771=Localisation!$C$114,1,IF(D771=Localisation!$C$113,2,IF(D771=Localisation!$C$112,3,IF(D771=Localisation!$C$111,4,IF(D771=Localisation!$C$110,5,IF(OR(D771=1,D771=2,D771=3,D771=4,D771=5),D771,"")))))))</f>
        <v/>
      </c>
      <c r="U771" s="11" t="str">
        <f>(IF(E771=Localisation!$C$114,1,IF(E771=Localisation!$C$113,2,IF(E771=Localisation!$C$112,3,IF(E771=Localisation!$C$111,4,IF(E771=Localisation!$C$110,5,IF(OR(E771=1,E771=2,E771=3,E771=4,E771=5),E771,"")))))))</f>
        <v/>
      </c>
      <c r="V771" s="11" t="str">
        <f>(IF(F771=Localisation!$C$114,1,IF(F771=Localisation!$C$113,2,IF(F771=Localisation!$C$112,3,IF(F771=Localisation!$C$111,4,IF(F771=Localisation!$C$110,5,IF(OR(F771=1,F771=2,F771=3,F771=4,F771=5),F771,"")))))))</f>
        <v/>
      </c>
    </row>
    <row r="772" spans="13:22" x14ac:dyDescent="0.3">
      <c r="M772" s="11" t="str">
        <f>(IF(H772=Localisation!$C$114,1,IF(H772=Localisation!$C$113,2,IF(H772=Localisation!$C$112,3,IF(H772=Localisation!$C$111,4,IF(H772=Localisation!$C$110,5,IF(OR(H772=1,H772=2,H772=3,H772=4,H772=5),H772,"")))))))</f>
        <v/>
      </c>
      <c r="N772" s="11" t="str">
        <f>(IF(I772=Localisation!$C$114,1,IF(I772=Localisation!$C$113,2,IF(I772=Localisation!$C$112,3,IF(I772=Localisation!$C$111,4,IF(I772=Localisation!$C$110,5,IF(OR(I772=1,I772=2,I772=3,I772=4,I772=5),I772,"")))))))</f>
        <v/>
      </c>
      <c r="O772" s="11" t="str">
        <f>(IF(J772=Localisation!$C$114,1,IF(J772=Localisation!$C$113,2,IF(J772=Localisation!$C$112,3,IF(J772=Localisation!$C$111,4,IF(J772=Localisation!$C$110,5,IF(OR(J772=1,J772=2,J772=3,J772=4,J772=5),J772,"")))))))</f>
        <v/>
      </c>
      <c r="P772" s="11" t="str">
        <f>(IF(K772=Localisation!$C$114,1,IF(K772=Localisation!$C$113,2,IF(K772=Localisation!$C$112,3,IF(K772=Localisation!$C$111,4,IF(K772=Localisation!$C$110,5,IF(OR(K772=1,K772=2,K772=3,K772=4,K772=5),K772,"")))))))</f>
        <v/>
      </c>
      <c r="Q772" s="11" t="str">
        <f>(IF(L772=Localisation!$C$114,1,IF(L772=Localisation!$C$113,2,IF(L772=Localisation!$C$112,3,IF(L772=Localisation!$C$111,4,IF(L772=Localisation!$C$110,5,IF(OR(L772=1,L772=2,L772=3,L772=4,L772=5),L772,"")))))))</f>
        <v/>
      </c>
      <c r="R772" s="11" t="str">
        <f>(IF(B772=Localisation!$C$114,1,IF(B772=Localisation!$C$113,2,IF(B772=Localisation!$C$112,3,IF(B772=Localisation!$C$111,4,IF(B772=Localisation!$C$110,5,IF(OR(B772=1,B772=2,B772=3,B772=4,B772=5),B772,"")))))))</f>
        <v/>
      </c>
      <c r="S772" s="11" t="str">
        <f>(IF(C772=Localisation!$C$114,1,IF(C772=Localisation!$C$113,2,IF(C772=Localisation!$C$112,3,IF(C772=Localisation!$C$111,4,IF(C772=Localisation!$C$110,5,IF(OR(C772=1,C772=2,C772=3,C772=4,C772=5),C772,"")))))))</f>
        <v/>
      </c>
      <c r="T772" s="11" t="str">
        <f>(IF(D772=Localisation!$C$114,1,IF(D772=Localisation!$C$113,2,IF(D772=Localisation!$C$112,3,IF(D772=Localisation!$C$111,4,IF(D772=Localisation!$C$110,5,IF(OR(D772=1,D772=2,D772=3,D772=4,D772=5),D772,"")))))))</f>
        <v/>
      </c>
      <c r="U772" s="11" t="str">
        <f>(IF(E772=Localisation!$C$114,1,IF(E772=Localisation!$C$113,2,IF(E772=Localisation!$C$112,3,IF(E772=Localisation!$C$111,4,IF(E772=Localisation!$C$110,5,IF(OR(E772=1,E772=2,E772=3,E772=4,E772=5),E772,"")))))))</f>
        <v/>
      </c>
      <c r="V772" s="11" t="str">
        <f>(IF(F772=Localisation!$C$114,1,IF(F772=Localisation!$C$113,2,IF(F772=Localisation!$C$112,3,IF(F772=Localisation!$C$111,4,IF(F772=Localisation!$C$110,5,IF(OR(F772=1,F772=2,F772=3,F772=4,F772=5),F772,"")))))))</f>
        <v/>
      </c>
    </row>
    <row r="773" spans="13:22" x14ac:dyDescent="0.3">
      <c r="M773" s="11" t="str">
        <f>(IF(H773=Localisation!$C$114,1,IF(H773=Localisation!$C$113,2,IF(H773=Localisation!$C$112,3,IF(H773=Localisation!$C$111,4,IF(H773=Localisation!$C$110,5,IF(OR(H773=1,H773=2,H773=3,H773=4,H773=5),H773,"")))))))</f>
        <v/>
      </c>
      <c r="N773" s="11" t="str">
        <f>(IF(I773=Localisation!$C$114,1,IF(I773=Localisation!$C$113,2,IF(I773=Localisation!$C$112,3,IF(I773=Localisation!$C$111,4,IF(I773=Localisation!$C$110,5,IF(OR(I773=1,I773=2,I773=3,I773=4,I773=5),I773,"")))))))</f>
        <v/>
      </c>
      <c r="O773" s="11" t="str">
        <f>(IF(J773=Localisation!$C$114,1,IF(J773=Localisation!$C$113,2,IF(J773=Localisation!$C$112,3,IF(J773=Localisation!$C$111,4,IF(J773=Localisation!$C$110,5,IF(OR(J773=1,J773=2,J773=3,J773=4,J773=5),J773,"")))))))</f>
        <v/>
      </c>
      <c r="P773" s="11" t="str">
        <f>(IF(K773=Localisation!$C$114,1,IF(K773=Localisation!$C$113,2,IF(K773=Localisation!$C$112,3,IF(K773=Localisation!$C$111,4,IF(K773=Localisation!$C$110,5,IF(OR(K773=1,K773=2,K773=3,K773=4,K773=5),K773,"")))))))</f>
        <v/>
      </c>
      <c r="Q773" s="11" t="str">
        <f>(IF(L773=Localisation!$C$114,1,IF(L773=Localisation!$C$113,2,IF(L773=Localisation!$C$112,3,IF(L773=Localisation!$C$111,4,IF(L773=Localisation!$C$110,5,IF(OR(L773=1,L773=2,L773=3,L773=4,L773=5),L773,"")))))))</f>
        <v/>
      </c>
      <c r="R773" s="11" t="str">
        <f>(IF(B773=Localisation!$C$114,1,IF(B773=Localisation!$C$113,2,IF(B773=Localisation!$C$112,3,IF(B773=Localisation!$C$111,4,IF(B773=Localisation!$C$110,5,IF(OR(B773=1,B773=2,B773=3,B773=4,B773=5),B773,"")))))))</f>
        <v/>
      </c>
      <c r="S773" s="11" t="str">
        <f>(IF(C773=Localisation!$C$114,1,IF(C773=Localisation!$C$113,2,IF(C773=Localisation!$C$112,3,IF(C773=Localisation!$C$111,4,IF(C773=Localisation!$C$110,5,IF(OR(C773=1,C773=2,C773=3,C773=4,C773=5),C773,"")))))))</f>
        <v/>
      </c>
      <c r="T773" s="11" t="str">
        <f>(IF(D773=Localisation!$C$114,1,IF(D773=Localisation!$C$113,2,IF(D773=Localisation!$C$112,3,IF(D773=Localisation!$C$111,4,IF(D773=Localisation!$C$110,5,IF(OR(D773=1,D773=2,D773=3,D773=4,D773=5),D773,"")))))))</f>
        <v/>
      </c>
      <c r="U773" s="11" t="str">
        <f>(IF(E773=Localisation!$C$114,1,IF(E773=Localisation!$C$113,2,IF(E773=Localisation!$C$112,3,IF(E773=Localisation!$C$111,4,IF(E773=Localisation!$C$110,5,IF(OR(E773=1,E773=2,E773=3,E773=4,E773=5),E773,"")))))))</f>
        <v/>
      </c>
      <c r="V773" s="11" t="str">
        <f>(IF(F773=Localisation!$C$114,1,IF(F773=Localisation!$C$113,2,IF(F773=Localisation!$C$112,3,IF(F773=Localisation!$C$111,4,IF(F773=Localisation!$C$110,5,IF(OR(F773=1,F773=2,F773=3,F773=4,F773=5),F773,"")))))))</f>
        <v/>
      </c>
    </row>
    <row r="774" spans="13:22" x14ac:dyDescent="0.3">
      <c r="M774" s="11" t="str">
        <f>(IF(H774=Localisation!$C$114,1,IF(H774=Localisation!$C$113,2,IF(H774=Localisation!$C$112,3,IF(H774=Localisation!$C$111,4,IF(H774=Localisation!$C$110,5,IF(OR(H774=1,H774=2,H774=3,H774=4,H774=5),H774,"")))))))</f>
        <v/>
      </c>
      <c r="N774" s="11" t="str">
        <f>(IF(I774=Localisation!$C$114,1,IF(I774=Localisation!$C$113,2,IF(I774=Localisation!$C$112,3,IF(I774=Localisation!$C$111,4,IF(I774=Localisation!$C$110,5,IF(OR(I774=1,I774=2,I774=3,I774=4,I774=5),I774,"")))))))</f>
        <v/>
      </c>
      <c r="O774" s="11" t="str">
        <f>(IF(J774=Localisation!$C$114,1,IF(J774=Localisation!$C$113,2,IF(J774=Localisation!$C$112,3,IF(J774=Localisation!$C$111,4,IF(J774=Localisation!$C$110,5,IF(OR(J774=1,J774=2,J774=3,J774=4,J774=5),J774,"")))))))</f>
        <v/>
      </c>
      <c r="P774" s="11" t="str">
        <f>(IF(K774=Localisation!$C$114,1,IF(K774=Localisation!$C$113,2,IF(K774=Localisation!$C$112,3,IF(K774=Localisation!$C$111,4,IF(K774=Localisation!$C$110,5,IF(OR(K774=1,K774=2,K774=3,K774=4,K774=5),K774,"")))))))</f>
        <v/>
      </c>
      <c r="Q774" s="11" t="str">
        <f>(IF(L774=Localisation!$C$114,1,IF(L774=Localisation!$C$113,2,IF(L774=Localisation!$C$112,3,IF(L774=Localisation!$C$111,4,IF(L774=Localisation!$C$110,5,IF(OR(L774=1,L774=2,L774=3,L774=4,L774=5),L774,"")))))))</f>
        <v/>
      </c>
      <c r="R774" s="11" t="str">
        <f>(IF(B774=Localisation!$C$114,1,IF(B774=Localisation!$C$113,2,IF(B774=Localisation!$C$112,3,IF(B774=Localisation!$C$111,4,IF(B774=Localisation!$C$110,5,IF(OR(B774=1,B774=2,B774=3,B774=4,B774=5),B774,"")))))))</f>
        <v/>
      </c>
      <c r="S774" s="11" t="str">
        <f>(IF(C774=Localisation!$C$114,1,IF(C774=Localisation!$C$113,2,IF(C774=Localisation!$C$112,3,IF(C774=Localisation!$C$111,4,IF(C774=Localisation!$C$110,5,IF(OR(C774=1,C774=2,C774=3,C774=4,C774=5),C774,"")))))))</f>
        <v/>
      </c>
      <c r="T774" s="11" t="str">
        <f>(IF(D774=Localisation!$C$114,1,IF(D774=Localisation!$C$113,2,IF(D774=Localisation!$C$112,3,IF(D774=Localisation!$C$111,4,IF(D774=Localisation!$C$110,5,IF(OR(D774=1,D774=2,D774=3,D774=4,D774=5),D774,"")))))))</f>
        <v/>
      </c>
      <c r="U774" s="11" t="str">
        <f>(IF(E774=Localisation!$C$114,1,IF(E774=Localisation!$C$113,2,IF(E774=Localisation!$C$112,3,IF(E774=Localisation!$C$111,4,IF(E774=Localisation!$C$110,5,IF(OR(E774=1,E774=2,E774=3,E774=4,E774=5),E774,"")))))))</f>
        <v/>
      </c>
      <c r="V774" s="11" t="str">
        <f>(IF(F774=Localisation!$C$114,1,IF(F774=Localisation!$C$113,2,IF(F774=Localisation!$C$112,3,IF(F774=Localisation!$C$111,4,IF(F774=Localisation!$C$110,5,IF(OR(F774=1,F774=2,F774=3,F774=4,F774=5),F774,"")))))))</f>
        <v/>
      </c>
    </row>
    <row r="775" spans="13:22" x14ac:dyDescent="0.3">
      <c r="M775" s="11" t="str">
        <f>(IF(H775=Localisation!$C$114,1,IF(H775=Localisation!$C$113,2,IF(H775=Localisation!$C$112,3,IF(H775=Localisation!$C$111,4,IF(H775=Localisation!$C$110,5,IF(OR(H775=1,H775=2,H775=3,H775=4,H775=5),H775,"")))))))</f>
        <v/>
      </c>
      <c r="N775" s="11" t="str">
        <f>(IF(I775=Localisation!$C$114,1,IF(I775=Localisation!$C$113,2,IF(I775=Localisation!$C$112,3,IF(I775=Localisation!$C$111,4,IF(I775=Localisation!$C$110,5,IF(OR(I775=1,I775=2,I775=3,I775=4,I775=5),I775,"")))))))</f>
        <v/>
      </c>
      <c r="O775" s="11" t="str">
        <f>(IF(J775=Localisation!$C$114,1,IF(J775=Localisation!$C$113,2,IF(J775=Localisation!$C$112,3,IF(J775=Localisation!$C$111,4,IF(J775=Localisation!$C$110,5,IF(OR(J775=1,J775=2,J775=3,J775=4,J775=5),J775,"")))))))</f>
        <v/>
      </c>
      <c r="P775" s="11" t="str">
        <f>(IF(K775=Localisation!$C$114,1,IF(K775=Localisation!$C$113,2,IF(K775=Localisation!$C$112,3,IF(K775=Localisation!$C$111,4,IF(K775=Localisation!$C$110,5,IF(OR(K775=1,K775=2,K775=3,K775=4,K775=5),K775,"")))))))</f>
        <v/>
      </c>
      <c r="Q775" s="11" t="str">
        <f>(IF(L775=Localisation!$C$114,1,IF(L775=Localisation!$C$113,2,IF(L775=Localisation!$C$112,3,IF(L775=Localisation!$C$111,4,IF(L775=Localisation!$C$110,5,IF(OR(L775=1,L775=2,L775=3,L775=4,L775=5),L775,"")))))))</f>
        <v/>
      </c>
      <c r="R775" s="11" t="str">
        <f>(IF(B775=Localisation!$C$114,1,IF(B775=Localisation!$C$113,2,IF(B775=Localisation!$C$112,3,IF(B775=Localisation!$C$111,4,IF(B775=Localisation!$C$110,5,IF(OR(B775=1,B775=2,B775=3,B775=4,B775=5),B775,"")))))))</f>
        <v/>
      </c>
      <c r="S775" s="11" t="str">
        <f>(IF(C775=Localisation!$C$114,1,IF(C775=Localisation!$C$113,2,IF(C775=Localisation!$C$112,3,IF(C775=Localisation!$C$111,4,IF(C775=Localisation!$C$110,5,IF(OR(C775=1,C775=2,C775=3,C775=4,C775=5),C775,"")))))))</f>
        <v/>
      </c>
      <c r="T775" s="11" t="str">
        <f>(IF(D775=Localisation!$C$114,1,IF(D775=Localisation!$C$113,2,IF(D775=Localisation!$C$112,3,IF(D775=Localisation!$C$111,4,IF(D775=Localisation!$C$110,5,IF(OR(D775=1,D775=2,D775=3,D775=4,D775=5),D775,"")))))))</f>
        <v/>
      </c>
      <c r="U775" s="11" t="str">
        <f>(IF(E775=Localisation!$C$114,1,IF(E775=Localisation!$C$113,2,IF(E775=Localisation!$C$112,3,IF(E775=Localisation!$C$111,4,IF(E775=Localisation!$C$110,5,IF(OR(E775=1,E775=2,E775=3,E775=4,E775=5),E775,"")))))))</f>
        <v/>
      </c>
      <c r="V775" s="11" t="str">
        <f>(IF(F775=Localisation!$C$114,1,IF(F775=Localisation!$C$113,2,IF(F775=Localisation!$C$112,3,IF(F775=Localisation!$C$111,4,IF(F775=Localisation!$C$110,5,IF(OR(F775=1,F775=2,F775=3,F775=4,F775=5),F775,"")))))))</f>
        <v/>
      </c>
    </row>
    <row r="776" spans="13:22" x14ac:dyDescent="0.3">
      <c r="M776" s="11" t="str">
        <f>(IF(H776=Localisation!$C$114,1,IF(H776=Localisation!$C$113,2,IF(H776=Localisation!$C$112,3,IF(H776=Localisation!$C$111,4,IF(H776=Localisation!$C$110,5,IF(OR(H776=1,H776=2,H776=3,H776=4,H776=5),H776,"")))))))</f>
        <v/>
      </c>
      <c r="N776" s="11" t="str">
        <f>(IF(I776=Localisation!$C$114,1,IF(I776=Localisation!$C$113,2,IF(I776=Localisation!$C$112,3,IF(I776=Localisation!$C$111,4,IF(I776=Localisation!$C$110,5,IF(OR(I776=1,I776=2,I776=3,I776=4,I776=5),I776,"")))))))</f>
        <v/>
      </c>
      <c r="O776" s="11" t="str">
        <f>(IF(J776=Localisation!$C$114,1,IF(J776=Localisation!$C$113,2,IF(J776=Localisation!$C$112,3,IF(J776=Localisation!$C$111,4,IF(J776=Localisation!$C$110,5,IF(OR(J776=1,J776=2,J776=3,J776=4,J776=5),J776,"")))))))</f>
        <v/>
      </c>
      <c r="P776" s="11" t="str">
        <f>(IF(K776=Localisation!$C$114,1,IF(K776=Localisation!$C$113,2,IF(K776=Localisation!$C$112,3,IF(K776=Localisation!$C$111,4,IF(K776=Localisation!$C$110,5,IF(OR(K776=1,K776=2,K776=3,K776=4,K776=5),K776,"")))))))</f>
        <v/>
      </c>
      <c r="Q776" s="11" t="str">
        <f>(IF(L776=Localisation!$C$114,1,IF(L776=Localisation!$C$113,2,IF(L776=Localisation!$C$112,3,IF(L776=Localisation!$C$111,4,IF(L776=Localisation!$C$110,5,IF(OR(L776=1,L776=2,L776=3,L776=4,L776=5),L776,"")))))))</f>
        <v/>
      </c>
      <c r="R776" s="11" t="str">
        <f>(IF(B776=Localisation!$C$114,1,IF(B776=Localisation!$C$113,2,IF(B776=Localisation!$C$112,3,IF(B776=Localisation!$C$111,4,IF(B776=Localisation!$C$110,5,IF(OR(B776=1,B776=2,B776=3,B776=4,B776=5),B776,"")))))))</f>
        <v/>
      </c>
      <c r="S776" s="11" t="str">
        <f>(IF(C776=Localisation!$C$114,1,IF(C776=Localisation!$C$113,2,IF(C776=Localisation!$C$112,3,IF(C776=Localisation!$C$111,4,IF(C776=Localisation!$C$110,5,IF(OR(C776=1,C776=2,C776=3,C776=4,C776=5),C776,"")))))))</f>
        <v/>
      </c>
      <c r="T776" s="11" t="str">
        <f>(IF(D776=Localisation!$C$114,1,IF(D776=Localisation!$C$113,2,IF(D776=Localisation!$C$112,3,IF(D776=Localisation!$C$111,4,IF(D776=Localisation!$C$110,5,IF(OR(D776=1,D776=2,D776=3,D776=4,D776=5),D776,"")))))))</f>
        <v/>
      </c>
      <c r="U776" s="11" t="str">
        <f>(IF(E776=Localisation!$C$114,1,IF(E776=Localisation!$C$113,2,IF(E776=Localisation!$C$112,3,IF(E776=Localisation!$C$111,4,IF(E776=Localisation!$C$110,5,IF(OR(E776=1,E776=2,E776=3,E776=4,E776=5),E776,"")))))))</f>
        <v/>
      </c>
      <c r="V776" s="11" t="str">
        <f>(IF(F776=Localisation!$C$114,1,IF(F776=Localisation!$C$113,2,IF(F776=Localisation!$C$112,3,IF(F776=Localisation!$C$111,4,IF(F776=Localisation!$C$110,5,IF(OR(F776=1,F776=2,F776=3,F776=4,F776=5),F776,"")))))))</f>
        <v/>
      </c>
    </row>
    <row r="777" spans="13:22" x14ac:dyDescent="0.3">
      <c r="M777" s="11" t="str">
        <f>(IF(H777=Localisation!$C$114,1,IF(H777=Localisation!$C$113,2,IF(H777=Localisation!$C$112,3,IF(H777=Localisation!$C$111,4,IF(H777=Localisation!$C$110,5,IF(OR(H777=1,H777=2,H777=3,H777=4,H777=5),H777,"")))))))</f>
        <v/>
      </c>
      <c r="N777" s="11" t="str">
        <f>(IF(I777=Localisation!$C$114,1,IF(I777=Localisation!$C$113,2,IF(I777=Localisation!$C$112,3,IF(I777=Localisation!$C$111,4,IF(I777=Localisation!$C$110,5,IF(OR(I777=1,I777=2,I777=3,I777=4,I777=5),I777,"")))))))</f>
        <v/>
      </c>
      <c r="O777" s="11" t="str">
        <f>(IF(J777=Localisation!$C$114,1,IF(J777=Localisation!$C$113,2,IF(J777=Localisation!$C$112,3,IF(J777=Localisation!$C$111,4,IF(J777=Localisation!$C$110,5,IF(OR(J777=1,J777=2,J777=3,J777=4,J777=5),J777,"")))))))</f>
        <v/>
      </c>
      <c r="P777" s="11" t="str">
        <f>(IF(K777=Localisation!$C$114,1,IF(K777=Localisation!$C$113,2,IF(K777=Localisation!$C$112,3,IF(K777=Localisation!$C$111,4,IF(K777=Localisation!$C$110,5,IF(OR(K777=1,K777=2,K777=3,K777=4,K777=5),K777,"")))))))</f>
        <v/>
      </c>
      <c r="Q777" s="11" t="str">
        <f>(IF(L777=Localisation!$C$114,1,IF(L777=Localisation!$C$113,2,IF(L777=Localisation!$C$112,3,IF(L777=Localisation!$C$111,4,IF(L777=Localisation!$C$110,5,IF(OR(L777=1,L777=2,L777=3,L777=4,L777=5),L777,"")))))))</f>
        <v/>
      </c>
      <c r="R777" s="11" t="str">
        <f>(IF(B777=Localisation!$C$114,1,IF(B777=Localisation!$C$113,2,IF(B777=Localisation!$C$112,3,IF(B777=Localisation!$C$111,4,IF(B777=Localisation!$C$110,5,IF(OR(B777=1,B777=2,B777=3,B777=4,B777=5),B777,"")))))))</f>
        <v/>
      </c>
      <c r="S777" s="11" t="str">
        <f>(IF(C777=Localisation!$C$114,1,IF(C777=Localisation!$C$113,2,IF(C777=Localisation!$C$112,3,IF(C777=Localisation!$C$111,4,IF(C777=Localisation!$C$110,5,IF(OR(C777=1,C777=2,C777=3,C777=4,C777=5),C777,"")))))))</f>
        <v/>
      </c>
      <c r="T777" s="11" t="str">
        <f>(IF(D777=Localisation!$C$114,1,IF(D777=Localisation!$C$113,2,IF(D777=Localisation!$C$112,3,IF(D777=Localisation!$C$111,4,IF(D777=Localisation!$C$110,5,IF(OR(D777=1,D777=2,D777=3,D777=4,D777=5),D777,"")))))))</f>
        <v/>
      </c>
      <c r="U777" s="11" t="str">
        <f>(IF(E777=Localisation!$C$114,1,IF(E777=Localisation!$C$113,2,IF(E777=Localisation!$C$112,3,IF(E777=Localisation!$C$111,4,IF(E777=Localisation!$C$110,5,IF(OR(E777=1,E777=2,E777=3,E777=4,E777=5),E777,"")))))))</f>
        <v/>
      </c>
      <c r="V777" s="11" t="str">
        <f>(IF(F777=Localisation!$C$114,1,IF(F777=Localisation!$C$113,2,IF(F777=Localisation!$C$112,3,IF(F777=Localisation!$C$111,4,IF(F777=Localisation!$C$110,5,IF(OR(F777=1,F777=2,F777=3,F777=4,F777=5),F777,"")))))))</f>
        <v/>
      </c>
    </row>
    <row r="778" spans="13:22" x14ac:dyDescent="0.3">
      <c r="M778" s="11" t="str">
        <f>(IF(H778=Localisation!$C$114,1,IF(H778=Localisation!$C$113,2,IF(H778=Localisation!$C$112,3,IF(H778=Localisation!$C$111,4,IF(H778=Localisation!$C$110,5,IF(OR(H778=1,H778=2,H778=3,H778=4,H778=5),H778,"")))))))</f>
        <v/>
      </c>
      <c r="N778" s="11" t="str">
        <f>(IF(I778=Localisation!$C$114,1,IF(I778=Localisation!$C$113,2,IF(I778=Localisation!$C$112,3,IF(I778=Localisation!$C$111,4,IF(I778=Localisation!$C$110,5,IF(OR(I778=1,I778=2,I778=3,I778=4,I778=5),I778,"")))))))</f>
        <v/>
      </c>
      <c r="O778" s="11" t="str">
        <f>(IF(J778=Localisation!$C$114,1,IF(J778=Localisation!$C$113,2,IF(J778=Localisation!$C$112,3,IF(J778=Localisation!$C$111,4,IF(J778=Localisation!$C$110,5,IF(OR(J778=1,J778=2,J778=3,J778=4,J778=5),J778,"")))))))</f>
        <v/>
      </c>
      <c r="P778" s="11" t="str">
        <f>(IF(K778=Localisation!$C$114,1,IF(K778=Localisation!$C$113,2,IF(K778=Localisation!$C$112,3,IF(K778=Localisation!$C$111,4,IF(K778=Localisation!$C$110,5,IF(OR(K778=1,K778=2,K778=3,K778=4,K778=5),K778,"")))))))</f>
        <v/>
      </c>
      <c r="Q778" s="11" t="str">
        <f>(IF(L778=Localisation!$C$114,1,IF(L778=Localisation!$C$113,2,IF(L778=Localisation!$C$112,3,IF(L778=Localisation!$C$111,4,IF(L778=Localisation!$C$110,5,IF(OR(L778=1,L778=2,L778=3,L778=4,L778=5),L778,"")))))))</f>
        <v/>
      </c>
      <c r="R778" s="11" t="str">
        <f>(IF(B778=Localisation!$C$114,1,IF(B778=Localisation!$C$113,2,IF(B778=Localisation!$C$112,3,IF(B778=Localisation!$C$111,4,IF(B778=Localisation!$C$110,5,IF(OR(B778=1,B778=2,B778=3,B778=4,B778=5),B778,"")))))))</f>
        <v/>
      </c>
      <c r="S778" s="11" t="str">
        <f>(IF(C778=Localisation!$C$114,1,IF(C778=Localisation!$C$113,2,IF(C778=Localisation!$C$112,3,IF(C778=Localisation!$C$111,4,IF(C778=Localisation!$C$110,5,IF(OR(C778=1,C778=2,C778=3,C778=4,C778=5),C778,"")))))))</f>
        <v/>
      </c>
      <c r="T778" s="11" t="str">
        <f>(IF(D778=Localisation!$C$114,1,IF(D778=Localisation!$C$113,2,IF(D778=Localisation!$C$112,3,IF(D778=Localisation!$C$111,4,IF(D778=Localisation!$C$110,5,IF(OR(D778=1,D778=2,D778=3,D778=4,D778=5),D778,"")))))))</f>
        <v/>
      </c>
      <c r="U778" s="11" t="str">
        <f>(IF(E778=Localisation!$C$114,1,IF(E778=Localisation!$C$113,2,IF(E778=Localisation!$C$112,3,IF(E778=Localisation!$C$111,4,IF(E778=Localisation!$C$110,5,IF(OR(E778=1,E778=2,E778=3,E778=4,E778=5),E778,"")))))))</f>
        <v/>
      </c>
      <c r="V778" s="11" t="str">
        <f>(IF(F778=Localisation!$C$114,1,IF(F778=Localisation!$C$113,2,IF(F778=Localisation!$C$112,3,IF(F778=Localisation!$C$111,4,IF(F778=Localisation!$C$110,5,IF(OR(F778=1,F778=2,F778=3,F778=4,F778=5),F778,"")))))))</f>
        <v/>
      </c>
    </row>
    <row r="779" spans="13:22" x14ac:dyDescent="0.3">
      <c r="M779" s="11" t="str">
        <f>(IF(H779=Localisation!$C$114,1,IF(H779=Localisation!$C$113,2,IF(H779=Localisation!$C$112,3,IF(H779=Localisation!$C$111,4,IF(H779=Localisation!$C$110,5,IF(OR(H779=1,H779=2,H779=3,H779=4,H779=5),H779,"")))))))</f>
        <v/>
      </c>
      <c r="N779" s="11" t="str">
        <f>(IF(I779=Localisation!$C$114,1,IF(I779=Localisation!$C$113,2,IF(I779=Localisation!$C$112,3,IF(I779=Localisation!$C$111,4,IF(I779=Localisation!$C$110,5,IF(OR(I779=1,I779=2,I779=3,I779=4,I779=5),I779,"")))))))</f>
        <v/>
      </c>
      <c r="O779" s="11" t="str">
        <f>(IF(J779=Localisation!$C$114,1,IF(J779=Localisation!$C$113,2,IF(J779=Localisation!$C$112,3,IF(J779=Localisation!$C$111,4,IF(J779=Localisation!$C$110,5,IF(OR(J779=1,J779=2,J779=3,J779=4,J779=5),J779,"")))))))</f>
        <v/>
      </c>
      <c r="P779" s="11" t="str">
        <f>(IF(K779=Localisation!$C$114,1,IF(K779=Localisation!$C$113,2,IF(K779=Localisation!$C$112,3,IF(K779=Localisation!$C$111,4,IF(K779=Localisation!$C$110,5,IF(OR(K779=1,K779=2,K779=3,K779=4,K779=5),K779,"")))))))</f>
        <v/>
      </c>
      <c r="Q779" s="11" t="str">
        <f>(IF(L779=Localisation!$C$114,1,IF(L779=Localisation!$C$113,2,IF(L779=Localisation!$C$112,3,IF(L779=Localisation!$C$111,4,IF(L779=Localisation!$C$110,5,IF(OR(L779=1,L779=2,L779=3,L779=4,L779=5),L779,"")))))))</f>
        <v/>
      </c>
      <c r="R779" s="11" t="str">
        <f>(IF(B779=Localisation!$C$114,1,IF(B779=Localisation!$C$113,2,IF(B779=Localisation!$C$112,3,IF(B779=Localisation!$C$111,4,IF(B779=Localisation!$C$110,5,IF(OR(B779=1,B779=2,B779=3,B779=4,B779=5),B779,"")))))))</f>
        <v/>
      </c>
      <c r="S779" s="11" t="str">
        <f>(IF(C779=Localisation!$C$114,1,IF(C779=Localisation!$C$113,2,IF(C779=Localisation!$C$112,3,IF(C779=Localisation!$C$111,4,IF(C779=Localisation!$C$110,5,IF(OR(C779=1,C779=2,C779=3,C779=4,C779=5),C779,"")))))))</f>
        <v/>
      </c>
      <c r="T779" s="11" t="str">
        <f>(IF(D779=Localisation!$C$114,1,IF(D779=Localisation!$C$113,2,IF(D779=Localisation!$C$112,3,IF(D779=Localisation!$C$111,4,IF(D779=Localisation!$C$110,5,IF(OR(D779=1,D779=2,D779=3,D779=4,D779=5),D779,"")))))))</f>
        <v/>
      </c>
      <c r="U779" s="11" t="str">
        <f>(IF(E779=Localisation!$C$114,1,IF(E779=Localisation!$C$113,2,IF(E779=Localisation!$C$112,3,IF(E779=Localisation!$C$111,4,IF(E779=Localisation!$C$110,5,IF(OR(E779=1,E779=2,E779=3,E779=4,E779=5),E779,"")))))))</f>
        <v/>
      </c>
      <c r="V779" s="11" t="str">
        <f>(IF(F779=Localisation!$C$114,1,IF(F779=Localisation!$C$113,2,IF(F779=Localisation!$C$112,3,IF(F779=Localisation!$C$111,4,IF(F779=Localisation!$C$110,5,IF(OR(F779=1,F779=2,F779=3,F779=4,F779=5),F779,"")))))))</f>
        <v/>
      </c>
    </row>
    <row r="780" spans="13:22" x14ac:dyDescent="0.3">
      <c r="M780" s="11" t="str">
        <f>(IF(H780=Localisation!$C$114,1,IF(H780=Localisation!$C$113,2,IF(H780=Localisation!$C$112,3,IF(H780=Localisation!$C$111,4,IF(H780=Localisation!$C$110,5,IF(OR(H780=1,H780=2,H780=3,H780=4,H780=5),H780,"")))))))</f>
        <v/>
      </c>
      <c r="N780" s="11" t="str">
        <f>(IF(I780=Localisation!$C$114,1,IF(I780=Localisation!$C$113,2,IF(I780=Localisation!$C$112,3,IF(I780=Localisation!$C$111,4,IF(I780=Localisation!$C$110,5,IF(OR(I780=1,I780=2,I780=3,I780=4,I780=5),I780,"")))))))</f>
        <v/>
      </c>
      <c r="O780" s="11" t="str">
        <f>(IF(J780=Localisation!$C$114,1,IF(J780=Localisation!$C$113,2,IF(J780=Localisation!$C$112,3,IF(J780=Localisation!$C$111,4,IF(J780=Localisation!$C$110,5,IF(OR(J780=1,J780=2,J780=3,J780=4,J780=5),J780,"")))))))</f>
        <v/>
      </c>
      <c r="P780" s="11" t="str">
        <f>(IF(K780=Localisation!$C$114,1,IF(K780=Localisation!$C$113,2,IF(K780=Localisation!$C$112,3,IF(K780=Localisation!$C$111,4,IF(K780=Localisation!$C$110,5,IF(OR(K780=1,K780=2,K780=3,K780=4,K780=5),K780,"")))))))</f>
        <v/>
      </c>
      <c r="Q780" s="11" t="str">
        <f>(IF(L780=Localisation!$C$114,1,IF(L780=Localisation!$C$113,2,IF(L780=Localisation!$C$112,3,IF(L780=Localisation!$C$111,4,IF(L780=Localisation!$C$110,5,IF(OR(L780=1,L780=2,L780=3,L780=4,L780=5),L780,"")))))))</f>
        <v/>
      </c>
      <c r="R780" s="11" t="str">
        <f>(IF(B780=Localisation!$C$114,1,IF(B780=Localisation!$C$113,2,IF(B780=Localisation!$C$112,3,IF(B780=Localisation!$C$111,4,IF(B780=Localisation!$C$110,5,IF(OR(B780=1,B780=2,B780=3,B780=4,B780=5),B780,"")))))))</f>
        <v/>
      </c>
      <c r="S780" s="11" t="str">
        <f>(IF(C780=Localisation!$C$114,1,IF(C780=Localisation!$C$113,2,IF(C780=Localisation!$C$112,3,IF(C780=Localisation!$C$111,4,IF(C780=Localisation!$C$110,5,IF(OR(C780=1,C780=2,C780=3,C780=4,C780=5),C780,"")))))))</f>
        <v/>
      </c>
      <c r="T780" s="11" t="str">
        <f>(IF(D780=Localisation!$C$114,1,IF(D780=Localisation!$C$113,2,IF(D780=Localisation!$C$112,3,IF(D780=Localisation!$C$111,4,IF(D780=Localisation!$C$110,5,IF(OR(D780=1,D780=2,D780=3,D780=4,D780=5),D780,"")))))))</f>
        <v/>
      </c>
      <c r="U780" s="11" t="str">
        <f>(IF(E780=Localisation!$C$114,1,IF(E780=Localisation!$C$113,2,IF(E780=Localisation!$C$112,3,IF(E780=Localisation!$C$111,4,IF(E780=Localisation!$C$110,5,IF(OR(E780=1,E780=2,E780=3,E780=4,E780=5),E780,"")))))))</f>
        <v/>
      </c>
      <c r="V780" s="11" t="str">
        <f>(IF(F780=Localisation!$C$114,1,IF(F780=Localisation!$C$113,2,IF(F780=Localisation!$C$112,3,IF(F780=Localisation!$C$111,4,IF(F780=Localisation!$C$110,5,IF(OR(F780=1,F780=2,F780=3,F780=4,F780=5),F780,"")))))))</f>
        <v/>
      </c>
    </row>
    <row r="781" spans="13:22" x14ac:dyDescent="0.3">
      <c r="M781" s="11" t="str">
        <f>(IF(H781=Localisation!$C$114,1,IF(H781=Localisation!$C$113,2,IF(H781=Localisation!$C$112,3,IF(H781=Localisation!$C$111,4,IF(H781=Localisation!$C$110,5,IF(OR(H781=1,H781=2,H781=3,H781=4,H781=5),H781,"")))))))</f>
        <v/>
      </c>
      <c r="N781" s="11" t="str">
        <f>(IF(I781=Localisation!$C$114,1,IF(I781=Localisation!$C$113,2,IF(I781=Localisation!$C$112,3,IF(I781=Localisation!$C$111,4,IF(I781=Localisation!$C$110,5,IF(OR(I781=1,I781=2,I781=3,I781=4,I781=5),I781,"")))))))</f>
        <v/>
      </c>
      <c r="O781" s="11" t="str">
        <f>(IF(J781=Localisation!$C$114,1,IF(J781=Localisation!$C$113,2,IF(J781=Localisation!$C$112,3,IF(J781=Localisation!$C$111,4,IF(J781=Localisation!$C$110,5,IF(OR(J781=1,J781=2,J781=3,J781=4,J781=5),J781,"")))))))</f>
        <v/>
      </c>
      <c r="P781" s="11" t="str">
        <f>(IF(K781=Localisation!$C$114,1,IF(K781=Localisation!$C$113,2,IF(K781=Localisation!$C$112,3,IF(K781=Localisation!$C$111,4,IF(K781=Localisation!$C$110,5,IF(OR(K781=1,K781=2,K781=3,K781=4,K781=5),K781,"")))))))</f>
        <v/>
      </c>
      <c r="Q781" s="11" t="str">
        <f>(IF(L781=Localisation!$C$114,1,IF(L781=Localisation!$C$113,2,IF(L781=Localisation!$C$112,3,IF(L781=Localisation!$C$111,4,IF(L781=Localisation!$C$110,5,IF(OR(L781=1,L781=2,L781=3,L781=4,L781=5),L781,"")))))))</f>
        <v/>
      </c>
      <c r="R781" s="11" t="str">
        <f>(IF(B781=Localisation!$C$114,1,IF(B781=Localisation!$C$113,2,IF(B781=Localisation!$C$112,3,IF(B781=Localisation!$C$111,4,IF(B781=Localisation!$C$110,5,IF(OR(B781=1,B781=2,B781=3,B781=4,B781=5),B781,"")))))))</f>
        <v/>
      </c>
      <c r="S781" s="11" t="str">
        <f>(IF(C781=Localisation!$C$114,1,IF(C781=Localisation!$C$113,2,IF(C781=Localisation!$C$112,3,IF(C781=Localisation!$C$111,4,IF(C781=Localisation!$C$110,5,IF(OR(C781=1,C781=2,C781=3,C781=4,C781=5),C781,"")))))))</f>
        <v/>
      </c>
      <c r="T781" s="11" t="str">
        <f>(IF(D781=Localisation!$C$114,1,IF(D781=Localisation!$C$113,2,IF(D781=Localisation!$C$112,3,IF(D781=Localisation!$C$111,4,IF(D781=Localisation!$C$110,5,IF(OR(D781=1,D781=2,D781=3,D781=4,D781=5),D781,"")))))))</f>
        <v/>
      </c>
      <c r="U781" s="11" t="str">
        <f>(IF(E781=Localisation!$C$114,1,IF(E781=Localisation!$C$113,2,IF(E781=Localisation!$C$112,3,IF(E781=Localisation!$C$111,4,IF(E781=Localisation!$C$110,5,IF(OR(E781=1,E781=2,E781=3,E781=4,E781=5),E781,"")))))))</f>
        <v/>
      </c>
      <c r="V781" s="11" t="str">
        <f>(IF(F781=Localisation!$C$114,1,IF(F781=Localisation!$C$113,2,IF(F781=Localisation!$C$112,3,IF(F781=Localisation!$C$111,4,IF(F781=Localisation!$C$110,5,IF(OR(F781=1,F781=2,F781=3,F781=4,F781=5),F781,"")))))))</f>
        <v/>
      </c>
    </row>
    <row r="782" spans="13:22" x14ac:dyDescent="0.3">
      <c r="M782" s="11" t="str">
        <f>(IF(H782=Localisation!$C$114,1,IF(H782=Localisation!$C$113,2,IF(H782=Localisation!$C$112,3,IF(H782=Localisation!$C$111,4,IF(H782=Localisation!$C$110,5,IF(OR(H782=1,H782=2,H782=3,H782=4,H782=5),H782,"")))))))</f>
        <v/>
      </c>
      <c r="N782" s="11" t="str">
        <f>(IF(I782=Localisation!$C$114,1,IF(I782=Localisation!$C$113,2,IF(I782=Localisation!$C$112,3,IF(I782=Localisation!$C$111,4,IF(I782=Localisation!$C$110,5,IF(OR(I782=1,I782=2,I782=3,I782=4,I782=5),I782,"")))))))</f>
        <v/>
      </c>
      <c r="O782" s="11" t="str">
        <f>(IF(J782=Localisation!$C$114,1,IF(J782=Localisation!$C$113,2,IF(J782=Localisation!$C$112,3,IF(J782=Localisation!$C$111,4,IF(J782=Localisation!$C$110,5,IF(OR(J782=1,J782=2,J782=3,J782=4,J782=5),J782,"")))))))</f>
        <v/>
      </c>
      <c r="P782" s="11" t="str">
        <f>(IF(K782=Localisation!$C$114,1,IF(K782=Localisation!$C$113,2,IF(K782=Localisation!$C$112,3,IF(K782=Localisation!$C$111,4,IF(K782=Localisation!$C$110,5,IF(OR(K782=1,K782=2,K782=3,K782=4,K782=5),K782,"")))))))</f>
        <v/>
      </c>
      <c r="Q782" s="11" t="str">
        <f>(IF(L782=Localisation!$C$114,1,IF(L782=Localisation!$C$113,2,IF(L782=Localisation!$C$112,3,IF(L782=Localisation!$C$111,4,IF(L782=Localisation!$C$110,5,IF(OR(L782=1,L782=2,L782=3,L782=4,L782=5),L782,"")))))))</f>
        <v/>
      </c>
      <c r="R782" s="11" t="str">
        <f>(IF(B782=Localisation!$C$114,1,IF(B782=Localisation!$C$113,2,IF(B782=Localisation!$C$112,3,IF(B782=Localisation!$C$111,4,IF(B782=Localisation!$C$110,5,IF(OR(B782=1,B782=2,B782=3,B782=4,B782=5),B782,"")))))))</f>
        <v/>
      </c>
      <c r="S782" s="11" t="str">
        <f>(IF(C782=Localisation!$C$114,1,IF(C782=Localisation!$C$113,2,IF(C782=Localisation!$C$112,3,IF(C782=Localisation!$C$111,4,IF(C782=Localisation!$C$110,5,IF(OR(C782=1,C782=2,C782=3,C782=4,C782=5),C782,"")))))))</f>
        <v/>
      </c>
      <c r="T782" s="11" t="str">
        <f>(IF(D782=Localisation!$C$114,1,IF(D782=Localisation!$C$113,2,IF(D782=Localisation!$C$112,3,IF(D782=Localisation!$C$111,4,IF(D782=Localisation!$C$110,5,IF(OR(D782=1,D782=2,D782=3,D782=4,D782=5),D782,"")))))))</f>
        <v/>
      </c>
      <c r="U782" s="11" t="str">
        <f>(IF(E782=Localisation!$C$114,1,IF(E782=Localisation!$C$113,2,IF(E782=Localisation!$C$112,3,IF(E782=Localisation!$C$111,4,IF(E782=Localisation!$C$110,5,IF(OR(E782=1,E782=2,E782=3,E782=4,E782=5),E782,"")))))))</f>
        <v/>
      </c>
      <c r="V782" s="11" t="str">
        <f>(IF(F782=Localisation!$C$114,1,IF(F782=Localisation!$C$113,2,IF(F782=Localisation!$C$112,3,IF(F782=Localisation!$C$111,4,IF(F782=Localisation!$C$110,5,IF(OR(F782=1,F782=2,F782=3,F782=4,F782=5),F782,"")))))))</f>
        <v/>
      </c>
    </row>
    <row r="783" spans="13:22" x14ac:dyDescent="0.3">
      <c r="M783" s="11" t="str">
        <f>(IF(H783=Localisation!$C$114,1,IF(H783=Localisation!$C$113,2,IF(H783=Localisation!$C$112,3,IF(H783=Localisation!$C$111,4,IF(H783=Localisation!$C$110,5,IF(OR(H783=1,H783=2,H783=3,H783=4,H783=5),H783,"")))))))</f>
        <v/>
      </c>
      <c r="N783" s="11" t="str">
        <f>(IF(I783=Localisation!$C$114,1,IF(I783=Localisation!$C$113,2,IF(I783=Localisation!$C$112,3,IF(I783=Localisation!$C$111,4,IF(I783=Localisation!$C$110,5,IF(OR(I783=1,I783=2,I783=3,I783=4,I783=5),I783,"")))))))</f>
        <v/>
      </c>
      <c r="O783" s="11" t="str">
        <f>(IF(J783=Localisation!$C$114,1,IF(J783=Localisation!$C$113,2,IF(J783=Localisation!$C$112,3,IF(J783=Localisation!$C$111,4,IF(J783=Localisation!$C$110,5,IF(OR(J783=1,J783=2,J783=3,J783=4,J783=5),J783,"")))))))</f>
        <v/>
      </c>
      <c r="P783" s="11" t="str">
        <f>(IF(K783=Localisation!$C$114,1,IF(K783=Localisation!$C$113,2,IF(K783=Localisation!$C$112,3,IF(K783=Localisation!$C$111,4,IF(K783=Localisation!$C$110,5,IF(OR(K783=1,K783=2,K783=3,K783=4,K783=5),K783,"")))))))</f>
        <v/>
      </c>
      <c r="Q783" s="11" t="str">
        <f>(IF(L783=Localisation!$C$114,1,IF(L783=Localisation!$C$113,2,IF(L783=Localisation!$C$112,3,IF(L783=Localisation!$C$111,4,IF(L783=Localisation!$C$110,5,IF(OR(L783=1,L783=2,L783=3,L783=4,L783=5),L783,"")))))))</f>
        <v/>
      </c>
      <c r="R783" s="11" t="str">
        <f>(IF(B783=Localisation!$C$114,1,IF(B783=Localisation!$C$113,2,IF(B783=Localisation!$C$112,3,IF(B783=Localisation!$C$111,4,IF(B783=Localisation!$C$110,5,IF(OR(B783=1,B783=2,B783=3,B783=4,B783=5),B783,"")))))))</f>
        <v/>
      </c>
      <c r="S783" s="11" t="str">
        <f>(IF(C783=Localisation!$C$114,1,IF(C783=Localisation!$C$113,2,IF(C783=Localisation!$C$112,3,IF(C783=Localisation!$C$111,4,IF(C783=Localisation!$C$110,5,IF(OR(C783=1,C783=2,C783=3,C783=4,C783=5),C783,"")))))))</f>
        <v/>
      </c>
      <c r="T783" s="11" t="str">
        <f>(IF(D783=Localisation!$C$114,1,IF(D783=Localisation!$C$113,2,IF(D783=Localisation!$C$112,3,IF(D783=Localisation!$C$111,4,IF(D783=Localisation!$C$110,5,IF(OR(D783=1,D783=2,D783=3,D783=4,D783=5),D783,"")))))))</f>
        <v/>
      </c>
      <c r="U783" s="11" t="str">
        <f>(IF(E783=Localisation!$C$114,1,IF(E783=Localisation!$C$113,2,IF(E783=Localisation!$C$112,3,IF(E783=Localisation!$C$111,4,IF(E783=Localisation!$C$110,5,IF(OR(E783=1,E783=2,E783=3,E783=4,E783=5),E783,"")))))))</f>
        <v/>
      </c>
      <c r="V783" s="11" t="str">
        <f>(IF(F783=Localisation!$C$114,1,IF(F783=Localisation!$C$113,2,IF(F783=Localisation!$C$112,3,IF(F783=Localisation!$C$111,4,IF(F783=Localisation!$C$110,5,IF(OR(F783=1,F783=2,F783=3,F783=4,F783=5),F783,"")))))))</f>
        <v/>
      </c>
    </row>
    <row r="784" spans="13:22" x14ac:dyDescent="0.3">
      <c r="M784" s="11" t="str">
        <f>(IF(H784=Localisation!$C$114,1,IF(H784=Localisation!$C$113,2,IF(H784=Localisation!$C$112,3,IF(H784=Localisation!$C$111,4,IF(H784=Localisation!$C$110,5,IF(OR(H784=1,H784=2,H784=3,H784=4,H784=5),H784,"")))))))</f>
        <v/>
      </c>
      <c r="N784" s="11" t="str">
        <f>(IF(I784=Localisation!$C$114,1,IF(I784=Localisation!$C$113,2,IF(I784=Localisation!$C$112,3,IF(I784=Localisation!$C$111,4,IF(I784=Localisation!$C$110,5,IF(OR(I784=1,I784=2,I784=3,I784=4,I784=5),I784,"")))))))</f>
        <v/>
      </c>
      <c r="O784" s="11" t="str">
        <f>(IF(J784=Localisation!$C$114,1,IF(J784=Localisation!$C$113,2,IF(J784=Localisation!$C$112,3,IF(J784=Localisation!$C$111,4,IF(J784=Localisation!$C$110,5,IF(OR(J784=1,J784=2,J784=3,J784=4,J784=5),J784,"")))))))</f>
        <v/>
      </c>
      <c r="P784" s="11" t="str">
        <f>(IF(K784=Localisation!$C$114,1,IF(K784=Localisation!$C$113,2,IF(K784=Localisation!$C$112,3,IF(K784=Localisation!$C$111,4,IF(K784=Localisation!$C$110,5,IF(OR(K784=1,K784=2,K784=3,K784=4,K784=5),K784,"")))))))</f>
        <v/>
      </c>
      <c r="Q784" s="11" t="str">
        <f>(IF(L784=Localisation!$C$114,1,IF(L784=Localisation!$C$113,2,IF(L784=Localisation!$C$112,3,IF(L784=Localisation!$C$111,4,IF(L784=Localisation!$C$110,5,IF(OR(L784=1,L784=2,L784=3,L784=4,L784=5),L784,"")))))))</f>
        <v/>
      </c>
      <c r="R784" s="11" t="str">
        <f>(IF(B784=Localisation!$C$114,1,IF(B784=Localisation!$C$113,2,IF(B784=Localisation!$C$112,3,IF(B784=Localisation!$C$111,4,IF(B784=Localisation!$C$110,5,IF(OR(B784=1,B784=2,B784=3,B784=4,B784=5),B784,"")))))))</f>
        <v/>
      </c>
      <c r="S784" s="11" t="str">
        <f>(IF(C784=Localisation!$C$114,1,IF(C784=Localisation!$C$113,2,IF(C784=Localisation!$C$112,3,IF(C784=Localisation!$C$111,4,IF(C784=Localisation!$C$110,5,IF(OR(C784=1,C784=2,C784=3,C784=4,C784=5),C784,"")))))))</f>
        <v/>
      </c>
      <c r="T784" s="11" t="str">
        <f>(IF(D784=Localisation!$C$114,1,IF(D784=Localisation!$C$113,2,IF(D784=Localisation!$C$112,3,IF(D784=Localisation!$C$111,4,IF(D784=Localisation!$C$110,5,IF(OR(D784=1,D784=2,D784=3,D784=4,D784=5),D784,"")))))))</f>
        <v/>
      </c>
      <c r="U784" s="11" t="str">
        <f>(IF(E784=Localisation!$C$114,1,IF(E784=Localisation!$C$113,2,IF(E784=Localisation!$C$112,3,IF(E784=Localisation!$C$111,4,IF(E784=Localisation!$C$110,5,IF(OR(E784=1,E784=2,E784=3,E784=4,E784=5),E784,"")))))))</f>
        <v/>
      </c>
      <c r="V784" s="11" t="str">
        <f>(IF(F784=Localisation!$C$114,1,IF(F784=Localisation!$C$113,2,IF(F784=Localisation!$C$112,3,IF(F784=Localisation!$C$111,4,IF(F784=Localisation!$C$110,5,IF(OR(F784=1,F784=2,F784=3,F784=4,F784=5),F784,"")))))))</f>
        <v/>
      </c>
    </row>
    <row r="785" spans="13:22" x14ac:dyDescent="0.3">
      <c r="M785" s="11" t="str">
        <f>(IF(H785=Localisation!$C$114,1,IF(H785=Localisation!$C$113,2,IF(H785=Localisation!$C$112,3,IF(H785=Localisation!$C$111,4,IF(H785=Localisation!$C$110,5,IF(OR(H785=1,H785=2,H785=3,H785=4,H785=5),H785,"")))))))</f>
        <v/>
      </c>
      <c r="N785" s="11" t="str">
        <f>(IF(I785=Localisation!$C$114,1,IF(I785=Localisation!$C$113,2,IF(I785=Localisation!$C$112,3,IF(I785=Localisation!$C$111,4,IF(I785=Localisation!$C$110,5,IF(OR(I785=1,I785=2,I785=3,I785=4,I785=5),I785,"")))))))</f>
        <v/>
      </c>
      <c r="O785" s="11" t="str">
        <f>(IF(J785=Localisation!$C$114,1,IF(J785=Localisation!$C$113,2,IF(J785=Localisation!$C$112,3,IF(J785=Localisation!$C$111,4,IF(J785=Localisation!$C$110,5,IF(OR(J785=1,J785=2,J785=3,J785=4,J785=5),J785,"")))))))</f>
        <v/>
      </c>
      <c r="P785" s="11" t="str">
        <f>(IF(K785=Localisation!$C$114,1,IF(K785=Localisation!$C$113,2,IF(K785=Localisation!$C$112,3,IF(K785=Localisation!$C$111,4,IF(K785=Localisation!$C$110,5,IF(OR(K785=1,K785=2,K785=3,K785=4,K785=5),K785,"")))))))</f>
        <v/>
      </c>
      <c r="Q785" s="11" t="str">
        <f>(IF(L785=Localisation!$C$114,1,IF(L785=Localisation!$C$113,2,IF(L785=Localisation!$C$112,3,IF(L785=Localisation!$C$111,4,IF(L785=Localisation!$C$110,5,IF(OR(L785=1,L785=2,L785=3,L785=4,L785=5),L785,"")))))))</f>
        <v/>
      </c>
      <c r="R785" s="11" t="str">
        <f>(IF(B785=Localisation!$C$114,1,IF(B785=Localisation!$C$113,2,IF(B785=Localisation!$C$112,3,IF(B785=Localisation!$C$111,4,IF(B785=Localisation!$C$110,5,IF(OR(B785=1,B785=2,B785=3,B785=4,B785=5),B785,"")))))))</f>
        <v/>
      </c>
      <c r="S785" s="11" t="str">
        <f>(IF(C785=Localisation!$C$114,1,IF(C785=Localisation!$C$113,2,IF(C785=Localisation!$C$112,3,IF(C785=Localisation!$C$111,4,IF(C785=Localisation!$C$110,5,IF(OR(C785=1,C785=2,C785=3,C785=4,C785=5),C785,"")))))))</f>
        <v/>
      </c>
      <c r="T785" s="11" t="str">
        <f>(IF(D785=Localisation!$C$114,1,IF(D785=Localisation!$C$113,2,IF(D785=Localisation!$C$112,3,IF(D785=Localisation!$C$111,4,IF(D785=Localisation!$C$110,5,IF(OR(D785=1,D785=2,D785=3,D785=4,D785=5),D785,"")))))))</f>
        <v/>
      </c>
      <c r="U785" s="11" t="str">
        <f>(IF(E785=Localisation!$C$114,1,IF(E785=Localisation!$C$113,2,IF(E785=Localisation!$C$112,3,IF(E785=Localisation!$C$111,4,IF(E785=Localisation!$C$110,5,IF(OR(E785=1,E785=2,E785=3,E785=4,E785=5),E785,"")))))))</f>
        <v/>
      </c>
      <c r="V785" s="11" t="str">
        <f>(IF(F785=Localisation!$C$114,1,IF(F785=Localisation!$C$113,2,IF(F785=Localisation!$C$112,3,IF(F785=Localisation!$C$111,4,IF(F785=Localisation!$C$110,5,IF(OR(F785=1,F785=2,F785=3,F785=4,F785=5),F785,"")))))))</f>
        <v/>
      </c>
    </row>
    <row r="786" spans="13:22" x14ac:dyDescent="0.3">
      <c r="M786" s="11" t="str">
        <f>(IF(H786=Localisation!$C$114,1,IF(H786=Localisation!$C$113,2,IF(H786=Localisation!$C$112,3,IF(H786=Localisation!$C$111,4,IF(H786=Localisation!$C$110,5,IF(OR(H786=1,H786=2,H786=3,H786=4,H786=5),H786,"")))))))</f>
        <v/>
      </c>
      <c r="N786" s="11" t="str">
        <f>(IF(I786=Localisation!$C$114,1,IF(I786=Localisation!$C$113,2,IF(I786=Localisation!$C$112,3,IF(I786=Localisation!$C$111,4,IF(I786=Localisation!$C$110,5,IF(OR(I786=1,I786=2,I786=3,I786=4,I786=5),I786,"")))))))</f>
        <v/>
      </c>
      <c r="O786" s="11" t="str">
        <f>(IF(J786=Localisation!$C$114,1,IF(J786=Localisation!$C$113,2,IF(J786=Localisation!$C$112,3,IF(J786=Localisation!$C$111,4,IF(J786=Localisation!$C$110,5,IF(OR(J786=1,J786=2,J786=3,J786=4,J786=5),J786,"")))))))</f>
        <v/>
      </c>
      <c r="P786" s="11" t="str">
        <f>(IF(K786=Localisation!$C$114,1,IF(K786=Localisation!$C$113,2,IF(K786=Localisation!$C$112,3,IF(K786=Localisation!$C$111,4,IF(K786=Localisation!$C$110,5,IF(OR(K786=1,K786=2,K786=3,K786=4,K786=5),K786,"")))))))</f>
        <v/>
      </c>
      <c r="Q786" s="11" t="str">
        <f>(IF(L786=Localisation!$C$114,1,IF(L786=Localisation!$C$113,2,IF(L786=Localisation!$C$112,3,IF(L786=Localisation!$C$111,4,IF(L786=Localisation!$C$110,5,IF(OR(L786=1,L786=2,L786=3,L786=4,L786=5),L786,"")))))))</f>
        <v/>
      </c>
      <c r="R786" s="11" t="str">
        <f>(IF(B786=Localisation!$C$114,1,IF(B786=Localisation!$C$113,2,IF(B786=Localisation!$C$112,3,IF(B786=Localisation!$C$111,4,IF(B786=Localisation!$C$110,5,IF(OR(B786=1,B786=2,B786=3,B786=4,B786=5),B786,"")))))))</f>
        <v/>
      </c>
      <c r="S786" s="11" t="str">
        <f>(IF(C786=Localisation!$C$114,1,IF(C786=Localisation!$C$113,2,IF(C786=Localisation!$C$112,3,IF(C786=Localisation!$C$111,4,IF(C786=Localisation!$C$110,5,IF(OR(C786=1,C786=2,C786=3,C786=4,C786=5),C786,"")))))))</f>
        <v/>
      </c>
      <c r="T786" s="11" t="str">
        <f>(IF(D786=Localisation!$C$114,1,IF(D786=Localisation!$C$113,2,IF(D786=Localisation!$C$112,3,IF(D786=Localisation!$C$111,4,IF(D786=Localisation!$C$110,5,IF(OR(D786=1,D786=2,D786=3,D786=4,D786=5),D786,"")))))))</f>
        <v/>
      </c>
      <c r="U786" s="11" t="str">
        <f>(IF(E786=Localisation!$C$114,1,IF(E786=Localisation!$C$113,2,IF(E786=Localisation!$C$112,3,IF(E786=Localisation!$C$111,4,IF(E786=Localisation!$C$110,5,IF(OR(E786=1,E786=2,E786=3,E786=4,E786=5),E786,"")))))))</f>
        <v/>
      </c>
      <c r="V786" s="11" t="str">
        <f>(IF(F786=Localisation!$C$114,1,IF(F786=Localisation!$C$113,2,IF(F786=Localisation!$C$112,3,IF(F786=Localisation!$C$111,4,IF(F786=Localisation!$C$110,5,IF(OR(F786=1,F786=2,F786=3,F786=4,F786=5),F786,"")))))))</f>
        <v/>
      </c>
    </row>
    <row r="787" spans="13:22" x14ac:dyDescent="0.3">
      <c r="M787" s="11" t="str">
        <f>(IF(H787=Localisation!$C$114,1,IF(H787=Localisation!$C$113,2,IF(H787=Localisation!$C$112,3,IF(H787=Localisation!$C$111,4,IF(H787=Localisation!$C$110,5,IF(OR(H787=1,H787=2,H787=3,H787=4,H787=5),H787,"")))))))</f>
        <v/>
      </c>
      <c r="N787" s="11" t="str">
        <f>(IF(I787=Localisation!$C$114,1,IF(I787=Localisation!$C$113,2,IF(I787=Localisation!$C$112,3,IF(I787=Localisation!$C$111,4,IF(I787=Localisation!$C$110,5,IF(OR(I787=1,I787=2,I787=3,I787=4,I787=5),I787,"")))))))</f>
        <v/>
      </c>
      <c r="O787" s="11" t="str">
        <f>(IF(J787=Localisation!$C$114,1,IF(J787=Localisation!$C$113,2,IF(J787=Localisation!$C$112,3,IF(J787=Localisation!$C$111,4,IF(J787=Localisation!$C$110,5,IF(OR(J787=1,J787=2,J787=3,J787=4,J787=5),J787,"")))))))</f>
        <v/>
      </c>
      <c r="P787" s="11" t="str">
        <f>(IF(K787=Localisation!$C$114,1,IF(K787=Localisation!$C$113,2,IF(K787=Localisation!$C$112,3,IF(K787=Localisation!$C$111,4,IF(K787=Localisation!$C$110,5,IF(OR(K787=1,K787=2,K787=3,K787=4,K787=5),K787,"")))))))</f>
        <v/>
      </c>
      <c r="Q787" s="11" t="str">
        <f>(IF(L787=Localisation!$C$114,1,IF(L787=Localisation!$C$113,2,IF(L787=Localisation!$C$112,3,IF(L787=Localisation!$C$111,4,IF(L787=Localisation!$C$110,5,IF(OR(L787=1,L787=2,L787=3,L787=4,L787=5),L787,"")))))))</f>
        <v/>
      </c>
      <c r="R787" s="11" t="str">
        <f>(IF(B787=Localisation!$C$114,1,IF(B787=Localisation!$C$113,2,IF(B787=Localisation!$C$112,3,IF(B787=Localisation!$C$111,4,IF(B787=Localisation!$C$110,5,IF(OR(B787=1,B787=2,B787=3,B787=4,B787=5),B787,"")))))))</f>
        <v/>
      </c>
      <c r="S787" s="11" t="str">
        <f>(IF(C787=Localisation!$C$114,1,IF(C787=Localisation!$C$113,2,IF(C787=Localisation!$C$112,3,IF(C787=Localisation!$C$111,4,IF(C787=Localisation!$C$110,5,IF(OR(C787=1,C787=2,C787=3,C787=4,C787=5),C787,"")))))))</f>
        <v/>
      </c>
      <c r="T787" s="11" t="str">
        <f>(IF(D787=Localisation!$C$114,1,IF(D787=Localisation!$C$113,2,IF(D787=Localisation!$C$112,3,IF(D787=Localisation!$C$111,4,IF(D787=Localisation!$C$110,5,IF(OR(D787=1,D787=2,D787=3,D787=4,D787=5),D787,"")))))))</f>
        <v/>
      </c>
      <c r="U787" s="11" t="str">
        <f>(IF(E787=Localisation!$C$114,1,IF(E787=Localisation!$C$113,2,IF(E787=Localisation!$C$112,3,IF(E787=Localisation!$C$111,4,IF(E787=Localisation!$C$110,5,IF(OR(E787=1,E787=2,E787=3,E787=4,E787=5),E787,"")))))))</f>
        <v/>
      </c>
      <c r="V787" s="11" t="str">
        <f>(IF(F787=Localisation!$C$114,1,IF(F787=Localisation!$C$113,2,IF(F787=Localisation!$C$112,3,IF(F787=Localisation!$C$111,4,IF(F787=Localisation!$C$110,5,IF(OR(F787=1,F787=2,F787=3,F787=4,F787=5),F787,"")))))))</f>
        <v/>
      </c>
    </row>
    <row r="788" spans="13:22" x14ac:dyDescent="0.3">
      <c r="M788" s="11" t="str">
        <f>(IF(H788=Localisation!$C$114,1,IF(H788=Localisation!$C$113,2,IF(H788=Localisation!$C$112,3,IF(H788=Localisation!$C$111,4,IF(H788=Localisation!$C$110,5,IF(OR(H788=1,H788=2,H788=3,H788=4,H788=5),H788,"")))))))</f>
        <v/>
      </c>
      <c r="N788" s="11" t="str">
        <f>(IF(I788=Localisation!$C$114,1,IF(I788=Localisation!$C$113,2,IF(I788=Localisation!$C$112,3,IF(I788=Localisation!$C$111,4,IF(I788=Localisation!$C$110,5,IF(OR(I788=1,I788=2,I788=3,I788=4,I788=5),I788,"")))))))</f>
        <v/>
      </c>
      <c r="O788" s="11" t="str">
        <f>(IF(J788=Localisation!$C$114,1,IF(J788=Localisation!$C$113,2,IF(J788=Localisation!$C$112,3,IF(J788=Localisation!$C$111,4,IF(J788=Localisation!$C$110,5,IF(OR(J788=1,J788=2,J788=3,J788=4,J788=5),J788,"")))))))</f>
        <v/>
      </c>
      <c r="P788" s="11" t="str">
        <f>(IF(K788=Localisation!$C$114,1,IF(K788=Localisation!$C$113,2,IF(K788=Localisation!$C$112,3,IF(K788=Localisation!$C$111,4,IF(K788=Localisation!$C$110,5,IF(OR(K788=1,K788=2,K788=3,K788=4,K788=5),K788,"")))))))</f>
        <v/>
      </c>
      <c r="Q788" s="11" t="str">
        <f>(IF(L788=Localisation!$C$114,1,IF(L788=Localisation!$C$113,2,IF(L788=Localisation!$C$112,3,IF(L788=Localisation!$C$111,4,IF(L788=Localisation!$C$110,5,IF(OR(L788=1,L788=2,L788=3,L788=4,L788=5),L788,"")))))))</f>
        <v/>
      </c>
      <c r="R788" s="11" t="str">
        <f>(IF(B788=Localisation!$C$114,1,IF(B788=Localisation!$C$113,2,IF(B788=Localisation!$C$112,3,IF(B788=Localisation!$C$111,4,IF(B788=Localisation!$C$110,5,IF(OR(B788=1,B788=2,B788=3,B788=4,B788=5),B788,"")))))))</f>
        <v/>
      </c>
      <c r="S788" s="11" t="str">
        <f>(IF(C788=Localisation!$C$114,1,IF(C788=Localisation!$C$113,2,IF(C788=Localisation!$C$112,3,IF(C788=Localisation!$C$111,4,IF(C788=Localisation!$C$110,5,IF(OR(C788=1,C788=2,C788=3,C788=4,C788=5),C788,"")))))))</f>
        <v/>
      </c>
      <c r="T788" s="11" t="str">
        <f>(IF(D788=Localisation!$C$114,1,IF(D788=Localisation!$C$113,2,IF(D788=Localisation!$C$112,3,IF(D788=Localisation!$C$111,4,IF(D788=Localisation!$C$110,5,IF(OR(D788=1,D788=2,D788=3,D788=4,D788=5),D788,"")))))))</f>
        <v/>
      </c>
      <c r="U788" s="11" t="str">
        <f>(IF(E788=Localisation!$C$114,1,IF(E788=Localisation!$C$113,2,IF(E788=Localisation!$C$112,3,IF(E788=Localisation!$C$111,4,IF(E788=Localisation!$C$110,5,IF(OR(E788=1,E788=2,E788=3,E788=4,E788=5),E788,"")))))))</f>
        <v/>
      </c>
      <c r="V788" s="11" t="str">
        <f>(IF(F788=Localisation!$C$114,1,IF(F788=Localisation!$C$113,2,IF(F788=Localisation!$C$112,3,IF(F788=Localisation!$C$111,4,IF(F788=Localisation!$C$110,5,IF(OR(F788=1,F788=2,F788=3,F788=4,F788=5),F788,"")))))))</f>
        <v/>
      </c>
    </row>
    <row r="789" spans="13:22" x14ac:dyDescent="0.3">
      <c r="M789" s="11" t="str">
        <f>(IF(H789=Localisation!$C$114,1,IF(H789=Localisation!$C$113,2,IF(H789=Localisation!$C$112,3,IF(H789=Localisation!$C$111,4,IF(H789=Localisation!$C$110,5,IF(OR(H789=1,H789=2,H789=3,H789=4,H789=5),H789,"")))))))</f>
        <v/>
      </c>
      <c r="N789" s="11" t="str">
        <f>(IF(I789=Localisation!$C$114,1,IF(I789=Localisation!$C$113,2,IF(I789=Localisation!$C$112,3,IF(I789=Localisation!$C$111,4,IF(I789=Localisation!$C$110,5,IF(OR(I789=1,I789=2,I789=3,I789=4,I789=5),I789,"")))))))</f>
        <v/>
      </c>
      <c r="O789" s="11" t="str">
        <f>(IF(J789=Localisation!$C$114,1,IF(J789=Localisation!$C$113,2,IF(J789=Localisation!$C$112,3,IF(J789=Localisation!$C$111,4,IF(J789=Localisation!$C$110,5,IF(OR(J789=1,J789=2,J789=3,J789=4,J789=5),J789,"")))))))</f>
        <v/>
      </c>
      <c r="P789" s="11" t="str">
        <f>(IF(K789=Localisation!$C$114,1,IF(K789=Localisation!$C$113,2,IF(K789=Localisation!$C$112,3,IF(K789=Localisation!$C$111,4,IF(K789=Localisation!$C$110,5,IF(OR(K789=1,K789=2,K789=3,K789=4,K789=5),K789,"")))))))</f>
        <v/>
      </c>
      <c r="Q789" s="11" t="str">
        <f>(IF(L789=Localisation!$C$114,1,IF(L789=Localisation!$C$113,2,IF(L789=Localisation!$C$112,3,IF(L789=Localisation!$C$111,4,IF(L789=Localisation!$C$110,5,IF(OR(L789=1,L789=2,L789=3,L789=4,L789=5),L789,"")))))))</f>
        <v/>
      </c>
      <c r="R789" s="11" t="str">
        <f>(IF(B789=Localisation!$C$114,1,IF(B789=Localisation!$C$113,2,IF(B789=Localisation!$C$112,3,IF(B789=Localisation!$C$111,4,IF(B789=Localisation!$C$110,5,IF(OR(B789=1,B789=2,B789=3,B789=4,B789=5),B789,"")))))))</f>
        <v/>
      </c>
      <c r="S789" s="11" t="str">
        <f>(IF(C789=Localisation!$C$114,1,IF(C789=Localisation!$C$113,2,IF(C789=Localisation!$C$112,3,IF(C789=Localisation!$C$111,4,IF(C789=Localisation!$C$110,5,IF(OR(C789=1,C789=2,C789=3,C789=4,C789=5),C789,"")))))))</f>
        <v/>
      </c>
      <c r="T789" s="11" t="str">
        <f>(IF(D789=Localisation!$C$114,1,IF(D789=Localisation!$C$113,2,IF(D789=Localisation!$C$112,3,IF(D789=Localisation!$C$111,4,IF(D789=Localisation!$C$110,5,IF(OR(D789=1,D789=2,D789=3,D789=4,D789=5),D789,"")))))))</f>
        <v/>
      </c>
      <c r="U789" s="11" t="str">
        <f>(IF(E789=Localisation!$C$114,1,IF(E789=Localisation!$C$113,2,IF(E789=Localisation!$C$112,3,IF(E789=Localisation!$C$111,4,IF(E789=Localisation!$C$110,5,IF(OR(E789=1,E789=2,E789=3,E789=4,E789=5),E789,"")))))))</f>
        <v/>
      </c>
      <c r="V789" s="11" t="str">
        <f>(IF(F789=Localisation!$C$114,1,IF(F789=Localisation!$C$113,2,IF(F789=Localisation!$C$112,3,IF(F789=Localisation!$C$111,4,IF(F789=Localisation!$C$110,5,IF(OR(F789=1,F789=2,F789=3,F789=4,F789=5),F789,"")))))))</f>
        <v/>
      </c>
    </row>
    <row r="790" spans="13:22" x14ac:dyDescent="0.3">
      <c r="M790" s="11" t="str">
        <f>(IF(H790=Localisation!$C$114,1,IF(H790=Localisation!$C$113,2,IF(H790=Localisation!$C$112,3,IF(H790=Localisation!$C$111,4,IF(H790=Localisation!$C$110,5,IF(OR(H790=1,H790=2,H790=3,H790=4,H790=5),H790,"")))))))</f>
        <v/>
      </c>
      <c r="N790" s="11" t="str">
        <f>(IF(I790=Localisation!$C$114,1,IF(I790=Localisation!$C$113,2,IF(I790=Localisation!$C$112,3,IF(I790=Localisation!$C$111,4,IF(I790=Localisation!$C$110,5,IF(OR(I790=1,I790=2,I790=3,I790=4,I790=5),I790,"")))))))</f>
        <v/>
      </c>
      <c r="O790" s="11" t="str">
        <f>(IF(J790=Localisation!$C$114,1,IF(J790=Localisation!$C$113,2,IF(J790=Localisation!$C$112,3,IF(J790=Localisation!$C$111,4,IF(J790=Localisation!$C$110,5,IF(OR(J790=1,J790=2,J790=3,J790=4,J790=5),J790,"")))))))</f>
        <v/>
      </c>
      <c r="P790" s="11" t="str">
        <f>(IF(K790=Localisation!$C$114,1,IF(K790=Localisation!$C$113,2,IF(K790=Localisation!$C$112,3,IF(K790=Localisation!$C$111,4,IF(K790=Localisation!$C$110,5,IF(OR(K790=1,K790=2,K790=3,K790=4,K790=5),K790,"")))))))</f>
        <v/>
      </c>
      <c r="Q790" s="11" t="str">
        <f>(IF(L790=Localisation!$C$114,1,IF(L790=Localisation!$C$113,2,IF(L790=Localisation!$C$112,3,IF(L790=Localisation!$C$111,4,IF(L790=Localisation!$C$110,5,IF(OR(L790=1,L790=2,L790=3,L790=4,L790=5),L790,"")))))))</f>
        <v/>
      </c>
      <c r="R790" s="11" t="str">
        <f>(IF(B790=Localisation!$C$114,1,IF(B790=Localisation!$C$113,2,IF(B790=Localisation!$C$112,3,IF(B790=Localisation!$C$111,4,IF(B790=Localisation!$C$110,5,IF(OR(B790=1,B790=2,B790=3,B790=4,B790=5),B790,"")))))))</f>
        <v/>
      </c>
      <c r="S790" s="11" t="str">
        <f>(IF(C790=Localisation!$C$114,1,IF(C790=Localisation!$C$113,2,IF(C790=Localisation!$C$112,3,IF(C790=Localisation!$C$111,4,IF(C790=Localisation!$C$110,5,IF(OR(C790=1,C790=2,C790=3,C790=4,C790=5),C790,"")))))))</f>
        <v/>
      </c>
      <c r="T790" s="11" t="str">
        <f>(IF(D790=Localisation!$C$114,1,IF(D790=Localisation!$C$113,2,IF(D790=Localisation!$C$112,3,IF(D790=Localisation!$C$111,4,IF(D790=Localisation!$C$110,5,IF(OR(D790=1,D790=2,D790=3,D790=4,D790=5),D790,"")))))))</f>
        <v/>
      </c>
      <c r="U790" s="11" t="str">
        <f>(IF(E790=Localisation!$C$114,1,IF(E790=Localisation!$C$113,2,IF(E790=Localisation!$C$112,3,IF(E790=Localisation!$C$111,4,IF(E790=Localisation!$C$110,5,IF(OR(E790=1,E790=2,E790=3,E790=4,E790=5),E790,"")))))))</f>
        <v/>
      </c>
      <c r="V790" s="11" t="str">
        <f>(IF(F790=Localisation!$C$114,1,IF(F790=Localisation!$C$113,2,IF(F790=Localisation!$C$112,3,IF(F790=Localisation!$C$111,4,IF(F790=Localisation!$C$110,5,IF(OR(F790=1,F790=2,F790=3,F790=4,F790=5),F790,"")))))))</f>
        <v/>
      </c>
    </row>
    <row r="791" spans="13:22" x14ac:dyDescent="0.3">
      <c r="M791" s="11" t="str">
        <f>(IF(H791=Localisation!$C$114,1,IF(H791=Localisation!$C$113,2,IF(H791=Localisation!$C$112,3,IF(H791=Localisation!$C$111,4,IF(H791=Localisation!$C$110,5,IF(OR(H791=1,H791=2,H791=3,H791=4,H791=5),H791,"")))))))</f>
        <v/>
      </c>
      <c r="N791" s="11" t="str">
        <f>(IF(I791=Localisation!$C$114,1,IF(I791=Localisation!$C$113,2,IF(I791=Localisation!$C$112,3,IF(I791=Localisation!$C$111,4,IF(I791=Localisation!$C$110,5,IF(OR(I791=1,I791=2,I791=3,I791=4,I791=5),I791,"")))))))</f>
        <v/>
      </c>
      <c r="O791" s="11" t="str">
        <f>(IF(J791=Localisation!$C$114,1,IF(J791=Localisation!$C$113,2,IF(J791=Localisation!$C$112,3,IF(J791=Localisation!$C$111,4,IF(J791=Localisation!$C$110,5,IF(OR(J791=1,J791=2,J791=3,J791=4,J791=5),J791,"")))))))</f>
        <v/>
      </c>
      <c r="P791" s="11" t="str">
        <f>(IF(K791=Localisation!$C$114,1,IF(K791=Localisation!$C$113,2,IF(K791=Localisation!$C$112,3,IF(K791=Localisation!$C$111,4,IF(K791=Localisation!$C$110,5,IF(OR(K791=1,K791=2,K791=3,K791=4,K791=5),K791,"")))))))</f>
        <v/>
      </c>
      <c r="Q791" s="11" t="str">
        <f>(IF(L791=Localisation!$C$114,1,IF(L791=Localisation!$C$113,2,IF(L791=Localisation!$C$112,3,IF(L791=Localisation!$C$111,4,IF(L791=Localisation!$C$110,5,IF(OR(L791=1,L791=2,L791=3,L791=4,L791=5),L791,"")))))))</f>
        <v/>
      </c>
      <c r="R791" s="11" t="str">
        <f>(IF(B791=Localisation!$C$114,1,IF(B791=Localisation!$C$113,2,IF(B791=Localisation!$C$112,3,IF(B791=Localisation!$C$111,4,IF(B791=Localisation!$C$110,5,IF(OR(B791=1,B791=2,B791=3,B791=4,B791=5),B791,"")))))))</f>
        <v/>
      </c>
      <c r="S791" s="11" t="str">
        <f>(IF(C791=Localisation!$C$114,1,IF(C791=Localisation!$C$113,2,IF(C791=Localisation!$C$112,3,IF(C791=Localisation!$C$111,4,IF(C791=Localisation!$C$110,5,IF(OR(C791=1,C791=2,C791=3,C791=4,C791=5),C791,"")))))))</f>
        <v/>
      </c>
      <c r="T791" s="11" t="str">
        <f>(IF(D791=Localisation!$C$114,1,IF(D791=Localisation!$C$113,2,IF(D791=Localisation!$C$112,3,IF(D791=Localisation!$C$111,4,IF(D791=Localisation!$C$110,5,IF(OR(D791=1,D791=2,D791=3,D791=4,D791=5),D791,"")))))))</f>
        <v/>
      </c>
      <c r="U791" s="11" t="str">
        <f>(IF(E791=Localisation!$C$114,1,IF(E791=Localisation!$C$113,2,IF(E791=Localisation!$C$112,3,IF(E791=Localisation!$C$111,4,IF(E791=Localisation!$C$110,5,IF(OR(E791=1,E791=2,E791=3,E791=4,E791=5),E791,"")))))))</f>
        <v/>
      </c>
      <c r="V791" s="11" t="str">
        <f>(IF(F791=Localisation!$C$114,1,IF(F791=Localisation!$C$113,2,IF(F791=Localisation!$C$112,3,IF(F791=Localisation!$C$111,4,IF(F791=Localisation!$C$110,5,IF(OR(F791=1,F791=2,F791=3,F791=4,F791=5),F791,"")))))))</f>
        <v/>
      </c>
    </row>
    <row r="792" spans="13:22" x14ac:dyDescent="0.3">
      <c r="M792" s="11" t="str">
        <f>(IF(H792=Localisation!$C$114,1,IF(H792=Localisation!$C$113,2,IF(H792=Localisation!$C$112,3,IF(H792=Localisation!$C$111,4,IF(H792=Localisation!$C$110,5,IF(OR(H792=1,H792=2,H792=3,H792=4,H792=5),H792,"")))))))</f>
        <v/>
      </c>
      <c r="N792" s="11" t="str">
        <f>(IF(I792=Localisation!$C$114,1,IF(I792=Localisation!$C$113,2,IF(I792=Localisation!$C$112,3,IF(I792=Localisation!$C$111,4,IF(I792=Localisation!$C$110,5,IF(OR(I792=1,I792=2,I792=3,I792=4,I792=5),I792,"")))))))</f>
        <v/>
      </c>
      <c r="O792" s="11" t="str">
        <f>(IF(J792=Localisation!$C$114,1,IF(J792=Localisation!$C$113,2,IF(J792=Localisation!$C$112,3,IF(J792=Localisation!$C$111,4,IF(J792=Localisation!$C$110,5,IF(OR(J792=1,J792=2,J792=3,J792=4,J792=5),J792,"")))))))</f>
        <v/>
      </c>
      <c r="P792" s="11" t="str">
        <f>(IF(K792=Localisation!$C$114,1,IF(K792=Localisation!$C$113,2,IF(K792=Localisation!$C$112,3,IF(K792=Localisation!$C$111,4,IF(K792=Localisation!$C$110,5,IF(OR(K792=1,K792=2,K792=3,K792=4,K792=5),K792,"")))))))</f>
        <v/>
      </c>
      <c r="Q792" s="11" t="str">
        <f>(IF(L792=Localisation!$C$114,1,IF(L792=Localisation!$C$113,2,IF(L792=Localisation!$C$112,3,IF(L792=Localisation!$C$111,4,IF(L792=Localisation!$C$110,5,IF(OR(L792=1,L792=2,L792=3,L792=4,L792=5),L792,"")))))))</f>
        <v/>
      </c>
      <c r="R792" s="11" t="str">
        <f>(IF(B792=Localisation!$C$114,1,IF(B792=Localisation!$C$113,2,IF(B792=Localisation!$C$112,3,IF(B792=Localisation!$C$111,4,IF(B792=Localisation!$C$110,5,IF(OR(B792=1,B792=2,B792=3,B792=4,B792=5),B792,"")))))))</f>
        <v/>
      </c>
      <c r="S792" s="11" t="str">
        <f>(IF(C792=Localisation!$C$114,1,IF(C792=Localisation!$C$113,2,IF(C792=Localisation!$C$112,3,IF(C792=Localisation!$C$111,4,IF(C792=Localisation!$C$110,5,IF(OR(C792=1,C792=2,C792=3,C792=4,C792=5),C792,"")))))))</f>
        <v/>
      </c>
      <c r="T792" s="11" t="str">
        <f>(IF(D792=Localisation!$C$114,1,IF(D792=Localisation!$C$113,2,IF(D792=Localisation!$C$112,3,IF(D792=Localisation!$C$111,4,IF(D792=Localisation!$C$110,5,IF(OR(D792=1,D792=2,D792=3,D792=4,D792=5),D792,"")))))))</f>
        <v/>
      </c>
      <c r="U792" s="11" t="str">
        <f>(IF(E792=Localisation!$C$114,1,IF(E792=Localisation!$C$113,2,IF(E792=Localisation!$C$112,3,IF(E792=Localisation!$C$111,4,IF(E792=Localisation!$C$110,5,IF(OR(E792=1,E792=2,E792=3,E792=4,E792=5),E792,"")))))))</f>
        <v/>
      </c>
      <c r="V792" s="11" t="str">
        <f>(IF(F792=Localisation!$C$114,1,IF(F792=Localisation!$C$113,2,IF(F792=Localisation!$C$112,3,IF(F792=Localisation!$C$111,4,IF(F792=Localisation!$C$110,5,IF(OR(F792=1,F792=2,F792=3,F792=4,F792=5),F792,"")))))))</f>
        <v/>
      </c>
    </row>
    <row r="793" spans="13:22" x14ac:dyDescent="0.3">
      <c r="M793" s="11" t="str">
        <f>(IF(H793=Localisation!$C$114,1,IF(H793=Localisation!$C$113,2,IF(H793=Localisation!$C$112,3,IF(H793=Localisation!$C$111,4,IF(H793=Localisation!$C$110,5,IF(OR(H793=1,H793=2,H793=3,H793=4,H793=5),H793,"")))))))</f>
        <v/>
      </c>
      <c r="N793" s="11" t="str">
        <f>(IF(I793=Localisation!$C$114,1,IF(I793=Localisation!$C$113,2,IF(I793=Localisation!$C$112,3,IF(I793=Localisation!$C$111,4,IF(I793=Localisation!$C$110,5,IF(OR(I793=1,I793=2,I793=3,I793=4,I793=5),I793,"")))))))</f>
        <v/>
      </c>
      <c r="O793" s="11" t="str">
        <f>(IF(J793=Localisation!$C$114,1,IF(J793=Localisation!$C$113,2,IF(J793=Localisation!$C$112,3,IF(J793=Localisation!$C$111,4,IF(J793=Localisation!$C$110,5,IF(OR(J793=1,J793=2,J793=3,J793=4,J793=5),J793,"")))))))</f>
        <v/>
      </c>
      <c r="P793" s="11" t="str">
        <f>(IF(K793=Localisation!$C$114,1,IF(K793=Localisation!$C$113,2,IF(K793=Localisation!$C$112,3,IF(K793=Localisation!$C$111,4,IF(K793=Localisation!$C$110,5,IF(OR(K793=1,K793=2,K793=3,K793=4,K793=5),K793,"")))))))</f>
        <v/>
      </c>
      <c r="Q793" s="11" t="str">
        <f>(IF(L793=Localisation!$C$114,1,IF(L793=Localisation!$C$113,2,IF(L793=Localisation!$C$112,3,IF(L793=Localisation!$C$111,4,IF(L793=Localisation!$C$110,5,IF(OR(L793=1,L793=2,L793=3,L793=4,L793=5),L793,"")))))))</f>
        <v/>
      </c>
      <c r="R793" s="11" t="str">
        <f>(IF(B793=Localisation!$C$114,1,IF(B793=Localisation!$C$113,2,IF(B793=Localisation!$C$112,3,IF(B793=Localisation!$C$111,4,IF(B793=Localisation!$C$110,5,IF(OR(B793=1,B793=2,B793=3,B793=4,B793=5),B793,"")))))))</f>
        <v/>
      </c>
      <c r="S793" s="11" t="str">
        <f>(IF(C793=Localisation!$C$114,1,IF(C793=Localisation!$C$113,2,IF(C793=Localisation!$C$112,3,IF(C793=Localisation!$C$111,4,IF(C793=Localisation!$C$110,5,IF(OR(C793=1,C793=2,C793=3,C793=4,C793=5),C793,"")))))))</f>
        <v/>
      </c>
      <c r="T793" s="11" t="str">
        <f>(IF(D793=Localisation!$C$114,1,IF(D793=Localisation!$C$113,2,IF(D793=Localisation!$C$112,3,IF(D793=Localisation!$C$111,4,IF(D793=Localisation!$C$110,5,IF(OR(D793=1,D793=2,D793=3,D793=4,D793=5),D793,"")))))))</f>
        <v/>
      </c>
      <c r="U793" s="11" t="str">
        <f>(IF(E793=Localisation!$C$114,1,IF(E793=Localisation!$C$113,2,IF(E793=Localisation!$C$112,3,IF(E793=Localisation!$C$111,4,IF(E793=Localisation!$C$110,5,IF(OR(E793=1,E793=2,E793=3,E793=4,E793=5),E793,"")))))))</f>
        <v/>
      </c>
      <c r="V793" s="11" t="str">
        <f>(IF(F793=Localisation!$C$114,1,IF(F793=Localisation!$C$113,2,IF(F793=Localisation!$C$112,3,IF(F793=Localisation!$C$111,4,IF(F793=Localisation!$C$110,5,IF(OR(F793=1,F793=2,F793=3,F793=4,F793=5),F793,"")))))))</f>
        <v/>
      </c>
    </row>
    <row r="794" spans="13:22" x14ac:dyDescent="0.3">
      <c r="M794" s="11" t="str">
        <f>(IF(H794=Localisation!$C$114,1,IF(H794=Localisation!$C$113,2,IF(H794=Localisation!$C$112,3,IF(H794=Localisation!$C$111,4,IF(H794=Localisation!$C$110,5,IF(OR(H794=1,H794=2,H794=3,H794=4,H794=5),H794,"")))))))</f>
        <v/>
      </c>
      <c r="N794" s="11" t="str">
        <f>(IF(I794=Localisation!$C$114,1,IF(I794=Localisation!$C$113,2,IF(I794=Localisation!$C$112,3,IF(I794=Localisation!$C$111,4,IF(I794=Localisation!$C$110,5,IF(OR(I794=1,I794=2,I794=3,I794=4,I794=5),I794,"")))))))</f>
        <v/>
      </c>
      <c r="O794" s="11" t="str">
        <f>(IF(J794=Localisation!$C$114,1,IF(J794=Localisation!$C$113,2,IF(J794=Localisation!$C$112,3,IF(J794=Localisation!$C$111,4,IF(J794=Localisation!$C$110,5,IF(OR(J794=1,J794=2,J794=3,J794=4,J794=5),J794,"")))))))</f>
        <v/>
      </c>
      <c r="P794" s="11" t="str">
        <f>(IF(K794=Localisation!$C$114,1,IF(K794=Localisation!$C$113,2,IF(K794=Localisation!$C$112,3,IF(K794=Localisation!$C$111,4,IF(K794=Localisation!$C$110,5,IF(OR(K794=1,K794=2,K794=3,K794=4,K794=5),K794,"")))))))</f>
        <v/>
      </c>
      <c r="Q794" s="11" t="str">
        <f>(IF(L794=Localisation!$C$114,1,IF(L794=Localisation!$C$113,2,IF(L794=Localisation!$C$112,3,IF(L794=Localisation!$C$111,4,IF(L794=Localisation!$C$110,5,IF(OR(L794=1,L794=2,L794=3,L794=4,L794=5),L794,"")))))))</f>
        <v/>
      </c>
      <c r="R794" s="11" t="str">
        <f>(IF(B794=Localisation!$C$114,1,IF(B794=Localisation!$C$113,2,IF(B794=Localisation!$C$112,3,IF(B794=Localisation!$C$111,4,IF(B794=Localisation!$C$110,5,IF(OR(B794=1,B794=2,B794=3,B794=4,B794=5),B794,"")))))))</f>
        <v/>
      </c>
      <c r="S794" s="11" t="str">
        <f>(IF(C794=Localisation!$C$114,1,IF(C794=Localisation!$C$113,2,IF(C794=Localisation!$C$112,3,IF(C794=Localisation!$C$111,4,IF(C794=Localisation!$C$110,5,IF(OR(C794=1,C794=2,C794=3,C794=4,C794=5),C794,"")))))))</f>
        <v/>
      </c>
      <c r="T794" s="11" t="str">
        <f>(IF(D794=Localisation!$C$114,1,IF(D794=Localisation!$C$113,2,IF(D794=Localisation!$C$112,3,IF(D794=Localisation!$C$111,4,IF(D794=Localisation!$C$110,5,IF(OR(D794=1,D794=2,D794=3,D794=4,D794=5),D794,"")))))))</f>
        <v/>
      </c>
      <c r="U794" s="11" t="str">
        <f>(IF(E794=Localisation!$C$114,1,IF(E794=Localisation!$C$113,2,IF(E794=Localisation!$C$112,3,IF(E794=Localisation!$C$111,4,IF(E794=Localisation!$C$110,5,IF(OR(E794=1,E794=2,E794=3,E794=4,E794=5),E794,"")))))))</f>
        <v/>
      </c>
      <c r="V794" s="11" t="str">
        <f>(IF(F794=Localisation!$C$114,1,IF(F794=Localisation!$C$113,2,IF(F794=Localisation!$C$112,3,IF(F794=Localisation!$C$111,4,IF(F794=Localisation!$C$110,5,IF(OR(F794=1,F794=2,F794=3,F794=4,F794=5),F794,"")))))))</f>
        <v/>
      </c>
    </row>
    <row r="795" spans="13:22" x14ac:dyDescent="0.3">
      <c r="M795" s="11" t="str">
        <f>(IF(H795=Localisation!$C$114,1,IF(H795=Localisation!$C$113,2,IF(H795=Localisation!$C$112,3,IF(H795=Localisation!$C$111,4,IF(H795=Localisation!$C$110,5,IF(OR(H795=1,H795=2,H795=3,H795=4,H795=5),H795,"")))))))</f>
        <v/>
      </c>
      <c r="N795" s="11" t="str">
        <f>(IF(I795=Localisation!$C$114,1,IF(I795=Localisation!$C$113,2,IF(I795=Localisation!$C$112,3,IF(I795=Localisation!$C$111,4,IF(I795=Localisation!$C$110,5,IF(OR(I795=1,I795=2,I795=3,I795=4,I795=5),I795,"")))))))</f>
        <v/>
      </c>
      <c r="O795" s="11" t="str">
        <f>(IF(J795=Localisation!$C$114,1,IF(J795=Localisation!$C$113,2,IF(J795=Localisation!$C$112,3,IF(J795=Localisation!$C$111,4,IF(J795=Localisation!$C$110,5,IF(OR(J795=1,J795=2,J795=3,J795=4,J795=5),J795,"")))))))</f>
        <v/>
      </c>
      <c r="P795" s="11" t="str">
        <f>(IF(K795=Localisation!$C$114,1,IF(K795=Localisation!$C$113,2,IF(K795=Localisation!$C$112,3,IF(K795=Localisation!$C$111,4,IF(K795=Localisation!$C$110,5,IF(OR(K795=1,K795=2,K795=3,K795=4,K795=5),K795,"")))))))</f>
        <v/>
      </c>
      <c r="Q795" s="11" t="str">
        <f>(IF(L795=Localisation!$C$114,1,IF(L795=Localisation!$C$113,2,IF(L795=Localisation!$C$112,3,IF(L795=Localisation!$C$111,4,IF(L795=Localisation!$C$110,5,IF(OR(L795=1,L795=2,L795=3,L795=4,L795=5),L795,"")))))))</f>
        <v/>
      </c>
      <c r="R795" s="11" t="str">
        <f>(IF(B795=Localisation!$C$114,1,IF(B795=Localisation!$C$113,2,IF(B795=Localisation!$C$112,3,IF(B795=Localisation!$C$111,4,IF(B795=Localisation!$C$110,5,IF(OR(B795=1,B795=2,B795=3,B795=4,B795=5),B795,"")))))))</f>
        <v/>
      </c>
      <c r="S795" s="11" t="str">
        <f>(IF(C795=Localisation!$C$114,1,IF(C795=Localisation!$C$113,2,IF(C795=Localisation!$C$112,3,IF(C795=Localisation!$C$111,4,IF(C795=Localisation!$C$110,5,IF(OR(C795=1,C795=2,C795=3,C795=4,C795=5),C795,"")))))))</f>
        <v/>
      </c>
      <c r="T795" s="11" t="str">
        <f>(IF(D795=Localisation!$C$114,1,IF(D795=Localisation!$C$113,2,IF(D795=Localisation!$C$112,3,IF(D795=Localisation!$C$111,4,IF(D795=Localisation!$C$110,5,IF(OR(D795=1,D795=2,D795=3,D795=4,D795=5),D795,"")))))))</f>
        <v/>
      </c>
      <c r="U795" s="11" t="str">
        <f>(IF(E795=Localisation!$C$114,1,IF(E795=Localisation!$C$113,2,IF(E795=Localisation!$C$112,3,IF(E795=Localisation!$C$111,4,IF(E795=Localisation!$C$110,5,IF(OR(E795=1,E795=2,E795=3,E795=4,E795=5),E795,"")))))))</f>
        <v/>
      </c>
      <c r="V795" s="11" t="str">
        <f>(IF(F795=Localisation!$C$114,1,IF(F795=Localisation!$C$113,2,IF(F795=Localisation!$C$112,3,IF(F795=Localisation!$C$111,4,IF(F795=Localisation!$C$110,5,IF(OR(F795=1,F795=2,F795=3,F795=4,F795=5),F795,"")))))))</f>
        <v/>
      </c>
    </row>
    <row r="796" spans="13:22" x14ac:dyDescent="0.3">
      <c r="M796" s="11" t="str">
        <f>(IF(H796=Localisation!$C$114,1,IF(H796=Localisation!$C$113,2,IF(H796=Localisation!$C$112,3,IF(H796=Localisation!$C$111,4,IF(H796=Localisation!$C$110,5,IF(OR(H796=1,H796=2,H796=3,H796=4,H796=5),H796,"")))))))</f>
        <v/>
      </c>
      <c r="N796" s="11" t="str">
        <f>(IF(I796=Localisation!$C$114,1,IF(I796=Localisation!$C$113,2,IF(I796=Localisation!$C$112,3,IF(I796=Localisation!$C$111,4,IF(I796=Localisation!$C$110,5,IF(OR(I796=1,I796=2,I796=3,I796=4,I796=5),I796,"")))))))</f>
        <v/>
      </c>
      <c r="O796" s="11" t="str">
        <f>(IF(J796=Localisation!$C$114,1,IF(J796=Localisation!$C$113,2,IF(J796=Localisation!$C$112,3,IF(J796=Localisation!$C$111,4,IF(J796=Localisation!$C$110,5,IF(OR(J796=1,J796=2,J796=3,J796=4,J796=5),J796,"")))))))</f>
        <v/>
      </c>
      <c r="P796" s="11" t="str">
        <f>(IF(K796=Localisation!$C$114,1,IF(K796=Localisation!$C$113,2,IF(K796=Localisation!$C$112,3,IF(K796=Localisation!$C$111,4,IF(K796=Localisation!$C$110,5,IF(OR(K796=1,K796=2,K796=3,K796=4,K796=5),K796,"")))))))</f>
        <v/>
      </c>
      <c r="Q796" s="11" t="str">
        <f>(IF(L796=Localisation!$C$114,1,IF(L796=Localisation!$C$113,2,IF(L796=Localisation!$C$112,3,IF(L796=Localisation!$C$111,4,IF(L796=Localisation!$C$110,5,IF(OR(L796=1,L796=2,L796=3,L796=4,L796=5),L796,"")))))))</f>
        <v/>
      </c>
      <c r="R796" s="11" t="str">
        <f>(IF(B796=Localisation!$C$114,1,IF(B796=Localisation!$C$113,2,IF(B796=Localisation!$C$112,3,IF(B796=Localisation!$C$111,4,IF(B796=Localisation!$C$110,5,IF(OR(B796=1,B796=2,B796=3,B796=4,B796=5),B796,"")))))))</f>
        <v/>
      </c>
      <c r="S796" s="11" t="str">
        <f>(IF(C796=Localisation!$C$114,1,IF(C796=Localisation!$C$113,2,IF(C796=Localisation!$C$112,3,IF(C796=Localisation!$C$111,4,IF(C796=Localisation!$C$110,5,IF(OR(C796=1,C796=2,C796=3,C796=4,C796=5),C796,"")))))))</f>
        <v/>
      </c>
      <c r="T796" s="11" t="str">
        <f>(IF(D796=Localisation!$C$114,1,IF(D796=Localisation!$C$113,2,IF(D796=Localisation!$C$112,3,IF(D796=Localisation!$C$111,4,IF(D796=Localisation!$C$110,5,IF(OR(D796=1,D796=2,D796=3,D796=4,D796=5),D796,"")))))))</f>
        <v/>
      </c>
      <c r="U796" s="11" t="str">
        <f>(IF(E796=Localisation!$C$114,1,IF(E796=Localisation!$C$113,2,IF(E796=Localisation!$C$112,3,IF(E796=Localisation!$C$111,4,IF(E796=Localisation!$C$110,5,IF(OR(E796=1,E796=2,E796=3,E796=4,E796=5),E796,"")))))))</f>
        <v/>
      </c>
      <c r="V796" s="11" t="str">
        <f>(IF(F796=Localisation!$C$114,1,IF(F796=Localisation!$C$113,2,IF(F796=Localisation!$C$112,3,IF(F796=Localisation!$C$111,4,IF(F796=Localisation!$C$110,5,IF(OR(F796=1,F796=2,F796=3,F796=4,F796=5),F796,"")))))))</f>
        <v/>
      </c>
    </row>
    <row r="797" spans="13:22" x14ac:dyDescent="0.3">
      <c r="M797" s="11" t="str">
        <f>(IF(H797=Localisation!$C$114,1,IF(H797=Localisation!$C$113,2,IF(H797=Localisation!$C$112,3,IF(H797=Localisation!$C$111,4,IF(H797=Localisation!$C$110,5,IF(OR(H797=1,H797=2,H797=3,H797=4,H797=5),H797,"")))))))</f>
        <v/>
      </c>
      <c r="N797" s="11" t="str">
        <f>(IF(I797=Localisation!$C$114,1,IF(I797=Localisation!$C$113,2,IF(I797=Localisation!$C$112,3,IF(I797=Localisation!$C$111,4,IF(I797=Localisation!$C$110,5,IF(OR(I797=1,I797=2,I797=3,I797=4,I797=5),I797,"")))))))</f>
        <v/>
      </c>
      <c r="O797" s="11" t="str">
        <f>(IF(J797=Localisation!$C$114,1,IF(J797=Localisation!$C$113,2,IF(J797=Localisation!$C$112,3,IF(J797=Localisation!$C$111,4,IF(J797=Localisation!$C$110,5,IF(OR(J797=1,J797=2,J797=3,J797=4,J797=5),J797,"")))))))</f>
        <v/>
      </c>
      <c r="P797" s="11" t="str">
        <f>(IF(K797=Localisation!$C$114,1,IF(K797=Localisation!$C$113,2,IF(K797=Localisation!$C$112,3,IF(K797=Localisation!$C$111,4,IF(K797=Localisation!$C$110,5,IF(OR(K797=1,K797=2,K797=3,K797=4,K797=5),K797,"")))))))</f>
        <v/>
      </c>
      <c r="Q797" s="11" t="str">
        <f>(IF(L797=Localisation!$C$114,1,IF(L797=Localisation!$C$113,2,IF(L797=Localisation!$C$112,3,IF(L797=Localisation!$C$111,4,IF(L797=Localisation!$C$110,5,IF(OR(L797=1,L797=2,L797=3,L797=4,L797=5),L797,"")))))))</f>
        <v/>
      </c>
      <c r="R797" s="11" t="str">
        <f>(IF(B797=Localisation!$C$114,1,IF(B797=Localisation!$C$113,2,IF(B797=Localisation!$C$112,3,IF(B797=Localisation!$C$111,4,IF(B797=Localisation!$C$110,5,IF(OR(B797=1,B797=2,B797=3,B797=4,B797=5),B797,"")))))))</f>
        <v/>
      </c>
      <c r="S797" s="11" t="str">
        <f>(IF(C797=Localisation!$C$114,1,IF(C797=Localisation!$C$113,2,IF(C797=Localisation!$C$112,3,IF(C797=Localisation!$C$111,4,IF(C797=Localisation!$C$110,5,IF(OR(C797=1,C797=2,C797=3,C797=4,C797=5),C797,"")))))))</f>
        <v/>
      </c>
      <c r="T797" s="11" t="str">
        <f>(IF(D797=Localisation!$C$114,1,IF(D797=Localisation!$C$113,2,IF(D797=Localisation!$C$112,3,IF(D797=Localisation!$C$111,4,IF(D797=Localisation!$C$110,5,IF(OR(D797=1,D797=2,D797=3,D797=4,D797=5),D797,"")))))))</f>
        <v/>
      </c>
      <c r="U797" s="11" t="str">
        <f>(IF(E797=Localisation!$C$114,1,IF(E797=Localisation!$C$113,2,IF(E797=Localisation!$C$112,3,IF(E797=Localisation!$C$111,4,IF(E797=Localisation!$C$110,5,IF(OR(E797=1,E797=2,E797=3,E797=4,E797=5),E797,"")))))))</f>
        <v/>
      </c>
      <c r="V797" s="11" t="str">
        <f>(IF(F797=Localisation!$C$114,1,IF(F797=Localisation!$C$113,2,IF(F797=Localisation!$C$112,3,IF(F797=Localisation!$C$111,4,IF(F797=Localisation!$C$110,5,IF(OR(F797=1,F797=2,F797=3,F797=4,F797=5),F797,"")))))))</f>
        <v/>
      </c>
    </row>
    <row r="798" spans="13:22" x14ac:dyDescent="0.3">
      <c r="M798" s="11" t="str">
        <f>(IF(H798=Localisation!$C$114,1,IF(H798=Localisation!$C$113,2,IF(H798=Localisation!$C$112,3,IF(H798=Localisation!$C$111,4,IF(H798=Localisation!$C$110,5,IF(OR(H798=1,H798=2,H798=3,H798=4,H798=5),H798,"")))))))</f>
        <v/>
      </c>
      <c r="N798" s="11" t="str">
        <f>(IF(I798=Localisation!$C$114,1,IF(I798=Localisation!$C$113,2,IF(I798=Localisation!$C$112,3,IF(I798=Localisation!$C$111,4,IF(I798=Localisation!$C$110,5,IF(OR(I798=1,I798=2,I798=3,I798=4,I798=5),I798,"")))))))</f>
        <v/>
      </c>
      <c r="O798" s="11" t="str">
        <f>(IF(J798=Localisation!$C$114,1,IF(J798=Localisation!$C$113,2,IF(J798=Localisation!$C$112,3,IF(J798=Localisation!$C$111,4,IF(J798=Localisation!$C$110,5,IF(OR(J798=1,J798=2,J798=3,J798=4,J798=5),J798,"")))))))</f>
        <v/>
      </c>
      <c r="P798" s="11" t="str">
        <f>(IF(K798=Localisation!$C$114,1,IF(K798=Localisation!$C$113,2,IF(K798=Localisation!$C$112,3,IF(K798=Localisation!$C$111,4,IF(K798=Localisation!$C$110,5,IF(OR(K798=1,K798=2,K798=3,K798=4,K798=5),K798,"")))))))</f>
        <v/>
      </c>
      <c r="Q798" s="11" t="str">
        <f>(IF(L798=Localisation!$C$114,1,IF(L798=Localisation!$C$113,2,IF(L798=Localisation!$C$112,3,IF(L798=Localisation!$C$111,4,IF(L798=Localisation!$C$110,5,IF(OR(L798=1,L798=2,L798=3,L798=4,L798=5),L798,"")))))))</f>
        <v/>
      </c>
      <c r="R798" s="11" t="str">
        <f>(IF(B798=Localisation!$C$114,1,IF(B798=Localisation!$C$113,2,IF(B798=Localisation!$C$112,3,IF(B798=Localisation!$C$111,4,IF(B798=Localisation!$C$110,5,IF(OR(B798=1,B798=2,B798=3,B798=4,B798=5),B798,"")))))))</f>
        <v/>
      </c>
      <c r="S798" s="11" t="str">
        <f>(IF(C798=Localisation!$C$114,1,IF(C798=Localisation!$C$113,2,IF(C798=Localisation!$C$112,3,IF(C798=Localisation!$C$111,4,IF(C798=Localisation!$C$110,5,IF(OR(C798=1,C798=2,C798=3,C798=4,C798=5),C798,"")))))))</f>
        <v/>
      </c>
      <c r="T798" s="11" t="str">
        <f>(IF(D798=Localisation!$C$114,1,IF(D798=Localisation!$C$113,2,IF(D798=Localisation!$C$112,3,IF(D798=Localisation!$C$111,4,IF(D798=Localisation!$C$110,5,IF(OR(D798=1,D798=2,D798=3,D798=4,D798=5),D798,"")))))))</f>
        <v/>
      </c>
      <c r="U798" s="11" t="str">
        <f>(IF(E798=Localisation!$C$114,1,IF(E798=Localisation!$C$113,2,IF(E798=Localisation!$C$112,3,IF(E798=Localisation!$C$111,4,IF(E798=Localisation!$C$110,5,IF(OR(E798=1,E798=2,E798=3,E798=4,E798=5),E798,"")))))))</f>
        <v/>
      </c>
      <c r="V798" s="11" t="str">
        <f>(IF(F798=Localisation!$C$114,1,IF(F798=Localisation!$C$113,2,IF(F798=Localisation!$C$112,3,IF(F798=Localisation!$C$111,4,IF(F798=Localisation!$C$110,5,IF(OR(F798=1,F798=2,F798=3,F798=4,F798=5),F798,"")))))))</f>
        <v/>
      </c>
    </row>
    <row r="799" spans="13:22" x14ac:dyDescent="0.3">
      <c r="M799" s="11" t="str">
        <f>(IF(H799=Localisation!$C$114,1,IF(H799=Localisation!$C$113,2,IF(H799=Localisation!$C$112,3,IF(H799=Localisation!$C$111,4,IF(H799=Localisation!$C$110,5,IF(OR(H799=1,H799=2,H799=3,H799=4,H799=5),H799,"")))))))</f>
        <v/>
      </c>
      <c r="N799" s="11" t="str">
        <f>(IF(I799=Localisation!$C$114,1,IF(I799=Localisation!$C$113,2,IF(I799=Localisation!$C$112,3,IF(I799=Localisation!$C$111,4,IF(I799=Localisation!$C$110,5,IF(OR(I799=1,I799=2,I799=3,I799=4,I799=5),I799,"")))))))</f>
        <v/>
      </c>
      <c r="O799" s="11" t="str">
        <f>(IF(J799=Localisation!$C$114,1,IF(J799=Localisation!$C$113,2,IF(J799=Localisation!$C$112,3,IF(J799=Localisation!$C$111,4,IF(J799=Localisation!$C$110,5,IF(OR(J799=1,J799=2,J799=3,J799=4,J799=5),J799,"")))))))</f>
        <v/>
      </c>
      <c r="P799" s="11" t="str">
        <f>(IF(K799=Localisation!$C$114,1,IF(K799=Localisation!$C$113,2,IF(K799=Localisation!$C$112,3,IF(K799=Localisation!$C$111,4,IF(K799=Localisation!$C$110,5,IF(OR(K799=1,K799=2,K799=3,K799=4,K799=5),K799,"")))))))</f>
        <v/>
      </c>
      <c r="Q799" s="11" t="str">
        <f>(IF(L799=Localisation!$C$114,1,IF(L799=Localisation!$C$113,2,IF(L799=Localisation!$C$112,3,IF(L799=Localisation!$C$111,4,IF(L799=Localisation!$C$110,5,IF(OR(L799=1,L799=2,L799=3,L799=4,L799=5),L799,"")))))))</f>
        <v/>
      </c>
      <c r="R799" s="11" t="str">
        <f>(IF(B799=Localisation!$C$114,1,IF(B799=Localisation!$C$113,2,IF(B799=Localisation!$C$112,3,IF(B799=Localisation!$C$111,4,IF(B799=Localisation!$C$110,5,IF(OR(B799=1,B799=2,B799=3,B799=4,B799=5),B799,"")))))))</f>
        <v/>
      </c>
      <c r="S799" s="11" t="str">
        <f>(IF(C799=Localisation!$C$114,1,IF(C799=Localisation!$C$113,2,IF(C799=Localisation!$C$112,3,IF(C799=Localisation!$C$111,4,IF(C799=Localisation!$C$110,5,IF(OR(C799=1,C799=2,C799=3,C799=4,C799=5),C799,"")))))))</f>
        <v/>
      </c>
      <c r="T799" s="11" t="str">
        <f>(IF(D799=Localisation!$C$114,1,IF(D799=Localisation!$C$113,2,IF(D799=Localisation!$C$112,3,IF(D799=Localisation!$C$111,4,IF(D799=Localisation!$C$110,5,IF(OR(D799=1,D799=2,D799=3,D799=4,D799=5),D799,"")))))))</f>
        <v/>
      </c>
      <c r="U799" s="11" t="str">
        <f>(IF(E799=Localisation!$C$114,1,IF(E799=Localisation!$C$113,2,IF(E799=Localisation!$C$112,3,IF(E799=Localisation!$C$111,4,IF(E799=Localisation!$C$110,5,IF(OR(E799=1,E799=2,E799=3,E799=4,E799=5),E799,"")))))))</f>
        <v/>
      </c>
      <c r="V799" s="11" t="str">
        <f>(IF(F799=Localisation!$C$114,1,IF(F799=Localisation!$C$113,2,IF(F799=Localisation!$C$112,3,IF(F799=Localisation!$C$111,4,IF(F799=Localisation!$C$110,5,IF(OR(F799=1,F799=2,F799=3,F799=4,F799=5),F799,"")))))))</f>
        <v/>
      </c>
    </row>
    <row r="800" spans="13:22" x14ac:dyDescent="0.3">
      <c r="M800" s="11" t="str">
        <f>(IF(H800=Localisation!$C$114,1,IF(H800=Localisation!$C$113,2,IF(H800=Localisation!$C$112,3,IF(H800=Localisation!$C$111,4,IF(H800=Localisation!$C$110,5,IF(OR(H800=1,H800=2,H800=3,H800=4,H800=5),H800,"")))))))</f>
        <v/>
      </c>
      <c r="N800" s="11" t="str">
        <f>(IF(I800=Localisation!$C$114,1,IF(I800=Localisation!$C$113,2,IF(I800=Localisation!$C$112,3,IF(I800=Localisation!$C$111,4,IF(I800=Localisation!$C$110,5,IF(OR(I800=1,I800=2,I800=3,I800=4,I800=5),I800,"")))))))</f>
        <v/>
      </c>
      <c r="O800" s="11" t="str">
        <f>(IF(J800=Localisation!$C$114,1,IF(J800=Localisation!$C$113,2,IF(J800=Localisation!$C$112,3,IF(J800=Localisation!$C$111,4,IF(J800=Localisation!$C$110,5,IF(OR(J800=1,J800=2,J800=3,J800=4,J800=5),J800,"")))))))</f>
        <v/>
      </c>
      <c r="P800" s="11" t="str">
        <f>(IF(K800=Localisation!$C$114,1,IF(K800=Localisation!$C$113,2,IF(K800=Localisation!$C$112,3,IF(K800=Localisation!$C$111,4,IF(K800=Localisation!$C$110,5,IF(OR(K800=1,K800=2,K800=3,K800=4,K800=5),K800,"")))))))</f>
        <v/>
      </c>
      <c r="Q800" s="11" t="str">
        <f>(IF(L800=Localisation!$C$114,1,IF(L800=Localisation!$C$113,2,IF(L800=Localisation!$C$112,3,IF(L800=Localisation!$C$111,4,IF(L800=Localisation!$C$110,5,IF(OR(L800=1,L800=2,L800=3,L800=4,L800=5),L800,"")))))))</f>
        <v/>
      </c>
      <c r="R800" s="11" t="str">
        <f>(IF(B800=Localisation!$C$114,1,IF(B800=Localisation!$C$113,2,IF(B800=Localisation!$C$112,3,IF(B800=Localisation!$C$111,4,IF(B800=Localisation!$C$110,5,IF(OR(B800=1,B800=2,B800=3,B800=4,B800=5),B800,"")))))))</f>
        <v/>
      </c>
      <c r="S800" s="11" t="str">
        <f>(IF(C800=Localisation!$C$114,1,IF(C800=Localisation!$C$113,2,IF(C800=Localisation!$C$112,3,IF(C800=Localisation!$C$111,4,IF(C800=Localisation!$C$110,5,IF(OR(C800=1,C800=2,C800=3,C800=4,C800=5),C800,"")))))))</f>
        <v/>
      </c>
      <c r="T800" s="11" t="str">
        <f>(IF(D800=Localisation!$C$114,1,IF(D800=Localisation!$C$113,2,IF(D800=Localisation!$C$112,3,IF(D800=Localisation!$C$111,4,IF(D800=Localisation!$C$110,5,IF(OR(D800=1,D800=2,D800=3,D800=4,D800=5),D800,"")))))))</f>
        <v/>
      </c>
      <c r="U800" s="11" t="str">
        <f>(IF(E800=Localisation!$C$114,1,IF(E800=Localisation!$C$113,2,IF(E800=Localisation!$C$112,3,IF(E800=Localisation!$C$111,4,IF(E800=Localisation!$C$110,5,IF(OR(E800=1,E800=2,E800=3,E800=4,E800=5),E800,"")))))))</f>
        <v/>
      </c>
      <c r="V800" s="11" t="str">
        <f>(IF(F800=Localisation!$C$114,1,IF(F800=Localisation!$C$113,2,IF(F800=Localisation!$C$112,3,IF(F800=Localisation!$C$111,4,IF(F800=Localisation!$C$110,5,IF(OR(F800=1,F800=2,F800=3,F800=4,F800=5),F800,"")))))))</f>
        <v/>
      </c>
    </row>
    <row r="801" spans="13:22" x14ac:dyDescent="0.3">
      <c r="M801" s="11" t="str">
        <f>(IF(H801=Localisation!$C$114,1,IF(H801=Localisation!$C$113,2,IF(H801=Localisation!$C$112,3,IF(H801=Localisation!$C$111,4,IF(H801=Localisation!$C$110,5,IF(OR(H801=1,H801=2,H801=3,H801=4,H801=5),H801,"")))))))</f>
        <v/>
      </c>
      <c r="N801" s="11" t="str">
        <f>(IF(I801=Localisation!$C$114,1,IF(I801=Localisation!$C$113,2,IF(I801=Localisation!$C$112,3,IF(I801=Localisation!$C$111,4,IF(I801=Localisation!$C$110,5,IF(OR(I801=1,I801=2,I801=3,I801=4,I801=5),I801,"")))))))</f>
        <v/>
      </c>
      <c r="O801" s="11" t="str">
        <f>(IF(J801=Localisation!$C$114,1,IF(J801=Localisation!$C$113,2,IF(J801=Localisation!$C$112,3,IF(J801=Localisation!$C$111,4,IF(J801=Localisation!$C$110,5,IF(OR(J801=1,J801=2,J801=3,J801=4,J801=5),J801,"")))))))</f>
        <v/>
      </c>
      <c r="P801" s="11" t="str">
        <f>(IF(K801=Localisation!$C$114,1,IF(K801=Localisation!$C$113,2,IF(K801=Localisation!$C$112,3,IF(K801=Localisation!$C$111,4,IF(K801=Localisation!$C$110,5,IF(OR(K801=1,K801=2,K801=3,K801=4,K801=5),K801,"")))))))</f>
        <v/>
      </c>
      <c r="Q801" s="11" t="str">
        <f>(IF(L801=Localisation!$C$114,1,IF(L801=Localisation!$C$113,2,IF(L801=Localisation!$C$112,3,IF(L801=Localisation!$C$111,4,IF(L801=Localisation!$C$110,5,IF(OR(L801=1,L801=2,L801=3,L801=4,L801=5),L801,"")))))))</f>
        <v/>
      </c>
      <c r="R801" s="11" t="str">
        <f>(IF(B801=Localisation!$C$114,1,IF(B801=Localisation!$C$113,2,IF(B801=Localisation!$C$112,3,IF(B801=Localisation!$C$111,4,IF(B801=Localisation!$C$110,5,IF(OR(B801=1,B801=2,B801=3,B801=4,B801=5),B801,"")))))))</f>
        <v/>
      </c>
      <c r="S801" s="11" t="str">
        <f>(IF(C801=Localisation!$C$114,1,IF(C801=Localisation!$C$113,2,IF(C801=Localisation!$C$112,3,IF(C801=Localisation!$C$111,4,IF(C801=Localisation!$C$110,5,IF(OR(C801=1,C801=2,C801=3,C801=4,C801=5),C801,"")))))))</f>
        <v/>
      </c>
      <c r="T801" s="11" t="str">
        <f>(IF(D801=Localisation!$C$114,1,IF(D801=Localisation!$C$113,2,IF(D801=Localisation!$C$112,3,IF(D801=Localisation!$C$111,4,IF(D801=Localisation!$C$110,5,IF(OR(D801=1,D801=2,D801=3,D801=4,D801=5),D801,"")))))))</f>
        <v/>
      </c>
      <c r="U801" s="11" t="str">
        <f>(IF(E801=Localisation!$C$114,1,IF(E801=Localisation!$C$113,2,IF(E801=Localisation!$C$112,3,IF(E801=Localisation!$C$111,4,IF(E801=Localisation!$C$110,5,IF(OR(E801=1,E801=2,E801=3,E801=4,E801=5),E801,"")))))))</f>
        <v/>
      </c>
      <c r="V801" s="11" t="str">
        <f>(IF(F801=Localisation!$C$114,1,IF(F801=Localisation!$C$113,2,IF(F801=Localisation!$C$112,3,IF(F801=Localisation!$C$111,4,IF(F801=Localisation!$C$110,5,IF(OR(F801=1,F801=2,F801=3,F801=4,F801=5),F801,"")))))))</f>
        <v/>
      </c>
    </row>
  </sheetData>
  <mergeCells count="10">
    <mergeCell ref="H3:L3"/>
    <mergeCell ref="B3:F3"/>
    <mergeCell ref="M3:Q3"/>
    <mergeCell ref="R3:V3"/>
    <mergeCell ref="Y1:AD1"/>
    <mergeCell ref="H2:L2"/>
    <mergeCell ref="B2:F2"/>
    <mergeCell ref="M2:Q2"/>
    <mergeCell ref="R2:V2"/>
    <mergeCell ref="B1:L1"/>
  </mergeCells>
  <phoneticPr fontId="10" type="noConversion"/>
  <conditionalFormatting sqref="B5:F801">
    <cfRule type="notContainsBlanks" dxfId="20" priority="1">
      <formula>LEN(TRIM(B5))&gt;0</formula>
    </cfRule>
    <cfRule type="containsBlanks" dxfId="19" priority="2">
      <formula>LEN(TRIM(B5))=0</formula>
    </cfRule>
  </conditionalFormatting>
  <conditionalFormatting sqref="H5:L801">
    <cfRule type="notContainsBlanks" dxfId="18" priority="3">
      <formula>LEN(TRIM(H5))&gt;0</formula>
    </cfRule>
    <cfRule type="containsBlanks" dxfId="17" priority="4">
      <formula>LEN(TRIM(H5))=0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J801"/>
  <sheetViews>
    <sheetView zoomScaleNormal="100" workbookViewId="0">
      <selection activeCell="B5" sqref="B5:U204"/>
    </sheetView>
  </sheetViews>
  <sheetFormatPr defaultRowHeight="15.6" x14ac:dyDescent="0.3"/>
  <cols>
    <col min="1" max="1" width="8.69921875" style="11"/>
    <col min="2" max="21" width="8.296875" style="11" customWidth="1"/>
    <col min="22" max="22" width="11.09765625" style="11" customWidth="1"/>
    <col min="23" max="64" width="11.09765625" style="11" hidden="1" customWidth="1"/>
    <col min="65" max="65" width="11.09765625" style="11" customWidth="1"/>
    <col min="66" max="66" width="47.59765625" style="11" customWidth="1"/>
    <col min="67" max="67" width="15.5" style="11" customWidth="1"/>
    <col min="68" max="68" width="11.296875" style="11" customWidth="1"/>
    <col min="69" max="69" width="13.09765625" style="11" customWidth="1"/>
    <col min="70" max="70" width="15" style="11" customWidth="1"/>
    <col min="71" max="71" width="16.09765625" style="11" customWidth="1"/>
    <col min="72" max="72" width="17.69921875" style="11" customWidth="1"/>
    <col min="73" max="73" width="32.19921875" style="11" customWidth="1"/>
    <col min="74" max="114" width="8.69921875" style="11"/>
  </cols>
  <sheetData>
    <row r="1" spans="1:114" ht="16.2" thickBot="1" x14ac:dyDescent="0.35">
      <c r="B1" s="184" t="str">
        <f>Localisation!C6</f>
        <v>RAW DATA</v>
      </c>
      <c r="C1" s="184"/>
      <c r="D1" s="184"/>
      <c r="E1" s="184"/>
      <c r="F1" s="184"/>
      <c r="G1" s="184"/>
      <c r="H1" s="184"/>
      <c r="I1" s="184"/>
      <c r="J1" s="184"/>
      <c r="K1" s="184"/>
      <c r="L1" s="184"/>
      <c r="M1" s="184"/>
      <c r="N1" s="184"/>
      <c r="O1" s="184"/>
      <c r="P1" s="184"/>
      <c r="Q1" s="184"/>
      <c r="R1" s="184"/>
      <c r="S1" s="184"/>
      <c r="T1" s="184"/>
      <c r="U1" s="184"/>
      <c r="BN1" s="184" t="str">
        <f>Localisation!C7</f>
        <v>RESULTS (DO NOT CHANGE ANYTHING)</v>
      </c>
      <c r="BO1" s="184"/>
      <c r="BP1" s="184"/>
      <c r="BQ1" s="184"/>
      <c r="BR1" s="184"/>
      <c r="BS1" s="184"/>
      <c r="BT1" s="184"/>
      <c r="BU1" s="184"/>
    </row>
    <row r="2" spans="1:114" ht="16.2" thickBot="1" x14ac:dyDescent="0.35">
      <c r="B2" s="49"/>
      <c r="C2" s="49"/>
      <c r="D2" s="49"/>
      <c r="E2" s="49"/>
      <c r="F2" s="49"/>
      <c r="G2" s="49"/>
      <c r="H2" s="49"/>
      <c r="I2" s="49"/>
      <c r="J2" s="49"/>
      <c r="K2" s="49"/>
      <c r="L2" s="49"/>
      <c r="M2" s="49"/>
      <c r="N2" s="49"/>
      <c r="O2" s="49"/>
      <c r="P2" s="49"/>
      <c r="Q2" s="49"/>
      <c r="R2" s="49"/>
      <c r="S2" s="49"/>
      <c r="T2" s="49"/>
      <c r="U2" s="49"/>
      <c r="BN2" s="197" t="str">
        <f>Localisation!C198</f>
        <v>Quantitative scores</v>
      </c>
      <c r="BO2" s="198"/>
      <c r="BP2" s="198"/>
      <c r="BQ2" s="198"/>
      <c r="BR2" s="198"/>
      <c r="BS2" s="198"/>
      <c r="BT2" s="198"/>
      <c r="BU2" s="199"/>
    </row>
    <row r="3" spans="1:114" s="1" customFormat="1" ht="47.4" thickBot="1" x14ac:dyDescent="0.35">
      <c r="A3" s="70"/>
      <c r="B3" s="203" t="str">
        <f>CONCATENATE(Localisation!$C$185," 1")</f>
        <v>Feature 1</v>
      </c>
      <c r="C3" s="203"/>
      <c r="D3" s="203" t="str">
        <f>CONCATENATE(Localisation!$C$185," 2")</f>
        <v>Feature 2</v>
      </c>
      <c r="E3" s="203"/>
      <c r="F3" s="203" t="str">
        <f>CONCATENATE(Localisation!$C$185," 3")</f>
        <v>Feature 3</v>
      </c>
      <c r="G3" s="203"/>
      <c r="H3" s="203" t="str">
        <f>CONCATENATE(Localisation!$C$185," 4")</f>
        <v>Feature 4</v>
      </c>
      <c r="I3" s="203"/>
      <c r="J3" s="203" t="str">
        <f>CONCATENATE(Localisation!$C$185," 5")</f>
        <v>Feature 5</v>
      </c>
      <c r="K3" s="203"/>
      <c r="L3" s="203" t="str">
        <f>CONCATENATE(Localisation!$C$185," 6")</f>
        <v>Feature 6</v>
      </c>
      <c r="M3" s="203"/>
      <c r="N3" s="203" t="str">
        <f>CONCATENATE(Localisation!$C$185," 7")</f>
        <v>Feature 7</v>
      </c>
      <c r="O3" s="203"/>
      <c r="P3" s="203" t="str">
        <f>CONCATENATE(Localisation!$C$185," 8")</f>
        <v>Feature 8</v>
      </c>
      <c r="Q3" s="203"/>
      <c r="R3" s="203" t="str">
        <f>CONCATENATE(Localisation!$C$185," 9")</f>
        <v>Feature 9</v>
      </c>
      <c r="S3" s="203"/>
      <c r="T3" s="203" t="str">
        <f>CONCATENATE(Localisation!$C$185," 10")</f>
        <v>Feature 10</v>
      </c>
      <c r="U3" s="203"/>
      <c r="V3" s="72"/>
      <c r="W3" s="202" t="str">
        <f>B3</f>
        <v>Feature 1</v>
      </c>
      <c r="X3" s="202"/>
      <c r="Y3" s="202" t="str">
        <f>D3</f>
        <v>Feature 2</v>
      </c>
      <c r="Z3" s="202"/>
      <c r="AA3" s="202" t="str">
        <f>F3</f>
        <v>Feature 3</v>
      </c>
      <c r="AB3" s="202"/>
      <c r="AC3" s="202" t="str">
        <f>H3</f>
        <v>Feature 4</v>
      </c>
      <c r="AD3" s="202"/>
      <c r="AE3" s="202" t="str">
        <f>J3</f>
        <v>Feature 5</v>
      </c>
      <c r="AF3" s="202"/>
      <c r="AG3" s="202" t="str">
        <f>L3</f>
        <v>Feature 6</v>
      </c>
      <c r="AH3" s="202"/>
      <c r="AI3" s="202" t="str">
        <f>N3</f>
        <v>Feature 7</v>
      </c>
      <c r="AJ3" s="202"/>
      <c r="AK3" s="202" t="str">
        <f>P3</f>
        <v>Feature 8</v>
      </c>
      <c r="AL3" s="202"/>
      <c r="AM3" s="202" t="str">
        <f>R3</f>
        <v>Feature 9</v>
      </c>
      <c r="AN3" s="202"/>
      <c r="AO3" s="202" t="str">
        <f>T3</f>
        <v>Feature 10</v>
      </c>
      <c r="AP3" s="202"/>
      <c r="AQ3" s="72"/>
      <c r="AR3" s="70"/>
      <c r="AS3" s="70"/>
      <c r="AT3" s="70"/>
      <c r="AU3" s="70"/>
      <c r="AV3" s="70"/>
      <c r="AW3" s="70"/>
      <c r="AX3" s="70"/>
      <c r="AY3" s="70"/>
      <c r="AZ3" s="70"/>
      <c r="BA3" s="70"/>
      <c r="BB3" s="70"/>
      <c r="BC3" s="70"/>
      <c r="BD3" s="70"/>
      <c r="BE3" s="70"/>
      <c r="BF3" s="70"/>
      <c r="BG3" s="70"/>
      <c r="BH3" s="70"/>
      <c r="BI3" s="70"/>
      <c r="BJ3" s="70"/>
      <c r="BK3" s="70"/>
      <c r="BL3" s="70"/>
      <c r="BM3" s="72"/>
      <c r="BN3" s="50"/>
      <c r="BO3" s="50" t="str">
        <f>Localisation!C188</f>
        <v>Must-be</v>
      </c>
      <c r="BP3" s="51" t="str">
        <f>Localisation!C189</f>
        <v>Performance</v>
      </c>
      <c r="BQ3" s="51" t="str">
        <f>Localisation!C190</f>
        <v>Attractive</v>
      </c>
      <c r="BR3" s="51" t="str">
        <f>Localisation!C191</f>
        <v>Indifferent</v>
      </c>
      <c r="BS3" s="51" t="str">
        <f>Localisation!C192</f>
        <v>Questionable</v>
      </c>
      <c r="BT3" s="51" t="str">
        <f>Localisation!C193</f>
        <v>Reserse</v>
      </c>
      <c r="BU3" s="52" t="str">
        <f>Localisation!C194</f>
        <v>Category</v>
      </c>
      <c r="BV3" s="70"/>
      <c r="BW3" s="70"/>
      <c r="BX3" s="70"/>
      <c r="BY3" s="70"/>
      <c r="BZ3" s="70"/>
      <c r="CA3" s="70"/>
      <c r="CB3" s="70"/>
      <c r="CC3" s="70"/>
      <c r="CD3" s="70"/>
      <c r="CE3" s="70"/>
      <c r="CF3" s="70"/>
      <c r="CG3" s="70"/>
      <c r="CH3" s="70"/>
      <c r="CI3" s="70"/>
      <c r="CJ3" s="70"/>
      <c r="CK3" s="70"/>
      <c r="CL3" s="70"/>
      <c r="CM3" s="70"/>
      <c r="CN3" s="70"/>
      <c r="CO3" s="70"/>
      <c r="CP3" s="70"/>
      <c r="CQ3" s="70"/>
      <c r="CR3" s="70"/>
      <c r="CS3" s="70"/>
      <c r="CT3" s="70"/>
      <c r="CU3" s="70"/>
      <c r="CV3" s="70"/>
      <c r="CW3" s="70"/>
      <c r="CX3" s="70"/>
      <c r="CY3" s="70"/>
      <c r="CZ3" s="70"/>
      <c r="DA3" s="70"/>
      <c r="DB3" s="70"/>
      <c r="DC3" s="70"/>
      <c r="DD3" s="70"/>
      <c r="DE3" s="70"/>
      <c r="DF3" s="70"/>
      <c r="DG3" s="70"/>
      <c r="DH3" s="70"/>
      <c r="DI3" s="70"/>
      <c r="DJ3" s="70"/>
    </row>
    <row r="4" spans="1:114" x14ac:dyDescent="0.3">
      <c r="B4" s="71" t="str">
        <f>Localisation!$C$186</f>
        <v>Presence</v>
      </c>
      <c r="C4" s="71" t="str">
        <f>Localisation!$C$187</f>
        <v>Absence</v>
      </c>
      <c r="D4" s="71" t="str">
        <f>Localisation!$C$186</f>
        <v>Presence</v>
      </c>
      <c r="E4" s="71" t="str">
        <f>Localisation!$C$187</f>
        <v>Absence</v>
      </c>
      <c r="F4" s="71" t="str">
        <f>Localisation!$C$186</f>
        <v>Presence</v>
      </c>
      <c r="G4" s="71" t="str">
        <f>Localisation!$C$187</f>
        <v>Absence</v>
      </c>
      <c r="H4" s="71" t="str">
        <f>Localisation!$C$186</f>
        <v>Presence</v>
      </c>
      <c r="I4" s="71" t="str">
        <f>Localisation!$C$187</f>
        <v>Absence</v>
      </c>
      <c r="J4" s="71" t="str">
        <f>Localisation!$C$186</f>
        <v>Presence</v>
      </c>
      <c r="K4" s="71" t="str">
        <f>Localisation!$C$187</f>
        <v>Absence</v>
      </c>
      <c r="L4" s="71" t="str">
        <f>Localisation!$C$186</f>
        <v>Presence</v>
      </c>
      <c r="M4" s="71" t="str">
        <f>Localisation!$C$187</f>
        <v>Absence</v>
      </c>
      <c r="N4" s="71" t="str">
        <f>Localisation!$C$186</f>
        <v>Presence</v>
      </c>
      <c r="O4" s="71" t="str">
        <f>Localisation!$C$187</f>
        <v>Absence</v>
      </c>
      <c r="P4" s="71" t="str">
        <f>Localisation!$C$186</f>
        <v>Presence</v>
      </c>
      <c r="Q4" s="71" t="str">
        <f>Localisation!$C$187</f>
        <v>Absence</v>
      </c>
      <c r="R4" s="71" t="str">
        <f>Localisation!$C$186</f>
        <v>Presence</v>
      </c>
      <c r="S4" s="71" t="str">
        <f>Localisation!$C$187</f>
        <v>Absence</v>
      </c>
      <c r="T4" s="71" t="str">
        <f>Localisation!$C$186</f>
        <v>Presence</v>
      </c>
      <c r="U4" s="71" t="str">
        <f>Localisation!$C$187</f>
        <v>Absence</v>
      </c>
      <c r="W4" s="11" t="str">
        <f>Localisation!$C$186</f>
        <v>Presence</v>
      </c>
      <c r="X4" s="11" t="str">
        <f>Localisation!$C$187</f>
        <v>Absence</v>
      </c>
      <c r="Y4" s="11" t="str">
        <f>Localisation!$C$186</f>
        <v>Presence</v>
      </c>
      <c r="Z4" s="11" t="str">
        <f>Localisation!$C$187</f>
        <v>Absence</v>
      </c>
      <c r="AA4" s="11" t="str">
        <f>Localisation!$C$186</f>
        <v>Presence</v>
      </c>
      <c r="AB4" s="11" t="str">
        <f>Localisation!$C$187</f>
        <v>Absence</v>
      </c>
      <c r="AC4" s="11" t="str">
        <f>Localisation!$C$186</f>
        <v>Presence</v>
      </c>
      <c r="AD4" s="11" t="str">
        <f>Localisation!$C$187</f>
        <v>Absence</v>
      </c>
      <c r="AE4" s="11" t="str">
        <f>Localisation!$C$186</f>
        <v>Presence</v>
      </c>
      <c r="AF4" s="11" t="str">
        <f>Localisation!$C$187</f>
        <v>Absence</v>
      </c>
      <c r="AG4" s="11" t="str">
        <f>Localisation!$C$186</f>
        <v>Presence</v>
      </c>
      <c r="AH4" s="11" t="str">
        <f>Localisation!$C$187</f>
        <v>Absence</v>
      </c>
      <c r="AI4" s="11" t="str">
        <f>Localisation!$C$186</f>
        <v>Presence</v>
      </c>
      <c r="AJ4" s="11" t="str">
        <f>Localisation!$C$187</f>
        <v>Absence</v>
      </c>
      <c r="AK4" s="11" t="str">
        <f>Localisation!$C$186</f>
        <v>Presence</v>
      </c>
      <c r="AL4" s="11" t="str">
        <f>Localisation!$C$187</f>
        <v>Absence</v>
      </c>
      <c r="AM4" s="11" t="str">
        <f>Localisation!$C$186</f>
        <v>Presence</v>
      </c>
      <c r="AN4" s="11" t="str">
        <f>Localisation!$C$187</f>
        <v>Absence</v>
      </c>
      <c r="AO4" s="11" t="str">
        <f>Localisation!$C$186</f>
        <v>Presence</v>
      </c>
      <c r="AP4" s="11" t="str">
        <f>Localisation!$C$187</f>
        <v>Absence</v>
      </c>
      <c r="AR4" s="73" t="str">
        <f>B3</f>
        <v>Feature 1</v>
      </c>
      <c r="AS4" s="73" t="str">
        <f>D3</f>
        <v>Feature 2</v>
      </c>
      <c r="AT4" s="73" t="str">
        <f>F3</f>
        <v>Feature 3</v>
      </c>
      <c r="AU4" s="73" t="str">
        <f>H3</f>
        <v>Feature 4</v>
      </c>
      <c r="AV4" s="73" t="str">
        <f>J3</f>
        <v>Feature 5</v>
      </c>
      <c r="AW4" s="73" t="str">
        <f>L3</f>
        <v>Feature 6</v>
      </c>
      <c r="AX4" s="73" t="str">
        <f>N3</f>
        <v>Feature 7</v>
      </c>
      <c r="AY4" s="73" t="str">
        <f>P3</f>
        <v>Feature 8</v>
      </c>
      <c r="AZ4" s="73" t="str">
        <f>R3</f>
        <v>Feature 9</v>
      </c>
      <c r="BA4" s="73" t="str">
        <f>T3</f>
        <v>Feature 10</v>
      </c>
      <c r="BB4" s="73"/>
      <c r="BC4" s="73" t="str">
        <f t="shared" ref="BC4:BL4" si="0">AR4</f>
        <v>Feature 1</v>
      </c>
      <c r="BD4" s="73" t="str">
        <f t="shared" si="0"/>
        <v>Feature 2</v>
      </c>
      <c r="BE4" s="73" t="str">
        <f t="shared" si="0"/>
        <v>Feature 3</v>
      </c>
      <c r="BF4" s="73" t="str">
        <f t="shared" si="0"/>
        <v>Feature 4</v>
      </c>
      <c r="BG4" s="73" t="str">
        <f t="shared" si="0"/>
        <v>Feature 5</v>
      </c>
      <c r="BH4" s="73" t="str">
        <f t="shared" si="0"/>
        <v>Feature 6</v>
      </c>
      <c r="BI4" s="73" t="str">
        <f t="shared" si="0"/>
        <v>Feature 7</v>
      </c>
      <c r="BJ4" s="73" t="str">
        <f t="shared" si="0"/>
        <v>Feature 8</v>
      </c>
      <c r="BK4" s="73" t="str">
        <f t="shared" si="0"/>
        <v>Feature 9</v>
      </c>
      <c r="BL4" s="73" t="str">
        <f t="shared" si="0"/>
        <v>Feature 10</v>
      </c>
      <c r="BN4" s="53" t="str">
        <f>IF(B3=0,"",B3)</f>
        <v>Feature 1</v>
      </c>
      <c r="BO4" s="54">
        <f>IFERROR(COUNTIF(BC:BC,"M")/(COUNTIF(BC:BC,"Q")+COUNTIF(BC:BC,"A")+COUNTIF(BC:BC,"P")+COUNTIF(BC:BC,"R")+COUNTIF(BC:BC,"M")+COUNTIF(BC:BC,"I")),)</f>
        <v>0</v>
      </c>
      <c r="BP4" s="55">
        <f>IFERROR(COUNTIF(BC:BC,"P")/(COUNTIF(BC:BC,"Q")+COUNTIF(BC:BC,"A")+COUNTIF(BC:BC,"P")+COUNTIF(BC:BC,"R")+COUNTIF(BC:BC,"M")+COUNTIF(BC:BC,"I")),)</f>
        <v>0</v>
      </c>
      <c r="BQ4" s="55">
        <f>IFERROR(COUNTIF(BC:BC,"A")/(COUNTIF(BC:BC,"Q")+COUNTIF(BC:BC,"A")+COUNTIF(BC:BC,"P")+COUNTIF(BC:BC,"R")+COUNTIF(BC:BC,"M")+COUNTIF(BC:BC,"I")),)</f>
        <v>0</v>
      </c>
      <c r="BR4" s="55">
        <f>IFERROR(COUNTIF(BC:BC,"I")/(COUNTIF(BC:BC,"Q")+COUNTIF(BC:BC,"A")+COUNTIF(BC:BC,"P")+COUNTIF(BC:BC,"R")+COUNTIF(BC:BC,"M")+COUNTIF(BC:BC,"I")),)</f>
        <v>0</v>
      </c>
      <c r="BS4" s="55">
        <f>IFERROR(COUNTIF(BC:BC,"q")/(COUNTIF(BC:BC,"Q")+COUNTIF(BC:BC,"A")+COUNTIF(BC:BC,"P")+COUNTIF(BC:BC,"R")+COUNTIF(BC:BC,"M")+COUNTIF(BC:BC,"I")),)</f>
        <v>0</v>
      </c>
      <c r="BT4" s="55">
        <f>IFERROR(COUNTIF(BC:BC,"R")/(COUNTIF(BC:BC,"Q")+COUNTIF(BC:BC,"A")+COUNTIF(BC:BC,"P")+COUNTIF(BC:BC,"R")+COUNTIF(BC:BC,"M")+COUNTIF(BC:BC,"I")),)</f>
        <v>0</v>
      </c>
      <c r="BU4" s="56" t="str">
        <f t="shared" ref="BU4:BU13" si="1">IFERROR(INDEX($BO$3:$BT$3,1,MATCH(MAX(BO4:BT4),BO4:BT4,0)),"")</f>
        <v>Must-be</v>
      </c>
    </row>
    <row r="5" spans="1:114" x14ac:dyDescent="0.3">
      <c r="B5"/>
      <c r="C5"/>
      <c r="D5"/>
      <c r="E5"/>
      <c r="F5"/>
      <c r="G5"/>
      <c r="H5"/>
      <c r="I5"/>
      <c r="J5"/>
      <c r="K5"/>
      <c r="L5"/>
      <c r="M5"/>
      <c r="N5"/>
      <c r="O5"/>
      <c r="P5"/>
      <c r="Q5"/>
      <c r="R5"/>
      <c r="S5"/>
      <c r="T5"/>
      <c r="U5"/>
      <c r="W5" s="11" t="b">
        <f>IF(OR(B5=Localisation!$C$118,B5=5),4,IF(OR(B5=Localisation!$C$119,B5=4),2,IF(OR(B5=Localisation!$C$120,B5=3),0,IF(OR(B5=Localisation!$C$121,B5=2),-1,IF(OR(B5=Localisation!$C$122,B5=1),-2)))))</f>
        <v>0</v>
      </c>
      <c r="X5" s="11" t="b">
        <f>IF(OR(C5=Localisation!$C$124,C5=5),-2,IF(OR(C5=Localisation!$C$125,C5=4),-1,IF(OR(C5=Localisation!$C$126,C5=3),0,IF(OR(C5=Localisation!$C$127,C5=2),2,IF(OR(C5=Localisation!$C$128,C5=1),4)))))</f>
        <v>0</v>
      </c>
      <c r="Y5" s="11" t="b">
        <f>IF(OR(D5=Localisation!$C$118,D5=5),4,IF(OR(D5=Localisation!$C$119,D5=4),2,IF(OR(D5=Localisation!$C$120,D5=3),0,IF(OR(D5=Localisation!$C$121,D5=2),-1,IF(OR(D5=Localisation!$C$122,D5=1),-2)))))</f>
        <v>0</v>
      </c>
      <c r="Z5" s="11" t="b">
        <f>IF(OR(E5=Localisation!$C$124,E5=5),-2,IF(OR(E5=Localisation!$C$125,E5=4),-1,IF(OR(E5=Localisation!$C$126,E5=3),0,IF(OR(E5=Localisation!$C$127,E5=2),2,IF(OR(E5=Localisation!$C$128,E5=1),4)))))</f>
        <v>0</v>
      </c>
      <c r="AA5" s="11" t="b">
        <f>IF(OR(F5=Localisation!$C$118,F5=5),4,IF(OR(F5=Localisation!$C$119,F5=4),2,IF(OR(F5=Localisation!$C$120,F5=3),0,IF(OR(F5=Localisation!$C$121,F5=2),-1,IF(OR(F5=Localisation!$C$122,F5=1),-2)))))</f>
        <v>0</v>
      </c>
      <c r="AB5" s="11" t="b">
        <f>IF(OR(G5=Localisation!$C$124,G5=5),-2,IF(OR(G5=Localisation!$C$125,G5=4),-1,IF(OR(G5=Localisation!$C$126,G5=3),0,IF(OR(G5=Localisation!$C$127,G5=2),2,IF(OR(G5=Localisation!$C$128,G5=1),4)))))</f>
        <v>0</v>
      </c>
      <c r="AC5" s="11" t="b">
        <f>IF(OR(H5=Localisation!$C$118,H5=5),4,IF(OR(H5=Localisation!$C$119,H5=4),2,IF(OR(H5=Localisation!$C$120,H5=3),0,IF(OR(H5=Localisation!$C$121,H5=2),-1,IF(OR(H5=Localisation!$C$122,H5=1),-2)))))</f>
        <v>0</v>
      </c>
      <c r="AD5" s="11" t="b">
        <f>IF(OR(I5=Localisation!$C$124,I5=5),-2,IF(OR(I5=Localisation!$C$125,I5=4),-1,IF(OR(I5=Localisation!$C$126,I5=3),0,IF(OR(I5=Localisation!$C$127,I5=2),2,IF(OR(I5=Localisation!$C$128,I5=1),4)))))</f>
        <v>0</v>
      </c>
      <c r="AE5" s="11" t="b">
        <f>IF(OR(J5=Localisation!$C$118,J5=5),4,IF(OR(J5=Localisation!$C$119,J5=4),2,IF(OR(J5=Localisation!$C$120,J5=3),0,IF(OR(J5=Localisation!$C$121,J5=2),-1,IF(OR(J5=Localisation!$C$122,J5=1),-2)))))</f>
        <v>0</v>
      </c>
      <c r="AF5" s="11" t="b">
        <f>IF(OR(K5=Localisation!$C$124,K5=5),-2,IF(OR(K5=Localisation!$C$125,K5=4),-1,IF(OR(K5=Localisation!$C$126,K5=3),0,IF(OR(K5=Localisation!$C$127,K5=2),2,IF(OR(K5=Localisation!$C$128,K5=1),4)))))</f>
        <v>0</v>
      </c>
      <c r="AG5" s="11" t="b">
        <f>IF(OR(L5=Localisation!$C$118,L5=5),4,IF(OR(L5=Localisation!$C$119,L5=4),2,IF(OR(L5=Localisation!$C$120,L5=3),0,IF(OR(L5=Localisation!$C$121,L5=2),-1,IF(OR(L5=Localisation!$C$122,L5=1),-2)))))</f>
        <v>0</v>
      </c>
      <c r="AH5" s="11" t="b">
        <f>IF(OR(M5=Localisation!$C$124,M5=5),-2,IF(OR(M5=Localisation!$C$125,M5=4),-1,IF(OR(M5=Localisation!$C$126,M5=3),0,IF(OR(M5=Localisation!$C$127,M5=2),2,IF(OR(M5=Localisation!$C$128,M5=1),4)))))</f>
        <v>0</v>
      </c>
      <c r="AI5" s="11" t="b">
        <f>IF(OR(N5=Localisation!$C$118,N5=5),4,IF(OR(N5=Localisation!$C$119,N5=4),2,IF(OR(N5=Localisation!$C$120,N5=3),0,IF(OR(N5=Localisation!$C$121,N5=2),-1,IF(OR(N5=Localisation!$C$122,N5=1),-2)))))</f>
        <v>0</v>
      </c>
      <c r="AJ5" s="11" t="b">
        <f>IF(OR(O5=Localisation!$C$124,O5=5),-2,IF(OR(O5=Localisation!$C$125,O5=4),-1,IF(OR(O5=Localisation!$C$126,O5=3),0,IF(OR(O5=Localisation!$C$127,O5=2),2,IF(OR(O5=Localisation!$C$128,O5=1),4)))))</f>
        <v>0</v>
      </c>
      <c r="AK5" s="11" t="b">
        <f>IF(OR(P5=Localisation!$C$118,P5=5),4,IF(OR(P5=Localisation!$C$119,P5=4),2,IF(OR(P5=Localisation!$C$120,P5=3),0,IF(OR(P5=Localisation!$C$121,P5=2),-1,IF(OR(P5=Localisation!$C$122,P5=1),-2)))))</f>
        <v>0</v>
      </c>
      <c r="AL5" s="11" t="b">
        <f>IF(OR(Q5=Localisation!$C$124,Q5=5),-2,IF(OR(Q5=Localisation!$C$125,Q5=4),-1,IF(OR(Q5=Localisation!$C$126,Q5=3),0,IF(OR(Q5=Localisation!$C$127,Q5=2),2,IF(OR(Q5=Localisation!$C$128,Q5=1),4)))))</f>
        <v>0</v>
      </c>
      <c r="AM5" s="11" t="b">
        <f>IF(OR(R5=Localisation!$C$118,R5=5),4,IF(OR(R5=Localisation!$C$119,R5=4),2,IF(OR(R5=Localisation!$C$120,R5=3),0,IF(OR(R5=Localisation!$C$121,R5=2),-1,IF(OR(R5=Localisation!$C$122,R5=1),-2)))))</f>
        <v>0</v>
      </c>
      <c r="AN5" s="11" t="b">
        <f>IF(OR(S5=Localisation!$C$124,S5=5),-2,IF(OR(S5=Localisation!$C$125,S5=4),-1,IF(OR(S5=Localisation!$C$126,S5=3),0,IF(OR(S5=Localisation!$C$127,S5=2),2,IF(OR(S5=Localisation!$C$128,S5=1),4)))))</f>
        <v>0</v>
      </c>
      <c r="AO5" s="11" t="b">
        <f>IF(OR(T5=Localisation!$C$118,T5=5),4,IF(OR(T5=Localisation!$C$119,T5=4),2,IF(OR(T5=Localisation!$C$120,T5=3),0,IF(OR(T5=Localisation!$C$121,T5=2),-1,IF(OR(T5=Localisation!$C$122,T5=1),-2)))))</f>
        <v>0</v>
      </c>
      <c r="AP5" s="11" t="b">
        <f>IF(OR(U5=Localisation!$C$124,U5=5),-2,IF(OR(U5=Localisation!$C$125,U5=4),-1,IF(OR(U5=Localisation!$C$126,U5=3),0,IF(OR(U5=Localisation!$C$127,U5=2),2,IF(OR(U5=Localisation!$C$128,U5=1),4)))))</f>
        <v>0</v>
      </c>
      <c r="AR5" s="11" t="str">
        <f t="shared" ref="AR5:AR68" si="2">CONCATENATE(W5,X5)</f>
        <v>ЛОЖЬЛОЖЬ</v>
      </c>
      <c r="AS5" s="11" t="str">
        <f t="shared" ref="AS5:AS68" si="3">CONCATENATE(Y5,Z5)</f>
        <v>ЛОЖЬЛОЖЬ</v>
      </c>
      <c r="AT5" s="11" t="str">
        <f t="shared" ref="AT5:AT68" si="4">CONCATENATE(AA5,AB5)</f>
        <v>ЛОЖЬЛОЖЬ</v>
      </c>
      <c r="AU5" s="11" t="str">
        <f t="shared" ref="AU5:AU68" si="5">CONCATENATE(AC5,AD5)</f>
        <v>ЛОЖЬЛОЖЬ</v>
      </c>
      <c r="AV5" s="11" t="str">
        <f t="shared" ref="AV5:AV68" si="6">CONCATENATE(AE5,AF5)</f>
        <v>ЛОЖЬЛОЖЬ</v>
      </c>
      <c r="AW5" s="11" t="str">
        <f t="shared" ref="AW5:AW68" si="7">CONCATENATE(AG5,AH5)</f>
        <v>ЛОЖЬЛОЖЬ</v>
      </c>
      <c r="AX5" s="11" t="str">
        <f t="shared" ref="AX5:AX68" si="8">CONCATENATE(AI5,AJ5)</f>
        <v>ЛОЖЬЛОЖЬ</v>
      </c>
      <c r="AY5" s="11" t="str">
        <f t="shared" ref="AY5:AY68" si="9">CONCATENATE(AK5,AL5)</f>
        <v>ЛОЖЬЛОЖЬ</v>
      </c>
      <c r="AZ5" s="11" t="str">
        <f t="shared" ref="AZ5:AZ68" si="10">CONCATENATE(AM5,AN5)</f>
        <v>ЛОЖЬЛОЖЬ</v>
      </c>
      <c r="BA5" s="11" t="str">
        <f t="shared" ref="BA5:BA68" si="11">CONCATENATE(AO5,AP5)</f>
        <v>ЛОЖЬЛОЖЬ</v>
      </c>
      <c r="BC5" s="11" t="str">
        <f t="shared" ref="BC5:BC68" si="12" xml:space="preserve"> IF(OR(AR5= "4-2", AR5= "2-1", AR5= "-12", AR5= "-24"),"Q",
  IF(
    OR(AR5= "4-1", AR5= "40", AR5= "42"),"A",
    IF(
      AR5= "44","P",
      IF(OR(AR5= "2-2",AR5="0-2",AR5="-1-2",AR5="-2-2",AR5="-2-1",AR5="-20",AR5="-22" ),"R",
              IF(
                OR(AR5= "24",AR5="04",AR5="-14"),"M",
                IF(
                  OR(AR5= "20",AR5="22",AR5="0-1",AR5="00",AR5="02",AR5="-1-1",AR5="-10"),"I",""
                )
              )
      )
    )
  )
)</f>
        <v/>
      </c>
      <c r="BD5" s="11" t="str">
        <f t="shared" ref="BD5:BD68" si="13" xml:space="preserve"> IF(OR(AS5= "4-2", AS5= "2-1", AS5= "-12", AS5= "-24"),"Q",
  IF(
    OR(AS5= "4-1", AS5= "40", AS5= "42"),"A",
    IF(
      AS5= "44","P",
      IF(OR(AS5= "2-2",AS5="0-2",AS5="-1-2",AS5="-2-2",AS5="-2-1",AS5="-20",AS5="-22" ),"R",
              IF(
                OR(AS5= "24",AS5="04",AS5="-14"),"M",
                IF(
                  OR(AS5= "20",AS5="22",AS5="0-1",AS5="00",AS5="02",AS5="-1-1",AS5="-10"),"I",""
                )
              )
      )
    )
  )
)</f>
        <v/>
      </c>
      <c r="BE5" s="11" t="str">
        <f t="shared" ref="BE5:BE68" si="14" xml:space="preserve"> IF(OR(AT5= "4-2", AT5= "2-1", AT5= "-12", AT5= "-24"),"Q",
  IF(
    OR(AT5= "4-1", AT5= "40", AT5= "42"),"A",
    IF(
      AT5= "44","P",
      IF(OR(AT5= "2-2",AT5="0-2",AT5="-1-2",AT5="-2-2",AT5="-2-1",AT5="-20",AT5="-22" ),"R",
              IF(
                OR(AT5= "24",AT5="04",AT5="-14"),"M",
                IF(
                  OR(AT5= "20",AT5="22",AT5="0-1",AT5="00",AT5="02",AT5="-1-1",AT5="-10"),"I",""
                )
              )
      )
    )
  )
)</f>
        <v/>
      </c>
      <c r="BF5" s="11" t="str">
        <f t="shared" ref="BF5:BF68" si="15" xml:space="preserve"> IF(OR(AU5= "4-2", AU5= "2-1", AU5= "-12", AU5= "-24"),"Q",
  IF(
    OR(AU5= "4-1", AU5= "40", AU5= "42"),"A",
    IF(
      AU5= "44","P",
      IF(OR(AU5= "2-2",AU5="0-2",AU5="-1-2",AU5="-2-2",AU5="-2-1",AU5="-20",AU5="-22" ),"R",
              IF(
                OR(AU5= "24",AU5="04",AU5="-14"),"M",
                IF(
                  OR(AU5= "20",AU5="22",AU5="0-1",AU5="00",AU5="02",AU5="-1-1",AU5="-10"),"I",""
                )
              )
      )
    )
  )
)</f>
        <v/>
      </c>
      <c r="BG5" s="11" t="str">
        <f t="shared" ref="BG5:BG68" si="16" xml:space="preserve"> IF(OR(AV5= "4-2", AV5= "2-1", AV5= "-12", AV5= "-24"),"Q",
  IF(
    OR(AV5= "4-1", AV5= "40", AV5= "42"),"A",
    IF(
      AV5= "44","P",
      IF(OR(AV5= "2-2",AV5="0-2",AV5="-1-2",AV5="-2-2",AV5="-2-1",AV5="-20",AV5="-22" ),"R",
              IF(
                OR(AV5= "24",AV5="04",AV5="-14"),"M",
                IF(
                  OR(AV5= "20",AV5="22",AV5="0-1",AV5="00",AV5="02",AV5="-1-1",AV5="-10"),"I",""
                )
              )
      )
    )
  )
)</f>
        <v/>
      </c>
      <c r="BH5" s="11" t="str">
        <f t="shared" ref="BH5:BH68" si="17" xml:space="preserve"> IF(OR(AW5= "4-2", AW5= "2-1", AW5= "-12", AW5= "-24"),"Q",
  IF(
    OR(AW5= "4-1", AW5= "40", AW5= "42"),"A",
    IF(
      AW5= "44","P",
      IF(OR(AW5= "2-2",AW5="0-2",AW5="-1-2",AW5="-2-2",AW5="-2-1",AW5="-20",AW5="-22" ),"R",
              IF(
                OR(AW5= "24",AW5="04",AW5="-14"),"M",
                IF(
                  OR(AW5= "20",AW5="22",AW5="0-1",AW5="00",AW5="02",AW5="-1-1",AW5="-10"),"I",""
                )
              )
      )
    )
  )
)</f>
        <v/>
      </c>
      <c r="BI5" s="11" t="str">
        <f t="shared" ref="BI5:BI68" si="18" xml:space="preserve"> IF(OR(AX5= "4-2", AX5= "2-1", AX5= "-12", AX5= "-24"),"Q",
  IF(
    OR(AX5= "4-1", AX5= "40", AX5= "42"),"A",
    IF(
      AX5= "44","P",
      IF(OR(AX5= "2-2",AX5="0-2",AX5="-1-2",AX5="-2-2",AX5="-2-1",AX5="-20",AX5="-22" ),"R",
              IF(
                OR(AX5= "24",AX5="04",AX5="-14"),"M",
                IF(
                  OR(AX5= "20",AX5="22",AX5="0-1",AX5="00",AX5="02",AX5="-1-1",AX5="-10"),"I",""
                )
              )
      )
    )
  )
)</f>
        <v/>
      </c>
      <c r="BJ5" s="11" t="str">
        <f t="shared" ref="BJ5:BJ68" si="19" xml:space="preserve"> IF(OR(AY5= "4-2", AY5= "2-1", AY5= "-12", AY5= "-24"),"Q",
  IF(
    OR(AY5= "4-1", AY5= "40", AY5= "42"),"A",
    IF(
      AY5= "44","P",
      IF(OR(AY5= "2-2",AY5="0-2",AY5="-1-2",AY5="-2-2",AY5="-2-1",AY5="-20",AY5="-22" ),"R",
              IF(
                OR(AY5= "24",AY5="04",AY5="-14"),"M",
                IF(
                  OR(AY5= "20",AY5="22",AY5="0-1",AY5="00",AY5="02",AY5="-1-1",AY5="-10"),"I",""
                )
              )
      )
    )
  )
)</f>
        <v/>
      </c>
      <c r="BK5" s="11" t="str">
        <f t="shared" ref="BK5:BK68" si="20" xml:space="preserve"> IF(OR(AZ5= "4-2", AZ5= "2-1", AZ5= "-12", AZ5= "-24"),"Q",
  IF(
    OR(AZ5= "4-1", AZ5= "40", AZ5= "42"),"A",
    IF(
      AZ5= "44","P",
      IF(OR(AZ5= "2-2",AZ5="0-2",AZ5="-1-2",AZ5="-2-2",AZ5="-2-1",AZ5="-20",AZ5="-22" ),"R",
              IF(
                OR(AZ5= "24",AZ5="04",AZ5="-14"),"M",
                IF(
                  OR(AZ5= "20",AZ5="22",AZ5="0-1",AZ5="00",AZ5="02",AZ5="-1-1",AZ5="-10"),"I",""
                )
              )
      )
    )
  )
)</f>
        <v/>
      </c>
      <c r="BL5" s="11" t="str">
        <f t="shared" ref="BL5:BL68" si="21" xml:space="preserve"> IF(OR(BA5= "4-2", BA5= "2-1", BA5= "-12", BA5= "-24"),"Q",
  IF(
    OR(BA5= "4-1", BA5= "40", BA5= "42"),"A",
    IF(
      BA5= "44","P",
      IF(OR(BA5= "2-2",BA5="0-2",BA5="-1-2",BA5="-2-2",BA5="-2-1",BA5="-20",BA5="-22" ),"R",
              IF(
                OR(BA5= "24",BA5="04",BA5="-14"),"M",
                IF(
                  OR(BA5= "20",BA5="22",BA5="0-1",BA5="00",BA5="02",BA5="-1-1",BA5="-10"),"I",""
                )
              )
      )
    )
  )
)</f>
        <v/>
      </c>
      <c r="BN5" s="53" t="str">
        <f>IF(D3=0,"",D3)</f>
        <v>Feature 2</v>
      </c>
      <c r="BO5" s="54">
        <f>IFERROR(COUNTIF(BD:BD,"M")/(COUNTIF(BD:BD,"Q")+COUNTIF(BD:BD,"A")+COUNTIF(BD:BD,"P")+COUNTIF(BD:BD,"R")+COUNTIF(BD:BD,"M")+COUNTIF(BD:BD,"I")),)</f>
        <v>0</v>
      </c>
      <c r="BP5" s="55">
        <f>IFERROR(COUNTIF(BD:BD,"P")/(COUNTIF(BD:BD,"Q")+COUNTIF(BD:BD,"A")+COUNTIF(BD:BD,"P")+COUNTIF(BD:BD,"R")+COUNTIF(BD:BD,"M")+COUNTIF(BD:BD,"I")),)</f>
        <v>0</v>
      </c>
      <c r="BQ5" s="55">
        <f>IFERROR(COUNTIF(BD:BD,"A")/(COUNTIF(BD:BD,"Q")+COUNTIF(BD:BD,"A")+COUNTIF(BD:BD,"P")+COUNTIF(BD:BD,"R")+COUNTIF(BD:BD,"M")+COUNTIF(BD:BD,"I")),)</f>
        <v>0</v>
      </c>
      <c r="BR5" s="55">
        <f>IFERROR(COUNTIF(BD:BD,"I")/(COUNTIF(BD:BD,"Q")+COUNTIF(BD:BD,"A")+COUNTIF(BD:BD,"P")+COUNTIF(BD:BD,"R")+COUNTIF(BD:BD,"M")+COUNTIF(BD:BD,"I")),)</f>
        <v>0</v>
      </c>
      <c r="BS5" s="55">
        <f>IFERROR(COUNTIF(BD:BD,"q")/(COUNTIF(BD:BD,"Q")+COUNTIF(BD:BD,"A")+COUNTIF(BD:BD,"P")+COUNTIF(BD:BD,"R")+COUNTIF(BD:BD,"M")+COUNTIF(BD:BD,"I")),)</f>
        <v>0</v>
      </c>
      <c r="BT5" s="55">
        <f>IFERROR(COUNTIF(BD:BD,"R")/(COUNTIF(BD:BD,"Q")+COUNTIF(BD:BD,"A")+COUNTIF(BD:BD,"P")+COUNTIF(BD:BD,"R")+COUNTIF(BD:BD,"M")+COUNTIF(BD:BD,"I")),)</f>
        <v>0</v>
      </c>
      <c r="BU5" s="56" t="str">
        <f t="shared" si="1"/>
        <v>Must-be</v>
      </c>
    </row>
    <row r="6" spans="1:114" x14ac:dyDescent="0.3">
      <c r="B6"/>
      <c r="C6"/>
      <c r="D6"/>
      <c r="E6"/>
      <c r="F6"/>
      <c r="G6"/>
      <c r="H6"/>
      <c r="I6"/>
      <c r="J6"/>
      <c r="K6"/>
      <c r="L6"/>
      <c r="M6"/>
      <c r="N6"/>
      <c r="O6"/>
      <c r="P6"/>
      <c r="Q6"/>
      <c r="R6"/>
      <c r="S6"/>
      <c r="T6"/>
      <c r="U6"/>
      <c r="W6" s="11" t="b">
        <f>IF(OR(B6=Localisation!$C$118,B6=5),4,IF(OR(B6=Localisation!$C$119,B6=4),2,IF(OR(B6=Localisation!$C$120,B6=3),0,IF(OR(B6=Localisation!$C$121,B6=2),-1,IF(OR(B6=Localisation!$C$122,B6=1),-2)))))</f>
        <v>0</v>
      </c>
      <c r="X6" s="11" t="b">
        <f>IF(OR(C6=Localisation!$C$124,C6=5),-2,IF(OR(C6=Localisation!$C$125,C6=4),-1,IF(OR(C6=Localisation!$C$126,C6=3),0,IF(OR(C6=Localisation!$C$127,C6=2),2,IF(OR(C6=Localisation!$C$128,C6=1),4)))))</f>
        <v>0</v>
      </c>
      <c r="Y6" s="11" t="b">
        <f>IF(OR(D6=Localisation!$C$118,D6=5),4,IF(OR(D6=Localisation!$C$119,D6=4),2,IF(OR(D6=Localisation!$C$120,D6=3),0,IF(OR(D6=Localisation!$C$121,D6=2),-1,IF(OR(D6=Localisation!$C$122,D6=1),-2)))))</f>
        <v>0</v>
      </c>
      <c r="Z6" s="11" t="b">
        <f>IF(OR(E6=Localisation!$C$124,E6=5),-2,IF(OR(E6=Localisation!$C$125,E6=4),-1,IF(OR(E6=Localisation!$C$126,E6=3),0,IF(OR(E6=Localisation!$C$127,E6=2),2,IF(OR(E6=Localisation!$C$128,E6=1),4)))))</f>
        <v>0</v>
      </c>
      <c r="AA6" s="11" t="b">
        <f>IF(OR(F6=Localisation!$C$118,F6=5),4,IF(OR(F6=Localisation!$C$119,F6=4),2,IF(OR(F6=Localisation!$C$120,F6=3),0,IF(OR(F6=Localisation!$C$121,F6=2),-1,IF(OR(F6=Localisation!$C$122,F6=1),-2)))))</f>
        <v>0</v>
      </c>
      <c r="AB6" s="11" t="b">
        <f>IF(OR(G6=Localisation!$C$124,G6=5),-2,IF(OR(G6=Localisation!$C$125,G6=4),-1,IF(OR(G6=Localisation!$C$126,G6=3),0,IF(OR(G6=Localisation!$C$127,G6=2),2,IF(OR(G6=Localisation!$C$128,G6=1),4)))))</f>
        <v>0</v>
      </c>
      <c r="AC6" s="11" t="b">
        <f>IF(OR(H6=Localisation!$C$118,H6=5),4,IF(OR(H6=Localisation!$C$119,H6=4),2,IF(OR(H6=Localisation!$C$120,H6=3),0,IF(OR(H6=Localisation!$C$121,H6=2),-1,IF(OR(H6=Localisation!$C$122,H6=1),-2)))))</f>
        <v>0</v>
      </c>
      <c r="AD6" s="11" t="b">
        <f>IF(OR(I6=Localisation!$C$124,I6=5),-2,IF(OR(I6=Localisation!$C$125,I6=4),-1,IF(OR(I6=Localisation!$C$126,I6=3),0,IF(OR(I6=Localisation!$C$127,I6=2),2,IF(OR(I6=Localisation!$C$128,I6=1),4)))))</f>
        <v>0</v>
      </c>
      <c r="AE6" s="11" t="b">
        <f>IF(OR(J6=Localisation!$C$118,J6=5),4,IF(OR(J6=Localisation!$C$119,J6=4),2,IF(OR(J6=Localisation!$C$120,J6=3),0,IF(OR(J6=Localisation!$C$121,J6=2),-1,IF(OR(J6=Localisation!$C$122,J6=1),-2)))))</f>
        <v>0</v>
      </c>
      <c r="AF6" s="11" t="b">
        <f>IF(OR(K6=Localisation!$C$124,K6=5),-2,IF(OR(K6=Localisation!$C$125,K6=4),-1,IF(OR(K6=Localisation!$C$126,K6=3),0,IF(OR(K6=Localisation!$C$127,K6=2),2,IF(OR(K6=Localisation!$C$128,K6=1),4)))))</f>
        <v>0</v>
      </c>
      <c r="AG6" s="11" t="b">
        <f>IF(OR(L6=Localisation!$C$118,L6=5),4,IF(OR(L6=Localisation!$C$119,L6=4),2,IF(OR(L6=Localisation!$C$120,L6=3),0,IF(OR(L6=Localisation!$C$121,L6=2),-1,IF(OR(L6=Localisation!$C$122,L6=1),-2)))))</f>
        <v>0</v>
      </c>
      <c r="AH6" s="11" t="b">
        <f>IF(OR(M6=Localisation!$C$124,M6=5),-2,IF(OR(M6=Localisation!$C$125,M6=4),-1,IF(OR(M6=Localisation!$C$126,M6=3),0,IF(OR(M6=Localisation!$C$127,M6=2),2,IF(OR(M6=Localisation!$C$128,M6=1),4)))))</f>
        <v>0</v>
      </c>
      <c r="AI6" s="11" t="b">
        <f>IF(OR(N6=Localisation!$C$118,N6=5),4,IF(OR(N6=Localisation!$C$119,N6=4),2,IF(OR(N6=Localisation!$C$120,N6=3),0,IF(OR(N6=Localisation!$C$121,N6=2),-1,IF(OR(N6=Localisation!$C$122,N6=1),-2)))))</f>
        <v>0</v>
      </c>
      <c r="AJ6" s="11" t="b">
        <f>IF(OR(O6=Localisation!$C$124,O6=5),-2,IF(OR(O6=Localisation!$C$125,O6=4),-1,IF(OR(O6=Localisation!$C$126,O6=3),0,IF(OR(O6=Localisation!$C$127,O6=2),2,IF(OR(O6=Localisation!$C$128,O6=1),4)))))</f>
        <v>0</v>
      </c>
      <c r="AK6" s="11" t="b">
        <f>IF(OR(P6=Localisation!$C$118,P6=5),4,IF(OR(P6=Localisation!$C$119,P6=4),2,IF(OR(P6=Localisation!$C$120,P6=3),0,IF(OR(P6=Localisation!$C$121,P6=2),-1,IF(OR(P6=Localisation!$C$122,P6=1),-2)))))</f>
        <v>0</v>
      </c>
      <c r="AL6" s="11" t="b">
        <f>IF(OR(Q6=Localisation!$C$124,Q6=5),-2,IF(OR(Q6=Localisation!$C$125,Q6=4),-1,IF(OR(Q6=Localisation!$C$126,Q6=3),0,IF(OR(Q6=Localisation!$C$127,Q6=2),2,IF(OR(Q6=Localisation!$C$128,Q6=1),4)))))</f>
        <v>0</v>
      </c>
      <c r="AM6" s="11" t="b">
        <f>IF(OR(R6=Localisation!$C$118,R6=5),4,IF(OR(R6=Localisation!$C$119,R6=4),2,IF(OR(R6=Localisation!$C$120,R6=3),0,IF(OR(R6=Localisation!$C$121,R6=2),-1,IF(OR(R6=Localisation!$C$122,R6=1),-2)))))</f>
        <v>0</v>
      </c>
      <c r="AN6" s="11" t="b">
        <f>IF(OR(S6=Localisation!$C$124,S6=5),-2,IF(OR(S6=Localisation!$C$125,S6=4),-1,IF(OR(S6=Localisation!$C$126,S6=3),0,IF(OR(S6=Localisation!$C$127,S6=2),2,IF(OR(S6=Localisation!$C$128,S6=1),4)))))</f>
        <v>0</v>
      </c>
      <c r="AO6" s="11" t="b">
        <f>IF(OR(T6=Localisation!$C$118,T6=5),4,IF(OR(T6=Localisation!$C$119,T6=4),2,IF(OR(T6=Localisation!$C$120,T6=3),0,IF(OR(T6=Localisation!$C$121,T6=2),-1,IF(OR(T6=Localisation!$C$122,T6=1),-2)))))</f>
        <v>0</v>
      </c>
      <c r="AP6" s="11" t="b">
        <f>IF(OR(U6=Localisation!$C$124,U6=5),-2,IF(OR(U6=Localisation!$C$125,U6=4),-1,IF(OR(U6=Localisation!$C$126,U6=3),0,IF(OR(U6=Localisation!$C$127,U6=2),2,IF(OR(U6=Localisation!$C$128,U6=1),4)))))</f>
        <v>0</v>
      </c>
      <c r="AR6" s="11" t="str">
        <f t="shared" si="2"/>
        <v>ЛОЖЬЛОЖЬ</v>
      </c>
      <c r="AS6" s="11" t="str">
        <f t="shared" si="3"/>
        <v>ЛОЖЬЛОЖЬ</v>
      </c>
      <c r="AT6" s="11" t="str">
        <f t="shared" si="4"/>
        <v>ЛОЖЬЛОЖЬ</v>
      </c>
      <c r="AU6" s="11" t="str">
        <f t="shared" si="5"/>
        <v>ЛОЖЬЛОЖЬ</v>
      </c>
      <c r="AV6" s="11" t="str">
        <f t="shared" si="6"/>
        <v>ЛОЖЬЛОЖЬ</v>
      </c>
      <c r="AW6" s="11" t="str">
        <f t="shared" si="7"/>
        <v>ЛОЖЬЛОЖЬ</v>
      </c>
      <c r="AX6" s="11" t="str">
        <f t="shared" si="8"/>
        <v>ЛОЖЬЛОЖЬ</v>
      </c>
      <c r="AY6" s="11" t="str">
        <f t="shared" si="9"/>
        <v>ЛОЖЬЛОЖЬ</v>
      </c>
      <c r="AZ6" s="11" t="str">
        <f t="shared" si="10"/>
        <v>ЛОЖЬЛОЖЬ</v>
      </c>
      <c r="BA6" s="11" t="str">
        <f t="shared" si="11"/>
        <v>ЛОЖЬЛОЖЬ</v>
      </c>
      <c r="BC6" s="11" t="str">
        <f t="shared" si="12"/>
        <v/>
      </c>
      <c r="BD6" s="11" t="str">
        <f t="shared" si="13"/>
        <v/>
      </c>
      <c r="BE6" s="11" t="str">
        <f t="shared" si="14"/>
        <v/>
      </c>
      <c r="BF6" s="11" t="str">
        <f t="shared" si="15"/>
        <v/>
      </c>
      <c r="BG6" s="11" t="str">
        <f t="shared" si="16"/>
        <v/>
      </c>
      <c r="BH6" s="11" t="str">
        <f t="shared" si="17"/>
        <v/>
      </c>
      <c r="BI6" s="11" t="str">
        <f t="shared" si="18"/>
        <v/>
      </c>
      <c r="BJ6" s="11" t="str">
        <f t="shared" si="19"/>
        <v/>
      </c>
      <c r="BK6" s="11" t="str">
        <f t="shared" si="20"/>
        <v/>
      </c>
      <c r="BL6" s="11" t="str">
        <f t="shared" si="21"/>
        <v/>
      </c>
      <c r="BN6" s="53" t="str">
        <f>IF(F3=0,"",F3)</f>
        <v>Feature 3</v>
      </c>
      <c r="BO6" s="54">
        <f>IFERROR(COUNTIF(BE:BE,"M")/(COUNTIF(BE:BE,"Q")+COUNTIF(BE:BE,"A")+COUNTIF(BE:BE,"P")+COUNTIF(BE:BE,"R")+COUNTIF(BE:BE,"M")+COUNTIF(BE:BE,"I")),)</f>
        <v>0</v>
      </c>
      <c r="BP6" s="55">
        <f>IFERROR(COUNTIF(BE:BE,"P")/(COUNTIF(BE:BE,"Q")+COUNTIF(BE:BE,"A")+COUNTIF(BE:BE,"P")+COUNTIF(BE:BE,"R")+COUNTIF(BE:BE,"M")+COUNTIF(BE:BE,"I")),)</f>
        <v>0</v>
      </c>
      <c r="BQ6" s="55">
        <f>IFERROR(COUNTIF(BE:BE,"A")/(COUNTIF(BE:BE,"Q")+COUNTIF(BE:BE,"A")+COUNTIF(BE:BE,"P")+COUNTIF(BE:BE,"R")+COUNTIF(BE:BE,"M")+COUNTIF(BE:BE,"I")),)</f>
        <v>0</v>
      </c>
      <c r="BR6" s="55">
        <f>IFERROR(COUNTIF(BE:BE,"I")/(COUNTIF(BE:BE,"Q")+COUNTIF(BE:BE,"A")+COUNTIF(BE:BE,"P")+COUNTIF(BE:BE,"R")+COUNTIF(BE:BE,"M")+COUNTIF(BE:BE,"I")),)</f>
        <v>0</v>
      </c>
      <c r="BS6" s="55">
        <f>IFERROR(COUNTIF(BE:BE,"q")/(COUNTIF(BE:BE,"Q")+COUNTIF(BE:BE,"A")+COUNTIF(BE:BE,"P")+COUNTIF(BE:BE,"R")+COUNTIF(BE:BE,"M")+COUNTIF(BE:BE,"I")),)</f>
        <v>0</v>
      </c>
      <c r="BT6" s="55">
        <f>IFERROR(COUNTIF(BE:BE,"R")/(COUNTIF(BE:BE,"Q")+COUNTIF(BE:BE,"A")+COUNTIF(BE:BE,"P")+COUNTIF(BE:BE,"R")+COUNTIF(BE:BE,"M")+COUNTIF(BE:BE,"I")),)</f>
        <v>0</v>
      </c>
      <c r="BU6" s="56" t="str">
        <f t="shared" si="1"/>
        <v>Must-be</v>
      </c>
    </row>
    <row r="7" spans="1:114" x14ac:dyDescent="0.3">
      <c r="B7"/>
      <c r="C7"/>
      <c r="D7"/>
      <c r="E7"/>
      <c r="F7"/>
      <c r="G7"/>
      <c r="H7"/>
      <c r="I7"/>
      <c r="J7"/>
      <c r="K7"/>
      <c r="L7"/>
      <c r="M7"/>
      <c r="N7"/>
      <c r="O7"/>
      <c r="P7"/>
      <c r="Q7"/>
      <c r="R7"/>
      <c r="S7"/>
      <c r="T7"/>
      <c r="U7"/>
      <c r="W7" s="11" t="b">
        <f>IF(OR(B7=Localisation!$C$118,B7=5),4,IF(OR(B7=Localisation!$C$119,B7=4),2,IF(OR(B7=Localisation!$C$120,B7=3),0,IF(OR(B7=Localisation!$C$121,B7=2),-1,IF(OR(B7=Localisation!$C$122,B7=1),-2)))))</f>
        <v>0</v>
      </c>
      <c r="X7" s="11" t="b">
        <f>IF(OR(C7=Localisation!$C$124,C7=5),-2,IF(OR(C7=Localisation!$C$125,C7=4),-1,IF(OR(C7=Localisation!$C$126,C7=3),0,IF(OR(C7=Localisation!$C$127,C7=2),2,IF(OR(C7=Localisation!$C$128,C7=1),4)))))</f>
        <v>0</v>
      </c>
      <c r="Y7" s="11" t="b">
        <f>IF(OR(D7=Localisation!$C$118,D7=5),4,IF(OR(D7=Localisation!$C$119,D7=4),2,IF(OR(D7=Localisation!$C$120,D7=3),0,IF(OR(D7=Localisation!$C$121,D7=2),-1,IF(OR(D7=Localisation!$C$122,D7=1),-2)))))</f>
        <v>0</v>
      </c>
      <c r="Z7" s="11" t="b">
        <f>IF(OR(E7=Localisation!$C$124,E7=5),-2,IF(OR(E7=Localisation!$C$125,E7=4),-1,IF(OR(E7=Localisation!$C$126,E7=3),0,IF(OR(E7=Localisation!$C$127,E7=2),2,IF(OR(E7=Localisation!$C$128,E7=1),4)))))</f>
        <v>0</v>
      </c>
      <c r="AA7" s="11" t="b">
        <f>IF(OR(F7=Localisation!$C$118,F7=5),4,IF(OR(F7=Localisation!$C$119,F7=4),2,IF(OR(F7=Localisation!$C$120,F7=3),0,IF(OR(F7=Localisation!$C$121,F7=2),-1,IF(OR(F7=Localisation!$C$122,F7=1),-2)))))</f>
        <v>0</v>
      </c>
      <c r="AB7" s="11" t="b">
        <f>IF(OR(G7=Localisation!$C$124,G7=5),-2,IF(OR(G7=Localisation!$C$125,G7=4),-1,IF(OR(G7=Localisation!$C$126,G7=3),0,IF(OR(G7=Localisation!$C$127,G7=2),2,IF(OR(G7=Localisation!$C$128,G7=1),4)))))</f>
        <v>0</v>
      </c>
      <c r="AC7" s="11" t="b">
        <f>IF(OR(H7=Localisation!$C$118,H7=5),4,IF(OR(H7=Localisation!$C$119,H7=4),2,IF(OR(H7=Localisation!$C$120,H7=3),0,IF(OR(H7=Localisation!$C$121,H7=2),-1,IF(OR(H7=Localisation!$C$122,H7=1),-2)))))</f>
        <v>0</v>
      </c>
      <c r="AD7" s="11" t="b">
        <f>IF(OR(I7=Localisation!$C$124,I7=5),-2,IF(OR(I7=Localisation!$C$125,I7=4),-1,IF(OR(I7=Localisation!$C$126,I7=3),0,IF(OR(I7=Localisation!$C$127,I7=2),2,IF(OR(I7=Localisation!$C$128,I7=1),4)))))</f>
        <v>0</v>
      </c>
      <c r="AE7" s="11" t="b">
        <f>IF(OR(J7=Localisation!$C$118,J7=5),4,IF(OR(J7=Localisation!$C$119,J7=4),2,IF(OR(J7=Localisation!$C$120,J7=3),0,IF(OR(J7=Localisation!$C$121,J7=2),-1,IF(OR(J7=Localisation!$C$122,J7=1),-2)))))</f>
        <v>0</v>
      </c>
      <c r="AF7" s="11" t="b">
        <f>IF(OR(K7=Localisation!$C$124,K7=5),-2,IF(OR(K7=Localisation!$C$125,K7=4),-1,IF(OR(K7=Localisation!$C$126,K7=3),0,IF(OR(K7=Localisation!$C$127,K7=2),2,IF(OR(K7=Localisation!$C$128,K7=1),4)))))</f>
        <v>0</v>
      </c>
      <c r="AG7" s="11" t="b">
        <f>IF(OR(L7=Localisation!$C$118,L7=5),4,IF(OR(L7=Localisation!$C$119,L7=4),2,IF(OR(L7=Localisation!$C$120,L7=3),0,IF(OR(L7=Localisation!$C$121,L7=2),-1,IF(OR(L7=Localisation!$C$122,L7=1),-2)))))</f>
        <v>0</v>
      </c>
      <c r="AH7" s="11" t="b">
        <f>IF(OR(M7=Localisation!$C$124,M7=5),-2,IF(OR(M7=Localisation!$C$125,M7=4),-1,IF(OR(M7=Localisation!$C$126,M7=3),0,IF(OR(M7=Localisation!$C$127,M7=2),2,IF(OR(M7=Localisation!$C$128,M7=1),4)))))</f>
        <v>0</v>
      </c>
      <c r="AI7" s="11" t="b">
        <f>IF(OR(N7=Localisation!$C$118,N7=5),4,IF(OR(N7=Localisation!$C$119,N7=4),2,IF(OR(N7=Localisation!$C$120,N7=3),0,IF(OR(N7=Localisation!$C$121,N7=2),-1,IF(OR(N7=Localisation!$C$122,N7=1),-2)))))</f>
        <v>0</v>
      </c>
      <c r="AJ7" s="11" t="b">
        <f>IF(OR(O7=Localisation!$C$124,O7=5),-2,IF(OR(O7=Localisation!$C$125,O7=4),-1,IF(OR(O7=Localisation!$C$126,O7=3),0,IF(OR(O7=Localisation!$C$127,O7=2),2,IF(OR(O7=Localisation!$C$128,O7=1),4)))))</f>
        <v>0</v>
      </c>
      <c r="AK7" s="11" t="b">
        <f>IF(OR(P7=Localisation!$C$118,P7=5),4,IF(OR(P7=Localisation!$C$119,P7=4),2,IF(OR(P7=Localisation!$C$120,P7=3),0,IF(OR(P7=Localisation!$C$121,P7=2),-1,IF(OR(P7=Localisation!$C$122,P7=1),-2)))))</f>
        <v>0</v>
      </c>
      <c r="AL7" s="11" t="b">
        <f>IF(OR(Q7=Localisation!$C$124,Q7=5),-2,IF(OR(Q7=Localisation!$C$125,Q7=4),-1,IF(OR(Q7=Localisation!$C$126,Q7=3),0,IF(OR(Q7=Localisation!$C$127,Q7=2),2,IF(OR(Q7=Localisation!$C$128,Q7=1),4)))))</f>
        <v>0</v>
      </c>
      <c r="AM7" s="11" t="b">
        <f>IF(OR(R7=Localisation!$C$118,R7=5),4,IF(OR(R7=Localisation!$C$119,R7=4),2,IF(OR(R7=Localisation!$C$120,R7=3),0,IF(OR(R7=Localisation!$C$121,R7=2),-1,IF(OR(R7=Localisation!$C$122,R7=1),-2)))))</f>
        <v>0</v>
      </c>
      <c r="AN7" s="11" t="b">
        <f>IF(OR(S7=Localisation!$C$124,S7=5),-2,IF(OR(S7=Localisation!$C$125,S7=4),-1,IF(OR(S7=Localisation!$C$126,S7=3),0,IF(OR(S7=Localisation!$C$127,S7=2),2,IF(OR(S7=Localisation!$C$128,S7=1),4)))))</f>
        <v>0</v>
      </c>
      <c r="AO7" s="11" t="b">
        <f>IF(OR(T7=Localisation!$C$118,T7=5),4,IF(OR(T7=Localisation!$C$119,T7=4),2,IF(OR(T7=Localisation!$C$120,T7=3),0,IF(OR(T7=Localisation!$C$121,T7=2),-1,IF(OR(T7=Localisation!$C$122,T7=1),-2)))))</f>
        <v>0</v>
      </c>
      <c r="AP7" s="11" t="b">
        <f>IF(OR(U7=Localisation!$C$124,U7=5),-2,IF(OR(U7=Localisation!$C$125,U7=4),-1,IF(OR(U7=Localisation!$C$126,U7=3),0,IF(OR(U7=Localisation!$C$127,U7=2),2,IF(OR(U7=Localisation!$C$128,U7=1),4)))))</f>
        <v>0</v>
      </c>
      <c r="AR7" s="11" t="str">
        <f t="shared" si="2"/>
        <v>ЛОЖЬЛОЖЬ</v>
      </c>
      <c r="AS7" s="11" t="str">
        <f t="shared" si="3"/>
        <v>ЛОЖЬЛОЖЬ</v>
      </c>
      <c r="AT7" s="11" t="str">
        <f t="shared" si="4"/>
        <v>ЛОЖЬЛОЖЬ</v>
      </c>
      <c r="AU7" s="11" t="str">
        <f t="shared" si="5"/>
        <v>ЛОЖЬЛОЖЬ</v>
      </c>
      <c r="AV7" s="11" t="str">
        <f t="shared" si="6"/>
        <v>ЛОЖЬЛОЖЬ</v>
      </c>
      <c r="AW7" s="11" t="str">
        <f t="shared" si="7"/>
        <v>ЛОЖЬЛОЖЬ</v>
      </c>
      <c r="AX7" s="11" t="str">
        <f t="shared" si="8"/>
        <v>ЛОЖЬЛОЖЬ</v>
      </c>
      <c r="AY7" s="11" t="str">
        <f t="shared" si="9"/>
        <v>ЛОЖЬЛОЖЬ</v>
      </c>
      <c r="AZ7" s="11" t="str">
        <f t="shared" si="10"/>
        <v>ЛОЖЬЛОЖЬ</v>
      </c>
      <c r="BA7" s="11" t="str">
        <f t="shared" si="11"/>
        <v>ЛОЖЬЛОЖЬ</v>
      </c>
      <c r="BC7" s="11" t="str">
        <f t="shared" si="12"/>
        <v/>
      </c>
      <c r="BD7" s="11" t="str">
        <f t="shared" si="13"/>
        <v/>
      </c>
      <c r="BE7" s="11" t="str">
        <f t="shared" si="14"/>
        <v/>
      </c>
      <c r="BF7" s="11" t="str">
        <f t="shared" si="15"/>
        <v/>
      </c>
      <c r="BG7" s="11" t="str">
        <f t="shared" si="16"/>
        <v/>
      </c>
      <c r="BH7" s="11" t="str">
        <f t="shared" si="17"/>
        <v/>
      </c>
      <c r="BI7" s="11" t="str">
        <f t="shared" si="18"/>
        <v/>
      </c>
      <c r="BJ7" s="11" t="str">
        <f t="shared" si="19"/>
        <v/>
      </c>
      <c r="BK7" s="11" t="str">
        <f t="shared" si="20"/>
        <v/>
      </c>
      <c r="BL7" s="11" t="str">
        <f t="shared" si="21"/>
        <v/>
      </c>
      <c r="BN7" s="53" t="str">
        <f>IF(H3=0,"",H3)</f>
        <v>Feature 4</v>
      </c>
      <c r="BO7" s="54">
        <f>IFERROR(COUNTIF(BF:BF,"M")/(COUNTIF(BF:BF,"Q")+COUNTIF(BF:BF,"A")+COUNTIF(BF:BF,"P")+COUNTIF(BF:BF,"R")+COUNTIF(BF:BF,"M")+COUNTIF(BF:BF,"I")),)</f>
        <v>0</v>
      </c>
      <c r="BP7" s="55">
        <f>IFERROR(COUNTIF(BF:BF,"P")/(COUNTIF(BF:BF,"Q")+COUNTIF(BF:BF,"A")+COUNTIF(BF:BF,"P")+COUNTIF(BF:BF,"R")+COUNTIF(BF:BF,"M")+COUNTIF(BF:BF,"I")),)</f>
        <v>0</v>
      </c>
      <c r="BQ7" s="55">
        <f>IFERROR(COUNTIF(BF:BF,"A")/(COUNTIF(BF:BF,"Q")+COUNTIF(BF:BF,"A")+COUNTIF(BF:BF,"P")+COUNTIF(BF:BF,"R")+COUNTIF(BF:BF,"M")+COUNTIF(BF:BF,"I")),)</f>
        <v>0</v>
      </c>
      <c r="BR7" s="55">
        <f>IFERROR(COUNTIF(BF:BF,"I")/(COUNTIF(BF:BF,"Q")+COUNTIF(BF:BF,"A")+COUNTIF(BF:BF,"P")+COUNTIF(BF:BF,"R")+COUNTIF(BF:BF,"M")+COUNTIF(BF:BF,"I")),)</f>
        <v>0</v>
      </c>
      <c r="BS7" s="55">
        <f>IFERROR(COUNTIF(BF:BF,"q")/(COUNTIF(BF:BF,"Q")+COUNTIF(BF:BF,"A")+COUNTIF(BF:BF,"P")+COUNTIF(BF:BF,"R")+COUNTIF(BF:BF,"M")+COUNTIF(BF:BF,"I")),)</f>
        <v>0</v>
      </c>
      <c r="BT7" s="55">
        <f>IFERROR(COUNTIF(BF:BF,"R")/(COUNTIF(BF:BF,"Q")+COUNTIF(BF:BF,"A")+COUNTIF(BF:BF,"P")+COUNTIF(BF:BF,"R")+COUNTIF(BF:BF,"M")+COUNTIF(BF:BF,"I")),)</f>
        <v>0</v>
      </c>
      <c r="BU7" s="56" t="str">
        <f t="shared" si="1"/>
        <v>Must-be</v>
      </c>
      <c r="BX7" s="55"/>
    </row>
    <row r="8" spans="1:114" x14ac:dyDescent="0.3">
      <c r="B8"/>
      <c r="C8"/>
      <c r="D8"/>
      <c r="E8"/>
      <c r="F8"/>
      <c r="G8"/>
      <c r="H8"/>
      <c r="I8"/>
      <c r="J8"/>
      <c r="K8"/>
      <c r="L8"/>
      <c r="M8"/>
      <c r="N8"/>
      <c r="O8"/>
      <c r="P8"/>
      <c r="Q8"/>
      <c r="R8"/>
      <c r="S8"/>
      <c r="T8"/>
      <c r="U8"/>
      <c r="W8" s="11" t="b">
        <f>IF(OR(B8=Localisation!$C$118,B8=5),4,IF(OR(B8=Localisation!$C$119,B8=4),2,IF(OR(B8=Localisation!$C$120,B8=3),0,IF(OR(B8=Localisation!$C$121,B8=2),-1,IF(OR(B8=Localisation!$C$122,B8=1),-2)))))</f>
        <v>0</v>
      </c>
      <c r="X8" s="11" t="b">
        <f>IF(OR(C8=Localisation!$C$124,C8=5),-2,IF(OR(C8=Localisation!$C$125,C8=4),-1,IF(OR(C8=Localisation!$C$126,C8=3),0,IF(OR(C8=Localisation!$C$127,C8=2),2,IF(OR(C8=Localisation!$C$128,C8=1),4)))))</f>
        <v>0</v>
      </c>
      <c r="Y8" s="11" t="b">
        <f>IF(OR(D8=Localisation!$C$118,D8=5),4,IF(OR(D8=Localisation!$C$119,D8=4),2,IF(OR(D8=Localisation!$C$120,D8=3),0,IF(OR(D8=Localisation!$C$121,D8=2),-1,IF(OR(D8=Localisation!$C$122,D8=1),-2)))))</f>
        <v>0</v>
      </c>
      <c r="Z8" s="11" t="b">
        <f>IF(OR(E8=Localisation!$C$124,E8=5),-2,IF(OR(E8=Localisation!$C$125,E8=4),-1,IF(OR(E8=Localisation!$C$126,E8=3),0,IF(OR(E8=Localisation!$C$127,E8=2),2,IF(OR(E8=Localisation!$C$128,E8=1),4)))))</f>
        <v>0</v>
      </c>
      <c r="AA8" s="11" t="b">
        <f>IF(OR(F8=Localisation!$C$118,F8=5),4,IF(OR(F8=Localisation!$C$119,F8=4),2,IF(OR(F8=Localisation!$C$120,F8=3),0,IF(OR(F8=Localisation!$C$121,F8=2),-1,IF(OR(F8=Localisation!$C$122,F8=1),-2)))))</f>
        <v>0</v>
      </c>
      <c r="AB8" s="11" t="b">
        <f>IF(OR(G8=Localisation!$C$124,G8=5),-2,IF(OR(G8=Localisation!$C$125,G8=4),-1,IF(OR(G8=Localisation!$C$126,G8=3),0,IF(OR(G8=Localisation!$C$127,G8=2),2,IF(OR(G8=Localisation!$C$128,G8=1),4)))))</f>
        <v>0</v>
      </c>
      <c r="AC8" s="11" t="b">
        <f>IF(OR(H8=Localisation!$C$118,H8=5),4,IF(OR(H8=Localisation!$C$119,H8=4),2,IF(OR(H8=Localisation!$C$120,H8=3),0,IF(OR(H8=Localisation!$C$121,H8=2),-1,IF(OR(H8=Localisation!$C$122,H8=1),-2)))))</f>
        <v>0</v>
      </c>
      <c r="AD8" s="11" t="b">
        <f>IF(OR(I8=Localisation!$C$124,I8=5),-2,IF(OR(I8=Localisation!$C$125,I8=4),-1,IF(OR(I8=Localisation!$C$126,I8=3),0,IF(OR(I8=Localisation!$C$127,I8=2),2,IF(OR(I8=Localisation!$C$128,I8=1),4)))))</f>
        <v>0</v>
      </c>
      <c r="AE8" s="11" t="b">
        <f>IF(OR(J8=Localisation!$C$118,J8=5),4,IF(OR(J8=Localisation!$C$119,J8=4),2,IF(OR(J8=Localisation!$C$120,J8=3),0,IF(OR(J8=Localisation!$C$121,J8=2),-1,IF(OR(J8=Localisation!$C$122,J8=1),-2)))))</f>
        <v>0</v>
      </c>
      <c r="AF8" s="11" t="b">
        <f>IF(OR(K8=Localisation!$C$124,K8=5),-2,IF(OR(K8=Localisation!$C$125,K8=4),-1,IF(OR(K8=Localisation!$C$126,K8=3),0,IF(OR(K8=Localisation!$C$127,K8=2),2,IF(OR(K8=Localisation!$C$128,K8=1),4)))))</f>
        <v>0</v>
      </c>
      <c r="AG8" s="11" t="b">
        <f>IF(OR(L8=Localisation!$C$118,L8=5),4,IF(OR(L8=Localisation!$C$119,L8=4),2,IF(OR(L8=Localisation!$C$120,L8=3),0,IF(OR(L8=Localisation!$C$121,L8=2),-1,IF(OR(L8=Localisation!$C$122,L8=1),-2)))))</f>
        <v>0</v>
      </c>
      <c r="AH8" s="11" t="b">
        <f>IF(OR(M8=Localisation!$C$124,M8=5),-2,IF(OR(M8=Localisation!$C$125,M8=4),-1,IF(OR(M8=Localisation!$C$126,M8=3),0,IF(OR(M8=Localisation!$C$127,M8=2),2,IF(OR(M8=Localisation!$C$128,M8=1),4)))))</f>
        <v>0</v>
      </c>
      <c r="AI8" s="11" t="b">
        <f>IF(OR(N8=Localisation!$C$118,N8=5),4,IF(OR(N8=Localisation!$C$119,N8=4),2,IF(OR(N8=Localisation!$C$120,N8=3),0,IF(OR(N8=Localisation!$C$121,N8=2),-1,IF(OR(N8=Localisation!$C$122,N8=1),-2)))))</f>
        <v>0</v>
      </c>
      <c r="AJ8" s="11" t="b">
        <f>IF(OR(O8=Localisation!$C$124,O8=5),-2,IF(OR(O8=Localisation!$C$125,O8=4),-1,IF(OR(O8=Localisation!$C$126,O8=3),0,IF(OR(O8=Localisation!$C$127,O8=2),2,IF(OR(O8=Localisation!$C$128,O8=1),4)))))</f>
        <v>0</v>
      </c>
      <c r="AK8" s="11" t="b">
        <f>IF(OR(P8=Localisation!$C$118,P8=5),4,IF(OR(P8=Localisation!$C$119,P8=4),2,IF(OR(P8=Localisation!$C$120,P8=3),0,IF(OR(P8=Localisation!$C$121,P8=2),-1,IF(OR(P8=Localisation!$C$122,P8=1),-2)))))</f>
        <v>0</v>
      </c>
      <c r="AL8" s="11" t="b">
        <f>IF(OR(Q8=Localisation!$C$124,Q8=5),-2,IF(OR(Q8=Localisation!$C$125,Q8=4),-1,IF(OR(Q8=Localisation!$C$126,Q8=3),0,IF(OR(Q8=Localisation!$C$127,Q8=2),2,IF(OR(Q8=Localisation!$C$128,Q8=1),4)))))</f>
        <v>0</v>
      </c>
      <c r="AM8" s="11" t="b">
        <f>IF(OR(R8=Localisation!$C$118,R8=5),4,IF(OR(R8=Localisation!$C$119,R8=4),2,IF(OR(R8=Localisation!$C$120,R8=3),0,IF(OR(R8=Localisation!$C$121,R8=2),-1,IF(OR(R8=Localisation!$C$122,R8=1),-2)))))</f>
        <v>0</v>
      </c>
      <c r="AN8" s="11" t="b">
        <f>IF(OR(S8=Localisation!$C$124,S8=5),-2,IF(OR(S8=Localisation!$C$125,S8=4),-1,IF(OR(S8=Localisation!$C$126,S8=3),0,IF(OR(S8=Localisation!$C$127,S8=2),2,IF(OR(S8=Localisation!$C$128,S8=1),4)))))</f>
        <v>0</v>
      </c>
      <c r="AO8" s="11" t="b">
        <f>IF(OR(T8=Localisation!$C$118,T8=5),4,IF(OR(T8=Localisation!$C$119,T8=4),2,IF(OR(T8=Localisation!$C$120,T8=3),0,IF(OR(T8=Localisation!$C$121,T8=2),-1,IF(OR(T8=Localisation!$C$122,T8=1),-2)))))</f>
        <v>0</v>
      </c>
      <c r="AP8" s="11" t="b">
        <f>IF(OR(U8=Localisation!$C$124,U8=5),-2,IF(OR(U8=Localisation!$C$125,U8=4),-1,IF(OR(U8=Localisation!$C$126,U8=3),0,IF(OR(U8=Localisation!$C$127,U8=2),2,IF(OR(U8=Localisation!$C$128,U8=1),4)))))</f>
        <v>0</v>
      </c>
      <c r="AR8" s="11" t="str">
        <f t="shared" si="2"/>
        <v>ЛОЖЬЛОЖЬ</v>
      </c>
      <c r="AS8" s="11" t="str">
        <f t="shared" si="3"/>
        <v>ЛОЖЬЛОЖЬ</v>
      </c>
      <c r="AT8" s="11" t="str">
        <f t="shared" si="4"/>
        <v>ЛОЖЬЛОЖЬ</v>
      </c>
      <c r="AU8" s="11" t="str">
        <f t="shared" si="5"/>
        <v>ЛОЖЬЛОЖЬ</v>
      </c>
      <c r="AV8" s="11" t="str">
        <f t="shared" si="6"/>
        <v>ЛОЖЬЛОЖЬ</v>
      </c>
      <c r="AW8" s="11" t="str">
        <f t="shared" si="7"/>
        <v>ЛОЖЬЛОЖЬ</v>
      </c>
      <c r="AX8" s="11" t="str">
        <f t="shared" si="8"/>
        <v>ЛОЖЬЛОЖЬ</v>
      </c>
      <c r="AY8" s="11" t="str">
        <f t="shared" si="9"/>
        <v>ЛОЖЬЛОЖЬ</v>
      </c>
      <c r="AZ8" s="11" t="str">
        <f t="shared" si="10"/>
        <v>ЛОЖЬЛОЖЬ</v>
      </c>
      <c r="BA8" s="11" t="str">
        <f t="shared" si="11"/>
        <v>ЛОЖЬЛОЖЬ</v>
      </c>
      <c r="BC8" s="11" t="str">
        <f t="shared" si="12"/>
        <v/>
      </c>
      <c r="BD8" s="11" t="str">
        <f t="shared" si="13"/>
        <v/>
      </c>
      <c r="BE8" s="11" t="str">
        <f t="shared" si="14"/>
        <v/>
      </c>
      <c r="BF8" s="11" t="str">
        <f t="shared" si="15"/>
        <v/>
      </c>
      <c r="BG8" s="11" t="str">
        <f t="shared" si="16"/>
        <v/>
      </c>
      <c r="BH8" s="11" t="str">
        <f t="shared" si="17"/>
        <v/>
      </c>
      <c r="BI8" s="11" t="str">
        <f t="shared" si="18"/>
        <v/>
      </c>
      <c r="BJ8" s="11" t="str">
        <f t="shared" si="19"/>
        <v/>
      </c>
      <c r="BK8" s="11" t="str">
        <f t="shared" si="20"/>
        <v/>
      </c>
      <c r="BL8" s="11" t="str">
        <f t="shared" si="21"/>
        <v/>
      </c>
      <c r="BN8" s="53" t="str">
        <f>IF(J3=0,"",J3)</f>
        <v>Feature 5</v>
      </c>
      <c r="BO8" s="54">
        <f>IFERROR(COUNTIF(BG:BG,"M")/(COUNTIF(BG:BG,"Q")+COUNTIF(BG:BG,"A")+COUNTIF(BG:BG,"P")+COUNTIF(BG:BG,"R")+COUNTIF(BG:BG,"M")+COUNTIF(BG:BG,"I")),)</f>
        <v>0</v>
      </c>
      <c r="BP8" s="55">
        <f>IFERROR(COUNTIF(BG:BG,"P")/(COUNTIF(BG:BG,"Q")+COUNTIF(BG:BG,"A")+COUNTIF(BG:BG,"P")+COUNTIF(BG:BG,"R")+COUNTIF(BG:BG,"M")+COUNTIF(BG:BG,"I")),)</f>
        <v>0</v>
      </c>
      <c r="BQ8" s="55">
        <f>IFERROR(COUNTIF(BG:BG,"A")/(COUNTIF(BG:BG,"Q")+COUNTIF(BG:BG,"A")+COUNTIF(BG:BG,"P")+COUNTIF(BG:BG,"R")+COUNTIF(BG:BG,"M")+COUNTIF(BG:BG,"I")),)</f>
        <v>0</v>
      </c>
      <c r="BR8" s="55">
        <f>IFERROR(COUNTIF(BG:BG,"I")/(COUNTIF(BG:BG,"Q")+COUNTIF(BG:BG,"A")+COUNTIF(BG:BG,"P")+COUNTIF(BG:BG,"R")+COUNTIF(BG:BG,"M")+COUNTIF(BG:BG,"I")),)</f>
        <v>0</v>
      </c>
      <c r="BS8" s="55">
        <f>IFERROR(COUNTIF(BG:BG,"q")/(COUNTIF(BG:BG,"Q")+COUNTIF(BG:BG,"A")+COUNTIF(BG:BG,"P")+COUNTIF(BG:BG,"R")+COUNTIF(BG:BG,"M")+COUNTIF(BG:BG,"I")),)</f>
        <v>0</v>
      </c>
      <c r="BT8" s="55">
        <f>IFERROR(COUNTIF(BG:BG,"R")/(COUNTIF(BG:BG,"Q")+COUNTIF(BG:BG,"A")+COUNTIF(BG:BG,"P")+COUNTIF(BG:BG,"R")+COUNTIF(BG:BG,"M")+COUNTIF(BG:BG,"I")),)</f>
        <v>0</v>
      </c>
      <c r="BU8" s="56" t="str">
        <f t="shared" si="1"/>
        <v>Must-be</v>
      </c>
    </row>
    <row r="9" spans="1:114" x14ac:dyDescent="0.3">
      <c r="B9"/>
      <c r="C9"/>
      <c r="D9"/>
      <c r="E9"/>
      <c r="F9"/>
      <c r="G9"/>
      <c r="H9"/>
      <c r="I9"/>
      <c r="J9"/>
      <c r="K9"/>
      <c r="L9"/>
      <c r="M9"/>
      <c r="N9"/>
      <c r="O9"/>
      <c r="P9"/>
      <c r="Q9"/>
      <c r="R9"/>
      <c r="S9"/>
      <c r="T9"/>
      <c r="U9"/>
      <c r="W9" s="11" t="b">
        <f>IF(OR(B9=Localisation!$C$118,B9=5),4,IF(OR(B9=Localisation!$C$119,B9=4),2,IF(OR(B9=Localisation!$C$120,B9=3),0,IF(OR(B9=Localisation!$C$121,B9=2),-1,IF(OR(B9=Localisation!$C$122,B9=1),-2)))))</f>
        <v>0</v>
      </c>
      <c r="X9" s="11" t="b">
        <f>IF(OR(C9=Localisation!$C$124,C9=5),-2,IF(OR(C9=Localisation!$C$125,C9=4),-1,IF(OR(C9=Localisation!$C$126,C9=3),0,IF(OR(C9=Localisation!$C$127,C9=2),2,IF(OR(C9=Localisation!$C$128,C9=1),4)))))</f>
        <v>0</v>
      </c>
      <c r="Y9" s="11" t="b">
        <f>IF(OR(D9=Localisation!$C$118,D9=5),4,IF(OR(D9=Localisation!$C$119,D9=4),2,IF(OR(D9=Localisation!$C$120,D9=3),0,IF(OR(D9=Localisation!$C$121,D9=2),-1,IF(OR(D9=Localisation!$C$122,D9=1),-2)))))</f>
        <v>0</v>
      </c>
      <c r="Z9" s="11" t="b">
        <f>IF(OR(E9=Localisation!$C$124,E9=5),-2,IF(OR(E9=Localisation!$C$125,E9=4),-1,IF(OR(E9=Localisation!$C$126,E9=3),0,IF(OR(E9=Localisation!$C$127,E9=2),2,IF(OR(E9=Localisation!$C$128,E9=1),4)))))</f>
        <v>0</v>
      </c>
      <c r="AA9" s="11" t="b">
        <f>IF(OR(F9=Localisation!$C$118,F9=5),4,IF(OR(F9=Localisation!$C$119,F9=4),2,IF(OR(F9=Localisation!$C$120,F9=3),0,IF(OR(F9=Localisation!$C$121,F9=2),-1,IF(OR(F9=Localisation!$C$122,F9=1),-2)))))</f>
        <v>0</v>
      </c>
      <c r="AB9" s="11" t="b">
        <f>IF(OR(G9=Localisation!$C$124,G9=5),-2,IF(OR(G9=Localisation!$C$125,G9=4),-1,IF(OR(G9=Localisation!$C$126,G9=3),0,IF(OR(G9=Localisation!$C$127,G9=2),2,IF(OR(G9=Localisation!$C$128,G9=1),4)))))</f>
        <v>0</v>
      </c>
      <c r="AC9" s="11" t="b">
        <f>IF(OR(H9=Localisation!$C$118,H9=5),4,IF(OR(H9=Localisation!$C$119,H9=4),2,IF(OR(H9=Localisation!$C$120,H9=3),0,IF(OR(H9=Localisation!$C$121,H9=2),-1,IF(OR(H9=Localisation!$C$122,H9=1),-2)))))</f>
        <v>0</v>
      </c>
      <c r="AD9" s="11" t="b">
        <f>IF(OR(I9=Localisation!$C$124,I9=5),-2,IF(OR(I9=Localisation!$C$125,I9=4),-1,IF(OR(I9=Localisation!$C$126,I9=3),0,IF(OR(I9=Localisation!$C$127,I9=2),2,IF(OR(I9=Localisation!$C$128,I9=1),4)))))</f>
        <v>0</v>
      </c>
      <c r="AE9" s="11" t="b">
        <f>IF(OR(J9=Localisation!$C$118,J9=5),4,IF(OR(J9=Localisation!$C$119,J9=4),2,IF(OR(J9=Localisation!$C$120,J9=3),0,IF(OR(J9=Localisation!$C$121,J9=2),-1,IF(OR(J9=Localisation!$C$122,J9=1),-2)))))</f>
        <v>0</v>
      </c>
      <c r="AF9" s="11" t="b">
        <f>IF(OR(K9=Localisation!$C$124,K9=5),-2,IF(OR(K9=Localisation!$C$125,K9=4),-1,IF(OR(K9=Localisation!$C$126,K9=3),0,IF(OR(K9=Localisation!$C$127,K9=2),2,IF(OR(K9=Localisation!$C$128,K9=1),4)))))</f>
        <v>0</v>
      </c>
      <c r="AG9" s="11" t="b">
        <f>IF(OR(L9=Localisation!$C$118,L9=5),4,IF(OR(L9=Localisation!$C$119,L9=4),2,IF(OR(L9=Localisation!$C$120,L9=3),0,IF(OR(L9=Localisation!$C$121,L9=2),-1,IF(OR(L9=Localisation!$C$122,L9=1),-2)))))</f>
        <v>0</v>
      </c>
      <c r="AH9" s="11" t="b">
        <f>IF(OR(M9=Localisation!$C$124,M9=5),-2,IF(OR(M9=Localisation!$C$125,M9=4),-1,IF(OR(M9=Localisation!$C$126,M9=3),0,IF(OR(M9=Localisation!$C$127,M9=2),2,IF(OR(M9=Localisation!$C$128,M9=1),4)))))</f>
        <v>0</v>
      </c>
      <c r="AI9" s="11" t="b">
        <f>IF(OR(N9=Localisation!$C$118,N9=5),4,IF(OR(N9=Localisation!$C$119,N9=4),2,IF(OR(N9=Localisation!$C$120,N9=3),0,IF(OR(N9=Localisation!$C$121,N9=2),-1,IF(OR(N9=Localisation!$C$122,N9=1),-2)))))</f>
        <v>0</v>
      </c>
      <c r="AJ9" s="11" t="b">
        <f>IF(OR(O9=Localisation!$C$124,O9=5),-2,IF(OR(O9=Localisation!$C$125,O9=4),-1,IF(OR(O9=Localisation!$C$126,O9=3),0,IF(OR(O9=Localisation!$C$127,O9=2),2,IF(OR(O9=Localisation!$C$128,O9=1),4)))))</f>
        <v>0</v>
      </c>
      <c r="AK9" s="11" t="b">
        <f>IF(OR(P9=Localisation!$C$118,P9=5),4,IF(OR(P9=Localisation!$C$119,P9=4),2,IF(OR(P9=Localisation!$C$120,P9=3),0,IF(OR(P9=Localisation!$C$121,P9=2),-1,IF(OR(P9=Localisation!$C$122,P9=1),-2)))))</f>
        <v>0</v>
      </c>
      <c r="AL9" s="11" t="b">
        <f>IF(OR(Q9=Localisation!$C$124,Q9=5),-2,IF(OR(Q9=Localisation!$C$125,Q9=4),-1,IF(OR(Q9=Localisation!$C$126,Q9=3),0,IF(OR(Q9=Localisation!$C$127,Q9=2),2,IF(OR(Q9=Localisation!$C$128,Q9=1),4)))))</f>
        <v>0</v>
      </c>
      <c r="AM9" s="11" t="b">
        <f>IF(OR(R9=Localisation!$C$118,R9=5),4,IF(OR(R9=Localisation!$C$119,R9=4),2,IF(OR(R9=Localisation!$C$120,R9=3),0,IF(OR(R9=Localisation!$C$121,R9=2),-1,IF(OR(R9=Localisation!$C$122,R9=1),-2)))))</f>
        <v>0</v>
      </c>
      <c r="AN9" s="11" t="b">
        <f>IF(OR(S9=Localisation!$C$124,S9=5),-2,IF(OR(S9=Localisation!$C$125,S9=4),-1,IF(OR(S9=Localisation!$C$126,S9=3),0,IF(OR(S9=Localisation!$C$127,S9=2),2,IF(OR(S9=Localisation!$C$128,S9=1),4)))))</f>
        <v>0</v>
      </c>
      <c r="AO9" s="11" t="b">
        <f>IF(OR(T9=Localisation!$C$118,T9=5),4,IF(OR(T9=Localisation!$C$119,T9=4),2,IF(OR(T9=Localisation!$C$120,T9=3),0,IF(OR(T9=Localisation!$C$121,T9=2),-1,IF(OR(T9=Localisation!$C$122,T9=1),-2)))))</f>
        <v>0</v>
      </c>
      <c r="AP9" s="11" t="b">
        <f>IF(OR(U9=Localisation!$C$124,U9=5),-2,IF(OR(U9=Localisation!$C$125,U9=4),-1,IF(OR(U9=Localisation!$C$126,U9=3),0,IF(OR(U9=Localisation!$C$127,U9=2),2,IF(OR(U9=Localisation!$C$128,U9=1),4)))))</f>
        <v>0</v>
      </c>
      <c r="AR9" s="11" t="str">
        <f t="shared" si="2"/>
        <v>ЛОЖЬЛОЖЬ</v>
      </c>
      <c r="AS9" s="11" t="str">
        <f t="shared" si="3"/>
        <v>ЛОЖЬЛОЖЬ</v>
      </c>
      <c r="AT9" s="11" t="str">
        <f t="shared" si="4"/>
        <v>ЛОЖЬЛОЖЬ</v>
      </c>
      <c r="AU9" s="11" t="str">
        <f t="shared" si="5"/>
        <v>ЛОЖЬЛОЖЬ</v>
      </c>
      <c r="AV9" s="11" t="str">
        <f t="shared" si="6"/>
        <v>ЛОЖЬЛОЖЬ</v>
      </c>
      <c r="AW9" s="11" t="str">
        <f t="shared" si="7"/>
        <v>ЛОЖЬЛОЖЬ</v>
      </c>
      <c r="AX9" s="11" t="str">
        <f t="shared" si="8"/>
        <v>ЛОЖЬЛОЖЬ</v>
      </c>
      <c r="AY9" s="11" t="str">
        <f t="shared" si="9"/>
        <v>ЛОЖЬЛОЖЬ</v>
      </c>
      <c r="AZ9" s="11" t="str">
        <f t="shared" si="10"/>
        <v>ЛОЖЬЛОЖЬ</v>
      </c>
      <c r="BA9" s="11" t="str">
        <f t="shared" si="11"/>
        <v>ЛОЖЬЛОЖЬ</v>
      </c>
      <c r="BC9" s="11" t="str">
        <f t="shared" si="12"/>
        <v/>
      </c>
      <c r="BD9" s="11" t="str">
        <f t="shared" si="13"/>
        <v/>
      </c>
      <c r="BE9" s="11" t="str">
        <f t="shared" si="14"/>
        <v/>
      </c>
      <c r="BF9" s="11" t="str">
        <f t="shared" si="15"/>
        <v/>
      </c>
      <c r="BG9" s="11" t="str">
        <f t="shared" si="16"/>
        <v/>
      </c>
      <c r="BH9" s="11" t="str">
        <f t="shared" si="17"/>
        <v/>
      </c>
      <c r="BI9" s="11" t="str">
        <f t="shared" si="18"/>
        <v/>
      </c>
      <c r="BJ9" s="11" t="str">
        <f t="shared" si="19"/>
        <v/>
      </c>
      <c r="BK9" s="11" t="str">
        <f t="shared" si="20"/>
        <v/>
      </c>
      <c r="BL9" s="11" t="str">
        <f t="shared" si="21"/>
        <v/>
      </c>
      <c r="BN9" s="53" t="str">
        <f>IF(L3=0,"",L3)</f>
        <v>Feature 6</v>
      </c>
      <c r="BO9" s="54">
        <f>IFERROR(COUNTIF(BH:BH,"M")/(COUNTIF(BH:BH,"Q")+COUNTIF(BH:BH,"A")+COUNTIF(BH:BH,"P")+COUNTIF(BH:BH,"R")+COUNTIF(BH:BH,"M")+COUNTIF(BH:BH,"I")),)</f>
        <v>0</v>
      </c>
      <c r="BP9" s="55">
        <f>IFERROR(COUNTIF(BH:BH,"P")/(COUNTIF(BH:BH,"Q")+COUNTIF(BH:BH,"A")+COUNTIF(BH:BH,"P")+COUNTIF(BH:BH,"R")+COUNTIF(BH:BH,"M")+COUNTIF(BH:BH,"I")),)</f>
        <v>0</v>
      </c>
      <c r="BQ9" s="55">
        <f>IFERROR(COUNTIF(BH:BH,"A")/(COUNTIF(BH:BH,"Q")+COUNTIF(BH:BH,"A")+COUNTIF(BH:BH,"P")+COUNTIF(BH:BH,"R")+COUNTIF(BH:BH,"M")+COUNTIF(BH:BH,"I")),)</f>
        <v>0</v>
      </c>
      <c r="BR9" s="55">
        <f>IFERROR(COUNTIF(BH:BH,"I")/(COUNTIF(BH:BH,"Q")+COUNTIF(BH:BH,"A")+COUNTIF(BH:BH,"P")+COUNTIF(BH:BH,"R")+COUNTIF(BH:BH,"M")+COUNTIF(BH:BH,"I")),)</f>
        <v>0</v>
      </c>
      <c r="BS9" s="55">
        <f>IFERROR(COUNTIF(BH:BH,"q")/(COUNTIF(BH:BH,"Q")+COUNTIF(BH:BH,"A")+COUNTIF(BH:BH,"P")+COUNTIF(BH:BH,"R")+COUNTIF(BH:BH,"M")+COUNTIF(BH:BH,"I")),)</f>
        <v>0</v>
      </c>
      <c r="BT9" s="55">
        <f>IFERROR(COUNTIF(BH:BH,"R")/(COUNTIF(BH:BH,"Q")+COUNTIF(BH:BH,"A")+COUNTIF(BH:BH,"P")+COUNTIF(BH:BH,"R")+COUNTIF(BH:BH,"M")+COUNTIF(BH:BH,"I")),)</f>
        <v>0</v>
      </c>
      <c r="BU9" s="56" t="str">
        <f t="shared" si="1"/>
        <v>Must-be</v>
      </c>
    </row>
    <row r="10" spans="1:114" x14ac:dyDescent="0.3">
      <c r="B10"/>
      <c r="C10"/>
      <c r="D10"/>
      <c r="E10"/>
      <c r="F10"/>
      <c r="G10"/>
      <c r="H10"/>
      <c r="I10"/>
      <c r="J10"/>
      <c r="K10"/>
      <c r="L10"/>
      <c r="M10"/>
      <c r="N10"/>
      <c r="O10"/>
      <c r="P10"/>
      <c r="Q10"/>
      <c r="R10"/>
      <c r="S10"/>
      <c r="T10"/>
      <c r="U10"/>
      <c r="W10" s="11" t="b">
        <f>IF(OR(B10=Localisation!$C$118,B10=5),4,IF(OR(B10=Localisation!$C$119,B10=4),2,IF(OR(B10=Localisation!$C$120,B10=3),0,IF(OR(B10=Localisation!$C$121,B10=2),-1,IF(OR(B10=Localisation!$C$122,B10=1),-2)))))</f>
        <v>0</v>
      </c>
      <c r="X10" s="11" t="b">
        <f>IF(OR(C10=Localisation!$C$124,C10=5),-2,IF(OR(C10=Localisation!$C$125,C10=4),-1,IF(OR(C10=Localisation!$C$126,C10=3),0,IF(OR(C10=Localisation!$C$127,C10=2),2,IF(OR(C10=Localisation!$C$128,C10=1),4)))))</f>
        <v>0</v>
      </c>
      <c r="Y10" s="11" t="b">
        <f>IF(OR(D10=Localisation!$C$118,D10=5),4,IF(OR(D10=Localisation!$C$119,D10=4),2,IF(OR(D10=Localisation!$C$120,D10=3),0,IF(OR(D10=Localisation!$C$121,D10=2),-1,IF(OR(D10=Localisation!$C$122,D10=1),-2)))))</f>
        <v>0</v>
      </c>
      <c r="Z10" s="11" t="b">
        <f>IF(OR(E10=Localisation!$C$124,E10=5),-2,IF(OR(E10=Localisation!$C$125,E10=4),-1,IF(OR(E10=Localisation!$C$126,E10=3),0,IF(OR(E10=Localisation!$C$127,E10=2),2,IF(OR(E10=Localisation!$C$128,E10=1),4)))))</f>
        <v>0</v>
      </c>
      <c r="AA10" s="11" t="b">
        <f>IF(OR(F10=Localisation!$C$118,F10=5),4,IF(OR(F10=Localisation!$C$119,F10=4),2,IF(OR(F10=Localisation!$C$120,F10=3),0,IF(OR(F10=Localisation!$C$121,F10=2),-1,IF(OR(F10=Localisation!$C$122,F10=1),-2)))))</f>
        <v>0</v>
      </c>
      <c r="AB10" s="11" t="b">
        <f>IF(OR(G10=Localisation!$C$124,G10=5),-2,IF(OR(G10=Localisation!$C$125,G10=4),-1,IF(OR(G10=Localisation!$C$126,G10=3),0,IF(OR(G10=Localisation!$C$127,G10=2),2,IF(OR(G10=Localisation!$C$128,G10=1),4)))))</f>
        <v>0</v>
      </c>
      <c r="AC10" s="11" t="b">
        <f>IF(OR(H10=Localisation!$C$118,H10=5),4,IF(OR(H10=Localisation!$C$119,H10=4),2,IF(OR(H10=Localisation!$C$120,H10=3),0,IF(OR(H10=Localisation!$C$121,H10=2),-1,IF(OR(H10=Localisation!$C$122,H10=1),-2)))))</f>
        <v>0</v>
      </c>
      <c r="AD10" s="11" t="b">
        <f>IF(OR(I10=Localisation!$C$124,I10=5),-2,IF(OR(I10=Localisation!$C$125,I10=4),-1,IF(OR(I10=Localisation!$C$126,I10=3),0,IF(OR(I10=Localisation!$C$127,I10=2),2,IF(OR(I10=Localisation!$C$128,I10=1),4)))))</f>
        <v>0</v>
      </c>
      <c r="AE10" s="11" t="b">
        <f>IF(OR(J10=Localisation!$C$118,J10=5),4,IF(OR(J10=Localisation!$C$119,J10=4),2,IF(OR(J10=Localisation!$C$120,J10=3),0,IF(OR(J10=Localisation!$C$121,J10=2),-1,IF(OR(J10=Localisation!$C$122,J10=1),-2)))))</f>
        <v>0</v>
      </c>
      <c r="AF10" s="11" t="b">
        <f>IF(OR(K10=Localisation!$C$124,K10=5),-2,IF(OR(K10=Localisation!$C$125,K10=4),-1,IF(OR(K10=Localisation!$C$126,K10=3),0,IF(OR(K10=Localisation!$C$127,K10=2),2,IF(OR(K10=Localisation!$C$128,K10=1),4)))))</f>
        <v>0</v>
      </c>
      <c r="AG10" s="11" t="b">
        <f>IF(OR(L10=Localisation!$C$118,L10=5),4,IF(OR(L10=Localisation!$C$119,L10=4),2,IF(OR(L10=Localisation!$C$120,L10=3),0,IF(OR(L10=Localisation!$C$121,L10=2),-1,IF(OR(L10=Localisation!$C$122,L10=1),-2)))))</f>
        <v>0</v>
      </c>
      <c r="AH10" s="11" t="b">
        <f>IF(OR(M10=Localisation!$C$124,M10=5),-2,IF(OR(M10=Localisation!$C$125,M10=4),-1,IF(OR(M10=Localisation!$C$126,M10=3),0,IF(OR(M10=Localisation!$C$127,M10=2),2,IF(OR(M10=Localisation!$C$128,M10=1),4)))))</f>
        <v>0</v>
      </c>
      <c r="AI10" s="11" t="b">
        <f>IF(OR(N10=Localisation!$C$118,N10=5),4,IF(OR(N10=Localisation!$C$119,N10=4),2,IF(OR(N10=Localisation!$C$120,N10=3),0,IF(OR(N10=Localisation!$C$121,N10=2),-1,IF(OR(N10=Localisation!$C$122,N10=1),-2)))))</f>
        <v>0</v>
      </c>
      <c r="AJ10" s="11" t="b">
        <f>IF(OR(O10=Localisation!$C$124,O10=5),-2,IF(OR(O10=Localisation!$C$125,O10=4),-1,IF(OR(O10=Localisation!$C$126,O10=3),0,IF(OR(O10=Localisation!$C$127,O10=2),2,IF(OR(O10=Localisation!$C$128,O10=1),4)))))</f>
        <v>0</v>
      </c>
      <c r="AK10" s="11" t="b">
        <f>IF(OR(P10=Localisation!$C$118,P10=5),4,IF(OR(P10=Localisation!$C$119,P10=4),2,IF(OR(P10=Localisation!$C$120,P10=3),0,IF(OR(P10=Localisation!$C$121,P10=2),-1,IF(OR(P10=Localisation!$C$122,P10=1),-2)))))</f>
        <v>0</v>
      </c>
      <c r="AL10" s="11" t="b">
        <f>IF(OR(Q10=Localisation!$C$124,Q10=5),-2,IF(OR(Q10=Localisation!$C$125,Q10=4),-1,IF(OR(Q10=Localisation!$C$126,Q10=3),0,IF(OR(Q10=Localisation!$C$127,Q10=2),2,IF(OR(Q10=Localisation!$C$128,Q10=1),4)))))</f>
        <v>0</v>
      </c>
      <c r="AM10" s="11" t="b">
        <f>IF(OR(R10=Localisation!$C$118,R10=5),4,IF(OR(R10=Localisation!$C$119,R10=4),2,IF(OR(R10=Localisation!$C$120,R10=3),0,IF(OR(R10=Localisation!$C$121,R10=2),-1,IF(OR(R10=Localisation!$C$122,R10=1),-2)))))</f>
        <v>0</v>
      </c>
      <c r="AN10" s="11" t="b">
        <f>IF(OR(S10=Localisation!$C$124,S10=5),-2,IF(OR(S10=Localisation!$C$125,S10=4),-1,IF(OR(S10=Localisation!$C$126,S10=3),0,IF(OR(S10=Localisation!$C$127,S10=2),2,IF(OR(S10=Localisation!$C$128,S10=1),4)))))</f>
        <v>0</v>
      </c>
      <c r="AO10" s="11" t="b">
        <f>IF(OR(T10=Localisation!$C$118,T10=5),4,IF(OR(T10=Localisation!$C$119,T10=4),2,IF(OR(T10=Localisation!$C$120,T10=3),0,IF(OR(T10=Localisation!$C$121,T10=2),-1,IF(OR(T10=Localisation!$C$122,T10=1),-2)))))</f>
        <v>0</v>
      </c>
      <c r="AP10" s="11" t="b">
        <f>IF(OR(U10=Localisation!$C$124,U10=5),-2,IF(OR(U10=Localisation!$C$125,U10=4),-1,IF(OR(U10=Localisation!$C$126,U10=3),0,IF(OR(U10=Localisation!$C$127,U10=2),2,IF(OR(U10=Localisation!$C$128,U10=1),4)))))</f>
        <v>0</v>
      </c>
      <c r="AR10" s="11" t="str">
        <f t="shared" si="2"/>
        <v>ЛОЖЬЛОЖЬ</v>
      </c>
      <c r="AS10" s="11" t="str">
        <f t="shared" si="3"/>
        <v>ЛОЖЬЛОЖЬ</v>
      </c>
      <c r="AT10" s="11" t="str">
        <f t="shared" si="4"/>
        <v>ЛОЖЬЛОЖЬ</v>
      </c>
      <c r="AU10" s="11" t="str">
        <f t="shared" si="5"/>
        <v>ЛОЖЬЛОЖЬ</v>
      </c>
      <c r="AV10" s="11" t="str">
        <f t="shared" si="6"/>
        <v>ЛОЖЬЛОЖЬ</v>
      </c>
      <c r="AW10" s="11" t="str">
        <f t="shared" si="7"/>
        <v>ЛОЖЬЛОЖЬ</v>
      </c>
      <c r="AX10" s="11" t="str">
        <f t="shared" si="8"/>
        <v>ЛОЖЬЛОЖЬ</v>
      </c>
      <c r="AY10" s="11" t="str">
        <f t="shared" si="9"/>
        <v>ЛОЖЬЛОЖЬ</v>
      </c>
      <c r="AZ10" s="11" t="str">
        <f t="shared" si="10"/>
        <v>ЛОЖЬЛОЖЬ</v>
      </c>
      <c r="BA10" s="11" t="str">
        <f t="shared" si="11"/>
        <v>ЛОЖЬЛОЖЬ</v>
      </c>
      <c r="BC10" s="11" t="str">
        <f t="shared" si="12"/>
        <v/>
      </c>
      <c r="BD10" s="11" t="str">
        <f t="shared" si="13"/>
        <v/>
      </c>
      <c r="BE10" s="11" t="str">
        <f t="shared" si="14"/>
        <v/>
      </c>
      <c r="BF10" s="11" t="str">
        <f t="shared" si="15"/>
        <v/>
      </c>
      <c r="BG10" s="11" t="str">
        <f t="shared" si="16"/>
        <v/>
      </c>
      <c r="BH10" s="11" t="str">
        <f t="shared" si="17"/>
        <v/>
      </c>
      <c r="BI10" s="11" t="str">
        <f t="shared" si="18"/>
        <v/>
      </c>
      <c r="BJ10" s="11" t="str">
        <f t="shared" si="19"/>
        <v/>
      </c>
      <c r="BK10" s="11" t="str">
        <f t="shared" si="20"/>
        <v/>
      </c>
      <c r="BL10" s="11" t="str">
        <f t="shared" si="21"/>
        <v/>
      </c>
      <c r="BN10" s="53" t="str">
        <f>IF(N3=0,"",N3)</f>
        <v>Feature 7</v>
      </c>
      <c r="BO10" s="54">
        <f>IFERROR(COUNTIF(BI:BI,"M")/(COUNTIF(BI:BI,"Q")+COUNTIF(BI:BI,"A")+COUNTIF(BI:BI,"P")+COUNTIF(BI:BI,"R")+COUNTIF(BI:BI,"M")+COUNTIF(BI:BI,"I")),)</f>
        <v>0</v>
      </c>
      <c r="BP10" s="55">
        <f>IFERROR(COUNTIF(BI:BI,"P")/(COUNTIF(BI:BI,"Q")+COUNTIF(BI:BI,"A")+COUNTIF(BI:BI,"P")+COUNTIF(BI:BI,"R")+COUNTIF(BI:BI,"M")+COUNTIF(BI:BI,"I")),)</f>
        <v>0</v>
      </c>
      <c r="BQ10" s="55">
        <f>IFERROR(COUNTIF(BI:BI,"A")/(COUNTIF(BI:BI,"Q")+COUNTIF(BI:BI,"A")+COUNTIF(BI:BI,"P")+COUNTIF(BI:BI,"R")+COUNTIF(BI:BI,"M")+COUNTIF(BI:BI,"I")),)</f>
        <v>0</v>
      </c>
      <c r="BR10" s="55">
        <f>IFERROR(COUNTIF(BI:BI,"I")/(COUNTIF(BI:BI,"Q")+COUNTIF(BI:BI,"A")+COUNTIF(BI:BI,"P")+COUNTIF(BI:BI,"R")+COUNTIF(BI:BI,"M")+COUNTIF(BI:BI,"I")),)</f>
        <v>0</v>
      </c>
      <c r="BS10" s="55">
        <f>IFERROR(COUNTIF(BI:BI,"q")/(COUNTIF(BI:BI,"Q")+COUNTIF(BI:BI,"A")+COUNTIF(BI:BI,"P")+COUNTIF(BI:BI,"R")+COUNTIF(BI:BI,"M")+COUNTIF(BI:BI,"I")),)</f>
        <v>0</v>
      </c>
      <c r="BT10" s="55">
        <f>IFERROR(COUNTIF(BI:BI,"R")/(COUNTIF(BI:BI,"Q")+COUNTIF(BI:BI,"A")+COUNTIF(BI:BI,"P")+COUNTIF(BI:BI,"R")+COUNTIF(BI:BI,"M")+COUNTIF(BI:BI,"I")),)</f>
        <v>0</v>
      </c>
      <c r="BU10" s="56" t="str">
        <f t="shared" si="1"/>
        <v>Must-be</v>
      </c>
    </row>
    <row r="11" spans="1:114" x14ac:dyDescent="0.3">
      <c r="B11"/>
      <c r="C11"/>
      <c r="D11"/>
      <c r="E11"/>
      <c r="F11"/>
      <c r="G11"/>
      <c r="H11"/>
      <c r="I11"/>
      <c r="J11"/>
      <c r="K11"/>
      <c r="L11"/>
      <c r="M11"/>
      <c r="N11"/>
      <c r="O11"/>
      <c r="P11"/>
      <c r="Q11"/>
      <c r="R11"/>
      <c r="S11"/>
      <c r="T11"/>
      <c r="U11"/>
      <c r="W11" s="11" t="b">
        <f>IF(OR(B11=Localisation!$C$118,B11=5),4,IF(OR(B11=Localisation!$C$119,B11=4),2,IF(OR(B11=Localisation!$C$120,B11=3),0,IF(OR(B11=Localisation!$C$121,B11=2),-1,IF(OR(B11=Localisation!$C$122,B11=1),-2)))))</f>
        <v>0</v>
      </c>
      <c r="X11" s="11" t="b">
        <f>IF(OR(C11=Localisation!$C$124,C11=5),-2,IF(OR(C11=Localisation!$C$125,C11=4),-1,IF(OR(C11=Localisation!$C$126,C11=3),0,IF(OR(C11=Localisation!$C$127,C11=2),2,IF(OR(C11=Localisation!$C$128,C11=1),4)))))</f>
        <v>0</v>
      </c>
      <c r="Y11" s="11" t="b">
        <f>IF(OR(D11=Localisation!$C$118,D11=5),4,IF(OR(D11=Localisation!$C$119,D11=4),2,IF(OR(D11=Localisation!$C$120,D11=3),0,IF(OR(D11=Localisation!$C$121,D11=2),-1,IF(OR(D11=Localisation!$C$122,D11=1),-2)))))</f>
        <v>0</v>
      </c>
      <c r="Z11" s="11" t="b">
        <f>IF(OR(E11=Localisation!$C$124,E11=5),-2,IF(OR(E11=Localisation!$C$125,E11=4),-1,IF(OR(E11=Localisation!$C$126,E11=3),0,IF(OR(E11=Localisation!$C$127,E11=2),2,IF(OR(E11=Localisation!$C$128,E11=1),4)))))</f>
        <v>0</v>
      </c>
      <c r="AA11" s="11" t="b">
        <f>IF(OR(F11=Localisation!$C$118,F11=5),4,IF(OR(F11=Localisation!$C$119,F11=4),2,IF(OR(F11=Localisation!$C$120,F11=3),0,IF(OR(F11=Localisation!$C$121,F11=2),-1,IF(OR(F11=Localisation!$C$122,F11=1),-2)))))</f>
        <v>0</v>
      </c>
      <c r="AB11" s="11" t="b">
        <f>IF(OR(G11=Localisation!$C$124,G11=5),-2,IF(OR(G11=Localisation!$C$125,G11=4),-1,IF(OR(G11=Localisation!$C$126,G11=3),0,IF(OR(G11=Localisation!$C$127,G11=2),2,IF(OR(G11=Localisation!$C$128,G11=1),4)))))</f>
        <v>0</v>
      </c>
      <c r="AC11" s="11" t="b">
        <f>IF(OR(H11=Localisation!$C$118,H11=5),4,IF(OR(H11=Localisation!$C$119,H11=4),2,IF(OR(H11=Localisation!$C$120,H11=3),0,IF(OR(H11=Localisation!$C$121,H11=2),-1,IF(OR(H11=Localisation!$C$122,H11=1),-2)))))</f>
        <v>0</v>
      </c>
      <c r="AD11" s="11" t="b">
        <f>IF(OR(I11=Localisation!$C$124,I11=5),-2,IF(OR(I11=Localisation!$C$125,I11=4),-1,IF(OR(I11=Localisation!$C$126,I11=3),0,IF(OR(I11=Localisation!$C$127,I11=2),2,IF(OR(I11=Localisation!$C$128,I11=1),4)))))</f>
        <v>0</v>
      </c>
      <c r="AE11" s="11" t="b">
        <f>IF(OR(J11=Localisation!$C$118,J11=5),4,IF(OR(J11=Localisation!$C$119,J11=4),2,IF(OR(J11=Localisation!$C$120,J11=3),0,IF(OR(J11=Localisation!$C$121,J11=2),-1,IF(OR(J11=Localisation!$C$122,J11=1),-2)))))</f>
        <v>0</v>
      </c>
      <c r="AF11" s="11" t="b">
        <f>IF(OR(K11=Localisation!$C$124,K11=5),-2,IF(OR(K11=Localisation!$C$125,K11=4),-1,IF(OR(K11=Localisation!$C$126,K11=3),0,IF(OR(K11=Localisation!$C$127,K11=2),2,IF(OR(K11=Localisation!$C$128,K11=1),4)))))</f>
        <v>0</v>
      </c>
      <c r="AG11" s="11" t="b">
        <f>IF(OR(L11=Localisation!$C$118,L11=5),4,IF(OR(L11=Localisation!$C$119,L11=4),2,IF(OR(L11=Localisation!$C$120,L11=3),0,IF(OR(L11=Localisation!$C$121,L11=2),-1,IF(OR(L11=Localisation!$C$122,L11=1),-2)))))</f>
        <v>0</v>
      </c>
      <c r="AH11" s="11" t="b">
        <f>IF(OR(M11=Localisation!$C$124,M11=5),-2,IF(OR(M11=Localisation!$C$125,M11=4),-1,IF(OR(M11=Localisation!$C$126,M11=3),0,IF(OR(M11=Localisation!$C$127,M11=2),2,IF(OR(M11=Localisation!$C$128,M11=1),4)))))</f>
        <v>0</v>
      </c>
      <c r="AI11" s="11" t="b">
        <f>IF(OR(N11=Localisation!$C$118,N11=5),4,IF(OR(N11=Localisation!$C$119,N11=4),2,IF(OR(N11=Localisation!$C$120,N11=3),0,IF(OR(N11=Localisation!$C$121,N11=2),-1,IF(OR(N11=Localisation!$C$122,N11=1),-2)))))</f>
        <v>0</v>
      </c>
      <c r="AJ11" s="11" t="b">
        <f>IF(OR(O11=Localisation!$C$124,O11=5),-2,IF(OR(O11=Localisation!$C$125,O11=4),-1,IF(OR(O11=Localisation!$C$126,O11=3),0,IF(OR(O11=Localisation!$C$127,O11=2),2,IF(OR(O11=Localisation!$C$128,O11=1),4)))))</f>
        <v>0</v>
      </c>
      <c r="AK11" s="11" t="b">
        <f>IF(OR(P11=Localisation!$C$118,P11=5),4,IF(OR(P11=Localisation!$C$119,P11=4),2,IF(OR(P11=Localisation!$C$120,P11=3),0,IF(OR(P11=Localisation!$C$121,P11=2),-1,IF(OR(P11=Localisation!$C$122,P11=1),-2)))))</f>
        <v>0</v>
      </c>
      <c r="AL11" s="11" t="b">
        <f>IF(OR(Q11=Localisation!$C$124,Q11=5),-2,IF(OR(Q11=Localisation!$C$125,Q11=4),-1,IF(OR(Q11=Localisation!$C$126,Q11=3),0,IF(OR(Q11=Localisation!$C$127,Q11=2),2,IF(OR(Q11=Localisation!$C$128,Q11=1),4)))))</f>
        <v>0</v>
      </c>
      <c r="AM11" s="11" t="b">
        <f>IF(OR(R11=Localisation!$C$118,R11=5),4,IF(OR(R11=Localisation!$C$119,R11=4),2,IF(OR(R11=Localisation!$C$120,R11=3),0,IF(OR(R11=Localisation!$C$121,R11=2),-1,IF(OR(R11=Localisation!$C$122,R11=1),-2)))))</f>
        <v>0</v>
      </c>
      <c r="AN11" s="11" t="b">
        <f>IF(OR(S11=Localisation!$C$124,S11=5),-2,IF(OR(S11=Localisation!$C$125,S11=4),-1,IF(OR(S11=Localisation!$C$126,S11=3),0,IF(OR(S11=Localisation!$C$127,S11=2),2,IF(OR(S11=Localisation!$C$128,S11=1),4)))))</f>
        <v>0</v>
      </c>
      <c r="AO11" s="11" t="b">
        <f>IF(OR(T11=Localisation!$C$118,T11=5),4,IF(OR(T11=Localisation!$C$119,T11=4),2,IF(OR(T11=Localisation!$C$120,T11=3),0,IF(OR(T11=Localisation!$C$121,T11=2),-1,IF(OR(T11=Localisation!$C$122,T11=1),-2)))))</f>
        <v>0</v>
      </c>
      <c r="AP11" s="11" t="b">
        <f>IF(OR(U11=Localisation!$C$124,U11=5),-2,IF(OR(U11=Localisation!$C$125,U11=4),-1,IF(OR(U11=Localisation!$C$126,U11=3),0,IF(OR(U11=Localisation!$C$127,U11=2),2,IF(OR(U11=Localisation!$C$128,U11=1),4)))))</f>
        <v>0</v>
      </c>
      <c r="AR11" s="11" t="str">
        <f t="shared" si="2"/>
        <v>ЛОЖЬЛОЖЬ</v>
      </c>
      <c r="AS11" s="11" t="str">
        <f t="shared" si="3"/>
        <v>ЛОЖЬЛОЖЬ</v>
      </c>
      <c r="AT11" s="11" t="str">
        <f t="shared" si="4"/>
        <v>ЛОЖЬЛОЖЬ</v>
      </c>
      <c r="AU11" s="11" t="str">
        <f t="shared" si="5"/>
        <v>ЛОЖЬЛОЖЬ</v>
      </c>
      <c r="AV11" s="11" t="str">
        <f t="shared" si="6"/>
        <v>ЛОЖЬЛОЖЬ</v>
      </c>
      <c r="AW11" s="11" t="str">
        <f t="shared" si="7"/>
        <v>ЛОЖЬЛОЖЬ</v>
      </c>
      <c r="AX11" s="11" t="str">
        <f t="shared" si="8"/>
        <v>ЛОЖЬЛОЖЬ</v>
      </c>
      <c r="AY11" s="11" t="str">
        <f t="shared" si="9"/>
        <v>ЛОЖЬЛОЖЬ</v>
      </c>
      <c r="AZ11" s="11" t="str">
        <f t="shared" si="10"/>
        <v>ЛОЖЬЛОЖЬ</v>
      </c>
      <c r="BA11" s="11" t="str">
        <f t="shared" si="11"/>
        <v>ЛОЖЬЛОЖЬ</v>
      </c>
      <c r="BC11" s="11" t="str">
        <f t="shared" si="12"/>
        <v/>
      </c>
      <c r="BD11" s="11" t="str">
        <f t="shared" si="13"/>
        <v/>
      </c>
      <c r="BE11" s="11" t="str">
        <f t="shared" si="14"/>
        <v/>
      </c>
      <c r="BF11" s="11" t="str">
        <f t="shared" si="15"/>
        <v/>
      </c>
      <c r="BG11" s="11" t="str">
        <f t="shared" si="16"/>
        <v/>
      </c>
      <c r="BH11" s="11" t="str">
        <f t="shared" si="17"/>
        <v/>
      </c>
      <c r="BI11" s="11" t="str">
        <f t="shared" si="18"/>
        <v/>
      </c>
      <c r="BJ11" s="11" t="str">
        <f t="shared" si="19"/>
        <v/>
      </c>
      <c r="BK11" s="11" t="str">
        <f t="shared" si="20"/>
        <v/>
      </c>
      <c r="BL11" s="11" t="str">
        <f t="shared" si="21"/>
        <v/>
      </c>
      <c r="BN11" s="53" t="str">
        <f>IF(P3=0,"",P3)</f>
        <v>Feature 8</v>
      </c>
      <c r="BO11" s="54">
        <f>IFERROR(COUNTIF(BJ:BJ,"M")/(COUNTIF(BJ:BJ,"Q")+COUNTIF(BJ:BJ,"A")+COUNTIF(BJ:BJ,"P")+COUNTIF(BJ:BJ,"R")+COUNTIF(BJ:BJ,"M")+COUNTIF(BJ:BJ,"I")),)</f>
        <v>0</v>
      </c>
      <c r="BP11" s="55">
        <f>IFERROR(COUNTIF(BJ:BJ,"P")/(COUNTIF(BJ:BJ,"Q")+COUNTIF(BJ:BJ,"A")+COUNTIF(BJ:BJ,"P")+COUNTIF(BJ:BJ,"R")+COUNTIF(BJ:BJ,"M")+COUNTIF(BJ:BJ,"I")),)</f>
        <v>0</v>
      </c>
      <c r="BQ11" s="55">
        <f>IFERROR(COUNTIF(BJ:BJ,"A")/(COUNTIF(BJ:BJ,"Q")+COUNTIF(BJ:BJ,"A")+COUNTIF(BJ:BJ,"P")+COUNTIF(BJ:BJ,"R")+COUNTIF(BJ:BJ,"M")+COUNTIF(BJ:BJ,"I")),)</f>
        <v>0</v>
      </c>
      <c r="BR11" s="55">
        <f>IFERROR(COUNTIF(BJ:BJ,"I")/(COUNTIF(BJ:BJ,"Q")+COUNTIF(BJ:BJ,"A")+COUNTIF(BJ:BJ,"P")+COUNTIF(BJ:BJ,"R")+COUNTIF(BJ:BJ,"M")+COUNTIF(BJ:BJ,"I")),)</f>
        <v>0</v>
      </c>
      <c r="BS11" s="55">
        <f>IFERROR(COUNTIF(BJ:BJ,"q")/(COUNTIF(BJ:BJ,"Q")+COUNTIF(BJ:BJ,"A")+COUNTIF(BJ:BJ,"P")+COUNTIF(BJ:BJ,"R")+COUNTIF(BJ:BJ,"M")+COUNTIF(BJ:BJ,"I")),)</f>
        <v>0</v>
      </c>
      <c r="BT11" s="55">
        <f>IFERROR(COUNTIF(BJ:BJ,"R")/(COUNTIF(BJ:BJ,"Q")+COUNTIF(BJ:BJ,"A")+COUNTIF(BJ:BJ,"P")+COUNTIF(BJ:BJ,"R")+COUNTIF(BJ:BJ,"M")+COUNTIF(BJ:BJ,"I")),)</f>
        <v>0</v>
      </c>
      <c r="BU11" s="56" t="str">
        <f t="shared" si="1"/>
        <v>Must-be</v>
      </c>
    </row>
    <row r="12" spans="1:114" x14ac:dyDescent="0.3">
      <c r="B12"/>
      <c r="C12"/>
      <c r="D12"/>
      <c r="E12"/>
      <c r="F12"/>
      <c r="G12"/>
      <c r="H12"/>
      <c r="I12"/>
      <c r="J12"/>
      <c r="K12"/>
      <c r="L12"/>
      <c r="M12"/>
      <c r="N12"/>
      <c r="O12"/>
      <c r="P12"/>
      <c r="Q12"/>
      <c r="R12"/>
      <c r="S12"/>
      <c r="T12"/>
      <c r="U12"/>
      <c r="W12" s="11" t="b">
        <f>IF(OR(B12=Localisation!$C$118,B12=5),4,IF(OR(B12=Localisation!$C$119,B12=4),2,IF(OR(B12=Localisation!$C$120,B12=3),0,IF(OR(B12=Localisation!$C$121,B12=2),-1,IF(OR(B12=Localisation!$C$122,B12=1),-2)))))</f>
        <v>0</v>
      </c>
      <c r="X12" s="11" t="b">
        <f>IF(OR(C12=Localisation!$C$124,C12=5),-2,IF(OR(C12=Localisation!$C$125,C12=4),-1,IF(OR(C12=Localisation!$C$126,C12=3),0,IF(OR(C12=Localisation!$C$127,C12=2),2,IF(OR(C12=Localisation!$C$128,C12=1),4)))))</f>
        <v>0</v>
      </c>
      <c r="Y12" s="11" t="b">
        <f>IF(OR(D12=Localisation!$C$118,D12=5),4,IF(OR(D12=Localisation!$C$119,D12=4),2,IF(OR(D12=Localisation!$C$120,D12=3),0,IF(OR(D12=Localisation!$C$121,D12=2),-1,IF(OR(D12=Localisation!$C$122,D12=1),-2)))))</f>
        <v>0</v>
      </c>
      <c r="Z12" s="11" t="b">
        <f>IF(OR(E12=Localisation!$C$124,E12=5),-2,IF(OR(E12=Localisation!$C$125,E12=4),-1,IF(OR(E12=Localisation!$C$126,E12=3),0,IF(OR(E12=Localisation!$C$127,E12=2),2,IF(OR(E12=Localisation!$C$128,E12=1),4)))))</f>
        <v>0</v>
      </c>
      <c r="AA12" s="11" t="b">
        <f>IF(OR(F12=Localisation!$C$118,F12=5),4,IF(OR(F12=Localisation!$C$119,F12=4),2,IF(OR(F12=Localisation!$C$120,F12=3),0,IF(OR(F12=Localisation!$C$121,F12=2),-1,IF(OR(F12=Localisation!$C$122,F12=1),-2)))))</f>
        <v>0</v>
      </c>
      <c r="AB12" s="11" t="b">
        <f>IF(OR(G12=Localisation!$C$124,G12=5),-2,IF(OR(G12=Localisation!$C$125,G12=4),-1,IF(OR(G12=Localisation!$C$126,G12=3),0,IF(OR(G12=Localisation!$C$127,G12=2),2,IF(OR(G12=Localisation!$C$128,G12=1),4)))))</f>
        <v>0</v>
      </c>
      <c r="AC12" s="11" t="b">
        <f>IF(OR(H12=Localisation!$C$118,H12=5),4,IF(OR(H12=Localisation!$C$119,H12=4),2,IF(OR(H12=Localisation!$C$120,H12=3),0,IF(OR(H12=Localisation!$C$121,H12=2),-1,IF(OR(H12=Localisation!$C$122,H12=1),-2)))))</f>
        <v>0</v>
      </c>
      <c r="AD12" s="11" t="b">
        <f>IF(OR(I12=Localisation!$C$124,I12=5),-2,IF(OR(I12=Localisation!$C$125,I12=4),-1,IF(OR(I12=Localisation!$C$126,I12=3),0,IF(OR(I12=Localisation!$C$127,I12=2),2,IF(OR(I12=Localisation!$C$128,I12=1),4)))))</f>
        <v>0</v>
      </c>
      <c r="AE12" s="11" t="b">
        <f>IF(OR(J12=Localisation!$C$118,J12=5),4,IF(OR(J12=Localisation!$C$119,J12=4),2,IF(OR(J12=Localisation!$C$120,J12=3),0,IF(OR(J12=Localisation!$C$121,J12=2),-1,IF(OR(J12=Localisation!$C$122,J12=1),-2)))))</f>
        <v>0</v>
      </c>
      <c r="AF12" s="11" t="b">
        <f>IF(OR(K12=Localisation!$C$124,K12=5),-2,IF(OR(K12=Localisation!$C$125,K12=4),-1,IF(OR(K12=Localisation!$C$126,K12=3),0,IF(OR(K12=Localisation!$C$127,K12=2),2,IF(OR(K12=Localisation!$C$128,K12=1),4)))))</f>
        <v>0</v>
      </c>
      <c r="AG12" s="11" t="b">
        <f>IF(OR(L12=Localisation!$C$118,L12=5),4,IF(OR(L12=Localisation!$C$119,L12=4),2,IF(OR(L12=Localisation!$C$120,L12=3),0,IF(OR(L12=Localisation!$C$121,L12=2),-1,IF(OR(L12=Localisation!$C$122,L12=1),-2)))))</f>
        <v>0</v>
      </c>
      <c r="AH12" s="11" t="b">
        <f>IF(OR(M12=Localisation!$C$124,M12=5),-2,IF(OR(M12=Localisation!$C$125,M12=4),-1,IF(OR(M12=Localisation!$C$126,M12=3),0,IF(OR(M12=Localisation!$C$127,M12=2),2,IF(OR(M12=Localisation!$C$128,M12=1),4)))))</f>
        <v>0</v>
      </c>
      <c r="AI12" s="11" t="b">
        <f>IF(OR(N12=Localisation!$C$118,N12=5),4,IF(OR(N12=Localisation!$C$119,N12=4),2,IF(OR(N12=Localisation!$C$120,N12=3),0,IF(OR(N12=Localisation!$C$121,N12=2),-1,IF(OR(N12=Localisation!$C$122,N12=1),-2)))))</f>
        <v>0</v>
      </c>
      <c r="AJ12" s="11" t="b">
        <f>IF(OR(O12=Localisation!$C$124,O12=5),-2,IF(OR(O12=Localisation!$C$125,O12=4),-1,IF(OR(O12=Localisation!$C$126,O12=3),0,IF(OR(O12=Localisation!$C$127,O12=2),2,IF(OR(O12=Localisation!$C$128,O12=1),4)))))</f>
        <v>0</v>
      </c>
      <c r="AK12" s="11" t="b">
        <f>IF(OR(P12=Localisation!$C$118,P12=5),4,IF(OR(P12=Localisation!$C$119,P12=4),2,IF(OR(P12=Localisation!$C$120,P12=3),0,IF(OR(P12=Localisation!$C$121,P12=2),-1,IF(OR(P12=Localisation!$C$122,P12=1),-2)))))</f>
        <v>0</v>
      </c>
      <c r="AL12" s="11" t="b">
        <f>IF(OR(Q12=Localisation!$C$124,Q12=5),-2,IF(OR(Q12=Localisation!$C$125,Q12=4),-1,IF(OR(Q12=Localisation!$C$126,Q12=3),0,IF(OR(Q12=Localisation!$C$127,Q12=2),2,IF(OR(Q12=Localisation!$C$128,Q12=1),4)))))</f>
        <v>0</v>
      </c>
      <c r="AM12" s="11" t="b">
        <f>IF(OR(R12=Localisation!$C$118,R12=5),4,IF(OR(R12=Localisation!$C$119,R12=4),2,IF(OR(R12=Localisation!$C$120,R12=3),0,IF(OR(R12=Localisation!$C$121,R12=2),-1,IF(OR(R12=Localisation!$C$122,R12=1),-2)))))</f>
        <v>0</v>
      </c>
      <c r="AN12" s="11" t="b">
        <f>IF(OR(S12=Localisation!$C$124,S12=5),-2,IF(OR(S12=Localisation!$C$125,S12=4),-1,IF(OR(S12=Localisation!$C$126,S12=3),0,IF(OR(S12=Localisation!$C$127,S12=2),2,IF(OR(S12=Localisation!$C$128,S12=1),4)))))</f>
        <v>0</v>
      </c>
      <c r="AO12" s="11" t="b">
        <f>IF(OR(T12=Localisation!$C$118,T12=5),4,IF(OR(T12=Localisation!$C$119,T12=4),2,IF(OR(T12=Localisation!$C$120,T12=3),0,IF(OR(T12=Localisation!$C$121,T12=2),-1,IF(OR(T12=Localisation!$C$122,T12=1),-2)))))</f>
        <v>0</v>
      </c>
      <c r="AP12" s="11" t="b">
        <f>IF(OR(U12=Localisation!$C$124,U12=5),-2,IF(OR(U12=Localisation!$C$125,U12=4),-1,IF(OR(U12=Localisation!$C$126,U12=3),0,IF(OR(U12=Localisation!$C$127,U12=2),2,IF(OR(U12=Localisation!$C$128,U12=1),4)))))</f>
        <v>0</v>
      </c>
      <c r="AR12" s="11" t="str">
        <f t="shared" si="2"/>
        <v>ЛОЖЬЛОЖЬ</v>
      </c>
      <c r="AS12" s="11" t="str">
        <f t="shared" si="3"/>
        <v>ЛОЖЬЛОЖЬ</v>
      </c>
      <c r="AT12" s="11" t="str">
        <f t="shared" si="4"/>
        <v>ЛОЖЬЛОЖЬ</v>
      </c>
      <c r="AU12" s="11" t="str">
        <f t="shared" si="5"/>
        <v>ЛОЖЬЛОЖЬ</v>
      </c>
      <c r="AV12" s="11" t="str">
        <f t="shared" si="6"/>
        <v>ЛОЖЬЛОЖЬ</v>
      </c>
      <c r="AW12" s="11" t="str">
        <f t="shared" si="7"/>
        <v>ЛОЖЬЛОЖЬ</v>
      </c>
      <c r="AX12" s="11" t="str">
        <f t="shared" si="8"/>
        <v>ЛОЖЬЛОЖЬ</v>
      </c>
      <c r="AY12" s="11" t="str">
        <f t="shared" si="9"/>
        <v>ЛОЖЬЛОЖЬ</v>
      </c>
      <c r="AZ12" s="11" t="str">
        <f t="shared" si="10"/>
        <v>ЛОЖЬЛОЖЬ</v>
      </c>
      <c r="BA12" s="11" t="str">
        <f t="shared" si="11"/>
        <v>ЛОЖЬЛОЖЬ</v>
      </c>
      <c r="BC12" s="11" t="str">
        <f t="shared" si="12"/>
        <v/>
      </c>
      <c r="BD12" s="11" t="str">
        <f t="shared" si="13"/>
        <v/>
      </c>
      <c r="BE12" s="11" t="str">
        <f t="shared" si="14"/>
        <v/>
      </c>
      <c r="BF12" s="11" t="str">
        <f t="shared" si="15"/>
        <v/>
      </c>
      <c r="BG12" s="11" t="str">
        <f t="shared" si="16"/>
        <v/>
      </c>
      <c r="BH12" s="11" t="str">
        <f t="shared" si="17"/>
        <v/>
      </c>
      <c r="BI12" s="11" t="str">
        <f t="shared" si="18"/>
        <v/>
      </c>
      <c r="BJ12" s="11" t="str">
        <f t="shared" si="19"/>
        <v/>
      </c>
      <c r="BK12" s="11" t="str">
        <f t="shared" si="20"/>
        <v/>
      </c>
      <c r="BL12" s="11" t="str">
        <f t="shared" si="21"/>
        <v/>
      </c>
      <c r="BN12" s="53" t="str">
        <f>IF(R3=0,"",R3)</f>
        <v>Feature 9</v>
      </c>
      <c r="BO12" s="54">
        <f>IFERROR(COUNTIF(BK:BK,"M")/(COUNTIF(BK:BK,"Q")+COUNTIF(BK:BK,"A")+COUNTIF(BK:BK,"P")+COUNTIF(BK:BK,"R")+COUNTIF(BK:BK,"M")+COUNTIF(BK:BK,"I")),)</f>
        <v>0</v>
      </c>
      <c r="BP12" s="55">
        <f>IFERROR(COUNTIF(BK:BK,"P")/(COUNTIF(BK:BK,"Q")+COUNTIF(BK:BK,"A")+COUNTIF(BK:BK,"P")+COUNTIF(BK:BK,"R")+COUNTIF(BK:BK,"M")+COUNTIF(BK:BK,"I")),)</f>
        <v>0</v>
      </c>
      <c r="BQ12" s="55">
        <f>IFERROR(COUNTIF(BK:BK,"A")/(COUNTIF(BK:BK,"Q")+COUNTIF(BK:BK,"A")+COUNTIF(BK:BK,"P")+COUNTIF(BK:BK,"R")+COUNTIF(BK:BK,"M")+COUNTIF(BK:BK,"I")),)</f>
        <v>0</v>
      </c>
      <c r="BR12" s="55">
        <f>IFERROR(COUNTIF(BK:BK,"I")/(COUNTIF(BK:BK,"Q")+COUNTIF(BK:BK,"A")+COUNTIF(BK:BK,"P")+COUNTIF(BK:BK,"R")+COUNTIF(BK:BK,"M")+COUNTIF(BK:BK,"I")),)</f>
        <v>0</v>
      </c>
      <c r="BS12" s="55">
        <f>IFERROR(COUNTIF(BK:BK,"q")/(COUNTIF(BK:BK,"Q")+COUNTIF(BK:BK,"A")+COUNTIF(BK:BK,"P")+COUNTIF(BK:BK,"R")+COUNTIF(BK:BK,"M")+COUNTIF(BK:BK,"I")),)</f>
        <v>0</v>
      </c>
      <c r="BT12" s="55">
        <f>IFERROR(COUNTIF(BK:BK,"R")/(COUNTIF(BK:BK,"Q")+COUNTIF(BK:BK,"A")+COUNTIF(BK:BK,"P")+COUNTIF(BK:BK,"R")+COUNTIF(BK:BK,"M")+COUNTIF(BK:BK,"I")),)</f>
        <v>0</v>
      </c>
      <c r="BU12" s="56" t="str">
        <f t="shared" si="1"/>
        <v>Must-be</v>
      </c>
    </row>
    <row r="13" spans="1:114" ht="16.2" thickBot="1" x14ac:dyDescent="0.35">
      <c r="B13"/>
      <c r="C13"/>
      <c r="D13"/>
      <c r="E13"/>
      <c r="F13"/>
      <c r="G13"/>
      <c r="H13"/>
      <c r="I13"/>
      <c r="J13"/>
      <c r="K13"/>
      <c r="L13"/>
      <c r="M13"/>
      <c r="N13"/>
      <c r="O13"/>
      <c r="P13"/>
      <c r="Q13"/>
      <c r="R13"/>
      <c r="S13"/>
      <c r="T13"/>
      <c r="U13"/>
      <c r="W13" s="11" t="b">
        <f>IF(OR(B13=Localisation!$C$118,B13=5),4,IF(OR(B13=Localisation!$C$119,B13=4),2,IF(OR(B13=Localisation!$C$120,B13=3),0,IF(OR(B13=Localisation!$C$121,B13=2),-1,IF(OR(B13=Localisation!$C$122,B13=1),-2)))))</f>
        <v>0</v>
      </c>
      <c r="X13" s="11" t="b">
        <f>IF(OR(C13=Localisation!$C$124,C13=5),-2,IF(OR(C13=Localisation!$C$125,C13=4),-1,IF(OR(C13=Localisation!$C$126,C13=3),0,IF(OR(C13=Localisation!$C$127,C13=2),2,IF(OR(C13=Localisation!$C$128,C13=1),4)))))</f>
        <v>0</v>
      </c>
      <c r="Y13" s="11" t="b">
        <f>IF(OR(D13=Localisation!$C$118,D13=5),4,IF(OR(D13=Localisation!$C$119,D13=4),2,IF(OR(D13=Localisation!$C$120,D13=3),0,IF(OR(D13=Localisation!$C$121,D13=2),-1,IF(OR(D13=Localisation!$C$122,D13=1),-2)))))</f>
        <v>0</v>
      </c>
      <c r="Z13" s="11" t="b">
        <f>IF(OR(E13=Localisation!$C$124,E13=5),-2,IF(OR(E13=Localisation!$C$125,E13=4),-1,IF(OR(E13=Localisation!$C$126,E13=3),0,IF(OR(E13=Localisation!$C$127,E13=2),2,IF(OR(E13=Localisation!$C$128,E13=1),4)))))</f>
        <v>0</v>
      </c>
      <c r="AA13" s="11" t="b">
        <f>IF(OR(F13=Localisation!$C$118,F13=5),4,IF(OR(F13=Localisation!$C$119,F13=4),2,IF(OR(F13=Localisation!$C$120,F13=3),0,IF(OR(F13=Localisation!$C$121,F13=2),-1,IF(OR(F13=Localisation!$C$122,F13=1),-2)))))</f>
        <v>0</v>
      </c>
      <c r="AB13" s="11" t="b">
        <f>IF(OR(G13=Localisation!$C$124,G13=5),-2,IF(OR(G13=Localisation!$C$125,G13=4),-1,IF(OR(G13=Localisation!$C$126,G13=3),0,IF(OR(G13=Localisation!$C$127,G13=2),2,IF(OR(G13=Localisation!$C$128,G13=1),4)))))</f>
        <v>0</v>
      </c>
      <c r="AC13" s="11" t="b">
        <f>IF(OR(H13=Localisation!$C$118,H13=5),4,IF(OR(H13=Localisation!$C$119,H13=4),2,IF(OR(H13=Localisation!$C$120,H13=3),0,IF(OR(H13=Localisation!$C$121,H13=2),-1,IF(OR(H13=Localisation!$C$122,H13=1),-2)))))</f>
        <v>0</v>
      </c>
      <c r="AD13" s="11" t="b">
        <f>IF(OR(I13=Localisation!$C$124,I13=5),-2,IF(OR(I13=Localisation!$C$125,I13=4),-1,IF(OR(I13=Localisation!$C$126,I13=3),0,IF(OR(I13=Localisation!$C$127,I13=2),2,IF(OR(I13=Localisation!$C$128,I13=1),4)))))</f>
        <v>0</v>
      </c>
      <c r="AE13" s="11" t="b">
        <f>IF(OR(J13=Localisation!$C$118,J13=5),4,IF(OR(J13=Localisation!$C$119,J13=4),2,IF(OR(J13=Localisation!$C$120,J13=3),0,IF(OR(J13=Localisation!$C$121,J13=2),-1,IF(OR(J13=Localisation!$C$122,J13=1),-2)))))</f>
        <v>0</v>
      </c>
      <c r="AF13" s="11" t="b">
        <f>IF(OR(K13=Localisation!$C$124,K13=5),-2,IF(OR(K13=Localisation!$C$125,K13=4),-1,IF(OR(K13=Localisation!$C$126,K13=3),0,IF(OR(K13=Localisation!$C$127,K13=2),2,IF(OR(K13=Localisation!$C$128,K13=1),4)))))</f>
        <v>0</v>
      </c>
      <c r="AG13" s="11" t="b">
        <f>IF(OR(L13=Localisation!$C$118,L13=5),4,IF(OR(L13=Localisation!$C$119,L13=4),2,IF(OR(L13=Localisation!$C$120,L13=3),0,IF(OR(L13=Localisation!$C$121,L13=2),-1,IF(OR(L13=Localisation!$C$122,L13=1),-2)))))</f>
        <v>0</v>
      </c>
      <c r="AH13" s="11" t="b">
        <f>IF(OR(M13=Localisation!$C$124,M13=5),-2,IF(OR(M13=Localisation!$C$125,M13=4),-1,IF(OR(M13=Localisation!$C$126,M13=3),0,IF(OR(M13=Localisation!$C$127,M13=2),2,IF(OR(M13=Localisation!$C$128,M13=1),4)))))</f>
        <v>0</v>
      </c>
      <c r="AI13" s="11" t="b">
        <f>IF(OR(N13=Localisation!$C$118,N13=5),4,IF(OR(N13=Localisation!$C$119,N13=4),2,IF(OR(N13=Localisation!$C$120,N13=3),0,IF(OR(N13=Localisation!$C$121,N13=2),-1,IF(OR(N13=Localisation!$C$122,N13=1),-2)))))</f>
        <v>0</v>
      </c>
      <c r="AJ13" s="11" t="b">
        <f>IF(OR(O13=Localisation!$C$124,O13=5),-2,IF(OR(O13=Localisation!$C$125,O13=4),-1,IF(OR(O13=Localisation!$C$126,O13=3),0,IF(OR(O13=Localisation!$C$127,O13=2),2,IF(OR(O13=Localisation!$C$128,O13=1),4)))))</f>
        <v>0</v>
      </c>
      <c r="AK13" s="11" t="b">
        <f>IF(OR(P13=Localisation!$C$118,P13=5),4,IF(OR(P13=Localisation!$C$119,P13=4),2,IF(OR(P13=Localisation!$C$120,P13=3),0,IF(OR(P13=Localisation!$C$121,P13=2),-1,IF(OR(P13=Localisation!$C$122,P13=1),-2)))))</f>
        <v>0</v>
      </c>
      <c r="AL13" s="11" t="b">
        <f>IF(OR(Q13=Localisation!$C$124,Q13=5),-2,IF(OR(Q13=Localisation!$C$125,Q13=4),-1,IF(OR(Q13=Localisation!$C$126,Q13=3),0,IF(OR(Q13=Localisation!$C$127,Q13=2),2,IF(OR(Q13=Localisation!$C$128,Q13=1),4)))))</f>
        <v>0</v>
      </c>
      <c r="AM13" s="11" t="b">
        <f>IF(OR(R13=Localisation!$C$118,R13=5),4,IF(OR(R13=Localisation!$C$119,R13=4),2,IF(OR(R13=Localisation!$C$120,R13=3),0,IF(OR(R13=Localisation!$C$121,R13=2),-1,IF(OR(R13=Localisation!$C$122,R13=1),-2)))))</f>
        <v>0</v>
      </c>
      <c r="AN13" s="11" t="b">
        <f>IF(OR(S13=Localisation!$C$124,S13=5),-2,IF(OR(S13=Localisation!$C$125,S13=4),-1,IF(OR(S13=Localisation!$C$126,S13=3),0,IF(OR(S13=Localisation!$C$127,S13=2),2,IF(OR(S13=Localisation!$C$128,S13=1),4)))))</f>
        <v>0</v>
      </c>
      <c r="AO13" s="11" t="b">
        <f>IF(OR(T13=Localisation!$C$118,T13=5),4,IF(OR(T13=Localisation!$C$119,T13=4),2,IF(OR(T13=Localisation!$C$120,T13=3),0,IF(OR(T13=Localisation!$C$121,T13=2),-1,IF(OR(T13=Localisation!$C$122,T13=1),-2)))))</f>
        <v>0</v>
      </c>
      <c r="AP13" s="11" t="b">
        <f>IF(OR(U13=Localisation!$C$124,U13=5),-2,IF(OR(U13=Localisation!$C$125,U13=4),-1,IF(OR(U13=Localisation!$C$126,U13=3),0,IF(OR(U13=Localisation!$C$127,U13=2),2,IF(OR(U13=Localisation!$C$128,U13=1),4)))))</f>
        <v>0</v>
      </c>
      <c r="AR13" s="11" t="str">
        <f t="shared" si="2"/>
        <v>ЛОЖЬЛОЖЬ</v>
      </c>
      <c r="AS13" s="11" t="str">
        <f t="shared" si="3"/>
        <v>ЛОЖЬЛОЖЬ</v>
      </c>
      <c r="AT13" s="11" t="str">
        <f t="shared" si="4"/>
        <v>ЛОЖЬЛОЖЬ</v>
      </c>
      <c r="AU13" s="11" t="str">
        <f t="shared" si="5"/>
        <v>ЛОЖЬЛОЖЬ</v>
      </c>
      <c r="AV13" s="11" t="str">
        <f t="shared" si="6"/>
        <v>ЛОЖЬЛОЖЬ</v>
      </c>
      <c r="AW13" s="11" t="str">
        <f t="shared" si="7"/>
        <v>ЛОЖЬЛОЖЬ</v>
      </c>
      <c r="AX13" s="11" t="str">
        <f t="shared" si="8"/>
        <v>ЛОЖЬЛОЖЬ</v>
      </c>
      <c r="AY13" s="11" t="str">
        <f t="shared" si="9"/>
        <v>ЛОЖЬЛОЖЬ</v>
      </c>
      <c r="AZ13" s="11" t="str">
        <f t="shared" si="10"/>
        <v>ЛОЖЬЛОЖЬ</v>
      </c>
      <c r="BA13" s="11" t="str">
        <f t="shared" si="11"/>
        <v>ЛОЖЬЛОЖЬ</v>
      </c>
      <c r="BC13" s="11" t="str">
        <f t="shared" si="12"/>
        <v/>
      </c>
      <c r="BD13" s="11" t="str">
        <f t="shared" si="13"/>
        <v/>
      </c>
      <c r="BE13" s="11" t="str">
        <f t="shared" si="14"/>
        <v/>
      </c>
      <c r="BF13" s="11" t="str">
        <f t="shared" si="15"/>
        <v/>
      </c>
      <c r="BG13" s="11" t="str">
        <f t="shared" si="16"/>
        <v/>
      </c>
      <c r="BH13" s="11" t="str">
        <f t="shared" si="17"/>
        <v/>
      </c>
      <c r="BI13" s="11" t="str">
        <f t="shared" si="18"/>
        <v/>
      </c>
      <c r="BJ13" s="11" t="str">
        <f t="shared" si="19"/>
        <v/>
      </c>
      <c r="BK13" s="11" t="str">
        <f t="shared" si="20"/>
        <v/>
      </c>
      <c r="BL13" s="11" t="str">
        <f t="shared" si="21"/>
        <v/>
      </c>
      <c r="BN13" s="57" t="str">
        <f>IF(T3=0,"",T3)</f>
        <v>Feature 10</v>
      </c>
      <c r="BO13" s="58">
        <f>IFERROR(COUNTIF(BL:BL,"M")/(COUNTIF(BL:BL,"Q")+COUNTIF(BL:BL,"A")+COUNTIF(BL:BL,"P")+COUNTIF(BL:BL,"R")+COUNTIF(BL:BL,"M")+COUNTIF(BL:BL,"I")),)</f>
        <v>0</v>
      </c>
      <c r="BP13" s="59">
        <f>IFERROR(COUNTIF(BL:BL,"P")/(COUNTIF(BL:BL,"Q")+COUNTIF(BL:BL,"A")+COUNTIF(BL:BL,"P")+COUNTIF(BL:BL,"R")+COUNTIF(BL:BL,"M")+COUNTIF(BL:BL,"I")),)</f>
        <v>0</v>
      </c>
      <c r="BQ13" s="59">
        <f>IFERROR(COUNTIF(BL:BL,"A")/(COUNTIF(BL:BL,"Q")+COUNTIF(BL:BL,"A")+COUNTIF(BL:BL,"P")+COUNTIF(BL:BL,"R")+COUNTIF(BL:BL,"M")+COUNTIF(BL:BL,"I")),)</f>
        <v>0</v>
      </c>
      <c r="BR13" s="59">
        <f>IFERROR(COUNTIF(BL:BL,"I")/(COUNTIF(BL:BL,"Q")+COUNTIF(BL:BL,"A")+COUNTIF(BL:BL,"P")+COUNTIF(BL:BL,"R")+COUNTIF(BL:BL,"M")+COUNTIF(BL:BL,"I")),)</f>
        <v>0</v>
      </c>
      <c r="BS13" s="59">
        <f>IFERROR(COUNTIF(BL:BL,"q")/(COUNTIF(BL:BL,"Q")+COUNTIF(BL:BL,"A")+COUNTIF(BL:BL,"P")+COUNTIF(BL:BL,"R")+COUNTIF(BL:BL,"M")+COUNTIF(BL:BL,"I")),)</f>
        <v>0</v>
      </c>
      <c r="BT13" s="59">
        <f>IFERROR(COUNTIF(BL:BL,"R")/(COUNTIF(BL:BL,"Q")+COUNTIF(BL:BL,"A")+COUNTIF(BL:BL,"P")+COUNTIF(BL:BL,"R")+COUNTIF(BL:BL,"M")+COUNTIF(BL:BL,"I")),)</f>
        <v>0</v>
      </c>
      <c r="BU13" s="60" t="str">
        <f t="shared" si="1"/>
        <v>Must-be</v>
      </c>
    </row>
    <row r="14" spans="1:114" x14ac:dyDescent="0.3">
      <c r="B14"/>
      <c r="C14"/>
      <c r="D14"/>
      <c r="E14"/>
      <c r="F14"/>
      <c r="G14"/>
      <c r="H14"/>
      <c r="I14"/>
      <c r="J14"/>
      <c r="K14"/>
      <c r="L14"/>
      <c r="M14"/>
      <c r="N14"/>
      <c r="O14"/>
      <c r="P14"/>
      <c r="Q14"/>
      <c r="R14"/>
      <c r="S14"/>
      <c r="T14"/>
      <c r="U14"/>
      <c r="W14" s="11" t="b">
        <f>IF(OR(B14=Localisation!$C$118,B14=5),4,IF(OR(B14=Localisation!$C$119,B14=4),2,IF(OR(B14=Localisation!$C$120,B14=3),0,IF(OR(B14=Localisation!$C$121,B14=2),-1,IF(OR(B14=Localisation!$C$122,B14=1),-2)))))</f>
        <v>0</v>
      </c>
      <c r="X14" s="11" t="b">
        <f>IF(OR(C14=Localisation!$C$124,C14=5),-2,IF(OR(C14=Localisation!$C$125,C14=4),-1,IF(OR(C14=Localisation!$C$126,C14=3),0,IF(OR(C14=Localisation!$C$127,C14=2),2,IF(OR(C14=Localisation!$C$128,C14=1),4)))))</f>
        <v>0</v>
      </c>
      <c r="Y14" s="11" t="b">
        <f>IF(OR(D14=Localisation!$C$118,D14=5),4,IF(OR(D14=Localisation!$C$119,D14=4),2,IF(OR(D14=Localisation!$C$120,D14=3),0,IF(OR(D14=Localisation!$C$121,D14=2),-1,IF(OR(D14=Localisation!$C$122,D14=1),-2)))))</f>
        <v>0</v>
      </c>
      <c r="Z14" s="11" t="b">
        <f>IF(OR(E14=Localisation!$C$124,E14=5),-2,IF(OR(E14=Localisation!$C$125,E14=4),-1,IF(OR(E14=Localisation!$C$126,E14=3),0,IF(OR(E14=Localisation!$C$127,E14=2),2,IF(OR(E14=Localisation!$C$128,E14=1),4)))))</f>
        <v>0</v>
      </c>
      <c r="AA14" s="11" t="b">
        <f>IF(OR(F14=Localisation!$C$118,F14=5),4,IF(OR(F14=Localisation!$C$119,F14=4),2,IF(OR(F14=Localisation!$C$120,F14=3),0,IF(OR(F14=Localisation!$C$121,F14=2),-1,IF(OR(F14=Localisation!$C$122,F14=1),-2)))))</f>
        <v>0</v>
      </c>
      <c r="AB14" s="11" t="b">
        <f>IF(OR(G14=Localisation!$C$124,G14=5),-2,IF(OR(G14=Localisation!$C$125,G14=4),-1,IF(OR(G14=Localisation!$C$126,G14=3),0,IF(OR(G14=Localisation!$C$127,G14=2),2,IF(OR(G14=Localisation!$C$128,G14=1),4)))))</f>
        <v>0</v>
      </c>
      <c r="AC14" s="11" t="b">
        <f>IF(OR(H14=Localisation!$C$118,H14=5),4,IF(OR(H14=Localisation!$C$119,H14=4),2,IF(OR(H14=Localisation!$C$120,H14=3),0,IF(OR(H14=Localisation!$C$121,H14=2),-1,IF(OR(H14=Localisation!$C$122,H14=1),-2)))))</f>
        <v>0</v>
      </c>
      <c r="AD14" s="11" t="b">
        <f>IF(OR(I14=Localisation!$C$124,I14=5),-2,IF(OR(I14=Localisation!$C$125,I14=4),-1,IF(OR(I14=Localisation!$C$126,I14=3),0,IF(OR(I14=Localisation!$C$127,I14=2),2,IF(OR(I14=Localisation!$C$128,I14=1),4)))))</f>
        <v>0</v>
      </c>
      <c r="AE14" s="11" t="b">
        <f>IF(OR(J14=Localisation!$C$118,J14=5),4,IF(OR(J14=Localisation!$C$119,J14=4),2,IF(OR(J14=Localisation!$C$120,J14=3),0,IF(OR(J14=Localisation!$C$121,J14=2),-1,IF(OR(J14=Localisation!$C$122,J14=1),-2)))))</f>
        <v>0</v>
      </c>
      <c r="AF14" s="11" t="b">
        <f>IF(OR(K14=Localisation!$C$124,K14=5),-2,IF(OR(K14=Localisation!$C$125,K14=4),-1,IF(OR(K14=Localisation!$C$126,K14=3),0,IF(OR(K14=Localisation!$C$127,K14=2),2,IF(OR(K14=Localisation!$C$128,K14=1),4)))))</f>
        <v>0</v>
      </c>
      <c r="AG14" s="11" t="b">
        <f>IF(OR(L14=Localisation!$C$118,L14=5),4,IF(OR(L14=Localisation!$C$119,L14=4),2,IF(OR(L14=Localisation!$C$120,L14=3),0,IF(OR(L14=Localisation!$C$121,L14=2),-1,IF(OR(L14=Localisation!$C$122,L14=1),-2)))))</f>
        <v>0</v>
      </c>
      <c r="AH14" s="11" t="b">
        <f>IF(OR(M14=Localisation!$C$124,M14=5),-2,IF(OR(M14=Localisation!$C$125,M14=4),-1,IF(OR(M14=Localisation!$C$126,M14=3),0,IF(OR(M14=Localisation!$C$127,M14=2),2,IF(OR(M14=Localisation!$C$128,M14=1),4)))))</f>
        <v>0</v>
      </c>
      <c r="AI14" s="11" t="b">
        <f>IF(OR(N14=Localisation!$C$118,N14=5),4,IF(OR(N14=Localisation!$C$119,N14=4),2,IF(OR(N14=Localisation!$C$120,N14=3),0,IF(OR(N14=Localisation!$C$121,N14=2),-1,IF(OR(N14=Localisation!$C$122,N14=1),-2)))))</f>
        <v>0</v>
      </c>
      <c r="AJ14" s="11" t="b">
        <f>IF(OR(O14=Localisation!$C$124,O14=5),-2,IF(OR(O14=Localisation!$C$125,O14=4),-1,IF(OR(O14=Localisation!$C$126,O14=3),0,IF(OR(O14=Localisation!$C$127,O14=2),2,IF(OR(O14=Localisation!$C$128,O14=1),4)))))</f>
        <v>0</v>
      </c>
      <c r="AK14" s="11" t="b">
        <f>IF(OR(P14=Localisation!$C$118,P14=5),4,IF(OR(P14=Localisation!$C$119,P14=4),2,IF(OR(P14=Localisation!$C$120,P14=3),0,IF(OR(P14=Localisation!$C$121,P14=2),-1,IF(OR(P14=Localisation!$C$122,P14=1),-2)))))</f>
        <v>0</v>
      </c>
      <c r="AL14" s="11" t="b">
        <f>IF(OR(Q14=Localisation!$C$124,Q14=5),-2,IF(OR(Q14=Localisation!$C$125,Q14=4),-1,IF(OR(Q14=Localisation!$C$126,Q14=3),0,IF(OR(Q14=Localisation!$C$127,Q14=2),2,IF(OR(Q14=Localisation!$C$128,Q14=1),4)))))</f>
        <v>0</v>
      </c>
      <c r="AM14" s="11" t="b">
        <f>IF(OR(R14=Localisation!$C$118,R14=5),4,IF(OR(R14=Localisation!$C$119,R14=4),2,IF(OR(R14=Localisation!$C$120,R14=3),0,IF(OR(R14=Localisation!$C$121,R14=2),-1,IF(OR(R14=Localisation!$C$122,R14=1),-2)))))</f>
        <v>0</v>
      </c>
      <c r="AN14" s="11" t="b">
        <f>IF(OR(S14=Localisation!$C$124,S14=5),-2,IF(OR(S14=Localisation!$C$125,S14=4),-1,IF(OR(S14=Localisation!$C$126,S14=3),0,IF(OR(S14=Localisation!$C$127,S14=2),2,IF(OR(S14=Localisation!$C$128,S14=1),4)))))</f>
        <v>0</v>
      </c>
      <c r="AO14" s="11" t="b">
        <f>IF(OR(T14=Localisation!$C$118,T14=5),4,IF(OR(T14=Localisation!$C$119,T14=4),2,IF(OR(T14=Localisation!$C$120,T14=3),0,IF(OR(T14=Localisation!$C$121,T14=2),-1,IF(OR(T14=Localisation!$C$122,T14=1),-2)))))</f>
        <v>0</v>
      </c>
      <c r="AP14" s="11" t="b">
        <f>IF(OR(U14=Localisation!$C$124,U14=5),-2,IF(OR(U14=Localisation!$C$125,U14=4),-1,IF(OR(U14=Localisation!$C$126,U14=3),0,IF(OR(U14=Localisation!$C$127,U14=2),2,IF(OR(U14=Localisation!$C$128,U14=1),4)))))</f>
        <v>0</v>
      </c>
      <c r="AR14" s="11" t="str">
        <f t="shared" si="2"/>
        <v>ЛОЖЬЛОЖЬ</v>
      </c>
      <c r="AS14" s="11" t="str">
        <f t="shared" si="3"/>
        <v>ЛОЖЬЛОЖЬ</v>
      </c>
      <c r="AT14" s="11" t="str">
        <f t="shared" si="4"/>
        <v>ЛОЖЬЛОЖЬ</v>
      </c>
      <c r="AU14" s="11" t="str">
        <f t="shared" si="5"/>
        <v>ЛОЖЬЛОЖЬ</v>
      </c>
      <c r="AV14" s="11" t="str">
        <f t="shared" si="6"/>
        <v>ЛОЖЬЛОЖЬ</v>
      </c>
      <c r="AW14" s="11" t="str">
        <f t="shared" si="7"/>
        <v>ЛОЖЬЛОЖЬ</v>
      </c>
      <c r="AX14" s="11" t="str">
        <f t="shared" si="8"/>
        <v>ЛОЖЬЛОЖЬ</v>
      </c>
      <c r="AY14" s="11" t="str">
        <f t="shared" si="9"/>
        <v>ЛОЖЬЛОЖЬ</v>
      </c>
      <c r="AZ14" s="11" t="str">
        <f t="shared" si="10"/>
        <v>ЛОЖЬЛОЖЬ</v>
      </c>
      <c r="BA14" s="11" t="str">
        <f t="shared" si="11"/>
        <v>ЛОЖЬЛОЖЬ</v>
      </c>
      <c r="BC14" s="11" t="str">
        <f t="shared" si="12"/>
        <v/>
      </c>
      <c r="BD14" s="11" t="str">
        <f t="shared" si="13"/>
        <v/>
      </c>
      <c r="BE14" s="11" t="str">
        <f t="shared" si="14"/>
        <v/>
      </c>
      <c r="BF14" s="11" t="str">
        <f t="shared" si="15"/>
        <v/>
      </c>
      <c r="BG14" s="11" t="str">
        <f t="shared" si="16"/>
        <v/>
      </c>
      <c r="BH14" s="11" t="str">
        <f t="shared" si="17"/>
        <v/>
      </c>
      <c r="BI14" s="11" t="str">
        <f t="shared" si="18"/>
        <v/>
      </c>
      <c r="BJ14" s="11" t="str">
        <f t="shared" si="19"/>
        <v/>
      </c>
      <c r="BK14" s="11" t="str">
        <f t="shared" si="20"/>
        <v/>
      </c>
      <c r="BL14" s="11" t="str">
        <f t="shared" si="21"/>
        <v/>
      </c>
    </row>
    <row r="15" spans="1:114" x14ac:dyDescent="0.3">
      <c r="B15"/>
      <c r="C15"/>
      <c r="D15"/>
      <c r="E15"/>
      <c r="F15"/>
      <c r="G15"/>
      <c r="H15"/>
      <c r="I15"/>
      <c r="J15"/>
      <c r="K15"/>
      <c r="L15"/>
      <c r="M15"/>
      <c r="N15"/>
      <c r="O15"/>
      <c r="P15"/>
      <c r="Q15"/>
      <c r="R15"/>
      <c r="S15"/>
      <c r="T15"/>
      <c r="U15"/>
      <c r="W15" s="11" t="b">
        <f>IF(OR(B15=Localisation!$C$118,B15=5),4,IF(OR(B15=Localisation!$C$119,B15=4),2,IF(OR(B15=Localisation!$C$120,B15=3),0,IF(OR(B15=Localisation!$C$121,B15=2),-1,IF(OR(B15=Localisation!$C$122,B15=1),-2)))))</f>
        <v>0</v>
      </c>
      <c r="X15" s="11" t="b">
        <f>IF(OR(C15=Localisation!$C$124,C15=5),-2,IF(OR(C15=Localisation!$C$125,C15=4),-1,IF(OR(C15=Localisation!$C$126,C15=3),0,IF(OR(C15=Localisation!$C$127,C15=2),2,IF(OR(C15=Localisation!$C$128,C15=1),4)))))</f>
        <v>0</v>
      </c>
      <c r="Y15" s="11" t="b">
        <f>IF(OR(D15=Localisation!$C$118,D15=5),4,IF(OR(D15=Localisation!$C$119,D15=4),2,IF(OR(D15=Localisation!$C$120,D15=3),0,IF(OR(D15=Localisation!$C$121,D15=2),-1,IF(OR(D15=Localisation!$C$122,D15=1),-2)))))</f>
        <v>0</v>
      </c>
      <c r="Z15" s="11" t="b">
        <f>IF(OR(E15=Localisation!$C$124,E15=5),-2,IF(OR(E15=Localisation!$C$125,E15=4),-1,IF(OR(E15=Localisation!$C$126,E15=3),0,IF(OR(E15=Localisation!$C$127,E15=2),2,IF(OR(E15=Localisation!$C$128,E15=1),4)))))</f>
        <v>0</v>
      </c>
      <c r="AA15" s="11" t="b">
        <f>IF(OR(F15=Localisation!$C$118,F15=5),4,IF(OR(F15=Localisation!$C$119,F15=4),2,IF(OR(F15=Localisation!$C$120,F15=3),0,IF(OR(F15=Localisation!$C$121,F15=2),-1,IF(OR(F15=Localisation!$C$122,F15=1),-2)))))</f>
        <v>0</v>
      </c>
      <c r="AB15" s="11" t="b">
        <f>IF(OR(G15=Localisation!$C$124,G15=5),-2,IF(OR(G15=Localisation!$C$125,G15=4),-1,IF(OR(G15=Localisation!$C$126,G15=3),0,IF(OR(G15=Localisation!$C$127,G15=2),2,IF(OR(G15=Localisation!$C$128,G15=1),4)))))</f>
        <v>0</v>
      </c>
      <c r="AC15" s="11" t="b">
        <f>IF(OR(H15=Localisation!$C$118,H15=5),4,IF(OR(H15=Localisation!$C$119,H15=4),2,IF(OR(H15=Localisation!$C$120,H15=3),0,IF(OR(H15=Localisation!$C$121,H15=2),-1,IF(OR(H15=Localisation!$C$122,H15=1),-2)))))</f>
        <v>0</v>
      </c>
      <c r="AD15" s="11" t="b">
        <f>IF(OR(I15=Localisation!$C$124,I15=5),-2,IF(OR(I15=Localisation!$C$125,I15=4),-1,IF(OR(I15=Localisation!$C$126,I15=3),0,IF(OR(I15=Localisation!$C$127,I15=2),2,IF(OR(I15=Localisation!$C$128,I15=1),4)))))</f>
        <v>0</v>
      </c>
      <c r="AE15" s="11" t="b">
        <f>IF(OR(J15=Localisation!$C$118,J15=5),4,IF(OR(J15=Localisation!$C$119,J15=4),2,IF(OR(J15=Localisation!$C$120,J15=3),0,IF(OR(J15=Localisation!$C$121,J15=2),-1,IF(OR(J15=Localisation!$C$122,J15=1),-2)))))</f>
        <v>0</v>
      </c>
      <c r="AF15" s="11" t="b">
        <f>IF(OR(K15=Localisation!$C$124,K15=5),-2,IF(OR(K15=Localisation!$C$125,K15=4),-1,IF(OR(K15=Localisation!$C$126,K15=3),0,IF(OR(K15=Localisation!$C$127,K15=2),2,IF(OR(K15=Localisation!$C$128,K15=1),4)))))</f>
        <v>0</v>
      </c>
      <c r="AG15" s="11" t="b">
        <f>IF(OR(L15=Localisation!$C$118,L15=5),4,IF(OR(L15=Localisation!$C$119,L15=4),2,IF(OR(L15=Localisation!$C$120,L15=3),0,IF(OR(L15=Localisation!$C$121,L15=2),-1,IF(OR(L15=Localisation!$C$122,L15=1),-2)))))</f>
        <v>0</v>
      </c>
      <c r="AH15" s="11" t="b">
        <f>IF(OR(M15=Localisation!$C$124,M15=5),-2,IF(OR(M15=Localisation!$C$125,M15=4),-1,IF(OR(M15=Localisation!$C$126,M15=3),0,IF(OR(M15=Localisation!$C$127,M15=2),2,IF(OR(M15=Localisation!$C$128,M15=1),4)))))</f>
        <v>0</v>
      </c>
      <c r="AI15" s="11" t="b">
        <f>IF(OR(N15=Localisation!$C$118,N15=5),4,IF(OR(N15=Localisation!$C$119,N15=4),2,IF(OR(N15=Localisation!$C$120,N15=3),0,IF(OR(N15=Localisation!$C$121,N15=2),-1,IF(OR(N15=Localisation!$C$122,N15=1),-2)))))</f>
        <v>0</v>
      </c>
      <c r="AJ15" s="11" t="b">
        <f>IF(OR(O15=Localisation!$C$124,O15=5),-2,IF(OR(O15=Localisation!$C$125,O15=4),-1,IF(OR(O15=Localisation!$C$126,O15=3),0,IF(OR(O15=Localisation!$C$127,O15=2),2,IF(OR(O15=Localisation!$C$128,O15=1),4)))))</f>
        <v>0</v>
      </c>
      <c r="AK15" s="11" t="b">
        <f>IF(OR(P15=Localisation!$C$118,P15=5),4,IF(OR(P15=Localisation!$C$119,P15=4),2,IF(OR(P15=Localisation!$C$120,P15=3),0,IF(OR(P15=Localisation!$C$121,P15=2),-1,IF(OR(P15=Localisation!$C$122,P15=1),-2)))))</f>
        <v>0</v>
      </c>
      <c r="AL15" s="11" t="b">
        <f>IF(OR(Q15=Localisation!$C$124,Q15=5),-2,IF(OR(Q15=Localisation!$C$125,Q15=4),-1,IF(OR(Q15=Localisation!$C$126,Q15=3),0,IF(OR(Q15=Localisation!$C$127,Q15=2),2,IF(OR(Q15=Localisation!$C$128,Q15=1),4)))))</f>
        <v>0</v>
      </c>
      <c r="AM15" s="11" t="b">
        <f>IF(OR(R15=Localisation!$C$118,R15=5),4,IF(OR(R15=Localisation!$C$119,R15=4),2,IF(OR(R15=Localisation!$C$120,R15=3),0,IF(OR(R15=Localisation!$C$121,R15=2),-1,IF(OR(R15=Localisation!$C$122,R15=1),-2)))))</f>
        <v>0</v>
      </c>
      <c r="AN15" s="11" t="b">
        <f>IF(OR(S15=Localisation!$C$124,S15=5),-2,IF(OR(S15=Localisation!$C$125,S15=4),-1,IF(OR(S15=Localisation!$C$126,S15=3),0,IF(OR(S15=Localisation!$C$127,S15=2),2,IF(OR(S15=Localisation!$C$128,S15=1),4)))))</f>
        <v>0</v>
      </c>
      <c r="AO15" s="11" t="b">
        <f>IF(OR(T15=Localisation!$C$118,T15=5),4,IF(OR(T15=Localisation!$C$119,T15=4),2,IF(OR(T15=Localisation!$C$120,T15=3),0,IF(OR(T15=Localisation!$C$121,T15=2),-1,IF(OR(T15=Localisation!$C$122,T15=1),-2)))))</f>
        <v>0</v>
      </c>
      <c r="AP15" s="11" t="b">
        <f>IF(OR(U15=Localisation!$C$124,U15=5),-2,IF(OR(U15=Localisation!$C$125,U15=4),-1,IF(OR(U15=Localisation!$C$126,U15=3),0,IF(OR(U15=Localisation!$C$127,U15=2),2,IF(OR(U15=Localisation!$C$128,U15=1),4)))))</f>
        <v>0</v>
      </c>
      <c r="AR15" s="11" t="str">
        <f t="shared" si="2"/>
        <v>ЛОЖЬЛОЖЬ</v>
      </c>
      <c r="AS15" s="11" t="str">
        <f t="shared" si="3"/>
        <v>ЛОЖЬЛОЖЬ</v>
      </c>
      <c r="AT15" s="11" t="str">
        <f t="shared" si="4"/>
        <v>ЛОЖЬЛОЖЬ</v>
      </c>
      <c r="AU15" s="11" t="str">
        <f t="shared" si="5"/>
        <v>ЛОЖЬЛОЖЬ</v>
      </c>
      <c r="AV15" s="11" t="str">
        <f t="shared" si="6"/>
        <v>ЛОЖЬЛОЖЬ</v>
      </c>
      <c r="AW15" s="11" t="str">
        <f t="shared" si="7"/>
        <v>ЛОЖЬЛОЖЬ</v>
      </c>
      <c r="AX15" s="11" t="str">
        <f t="shared" si="8"/>
        <v>ЛОЖЬЛОЖЬ</v>
      </c>
      <c r="AY15" s="11" t="str">
        <f t="shared" si="9"/>
        <v>ЛОЖЬЛОЖЬ</v>
      </c>
      <c r="AZ15" s="11" t="str">
        <f t="shared" si="10"/>
        <v>ЛОЖЬЛОЖЬ</v>
      </c>
      <c r="BA15" s="11" t="str">
        <f t="shared" si="11"/>
        <v>ЛОЖЬЛОЖЬ</v>
      </c>
      <c r="BC15" s="11" t="str">
        <f t="shared" si="12"/>
        <v/>
      </c>
      <c r="BD15" s="11" t="str">
        <f t="shared" si="13"/>
        <v/>
      </c>
      <c r="BE15" s="11" t="str">
        <f t="shared" si="14"/>
        <v/>
      </c>
      <c r="BF15" s="11" t="str">
        <f t="shared" si="15"/>
        <v/>
      </c>
      <c r="BG15" s="11" t="str">
        <f t="shared" si="16"/>
        <v/>
      </c>
      <c r="BH15" s="11" t="str">
        <f t="shared" si="17"/>
        <v/>
      </c>
      <c r="BI15" s="11" t="str">
        <f t="shared" si="18"/>
        <v/>
      </c>
      <c r="BJ15" s="11" t="str">
        <f t="shared" si="19"/>
        <v/>
      </c>
      <c r="BK15" s="11" t="str">
        <f t="shared" si="20"/>
        <v/>
      </c>
      <c r="BL15" s="11" t="str">
        <f t="shared" si="21"/>
        <v/>
      </c>
    </row>
    <row r="16" spans="1:114" x14ac:dyDescent="0.3">
      <c r="B16"/>
      <c r="C16"/>
      <c r="D16"/>
      <c r="E16"/>
      <c r="F16"/>
      <c r="G16"/>
      <c r="H16"/>
      <c r="I16"/>
      <c r="J16"/>
      <c r="K16"/>
      <c r="L16"/>
      <c r="M16"/>
      <c r="N16"/>
      <c r="O16"/>
      <c r="P16"/>
      <c r="Q16"/>
      <c r="R16"/>
      <c r="S16"/>
      <c r="T16"/>
      <c r="U16"/>
      <c r="W16" s="11" t="b">
        <f>IF(OR(B16=Localisation!$C$118,B16=5),4,IF(OR(B16=Localisation!$C$119,B16=4),2,IF(OR(B16=Localisation!$C$120,B16=3),0,IF(OR(B16=Localisation!$C$121,B16=2),-1,IF(OR(B16=Localisation!$C$122,B16=1),-2)))))</f>
        <v>0</v>
      </c>
      <c r="X16" s="11" t="b">
        <f>IF(OR(C16=Localisation!$C$124,C16=5),-2,IF(OR(C16=Localisation!$C$125,C16=4),-1,IF(OR(C16=Localisation!$C$126,C16=3),0,IF(OR(C16=Localisation!$C$127,C16=2),2,IF(OR(C16=Localisation!$C$128,C16=1),4)))))</f>
        <v>0</v>
      </c>
      <c r="Y16" s="11" t="b">
        <f>IF(OR(D16=Localisation!$C$118,D16=5),4,IF(OR(D16=Localisation!$C$119,D16=4),2,IF(OR(D16=Localisation!$C$120,D16=3),0,IF(OR(D16=Localisation!$C$121,D16=2),-1,IF(OR(D16=Localisation!$C$122,D16=1),-2)))))</f>
        <v>0</v>
      </c>
      <c r="Z16" s="11" t="b">
        <f>IF(OR(E16=Localisation!$C$124,E16=5),-2,IF(OR(E16=Localisation!$C$125,E16=4),-1,IF(OR(E16=Localisation!$C$126,E16=3),0,IF(OR(E16=Localisation!$C$127,E16=2),2,IF(OR(E16=Localisation!$C$128,E16=1),4)))))</f>
        <v>0</v>
      </c>
      <c r="AA16" s="11" t="b">
        <f>IF(OR(F16=Localisation!$C$118,F16=5),4,IF(OR(F16=Localisation!$C$119,F16=4),2,IF(OR(F16=Localisation!$C$120,F16=3),0,IF(OR(F16=Localisation!$C$121,F16=2),-1,IF(OR(F16=Localisation!$C$122,F16=1),-2)))))</f>
        <v>0</v>
      </c>
      <c r="AB16" s="11" t="b">
        <f>IF(OR(G16=Localisation!$C$124,G16=5),-2,IF(OR(G16=Localisation!$C$125,G16=4),-1,IF(OR(G16=Localisation!$C$126,G16=3),0,IF(OR(G16=Localisation!$C$127,G16=2),2,IF(OR(G16=Localisation!$C$128,G16=1),4)))))</f>
        <v>0</v>
      </c>
      <c r="AC16" s="11" t="b">
        <f>IF(OR(H16=Localisation!$C$118,H16=5),4,IF(OR(H16=Localisation!$C$119,H16=4),2,IF(OR(H16=Localisation!$C$120,H16=3),0,IF(OR(H16=Localisation!$C$121,H16=2),-1,IF(OR(H16=Localisation!$C$122,H16=1),-2)))))</f>
        <v>0</v>
      </c>
      <c r="AD16" s="11" t="b">
        <f>IF(OR(I16=Localisation!$C$124,I16=5),-2,IF(OR(I16=Localisation!$C$125,I16=4),-1,IF(OR(I16=Localisation!$C$126,I16=3),0,IF(OR(I16=Localisation!$C$127,I16=2),2,IF(OR(I16=Localisation!$C$128,I16=1),4)))))</f>
        <v>0</v>
      </c>
      <c r="AE16" s="11" t="b">
        <f>IF(OR(J16=Localisation!$C$118,J16=5),4,IF(OR(J16=Localisation!$C$119,J16=4),2,IF(OR(J16=Localisation!$C$120,J16=3),0,IF(OR(J16=Localisation!$C$121,J16=2),-1,IF(OR(J16=Localisation!$C$122,J16=1),-2)))))</f>
        <v>0</v>
      </c>
      <c r="AF16" s="11" t="b">
        <f>IF(OR(K16=Localisation!$C$124,K16=5),-2,IF(OR(K16=Localisation!$C$125,K16=4),-1,IF(OR(K16=Localisation!$C$126,K16=3),0,IF(OR(K16=Localisation!$C$127,K16=2),2,IF(OR(K16=Localisation!$C$128,K16=1),4)))))</f>
        <v>0</v>
      </c>
      <c r="AG16" s="11" t="b">
        <f>IF(OR(L16=Localisation!$C$118,L16=5),4,IF(OR(L16=Localisation!$C$119,L16=4),2,IF(OR(L16=Localisation!$C$120,L16=3),0,IF(OR(L16=Localisation!$C$121,L16=2),-1,IF(OR(L16=Localisation!$C$122,L16=1),-2)))))</f>
        <v>0</v>
      </c>
      <c r="AH16" s="11" t="b">
        <f>IF(OR(M16=Localisation!$C$124,M16=5),-2,IF(OR(M16=Localisation!$C$125,M16=4),-1,IF(OR(M16=Localisation!$C$126,M16=3),0,IF(OR(M16=Localisation!$C$127,M16=2),2,IF(OR(M16=Localisation!$C$128,M16=1),4)))))</f>
        <v>0</v>
      </c>
      <c r="AI16" s="11" t="b">
        <f>IF(OR(N16=Localisation!$C$118,N16=5),4,IF(OR(N16=Localisation!$C$119,N16=4),2,IF(OR(N16=Localisation!$C$120,N16=3),0,IF(OR(N16=Localisation!$C$121,N16=2),-1,IF(OR(N16=Localisation!$C$122,N16=1),-2)))))</f>
        <v>0</v>
      </c>
      <c r="AJ16" s="11" t="b">
        <f>IF(OR(O16=Localisation!$C$124,O16=5),-2,IF(OR(O16=Localisation!$C$125,O16=4),-1,IF(OR(O16=Localisation!$C$126,O16=3),0,IF(OR(O16=Localisation!$C$127,O16=2),2,IF(OR(O16=Localisation!$C$128,O16=1),4)))))</f>
        <v>0</v>
      </c>
      <c r="AK16" s="11" t="b">
        <f>IF(OR(P16=Localisation!$C$118,P16=5),4,IF(OR(P16=Localisation!$C$119,P16=4),2,IF(OR(P16=Localisation!$C$120,P16=3),0,IF(OR(P16=Localisation!$C$121,P16=2),-1,IF(OR(P16=Localisation!$C$122,P16=1),-2)))))</f>
        <v>0</v>
      </c>
      <c r="AL16" s="11" t="b">
        <f>IF(OR(Q16=Localisation!$C$124,Q16=5),-2,IF(OR(Q16=Localisation!$C$125,Q16=4),-1,IF(OR(Q16=Localisation!$C$126,Q16=3),0,IF(OR(Q16=Localisation!$C$127,Q16=2),2,IF(OR(Q16=Localisation!$C$128,Q16=1),4)))))</f>
        <v>0</v>
      </c>
      <c r="AM16" s="11" t="b">
        <f>IF(OR(R16=Localisation!$C$118,R16=5),4,IF(OR(R16=Localisation!$C$119,R16=4),2,IF(OR(R16=Localisation!$C$120,R16=3),0,IF(OR(R16=Localisation!$C$121,R16=2),-1,IF(OR(R16=Localisation!$C$122,R16=1),-2)))))</f>
        <v>0</v>
      </c>
      <c r="AN16" s="11" t="b">
        <f>IF(OR(S16=Localisation!$C$124,S16=5),-2,IF(OR(S16=Localisation!$C$125,S16=4),-1,IF(OR(S16=Localisation!$C$126,S16=3),0,IF(OR(S16=Localisation!$C$127,S16=2),2,IF(OR(S16=Localisation!$C$128,S16=1),4)))))</f>
        <v>0</v>
      </c>
      <c r="AO16" s="11" t="b">
        <f>IF(OR(T16=Localisation!$C$118,T16=5),4,IF(OR(T16=Localisation!$C$119,T16=4),2,IF(OR(T16=Localisation!$C$120,T16=3),0,IF(OR(T16=Localisation!$C$121,T16=2),-1,IF(OR(T16=Localisation!$C$122,T16=1),-2)))))</f>
        <v>0</v>
      </c>
      <c r="AP16" s="11" t="b">
        <f>IF(OR(U16=Localisation!$C$124,U16=5),-2,IF(OR(U16=Localisation!$C$125,U16=4),-1,IF(OR(U16=Localisation!$C$126,U16=3),0,IF(OR(U16=Localisation!$C$127,U16=2),2,IF(OR(U16=Localisation!$C$128,U16=1),4)))))</f>
        <v>0</v>
      </c>
      <c r="AR16" s="11" t="str">
        <f t="shared" si="2"/>
        <v>ЛОЖЬЛОЖЬ</v>
      </c>
      <c r="AS16" s="11" t="str">
        <f t="shared" si="3"/>
        <v>ЛОЖЬЛОЖЬ</v>
      </c>
      <c r="AT16" s="11" t="str">
        <f t="shared" si="4"/>
        <v>ЛОЖЬЛОЖЬ</v>
      </c>
      <c r="AU16" s="11" t="str">
        <f t="shared" si="5"/>
        <v>ЛОЖЬЛОЖЬ</v>
      </c>
      <c r="AV16" s="11" t="str">
        <f t="shared" si="6"/>
        <v>ЛОЖЬЛОЖЬ</v>
      </c>
      <c r="AW16" s="11" t="str">
        <f t="shared" si="7"/>
        <v>ЛОЖЬЛОЖЬ</v>
      </c>
      <c r="AX16" s="11" t="str">
        <f t="shared" si="8"/>
        <v>ЛОЖЬЛОЖЬ</v>
      </c>
      <c r="AY16" s="11" t="str">
        <f t="shared" si="9"/>
        <v>ЛОЖЬЛОЖЬ</v>
      </c>
      <c r="AZ16" s="11" t="str">
        <f t="shared" si="10"/>
        <v>ЛОЖЬЛОЖЬ</v>
      </c>
      <c r="BA16" s="11" t="str">
        <f t="shared" si="11"/>
        <v>ЛОЖЬЛОЖЬ</v>
      </c>
      <c r="BC16" s="11" t="str">
        <f t="shared" si="12"/>
        <v/>
      </c>
      <c r="BD16" s="11" t="str">
        <f t="shared" si="13"/>
        <v/>
      </c>
      <c r="BE16" s="11" t="str">
        <f t="shared" si="14"/>
        <v/>
      </c>
      <c r="BF16" s="11" t="str">
        <f t="shared" si="15"/>
        <v/>
      </c>
      <c r="BG16" s="11" t="str">
        <f t="shared" si="16"/>
        <v/>
      </c>
      <c r="BH16" s="11" t="str">
        <f t="shared" si="17"/>
        <v/>
      </c>
      <c r="BI16" s="11" t="str">
        <f t="shared" si="18"/>
        <v/>
      </c>
      <c r="BJ16" s="11" t="str">
        <f t="shared" si="19"/>
        <v/>
      </c>
      <c r="BK16" s="11" t="str">
        <f t="shared" si="20"/>
        <v/>
      </c>
      <c r="BL16" s="11" t="str">
        <f t="shared" si="21"/>
        <v/>
      </c>
    </row>
    <row r="17" spans="2:64" x14ac:dyDescent="0.3">
      <c r="B17"/>
      <c r="C17"/>
      <c r="D17"/>
      <c r="E17"/>
      <c r="F17"/>
      <c r="G17"/>
      <c r="H17"/>
      <c r="I17"/>
      <c r="J17"/>
      <c r="K17"/>
      <c r="L17"/>
      <c r="M17"/>
      <c r="N17"/>
      <c r="O17"/>
      <c r="P17"/>
      <c r="Q17"/>
      <c r="R17"/>
      <c r="S17"/>
      <c r="T17"/>
      <c r="U17"/>
      <c r="W17" s="11" t="b">
        <f>IF(OR(B17=Localisation!$C$118,B17=5),4,IF(OR(B17=Localisation!$C$119,B17=4),2,IF(OR(B17=Localisation!$C$120,B17=3),0,IF(OR(B17=Localisation!$C$121,B17=2),-1,IF(OR(B17=Localisation!$C$122,B17=1),-2)))))</f>
        <v>0</v>
      </c>
      <c r="X17" s="11" t="b">
        <f>IF(OR(C17=Localisation!$C$124,C17=5),-2,IF(OR(C17=Localisation!$C$125,C17=4),-1,IF(OR(C17=Localisation!$C$126,C17=3),0,IF(OR(C17=Localisation!$C$127,C17=2),2,IF(OR(C17=Localisation!$C$128,C17=1),4)))))</f>
        <v>0</v>
      </c>
      <c r="Y17" s="11" t="b">
        <f>IF(OR(D17=Localisation!$C$118,D17=5),4,IF(OR(D17=Localisation!$C$119,D17=4),2,IF(OR(D17=Localisation!$C$120,D17=3),0,IF(OR(D17=Localisation!$C$121,D17=2),-1,IF(OR(D17=Localisation!$C$122,D17=1),-2)))))</f>
        <v>0</v>
      </c>
      <c r="Z17" s="11" t="b">
        <f>IF(OR(E17=Localisation!$C$124,E17=5),-2,IF(OR(E17=Localisation!$C$125,E17=4),-1,IF(OR(E17=Localisation!$C$126,E17=3),0,IF(OR(E17=Localisation!$C$127,E17=2),2,IF(OR(E17=Localisation!$C$128,E17=1),4)))))</f>
        <v>0</v>
      </c>
      <c r="AA17" s="11" t="b">
        <f>IF(OR(F17=Localisation!$C$118,F17=5),4,IF(OR(F17=Localisation!$C$119,F17=4),2,IF(OR(F17=Localisation!$C$120,F17=3),0,IF(OR(F17=Localisation!$C$121,F17=2),-1,IF(OR(F17=Localisation!$C$122,F17=1),-2)))))</f>
        <v>0</v>
      </c>
      <c r="AB17" s="11" t="b">
        <f>IF(OR(G17=Localisation!$C$124,G17=5),-2,IF(OR(G17=Localisation!$C$125,G17=4),-1,IF(OR(G17=Localisation!$C$126,G17=3),0,IF(OR(G17=Localisation!$C$127,G17=2),2,IF(OR(G17=Localisation!$C$128,G17=1),4)))))</f>
        <v>0</v>
      </c>
      <c r="AC17" s="11" t="b">
        <f>IF(OR(H17=Localisation!$C$118,H17=5),4,IF(OR(H17=Localisation!$C$119,H17=4),2,IF(OR(H17=Localisation!$C$120,H17=3),0,IF(OR(H17=Localisation!$C$121,H17=2),-1,IF(OR(H17=Localisation!$C$122,H17=1),-2)))))</f>
        <v>0</v>
      </c>
      <c r="AD17" s="11" t="b">
        <f>IF(OR(I17=Localisation!$C$124,I17=5),-2,IF(OR(I17=Localisation!$C$125,I17=4),-1,IF(OR(I17=Localisation!$C$126,I17=3),0,IF(OR(I17=Localisation!$C$127,I17=2),2,IF(OR(I17=Localisation!$C$128,I17=1),4)))))</f>
        <v>0</v>
      </c>
      <c r="AE17" s="11" t="b">
        <f>IF(OR(J17=Localisation!$C$118,J17=5),4,IF(OR(J17=Localisation!$C$119,J17=4),2,IF(OR(J17=Localisation!$C$120,J17=3),0,IF(OR(J17=Localisation!$C$121,J17=2),-1,IF(OR(J17=Localisation!$C$122,J17=1),-2)))))</f>
        <v>0</v>
      </c>
      <c r="AF17" s="11" t="b">
        <f>IF(OR(K17=Localisation!$C$124,K17=5),-2,IF(OR(K17=Localisation!$C$125,K17=4),-1,IF(OR(K17=Localisation!$C$126,K17=3),0,IF(OR(K17=Localisation!$C$127,K17=2),2,IF(OR(K17=Localisation!$C$128,K17=1),4)))))</f>
        <v>0</v>
      </c>
      <c r="AG17" s="11" t="b">
        <f>IF(OR(L17=Localisation!$C$118,L17=5),4,IF(OR(L17=Localisation!$C$119,L17=4),2,IF(OR(L17=Localisation!$C$120,L17=3),0,IF(OR(L17=Localisation!$C$121,L17=2),-1,IF(OR(L17=Localisation!$C$122,L17=1),-2)))))</f>
        <v>0</v>
      </c>
      <c r="AH17" s="11" t="b">
        <f>IF(OR(M17=Localisation!$C$124,M17=5),-2,IF(OR(M17=Localisation!$C$125,M17=4),-1,IF(OR(M17=Localisation!$C$126,M17=3),0,IF(OR(M17=Localisation!$C$127,M17=2),2,IF(OR(M17=Localisation!$C$128,M17=1),4)))))</f>
        <v>0</v>
      </c>
      <c r="AI17" s="11" t="b">
        <f>IF(OR(N17=Localisation!$C$118,N17=5),4,IF(OR(N17=Localisation!$C$119,N17=4),2,IF(OR(N17=Localisation!$C$120,N17=3),0,IF(OR(N17=Localisation!$C$121,N17=2),-1,IF(OR(N17=Localisation!$C$122,N17=1),-2)))))</f>
        <v>0</v>
      </c>
      <c r="AJ17" s="11" t="b">
        <f>IF(OR(O17=Localisation!$C$124,O17=5),-2,IF(OR(O17=Localisation!$C$125,O17=4),-1,IF(OR(O17=Localisation!$C$126,O17=3),0,IF(OR(O17=Localisation!$C$127,O17=2),2,IF(OR(O17=Localisation!$C$128,O17=1),4)))))</f>
        <v>0</v>
      </c>
      <c r="AK17" s="11" t="b">
        <f>IF(OR(P17=Localisation!$C$118,P17=5),4,IF(OR(P17=Localisation!$C$119,P17=4),2,IF(OR(P17=Localisation!$C$120,P17=3),0,IF(OR(P17=Localisation!$C$121,P17=2),-1,IF(OR(P17=Localisation!$C$122,P17=1),-2)))))</f>
        <v>0</v>
      </c>
      <c r="AL17" s="11" t="b">
        <f>IF(OR(Q17=Localisation!$C$124,Q17=5),-2,IF(OR(Q17=Localisation!$C$125,Q17=4),-1,IF(OR(Q17=Localisation!$C$126,Q17=3),0,IF(OR(Q17=Localisation!$C$127,Q17=2),2,IF(OR(Q17=Localisation!$C$128,Q17=1),4)))))</f>
        <v>0</v>
      </c>
      <c r="AM17" s="11" t="b">
        <f>IF(OR(R17=Localisation!$C$118,R17=5),4,IF(OR(R17=Localisation!$C$119,R17=4),2,IF(OR(R17=Localisation!$C$120,R17=3),0,IF(OR(R17=Localisation!$C$121,R17=2),-1,IF(OR(R17=Localisation!$C$122,R17=1),-2)))))</f>
        <v>0</v>
      </c>
      <c r="AN17" s="11" t="b">
        <f>IF(OR(S17=Localisation!$C$124,S17=5),-2,IF(OR(S17=Localisation!$C$125,S17=4),-1,IF(OR(S17=Localisation!$C$126,S17=3),0,IF(OR(S17=Localisation!$C$127,S17=2),2,IF(OR(S17=Localisation!$C$128,S17=1),4)))))</f>
        <v>0</v>
      </c>
      <c r="AO17" s="11" t="b">
        <f>IF(OR(T17=Localisation!$C$118,T17=5),4,IF(OR(T17=Localisation!$C$119,T17=4),2,IF(OR(T17=Localisation!$C$120,T17=3),0,IF(OR(T17=Localisation!$C$121,T17=2),-1,IF(OR(T17=Localisation!$C$122,T17=1),-2)))))</f>
        <v>0</v>
      </c>
      <c r="AP17" s="11" t="b">
        <f>IF(OR(U17=Localisation!$C$124,U17=5),-2,IF(OR(U17=Localisation!$C$125,U17=4),-1,IF(OR(U17=Localisation!$C$126,U17=3),0,IF(OR(U17=Localisation!$C$127,U17=2),2,IF(OR(U17=Localisation!$C$128,U17=1),4)))))</f>
        <v>0</v>
      </c>
      <c r="AR17" s="11" t="str">
        <f t="shared" si="2"/>
        <v>ЛОЖЬЛОЖЬ</v>
      </c>
      <c r="AS17" s="11" t="str">
        <f t="shared" si="3"/>
        <v>ЛОЖЬЛОЖЬ</v>
      </c>
      <c r="AT17" s="11" t="str">
        <f t="shared" si="4"/>
        <v>ЛОЖЬЛОЖЬ</v>
      </c>
      <c r="AU17" s="11" t="str">
        <f t="shared" si="5"/>
        <v>ЛОЖЬЛОЖЬ</v>
      </c>
      <c r="AV17" s="11" t="str">
        <f t="shared" si="6"/>
        <v>ЛОЖЬЛОЖЬ</v>
      </c>
      <c r="AW17" s="11" t="str">
        <f t="shared" si="7"/>
        <v>ЛОЖЬЛОЖЬ</v>
      </c>
      <c r="AX17" s="11" t="str">
        <f t="shared" si="8"/>
        <v>ЛОЖЬЛОЖЬ</v>
      </c>
      <c r="AY17" s="11" t="str">
        <f t="shared" si="9"/>
        <v>ЛОЖЬЛОЖЬ</v>
      </c>
      <c r="AZ17" s="11" t="str">
        <f t="shared" si="10"/>
        <v>ЛОЖЬЛОЖЬ</v>
      </c>
      <c r="BA17" s="11" t="str">
        <f t="shared" si="11"/>
        <v>ЛОЖЬЛОЖЬ</v>
      </c>
      <c r="BC17" s="11" t="str">
        <f t="shared" si="12"/>
        <v/>
      </c>
      <c r="BD17" s="11" t="str">
        <f t="shared" si="13"/>
        <v/>
      </c>
      <c r="BE17" s="11" t="str">
        <f t="shared" si="14"/>
        <v/>
      </c>
      <c r="BF17" s="11" t="str">
        <f t="shared" si="15"/>
        <v/>
      </c>
      <c r="BG17" s="11" t="str">
        <f t="shared" si="16"/>
        <v/>
      </c>
      <c r="BH17" s="11" t="str">
        <f t="shared" si="17"/>
        <v/>
      </c>
      <c r="BI17" s="11" t="str">
        <f t="shared" si="18"/>
        <v/>
      </c>
      <c r="BJ17" s="11" t="str">
        <f t="shared" si="19"/>
        <v/>
      </c>
      <c r="BK17" s="11" t="str">
        <f t="shared" si="20"/>
        <v/>
      </c>
      <c r="BL17" s="11" t="str">
        <f t="shared" si="21"/>
        <v/>
      </c>
    </row>
    <row r="18" spans="2:64" x14ac:dyDescent="0.3">
      <c r="B18"/>
      <c r="C18"/>
      <c r="D18"/>
      <c r="E18"/>
      <c r="F18"/>
      <c r="G18"/>
      <c r="H18"/>
      <c r="I18"/>
      <c r="J18"/>
      <c r="K18"/>
      <c r="L18"/>
      <c r="M18"/>
      <c r="N18"/>
      <c r="O18"/>
      <c r="P18"/>
      <c r="Q18"/>
      <c r="R18"/>
      <c r="S18"/>
      <c r="T18"/>
      <c r="U18"/>
      <c r="W18" s="11" t="b">
        <f>IF(OR(B18=Localisation!$C$118,B18=5),4,IF(OR(B18=Localisation!$C$119,B18=4),2,IF(OR(B18=Localisation!$C$120,B18=3),0,IF(OR(B18=Localisation!$C$121,B18=2),-1,IF(OR(B18=Localisation!$C$122,B18=1),-2)))))</f>
        <v>0</v>
      </c>
      <c r="X18" s="11" t="b">
        <f>IF(OR(C18=Localisation!$C$124,C18=5),-2,IF(OR(C18=Localisation!$C$125,C18=4),-1,IF(OR(C18=Localisation!$C$126,C18=3),0,IF(OR(C18=Localisation!$C$127,C18=2),2,IF(OR(C18=Localisation!$C$128,C18=1),4)))))</f>
        <v>0</v>
      </c>
      <c r="Y18" s="11" t="b">
        <f>IF(OR(D18=Localisation!$C$118,D18=5),4,IF(OR(D18=Localisation!$C$119,D18=4),2,IF(OR(D18=Localisation!$C$120,D18=3),0,IF(OR(D18=Localisation!$C$121,D18=2),-1,IF(OR(D18=Localisation!$C$122,D18=1),-2)))))</f>
        <v>0</v>
      </c>
      <c r="Z18" s="11" t="b">
        <f>IF(OR(E18=Localisation!$C$124,E18=5),-2,IF(OR(E18=Localisation!$C$125,E18=4),-1,IF(OR(E18=Localisation!$C$126,E18=3),0,IF(OR(E18=Localisation!$C$127,E18=2),2,IF(OR(E18=Localisation!$C$128,E18=1),4)))))</f>
        <v>0</v>
      </c>
      <c r="AA18" s="11" t="b">
        <f>IF(OR(F18=Localisation!$C$118,F18=5),4,IF(OR(F18=Localisation!$C$119,F18=4),2,IF(OR(F18=Localisation!$C$120,F18=3),0,IF(OR(F18=Localisation!$C$121,F18=2),-1,IF(OR(F18=Localisation!$C$122,F18=1),-2)))))</f>
        <v>0</v>
      </c>
      <c r="AB18" s="11" t="b">
        <f>IF(OR(G18=Localisation!$C$124,G18=5),-2,IF(OR(G18=Localisation!$C$125,G18=4),-1,IF(OR(G18=Localisation!$C$126,G18=3),0,IF(OR(G18=Localisation!$C$127,G18=2),2,IF(OR(G18=Localisation!$C$128,G18=1),4)))))</f>
        <v>0</v>
      </c>
      <c r="AC18" s="11" t="b">
        <f>IF(OR(H18=Localisation!$C$118,H18=5),4,IF(OR(H18=Localisation!$C$119,H18=4),2,IF(OR(H18=Localisation!$C$120,H18=3),0,IF(OR(H18=Localisation!$C$121,H18=2),-1,IF(OR(H18=Localisation!$C$122,H18=1),-2)))))</f>
        <v>0</v>
      </c>
      <c r="AD18" s="11" t="b">
        <f>IF(OR(I18=Localisation!$C$124,I18=5),-2,IF(OR(I18=Localisation!$C$125,I18=4),-1,IF(OR(I18=Localisation!$C$126,I18=3),0,IF(OR(I18=Localisation!$C$127,I18=2),2,IF(OR(I18=Localisation!$C$128,I18=1),4)))))</f>
        <v>0</v>
      </c>
      <c r="AE18" s="11" t="b">
        <f>IF(OR(J18=Localisation!$C$118,J18=5),4,IF(OR(J18=Localisation!$C$119,J18=4),2,IF(OR(J18=Localisation!$C$120,J18=3),0,IF(OR(J18=Localisation!$C$121,J18=2),-1,IF(OR(J18=Localisation!$C$122,J18=1),-2)))))</f>
        <v>0</v>
      </c>
      <c r="AF18" s="11" t="b">
        <f>IF(OR(K18=Localisation!$C$124,K18=5),-2,IF(OR(K18=Localisation!$C$125,K18=4),-1,IF(OR(K18=Localisation!$C$126,K18=3),0,IF(OR(K18=Localisation!$C$127,K18=2),2,IF(OR(K18=Localisation!$C$128,K18=1),4)))))</f>
        <v>0</v>
      </c>
      <c r="AG18" s="11" t="b">
        <f>IF(OR(L18=Localisation!$C$118,L18=5),4,IF(OR(L18=Localisation!$C$119,L18=4),2,IF(OR(L18=Localisation!$C$120,L18=3),0,IF(OR(L18=Localisation!$C$121,L18=2),-1,IF(OR(L18=Localisation!$C$122,L18=1),-2)))))</f>
        <v>0</v>
      </c>
      <c r="AH18" s="11" t="b">
        <f>IF(OR(M18=Localisation!$C$124,M18=5),-2,IF(OR(M18=Localisation!$C$125,M18=4),-1,IF(OR(M18=Localisation!$C$126,M18=3),0,IF(OR(M18=Localisation!$C$127,M18=2),2,IF(OR(M18=Localisation!$C$128,M18=1),4)))))</f>
        <v>0</v>
      </c>
      <c r="AI18" s="11" t="b">
        <f>IF(OR(N18=Localisation!$C$118,N18=5),4,IF(OR(N18=Localisation!$C$119,N18=4),2,IF(OR(N18=Localisation!$C$120,N18=3),0,IF(OR(N18=Localisation!$C$121,N18=2),-1,IF(OR(N18=Localisation!$C$122,N18=1),-2)))))</f>
        <v>0</v>
      </c>
      <c r="AJ18" s="11" t="b">
        <f>IF(OR(O18=Localisation!$C$124,O18=5),-2,IF(OR(O18=Localisation!$C$125,O18=4),-1,IF(OR(O18=Localisation!$C$126,O18=3),0,IF(OR(O18=Localisation!$C$127,O18=2),2,IF(OR(O18=Localisation!$C$128,O18=1),4)))))</f>
        <v>0</v>
      </c>
      <c r="AK18" s="11" t="b">
        <f>IF(OR(P18=Localisation!$C$118,P18=5),4,IF(OR(P18=Localisation!$C$119,P18=4),2,IF(OR(P18=Localisation!$C$120,P18=3),0,IF(OR(P18=Localisation!$C$121,P18=2),-1,IF(OR(P18=Localisation!$C$122,P18=1),-2)))))</f>
        <v>0</v>
      </c>
      <c r="AL18" s="11" t="b">
        <f>IF(OR(Q18=Localisation!$C$124,Q18=5),-2,IF(OR(Q18=Localisation!$C$125,Q18=4),-1,IF(OR(Q18=Localisation!$C$126,Q18=3),0,IF(OR(Q18=Localisation!$C$127,Q18=2),2,IF(OR(Q18=Localisation!$C$128,Q18=1),4)))))</f>
        <v>0</v>
      </c>
      <c r="AM18" s="11" t="b">
        <f>IF(OR(R18=Localisation!$C$118,R18=5),4,IF(OR(R18=Localisation!$C$119,R18=4),2,IF(OR(R18=Localisation!$C$120,R18=3),0,IF(OR(R18=Localisation!$C$121,R18=2),-1,IF(OR(R18=Localisation!$C$122,R18=1),-2)))))</f>
        <v>0</v>
      </c>
      <c r="AN18" s="11" t="b">
        <f>IF(OR(S18=Localisation!$C$124,S18=5),-2,IF(OR(S18=Localisation!$C$125,S18=4),-1,IF(OR(S18=Localisation!$C$126,S18=3),0,IF(OR(S18=Localisation!$C$127,S18=2),2,IF(OR(S18=Localisation!$C$128,S18=1),4)))))</f>
        <v>0</v>
      </c>
      <c r="AO18" s="11" t="b">
        <f>IF(OR(T18=Localisation!$C$118,T18=5),4,IF(OR(T18=Localisation!$C$119,T18=4),2,IF(OR(T18=Localisation!$C$120,T18=3),0,IF(OR(T18=Localisation!$C$121,T18=2),-1,IF(OR(T18=Localisation!$C$122,T18=1),-2)))))</f>
        <v>0</v>
      </c>
      <c r="AP18" s="11" t="b">
        <f>IF(OR(U18=Localisation!$C$124,U18=5),-2,IF(OR(U18=Localisation!$C$125,U18=4),-1,IF(OR(U18=Localisation!$C$126,U18=3),0,IF(OR(U18=Localisation!$C$127,U18=2),2,IF(OR(U18=Localisation!$C$128,U18=1),4)))))</f>
        <v>0</v>
      </c>
      <c r="AR18" s="11" t="str">
        <f t="shared" si="2"/>
        <v>ЛОЖЬЛОЖЬ</v>
      </c>
      <c r="AS18" s="11" t="str">
        <f t="shared" si="3"/>
        <v>ЛОЖЬЛОЖЬ</v>
      </c>
      <c r="AT18" s="11" t="str">
        <f t="shared" si="4"/>
        <v>ЛОЖЬЛОЖЬ</v>
      </c>
      <c r="AU18" s="11" t="str">
        <f t="shared" si="5"/>
        <v>ЛОЖЬЛОЖЬ</v>
      </c>
      <c r="AV18" s="11" t="str">
        <f t="shared" si="6"/>
        <v>ЛОЖЬЛОЖЬ</v>
      </c>
      <c r="AW18" s="11" t="str">
        <f t="shared" si="7"/>
        <v>ЛОЖЬЛОЖЬ</v>
      </c>
      <c r="AX18" s="11" t="str">
        <f t="shared" si="8"/>
        <v>ЛОЖЬЛОЖЬ</v>
      </c>
      <c r="AY18" s="11" t="str">
        <f t="shared" si="9"/>
        <v>ЛОЖЬЛОЖЬ</v>
      </c>
      <c r="AZ18" s="11" t="str">
        <f t="shared" si="10"/>
        <v>ЛОЖЬЛОЖЬ</v>
      </c>
      <c r="BA18" s="11" t="str">
        <f t="shared" si="11"/>
        <v>ЛОЖЬЛОЖЬ</v>
      </c>
      <c r="BC18" s="11" t="str">
        <f t="shared" si="12"/>
        <v/>
      </c>
      <c r="BD18" s="11" t="str">
        <f t="shared" si="13"/>
        <v/>
      </c>
      <c r="BE18" s="11" t="str">
        <f t="shared" si="14"/>
        <v/>
      </c>
      <c r="BF18" s="11" t="str">
        <f t="shared" si="15"/>
        <v/>
      </c>
      <c r="BG18" s="11" t="str">
        <f t="shared" si="16"/>
        <v/>
      </c>
      <c r="BH18" s="11" t="str">
        <f t="shared" si="17"/>
        <v/>
      </c>
      <c r="BI18" s="11" t="str">
        <f t="shared" si="18"/>
        <v/>
      </c>
      <c r="BJ18" s="11" t="str">
        <f t="shared" si="19"/>
        <v/>
      </c>
      <c r="BK18" s="11" t="str">
        <f t="shared" si="20"/>
        <v/>
      </c>
      <c r="BL18" s="11" t="str">
        <f t="shared" si="21"/>
        <v/>
      </c>
    </row>
    <row r="19" spans="2:64" x14ac:dyDescent="0.3">
      <c r="B19"/>
      <c r="C19"/>
      <c r="D19"/>
      <c r="E19"/>
      <c r="F19"/>
      <c r="G19"/>
      <c r="H19"/>
      <c r="I19"/>
      <c r="J19"/>
      <c r="K19"/>
      <c r="L19"/>
      <c r="M19"/>
      <c r="N19"/>
      <c r="O19"/>
      <c r="P19"/>
      <c r="Q19"/>
      <c r="R19"/>
      <c r="S19"/>
      <c r="T19"/>
      <c r="U19"/>
      <c r="W19" s="11" t="b">
        <f>IF(OR(B19=Localisation!$C$118,B19=5),4,IF(OR(B19=Localisation!$C$119,B19=4),2,IF(OR(B19=Localisation!$C$120,B19=3),0,IF(OR(B19=Localisation!$C$121,B19=2),-1,IF(OR(B19=Localisation!$C$122,B19=1),-2)))))</f>
        <v>0</v>
      </c>
      <c r="X19" s="11" t="b">
        <f>IF(OR(C19=Localisation!$C$124,C19=5),-2,IF(OR(C19=Localisation!$C$125,C19=4),-1,IF(OR(C19=Localisation!$C$126,C19=3),0,IF(OR(C19=Localisation!$C$127,C19=2),2,IF(OR(C19=Localisation!$C$128,C19=1),4)))))</f>
        <v>0</v>
      </c>
      <c r="Y19" s="11" t="b">
        <f>IF(OR(D19=Localisation!$C$118,D19=5),4,IF(OR(D19=Localisation!$C$119,D19=4),2,IF(OR(D19=Localisation!$C$120,D19=3),0,IF(OR(D19=Localisation!$C$121,D19=2),-1,IF(OR(D19=Localisation!$C$122,D19=1),-2)))))</f>
        <v>0</v>
      </c>
      <c r="Z19" s="11" t="b">
        <f>IF(OR(E19=Localisation!$C$124,E19=5),-2,IF(OR(E19=Localisation!$C$125,E19=4),-1,IF(OR(E19=Localisation!$C$126,E19=3),0,IF(OR(E19=Localisation!$C$127,E19=2),2,IF(OR(E19=Localisation!$C$128,E19=1),4)))))</f>
        <v>0</v>
      </c>
      <c r="AA19" s="11" t="b">
        <f>IF(OR(F19=Localisation!$C$118,F19=5),4,IF(OR(F19=Localisation!$C$119,F19=4),2,IF(OR(F19=Localisation!$C$120,F19=3),0,IF(OR(F19=Localisation!$C$121,F19=2),-1,IF(OR(F19=Localisation!$C$122,F19=1),-2)))))</f>
        <v>0</v>
      </c>
      <c r="AB19" s="11" t="b">
        <f>IF(OR(G19=Localisation!$C$124,G19=5),-2,IF(OR(G19=Localisation!$C$125,G19=4),-1,IF(OR(G19=Localisation!$C$126,G19=3),0,IF(OR(G19=Localisation!$C$127,G19=2),2,IF(OR(G19=Localisation!$C$128,G19=1),4)))))</f>
        <v>0</v>
      </c>
      <c r="AC19" s="11" t="b">
        <f>IF(OR(H19=Localisation!$C$118,H19=5),4,IF(OR(H19=Localisation!$C$119,H19=4),2,IF(OR(H19=Localisation!$C$120,H19=3),0,IF(OR(H19=Localisation!$C$121,H19=2),-1,IF(OR(H19=Localisation!$C$122,H19=1),-2)))))</f>
        <v>0</v>
      </c>
      <c r="AD19" s="11" t="b">
        <f>IF(OR(I19=Localisation!$C$124,I19=5),-2,IF(OR(I19=Localisation!$C$125,I19=4),-1,IF(OR(I19=Localisation!$C$126,I19=3),0,IF(OR(I19=Localisation!$C$127,I19=2),2,IF(OR(I19=Localisation!$C$128,I19=1),4)))))</f>
        <v>0</v>
      </c>
      <c r="AE19" s="11" t="b">
        <f>IF(OR(J19=Localisation!$C$118,J19=5),4,IF(OR(J19=Localisation!$C$119,J19=4),2,IF(OR(J19=Localisation!$C$120,J19=3),0,IF(OR(J19=Localisation!$C$121,J19=2),-1,IF(OR(J19=Localisation!$C$122,J19=1),-2)))))</f>
        <v>0</v>
      </c>
      <c r="AF19" s="11" t="b">
        <f>IF(OR(K19=Localisation!$C$124,K19=5),-2,IF(OR(K19=Localisation!$C$125,K19=4),-1,IF(OR(K19=Localisation!$C$126,K19=3),0,IF(OR(K19=Localisation!$C$127,K19=2),2,IF(OR(K19=Localisation!$C$128,K19=1),4)))))</f>
        <v>0</v>
      </c>
      <c r="AG19" s="11" t="b">
        <f>IF(OR(L19=Localisation!$C$118,L19=5),4,IF(OR(L19=Localisation!$C$119,L19=4),2,IF(OR(L19=Localisation!$C$120,L19=3),0,IF(OR(L19=Localisation!$C$121,L19=2),-1,IF(OR(L19=Localisation!$C$122,L19=1),-2)))))</f>
        <v>0</v>
      </c>
      <c r="AH19" s="11" t="b">
        <f>IF(OR(M19=Localisation!$C$124,M19=5),-2,IF(OR(M19=Localisation!$C$125,M19=4),-1,IF(OR(M19=Localisation!$C$126,M19=3),0,IF(OR(M19=Localisation!$C$127,M19=2),2,IF(OR(M19=Localisation!$C$128,M19=1),4)))))</f>
        <v>0</v>
      </c>
      <c r="AI19" s="11" t="b">
        <f>IF(OR(N19=Localisation!$C$118,N19=5),4,IF(OR(N19=Localisation!$C$119,N19=4),2,IF(OR(N19=Localisation!$C$120,N19=3),0,IF(OR(N19=Localisation!$C$121,N19=2),-1,IF(OR(N19=Localisation!$C$122,N19=1),-2)))))</f>
        <v>0</v>
      </c>
      <c r="AJ19" s="11" t="b">
        <f>IF(OR(O19=Localisation!$C$124,O19=5),-2,IF(OR(O19=Localisation!$C$125,O19=4),-1,IF(OR(O19=Localisation!$C$126,O19=3),0,IF(OR(O19=Localisation!$C$127,O19=2),2,IF(OR(O19=Localisation!$C$128,O19=1),4)))))</f>
        <v>0</v>
      </c>
      <c r="AK19" s="11" t="b">
        <f>IF(OR(P19=Localisation!$C$118,P19=5),4,IF(OR(P19=Localisation!$C$119,P19=4),2,IF(OR(P19=Localisation!$C$120,P19=3),0,IF(OR(P19=Localisation!$C$121,P19=2),-1,IF(OR(P19=Localisation!$C$122,P19=1),-2)))))</f>
        <v>0</v>
      </c>
      <c r="AL19" s="11" t="b">
        <f>IF(OR(Q19=Localisation!$C$124,Q19=5),-2,IF(OR(Q19=Localisation!$C$125,Q19=4),-1,IF(OR(Q19=Localisation!$C$126,Q19=3),0,IF(OR(Q19=Localisation!$C$127,Q19=2),2,IF(OR(Q19=Localisation!$C$128,Q19=1),4)))))</f>
        <v>0</v>
      </c>
      <c r="AM19" s="11" t="b">
        <f>IF(OR(R19=Localisation!$C$118,R19=5),4,IF(OR(R19=Localisation!$C$119,R19=4),2,IF(OR(R19=Localisation!$C$120,R19=3),0,IF(OR(R19=Localisation!$C$121,R19=2),-1,IF(OR(R19=Localisation!$C$122,R19=1),-2)))))</f>
        <v>0</v>
      </c>
      <c r="AN19" s="11" t="b">
        <f>IF(OR(S19=Localisation!$C$124,S19=5),-2,IF(OR(S19=Localisation!$C$125,S19=4),-1,IF(OR(S19=Localisation!$C$126,S19=3),0,IF(OR(S19=Localisation!$C$127,S19=2),2,IF(OR(S19=Localisation!$C$128,S19=1),4)))))</f>
        <v>0</v>
      </c>
      <c r="AO19" s="11" t="b">
        <f>IF(OR(T19=Localisation!$C$118,T19=5),4,IF(OR(T19=Localisation!$C$119,T19=4),2,IF(OR(T19=Localisation!$C$120,T19=3),0,IF(OR(T19=Localisation!$C$121,T19=2),-1,IF(OR(T19=Localisation!$C$122,T19=1),-2)))))</f>
        <v>0</v>
      </c>
      <c r="AP19" s="11" t="b">
        <f>IF(OR(U19=Localisation!$C$124,U19=5),-2,IF(OR(U19=Localisation!$C$125,U19=4),-1,IF(OR(U19=Localisation!$C$126,U19=3),0,IF(OR(U19=Localisation!$C$127,U19=2),2,IF(OR(U19=Localisation!$C$128,U19=1),4)))))</f>
        <v>0</v>
      </c>
      <c r="AR19" s="11" t="str">
        <f t="shared" si="2"/>
        <v>ЛОЖЬЛОЖЬ</v>
      </c>
      <c r="AS19" s="11" t="str">
        <f t="shared" si="3"/>
        <v>ЛОЖЬЛОЖЬ</v>
      </c>
      <c r="AT19" s="11" t="str">
        <f t="shared" si="4"/>
        <v>ЛОЖЬЛОЖЬ</v>
      </c>
      <c r="AU19" s="11" t="str">
        <f t="shared" si="5"/>
        <v>ЛОЖЬЛОЖЬ</v>
      </c>
      <c r="AV19" s="11" t="str">
        <f t="shared" si="6"/>
        <v>ЛОЖЬЛОЖЬ</v>
      </c>
      <c r="AW19" s="11" t="str">
        <f t="shared" si="7"/>
        <v>ЛОЖЬЛОЖЬ</v>
      </c>
      <c r="AX19" s="11" t="str">
        <f t="shared" si="8"/>
        <v>ЛОЖЬЛОЖЬ</v>
      </c>
      <c r="AY19" s="11" t="str">
        <f t="shared" si="9"/>
        <v>ЛОЖЬЛОЖЬ</v>
      </c>
      <c r="AZ19" s="11" t="str">
        <f t="shared" si="10"/>
        <v>ЛОЖЬЛОЖЬ</v>
      </c>
      <c r="BA19" s="11" t="str">
        <f t="shared" si="11"/>
        <v>ЛОЖЬЛОЖЬ</v>
      </c>
      <c r="BC19" s="11" t="str">
        <f t="shared" si="12"/>
        <v/>
      </c>
      <c r="BD19" s="11" t="str">
        <f t="shared" si="13"/>
        <v/>
      </c>
      <c r="BE19" s="11" t="str">
        <f t="shared" si="14"/>
        <v/>
      </c>
      <c r="BF19" s="11" t="str">
        <f t="shared" si="15"/>
        <v/>
      </c>
      <c r="BG19" s="11" t="str">
        <f t="shared" si="16"/>
        <v/>
      </c>
      <c r="BH19" s="11" t="str">
        <f t="shared" si="17"/>
        <v/>
      </c>
      <c r="BI19" s="11" t="str">
        <f t="shared" si="18"/>
        <v/>
      </c>
      <c r="BJ19" s="11" t="str">
        <f t="shared" si="19"/>
        <v/>
      </c>
      <c r="BK19" s="11" t="str">
        <f t="shared" si="20"/>
        <v/>
      </c>
      <c r="BL19" s="11" t="str">
        <f t="shared" si="21"/>
        <v/>
      </c>
    </row>
    <row r="20" spans="2:64" x14ac:dyDescent="0.3">
      <c r="B20"/>
      <c r="C20"/>
      <c r="D20"/>
      <c r="E20"/>
      <c r="F20"/>
      <c r="G20"/>
      <c r="H20"/>
      <c r="I20"/>
      <c r="J20"/>
      <c r="K20"/>
      <c r="L20"/>
      <c r="M20"/>
      <c r="N20"/>
      <c r="O20"/>
      <c r="P20"/>
      <c r="Q20"/>
      <c r="R20"/>
      <c r="S20"/>
      <c r="T20"/>
      <c r="U20"/>
      <c r="W20" s="11" t="b">
        <f>IF(OR(B20=Localisation!$C$118,B20=5),4,IF(OR(B20=Localisation!$C$119,B20=4),2,IF(OR(B20=Localisation!$C$120,B20=3),0,IF(OR(B20=Localisation!$C$121,B20=2),-1,IF(OR(B20=Localisation!$C$122,B20=1),-2)))))</f>
        <v>0</v>
      </c>
      <c r="X20" s="11" t="b">
        <f>IF(OR(C20=Localisation!$C$124,C20=5),-2,IF(OR(C20=Localisation!$C$125,C20=4),-1,IF(OR(C20=Localisation!$C$126,C20=3),0,IF(OR(C20=Localisation!$C$127,C20=2),2,IF(OR(C20=Localisation!$C$128,C20=1),4)))))</f>
        <v>0</v>
      </c>
      <c r="Y20" s="11" t="b">
        <f>IF(OR(D20=Localisation!$C$118,D20=5),4,IF(OR(D20=Localisation!$C$119,D20=4),2,IF(OR(D20=Localisation!$C$120,D20=3),0,IF(OR(D20=Localisation!$C$121,D20=2),-1,IF(OR(D20=Localisation!$C$122,D20=1),-2)))))</f>
        <v>0</v>
      </c>
      <c r="Z20" s="11" t="b">
        <f>IF(OR(E20=Localisation!$C$124,E20=5),-2,IF(OR(E20=Localisation!$C$125,E20=4),-1,IF(OR(E20=Localisation!$C$126,E20=3),0,IF(OR(E20=Localisation!$C$127,E20=2),2,IF(OR(E20=Localisation!$C$128,E20=1),4)))))</f>
        <v>0</v>
      </c>
      <c r="AA20" s="11" t="b">
        <f>IF(OR(F20=Localisation!$C$118,F20=5),4,IF(OR(F20=Localisation!$C$119,F20=4),2,IF(OR(F20=Localisation!$C$120,F20=3),0,IF(OR(F20=Localisation!$C$121,F20=2),-1,IF(OR(F20=Localisation!$C$122,F20=1),-2)))))</f>
        <v>0</v>
      </c>
      <c r="AB20" s="11" t="b">
        <f>IF(OR(G20=Localisation!$C$124,G20=5),-2,IF(OR(G20=Localisation!$C$125,G20=4),-1,IF(OR(G20=Localisation!$C$126,G20=3),0,IF(OR(G20=Localisation!$C$127,G20=2),2,IF(OR(G20=Localisation!$C$128,G20=1),4)))))</f>
        <v>0</v>
      </c>
      <c r="AC20" s="11" t="b">
        <f>IF(OR(H20=Localisation!$C$118,H20=5),4,IF(OR(H20=Localisation!$C$119,H20=4),2,IF(OR(H20=Localisation!$C$120,H20=3),0,IF(OR(H20=Localisation!$C$121,H20=2),-1,IF(OR(H20=Localisation!$C$122,H20=1),-2)))))</f>
        <v>0</v>
      </c>
      <c r="AD20" s="11" t="b">
        <f>IF(OR(I20=Localisation!$C$124,I20=5),-2,IF(OR(I20=Localisation!$C$125,I20=4),-1,IF(OR(I20=Localisation!$C$126,I20=3),0,IF(OR(I20=Localisation!$C$127,I20=2),2,IF(OR(I20=Localisation!$C$128,I20=1),4)))))</f>
        <v>0</v>
      </c>
      <c r="AE20" s="11" t="b">
        <f>IF(OR(J20=Localisation!$C$118,J20=5),4,IF(OR(J20=Localisation!$C$119,J20=4),2,IF(OR(J20=Localisation!$C$120,J20=3),0,IF(OR(J20=Localisation!$C$121,J20=2),-1,IF(OR(J20=Localisation!$C$122,J20=1),-2)))))</f>
        <v>0</v>
      </c>
      <c r="AF20" s="11" t="b">
        <f>IF(OR(K20=Localisation!$C$124,K20=5),-2,IF(OR(K20=Localisation!$C$125,K20=4),-1,IF(OR(K20=Localisation!$C$126,K20=3),0,IF(OR(K20=Localisation!$C$127,K20=2),2,IF(OR(K20=Localisation!$C$128,K20=1),4)))))</f>
        <v>0</v>
      </c>
      <c r="AG20" s="11" t="b">
        <f>IF(OR(L20=Localisation!$C$118,L20=5),4,IF(OR(L20=Localisation!$C$119,L20=4),2,IF(OR(L20=Localisation!$C$120,L20=3),0,IF(OR(L20=Localisation!$C$121,L20=2),-1,IF(OR(L20=Localisation!$C$122,L20=1),-2)))))</f>
        <v>0</v>
      </c>
      <c r="AH20" s="11" t="b">
        <f>IF(OR(M20=Localisation!$C$124,M20=5),-2,IF(OR(M20=Localisation!$C$125,M20=4),-1,IF(OR(M20=Localisation!$C$126,M20=3),0,IF(OR(M20=Localisation!$C$127,M20=2),2,IF(OR(M20=Localisation!$C$128,M20=1),4)))))</f>
        <v>0</v>
      </c>
      <c r="AI20" s="11" t="b">
        <f>IF(OR(N20=Localisation!$C$118,N20=5),4,IF(OR(N20=Localisation!$C$119,N20=4),2,IF(OR(N20=Localisation!$C$120,N20=3),0,IF(OR(N20=Localisation!$C$121,N20=2),-1,IF(OR(N20=Localisation!$C$122,N20=1),-2)))))</f>
        <v>0</v>
      </c>
      <c r="AJ20" s="11" t="b">
        <f>IF(OR(O20=Localisation!$C$124,O20=5),-2,IF(OR(O20=Localisation!$C$125,O20=4),-1,IF(OR(O20=Localisation!$C$126,O20=3),0,IF(OR(O20=Localisation!$C$127,O20=2),2,IF(OR(O20=Localisation!$C$128,O20=1),4)))))</f>
        <v>0</v>
      </c>
      <c r="AK20" s="11" t="b">
        <f>IF(OR(P20=Localisation!$C$118,P20=5),4,IF(OR(P20=Localisation!$C$119,P20=4),2,IF(OR(P20=Localisation!$C$120,P20=3),0,IF(OR(P20=Localisation!$C$121,P20=2),-1,IF(OR(P20=Localisation!$C$122,P20=1),-2)))))</f>
        <v>0</v>
      </c>
      <c r="AL20" s="11" t="b">
        <f>IF(OR(Q20=Localisation!$C$124,Q20=5),-2,IF(OR(Q20=Localisation!$C$125,Q20=4),-1,IF(OR(Q20=Localisation!$C$126,Q20=3),0,IF(OR(Q20=Localisation!$C$127,Q20=2),2,IF(OR(Q20=Localisation!$C$128,Q20=1),4)))))</f>
        <v>0</v>
      </c>
      <c r="AM20" s="11" t="b">
        <f>IF(OR(R20=Localisation!$C$118,R20=5),4,IF(OR(R20=Localisation!$C$119,R20=4),2,IF(OR(R20=Localisation!$C$120,R20=3),0,IF(OR(R20=Localisation!$C$121,R20=2),-1,IF(OR(R20=Localisation!$C$122,R20=1),-2)))))</f>
        <v>0</v>
      </c>
      <c r="AN20" s="11" t="b">
        <f>IF(OR(S20=Localisation!$C$124,S20=5),-2,IF(OR(S20=Localisation!$C$125,S20=4),-1,IF(OR(S20=Localisation!$C$126,S20=3),0,IF(OR(S20=Localisation!$C$127,S20=2),2,IF(OR(S20=Localisation!$C$128,S20=1),4)))))</f>
        <v>0</v>
      </c>
      <c r="AO20" s="11" t="b">
        <f>IF(OR(T20=Localisation!$C$118,T20=5),4,IF(OR(T20=Localisation!$C$119,T20=4),2,IF(OR(T20=Localisation!$C$120,T20=3),0,IF(OR(T20=Localisation!$C$121,T20=2),-1,IF(OR(T20=Localisation!$C$122,T20=1),-2)))))</f>
        <v>0</v>
      </c>
      <c r="AP20" s="11" t="b">
        <f>IF(OR(U20=Localisation!$C$124,U20=5),-2,IF(OR(U20=Localisation!$C$125,U20=4),-1,IF(OR(U20=Localisation!$C$126,U20=3),0,IF(OR(U20=Localisation!$C$127,U20=2),2,IF(OR(U20=Localisation!$C$128,U20=1),4)))))</f>
        <v>0</v>
      </c>
      <c r="AR20" s="11" t="str">
        <f t="shared" si="2"/>
        <v>ЛОЖЬЛОЖЬ</v>
      </c>
      <c r="AS20" s="11" t="str">
        <f t="shared" si="3"/>
        <v>ЛОЖЬЛОЖЬ</v>
      </c>
      <c r="AT20" s="11" t="str">
        <f t="shared" si="4"/>
        <v>ЛОЖЬЛОЖЬ</v>
      </c>
      <c r="AU20" s="11" t="str">
        <f t="shared" si="5"/>
        <v>ЛОЖЬЛОЖЬ</v>
      </c>
      <c r="AV20" s="11" t="str">
        <f t="shared" si="6"/>
        <v>ЛОЖЬЛОЖЬ</v>
      </c>
      <c r="AW20" s="11" t="str">
        <f t="shared" si="7"/>
        <v>ЛОЖЬЛОЖЬ</v>
      </c>
      <c r="AX20" s="11" t="str">
        <f t="shared" si="8"/>
        <v>ЛОЖЬЛОЖЬ</v>
      </c>
      <c r="AY20" s="11" t="str">
        <f t="shared" si="9"/>
        <v>ЛОЖЬЛОЖЬ</v>
      </c>
      <c r="AZ20" s="11" t="str">
        <f t="shared" si="10"/>
        <v>ЛОЖЬЛОЖЬ</v>
      </c>
      <c r="BA20" s="11" t="str">
        <f t="shared" si="11"/>
        <v>ЛОЖЬЛОЖЬ</v>
      </c>
      <c r="BC20" s="11" t="str">
        <f t="shared" si="12"/>
        <v/>
      </c>
      <c r="BD20" s="11" t="str">
        <f t="shared" si="13"/>
        <v/>
      </c>
      <c r="BE20" s="11" t="str">
        <f t="shared" si="14"/>
        <v/>
      </c>
      <c r="BF20" s="11" t="str">
        <f t="shared" si="15"/>
        <v/>
      </c>
      <c r="BG20" s="11" t="str">
        <f t="shared" si="16"/>
        <v/>
      </c>
      <c r="BH20" s="11" t="str">
        <f t="shared" si="17"/>
        <v/>
      </c>
      <c r="BI20" s="11" t="str">
        <f t="shared" si="18"/>
        <v/>
      </c>
      <c r="BJ20" s="11" t="str">
        <f t="shared" si="19"/>
        <v/>
      </c>
      <c r="BK20" s="11" t="str">
        <f t="shared" si="20"/>
        <v/>
      </c>
      <c r="BL20" s="11" t="str">
        <f t="shared" si="21"/>
        <v/>
      </c>
    </row>
    <row r="21" spans="2:64" x14ac:dyDescent="0.3">
      <c r="B21"/>
      <c r="C21"/>
      <c r="D21"/>
      <c r="E21"/>
      <c r="F21"/>
      <c r="G21"/>
      <c r="H21"/>
      <c r="I21"/>
      <c r="J21"/>
      <c r="K21"/>
      <c r="L21"/>
      <c r="M21"/>
      <c r="N21"/>
      <c r="O21"/>
      <c r="P21"/>
      <c r="Q21"/>
      <c r="R21"/>
      <c r="S21"/>
      <c r="T21"/>
      <c r="U21"/>
      <c r="W21" s="11" t="b">
        <f>IF(OR(B21=Localisation!$C$118,B21=5),4,IF(OR(B21=Localisation!$C$119,B21=4),2,IF(OR(B21=Localisation!$C$120,B21=3),0,IF(OR(B21=Localisation!$C$121,B21=2),-1,IF(OR(B21=Localisation!$C$122,B21=1),-2)))))</f>
        <v>0</v>
      </c>
      <c r="X21" s="11" t="b">
        <f>IF(OR(C21=Localisation!$C$124,C21=5),-2,IF(OR(C21=Localisation!$C$125,C21=4),-1,IF(OR(C21=Localisation!$C$126,C21=3),0,IF(OR(C21=Localisation!$C$127,C21=2),2,IF(OR(C21=Localisation!$C$128,C21=1),4)))))</f>
        <v>0</v>
      </c>
      <c r="Y21" s="11" t="b">
        <f>IF(OR(D21=Localisation!$C$118,D21=5),4,IF(OR(D21=Localisation!$C$119,D21=4),2,IF(OR(D21=Localisation!$C$120,D21=3),0,IF(OR(D21=Localisation!$C$121,D21=2),-1,IF(OR(D21=Localisation!$C$122,D21=1),-2)))))</f>
        <v>0</v>
      </c>
      <c r="Z21" s="11" t="b">
        <f>IF(OR(E21=Localisation!$C$124,E21=5),-2,IF(OR(E21=Localisation!$C$125,E21=4),-1,IF(OR(E21=Localisation!$C$126,E21=3),0,IF(OR(E21=Localisation!$C$127,E21=2),2,IF(OR(E21=Localisation!$C$128,E21=1),4)))))</f>
        <v>0</v>
      </c>
      <c r="AA21" s="11" t="b">
        <f>IF(OR(F21=Localisation!$C$118,F21=5),4,IF(OR(F21=Localisation!$C$119,F21=4),2,IF(OR(F21=Localisation!$C$120,F21=3),0,IF(OR(F21=Localisation!$C$121,F21=2),-1,IF(OR(F21=Localisation!$C$122,F21=1),-2)))))</f>
        <v>0</v>
      </c>
      <c r="AB21" s="11" t="b">
        <f>IF(OR(G21=Localisation!$C$124,G21=5),-2,IF(OR(G21=Localisation!$C$125,G21=4),-1,IF(OR(G21=Localisation!$C$126,G21=3),0,IF(OR(G21=Localisation!$C$127,G21=2),2,IF(OR(G21=Localisation!$C$128,G21=1),4)))))</f>
        <v>0</v>
      </c>
      <c r="AC21" s="11" t="b">
        <f>IF(OR(H21=Localisation!$C$118,H21=5),4,IF(OR(H21=Localisation!$C$119,H21=4),2,IF(OR(H21=Localisation!$C$120,H21=3),0,IF(OR(H21=Localisation!$C$121,H21=2),-1,IF(OR(H21=Localisation!$C$122,H21=1),-2)))))</f>
        <v>0</v>
      </c>
      <c r="AD21" s="11" t="b">
        <f>IF(OR(I21=Localisation!$C$124,I21=5),-2,IF(OR(I21=Localisation!$C$125,I21=4),-1,IF(OR(I21=Localisation!$C$126,I21=3),0,IF(OR(I21=Localisation!$C$127,I21=2),2,IF(OR(I21=Localisation!$C$128,I21=1),4)))))</f>
        <v>0</v>
      </c>
      <c r="AE21" s="11" t="b">
        <f>IF(OR(J21=Localisation!$C$118,J21=5),4,IF(OR(J21=Localisation!$C$119,J21=4),2,IF(OR(J21=Localisation!$C$120,J21=3),0,IF(OR(J21=Localisation!$C$121,J21=2),-1,IF(OR(J21=Localisation!$C$122,J21=1),-2)))))</f>
        <v>0</v>
      </c>
      <c r="AF21" s="11" t="b">
        <f>IF(OR(K21=Localisation!$C$124,K21=5),-2,IF(OR(K21=Localisation!$C$125,K21=4),-1,IF(OR(K21=Localisation!$C$126,K21=3),0,IF(OR(K21=Localisation!$C$127,K21=2),2,IF(OR(K21=Localisation!$C$128,K21=1),4)))))</f>
        <v>0</v>
      </c>
      <c r="AG21" s="11" t="b">
        <f>IF(OR(L21=Localisation!$C$118,L21=5),4,IF(OR(L21=Localisation!$C$119,L21=4),2,IF(OR(L21=Localisation!$C$120,L21=3),0,IF(OR(L21=Localisation!$C$121,L21=2),-1,IF(OR(L21=Localisation!$C$122,L21=1),-2)))))</f>
        <v>0</v>
      </c>
      <c r="AH21" s="11" t="b">
        <f>IF(OR(M21=Localisation!$C$124,M21=5),-2,IF(OR(M21=Localisation!$C$125,M21=4),-1,IF(OR(M21=Localisation!$C$126,M21=3),0,IF(OR(M21=Localisation!$C$127,M21=2),2,IF(OR(M21=Localisation!$C$128,M21=1),4)))))</f>
        <v>0</v>
      </c>
      <c r="AI21" s="11" t="b">
        <f>IF(OR(N21=Localisation!$C$118,N21=5),4,IF(OR(N21=Localisation!$C$119,N21=4),2,IF(OR(N21=Localisation!$C$120,N21=3),0,IF(OR(N21=Localisation!$C$121,N21=2),-1,IF(OR(N21=Localisation!$C$122,N21=1),-2)))))</f>
        <v>0</v>
      </c>
      <c r="AJ21" s="11" t="b">
        <f>IF(OR(O21=Localisation!$C$124,O21=5),-2,IF(OR(O21=Localisation!$C$125,O21=4),-1,IF(OR(O21=Localisation!$C$126,O21=3),0,IF(OR(O21=Localisation!$C$127,O21=2),2,IF(OR(O21=Localisation!$C$128,O21=1),4)))))</f>
        <v>0</v>
      </c>
      <c r="AK21" s="11" t="b">
        <f>IF(OR(P21=Localisation!$C$118,P21=5),4,IF(OR(P21=Localisation!$C$119,P21=4),2,IF(OR(P21=Localisation!$C$120,P21=3),0,IF(OR(P21=Localisation!$C$121,P21=2),-1,IF(OR(P21=Localisation!$C$122,P21=1),-2)))))</f>
        <v>0</v>
      </c>
      <c r="AL21" s="11" t="b">
        <f>IF(OR(Q21=Localisation!$C$124,Q21=5),-2,IF(OR(Q21=Localisation!$C$125,Q21=4),-1,IF(OR(Q21=Localisation!$C$126,Q21=3),0,IF(OR(Q21=Localisation!$C$127,Q21=2),2,IF(OR(Q21=Localisation!$C$128,Q21=1),4)))))</f>
        <v>0</v>
      </c>
      <c r="AM21" s="11" t="b">
        <f>IF(OR(R21=Localisation!$C$118,R21=5),4,IF(OR(R21=Localisation!$C$119,R21=4),2,IF(OR(R21=Localisation!$C$120,R21=3),0,IF(OR(R21=Localisation!$C$121,R21=2),-1,IF(OR(R21=Localisation!$C$122,R21=1),-2)))))</f>
        <v>0</v>
      </c>
      <c r="AN21" s="11" t="b">
        <f>IF(OR(S21=Localisation!$C$124,S21=5),-2,IF(OR(S21=Localisation!$C$125,S21=4),-1,IF(OR(S21=Localisation!$C$126,S21=3),0,IF(OR(S21=Localisation!$C$127,S21=2),2,IF(OR(S21=Localisation!$C$128,S21=1),4)))))</f>
        <v>0</v>
      </c>
      <c r="AO21" s="11" t="b">
        <f>IF(OR(T21=Localisation!$C$118,T21=5),4,IF(OR(T21=Localisation!$C$119,T21=4),2,IF(OR(T21=Localisation!$C$120,T21=3),0,IF(OR(T21=Localisation!$C$121,T21=2),-1,IF(OR(T21=Localisation!$C$122,T21=1),-2)))))</f>
        <v>0</v>
      </c>
      <c r="AP21" s="11" t="b">
        <f>IF(OR(U21=Localisation!$C$124,U21=5),-2,IF(OR(U21=Localisation!$C$125,U21=4),-1,IF(OR(U21=Localisation!$C$126,U21=3),0,IF(OR(U21=Localisation!$C$127,U21=2),2,IF(OR(U21=Localisation!$C$128,U21=1),4)))))</f>
        <v>0</v>
      </c>
      <c r="AR21" s="11" t="str">
        <f t="shared" si="2"/>
        <v>ЛОЖЬЛОЖЬ</v>
      </c>
      <c r="AS21" s="11" t="str">
        <f t="shared" si="3"/>
        <v>ЛОЖЬЛОЖЬ</v>
      </c>
      <c r="AT21" s="11" t="str">
        <f t="shared" si="4"/>
        <v>ЛОЖЬЛОЖЬ</v>
      </c>
      <c r="AU21" s="11" t="str">
        <f t="shared" si="5"/>
        <v>ЛОЖЬЛОЖЬ</v>
      </c>
      <c r="AV21" s="11" t="str">
        <f t="shared" si="6"/>
        <v>ЛОЖЬЛОЖЬ</v>
      </c>
      <c r="AW21" s="11" t="str">
        <f t="shared" si="7"/>
        <v>ЛОЖЬЛОЖЬ</v>
      </c>
      <c r="AX21" s="11" t="str">
        <f t="shared" si="8"/>
        <v>ЛОЖЬЛОЖЬ</v>
      </c>
      <c r="AY21" s="11" t="str">
        <f t="shared" si="9"/>
        <v>ЛОЖЬЛОЖЬ</v>
      </c>
      <c r="AZ21" s="11" t="str">
        <f t="shared" si="10"/>
        <v>ЛОЖЬЛОЖЬ</v>
      </c>
      <c r="BA21" s="11" t="str">
        <f t="shared" si="11"/>
        <v>ЛОЖЬЛОЖЬ</v>
      </c>
      <c r="BC21" s="11" t="str">
        <f t="shared" si="12"/>
        <v/>
      </c>
      <c r="BD21" s="11" t="str">
        <f t="shared" si="13"/>
        <v/>
      </c>
      <c r="BE21" s="11" t="str">
        <f t="shared" si="14"/>
        <v/>
      </c>
      <c r="BF21" s="11" t="str">
        <f t="shared" si="15"/>
        <v/>
      </c>
      <c r="BG21" s="11" t="str">
        <f t="shared" si="16"/>
        <v/>
      </c>
      <c r="BH21" s="11" t="str">
        <f t="shared" si="17"/>
        <v/>
      </c>
      <c r="BI21" s="11" t="str">
        <f t="shared" si="18"/>
        <v/>
      </c>
      <c r="BJ21" s="11" t="str">
        <f t="shared" si="19"/>
        <v/>
      </c>
      <c r="BK21" s="11" t="str">
        <f t="shared" si="20"/>
        <v/>
      </c>
      <c r="BL21" s="11" t="str">
        <f t="shared" si="21"/>
        <v/>
      </c>
    </row>
    <row r="22" spans="2:64" x14ac:dyDescent="0.3">
      <c r="B22"/>
      <c r="C22"/>
      <c r="D22"/>
      <c r="E22"/>
      <c r="F22"/>
      <c r="G22"/>
      <c r="H22"/>
      <c r="I22"/>
      <c r="J22"/>
      <c r="K22"/>
      <c r="L22"/>
      <c r="M22"/>
      <c r="N22"/>
      <c r="O22"/>
      <c r="P22"/>
      <c r="Q22"/>
      <c r="R22"/>
      <c r="S22"/>
      <c r="T22"/>
      <c r="U22"/>
      <c r="W22" s="11" t="b">
        <f>IF(OR(B22=Localisation!$C$118,B22=5),4,IF(OR(B22=Localisation!$C$119,B22=4),2,IF(OR(B22=Localisation!$C$120,B22=3),0,IF(OR(B22=Localisation!$C$121,B22=2),-1,IF(OR(B22=Localisation!$C$122,B22=1),-2)))))</f>
        <v>0</v>
      </c>
      <c r="X22" s="11" t="b">
        <f>IF(OR(C22=Localisation!$C$124,C22=5),-2,IF(OR(C22=Localisation!$C$125,C22=4),-1,IF(OR(C22=Localisation!$C$126,C22=3),0,IF(OR(C22=Localisation!$C$127,C22=2),2,IF(OR(C22=Localisation!$C$128,C22=1),4)))))</f>
        <v>0</v>
      </c>
      <c r="Y22" s="11" t="b">
        <f>IF(OR(D22=Localisation!$C$118,D22=5),4,IF(OR(D22=Localisation!$C$119,D22=4),2,IF(OR(D22=Localisation!$C$120,D22=3),0,IF(OR(D22=Localisation!$C$121,D22=2),-1,IF(OR(D22=Localisation!$C$122,D22=1),-2)))))</f>
        <v>0</v>
      </c>
      <c r="Z22" s="11" t="b">
        <f>IF(OR(E22=Localisation!$C$124,E22=5),-2,IF(OR(E22=Localisation!$C$125,E22=4),-1,IF(OR(E22=Localisation!$C$126,E22=3),0,IF(OR(E22=Localisation!$C$127,E22=2),2,IF(OR(E22=Localisation!$C$128,E22=1),4)))))</f>
        <v>0</v>
      </c>
      <c r="AA22" s="11" t="b">
        <f>IF(OR(F22=Localisation!$C$118,F22=5),4,IF(OR(F22=Localisation!$C$119,F22=4),2,IF(OR(F22=Localisation!$C$120,F22=3),0,IF(OR(F22=Localisation!$C$121,F22=2),-1,IF(OR(F22=Localisation!$C$122,F22=1),-2)))))</f>
        <v>0</v>
      </c>
      <c r="AB22" s="11" t="b">
        <f>IF(OR(G22=Localisation!$C$124,G22=5),-2,IF(OR(G22=Localisation!$C$125,G22=4),-1,IF(OR(G22=Localisation!$C$126,G22=3),0,IF(OR(G22=Localisation!$C$127,G22=2),2,IF(OR(G22=Localisation!$C$128,G22=1),4)))))</f>
        <v>0</v>
      </c>
      <c r="AC22" s="11" t="b">
        <f>IF(OR(H22=Localisation!$C$118,H22=5),4,IF(OR(H22=Localisation!$C$119,H22=4),2,IF(OR(H22=Localisation!$C$120,H22=3),0,IF(OR(H22=Localisation!$C$121,H22=2),-1,IF(OR(H22=Localisation!$C$122,H22=1),-2)))))</f>
        <v>0</v>
      </c>
      <c r="AD22" s="11" t="b">
        <f>IF(OR(I22=Localisation!$C$124,I22=5),-2,IF(OR(I22=Localisation!$C$125,I22=4),-1,IF(OR(I22=Localisation!$C$126,I22=3),0,IF(OR(I22=Localisation!$C$127,I22=2),2,IF(OR(I22=Localisation!$C$128,I22=1),4)))))</f>
        <v>0</v>
      </c>
      <c r="AE22" s="11" t="b">
        <f>IF(OR(J22=Localisation!$C$118,J22=5),4,IF(OR(J22=Localisation!$C$119,J22=4),2,IF(OR(J22=Localisation!$C$120,J22=3),0,IF(OR(J22=Localisation!$C$121,J22=2),-1,IF(OR(J22=Localisation!$C$122,J22=1),-2)))))</f>
        <v>0</v>
      </c>
      <c r="AF22" s="11" t="b">
        <f>IF(OR(K22=Localisation!$C$124,K22=5),-2,IF(OR(K22=Localisation!$C$125,K22=4),-1,IF(OR(K22=Localisation!$C$126,K22=3),0,IF(OR(K22=Localisation!$C$127,K22=2),2,IF(OR(K22=Localisation!$C$128,K22=1),4)))))</f>
        <v>0</v>
      </c>
      <c r="AG22" s="11" t="b">
        <f>IF(OR(L22=Localisation!$C$118,L22=5),4,IF(OR(L22=Localisation!$C$119,L22=4),2,IF(OR(L22=Localisation!$C$120,L22=3),0,IF(OR(L22=Localisation!$C$121,L22=2),-1,IF(OR(L22=Localisation!$C$122,L22=1),-2)))))</f>
        <v>0</v>
      </c>
      <c r="AH22" s="11" t="b">
        <f>IF(OR(M22=Localisation!$C$124,M22=5),-2,IF(OR(M22=Localisation!$C$125,M22=4),-1,IF(OR(M22=Localisation!$C$126,M22=3),0,IF(OR(M22=Localisation!$C$127,M22=2),2,IF(OR(M22=Localisation!$C$128,M22=1),4)))))</f>
        <v>0</v>
      </c>
      <c r="AI22" s="11" t="b">
        <f>IF(OR(N22=Localisation!$C$118,N22=5),4,IF(OR(N22=Localisation!$C$119,N22=4),2,IF(OR(N22=Localisation!$C$120,N22=3),0,IF(OR(N22=Localisation!$C$121,N22=2),-1,IF(OR(N22=Localisation!$C$122,N22=1),-2)))))</f>
        <v>0</v>
      </c>
      <c r="AJ22" s="11" t="b">
        <f>IF(OR(O22=Localisation!$C$124,O22=5),-2,IF(OR(O22=Localisation!$C$125,O22=4),-1,IF(OR(O22=Localisation!$C$126,O22=3),0,IF(OR(O22=Localisation!$C$127,O22=2),2,IF(OR(O22=Localisation!$C$128,O22=1),4)))))</f>
        <v>0</v>
      </c>
      <c r="AK22" s="11" t="b">
        <f>IF(OR(P22=Localisation!$C$118,P22=5),4,IF(OR(P22=Localisation!$C$119,P22=4),2,IF(OR(P22=Localisation!$C$120,P22=3),0,IF(OR(P22=Localisation!$C$121,P22=2),-1,IF(OR(P22=Localisation!$C$122,P22=1),-2)))))</f>
        <v>0</v>
      </c>
      <c r="AL22" s="11" t="b">
        <f>IF(OR(Q22=Localisation!$C$124,Q22=5),-2,IF(OR(Q22=Localisation!$C$125,Q22=4),-1,IF(OR(Q22=Localisation!$C$126,Q22=3),0,IF(OR(Q22=Localisation!$C$127,Q22=2),2,IF(OR(Q22=Localisation!$C$128,Q22=1),4)))))</f>
        <v>0</v>
      </c>
      <c r="AM22" s="11" t="b">
        <f>IF(OR(R22=Localisation!$C$118,R22=5),4,IF(OR(R22=Localisation!$C$119,R22=4),2,IF(OR(R22=Localisation!$C$120,R22=3),0,IF(OR(R22=Localisation!$C$121,R22=2),-1,IF(OR(R22=Localisation!$C$122,R22=1),-2)))))</f>
        <v>0</v>
      </c>
      <c r="AN22" s="11" t="b">
        <f>IF(OR(S22=Localisation!$C$124,S22=5),-2,IF(OR(S22=Localisation!$C$125,S22=4),-1,IF(OR(S22=Localisation!$C$126,S22=3),0,IF(OR(S22=Localisation!$C$127,S22=2),2,IF(OR(S22=Localisation!$C$128,S22=1),4)))))</f>
        <v>0</v>
      </c>
      <c r="AO22" s="11" t="b">
        <f>IF(OR(T22=Localisation!$C$118,T22=5),4,IF(OR(T22=Localisation!$C$119,T22=4),2,IF(OR(T22=Localisation!$C$120,T22=3),0,IF(OR(T22=Localisation!$C$121,T22=2),-1,IF(OR(T22=Localisation!$C$122,T22=1),-2)))))</f>
        <v>0</v>
      </c>
      <c r="AP22" s="11" t="b">
        <f>IF(OR(U22=Localisation!$C$124,U22=5),-2,IF(OR(U22=Localisation!$C$125,U22=4),-1,IF(OR(U22=Localisation!$C$126,U22=3),0,IF(OR(U22=Localisation!$C$127,U22=2),2,IF(OR(U22=Localisation!$C$128,U22=1),4)))))</f>
        <v>0</v>
      </c>
      <c r="AR22" s="11" t="str">
        <f t="shared" si="2"/>
        <v>ЛОЖЬЛОЖЬ</v>
      </c>
      <c r="AS22" s="11" t="str">
        <f t="shared" si="3"/>
        <v>ЛОЖЬЛОЖЬ</v>
      </c>
      <c r="AT22" s="11" t="str">
        <f t="shared" si="4"/>
        <v>ЛОЖЬЛОЖЬ</v>
      </c>
      <c r="AU22" s="11" t="str">
        <f t="shared" si="5"/>
        <v>ЛОЖЬЛОЖЬ</v>
      </c>
      <c r="AV22" s="11" t="str">
        <f t="shared" si="6"/>
        <v>ЛОЖЬЛОЖЬ</v>
      </c>
      <c r="AW22" s="11" t="str">
        <f t="shared" si="7"/>
        <v>ЛОЖЬЛОЖЬ</v>
      </c>
      <c r="AX22" s="11" t="str">
        <f t="shared" si="8"/>
        <v>ЛОЖЬЛОЖЬ</v>
      </c>
      <c r="AY22" s="11" t="str">
        <f t="shared" si="9"/>
        <v>ЛОЖЬЛОЖЬ</v>
      </c>
      <c r="AZ22" s="11" t="str">
        <f t="shared" si="10"/>
        <v>ЛОЖЬЛОЖЬ</v>
      </c>
      <c r="BA22" s="11" t="str">
        <f t="shared" si="11"/>
        <v>ЛОЖЬЛОЖЬ</v>
      </c>
      <c r="BC22" s="11" t="str">
        <f t="shared" si="12"/>
        <v/>
      </c>
      <c r="BD22" s="11" t="str">
        <f t="shared" si="13"/>
        <v/>
      </c>
      <c r="BE22" s="11" t="str">
        <f t="shared" si="14"/>
        <v/>
      </c>
      <c r="BF22" s="11" t="str">
        <f t="shared" si="15"/>
        <v/>
      </c>
      <c r="BG22" s="11" t="str">
        <f t="shared" si="16"/>
        <v/>
      </c>
      <c r="BH22" s="11" t="str">
        <f t="shared" si="17"/>
        <v/>
      </c>
      <c r="BI22" s="11" t="str">
        <f t="shared" si="18"/>
        <v/>
      </c>
      <c r="BJ22" s="11" t="str">
        <f t="shared" si="19"/>
        <v/>
      </c>
      <c r="BK22" s="11" t="str">
        <f t="shared" si="20"/>
        <v/>
      </c>
      <c r="BL22" s="11" t="str">
        <f t="shared" si="21"/>
        <v/>
      </c>
    </row>
    <row r="23" spans="2:64" x14ac:dyDescent="0.3">
      <c r="B23"/>
      <c r="C23"/>
      <c r="D23"/>
      <c r="E23"/>
      <c r="F23"/>
      <c r="G23"/>
      <c r="H23"/>
      <c r="I23"/>
      <c r="J23"/>
      <c r="K23"/>
      <c r="L23"/>
      <c r="M23"/>
      <c r="N23"/>
      <c r="O23"/>
      <c r="P23"/>
      <c r="Q23"/>
      <c r="R23"/>
      <c r="S23"/>
      <c r="T23"/>
      <c r="U23"/>
      <c r="W23" s="11" t="b">
        <f>IF(OR(B23=Localisation!$C$118,B23=5),4,IF(OR(B23=Localisation!$C$119,B23=4),2,IF(OR(B23=Localisation!$C$120,B23=3),0,IF(OR(B23=Localisation!$C$121,B23=2),-1,IF(OR(B23=Localisation!$C$122,B23=1),-2)))))</f>
        <v>0</v>
      </c>
      <c r="X23" s="11" t="b">
        <f>IF(OR(C23=Localisation!$C$124,C23=5),-2,IF(OR(C23=Localisation!$C$125,C23=4),-1,IF(OR(C23=Localisation!$C$126,C23=3),0,IF(OR(C23=Localisation!$C$127,C23=2),2,IF(OR(C23=Localisation!$C$128,C23=1),4)))))</f>
        <v>0</v>
      </c>
      <c r="Y23" s="11" t="b">
        <f>IF(OR(D23=Localisation!$C$118,D23=5),4,IF(OR(D23=Localisation!$C$119,D23=4),2,IF(OR(D23=Localisation!$C$120,D23=3),0,IF(OR(D23=Localisation!$C$121,D23=2),-1,IF(OR(D23=Localisation!$C$122,D23=1),-2)))))</f>
        <v>0</v>
      </c>
      <c r="Z23" s="11" t="b">
        <f>IF(OR(E23=Localisation!$C$124,E23=5),-2,IF(OR(E23=Localisation!$C$125,E23=4),-1,IF(OR(E23=Localisation!$C$126,E23=3),0,IF(OR(E23=Localisation!$C$127,E23=2),2,IF(OR(E23=Localisation!$C$128,E23=1),4)))))</f>
        <v>0</v>
      </c>
      <c r="AA23" s="11" t="b">
        <f>IF(OR(F23=Localisation!$C$118,F23=5),4,IF(OR(F23=Localisation!$C$119,F23=4),2,IF(OR(F23=Localisation!$C$120,F23=3),0,IF(OR(F23=Localisation!$C$121,F23=2),-1,IF(OR(F23=Localisation!$C$122,F23=1),-2)))))</f>
        <v>0</v>
      </c>
      <c r="AB23" s="11" t="b">
        <f>IF(OR(G23=Localisation!$C$124,G23=5),-2,IF(OR(G23=Localisation!$C$125,G23=4),-1,IF(OR(G23=Localisation!$C$126,G23=3),0,IF(OR(G23=Localisation!$C$127,G23=2),2,IF(OR(G23=Localisation!$C$128,G23=1),4)))))</f>
        <v>0</v>
      </c>
      <c r="AC23" s="11" t="b">
        <f>IF(OR(H23=Localisation!$C$118,H23=5),4,IF(OR(H23=Localisation!$C$119,H23=4),2,IF(OR(H23=Localisation!$C$120,H23=3),0,IF(OR(H23=Localisation!$C$121,H23=2),-1,IF(OR(H23=Localisation!$C$122,H23=1),-2)))))</f>
        <v>0</v>
      </c>
      <c r="AD23" s="11" t="b">
        <f>IF(OR(I23=Localisation!$C$124,I23=5),-2,IF(OR(I23=Localisation!$C$125,I23=4),-1,IF(OR(I23=Localisation!$C$126,I23=3),0,IF(OR(I23=Localisation!$C$127,I23=2),2,IF(OR(I23=Localisation!$C$128,I23=1),4)))))</f>
        <v>0</v>
      </c>
      <c r="AE23" s="11" t="b">
        <f>IF(OR(J23=Localisation!$C$118,J23=5),4,IF(OR(J23=Localisation!$C$119,J23=4),2,IF(OR(J23=Localisation!$C$120,J23=3),0,IF(OR(J23=Localisation!$C$121,J23=2),-1,IF(OR(J23=Localisation!$C$122,J23=1),-2)))))</f>
        <v>0</v>
      </c>
      <c r="AF23" s="11" t="b">
        <f>IF(OR(K23=Localisation!$C$124,K23=5),-2,IF(OR(K23=Localisation!$C$125,K23=4),-1,IF(OR(K23=Localisation!$C$126,K23=3),0,IF(OR(K23=Localisation!$C$127,K23=2),2,IF(OR(K23=Localisation!$C$128,K23=1),4)))))</f>
        <v>0</v>
      </c>
      <c r="AG23" s="11" t="b">
        <f>IF(OR(L23=Localisation!$C$118,L23=5),4,IF(OR(L23=Localisation!$C$119,L23=4),2,IF(OR(L23=Localisation!$C$120,L23=3),0,IF(OR(L23=Localisation!$C$121,L23=2),-1,IF(OR(L23=Localisation!$C$122,L23=1),-2)))))</f>
        <v>0</v>
      </c>
      <c r="AH23" s="11" t="b">
        <f>IF(OR(M23=Localisation!$C$124,M23=5),-2,IF(OR(M23=Localisation!$C$125,M23=4),-1,IF(OR(M23=Localisation!$C$126,M23=3),0,IF(OR(M23=Localisation!$C$127,M23=2),2,IF(OR(M23=Localisation!$C$128,M23=1),4)))))</f>
        <v>0</v>
      </c>
      <c r="AI23" s="11" t="b">
        <f>IF(OR(N23=Localisation!$C$118,N23=5),4,IF(OR(N23=Localisation!$C$119,N23=4),2,IF(OR(N23=Localisation!$C$120,N23=3),0,IF(OR(N23=Localisation!$C$121,N23=2),-1,IF(OR(N23=Localisation!$C$122,N23=1),-2)))))</f>
        <v>0</v>
      </c>
      <c r="AJ23" s="11" t="b">
        <f>IF(OR(O23=Localisation!$C$124,O23=5),-2,IF(OR(O23=Localisation!$C$125,O23=4),-1,IF(OR(O23=Localisation!$C$126,O23=3),0,IF(OR(O23=Localisation!$C$127,O23=2),2,IF(OR(O23=Localisation!$C$128,O23=1),4)))))</f>
        <v>0</v>
      </c>
      <c r="AK23" s="11" t="b">
        <f>IF(OR(P23=Localisation!$C$118,P23=5),4,IF(OR(P23=Localisation!$C$119,P23=4),2,IF(OR(P23=Localisation!$C$120,P23=3),0,IF(OR(P23=Localisation!$C$121,P23=2),-1,IF(OR(P23=Localisation!$C$122,P23=1),-2)))))</f>
        <v>0</v>
      </c>
      <c r="AL23" s="11" t="b">
        <f>IF(OR(Q23=Localisation!$C$124,Q23=5),-2,IF(OR(Q23=Localisation!$C$125,Q23=4),-1,IF(OR(Q23=Localisation!$C$126,Q23=3),0,IF(OR(Q23=Localisation!$C$127,Q23=2),2,IF(OR(Q23=Localisation!$C$128,Q23=1),4)))))</f>
        <v>0</v>
      </c>
      <c r="AM23" s="11" t="b">
        <f>IF(OR(R23=Localisation!$C$118,R23=5),4,IF(OR(R23=Localisation!$C$119,R23=4),2,IF(OR(R23=Localisation!$C$120,R23=3),0,IF(OR(R23=Localisation!$C$121,R23=2),-1,IF(OR(R23=Localisation!$C$122,R23=1),-2)))))</f>
        <v>0</v>
      </c>
      <c r="AN23" s="11" t="b">
        <f>IF(OR(S23=Localisation!$C$124,S23=5),-2,IF(OR(S23=Localisation!$C$125,S23=4),-1,IF(OR(S23=Localisation!$C$126,S23=3),0,IF(OR(S23=Localisation!$C$127,S23=2),2,IF(OR(S23=Localisation!$C$128,S23=1),4)))))</f>
        <v>0</v>
      </c>
      <c r="AO23" s="11" t="b">
        <f>IF(OR(T23=Localisation!$C$118,T23=5),4,IF(OR(T23=Localisation!$C$119,T23=4),2,IF(OR(T23=Localisation!$C$120,T23=3),0,IF(OR(T23=Localisation!$C$121,T23=2),-1,IF(OR(T23=Localisation!$C$122,T23=1),-2)))))</f>
        <v>0</v>
      </c>
      <c r="AP23" s="11" t="b">
        <f>IF(OR(U23=Localisation!$C$124,U23=5),-2,IF(OR(U23=Localisation!$C$125,U23=4),-1,IF(OR(U23=Localisation!$C$126,U23=3),0,IF(OR(U23=Localisation!$C$127,U23=2),2,IF(OR(U23=Localisation!$C$128,U23=1),4)))))</f>
        <v>0</v>
      </c>
      <c r="AR23" s="11" t="str">
        <f t="shared" si="2"/>
        <v>ЛОЖЬЛОЖЬ</v>
      </c>
      <c r="AS23" s="11" t="str">
        <f t="shared" si="3"/>
        <v>ЛОЖЬЛОЖЬ</v>
      </c>
      <c r="AT23" s="11" t="str">
        <f t="shared" si="4"/>
        <v>ЛОЖЬЛОЖЬ</v>
      </c>
      <c r="AU23" s="11" t="str">
        <f t="shared" si="5"/>
        <v>ЛОЖЬЛОЖЬ</v>
      </c>
      <c r="AV23" s="11" t="str">
        <f t="shared" si="6"/>
        <v>ЛОЖЬЛОЖЬ</v>
      </c>
      <c r="AW23" s="11" t="str">
        <f t="shared" si="7"/>
        <v>ЛОЖЬЛОЖЬ</v>
      </c>
      <c r="AX23" s="11" t="str">
        <f t="shared" si="8"/>
        <v>ЛОЖЬЛОЖЬ</v>
      </c>
      <c r="AY23" s="11" t="str">
        <f t="shared" si="9"/>
        <v>ЛОЖЬЛОЖЬ</v>
      </c>
      <c r="AZ23" s="11" t="str">
        <f t="shared" si="10"/>
        <v>ЛОЖЬЛОЖЬ</v>
      </c>
      <c r="BA23" s="11" t="str">
        <f t="shared" si="11"/>
        <v>ЛОЖЬЛОЖЬ</v>
      </c>
      <c r="BC23" s="11" t="str">
        <f t="shared" si="12"/>
        <v/>
      </c>
      <c r="BD23" s="11" t="str">
        <f t="shared" si="13"/>
        <v/>
      </c>
      <c r="BE23" s="11" t="str">
        <f t="shared" si="14"/>
        <v/>
      </c>
      <c r="BF23" s="11" t="str">
        <f t="shared" si="15"/>
        <v/>
      </c>
      <c r="BG23" s="11" t="str">
        <f t="shared" si="16"/>
        <v/>
      </c>
      <c r="BH23" s="11" t="str">
        <f t="shared" si="17"/>
        <v/>
      </c>
      <c r="BI23" s="11" t="str">
        <f t="shared" si="18"/>
        <v/>
      </c>
      <c r="BJ23" s="11" t="str">
        <f t="shared" si="19"/>
        <v/>
      </c>
      <c r="BK23" s="11" t="str">
        <f t="shared" si="20"/>
        <v/>
      </c>
      <c r="BL23" s="11" t="str">
        <f t="shared" si="21"/>
        <v/>
      </c>
    </row>
    <row r="24" spans="2:64" x14ac:dyDescent="0.3">
      <c r="B24"/>
      <c r="C24"/>
      <c r="D24"/>
      <c r="E24"/>
      <c r="F24"/>
      <c r="G24"/>
      <c r="H24"/>
      <c r="I24"/>
      <c r="J24"/>
      <c r="K24"/>
      <c r="L24"/>
      <c r="M24"/>
      <c r="N24"/>
      <c r="O24"/>
      <c r="P24"/>
      <c r="Q24"/>
      <c r="R24"/>
      <c r="S24"/>
      <c r="T24"/>
      <c r="U24"/>
      <c r="W24" s="11" t="b">
        <f>IF(OR(B24=Localisation!$C$118,B24=5),4,IF(OR(B24=Localisation!$C$119,B24=4),2,IF(OR(B24=Localisation!$C$120,B24=3),0,IF(OR(B24=Localisation!$C$121,B24=2),-1,IF(OR(B24=Localisation!$C$122,B24=1),-2)))))</f>
        <v>0</v>
      </c>
      <c r="X24" s="11" t="b">
        <f>IF(OR(C24=Localisation!$C$124,C24=5),-2,IF(OR(C24=Localisation!$C$125,C24=4),-1,IF(OR(C24=Localisation!$C$126,C24=3),0,IF(OR(C24=Localisation!$C$127,C24=2),2,IF(OR(C24=Localisation!$C$128,C24=1),4)))))</f>
        <v>0</v>
      </c>
      <c r="Y24" s="11" t="b">
        <f>IF(OR(D24=Localisation!$C$118,D24=5),4,IF(OR(D24=Localisation!$C$119,D24=4),2,IF(OR(D24=Localisation!$C$120,D24=3),0,IF(OR(D24=Localisation!$C$121,D24=2),-1,IF(OR(D24=Localisation!$C$122,D24=1),-2)))))</f>
        <v>0</v>
      </c>
      <c r="Z24" s="11" t="b">
        <f>IF(OR(E24=Localisation!$C$124,E24=5),-2,IF(OR(E24=Localisation!$C$125,E24=4),-1,IF(OR(E24=Localisation!$C$126,E24=3),0,IF(OR(E24=Localisation!$C$127,E24=2),2,IF(OR(E24=Localisation!$C$128,E24=1),4)))))</f>
        <v>0</v>
      </c>
      <c r="AA24" s="11" t="b">
        <f>IF(OR(F24=Localisation!$C$118,F24=5),4,IF(OR(F24=Localisation!$C$119,F24=4),2,IF(OR(F24=Localisation!$C$120,F24=3),0,IF(OR(F24=Localisation!$C$121,F24=2),-1,IF(OR(F24=Localisation!$C$122,F24=1),-2)))))</f>
        <v>0</v>
      </c>
      <c r="AB24" s="11" t="b">
        <f>IF(OR(G24=Localisation!$C$124,G24=5),-2,IF(OR(G24=Localisation!$C$125,G24=4),-1,IF(OR(G24=Localisation!$C$126,G24=3),0,IF(OR(G24=Localisation!$C$127,G24=2),2,IF(OR(G24=Localisation!$C$128,G24=1),4)))))</f>
        <v>0</v>
      </c>
      <c r="AC24" s="11" t="b">
        <f>IF(OR(H24=Localisation!$C$118,H24=5),4,IF(OR(H24=Localisation!$C$119,H24=4),2,IF(OR(H24=Localisation!$C$120,H24=3),0,IF(OR(H24=Localisation!$C$121,H24=2),-1,IF(OR(H24=Localisation!$C$122,H24=1),-2)))))</f>
        <v>0</v>
      </c>
      <c r="AD24" s="11" t="b">
        <f>IF(OR(I24=Localisation!$C$124,I24=5),-2,IF(OR(I24=Localisation!$C$125,I24=4),-1,IF(OR(I24=Localisation!$C$126,I24=3),0,IF(OR(I24=Localisation!$C$127,I24=2),2,IF(OR(I24=Localisation!$C$128,I24=1),4)))))</f>
        <v>0</v>
      </c>
      <c r="AE24" s="11" t="b">
        <f>IF(OR(J24=Localisation!$C$118,J24=5),4,IF(OR(J24=Localisation!$C$119,J24=4),2,IF(OR(J24=Localisation!$C$120,J24=3),0,IF(OR(J24=Localisation!$C$121,J24=2),-1,IF(OR(J24=Localisation!$C$122,J24=1),-2)))))</f>
        <v>0</v>
      </c>
      <c r="AF24" s="11" t="b">
        <f>IF(OR(K24=Localisation!$C$124,K24=5),-2,IF(OR(K24=Localisation!$C$125,K24=4),-1,IF(OR(K24=Localisation!$C$126,K24=3),0,IF(OR(K24=Localisation!$C$127,K24=2),2,IF(OR(K24=Localisation!$C$128,K24=1),4)))))</f>
        <v>0</v>
      </c>
      <c r="AG24" s="11" t="b">
        <f>IF(OR(L24=Localisation!$C$118,L24=5),4,IF(OR(L24=Localisation!$C$119,L24=4),2,IF(OR(L24=Localisation!$C$120,L24=3),0,IF(OR(L24=Localisation!$C$121,L24=2),-1,IF(OR(L24=Localisation!$C$122,L24=1),-2)))))</f>
        <v>0</v>
      </c>
      <c r="AH24" s="11" t="b">
        <f>IF(OR(M24=Localisation!$C$124,M24=5),-2,IF(OR(M24=Localisation!$C$125,M24=4),-1,IF(OR(M24=Localisation!$C$126,M24=3),0,IF(OR(M24=Localisation!$C$127,M24=2),2,IF(OR(M24=Localisation!$C$128,M24=1),4)))))</f>
        <v>0</v>
      </c>
      <c r="AI24" s="11" t="b">
        <f>IF(OR(N24=Localisation!$C$118,N24=5),4,IF(OR(N24=Localisation!$C$119,N24=4),2,IF(OR(N24=Localisation!$C$120,N24=3),0,IF(OR(N24=Localisation!$C$121,N24=2),-1,IF(OR(N24=Localisation!$C$122,N24=1),-2)))))</f>
        <v>0</v>
      </c>
      <c r="AJ24" s="11" t="b">
        <f>IF(OR(O24=Localisation!$C$124,O24=5),-2,IF(OR(O24=Localisation!$C$125,O24=4),-1,IF(OR(O24=Localisation!$C$126,O24=3),0,IF(OR(O24=Localisation!$C$127,O24=2),2,IF(OR(O24=Localisation!$C$128,O24=1),4)))))</f>
        <v>0</v>
      </c>
      <c r="AK24" s="11" t="b">
        <f>IF(OR(P24=Localisation!$C$118,P24=5),4,IF(OR(P24=Localisation!$C$119,P24=4),2,IF(OR(P24=Localisation!$C$120,P24=3),0,IF(OR(P24=Localisation!$C$121,P24=2),-1,IF(OR(P24=Localisation!$C$122,P24=1),-2)))))</f>
        <v>0</v>
      </c>
      <c r="AL24" s="11" t="b">
        <f>IF(OR(Q24=Localisation!$C$124,Q24=5),-2,IF(OR(Q24=Localisation!$C$125,Q24=4),-1,IF(OR(Q24=Localisation!$C$126,Q24=3),0,IF(OR(Q24=Localisation!$C$127,Q24=2),2,IF(OR(Q24=Localisation!$C$128,Q24=1),4)))))</f>
        <v>0</v>
      </c>
      <c r="AM24" s="11" t="b">
        <f>IF(OR(R24=Localisation!$C$118,R24=5),4,IF(OR(R24=Localisation!$C$119,R24=4),2,IF(OR(R24=Localisation!$C$120,R24=3),0,IF(OR(R24=Localisation!$C$121,R24=2),-1,IF(OR(R24=Localisation!$C$122,R24=1),-2)))))</f>
        <v>0</v>
      </c>
      <c r="AN24" s="11" t="b">
        <f>IF(OR(S24=Localisation!$C$124,S24=5),-2,IF(OR(S24=Localisation!$C$125,S24=4),-1,IF(OR(S24=Localisation!$C$126,S24=3),0,IF(OR(S24=Localisation!$C$127,S24=2),2,IF(OR(S24=Localisation!$C$128,S24=1),4)))))</f>
        <v>0</v>
      </c>
      <c r="AO24" s="11" t="b">
        <f>IF(OR(T24=Localisation!$C$118,T24=5),4,IF(OR(T24=Localisation!$C$119,T24=4),2,IF(OR(T24=Localisation!$C$120,T24=3),0,IF(OR(T24=Localisation!$C$121,T24=2),-1,IF(OR(T24=Localisation!$C$122,T24=1),-2)))))</f>
        <v>0</v>
      </c>
      <c r="AP24" s="11" t="b">
        <f>IF(OR(U24=Localisation!$C$124,U24=5),-2,IF(OR(U24=Localisation!$C$125,U24=4),-1,IF(OR(U24=Localisation!$C$126,U24=3),0,IF(OR(U24=Localisation!$C$127,U24=2),2,IF(OR(U24=Localisation!$C$128,U24=1),4)))))</f>
        <v>0</v>
      </c>
      <c r="AR24" s="11" t="str">
        <f t="shared" si="2"/>
        <v>ЛОЖЬЛОЖЬ</v>
      </c>
      <c r="AS24" s="11" t="str">
        <f t="shared" si="3"/>
        <v>ЛОЖЬЛОЖЬ</v>
      </c>
      <c r="AT24" s="11" t="str">
        <f t="shared" si="4"/>
        <v>ЛОЖЬЛОЖЬ</v>
      </c>
      <c r="AU24" s="11" t="str">
        <f t="shared" si="5"/>
        <v>ЛОЖЬЛОЖЬ</v>
      </c>
      <c r="AV24" s="11" t="str">
        <f t="shared" si="6"/>
        <v>ЛОЖЬЛОЖЬ</v>
      </c>
      <c r="AW24" s="11" t="str">
        <f t="shared" si="7"/>
        <v>ЛОЖЬЛОЖЬ</v>
      </c>
      <c r="AX24" s="11" t="str">
        <f t="shared" si="8"/>
        <v>ЛОЖЬЛОЖЬ</v>
      </c>
      <c r="AY24" s="11" t="str">
        <f t="shared" si="9"/>
        <v>ЛОЖЬЛОЖЬ</v>
      </c>
      <c r="AZ24" s="11" t="str">
        <f t="shared" si="10"/>
        <v>ЛОЖЬЛОЖЬ</v>
      </c>
      <c r="BA24" s="11" t="str">
        <f t="shared" si="11"/>
        <v>ЛОЖЬЛОЖЬ</v>
      </c>
      <c r="BC24" s="11" t="str">
        <f t="shared" si="12"/>
        <v/>
      </c>
      <c r="BD24" s="11" t="str">
        <f t="shared" si="13"/>
        <v/>
      </c>
      <c r="BE24" s="11" t="str">
        <f t="shared" si="14"/>
        <v/>
      </c>
      <c r="BF24" s="11" t="str">
        <f t="shared" si="15"/>
        <v/>
      </c>
      <c r="BG24" s="11" t="str">
        <f t="shared" si="16"/>
        <v/>
      </c>
      <c r="BH24" s="11" t="str">
        <f t="shared" si="17"/>
        <v/>
      </c>
      <c r="BI24" s="11" t="str">
        <f t="shared" si="18"/>
        <v/>
      </c>
      <c r="BJ24" s="11" t="str">
        <f t="shared" si="19"/>
        <v/>
      </c>
      <c r="BK24" s="11" t="str">
        <f t="shared" si="20"/>
        <v/>
      </c>
      <c r="BL24" s="11" t="str">
        <f t="shared" si="21"/>
        <v/>
      </c>
    </row>
    <row r="25" spans="2:64" x14ac:dyDescent="0.3">
      <c r="B25"/>
      <c r="C25"/>
      <c r="D25"/>
      <c r="E25"/>
      <c r="F25"/>
      <c r="G25"/>
      <c r="H25"/>
      <c r="I25"/>
      <c r="J25"/>
      <c r="K25"/>
      <c r="L25"/>
      <c r="M25"/>
      <c r="N25"/>
      <c r="O25"/>
      <c r="P25"/>
      <c r="Q25"/>
      <c r="R25"/>
      <c r="S25"/>
      <c r="T25"/>
      <c r="U25"/>
      <c r="W25" s="11" t="b">
        <f>IF(OR(B25=Localisation!$C$118,B25=5),4,IF(OR(B25=Localisation!$C$119,B25=4),2,IF(OR(B25=Localisation!$C$120,B25=3),0,IF(OR(B25=Localisation!$C$121,B25=2),-1,IF(OR(B25=Localisation!$C$122,B25=1),-2)))))</f>
        <v>0</v>
      </c>
      <c r="X25" s="11" t="b">
        <f>IF(OR(C25=Localisation!$C$124,C25=5),-2,IF(OR(C25=Localisation!$C$125,C25=4),-1,IF(OR(C25=Localisation!$C$126,C25=3),0,IF(OR(C25=Localisation!$C$127,C25=2),2,IF(OR(C25=Localisation!$C$128,C25=1),4)))))</f>
        <v>0</v>
      </c>
      <c r="Y25" s="11" t="b">
        <f>IF(OR(D25=Localisation!$C$118,D25=5),4,IF(OR(D25=Localisation!$C$119,D25=4),2,IF(OR(D25=Localisation!$C$120,D25=3),0,IF(OR(D25=Localisation!$C$121,D25=2),-1,IF(OR(D25=Localisation!$C$122,D25=1),-2)))))</f>
        <v>0</v>
      </c>
      <c r="Z25" s="11" t="b">
        <f>IF(OR(E25=Localisation!$C$124,E25=5),-2,IF(OR(E25=Localisation!$C$125,E25=4),-1,IF(OR(E25=Localisation!$C$126,E25=3),0,IF(OR(E25=Localisation!$C$127,E25=2),2,IF(OR(E25=Localisation!$C$128,E25=1),4)))))</f>
        <v>0</v>
      </c>
      <c r="AA25" s="11" t="b">
        <f>IF(OR(F25=Localisation!$C$118,F25=5),4,IF(OR(F25=Localisation!$C$119,F25=4),2,IF(OR(F25=Localisation!$C$120,F25=3),0,IF(OR(F25=Localisation!$C$121,F25=2),-1,IF(OR(F25=Localisation!$C$122,F25=1),-2)))))</f>
        <v>0</v>
      </c>
      <c r="AB25" s="11" t="b">
        <f>IF(OR(G25=Localisation!$C$124,G25=5),-2,IF(OR(G25=Localisation!$C$125,G25=4),-1,IF(OR(G25=Localisation!$C$126,G25=3),0,IF(OR(G25=Localisation!$C$127,G25=2),2,IF(OR(G25=Localisation!$C$128,G25=1),4)))))</f>
        <v>0</v>
      </c>
      <c r="AC25" s="11" t="b">
        <f>IF(OR(H25=Localisation!$C$118,H25=5),4,IF(OR(H25=Localisation!$C$119,H25=4),2,IF(OR(H25=Localisation!$C$120,H25=3),0,IF(OR(H25=Localisation!$C$121,H25=2),-1,IF(OR(H25=Localisation!$C$122,H25=1),-2)))))</f>
        <v>0</v>
      </c>
      <c r="AD25" s="11" t="b">
        <f>IF(OR(I25=Localisation!$C$124,I25=5),-2,IF(OR(I25=Localisation!$C$125,I25=4),-1,IF(OR(I25=Localisation!$C$126,I25=3),0,IF(OR(I25=Localisation!$C$127,I25=2),2,IF(OR(I25=Localisation!$C$128,I25=1),4)))))</f>
        <v>0</v>
      </c>
      <c r="AE25" s="11" t="b">
        <f>IF(OR(J25=Localisation!$C$118,J25=5),4,IF(OR(J25=Localisation!$C$119,J25=4),2,IF(OR(J25=Localisation!$C$120,J25=3),0,IF(OR(J25=Localisation!$C$121,J25=2),-1,IF(OR(J25=Localisation!$C$122,J25=1),-2)))))</f>
        <v>0</v>
      </c>
      <c r="AF25" s="11" t="b">
        <f>IF(OR(K25=Localisation!$C$124,K25=5),-2,IF(OR(K25=Localisation!$C$125,K25=4),-1,IF(OR(K25=Localisation!$C$126,K25=3),0,IF(OR(K25=Localisation!$C$127,K25=2),2,IF(OR(K25=Localisation!$C$128,K25=1),4)))))</f>
        <v>0</v>
      </c>
      <c r="AG25" s="11" t="b">
        <f>IF(OR(L25=Localisation!$C$118,L25=5),4,IF(OR(L25=Localisation!$C$119,L25=4),2,IF(OR(L25=Localisation!$C$120,L25=3),0,IF(OR(L25=Localisation!$C$121,L25=2),-1,IF(OR(L25=Localisation!$C$122,L25=1),-2)))))</f>
        <v>0</v>
      </c>
      <c r="AH25" s="11" t="b">
        <f>IF(OR(M25=Localisation!$C$124,M25=5),-2,IF(OR(M25=Localisation!$C$125,M25=4),-1,IF(OR(M25=Localisation!$C$126,M25=3),0,IF(OR(M25=Localisation!$C$127,M25=2),2,IF(OR(M25=Localisation!$C$128,M25=1),4)))))</f>
        <v>0</v>
      </c>
      <c r="AI25" s="11" t="b">
        <f>IF(OR(N25=Localisation!$C$118,N25=5),4,IF(OR(N25=Localisation!$C$119,N25=4),2,IF(OR(N25=Localisation!$C$120,N25=3),0,IF(OR(N25=Localisation!$C$121,N25=2),-1,IF(OR(N25=Localisation!$C$122,N25=1),-2)))))</f>
        <v>0</v>
      </c>
      <c r="AJ25" s="11" t="b">
        <f>IF(OR(O25=Localisation!$C$124,O25=5),-2,IF(OR(O25=Localisation!$C$125,O25=4),-1,IF(OR(O25=Localisation!$C$126,O25=3),0,IF(OR(O25=Localisation!$C$127,O25=2),2,IF(OR(O25=Localisation!$C$128,O25=1),4)))))</f>
        <v>0</v>
      </c>
      <c r="AK25" s="11" t="b">
        <f>IF(OR(P25=Localisation!$C$118,P25=5),4,IF(OR(P25=Localisation!$C$119,P25=4),2,IF(OR(P25=Localisation!$C$120,P25=3),0,IF(OR(P25=Localisation!$C$121,P25=2),-1,IF(OR(P25=Localisation!$C$122,P25=1),-2)))))</f>
        <v>0</v>
      </c>
      <c r="AL25" s="11" t="b">
        <f>IF(OR(Q25=Localisation!$C$124,Q25=5),-2,IF(OR(Q25=Localisation!$C$125,Q25=4),-1,IF(OR(Q25=Localisation!$C$126,Q25=3),0,IF(OR(Q25=Localisation!$C$127,Q25=2),2,IF(OR(Q25=Localisation!$C$128,Q25=1),4)))))</f>
        <v>0</v>
      </c>
      <c r="AM25" s="11" t="b">
        <f>IF(OR(R25=Localisation!$C$118,R25=5),4,IF(OR(R25=Localisation!$C$119,R25=4),2,IF(OR(R25=Localisation!$C$120,R25=3),0,IF(OR(R25=Localisation!$C$121,R25=2),-1,IF(OR(R25=Localisation!$C$122,R25=1),-2)))))</f>
        <v>0</v>
      </c>
      <c r="AN25" s="11" t="b">
        <f>IF(OR(S25=Localisation!$C$124,S25=5),-2,IF(OR(S25=Localisation!$C$125,S25=4),-1,IF(OR(S25=Localisation!$C$126,S25=3),0,IF(OR(S25=Localisation!$C$127,S25=2),2,IF(OR(S25=Localisation!$C$128,S25=1),4)))))</f>
        <v>0</v>
      </c>
      <c r="AO25" s="11" t="b">
        <f>IF(OR(T25=Localisation!$C$118,T25=5),4,IF(OR(T25=Localisation!$C$119,T25=4),2,IF(OR(T25=Localisation!$C$120,T25=3),0,IF(OR(T25=Localisation!$C$121,T25=2),-1,IF(OR(T25=Localisation!$C$122,T25=1),-2)))))</f>
        <v>0</v>
      </c>
      <c r="AP25" s="11" t="b">
        <f>IF(OR(U25=Localisation!$C$124,U25=5),-2,IF(OR(U25=Localisation!$C$125,U25=4),-1,IF(OR(U25=Localisation!$C$126,U25=3),0,IF(OR(U25=Localisation!$C$127,U25=2),2,IF(OR(U25=Localisation!$C$128,U25=1),4)))))</f>
        <v>0</v>
      </c>
      <c r="AR25" s="11" t="str">
        <f t="shared" si="2"/>
        <v>ЛОЖЬЛОЖЬ</v>
      </c>
      <c r="AS25" s="11" t="str">
        <f t="shared" si="3"/>
        <v>ЛОЖЬЛОЖЬ</v>
      </c>
      <c r="AT25" s="11" t="str">
        <f t="shared" si="4"/>
        <v>ЛОЖЬЛОЖЬ</v>
      </c>
      <c r="AU25" s="11" t="str">
        <f t="shared" si="5"/>
        <v>ЛОЖЬЛОЖЬ</v>
      </c>
      <c r="AV25" s="11" t="str">
        <f t="shared" si="6"/>
        <v>ЛОЖЬЛОЖЬ</v>
      </c>
      <c r="AW25" s="11" t="str">
        <f t="shared" si="7"/>
        <v>ЛОЖЬЛОЖЬ</v>
      </c>
      <c r="AX25" s="11" t="str">
        <f t="shared" si="8"/>
        <v>ЛОЖЬЛОЖЬ</v>
      </c>
      <c r="AY25" s="11" t="str">
        <f t="shared" si="9"/>
        <v>ЛОЖЬЛОЖЬ</v>
      </c>
      <c r="AZ25" s="11" t="str">
        <f t="shared" si="10"/>
        <v>ЛОЖЬЛОЖЬ</v>
      </c>
      <c r="BA25" s="11" t="str">
        <f t="shared" si="11"/>
        <v>ЛОЖЬЛОЖЬ</v>
      </c>
      <c r="BC25" s="11" t="str">
        <f t="shared" si="12"/>
        <v/>
      </c>
      <c r="BD25" s="11" t="str">
        <f t="shared" si="13"/>
        <v/>
      </c>
      <c r="BE25" s="11" t="str">
        <f t="shared" si="14"/>
        <v/>
      </c>
      <c r="BF25" s="11" t="str">
        <f t="shared" si="15"/>
        <v/>
      </c>
      <c r="BG25" s="11" t="str">
        <f t="shared" si="16"/>
        <v/>
      </c>
      <c r="BH25" s="11" t="str">
        <f t="shared" si="17"/>
        <v/>
      </c>
      <c r="BI25" s="11" t="str">
        <f t="shared" si="18"/>
        <v/>
      </c>
      <c r="BJ25" s="11" t="str">
        <f t="shared" si="19"/>
        <v/>
      </c>
      <c r="BK25" s="11" t="str">
        <f t="shared" si="20"/>
        <v/>
      </c>
      <c r="BL25" s="11" t="str">
        <f t="shared" si="21"/>
        <v/>
      </c>
    </row>
    <row r="26" spans="2:64" x14ac:dyDescent="0.3">
      <c r="B26"/>
      <c r="C26"/>
      <c r="D26"/>
      <c r="E26"/>
      <c r="F26"/>
      <c r="G26"/>
      <c r="H26"/>
      <c r="I26"/>
      <c r="J26"/>
      <c r="K26"/>
      <c r="L26"/>
      <c r="M26"/>
      <c r="N26"/>
      <c r="O26"/>
      <c r="P26"/>
      <c r="Q26"/>
      <c r="R26"/>
      <c r="S26"/>
      <c r="T26"/>
      <c r="U26"/>
      <c r="W26" s="11" t="b">
        <f>IF(OR(B26=Localisation!$C$118,B26=5),4,IF(OR(B26=Localisation!$C$119,B26=4),2,IF(OR(B26=Localisation!$C$120,B26=3),0,IF(OR(B26=Localisation!$C$121,B26=2),-1,IF(OR(B26=Localisation!$C$122,B26=1),-2)))))</f>
        <v>0</v>
      </c>
      <c r="X26" s="11" t="b">
        <f>IF(OR(C26=Localisation!$C$124,C26=5),-2,IF(OR(C26=Localisation!$C$125,C26=4),-1,IF(OR(C26=Localisation!$C$126,C26=3),0,IF(OR(C26=Localisation!$C$127,C26=2),2,IF(OR(C26=Localisation!$C$128,C26=1),4)))))</f>
        <v>0</v>
      </c>
      <c r="Y26" s="11" t="b">
        <f>IF(OR(D26=Localisation!$C$118,D26=5),4,IF(OR(D26=Localisation!$C$119,D26=4),2,IF(OR(D26=Localisation!$C$120,D26=3),0,IF(OR(D26=Localisation!$C$121,D26=2),-1,IF(OR(D26=Localisation!$C$122,D26=1),-2)))))</f>
        <v>0</v>
      </c>
      <c r="Z26" s="11" t="b">
        <f>IF(OR(E26=Localisation!$C$124,E26=5),-2,IF(OR(E26=Localisation!$C$125,E26=4),-1,IF(OR(E26=Localisation!$C$126,E26=3),0,IF(OR(E26=Localisation!$C$127,E26=2),2,IF(OR(E26=Localisation!$C$128,E26=1),4)))))</f>
        <v>0</v>
      </c>
      <c r="AA26" s="11" t="b">
        <f>IF(OR(F26=Localisation!$C$118,F26=5),4,IF(OR(F26=Localisation!$C$119,F26=4),2,IF(OR(F26=Localisation!$C$120,F26=3),0,IF(OR(F26=Localisation!$C$121,F26=2),-1,IF(OR(F26=Localisation!$C$122,F26=1),-2)))))</f>
        <v>0</v>
      </c>
      <c r="AB26" s="11" t="b">
        <f>IF(OR(G26=Localisation!$C$124,G26=5),-2,IF(OR(G26=Localisation!$C$125,G26=4),-1,IF(OR(G26=Localisation!$C$126,G26=3),0,IF(OR(G26=Localisation!$C$127,G26=2),2,IF(OR(G26=Localisation!$C$128,G26=1),4)))))</f>
        <v>0</v>
      </c>
      <c r="AC26" s="11" t="b">
        <f>IF(OR(H26=Localisation!$C$118,H26=5),4,IF(OR(H26=Localisation!$C$119,H26=4),2,IF(OR(H26=Localisation!$C$120,H26=3),0,IF(OR(H26=Localisation!$C$121,H26=2),-1,IF(OR(H26=Localisation!$C$122,H26=1),-2)))))</f>
        <v>0</v>
      </c>
      <c r="AD26" s="11" t="b">
        <f>IF(OR(I26=Localisation!$C$124,I26=5),-2,IF(OR(I26=Localisation!$C$125,I26=4),-1,IF(OR(I26=Localisation!$C$126,I26=3),0,IF(OR(I26=Localisation!$C$127,I26=2),2,IF(OR(I26=Localisation!$C$128,I26=1),4)))))</f>
        <v>0</v>
      </c>
      <c r="AE26" s="11" t="b">
        <f>IF(OR(J26=Localisation!$C$118,J26=5),4,IF(OR(J26=Localisation!$C$119,J26=4),2,IF(OR(J26=Localisation!$C$120,J26=3),0,IF(OR(J26=Localisation!$C$121,J26=2),-1,IF(OR(J26=Localisation!$C$122,J26=1),-2)))))</f>
        <v>0</v>
      </c>
      <c r="AF26" s="11" t="b">
        <f>IF(OR(K26=Localisation!$C$124,K26=5),-2,IF(OR(K26=Localisation!$C$125,K26=4),-1,IF(OR(K26=Localisation!$C$126,K26=3),0,IF(OR(K26=Localisation!$C$127,K26=2),2,IF(OR(K26=Localisation!$C$128,K26=1),4)))))</f>
        <v>0</v>
      </c>
      <c r="AG26" s="11" t="b">
        <f>IF(OR(L26=Localisation!$C$118,L26=5),4,IF(OR(L26=Localisation!$C$119,L26=4),2,IF(OR(L26=Localisation!$C$120,L26=3),0,IF(OR(L26=Localisation!$C$121,L26=2),-1,IF(OR(L26=Localisation!$C$122,L26=1),-2)))))</f>
        <v>0</v>
      </c>
      <c r="AH26" s="11" t="b">
        <f>IF(OR(M26=Localisation!$C$124,M26=5),-2,IF(OR(M26=Localisation!$C$125,M26=4),-1,IF(OR(M26=Localisation!$C$126,M26=3),0,IF(OR(M26=Localisation!$C$127,M26=2),2,IF(OR(M26=Localisation!$C$128,M26=1),4)))))</f>
        <v>0</v>
      </c>
      <c r="AI26" s="11" t="b">
        <f>IF(OR(N26=Localisation!$C$118,N26=5),4,IF(OR(N26=Localisation!$C$119,N26=4),2,IF(OR(N26=Localisation!$C$120,N26=3),0,IF(OR(N26=Localisation!$C$121,N26=2),-1,IF(OR(N26=Localisation!$C$122,N26=1),-2)))))</f>
        <v>0</v>
      </c>
      <c r="AJ26" s="11" t="b">
        <f>IF(OR(O26=Localisation!$C$124,O26=5),-2,IF(OR(O26=Localisation!$C$125,O26=4),-1,IF(OR(O26=Localisation!$C$126,O26=3),0,IF(OR(O26=Localisation!$C$127,O26=2),2,IF(OR(O26=Localisation!$C$128,O26=1),4)))))</f>
        <v>0</v>
      </c>
      <c r="AK26" s="11" t="b">
        <f>IF(OR(P26=Localisation!$C$118,P26=5),4,IF(OR(P26=Localisation!$C$119,P26=4),2,IF(OR(P26=Localisation!$C$120,P26=3),0,IF(OR(P26=Localisation!$C$121,P26=2),-1,IF(OR(P26=Localisation!$C$122,P26=1),-2)))))</f>
        <v>0</v>
      </c>
      <c r="AL26" s="11" t="b">
        <f>IF(OR(Q26=Localisation!$C$124,Q26=5),-2,IF(OR(Q26=Localisation!$C$125,Q26=4),-1,IF(OR(Q26=Localisation!$C$126,Q26=3),0,IF(OR(Q26=Localisation!$C$127,Q26=2),2,IF(OR(Q26=Localisation!$C$128,Q26=1),4)))))</f>
        <v>0</v>
      </c>
      <c r="AM26" s="11" t="b">
        <f>IF(OR(R26=Localisation!$C$118,R26=5),4,IF(OR(R26=Localisation!$C$119,R26=4),2,IF(OR(R26=Localisation!$C$120,R26=3),0,IF(OR(R26=Localisation!$C$121,R26=2),-1,IF(OR(R26=Localisation!$C$122,R26=1),-2)))))</f>
        <v>0</v>
      </c>
      <c r="AN26" s="11" t="b">
        <f>IF(OR(S26=Localisation!$C$124,S26=5),-2,IF(OR(S26=Localisation!$C$125,S26=4),-1,IF(OR(S26=Localisation!$C$126,S26=3),0,IF(OR(S26=Localisation!$C$127,S26=2),2,IF(OR(S26=Localisation!$C$128,S26=1),4)))))</f>
        <v>0</v>
      </c>
      <c r="AO26" s="11" t="b">
        <f>IF(OR(T26=Localisation!$C$118,T26=5),4,IF(OR(T26=Localisation!$C$119,T26=4),2,IF(OR(T26=Localisation!$C$120,T26=3),0,IF(OR(T26=Localisation!$C$121,T26=2),-1,IF(OR(T26=Localisation!$C$122,T26=1),-2)))))</f>
        <v>0</v>
      </c>
      <c r="AP26" s="11" t="b">
        <f>IF(OR(U26=Localisation!$C$124,U26=5),-2,IF(OR(U26=Localisation!$C$125,U26=4),-1,IF(OR(U26=Localisation!$C$126,U26=3),0,IF(OR(U26=Localisation!$C$127,U26=2),2,IF(OR(U26=Localisation!$C$128,U26=1),4)))))</f>
        <v>0</v>
      </c>
      <c r="AR26" s="11" t="str">
        <f t="shared" si="2"/>
        <v>ЛОЖЬЛОЖЬ</v>
      </c>
      <c r="AS26" s="11" t="str">
        <f t="shared" si="3"/>
        <v>ЛОЖЬЛОЖЬ</v>
      </c>
      <c r="AT26" s="11" t="str">
        <f t="shared" si="4"/>
        <v>ЛОЖЬЛОЖЬ</v>
      </c>
      <c r="AU26" s="11" t="str">
        <f t="shared" si="5"/>
        <v>ЛОЖЬЛОЖЬ</v>
      </c>
      <c r="AV26" s="11" t="str">
        <f t="shared" si="6"/>
        <v>ЛОЖЬЛОЖЬ</v>
      </c>
      <c r="AW26" s="11" t="str">
        <f t="shared" si="7"/>
        <v>ЛОЖЬЛОЖЬ</v>
      </c>
      <c r="AX26" s="11" t="str">
        <f t="shared" si="8"/>
        <v>ЛОЖЬЛОЖЬ</v>
      </c>
      <c r="AY26" s="11" t="str">
        <f t="shared" si="9"/>
        <v>ЛОЖЬЛОЖЬ</v>
      </c>
      <c r="AZ26" s="11" t="str">
        <f t="shared" si="10"/>
        <v>ЛОЖЬЛОЖЬ</v>
      </c>
      <c r="BA26" s="11" t="str">
        <f t="shared" si="11"/>
        <v>ЛОЖЬЛОЖЬ</v>
      </c>
      <c r="BC26" s="11" t="str">
        <f t="shared" si="12"/>
        <v/>
      </c>
      <c r="BD26" s="11" t="str">
        <f t="shared" si="13"/>
        <v/>
      </c>
      <c r="BE26" s="11" t="str">
        <f t="shared" si="14"/>
        <v/>
      </c>
      <c r="BF26" s="11" t="str">
        <f t="shared" si="15"/>
        <v/>
      </c>
      <c r="BG26" s="11" t="str">
        <f t="shared" si="16"/>
        <v/>
      </c>
      <c r="BH26" s="11" t="str">
        <f t="shared" si="17"/>
        <v/>
      </c>
      <c r="BI26" s="11" t="str">
        <f t="shared" si="18"/>
        <v/>
      </c>
      <c r="BJ26" s="11" t="str">
        <f t="shared" si="19"/>
        <v/>
      </c>
      <c r="BK26" s="11" t="str">
        <f t="shared" si="20"/>
        <v/>
      </c>
      <c r="BL26" s="11" t="str">
        <f t="shared" si="21"/>
        <v/>
      </c>
    </row>
    <row r="27" spans="2:64" x14ac:dyDescent="0.3">
      <c r="B27"/>
      <c r="C27"/>
      <c r="D27"/>
      <c r="E27"/>
      <c r="F27"/>
      <c r="G27"/>
      <c r="H27"/>
      <c r="I27"/>
      <c r="J27"/>
      <c r="K27"/>
      <c r="L27"/>
      <c r="M27"/>
      <c r="N27"/>
      <c r="O27"/>
      <c r="P27"/>
      <c r="Q27"/>
      <c r="R27"/>
      <c r="S27"/>
      <c r="T27"/>
      <c r="U27"/>
      <c r="W27" s="11" t="b">
        <f>IF(OR(B27=Localisation!$C$118,B27=5),4,IF(OR(B27=Localisation!$C$119,B27=4),2,IF(OR(B27=Localisation!$C$120,B27=3),0,IF(OR(B27=Localisation!$C$121,B27=2),-1,IF(OR(B27=Localisation!$C$122,B27=1),-2)))))</f>
        <v>0</v>
      </c>
      <c r="X27" s="11" t="b">
        <f>IF(OR(C27=Localisation!$C$124,C27=5),-2,IF(OR(C27=Localisation!$C$125,C27=4),-1,IF(OR(C27=Localisation!$C$126,C27=3),0,IF(OR(C27=Localisation!$C$127,C27=2),2,IF(OR(C27=Localisation!$C$128,C27=1),4)))))</f>
        <v>0</v>
      </c>
      <c r="Y27" s="11" t="b">
        <f>IF(OR(D27=Localisation!$C$118,D27=5),4,IF(OR(D27=Localisation!$C$119,D27=4),2,IF(OR(D27=Localisation!$C$120,D27=3),0,IF(OR(D27=Localisation!$C$121,D27=2),-1,IF(OR(D27=Localisation!$C$122,D27=1),-2)))))</f>
        <v>0</v>
      </c>
      <c r="Z27" s="11" t="b">
        <f>IF(OR(E27=Localisation!$C$124,E27=5),-2,IF(OR(E27=Localisation!$C$125,E27=4),-1,IF(OR(E27=Localisation!$C$126,E27=3),0,IF(OR(E27=Localisation!$C$127,E27=2),2,IF(OR(E27=Localisation!$C$128,E27=1),4)))))</f>
        <v>0</v>
      </c>
      <c r="AA27" s="11" t="b">
        <f>IF(OR(F27=Localisation!$C$118,F27=5),4,IF(OR(F27=Localisation!$C$119,F27=4),2,IF(OR(F27=Localisation!$C$120,F27=3),0,IF(OR(F27=Localisation!$C$121,F27=2),-1,IF(OR(F27=Localisation!$C$122,F27=1),-2)))))</f>
        <v>0</v>
      </c>
      <c r="AB27" s="11" t="b">
        <f>IF(OR(G27=Localisation!$C$124,G27=5),-2,IF(OR(G27=Localisation!$C$125,G27=4),-1,IF(OR(G27=Localisation!$C$126,G27=3),0,IF(OR(G27=Localisation!$C$127,G27=2),2,IF(OR(G27=Localisation!$C$128,G27=1),4)))))</f>
        <v>0</v>
      </c>
      <c r="AC27" s="11" t="b">
        <f>IF(OR(H27=Localisation!$C$118,H27=5),4,IF(OR(H27=Localisation!$C$119,H27=4),2,IF(OR(H27=Localisation!$C$120,H27=3),0,IF(OR(H27=Localisation!$C$121,H27=2),-1,IF(OR(H27=Localisation!$C$122,H27=1),-2)))))</f>
        <v>0</v>
      </c>
      <c r="AD27" s="11" t="b">
        <f>IF(OR(I27=Localisation!$C$124,I27=5),-2,IF(OR(I27=Localisation!$C$125,I27=4),-1,IF(OR(I27=Localisation!$C$126,I27=3),0,IF(OR(I27=Localisation!$C$127,I27=2),2,IF(OR(I27=Localisation!$C$128,I27=1),4)))))</f>
        <v>0</v>
      </c>
      <c r="AE27" s="11" t="b">
        <f>IF(OR(J27=Localisation!$C$118,J27=5),4,IF(OR(J27=Localisation!$C$119,J27=4),2,IF(OR(J27=Localisation!$C$120,J27=3),0,IF(OR(J27=Localisation!$C$121,J27=2),-1,IF(OR(J27=Localisation!$C$122,J27=1),-2)))))</f>
        <v>0</v>
      </c>
      <c r="AF27" s="11" t="b">
        <f>IF(OR(K27=Localisation!$C$124,K27=5),-2,IF(OR(K27=Localisation!$C$125,K27=4),-1,IF(OR(K27=Localisation!$C$126,K27=3),0,IF(OR(K27=Localisation!$C$127,K27=2),2,IF(OR(K27=Localisation!$C$128,K27=1),4)))))</f>
        <v>0</v>
      </c>
      <c r="AG27" s="11" t="b">
        <f>IF(OR(L27=Localisation!$C$118,L27=5),4,IF(OR(L27=Localisation!$C$119,L27=4),2,IF(OR(L27=Localisation!$C$120,L27=3),0,IF(OR(L27=Localisation!$C$121,L27=2),-1,IF(OR(L27=Localisation!$C$122,L27=1),-2)))))</f>
        <v>0</v>
      </c>
      <c r="AH27" s="11" t="b">
        <f>IF(OR(M27=Localisation!$C$124,M27=5),-2,IF(OR(M27=Localisation!$C$125,M27=4),-1,IF(OR(M27=Localisation!$C$126,M27=3),0,IF(OR(M27=Localisation!$C$127,M27=2),2,IF(OR(M27=Localisation!$C$128,M27=1),4)))))</f>
        <v>0</v>
      </c>
      <c r="AI27" s="11" t="b">
        <f>IF(OR(N27=Localisation!$C$118,N27=5),4,IF(OR(N27=Localisation!$C$119,N27=4),2,IF(OR(N27=Localisation!$C$120,N27=3),0,IF(OR(N27=Localisation!$C$121,N27=2),-1,IF(OR(N27=Localisation!$C$122,N27=1),-2)))))</f>
        <v>0</v>
      </c>
      <c r="AJ27" s="11" t="b">
        <f>IF(OR(O27=Localisation!$C$124,O27=5),-2,IF(OR(O27=Localisation!$C$125,O27=4),-1,IF(OR(O27=Localisation!$C$126,O27=3),0,IF(OR(O27=Localisation!$C$127,O27=2),2,IF(OR(O27=Localisation!$C$128,O27=1),4)))))</f>
        <v>0</v>
      </c>
      <c r="AK27" s="11" t="b">
        <f>IF(OR(P27=Localisation!$C$118,P27=5),4,IF(OR(P27=Localisation!$C$119,P27=4),2,IF(OR(P27=Localisation!$C$120,P27=3),0,IF(OR(P27=Localisation!$C$121,P27=2),-1,IF(OR(P27=Localisation!$C$122,P27=1),-2)))))</f>
        <v>0</v>
      </c>
      <c r="AL27" s="11" t="b">
        <f>IF(OR(Q27=Localisation!$C$124,Q27=5),-2,IF(OR(Q27=Localisation!$C$125,Q27=4),-1,IF(OR(Q27=Localisation!$C$126,Q27=3),0,IF(OR(Q27=Localisation!$C$127,Q27=2),2,IF(OR(Q27=Localisation!$C$128,Q27=1),4)))))</f>
        <v>0</v>
      </c>
      <c r="AM27" s="11" t="b">
        <f>IF(OR(R27=Localisation!$C$118,R27=5),4,IF(OR(R27=Localisation!$C$119,R27=4),2,IF(OR(R27=Localisation!$C$120,R27=3),0,IF(OR(R27=Localisation!$C$121,R27=2),-1,IF(OR(R27=Localisation!$C$122,R27=1),-2)))))</f>
        <v>0</v>
      </c>
      <c r="AN27" s="11" t="b">
        <f>IF(OR(S27=Localisation!$C$124,S27=5),-2,IF(OR(S27=Localisation!$C$125,S27=4),-1,IF(OR(S27=Localisation!$C$126,S27=3),0,IF(OR(S27=Localisation!$C$127,S27=2),2,IF(OR(S27=Localisation!$C$128,S27=1),4)))))</f>
        <v>0</v>
      </c>
      <c r="AO27" s="11" t="b">
        <f>IF(OR(T27=Localisation!$C$118,T27=5),4,IF(OR(T27=Localisation!$C$119,T27=4),2,IF(OR(T27=Localisation!$C$120,T27=3),0,IF(OR(T27=Localisation!$C$121,T27=2),-1,IF(OR(T27=Localisation!$C$122,T27=1),-2)))))</f>
        <v>0</v>
      </c>
      <c r="AP27" s="11" t="b">
        <f>IF(OR(U27=Localisation!$C$124,U27=5),-2,IF(OR(U27=Localisation!$C$125,U27=4),-1,IF(OR(U27=Localisation!$C$126,U27=3),0,IF(OR(U27=Localisation!$C$127,U27=2),2,IF(OR(U27=Localisation!$C$128,U27=1),4)))))</f>
        <v>0</v>
      </c>
      <c r="AR27" s="11" t="str">
        <f t="shared" si="2"/>
        <v>ЛОЖЬЛОЖЬ</v>
      </c>
      <c r="AS27" s="11" t="str">
        <f t="shared" si="3"/>
        <v>ЛОЖЬЛОЖЬ</v>
      </c>
      <c r="AT27" s="11" t="str">
        <f t="shared" si="4"/>
        <v>ЛОЖЬЛОЖЬ</v>
      </c>
      <c r="AU27" s="11" t="str">
        <f t="shared" si="5"/>
        <v>ЛОЖЬЛОЖЬ</v>
      </c>
      <c r="AV27" s="11" t="str">
        <f t="shared" si="6"/>
        <v>ЛОЖЬЛОЖЬ</v>
      </c>
      <c r="AW27" s="11" t="str">
        <f t="shared" si="7"/>
        <v>ЛОЖЬЛОЖЬ</v>
      </c>
      <c r="AX27" s="11" t="str">
        <f t="shared" si="8"/>
        <v>ЛОЖЬЛОЖЬ</v>
      </c>
      <c r="AY27" s="11" t="str">
        <f t="shared" si="9"/>
        <v>ЛОЖЬЛОЖЬ</v>
      </c>
      <c r="AZ27" s="11" t="str">
        <f t="shared" si="10"/>
        <v>ЛОЖЬЛОЖЬ</v>
      </c>
      <c r="BA27" s="11" t="str">
        <f t="shared" si="11"/>
        <v>ЛОЖЬЛОЖЬ</v>
      </c>
      <c r="BC27" s="11" t="str">
        <f t="shared" si="12"/>
        <v/>
      </c>
      <c r="BD27" s="11" t="str">
        <f t="shared" si="13"/>
        <v/>
      </c>
      <c r="BE27" s="11" t="str">
        <f t="shared" si="14"/>
        <v/>
      </c>
      <c r="BF27" s="11" t="str">
        <f t="shared" si="15"/>
        <v/>
      </c>
      <c r="BG27" s="11" t="str">
        <f t="shared" si="16"/>
        <v/>
      </c>
      <c r="BH27" s="11" t="str">
        <f t="shared" si="17"/>
        <v/>
      </c>
      <c r="BI27" s="11" t="str">
        <f t="shared" si="18"/>
        <v/>
      </c>
      <c r="BJ27" s="11" t="str">
        <f t="shared" si="19"/>
        <v/>
      </c>
      <c r="BK27" s="11" t="str">
        <f t="shared" si="20"/>
        <v/>
      </c>
      <c r="BL27" s="11" t="str">
        <f t="shared" si="21"/>
        <v/>
      </c>
    </row>
    <row r="28" spans="2:64" x14ac:dyDescent="0.3">
      <c r="B28"/>
      <c r="C28"/>
      <c r="D28"/>
      <c r="E28"/>
      <c r="F28"/>
      <c r="G28"/>
      <c r="H28"/>
      <c r="I28"/>
      <c r="J28"/>
      <c r="K28"/>
      <c r="L28"/>
      <c r="M28"/>
      <c r="N28"/>
      <c r="O28"/>
      <c r="P28"/>
      <c r="Q28"/>
      <c r="R28"/>
      <c r="S28"/>
      <c r="T28"/>
      <c r="U28"/>
      <c r="W28" s="11" t="b">
        <f>IF(OR(B28=Localisation!$C$118,B28=5),4,IF(OR(B28=Localisation!$C$119,B28=4),2,IF(OR(B28=Localisation!$C$120,B28=3),0,IF(OR(B28=Localisation!$C$121,B28=2),-1,IF(OR(B28=Localisation!$C$122,B28=1),-2)))))</f>
        <v>0</v>
      </c>
      <c r="X28" s="11" t="b">
        <f>IF(OR(C28=Localisation!$C$124,C28=5),-2,IF(OR(C28=Localisation!$C$125,C28=4),-1,IF(OR(C28=Localisation!$C$126,C28=3),0,IF(OR(C28=Localisation!$C$127,C28=2),2,IF(OR(C28=Localisation!$C$128,C28=1),4)))))</f>
        <v>0</v>
      </c>
      <c r="Y28" s="11" t="b">
        <f>IF(OR(D28=Localisation!$C$118,D28=5),4,IF(OR(D28=Localisation!$C$119,D28=4),2,IF(OR(D28=Localisation!$C$120,D28=3),0,IF(OR(D28=Localisation!$C$121,D28=2),-1,IF(OR(D28=Localisation!$C$122,D28=1),-2)))))</f>
        <v>0</v>
      </c>
      <c r="Z28" s="11" t="b">
        <f>IF(OR(E28=Localisation!$C$124,E28=5),-2,IF(OR(E28=Localisation!$C$125,E28=4),-1,IF(OR(E28=Localisation!$C$126,E28=3),0,IF(OR(E28=Localisation!$C$127,E28=2),2,IF(OR(E28=Localisation!$C$128,E28=1),4)))))</f>
        <v>0</v>
      </c>
      <c r="AA28" s="11" t="b">
        <f>IF(OR(F28=Localisation!$C$118,F28=5),4,IF(OR(F28=Localisation!$C$119,F28=4),2,IF(OR(F28=Localisation!$C$120,F28=3),0,IF(OR(F28=Localisation!$C$121,F28=2),-1,IF(OR(F28=Localisation!$C$122,F28=1),-2)))))</f>
        <v>0</v>
      </c>
      <c r="AB28" s="11" t="b">
        <f>IF(OR(G28=Localisation!$C$124,G28=5),-2,IF(OR(G28=Localisation!$C$125,G28=4),-1,IF(OR(G28=Localisation!$C$126,G28=3),0,IF(OR(G28=Localisation!$C$127,G28=2),2,IF(OR(G28=Localisation!$C$128,G28=1),4)))))</f>
        <v>0</v>
      </c>
      <c r="AC28" s="11" t="b">
        <f>IF(OR(H28=Localisation!$C$118,H28=5),4,IF(OR(H28=Localisation!$C$119,H28=4),2,IF(OR(H28=Localisation!$C$120,H28=3),0,IF(OR(H28=Localisation!$C$121,H28=2),-1,IF(OR(H28=Localisation!$C$122,H28=1),-2)))))</f>
        <v>0</v>
      </c>
      <c r="AD28" s="11" t="b">
        <f>IF(OR(I28=Localisation!$C$124,I28=5),-2,IF(OR(I28=Localisation!$C$125,I28=4),-1,IF(OR(I28=Localisation!$C$126,I28=3),0,IF(OR(I28=Localisation!$C$127,I28=2),2,IF(OR(I28=Localisation!$C$128,I28=1),4)))))</f>
        <v>0</v>
      </c>
      <c r="AE28" s="11" t="b">
        <f>IF(OR(J28=Localisation!$C$118,J28=5),4,IF(OR(J28=Localisation!$C$119,J28=4),2,IF(OR(J28=Localisation!$C$120,J28=3),0,IF(OR(J28=Localisation!$C$121,J28=2),-1,IF(OR(J28=Localisation!$C$122,J28=1),-2)))))</f>
        <v>0</v>
      </c>
      <c r="AF28" s="11" t="b">
        <f>IF(OR(K28=Localisation!$C$124,K28=5),-2,IF(OR(K28=Localisation!$C$125,K28=4),-1,IF(OR(K28=Localisation!$C$126,K28=3),0,IF(OR(K28=Localisation!$C$127,K28=2),2,IF(OR(K28=Localisation!$C$128,K28=1),4)))))</f>
        <v>0</v>
      </c>
      <c r="AG28" s="11" t="b">
        <f>IF(OR(L28=Localisation!$C$118,L28=5),4,IF(OR(L28=Localisation!$C$119,L28=4),2,IF(OR(L28=Localisation!$C$120,L28=3),0,IF(OR(L28=Localisation!$C$121,L28=2),-1,IF(OR(L28=Localisation!$C$122,L28=1),-2)))))</f>
        <v>0</v>
      </c>
      <c r="AH28" s="11" t="b">
        <f>IF(OR(M28=Localisation!$C$124,M28=5),-2,IF(OR(M28=Localisation!$C$125,M28=4),-1,IF(OR(M28=Localisation!$C$126,M28=3),0,IF(OR(M28=Localisation!$C$127,M28=2),2,IF(OR(M28=Localisation!$C$128,M28=1),4)))))</f>
        <v>0</v>
      </c>
      <c r="AI28" s="11" t="b">
        <f>IF(OR(N28=Localisation!$C$118,N28=5),4,IF(OR(N28=Localisation!$C$119,N28=4),2,IF(OR(N28=Localisation!$C$120,N28=3),0,IF(OR(N28=Localisation!$C$121,N28=2),-1,IF(OR(N28=Localisation!$C$122,N28=1),-2)))))</f>
        <v>0</v>
      </c>
      <c r="AJ28" s="11" t="b">
        <f>IF(OR(O28=Localisation!$C$124,O28=5),-2,IF(OR(O28=Localisation!$C$125,O28=4),-1,IF(OR(O28=Localisation!$C$126,O28=3),0,IF(OR(O28=Localisation!$C$127,O28=2),2,IF(OR(O28=Localisation!$C$128,O28=1),4)))))</f>
        <v>0</v>
      </c>
      <c r="AK28" s="11" t="b">
        <f>IF(OR(P28=Localisation!$C$118,P28=5),4,IF(OR(P28=Localisation!$C$119,P28=4),2,IF(OR(P28=Localisation!$C$120,P28=3),0,IF(OR(P28=Localisation!$C$121,P28=2),-1,IF(OR(P28=Localisation!$C$122,P28=1),-2)))))</f>
        <v>0</v>
      </c>
      <c r="AL28" s="11" t="b">
        <f>IF(OR(Q28=Localisation!$C$124,Q28=5),-2,IF(OR(Q28=Localisation!$C$125,Q28=4),-1,IF(OR(Q28=Localisation!$C$126,Q28=3),0,IF(OR(Q28=Localisation!$C$127,Q28=2),2,IF(OR(Q28=Localisation!$C$128,Q28=1),4)))))</f>
        <v>0</v>
      </c>
      <c r="AM28" s="11" t="b">
        <f>IF(OR(R28=Localisation!$C$118,R28=5),4,IF(OR(R28=Localisation!$C$119,R28=4),2,IF(OR(R28=Localisation!$C$120,R28=3),0,IF(OR(R28=Localisation!$C$121,R28=2),-1,IF(OR(R28=Localisation!$C$122,R28=1),-2)))))</f>
        <v>0</v>
      </c>
      <c r="AN28" s="11" t="b">
        <f>IF(OR(S28=Localisation!$C$124,S28=5),-2,IF(OR(S28=Localisation!$C$125,S28=4),-1,IF(OR(S28=Localisation!$C$126,S28=3),0,IF(OR(S28=Localisation!$C$127,S28=2),2,IF(OR(S28=Localisation!$C$128,S28=1),4)))))</f>
        <v>0</v>
      </c>
      <c r="AO28" s="11" t="b">
        <f>IF(OR(T28=Localisation!$C$118,T28=5),4,IF(OR(T28=Localisation!$C$119,T28=4),2,IF(OR(T28=Localisation!$C$120,T28=3),0,IF(OR(T28=Localisation!$C$121,T28=2),-1,IF(OR(T28=Localisation!$C$122,T28=1),-2)))))</f>
        <v>0</v>
      </c>
      <c r="AP28" s="11" t="b">
        <f>IF(OR(U28=Localisation!$C$124,U28=5),-2,IF(OR(U28=Localisation!$C$125,U28=4),-1,IF(OR(U28=Localisation!$C$126,U28=3),0,IF(OR(U28=Localisation!$C$127,U28=2),2,IF(OR(U28=Localisation!$C$128,U28=1),4)))))</f>
        <v>0</v>
      </c>
      <c r="AR28" s="11" t="str">
        <f t="shared" si="2"/>
        <v>ЛОЖЬЛОЖЬ</v>
      </c>
      <c r="AS28" s="11" t="str">
        <f t="shared" si="3"/>
        <v>ЛОЖЬЛОЖЬ</v>
      </c>
      <c r="AT28" s="11" t="str">
        <f t="shared" si="4"/>
        <v>ЛОЖЬЛОЖЬ</v>
      </c>
      <c r="AU28" s="11" t="str">
        <f t="shared" si="5"/>
        <v>ЛОЖЬЛОЖЬ</v>
      </c>
      <c r="AV28" s="11" t="str">
        <f t="shared" si="6"/>
        <v>ЛОЖЬЛОЖЬ</v>
      </c>
      <c r="AW28" s="11" t="str">
        <f t="shared" si="7"/>
        <v>ЛОЖЬЛОЖЬ</v>
      </c>
      <c r="AX28" s="11" t="str">
        <f t="shared" si="8"/>
        <v>ЛОЖЬЛОЖЬ</v>
      </c>
      <c r="AY28" s="11" t="str">
        <f t="shared" si="9"/>
        <v>ЛОЖЬЛОЖЬ</v>
      </c>
      <c r="AZ28" s="11" t="str">
        <f t="shared" si="10"/>
        <v>ЛОЖЬЛОЖЬ</v>
      </c>
      <c r="BA28" s="11" t="str">
        <f t="shared" si="11"/>
        <v>ЛОЖЬЛОЖЬ</v>
      </c>
      <c r="BC28" s="11" t="str">
        <f t="shared" si="12"/>
        <v/>
      </c>
      <c r="BD28" s="11" t="str">
        <f t="shared" si="13"/>
        <v/>
      </c>
      <c r="BE28" s="11" t="str">
        <f t="shared" si="14"/>
        <v/>
      </c>
      <c r="BF28" s="11" t="str">
        <f t="shared" si="15"/>
        <v/>
      </c>
      <c r="BG28" s="11" t="str">
        <f t="shared" si="16"/>
        <v/>
      </c>
      <c r="BH28" s="11" t="str">
        <f t="shared" si="17"/>
        <v/>
      </c>
      <c r="BI28" s="11" t="str">
        <f t="shared" si="18"/>
        <v/>
      </c>
      <c r="BJ28" s="11" t="str">
        <f t="shared" si="19"/>
        <v/>
      </c>
      <c r="BK28" s="11" t="str">
        <f t="shared" si="20"/>
        <v/>
      </c>
      <c r="BL28" s="11" t="str">
        <f t="shared" si="21"/>
        <v/>
      </c>
    </row>
    <row r="29" spans="2:64" x14ac:dyDescent="0.3">
      <c r="B29"/>
      <c r="C29"/>
      <c r="D29"/>
      <c r="E29"/>
      <c r="F29"/>
      <c r="G29"/>
      <c r="H29"/>
      <c r="I29"/>
      <c r="J29"/>
      <c r="K29"/>
      <c r="L29"/>
      <c r="M29"/>
      <c r="N29"/>
      <c r="O29"/>
      <c r="P29"/>
      <c r="Q29"/>
      <c r="R29"/>
      <c r="S29"/>
      <c r="T29"/>
      <c r="U29"/>
      <c r="W29" s="11" t="b">
        <f>IF(OR(B29=Localisation!$C$118,B29=5),4,IF(OR(B29=Localisation!$C$119,B29=4),2,IF(OR(B29=Localisation!$C$120,B29=3),0,IF(OR(B29=Localisation!$C$121,B29=2),-1,IF(OR(B29=Localisation!$C$122,B29=1),-2)))))</f>
        <v>0</v>
      </c>
      <c r="X29" s="11" t="b">
        <f>IF(OR(C29=Localisation!$C$124,C29=5),-2,IF(OR(C29=Localisation!$C$125,C29=4),-1,IF(OR(C29=Localisation!$C$126,C29=3),0,IF(OR(C29=Localisation!$C$127,C29=2),2,IF(OR(C29=Localisation!$C$128,C29=1),4)))))</f>
        <v>0</v>
      </c>
      <c r="Y29" s="11" t="b">
        <f>IF(OR(D29=Localisation!$C$118,D29=5),4,IF(OR(D29=Localisation!$C$119,D29=4),2,IF(OR(D29=Localisation!$C$120,D29=3),0,IF(OR(D29=Localisation!$C$121,D29=2),-1,IF(OR(D29=Localisation!$C$122,D29=1),-2)))))</f>
        <v>0</v>
      </c>
      <c r="Z29" s="11" t="b">
        <f>IF(OR(E29=Localisation!$C$124,E29=5),-2,IF(OR(E29=Localisation!$C$125,E29=4),-1,IF(OR(E29=Localisation!$C$126,E29=3),0,IF(OR(E29=Localisation!$C$127,E29=2),2,IF(OR(E29=Localisation!$C$128,E29=1),4)))))</f>
        <v>0</v>
      </c>
      <c r="AA29" s="11" t="b">
        <f>IF(OR(F29=Localisation!$C$118,F29=5),4,IF(OR(F29=Localisation!$C$119,F29=4),2,IF(OR(F29=Localisation!$C$120,F29=3),0,IF(OR(F29=Localisation!$C$121,F29=2),-1,IF(OR(F29=Localisation!$C$122,F29=1),-2)))))</f>
        <v>0</v>
      </c>
      <c r="AB29" s="11" t="b">
        <f>IF(OR(G29=Localisation!$C$124,G29=5),-2,IF(OR(G29=Localisation!$C$125,G29=4),-1,IF(OR(G29=Localisation!$C$126,G29=3),0,IF(OR(G29=Localisation!$C$127,G29=2),2,IF(OR(G29=Localisation!$C$128,G29=1),4)))))</f>
        <v>0</v>
      </c>
      <c r="AC29" s="11" t="b">
        <f>IF(OR(H29=Localisation!$C$118,H29=5),4,IF(OR(H29=Localisation!$C$119,H29=4),2,IF(OR(H29=Localisation!$C$120,H29=3),0,IF(OR(H29=Localisation!$C$121,H29=2),-1,IF(OR(H29=Localisation!$C$122,H29=1),-2)))))</f>
        <v>0</v>
      </c>
      <c r="AD29" s="11" t="b">
        <f>IF(OR(I29=Localisation!$C$124,I29=5),-2,IF(OR(I29=Localisation!$C$125,I29=4),-1,IF(OR(I29=Localisation!$C$126,I29=3),0,IF(OR(I29=Localisation!$C$127,I29=2),2,IF(OR(I29=Localisation!$C$128,I29=1),4)))))</f>
        <v>0</v>
      </c>
      <c r="AE29" s="11" t="b">
        <f>IF(OR(J29=Localisation!$C$118,J29=5),4,IF(OR(J29=Localisation!$C$119,J29=4),2,IF(OR(J29=Localisation!$C$120,J29=3),0,IF(OR(J29=Localisation!$C$121,J29=2),-1,IF(OR(J29=Localisation!$C$122,J29=1),-2)))))</f>
        <v>0</v>
      </c>
      <c r="AF29" s="11" t="b">
        <f>IF(OR(K29=Localisation!$C$124,K29=5),-2,IF(OR(K29=Localisation!$C$125,K29=4),-1,IF(OR(K29=Localisation!$C$126,K29=3),0,IF(OR(K29=Localisation!$C$127,K29=2),2,IF(OR(K29=Localisation!$C$128,K29=1),4)))))</f>
        <v>0</v>
      </c>
      <c r="AG29" s="11" t="b">
        <f>IF(OR(L29=Localisation!$C$118,L29=5),4,IF(OR(L29=Localisation!$C$119,L29=4),2,IF(OR(L29=Localisation!$C$120,L29=3),0,IF(OR(L29=Localisation!$C$121,L29=2),-1,IF(OR(L29=Localisation!$C$122,L29=1),-2)))))</f>
        <v>0</v>
      </c>
      <c r="AH29" s="11" t="b">
        <f>IF(OR(M29=Localisation!$C$124,M29=5),-2,IF(OR(M29=Localisation!$C$125,M29=4),-1,IF(OR(M29=Localisation!$C$126,M29=3),0,IF(OR(M29=Localisation!$C$127,M29=2),2,IF(OR(M29=Localisation!$C$128,M29=1),4)))))</f>
        <v>0</v>
      </c>
      <c r="AI29" s="11" t="b">
        <f>IF(OR(N29=Localisation!$C$118,N29=5),4,IF(OR(N29=Localisation!$C$119,N29=4),2,IF(OR(N29=Localisation!$C$120,N29=3),0,IF(OR(N29=Localisation!$C$121,N29=2),-1,IF(OR(N29=Localisation!$C$122,N29=1),-2)))))</f>
        <v>0</v>
      </c>
      <c r="AJ29" s="11" t="b">
        <f>IF(OR(O29=Localisation!$C$124,O29=5),-2,IF(OR(O29=Localisation!$C$125,O29=4),-1,IF(OR(O29=Localisation!$C$126,O29=3),0,IF(OR(O29=Localisation!$C$127,O29=2),2,IF(OR(O29=Localisation!$C$128,O29=1),4)))))</f>
        <v>0</v>
      </c>
      <c r="AK29" s="11" t="b">
        <f>IF(OR(P29=Localisation!$C$118,P29=5),4,IF(OR(P29=Localisation!$C$119,P29=4),2,IF(OR(P29=Localisation!$C$120,P29=3),0,IF(OR(P29=Localisation!$C$121,P29=2),-1,IF(OR(P29=Localisation!$C$122,P29=1),-2)))))</f>
        <v>0</v>
      </c>
      <c r="AL29" s="11" t="b">
        <f>IF(OR(Q29=Localisation!$C$124,Q29=5),-2,IF(OR(Q29=Localisation!$C$125,Q29=4),-1,IF(OR(Q29=Localisation!$C$126,Q29=3),0,IF(OR(Q29=Localisation!$C$127,Q29=2),2,IF(OR(Q29=Localisation!$C$128,Q29=1),4)))))</f>
        <v>0</v>
      </c>
      <c r="AM29" s="11" t="b">
        <f>IF(OR(R29=Localisation!$C$118,R29=5),4,IF(OR(R29=Localisation!$C$119,R29=4),2,IF(OR(R29=Localisation!$C$120,R29=3),0,IF(OR(R29=Localisation!$C$121,R29=2),-1,IF(OR(R29=Localisation!$C$122,R29=1),-2)))))</f>
        <v>0</v>
      </c>
      <c r="AN29" s="11" t="b">
        <f>IF(OR(S29=Localisation!$C$124,S29=5),-2,IF(OR(S29=Localisation!$C$125,S29=4),-1,IF(OR(S29=Localisation!$C$126,S29=3),0,IF(OR(S29=Localisation!$C$127,S29=2),2,IF(OR(S29=Localisation!$C$128,S29=1),4)))))</f>
        <v>0</v>
      </c>
      <c r="AO29" s="11" t="b">
        <f>IF(OR(T29=Localisation!$C$118,T29=5),4,IF(OR(T29=Localisation!$C$119,T29=4),2,IF(OR(T29=Localisation!$C$120,T29=3),0,IF(OR(T29=Localisation!$C$121,T29=2),-1,IF(OR(T29=Localisation!$C$122,T29=1),-2)))))</f>
        <v>0</v>
      </c>
      <c r="AP29" s="11" t="b">
        <f>IF(OR(U29=Localisation!$C$124,U29=5),-2,IF(OR(U29=Localisation!$C$125,U29=4),-1,IF(OR(U29=Localisation!$C$126,U29=3),0,IF(OR(U29=Localisation!$C$127,U29=2),2,IF(OR(U29=Localisation!$C$128,U29=1),4)))))</f>
        <v>0</v>
      </c>
      <c r="AR29" s="11" t="str">
        <f t="shared" si="2"/>
        <v>ЛОЖЬЛОЖЬ</v>
      </c>
      <c r="AS29" s="11" t="str">
        <f t="shared" si="3"/>
        <v>ЛОЖЬЛОЖЬ</v>
      </c>
      <c r="AT29" s="11" t="str">
        <f t="shared" si="4"/>
        <v>ЛОЖЬЛОЖЬ</v>
      </c>
      <c r="AU29" s="11" t="str">
        <f t="shared" si="5"/>
        <v>ЛОЖЬЛОЖЬ</v>
      </c>
      <c r="AV29" s="11" t="str">
        <f t="shared" si="6"/>
        <v>ЛОЖЬЛОЖЬ</v>
      </c>
      <c r="AW29" s="11" t="str">
        <f t="shared" si="7"/>
        <v>ЛОЖЬЛОЖЬ</v>
      </c>
      <c r="AX29" s="11" t="str">
        <f t="shared" si="8"/>
        <v>ЛОЖЬЛОЖЬ</v>
      </c>
      <c r="AY29" s="11" t="str">
        <f t="shared" si="9"/>
        <v>ЛОЖЬЛОЖЬ</v>
      </c>
      <c r="AZ29" s="11" t="str">
        <f t="shared" si="10"/>
        <v>ЛОЖЬЛОЖЬ</v>
      </c>
      <c r="BA29" s="11" t="str">
        <f t="shared" si="11"/>
        <v>ЛОЖЬЛОЖЬ</v>
      </c>
      <c r="BC29" s="11" t="str">
        <f t="shared" si="12"/>
        <v/>
      </c>
      <c r="BD29" s="11" t="str">
        <f t="shared" si="13"/>
        <v/>
      </c>
      <c r="BE29" s="11" t="str">
        <f t="shared" si="14"/>
        <v/>
      </c>
      <c r="BF29" s="11" t="str">
        <f t="shared" si="15"/>
        <v/>
      </c>
      <c r="BG29" s="11" t="str">
        <f t="shared" si="16"/>
        <v/>
      </c>
      <c r="BH29" s="11" t="str">
        <f t="shared" si="17"/>
        <v/>
      </c>
      <c r="BI29" s="11" t="str">
        <f t="shared" si="18"/>
        <v/>
      </c>
      <c r="BJ29" s="11" t="str">
        <f t="shared" si="19"/>
        <v/>
      </c>
      <c r="BK29" s="11" t="str">
        <f t="shared" si="20"/>
        <v/>
      </c>
      <c r="BL29" s="11" t="str">
        <f t="shared" si="21"/>
        <v/>
      </c>
    </row>
    <row r="30" spans="2:64" x14ac:dyDescent="0.3">
      <c r="B30"/>
      <c r="C30"/>
      <c r="D30"/>
      <c r="E30"/>
      <c r="F30"/>
      <c r="G30"/>
      <c r="H30"/>
      <c r="I30"/>
      <c r="J30"/>
      <c r="K30"/>
      <c r="L30"/>
      <c r="M30"/>
      <c r="N30"/>
      <c r="O30"/>
      <c r="P30"/>
      <c r="Q30"/>
      <c r="R30"/>
      <c r="S30"/>
      <c r="T30"/>
      <c r="U30"/>
      <c r="W30" s="11" t="b">
        <f>IF(OR(B30=Localisation!$C$118,B30=5),4,IF(OR(B30=Localisation!$C$119,B30=4),2,IF(OR(B30=Localisation!$C$120,B30=3),0,IF(OR(B30=Localisation!$C$121,B30=2),-1,IF(OR(B30=Localisation!$C$122,B30=1),-2)))))</f>
        <v>0</v>
      </c>
      <c r="X30" s="11" t="b">
        <f>IF(OR(C30=Localisation!$C$124,C30=5),-2,IF(OR(C30=Localisation!$C$125,C30=4),-1,IF(OR(C30=Localisation!$C$126,C30=3),0,IF(OR(C30=Localisation!$C$127,C30=2),2,IF(OR(C30=Localisation!$C$128,C30=1),4)))))</f>
        <v>0</v>
      </c>
      <c r="Y30" s="11" t="b">
        <f>IF(OR(D30=Localisation!$C$118,D30=5),4,IF(OR(D30=Localisation!$C$119,D30=4),2,IF(OR(D30=Localisation!$C$120,D30=3),0,IF(OR(D30=Localisation!$C$121,D30=2),-1,IF(OR(D30=Localisation!$C$122,D30=1),-2)))))</f>
        <v>0</v>
      </c>
      <c r="Z30" s="11" t="b">
        <f>IF(OR(E30=Localisation!$C$124,E30=5),-2,IF(OR(E30=Localisation!$C$125,E30=4),-1,IF(OR(E30=Localisation!$C$126,E30=3),0,IF(OR(E30=Localisation!$C$127,E30=2),2,IF(OR(E30=Localisation!$C$128,E30=1),4)))))</f>
        <v>0</v>
      </c>
      <c r="AA30" s="11" t="b">
        <f>IF(OR(F30=Localisation!$C$118,F30=5),4,IF(OR(F30=Localisation!$C$119,F30=4),2,IF(OR(F30=Localisation!$C$120,F30=3),0,IF(OR(F30=Localisation!$C$121,F30=2),-1,IF(OR(F30=Localisation!$C$122,F30=1),-2)))))</f>
        <v>0</v>
      </c>
      <c r="AB30" s="11" t="b">
        <f>IF(OR(G30=Localisation!$C$124,G30=5),-2,IF(OR(G30=Localisation!$C$125,G30=4),-1,IF(OR(G30=Localisation!$C$126,G30=3),0,IF(OR(G30=Localisation!$C$127,G30=2),2,IF(OR(G30=Localisation!$C$128,G30=1),4)))))</f>
        <v>0</v>
      </c>
      <c r="AC30" s="11" t="b">
        <f>IF(OR(H30=Localisation!$C$118,H30=5),4,IF(OR(H30=Localisation!$C$119,H30=4),2,IF(OR(H30=Localisation!$C$120,H30=3),0,IF(OR(H30=Localisation!$C$121,H30=2),-1,IF(OR(H30=Localisation!$C$122,H30=1),-2)))))</f>
        <v>0</v>
      </c>
      <c r="AD30" s="11" t="b">
        <f>IF(OR(I30=Localisation!$C$124,I30=5),-2,IF(OR(I30=Localisation!$C$125,I30=4),-1,IF(OR(I30=Localisation!$C$126,I30=3),0,IF(OR(I30=Localisation!$C$127,I30=2),2,IF(OR(I30=Localisation!$C$128,I30=1),4)))))</f>
        <v>0</v>
      </c>
      <c r="AE30" s="11" t="b">
        <f>IF(OR(J30=Localisation!$C$118,J30=5),4,IF(OR(J30=Localisation!$C$119,J30=4),2,IF(OR(J30=Localisation!$C$120,J30=3),0,IF(OR(J30=Localisation!$C$121,J30=2),-1,IF(OR(J30=Localisation!$C$122,J30=1),-2)))))</f>
        <v>0</v>
      </c>
      <c r="AF30" s="11" t="b">
        <f>IF(OR(K30=Localisation!$C$124,K30=5),-2,IF(OR(K30=Localisation!$C$125,K30=4),-1,IF(OR(K30=Localisation!$C$126,K30=3),0,IF(OR(K30=Localisation!$C$127,K30=2),2,IF(OR(K30=Localisation!$C$128,K30=1),4)))))</f>
        <v>0</v>
      </c>
      <c r="AG30" s="11" t="b">
        <f>IF(OR(L30=Localisation!$C$118,L30=5),4,IF(OR(L30=Localisation!$C$119,L30=4),2,IF(OR(L30=Localisation!$C$120,L30=3),0,IF(OR(L30=Localisation!$C$121,L30=2),-1,IF(OR(L30=Localisation!$C$122,L30=1),-2)))))</f>
        <v>0</v>
      </c>
      <c r="AH30" s="11" t="b">
        <f>IF(OR(M30=Localisation!$C$124,M30=5),-2,IF(OR(M30=Localisation!$C$125,M30=4),-1,IF(OR(M30=Localisation!$C$126,M30=3),0,IF(OR(M30=Localisation!$C$127,M30=2),2,IF(OR(M30=Localisation!$C$128,M30=1),4)))))</f>
        <v>0</v>
      </c>
      <c r="AI30" s="11" t="b">
        <f>IF(OR(N30=Localisation!$C$118,N30=5),4,IF(OR(N30=Localisation!$C$119,N30=4),2,IF(OR(N30=Localisation!$C$120,N30=3),0,IF(OR(N30=Localisation!$C$121,N30=2),-1,IF(OR(N30=Localisation!$C$122,N30=1),-2)))))</f>
        <v>0</v>
      </c>
      <c r="AJ30" s="11" t="b">
        <f>IF(OR(O30=Localisation!$C$124,O30=5),-2,IF(OR(O30=Localisation!$C$125,O30=4),-1,IF(OR(O30=Localisation!$C$126,O30=3),0,IF(OR(O30=Localisation!$C$127,O30=2),2,IF(OR(O30=Localisation!$C$128,O30=1),4)))))</f>
        <v>0</v>
      </c>
      <c r="AK30" s="11" t="b">
        <f>IF(OR(P30=Localisation!$C$118,P30=5),4,IF(OR(P30=Localisation!$C$119,P30=4),2,IF(OR(P30=Localisation!$C$120,P30=3),0,IF(OR(P30=Localisation!$C$121,P30=2),-1,IF(OR(P30=Localisation!$C$122,P30=1),-2)))))</f>
        <v>0</v>
      </c>
      <c r="AL30" s="11" t="b">
        <f>IF(OR(Q30=Localisation!$C$124,Q30=5),-2,IF(OR(Q30=Localisation!$C$125,Q30=4),-1,IF(OR(Q30=Localisation!$C$126,Q30=3),0,IF(OR(Q30=Localisation!$C$127,Q30=2),2,IF(OR(Q30=Localisation!$C$128,Q30=1),4)))))</f>
        <v>0</v>
      </c>
      <c r="AM30" s="11" t="b">
        <f>IF(OR(R30=Localisation!$C$118,R30=5),4,IF(OR(R30=Localisation!$C$119,R30=4),2,IF(OR(R30=Localisation!$C$120,R30=3),0,IF(OR(R30=Localisation!$C$121,R30=2),-1,IF(OR(R30=Localisation!$C$122,R30=1),-2)))))</f>
        <v>0</v>
      </c>
      <c r="AN30" s="11" t="b">
        <f>IF(OR(S30=Localisation!$C$124,S30=5),-2,IF(OR(S30=Localisation!$C$125,S30=4),-1,IF(OR(S30=Localisation!$C$126,S30=3),0,IF(OR(S30=Localisation!$C$127,S30=2),2,IF(OR(S30=Localisation!$C$128,S30=1),4)))))</f>
        <v>0</v>
      </c>
      <c r="AO30" s="11" t="b">
        <f>IF(OR(T30=Localisation!$C$118,T30=5),4,IF(OR(T30=Localisation!$C$119,T30=4),2,IF(OR(T30=Localisation!$C$120,T30=3),0,IF(OR(T30=Localisation!$C$121,T30=2),-1,IF(OR(T30=Localisation!$C$122,T30=1),-2)))))</f>
        <v>0</v>
      </c>
      <c r="AP30" s="11" t="b">
        <f>IF(OR(U30=Localisation!$C$124,U30=5),-2,IF(OR(U30=Localisation!$C$125,U30=4),-1,IF(OR(U30=Localisation!$C$126,U30=3),0,IF(OR(U30=Localisation!$C$127,U30=2),2,IF(OR(U30=Localisation!$C$128,U30=1),4)))))</f>
        <v>0</v>
      </c>
      <c r="AR30" s="11" t="str">
        <f t="shared" si="2"/>
        <v>ЛОЖЬЛОЖЬ</v>
      </c>
      <c r="AS30" s="11" t="str">
        <f t="shared" si="3"/>
        <v>ЛОЖЬЛОЖЬ</v>
      </c>
      <c r="AT30" s="11" t="str">
        <f t="shared" si="4"/>
        <v>ЛОЖЬЛОЖЬ</v>
      </c>
      <c r="AU30" s="11" t="str">
        <f t="shared" si="5"/>
        <v>ЛОЖЬЛОЖЬ</v>
      </c>
      <c r="AV30" s="11" t="str">
        <f t="shared" si="6"/>
        <v>ЛОЖЬЛОЖЬ</v>
      </c>
      <c r="AW30" s="11" t="str">
        <f t="shared" si="7"/>
        <v>ЛОЖЬЛОЖЬ</v>
      </c>
      <c r="AX30" s="11" t="str">
        <f t="shared" si="8"/>
        <v>ЛОЖЬЛОЖЬ</v>
      </c>
      <c r="AY30" s="11" t="str">
        <f t="shared" si="9"/>
        <v>ЛОЖЬЛОЖЬ</v>
      </c>
      <c r="AZ30" s="11" t="str">
        <f t="shared" si="10"/>
        <v>ЛОЖЬЛОЖЬ</v>
      </c>
      <c r="BA30" s="11" t="str">
        <f t="shared" si="11"/>
        <v>ЛОЖЬЛОЖЬ</v>
      </c>
      <c r="BC30" s="11" t="str">
        <f t="shared" si="12"/>
        <v/>
      </c>
      <c r="BD30" s="11" t="str">
        <f t="shared" si="13"/>
        <v/>
      </c>
      <c r="BE30" s="11" t="str">
        <f t="shared" si="14"/>
        <v/>
      </c>
      <c r="BF30" s="11" t="str">
        <f t="shared" si="15"/>
        <v/>
      </c>
      <c r="BG30" s="11" t="str">
        <f t="shared" si="16"/>
        <v/>
      </c>
      <c r="BH30" s="11" t="str">
        <f t="shared" si="17"/>
        <v/>
      </c>
      <c r="BI30" s="11" t="str">
        <f t="shared" si="18"/>
        <v/>
      </c>
      <c r="BJ30" s="11" t="str">
        <f t="shared" si="19"/>
        <v/>
      </c>
      <c r="BK30" s="11" t="str">
        <f t="shared" si="20"/>
        <v/>
      </c>
      <c r="BL30" s="11" t="str">
        <f t="shared" si="21"/>
        <v/>
      </c>
    </row>
    <row r="31" spans="2:64" x14ac:dyDescent="0.3">
      <c r="B31"/>
      <c r="C31"/>
      <c r="D31"/>
      <c r="E31"/>
      <c r="F31"/>
      <c r="G31"/>
      <c r="H31"/>
      <c r="I31"/>
      <c r="J31"/>
      <c r="K31"/>
      <c r="L31"/>
      <c r="M31"/>
      <c r="N31"/>
      <c r="O31"/>
      <c r="P31"/>
      <c r="Q31"/>
      <c r="R31"/>
      <c r="S31"/>
      <c r="T31"/>
      <c r="U31"/>
      <c r="W31" s="11" t="b">
        <f>IF(OR(B31=Localisation!$C$118,B31=5),4,IF(OR(B31=Localisation!$C$119,B31=4),2,IF(OR(B31=Localisation!$C$120,B31=3),0,IF(OR(B31=Localisation!$C$121,B31=2),-1,IF(OR(B31=Localisation!$C$122,B31=1),-2)))))</f>
        <v>0</v>
      </c>
      <c r="X31" s="11" t="b">
        <f>IF(OR(C31=Localisation!$C$124,C31=5),-2,IF(OR(C31=Localisation!$C$125,C31=4),-1,IF(OR(C31=Localisation!$C$126,C31=3),0,IF(OR(C31=Localisation!$C$127,C31=2),2,IF(OR(C31=Localisation!$C$128,C31=1),4)))))</f>
        <v>0</v>
      </c>
      <c r="Y31" s="11" t="b">
        <f>IF(OR(D31=Localisation!$C$118,D31=5),4,IF(OR(D31=Localisation!$C$119,D31=4),2,IF(OR(D31=Localisation!$C$120,D31=3),0,IF(OR(D31=Localisation!$C$121,D31=2),-1,IF(OR(D31=Localisation!$C$122,D31=1),-2)))))</f>
        <v>0</v>
      </c>
      <c r="Z31" s="11" t="b">
        <f>IF(OR(E31=Localisation!$C$124,E31=5),-2,IF(OR(E31=Localisation!$C$125,E31=4),-1,IF(OR(E31=Localisation!$C$126,E31=3),0,IF(OR(E31=Localisation!$C$127,E31=2),2,IF(OR(E31=Localisation!$C$128,E31=1),4)))))</f>
        <v>0</v>
      </c>
      <c r="AA31" s="11" t="b">
        <f>IF(OR(F31=Localisation!$C$118,F31=5),4,IF(OR(F31=Localisation!$C$119,F31=4),2,IF(OR(F31=Localisation!$C$120,F31=3),0,IF(OR(F31=Localisation!$C$121,F31=2),-1,IF(OR(F31=Localisation!$C$122,F31=1),-2)))))</f>
        <v>0</v>
      </c>
      <c r="AB31" s="11" t="b">
        <f>IF(OR(G31=Localisation!$C$124,G31=5),-2,IF(OR(G31=Localisation!$C$125,G31=4),-1,IF(OR(G31=Localisation!$C$126,G31=3),0,IF(OR(G31=Localisation!$C$127,G31=2),2,IF(OR(G31=Localisation!$C$128,G31=1),4)))))</f>
        <v>0</v>
      </c>
      <c r="AC31" s="11" t="b">
        <f>IF(OR(H31=Localisation!$C$118,H31=5),4,IF(OR(H31=Localisation!$C$119,H31=4),2,IF(OR(H31=Localisation!$C$120,H31=3),0,IF(OR(H31=Localisation!$C$121,H31=2),-1,IF(OR(H31=Localisation!$C$122,H31=1),-2)))))</f>
        <v>0</v>
      </c>
      <c r="AD31" s="11" t="b">
        <f>IF(OR(I31=Localisation!$C$124,I31=5),-2,IF(OR(I31=Localisation!$C$125,I31=4),-1,IF(OR(I31=Localisation!$C$126,I31=3),0,IF(OR(I31=Localisation!$C$127,I31=2),2,IF(OR(I31=Localisation!$C$128,I31=1),4)))))</f>
        <v>0</v>
      </c>
      <c r="AE31" s="11" t="b">
        <f>IF(OR(J31=Localisation!$C$118,J31=5),4,IF(OR(J31=Localisation!$C$119,J31=4),2,IF(OR(J31=Localisation!$C$120,J31=3),0,IF(OR(J31=Localisation!$C$121,J31=2),-1,IF(OR(J31=Localisation!$C$122,J31=1),-2)))))</f>
        <v>0</v>
      </c>
      <c r="AF31" s="11" t="b">
        <f>IF(OR(K31=Localisation!$C$124,K31=5),-2,IF(OR(K31=Localisation!$C$125,K31=4),-1,IF(OR(K31=Localisation!$C$126,K31=3),0,IF(OR(K31=Localisation!$C$127,K31=2),2,IF(OR(K31=Localisation!$C$128,K31=1),4)))))</f>
        <v>0</v>
      </c>
      <c r="AG31" s="11" t="b">
        <f>IF(OR(L31=Localisation!$C$118,L31=5),4,IF(OR(L31=Localisation!$C$119,L31=4),2,IF(OR(L31=Localisation!$C$120,L31=3),0,IF(OR(L31=Localisation!$C$121,L31=2),-1,IF(OR(L31=Localisation!$C$122,L31=1),-2)))))</f>
        <v>0</v>
      </c>
      <c r="AH31" s="11" t="b">
        <f>IF(OR(M31=Localisation!$C$124,M31=5),-2,IF(OR(M31=Localisation!$C$125,M31=4),-1,IF(OR(M31=Localisation!$C$126,M31=3),0,IF(OR(M31=Localisation!$C$127,M31=2),2,IF(OR(M31=Localisation!$C$128,M31=1),4)))))</f>
        <v>0</v>
      </c>
      <c r="AI31" s="11" t="b">
        <f>IF(OR(N31=Localisation!$C$118,N31=5),4,IF(OR(N31=Localisation!$C$119,N31=4),2,IF(OR(N31=Localisation!$C$120,N31=3),0,IF(OR(N31=Localisation!$C$121,N31=2),-1,IF(OR(N31=Localisation!$C$122,N31=1),-2)))))</f>
        <v>0</v>
      </c>
      <c r="AJ31" s="11" t="b">
        <f>IF(OR(O31=Localisation!$C$124,O31=5),-2,IF(OR(O31=Localisation!$C$125,O31=4),-1,IF(OR(O31=Localisation!$C$126,O31=3),0,IF(OR(O31=Localisation!$C$127,O31=2),2,IF(OR(O31=Localisation!$C$128,O31=1),4)))))</f>
        <v>0</v>
      </c>
      <c r="AK31" s="11" t="b">
        <f>IF(OR(P31=Localisation!$C$118,P31=5),4,IF(OR(P31=Localisation!$C$119,P31=4),2,IF(OR(P31=Localisation!$C$120,P31=3),0,IF(OR(P31=Localisation!$C$121,P31=2),-1,IF(OR(P31=Localisation!$C$122,P31=1),-2)))))</f>
        <v>0</v>
      </c>
      <c r="AL31" s="11" t="b">
        <f>IF(OR(Q31=Localisation!$C$124,Q31=5),-2,IF(OR(Q31=Localisation!$C$125,Q31=4),-1,IF(OR(Q31=Localisation!$C$126,Q31=3),0,IF(OR(Q31=Localisation!$C$127,Q31=2),2,IF(OR(Q31=Localisation!$C$128,Q31=1),4)))))</f>
        <v>0</v>
      </c>
      <c r="AM31" s="11" t="b">
        <f>IF(OR(R31=Localisation!$C$118,R31=5),4,IF(OR(R31=Localisation!$C$119,R31=4),2,IF(OR(R31=Localisation!$C$120,R31=3),0,IF(OR(R31=Localisation!$C$121,R31=2),-1,IF(OR(R31=Localisation!$C$122,R31=1),-2)))))</f>
        <v>0</v>
      </c>
      <c r="AN31" s="11" t="b">
        <f>IF(OR(S31=Localisation!$C$124,S31=5),-2,IF(OR(S31=Localisation!$C$125,S31=4),-1,IF(OR(S31=Localisation!$C$126,S31=3),0,IF(OR(S31=Localisation!$C$127,S31=2),2,IF(OR(S31=Localisation!$C$128,S31=1),4)))))</f>
        <v>0</v>
      </c>
      <c r="AO31" s="11" t="b">
        <f>IF(OR(T31=Localisation!$C$118,T31=5),4,IF(OR(T31=Localisation!$C$119,T31=4),2,IF(OR(T31=Localisation!$C$120,T31=3),0,IF(OR(T31=Localisation!$C$121,T31=2),-1,IF(OR(T31=Localisation!$C$122,T31=1),-2)))))</f>
        <v>0</v>
      </c>
      <c r="AP31" s="11" t="b">
        <f>IF(OR(U31=Localisation!$C$124,U31=5),-2,IF(OR(U31=Localisation!$C$125,U31=4),-1,IF(OR(U31=Localisation!$C$126,U31=3),0,IF(OR(U31=Localisation!$C$127,U31=2),2,IF(OR(U31=Localisation!$C$128,U31=1),4)))))</f>
        <v>0</v>
      </c>
      <c r="AR31" s="11" t="str">
        <f t="shared" si="2"/>
        <v>ЛОЖЬЛОЖЬ</v>
      </c>
      <c r="AS31" s="11" t="str">
        <f t="shared" si="3"/>
        <v>ЛОЖЬЛОЖЬ</v>
      </c>
      <c r="AT31" s="11" t="str">
        <f t="shared" si="4"/>
        <v>ЛОЖЬЛОЖЬ</v>
      </c>
      <c r="AU31" s="11" t="str">
        <f t="shared" si="5"/>
        <v>ЛОЖЬЛОЖЬ</v>
      </c>
      <c r="AV31" s="11" t="str">
        <f t="shared" si="6"/>
        <v>ЛОЖЬЛОЖЬ</v>
      </c>
      <c r="AW31" s="11" t="str">
        <f t="shared" si="7"/>
        <v>ЛОЖЬЛОЖЬ</v>
      </c>
      <c r="AX31" s="11" t="str">
        <f t="shared" si="8"/>
        <v>ЛОЖЬЛОЖЬ</v>
      </c>
      <c r="AY31" s="11" t="str">
        <f t="shared" si="9"/>
        <v>ЛОЖЬЛОЖЬ</v>
      </c>
      <c r="AZ31" s="11" t="str">
        <f t="shared" si="10"/>
        <v>ЛОЖЬЛОЖЬ</v>
      </c>
      <c r="BA31" s="11" t="str">
        <f t="shared" si="11"/>
        <v>ЛОЖЬЛОЖЬ</v>
      </c>
      <c r="BC31" s="11" t="str">
        <f t="shared" si="12"/>
        <v/>
      </c>
      <c r="BD31" s="11" t="str">
        <f t="shared" si="13"/>
        <v/>
      </c>
      <c r="BE31" s="11" t="str">
        <f t="shared" si="14"/>
        <v/>
      </c>
      <c r="BF31" s="11" t="str">
        <f t="shared" si="15"/>
        <v/>
      </c>
      <c r="BG31" s="11" t="str">
        <f t="shared" si="16"/>
        <v/>
      </c>
      <c r="BH31" s="11" t="str">
        <f t="shared" si="17"/>
        <v/>
      </c>
      <c r="BI31" s="11" t="str">
        <f t="shared" si="18"/>
        <v/>
      </c>
      <c r="BJ31" s="11" t="str">
        <f t="shared" si="19"/>
        <v/>
      </c>
      <c r="BK31" s="11" t="str">
        <f t="shared" si="20"/>
        <v/>
      </c>
      <c r="BL31" s="11" t="str">
        <f t="shared" si="21"/>
        <v/>
      </c>
    </row>
    <row r="32" spans="2:64" x14ac:dyDescent="0.3">
      <c r="B32"/>
      <c r="C32"/>
      <c r="D32"/>
      <c r="E32"/>
      <c r="F32"/>
      <c r="G32"/>
      <c r="H32"/>
      <c r="I32"/>
      <c r="J32"/>
      <c r="K32"/>
      <c r="L32"/>
      <c r="M32"/>
      <c r="N32"/>
      <c r="O32"/>
      <c r="P32"/>
      <c r="Q32"/>
      <c r="R32"/>
      <c r="S32"/>
      <c r="T32"/>
      <c r="U32"/>
      <c r="W32" s="11" t="b">
        <f>IF(OR(B32=Localisation!$C$118,B32=5),4,IF(OR(B32=Localisation!$C$119,B32=4),2,IF(OR(B32=Localisation!$C$120,B32=3),0,IF(OR(B32=Localisation!$C$121,B32=2),-1,IF(OR(B32=Localisation!$C$122,B32=1),-2)))))</f>
        <v>0</v>
      </c>
      <c r="X32" s="11" t="b">
        <f>IF(OR(C32=Localisation!$C$124,C32=5),-2,IF(OR(C32=Localisation!$C$125,C32=4),-1,IF(OR(C32=Localisation!$C$126,C32=3),0,IF(OR(C32=Localisation!$C$127,C32=2),2,IF(OR(C32=Localisation!$C$128,C32=1),4)))))</f>
        <v>0</v>
      </c>
      <c r="Y32" s="11" t="b">
        <f>IF(OR(D32=Localisation!$C$118,D32=5),4,IF(OR(D32=Localisation!$C$119,D32=4),2,IF(OR(D32=Localisation!$C$120,D32=3),0,IF(OR(D32=Localisation!$C$121,D32=2),-1,IF(OR(D32=Localisation!$C$122,D32=1),-2)))))</f>
        <v>0</v>
      </c>
      <c r="Z32" s="11" t="b">
        <f>IF(OR(E32=Localisation!$C$124,E32=5),-2,IF(OR(E32=Localisation!$C$125,E32=4),-1,IF(OR(E32=Localisation!$C$126,E32=3),0,IF(OR(E32=Localisation!$C$127,E32=2),2,IF(OR(E32=Localisation!$C$128,E32=1),4)))))</f>
        <v>0</v>
      </c>
      <c r="AA32" s="11" t="b">
        <f>IF(OR(F32=Localisation!$C$118,F32=5),4,IF(OR(F32=Localisation!$C$119,F32=4),2,IF(OR(F32=Localisation!$C$120,F32=3),0,IF(OR(F32=Localisation!$C$121,F32=2),-1,IF(OR(F32=Localisation!$C$122,F32=1),-2)))))</f>
        <v>0</v>
      </c>
      <c r="AB32" s="11" t="b">
        <f>IF(OR(G32=Localisation!$C$124,G32=5),-2,IF(OR(G32=Localisation!$C$125,G32=4),-1,IF(OR(G32=Localisation!$C$126,G32=3),0,IF(OR(G32=Localisation!$C$127,G32=2),2,IF(OR(G32=Localisation!$C$128,G32=1),4)))))</f>
        <v>0</v>
      </c>
      <c r="AC32" s="11" t="b">
        <f>IF(OR(H32=Localisation!$C$118,H32=5),4,IF(OR(H32=Localisation!$C$119,H32=4),2,IF(OR(H32=Localisation!$C$120,H32=3),0,IF(OR(H32=Localisation!$C$121,H32=2),-1,IF(OR(H32=Localisation!$C$122,H32=1),-2)))))</f>
        <v>0</v>
      </c>
      <c r="AD32" s="11" t="b">
        <f>IF(OR(I32=Localisation!$C$124,I32=5),-2,IF(OR(I32=Localisation!$C$125,I32=4),-1,IF(OR(I32=Localisation!$C$126,I32=3),0,IF(OR(I32=Localisation!$C$127,I32=2),2,IF(OR(I32=Localisation!$C$128,I32=1),4)))))</f>
        <v>0</v>
      </c>
      <c r="AE32" s="11" t="b">
        <f>IF(OR(J32=Localisation!$C$118,J32=5),4,IF(OR(J32=Localisation!$C$119,J32=4),2,IF(OR(J32=Localisation!$C$120,J32=3),0,IF(OR(J32=Localisation!$C$121,J32=2),-1,IF(OR(J32=Localisation!$C$122,J32=1),-2)))))</f>
        <v>0</v>
      </c>
      <c r="AF32" s="11" t="b">
        <f>IF(OR(K32=Localisation!$C$124,K32=5),-2,IF(OR(K32=Localisation!$C$125,K32=4),-1,IF(OR(K32=Localisation!$C$126,K32=3),0,IF(OR(K32=Localisation!$C$127,K32=2),2,IF(OR(K32=Localisation!$C$128,K32=1),4)))))</f>
        <v>0</v>
      </c>
      <c r="AG32" s="11" t="b">
        <f>IF(OR(L32=Localisation!$C$118,L32=5),4,IF(OR(L32=Localisation!$C$119,L32=4),2,IF(OR(L32=Localisation!$C$120,L32=3),0,IF(OR(L32=Localisation!$C$121,L32=2),-1,IF(OR(L32=Localisation!$C$122,L32=1),-2)))))</f>
        <v>0</v>
      </c>
      <c r="AH32" s="11" t="b">
        <f>IF(OR(M32=Localisation!$C$124,M32=5),-2,IF(OR(M32=Localisation!$C$125,M32=4),-1,IF(OR(M32=Localisation!$C$126,M32=3),0,IF(OR(M32=Localisation!$C$127,M32=2),2,IF(OR(M32=Localisation!$C$128,M32=1),4)))))</f>
        <v>0</v>
      </c>
      <c r="AI32" s="11" t="b">
        <f>IF(OR(N32=Localisation!$C$118,N32=5),4,IF(OR(N32=Localisation!$C$119,N32=4),2,IF(OR(N32=Localisation!$C$120,N32=3),0,IF(OR(N32=Localisation!$C$121,N32=2),-1,IF(OR(N32=Localisation!$C$122,N32=1),-2)))))</f>
        <v>0</v>
      </c>
      <c r="AJ32" s="11" t="b">
        <f>IF(OR(O32=Localisation!$C$124,O32=5),-2,IF(OR(O32=Localisation!$C$125,O32=4),-1,IF(OR(O32=Localisation!$C$126,O32=3),0,IF(OR(O32=Localisation!$C$127,O32=2),2,IF(OR(O32=Localisation!$C$128,O32=1),4)))))</f>
        <v>0</v>
      </c>
      <c r="AK32" s="11" t="b">
        <f>IF(OR(P32=Localisation!$C$118,P32=5),4,IF(OR(P32=Localisation!$C$119,P32=4),2,IF(OR(P32=Localisation!$C$120,P32=3),0,IF(OR(P32=Localisation!$C$121,P32=2),-1,IF(OR(P32=Localisation!$C$122,P32=1),-2)))))</f>
        <v>0</v>
      </c>
      <c r="AL32" s="11" t="b">
        <f>IF(OR(Q32=Localisation!$C$124,Q32=5),-2,IF(OR(Q32=Localisation!$C$125,Q32=4),-1,IF(OR(Q32=Localisation!$C$126,Q32=3),0,IF(OR(Q32=Localisation!$C$127,Q32=2),2,IF(OR(Q32=Localisation!$C$128,Q32=1),4)))))</f>
        <v>0</v>
      </c>
      <c r="AM32" s="11" t="b">
        <f>IF(OR(R32=Localisation!$C$118,R32=5),4,IF(OR(R32=Localisation!$C$119,R32=4),2,IF(OR(R32=Localisation!$C$120,R32=3),0,IF(OR(R32=Localisation!$C$121,R32=2),-1,IF(OR(R32=Localisation!$C$122,R32=1),-2)))))</f>
        <v>0</v>
      </c>
      <c r="AN32" s="11" t="b">
        <f>IF(OR(S32=Localisation!$C$124,S32=5),-2,IF(OR(S32=Localisation!$C$125,S32=4),-1,IF(OR(S32=Localisation!$C$126,S32=3),0,IF(OR(S32=Localisation!$C$127,S32=2),2,IF(OR(S32=Localisation!$C$128,S32=1),4)))))</f>
        <v>0</v>
      </c>
      <c r="AO32" s="11" t="b">
        <f>IF(OR(T32=Localisation!$C$118,T32=5),4,IF(OR(T32=Localisation!$C$119,T32=4),2,IF(OR(T32=Localisation!$C$120,T32=3),0,IF(OR(T32=Localisation!$C$121,T32=2),-1,IF(OR(T32=Localisation!$C$122,T32=1),-2)))))</f>
        <v>0</v>
      </c>
      <c r="AP32" s="11" t="b">
        <f>IF(OR(U32=Localisation!$C$124,U32=5),-2,IF(OR(U32=Localisation!$C$125,U32=4),-1,IF(OR(U32=Localisation!$C$126,U32=3),0,IF(OR(U32=Localisation!$C$127,U32=2),2,IF(OR(U32=Localisation!$C$128,U32=1),4)))))</f>
        <v>0</v>
      </c>
      <c r="AR32" s="11" t="str">
        <f t="shared" si="2"/>
        <v>ЛОЖЬЛОЖЬ</v>
      </c>
      <c r="AS32" s="11" t="str">
        <f t="shared" si="3"/>
        <v>ЛОЖЬЛОЖЬ</v>
      </c>
      <c r="AT32" s="11" t="str">
        <f t="shared" si="4"/>
        <v>ЛОЖЬЛОЖЬ</v>
      </c>
      <c r="AU32" s="11" t="str">
        <f t="shared" si="5"/>
        <v>ЛОЖЬЛОЖЬ</v>
      </c>
      <c r="AV32" s="11" t="str">
        <f t="shared" si="6"/>
        <v>ЛОЖЬЛОЖЬ</v>
      </c>
      <c r="AW32" s="11" t="str">
        <f t="shared" si="7"/>
        <v>ЛОЖЬЛОЖЬ</v>
      </c>
      <c r="AX32" s="11" t="str">
        <f t="shared" si="8"/>
        <v>ЛОЖЬЛОЖЬ</v>
      </c>
      <c r="AY32" s="11" t="str">
        <f t="shared" si="9"/>
        <v>ЛОЖЬЛОЖЬ</v>
      </c>
      <c r="AZ32" s="11" t="str">
        <f t="shared" si="10"/>
        <v>ЛОЖЬЛОЖЬ</v>
      </c>
      <c r="BA32" s="11" t="str">
        <f t="shared" si="11"/>
        <v>ЛОЖЬЛОЖЬ</v>
      </c>
      <c r="BC32" s="11" t="str">
        <f t="shared" si="12"/>
        <v/>
      </c>
      <c r="BD32" s="11" t="str">
        <f t="shared" si="13"/>
        <v/>
      </c>
      <c r="BE32" s="11" t="str">
        <f t="shared" si="14"/>
        <v/>
      </c>
      <c r="BF32" s="11" t="str">
        <f t="shared" si="15"/>
        <v/>
      </c>
      <c r="BG32" s="11" t="str">
        <f t="shared" si="16"/>
        <v/>
      </c>
      <c r="BH32" s="11" t="str">
        <f t="shared" si="17"/>
        <v/>
      </c>
      <c r="BI32" s="11" t="str">
        <f t="shared" si="18"/>
        <v/>
      </c>
      <c r="BJ32" s="11" t="str">
        <f t="shared" si="19"/>
        <v/>
      </c>
      <c r="BK32" s="11" t="str">
        <f t="shared" si="20"/>
        <v/>
      </c>
      <c r="BL32" s="11" t="str">
        <f t="shared" si="21"/>
        <v/>
      </c>
    </row>
    <row r="33" spans="2:64" x14ac:dyDescent="0.3">
      <c r="B33"/>
      <c r="C33"/>
      <c r="D33"/>
      <c r="E33"/>
      <c r="F33"/>
      <c r="G33"/>
      <c r="H33"/>
      <c r="I33"/>
      <c r="J33"/>
      <c r="K33"/>
      <c r="L33"/>
      <c r="M33"/>
      <c r="N33"/>
      <c r="O33"/>
      <c r="P33"/>
      <c r="Q33"/>
      <c r="R33"/>
      <c r="S33"/>
      <c r="T33"/>
      <c r="U33"/>
      <c r="W33" s="11" t="b">
        <f>IF(OR(B33=Localisation!$C$118,B33=5),4,IF(OR(B33=Localisation!$C$119,B33=4),2,IF(OR(B33=Localisation!$C$120,B33=3),0,IF(OR(B33=Localisation!$C$121,B33=2),-1,IF(OR(B33=Localisation!$C$122,B33=1),-2)))))</f>
        <v>0</v>
      </c>
      <c r="X33" s="11" t="b">
        <f>IF(OR(C33=Localisation!$C$124,C33=5),-2,IF(OR(C33=Localisation!$C$125,C33=4),-1,IF(OR(C33=Localisation!$C$126,C33=3),0,IF(OR(C33=Localisation!$C$127,C33=2),2,IF(OR(C33=Localisation!$C$128,C33=1),4)))))</f>
        <v>0</v>
      </c>
      <c r="Y33" s="11" t="b">
        <f>IF(OR(D33=Localisation!$C$118,D33=5),4,IF(OR(D33=Localisation!$C$119,D33=4),2,IF(OR(D33=Localisation!$C$120,D33=3),0,IF(OR(D33=Localisation!$C$121,D33=2),-1,IF(OR(D33=Localisation!$C$122,D33=1),-2)))))</f>
        <v>0</v>
      </c>
      <c r="Z33" s="11" t="b">
        <f>IF(OR(E33=Localisation!$C$124,E33=5),-2,IF(OR(E33=Localisation!$C$125,E33=4),-1,IF(OR(E33=Localisation!$C$126,E33=3),0,IF(OR(E33=Localisation!$C$127,E33=2),2,IF(OR(E33=Localisation!$C$128,E33=1),4)))))</f>
        <v>0</v>
      </c>
      <c r="AA33" s="11" t="b">
        <f>IF(OR(F33=Localisation!$C$118,F33=5),4,IF(OR(F33=Localisation!$C$119,F33=4),2,IF(OR(F33=Localisation!$C$120,F33=3),0,IF(OR(F33=Localisation!$C$121,F33=2),-1,IF(OR(F33=Localisation!$C$122,F33=1),-2)))))</f>
        <v>0</v>
      </c>
      <c r="AB33" s="11" t="b">
        <f>IF(OR(G33=Localisation!$C$124,G33=5),-2,IF(OR(G33=Localisation!$C$125,G33=4),-1,IF(OR(G33=Localisation!$C$126,G33=3),0,IF(OR(G33=Localisation!$C$127,G33=2),2,IF(OR(G33=Localisation!$C$128,G33=1),4)))))</f>
        <v>0</v>
      </c>
      <c r="AC33" s="11" t="b">
        <f>IF(OR(H33=Localisation!$C$118,H33=5),4,IF(OR(H33=Localisation!$C$119,H33=4),2,IF(OR(H33=Localisation!$C$120,H33=3),0,IF(OR(H33=Localisation!$C$121,H33=2),-1,IF(OR(H33=Localisation!$C$122,H33=1),-2)))))</f>
        <v>0</v>
      </c>
      <c r="AD33" s="11" t="b">
        <f>IF(OR(I33=Localisation!$C$124,I33=5),-2,IF(OR(I33=Localisation!$C$125,I33=4),-1,IF(OR(I33=Localisation!$C$126,I33=3),0,IF(OR(I33=Localisation!$C$127,I33=2),2,IF(OR(I33=Localisation!$C$128,I33=1),4)))))</f>
        <v>0</v>
      </c>
      <c r="AE33" s="11" t="b">
        <f>IF(OR(J33=Localisation!$C$118,J33=5),4,IF(OR(J33=Localisation!$C$119,J33=4),2,IF(OR(J33=Localisation!$C$120,J33=3),0,IF(OR(J33=Localisation!$C$121,J33=2),-1,IF(OR(J33=Localisation!$C$122,J33=1),-2)))))</f>
        <v>0</v>
      </c>
      <c r="AF33" s="11" t="b">
        <f>IF(OR(K33=Localisation!$C$124,K33=5),-2,IF(OR(K33=Localisation!$C$125,K33=4),-1,IF(OR(K33=Localisation!$C$126,K33=3),0,IF(OR(K33=Localisation!$C$127,K33=2),2,IF(OR(K33=Localisation!$C$128,K33=1),4)))))</f>
        <v>0</v>
      </c>
      <c r="AG33" s="11" t="b">
        <f>IF(OR(L33=Localisation!$C$118,L33=5),4,IF(OR(L33=Localisation!$C$119,L33=4),2,IF(OR(L33=Localisation!$C$120,L33=3),0,IF(OR(L33=Localisation!$C$121,L33=2),-1,IF(OR(L33=Localisation!$C$122,L33=1),-2)))))</f>
        <v>0</v>
      </c>
      <c r="AH33" s="11" t="b">
        <f>IF(OR(M33=Localisation!$C$124,M33=5),-2,IF(OR(M33=Localisation!$C$125,M33=4),-1,IF(OR(M33=Localisation!$C$126,M33=3),0,IF(OR(M33=Localisation!$C$127,M33=2),2,IF(OR(M33=Localisation!$C$128,M33=1),4)))))</f>
        <v>0</v>
      </c>
      <c r="AI33" s="11" t="b">
        <f>IF(OR(N33=Localisation!$C$118,N33=5),4,IF(OR(N33=Localisation!$C$119,N33=4),2,IF(OR(N33=Localisation!$C$120,N33=3),0,IF(OR(N33=Localisation!$C$121,N33=2),-1,IF(OR(N33=Localisation!$C$122,N33=1),-2)))))</f>
        <v>0</v>
      </c>
      <c r="AJ33" s="11" t="b">
        <f>IF(OR(O33=Localisation!$C$124,O33=5),-2,IF(OR(O33=Localisation!$C$125,O33=4),-1,IF(OR(O33=Localisation!$C$126,O33=3),0,IF(OR(O33=Localisation!$C$127,O33=2),2,IF(OR(O33=Localisation!$C$128,O33=1),4)))))</f>
        <v>0</v>
      </c>
      <c r="AK33" s="11" t="b">
        <f>IF(OR(P33=Localisation!$C$118,P33=5),4,IF(OR(P33=Localisation!$C$119,P33=4),2,IF(OR(P33=Localisation!$C$120,P33=3),0,IF(OR(P33=Localisation!$C$121,P33=2),-1,IF(OR(P33=Localisation!$C$122,P33=1),-2)))))</f>
        <v>0</v>
      </c>
      <c r="AL33" s="11" t="b">
        <f>IF(OR(Q33=Localisation!$C$124,Q33=5),-2,IF(OR(Q33=Localisation!$C$125,Q33=4),-1,IF(OR(Q33=Localisation!$C$126,Q33=3),0,IF(OR(Q33=Localisation!$C$127,Q33=2),2,IF(OR(Q33=Localisation!$C$128,Q33=1),4)))))</f>
        <v>0</v>
      </c>
      <c r="AM33" s="11" t="b">
        <f>IF(OR(R33=Localisation!$C$118,R33=5),4,IF(OR(R33=Localisation!$C$119,R33=4),2,IF(OR(R33=Localisation!$C$120,R33=3),0,IF(OR(R33=Localisation!$C$121,R33=2),-1,IF(OR(R33=Localisation!$C$122,R33=1),-2)))))</f>
        <v>0</v>
      </c>
      <c r="AN33" s="11" t="b">
        <f>IF(OR(S33=Localisation!$C$124,S33=5),-2,IF(OR(S33=Localisation!$C$125,S33=4),-1,IF(OR(S33=Localisation!$C$126,S33=3),0,IF(OR(S33=Localisation!$C$127,S33=2),2,IF(OR(S33=Localisation!$C$128,S33=1),4)))))</f>
        <v>0</v>
      </c>
      <c r="AO33" s="11" t="b">
        <f>IF(OR(T33=Localisation!$C$118,T33=5),4,IF(OR(T33=Localisation!$C$119,T33=4),2,IF(OR(T33=Localisation!$C$120,T33=3),0,IF(OR(T33=Localisation!$C$121,T33=2),-1,IF(OR(T33=Localisation!$C$122,T33=1),-2)))))</f>
        <v>0</v>
      </c>
      <c r="AP33" s="11" t="b">
        <f>IF(OR(U33=Localisation!$C$124,U33=5),-2,IF(OR(U33=Localisation!$C$125,U33=4),-1,IF(OR(U33=Localisation!$C$126,U33=3),0,IF(OR(U33=Localisation!$C$127,U33=2),2,IF(OR(U33=Localisation!$C$128,U33=1),4)))))</f>
        <v>0</v>
      </c>
      <c r="AR33" s="11" t="str">
        <f t="shared" si="2"/>
        <v>ЛОЖЬЛОЖЬ</v>
      </c>
      <c r="AS33" s="11" t="str">
        <f t="shared" si="3"/>
        <v>ЛОЖЬЛОЖЬ</v>
      </c>
      <c r="AT33" s="11" t="str">
        <f t="shared" si="4"/>
        <v>ЛОЖЬЛОЖЬ</v>
      </c>
      <c r="AU33" s="11" t="str">
        <f t="shared" si="5"/>
        <v>ЛОЖЬЛОЖЬ</v>
      </c>
      <c r="AV33" s="11" t="str">
        <f t="shared" si="6"/>
        <v>ЛОЖЬЛОЖЬ</v>
      </c>
      <c r="AW33" s="11" t="str">
        <f t="shared" si="7"/>
        <v>ЛОЖЬЛОЖЬ</v>
      </c>
      <c r="AX33" s="11" t="str">
        <f t="shared" si="8"/>
        <v>ЛОЖЬЛОЖЬ</v>
      </c>
      <c r="AY33" s="11" t="str">
        <f t="shared" si="9"/>
        <v>ЛОЖЬЛОЖЬ</v>
      </c>
      <c r="AZ33" s="11" t="str">
        <f t="shared" si="10"/>
        <v>ЛОЖЬЛОЖЬ</v>
      </c>
      <c r="BA33" s="11" t="str">
        <f t="shared" si="11"/>
        <v>ЛОЖЬЛОЖЬ</v>
      </c>
      <c r="BC33" s="11" t="str">
        <f t="shared" si="12"/>
        <v/>
      </c>
      <c r="BD33" s="11" t="str">
        <f t="shared" si="13"/>
        <v/>
      </c>
      <c r="BE33" s="11" t="str">
        <f t="shared" si="14"/>
        <v/>
      </c>
      <c r="BF33" s="11" t="str">
        <f t="shared" si="15"/>
        <v/>
      </c>
      <c r="BG33" s="11" t="str">
        <f t="shared" si="16"/>
        <v/>
      </c>
      <c r="BH33" s="11" t="str">
        <f t="shared" si="17"/>
        <v/>
      </c>
      <c r="BI33" s="11" t="str">
        <f t="shared" si="18"/>
        <v/>
      </c>
      <c r="BJ33" s="11" t="str">
        <f t="shared" si="19"/>
        <v/>
      </c>
      <c r="BK33" s="11" t="str">
        <f t="shared" si="20"/>
        <v/>
      </c>
      <c r="BL33" s="11" t="str">
        <f t="shared" si="21"/>
        <v/>
      </c>
    </row>
    <row r="34" spans="2:64" x14ac:dyDescent="0.3">
      <c r="B34"/>
      <c r="C34"/>
      <c r="D34"/>
      <c r="E34"/>
      <c r="F34"/>
      <c r="G34"/>
      <c r="H34"/>
      <c r="I34"/>
      <c r="J34"/>
      <c r="K34"/>
      <c r="L34"/>
      <c r="M34"/>
      <c r="N34"/>
      <c r="O34"/>
      <c r="P34"/>
      <c r="Q34"/>
      <c r="R34"/>
      <c r="S34"/>
      <c r="T34"/>
      <c r="U34"/>
      <c r="W34" s="11" t="b">
        <f>IF(OR(B34=Localisation!$C$118,B34=5),4,IF(OR(B34=Localisation!$C$119,B34=4),2,IF(OR(B34=Localisation!$C$120,B34=3),0,IF(OR(B34=Localisation!$C$121,B34=2),-1,IF(OR(B34=Localisation!$C$122,B34=1),-2)))))</f>
        <v>0</v>
      </c>
      <c r="X34" s="11" t="b">
        <f>IF(OR(C34=Localisation!$C$124,C34=5),-2,IF(OR(C34=Localisation!$C$125,C34=4),-1,IF(OR(C34=Localisation!$C$126,C34=3),0,IF(OR(C34=Localisation!$C$127,C34=2),2,IF(OR(C34=Localisation!$C$128,C34=1),4)))))</f>
        <v>0</v>
      </c>
      <c r="Y34" s="11" t="b">
        <f>IF(OR(D34=Localisation!$C$118,D34=5),4,IF(OR(D34=Localisation!$C$119,D34=4),2,IF(OR(D34=Localisation!$C$120,D34=3),0,IF(OR(D34=Localisation!$C$121,D34=2),-1,IF(OR(D34=Localisation!$C$122,D34=1),-2)))))</f>
        <v>0</v>
      </c>
      <c r="Z34" s="11" t="b">
        <f>IF(OR(E34=Localisation!$C$124,E34=5),-2,IF(OR(E34=Localisation!$C$125,E34=4),-1,IF(OR(E34=Localisation!$C$126,E34=3),0,IF(OR(E34=Localisation!$C$127,E34=2),2,IF(OR(E34=Localisation!$C$128,E34=1),4)))))</f>
        <v>0</v>
      </c>
      <c r="AA34" s="11" t="b">
        <f>IF(OR(F34=Localisation!$C$118,F34=5),4,IF(OR(F34=Localisation!$C$119,F34=4),2,IF(OR(F34=Localisation!$C$120,F34=3),0,IF(OR(F34=Localisation!$C$121,F34=2),-1,IF(OR(F34=Localisation!$C$122,F34=1),-2)))))</f>
        <v>0</v>
      </c>
      <c r="AB34" s="11" t="b">
        <f>IF(OR(G34=Localisation!$C$124,G34=5),-2,IF(OR(G34=Localisation!$C$125,G34=4),-1,IF(OR(G34=Localisation!$C$126,G34=3),0,IF(OR(G34=Localisation!$C$127,G34=2),2,IF(OR(G34=Localisation!$C$128,G34=1),4)))))</f>
        <v>0</v>
      </c>
      <c r="AC34" s="11" t="b">
        <f>IF(OR(H34=Localisation!$C$118,H34=5),4,IF(OR(H34=Localisation!$C$119,H34=4),2,IF(OR(H34=Localisation!$C$120,H34=3),0,IF(OR(H34=Localisation!$C$121,H34=2),-1,IF(OR(H34=Localisation!$C$122,H34=1),-2)))))</f>
        <v>0</v>
      </c>
      <c r="AD34" s="11" t="b">
        <f>IF(OR(I34=Localisation!$C$124,I34=5),-2,IF(OR(I34=Localisation!$C$125,I34=4),-1,IF(OR(I34=Localisation!$C$126,I34=3),0,IF(OR(I34=Localisation!$C$127,I34=2),2,IF(OR(I34=Localisation!$C$128,I34=1),4)))))</f>
        <v>0</v>
      </c>
      <c r="AE34" s="11" t="b">
        <f>IF(OR(J34=Localisation!$C$118,J34=5),4,IF(OR(J34=Localisation!$C$119,J34=4),2,IF(OR(J34=Localisation!$C$120,J34=3),0,IF(OR(J34=Localisation!$C$121,J34=2),-1,IF(OR(J34=Localisation!$C$122,J34=1),-2)))))</f>
        <v>0</v>
      </c>
      <c r="AF34" s="11" t="b">
        <f>IF(OR(K34=Localisation!$C$124,K34=5),-2,IF(OR(K34=Localisation!$C$125,K34=4),-1,IF(OR(K34=Localisation!$C$126,K34=3),0,IF(OR(K34=Localisation!$C$127,K34=2),2,IF(OR(K34=Localisation!$C$128,K34=1),4)))))</f>
        <v>0</v>
      </c>
      <c r="AG34" s="11" t="b">
        <f>IF(OR(L34=Localisation!$C$118,L34=5),4,IF(OR(L34=Localisation!$C$119,L34=4),2,IF(OR(L34=Localisation!$C$120,L34=3),0,IF(OR(L34=Localisation!$C$121,L34=2),-1,IF(OR(L34=Localisation!$C$122,L34=1),-2)))))</f>
        <v>0</v>
      </c>
      <c r="AH34" s="11" t="b">
        <f>IF(OR(M34=Localisation!$C$124,M34=5),-2,IF(OR(M34=Localisation!$C$125,M34=4),-1,IF(OR(M34=Localisation!$C$126,M34=3),0,IF(OR(M34=Localisation!$C$127,M34=2),2,IF(OR(M34=Localisation!$C$128,M34=1),4)))))</f>
        <v>0</v>
      </c>
      <c r="AI34" s="11" t="b">
        <f>IF(OR(N34=Localisation!$C$118,N34=5),4,IF(OR(N34=Localisation!$C$119,N34=4),2,IF(OR(N34=Localisation!$C$120,N34=3),0,IF(OR(N34=Localisation!$C$121,N34=2),-1,IF(OR(N34=Localisation!$C$122,N34=1),-2)))))</f>
        <v>0</v>
      </c>
      <c r="AJ34" s="11" t="b">
        <f>IF(OR(O34=Localisation!$C$124,O34=5),-2,IF(OR(O34=Localisation!$C$125,O34=4),-1,IF(OR(O34=Localisation!$C$126,O34=3),0,IF(OR(O34=Localisation!$C$127,O34=2),2,IF(OR(O34=Localisation!$C$128,O34=1),4)))))</f>
        <v>0</v>
      </c>
      <c r="AK34" s="11" t="b">
        <f>IF(OR(P34=Localisation!$C$118,P34=5),4,IF(OR(P34=Localisation!$C$119,P34=4),2,IF(OR(P34=Localisation!$C$120,P34=3),0,IF(OR(P34=Localisation!$C$121,P34=2),-1,IF(OR(P34=Localisation!$C$122,P34=1),-2)))))</f>
        <v>0</v>
      </c>
      <c r="AL34" s="11" t="b">
        <f>IF(OR(Q34=Localisation!$C$124,Q34=5),-2,IF(OR(Q34=Localisation!$C$125,Q34=4),-1,IF(OR(Q34=Localisation!$C$126,Q34=3),0,IF(OR(Q34=Localisation!$C$127,Q34=2),2,IF(OR(Q34=Localisation!$C$128,Q34=1),4)))))</f>
        <v>0</v>
      </c>
      <c r="AM34" s="11" t="b">
        <f>IF(OR(R34=Localisation!$C$118,R34=5),4,IF(OR(R34=Localisation!$C$119,R34=4),2,IF(OR(R34=Localisation!$C$120,R34=3),0,IF(OR(R34=Localisation!$C$121,R34=2),-1,IF(OR(R34=Localisation!$C$122,R34=1),-2)))))</f>
        <v>0</v>
      </c>
      <c r="AN34" s="11" t="b">
        <f>IF(OR(S34=Localisation!$C$124,S34=5),-2,IF(OR(S34=Localisation!$C$125,S34=4),-1,IF(OR(S34=Localisation!$C$126,S34=3),0,IF(OR(S34=Localisation!$C$127,S34=2),2,IF(OR(S34=Localisation!$C$128,S34=1),4)))))</f>
        <v>0</v>
      </c>
      <c r="AO34" s="11" t="b">
        <f>IF(OR(T34=Localisation!$C$118,T34=5),4,IF(OR(T34=Localisation!$C$119,T34=4),2,IF(OR(T34=Localisation!$C$120,T34=3),0,IF(OR(T34=Localisation!$C$121,T34=2),-1,IF(OR(T34=Localisation!$C$122,T34=1),-2)))))</f>
        <v>0</v>
      </c>
      <c r="AP34" s="11" t="b">
        <f>IF(OR(U34=Localisation!$C$124,U34=5),-2,IF(OR(U34=Localisation!$C$125,U34=4),-1,IF(OR(U34=Localisation!$C$126,U34=3),0,IF(OR(U34=Localisation!$C$127,U34=2),2,IF(OR(U34=Localisation!$C$128,U34=1),4)))))</f>
        <v>0</v>
      </c>
      <c r="AR34" s="11" t="str">
        <f t="shared" si="2"/>
        <v>ЛОЖЬЛОЖЬ</v>
      </c>
      <c r="AS34" s="11" t="str">
        <f t="shared" si="3"/>
        <v>ЛОЖЬЛОЖЬ</v>
      </c>
      <c r="AT34" s="11" t="str">
        <f t="shared" si="4"/>
        <v>ЛОЖЬЛОЖЬ</v>
      </c>
      <c r="AU34" s="11" t="str">
        <f t="shared" si="5"/>
        <v>ЛОЖЬЛОЖЬ</v>
      </c>
      <c r="AV34" s="11" t="str">
        <f t="shared" si="6"/>
        <v>ЛОЖЬЛОЖЬ</v>
      </c>
      <c r="AW34" s="11" t="str">
        <f t="shared" si="7"/>
        <v>ЛОЖЬЛОЖЬ</v>
      </c>
      <c r="AX34" s="11" t="str">
        <f t="shared" si="8"/>
        <v>ЛОЖЬЛОЖЬ</v>
      </c>
      <c r="AY34" s="11" t="str">
        <f t="shared" si="9"/>
        <v>ЛОЖЬЛОЖЬ</v>
      </c>
      <c r="AZ34" s="11" t="str">
        <f t="shared" si="10"/>
        <v>ЛОЖЬЛОЖЬ</v>
      </c>
      <c r="BA34" s="11" t="str">
        <f t="shared" si="11"/>
        <v>ЛОЖЬЛОЖЬ</v>
      </c>
      <c r="BC34" s="11" t="str">
        <f t="shared" si="12"/>
        <v/>
      </c>
      <c r="BD34" s="11" t="str">
        <f t="shared" si="13"/>
        <v/>
      </c>
      <c r="BE34" s="11" t="str">
        <f t="shared" si="14"/>
        <v/>
      </c>
      <c r="BF34" s="11" t="str">
        <f t="shared" si="15"/>
        <v/>
      </c>
      <c r="BG34" s="11" t="str">
        <f t="shared" si="16"/>
        <v/>
      </c>
      <c r="BH34" s="11" t="str">
        <f t="shared" si="17"/>
        <v/>
      </c>
      <c r="BI34" s="11" t="str">
        <f t="shared" si="18"/>
        <v/>
      </c>
      <c r="BJ34" s="11" t="str">
        <f t="shared" si="19"/>
        <v/>
      </c>
      <c r="BK34" s="11" t="str">
        <f t="shared" si="20"/>
        <v/>
      </c>
      <c r="BL34" s="11" t="str">
        <f t="shared" si="21"/>
        <v/>
      </c>
    </row>
    <row r="35" spans="2:64" x14ac:dyDescent="0.3">
      <c r="B35"/>
      <c r="C35"/>
      <c r="D35"/>
      <c r="E35"/>
      <c r="F35"/>
      <c r="G35"/>
      <c r="H35"/>
      <c r="I35"/>
      <c r="J35"/>
      <c r="K35"/>
      <c r="L35"/>
      <c r="M35"/>
      <c r="N35"/>
      <c r="O35"/>
      <c r="P35"/>
      <c r="Q35"/>
      <c r="R35"/>
      <c r="S35"/>
      <c r="T35"/>
      <c r="U35"/>
      <c r="W35" s="11" t="b">
        <f>IF(OR(B35=Localisation!$C$118,B35=5),4,IF(OR(B35=Localisation!$C$119,B35=4),2,IF(OR(B35=Localisation!$C$120,B35=3),0,IF(OR(B35=Localisation!$C$121,B35=2),-1,IF(OR(B35=Localisation!$C$122,B35=1),-2)))))</f>
        <v>0</v>
      </c>
      <c r="X35" s="11" t="b">
        <f>IF(OR(C35=Localisation!$C$124,C35=5),-2,IF(OR(C35=Localisation!$C$125,C35=4),-1,IF(OR(C35=Localisation!$C$126,C35=3),0,IF(OR(C35=Localisation!$C$127,C35=2),2,IF(OR(C35=Localisation!$C$128,C35=1),4)))))</f>
        <v>0</v>
      </c>
      <c r="Y35" s="11" t="b">
        <f>IF(OR(D35=Localisation!$C$118,D35=5),4,IF(OR(D35=Localisation!$C$119,D35=4),2,IF(OR(D35=Localisation!$C$120,D35=3),0,IF(OR(D35=Localisation!$C$121,D35=2),-1,IF(OR(D35=Localisation!$C$122,D35=1),-2)))))</f>
        <v>0</v>
      </c>
      <c r="Z35" s="11" t="b">
        <f>IF(OR(E35=Localisation!$C$124,E35=5),-2,IF(OR(E35=Localisation!$C$125,E35=4),-1,IF(OR(E35=Localisation!$C$126,E35=3),0,IF(OR(E35=Localisation!$C$127,E35=2),2,IF(OR(E35=Localisation!$C$128,E35=1),4)))))</f>
        <v>0</v>
      </c>
      <c r="AA35" s="11" t="b">
        <f>IF(OR(F35=Localisation!$C$118,F35=5),4,IF(OR(F35=Localisation!$C$119,F35=4),2,IF(OR(F35=Localisation!$C$120,F35=3),0,IF(OR(F35=Localisation!$C$121,F35=2),-1,IF(OR(F35=Localisation!$C$122,F35=1),-2)))))</f>
        <v>0</v>
      </c>
      <c r="AB35" s="11" t="b">
        <f>IF(OR(G35=Localisation!$C$124,G35=5),-2,IF(OR(G35=Localisation!$C$125,G35=4),-1,IF(OR(G35=Localisation!$C$126,G35=3),0,IF(OR(G35=Localisation!$C$127,G35=2),2,IF(OR(G35=Localisation!$C$128,G35=1),4)))))</f>
        <v>0</v>
      </c>
      <c r="AC35" s="11" t="b">
        <f>IF(OR(H35=Localisation!$C$118,H35=5),4,IF(OR(H35=Localisation!$C$119,H35=4),2,IF(OR(H35=Localisation!$C$120,H35=3),0,IF(OR(H35=Localisation!$C$121,H35=2),-1,IF(OR(H35=Localisation!$C$122,H35=1),-2)))))</f>
        <v>0</v>
      </c>
      <c r="AD35" s="11" t="b">
        <f>IF(OR(I35=Localisation!$C$124,I35=5),-2,IF(OR(I35=Localisation!$C$125,I35=4),-1,IF(OR(I35=Localisation!$C$126,I35=3),0,IF(OR(I35=Localisation!$C$127,I35=2),2,IF(OR(I35=Localisation!$C$128,I35=1),4)))))</f>
        <v>0</v>
      </c>
      <c r="AE35" s="11" t="b">
        <f>IF(OR(J35=Localisation!$C$118,J35=5),4,IF(OR(J35=Localisation!$C$119,J35=4),2,IF(OR(J35=Localisation!$C$120,J35=3),0,IF(OR(J35=Localisation!$C$121,J35=2),-1,IF(OR(J35=Localisation!$C$122,J35=1),-2)))))</f>
        <v>0</v>
      </c>
      <c r="AF35" s="11" t="b">
        <f>IF(OR(K35=Localisation!$C$124,K35=5),-2,IF(OR(K35=Localisation!$C$125,K35=4),-1,IF(OR(K35=Localisation!$C$126,K35=3),0,IF(OR(K35=Localisation!$C$127,K35=2),2,IF(OR(K35=Localisation!$C$128,K35=1),4)))))</f>
        <v>0</v>
      </c>
      <c r="AG35" s="11" t="b">
        <f>IF(OR(L35=Localisation!$C$118,L35=5),4,IF(OR(L35=Localisation!$C$119,L35=4),2,IF(OR(L35=Localisation!$C$120,L35=3),0,IF(OR(L35=Localisation!$C$121,L35=2),-1,IF(OR(L35=Localisation!$C$122,L35=1),-2)))))</f>
        <v>0</v>
      </c>
      <c r="AH35" s="11" t="b">
        <f>IF(OR(M35=Localisation!$C$124,M35=5),-2,IF(OR(M35=Localisation!$C$125,M35=4),-1,IF(OR(M35=Localisation!$C$126,M35=3),0,IF(OR(M35=Localisation!$C$127,M35=2),2,IF(OR(M35=Localisation!$C$128,M35=1),4)))))</f>
        <v>0</v>
      </c>
      <c r="AI35" s="11" t="b">
        <f>IF(OR(N35=Localisation!$C$118,N35=5),4,IF(OR(N35=Localisation!$C$119,N35=4),2,IF(OR(N35=Localisation!$C$120,N35=3),0,IF(OR(N35=Localisation!$C$121,N35=2),-1,IF(OR(N35=Localisation!$C$122,N35=1),-2)))))</f>
        <v>0</v>
      </c>
      <c r="AJ35" s="11" t="b">
        <f>IF(OR(O35=Localisation!$C$124,O35=5),-2,IF(OR(O35=Localisation!$C$125,O35=4),-1,IF(OR(O35=Localisation!$C$126,O35=3),0,IF(OR(O35=Localisation!$C$127,O35=2),2,IF(OR(O35=Localisation!$C$128,O35=1),4)))))</f>
        <v>0</v>
      </c>
      <c r="AK35" s="11" t="b">
        <f>IF(OR(P35=Localisation!$C$118,P35=5),4,IF(OR(P35=Localisation!$C$119,P35=4),2,IF(OR(P35=Localisation!$C$120,P35=3),0,IF(OR(P35=Localisation!$C$121,P35=2),-1,IF(OR(P35=Localisation!$C$122,P35=1),-2)))))</f>
        <v>0</v>
      </c>
      <c r="AL35" s="11" t="b">
        <f>IF(OR(Q35=Localisation!$C$124,Q35=5),-2,IF(OR(Q35=Localisation!$C$125,Q35=4),-1,IF(OR(Q35=Localisation!$C$126,Q35=3),0,IF(OR(Q35=Localisation!$C$127,Q35=2),2,IF(OR(Q35=Localisation!$C$128,Q35=1),4)))))</f>
        <v>0</v>
      </c>
      <c r="AM35" s="11" t="b">
        <f>IF(OR(R35=Localisation!$C$118,R35=5),4,IF(OR(R35=Localisation!$C$119,R35=4),2,IF(OR(R35=Localisation!$C$120,R35=3),0,IF(OR(R35=Localisation!$C$121,R35=2),-1,IF(OR(R35=Localisation!$C$122,R35=1),-2)))))</f>
        <v>0</v>
      </c>
      <c r="AN35" s="11" t="b">
        <f>IF(OR(S35=Localisation!$C$124,S35=5),-2,IF(OR(S35=Localisation!$C$125,S35=4),-1,IF(OR(S35=Localisation!$C$126,S35=3),0,IF(OR(S35=Localisation!$C$127,S35=2),2,IF(OR(S35=Localisation!$C$128,S35=1),4)))))</f>
        <v>0</v>
      </c>
      <c r="AO35" s="11" t="b">
        <f>IF(OR(T35=Localisation!$C$118,T35=5),4,IF(OR(T35=Localisation!$C$119,T35=4),2,IF(OR(T35=Localisation!$C$120,T35=3),0,IF(OR(T35=Localisation!$C$121,T35=2),-1,IF(OR(T35=Localisation!$C$122,T35=1),-2)))))</f>
        <v>0</v>
      </c>
      <c r="AP35" s="11" t="b">
        <f>IF(OR(U35=Localisation!$C$124,U35=5),-2,IF(OR(U35=Localisation!$C$125,U35=4),-1,IF(OR(U35=Localisation!$C$126,U35=3),0,IF(OR(U35=Localisation!$C$127,U35=2),2,IF(OR(U35=Localisation!$C$128,U35=1),4)))))</f>
        <v>0</v>
      </c>
      <c r="AR35" s="11" t="str">
        <f t="shared" si="2"/>
        <v>ЛОЖЬЛОЖЬ</v>
      </c>
      <c r="AS35" s="11" t="str">
        <f t="shared" si="3"/>
        <v>ЛОЖЬЛОЖЬ</v>
      </c>
      <c r="AT35" s="11" t="str">
        <f t="shared" si="4"/>
        <v>ЛОЖЬЛОЖЬ</v>
      </c>
      <c r="AU35" s="11" t="str">
        <f t="shared" si="5"/>
        <v>ЛОЖЬЛОЖЬ</v>
      </c>
      <c r="AV35" s="11" t="str">
        <f t="shared" si="6"/>
        <v>ЛОЖЬЛОЖЬ</v>
      </c>
      <c r="AW35" s="11" t="str">
        <f t="shared" si="7"/>
        <v>ЛОЖЬЛОЖЬ</v>
      </c>
      <c r="AX35" s="11" t="str">
        <f t="shared" si="8"/>
        <v>ЛОЖЬЛОЖЬ</v>
      </c>
      <c r="AY35" s="11" t="str">
        <f t="shared" si="9"/>
        <v>ЛОЖЬЛОЖЬ</v>
      </c>
      <c r="AZ35" s="11" t="str">
        <f t="shared" si="10"/>
        <v>ЛОЖЬЛОЖЬ</v>
      </c>
      <c r="BA35" s="11" t="str">
        <f t="shared" si="11"/>
        <v>ЛОЖЬЛОЖЬ</v>
      </c>
      <c r="BC35" s="11" t="str">
        <f t="shared" si="12"/>
        <v/>
      </c>
      <c r="BD35" s="11" t="str">
        <f t="shared" si="13"/>
        <v/>
      </c>
      <c r="BE35" s="11" t="str">
        <f t="shared" si="14"/>
        <v/>
      </c>
      <c r="BF35" s="11" t="str">
        <f t="shared" si="15"/>
        <v/>
      </c>
      <c r="BG35" s="11" t="str">
        <f t="shared" si="16"/>
        <v/>
      </c>
      <c r="BH35" s="11" t="str">
        <f t="shared" si="17"/>
        <v/>
      </c>
      <c r="BI35" s="11" t="str">
        <f t="shared" si="18"/>
        <v/>
      </c>
      <c r="BJ35" s="11" t="str">
        <f t="shared" si="19"/>
        <v/>
      </c>
      <c r="BK35" s="11" t="str">
        <f t="shared" si="20"/>
        <v/>
      </c>
      <c r="BL35" s="11" t="str">
        <f t="shared" si="21"/>
        <v/>
      </c>
    </row>
    <row r="36" spans="2:64" x14ac:dyDescent="0.3">
      <c r="B36"/>
      <c r="C36"/>
      <c r="D36"/>
      <c r="E36"/>
      <c r="F36"/>
      <c r="G36"/>
      <c r="H36"/>
      <c r="I36"/>
      <c r="J36"/>
      <c r="K36"/>
      <c r="L36"/>
      <c r="M36"/>
      <c r="N36"/>
      <c r="O36"/>
      <c r="P36"/>
      <c r="Q36"/>
      <c r="R36"/>
      <c r="S36"/>
      <c r="T36"/>
      <c r="U36"/>
      <c r="W36" s="11" t="b">
        <f>IF(OR(B36=Localisation!$C$118,B36=5),4,IF(OR(B36=Localisation!$C$119,B36=4),2,IF(OR(B36=Localisation!$C$120,B36=3),0,IF(OR(B36=Localisation!$C$121,B36=2),-1,IF(OR(B36=Localisation!$C$122,B36=1),-2)))))</f>
        <v>0</v>
      </c>
      <c r="X36" s="11" t="b">
        <f>IF(OR(C36=Localisation!$C$124,C36=5),-2,IF(OR(C36=Localisation!$C$125,C36=4),-1,IF(OR(C36=Localisation!$C$126,C36=3),0,IF(OR(C36=Localisation!$C$127,C36=2),2,IF(OR(C36=Localisation!$C$128,C36=1),4)))))</f>
        <v>0</v>
      </c>
      <c r="Y36" s="11" t="b">
        <f>IF(OR(D36=Localisation!$C$118,D36=5),4,IF(OR(D36=Localisation!$C$119,D36=4),2,IF(OR(D36=Localisation!$C$120,D36=3),0,IF(OR(D36=Localisation!$C$121,D36=2),-1,IF(OR(D36=Localisation!$C$122,D36=1),-2)))))</f>
        <v>0</v>
      </c>
      <c r="Z36" s="11" t="b">
        <f>IF(OR(E36=Localisation!$C$124,E36=5),-2,IF(OR(E36=Localisation!$C$125,E36=4),-1,IF(OR(E36=Localisation!$C$126,E36=3),0,IF(OR(E36=Localisation!$C$127,E36=2),2,IF(OR(E36=Localisation!$C$128,E36=1),4)))))</f>
        <v>0</v>
      </c>
      <c r="AA36" s="11" t="b">
        <f>IF(OR(F36=Localisation!$C$118,F36=5),4,IF(OR(F36=Localisation!$C$119,F36=4),2,IF(OR(F36=Localisation!$C$120,F36=3),0,IF(OR(F36=Localisation!$C$121,F36=2),-1,IF(OR(F36=Localisation!$C$122,F36=1),-2)))))</f>
        <v>0</v>
      </c>
      <c r="AB36" s="11" t="b">
        <f>IF(OR(G36=Localisation!$C$124,G36=5),-2,IF(OR(G36=Localisation!$C$125,G36=4),-1,IF(OR(G36=Localisation!$C$126,G36=3),0,IF(OR(G36=Localisation!$C$127,G36=2),2,IF(OR(G36=Localisation!$C$128,G36=1),4)))))</f>
        <v>0</v>
      </c>
      <c r="AC36" s="11" t="b">
        <f>IF(OR(H36=Localisation!$C$118,H36=5),4,IF(OR(H36=Localisation!$C$119,H36=4),2,IF(OR(H36=Localisation!$C$120,H36=3),0,IF(OR(H36=Localisation!$C$121,H36=2),-1,IF(OR(H36=Localisation!$C$122,H36=1),-2)))))</f>
        <v>0</v>
      </c>
      <c r="AD36" s="11" t="b">
        <f>IF(OR(I36=Localisation!$C$124,I36=5),-2,IF(OR(I36=Localisation!$C$125,I36=4),-1,IF(OR(I36=Localisation!$C$126,I36=3),0,IF(OR(I36=Localisation!$C$127,I36=2),2,IF(OR(I36=Localisation!$C$128,I36=1),4)))))</f>
        <v>0</v>
      </c>
      <c r="AE36" s="11" t="b">
        <f>IF(OR(J36=Localisation!$C$118,J36=5),4,IF(OR(J36=Localisation!$C$119,J36=4),2,IF(OR(J36=Localisation!$C$120,J36=3),0,IF(OR(J36=Localisation!$C$121,J36=2),-1,IF(OR(J36=Localisation!$C$122,J36=1),-2)))))</f>
        <v>0</v>
      </c>
      <c r="AF36" s="11" t="b">
        <f>IF(OR(K36=Localisation!$C$124,K36=5),-2,IF(OR(K36=Localisation!$C$125,K36=4),-1,IF(OR(K36=Localisation!$C$126,K36=3),0,IF(OR(K36=Localisation!$C$127,K36=2),2,IF(OR(K36=Localisation!$C$128,K36=1),4)))))</f>
        <v>0</v>
      </c>
      <c r="AG36" s="11" t="b">
        <f>IF(OR(L36=Localisation!$C$118,L36=5),4,IF(OR(L36=Localisation!$C$119,L36=4),2,IF(OR(L36=Localisation!$C$120,L36=3),0,IF(OR(L36=Localisation!$C$121,L36=2),-1,IF(OR(L36=Localisation!$C$122,L36=1),-2)))))</f>
        <v>0</v>
      </c>
      <c r="AH36" s="11" t="b">
        <f>IF(OR(M36=Localisation!$C$124,M36=5),-2,IF(OR(M36=Localisation!$C$125,M36=4),-1,IF(OR(M36=Localisation!$C$126,M36=3),0,IF(OR(M36=Localisation!$C$127,M36=2),2,IF(OR(M36=Localisation!$C$128,M36=1),4)))))</f>
        <v>0</v>
      </c>
      <c r="AI36" s="11" t="b">
        <f>IF(OR(N36=Localisation!$C$118,N36=5),4,IF(OR(N36=Localisation!$C$119,N36=4),2,IF(OR(N36=Localisation!$C$120,N36=3),0,IF(OR(N36=Localisation!$C$121,N36=2),-1,IF(OR(N36=Localisation!$C$122,N36=1),-2)))))</f>
        <v>0</v>
      </c>
      <c r="AJ36" s="11" t="b">
        <f>IF(OR(O36=Localisation!$C$124,O36=5),-2,IF(OR(O36=Localisation!$C$125,O36=4),-1,IF(OR(O36=Localisation!$C$126,O36=3),0,IF(OR(O36=Localisation!$C$127,O36=2),2,IF(OR(O36=Localisation!$C$128,O36=1),4)))))</f>
        <v>0</v>
      </c>
      <c r="AK36" s="11" t="b">
        <f>IF(OR(P36=Localisation!$C$118,P36=5),4,IF(OR(P36=Localisation!$C$119,P36=4),2,IF(OR(P36=Localisation!$C$120,P36=3),0,IF(OR(P36=Localisation!$C$121,P36=2),-1,IF(OR(P36=Localisation!$C$122,P36=1),-2)))))</f>
        <v>0</v>
      </c>
      <c r="AL36" s="11" t="b">
        <f>IF(OR(Q36=Localisation!$C$124,Q36=5),-2,IF(OR(Q36=Localisation!$C$125,Q36=4),-1,IF(OR(Q36=Localisation!$C$126,Q36=3),0,IF(OR(Q36=Localisation!$C$127,Q36=2),2,IF(OR(Q36=Localisation!$C$128,Q36=1),4)))))</f>
        <v>0</v>
      </c>
      <c r="AM36" s="11" t="b">
        <f>IF(OR(R36=Localisation!$C$118,R36=5),4,IF(OR(R36=Localisation!$C$119,R36=4),2,IF(OR(R36=Localisation!$C$120,R36=3),0,IF(OR(R36=Localisation!$C$121,R36=2),-1,IF(OR(R36=Localisation!$C$122,R36=1),-2)))))</f>
        <v>0</v>
      </c>
      <c r="AN36" s="11" t="b">
        <f>IF(OR(S36=Localisation!$C$124,S36=5),-2,IF(OR(S36=Localisation!$C$125,S36=4),-1,IF(OR(S36=Localisation!$C$126,S36=3),0,IF(OR(S36=Localisation!$C$127,S36=2),2,IF(OR(S36=Localisation!$C$128,S36=1),4)))))</f>
        <v>0</v>
      </c>
      <c r="AO36" s="11" t="b">
        <f>IF(OR(T36=Localisation!$C$118,T36=5),4,IF(OR(T36=Localisation!$C$119,T36=4),2,IF(OR(T36=Localisation!$C$120,T36=3),0,IF(OR(T36=Localisation!$C$121,T36=2),-1,IF(OR(T36=Localisation!$C$122,T36=1),-2)))))</f>
        <v>0</v>
      </c>
      <c r="AP36" s="11" t="b">
        <f>IF(OR(U36=Localisation!$C$124,U36=5),-2,IF(OR(U36=Localisation!$C$125,U36=4),-1,IF(OR(U36=Localisation!$C$126,U36=3),0,IF(OR(U36=Localisation!$C$127,U36=2),2,IF(OR(U36=Localisation!$C$128,U36=1),4)))))</f>
        <v>0</v>
      </c>
      <c r="AR36" s="11" t="str">
        <f t="shared" si="2"/>
        <v>ЛОЖЬЛОЖЬ</v>
      </c>
      <c r="AS36" s="11" t="str">
        <f t="shared" si="3"/>
        <v>ЛОЖЬЛОЖЬ</v>
      </c>
      <c r="AT36" s="11" t="str">
        <f t="shared" si="4"/>
        <v>ЛОЖЬЛОЖЬ</v>
      </c>
      <c r="AU36" s="11" t="str">
        <f t="shared" si="5"/>
        <v>ЛОЖЬЛОЖЬ</v>
      </c>
      <c r="AV36" s="11" t="str">
        <f t="shared" si="6"/>
        <v>ЛОЖЬЛОЖЬ</v>
      </c>
      <c r="AW36" s="11" t="str">
        <f t="shared" si="7"/>
        <v>ЛОЖЬЛОЖЬ</v>
      </c>
      <c r="AX36" s="11" t="str">
        <f t="shared" si="8"/>
        <v>ЛОЖЬЛОЖЬ</v>
      </c>
      <c r="AY36" s="11" t="str">
        <f t="shared" si="9"/>
        <v>ЛОЖЬЛОЖЬ</v>
      </c>
      <c r="AZ36" s="11" t="str">
        <f t="shared" si="10"/>
        <v>ЛОЖЬЛОЖЬ</v>
      </c>
      <c r="BA36" s="11" t="str">
        <f t="shared" si="11"/>
        <v>ЛОЖЬЛОЖЬ</v>
      </c>
      <c r="BC36" s="11" t="str">
        <f t="shared" si="12"/>
        <v/>
      </c>
      <c r="BD36" s="11" t="str">
        <f t="shared" si="13"/>
        <v/>
      </c>
      <c r="BE36" s="11" t="str">
        <f t="shared" si="14"/>
        <v/>
      </c>
      <c r="BF36" s="11" t="str">
        <f t="shared" si="15"/>
        <v/>
      </c>
      <c r="BG36" s="11" t="str">
        <f t="shared" si="16"/>
        <v/>
      </c>
      <c r="BH36" s="11" t="str">
        <f t="shared" si="17"/>
        <v/>
      </c>
      <c r="BI36" s="11" t="str">
        <f t="shared" si="18"/>
        <v/>
      </c>
      <c r="BJ36" s="11" t="str">
        <f t="shared" si="19"/>
        <v/>
      </c>
      <c r="BK36" s="11" t="str">
        <f t="shared" si="20"/>
        <v/>
      </c>
      <c r="BL36" s="11" t="str">
        <f t="shared" si="21"/>
        <v/>
      </c>
    </row>
    <row r="37" spans="2:64" x14ac:dyDescent="0.3">
      <c r="B37"/>
      <c r="C37"/>
      <c r="D37"/>
      <c r="E37"/>
      <c r="F37"/>
      <c r="G37"/>
      <c r="H37"/>
      <c r="I37"/>
      <c r="J37"/>
      <c r="K37"/>
      <c r="L37"/>
      <c r="M37"/>
      <c r="N37"/>
      <c r="O37"/>
      <c r="P37"/>
      <c r="Q37"/>
      <c r="R37"/>
      <c r="S37"/>
      <c r="T37"/>
      <c r="U37"/>
      <c r="W37" s="11" t="b">
        <f>IF(OR(B37=Localisation!$C$118,B37=5),4,IF(OR(B37=Localisation!$C$119,B37=4),2,IF(OR(B37=Localisation!$C$120,B37=3),0,IF(OR(B37=Localisation!$C$121,B37=2),-1,IF(OR(B37=Localisation!$C$122,B37=1),-2)))))</f>
        <v>0</v>
      </c>
      <c r="X37" s="11" t="b">
        <f>IF(OR(C37=Localisation!$C$124,C37=5),-2,IF(OR(C37=Localisation!$C$125,C37=4),-1,IF(OR(C37=Localisation!$C$126,C37=3),0,IF(OR(C37=Localisation!$C$127,C37=2),2,IF(OR(C37=Localisation!$C$128,C37=1),4)))))</f>
        <v>0</v>
      </c>
      <c r="Y37" s="11" t="b">
        <f>IF(OR(D37=Localisation!$C$118,D37=5),4,IF(OR(D37=Localisation!$C$119,D37=4),2,IF(OR(D37=Localisation!$C$120,D37=3),0,IF(OR(D37=Localisation!$C$121,D37=2),-1,IF(OR(D37=Localisation!$C$122,D37=1),-2)))))</f>
        <v>0</v>
      </c>
      <c r="Z37" s="11" t="b">
        <f>IF(OR(E37=Localisation!$C$124,E37=5),-2,IF(OR(E37=Localisation!$C$125,E37=4),-1,IF(OR(E37=Localisation!$C$126,E37=3),0,IF(OR(E37=Localisation!$C$127,E37=2),2,IF(OR(E37=Localisation!$C$128,E37=1),4)))))</f>
        <v>0</v>
      </c>
      <c r="AA37" s="11" t="b">
        <f>IF(OR(F37=Localisation!$C$118,F37=5),4,IF(OR(F37=Localisation!$C$119,F37=4),2,IF(OR(F37=Localisation!$C$120,F37=3),0,IF(OR(F37=Localisation!$C$121,F37=2),-1,IF(OR(F37=Localisation!$C$122,F37=1),-2)))))</f>
        <v>0</v>
      </c>
      <c r="AB37" s="11" t="b">
        <f>IF(OR(G37=Localisation!$C$124,G37=5),-2,IF(OR(G37=Localisation!$C$125,G37=4),-1,IF(OR(G37=Localisation!$C$126,G37=3),0,IF(OR(G37=Localisation!$C$127,G37=2),2,IF(OR(G37=Localisation!$C$128,G37=1),4)))))</f>
        <v>0</v>
      </c>
      <c r="AC37" s="11" t="b">
        <f>IF(OR(H37=Localisation!$C$118,H37=5),4,IF(OR(H37=Localisation!$C$119,H37=4),2,IF(OR(H37=Localisation!$C$120,H37=3),0,IF(OR(H37=Localisation!$C$121,H37=2),-1,IF(OR(H37=Localisation!$C$122,H37=1),-2)))))</f>
        <v>0</v>
      </c>
      <c r="AD37" s="11" t="b">
        <f>IF(OR(I37=Localisation!$C$124,I37=5),-2,IF(OR(I37=Localisation!$C$125,I37=4),-1,IF(OR(I37=Localisation!$C$126,I37=3),0,IF(OR(I37=Localisation!$C$127,I37=2),2,IF(OR(I37=Localisation!$C$128,I37=1),4)))))</f>
        <v>0</v>
      </c>
      <c r="AE37" s="11" t="b">
        <f>IF(OR(J37=Localisation!$C$118,J37=5),4,IF(OR(J37=Localisation!$C$119,J37=4),2,IF(OR(J37=Localisation!$C$120,J37=3),0,IF(OR(J37=Localisation!$C$121,J37=2),-1,IF(OR(J37=Localisation!$C$122,J37=1),-2)))))</f>
        <v>0</v>
      </c>
      <c r="AF37" s="11" t="b">
        <f>IF(OR(K37=Localisation!$C$124,K37=5),-2,IF(OR(K37=Localisation!$C$125,K37=4),-1,IF(OR(K37=Localisation!$C$126,K37=3),0,IF(OR(K37=Localisation!$C$127,K37=2),2,IF(OR(K37=Localisation!$C$128,K37=1),4)))))</f>
        <v>0</v>
      </c>
      <c r="AG37" s="11" t="b">
        <f>IF(OR(L37=Localisation!$C$118,L37=5),4,IF(OR(L37=Localisation!$C$119,L37=4),2,IF(OR(L37=Localisation!$C$120,L37=3),0,IF(OR(L37=Localisation!$C$121,L37=2),-1,IF(OR(L37=Localisation!$C$122,L37=1),-2)))))</f>
        <v>0</v>
      </c>
      <c r="AH37" s="11" t="b">
        <f>IF(OR(M37=Localisation!$C$124,M37=5),-2,IF(OR(M37=Localisation!$C$125,M37=4),-1,IF(OR(M37=Localisation!$C$126,M37=3),0,IF(OR(M37=Localisation!$C$127,M37=2),2,IF(OR(M37=Localisation!$C$128,M37=1),4)))))</f>
        <v>0</v>
      </c>
      <c r="AI37" s="11" t="b">
        <f>IF(OR(N37=Localisation!$C$118,N37=5),4,IF(OR(N37=Localisation!$C$119,N37=4),2,IF(OR(N37=Localisation!$C$120,N37=3),0,IF(OR(N37=Localisation!$C$121,N37=2),-1,IF(OR(N37=Localisation!$C$122,N37=1),-2)))))</f>
        <v>0</v>
      </c>
      <c r="AJ37" s="11" t="b">
        <f>IF(OR(O37=Localisation!$C$124,O37=5),-2,IF(OR(O37=Localisation!$C$125,O37=4),-1,IF(OR(O37=Localisation!$C$126,O37=3),0,IF(OR(O37=Localisation!$C$127,O37=2),2,IF(OR(O37=Localisation!$C$128,O37=1),4)))))</f>
        <v>0</v>
      </c>
      <c r="AK37" s="11" t="b">
        <f>IF(OR(P37=Localisation!$C$118,P37=5),4,IF(OR(P37=Localisation!$C$119,P37=4),2,IF(OR(P37=Localisation!$C$120,P37=3),0,IF(OR(P37=Localisation!$C$121,P37=2),-1,IF(OR(P37=Localisation!$C$122,P37=1),-2)))))</f>
        <v>0</v>
      </c>
      <c r="AL37" s="11" t="b">
        <f>IF(OR(Q37=Localisation!$C$124,Q37=5),-2,IF(OR(Q37=Localisation!$C$125,Q37=4),-1,IF(OR(Q37=Localisation!$C$126,Q37=3),0,IF(OR(Q37=Localisation!$C$127,Q37=2),2,IF(OR(Q37=Localisation!$C$128,Q37=1),4)))))</f>
        <v>0</v>
      </c>
      <c r="AM37" s="11" t="b">
        <f>IF(OR(R37=Localisation!$C$118,R37=5),4,IF(OR(R37=Localisation!$C$119,R37=4),2,IF(OR(R37=Localisation!$C$120,R37=3),0,IF(OR(R37=Localisation!$C$121,R37=2),-1,IF(OR(R37=Localisation!$C$122,R37=1),-2)))))</f>
        <v>0</v>
      </c>
      <c r="AN37" s="11" t="b">
        <f>IF(OR(S37=Localisation!$C$124,S37=5),-2,IF(OR(S37=Localisation!$C$125,S37=4),-1,IF(OR(S37=Localisation!$C$126,S37=3),0,IF(OR(S37=Localisation!$C$127,S37=2),2,IF(OR(S37=Localisation!$C$128,S37=1),4)))))</f>
        <v>0</v>
      </c>
      <c r="AO37" s="11" t="b">
        <f>IF(OR(T37=Localisation!$C$118,T37=5),4,IF(OR(T37=Localisation!$C$119,T37=4),2,IF(OR(T37=Localisation!$C$120,T37=3),0,IF(OR(T37=Localisation!$C$121,T37=2),-1,IF(OR(T37=Localisation!$C$122,T37=1),-2)))))</f>
        <v>0</v>
      </c>
      <c r="AP37" s="11" t="b">
        <f>IF(OR(U37=Localisation!$C$124,U37=5),-2,IF(OR(U37=Localisation!$C$125,U37=4),-1,IF(OR(U37=Localisation!$C$126,U37=3),0,IF(OR(U37=Localisation!$C$127,U37=2),2,IF(OR(U37=Localisation!$C$128,U37=1),4)))))</f>
        <v>0</v>
      </c>
      <c r="AR37" s="11" t="str">
        <f t="shared" si="2"/>
        <v>ЛОЖЬЛОЖЬ</v>
      </c>
      <c r="AS37" s="11" t="str">
        <f t="shared" si="3"/>
        <v>ЛОЖЬЛОЖЬ</v>
      </c>
      <c r="AT37" s="11" t="str">
        <f t="shared" si="4"/>
        <v>ЛОЖЬЛОЖЬ</v>
      </c>
      <c r="AU37" s="11" t="str">
        <f t="shared" si="5"/>
        <v>ЛОЖЬЛОЖЬ</v>
      </c>
      <c r="AV37" s="11" t="str">
        <f t="shared" si="6"/>
        <v>ЛОЖЬЛОЖЬ</v>
      </c>
      <c r="AW37" s="11" t="str">
        <f t="shared" si="7"/>
        <v>ЛОЖЬЛОЖЬ</v>
      </c>
      <c r="AX37" s="11" t="str">
        <f t="shared" si="8"/>
        <v>ЛОЖЬЛОЖЬ</v>
      </c>
      <c r="AY37" s="11" t="str">
        <f t="shared" si="9"/>
        <v>ЛОЖЬЛОЖЬ</v>
      </c>
      <c r="AZ37" s="11" t="str">
        <f t="shared" si="10"/>
        <v>ЛОЖЬЛОЖЬ</v>
      </c>
      <c r="BA37" s="11" t="str">
        <f t="shared" si="11"/>
        <v>ЛОЖЬЛОЖЬ</v>
      </c>
      <c r="BC37" s="11" t="str">
        <f t="shared" si="12"/>
        <v/>
      </c>
      <c r="BD37" s="11" t="str">
        <f t="shared" si="13"/>
        <v/>
      </c>
      <c r="BE37" s="11" t="str">
        <f t="shared" si="14"/>
        <v/>
      </c>
      <c r="BF37" s="11" t="str">
        <f t="shared" si="15"/>
        <v/>
      </c>
      <c r="BG37" s="11" t="str">
        <f t="shared" si="16"/>
        <v/>
      </c>
      <c r="BH37" s="11" t="str">
        <f t="shared" si="17"/>
        <v/>
      </c>
      <c r="BI37" s="11" t="str">
        <f t="shared" si="18"/>
        <v/>
      </c>
      <c r="BJ37" s="11" t="str">
        <f t="shared" si="19"/>
        <v/>
      </c>
      <c r="BK37" s="11" t="str">
        <f t="shared" si="20"/>
        <v/>
      </c>
      <c r="BL37" s="11" t="str">
        <f t="shared" si="21"/>
        <v/>
      </c>
    </row>
    <row r="38" spans="2:64" x14ac:dyDescent="0.3">
      <c r="B38"/>
      <c r="C38"/>
      <c r="D38"/>
      <c r="E38"/>
      <c r="F38"/>
      <c r="G38"/>
      <c r="H38"/>
      <c r="I38"/>
      <c r="J38"/>
      <c r="K38"/>
      <c r="L38"/>
      <c r="M38"/>
      <c r="N38"/>
      <c r="O38"/>
      <c r="P38"/>
      <c r="Q38"/>
      <c r="R38"/>
      <c r="S38"/>
      <c r="T38"/>
      <c r="U38"/>
      <c r="W38" s="11" t="b">
        <f>IF(OR(B38=Localisation!$C$118,B38=5),4,IF(OR(B38=Localisation!$C$119,B38=4),2,IF(OR(B38=Localisation!$C$120,B38=3),0,IF(OR(B38=Localisation!$C$121,B38=2),-1,IF(OR(B38=Localisation!$C$122,B38=1),-2)))))</f>
        <v>0</v>
      </c>
      <c r="X38" s="11" t="b">
        <f>IF(OR(C38=Localisation!$C$124,C38=5),-2,IF(OR(C38=Localisation!$C$125,C38=4),-1,IF(OR(C38=Localisation!$C$126,C38=3),0,IF(OR(C38=Localisation!$C$127,C38=2),2,IF(OR(C38=Localisation!$C$128,C38=1),4)))))</f>
        <v>0</v>
      </c>
      <c r="Y38" s="11" t="b">
        <f>IF(OR(D38=Localisation!$C$118,D38=5),4,IF(OR(D38=Localisation!$C$119,D38=4),2,IF(OR(D38=Localisation!$C$120,D38=3),0,IF(OR(D38=Localisation!$C$121,D38=2),-1,IF(OR(D38=Localisation!$C$122,D38=1),-2)))))</f>
        <v>0</v>
      </c>
      <c r="Z38" s="11" t="b">
        <f>IF(OR(E38=Localisation!$C$124,E38=5),-2,IF(OR(E38=Localisation!$C$125,E38=4),-1,IF(OR(E38=Localisation!$C$126,E38=3),0,IF(OR(E38=Localisation!$C$127,E38=2),2,IF(OR(E38=Localisation!$C$128,E38=1),4)))))</f>
        <v>0</v>
      </c>
      <c r="AA38" s="11" t="b">
        <f>IF(OR(F38=Localisation!$C$118,F38=5),4,IF(OR(F38=Localisation!$C$119,F38=4),2,IF(OR(F38=Localisation!$C$120,F38=3),0,IF(OR(F38=Localisation!$C$121,F38=2),-1,IF(OR(F38=Localisation!$C$122,F38=1),-2)))))</f>
        <v>0</v>
      </c>
      <c r="AB38" s="11" t="b">
        <f>IF(OR(G38=Localisation!$C$124,G38=5),-2,IF(OR(G38=Localisation!$C$125,G38=4),-1,IF(OR(G38=Localisation!$C$126,G38=3),0,IF(OR(G38=Localisation!$C$127,G38=2),2,IF(OR(G38=Localisation!$C$128,G38=1),4)))))</f>
        <v>0</v>
      </c>
      <c r="AC38" s="11" t="b">
        <f>IF(OR(H38=Localisation!$C$118,H38=5),4,IF(OR(H38=Localisation!$C$119,H38=4),2,IF(OR(H38=Localisation!$C$120,H38=3),0,IF(OR(H38=Localisation!$C$121,H38=2),-1,IF(OR(H38=Localisation!$C$122,H38=1),-2)))))</f>
        <v>0</v>
      </c>
      <c r="AD38" s="11" t="b">
        <f>IF(OR(I38=Localisation!$C$124,I38=5),-2,IF(OR(I38=Localisation!$C$125,I38=4),-1,IF(OR(I38=Localisation!$C$126,I38=3),0,IF(OR(I38=Localisation!$C$127,I38=2),2,IF(OR(I38=Localisation!$C$128,I38=1),4)))))</f>
        <v>0</v>
      </c>
      <c r="AE38" s="11" t="b">
        <f>IF(OR(J38=Localisation!$C$118,J38=5),4,IF(OR(J38=Localisation!$C$119,J38=4),2,IF(OR(J38=Localisation!$C$120,J38=3),0,IF(OR(J38=Localisation!$C$121,J38=2),-1,IF(OR(J38=Localisation!$C$122,J38=1),-2)))))</f>
        <v>0</v>
      </c>
      <c r="AF38" s="11" t="b">
        <f>IF(OR(K38=Localisation!$C$124,K38=5),-2,IF(OR(K38=Localisation!$C$125,K38=4),-1,IF(OR(K38=Localisation!$C$126,K38=3),0,IF(OR(K38=Localisation!$C$127,K38=2),2,IF(OR(K38=Localisation!$C$128,K38=1),4)))))</f>
        <v>0</v>
      </c>
      <c r="AG38" s="11" t="b">
        <f>IF(OR(L38=Localisation!$C$118,L38=5),4,IF(OR(L38=Localisation!$C$119,L38=4),2,IF(OR(L38=Localisation!$C$120,L38=3),0,IF(OR(L38=Localisation!$C$121,L38=2),-1,IF(OR(L38=Localisation!$C$122,L38=1),-2)))))</f>
        <v>0</v>
      </c>
      <c r="AH38" s="11" t="b">
        <f>IF(OR(M38=Localisation!$C$124,M38=5),-2,IF(OR(M38=Localisation!$C$125,M38=4),-1,IF(OR(M38=Localisation!$C$126,M38=3),0,IF(OR(M38=Localisation!$C$127,M38=2),2,IF(OR(M38=Localisation!$C$128,M38=1),4)))))</f>
        <v>0</v>
      </c>
      <c r="AI38" s="11" t="b">
        <f>IF(OR(N38=Localisation!$C$118,N38=5),4,IF(OR(N38=Localisation!$C$119,N38=4),2,IF(OR(N38=Localisation!$C$120,N38=3),0,IF(OR(N38=Localisation!$C$121,N38=2),-1,IF(OR(N38=Localisation!$C$122,N38=1),-2)))))</f>
        <v>0</v>
      </c>
      <c r="AJ38" s="11" t="b">
        <f>IF(OR(O38=Localisation!$C$124,O38=5),-2,IF(OR(O38=Localisation!$C$125,O38=4),-1,IF(OR(O38=Localisation!$C$126,O38=3),0,IF(OR(O38=Localisation!$C$127,O38=2),2,IF(OR(O38=Localisation!$C$128,O38=1),4)))))</f>
        <v>0</v>
      </c>
      <c r="AK38" s="11" t="b">
        <f>IF(OR(P38=Localisation!$C$118,P38=5),4,IF(OR(P38=Localisation!$C$119,P38=4),2,IF(OR(P38=Localisation!$C$120,P38=3),0,IF(OR(P38=Localisation!$C$121,P38=2),-1,IF(OR(P38=Localisation!$C$122,P38=1),-2)))))</f>
        <v>0</v>
      </c>
      <c r="AL38" s="11" t="b">
        <f>IF(OR(Q38=Localisation!$C$124,Q38=5),-2,IF(OR(Q38=Localisation!$C$125,Q38=4),-1,IF(OR(Q38=Localisation!$C$126,Q38=3),0,IF(OR(Q38=Localisation!$C$127,Q38=2),2,IF(OR(Q38=Localisation!$C$128,Q38=1),4)))))</f>
        <v>0</v>
      </c>
      <c r="AM38" s="11" t="b">
        <f>IF(OR(R38=Localisation!$C$118,R38=5),4,IF(OR(R38=Localisation!$C$119,R38=4),2,IF(OR(R38=Localisation!$C$120,R38=3),0,IF(OR(R38=Localisation!$C$121,R38=2),-1,IF(OR(R38=Localisation!$C$122,R38=1),-2)))))</f>
        <v>0</v>
      </c>
      <c r="AN38" s="11" t="b">
        <f>IF(OR(S38=Localisation!$C$124,S38=5),-2,IF(OR(S38=Localisation!$C$125,S38=4),-1,IF(OR(S38=Localisation!$C$126,S38=3),0,IF(OR(S38=Localisation!$C$127,S38=2),2,IF(OR(S38=Localisation!$C$128,S38=1),4)))))</f>
        <v>0</v>
      </c>
      <c r="AO38" s="11" t="b">
        <f>IF(OR(T38=Localisation!$C$118,T38=5),4,IF(OR(T38=Localisation!$C$119,T38=4),2,IF(OR(T38=Localisation!$C$120,T38=3),0,IF(OR(T38=Localisation!$C$121,T38=2),-1,IF(OR(T38=Localisation!$C$122,T38=1),-2)))))</f>
        <v>0</v>
      </c>
      <c r="AP38" s="11" t="b">
        <f>IF(OR(U38=Localisation!$C$124,U38=5),-2,IF(OR(U38=Localisation!$C$125,U38=4),-1,IF(OR(U38=Localisation!$C$126,U38=3),0,IF(OR(U38=Localisation!$C$127,U38=2),2,IF(OR(U38=Localisation!$C$128,U38=1),4)))))</f>
        <v>0</v>
      </c>
      <c r="AR38" s="11" t="str">
        <f t="shared" si="2"/>
        <v>ЛОЖЬЛОЖЬ</v>
      </c>
      <c r="AS38" s="11" t="str">
        <f t="shared" si="3"/>
        <v>ЛОЖЬЛОЖЬ</v>
      </c>
      <c r="AT38" s="11" t="str">
        <f t="shared" si="4"/>
        <v>ЛОЖЬЛОЖЬ</v>
      </c>
      <c r="AU38" s="11" t="str">
        <f t="shared" si="5"/>
        <v>ЛОЖЬЛОЖЬ</v>
      </c>
      <c r="AV38" s="11" t="str">
        <f t="shared" si="6"/>
        <v>ЛОЖЬЛОЖЬ</v>
      </c>
      <c r="AW38" s="11" t="str">
        <f t="shared" si="7"/>
        <v>ЛОЖЬЛОЖЬ</v>
      </c>
      <c r="AX38" s="11" t="str">
        <f t="shared" si="8"/>
        <v>ЛОЖЬЛОЖЬ</v>
      </c>
      <c r="AY38" s="11" t="str">
        <f t="shared" si="9"/>
        <v>ЛОЖЬЛОЖЬ</v>
      </c>
      <c r="AZ38" s="11" t="str">
        <f t="shared" si="10"/>
        <v>ЛОЖЬЛОЖЬ</v>
      </c>
      <c r="BA38" s="11" t="str">
        <f t="shared" si="11"/>
        <v>ЛОЖЬЛОЖЬ</v>
      </c>
      <c r="BC38" s="11" t="str">
        <f t="shared" si="12"/>
        <v/>
      </c>
      <c r="BD38" s="11" t="str">
        <f t="shared" si="13"/>
        <v/>
      </c>
      <c r="BE38" s="11" t="str">
        <f t="shared" si="14"/>
        <v/>
      </c>
      <c r="BF38" s="11" t="str">
        <f t="shared" si="15"/>
        <v/>
      </c>
      <c r="BG38" s="11" t="str">
        <f t="shared" si="16"/>
        <v/>
      </c>
      <c r="BH38" s="11" t="str">
        <f t="shared" si="17"/>
        <v/>
      </c>
      <c r="BI38" s="11" t="str">
        <f t="shared" si="18"/>
        <v/>
      </c>
      <c r="BJ38" s="11" t="str">
        <f t="shared" si="19"/>
        <v/>
      </c>
      <c r="BK38" s="11" t="str">
        <f t="shared" si="20"/>
        <v/>
      </c>
      <c r="BL38" s="11" t="str">
        <f t="shared" si="21"/>
        <v/>
      </c>
    </row>
    <row r="39" spans="2:64" x14ac:dyDescent="0.3">
      <c r="B39"/>
      <c r="C39"/>
      <c r="D39"/>
      <c r="E39"/>
      <c r="F39"/>
      <c r="G39"/>
      <c r="H39"/>
      <c r="I39"/>
      <c r="J39"/>
      <c r="K39"/>
      <c r="L39"/>
      <c r="M39"/>
      <c r="N39"/>
      <c r="O39"/>
      <c r="P39"/>
      <c r="Q39"/>
      <c r="R39"/>
      <c r="S39"/>
      <c r="T39"/>
      <c r="U39"/>
      <c r="W39" s="11" t="b">
        <f>IF(OR(B39=Localisation!$C$118,B39=5),4,IF(OR(B39=Localisation!$C$119,B39=4),2,IF(OR(B39=Localisation!$C$120,B39=3),0,IF(OR(B39=Localisation!$C$121,B39=2),-1,IF(OR(B39=Localisation!$C$122,B39=1),-2)))))</f>
        <v>0</v>
      </c>
      <c r="X39" s="11" t="b">
        <f>IF(OR(C39=Localisation!$C$124,C39=5),-2,IF(OR(C39=Localisation!$C$125,C39=4),-1,IF(OR(C39=Localisation!$C$126,C39=3),0,IF(OR(C39=Localisation!$C$127,C39=2),2,IF(OR(C39=Localisation!$C$128,C39=1),4)))))</f>
        <v>0</v>
      </c>
      <c r="Y39" s="11" t="b">
        <f>IF(OR(D39=Localisation!$C$118,D39=5),4,IF(OR(D39=Localisation!$C$119,D39=4),2,IF(OR(D39=Localisation!$C$120,D39=3),0,IF(OR(D39=Localisation!$C$121,D39=2),-1,IF(OR(D39=Localisation!$C$122,D39=1),-2)))))</f>
        <v>0</v>
      </c>
      <c r="Z39" s="11" t="b">
        <f>IF(OR(E39=Localisation!$C$124,E39=5),-2,IF(OR(E39=Localisation!$C$125,E39=4),-1,IF(OR(E39=Localisation!$C$126,E39=3),0,IF(OR(E39=Localisation!$C$127,E39=2),2,IF(OR(E39=Localisation!$C$128,E39=1),4)))))</f>
        <v>0</v>
      </c>
      <c r="AA39" s="11" t="b">
        <f>IF(OR(F39=Localisation!$C$118,F39=5),4,IF(OR(F39=Localisation!$C$119,F39=4),2,IF(OR(F39=Localisation!$C$120,F39=3),0,IF(OR(F39=Localisation!$C$121,F39=2),-1,IF(OR(F39=Localisation!$C$122,F39=1),-2)))))</f>
        <v>0</v>
      </c>
      <c r="AB39" s="11" t="b">
        <f>IF(OR(G39=Localisation!$C$124,G39=5),-2,IF(OR(G39=Localisation!$C$125,G39=4),-1,IF(OR(G39=Localisation!$C$126,G39=3),0,IF(OR(G39=Localisation!$C$127,G39=2),2,IF(OR(G39=Localisation!$C$128,G39=1),4)))))</f>
        <v>0</v>
      </c>
      <c r="AC39" s="11" t="b">
        <f>IF(OR(H39=Localisation!$C$118,H39=5),4,IF(OR(H39=Localisation!$C$119,H39=4),2,IF(OR(H39=Localisation!$C$120,H39=3),0,IF(OR(H39=Localisation!$C$121,H39=2),-1,IF(OR(H39=Localisation!$C$122,H39=1),-2)))))</f>
        <v>0</v>
      </c>
      <c r="AD39" s="11" t="b">
        <f>IF(OR(I39=Localisation!$C$124,I39=5),-2,IF(OR(I39=Localisation!$C$125,I39=4),-1,IF(OR(I39=Localisation!$C$126,I39=3),0,IF(OR(I39=Localisation!$C$127,I39=2),2,IF(OR(I39=Localisation!$C$128,I39=1),4)))))</f>
        <v>0</v>
      </c>
      <c r="AE39" s="11" t="b">
        <f>IF(OR(J39=Localisation!$C$118,J39=5),4,IF(OR(J39=Localisation!$C$119,J39=4),2,IF(OR(J39=Localisation!$C$120,J39=3),0,IF(OR(J39=Localisation!$C$121,J39=2),-1,IF(OR(J39=Localisation!$C$122,J39=1),-2)))))</f>
        <v>0</v>
      </c>
      <c r="AF39" s="11" t="b">
        <f>IF(OR(K39=Localisation!$C$124,K39=5),-2,IF(OR(K39=Localisation!$C$125,K39=4),-1,IF(OR(K39=Localisation!$C$126,K39=3),0,IF(OR(K39=Localisation!$C$127,K39=2),2,IF(OR(K39=Localisation!$C$128,K39=1),4)))))</f>
        <v>0</v>
      </c>
      <c r="AG39" s="11" t="b">
        <f>IF(OR(L39=Localisation!$C$118,L39=5),4,IF(OR(L39=Localisation!$C$119,L39=4),2,IF(OR(L39=Localisation!$C$120,L39=3),0,IF(OR(L39=Localisation!$C$121,L39=2),-1,IF(OR(L39=Localisation!$C$122,L39=1),-2)))))</f>
        <v>0</v>
      </c>
      <c r="AH39" s="11" t="b">
        <f>IF(OR(M39=Localisation!$C$124,M39=5),-2,IF(OR(M39=Localisation!$C$125,M39=4),-1,IF(OR(M39=Localisation!$C$126,M39=3),0,IF(OR(M39=Localisation!$C$127,M39=2),2,IF(OR(M39=Localisation!$C$128,M39=1),4)))))</f>
        <v>0</v>
      </c>
      <c r="AI39" s="11" t="b">
        <f>IF(OR(N39=Localisation!$C$118,N39=5),4,IF(OR(N39=Localisation!$C$119,N39=4),2,IF(OR(N39=Localisation!$C$120,N39=3),0,IF(OR(N39=Localisation!$C$121,N39=2),-1,IF(OR(N39=Localisation!$C$122,N39=1),-2)))))</f>
        <v>0</v>
      </c>
      <c r="AJ39" s="11" t="b">
        <f>IF(OR(O39=Localisation!$C$124,O39=5),-2,IF(OR(O39=Localisation!$C$125,O39=4),-1,IF(OR(O39=Localisation!$C$126,O39=3),0,IF(OR(O39=Localisation!$C$127,O39=2),2,IF(OR(O39=Localisation!$C$128,O39=1),4)))))</f>
        <v>0</v>
      </c>
      <c r="AK39" s="11" t="b">
        <f>IF(OR(P39=Localisation!$C$118,P39=5),4,IF(OR(P39=Localisation!$C$119,P39=4),2,IF(OR(P39=Localisation!$C$120,P39=3),0,IF(OR(P39=Localisation!$C$121,P39=2),-1,IF(OR(P39=Localisation!$C$122,P39=1),-2)))))</f>
        <v>0</v>
      </c>
      <c r="AL39" s="11" t="b">
        <f>IF(OR(Q39=Localisation!$C$124,Q39=5),-2,IF(OR(Q39=Localisation!$C$125,Q39=4),-1,IF(OR(Q39=Localisation!$C$126,Q39=3),0,IF(OR(Q39=Localisation!$C$127,Q39=2),2,IF(OR(Q39=Localisation!$C$128,Q39=1),4)))))</f>
        <v>0</v>
      </c>
      <c r="AM39" s="11" t="b">
        <f>IF(OR(R39=Localisation!$C$118,R39=5),4,IF(OR(R39=Localisation!$C$119,R39=4),2,IF(OR(R39=Localisation!$C$120,R39=3),0,IF(OR(R39=Localisation!$C$121,R39=2),-1,IF(OR(R39=Localisation!$C$122,R39=1),-2)))))</f>
        <v>0</v>
      </c>
      <c r="AN39" s="11" t="b">
        <f>IF(OR(S39=Localisation!$C$124,S39=5),-2,IF(OR(S39=Localisation!$C$125,S39=4),-1,IF(OR(S39=Localisation!$C$126,S39=3),0,IF(OR(S39=Localisation!$C$127,S39=2),2,IF(OR(S39=Localisation!$C$128,S39=1),4)))))</f>
        <v>0</v>
      </c>
      <c r="AO39" s="11" t="b">
        <f>IF(OR(T39=Localisation!$C$118,T39=5),4,IF(OR(T39=Localisation!$C$119,T39=4),2,IF(OR(T39=Localisation!$C$120,T39=3),0,IF(OR(T39=Localisation!$C$121,T39=2),-1,IF(OR(T39=Localisation!$C$122,T39=1),-2)))))</f>
        <v>0</v>
      </c>
      <c r="AP39" s="11" t="b">
        <f>IF(OR(U39=Localisation!$C$124,U39=5),-2,IF(OR(U39=Localisation!$C$125,U39=4),-1,IF(OR(U39=Localisation!$C$126,U39=3),0,IF(OR(U39=Localisation!$C$127,U39=2),2,IF(OR(U39=Localisation!$C$128,U39=1),4)))))</f>
        <v>0</v>
      </c>
      <c r="AR39" s="11" t="str">
        <f t="shared" si="2"/>
        <v>ЛОЖЬЛОЖЬ</v>
      </c>
      <c r="AS39" s="11" t="str">
        <f t="shared" si="3"/>
        <v>ЛОЖЬЛОЖЬ</v>
      </c>
      <c r="AT39" s="11" t="str">
        <f t="shared" si="4"/>
        <v>ЛОЖЬЛОЖЬ</v>
      </c>
      <c r="AU39" s="11" t="str">
        <f t="shared" si="5"/>
        <v>ЛОЖЬЛОЖЬ</v>
      </c>
      <c r="AV39" s="11" t="str">
        <f t="shared" si="6"/>
        <v>ЛОЖЬЛОЖЬ</v>
      </c>
      <c r="AW39" s="11" t="str">
        <f t="shared" si="7"/>
        <v>ЛОЖЬЛОЖЬ</v>
      </c>
      <c r="AX39" s="11" t="str">
        <f t="shared" si="8"/>
        <v>ЛОЖЬЛОЖЬ</v>
      </c>
      <c r="AY39" s="11" t="str">
        <f t="shared" si="9"/>
        <v>ЛОЖЬЛОЖЬ</v>
      </c>
      <c r="AZ39" s="11" t="str">
        <f t="shared" si="10"/>
        <v>ЛОЖЬЛОЖЬ</v>
      </c>
      <c r="BA39" s="11" t="str">
        <f t="shared" si="11"/>
        <v>ЛОЖЬЛОЖЬ</v>
      </c>
      <c r="BC39" s="11" t="str">
        <f t="shared" si="12"/>
        <v/>
      </c>
      <c r="BD39" s="11" t="str">
        <f t="shared" si="13"/>
        <v/>
      </c>
      <c r="BE39" s="11" t="str">
        <f t="shared" si="14"/>
        <v/>
      </c>
      <c r="BF39" s="11" t="str">
        <f t="shared" si="15"/>
        <v/>
      </c>
      <c r="BG39" s="11" t="str">
        <f t="shared" si="16"/>
        <v/>
      </c>
      <c r="BH39" s="11" t="str">
        <f t="shared" si="17"/>
        <v/>
      </c>
      <c r="BI39" s="11" t="str">
        <f t="shared" si="18"/>
        <v/>
      </c>
      <c r="BJ39" s="11" t="str">
        <f t="shared" si="19"/>
        <v/>
      </c>
      <c r="BK39" s="11" t="str">
        <f t="shared" si="20"/>
        <v/>
      </c>
      <c r="BL39" s="11" t="str">
        <f t="shared" si="21"/>
        <v/>
      </c>
    </row>
    <row r="40" spans="2:64" x14ac:dyDescent="0.3">
      <c r="B40"/>
      <c r="C40"/>
      <c r="D40"/>
      <c r="E40"/>
      <c r="F40"/>
      <c r="G40"/>
      <c r="H40"/>
      <c r="I40"/>
      <c r="J40"/>
      <c r="K40"/>
      <c r="L40"/>
      <c r="M40"/>
      <c r="N40"/>
      <c r="O40"/>
      <c r="P40"/>
      <c r="Q40"/>
      <c r="R40"/>
      <c r="S40"/>
      <c r="T40"/>
      <c r="U40"/>
      <c r="W40" s="11" t="b">
        <f>IF(OR(B40=Localisation!$C$118,B40=5),4,IF(OR(B40=Localisation!$C$119,B40=4),2,IF(OR(B40=Localisation!$C$120,B40=3),0,IF(OR(B40=Localisation!$C$121,B40=2),-1,IF(OR(B40=Localisation!$C$122,B40=1),-2)))))</f>
        <v>0</v>
      </c>
      <c r="X40" s="11" t="b">
        <f>IF(OR(C40=Localisation!$C$124,C40=5),-2,IF(OR(C40=Localisation!$C$125,C40=4),-1,IF(OR(C40=Localisation!$C$126,C40=3),0,IF(OR(C40=Localisation!$C$127,C40=2),2,IF(OR(C40=Localisation!$C$128,C40=1),4)))))</f>
        <v>0</v>
      </c>
      <c r="Y40" s="11" t="b">
        <f>IF(OR(D40=Localisation!$C$118,D40=5),4,IF(OR(D40=Localisation!$C$119,D40=4),2,IF(OR(D40=Localisation!$C$120,D40=3),0,IF(OR(D40=Localisation!$C$121,D40=2),-1,IF(OR(D40=Localisation!$C$122,D40=1),-2)))))</f>
        <v>0</v>
      </c>
      <c r="Z40" s="11" t="b">
        <f>IF(OR(E40=Localisation!$C$124,E40=5),-2,IF(OR(E40=Localisation!$C$125,E40=4),-1,IF(OR(E40=Localisation!$C$126,E40=3),0,IF(OR(E40=Localisation!$C$127,E40=2),2,IF(OR(E40=Localisation!$C$128,E40=1),4)))))</f>
        <v>0</v>
      </c>
      <c r="AA40" s="11" t="b">
        <f>IF(OR(F40=Localisation!$C$118,F40=5),4,IF(OR(F40=Localisation!$C$119,F40=4),2,IF(OR(F40=Localisation!$C$120,F40=3),0,IF(OR(F40=Localisation!$C$121,F40=2),-1,IF(OR(F40=Localisation!$C$122,F40=1),-2)))))</f>
        <v>0</v>
      </c>
      <c r="AB40" s="11" t="b">
        <f>IF(OR(G40=Localisation!$C$124,G40=5),-2,IF(OR(G40=Localisation!$C$125,G40=4),-1,IF(OR(G40=Localisation!$C$126,G40=3),0,IF(OR(G40=Localisation!$C$127,G40=2),2,IF(OR(G40=Localisation!$C$128,G40=1),4)))))</f>
        <v>0</v>
      </c>
      <c r="AC40" s="11" t="b">
        <f>IF(OR(H40=Localisation!$C$118,H40=5),4,IF(OR(H40=Localisation!$C$119,H40=4),2,IF(OR(H40=Localisation!$C$120,H40=3),0,IF(OR(H40=Localisation!$C$121,H40=2),-1,IF(OR(H40=Localisation!$C$122,H40=1),-2)))))</f>
        <v>0</v>
      </c>
      <c r="AD40" s="11" t="b">
        <f>IF(OR(I40=Localisation!$C$124,I40=5),-2,IF(OR(I40=Localisation!$C$125,I40=4),-1,IF(OR(I40=Localisation!$C$126,I40=3),0,IF(OR(I40=Localisation!$C$127,I40=2),2,IF(OR(I40=Localisation!$C$128,I40=1),4)))))</f>
        <v>0</v>
      </c>
      <c r="AE40" s="11" t="b">
        <f>IF(OR(J40=Localisation!$C$118,J40=5),4,IF(OR(J40=Localisation!$C$119,J40=4),2,IF(OR(J40=Localisation!$C$120,J40=3),0,IF(OR(J40=Localisation!$C$121,J40=2),-1,IF(OR(J40=Localisation!$C$122,J40=1),-2)))))</f>
        <v>0</v>
      </c>
      <c r="AF40" s="11" t="b">
        <f>IF(OR(K40=Localisation!$C$124,K40=5),-2,IF(OR(K40=Localisation!$C$125,K40=4),-1,IF(OR(K40=Localisation!$C$126,K40=3),0,IF(OR(K40=Localisation!$C$127,K40=2),2,IF(OR(K40=Localisation!$C$128,K40=1),4)))))</f>
        <v>0</v>
      </c>
      <c r="AG40" s="11" t="b">
        <f>IF(OR(L40=Localisation!$C$118,L40=5),4,IF(OR(L40=Localisation!$C$119,L40=4),2,IF(OR(L40=Localisation!$C$120,L40=3),0,IF(OR(L40=Localisation!$C$121,L40=2),-1,IF(OR(L40=Localisation!$C$122,L40=1),-2)))))</f>
        <v>0</v>
      </c>
      <c r="AH40" s="11" t="b">
        <f>IF(OR(M40=Localisation!$C$124,M40=5),-2,IF(OR(M40=Localisation!$C$125,M40=4),-1,IF(OR(M40=Localisation!$C$126,M40=3),0,IF(OR(M40=Localisation!$C$127,M40=2),2,IF(OR(M40=Localisation!$C$128,M40=1),4)))))</f>
        <v>0</v>
      </c>
      <c r="AI40" s="11" t="b">
        <f>IF(OR(N40=Localisation!$C$118,N40=5),4,IF(OR(N40=Localisation!$C$119,N40=4),2,IF(OR(N40=Localisation!$C$120,N40=3),0,IF(OR(N40=Localisation!$C$121,N40=2),-1,IF(OR(N40=Localisation!$C$122,N40=1),-2)))))</f>
        <v>0</v>
      </c>
      <c r="AJ40" s="11" t="b">
        <f>IF(OR(O40=Localisation!$C$124,O40=5),-2,IF(OR(O40=Localisation!$C$125,O40=4),-1,IF(OR(O40=Localisation!$C$126,O40=3),0,IF(OR(O40=Localisation!$C$127,O40=2),2,IF(OR(O40=Localisation!$C$128,O40=1),4)))))</f>
        <v>0</v>
      </c>
      <c r="AK40" s="11" t="b">
        <f>IF(OR(P40=Localisation!$C$118,P40=5),4,IF(OR(P40=Localisation!$C$119,P40=4),2,IF(OR(P40=Localisation!$C$120,P40=3),0,IF(OR(P40=Localisation!$C$121,P40=2),-1,IF(OR(P40=Localisation!$C$122,P40=1),-2)))))</f>
        <v>0</v>
      </c>
      <c r="AL40" s="11" t="b">
        <f>IF(OR(Q40=Localisation!$C$124,Q40=5),-2,IF(OR(Q40=Localisation!$C$125,Q40=4),-1,IF(OR(Q40=Localisation!$C$126,Q40=3),0,IF(OR(Q40=Localisation!$C$127,Q40=2),2,IF(OR(Q40=Localisation!$C$128,Q40=1),4)))))</f>
        <v>0</v>
      </c>
      <c r="AM40" s="11" t="b">
        <f>IF(OR(R40=Localisation!$C$118,R40=5),4,IF(OR(R40=Localisation!$C$119,R40=4),2,IF(OR(R40=Localisation!$C$120,R40=3),0,IF(OR(R40=Localisation!$C$121,R40=2),-1,IF(OR(R40=Localisation!$C$122,R40=1),-2)))))</f>
        <v>0</v>
      </c>
      <c r="AN40" s="11" t="b">
        <f>IF(OR(S40=Localisation!$C$124,S40=5),-2,IF(OR(S40=Localisation!$C$125,S40=4),-1,IF(OR(S40=Localisation!$C$126,S40=3),0,IF(OR(S40=Localisation!$C$127,S40=2),2,IF(OR(S40=Localisation!$C$128,S40=1),4)))))</f>
        <v>0</v>
      </c>
      <c r="AO40" s="11" t="b">
        <f>IF(OR(T40=Localisation!$C$118,T40=5),4,IF(OR(T40=Localisation!$C$119,T40=4),2,IF(OR(T40=Localisation!$C$120,T40=3),0,IF(OR(T40=Localisation!$C$121,T40=2),-1,IF(OR(T40=Localisation!$C$122,T40=1),-2)))))</f>
        <v>0</v>
      </c>
      <c r="AP40" s="11" t="b">
        <f>IF(OR(U40=Localisation!$C$124,U40=5),-2,IF(OR(U40=Localisation!$C$125,U40=4),-1,IF(OR(U40=Localisation!$C$126,U40=3),0,IF(OR(U40=Localisation!$C$127,U40=2),2,IF(OR(U40=Localisation!$C$128,U40=1),4)))))</f>
        <v>0</v>
      </c>
      <c r="AR40" s="11" t="str">
        <f t="shared" si="2"/>
        <v>ЛОЖЬЛОЖЬ</v>
      </c>
      <c r="AS40" s="11" t="str">
        <f t="shared" si="3"/>
        <v>ЛОЖЬЛОЖЬ</v>
      </c>
      <c r="AT40" s="11" t="str">
        <f t="shared" si="4"/>
        <v>ЛОЖЬЛОЖЬ</v>
      </c>
      <c r="AU40" s="11" t="str">
        <f t="shared" si="5"/>
        <v>ЛОЖЬЛОЖЬ</v>
      </c>
      <c r="AV40" s="11" t="str">
        <f t="shared" si="6"/>
        <v>ЛОЖЬЛОЖЬ</v>
      </c>
      <c r="AW40" s="11" t="str">
        <f t="shared" si="7"/>
        <v>ЛОЖЬЛОЖЬ</v>
      </c>
      <c r="AX40" s="11" t="str">
        <f t="shared" si="8"/>
        <v>ЛОЖЬЛОЖЬ</v>
      </c>
      <c r="AY40" s="11" t="str">
        <f t="shared" si="9"/>
        <v>ЛОЖЬЛОЖЬ</v>
      </c>
      <c r="AZ40" s="11" t="str">
        <f t="shared" si="10"/>
        <v>ЛОЖЬЛОЖЬ</v>
      </c>
      <c r="BA40" s="11" t="str">
        <f t="shared" si="11"/>
        <v>ЛОЖЬЛОЖЬ</v>
      </c>
      <c r="BC40" s="11" t="str">
        <f t="shared" si="12"/>
        <v/>
      </c>
      <c r="BD40" s="11" t="str">
        <f t="shared" si="13"/>
        <v/>
      </c>
      <c r="BE40" s="11" t="str">
        <f t="shared" si="14"/>
        <v/>
      </c>
      <c r="BF40" s="11" t="str">
        <f t="shared" si="15"/>
        <v/>
      </c>
      <c r="BG40" s="11" t="str">
        <f t="shared" si="16"/>
        <v/>
      </c>
      <c r="BH40" s="11" t="str">
        <f t="shared" si="17"/>
        <v/>
      </c>
      <c r="BI40" s="11" t="str">
        <f t="shared" si="18"/>
        <v/>
      </c>
      <c r="BJ40" s="11" t="str">
        <f t="shared" si="19"/>
        <v/>
      </c>
      <c r="BK40" s="11" t="str">
        <f t="shared" si="20"/>
        <v/>
      </c>
      <c r="BL40" s="11" t="str">
        <f t="shared" si="21"/>
        <v/>
      </c>
    </row>
    <row r="41" spans="2:64" x14ac:dyDescent="0.3">
      <c r="B41"/>
      <c r="C41"/>
      <c r="D41"/>
      <c r="E41"/>
      <c r="F41"/>
      <c r="G41"/>
      <c r="H41"/>
      <c r="I41"/>
      <c r="J41"/>
      <c r="K41"/>
      <c r="L41"/>
      <c r="M41"/>
      <c r="N41"/>
      <c r="O41"/>
      <c r="P41"/>
      <c r="Q41"/>
      <c r="R41"/>
      <c r="S41"/>
      <c r="T41"/>
      <c r="U41"/>
      <c r="W41" s="11" t="b">
        <f>IF(OR(B41=Localisation!$C$118,B41=5),4,IF(OR(B41=Localisation!$C$119,B41=4),2,IF(OR(B41=Localisation!$C$120,B41=3),0,IF(OR(B41=Localisation!$C$121,B41=2),-1,IF(OR(B41=Localisation!$C$122,B41=1),-2)))))</f>
        <v>0</v>
      </c>
      <c r="X41" s="11" t="b">
        <f>IF(OR(C41=Localisation!$C$124,C41=5),-2,IF(OR(C41=Localisation!$C$125,C41=4),-1,IF(OR(C41=Localisation!$C$126,C41=3),0,IF(OR(C41=Localisation!$C$127,C41=2),2,IF(OR(C41=Localisation!$C$128,C41=1),4)))))</f>
        <v>0</v>
      </c>
      <c r="Y41" s="11" t="b">
        <f>IF(OR(D41=Localisation!$C$118,D41=5),4,IF(OR(D41=Localisation!$C$119,D41=4),2,IF(OR(D41=Localisation!$C$120,D41=3),0,IF(OR(D41=Localisation!$C$121,D41=2),-1,IF(OR(D41=Localisation!$C$122,D41=1),-2)))))</f>
        <v>0</v>
      </c>
      <c r="Z41" s="11" t="b">
        <f>IF(OR(E41=Localisation!$C$124,E41=5),-2,IF(OR(E41=Localisation!$C$125,E41=4),-1,IF(OR(E41=Localisation!$C$126,E41=3),0,IF(OR(E41=Localisation!$C$127,E41=2),2,IF(OR(E41=Localisation!$C$128,E41=1),4)))))</f>
        <v>0</v>
      </c>
      <c r="AA41" s="11" t="b">
        <f>IF(OR(F41=Localisation!$C$118,F41=5),4,IF(OR(F41=Localisation!$C$119,F41=4),2,IF(OR(F41=Localisation!$C$120,F41=3),0,IF(OR(F41=Localisation!$C$121,F41=2),-1,IF(OR(F41=Localisation!$C$122,F41=1),-2)))))</f>
        <v>0</v>
      </c>
      <c r="AB41" s="11" t="b">
        <f>IF(OR(G41=Localisation!$C$124,G41=5),-2,IF(OR(G41=Localisation!$C$125,G41=4),-1,IF(OR(G41=Localisation!$C$126,G41=3),0,IF(OR(G41=Localisation!$C$127,G41=2),2,IF(OR(G41=Localisation!$C$128,G41=1),4)))))</f>
        <v>0</v>
      </c>
      <c r="AC41" s="11" t="b">
        <f>IF(OR(H41=Localisation!$C$118,H41=5),4,IF(OR(H41=Localisation!$C$119,H41=4),2,IF(OR(H41=Localisation!$C$120,H41=3),0,IF(OR(H41=Localisation!$C$121,H41=2),-1,IF(OR(H41=Localisation!$C$122,H41=1),-2)))))</f>
        <v>0</v>
      </c>
      <c r="AD41" s="11" t="b">
        <f>IF(OR(I41=Localisation!$C$124,I41=5),-2,IF(OR(I41=Localisation!$C$125,I41=4),-1,IF(OR(I41=Localisation!$C$126,I41=3),0,IF(OR(I41=Localisation!$C$127,I41=2),2,IF(OR(I41=Localisation!$C$128,I41=1),4)))))</f>
        <v>0</v>
      </c>
      <c r="AE41" s="11" t="b">
        <f>IF(OR(J41=Localisation!$C$118,J41=5),4,IF(OR(J41=Localisation!$C$119,J41=4),2,IF(OR(J41=Localisation!$C$120,J41=3),0,IF(OR(J41=Localisation!$C$121,J41=2),-1,IF(OR(J41=Localisation!$C$122,J41=1),-2)))))</f>
        <v>0</v>
      </c>
      <c r="AF41" s="11" t="b">
        <f>IF(OR(K41=Localisation!$C$124,K41=5),-2,IF(OR(K41=Localisation!$C$125,K41=4),-1,IF(OR(K41=Localisation!$C$126,K41=3),0,IF(OR(K41=Localisation!$C$127,K41=2),2,IF(OR(K41=Localisation!$C$128,K41=1),4)))))</f>
        <v>0</v>
      </c>
      <c r="AG41" s="11" t="b">
        <f>IF(OR(L41=Localisation!$C$118,L41=5),4,IF(OR(L41=Localisation!$C$119,L41=4),2,IF(OR(L41=Localisation!$C$120,L41=3),0,IF(OR(L41=Localisation!$C$121,L41=2),-1,IF(OR(L41=Localisation!$C$122,L41=1),-2)))))</f>
        <v>0</v>
      </c>
      <c r="AH41" s="11" t="b">
        <f>IF(OR(M41=Localisation!$C$124,M41=5),-2,IF(OR(M41=Localisation!$C$125,M41=4),-1,IF(OR(M41=Localisation!$C$126,M41=3),0,IF(OR(M41=Localisation!$C$127,M41=2),2,IF(OR(M41=Localisation!$C$128,M41=1),4)))))</f>
        <v>0</v>
      </c>
      <c r="AI41" s="11" t="b">
        <f>IF(OR(N41=Localisation!$C$118,N41=5),4,IF(OR(N41=Localisation!$C$119,N41=4),2,IF(OR(N41=Localisation!$C$120,N41=3),0,IF(OR(N41=Localisation!$C$121,N41=2),-1,IF(OR(N41=Localisation!$C$122,N41=1),-2)))))</f>
        <v>0</v>
      </c>
      <c r="AJ41" s="11" t="b">
        <f>IF(OR(O41=Localisation!$C$124,O41=5),-2,IF(OR(O41=Localisation!$C$125,O41=4),-1,IF(OR(O41=Localisation!$C$126,O41=3),0,IF(OR(O41=Localisation!$C$127,O41=2),2,IF(OR(O41=Localisation!$C$128,O41=1),4)))))</f>
        <v>0</v>
      </c>
      <c r="AK41" s="11" t="b">
        <f>IF(OR(P41=Localisation!$C$118,P41=5),4,IF(OR(P41=Localisation!$C$119,P41=4),2,IF(OR(P41=Localisation!$C$120,P41=3),0,IF(OR(P41=Localisation!$C$121,P41=2),-1,IF(OR(P41=Localisation!$C$122,P41=1),-2)))))</f>
        <v>0</v>
      </c>
      <c r="AL41" s="11" t="b">
        <f>IF(OR(Q41=Localisation!$C$124,Q41=5),-2,IF(OR(Q41=Localisation!$C$125,Q41=4),-1,IF(OR(Q41=Localisation!$C$126,Q41=3),0,IF(OR(Q41=Localisation!$C$127,Q41=2),2,IF(OR(Q41=Localisation!$C$128,Q41=1),4)))))</f>
        <v>0</v>
      </c>
      <c r="AM41" s="11" t="b">
        <f>IF(OR(R41=Localisation!$C$118,R41=5),4,IF(OR(R41=Localisation!$C$119,R41=4),2,IF(OR(R41=Localisation!$C$120,R41=3),0,IF(OR(R41=Localisation!$C$121,R41=2),-1,IF(OR(R41=Localisation!$C$122,R41=1),-2)))))</f>
        <v>0</v>
      </c>
      <c r="AN41" s="11" t="b">
        <f>IF(OR(S41=Localisation!$C$124,S41=5),-2,IF(OR(S41=Localisation!$C$125,S41=4),-1,IF(OR(S41=Localisation!$C$126,S41=3),0,IF(OR(S41=Localisation!$C$127,S41=2),2,IF(OR(S41=Localisation!$C$128,S41=1),4)))))</f>
        <v>0</v>
      </c>
      <c r="AO41" s="11" t="b">
        <f>IF(OR(T41=Localisation!$C$118,T41=5),4,IF(OR(T41=Localisation!$C$119,T41=4),2,IF(OR(T41=Localisation!$C$120,T41=3),0,IF(OR(T41=Localisation!$C$121,T41=2),-1,IF(OR(T41=Localisation!$C$122,T41=1),-2)))))</f>
        <v>0</v>
      </c>
      <c r="AP41" s="11" t="b">
        <f>IF(OR(U41=Localisation!$C$124,U41=5),-2,IF(OR(U41=Localisation!$C$125,U41=4),-1,IF(OR(U41=Localisation!$C$126,U41=3),0,IF(OR(U41=Localisation!$C$127,U41=2),2,IF(OR(U41=Localisation!$C$128,U41=1),4)))))</f>
        <v>0</v>
      </c>
      <c r="AR41" s="11" t="str">
        <f t="shared" si="2"/>
        <v>ЛОЖЬЛОЖЬ</v>
      </c>
      <c r="AS41" s="11" t="str">
        <f t="shared" si="3"/>
        <v>ЛОЖЬЛОЖЬ</v>
      </c>
      <c r="AT41" s="11" t="str">
        <f t="shared" si="4"/>
        <v>ЛОЖЬЛОЖЬ</v>
      </c>
      <c r="AU41" s="11" t="str">
        <f t="shared" si="5"/>
        <v>ЛОЖЬЛОЖЬ</v>
      </c>
      <c r="AV41" s="11" t="str">
        <f t="shared" si="6"/>
        <v>ЛОЖЬЛОЖЬ</v>
      </c>
      <c r="AW41" s="11" t="str">
        <f t="shared" si="7"/>
        <v>ЛОЖЬЛОЖЬ</v>
      </c>
      <c r="AX41" s="11" t="str">
        <f t="shared" si="8"/>
        <v>ЛОЖЬЛОЖЬ</v>
      </c>
      <c r="AY41" s="11" t="str">
        <f t="shared" si="9"/>
        <v>ЛОЖЬЛОЖЬ</v>
      </c>
      <c r="AZ41" s="11" t="str">
        <f t="shared" si="10"/>
        <v>ЛОЖЬЛОЖЬ</v>
      </c>
      <c r="BA41" s="11" t="str">
        <f t="shared" si="11"/>
        <v>ЛОЖЬЛОЖЬ</v>
      </c>
      <c r="BC41" s="11" t="str">
        <f t="shared" si="12"/>
        <v/>
      </c>
      <c r="BD41" s="11" t="str">
        <f t="shared" si="13"/>
        <v/>
      </c>
      <c r="BE41" s="11" t="str">
        <f t="shared" si="14"/>
        <v/>
      </c>
      <c r="BF41" s="11" t="str">
        <f t="shared" si="15"/>
        <v/>
      </c>
      <c r="BG41" s="11" t="str">
        <f t="shared" si="16"/>
        <v/>
      </c>
      <c r="BH41" s="11" t="str">
        <f t="shared" si="17"/>
        <v/>
      </c>
      <c r="BI41" s="11" t="str">
        <f t="shared" si="18"/>
        <v/>
      </c>
      <c r="BJ41" s="11" t="str">
        <f t="shared" si="19"/>
        <v/>
      </c>
      <c r="BK41" s="11" t="str">
        <f t="shared" si="20"/>
        <v/>
      </c>
      <c r="BL41" s="11" t="str">
        <f t="shared" si="21"/>
        <v/>
      </c>
    </row>
    <row r="42" spans="2:64" x14ac:dyDescent="0.3">
      <c r="B42"/>
      <c r="C42"/>
      <c r="D42"/>
      <c r="E42"/>
      <c r="F42"/>
      <c r="G42"/>
      <c r="H42"/>
      <c r="I42"/>
      <c r="J42"/>
      <c r="K42"/>
      <c r="L42"/>
      <c r="M42"/>
      <c r="N42"/>
      <c r="O42"/>
      <c r="P42"/>
      <c r="Q42"/>
      <c r="R42"/>
      <c r="S42"/>
      <c r="T42"/>
      <c r="U42"/>
      <c r="W42" s="11" t="b">
        <f>IF(OR(B42=Localisation!$C$118,B42=5),4,IF(OR(B42=Localisation!$C$119,B42=4),2,IF(OR(B42=Localisation!$C$120,B42=3),0,IF(OR(B42=Localisation!$C$121,B42=2),-1,IF(OR(B42=Localisation!$C$122,B42=1),-2)))))</f>
        <v>0</v>
      </c>
      <c r="X42" s="11" t="b">
        <f>IF(OR(C42=Localisation!$C$124,C42=5),-2,IF(OR(C42=Localisation!$C$125,C42=4),-1,IF(OR(C42=Localisation!$C$126,C42=3),0,IF(OR(C42=Localisation!$C$127,C42=2),2,IF(OR(C42=Localisation!$C$128,C42=1),4)))))</f>
        <v>0</v>
      </c>
      <c r="Y42" s="11" t="b">
        <f>IF(OR(D42=Localisation!$C$118,D42=5),4,IF(OR(D42=Localisation!$C$119,D42=4),2,IF(OR(D42=Localisation!$C$120,D42=3),0,IF(OR(D42=Localisation!$C$121,D42=2),-1,IF(OR(D42=Localisation!$C$122,D42=1),-2)))))</f>
        <v>0</v>
      </c>
      <c r="Z42" s="11" t="b">
        <f>IF(OR(E42=Localisation!$C$124,E42=5),-2,IF(OR(E42=Localisation!$C$125,E42=4),-1,IF(OR(E42=Localisation!$C$126,E42=3),0,IF(OR(E42=Localisation!$C$127,E42=2),2,IF(OR(E42=Localisation!$C$128,E42=1),4)))))</f>
        <v>0</v>
      </c>
      <c r="AA42" s="11" t="b">
        <f>IF(OR(F42=Localisation!$C$118,F42=5),4,IF(OR(F42=Localisation!$C$119,F42=4),2,IF(OR(F42=Localisation!$C$120,F42=3),0,IF(OR(F42=Localisation!$C$121,F42=2),-1,IF(OR(F42=Localisation!$C$122,F42=1),-2)))))</f>
        <v>0</v>
      </c>
      <c r="AB42" s="11" t="b">
        <f>IF(OR(G42=Localisation!$C$124,G42=5),-2,IF(OR(G42=Localisation!$C$125,G42=4),-1,IF(OR(G42=Localisation!$C$126,G42=3),0,IF(OR(G42=Localisation!$C$127,G42=2),2,IF(OR(G42=Localisation!$C$128,G42=1),4)))))</f>
        <v>0</v>
      </c>
      <c r="AC42" s="11" t="b">
        <f>IF(OR(H42=Localisation!$C$118,H42=5),4,IF(OR(H42=Localisation!$C$119,H42=4),2,IF(OR(H42=Localisation!$C$120,H42=3),0,IF(OR(H42=Localisation!$C$121,H42=2),-1,IF(OR(H42=Localisation!$C$122,H42=1),-2)))))</f>
        <v>0</v>
      </c>
      <c r="AD42" s="11" t="b">
        <f>IF(OR(I42=Localisation!$C$124,I42=5),-2,IF(OR(I42=Localisation!$C$125,I42=4),-1,IF(OR(I42=Localisation!$C$126,I42=3),0,IF(OR(I42=Localisation!$C$127,I42=2),2,IF(OR(I42=Localisation!$C$128,I42=1),4)))))</f>
        <v>0</v>
      </c>
      <c r="AE42" s="11" t="b">
        <f>IF(OR(J42=Localisation!$C$118,J42=5),4,IF(OR(J42=Localisation!$C$119,J42=4),2,IF(OR(J42=Localisation!$C$120,J42=3),0,IF(OR(J42=Localisation!$C$121,J42=2),-1,IF(OR(J42=Localisation!$C$122,J42=1),-2)))))</f>
        <v>0</v>
      </c>
      <c r="AF42" s="11" t="b">
        <f>IF(OR(K42=Localisation!$C$124,K42=5),-2,IF(OR(K42=Localisation!$C$125,K42=4),-1,IF(OR(K42=Localisation!$C$126,K42=3),0,IF(OR(K42=Localisation!$C$127,K42=2),2,IF(OR(K42=Localisation!$C$128,K42=1),4)))))</f>
        <v>0</v>
      </c>
      <c r="AG42" s="11" t="b">
        <f>IF(OR(L42=Localisation!$C$118,L42=5),4,IF(OR(L42=Localisation!$C$119,L42=4),2,IF(OR(L42=Localisation!$C$120,L42=3),0,IF(OR(L42=Localisation!$C$121,L42=2),-1,IF(OR(L42=Localisation!$C$122,L42=1),-2)))))</f>
        <v>0</v>
      </c>
      <c r="AH42" s="11" t="b">
        <f>IF(OR(M42=Localisation!$C$124,M42=5),-2,IF(OR(M42=Localisation!$C$125,M42=4),-1,IF(OR(M42=Localisation!$C$126,M42=3),0,IF(OR(M42=Localisation!$C$127,M42=2),2,IF(OR(M42=Localisation!$C$128,M42=1),4)))))</f>
        <v>0</v>
      </c>
      <c r="AI42" s="11" t="b">
        <f>IF(OR(N42=Localisation!$C$118,N42=5),4,IF(OR(N42=Localisation!$C$119,N42=4),2,IF(OR(N42=Localisation!$C$120,N42=3),0,IF(OR(N42=Localisation!$C$121,N42=2),-1,IF(OR(N42=Localisation!$C$122,N42=1),-2)))))</f>
        <v>0</v>
      </c>
      <c r="AJ42" s="11" t="b">
        <f>IF(OR(O42=Localisation!$C$124,O42=5),-2,IF(OR(O42=Localisation!$C$125,O42=4),-1,IF(OR(O42=Localisation!$C$126,O42=3),0,IF(OR(O42=Localisation!$C$127,O42=2),2,IF(OR(O42=Localisation!$C$128,O42=1),4)))))</f>
        <v>0</v>
      </c>
      <c r="AK42" s="11" t="b">
        <f>IF(OR(P42=Localisation!$C$118,P42=5),4,IF(OR(P42=Localisation!$C$119,P42=4),2,IF(OR(P42=Localisation!$C$120,P42=3),0,IF(OR(P42=Localisation!$C$121,P42=2),-1,IF(OR(P42=Localisation!$C$122,P42=1),-2)))))</f>
        <v>0</v>
      </c>
      <c r="AL42" s="11" t="b">
        <f>IF(OR(Q42=Localisation!$C$124,Q42=5),-2,IF(OR(Q42=Localisation!$C$125,Q42=4),-1,IF(OR(Q42=Localisation!$C$126,Q42=3),0,IF(OR(Q42=Localisation!$C$127,Q42=2),2,IF(OR(Q42=Localisation!$C$128,Q42=1),4)))))</f>
        <v>0</v>
      </c>
      <c r="AM42" s="11" t="b">
        <f>IF(OR(R42=Localisation!$C$118,R42=5),4,IF(OR(R42=Localisation!$C$119,R42=4),2,IF(OR(R42=Localisation!$C$120,R42=3),0,IF(OR(R42=Localisation!$C$121,R42=2),-1,IF(OR(R42=Localisation!$C$122,R42=1),-2)))))</f>
        <v>0</v>
      </c>
      <c r="AN42" s="11" t="b">
        <f>IF(OR(S42=Localisation!$C$124,S42=5),-2,IF(OR(S42=Localisation!$C$125,S42=4),-1,IF(OR(S42=Localisation!$C$126,S42=3),0,IF(OR(S42=Localisation!$C$127,S42=2),2,IF(OR(S42=Localisation!$C$128,S42=1),4)))))</f>
        <v>0</v>
      </c>
      <c r="AO42" s="11" t="b">
        <f>IF(OR(T42=Localisation!$C$118,T42=5),4,IF(OR(T42=Localisation!$C$119,T42=4),2,IF(OR(T42=Localisation!$C$120,T42=3),0,IF(OR(T42=Localisation!$C$121,T42=2),-1,IF(OR(T42=Localisation!$C$122,T42=1),-2)))))</f>
        <v>0</v>
      </c>
      <c r="AP42" s="11" t="b">
        <f>IF(OR(U42=Localisation!$C$124,U42=5),-2,IF(OR(U42=Localisation!$C$125,U42=4),-1,IF(OR(U42=Localisation!$C$126,U42=3),0,IF(OR(U42=Localisation!$C$127,U42=2),2,IF(OR(U42=Localisation!$C$128,U42=1),4)))))</f>
        <v>0</v>
      </c>
      <c r="AR42" s="11" t="str">
        <f t="shared" si="2"/>
        <v>ЛОЖЬЛОЖЬ</v>
      </c>
      <c r="AS42" s="11" t="str">
        <f t="shared" si="3"/>
        <v>ЛОЖЬЛОЖЬ</v>
      </c>
      <c r="AT42" s="11" t="str">
        <f t="shared" si="4"/>
        <v>ЛОЖЬЛОЖЬ</v>
      </c>
      <c r="AU42" s="11" t="str">
        <f t="shared" si="5"/>
        <v>ЛОЖЬЛОЖЬ</v>
      </c>
      <c r="AV42" s="11" t="str">
        <f t="shared" si="6"/>
        <v>ЛОЖЬЛОЖЬ</v>
      </c>
      <c r="AW42" s="11" t="str">
        <f t="shared" si="7"/>
        <v>ЛОЖЬЛОЖЬ</v>
      </c>
      <c r="AX42" s="11" t="str">
        <f t="shared" si="8"/>
        <v>ЛОЖЬЛОЖЬ</v>
      </c>
      <c r="AY42" s="11" t="str">
        <f t="shared" si="9"/>
        <v>ЛОЖЬЛОЖЬ</v>
      </c>
      <c r="AZ42" s="11" t="str">
        <f t="shared" si="10"/>
        <v>ЛОЖЬЛОЖЬ</v>
      </c>
      <c r="BA42" s="11" t="str">
        <f t="shared" si="11"/>
        <v>ЛОЖЬЛОЖЬ</v>
      </c>
      <c r="BC42" s="11" t="str">
        <f t="shared" si="12"/>
        <v/>
      </c>
      <c r="BD42" s="11" t="str">
        <f t="shared" si="13"/>
        <v/>
      </c>
      <c r="BE42" s="11" t="str">
        <f t="shared" si="14"/>
        <v/>
      </c>
      <c r="BF42" s="11" t="str">
        <f t="shared" si="15"/>
        <v/>
      </c>
      <c r="BG42" s="11" t="str">
        <f t="shared" si="16"/>
        <v/>
      </c>
      <c r="BH42" s="11" t="str">
        <f t="shared" si="17"/>
        <v/>
      </c>
      <c r="BI42" s="11" t="str">
        <f t="shared" si="18"/>
        <v/>
      </c>
      <c r="BJ42" s="11" t="str">
        <f t="shared" si="19"/>
        <v/>
      </c>
      <c r="BK42" s="11" t="str">
        <f t="shared" si="20"/>
        <v/>
      </c>
      <c r="BL42" s="11" t="str">
        <f t="shared" si="21"/>
        <v/>
      </c>
    </row>
    <row r="43" spans="2:64" x14ac:dyDescent="0.3">
      <c r="B43"/>
      <c r="C43"/>
      <c r="D43"/>
      <c r="E43"/>
      <c r="F43"/>
      <c r="G43"/>
      <c r="H43"/>
      <c r="I43"/>
      <c r="J43"/>
      <c r="K43"/>
      <c r="L43"/>
      <c r="M43"/>
      <c r="N43"/>
      <c r="O43"/>
      <c r="P43"/>
      <c r="Q43"/>
      <c r="R43"/>
      <c r="S43"/>
      <c r="T43"/>
      <c r="U43"/>
      <c r="W43" s="11" t="b">
        <f>IF(OR(B43=Localisation!$C$118,B43=5),4,IF(OR(B43=Localisation!$C$119,B43=4),2,IF(OR(B43=Localisation!$C$120,B43=3),0,IF(OR(B43=Localisation!$C$121,B43=2),-1,IF(OR(B43=Localisation!$C$122,B43=1),-2)))))</f>
        <v>0</v>
      </c>
      <c r="X43" s="11" t="b">
        <f>IF(OR(C43=Localisation!$C$124,C43=5),-2,IF(OR(C43=Localisation!$C$125,C43=4),-1,IF(OR(C43=Localisation!$C$126,C43=3),0,IF(OR(C43=Localisation!$C$127,C43=2),2,IF(OR(C43=Localisation!$C$128,C43=1),4)))))</f>
        <v>0</v>
      </c>
      <c r="Y43" s="11" t="b">
        <f>IF(OR(D43=Localisation!$C$118,D43=5),4,IF(OR(D43=Localisation!$C$119,D43=4),2,IF(OR(D43=Localisation!$C$120,D43=3),0,IF(OR(D43=Localisation!$C$121,D43=2),-1,IF(OR(D43=Localisation!$C$122,D43=1),-2)))))</f>
        <v>0</v>
      </c>
      <c r="Z43" s="11" t="b">
        <f>IF(OR(E43=Localisation!$C$124,E43=5),-2,IF(OR(E43=Localisation!$C$125,E43=4),-1,IF(OR(E43=Localisation!$C$126,E43=3),0,IF(OR(E43=Localisation!$C$127,E43=2),2,IF(OR(E43=Localisation!$C$128,E43=1),4)))))</f>
        <v>0</v>
      </c>
      <c r="AA43" s="11" t="b">
        <f>IF(OR(F43=Localisation!$C$118,F43=5),4,IF(OR(F43=Localisation!$C$119,F43=4),2,IF(OR(F43=Localisation!$C$120,F43=3),0,IF(OR(F43=Localisation!$C$121,F43=2),-1,IF(OR(F43=Localisation!$C$122,F43=1),-2)))))</f>
        <v>0</v>
      </c>
      <c r="AB43" s="11" t="b">
        <f>IF(OR(G43=Localisation!$C$124,G43=5),-2,IF(OR(G43=Localisation!$C$125,G43=4),-1,IF(OR(G43=Localisation!$C$126,G43=3),0,IF(OR(G43=Localisation!$C$127,G43=2),2,IF(OR(G43=Localisation!$C$128,G43=1),4)))))</f>
        <v>0</v>
      </c>
      <c r="AC43" s="11" t="b">
        <f>IF(OR(H43=Localisation!$C$118,H43=5),4,IF(OR(H43=Localisation!$C$119,H43=4),2,IF(OR(H43=Localisation!$C$120,H43=3),0,IF(OR(H43=Localisation!$C$121,H43=2),-1,IF(OR(H43=Localisation!$C$122,H43=1),-2)))))</f>
        <v>0</v>
      </c>
      <c r="AD43" s="11" t="b">
        <f>IF(OR(I43=Localisation!$C$124,I43=5),-2,IF(OR(I43=Localisation!$C$125,I43=4),-1,IF(OR(I43=Localisation!$C$126,I43=3),0,IF(OR(I43=Localisation!$C$127,I43=2),2,IF(OR(I43=Localisation!$C$128,I43=1),4)))))</f>
        <v>0</v>
      </c>
      <c r="AE43" s="11" t="b">
        <f>IF(OR(J43=Localisation!$C$118,J43=5),4,IF(OR(J43=Localisation!$C$119,J43=4),2,IF(OR(J43=Localisation!$C$120,J43=3),0,IF(OR(J43=Localisation!$C$121,J43=2),-1,IF(OR(J43=Localisation!$C$122,J43=1),-2)))))</f>
        <v>0</v>
      </c>
      <c r="AF43" s="11" t="b">
        <f>IF(OR(K43=Localisation!$C$124,K43=5),-2,IF(OR(K43=Localisation!$C$125,K43=4),-1,IF(OR(K43=Localisation!$C$126,K43=3),0,IF(OR(K43=Localisation!$C$127,K43=2),2,IF(OR(K43=Localisation!$C$128,K43=1),4)))))</f>
        <v>0</v>
      </c>
      <c r="AG43" s="11" t="b">
        <f>IF(OR(L43=Localisation!$C$118,L43=5),4,IF(OR(L43=Localisation!$C$119,L43=4),2,IF(OR(L43=Localisation!$C$120,L43=3),0,IF(OR(L43=Localisation!$C$121,L43=2),-1,IF(OR(L43=Localisation!$C$122,L43=1),-2)))))</f>
        <v>0</v>
      </c>
      <c r="AH43" s="11" t="b">
        <f>IF(OR(M43=Localisation!$C$124,M43=5),-2,IF(OR(M43=Localisation!$C$125,M43=4),-1,IF(OR(M43=Localisation!$C$126,M43=3),0,IF(OR(M43=Localisation!$C$127,M43=2),2,IF(OR(M43=Localisation!$C$128,M43=1),4)))))</f>
        <v>0</v>
      </c>
      <c r="AI43" s="11" t="b">
        <f>IF(OR(N43=Localisation!$C$118,N43=5),4,IF(OR(N43=Localisation!$C$119,N43=4),2,IF(OR(N43=Localisation!$C$120,N43=3),0,IF(OR(N43=Localisation!$C$121,N43=2),-1,IF(OR(N43=Localisation!$C$122,N43=1),-2)))))</f>
        <v>0</v>
      </c>
      <c r="AJ43" s="11" t="b">
        <f>IF(OR(O43=Localisation!$C$124,O43=5),-2,IF(OR(O43=Localisation!$C$125,O43=4),-1,IF(OR(O43=Localisation!$C$126,O43=3),0,IF(OR(O43=Localisation!$C$127,O43=2),2,IF(OR(O43=Localisation!$C$128,O43=1),4)))))</f>
        <v>0</v>
      </c>
      <c r="AK43" s="11" t="b">
        <f>IF(OR(P43=Localisation!$C$118,P43=5),4,IF(OR(P43=Localisation!$C$119,P43=4),2,IF(OR(P43=Localisation!$C$120,P43=3),0,IF(OR(P43=Localisation!$C$121,P43=2),-1,IF(OR(P43=Localisation!$C$122,P43=1),-2)))))</f>
        <v>0</v>
      </c>
      <c r="AL43" s="11" t="b">
        <f>IF(OR(Q43=Localisation!$C$124,Q43=5),-2,IF(OR(Q43=Localisation!$C$125,Q43=4),-1,IF(OR(Q43=Localisation!$C$126,Q43=3),0,IF(OR(Q43=Localisation!$C$127,Q43=2),2,IF(OR(Q43=Localisation!$C$128,Q43=1),4)))))</f>
        <v>0</v>
      </c>
      <c r="AM43" s="11" t="b">
        <f>IF(OR(R43=Localisation!$C$118,R43=5),4,IF(OR(R43=Localisation!$C$119,R43=4),2,IF(OR(R43=Localisation!$C$120,R43=3),0,IF(OR(R43=Localisation!$C$121,R43=2),-1,IF(OR(R43=Localisation!$C$122,R43=1),-2)))))</f>
        <v>0</v>
      </c>
      <c r="AN43" s="11" t="b">
        <f>IF(OR(S43=Localisation!$C$124,S43=5),-2,IF(OR(S43=Localisation!$C$125,S43=4),-1,IF(OR(S43=Localisation!$C$126,S43=3),0,IF(OR(S43=Localisation!$C$127,S43=2),2,IF(OR(S43=Localisation!$C$128,S43=1),4)))))</f>
        <v>0</v>
      </c>
      <c r="AO43" s="11" t="b">
        <f>IF(OR(T43=Localisation!$C$118,T43=5),4,IF(OR(T43=Localisation!$C$119,T43=4),2,IF(OR(T43=Localisation!$C$120,T43=3),0,IF(OR(T43=Localisation!$C$121,T43=2),-1,IF(OR(T43=Localisation!$C$122,T43=1),-2)))))</f>
        <v>0</v>
      </c>
      <c r="AP43" s="11" t="b">
        <f>IF(OR(U43=Localisation!$C$124,U43=5),-2,IF(OR(U43=Localisation!$C$125,U43=4),-1,IF(OR(U43=Localisation!$C$126,U43=3),0,IF(OR(U43=Localisation!$C$127,U43=2),2,IF(OR(U43=Localisation!$C$128,U43=1),4)))))</f>
        <v>0</v>
      </c>
      <c r="AR43" s="11" t="str">
        <f t="shared" si="2"/>
        <v>ЛОЖЬЛОЖЬ</v>
      </c>
      <c r="AS43" s="11" t="str">
        <f t="shared" si="3"/>
        <v>ЛОЖЬЛОЖЬ</v>
      </c>
      <c r="AT43" s="11" t="str">
        <f t="shared" si="4"/>
        <v>ЛОЖЬЛОЖЬ</v>
      </c>
      <c r="AU43" s="11" t="str">
        <f t="shared" si="5"/>
        <v>ЛОЖЬЛОЖЬ</v>
      </c>
      <c r="AV43" s="11" t="str">
        <f t="shared" si="6"/>
        <v>ЛОЖЬЛОЖЬ</v>
      </c>
      <c r="AW43" s="11" t="str">
        <f t="shared" si="7"/>
        <v>ЛОЖЬЛОЖЬ</v>
      </c>
      <c r="AX43" s="11" t="str">
        <f t="shared" si="8"/>
        <v>ЛОЖЬЛОЖЬ</v>
      </c>
      <c r="AY43" s="11" t="str">
        <f t="shared" si="9"/>
        <v>ЛОЖЬЛОЖЬ</v>
      </c>
      <c r="AZ43" s="11" t="str">
        <f t="shared" si="10"/>
        <v>ЛОЖЬЛОЖЬ</v>
      </c>
      <c r="BA43" s="11" t="str">
        <f t="shared" si="11"/>
        <v>ЛОЖЬЛОЖЬ</v>
      </c>
      <c r="BC43" s="11" t="str">
        <f t="shared" si="12"/>
        <v/>
      </c>
      <c r="BD43" s="11" t="str">
        <f t="shared" si="13"/>
        <v/>
      </c>
      <c r="BE43" s="11" t="str">
        <f t="shared" si="14"/>
        <v/>
      </c>
      <c r="BF43" s="11" t="str">
        <f t="shared" si="15"/>
        <v/>
      </c>
      <c r="BG43" s="11" t="str">
        <f t="shared" si="16"/>
        <v/>
      </c>
      <c r="BH43" s="11" t="str">
        <f t="shared" si="17"/>
        <v/>
      </c>
      <c r="BI43" s="11" t="str">
        <f t="shared" si="18"/>
        <v/>
      </c>
      <c r="BJ43" s="11" t="str">
        <f t="shared" si="19"/>
        <v/>
      </c>
      <c r="BK43" s="11" t="str">
        <f t="shared" si="20"/>
        <v/>
      </c>
      <c r="BL43" s="11" t="str">
        <f t="shared" si="21"/>
        <v/>
      </c>
    </row>
    <row r="44" spans="2:64" x14ac:dyDescent="0.3">
      <c r="B44"/>
      <c r="C44"/>
      <c r="D44"/>
      <c r="E44"/>
      <c r="F44"/>
      <c r="G44"/>
      <c r="H44"/>
      <c r="I44"/>
      <c r="J44"/>
      <c r="K44"/>
      <c r="L44"/>
      <c r="M44"/>
      <c r="N44"/>
      <c r="O44"/>
      <c r="P44"/>
      <c r="Q44"/>
      <c r="R44"/>
      <c r="S44"/>
      <c r="T44"/>
      <c r="U44"/>
      <c r="W44" s="11" t="b">
        <f>IF(OR(B44=Localisation!$C$118,B44=5),4,IF(OR(B44=Localisation!$C$119,B44=4),2,IF(OR(B44=Localisation!$C$120,B44=3),0,IF(OR(B44=Localisation!$C$121,B44=2),-1,IF(OR(B44=Localisation!$C$122,B44=1),-2)))))</f>
        <v>0</v>
      </c>
      <c r="X44" s="11" t="b">
        <f>IF(OR(C44=Localisation!$C$124,C44=5),-2,IF(OR(C44=Localisation!$C$125,C44=4),-1,IF(OR(C44=Localisation!$C$126,C44=3),0,IF(OR(C44=Localisation!$C$127,C44=2),2,IF(OR(C44=Localisation!$C$128,C44=1),4)))))</f>
        <v>0</v>
      </c>
      <c r="Y44" s="11" t="b">
        <f>IF(OR(D44=Localisation!$C$118,D44=5),4,IF(OR(D44=Localisation!$C$119,D44=4),2,IF(OR(D44=Localisation!$C$120,D44=3),0,IF(OR(D44=Localisation!$C$121,D44=2),-1,IF(OR(D44=Localisation!$C$122,D44=1),-2)))))</f>
        <v>0</v>
      </c>
      <c r="Z44" s="11" t="b">
        <f>IF(OR(E44=Localisation!$C$124,E44=5),-2,IF(OR(E44=Localisation!$C$125,E44=4),-1,IF(OR(E44=Localisation!$C$126,E44=3),0,IF(OR(E44=Localisation!$C$127,E44=2),2,IF(OR(E44=Localisation!$C$128,E44=1),4)))))</f>
        <v>0</v>
      </c>
      <c r="AA44" s="11" t="b">
        <f>IF(OR(F44=Localisation!$C$118,F44=5),4,IF(OR(F44=Localisation!$C$119,F44=4),2,IF(OR(F44=Localisation!$C$120,F44=3),0,IF(OR(F44=Localisation!$C$121,F44=2),-1,IF(OR(F44=Localisation!$C$122,F44=1),-2)))))</f>
        <v>0</v>
      </c>
      <c r="AB44" s="11" t="b">
        <f>IF(OR(G44=Localisation!$C$124,G44=5),-2,IF(OR(G44=Localisation!$C$125,G44=4),-1,IF(OR(G44=Localisation!$C$126,G44=3),0,IF(OR(G44=Localisation!$C$127,G44=2),2,IF(OR(G44=Localisation!$C$128,G44=1),4)))))</f>
        <v>0</v>
      </c>
      <c r="AC44" s="11" t="b">
        <f>IF(OR(H44=Localisation!$C$118,H44=5),4,IF(OR(H44=Localisation!$C$119,H44=4),2,IF(OR(H44=Localisation!$C$120,H44=3),0,IF(OR(H44=Localisation!$C$121,H44=2),-1,IF(OR(H44=Localisation!$C$122,H44=1),-2)))))</f>
        <v>0</v>
      </c>
      <c r="AD44" s="11" t="b">
        <f>IF(OR(I44=Localisation!$C$124,I44=5),-2,IF(OR(I44=Localisation!$C$125,I44=4),-1,IF(OR(I44=Localisation!$C$126,I44=3),0,IF(OR(I44=Localisation!$C$127,I44=2),2,IF(OR(I44=Localisation!$C$128,I44=1),4)))))</f>
        <v>0</v>
      </c>
      <c r="AE44" s="11" t="b">
        <f>IF(OR(J44=Localisation!$C$118,J44=5),4,IF(OR(J44=Localisation!$C$119,J44=4),2,IF(OR(J44=Localisation!$C$120,J44=3),0,IF(OR(J44=Localisation!$C$121,J44=2),-1,IF(OR(J44=Localisation!$C$122,J44=1),-2)))))</f>
        <v>0</v>
      </c>
      <c r="AF44" s="11" t="b">
        <f>IF(OR(K44=Localisation!$C$124,K44=5),-2,IF(OR(K44=Localisation!$C$125,K44=4),-1,IF(OR(K44=Localisation!$C$126,K44=3),0,IF(OR(K44=Localisation!$C$127,K44=2),2,IF(OR(K44=Localisation!$C$128,K44=1),4)))))</f>
        <v>0</v>
      </c>
      <c r="AG44" s="11" t="b">
        <f>IF(OR(L44=Localisation!$C$118,L44=5),4,IF(OR(L44=Localisation!$C$119,L44=4),2,IF(OR(L44=Localisation!$C$120,L44=3),0,IF(OR(L44=Localisation!$C$121,L44=2),-1,IF(OR(L44=Localisation!$C$122,L44=1),-2)))))</f>
        <v>0</v>
      </c>
      <c r="AH44" s="11" t="b">
        <f>IF(OR(M44=Localisation!$C$124,M44=5),-2,IF(OR(M44=Localisation!$C$125,M44=4),-1,IF(OR(M44=Localisation!$C$126,M44=3),0,IF(OR(M44=Localisation!$C$127,M44=2),2,IF(OR(M44=Localisation!$C$128,M44=1),4)))))</f>
        <v>0</v>
      </c>
      <c r="AI44" s="11" t="b">
        <f>IF(OR(N44=Localisation!$C$118,N44=5),4,IF(OR(N44=Localisation!$C$119,N44=4),2,IF(OR(N44=Localisation!$C$120,N44=3),0,IF(OR(N44=Localisation!$C$121,N44=2),-1,IF(OR(N44=Localisation!$C$122,N44=1),-2)))))</f>
        <v>0</v>
      </c>
      <c r="AJ44" s="11" t="b">
        <f>IF(OR(O44=Localisation!$C$124,O44=5),-2,IF(OR(O44=Localisation!$C$125,O44=4),-1,IF(OR(O44=Localisation!$C$126,O44=3),0,IF(OR(O44=Localisation!$C$127,O44=2),2,IF(OR(O44=Localisation!$C$128,O44=1),4)))))</f>
        <v>0</v>
      </c>
      <c r="AK44" s="11" t="b">
        <f>IF(OR(P44=Localisation!$C$118,P44=5),4,IF(OR(P44=Localisation!$C$119,P44=4),2,IF(OR(P44=Localisation!$C$120,P44=3),0,IF(OR(P44=Localisation!$C$121,P44=2),-1,IF(OR(P44=Localisation!$C$122,P44=1),-2)))))</f>
        <v>0</v>
      </c>
      <c r="AL44" s="11" t="b">
        <f>IF(OR(Q44=Localisation!$C$124,Q44=5),-2,IF(OR(Q44=Localisation!$C$125,Q44=4),-1,IF(OR(Q44=Localisation!$C$126,Q44=3),0,IF(OR(Q44=Localisation!$C$127,Q44=2),2,IF(OR(Q44=Localisation!$C$128,Q44=1),4)))))</f>
        <v>0</v>
      </c>
      <c r="AM44" s="11" t="b">
        <f>IF(OR(R44=Localisation!$C$118,R44=5),4,IF(OR(R44=Localisation!$C$119,R44=4),2,IF(OR(R44=Localisation!$C$120,R44=3),0,IF(OR(R44=Localisation!$C$121,R44=2),-1,IF(OR(R44=Localisation!$C$122,R44=1),-2)))))</f>
        <v>0</v>
      </c>
      <c r="AN44" s="11" t="b">
        <f>IF(OR(S44=Localisation!$C$124,S44=5),-2,IF(OR(S44=Localisation!$C$125,S44=4),-1,IF(OR(S44=Localisation!$C$126,S44=3),0,IF(OR(S44=Localisation!$C$127,S44=2),2,IF(OR(S44=Localisation!$C$128,S44=1),4)))))</f>
        <v>0</v>
      </c>
      <c r="AO44" s="11" t="b">
        <f>IF(OR(T44=Localisation!$C$118,T44=5),4,IF(OR(T44=Localisation!$C$119,T44=4),2,IF(OR(T44=Localisation!$C$120,T44=3),0,IF(OR(T44=Localisation!$C$121,T44=2),-1,IF(OR(T44=Localisation!$C$122,T44=1),-2)))))</f>
        <v>0</v>
      </c>
      <c r="AP44" s="11" t="b">
        <f>IF(OR(U44=Localisation!$C$124,U44=5),-2,IF(OR(U44=Localisation!$C$125,U44=4),-1,IF(OR(U44=Localisation!$C$126,U44=3),0,IF(OR(U44=Localisation!$C$127,U44=2),2,IF(OR(U44=Localisation!$C$128,U44=1),4)))))</f>
        <v>0</v>
      </c>
      <c r="AR44" s="11" t="str">
        <f t="shared" si="2"/>
        <v>ЛОЖЬЛОЖЬ</v>
      </c>
      <c r="AS44" s="11" t="str">
        <f t="shared" si="3"/>
        <v>ЛОЖЬЛОЖЬ</v>
      </c>
      <c r="AT44" s="11" t="str">
        <f t="shared" si="4"/>
        <v>ЛОЖЬЛОЖЬ</v>
      </c>
      <c r="AU44" s="11" t="str">
        <f t="shared" si="5"/>
        <v>ЛОЖЬЛОЖЬ</v>
      </c>
      <c r="AV44" s="11" t="str">
        <f t="shared" si="6"/>
        <v>ЛОЖЬЛОЖЬ</v>
      </c>
      <c r="AW44" s="11" t="str">
        <f t="shared" si="7"/>
        <v>ЛОЖЬЛОЖЬ</v>
      </c>
      <c r="AX44" s="11" t="str">
        <f t="shared" si="8"/>
        <v>ЛОЖЬЛОЖЬ</v>
      </c>
      <c r="AY44" s="11" t="str">
        <f t="shared" si="9"/>
        <v>ЛОЖЬЛОЖЬ</v>
      </c>
      <c r="AZ44" s="11" t="str">
        <f t="shared" si="10"/>
        <v>ЛОЖЬЛОЖЬ</v>
      </c>
      <c r="BA44" s="11" t="str">
        <f t="shared" si="11"/>
        <v>ЛОЖЬЛОЖЬ</v>
      </c>
      <c r="BC44" s="11" t="str">
        <f t="shared" si="12"/>
        <v/>
      </c>
      <c r="BD44" s="11" t="str">
        <f t="shared" si="13"/>
        <v/>
      </c>
      <c r="BE44" s="11" t="str">
        <f t="shared" si="14"/>
        <v/>
      </c>
      <c r="BF44" s="11" t="str">
        <f t="shared" si="15"/>
        <v/>
      </c>
      <c r="BG44" s="11" t="str">
        <f t="shared" si="16"/>
        <v/>
      </c>
      <c r="BH44" s="11" t="str">
        <f t="shared" si="17"/>
        <v/>
      </c>
      <c r="BI44" s="11" t="str">
        <f t="shared" si="18"/>
        <v/>
      </c>
      <c r="BJ44" s="11" t="str">
        <f t="shared" si="19"/>
        <v/>
      </c>
      <c r="BK44" s="11" t="str">
        <f t="shared" si="20"/>
        <v/>
      </c>
      <c r="BL44" s="11" t="str">
        <f t="shared" si="21"/>
        <v/>
      </c>
    </row>
    <row r="45" spans="2:64" x14ac:dyDescent="0.3">
      <c r="B45"/>
      <c r="C45"/>
      <c r="D45"/>
      <c r="E45"/>
      <c r="F45"/>
      <c r="G45"/>
      <c r="H45"/>
      <c r="I45"/>
      <c r="J45"/>
      <c r="K45"/>
      <c r="L45"/>
      <c r="M45"/>
      <c r="N45"/>
      <c r="O45"/>
      <c r="P45"/>
      <c r="Q45"/>
      <c r="R45"/>
      <c r="S45"/>
      <c r="T45"/>
      <c r="U45"/>
      <c r="W45" s="11" t="b">
        <f>IF(OR(B45=Localisation!$C$118,B45=5),4,IF(OR(B45=Localisation!$C$119,B45=4),2,IF(OR(B45=Localisation!$C$120,B45=3),0,IF(OR(B45=Localisation!$C$121,B45=2),-1,IF(OR(B45=Localisation!$C$122,B45=1),-2)))))</f>
        <v>0</v>
      </c>
      <c r="X45" s="11" t="b">
        <f>IF(OR(C45=Localisation!$C$124,C45=5),-2,IF(OR(C45=Localisation!$C$125,C45=4),-1,IF(OR(C45=Localisation!$C$126,C45=3),0,IF(OR(C45=Localisation!$C$127,C45=2),2,IF(OR(C45=Localisation!$C$128,C45=1),4)))))</f>
        <v>0</v>
      </c>
      <c r="Y45" s="11" t="b">
        <f>IF(OR(D45=Localisation!$C$118,D45=5),4,IF(OR(D45=Localisation!$C$119,D45=4),2,IF(OR(D45=Localisation!$C$120,D45=3),0,IF(OR(D45=Localisation!$C$121,D45=2),-1,IF(OR(D45=Localisation!$C$122,D45=1),-2)))))</f>
        <v>0</v>
      </c>
      <c r="Z45" s="11" t="b">
        <f>IF(OR(E45=Localisation!$C$124,E45=5),-2,IF(OR(E45=Localisation!$C$125,E45=4),-1,IF(OR(E45=Localisation!$C$126,E45=3),0,IF(OR(E45=Localisation!$C$127,E45=2),2,IF(OR(E45=Localisation!$C$128,E45=1),4)))))</f>
        <v>0</v>
      </c>
      <c r="AA45" s="11" t="b">
        <f>IF(OR(F45=Localisation!$C$118,F45=5),4,IF(OR(F45=Localisation!$C$119,F45=4),2,IF(OR(F45=Localisation!$C$120,F45=3),0,IF(OR(F45=Localisation!$C$121,F45=2),-1,IF(OR(F45=Localisation!$C$122,F45=1),-2)))))</f>
        <v>0</v>
      </c>
      <c r="AB45" s="11" t="b">
        <f>IF(OR(G45=Localisation!$C$124,G45=5),-2,IF(OR(G45=Localisation!$C$125,G45=4),-1,IF(OR(G45=Localisation!$C$126,G45=3),0,IF(OR(G45=Localisation!$C$127,G45=2),2,IF(OR(G45=Localisation!$C$128,G45=1),4)))))</f>
        <v>0</v>
      </c>
      <c r="AC45" s="11" t="b">
        <f>IF(OR(H45=Localisation!$C$118,H45=5),4,IF(OR(H45=Localisation!$C$119,H45=4),2,IF(OR(H45=Localisation!$C$120,H45=3),0,IF(OR(H45=Localisation!$C$121,H45=2),-1,IF(OR(H45=Localisation!$C$122,H45=1),-2)))))</f>
        <v>0</v>
      </c>
      <c r="AD45" s="11" t="b">
        <f>IF(OR(I45=Localisation!$C$124,I45=5),-2,IF(OR(I45=Localisation!$C$125,I45=4),-1,IF(OR(I45=Localisation!$C$126,I45=3),0,IF(OR(I45=Localisation!$C$127,I45=2),2,IF(OR(I45=Localisation!$C$128,I45=1),4)))))</f>
        <v>0</v>
      </c>
      <c r="AE45" s="11" t="b">
        <f>IF(OR(J45=Localisation!$C$118,J45=5),4,IF(OR(J45=Localisation!$C$119,J45=4),2,IF(OR(J45=Localisation!$C$120,J45=3),0,IF(OR(J45=Localisation!$C$121,J45=2),-1,IF(OR(J45=Localisation!$C$122,J45=1),-2)))))</f>
        <v>0</v>
      </c>
      <c r="AF45" s="11" t="b">
        <f>IF(OR(K45=Localisation!$C$124,K45=5),-2,IF(OR(K45=Localisation!$C$125,K45=4),-1,IF(OR(K45=Localisation!$C$126,K45=3),0,IF(OR(K45=Localisation!$C$127,K45=2),2,IF(OR(K45=Localisation!$C$128,K45=1),4)))))</f>
        <v>0</v>
      </c>
      <c r="AG45" s="11" t="b">
        <f>IF(OR(L45=Localisation!$C$118,L45=5),4,IF(OR(L45=Localisation!$C$119,L45=4),2,IF(OR(L45=Localisation!$C$120,L45=3),0,IF(OR(L45=Localisation!$C$121,L45=2),-1,IF(OR(L45=Localisation!$C$122,L45=1),-2)))))</f>
        <v>0</v>
      </c>
      <c r="AH45" s="11" t="b">
        <f>IF(OR(M45=Localisation!$C$124,M45=5),-2,IF(OR(M45=Localisation!$C$125,M45=4),-1,IF(OR(M45=Localisation!$C$126,M45=3),0,IF(OR(M45=Localisation!$C$127,M45=2),2,IF(OR(M45=Localisation!$C$128,M45=1),4)))))</f>
        <v>0</v>
      </c>
      <c r="AI45" s="11" t="b">
        <f>IF(OR(N45=Localisation!$C$118,N45=5),4,IF(OR(N45=Localisation!$C$119,N45=4),2,IF(OR(N45=Localisation!$C$120,N45=3),0,IF(OR(N45=Localisation!$C$121,N45=2),-1,IF(OR(N45=Localisation!$C$122,N45=1),-2)))))</f>
        <v>0</v>
      </c>
      <c r="AJ45" s="11" t="b">
        <f>IF(OR(O45=Localisation!$C$124,O45=5),-2,IF(OR(O45=Localisation!$C$125,O45=4),-1,IF(OR(O45=Localisation!$C$126,O45=3),0,IF(OR(O45=Localisation!$C$127,O45=2),2,IF(OR(O45=Localisation!$C$128,O45=1),4)))))</f>
        <v>0</v>
      </c>
      <c r="AK45" s="11" t="b">
        <f>IF(OR(P45=Localisation!$C$118,P45=5),4,IF(OR(P45=Localisation!$C$119,P45=4),2,IF(OR(P45=Localisation!$C$120,P45=3),0,IF(OR(P45=Localisation!$C$121,P45=2),-1,IF(OR(P45=Localisation!$C$122,P45=1),-2)))))</f>
        <v>0</v>
      </c>
      <c r="AL45" s="11" t="b">
        <f>IF(OR(Q45=Localisation!$C$124,Q45=5),-2,IF(OR(Q45=Localisation!$C$125,Q45=4),-1,IF(OR(Q45=Localisation!$C$126,Q45=3),0,IF(OR(Q45=Localisation!$C$127,Q45=2),2,IF(OR(Q45=Localisation!$C$128,Q45=1),4)))))</f>
        <v>0</v>
      </c>
      <c r="AM45" s="11" t="b">
        <f>IF(OR(R45=Localisation!$C$118,R45=5),4,IF(OR(R45=Localisation!$C$119,R45=4),2,IF(OR(R45=Localisation!$C$120,R45=3),0,IF(OR(R45=Localisation!$C$121,R45=2),-1,IF(OR(R45=Localisation!$C$122,R45=1),-2)))))</f>
        <v>0</v>
      </c>
      <c r="AN45" s="11" t="b">
        <f>IF(OR(S45=Localisation!$C$124,S45=5),-2,IF(OR(S45=Localisation!$C$125,S45=4),-1,IF(OR(S45=Localisation!$C$126,S45=3),0,IF(OR(S45=Localisation!$C$127,S45=2),2,IF(OR(S45=Localisation!$C$128,S45=1),4)))))</f>
        <v>0</v>
      </c>
      <c r="AO45" s="11" t="b">
        <f>IF(OR(T45=Localisation!$C$118,T45=5),4,IF(OR(T45=Localisation!$C$119,T45=4),2,IF(OR(T45=Localisation!$C$120,T45=3),0,IF(OR(T45=Localisation!$C$121,T45=2),-1,IF(OR(T45=Localisation!$C$122,T45=1),-2)))))</f>
        <v>0</v>
      </c>
      <c r="AP45" s="11" t="b">
        <f>IF(OR(U45=Localisation!$C$124,U45=5),-2,IF(OR(U45=Localisation!$C$125,U45=4),-1,IF(OR(U45=Localisation!$C$126,U45=3),0,IF(OR(U45=Localisation!$C$127,U45=2),2,IF(OR(U45=Localisation!$C$128,U45=1),4)))))</f>
        <v>0</v>
      </c>
      <c r="AR45" s="11" t="str">
        <f t="shared" si="2"/>
        <v>ЛОЖЬЛОЖЬ</v>
      </c>
      <c r="AS45" s="11" t="str">
        <f t="shared" si="3"/>
        <v>ЛОЖЬЛОЖЬ</v>
      </c>
      <c r="AT45" s="11" t="str">
        <f t="shared" si="4"/>
        <v>ЛОЖЬЛОЖЬ</v>
      </c>
      <c r="AU45" s="11" t="str">
        <f t="shared" si="5"/>
        <v>ЛОЖЬЛОЖЬ</v>
      </c>
      <c r="AV45" s="11" t="str">
        <f t="shared" si="6"/>
        <v>ЛОЖЬЛОЖЬ</v>
      </c>
      <c r="AW45" s="11" t="str">
        <f t="shared" si="7"/>
        <v>ЛОЖЬЛОЖЬ</v>
      </c>
      <c r="AX45" s="11" t="str">
        <f t="shared" si="8"/>
        <v>ЛОЖЬЛОЖЬ</v>
      </c>
      <c r="AY45" s="11" t="str">
        <f t="shared" si="9"/>
        <v>ЛОЖЬЛОЖЬ</v>
      </c>
      <c r="AZ45" s="11" t="str">
        <f t="shared" si="10"/>
        <v>ЛОЖЬЛОЖЬ</v>
      </c>
      <c r="BA45" s="11" t="str">
        <f t="shared" si="11"/>
        <v>ЛОЖЬЛОЖЬ</v>
      </c>
      <c r="BC45" s="11" t="str">
        <f t="shared" si="12"/>
        <v/>
      </c>
      <c r="BD45" s="11" t="str">
        <f t="shared" si="13"/>
        <v/>
      </c>
      <c r="BE45" s="11" t="str">
        <f t="shared" si="14"/>
        <v/>
      </c>
      <c r="BF45" s="11" t="str">
        <f t="shared" si="15"/>
        <v/>
      </c>
      <c r="BG45" s="11" t="str">
        <f t="shared" si="16"/>
        <v/>
      </c>
      <c r="BH45" s="11" t="str">
        <f t="shared" si="17"/>
        <v/>
      </c>
      <c r="BI45" s="11" t="str">
        <f t="shared" si="18"/>
        <v/>
      </c>
      <c r="BJ45" s="11" t="str">
        <f t="shared" si="19"/>
        <v/>
      </c>
      <c r="BK45" s="11" t="str">
        <f t="shared" si="20"/>
        <v/>
      </c>
      <c r="BL45" s="11" t="str">
        <f t="shared" si="21"/>
        <v/>
      </c>
    </row>
    <row r="46" spans="2:64" x14ac:dyDescent="0.3">
      <c r="B46"/>
      <c r="C46"/>
      <c r="D46"/>
      <c r="E46"/>
      <c r="F46"/>
      <c r="G46"/>
      <c r="H46"/>
      <c r="I46"/>
      <c r="J46"/>
      <c r="K46"/>
      <c r="L46"/>
      <c r="M46"/>
      <c r="N46"/>
      <c r="O46"/>
      <c r="P46"/>
      <c r="Q46"/>
      <c r="R46"/>
      <c r="S46"/>
      <c r="T46"/>
      <c r="U46"/>
      <c r="W46" s="11" t="b">
        <f>IF(OR(B46=Localisation!$C$118,B46=5),4,IF(OR(B46=Localisation!$C$119,B46=4),2,IF(OR(B46=Localisation!$C$120,B46=3),0,IF(OR(B46=Localisation!$C$121,B46=2),-1,IF(OR(B46=Localisation!$C$122,B46=1),-2)))))</f>
        <v>0</v>
      </c>
      <c r="X46" s="11" t="b">
        <f>IF(OR(C46=Localisation!$C$124,C46=5),-2,IF(OR(C46=Localisation!$C$125,C46=4),-1,IF(OR(C46=Localisation!$C$126,C46=3),0,IF(OR(C46=Localisation!$C$127,C46=2),2,IF(OR(C46=Localisation!$C$128,C46=1),4)))))</f>
        <v>0</v>
      </c>
      <c r="Y46" s="11" t="b">
        <f>IF(OR(D46=Localisation!$C$118,D46=5),4,IF(OR(D46=Localisation!$C$119,D46=4),2,IF(OR(D46=Localisation!$C$120,D46=3),0,IF(OR(D46=Localisation!$C$121,D46=2),-1,IF(OR(D46=Localisation!$C$122,D46=1),-2)))))</f>
        <v>0</v>
      </c>
      <c r="Z46" s="11" t="b">
        <f>IF(OR(E46=Localisation!$C$124,E46=5),-2,IF(OR(E46=Localisation!$C$125,E46=4),-1,IF(OR(E46=Localisation!$C$126,E46=3),0,IF(OR(E46=Localisation!$C$127,E46=2),2,IF(OR(E46=Localisation!$C$128,E46=1),4)))))</f>
        <v>0</v>
      </c>
      <c r="AA46" s="11" t="b">
        <f>IF(OR(F46=Localisation!$C$118,F46=5),4,IF(OR(F46=Localisation!$C$119,F46=4),2,IF(OR(F46=Localisation!$C$120,F46=3),0,IF(OR(F46=Localisation!$C$121,F46=2),-1,IF(OR(F46=Localisation!$C$122,F46=1),-2)))))</f>
        <v>0</v>
      </c>
      <c r="AB46" s="11" t="b">
        <f>IF(OR(G46=Localisation!$C$124,G46=5),-2,IF(OR(G46=Localisation!$C$125,G46=4),-1,IF(OR(G46=Localisation!$C$126,G46=3),0,IF(OR(G46=Localisation!$C$127,G46=2),2,IF(OR(G46=Localisation!$C$128,G46=1),4)))))</f>
        <v>0</v>
      </c>
      <c r="AC46" s="11" t="b">
        <f>IF(OR(H46=Localisation!$C$118,H46=5),4,IF(OR(H46=Localisation!$C$119,H46=4),2,IF(OR(H46=Localisation!$C$120,H46=3),0,IF(OR(H46=Localisation!$C$121,H46=2),-1,IF(OR(H46=Localisation!$C$122,H46=1),-2)))))</f>
        <v>0</v>
      </c>
      <c r="AD46" s="11" t="b">
        <f>IF(OR(I46=Localisation!$C$124,I46=5),-2,IF(OR(I46=Localisation!$C$125,I46=4),-1,IF(OR(I46=Localisation!$C$126,I46=3),0,IF(OR(I46=Localisation!$C$127,I46=2),2,IF(OR(I46=Localisation!$C$128,I46=1),4)))))</f>
        <v>0</v>
      </c>
      <c r="AE46" s="11" t="b">
        <f>IF(OR(J46=Localisation!$C$118,J46=5),4,IF(OR(J46=Localisation!$C$119,J46=4),2,IF(OR(J46=Localisation!$C$120,J46=3),0,IF(OR(J46=Localisation!$C$121,J46=2),-1,IF(OR(J46=Localisation!$C$122,J46=1),-2)))))</f>
        <v>0</v>
      </c>
      <c r="AF46" s="11" t="b">
        <f>IF(OR(K46=Localisation!$C$124,K46=5),-2,IF(OR(K46=Localisation!$C$125,K46=4),-1,IF(OR(K46=Localisation!$C$126,K46=3),0,IF(OR(K46=Localisation!$C$127,K46=2),2,IF(OR(K46=Localisation!$C$128,K46=1),4)))))</f>
        <v>0</v>
      </c>
      <c r="AG46" s="11" t="b">
        <f>IF(OR(L46=Localisation!$C$118,L46=5),4,IF(OR(L46=Localisation!$C$119,L46=4),2,IF(OR(L46=Localisation!$C$120,L46=3),0,IF(OR(L46=Localisation!$C$121,L46=2),-1,IF(OR(L46=Localisation!$C$122,L46=1),-2)))))</f>
        <v>0</v>
      </c>
      <c r="AH46" s="11" t="b">
        <f>IF(OR(M46=Localisation!$C$124,M46=5),-2,IF(OR(M46=Localisation!$C$125,M46=4),-1,IF(OR(M46=Localisation!$C$126,M46=3),0,IF(OR(M46=Localisation!$C$127,M46=2),2,IF(OR(M46=Localisation!$C$128,M46=1),4)))))</f>
        <v>0</v>
      </c>
      <c r="AI46" s="11" t="b">
        <f>IF(OR(N46=Localisation!$C$118,N46=5),4,IF(OR(N46=Localisation!$C$119,N46=4),2,IF(OR(N46=Localisation!$C$120,N46=3),0,IF(OR(N46=Localisation!$C$121,N46=2),-1,IF(OR(N46=Localisation!$C$122,N46=1),-2)))))</f>
        <v>0</v>
      </c>
      <c r="AJ46" s="11" t="b">
        <f>IF(OR(O46=Localisation!$C$124,O46=5),-2,IF(OR(O46=Localisation!$C$125,O46=4),-1,IF(OR(O46=Localisation!$C$126,O46=3),0,IF(OR(O46=Localisation!$C$127,O46=2),2,IF(OR(O46=Localisation!$C$128,O46=1),4)))))</f>
        <v>0</v>
      </c>
      <c r="AK46" s="11" t="b">
        <f>IF(OR(P46=Localisation!$C$118,P46=5),4,IF(OR(P46=Localisation!$C$119,P46=4),2,IF(OR(P46=Localisation!$C$120,P46=3),0,IF(OR(P46=Localisation!$C$121,P46=2),-1,IF(OR(P46=Localisation!$C$122,P46=1),-2)))))</f>
        <v>0</v>
      </c>
      <c r="AL46" s="11" t="b">
        <f>IF(OR(Q46=Localisation!$C$124,Q46=5),-2,IF(OR(Q46=Localisation!$C$125,Q46=4),-1,IF(OR(Q46=Localisation!$C$126,Q46=3),0,IF(OR(Q46=Localisation!$C$127,Q46=2),2,IF(OR(Q46=Localisation!$C$128,Q46=1),4)))))</f>
        <v>0</v>
      </c>
      <c r="AM46" s="11" t="b">
        <f>IF(OR(R46=Localisation!$C$118,R46=5),4,IF(OR(R46=Localisation!$C$119,R46=4),2,IF(OR(R46=Localisation!$C$120,R46=3),0,IF(OR(R46=Localisation!$C$121,R46=2),-1,IF(OR(R46=Localisation!$C$122,R46=1),-2)))))</f>
        <v>0</v>
      </c>
      <c r="AN46" s="11" t="b">
        <f>IF(OR(S46=Localisation!$C$124,S46=5),-2,IF(OR(S46=Localisation!$C$125,S46=4),-1,IF(OR(S46=Localisation!$C$126,S46=3),0,IF(OR(S46=Localisation!$C$127,S46=2),2,IF(OR(S46=Localisation!$C$128,S46=1),4)))))</f>
        <v>0</v>
      </c>
      <c r="AO46" s="11" t="b">
        <f>IF(OR(T46=Localisation!$C$118,T46=5),4,IF(OR(T46=Localisation!$C$119,T46=4),2,IF(OR(T46=Localisation!$C$120,T46=3),0,IF(OR(T46=Localisation!$C$121,T46=2),-1,IF(OR(T46=Localisation!$C$122,T46=1),-2)))))</f>
        <v>0</v>
      </c>
      <c r="AP46" s="11" t="b">
        <f>IF(OR(U46=Localisation!$C$124,U46=5),-2,IF(OR(U46=Localisation!$C$125,U46=4),-1,IF(OR(U46=Localisation!$C$126,U46=3),0,IF(OR(U46=Localisation!$C$127,U46=2),2,IF(OR(U46=Localisation!$C$128,U46=1),4)))))</f>
        <v>0</v>
      </c>
      <c r="AR46" s="11" t="str">
        <f t="shared" si="2"/>
        <v>ЛОЖЬЛОЖЬ</v>
      </c>
      <c r="AS46" s="11" t="str">
        <f t="shared" si="3"/>
        <v>ЛОЖЬЛОЖЬ</v>
      </c>
      <c r="AT46" s="11" t="str">
        <f t="shared" si="4"/>
        <v>ЛОЖЬЛОЖЬ</v>
      </c>
      <c r="AU46" s="11" t="str">
        <f t="shared" si="5"/>
        <v>ЛОЖЬЛОЖЬ</v>
      </c>
      <c r="AV46" s="11" t="str">
        <f t="shared" si="6"/>
        <v>ЛОЖЬЛОЖЬ</v>
      </c>
      <c r="AW46" s="11" t="str">
        <f t="shared" si="7"/>
        <v>ЛОЖЬЛОЖЬ</v>
      </c>
      <c r="AX46" s="11" t="str">
        <f t="shared" si="8"/>
        <v>ЛОЖЬЛОЖЬ</v>
      </c>
      <c r="AY46" s="11" t="str">
        <f t="shared" si="9"/>
        <v>ЛОЖЬЛОЖЬ</v>
      </c>
      <c r="AZ46" s="11" t="str">
        <f t="shared" si="10"/>
        <v>ЛОЖЬЛОЖЬ</v>
      </c>
      <c r="BA46" s="11" t="str">
        <f t="shared" si="11"/>
        <v>ЛОЖЬЛОЖЬ</v>
      </c>
      <c r="BC46" s="11" t="str">
        <f t="shared" si="12"/>
        <v/>
      </c>
      <c r="BD46" s="11" t="str">
        <f t="shared" si="13"/>
        <v/>
      </c>
      <c r="BE46" s="11" t="str">
        <f t="shared" si="14"/>
        <v/>
      </c>
      <c r="BF46" s="11" t="str">
        <f t="shared" si="15"/>
        <v/>
      </c>
      <c r="BG46" s="11" t="str">
        <f t="shared" si="16"/>
        <v/>
      </c>
      <c r="BH46" s="11" t="str">
        <f t="shared" si="17"/>
        <v/>
      </c>
      <c r="BI46" s="11" t="str">
        <f t="shared" si="18"/>
        <v/>
      </c>
      <c r="BJ46" s="11" t="str">
        <f t="shared" si="19"/>
        <v/>
      </c>
      <c r="BK46" s="11" t="str">
        <f t="shared" si="20"/>
        <v/>
      </c>
      <c r="BL46" s="11" t="str">
        <f t="shared" si="21"/>
        <v/>
      </c>
    </row>
    <row r="47" spans="2:64" x14ac:dyDescent="0.3">
      <c r="B47"/>
      <c r="C47"/>
      <c r="D47"/>
      <c r="E47"/>
      <c r="F47"/>
      <c r="G47"/>
      <c r="H47"/>
      <c r="I47"/>
      <c r="J47"/>
      <c r="K47"/>
      <c r="L47"/>
      <c r="M47"/>
      <c r="N47"/>
      <c r="O47"/>
      <c r="P47"/>
      <c r="Q47"/>
      <c r="R47"/>
      <c r="S47"/>
      <c r="T47"/>
      <c r="U47"/>
      <c r="W47" s="11" t="b">
        <f>IF(OR(B47=Localisation!$C$118,B47=5),4,IF(OR(B47=Localisation!$C$119,B47=4),2,IF(OR(B47=Localisation!$C$120,B47=3),0,IF(OR(B47=Localisation!$C$121,B47=2),-1,IF(OR(B47=Localisation!$C$122,B47=1),-2)))))</f>
        <v>0</v>
      </c>
      <c r="X47" s="11" t="b">
        <f>IF(OR(C47=Localisation!$C$124,C47=5),-2,IF(OR(C47=Localisation!$C$125,C47=4),-1,IF(OR(C47=Localisation!$C$126,C47=3),0,IF(OR(C47=Localisation!$C$127,C47=2),2,IF(OR(C47=Localisation!$C$128,C47=1),4)))))</f>
        <v>0</v>
      </c>
      <c r="Y47" s="11" t="b">
        <f>IF(OR(D47=Localisation!$C$118,D47=5),4,IF(OR(D47=Localisation!$C$119,D47=4),2,IF(OR(D47=Localisation!$C$120,D47=3),0,IF(OR(D47=Localisation!$C$121,D47=2),-1,IF(OR(D47=Localisation!$C$122,D47=1),-2)))))</f>
        <v>0</v>
      </c>
      <c r="Z47" s="11" t="b">
        <f>IF(OR(E47=Localisation!$C$124,E47=5),-2,IF(OR(E47=Localisation!$C$125,E47=4),-1,IF(OR(E47=Localisation!$C$126,E47=3),0,IF(OR(E47=Localisation!$C$127,E47=2),2,IF(OR(E47=Localisation!$C$128,E47=1),4)))))</f>
        <v>0</v>
      </c>
      <c r="AA47" s="11" t="b">
        <f>IF(OR(F47=Localisation!$C$118,F47=5),4,IF(OR(F47=Localisation!$C$119,F47=4),2,IF(OR(F47=Localisation!$C$120,F47=3),0,IF(OR(F47=Localisation!$C$121,F47=2),-1,IF(OR(F47=Localisation!$C$122,F47=1),-2)))))</f>
        <v>0</v>
      </c>
      <c r="AB47" s="11" t="b">
        <f>IF(OR(G47=Localisation!$C$124,G47=5),-2,IF(OR(G47=Localisation!$C$125,G47=4),-1,IF(OR(G47=Localisation!$C$126,G47=3),0,IF(OR(G47=Localisation!$C$127,G47=2),2,IF(OR(G47=Localisation!$C$128,G47=1),4)))))</f>
        <v>0</v>
      </c>
      <c r="AC47" s="11" t="b">
        <f>IF(OR(H47=Localisation!$C$118,H47=5),4,IF(OR(H47=Localisation!$C$119,H47=4),2,IF(OR(H47=Localisation!$C$120,H47=3),0,IF(OR(H47=Localisation!$C$121,H47=2),-1,IF(OR(H47=Localisation!$C$122,H47=1),-2)))))</f>
        <v>0</v>
      </c>
      <c r="AD47" s="11" t="b">
        <f>IF(OR(I47=Localisation!$C$124,I47=5),-2,IF(OR(I47=Localisation!$C$125,I47=4),-1,IF(OR(I47=Localisation!$C$126,I47=3),0,IF(OR(I47=Localisation!$C$127,I47=2),2,IF(OR(I47=Localisation!$C$128,I47=1),4)))))</f>
        <v>0</v>
      </c>
      <c r="AE47" s="11" t="b">
        <f>IF(OR(J47=Localisation!$C$118,J47=5),4,IF(OR(J47=Localisation!$C$119,J47=4),2,IF(OR(J47=Localisation!$C$120,J47=3),0,IF(OR(J47=Localisation!$C$121,J47=2),-1,IF(OR(J47=Localisation!$C$122,J47=1),-2)))))</f>
        <v>0</v>
      </c>
      <c r="AF47" s="11" t="b">
        <f>IF(OR(K47=Localisation!$C$124,K47=5),-2,IF(OR(K47=Localisation!$C$125,K47=4),-1,IF(OR(K47=Localisation!$C$126,K47=3),0,IF(OR(K47=Localisation!$C$127,K47=2),2,IF(OR(K47=Localisation!$C$128,K47=1),4)))))</f>
        <v>0</v>
      </c>
      <c r="AG47" s="11" t="b">
        <f>IF(OR(L47=Localisation!$C$118,L47=5),4,IF(OR(L47=Localisation!$C$119,L47=4),2,IF(OR(L47=Localisation!$C$120,L47=3),0,IF(OR(L47=Localisation!$C$121,L47=2),-1,IF(OR(L47=Localisation!$C$122,L47=1),-2)))))</f>
        <v>0</v>
      </c>
      <c r="AH47" s="11" t="b">
        <f>IF(OR(M47=Localisation!$C$124,M47=5),-2,IF(OR(M47=Localisation!$C$125,M47=4),-1,IF(OR(M47=Localisation!$C$126,M47=3),0,IF(OR(M47=Localisation!$C$127,M47=2),2,IF(OR(M47=Localisation!$C$128,M47=1),4)))))</f>
        <v>0</v>
      </c>
      <c r="AI47" s="11" t="b">
        <f>IF(OR(N47=Localisation!$C$118,N47=5),4,IF(OR(N47=Localisation!$C$119,N47=4),2,IF(OR(N47=Localisation!$C$120,N47=3),0,IF(OR(N47=Localisation!$C$121,N47=2),-1,IF(OR(N47=Localisation!$C$122,N47=1),-2)))))</f>
        <v>0</v>
      </c>
      <c r="AJ47" s="11" t="b">
        <f>IF(OR(O47=Localisation!$C$124,O47=5),-2,IF(OR(O47=Localisation!$C$125,O47=4),-1,IF(OR(O47=Localisation!$C$126,O47=3),0,IF(OR(O47=Localisation!$C$127,O47=2),2,IF(OR(O47=Localisation!$C$128,O47=1),4)))))</f>
        <v>0</v>
      </c>
      <c r="AK47" s="11" t="b">
        <f>IF(OR(P47=Localisation!$C$118,P47=5),4,IF(OR(P47=Localisation!$C$119,P47=4),2,IF(OR(P47=Localisation!$C$120,P47=3),0,IF(OR(P47=Localisation!$C$121,P47=2),-1,IF(OR(P47=Localisation!$C$122,P47=1),-2)))))</f>
        <v>0</v>
      </c>
      <c r="AL47" s="11" t="b">
        <f>IF(OR(Q47=Localisation!$C$124,Q47=5),-2,IF(OR(Q47=Localisation!$C$125,Q47=4),-1,IF(OR(Q47=Localisation!$C$126,Q47=3),0,IF(OR(Q47=Localisation!$C$127,Q47=2),2,IF(OR(Q47=Localisation!$C$128,Q47=1),4)))))</f>
        <v>0</v>
      </c>
      <c r="AM47" s="11" t="b">
        <f>IF(OR(R47=Localisation!$C$118,R47=5),4,IF(OR(R47=Localisation!$C$119,R47=4),2,IF(OR(R47=Localisation!$C$120,R47=3),0,IF(OR(R47=Localisation!$C$121,R47=2),-1,IF(OR(R47=Localisation!$C$122,R47=1),-2)))))</f>
        <v>0</v>
      </c>
      <c r="AN47" s="11" t="b">
        <f>IF(OR(S47=Localisation!$C$124,S47=5),-2,IF(OR(S47=Localisation!$C$125,S47=4),-1,IF(OR(S47=Localisation!$C$126,S47=3),0,IF(OR(S47=Localisation!$C$127,S47=2),2,IF(OR(S47=Localisation!$C$128,S47=1),4)))))</f>
        <v>0</v>
      </c>
      <c r="AO47" s="11" t="b">
        <f>IF(OR(T47=Localisation!$C$118,T47=5),4,IF(OR(T47=Localisation!$C$119,T47=4),2,IF(OR(T47=Localisation!$C$120,T47=3),0,IF(OR(T47=Localisation!$C$121,T47=2),-1,IF(OR(T47=Localisation!$C$122,T47=1),-2)))))</f>
        <v>0</v>
      </c>
      <c r="AP47" s="11" t="b">
        <f>IF(OR(U47=Localisation!$C$124,U47=5),-2,IF(OR(U47=Localisation!$C$125,U47=4),-1,IF(OR(U47=Localisation!$C$126,U47=3),0,IF(OR(U47=Localisation!$C$127,U47=2),2,IF(OR(U47=Localisation!$C$128,U47=1),4)))))</f>
        <v>0</v>
      </c>
      <c r="AR47" s="11" t="str">
        <f t="shared" si="2"/>
        <v>ЛОЖЬЛОЖЬ</v>
      </c>
      <c r="AS47" s="11" t="str">
        <f t="shared" si="3"/>
        <v>ЛОЖЬЛОЖЬ</v>
      </c>
      <c r="AT47" s="11" t="str">
        <f t="shared" si="4"/>
        <v>ЛОЖЬЛОЖЬ</v>
      </c>
      <c r="AU47" s="11" t="str">
        <f t="shared" si="5"/>
        <v>ЛОЖЬЛОЖЬ</v>
      </c>
      <c r="AV47" s="11" t="str">
        <f t="shared" si="6"/>
        <v>ЛОЖЬЛОЖЬ</v>
      </c>
      <c r="AW47" s="11" t="str">
        <f t="shared" si="7"/>
        <v>ЛОЖЬЛОЖЬ</v>
      </c>
      <c r="AX47" s="11" t="str">
        <f t="shared" si="8"/>
        <v>ЛОЖЬЛОЖЬ</v>
      </c>
      <c r="AY47" s="11" t="str">
        <f t="shared" si="9"/>
        <v>ЛОЖЬЛОЖЬ</v>
      </c>
      <c r="AZ47" s="11" t="str">
        <f t="shared" si="10"/>
        <v>ЛОЖЬЛОЖЬ</v>
      </c>
      <c r="BA47" s="11" t="str">
        <f t="shared" si="11"/>
        <v>ЛОЖЬЛОЖЬ</v>
      </c>
      <c r="BC47" s="11" t="str">
        <f t="shared" si="12"/>
        <v/>
      </c>
      <c r="BD47" s="11" t="str">
        <f t="shared" si="13"/>
        <v/>
      </c>
      <c r="BE47" s="11" t="str">
        <f t="shared" si="14"/>
        <v/>
      </c>
      <c r="BF47" s="11" t="str">
        <f t="shared" si="15"/>
        <v/>
      </c>
      <c r="BG47" s="11" t="str">
        <f t="shared" si="16"/>
        <v/>
      </c>
      <c r="BH47" s="11" t="str">
        <f t="shared" si="17"/>
        <v/>
      </c>
      <c r="BI47" s="11" t="str">
        <f t="shared" si="18"/>
        <v/>
      </c>
      <c r="BJ47" s="11" t="str">
        <f t="shared" si="19"/>
        <v/>
      </c>
      <c r="BK47" s="11" t="str">
        <f t="shared" si="20"/>
        <v/>
      </c>
      <c r="BL47" s="11" t="str">
        <f t="shared" si="21"/>
        <v/>
      </c>
    </row>
    <row r="48" spans="2:64" x14ac:dyDescent="0.3">
      <c r="B48"/>
      <c r="C48"/>
      <c r="D48"/>
      <c r="E48"/>
      <c r="F48"/>
      <c r="G48"/>
      <c r="H48"/>
      <c r="I48"/>
      <c r="J48"/>
      <c r="K48"/>
      <c r="L48"/>
      <c r="M48"/>
      <c r="N48"/>
      <c r="O48"/>
      <c r="P48"/>
      <c r="Q48"/>
      <c r="R48"/>
      <c r="S48"/>
      <c r="T48"/>
      <c r="U48"/>
      <c r="W48" s="11" t="b">
        <f>IF(OR(B48=Localisation!$C$118,B48=5),4,IF(OR(B48=Localisation!$C$119,B48=4),2,IF(OR(B48=Localisation!$C$120,B48=3),0,IF(OR(B48=Localisation!$C$121,B48=2),-1,IF(OR(B48=Localisation!$C$122,B48=1),-2)))))</f>
        <v>0</v>
      </c>
      <c r="X48" s="11" t="b">
        <f>IF(OR(C48=Localisation!$C$124,C48=5),-2,IF(OR(C48=Localisation!$C$125,C48=4),-1,IF(OR(C48=Localisation!$C$126,C48=3),0,IF(OR(C48=Localisation!$C$127,C48=2),2,IF(OR(C48=Localisation!$C$128,C48=1),4)))))</f>
        <v>0</v>
      </c>
      <c r="Y48" s="11" t="b">
        <f>IF(OR(D48=Localisation!$C$118,D48=5),4,IF(OR(D48=Localisation!$C$119,D48=4),2,IF(OR(D48=Localisation!$C$120,D48=3),0,IF(OR(D48=Localisation!$C$121,D48=2),-1,IF(OR(D48=Localisation!$C$122,D48=1),-2)))))</f>
        <v>0</v>
      </c>
      <c r="Z48" s="11" t="b">
        <f>IF(OR(E48=Localisation!$C$124,E48=5),-2,IF(OR(E48=Localisation!$C$125,E48=4),-1,IF(OR(E48=Localisation!$C$126,E48=3),0,IF(OR(E48=Localisation!$C$127,E48=2),2,IF(OR(E48=Localisation!$C$128,E48=1),4)))))</f>
        <v>0</v>
      </c>
      <c r="AA48" s="11" t="b">
        <f>IF(OR(F48=Localisation!$C$118,F48=5),4,IF(OR(F48=Localisation!$C$119,F48=4),2,IF(OR(F48=Localisation!$C$120,F48=3),0,IF(OR(F48=Localisation!$C$121,F48=2),-1,IF(OR(F48=Localisation!$C$122,F48=1),-2)))))</f>
        <v>0</v>
      </c>
      <c r="AB48" s="11" t="b">
        <f>IF(OR(G48=Localisation!$C$124,G48=5),-2,IF(OR(G48=Localisation!$C$125,G48=4),-1,IF(OR(G48=Localisation!$C$126,G48=3),0,IF(OR(G48=Localisation!$C$127,G48=2),2,IF(OR(G48=Localisation!$C$128,G48=1),4)))))</f>
        <v>0</v>
      </c>
      <c r="AC48" s="11" t="b">
        <f>IF(OR(H48=Localisation!$C$118,H48=5),4,IF(OR(H48=Localisation!$C$119,H48=4),2,IF(OR(H48=Localisation!$C$120,H48=3),0,IF(OR(H48=Localisation!$C$121,H48=2),-1,IF(OR(H48=Localisation!$C$122,H48=1),-2)))))</f>
        <v>0</v>
      </c>
      <c r="AD48" s="11" t="b">
        <f>IF(OR(I48=Localisation!$C$124,I48=5),-2,IF(OR(I48=Localisation!$C$125,I48=4),-1,IF(OR(I48=Localisation!$C$126,I48=3),0,IF(OR(I48=Localisation!$C$127,I48=2),2,IF(OR(I48=Localisation!$C$128,I48=1),4)))))</f>
        <v>0</v>
      </c>
      <c r="AE48" s="11" t="b">
        <f>IF(OR(J48=Localisation!$C$118,J48=5),4,IF(OR(J48=Localisation!$C$119,J48=4),2,IF(OR(J48=Localisation!$C$120,J48=3),0,IF(OR(J48=Localisation!$C$121,J48=2),-1,IF(OR(J48=Localisation!$C$122,J48=1),-2)))))</f>
        <v>0</v>
      </c>
      <c r="AF48" s="11" t="b">
        <f>IF(OR(K48=Localisation!$C$124,K48=5),-2,IF(OR(K48=Localisation!$C$125,K48=4),-1,IF(OR(K48=Localisation!$C$126,K48=3),0,IF(OR(K48=Localisation!$C$127,K48=2),2,IF(OR(K48=Localisation!$C$128,K48=1),4)))))</f>
        <v>0</v>
      </c>
      <c r="AG48" s="11" t="b">
        <f>IF(OR(L48=Localisation!$C$118,L48=5),4,IF(OR(L48=Localisation!$C$119,L48=4),2,IF(OR(L48=Localisation!$C$120,L48=3),0,IF(OR(L48=Localisation!$C$121,L48=2),-1,IF(OR(L48=Localisation!$C$122,L48=1),-2)))))</f>
        <v>0</v>
      </c>
      <c r="AH48" s="11" t="b">
        <f>IF(OR(M48=Localisation!$C$124,M48=5),-2,IF(OR(M48=Localisation!$C$125,M48=4),-1,IF(OR(M48=Localisation!$C$126,M48=3),0,IF(OR(M48=Localisation!$C$127,M48=2),2,IF(OR(M48=Localisation!$C$128,M48=1),4)))))</f>
        <v>0</v>
      </c>
      <c r="AI48" s="11" t="b">
        <f>IF(OR(N48=Localisation!$C$118,N48=5),4,IF(OR(N48=Localisation!$C$119,N48=4),2,IF(OR(N48=Localisation!$C$120,N48=3),0,IF(OR(N48=Localisation!$C$121,N48=2),-1,IF(OR(N48=Localisation!$C$122,N48=1),-2)))))</f>
        <v>0</v>
      </c>
      <c r="AJ48" s="11" t="b">
        <f>IF(OR(O48=Localisation!$C$124,O48=5),-2,IF(OR(O48=Localisation!$C$125,O48=4),-1,IF(OR(O48=Localisation!$C$126,O48=3),0,IF(OR(O48=Localisation!$C$127,O48=2),2,IF(OR(O48=Localisation!$C$128,O48=1),4)))))</f>
        <v>0</v>
      </c>
      <c r="AK48" s="11" t="b">
        <f>IF(OR(P48=Localisation!$C$118,P48=5),4,IF(OR(P48=Localisation!$C$119,P48=4),2,IF(OR(P48=Localisation!$C$120,P48=3),0,IF(OR(P48=Localisation!$C$121,P48=2),-1,IF(OR(P48=Localisation!$C$122,P48=1),-2)))))</f>
        <v>0</v>
      </c>
      <c r="AL48" s="11" t="b">
        <f>IF(OR(Q48=Localisation!$C$124,Q48=5),-2,IF(OR(Q48=Localisation!$C$125,Q48=4),-1,IF(OR(Q48=Localisation!$C$126,Q48=3),0,IF(OR(Q48=Localisation!$C$127,Q48=2),2,IF(OR(Q48=Localisation!$C$128,Q48=1),4)))))</f>
        <v>0</v>
      </c>
      <c r="AM48" s="11" t="b">
        <f>IF(OR(R48=Localisation!$C$118,R48=5),4,IF(OR(R48=Localisation!$C$119,R48=4),2,IF(OR(R48=Localisation!$C$120,R48=3),0,IF(OR(R48=Localisation!$C$121,R48=2),-1,IF(OR(R48=Localisation!$C$122,R48=1),-2)))))</f>
        <v>0</v>
      </c>
      <c r="AN48" s="11" t="b">
        <f>IF(OR(S48=Localisation!$C$124,S48=5),-2,IF(OR(S48=Localisation!$C$125,S48=4),-1,IF(OR(S48=Localisation!$C$126,S48=3),0,IF(OR(S48=Localisation!$C$127,S48=2),2,IF(OR(S48=Localisation!$C$128,S48=1),4)))))</f>
        <v>0</v>
      </c>
      <c r="AO48" s="11" t="b">
        <f>IF(OR(T48=Localisation!$C$118,T48=5),4,IF(OR(T48=Localisation!$C$119,T48=4),2,IF(OR(T48=Localisation!$C$120,T48=3),0,IF(OR(T48=Localisation!$C$121,T48=2),-1,IF(OR(T48=Localisation!$C$122,T48=1),-2)))))</f>
        <v>0</v>
      </c>
      <c r="AP48" s="11" t="b">
        <f>IF(OR(U48=Localisation!$C$124,U48=5),-2,IF(OR(U48=Localisation!$C$125,U48=4),-1,IF(OR(U48=Localisation!$C$126,U48=3),0,IF(OR(U48=Localisation!$C$127,U48=2),2,IF(OR(U48=Localisation!$C$128,U48=1),4)))))</f>
        <v>0</v>
      </c>
      <c r="AR48" s="11" t="str">
        <f t="shared" si="2"/>
        <v>ЛОЖЬЛОЖЬ</v>
      </c>
      <c r="AS48" s="11" t="str">
        <f t="shared" si="3"/>
        <v>ЛОЖЬЛОЖЬ</v>
      </c>
      <c r="AT48" s="11" t="str">
        <f t="shared" si="4"/>
        <v>ЛОЖЬЛОЖЬ</v>
      </c>
      <c r="AU48" s="11" t="str">
        <f t="shared" si="5"/>
        <v>ЛОЖЬЛОЖЬ</v>
      </c>
      <c r="AV48" s="11" t="str">
        <f t="shared" si="6"/>
        <v>ЛОЖЬЛОЖЬ</v>
      </c>
      <c r="AW48" s="11" t="str">
        <f t="shared" si="7"/>
        <v>ЛОЖЬЛОЖЬ</v>
      </c>
      <c r="AX48" s="11" t="str">
        <f t="shared" si="8"/>
        <v>ЛОЖЬЛОЖЬ</v>
      </c>
      <c r="AY48" s="11" t="str">
        <f t="shared" si="9"/>
        <v>ЛОЖЬЛОЖЬ</v>
      </c>
      <c r="AZ48" s="11" t="str">
        <f t="shared" si="10"/>
        <v>ЛОЖЬЛОЖЬ</v>
      </c>
      <c r="BA48" s="11" t="str">
        <f t="shared" si="11"/>
        <v>ЛОЖЬЛОЖЬ</v>
      </c>
      <c r="BC48" s="11" t="str">
        <f t="shared" si="12"/>
        <v/>
      </c>
      <c r="BD48" s="11" t="str">
        <f t="shared" si="13"/>
        <v/>
      </c>
      <c r="BE48" s="11" t="str">
        <f t="shared" si="14"/>
        <v/>
      </c>
      <c r="BF48" s="11" t="str">
        <f t="shared" si="15"/>
        <v/>
      </c>
      <c r="BG48" s="11" t="str">
        <f t="shared" si="16"/>
        <v/>
      </c>
      <c r="BH48" s="11" t="str">
        <f t="shared" si="17"/>
        <v/>
      </c>
      <c r="BI48" s="11" t="str">
        <f t="shared" si="18"/>
        <v/>
      </c>
      <c r="BJ48" s="11" t="str">
        <f t="shared" si="19"/>
        <v/>
      </c>
      <c r="BK48" s="11" t="str">
        <f t="shared" si="20"/>
        <v/>
      </c>
      <c r="BL48" s="11" t="str">
        <f t="shared" si="21"/>
        <v/>
      </c>
    </row>
    <row r="49" spans="2:68" x14ac:dyDescent="0.3">
      <c r="B49"/>
      <c r="C49"/>
      <c r="D49"/>
      <c r="E49"/>
      <c r="F49"/>
      <c r="G49"/>
      <c r="H49"/>
      <c r="I49"/>
      <c r="J49"/>
      <c r="K49"/>
      <c r="L49"/>
      <c r="M49"/>
      <c r="N49"/>
      <c r="O49"/>
      <c r="P49"/>
      <c r="Q49"/>
      <c r="R49"/>
      <c r="S49"/>
      <c r="T49"/>
      <c r="U49"/>
      <c r="W49" s="11" t="b">
        <f>IF(OR(B49=Localisation!$C$118,B49=5),4,IF(OR(B49=Localisation!$C$119,B49=4),2,IF(OR(B49=Localisation!$C$120,B49=3),0,IF(OR(B49=Localisation!$C$121,B49=2),-1,IF(OR(B49=Localisation!$C$122,B49=1),-2)))))</f>
        <v>0</v>
      </c>
      <c r="X49" s="11" t="b">
        <f>IF(OR(C49=Localisation!$C$124,C49=5),-2,IF(OR(C49=Localisation!$C$125,C49=4),-1,IF(OR(C49=Localisation!$C$126,C49=3),0,IF(OR(C49=Localisation!$C$127,C49=2),2,IF(OR(C49=Localisation!$C$128,C49=1),4)))))</f>
        <v>0</v>
      </c>
      <c r="Y49" s="11" t="b">
        <f>IF(OR(D49=Localisation!$C$118,D49=5),4,IF(OR(D49=Localisation!$C$119,D49=4),2,IF(OR(D49=Localisation!$C$120,D49=3),0,IF(OR(D49=Localisation!$C$121,D49=2),-1,IF(OR(D49=Localisation!$C$122,D49=1),-2)))))</f>
        <v>0</v>
      </c>
      <c r="Z49" s="11" t="b">
        <f>IF(OR(E49=Localisation!$C$124,E49=5),-2,IF(OR(E49=Localisation!$C$125,E49=4),-1,IF(OR(E49=Localisation!$C$126,E49=3),0,IF(OR(E49=Localisation!$C$127,E49=2),2,IF(OR(E49=Localisation!$C$128,E49=1),4)))))</f>
        <v>0</v>
      </c>
      <c r="AA49" s="11" t="b">
        <f>IF(OR(F49=Localisation!$C$118,F49=5),4,IF(OR(F49=Localisation!$C$119,F49=4),2,IF(OR(F49=Localisation!$C$120,F49=3),0,IF(OR(F49=Localisation!$C$121,F49=2),-1,IF(OR(F49=Localisation!$C$122,F49=1),-2)))))</f>
        <v>0</v>
      </c>
      <c r="AB49" s="11" t="b">
        <f>IF(OR(G49=Localisation!$C$124,G49=5),-2,IF(OR(G49=Localisation!$C$125,G49=4),-1,IF(OR(G49=Localisation!$C$126,G49=3),0,IF(OR(G49=Localisation!$C$127,G49=2),2,IF(OR(G49=Localisation!$C$128,G49=1),4)))))</f>
        <v>0</v>
      </c>
      <c r="AC49" s="11" t="b">
        <f>IF(OR(H49=Localisation!$C$118,H49=5),4,IF(OR(H49=Localisation!$C$119,H49=4),2,IF(OR(H49=Localisation!$C$120,H49=3),0,IF(OR(H49=Localisation!$C$121,H49=2),-1,IF(OR(H49=Localisation!$C$122,H49=1),-2)))))</f>
        <v>0</v>
      </c>
      <c r="AD49" s="11" t="b">
        <f>IF(OR(I49=Localisation!$C$124,I49=5),-2,IF(OR(I49=Localisation!$C$125,I49=4),-1,IF(OR(I49=Localisation!$C$126,I49=3),0,IF(OR(I49=Localisation!$C$127,I49=2),2,IF(OR(I49=Localisation!$C$128,I49=1),4)))))</f>
        <v>0</v>
      </c>
      <c r="AE49" s="11" t="b">
        <f>IF(OR(J49=Localisation!$C$118,J49=5),4,IF(OR(J49=Localisation!$C$119,J49=4),2,IF(OR(J49=Localisation!$C$120,J49=3),0,IF(OR(J49=Localisation!$C$121,J49=2),-1,IF(OR(J49=Localisation!$C$122,J49=1),-2)))))</f>
        <v>0</v>
      </c>
      <c r="AF49" s="11" t="b">
        <f>IF(OR(K49=Localisation!$C$124,K49=5),-2,IF(OR(K49=Localisation!$C$125,K49=4),-1,IF(OR(K49=Localisation!$C$126,K49=3),0,IF(OR(K49=Localisation!$C$127,K49=2),2,IF(OR(K49=Localisation!$C$128,K49=1),4)))))</f>
        <v>0</v>
      </c>
      <c r="AG49" s="11" t="b">
        <f>IF(OR(L49=Localisation!$C$118,L49=5),4,IF(OR(L49=Localisation!$C$119,L49=4),2,IF(OR(L49=Localisation!$C$120,L49=3),0,IF(OR(L49=Localisation!$C$121,L49=2),-1,IF(OR(L49=Localisation!$C$122,L49=1),-2)))))</f>
        <v>0</v>
      </c>
      <c r="AH49" s="11" t="b">
        <f>IF(OR(M49=Localisation!$C$124,M49=5),-2,IF(OR(M49=Localisation!$C$125,M49=4),-1,IF(OR(M49=Localisation!$C$126,M49=3),0,IF(OR(M49=Localisation!$C$127,M49=2),2,IF(OR(M49=Localisation!$C$128,M49=1),4)))))</f>
        <v>0</v>
      </c>
      <c r="AI49" s="11" t="b">
        <f>IF(OR(N49=Localisation!$C$118,N49=5),4,IF(OR(N49=Localisation!$C$119,N49=4),2,IF(OR(N49=Localisation!$C$120,N49=3),0,IF(OR(N49=Localisation!$C$121,N49=2),-1,IF(OR(N49=Localisation!$C$122,N49=1),-2)))))</f>
        <v>0</v>
      </c>
      <c r="AJ49" s="11" t="b">
        <f>IF(OR(O49=Localisation!$C$124,O49=5),-2,IF(OR(O49=Localisation!$C$125,O49=4),-1,IF(OR(O49=Localisation!$C$126,O49=3),0,IF(OR(O49=Localisation!$C$127,O49=2),2,IF(OR(O49=Localisation!$C$128,O49=1),4)))))</f>
        <v>0</v>
      </c>
      <c r="AK49" s="11" t="b">
        <f>IF(OR(P49=Localisation!$C$118,P49=5),4,IF(OR(P49=Localisation!$C$119,P49=4),2,IF(OR(P49=Localisation!$C$120,P49=3),0,IF(OR(P49=Localisation!$C$121,P49=2),-1,IF(OR(P49=Localisation!$C$122,P49=1),-2)))))</f>
        <v>0</v>
      </c>
      <c r="AL49" s="11" t="b">
        <f>IF(OR(Q49=Localisation!$C$124,Q49=5),-2,IF(OR(Q49=Localisation!$C$125,Q49=4),-1,IF(OR(Q49=Localisation!$C$126,Q49=3),0,IF(OR(Q49=Localisation!$C$127,Q49=2),2,IF(OR(Q49=Localisation!$C$128,Q49=1),4)))))</f>
        <v>0</v>
      </c>
      <c r="AM49" s="11" t="b">
        <f>IF(OR(R49=Localisation!$C$118,R49=5),4,IF(OR(R49=Localisation!$C$119,R49=4),2,IF(OR(R49=Localisation!$C$120,R49=3),0,IF(OR(R49=Localisation!$C$121,R49=2),-1,IF(OR(R49=Localisation!$C$122,R49=1),-2)))))</f>
        <v>0</v>
      </c>
      <c r="AN49" s="11" t="b">
        <f>IF(OR(S49=Localisation!$C$124,S49=5),-2,IF(OR(S49=Localisation!$C$125,S49=4),-1,IF(OR(S49=Localisation!$C$126,S49=3),0,IF(OR(S49=Localisation!$C$127,S49=2),2,IF(OR(S49=Localisation!$C$128,S49=1),4)))))</f>
        <v>0</v>
      </c>
      <c r="AO49" s="11" t="b">
        <f>IF(OR(T49=Localisation!$C$118,T49=5),4,IF(OR(T49=Localisation!$C$119,T49=4),2,IF(OR(T49=Localisation!$C$120,T49=3),0,IF(OR(T49=Localisation!$C$121,T49=2),-1,IF(OR(T49=Localisation!$C$122,T49=1),-2)))))</f>
        <v>0</v>
      </c>
      <c r="AP49" s="11" t="b">
        <f>IF(OR(U49=Localisation!$C$124,U49=5),-2,IF(OR(U49=Localisation!$C$125,U49=4),-1,IF(OR(U49=Localisation!$C$126,U49=3),0,IF(OR(U49=Localisation!$C$127,U49=2),2,IF(OR(U49=Localisation!$C$128,U49=1),4)))))</f>
        <v>0</v>
      </c>
      <c r="AR49" s="11" t="str">
        <f t="shared" si="2"/>
        <v>ЛОЖЬЛОЖЬ</v>
      </c>
      <c r="AS49" s="11" t="str">
        <f t="shared" si="3"/>
        <v>ЛОЖЬЛОЖЬ</v>
      </c>
      <c r="AT49" s="11" t="str">
        <f t="shared" si="4"/>
        <v>ЛОЖЬЛОЖЬ</v>
      </c>
      <c r="AU49" s="11" t="str">
        <f t="shared" si="5"/>
        <v>ЛОЖЬЛОЖЬ</v>
      </c>
      <c r="AV49" s="11" t="str">
        <f t="shared" si="6"/>
        <v>ЛОЖЬЛОЖЬ</v>
      </c>
      <c r="AW49" s="11" t="str">
        <f t="shared" si="7"/>
        <v>ЛОЖЬЛОЖЬ</v>
      </c>
      <c r="AX49" s="11" t="str">
        <f t="shared" si="8"/>
        <v>ЛОЖЬЛОЖЬ</v>
      </c>
      <c r="AY49" s="11" t="str">
        <f t="shared" si="9"/>
        <v>ЛОЖЬЛОЖЬ</v>
      </c>
      <c r="AZ49" s="11" t="str">
        <f t="shared" si="10"/>
        <v>ЛОЖЬЛОЖЬ</v>
      </c>
      <c r="BA49" s="11" t="str">
        <f t="shared" si="11"/>
        <v>ЛОЖЬЛОЖЬ</v>
      </c>
      <c r="BC49" s="11" t="str">
        <f t="shared" si="12"/>
        <v/>
      </c>
      <c r="BD49" s="11" t="str">
        <f t="shared" si="13"/>
        <v/>
      </c>
      <c r="BE49" s="11" t="str">
        <f t="shared" si="14"/>
        <v/>
      </c>
      <c r="BF49" s="11" t="str">
        <f t="shared" si="15"/>
        <v/>
      </c>
      <c r="BG49" s="11" t="str">
        <f t="shared" si="16"/>
        <v/>
      </c>
      <c r="BH49" s="11" t="str">
        <f t="shared" si="17"/>
        <v/>
      </c>
      <c r="BI49" s="11" t="str">
        <f t="shared" si="18"/>
        <v/>
      </c>
      <c r="BJ49" s="11" t="str">
        <f t="shared" si="19"/>
        <v/>
      </c>
      <c r="BK49" s="11" t="str">
        <f t="shared" si="20"/>
        <v/>
      </c>
      <c r="BL49" s="11" t="str">
        <f t="shared" si="21"/>
        <v/>
      </c>
    </row>
    <row r="50" spans="2:68" x14ac:dyDescent="0.3">
      <c r="B50"/>
      <c r="C50"/>
      <c r="D50"/>
      <c r="E50"/>
      <c r="F50"/>
      <c r="G50"/>
      <c r="H50"/>
      <c r="I50"/>
      <c r="J50"/>
      <c r="K50"/>
      <c r="L50"/>
      <c r="M50"/>
      <c r="N50"/>
      <c r="O50"/>
      <c r="P50"/>
      <c r="Q50"/>
      <c r="R50"/>
      <c r="S50"/>
      <c r="T50"/>
      <c r="U50"/>
      <c r="W50" s="11" t="b">
        <f>IF(OR(B50=Localisation!$C$118,B50=5),4,IF(OR(B50=Localisation!$C$119,B50=4),2,IF(OR(B50=Localisation!$C$120,B50=3),0,IF(OR(B50=Localisation!$C$121,B50=2),-1,IF(OR(B50=Localisation!$C$122,B50=1),-2)))))</f>
        <v>0</v>
      </c>
      <c r="X50" s="11" t="b">
        <f>IF(OR(C50=Localisation!$C$124,C50=5),-2,IF(OR(C50=Localisation!$C$125,C50=4),-1,IF(OR(C50=Localisation!$C$126,C50=3),0,IF(OR(C50=Localisation!$C$127,C50=2),2,IF(OR(C50=Localisation!$C$128,C50=1),4)))))</f>
        <v>0</v>
      </c>
      <c r="Y50" s="11" t="b">
        <f>IF(OR(D50=Localisation!$C$118,D50=5),4,IF(OR(D50=Localisation!$C$119,D50=4),2,IF(OR(D50=Localisation!$C$120,D50=3),0,IF(OR(D50=Localisation!$C$121,D50=2),-1,IF(OR(D50=Localisation!$C$122,D50=1),-2)))))</f>
        <v>0</v>
      </c>
      <c r="Z50" s="11" t="b">
        <f>IF(OR(E50=Localisation!$C$124,E50=5),-2,IF(OR(E50=Localisation!$C$125,E50=4),-1,IF(OR(E50=Localisation!$C$126,E50=3),0,IF(OR(E50=Localisation!$C$127,E50=2),2,IF(OR(E50=Localisation!$C$128,E50=1),4)))))</f>
        <v>0</v>
      </c>
      <c r="AA50" s="11" t="b">
        <f>IF(OR(F50=Localisation!$C$118,F50=5),4,IF(OR(F50=Localisation!$C$119,F50=4),2,IF(OR(F50=Localisation!$C$120,F50=3),0,IF(OR(F50=Localisation!$C$121,F50=2),-1,IF(OR(F50=Localisation!$C$122,F50=1),-2)))))</f>
        <v>0</v>
      </c>
      <c r="AB50" s="11" t="b">
        <f>IF(OR(G50=Localisation!$C$124,G50=5),-2,IF(OR(G50=Localisation!$C$125,G50=4),-1,IF(OR(G50=Localisation!$C$126,G50=3),0,IF(OR(G50=Localisation!$C$127,G50=2),2,IF(OR(G50=Localisation!$C$128,G50=1),4)))))</f>
        <v>0</v>
      </c>
      <c r="AC50" s="11" t="b">
        <f>IF(OR(H50=Localisation!$C$118,H50=5),4,IF(OR(H50=Localisation!$C$119,H50=4),2,IF(OR(H50=Localisation!$C$120,H50=3),0,IF(OR(H50=Localisation!$C$121,H50=2),-1,IF(OR(H50=Localisation!$C$122,H50=1),-2)))))</f>
        <v>0</v>
      </c>
      <c r="AD50" s="11" t="b">
        <f>IF(OR(I50=Localisation!$C$124,I50=5),-2,IF(OR(I50=Localisation!$C$125,I50=4),-1,IF(OR(I50=Localisation!$C$126,I50=3),0,IF(OR(I50=Localisation!$C$127,I50=2),2,IF(OR(I50=Localisation!$C$128,I50=1),4)))))</f>
        <v>0</v>
      </c>
      <c r="AE50" s="11" t="b">
        <f>IF(OR(J50=Localisation!$C$118,J50=5),4,IF(OR(J50=Localisation!$C$119,J50=4),2,IF(OR(J50=Localisation!$C$120,J50=3),0,IF(OR(J50=Localisation!$C$121,J50=2),-1,IF(OR(J50=Localisation!$C$122,J50=1),-2)))))</f>
        <v>0</v>
      </c>
      <c r="AF50" s="11" t="b">
        <f>IF(OR(K50=Localisation!$C$124,K50=5),-2,IF(OR(K50=Localisation!$C$125,K50=4),-1,IF(OR(K50=Localisation!$C$126,K50=3),0,IF(OR(K50=Localisation!$C$127,K50=2),2,IF(OR(K50=Localisation!$C$128,K50=1),4)))))</f>
        <v>0</v>
      </c>
      <c r="AG50" s="11" t="b">
        <f>IF(OR(L50=Localisation!$C$118,L50=5),4,IF(OR(L50=Localisation!$C$119,L50=4),2,IF(OR(L50=Localisation!$C$120,L50=3),0,IF(OR(L50=Localisation!$C$121,L50=2),-1,IF(OR(L50=Localisation!$C$122,L50=1),-2)))))</f>
        <v>0</v>
      </c>
      <c r="AH50" s="11" t="b">
        <f>IF(OR(M50=Localisation!$C$124,M50=5),-2,IF(OR(M50=Localisation!$C$125,M50=4),-1,IF(OR(M50=Localisation!$C$126,M50=3),0,IF(OR(M50=Localisation!$C$127,M50=2),2,IF(OR(M50=Localisation!$C$128,M50=1),4)))))</f>
        <v>0</v>
      </c>
      <c r="AI50" s="11" t="b">
        <f>IF(OR(N50=Localisation!$C$118,N50=5),4,IF(OR(N50=Localisation!$C$119,N50=4),2,IF(OR(N50=Localisation!$C$120,N50=3),0,IF(OR(N50=Localisation!$C$121,N50=2),-1,IF(OR(N50=Localisation!$C$122,N50=1),-2)))))</f>
        <v>0</v>
      </c>
      <c r="AJ50" s="11" t="b">
        <f>IF(OR(O50=Localisation!$C$124,O50=5),-2,IF(OR(O50=Localisation!$C$125,O50=4),-1,IF(OR(O50=Localisation!$C$126,O50=3),0,IF(OR(O50=Localisation!$C$127,O50=2),2,IF(OR(O50=Localisation!$C$128,O50=1),4)))))</f>
        <v>0</v>
      </c>
      <c r="AK50" s="11" t="b">
        <f>IF(OR(P50=Localisation!$C$118,P50=5),4,IF(OR(P50=Localisation!$C$119,P50=4),2,IF(OR(P50=Localisation!$C$120,P50=3),0,IF(OR(P50=Localisation!$C$121,P50=2),-1,IF(OR(P50=Localisation!$C$122,P50=1),-2)))))</f>
        <v>0</v>
      </c>
      <c r="AL50" s="11" t="b">
        <f>IF(OR(Q50=Localisation!$C$124,Q50=5),-2,IF(OR(Q50=Localisation!$C$125,Q50=4),-1,IF(OR(Q50=Localisation!$C$126,Q50=3),0,IF(OR(Q50=Localisation!$C$127,Q50=2),2,IF(OR(Q50=Localisation!$C$128,Q50=1),4)))))</f>
        <v>0</v>
      </c>
      <c r="AM50" s="11" t="b">
        <f>IF(OR(R50=Localisation!$C$118,R50=5),4,IF(OR(R50=Localisation!$C$119,R50=4),2,IF(OR(R50=Localisation!$C$120,R50=3),0,IF(OR(R50=Localisation!$C$121,R50=2),-1,IF(OR(R50=Localisation!$C$122,R50=1),-2)))))</f>
        <v>0</v>
      </c>
      <c r="AN50" s="11" t="b">
        <f>IF(OR(S50=Localisation!$C$124,S50=5),-2,IF(OR(S50=Localisation!$C$125,S50=4),-1,IF(OR(S50=Localisation!$C$126,S50=3),0,IF(OR(S50=Localisation!$C$127,S50=2),2,IF(OR(S50=Localisation!$C$128,S50=1),4)))))</f>
        <v>0</v>
      </c>
      <c r="AO50" s="11" t="b">
        <f>IF(OR(T50=Localisation!$C$118,T50=5),4,IF(OR(T50=Localisation!$C$119,T50=4),2,IF(OR(T50=Localisation!$C$120,T50=3),0,IF(OR(T50=Localisation!$C$121,T50=2),-1,IF(OR(T50=Localisation!$C$122,T50=1),-2)))))</f>
        <v>0</v>
      </c>
      <c r="AP50" s="11" t="b">
        <f>IF(OR(U50=Localisation!$C$124,U50=5),-2,IF(OR(U50=Localisation!$C$125,U50=4),-1,IF(OR(U50=Localisation!$C$126,U50=3),0,IF(OR(U50=Localisation!$C$127,U50=2),2,IF(OR(U50=Localisation!$C$128,U50=1),4)))))</f>
        <v>0</v>
      </c>
      <c r="AR50" s="11" t="str">
        <f t="shared" si="2"/>
        <v>ЛОЖЬЛОЖЬ</v>
      </c>
      <c r="AS50" s="11" t="str">
        <f t="shared" si="3"/>
        <v>ЛОЖЬЛОЖЬ</v>
      </c>
      <c r="AT50" s="11" t="str">
        <f t="shared" si="4"/>
        <v>ЛОЖЬЛОЖЬ</v>
      </c>
      <c r="AU50" s="11" t="str">
        <f t="shared" si="5"/>
        <v>ЛОЖЬЛОЖЬ</v>
      </c>
      <c r="AV50" s="11" t="str">
        <f t="shared" si="6"/>
        <v>ЛОЖЬЛОЖЬ</v>
      </c>
      <c r="AW50" s="11" t="str">
        <f t="shared" si="7"/>
        <v>ЛОЖЬЛОЖЬ</v>
      </c>
      <c r="AX50" s="11" t="str">
        <f t="shared" si="8"/>
        <v>ЛОЖЬЛОЖЬ</v>
      </c>
      <c r="AY50" s="11" t="str">
        <f t="shared" si="9"/>
        <v>ЛОЖЬЛОЖЬ</v>
      </c>
      <c r="AZ50" s="11" t="str">
        <f t="shared" si="10"/>
        <v>ЛОЖЬЛОЖЬ</v>
      </c>
      <c r="BA50" s="11" t="str">
        <f t="shared" si="11"/>
        <v>ЛОЖЬЛОЖЬ</v>
      </c>
      <c r="BC50" s="11" t="str">
        <f t="shared" si="12"/>
        <v/>
      </c>
      <c r="BD50" s="11" t="str">
        <f t="shared" si="13"/>
        <v/>
      </c>
      <c r="BE50" s="11" t="str">
        <f t="shared" si="14"/>
        <v/>
      </c>
      <c r="BF50" s="11" t="str">
        <f t="shared" si="15"/>
        <v/>
      </c>
      <c r="BG50" s="11" t="str">
        <f t="shared" si="16"/>
        <v/>
      </c>
      <c r="BH50" s="11" t="str">
        <f t="shared" si="17"/>
        <v/>
      </c>
      <c r="BI50" s="11" t="str">
        <f t="shared" si="18"/>
        <v/>
      </c>
      <c r="BJ50" s="11" t="str">
        <f t="shared" si="19"/>
        <v/>
      </c>
      <c r="BK50" s="11" t="str">
        <f t="shared" si="20"/>
        <v/>
      </c>
      <c r="BL50" s="11" t="str">
        <f t="shared" si="21"/>
        <v/>
      </c>
    </row>
    <row r="51" spans="2:68" x14ac:dyDescent="0.3">
      <c r="B51"/>
      <c r="C51"/>
      <c r="D51"/>
      <c r="E51"/>
      <c r="F51"/>
      <c r="G51"/>
      <c r="H51"/>
      <c r="I51"/>
      <c r="J51"/>
      <c r="K51"/>
      <c r="L51"/>
      <c r="M51"/>
      <c r="N51"/>
      <c r="O51"/>
      <c r="P51"/>
      <c r="Q51"/>
      <c r="R51"/>
      <c r="S51"/>
      <c r="T51"/>
      <c r="U51"/>
      <c r="W51" s="11" t="b">
        <f>IF(OR(B51=Localisation!$C$118,B51=5),4,IF(OR(B51=Localisation!$C$119,B51=4),2,IF(OR(B51=Localisation!$C$120,B51=3),0,IF(OR(B51=Localisation!$C$121,B51=2),-1,IF(OR(B51=Localisation!$C$122,B51=1),-2)))))</f>
        <v>0</v>
      </c>
      <c r="X51" s="11" t="b">
        <f>IF(OR(C51=Localisation!$C$124,C51=5),-2,IF(OR(C51=Localisation!$C$125,C51=4),-1,IF(OR(C51=Localisation!$C$126,C51=3),0,IF(OR(C51=Localisation!$C$127,C51=2),2,IF(OR(C51=Localisation!$C$128,C51=1),4)))))</f>
        <v>0</v>
      </c>
      <c r="Y51" s="11" t="b">
        <f>IF(OR(D51=Localisation!$C$118,D51=5),4,IF(OR(D51=Localisation!$C$119,D51=4),2,IF(OR(D51=Localisation!$C$120,D51=3),0,IF(OR(D51=Localisation!$C$121,D51=2),-1,IF(OR(D51=Localisation!$C$122,D51=1),-2)))))</f>
        <v>0</v>
      </c>
      <c r="Z51" s="11" t="b">
        <f>IF(OR(E51=Localisation!$C$124,E51=5),-2,IF(OR(E51=Localisation!$C$125,E51=4),-1,IF(OR(E51=Localisation!$C$126,E51=3),0,IF(OR(E51=Localisation!$C$127,E51=2),2,IF(OR(E51=Localisation!$C$128,E51=1),4)))))</f>
        <v>0</v>
      </c>
      <c r="AA51" s="11" t="b">
        <f>IF(OR(F51=Localisation!$C$118,F51=5),4,IF(OR(F51=Localisation!$C$119,F51=4),2,IF(OR(F51=Localisation!$C$120,F51=3),0,IF(OR(F51=Localisation!$C$121,F51=2),-1,IF(OR(F51=Localisation!$C$122,F51=1),-2)))))</f>
        <v>0</v>
      </c>
      <c r="AB51" s="11" t="b">
        <f>IF(OR(G51=Localisation!$C$124,G51=5),-2,IF(OR(G51=Localisation!$C$125,G51=4),-1,IF(OR(G51=Localisation!$C$126,G51=3),0,IF(OR(G51=Localisation!$C$127,G51=2),2,IF(OR(G51=Localisation!$C$128,G51=1),4)))))</f>
        <v>0</v>
      </c>
      <c r="AC51" s="11" t="b">
        <f>IF(OR(H51=Localisation!$C$118,H51=5),4,IF(OR(H51=Localisation!$C$119,H51=4),2,IF(OR(H51=Localisation!$C$120,H51=3),0,IF(OR(H51=Localisation!$C$121,H51=2),-1,IF(OR(H51=Localisation!$C$122,H51=1),-2)))))</f>
        <v>0</v>
      </c>
      <c r="AD51" s="11" t="b">
        <f>IF(OR(I51=Localisation!$C$124,I51=5),-2,IF(OR(I51=Localisation!$C$125,I51=4),-1,IF(OR(I51=Localisation!$C$126,I51=3),0,IF(OR(I51=Localisation!$C$127,I51=2),2,IF(OR(I51=Localisation!$C$128,I51=1),4)))))</f>
        <v>0</v>
      </c>
      <c r="AE51" s="11" t="b">
        <f>IF(OR(J51=Localisation!$C$118,J51=5),4,IF(OR(J51=Localisation!$C$119,J51=4),2,IF(OR(J51=Localisation!$C$120,J51=3),0,IF(OR(J51=Localisation!$C$121,J51=2),-1,IF(OR(J51=Localisation!$C$122,J51=1),-2)))))</f>
        <v>0</v>
      </c>
      <c r="AF51" s="11" t="b">
        <f>IF(OR(K51=Localisation!$C$124,K51=5),-2,IF(OR(K51=Localisation!$C$125,K51=4),-1,IF(OR(K51=Localisation!$C$126,K51=3),0,IF(OR(K51=Localisation!$C$127,K51=2),2,IF(OR(K51=Localisation!$C$128,K51=1),4)))))</f>
        <v>0</v>
      </c>
      <c r="AG51" s="11" t="b">
        <f>IF(OR(L51=Localisation!$C$118,L51=5),4,IF(OR(L51=Localisation!$C$119,L51=4),2,IF(OR(L51=Localisation!$C$120,L51=3),0,IF(OR(L51=Localisation!$C$121,L51=2),-1,IF(OR(L51=Localisation!$C$122,L51=1),-2)))))</f>
        <v>0</v>
      </c>
      <c r="AH51" s="11" t="b">
        <f>IF(OR(M51=Localisation!$C$124,M51=5),-2,IF(OR(M51=Localisation!$C$125,M51=4),-1,IF(OR(M51=Localisation!$C$126,M51=3),0,IF(OR(M51=Localisation!$C$127,M51=2),2,IF(OR(M51=Localisation!$C$128,M51=1),4)))))</f>
        <v>0</v>
      </c>
      <c r="AI51" s="11" t="b">
        <f>IF(OR(N51=Localisation!$C$118,N51=5),4,IF(OR(N51=Localisation!$C$119,N51=4),2,IF(OR(N51=Localisation!$C$120,N51=3),0,IF(OR(N51=Localisation!$C$121,N51=2),-1,IF(OR(N51=Localisation!$C$122,N51=1),-2)))))</f>
        <v>0</v>
      </c>
      <c r="AJ51" s="11" t="b">
        <f>IF(OR(O51=Localisation!$C$124,O51=5),-2,IF(OR(O51=Localisation!$C$125,O51=4),-1,IF(OR(O51=Localisation!$C$126,O51=3),0,IF(OR(O51=Localisation!$C$127,O51=2),2,IF(OR(O51=Localisation!$C$128,O51=1),4)))))</f>
        <v>0</v>
      </c>
      <c r="AK51" s="11" t="b">
        <f>IF(OR(P51=Localisation!$C$118,P51=5),4,IF(OR(P51=Localisation!$C$119,P51=4),2,IF(OR(P51=Localisation!$C$120,P51=3),0,IF(OR(P51=Localisation!$C$121,P51=2),-1,IF(OR(P51=Localisation!$C$122,P51=1),-2)))))</f>
        <v>0</v>
      </c>
      <c r="AL51" s="11" t="b">
        <f>IF(OR(Q51=Localisation!$C$124,Q51=5),-2,IF(OR(Q51=Localisation!$C$125,Q51=4),-1,IF(OR(Q51=Localisation!$C$126,Q51=3),0,IF(OR(Q51=Localisation!$C$127,Q51=2),2,IF(OR(Q51=Localisation!$C$128,Q51=1),4)))))</f>
        <v>0</v>
      </c>
      <c r="AM51" s="11" t="b">
        <f>IF(OR(R51=Localisation!$C$118,R51=5),4,IF(OR(R51=Localisation!$C$119,R51=4),2,IF(OR(R51=Localisation!$C$120,R51=3),0,IF(OR(R51=Localisation!$C$121,R51=2),-1,IF(OR(R51=Localisation!$C$122,R51=1),-2)))))</f>
        <v>0</v>
      </c>
      <c r="AN51" s="11" t="b">
        <f>IF(OR(S51=Localisation!$C$124,S51=5),-2,IF(OR(S51=Localisation!$C$125,S51=4),-1,IF(OR(S51=Localisation!$C$126,S51=3),0,IF(OR(S51=Localisation!$C$127,S51=2),2,IF(OR(S51=Localisation!$C$128,S51=1),4)))))</f>
        <v>0</v>
      </c>
      <c r="AO51" s="11" t="b">
        <f>IF(OR(T51=Localisation!$C$118,T51=5),4,IF(OR(T51=Localisation!$C$119,T51=4),2,IF(OR(T51=Localisation!$C$120,T51=3),0,IF(OR(T51=Localisation!$C$121,T51=2),-1,IF(OR(T51=Localisation!$C$122,T51=1),-2)))))</f>
        <v>0</v>
      </c>
      <c r="AP51" s="11" t="b">
        <f>IF(OR(U51=Localisation!$C$124,U51=5),-2,IF(OR(U51=Localisation!$C$125,U51=4),-1,IF(OR(U51=Localisation!$C$126,U51=3),0,IF(OR(U51=Localisation!$C$127,U51=2),2,IF(OR(U51=Localisation!$C$128,U51=1),4)))))</f>
        <v>0</v>
      </c>
      <c r="AR51" s="11" t="str">
        <f t="shared" si="2"/>
        <v>ЛОЖЬЛОЖЬ</v>
      </c>
      <c r="AS51" s="11" t="str">
        <f t="shared" si="3"/>
        <v>ЛОЖЬЛОЖЬ</v>
      </c>
      <c r="AT51" s="11" t="str">
        <f t="shared" si="4"/>
        <v>ЛОЖЬЛОЖЬ</v>
      </c>
      <c r="AU51" s="11" t="str">
        <f t="shared" si="5"/>
        <v>ЛОЖЬЛОЖЬ</v>
      </c>
      <c r="AV51" s="11" t="str">
        <f t="shared" si="6"/>
        <v>ЛОЖЬЛОЖЬ</v>
      </c>
      <c r="AW51" s="11" t="str">
        <f t="shared" si="7"/>
        <v>ЛОЖЬЛОЖЬ</v>
      </c>
      <c r="AX51" s="11" t="str">
        <f t="shared" si="8"/>
        <v>ЛОЖЬЛОЖЬ</v>
      </c>
      <c r="AY51" s="11" t="str">
        <f t="shared" si="9"/>
        <v>ЛОЖЬЛОЖЬ</v>
      </c>
      <c r="AZ51" s="11" t="str">
        <f t="shared" si="10"/>
        <v>ЛОЖЬЛОЖЬ</v>
      </c>
      <c r="BA51" s="11" t="str">
        <f t="shared" si="11"/>
        <v>ЛОЖЬЛОЖЬ</v>
      </c>
      <c r="BC51" s="11" t="str">
        <f t="shared" si="12"/>
        <v/>
      </c>
      <c r="BD51" s="11" t="str">
        <f t="shared" si="13"/>
        <v/>
      </c>
      <c r="BE51" s="11" t="str">
        <f t="shared" si="14"/>
        <v/>
      </c>
      <c r="BF51" s="11" t="str">
        <f t="shared" si="15"/>
        <v/>
      </c>
      <c r="BG51" s="11" t="str">
        <f t="shared" si="16"/>
        <v/>
      </c>
      <c r="BH51" s="11" t="str">
        <f t="shared" si="17"/>
        <v/>
      </c>
      <c r="BI51" s="11" t="str">
        <f t="shared" si="18"/>
        <v/>
      </c>
      <c r="BJ51" s="11" t="str">
        <f t="shared" si="19"/>
        <v/>
      </c>
      <c r="BK51" s="11" t="str">
        <f t="shared" si="20"/>
        <v/>
      </c>
      <c r="BL51" s="11" t="str">
        <f t="shared" si="21"/>
        <v/>
      </c>
    </row>
    <row r="52" spans="2:68" ht="16.2" thickBot="1" x14ac:dyDescent="0.35">
      <c r="B52"/>
      <c r="C52"/>
      <c r="D52"/>
      <c r="E52"/>
      <c r="F52"/>
      <c r="G52"/>
      <c r="H52"/>
      <c r="I52"/>
      <c r="J52"/>
      <c r="K52"/>
      <c r="L52"/>
      <c r="M52"/>
      <c r="N52"/>
      <c r="O52"/>
      <c r="P52"/>
      <c r="Q52"/>
      <c r="R52"/>
      <c r="S52"/>
      <c r="T52"/>
      <c r="U52"/>
      <c r="W52" s="11" t="b">
        <f>IF(OR(B52=Localisation!$C$118,B52=5),4,IF(OR(B52=Localisation!$C$119,B52=4),2,IF(OR(B52=Localisation!$C$120,B52=3),0,IF(OR(B52=Localisation!$C$121,B52=2),-1,IF(OR(B52=Localisation!$C$122,B52=1),-2)))))</f>
        <v>0</v>
      </c>
      <c r="X52" s="11" t="b">
        <f>IF(OR(C52=Localisation!$C$124,C52=5),-2,IF(OR(C52=Localisation!$C$125,C52=4),-1,IF(OR(C52=Localisation!$C$126,C52=3),0,IF(OR(C52=Localisation!$C$127,C52=2),2,IF(OR(C52=Localisation!$C$128,C52=1),4)))))</f>
        <v>0</v>
      </c>
      <c r="Y52" s="11" t="b">
        <f>IF(OR(D52=Localisation!$C$118,D52=5),4,IF(OR(D52=Localisation!$C$119,D52=4),2,IF(OR(D52=Localisation!$C$120,D52=3),0,IF(OR(D52=Localisation!$C$121,D52=2),-1,IF(OR(D52=Localisation!$C$122,D52=1),-2)))))</f>
        <v>0</v>
      </c>
      <c r="Z52" s="11" t="b">
        <f>IF(OR(E52=Localisation!$C$124,E52=5),-2,IF(OR(E52=Localisation!$C$125,E52=4),-1,IF(OR(E52=Localisation!$C$126,E52=3),0,IF(OR(E52=Localisation!$C$127,E52=2),2,IF(OR(E52=Localisation!$C$128,E52=1),4)))))</f>
        <v>0</v>
      </c>
      <c r="AA52" s="11" t="b">
        <f>IF(OR(F52=Localisation!$C$118,F52=5),4,IF(OR(F52=Localisation!$C$119,F52=4),2,IF(OR(F52=Localisation!$C$120,F52=3),0,IF(OR(F52=Localisation!$C$121,F52=2),-1,IF(OR(F52=Localisation!$C$122,F52=1),-2)))))</f>
        <v>0</v>
      </c>
      <c r="AB52" s="11" t="b">
        <f>IF(OR(G52=Localisation!$C$124,G52=5),-2,IF(OR(G52=Localisation!$C$125,G52=4),-1,IF(OR(G52=Localisation!$C$126,G52=3),0,IF(OR(G52=Localisation!$C$127,G52=2),2,IF(OR(G52=Localisation!$C$128,G52=1),4)))))</f>
        <v>0</v>
      </c>
      <c r="AC52" s="11" t="b">
        <f>IF(OR(H52=Localisation!$C$118,H52=5),4,IF(OR(H52=Localisation!$C$119,H52=4),2,IF(OR(H52=Localisation!$C$120,H52=3),0,IF(OR(H52=Localisation!$C$121,H52=2),-1,IF(OR(H52=Localisation!$C$122,H52=1),-2)))))</f>
        <v>0</v>
      </c>
      <c r="AD52" s="11" t="b">
        <f>IF(OR(I52=Localisation!$C$124,I52=5),-2,IF(OR(I52=Localisation!$C$125,I52=4),-1,IF(OR(I52=Localisation!$C$126,I52=3),0,IF(OR(I52=Localisation!$C$127,I52=2),2,IF(OR(I52=Localisation!$C$128,I52=1),4)))))</f>
        <v>0</v>
      </c>
      <c r="AE52" s="11" t="b">
        <f>IF(OR(J52=Localisation!$C$118,J52=5),4,IF(OR(J52=Localisation!$C$119,J52=4),2,IF(OR(J52=Localisation!$C$120,J52=3),0,IF(OR(J52=Localisation!$C$121,J52=2),-1,IF(OR(J52=Localisation!$C$122,J52=1),-2)))))</f>
        <v>0</v>
      </c>
      <c r="AF52" s="11" t="b">
        <f>IF(OR(K52=Localisation!$C$124,K52=5),-2,IF(OR(K52=Localisation!$C$125,K52=4),-1,IF(OR(K52=Localisation!$C$126,K52=3),0,IF(OR(K52=Localisation!$C$127,K52=2),2,IF(OR(K52=Localisation!$C$128,K52=1),4)))))</f>
        <v>0</v>
      </c>
      <c r="AG52" s="11" t="b">
        <f>IF(OR(L52=Localisation!$C$118,L52=5),4,IF(OR(L52=Localisation!$C$119,L52=4),2,IF(OR(L52=Localisation!$C$120,L52=3),0,IF(OR(L52=Localisation!$C$121,L52=2),-1,IF(OR(L52=Localisation!$C$122,L52=1),-2)))))</f>
        <v>0</v>
      </c>
      <c r="AH52" s="11" t="b">
        <f>IF(OR(M52=Localisation!$C$124,M52=5),-2,IF(OR(M52=Localisation!$C$125,M52=4),-1,IF(OR(M52=Localisation!$C$126,M52=3),0,IF(OR(M52=Localisation!$C$127,M52=2),2,IF(OR(M52=Localisation!$C$128,M52=1),4)))))</f>
        <v>0</v>
      </c>
      <c r="AI52" s="11" t="b">
        <f>IF(OR(N52=Localisation!$C$118,N52=5),4,IF(OR(N52=Localisation!$C$119,N52=4),2,IF(OR(N52=Localisation!$C$120,N52=3),0,IF(OR(N52=Localisation!$C$121,N52=2),-1,IF(OR(N52=Localisation!$C$122,N52=1),-2)))))</f>
        <v>0</v>
      </c>
      <c r="AJ52" s="11" t="b">
        <f>IF(OR(O52=Localisation!$C$124,O52=5),-2,IF(OR(O52=Localisation!$C$125,O52=4),-1,IF(OR(O52=Localisation!$C$126,O52=3),0,IF(OR(O52=Localisation!$C$127,O52=2),2,IF(OR(O52=Localisation!$C$128,O52=1),4)))))</f>
        <v>0</v>
      </c>
      <c r="AK52" s="11" t="b">
        <f>IF(OR(P52=Localisation!$C$118,P52=5),4,IF(OR(P52=Localisation!$C$119,P52=4),2,IF(OR(P52=Localisation!$C$120,P52=3),0,IF(OR(P52=Localisation!$C$121,P52=2),-1,IF(OR(P52=Localisation!$C$122,P52=1),-2)))))</f>
        <v>0</v>
      </c>
      <c r="AL52" s="11" t="b">
        <f>IF(OR(Q52=Localisation!$C$124,Q52=5),-2,IF(OR(Q52=Localisation!$C$125,Q52=4),-1,IF(OR(Q52=Localisation!$C$126,Q52=3),0,IF(OR(Q52=Localisation!$C$127,Q52=2),2,IF(OR(Q52=Localisation!$C$128,Q52=1),4)))))</f>
        <v>0</v>
      </c>
      <c r="AM52" s="11" t="b">
        <f>IF(OR(R52=Localisation!$C$118,R52=5),4,IF(OR(R52=Localisation!$C$119,R52=4),2,IF(OR(R52=Localisation!$C$120,R52=3),0,IF(OR(R52=Localisation!$C$121,R52=2),-1,IF(OR(R52=Localisation!$C$122,R52=1),-2)))))</f>
        <v>0</v>
      </c>
      <c r="AN52" s="11" t="b">
        <f>IF(OR(S52=Localisation!$C$124,S52=5),-2,IF(OR(S52=Localisation!$C$125,S52=4),-1,IF(OR(S52=Localisation!$C$126,S52=3),0,IF(OR(S52=Localisation!$C$127,S52=2),2,IF(OR(S52=Localisation!$C$128,S52=1),4)))))</f>
        <v>0</v>
      </c>
      <c r="AO52" s="11" t="b">
        <f>IF(OR(T52=Localisation!$C$118,T52=5),4,IF(OR(T52=Localisation!$C$119,T52=4),2,IF(OR(T52=Localisation!$C$120,T52=3),0,IF(OR(T52=Localisation!$C$121,T52=2),-1,IF(OR(T52=Localisation!$C$122,T52=1),-2)))))</f>
        <v>0</v>
      </c>
      <c r="AP52" s="11" t="b">
        <f>IF(OR(U52=Localisation!$C$124,U52=5),-2,IF(OR(U52=Localisation!$C$125,U52=4),-1,IF(OR(U52=Localisation!$C$126,U52=3),0,IF(OR(U52=Localisation!$C$127,U52=2),2,IF(OR(U52=Localisation!$C$128,U52=1),4)))))</f>
        <v>0</v>
      </c>
      <c r="AR52" s="11" t="str">
        <f t="shared" si="2"/>
        <v>ЛОЖЬЛОЖЬ</v>
      </c>
      <c r="AS52" s="11" t="str">
        <f t="shared" si="3"/>
        <v>ЛОЖЬЛОЖЬ</v>
      </c>
      <c r="AT52" s="11" t="str">
        <f t="shared" si="4"/>
        <v>ЛОЖЬЛОЖЬ</v>
      </c>
      <c r="AU52" s="11" t="str">
        <f t="shared" si="5"/>
        <v>ЛОЖЬЛОЖЬ</v>
      </c>
      <c r="AV52" s="11" t="str">
        <f t="shared" si="6"/>
        <v>ЛОЖЬЛОЖЬ</v>
      </c>
      <c r="AW52" s="11" t="str">
        <f t="shared" si="7"/>
        <v>ЛОЖЬЛОЖЬ</v>
      </c>
      <c r="AX52" s="11" t="str">
        <f t="shared" si="8"/>
        <v>ЛОЖЬЛОЖЬ</v>
      </c>
      <c r="AY52" s="11" t="str">
        <f t="shared" si="9"/>
        <v>ЛОЖЬЛОЖЬ</v>
      </c>
      <c r="AZ52" s="11" t="str">
        <f t="shared" si="10"/>
        <v>ЛОЖЬЛОЖЬ</v>
      </c>
      <c r="BA52" s="11" t="str">
        <f t="shared" si="11"/>
        <v>ЛОЖЬЛОЖЬ</v>
      </c>
      <c r="BC52" s="11" t="str">
        <f t="shared" si="12"/>
        <v/>
      </c>
      <c r="BD52" s="11" t="str">
        <f t="shared" si="13"/>
        <v/>
      </c>
      <c r="BE52" s="11" t="str">
        <f t="shared" si="14"/>
        <v/>
      </c>
      <c r="BF52" s="11" t="str">
        <f t="shared" si="15"/>
        <v/>
      </c>
      <c r="BG52" s="11" t="str">
        <f t="shared" si="16"/>
        <v/>
      </c>
      <c r="BH52" s="11" t="str">
        <f t="shared" si="17"/>
        <v/>
      </c>
      <c r="BI52" s="11" t="str">
        <f t="shared" si="18"/>
        <v/>
      </c>
      <c r="BJ52" s="11" t="str">
        <f t="shared" si="19"/>
        <v/>
      </c>
      <c r="BK52" s="11" t="str">
        <f t="shared" si="20"/>
        <v/>
      </c>
      <c r="BL52" s="11" t="str">
        <f t="shared" si="21"/>
        <v/>
      </c>
    </row>
    <row r="53" spans="2:68" ht="16.2" thickBot="1" x14ac:dyDescent="0.35">
      <c r="B53"/>
      <c r="C53"/>
      <c r="D53"/>
      <c r="E53"/>
      <c r="F53"/>
      <c r="G53"/>
      <c r="H53"/>
      <c r="I53"/>
      <c r="J53"/>
      <c r="K53"/>
      <c r="L53"/>
      <c r="M53"/>
      <c r="N53"/>
      <c r="O53"/>
      <c r="P53"/>
      <c r="Q53"/>
      <c r="R53"/>
      <c r="S53"/>
      <c r="T53"/>
      <c r="U53"/>
      <c r="W53" s="11" t="b">
        <f>IF(OR(B53=Localisation!$C$118,B53=5),4,IF(OR(B53=Localisation!$C$119,B53=4),2,IF(OR(B53=Localisation!$C$120,B53=3),0,IF(OR(B53=Localisation!$C$121,B53=2),-1,IF(OR(B53=Localisation!$C$122,B53=1),-2)))))</f>
        <v>0</v>
      </c>
      <c r="X53" s="11" t="b">
        <f>IF(OR(C53=Localisation!$C$124,C53=5),-2,IF(OR(C53=Localisation!$C$125,C53=4),-1,IF(OR(C53=Localisation!$C$126,C53=3),0,IF(OR(C53=Localisation!$C$127,C53=2),2,IF(OR(C53=Localisation!$C$128,C53=1),4)))))</f>
        <v>0</v>
      </c>
      <c r="Y53" s="11" t="b">
        <f>IF(OR(D53=Localisation!$C$118,D53=5),4,IF(OR(D53=Localisation!$C$119,D53=4),2,IF(OR(D53=Localisation!$C$120,D53=3),0,IF(OR(D53=Localisation!$C$121,D53=2),-1,IF(OR(D53=Localisation!$C$122,D53=1),-2)))))</f>
        <v>0</v>
      </c>
      <c r="Z53" s="11" t="b">
        <f>IF(OR(E53=Localisation!$C$124,E53=5),-2,IF(OR(E53=Localisation!$C$125,E53=4),-1,IF(OR(E53=Localisation!$C$126,E53=3),0,IF(OR(E53=Localisation!$C$127,E53=2),2,IF(OR(E53=Localisation!$C$128,E53=1),4)))))</f>
        <v>0</v>
      </c>
      <c r="AA53" s="11" t="b">
        <f>IF(OR(F53=Localisation!$C$118,F53=5),4,IF(OR(F53=Localisation!$C$119,F53=4),2,IF(OR(F53=Localisation!$C$120,F53=3),0,IF(OR(F53=Localisation!$C$121,F53=2),-1,IF(OR(F53=Localisation!$C$122,F53=1),-2)))))</f>
        <v>0</v>
      </c>
      <c r="AB53" s="11" t="b">
        <f>IF(OR(G53=Localisation!$C$124,G53=5),-2,IF(OR(G53=Localisation!$C$125,G53=4),-1,IF(OR(G53=Localisation!$C$126,G53=3),0,IF(OR(G53=Localisation!$C$127,G53=2),2,IF(OR(G53=Localisation!$C$128,G53=1),4)))))</f>
        <v>0</v>
      </c>
      <c r="AC53" s="11" t="b">
        <f>IF(OR(H53=Localisation!$C$118,H53=5),4,IF(OR(H53=Localisation!$C$119,H53=4),2,IF(OR(H53=Localisation!$C$120,H53=3),0,IF(OR(H53=Localisation!$C$121,H53=2),-1,IF(OR(H53=Localisation!$C$122,H53=1),-2)))))</f>
        <v>0</v>
      </c>
      <c r="AD53" s="11" t="b">
        <f>IF(OR(I53=Localisation!$C$124,I53=5),-2,IF(OR(I53=Localisation!$C$125,I53=4),-1,IF(OR(I53=Localisation!$C$126,I53=3),0,IF(OR(I53=Localisation!$C$127,I53=2),2,IF(OR(I53=Localisation!$C$128,I53=1),4)))))</f>
        <v>0</v>
      </c>
      <c r="AE53" s="11" t="b">
        <f>IF(OR(J53=Localisation!$C$118,J53=5),4,IF(OR(J53=Localisation!$C$119,J53=4),2,IF(OR(J53=Localisation!$C$120,J53=3),0,IF(OR(J53=Localisation!$C$121,J53=2),-1,IF(OR(J53=Localisation!$C$122,J53=1),-2)))))</f>
        <v>0</v>
      </c>
      <c r="AF53" s="11" t="b">
        <f>IF(OR(K53=Localisation!$C$124,K53=5),-2,IF(OR(K53=Localisation!$C$125,K53=4),-1,IF(OR(K53=Localisation!$C$126,K53=3),0,IF(OR(K53=Localisation!$C$127,K53=2),2,IF(OR(K53=Localisation!$C$128,K53=1),4)))))</f>
        <v>0</v>
      </c>
      <c r="AG53" s="11" t="b">
        <f>IF(OR(L53=Localisation!$C$118,L53=5),4,IF(OR(L53=Localisation!$C$119,L53=4),2,IF(OR(L53=Localisation!$C$120,L53=3),0,IF(OR(L53=Localisation!$C$121,L53=2),-1,IF(OR(L53=Localisation!$C$122,L53=1),-2)))))</f>
        <v>0</v>
      </c>
      <c r="AH53" s="11" t="b">
        <f>IF(OR(M53=Localisation!$C$124,M53=5),-2,IF(OR(M53=Localisation!$C$125,M53=4),-1,IF(OR(M53=Localisation!$C$126,M53=3),0,IF(OR(M53=Localisation!$C$127,M53=2),2,IF(OR(M53=Localisation!$C$128,M53=1),4)))))</f>
        <v>0</v>
      </c>
      <c r="AI53" s="11" t="b">
        <f>IF(OR(N53=Localisation!$C$118,N53=5),4,IF(OR(N53=Localisation!$C$119,N53=4),2,IF(OR(N53=Localisation!$C$120,N53=3),0,IF(OR(N53=Localisation!$C$121,N53=2),-1,IF(OR(N53=Localisation!$C$122,N53=1),-2)))))</f>
        <v>0</v>
      </c>
      <c r="AJ53" s="11" t="b">
        <f>IF(OR(O53=Localisation!$C$124,O53=5),-2,IF(OR(O53=Localisation!$C$125,O53=4),-1,IF(OR(O53=Localisation!$C$126,O53=3),0,IF(OR(O53=Localisation!$C$127,O53=2),2,IF(OR(O53=Localisation!$C$128,O53=1),4)))))</f>
        <v>0</v>
      </c>
      <c r="AK53" s="11" t="b">
        <f>IF(OR(P53=Localisation!$C$118,P53=5),4,IF(OR(P53=Localisation!$C$119,P53=4),2,IF(OR(P53=Localisation!$C$120,P53=3),0,IF(OR(P53=Localisation!$C$121,P53=2),-1,IF(OR(P53=Localisation!$C$122,P53=1),-2)))))</f>
        <v>0</v>
      </c>
      <c r="AL53" s="11" t="b">
        <f>IF(OR(Q53=Localisation!$C$124,Q53=5),-2,IF(OR(Q53=Localisation!$C$125,Q53=4),-1,IF(OR(Q53=Localisation!$C$126,Q53=3),0,IF(OR(Q53=Localisation!$C$127,Q53=2),2,IF(OR(Q53=Localisation!$C$128,Q53=1),4)))))</f>
        <v>0</v>
      </c>
      <c r="AM53" s="11" t="b">
        <f>IF(OR(R53=Localisation!$C$118,R53=5),4,IF(OR(R53=Localisation!$C$119,R53=4),2,IF(OR(R53=Localisation!$C$120,R53=3),0,IF(OR(R53=Localisation!$C$121,R53=2),-1,IF(OR(R53=Localisation!$C$122,R53=1),-2)))))</f>
        <v>0</v>
      </c>
      <c r="AN53" s="11" t="b">
        <f>IF(OR(S53=Localisation!$C$124,S53=5),-2,IF(OR(S53=Localisation!$C$125,S53=4),-1,IF(OR(S53=Localisation!$C$126,S53=3),0,IF(OR(S53=Localisation!$C$127,S53=2),2,IF(OR(S53=Localisation!$C$128,S53=1),4)))))</f>
        <v>0</v>
      </c>
      <c r="AO53" s="11" t="b">
        <f>IF(OR(T53=Localisation!$C$118,T53=5),4,IF(OR(T53=Localisation!$C$119,T53=4),2,IF(OR(T53=Localisation!$C$120,T53=3),0,IF(OR(T53=Localisation!$C$121,T53=2),-1,IF(OR(T53=Localisation!$C$122,T53=1),-2)))))</f>
        <v>0</v>
      </c>
      <c r="AP53" s="11" t="b">
        <f>IF(OR(U53=Localisation!$C$124,U53=5),-2,IF(OR(U53=Localisation!$C$125,U53=4),-1,IF(OR(U53=Localisation!$C$126,U53=3),0,IF(OR(U53=Localisation!$C$127,U53=2),2,IF(OR(U53=Localisation!$C$128,U53=1),4)))))</f>
        <v>0</v>
      </c>
      <c r="AR53" s="11" t="str">
        <f t="shared" si="2"/>
        <v>ЛОЖЬЛОЖЬ</v>
      </c>
      <c r="AS53" s="11" t="str">
        <f t="shared" si="3"/>
        <v>ЛОЖЬЛОЖЬ</v>
      </c>
      <c r="AT53" s="11" t="str">
        <f t="shared" si="4"/>
        <v>ЛОЖЬЛОЖЬ</v>
      </c>
      <c r="AU53" s="11" t="str">
        <f t="shared" si="5"/>
        <v>ЛОЖЬЛОЖЬ</v>
      </c>
      <c r="AV53" s="11" t="str">
        <f t="shared" si="6"/>
        <v>ЛОЖЬЛОЖЬ</v>
      </c>
      <c r="AW53" s="11" t="str">
        <f t="shared" si="7"/>
        <v>ЛОЖЬЛОЖЬ</v>
      </c>
      <c r="AX53" s="11" t="str">
        <f t="shared" si="8"/>
        <v>ЛОЖЬЛОЖЬ</v>
      </c>
      <c r="AY53" s="11" t="str">
        <f t="shared" si="9"/>
        <v>ЛОЖЬЛОЖЬ</v>
      </c>
      <c r="AZ53" s="11" t="str">
        <f t="shared" si="10"/>
        <v>ЛОЖЬЛОЖЬ</v>
      </c>
      <c r="BA53" s="11" t="str">
        <f t="shared" si="11"/>
        <v>ЛОЖЬЛОЖЬ</v>
      </c>
      <c r="BC53" s="11" t="str">
        <f t="shared" si="12"/>
        <v/>
      </c>
      <c r="BD53" s="11" t="str">
        <f t="shared" si="13"/>
        <v/>
      </c>
      <c r="BE53" s="11" t="str">
        <f t="shared" si="14"/>
        <v/>
      </c>
      <c r="BF53" s="11" t="str">
        <f t="shared" si="15"/>
        <v/>
      </c>
      <c r="BG53" s="11" t="str">
        <f t="shared" si="16"/>
        <v/>
      </c>
      <c r="BH53" s="11" t="str">
        <f t="shared" si="17"/>
        <v/>
      </c>
      <c r="BI53" s="11" t="str">
        <f t="shared" si="18"/>
        <v/>
      </c>
      <c r="BJ53" s="11" t="str">
        <f t="shared" si="19"/>
        <v/>
      </c>
      <c r="BK53" s="11" t="str">
        <f t="shared" si="20"/>
        <v/>
      </c>
      <c r="BL53" s="11" t="str">
        <f t="shared" si="21"/>
        <v/>
      </c>
      <c r="BN53" s="197" t="str">
        <f>Localisation!C199</f>
        <v>Weigted score</v>
      </c>
      <c r="BO53" s="198"/>
      <c r="BP53" s="199"/>
    </row>
    <row r="54" spans="2:68" ht="16.2" thickBot="1" x14ac:dyDescent="0.35">
      <c r="B54"/>
      <c r="C54"/>
      <c r="D54"/>
      <c r="E54"/>
      <c r="F54"/>
      <c r="G54"/>
      <c r="H54"/>
      <c r="I54"/>
      <c r="J54"/>
      <c r="K54"/>
      <c r="L54"/>
      <c r="M54"/>
      <c r="N54"/>
      <c r="O54"/>
      <c r="P54"/>
      <c r="Q54"/>
      <c r="R54"/>
      <c r="S54"/>
      <c r="T54"/>
      <c r="U54"/>
      <c r="W54" s="11" t="b">
        <f>IF(OR(B54=Localisation!$C$118,B54=5),4,IF(OR(B54=Localisation!$C$119,B54=4),2,IF(OR(B54=Localisation!$C$120,B54=3),0,IF(OR(B54=Localisation!$C$121,B54=2),-1,IF(OR(B54=Localisation!$C$122,B54=1),-2)))))</f>
        <v>0</v>
      </c>
      <c r="X54" s="11" t="b">
        <f>IF(OR(C54=Localisation!$C$124,C54=5),-2,IF(OR(C54=Localisation!$C$125,C54=4),-1,IF(OR(C54=Localisation!$C$126,C54=3),0,IF(OR(C54=Localisation!$C$127,C54=2),2,IF(OR(C54=Localisation!$C$128,C54=1),4)))))</f>
        <v>0</v>
      </c>
      <c r="Y54" s="11" t="b">
        <f>IF(OR(D54=Localisation!$C$118,D54=5),4,IF(OR(D54=Localisation!$C$119,D54=4),2,IF(OR(D54=Localisation!$C$120,D54=3),0,IF(OR(D54=Localisation!$C$121,D54=2),-1,IF(OR(D54=Localisation!$C$122,D54=1),-2)))))</f>
        <v>0</v>
      </c>
      <c r="Z54" s="11" t="b">
        <f>IF(OR(E54=Localisation!$C$124,E54=5),-2,IF(OR(E54=Localisation!$C$125,E54=4),-1,IF(OR(E54=Localisation!$C$126,E54=3),0,IF(OR(E54=Localisation!$C$127,E54=2),2,IF(OR(E54=Localisation!$C$128,E54=1),4)))))</f>
        <v>0</v>
      </c>
      <c r="AA54" s="11" t="b">
        <f>IF(OR(F54=Localisation!$C$118,F54=5),4,IF(OR(F54=Localisation!$C$119,F54=4),2,IF(OR(F54=Localisation!$C$120,F54=3),0,IF(OR(F54=Localisation!$C$121,F54=2),-1,IF(OR(F54=Localisation!$C$122,F54=1),-2)))))</f>
        <v>0</v>
      </c>
      <c r="AB54" s="11" t="b">
        <f>IF(OR(G54=Localisation!$C$124,G54=5),-2,IF(OR(G54=Localisation!$C$125,G54=4),-1,IF(OR(G54=Localisation!$C$126,G54=3),0,IF(OR(G54=Localisation!$C$127,G54=2),2,IF(OR(G54=Localisation!$C$128,G54=1),4)))))</f>
        <v>0</v>
      </c>
      <c r="AC54" s="11" t="b">
        <f>IF(OR(H54=Localisation!$C$118,H54=5),4,IF(OR(H54=Localisation!$C$119,H54=4),2,IF(OR(H54=Localisation!$C$120,H54=3),0,IF(OR(H54=Localisation!$C$121,H54=2),-1,IF(OR(H54=Localisation!$C$122,H54=1),-2)))))</f>
        <v>0</v>
      </c>
      <c r="AD54" s="11" t="b">
        <f>IF(OR(I54=Localisation!$C$124,I54=5),-2,IF(OR(I54=Localisation!$C$125,I54=4),-1,IF(OR(I54=Localisation!$C$126,I54=3),0,IF(OR(I54=Localisation!$C$127,I54=2),2,IF(OR(I54=Localisation!$C$128,I54=1),4)))))</f>
        <v>0</v>
      </c>
      <c r="AE54" s="11" t="b">
        <f>IF(OR(J54=Localisation!$C$118,J54=5),4,IF(OR(J54=Localisation!$C$119,J54=4),2,IF(OR(J54=Localisation!$C$120,J54=3),0,IF(OR(J54=Localisation!$C$121,J54=2),-1,IF(OR(J54=Localisation!$C$122,J54=1),-2)))))</f>
        <v>0</v>
      </c>
      <c r="AF54" s="11" t="b">
        <f>IF(OR(K54=Localisation!$C$124,K54=5),-2,IF(OR(K54=Localisation!$C$125,K54=4),-1,IF(OR(K54=Localisation!$C$126,K54=3),0,IF(OR(K54=Localisation!$C$127,K54=2),2,IF(OR(K54=Localisation!$C$128,K54=1),4)))))</f>
        <v>0</v>
      </c>
      <c r="AG54" s="11" t="b">
        <f>IF(OR(L54=Localisation!$C$118,L54=5),4,IF(OR(L54=Localisation!$C$119,L54=4),2,IF(OR(L54=Localisation!$C$120,L54=3),0,IF(OR(L54=Localisation!$C$121,L54=2),-1,IF(OR(L54=Localisation!$C$122,L54=1),-2)))))</f>
        <v>0</v>
      </c>
      <c r="AH54" s="11" t="b">
        <f>IF(OR(M54=Localisation!$C$124,M54=5),-2,IF(OR(M54=Localisation!$C$125,M54=4),-1,IF(OR(M54=Localisation!$C$126,M54=3),0,IF(OR(M54=Localisation!$C$127,M54=2),2,IF(OR(M54=Localisation!$C$128,M54=1),4)))))</f>
        <v>0</v>
      </c>
      <c r="AI54" s="11" t="b">
        <f>IF(OR(N54=Localisation!$C$118,N54=5),4,IF(OR(N54=Localisation!$C$119,N54=4),2,IF(OR(N54=Localisation!$C$120,N54=3),0,IF(OR(N54=Localisation!$C$121,N54=2),-1,IF(OR(N54=Localisation!$C$122,N54=1),-2)))))</f>
        <v>0</v>
      </c>
      <c r="AJ54" s="11" t="b">
        <f>IF(OR(O54=Localisation!$C$124,O54=5),-2,IF(OR(O54=Localisation!$C$125,O54=4),-1,IF(OR(O54=Localisation!$C$126,O54=3),0,IF(OR(O54=Localisation!$C$127,O54=2),2,IF(OR(O54=Localisation!$C$128,O54=1),4)))))</f>
        <v>0</v>
      </c>
      <c r="AK54" s="11" t="b">
        <f>IF(OR(P54=Localisation!$C$118,P54=5),4,IF(OR(P54=Localisation!$C$119,P54=4),2,IF(OR(P54=Localisation!$C$120,P54=3),0,IF(OR(P54=Localisation!$C$121,P54=2),-1,IF(OR(P54=Localisation!$C$122,P54=1),-2)))))</f>
        <v>0</v>
      </c>
      <c r="AL54" s="11" t="b">
        <f>IF(OR(Q54=Localisation!$C$124,Q54=5),-2,IF(OR(Q54=Localisation!$C$125,Q54=4),-1,IF(OR(Q54=Localisation!$C$126,Q54=3),0,IF(OR(Q54=Localisation!$C$127,Q54=2),2,IF(OR(Q54=Localisation!$C$128,Q54=1),4)))))</f>
        <v>0</v>
      </c>
      <c r="AM54" s="11" t="b">
        <f>IF(OR(R54=Localisation!$C$118,R54=5),4,IF(OR(R54=Localisation!$C$119,R54=4),2,IF(OR(R54=Localisation!$C$120,R54=3),0,IF(OR(R54=Localisation!$C$121,R54=2),-1,IF(OR(R54=Localisation!$C$122,R54=1),-2)))))</f>
        <v>0</v>
      </c>
      <c r="AN54" s="11" t="b">
        <f>IF(OR(S54=Localisation!$C$124,S54=5),-2,IF(OR(S54=Localisation!$C$125,S54=4),-1,IF(OR(S54=Localisation!$C$126,S54=3),0,IF(OR(S54=Localisation!$C$127,S54=2),2,IF(OR(S54=Localisation!$C$128,S54=1),4)))))</f>
        <v>0</v>
      </c>
      <c r="AO54" s="11" t="b">
        <f>IF(OR(T54=Localisation!$C$118,T54=5),4,IF(OR(T54=Localisation!$C$119,T54=4),2,IF(OR(T54=Localisation!$C$120,T54=3),0,IF(OR(T54=Localisation!$C$121,T54=2),-1,IF(OR(T54=Localisation!$C$122,T54=1),-2)))))</f>
        <v>0</v>
      </c>
      <c r="AP54" s="11" t="b">
        <f>IF(OR(U54=Localisation!$C$124,U54=5),-2,IF(OR(U54=Localisation!$C$125,U54=4),-1,IF(OR(U54=Localisation!$C$126,U54=3),0,IF(OR(U54=Localisation!$C$127,U54=2),2,IF(OR(U54=Localisation!$C$128,U54=1),4)))))</f>
        <v>0</v>
      </c>
      <c r="AR54" s="11" t="str">
        <f t="shared" si="2"/>
        <v>ЛОЖЬЛОЖЬ</v>
      </c>
      <c r="AS54" s="11" t="str">
        <f t="shared" si="3"/>
        <v>ЛОЖЬЛОЖЬ</v>
      </c>
      <c r="AT54" s="11" t="str">
        <f t="shared" si="4"/>
        <v>ЛОЖЬЛОЖЬ</v>
      </c>
      <c r="AU54" s="11" t="str">
        <f t="shared" si="5"/>
        <v>ЛОЖЬЛОЖЬ</v>
      </c>
      <c r="AV54" s="11" t="str">
        <f t="shared" si="6"/>
        <v>ЛОЖЬЛОЖЬ</v>
      </c>
      <c r="AW54" s="11" t="str">
        <f t="shared" si="7"/>
        <v>ЛОЖЬЛОЖЬ</v>
      </c>
      <c r="AX54" s="11" t="str">
        <f t="shared" si="8"/>
        <v>ЛОЖЬЛОЖЬ</v>
      </c>
      <c r="AY54" s="11" t="str">
        <f t="shared" si="9"/>
        <v>ЛОЖЬЛОЖЬ</v>
      </c>
      <c r="AZ54" s="11" t="str">
        <f t="shared" si="10"/>
        <v>ЛОЖЬЛОЖЬ</v>
      </c>
      <c r="BA54" s="11" t="str">
        <f t="shared" si="11"/>
        <v>ЛОЖЬЛОЖЬ</v>
      </c>
      <c r="BC54" s="11" t="str">
        <f t="shared" si="12"/>
        <v/>
      </c>
      <c r="BD54" s="11" t="str">
        <f t="shared" si="13"/>
        <v/>
      </c>
      <c r="BE54" s="11" t="str">
        <f t="shared" si="14"/>
        <v/>
      </c>
      <c r="BF54" s="11" t="str">
        <f t="shared" si="15"/>
        <v/>
      </c>
      <c r="BG54" s="11" t="str">
        <f t="shared" si="16"/>
        <v/>
      </c>
      <c r="BH54" s="11" t="str">
        <f t="shared" si="17"/>
        <v/>
      </c>
      <c r="BI54" s="11" t="str">
        <f t="shared" si="18"/>
        <v/>
      </c>
      <c r="BJ54" s="11" t="str">
        <f t="shared" si="19"/>
        <v/>
      </c>
      <c r="BK54" s="11" t="str">
        <f t="shared" si="20"/>
        <v/>
      </c>
      <c r="BL54" s="11" t="str">
        <f t="shared" si="21"/>
        <v/>
      </c>
      <c r="BN54" s="61"/>
      <c r="BO54" s="62" t="str">
        <f>C4</f>
        <v>Absence</v>
      </c>
      <c r="BP54" s="63" t="str">
        <f>B4</f>
        <v>Presence</v>
      </c>
    </row>
    <row r="55" spans="2:68" x14ac:dyDescent="0.3">
      <c r="B55"/>
      <c r="C55"/>
      <c r="D55"/>
      <c r="E55"/>
      <c r="F55"/>
      <c r="G55"/>
      <c r="H55"/>
      <c r="I55"/>
      <c r="J55"/>
      <c r="K55"/>
      <c r="L55"/>
      <c r="M55"/>
      <c r="N55"/>
      <c r="O55"/>
      <c r="P55"/>
      <c r="Q55"/>
      <c r="R55"/>
      <c r="S55"/>
      <c r="T55"/>
      <c r="U55"/>
      <c r="W55" s="11" t="b">
        <f>IF(OR(B55=Localisation!$C$118,B55=5),4,IF(OR(B55=Localisation!$C$119,B55=4),2,IF(OR(B55=Localisation!$C$120,B55=3),0,IF(OR(B55=Localisation!$C$121,B55=2),-1,IF(OR(B55=Localisation!$C$122,B55=1),-2)))))</f>
        <v>0</v>
      </c>
      <c r="X55" s="11" t="b">
        <f>IF(OR(C55=Localisation!$C$124,C55=5),-2,IF(OR(C55=Localisation!$C$125,C55=4),-1,IF(OR(C55=Localisation!$C$126,C55=3),0,IF(OR(C55=Localisation!$C$127,C55=2),2,IF(OR(C55=Localisation!$C$128,C55=1),4)))))</f>
        <v>0</v>
      </c>
      <c r="Y55" s="11" t="b">
        <f>IF(OR(D55=Localisation!$C$118,D55=5),4,IF(OR(D55=Localisation!$C$119,D55=4),2,IF(OR(D55=Localisation!$C$120,D55=3),0,IF(OR(D55=Localisation!$C$121,D55=2),-1,IF(OR(D55=Localisation!$C$122,D55=1),-2)))))</f>
        <v>0</v>
      </c>
      <c r="Z55" s="11" t="b">
        <f>IF(OR(E55=Localisation!$C$124,E55=5),-2,IF(OR(E55=Localisation!$C$125,E55=4),-1,IF(OR(E55=Localisation!$C$126,E55=3),0,IF(OR(E55=Localisation!$C$127,E55=2),2,IF(OR(E55=Localisation!$C$128,E55=1),4)))))</f>
        <v>0</v>
      </c>
      <c r="AA55" s="11" t="b">
        <f>IF(OR(F55=Localisation!$C$118,F55=5),4,IF(OR(F55=Localisation!$C$119,F55=4),2,IF(OR(F55=Localisation!$C$120,F55=3),0,IF(OR(F55=Localisation!$C$121,F55=2),-1,IF(OR(F55=Localisation!$C$122,F55=1),-2)))))</f>
        <v>0</v>
      </c>
      <c r="AB55" s="11" t="b">
        <f>IF(OR(G55=Localisation!$C$124,G55=5),-2,IF(OR(G55=Localisation!$C$125,G55=4),-1,IF(OR(G55=Localisation!$C$126,G55=3),0,IF(OR(G55=Localisation!$C$127,G55=2),2,IF(OR(G55=Localisation!$C$128,G55=1),4)))))</f>
        <v>0</v>
      </c>
      <c r="AC55" s="11" t="b">
        <f>IF(OR(H55=Localisation!$C$118,H55=5),4,IF(OR(H55=Localisation!$C$119,H55=4),2,IF(OR(H55=Localisation!$C$120,H55=3),0,IF(OR(H55=Localisation!$C$121,H55=2),-1,IF(OR(H55=Localisation!$C$122,H55=1),-2)))))</f>
        <v>0</v>
      </c>
      <c r="AD55" s="11" t="b">
        <f>IF(OR(I55=Localisation!$C$124,I55=5),-2,IF(OR(I55=Localisation!$C$125,I55=4),-1,IF(OR(I55=Localisation!$C$126,I55=3),0,IF(OR(I55=Localisation!$C$127,I55=2),2,IF(OR(I55=Localisation!$C$128,I55=1),4)))))</f>
        <v>0</v>
      </c>
      <c r="AE55" s="11" t="b">
        <f>IF(OR(J55=Localisation!$C$118,J55=5),4,IF(OR(J55=Localisation!$C$119,J55=4),2,IF(OR(J55=Localisation!$C$120,J55=3),0,IF(OR(J55=Localisation!$C$121,J55=2),-1,IF(OR(J55=Localisation!$C$122,J55=1),-2)))))</f>
        <v>0</v>
      </c>
      <c r="AF55" s="11" t="b">
        <f>IF(OR(K55=Localisation!$C$124,K55=5),-2,IF(OR(K55=Localisation!$C$125,K55=4),-1,IF(OR(K55=Localisation!$C$126,K55=3),0,IF(OR(K55=Localisation!$C$127,K55=2),2,IF(OR(K55=Localisation!$C$128,K55=1),4)))))</f>
        <v>0</v>
      </c>
      <c r="AG55" s="11" t="b">
        <f>IF(OR(L55=Localisation!$C$118,L55=5),4,IF(OR(L55=Localisation!$C$119,L55=4),2,IF(OR(L55=Localisation!$C$120,L55=3),0,IF(OR(L55=Localisation!$C$121,L55=2),-1,IF(OR(L55=Localisation!$C$122,L55=1),-2)))))</f>
        <v>0</v>
      </c>
      <c r="AH55" s="11" t="b">
        <f>IF(OR(M55=Localisation!$C$124,M55=5),-2,IF(OR(M55=Localisation!$C$125,M55=4),-1,IF(OR(M55=Localisation!$C$126,M55=3),0,IF(OR(M55=Localisation!$C$127,M55=2),2,IF(OR(M55=Localisation!$C$128,M55=1),4)))))</f>
        <v>0</v>
      </c>
      <c r="AI55" s="11" t="b">
        <f>IF(OR(N55=Localisation!$C$118,N55=5),4,IF(OR(N55=Localisation!$C$119,N55=4),2,IF(OR(N55=Localisation!$C$120,N55=3),0,IF(OR(N55=Localisation!$C$121,N55=2),-1,IF(OR(N55=Localisation!$C$122,N55=1),-2)))))</f>
        <v>0</v>
      </c>
      <c r="AJ55" s="11" t="b">
        <f>IF(OR(O55=Localisation!$C$124,O55=5),-2,IF(OR(O55=Localisation!$C$125,O55=4),-1,IF(OR(O55=Localisation!$C$126,O55=3),0,IF(OR(O55=Localisation!$C$127,O55=2),2,IF(OR(O55=Localisation!$C$128,O55=1),4)))))</f>
        <v>0</v>
      </c>
      <c r="AK55" s="11" t="b">
        <f>IF(OR(P55=Localisation!$C$118,P55=5),4,IF(OR(P55=Localisation!$C$119,P55=4),2,IF(OR(P55=Localisation!$C$120,P55=3),0,IF(OR(P55=Localisation!$C$121,P55=2),-1,IF(OR(P55=Localisation!$C$122,P55=1),-2)))))</f>
        <v>0</v>
      </c>
      <c r="AL55" s="11" t="b">
        <f>IF(OR(Q55=Localisation!$C$124,Q55=5),-2,IF(OR(Q55=Localisation!$C$125,Q55=4),-1,IF(OR(Q55=Localisation!$C$126,Q55=3),0,IF(OR(Q55=Localisation!$C$127,Q55=2),2,IF(OR(Q55=Localisation!$C$128,Q55=1),4)))))</f>
        <v>0</v>
      </c>
      <c r="AM55" s="11" t="b">
        <f>IF(OR(R55=Localisation!$C$118,R55=5),4,IF(OR(R55=Localisation!$C$119,R55=4),2,IF(OR(R55=Localisation!$C$120,R55=3),0,IF(OR(R55=Localisation!$C$121,R55=2),-1,IF(OR(R55=Localisation!$C$122,R55=1),-2)))))</f>
        <v>0</v>
      </c>
      <c r="AN55" s="11" t="b">
        <f>IF(OR(S55=Localisation!$C$124,S55=5),-2,IF(OR(S55=Localisation!$C$125,S55=4),-1,IF(OR(S55=Localisation!$C$126,S55=3),0,IF(OR(S55=Localisation!$C$127,S55=2),2,IF(OR(S55=Localisation!$C$128,S55=1),4)))))</f>
        <v>0</v>
      </c>
      <c r="AO55" s="11" t="b">
        <f>IF(OR(T55=Localisation!$C$118,T55=5),4,IF(OR(T55=Localisation!$C$119,T55=4),2,IF(OR(T55=Localisation!$C$120,T55=3),0,IF(OR(T55=Localisation!$C$121,T55=2),-1,IF(OR(T55=Localisation!$C$122,T55=1),-2)))))</f>
        <v>0</v>
      </c>
      <c r="AP55" s="11" t="b">
        <f>IF(OR(U55=Localisation!$C$124,U55=5),-2,IF(OR(U55=Localisation!$C$125,U55=4),-1,IF(OR(U55=Localisation!$C$126,U55=3),0,IF(OR(U55=Localisation!$C$127,U55=2),2,IF(OR(U55=Localisation!$C$128,U55=1),4)))))</f>
        <v>0</v>
      </c>
      <c r="AR55" s="11" t="str">
        <f t="shared" si="2"/>
        <v>ЛОЖЬЛОЖЬ</v>
      </c>
      <c r="AS55" s="11" t="str">
        <f t="shared" si="3"/>
        <v>ЛОЖЬЛОЖЬ</v>
      </c>
      <c r="AT55" s="11" t="str">
        <f t="shared" si="4"/>
        <v>ЛОЖЬЛОЖЬ</v>
      </c>
      <c r="AU55" s="11" t="str">
        <f t="shared" si="5"/>
        <v>ЛОЖЬЛОЖЬ</v>
      </c>
      <c r="AV55" s="11" t="str">
        <f t="shared" si="6"/>
        <v>ЛОЖЬЛОЖЬ</v>
      </c>
      <c r="AW55" s="11" t="str">
        <f t="shared" si="7"/>
        <v>ЛОЖЬЛОЖЬ</v>
      </c>
      <c r="AX55" s="11" t="str">
        <f t="shared" si="8"/>
        <v>ЛОЖЬЛОЖЬ</v>
      </c>
      <c r="AY55" s="11" t="str">
        <f t="shared" si="9"/>
        <v>ЛОЖЬЛОЖЬ</v>
      </c>
      <c r="AZ55" s="11" t="str">
        <f t="shared" si="10"/>
        <v>ЛОЖЬЛОЖЬ</v>
      </c>
      <c r="BA55" s="11" t="str">
        <f t="shared" si="11"/>
        <v>ЛОЖЬЛОЖЬ</v>
      </c>
      <c r="BC55" s="11" t="str">
        <f t="shared" si="12"/>
        <v/>
      </c>
      <c r="BD55" s="11" t="str">
        <f t="shared" si="13"/>
        <v/>
      </c>
      <c r="BE55" s="11" t="str">
        <f t="shared" si="14"/>
        <v/>
      </c>
      <c r="BF55" s="11" t="str">
        <f t="shared" si="15"/>
        <v/>
      </c>
      <c r="BG55" s="11" t="str">
        <f t="shared" si="16"/>
        <v/>
      </c>
      <c r="BH55" s="11" t="str">
        <f t="shared" si="17"/>
        <v/>
      </c>
      <c r="BI55" s="11" t="str">
        <f t="shared" si="18"/>
        <v/>
      </c>
      <c r="BJ55" s="11" t="str">
        <f t="shared" si="19"/>
        <v/>
      </c>
      <c r="BK55" s="11" t="str">
        <f t="shared" si="20"/>
        <v/>
      </c>
      <c r="BL55" s="11" t="str">
        <f t="shared" si="21"/>
        <v/>
      </c>
      <c r="BN55" s="53" t="str">
        <f t="shared" ref="BN55:BN64" si="22">BN4</f>
        <v>Feature 1</v>
      </c>
      <c r="BO55" s="74" t="str">
        <f>IFERROR(AVERAGE(X:X),"")</f>
        <v/>
      </c>
      <c r="BP55" s="75" t="str">
        <f>IFERROR(AVERAGE(W:W),"")</f>
        <v/>
      </c>
    </row>
    <row r="56" spans="2:68" x14ac:dyDescent="0.3">
      <c r="B56"/>
      <c r="C56"/>
      <c r="D56"/>
      <c r="E56"/>
      <c r="F56"/>
      <c r="G56"/>
      <c r="H56"/>
      <c r="I56"/>
      <c r="J56"/>
      <c r="K56"/>
      <c r="L56"/>
      <c r="M56"/>
      <c r="N56"/>
      <c r="O56"/>
      <c r="P56"/>
      <c r="Q56"/>
      <c r="R56"/>
      <c r="S56"/>
      <c r="T56"/>
      <c r="U56"/>
      <c r="W56" s="11" t="b">
        <f>IF(OR(B56=Localisation!$C$118,B56=5),4,IF(OR(B56=Localisation!$C$119,B56=4),2,IF(OR(B56=Localisation!$C$120,B56=3),0,IF(OR(B56=Localisation!$C$121,B56=2),-1,IF(OR(B56=Localisation!$C$122,B56=1),-2)))))</f>
        <v>0</v>
      </c>
      <c r="X56" s="11" t="b">
        <f>IF(OR(C56=Localisation!$C$124,C56=5),-2,IF(OR(C56=Localisation!$C$125,C56=4),-1,IF(OR(C56=Localisation!$C$126,C56=3),0,IF(OR(C56=Localisation!$C$127,C56=2),2,IF(OR(C56=Localisation!$C$128,C56=1),4)))))</f>
        <v>0</v>
      </c>
      <c r="Y56" s="11" t="b">
        <f>IF(OR(D56=Localisation!$C$118,D56=5),4,IF(OR(D56=Localisation!$C$119,D56=4),2,IF(OR(D56=Localisation!$C$120,D56=3),0,IF(OR(D56=Localisation!$C$121,D56=2),-1,IF(OR(D56=Localisation!$C$122,D56=1),-2)))))</f>
        <v>0</v>
      </c>
      <c r="Z56" s="11" t="b">
        <f>IF(OR(E56=Localisation!$C$124,E56=5),-2,IF(OR(E56=Localisation!$C$125,E56=4),-1,IF(OR(E56=Localisation!$C$126,E56=3),0,IF(OR(E56=Localisation!$C$127,E56=2),2,IF(OR(E56=Localisation!$C$128,E56=1),4)))))</f>
        <v>0</v>
      </c>
      <c r="AA56" s="11" t="b">
        <f>IF(OR(F56=Localisation!$C$118,F56=5),4,IF(OR(F56=Localisation!$C$119,F56=4),2,IF(OR(F56=Localisation!$C$120,F56=3),0,IF(OR(F56=Localisation!$C$121,F56=2),-1,IF(OR(F56=Localisation!$C$122,F56=1),-2)))))</f>
        <v>0</v>
      </c>
      <c r="AB56" s="11" t="b">
        <f>IF(OR(G56=Localisation!$C$124,G56=5),-2,IF(OR(G56=Localisation!$C$125,G56=4),-1,IF(OR(G56=Localisation!$C$126,G56=3),0,IF(OR(G56=Localisation!$C$127,G56=2),2,IF(OR(G56=Localisation!$C$128,G56=1),4)))))</f>
        <v>0</v>
      </c>
      <c r="AC56" s="11" t="b">
        <f>IF(OR(H56=Localisation!$C$118,H56=5),4,IF(OR(H56=Localisation!$C$119,H56=4),2,IF(OR(H56=Localisation!$C$120,H56=3),0,IF(OR(H56=Localisation!$C$121,H56=2),-1,IF(OR(H56=Localisation!$C$122,H56=1),-2)))))</f>
        <v>0</v>
      </c>
      <c r="AD56" s="11" t="b">
        <f>IF(OR(I56=Localisation!$C$124,I56=5),-2,IF(OR(I56=Localisation!$C$125,I56=4),-1,IF(OR(I56=Localisation!$C$126,I56=3),0,IF(OR(I56=Localisation!$C$127,I56=2),2,IF(OR(I56=Localisation!$C$128,I56=1),4)))))</f>
        <v>0</v>
      </c>
      <c r="AE56" s="11" t="b">
        <f>IF(OR(J56=Localisation!$C$118,J56=5),4,IF(OR(J56=Localisation!$C$119,J56=4),2,IF(OR(J56=Localisation!$C$120,J56=3),0,IF(OR(J56=Localisation!$C$121,J56=2),-1,IF(OR(J56=Localisation!$C$122,J56=1),-2)))))</f>
        <v>0</v>
      </c>
      <c r="AF56" s="11" t="b">
        <f>IF(OR(K56=Localisation!$C$124,K56=5),-2,IF(OR(K56=Localisation!$C$125,K56=4),-1,IF(OR(K56=Localisation!$C$126,K56=3),0,IF(OR(K56=Localisation!$C$127,K56=2),2,IF(OR(K56=Localisation!$C$128,K56=1),4)))))</f>
        <v>0</v>
      </c>
      <c r="AG56" s="11" t="b">
        <f>IF(OR(L56=Localisation!$C$118,L56=5),4,IF(OR(L56=Localisation!$C$119,L56=4),2,IF(OR(L56=Localisation!$C$120,L56=3),0,IF(OR(L56=Localisation!$C$121,L56=2),-1,IF(OR(L56=Localisation!$C$122,L56=1),-2)))))</f>
        <v>0</v>
      </c>
      <c r="AH56" s="11" t="b">
        <f>IF(OR(M56=Localisation!$C$124,M56=5),-2,IF(OR(M56=Localisation!$C$125,M56=4),-1,IF(OR(M56=Localisation!$C$126,M56=3),0,IF(OR(M56=Localisation!$C$127,M56=2),2,IF(OR(M56=Localisation!$C$128,M56=1),4)))))</f>
        <v>0</v>
      </c>
      <c r="AI56" s="11" t="b">
        <f>IF(OR(N56=Localisation!$C$118,N56=5),4,IF(OR(N56=Localisation!$C$119,N56=4),2,IF(OR(N56=Localisation!$C$120,N56=3),0,IF(OR(N56=Localisation!$C$121,N56=2),-1,IF(OR(N56=Localisation!$C$122,N56=1),-2)))))</f>
        <v>0</v>
      </c>
      <c r="AJ56" s="11" t="b">
        <f>IF(OR(O56=Localisation!$C$124,O56=5),-2,IF(OR(O56=Localisation!$C$125,O56=4),-1,IF(OR(O56=Localisation!$C$126,O56=3),0,IF(OR(O56=Localisation!$C$127,O56=2),2,IF(OR(O56=Localisation!$C$128,O56=1),4)))))</f>
        <v>0</v>
      </c>
      <c r="AK56" s="11" t="b">
        <f>IF(OR(P56=Localisation!$C$118,P56=5),4,IF(OR(P56=Localisation!$C$119,P56=4),2,IF(OR(P56=Localisation!$C$120,P56=3),0,IF(OR(P56=Localisation!$C$121,P56=2),-1,IF(OR(P56=Localisation!$C$122,P56=1),-2)))))</f>
        <v>0</v>
      </c>
      <c r="AL56" s="11" t="b">
        <f>IF(OR(Q56=Localisation!$C$124,Q56=5),-2,IF(OR(Q56=Localisation!$C$125,Q56=4),-1,IF(OR(Q56=Localisation!$C$126,Q56=3),0,IF(OR(Q56=Localisation!$C$127,Q56=2),2,IF(OR(Q56=Localisation!$C$128,Q56=1),4)))))</f>
        <v>0</v>
      </c>
      <c r="AM56" s="11" t="b">
        <f>IF(OR(R56=Localisation!$C$118,R56=5),4,IF(OR(R56=Localisation!$C$119,R56=4),2,IF(OR(R56=Localisation!$C$120,R56=3),0,IF(OR(R56=Localisation!$C$121,R56=2),-1,IF(OR(R56=Localisation!$C$122,R56=1),-2)))))</f>
        <v>0</v>
      </c>
      <c r="AN56" s="11" t="b">
        <f>IF(OR(S56=Localisation!$C$124,S56=5),-2,IF(OR(S56=Localisation!$C$125,S56=4),-1,IF(OR(S56=Localisation!$C$126,S56=3),0,IF(OR(S56=Localisation!$C$127,S56=2),2,IF(OR(S56=Localisation!$C$128,S56=1),4)))))</f>
        <v>0</v>
      </c>
      <c r="AO56" s="11" t="b">
        <f>IF(OR(T56=Localisation!$C$118,T56=5),4,IF(OR(T56=Localisation!$C$119,T56=4),2,IF(OR(T56=Localisation!$C$120,T56=3),0,IF(OR(T56=Localisation!$C$121,T56=2),-1,IF(OR(T56=Localisation!$C$122,T56=1),-2)))))</f>
        <v>0</v>
      </c>
      <c r="AP56" s="11" t="b">
        <f>IF(OR(U56=Localisation!$C$124,U56=5),-2,IF(OR(U56=Localisation!$C$125,U56=4),-1,IF(OR(U56=Localisation!$C$126,U56=3),0,IF(OR(U56=Localisation!$C$127,U56=2),2,IF(OR(U56=Localisation!$C$128,U56=1),4)))))</f>
        <v>0</v>
      </c>
      <c r="AR56" s="11" t="str">
        <f t="shared" si="2"/>
        <v>ЛОЖЬЛОЖЬ</v>
      </c>
      <c r="AS56" s="11" t="str">
        <f t="shared" si="3"/>
        <v>ЛОЖЬЛОЖЬ</v>
      </c>
      <c r="AT56" s="11" t="str">
        <f t="shared" si="4"/>
        <v>ЛОЖЬЛОЖЬ</v>
      </c>
      <c r="AU56" s="11" t="str">
        <f t="shared" si="5"/>
        <v>ЛОЖЬЛОЖЬ</v>
      </c>
      <c r="AV56" s="11" t="str">
        <f t="shared" si="6"/>
        <v>ЛОЖЬЛОЖЬ</v>
      </c>
      <c r="AW56" s="11" t="str">
        <f t="shared" si="7"/>
        <v>ЛОЖЬЛОЖЬ</v>
      </c>
      <c r="AX56" s="11" t="str">
        <f t="shared" si="8"/>
        <v>ЛОЖЬЛОЖЬ</v>
      </c>
      <c r="AY56" s="11" t="str">
        <f t="shared" si="9"/>
        <v>ЛОЖЬЛОЖЬ</v>
      </c>
      <c r="AZ56" s="11" t="str">
        <f t="shared" si="10"/>
        <v>ЛОЖЬЛОЖЬ</v>
      </c>
      <c r="BA56" s="11" t="str">
        <f t="shared" si="11"/>
        <v>ЛОЖЬЛОЖЬ</v>
      </c>
      <c r="BC56" s="11" t="str">
        <f t="shared" si="12"/>
        <v/>
      </c>
      <c r="BD56" s="11" t="str">
        <f t="shared" si="13"/>
        <v/>
      </c>
      <c r="BE56" s="11" t="str">
        <f t="shared" si="14"/>
        <v/>
      </c>
      <c r="BF56" s="11" t="str">
        <f t="shared" si="15"/>
        <v/>
      </c>
      <c r="BG56" s="11" t="str">
        <f t="shared" si="16"/>
        <v/>
      </c>
      <c r="BH56" s="11" t="str">
        <f t="shared" si="17"/>
        <v/>
      </c>
      <c r="BI56" s="11" t="str">
        <f t="shared" si="18"/>
        <v/>
      </c>
      <c r="BJ56" s="11" t="str">
        <f t="shared" si="19"/>
        <v/>
      </c>
      <c r="BK56" s="11" t="str">
        <f t="shared" si="20"/>
        <v/>
      </c>
      <c r="BL56" s="11" t="str">
        <f t="shared" si="21"/>
        <v/>
      </c>
      <c r="BN56" s="53" t="str">
        <f t="shared" si="22"/>
        <v>Feature 2</v>
      </c>
      <c r="BO56" s="74" t="str">
        <f>IFERROR(AVERAGE(Z:Z),"")</f>
        <v/>
      </c>
      <c r="BP56" s="75" t="str">
        <f>IFERROR(AVERAGE(Y:Y),"")</f>
        <v/>
      </c>
    </row>
    <row r="57" spans="2:68" x14ac:dyDescent="0.3">
      <c r="B57"/>
      <c r="C57"/>
      <c r="D57"/>
      <c r="E57"/>
      <c r="F57"/>
      <c r="G57"/>
      <c r="H57"/>
      <c r="I57"/>
      <c r="J57"/>
      <c r="K57"/>
      <c r="L57"/>
      <c r="M57"/>
      <c r="N57"/>
      <c r="O57"/>
      <c r="P57"/>
      <c r="Q57"/>
      <c r="R57"/>
      <c r="S57"/>
      <c r="T57"/>
      <c r="U57"/>
      <c r="W57" s="11" t="b">
        <f>IF(OR(B57=Localisation!$C$118,B57=5),4,IF(OR(B57=Localisation!$C$119,B57=4),2,IF(OR(B57=Localisation!$C$120,B57=3),0,IF(OR(B57=Localisation!$C$121,B57=2),-1,IF(OR(B57=Localisation!$C$122,B57=1),-2)))))</f>
        <v>0</v>
      </c>
      <c r="X57" s="11" t="b">
        <f>IF(OR(C57=Localisation!$C$124,C57=5),-2,IF(OR(C57=Localisation!$C$125,C57=4),-1,IF(OR(C57=Localisation!$C$126,C57=3),0,IF(OR(C57=Localisation!$C$127,C57=2),2,IF(OR(C57=Localisation!$C$128,C57=1),4)))))</f>
        <v>0</v>
      </c>
      <c r="Y57" s="11" t="b">
        <f>IF(OR(D57=Localisation!$C$118,D57=5),4,IF(OR(D57=Localisation!$C$119,D57=4),2,IF(OR(D57=Localisation!$C$120,D57=3),0,IF(OR(D57=Localisation!$C$121,D57=2),-1,IF(OR(D57=Localisation!$C$122,D57=1),-2)))))</f>
        <v>0</v>
      </c>
      <c r="Z57" s="11" t="b">
        <f>IF(OR(E57=Localisation!$C$124,E57=5),-2,IF(OR(E57=Localisation!$C$125,E57=4),-1,IF(OR(E57=Localisation!$C$126,E57=3),0,IF(OR(E57=Localisation!$C$127,E57=2),2,IF(OR(E57=Localisation!$C$128,E57=1),4)))))</f>
        <v>0</v>
      </c>
      <c r="AA57" s="11" t="b">
        <f>IF(OR(F57=Localisation!$C$118,F57=5),4,IF(OR(F57=Localisation!$C$119,F57=4),2,IF(OR(F57=Localisation!$C$120,F57=3),0,IF(OR(F57=Localisation!$C$121,F57=2),-1,IF(OR(F57=Localisation!$C$122,F57=1),-2)))))</f>
        <v>0</v>
      </c>
      <c r="AB57" s="11" t="b">
        <f>IF(OR(G57=Localisation!$C$124,G57=5),-2,IF(OR(G57=Localisation!$C$125,G57=4),-1,IF(OR(G57=Localisation!$C$126,G57=3),0,IF(OR(G57=Localisation!$C$127,G57=2),2,IF(OR(G57=Localisation!$C$128,G57=1),4)))))</f>
        <v>0</v>
      </c>
      <c r="AC57" s="11" t="b">
        <f>IF(OR(H57=Localisation!$C$118,H57=5),4,IF(OR(H57=Localisation!$C$119,H57=4),2,IF(OR(H57=Localisation!$C$120,H57=3),0,IF(OR(H57=Localisation!$C$121,H57=2),-1,IF(OR(H57=Localisation!$C$122,H57=1),-2)))))</f>
        <v>0</v>
      </c>
      <c r="AD57" s="11" t="b">
        <f>IF(OR(I57=Localisation!$C$124,I57=5),-2,IF(OR(I57=Localisation!$C$125,I57=4),-1,IF(OR(I57=Localisation!$C$126,I57=3),0,IF(OR(I57=Localisation!$C$127,I57=2),2,IF(OR(I57=Localisation!$C$128,I57=1),4)))))</f>
        <v>0</v>
      </c>
      <c r="AE57" s="11" t="b">
        <f>IF(OR(J57=Localisation!$C$118,J57=5),4,IF(OR(J57=Localisation!$C$119,J57=4),2,IF(OR(J57=Localisation!$C$120,J57=3),0,IF(OR(J57=Localisation!$C$121,J57=2),-1,IF(OR(J57=Localisation!$C$122,J57=1),-2)))))</f>
        <v>0</v>
      </c>
      <c r="AF57" s="11" t="b">
        <f>IF(OR(K57=Localisation!$C$124,K57=5),-2,IF(OR(K57=Localisation!$C$125,K57=4),-1,IF(OR(K57=Localisation!$C$126,K57=3),0,IF(OR(K57=Localisation!$C$127,K57=2),2,IF(OR(K57=Localisation!$C$128,K57=1),4)))))</f>
        <v>0</v>
      </c>
      <c r="AG57" s="11" t="b">
        <f>IF(OR(L57=Localisation!$C$118,L57=5),4,IF(OR(L57=Localisation!$C$119,L57=4),2,IF(OR(L57=Localisation!$C$120,L57=3),0,IF(OR(L57=Localisation!$C$121,L57=2),-1,IF(OR(L57=Localisation!$C$122,L57=1),-2)))))</f>
        <v>0</v>
      </c>
      <c r="AH57" s="11" t="b">
        <f>IF(OR(M57=Localisation!$C$124,M57=5),-2,IF(OR(M57=Localisation!$C$125,M57=4),-1,IF(OR(M57=Localisation!$C$126,M57=3),0,IF(OR(M57=Localisation!$C$127,M57=2),2,IF(OR(M57=Localisation!$C$128,M57=1),4)))))</f>
        <v>0</v>
      </c>
      <c r="AI57" s="11" t="b">
        <f>IF(OR(N57=Localisation!$C$118,N57=5),4,IF(OR(N57=Localisation!$C$119,N57=4),2,IF(OR(N57=Localisation!$C$120,N57=3),0,IF(OR(N57=Localisation!$C$121,N57=2),-1,IF(OR(N57=Localisation!$C$122,N57=1),-2)))))</f>
        <v>0</v>
      </c>
      <c r="AJ57" s="11" t="b">
        <f>IF(OR(O57=Localisation!$C$124,O57=5),-2,IF(OR(O57=Localisation!$C$125,O57=4),-1,IF(OR(O57=Localisation!$C$126,O57=3),0,IF(OR(O57=Localisation!$C$127,O57=2),2,IF(OR(O57=Localisation!$C$128,O57=1),4)))))</f>
        <v>0</v>
      </c>
      <c r="AK57" s="11" t="b">
        <f>IF(OR(P57=Localisation!$C$118,P57=5),4,IF(OR(P57=Localisation!$C$119,P57=4),2,IF(OR(P57=Localisation!$C$120,P57=3),0,IF(OR(P57=Localisation!$C$121,P57=2),-1,IF(OR(P57=Localisation!$C$122,P57=1),-2)))))</f>
        <v>0</v>
      </c>
      <c r="AL57" s="11" t="b">
        <f>IF(OR(Q57=Localisation!$C$124,Q57=5),-2,IF(OR(Q57=Localisation!$C$125,Q57=4),-1,IF(OR(Q57=Localisation!$C$126,Q57=3),0,IF(OR(Q57=Localisation!$C$127,Q57=2),2,IF(OR(Q57=Localisation!$C$128,Q57=1),4)))))</f>
        <v>0</v>
      </c>
      <c r="AM57" s="11" t="b">
        <f>IF(OR(R57=Localisation!$C$118,R57=5),4,IF(OR(R57=Localisation!$C$119,R57=4),2,IF(OR(R57=Localisation!$C$120,R57=3),0,IF(OR(R57=Localisation!$C$121,R57=2),-1,IF(OR(R57=Localisation!$C$122,R57=1),-2)))))</f>
        <v>0</v>
      </c>
      <c r="AN57" s="11" t="b">
        <f>IF(OR(S57=Localisation!$C$124,S57=5),-2,IF(OR(S57=Localisation!$C$125,S57=4),-1,IF(OR(S57=Localisation!$C$126,S57=3),0,IF(OR(S57=Localisation!$C$127,S57=2),2,IF(OR(S57=Localisation!$C$128,S57=1),4)))))</f>
        <v>0</v>
      </c>
      <c r="AO57" s="11" t="b">
        <f>IF(OR(T57=Localisation!$C$118,T57=5),4,IF(OR(T57=Localisation!$C$119,T57=4),2,IF(OR(T57=Localisation!$C$120,T57=3),0,IF(OR(T57=Localisation!$C$121,T57=2),-1,IF(OR(T57=Localisation!$C$122,T57=1),-2)))))</f>
        <v>0</v>
      </c>
      <c r="AP57" s="11" t="b">
        <f>IF(OR(U57=Localisation!$C$124,U57=5),-2,IF(OR(U57=Localisation!$C$125,U57=4),-1,IF(OR(U57=Localisation!$C$126,U57=3),0,IF(OR(U57=Localisation!$C$127,U57=2),2,IF(OR(U57=Localisation!$C$128,U57=1),4)))))</f>
        <v>0</v>
      </c>
      <c r="AR57" s="11" t="str">
        <f t="shared" si="2"/>
        <v>ЛОЖЬЛОЖЬ</v>
      </c>
      <c r="AS57" s="11" t="str">
        <f t="shared" si="3"/>
        <v>ЛОЖЬЛОЖЬ</v>
      </c>
      <c r="AT57" s="11" t="str">
        <f t="shared" si="4"/>
        <v>ЛОЖЬЛОЖЬ</v>
      </c>
      <c r="AU57" s="11" t="str">
        <f t="shared" si="5"/>
        <v>ЛОЖЬЛОЖЬ</v>
      </c>
      <c r="AV57" s="11" t="str">
        <f t="shared" si="6"/>
        <v>ЛОЖЬЛОЖЬ</v>
      </c>
      <c r="AW57" s="11" t="str">
        <f t="shared" si="7"/>
        <v>ЛОЖЬЛОЖЬ</v>
      </c>
      <c r="AX57" s="11" t="str">
        <f t="shared" si="8"/>
        <v>ЛОЖЬЛОЖЬ</v>
      </c>
      <c r="AY57" s="11" t="str">
        <f t="shared" si="9"/>
        <v>ЛОЖЬЛОЖЬ</v>
      </c>
      <c r="AZ57" s="11" t="str">
        <f t="shared" si="10"/>
        <v>ЛОЖЬЛОЖЬ</v>
      </c>
      <c r="BA57" s="11" t="str">
        <f t="shared" si="11"/>
        <v>ЛОЖЬЛОЖЬ</v>
      </c>
      <c r="BC57" s="11" t="str">
        <f t="shared" si="12"/>
        <v/>
      </c>
      <c r="BD57" s="11" t="str">
        <f t="shared" si="13"/>
        <v/>
      </c>
      <c r="BE57" s="11" t="str">
        <f t="shared" si="14"/>
        <v/>
      </c>
      <c r="BF57" s="11" t="str">
        <f t="shared" si="15"/>
        <v/>
      </c>
      <c r="BG57" s="11" t="str">
        <f t="shared" si="16"/>
        <v/>
      </c>
      <c r="BH57" s="11" t="str">
        <f t="shared" si="17"/>
        <v/>
      </c>
      <c r="BI57" s="11" t="str">
        <f t="shared" si="18"/>
        <v/>
      </c>
      <c r="BJ57" s="11" t="str">
        <f t="shared" si="19"/>
        <v/>
      </c>
      <c r="BK57" s="11" t="str">
        <f t="shared" si="20"/>
        <v/>
      </c>
      <c r="BL57" s="11" t="str">
        <f t="shared" si="21"/>
        <v/>
      </c>
      <c r="BN57" s="53" t="str">
        <f t="shared" si="22"/>
        <v>Feature 3</v>
      </c>
      <c r="BO57" s="74" t="str">
        <f>IFERROR(AVERAGE(AB:AB),"")</f>
        <v/>
      </c>
      <c r="BP57" s="75" t="str">
        <f>IFERROR(AVERAGE(AA:AA),"")</f>
        <v/>
      </c>
    </row>
    <row r="58" spans="2:68" x14ac:dyDescent="0.3">
      <c r="B58"/>
      <c r="C58"/>
      <c r="D58"/>
      <c r="E58"/>
      <c r="F58"/>
      <c r="G58"/>
      <c r="H58"/>
      <c r="I58"/>
      <c r="J58"/>
      <c r="K58"/>
      <c r="L58"/>
      <c r="M58"/>
      <c r="N58"/>
      <c r="O58"/>
      <c r="P58"/>
      <c r="Q58"/>
      <c r="R58"/>
      <c r="S58"/>
      <c r="T58"/>
      <c r="U58"/>
      <c r="W58" s="11" t="b">
        <f>IF(OR(B58=Localisation!$C$118,B58=5),4,IF(OR(B58=Localisation!$C$119,B58=4),2,IF(OR(B58=Localisation!$C$120,B58=3),0,IF(OR(B58=Localisation!$C$121,B58=2),-1,IF(OR(B58=Localisation!$C$122,B58=1),-2)))))</f>
        <v>0</v>
      </c>
      <c r="X58" s="11" t="b">
        <f>IF(OR(C58=Localisation!$C$124,C58=5),-2,IF(OR(C58=Localisation!$C$125,C58=4),-1,IF(OR(C58=Localisation!$C$126,C58=3),0,IF(OR(C58=Localisation!$C$127,C58=2),2,IF(OR(C58=Localisation!$C$128,C58=1),4)))))</f>
        <v>0</v>
      </c>
      <c r="Y58" s="11" t="b">
        <f>IF(OR(D58=Localisation!$C$118,D58=5),4,IF(OR(D58=Localisation!$C$119,D58=4),2,IF(OR(D58=Localisation!$C$120,D58=3),0,IF(OR(D58=Localisation!$C$121,D58=2),-1,IF(OR(D58=Localisation!$C$122,D58=1),-2)))))</f>
        <v>0</v>
      </c>
      <c r="Z58" s="11" t="b">
        <f>IF(OR(E58=Localisation!$C$124,E58=5),-2,IF(OR(E58=Localisation!$C$125,E58=4),-1,IF(OR(E58=Localisation!$C$126,E58=3),0,IF(OR(E58=Localisation!$C$127,E58=2),2,IF(OR(E58=Localisation!$C$128,E58=1),4)))))</f>
        <v>0</v>
      </c>
      <c r="AA58" s="11" t="b">
        <f>IF(OR(F58=Localisation!$C$118,F58=5),4,IF(OR(F58=Localisation!$C$119,F58=4),2,IF(OR(F58=Localisation!$C$120,F58=3),0,IF(OR(F58=Localisation!$C$121,F58=2),-1,IF(OR(F58=Localisation!$C$122,F58=1),-2)))))</f>
        <v>0</v>
      </c>
      <c r="AB58" s="11" t="b">
        <f>IF(OR(G58=Localisation!$C$124,G58=5),-2,IF(OR(G58=Localisation!$C$125,G58=4),-1,IF(OR(G58=Localisation!$C$126,G58=3),0,IF(OR(G58=Localisation!$C$127,G58=2),2,IF(OR(G58=Localisation!$C$128,G58=1),4)))))</f>
        <v>0</v>
      </c>
      <c r="AC58" s="11" t="b">
        <f>IF(OR(H58=Localisation!$C$118,H58=5),4,IF(OR(H58=Localisation!$C$119,H58=4),2,IF(OR(H58=Localisation!$C$120,H58=3),0,IF(OR(H58=Localisation!$C$121,H58=2),-1,IF(OR(H58=Localisation!$C$122,H58=1),-2)))))</f>
        <v>0</v>
      </c>
      <c r="AD58" s="11" t="b">
        <f>IF(OR(I58=Localisation!$C$124,I58=5),-2,IF(OR(I58=Localisation!$C$125,I58=4),-1,IF(OR(I58=Localisation!$C$126,I58=3),0,IF(OR(I58=Localisation!$C$127,I58=2),2,IF(OR(I58=Localisation!$C$128,I58=1),4)))))</f>
        <v>0</v>
      </c>
      <c r="AE58" s="11" t="b">
        <f>IF(OR(J58=Localisation!$C$118,J58=5),4,IF(OR(J58=Localisation!$C$119,J58=4),2,IF(OR(J58=Localisation!$C$120,J58=3),0,IF(OR(J58=Localisation!$C$121,J58=2),-1,IF(OR(J58=Localisation!$C$122,J58=1),-2)))))</f>
        <v>0</v>
      </c>
      <c r="AF58" s="11" t="b">
        <f>IF(OR(K58=Localisation!$C$124,K58=5),-2,IF(OR(K58=Localisation!$C$125,K58=4),-1,IF(OR(K58=Localisation!$C$126,K58=3),0,IF(OR(K58=Localisation!$C$127,K58=2),2,IF(OR(K58=Localisation!$C$128,K58=1),4)))))</f>
        <v>0</v>
      </c>
      <c r="AG58" s="11" t="b">
        <f>IF(OR(L58=Localisation!$C$118,L58=5),4,IF(OR(L58=Localisation!$C$119,L58=4),2,IF(OR(L58=Localisation!$C$120,L58=3),0,IF(OR(L58=Localisation!$C$121,L58=2),-1,IF(OR(L58=Localisation!$C$122,L58=1),-2)))))</f>
        <v>0</v>
      </c>
      <c r="AH58" s="11" t="b">
        <f>IF(OR(M58=Localisation!$C$124,M58=5),-2,IF(OR(M58=Localisation!$C$125,M58=4),-1,IF(OR(M58=Localisation!$C$126,M58=3),0,IF(OR(M58=Localisation!$C$127,M58=2),2,IF(OR(M58=Localisation!$C$128,M58=1),4)))))</f>
        <v>0</v>
      </c>
      <c r="AI58" s="11" t="b">
        <f>IF(OR(N58=Localisation!$C$118,N58=5),4,IF(OR(N58=Localisation!$C$119,N58=4),2,IF(OR(N58=Localisation!$C$120,N58=3),0,IF(OR(N58=Localisation!$C$121,N58=2),-1,IF(OR(N58=Localisation!$C$122,N58=1),-2)))))</f>
        <v>0</v>
      </c>
      <c r="AJ58" s="11" t="b">
        <f>IF(OR(O58=Localisation!$C$124,O58=5),-2,IF(OR(O58=Localisation!$C$125,O58=4),-1,IF(OR(O58=Localisation!$C$126,O58=3),0,IF(OR(O58=Localisation!$C$127,O58=2),2,IF(OR(O58=Localisation!$C$128,O58=1),4)))))</f>
        <v>0</v>
      </c>
      <c r="AK58" s="11" t="b">
        <f>IF(OR(P58=Localisation!$C$118,P58=5),4,IF(OR(P58=Localisation!$C$119,P58=4),2,IF(OR(P58=Localisation!$C$120,P58=3),0,IF(OR(P58=Localisation!$C$121,P58=2),-1,IF(OR(P58=Localisation!$C$122,P58=1),-2)))))</f>
        <v>0</v>
      </c>
      <c r="AL58" s="11" t="b">
        <f>IF(OR(Q58=Localisation!$C$124,Q58=5),-2,IF(OR(Q58=Localisation!$C$125,Q58=4),-1,IF(OR(Q58=Localisation!$C$126,Q58=3),0,IF(OR(Q58=Localisation!$C$127,Q58=2),2,IF(OR(Q58=Localisation!$C$128,Q58=1),4)))))</f>
        <v>0</v>
      </c>
      <c r="AM58" s="11" t="b">
        <f>IF(OR(R58=Localisation!$C$118,R58=5),4,IF(OR(R58=Localisation!$C$119,R58=4),2,IF(OR(R58=Localisation!$C$120,R58=3),0,IF(OR(R58=Localisation!$C$121,R58=2),-1,IF(OR(R58=Localisation!$C$122,R58=1),-2)))))</f>
        <v>0</v>
      </c>
      <c r="AN58" s="11" t="b">
        <f>IF(OR(S58=Localisation!$C$124,S58=5),-2,IF(OR(S58=Localisation!$C$125,S58=4),-1,IF(OR(S58=Localisation!$C$126,S58=3),0,IF(OR(S58=Localisation!$C$127,S58=2),2,IF(OR(S58=Localisation!$C$128,S58=1),4)))))</f>
        <v>0</v>
      </c>
      <c r="AO58" s="11" t="b">
        <f>IF(OR(T58=Localisation!$C$118,T58=5),4,IF(OR(T58=Localisation!$C$119,T58=4),2,IF(OR(T58=Localisation!$C$120,T58=3),0,IF(OR(T58=Localisation!$C$121,T58=2),-1,IF(OR(T58=Localisation!$C$122,T58=1),-2)))))</f>
        <v>0</v>
      </c>
      <c r="AP58" s="11" t="b">
        <f>IF(OR(U58=Localisation!$C$124,U58=5),-2,IF(OR(U58=Localisation!$C$125,U58=4),-1,IF(OR(U58=Localisation!$C$126,U58=3),0,IF(OR(U58=Localisation!$C$127,U58=2),2,IF(OR(U58=Localisation!$C$128,U58=1),4)))))</f>
        <v>0</v>
      </c>
      <c r="AR58" s="11" t="str">
        <f t="shared" si="2"/>
        <v>ЛОЖЬЛОЖЬ</v>
      </c>
      <c r="AS58" s="11" t="str">
        <f t="shared" si="3"/>
        <v>ЛОЖЬЛОЖЬ</v>
      </c>
      <c r="AT58" s="11" t="str">
        <f t="shared" si="4"/>
        <v>ЛОЖЬЛОЖЬ</v>
      </c>
      <c r="AU58" s="11" t="str">
        <f t="shared" si="5"/>
        <v>ЛОЖЬЛОЖЬ</v>
      </c>
      <c r="AV58" s="11" t="str">
        <f t="shared" si="6"/>
        <v>ЛОЖЬЛОЖЬ</v>
      </c>
      <c r="AW58" s="11" t="str">
        <f t="shared" si="7"/>
        <v>ЛОЖЬЛОЖЬ</v>
      </c>
      <c r="AX58" s="11" t="str">
        <f t="shared" si="8"/>
        <v>ЛОЖЬЛОЖЬ</v>
      </c>
      <c r="AY58" s="11" t="str">
        <f t="shared" si="9"/>
        <v>ЛОЖЬЛОЖЬ</v>
      </c>
      <c r="AZ58" s="11" t="str">
        <f t="shared" si="10"/>
        <v>ЛОЖЬЛОЖЬ</v>
      </c>
      <c r="BA58" s="11" t="str">
        <f t="shared" si="11"/>
        <v>ЛОЖЬЛОЖЬ</v>
      </c>
      <c r="BC58" s="11" t="str">
        <f t="shared" si="12"/>
        <v/>
      </c>
      <c r="BD58" s="11" t="str">
        <f t="shared" si="13"/>
        <v/>
      </c>
      <c r="BE58" s="11" t="str">
        <f t="shared" si="14"/>
        <v/>
      </c>
      <c r="BF58" s="11" t="str">
        <f t="shared" si="15"/>
        <v/>
      </c>
      <c r="BG58" s="11" t="str">
        <f t="shared" si="16"/>
        <v/>
      </c>
      <c r="BH58" s="11" t="str">
        <f t="shared" si="17"/>
        <v/>
      </c>
      <c r="BI58" s="11" t="str">
        <f t="shared" si="18"/>
        <v/>
      </c>
      <c r="BJ58" s="11" t="str">
        <f t="shared" si="19"/>
        <v/>
      </c>
      <c r="BK58" s="11" t="str">
        <f t="shared" si="20"/>
        <v/>
      </c>
      <c r="BL58" s="11" t="str">
        <f t="shared" si="21"/>
        <v/>
      </c>
      <c r="BN58" s="53" t="str">
        <f t="shared" si="22"/>
        <v>Feature 4</v>
      </c>
      <c r="BO58" s="74" t="str">
        <f>IFERROR(AVERAGE(AD:AD),"")</f>
        <v/>
      </c>
      <c r="BP58" s="75" t="str">
        <f>IFERROR(AVERAGE(AC:AC),"")</f>
        <v/>
      </c>
    </row>
    <row r="59" spans="2:68" x14ac:dyDescent="0.3">
      <c r="B59"/>
      <c r="C59"/>
      <c r="D59"/>
      <c r="E59"/>
      <c r="F59"/>
      <c r="G59"/>
      <c r="H59"/>
      <c r="I59"/>
      <c r="J59"/>
      <c r="K59"/>
      <c r="L59"/>
      <c r="M59"/>
      <c r="N59"/>
      <c r="O59"/>
      <c r="P59"/>
      <c r="Q59"/>
      <c r="R59"/>
      <c r="S59"/>
      <c r="T59"/>
      <c r="U59"/>
      <c r="W59" s="11" t="b">
        <f>IF(OR(B59=Localisation!$C$118,B59=5),4,IF(OR(B59=Localisation!$C$119,B59=4),2,IF(OR(B59=Localisation!$C$120,B59=3),0,IF(OR(B59=Localisation!$C$121,B59=2),-1,IF(OR(B59=Localisation!$C$122,B59=1),-2)))))</f>
        <v>0</v>
      </c>
      <c r="X59" s="11" t="b">
        <f>IF(OR(C59=Localisation!$C$124,C59=5),-2,IF(OR(C59=Localisation!$C$125,C59=4),-1,IF(OR(C59=Localisation!$C$126,C59=3),0,IF(OR(C59=Localisation!$C$127,C59=2),2,IF(OR(C59=Localisation!$C$128,C59=1),4)))))</f>
        <v>0</v>
      </c>
      <c r="Y59" s="11" t="b">
        <f>IF(OR(D59=Localisation!$C$118,D59=5),4,IF(OR(D59=Localisation!$C$119,D59=4),2,IF(OR(D59=Localisation!$C$120,D59=3),0,IF(OR(D59=Localisation!$C$121,D59=2),-1,IF(OR(D59=Localisation!$C$122,D59=1),-2)))))</f>
        <v>0</v>
      </c>
      <c r="Z59" s="11" t="b">
        <f>IF(OR(E59=Localisation!$C$124,E59=5),-2,IF(OR(E59=Localisation!$C$125,E59=4),-1,IF(OR(E59=Localisation!$C$126,E59=3),0,IF(OR(E59=Localisation!$C$127,E59=2),2,IF(OR(E59=Localisation!$C$128,E59=1),4)))))</f>
        <v>0</v>
      </c>
      <c r="AA59" s="11" t="b">
        <f>IF(OR(F59=Localisation!$C$118,F59=5),4,IF(OR(F59=Localisation!$C$119,F59=4),2,IF(OR(F59=Localisation!$C$120,F59=3),0,IF(OR(F59=Localisation!$C$121,F59=2),-1,IF(OR(F59=Localisation!$C$122,F59=1),-2)))))</f>
        <v>0</v>
      </c>
      <c r="AB59" s="11" t="b">
        <f>IF(OR(G59=Localisation!$C$124,G59=5),-2,IF(OR(G59=Localisation!$C$125,G59=4),-1,IF(OR(G59=Localisation!$C$126,G59=3),0,IF(OR(G59=Localisation!$C$127,G59=2),2,IF(OR(G59=Localisation!$C$128,G59=1),4)))))</f>
        <v>0</v>
      </c>
      <c r="AC59" s="11" t="b">
        <f>IF(OR(H59=Localisation!$C$118,H59=5),4,IF(OR(H59=Localisation!$C$119,H59=4),2,IF(OR(H59=Localisation!$C$120,H59=3),0,IF(OR(H59=Localisation!$C$121,H59=2),-1,IF(OR(H59=Localisation!$C$122,H59=1),-2)))))</f>
        <v>0</v>
      </c>
      <c r="AD59" s="11" t="b">
        <f>IF(OR(I59=Localisation!$C$124,I59=5),-2,IF(OR(I59=Localisation!$C$125,I59=4),-1,IF(OR(I59=Localisation!$C$126,I59=3),0,IF(OR(I59=Localisation!$C$127,I59=2),2,IF(OR(I59=Localisation!$C$128,I59=1),4)))))</f>
        <v>0</v>
      </c>
      <c r="AE59" s="11" t="b">
        <f>IF(OR(J59=Localisation!$C$118,J59=5),4,IF(OR(J59=Localisation!$C$119,J59=4),2,IF(OR(J59=Localisation!$C$120,J59=3),0,IF(OR(J59=Localisation!$C$121,J59=2),-1,IF(OR(J59=Localisation!$C$122,J59=1),-2)))))</f>
        <v>0</v>
      </c>
      <c r="AF59" s="11" t="b">
        <f>IF(OR(K59=Localisation!$C$124,K59=5),-2,IF(OR(K59=Localisation!$C$125,K59=4),-1,IF(OR(K59=Localisation!$C$126,K59=3),0,IF(OR(K59=Localisation!$C$127,K59=2),2,IF(OR(K59=Localisation!$C$128,K59=1),4)))))</f>
        <v>0</v>
      </c>
      <c r="AG59" s="11" t="b">
        <f>IF(OR(L59=Localisation!$C$118,L59=5),4,IF(OR(L59=Localisation!$C$119,L59=4),2,IF(OR(L59=Localisation!$C$120,L59=3),0,IF(OR(L59=Localisation!$C$121,L59=2),-1,IF(OR(L59=Localisation!$C$122,L59=1),-2)))))</f>
        <v>0</v>
      </c>
      <c r="AH59" s="11" t="b">
        <f>IF(OR(M59=Localisation!$C$124,M59=5),-2,IF(OR(M59=Localisation!$C$125,M59=4),-1,IF(OR(M59=Localisation!$C$126,M59=3),0,IF(OR(M59=Localisation!$C$127,M59=2),2,IF(OR(M59=Localisation!$C$128,M59=1),4)))))</f>
        <v>0</v>
      </c>
      <c r="AI59" s="11" t="b">
        <f>IF(OR(N59=Localisation!$C$118,N59=5),4,IF(OR(N59=Localisation!$C$119,N59=4),2,IF(OR(N59=Localisation!$C$120,N59=3),0,IF(OR(N59=Localisation!$C$121,N59=2),-1,IF(OR(N59=Localisation!$C$122,N59=1),-2)))))</f>
        <v>0</v>
      </c>
      <c r="AJ59" s="11" t="b">
        <f>IF(OR(O59=Localisation!$C$124,O59=5),-2,IF(OR(O59=Localisation!$C$125,O59=4),-1,IF(OR(O59=Localisation!$C$126,O59=3),0,IF(OR(O59=Localisation!$C$127,O59=2),2,IF(OR(O59=Localisation!$C$128,O59=1),4)))))</f>
        <v>0</v>
      </c>
      <c r="AK59" s="11" t="b">
        <f>IF(OR(P59=Localisation!$C$118,P59=5),4,IF(OR(P59=Localisation!$C$119,P59=4),2,IF(OR(P59=Localisation!$C$120,P59=3),0,IF(OR(P59=Localisation!$C$121,P59=2),-1,IF(OR(P59=Localisation!$C$122,P59=1),-2)))))</f>
        <v>0</v>
      </c>
      <c r="AL59" s="11" t="b">
        <f>IF(OR(Q59=Localisation!$C$124,Q59=5),-2,IF(OR(Q59=Localisation!$C$125,Q59=4),-1,IF(OR(Q59=Localisation!$C$126,Q59=3),0,IF(OR(Q59=Localisation!$C$127,Q59=2),2,IF(OR(Q59=Localisation!$C$128,Q59=1),4)))))</f>
        <v>0</v>
      </c>
      <c r="AM59" s="11" t="b">
        <f>IF(OR(R59=Localisation!$C$118,R59=5),4,IF(OR(R59=Localisation!$C$119,R59=4),2,IF(OR(R59=Localisation!$C$120,R59=3),0,IF(OR(R59=Localisation!$C$121,R59=2),-1,IF(OR(R59=Localisation!$C$122,R59=1),-2)))))</f>
        <v>0</v>
      </c>
      <c r="AN59" s="11" t="b">
        <f>IF(OR(S59=Localisation!$C$124,S59=5),-2,IF(OR(S59=Localisation!$C$125,S59=4),-1,IF(OR(S59=Localisation!$C$126,S59=3),0,IF(OR(S59=Localisation!$C$127,S59=2),2,IF(OR(S59=Localisation!$C$128,S59=1),4)))))</f>
        <v>0</v>
      </c>
      <c r="AO59" s="11" t="b">
        <f>IF(OR(T59=Localisation!$C$118,T59=5),4,IF(OR(T59=Localisation!$C$119,T59=4),2,IF(OR(T59=Localisation!$C$120,T59=3),0,IF(OR(T59=Localisation!$C$121,T59=2),-1,IF(OR(T59=Localisation!$C$122,T59=1),-2)))))</f>
        <v>0</v>
      </c>
      <c r="AP59" s="11" t="b">
        <f>IF(OR(U59=Localisation!$C$124,U59=5),-2,IF(OR(U59=Localisation!$C$125,U59=4),-1,IF(OR(U59=Localisation!$C$126,U59=3),0,IF(OR(U59=Localisation!$C$127,U59=2),2,IF(OR(U59=Localisation!$C$128,U59=1),4)))))</f>
        <v>0</v>
      </c>
      <c r="AR59" s="11" t="str">
        <f t="shared" si="2"/>
        <v>ЛОЖЬЛОЖЬ</v>
      </c>
      <c r="AS59" s="11" t="str">
        <f t="shared" si="3"/>
        <v>ЛОЖЬЛОЖЬ</v>
      </c>
      <c r="AT59" s="11" t="str">
        <f t="shared" si="4"/>
        <v>ЛОЖЬЛОЖЬ</v>
      </c>
      <c r="AU59" s="11" t="str">
        <f t="shared" si="5"/>
        <v>ЛОЖЬЛОЖЬ</v>
      </c>
      <c r="AV59" s="11" t="str">
        <f t="shared" si="6"/>
        <v>ЛОЖЬЛОЖЬ</v>
      </c>
      <c r="AW59" s="11" t="str">
        <f t="shared" si="7"/>
        <v>ЛОЖЬЛОЖЬ</v>
      </c>
      <c r="AX59" s="11" t="str">
        <f t="shared" si="8"/>
        <v>ЛОЖЬЛОЖЬ</v>
      </c>
      <c r="AY59" s="11" t="str">
        <f t="shared" si="9"/>
        <v>ЛОЖЬЛОЖЬ</v>
      </c>
      <c r="AZ59" s="11" t="str">
        <f t="shared" si="10"/>
        <v>ЛОЖЬЛОЖЬ</v>
      </c>
      <c r="BA59" s="11" t="str">
        <f t="shared" si="11"/>
        <v>ЛОЖЬЛОЖЬ</v>
      </c>
      <c r="BC59" s="11" t="str">
        <f t="shared" si="12"/>
        <v/>
      </c>
      <c r="BD59" s="11" t="str">
        <f t="shared" si="13"/>
        <v/>
      </c>
      <c r="BE59" s="11" t="str">
        <f t="shared" si="14"/>
        <v/>
      </c>
      <c r="BF59" s="11" t="str">
        <f t="shared" si="15"/>
        <v/>
      </c>
      <c r="BG59" s="11" t="str">
        <f t="shared" si="16"/>
        <v/>
      </c>
      <c r="BH59" s="11" t="str">
        <f t="shared" si="17"/>
        <v/>
      </c>
      <c r="BI59" s="11" t="str">
        <f t="shared" si="18"/>
        <v/>
      </c>
      <c r="BJ59" s="11" t="str">
        <f t="shared" si="19"/>
        <v/>
      </c>
      <c r="BK59" s="11" t="str">
        <f t="shared" si="20"/>
        <v/>
      </c>
      <c r="BL59" s="11" t="str">
        <f t="shared" si="21"/>
        <v/>
      </c>
      <c r="BN59" s="53" t="str">
        <f t="shared" si="22"/>
        <v>Feature 5</v>
      </c>
      <c r="BO59" s="74" t="str">
        <f>IFERROR(AVERAGE(AF:AF),"")</f>
        <v/>
      </c>
      <c r="BP59" s="75" t="str">
        <f>IFERROR(AVERAGE(AE:AE),"")</f>
        <v/>
      </c>
    </row>
    <row r="60" spans="2:68" x14ac:dyDescent="0.3">
      <c r="B60"/>
      <c r="C60"/>
      <c r="D60"/>
      <c r="E60"/>
      <c r="F60"/>
      <c r="G60"/>
      <c r="H60"/>
      <c r="I60"/>
      <c r="J60"/>
      <c r="K60"/>
      <c r="L60"/>
      <c r="M60"/>
      <c r="N60"/>
      <c r="O60"/>
      <c r="P60"/>
      <c r="Q60"/>
      <c r="R60"/>
      <c r="S60"/>
      <c r="T60"/>
      <c r="U60"/>
      <c r="W60" s="11" t="b">
        <f>IF(OR(B60=Localisation!$C$118,B60=5),4,IF(OR(B60=Localisation!$C$119,B60=4),2,IF(OR(B60=Localisation!$C$120,B60=3),0,IF(OR(B60=Localisation!$C$121,B60=2),-1,IF(OR(B60=Localisation!$C$122,B60=1),-2)))))</f>
        <v>0</v>
      </c>
      <c r="X60" s="11" t="b">
        <f>IF(OR(C60=Localisation!$C$124,C60=5),-2,IF(OR(C60=Localisation!$C$125,C60=4),-1,IF(OR(C60=Localisation!$C$126,C60=3),0,IF(OR(C60=Localisation!$C$127,C60=2),2,IF(OR(C60=Localisation!$C$128,C60=1),4)))))</f>
        <v>0</v>
      </c>
      <c r="Y60" s="11" t="b">
        <f>IF(OR(D60=Localisation!$C$118,D60=5),4,IF(OR(D60=Localisation!$C$119,D60=4),2,IF(OR(D60=Localisation!$C$120,D60=3),0,IF(OR(D60=Localisation!$C$121,D60=2),-1,IF(OR(D60=Localisation!$C$122,D60=1),-2)))))</f>
        <v>0</v>
      </c>
      <c r="Z60" s="11" t="b">
        <f>IF(OR(E60=Localisation!$C$124,E60=5),-2,IF(OR(E60=Localisation!$C$125,E60=4),-1,IF(OR(E60=Localisation!$C$126,E60=3),0,IF(OR(E60=Localisation!$C$127,E60=2),2,IF(OR(E60=Localisation!$C$128,E60=1),4)))))</f>
        <v>0</v>
      </c>
      <c r="AA60" s="11" t="b">
        <f>IF(OR(F60=Localisation!$C$118,F60=5),4,IF(OR(F60=Localisation!$C$119,F60=4),2,IF(OR(F60=Localisation!$C$120,F60=3),0,IF(OR(F60=Localisation!$C$121,F60=2),-1,IF(OR(F60=Localisation!$C$122,F60=1),-2)))))</f>
        <v>0</v>
      </c>
      <c r="AB60" s="11" t="b">
        <f>IF(OR(G60=Localisation!$C$124,G60=5),-2,IF(OR(G60=Localisation!$C$125,G60=4),-1,IF(OR(G60=Localisation!$C$126,G60=3),0,IF(OR(G60=Localisation!$C$127,G60=2),2,IF(OR(G60=Localisation!$C$128,G60=1),4)))))</f>
        <v>0</v>
      </c>
      <c r="AC60" s="11" t="b">
        <f>IF(OR(H60=Localisation!$C$118,H60=5),4,IF(OR(H60=Localisation!$C$119,H60=4),2,IF(OR(H60=Localisation!$C$120,H60=3),0,IF(OR(H60=Localisation!$C$121,H60=2),-1,IF(OR(H60=Localisation!$C$122,H60=1),-2)))))</f>
        <v>0</v>
      </c>
      <c r="AD60" s="11" t="b">
        <f>IF(OR(I60=Localisation!$C$124,I60=5),-2,IF(OR(I60=Localisation!$C$125,I60=4),-1,IF(OR(I60=Localisation!$C$126,I60=3),0,IF(OR(I60=Localisation!$C$127,I60=2),2,IF(OR(I60=Localisation!$C$128,I60=1),4)))))</f>
        <v>0</v>
      </c>
      <c r="AE60" s="11" t="b">
        <f>IF(OR(J60=Localisation!$C$118,J60=5),4,IF(OR(J60=Localisation!$C$119,J60=4),2,IF(OR(J60=Localisation!$C$120,J60=3),0,IF(OR(J60=Localisation!$C$121,J60=2),-1,IF(OR(J60=Localisation!$C$122,J60=1),-2)))))</f>
        <v>0</v>
      </c>
      <c r="AF60" s="11" t="b">
        <f>IF(OR(K60=Localisation!$C$124,K60=5),-2,IF(OR(K60=Localisation!$C$125,K60=4),-1,IF(OR(K60=Localisation!$C$126,K60=3),0,IF(OR(K60=Localisation!$C$127,K60=2),2,IF(OR(K60=Localisation!$C$128,K60=1),4)))))</f>
        <v>0</v>
      </c>
      <c r="AG60" s="11" t="b">
        <f>IF(OR(L60=Localisation!$C$118,L60=5),4,IF(OR(L60=Localisation!$C$119,L60=4),2,IF(OR(L60=Localisation!$C$120,L60=3),0,IF(OR(L60=Localisation!$C$121,L60=2),-1,IF(OR(L60=Localisation!$C$122,L60=1),-2)))))</f>
        <v>0</v>
      </c>
      <c r="AH60" s="11" t="b">
        <f>IF(OR(M60=Localisation!$C$124,M60=5),-2,IF(OR(M60=Localisation!$C$125,M60=4),-1,IF(OR(M60=Localisation!$C$126,M60=3),0,IF(OR(M60=Localisation!$C$127,M60=2),2,IF(OR(M60=Localisation!$C$128,M60=1),4)))))</f>
        <v>0</v>
      </c>
      <c r="AI60" s="11" t="b">
        <f>IF(OR(N60=Localisation!$C$118,N60=5),4,IF(OR(N60=Localisation!$C$119,N60=4),2,IF(OR(N60=Localisation!$C$120,N60=3),0,IF(OR(N60=Localisation!$C$121,N60=2),-1,IF(OR(N60=Localisation!$C$122,N60=1),-2)))))</f>
        <v>0</v>
      </c>
      <c r="AJ60" s="11" t="b">
        <f>IF(OR(O60=Localisation!$C$124,O60=5),-2,IF(OR(O60=Localisation!$C$125,O60=4),-1,IF(OR(O60=Localisation!$C$126,O60=3),0,IF(OR(O60=Localisation!$C$127,O60=2),2,IF(OR(O60=Localisation!$C$128,O60=1),4)))))</f>
        <v>0</v>
      </c>
      <c r="AK60" s="11" t="b">
        <f>IF(OR(P60=Localisation!$C$118,P60=5),4,IF(OR(P60=Localisation!$C$119,P60=4),2,IF(OR(P60=Localisation!$C$120,P60=3),0,IF(OR(P60=Localisation!$C$121,P60=2),-1,IF(OR(P60=Localisation!$C$122,P60=1),-2)))))</f>
        <v>0</v>
      </c>
      <c r="AL60" s="11" t="b">
        <f>IF(OR(Q60=Localisation!$C$124,Q60=5),-2,IF(OR(Q60=Localisation!$C$125,Q60=4),-1,IF(OR(Q60=Localisation!$C$126,Q60=3),0,IF(OR(Q60=Localisation!$C$127,Q60=2),2,IF(OR(Q60=Localisation!$C$128,Q60=1),4)))))</f>
        <v>0</v>
      </c>
      <c r="AM60" s="11" t="b">
        <f>IF(OR(R60=Localisation!$C$118,R60=5),4,IF(OR(R60=Localisation!$C$119,R60=4),2,IF(OR(R60=Localisation!$C$120,R60=3),0,IF(OR(R60=Localisation!$C$121,R60=2),-1,IF(OR(R60=Localisation!$C$122,R60=1),-2)))))</f>
        <v>0</v>
      </c>
      <c r="AN60" s="11" t="b">
        <f>IF(OR(S60=Localisation!$C$124,S60=5),-2,IF(OR(S60=Localisation!$C$125,S60=4),-1,IF(OR(S60=Localisation!$C$126,S60=3),0,IF(OR(S60=Localisation!$C$127,S60=2),2,IF(OR(S60=Localisation!$C$128,S60=1),4)))))</f>
        <v>0</v>
      </c>
      <c r="AO60" s="11" t="b">
        <f>IF(OR(T60=Localisation!$C$118,T60=5),4,IF(OR(T60=Localisation!$C$119,T60=4),2,IF(OR(T60=Localisation!$C$120,T60=3),0,IF(OR(T60=Localisation!$C$121,T60=2),-1,IF(OR(T60=Localisation!$C$122,T60=1),-2)))))</f>
        <v>0</v>
      </c>
      <c r="AP60" s="11" t="b">
        <f>IF(OR(U60=Localisation!$C$124,U60=5),-2,IF(OR(U60=Localisation!$C$125,U60=4),-1,IF(OR(U60=Localisation!$C$126,U60=3),0,IF(OR(U60=Localisation!$C$127,U60=2),2,IF(OR(U60=Localisation!$C$128,U60=1),4)))))</f>
        <v>0</v>
      </c>
      <c r="AR60" s="11" t="str">
        <f t="shared" si="2"/>
        <v>ЛОЖЬЛОЖЬ</v>
      </c>
      <c r="AS60" s="11" t="str">
        <f t="shared" si="3"/>
        <v>ЛОЖЬЛОЖЬ</v>
      </c>
      <c r="AT60" s="11" t="str">
        <f t="shared" si="4"/>
        <v>ЛОЖЬЛОЖЬ</v>
      </c>
      <c r="AU60" s="11" t="str">
        <f t="shared" si="5"/>
        <v>ЛОЖЬЛОЖЬ</v>
      </c>
      <c r="AV60" s="11" t="str">
        <f t="shared" si="6"/>
        <v>ЛОЖЬЛОЖЬ</v>
      </c>
      <c r="AW60" s="11" t="str">
        <f t="shared" si="7"/>
        <v>ЛОЖЬЛОЖЬ</v>
      </c>
      <c r="AX60" s="11" t="str">
        <f t="shared" si="8"/>
        <v>ЛОЖЬЛОЖЬ</v>
      </c>
      <c r="AY60" s="11" t="str">
        <f t="shared" si="9"/>
        <v>ЛОЖЬЛОЖЬ</v>
      </c>
      <c r="AZ60" s="11" t="str">
        <f t="shared" si="10"/>
        <v>ЛОЖЬЛОЖЬ</v>
      </c>
      <c r="BA60" s="11" t="str">
        <f t="shared" si="11"/>
        <v>ЛОЖЬЛОЖЬ</v>
      </c>
      <c r="BC60" s="11" t="str">
        <f t="shared" si="12"/>
        <v/>
      </c>
      <c r="BD60" s="11" t="str">
        <f t="shared" si="13"/>
        <v/>
      </c>
      <c r="BE60" s="11" t="str">
        <f t="shared" si="14"/>
        <v/>
      </c>
      <c r="BF60" s="11" t="str">
        <f t="shared" si="15"/>
        <v/>
      </c>
      <c r="BG60" s="11" t="str">
        <f t="shared" si="16"/>
        <v/>
      </c>
      <c r="BH60" s="11" t="str">
        <f t="shared" si="17"/>
        <v/>
      </c>
      <c r="BI60" s="11" t="str">
        <f t="shared" si="18"/>
        <v/>
      </c>
      <c r="BJ60" s="11" t="str">
        <f t="shared" si="19"/>
        <v/>
      </c>
      <c r="BK60" s="11" t="str">
        <f t="shared" si="20"/>
        <v/>
      </c>
      <c r="BL60" s="11" t="str">
        <f t="shared" si="21"/>
        <v/>
      </c>
      <c r="BN60" s="53" t="str">
        <f t="shared" si="22"/>
        <v>Feature 6</v>
      </c>
      <c r="BO60" s="74" t="str">
        <f>IFERROR(AVERAGE(AH:AH),"")</f>
        <v/>
      </c>
      <c r="BP60" s="75" t="str">
        <f>IFERROR(AVERAGE(AG:AG),"")</f>
        <v/>
      </c>
    </row>
    <row r="61" spans="2:68" x14ac:dyDescent="0.3">
      <c r="B61"/>
      <c r="C61"/>
      <c r="D61"/>
      <c r="E61"/>
      <c r="F61"/>
      <c r="G61"/>
      <c r="H61"/>
      <c r="I61"/>
      <c r="J61"/>
      <c r="K61"/>
      <c r="L61"/>
      <c r="M61"/>
      <c r="N61"/>
      <c r="O61"/>
      <c r="P61"/>
      <c r="Q61"/>
      <c r="R61"/>
      <c r="S61"/>
      <c r="T61"/>
      <c r="U61"/>
      <c r="W61" s="11" t="b">
        <f>IF(OR(B61=Localisation!$C$118,B61=5),4,IF(OR(B61=Localisation!$C$119,B61=4),2,IF(OR(B61=Localisation!$C$120,B61=3),0,IF(OR(B61=Localisation!$C$121,B61=2),-1,IF(OR(B61=Localisation!$C$122,B61=1),-2)))))</f>
        <v>0</v>
      </c>
      <c r="X61" s="11" t="b">
        <f>IF(OR(C61=Localisation!$C$124,C61=5),-2,IF(OR(C61=Localisation!$C$125,C61=4),-1,IF(OR(C61=Localisation!$C$126,C61=3),0,IF(OR(C61=Localisation!$C$127,C61=2),2,IF(OR(C61=Localisation!$C$128,C61=1),4)))))</f>
        <v>0</v>
      </c>
      <c r="Y61" s="11" t="b">
        <f>IF(OR(D61=Localisation!$C$118,D61=5),4,IF(OR(D61=Localisation!$C$119,D61=4),2,IF(OR(D61=Localisation!$C$120,D61=3),0,IF(OR(D61=Localisation!$C$121,D61=2),-1,IF(OR(D61=Localisation!$C$122,D61=1),-2)))))</f>
        <v>0</v>
      </c>
      <c r="Z61" s="11" t="b">
        <f>IF(OR(E61=Localisation!$C$124,E61=5),-2,IF(OR(E61=Localisation!$C$125,E61=4),-1,IF(OR(E61=Localisation!$C$126,E61=3),0,IF(OR(E61=Localisation!$C$127,E61=2),2,IF(OR(E61=Localisation!$C$128,E61=1),4)))))</f>
        <v>0</v>
      </c>
      <c r="AA61" s="11" t="b">
        <f>IF(OR(F61=Localisation!$C$118,F61=5),4,IF(OR(F61=Localisation!$C$119,F61=4),2,IF(OR(F61=Localisation!$C$120,F61=3),0,IF(OR(F61=Localisation!$C$121,F61=2),-1,IF(OR(F61=Localisation!$C$122,F61=1),-2)))))</f>
        <v>0</v>
      </c>
      <c r="AB61" s="11" t="b">
        <f>IF(OR(G61=Localisation!$C$124,G61=5),-2,IF(OR(G61=Localisation!$C$125,G61=4),-1,IF(OR(G61=Localisation!$C$126,G61=3),0,IF(OR(G61=Localisation!$C$127,G61=2),2,IF(OR(G61=Localisation!$C$128,G61=1),4)))))</f>
        <v>0</v>
      </c>
      <c r="AC61" s="11" t="b">
        <f>IF(OR(H61=Localisation!$C$118,H61=5),4,IF(OR(H61=Localisation!$C$119,H61=4),2,IF(OR(H61=Localisation!$C$120,H61=3),0,IF(OR(H61=Localisation!$C$121,H61=2),-1,IF(OR(H61=Localisation!$C$122,H61=1),-2)))))</f>
        <v>0</v>
      </c>
      <c r="AD61" s="11" t="b">
        <f>IF(OR(I61=Localisation!$C$124,I61=5),-2,IF(OR(I61=Localisation!$C$125,I61=4),-1,IF(OR(I61=Localisation!$C$126,I61=3),0,IF(OR(I61=Localisation!$C$127,I61=2),2,IF(OR(I61=Localisation!$C$128,I61=1),4)))))</f>
        <v>0</v>
      </c>
      <c r="AE61" s="11" t="b">
        <f>IF(OR(J61=Localisation!$C$118,J61=5),4,IF(OR(J61=Localisation!$C$119,J61=4),2,IF(OR(J61=Localisation!$C$120,J61=3),0,IF(OR(J61=Localisation!$C$121,J61=2),-1,IF(OR(J61=Localisation!$C$122,J61=1),-2)))))</f>
        <v>0</v>
      </c>
      <c r="AF61" s="11" t="b">
        <f>IF(OR(K61=Localisation!$C$124,K61=5),-2,IF(OR(K61=Localisation!$C$125,K61=4),-1,IF(OR(K61=Localisation!$C$126,K61=3),0,IF(OR(K61=Localisation!$C$127,K61=2),2,IF(OR(K61=Localisation!$C$128,K61=1),4)))))</f>
        <v>0</v>
      </c>
      <c r="AG61" s="11" t="b">
        <f>IF(OR(L61=Localisation!$C$118,L61=5),4,IF(OR(L61=Localisation!$C$119,L61=4),2,IF(OR(L61=Localisation!$C$120,L61=3),0,IF(OR(L61=Localisation!$C$121,L61=2),-1,IF(OR(L61=Localisation!$C$122,L61=1),-2)))))</f>
        <v>0</v>
      </c>
      <c r="AH61" s="11" t="b">
        <f>IF(OR(M61=Localisation!$C$124,M61=5),-2,IF(OR(M61=Localisation!$C$125,M61=4),-1,IF(OR(M61=Localisation!$C$126,M61=3),0,IF(OR(M61=Localisation!$C$127,M61=2),2,IF(OR(M61=Localisation!$C$128,M61=1),4)))))</f>
        <v>0</v>
      </c>
      <c r="AI61" s="11" t="b">
        <f>IF(OR(N61=Localisation!$C$118,N61=5),4,IF(OR(N61=Localisation!$C$119,N61=4),2,IF(OR(N61=Localisation!$C$120,N61=3),0,IF(OR(N61=Localisation!$C$121,N61=2),-1,IF(OR(N61=Localisation!$C$122,N61=1),-2)))))</f>
        <v>0</v>
      </c>
      <c r="AJ61" s="11" t="b">
        <f>IF(OR(O61=Localisation!$C$124,O61=5),-2,IF(OR(O61=Localisation!$C$125,O61=4),-1,IF(OR(O61=Localisation!$C$126,O61=3),0,IF(OR(O61=Localisation!$C$127,O61=2),2,IF(OR(O61=Localisation!$C$128,O61=1),4)))))</f>
        <v>0</v>
      </c>
      <c r="AK61" s="11" t="b">
        <f>IF(OR(P61=Localisation!$C$118,P61=5),4,IF(OR(P61=Localisation!$C$119,P61=4),2,IF(OR(P61=Localisation!$C$120,P61=3),0,IF(OR(P61=Localisation!$C$121,P61=2),-1,IF(OR(P61=Localisation!$C$122,P61=1),-2)))))</f>
        <v>0</v>
      </c>
      <c r="AL61" s="11" t="b">
        <f>IF(OR(Q61=Localisation!$C$124,Q61=5),-2,IF(OR(Q61=Localisation!$C$125,Q61=4),-1,IF(OR(Q61=Localisation!$C$126,Q61=3),0,IF(OR(Q61=Localisation!$C$127,Q61=2),2,IF(OR(Q61=Localisation!$C$128,Q61=1),4)))))</f>
        <v>0</v>
      </c>
      <c r="AM61" s="11" t="b">
        <f>IF(OR(R61=Localisation!$C$118,R61=5),4,IF(OR(R61=Localisation!$C$119,R61=4),2,IF(OR(R61=Localisation!$C$120,R61=3),0,IF(OR(R61=Localisation!$C$121,R61=2),-1,IF(OR(R61=Localisation!$C$122,R61=1),-2)))))</f>
        <v>0</v>
      </c>
      <c r="AN61" s="11" t="b">
        <f>IF(OR(S61=Localisation!$C$124,S61=5),-2,IF(OR(S61=Localisation!$C$125,S61=4),-1,IF(OR(S61=Localisation!$C$126,S61=3),0,IF(OR(S61=Localisation!$C$127,S61=2),2,IF(OR(S61=Localisation!$C$128,S61=1),4)))))</f>
        <v>0</v>
      </c>
      <c r="AO61" s="11" t="b">
        <f>IF(OR(T61=Localisation!$C$118,T61=5),4,IF(OR(T61=Localisation!$C$119,T61=4),2,IF(OR(T61=Localisation!$C$120,T61=3),0,IF(OR(T61=Localisation!$C$121,T61=2),-1,IF(OR(T61=Localisation!$C$122,T61=1),-2)))))</f>
        <v>0</v>
      </c>
      <c r="AP61" s="11" t="b">
        <f>IF(OR(U61=Localisation!$C$124,U61=5),-2,IF(OR(U61=Localisation!$C$125,U61=4),-1,IF(OR(U61=Localisation!$C$126,U61=3),0,IF(OR(U61=Localisation!$C$127,U61=2),2,IF(OR(U61=Localisation!$C$128,U61=1),4)))))</f>
        <v>0</v>
      </c>
      <c r="AR61" s="11" t="str">
        <f t="shared" si="2"/>
        <v>ЛОЖЬЛОЖЬ</v>
      </c>
      <c r="AS61" s="11" t="str">
        <f t="shared" si="3"/>
        <v>ЛОЖЬЛОЖЬ</v>
      </c>
      <c r="AT61" s="11" t="str">
        <f t="shared" si="4"/>
        <v>ЛОЖЬЛОЖЬ</v>
      </c>
      <c r="AU61" s="11" t="str">
        <f t="shared" si="5"/>
        <v>ЛОЖЬЛОЖЬ</v>
      </c>
      <c r="AV61" s="11" t="str">
        <f t="shared" si="6"/>
        <v>ЛОЖЬЛОЖЬ</v>
      </c>
      <c r="AW61" s="11" t="str">
        <f t="shared" si="7"/>
        <v>ЛОЖЬЛОЖЬ</v>
      </c>
      <c r="AX61" s="11" t="str">
        <f t="shared" si="8"/>
        <v>ЛОЖЬЛОЖЬ</v>
      </c>
      <c r="AY61" s="11" t="str">
        <f t="shared" si="9"/>
        <v>ЛОЖЬЛОЖЬ</v>
      </c>
      <c r="AZ61" s="11" t="str">
        <f t="shared" si="10"/>
        <v>ЛОЖЬЛОЖЬ</v>
      </c>
      <c r="BA61" s="11" t="str">
        <f t="shared" si="11"/>
        <v>ЛОЖЬЛОЖЬ</v>
      </c>
      <c r="BC61" s="11" t="str">
        <f t="shared" si="12"/>
        <v/>
      </c>
      <c r="BD61" s="11" t="str">
        <f t="shared" si="13"/>
        <v/>
      </c>
      <c r="BE61" s="11" t="str">
        <f t="shared" si="14"/>
        <v/>
      </c>
      <c r="BF61" s="11" t="str">
        <f t="shared" si="15"/>
        <v/>
      </c>
      <c r="BG61" s="11" t="str">
        <f t="shared" si="16"/>
        <v/>
      </c>
      <c r="BH61" s="11" t="str">
        <f t="shared" si="17"/>
        <v/>
      </c>
      <c r="BI61" s="11" t="str">
        <f t="shared" si="18"/>
        <v/>
      </c>
      <c r="BJ61" s="11" t="str">
        <f t="shared" si="19"/>
        <v/>
      </c>
      <c r="BK61" s="11" t="str">
        <f t="shared" si="20"/>
        <v/>
      </c>
      <c r="BL61" s="11" t="str">
        <f t="shared" si="21"/>
        <v/>
      </c>
      <c r="BN61" s="53" t="str">
        <f t="shared" si="22"/>
        <v>Feature 7</v>
      </c>
      <c r="BO61" s="74" t="str">
        <f>IFERROR(AVERAGE(AJ:AJ),"")</f>
        <v/>
      </c>
      <c r="BP61" s="75" t="str">
        <f>IFERROR(AVERAGE(AI:AI),"")</f>
        <v/>
      </c>
    </row>
    <row r="62" spans="2:68" x14ac:dyDescent="0.3">
      <c r="B62"/>
      <c r="C62"/>
      <c r="D62"/>
      <c r="E62"/>
      <c r="F62"/>
      <c r="G62"/>
      <c r="H62"/>
      <c r="I62"/>
      <c r="J62"/>
      <c r="K62"/>
      <c r="L62"/>
      <c r="M62"/>
      <c r="N62"/>
      <c r="O62"/>
      <c r="P62"/>
      <c r="Q62"/>
      <c r="R62"/>
      <c r="S62"/>
      <c r="T62"/>
      <c r="U62"/>
      <c r="W62" s="11" t="b">
        <f>IF(OR(B62=Localisation!$C$118,B62=5),4,IF(OR(B62=Localisation!$C$119,B62=4),2,IF(OR(B62=Localisation!$C$120,B62=3),0,IF(OR(B62=Localisation!$C$121,B62=2),-1,IF(OR(B62=Localisation!$C$122,B62=1),-2)))))</f>
        <v>0</v>
      </c>
      <c r="X62" s="11" t="b">
        <f>IF(OR(C62=Localisation!$C$124,C62=5),-2,IF(OR(C62=Localisation!$C$125,C62=4),-1,IF(OR(C62=Localisation!$C$126,C62=3),0,IF(OR(C62=Localisation!$C$127,C62=2),2,IF(OR(C62=Localisation!$C$128,C62=1),4)))))</f>
        <v>0</v>
      </c>
      <c r="Y62" s="11" t="b">
        <f>IF(OR(D62=Localisation!$C$118,D62=5),4,IF(OR(D62=Localisation!$C$119,D62=4),2,IF(OR(D62=Localisation!$C$120,D62=3),0,IF(OR(D62=Localisation!$C$121,D62=2),-1,IF(OR(D62=Localisation!$C$122,D62=1),-2)))))</f>
        <v>0</v>
      </c>
      <c r="Z62" s="11" t="b">
        <f>IF(OR(E62=Localisation!$C$124,E62=5),-2,IF(OR(E62=Localisation!$C$125,E62=4),-1,IF(OR(E62=Localisation!$C$126,E62=3),0,IF(OR(E62=Localisation!$C$127,E62=2),2,IF(OR(E62=Localisation!$C$128,E62=1),4)))))</f>
        <v>0</v>
      </c>
      <c r="AA62" s="11" t="b">
        <f>IF(OR(F62=Localisation!$C$118,F62=5),4,IF(OR(F62=Localisation!$C$119,F62=4),2,IF(OR(F62=Localisation!$C$120,F62=3),0,IF(OR(F62=Localisation!$C$121,F62=2),-1,IF(OR(F62=Localisation!$C$122,F62=1),-2)))))</f>
        <v>0</v>
      </c>
      <c r="AB62" s="11" t="b">
        <f>IF(OR(G62=Localisation!$C$124,G62=5),-2,IF(OR(G62=Localisation!$C$125,G62=4),-1,IF(OR(G62=Localisation!$C$126,G62=3),0,IF(OR(G62=Localisation!$C$127,G62=2),2,IF(OR(G62=Localisation!$C$128,G62=1),4)))))</f>
        <v>0</v>
      </c>
      <c r="AC62" s="11" t="b">
        <f>IF(OR(H62=Localisation!$C$118,H62=5),4,IF(OR(H62=Localisation!$C$119,H62=4),2,IF(OR(H62=Localisation!$C$120,H62=3),0,IF(OR(H62=Localisation!$C$121,H62=2),-1,IF(OR(H62=Localisation!$C$122,H62=1),-2)))))</f>
        <v>0</v>
      </c>
      <c r="AD62" s="11" t="b">
        <f>IF(OR(I62=Localisation!$C$124,I62=5),-2,IF(OR(I62=Localisation!$C$125,I62=4),-1,IF(OR(I62=Localisation!$C$126,I62=3),0,IF(OR(I62=Localisation!$C$127,I62=2),2,IF(OR(I62=Localisation!$C$128,I62=1),4)))))</f>
        <v>0</v>
      </c>
      <c r="AE62" s="11" t="b">
        <f>IF(OR(J62=Localisation!$C$118,J62=5),4,IF(OR(J62=Localisation!$C$119,J62=4),2,IF(OR(J62=Localisation!$C$120,J62=3),0,IF(OR(J62=Localisation!$C$121,J62=2),-1,IF(OR(J62=Localisation!$C$122,J62=1),-2)))))</f>
        <v>0</v>
      </c>
      <c r="AF62" s="11" t="b">
        <f>IF(OR(K62=Localisation!$C$124,K62=5),-2,IF(OR(K62=Localisation!$C$125,K62=4),-1,IF(OR(K62=Localisation!$C$126,K62=3),0,IF(OR(K62=Localisation!$C$127,K62=2),2,IF(OR(K62=Localisation!$C$128,K62=1),4)))))</f>
        <v>0</v>
      </c>
      <c r="AG62" s="11" t="b">
        <f>IF(OR(L62=Localisation!$C$118,L62=5),4,IF(OR(L62=Localisation!$C$119,L62=4),2,IF(OR(L62=Localisation!$C$120,L62=3),0,IF(OR(L62=Localisation!$C$121,L62=2),-1,IF(OR(L62=Localisation!$C$122,L62=1),-2)))))</f>
        <v>0</v>
      </c>
      <c r="AH62" s="11" t="b">
        <f>IF(OR(M62=Localisation!$C$124,M62=5),-2,IF(OR(M62=Localisation!$C$125,M62=4),-1,IF(OR(M62=Localisation!$C$126,M62=3),0,IF(OR(M62=Localisation!$C$127,M62=2),2,IF(OR(M62=Localisation!$C$128,M62=1),4)))))</f>
        <v>0</v>
      </c>
      <c r="AI62" s="11" t="b">
        <f>IF(OR(N62=Localisation!$C$118,N62=5),4,IF(OR(N62=Localisation!$C$119,N62=4),2,IF(OR(N62=Localisation!$C$120,N62=3),0,IF(OR(N62=Localisation!$C$121,N62=2),-1,IF(OR(N62=Localisation!$C$122,N62=1),-2)))))</f>
        <v>0</v>
      </c>
      <c r="AJ62" s="11" t="b">
        <f>IF(OR(O62=Localisation!$C$124,O62=5),-2,IF(OR(O62=Localisation!$C$125,O62=4),-1,IF(OR(O62=Localisation!$C$126,O62=3),0,IF(OR(O62=Localisation!$C$127,O62=2),2,IF(OR(O62=Localisation!$C$128,O62=1),4)))))</f>
        <v>0</v>
      </c>
      <c r="AK62" s="11" t="b">
        <f>IF(OR(P62=Localisation!$C$118,P62=5),4,IF(OR(P62=Localisation!$C$119,P62=4),2,IF(OR(P62=Localisation!$C$120,P62=3),0,IF(OR(P62=Localisation!$C$121,P62=2),-1,IF(OR(P62=Localisation!$C$122,P62=1),-2)))))</f>
        <v>0</v>
      </c>
      <c r="AL62" s="11" t="b">
        <f>IF(OR(Q62=Localisation!$C$124,Q62=5),-2,IF(OR(Q62=Localisation!$C$125,Q62=4),-1,IF(OR(Q62=Localisation!$C$126,Q62=3),0,IF(OR(Q62=Localisation!$C$127,Q62=2),2,IF(OR(Q62=Localisation!$C$128,Q62=1),4)))))</f>
        <v>0</v>
      </c>
      <c r="AM62" s="11" t="b">
        <f>IF(OR(R62=Localisation!$C$118,R62=5),4,IF(OR(R62=Localisation!$C$119,R62=4),2,IF(OR(R62=Localisation!$C$120,R62=3),0,IF(OR(R62=Localisation!$C$121,R62=2),-1,IF(OR(R62=Localisation!$C$122,R62=1),-2)))))</f>
        <v>0</v>
      </c>
      <c r="AN62" s="11" t="b">
        <f>IF(OR(S62=Localisation!$C$124,S62=5),-2,IF(OR(S62=Localisation!$C$125,S62=4),-1,IF(OR(S62=Localisation!$C$126,S62=3),0,IF(OR(S62=Localisation!$C$127,S62=2),2,IF(OR(S62=Localisation!$C$128,S62=1),4)))))</f>
        <v>0</v>
      </c>
      <c r="AO62" s="11" t="b">
        <f>IF(OR(T62=Localisation!$C$118,T62=5),4,IF(OR(T62=Localisation!$C$119,T62=4),2,IF(OR(T62=Localisation!$C$120,T62=3),0,IF(OR(T62=Localisation!$C$121,T62=2),-1,IF(OR(T62=Localisation!$C$122,T62=1),-2)))))</f>
        <v>0</v>
      </c>
      <c r="AP62" s="11" t="b">
        <f>IF(OR(U62=Localisation!$C$124,U62=5),-2,IF(OR(U62=Localisation!$C$125,U62=4),-1,IF(OR(U62=Localisation!$C$126,U62=3),0,IF(OR(U62=Localisation!$C$127,U62=2),2,IF(OR(U62=Localisation!$C$128,U62=1),4)))))</f>
        <v>0</v>
      </c>
      <c r="AR62" s="11" t="str">
        <f t="shared" si="2"/>
        <v>ЛОЖЬЛОЖЬ</v>
      </c>
      <c r="AS62" s="11" t="str">
        <f t="shared" si="3"/>
        <v>ЛОЖЬЛОЖЬ</v>
      </c>
      <c r="AT62" s="11" t="str">
        <f t="shared" si="4"/>
        <v>ЛОЖЬЛОЖЬ</v>
      </c>
      <c r="AU62" s="11" t="str">
        <f t="shared" si="5"/>
        <v>ЛОЖЬЛОЖЬ</v>
      </c>
      <c r="AV62" s="11" t="str">
        <f t="shared" si="6"/>
        <v>ЛОЖЬЛОЖЬ</v>
      </c>
      <c r="AW62" s="11" t="str">
        <f t="shared" si="7"/>
        <v>ЛОЖЬЛОЖЬ</v>
      </c>
      <c r="AX62" s="11" t="str">
        <f t="shared" si="8"/>
        <v>ЛОЖЬЛОЖЬ</v>
      </c>
      <c r="AY62" s="11" t="str">
        <f t="shared" si="9"/>
        <v>ЛОЖЬЛОЖЬ</v>
      </c>
      <c r="AZ62" s="11" t="str">
        <f t="shared" si="10"/>
        <v>ЛОЖЬЛОЖЬ</v>
      </c>
      <c r="BA62" s="11" t="str">
        <f t="shared" si="11"/>
        <v>ЛОЖЬЛОЖЬ</v>
      </c>
      <c r="BC62" s="11" t="str">
        <f t="shared" si="12"/>
        <v/>
      </c>
      <c r="BD62" s="11" t="str">
        <f t="shared" si="13"/>
        <v/>
      </c>
      <c r="BE62" s="11" t="str">
        <f t="shared" si="14"/>
        <v/>
      </c>
      <c r="BF62" s="11" t="str">
        <f t="shared" si="15"/>
        <v/>
      </c>
      <c r="BG62" s="11" t="str">
        <f t="shared" si="16"/>
        <v/>
      </c>
      <c r="BH62" s="11" t="str">
        <f t="shared" si="17"/>
        <v/>
      </c>
      <c r="BI62" s="11" t="str">
        <f t="shared" si="18"/>
        <v/>
      </c>
      <c r="BJ62" s="11" t="str">
        <f t="shared" si="19"/>
        <v/>
      </c>
      <c r="BK62" s="11" t="str">
        <f t="shared" si="20"/>
        <v/>
      </c>
      <c r="BL62" s="11" t="str">
        <f t="shared" si="21"/>
        <v/>
      </c>
      <c r="BN62" s="53" t="str">
        <f t="shared" si="22"/>
        <v>Feature 8</v>
      </c>
      <c r="BO62" s="74" t="str">
        <f>IFERROR(AVERAGE(AL:AL),"")</f>
        <v/>
      </c>
      <c r="BP62" s="75" t="str">
        <f>IFERROR(AVERAGE(AK:AK),"")</f>
        <v/>
      </c>
    </row>
    <row r="63" spans="2:68" x14ac:dyDescent="0.3">
      <c r="B63"/>
      <c r="C63"/>
      <c r="D63"/>
      <c r="E63"/>
      <c r="F63"/>
      <c r="G63"/>
      <c r="H63"/>
      <c r="I63"/>
      <c r="J63"/>
      <c r="K63"/>
      <c r="L63"/>
      <c r="M63"/>
      <c r="N63"/>
      <c r="O63"/>
      <c r="P63"/>
      <c r="Q63"/>
      <c r="R63"/>
      <c r="S63"/>
      <c r="T63"/>
      <c r="U63"/>
      <c r="W63" s="11" t="b">
        <f>IF(OR(B63=Localisation!$C$118,B63=5),4,IF(OR(B63=Localisation!$C$119,B63=4),2,IF(OR(B63=Localisation!$C$120,B63=3),0,IF(OR(B63=Localisation!$C$121,B63=2),-1,IF(OR(B63=Localisation!$C$122,B63=1),-2)))))</f>
        <v>0</v>
      </c>
      <c r="X63" s="11" t="b">
        <f>IF(OR(C63=Localisation!$C$124,C63=5),-2,IF(OR(C63=Localisation!$C$125,C63=4),-1,IF(OR(C63=Localisation!$C$126,C63=3),0,IF(OR(C63=Localisation!$C$127,C63=2),2,IF(OR(C63=Localisation!$C$128,C63=1),4)))))</f>
        <v>0</v>
      </c>
      <c r="Y63" s="11" t="b">
        <f>IF(OR(D63=Localisation!$C$118,D63=5),4,IF(OR(D63=Localisation!$C$119,D63=4),2,IF(OR(D63=Localisation!$C$120,D63=3),0,IF(OR(D63=Localisation!$C$121,D63=2),-1,IF(OR(D63=Localisation!$C$122,D63=1),-2)))))</f>
        <v>0</v>
      </c>
      <c r="Z63" s="11" t="b">
        <f>IF(OR(E63=Localisation!$C$124,E63=5),-2,IF(OR(E63=Localisation!$C$125,E63=4),-1,IF(OR(E63=Localisation!$C$126,E63=3),0,IF(OR(E63=Localisation!$C$127,E63=2),2,IF(OR(E63=Localisation!$C$128,E63=1),4)))))</f>
        <v>0</v>
      </c>
      <c r="AA63" s="11" t="b">
        <f>IF(OR(F63=Localisation!$C$118,F63=5),4,IF(OR(F63=Localisation!$C$119,F63=4),2,IF(OR(F63=Localisation!$C$120,F63=3),0,IF(OR(F63=Localisation!$C$121,F63=2),-1,IF(OR(F63=Localisation!$C$122,F63=1),-2)))))</f>
        <v>0</v>
      </c>
      <c r="AB63" s="11" t="b">
        <f>IF(OR(G63=Localisation!$C$124,G63=5),-2,IF(OR(G63=Localisation!$C$125,G63=4),-1,IF(OR(G63=Localisation!$C$126,G63=3),0,IF(OR(G63=Localisation!$C$127,G63=2),2,IF(OR(G63=Localisation!$C$128,G63=1),4)))))</f>
        <v>0</v>
      </c>
      <c r="AC63" s="11" t="b">
        <f>IF(OR(H63=Localisation!$C$118,H63=5),4,IF(OR(H63=Localisation!$C$119,H63=4),2,IF(OR(H63=Localisation!$C$120,H63=3),0,IF(OR(H63=Localisation!$C$121,H63=2),-1,IF(OR(H63=Localisation!$C$122,H63=1),-2)))))</f>
        <v>0</v>
      </c>
      <c r="AD63" s="11" t="b">
        <f>IF(OR(I63=Localisation!$C$124,I63=5),-2,IF(OR(I63=Localisation!$C$125,I63=4),-1,IF(OR(I63=Localisation!$C$126,I63=3),0,IF(OR(I63=Localisation!$C$127,I63=2),2,IF(OR(I63=Localisation!$C$128,I63=1),4)))))</f>
        <v>0</v>
      </c>
      <c r="AE63" s="11" t="b">
        <f>IF(OR(J63=Localisation!$C$118,J63=5),4,IF(OR(J63=Localisation!$C$119,J63=4),2,IF(OR(J63=Localisation!$C$120,J63=3),0,IF(OR(J63=Localisation!$C$121,J63=2),-1,IF(OR(J63=Localisation!$C$122,J63=1),-2)))))</f>
        <v>0</v>
      </c>
      <c r="AF63" s="11" t="b">
        <f>IF(OR(K63=Localisation!$C$124,K63=5),-2,IF(OR(K63=Localisation!$C$125,K63=4),-1,IF(OR(K63=Localisation!$C$126,K63=3),0,IF(OR(K63=Localisation!$C$127,K63=2),2,IF(OR(K63=Localisation!$C$128,K63=1),4)))))</f>
        <v>0</v>
      </c>
      <c r="AG63" s="11" t="b">
        <f>IF(OR(L63=Localisation!$C$118,L63=5),4,IF(OR(L63=Localisation!$C$119,L63=4),2,IF(OR(L63=Localisation!$C$120,L63=3),0,IF(OR(L63=Localisation!$C$121,L63=2),-1,IF(OR(L63=Localisation!$C$122,L63=1),-2)))))</f>
        <v>0</v>
      </c>
      <c r="AH63" s="11" t="b">
        <f>IF(OR(M63=Localisation!$C$124,M63=5),-2,IF(OR(M63=Localisation!$C$125,M63=4),-1,IF(OR(M63=Localisation!$C$126,M63=3),0,IF(OR(M63=Localisation!$C$127,M63=2),2,IF(OR(M63=Localisation!$C$128,M63=1),4)))))</f>
        <v>0</v>
      </c>
      <c r="AI63" s="11" t="b">
        <f>IF(OR(N63=Localisation!$C$118,N63=5),4,IF(OR(N63=Localisation!$C$119,N63=4),2,IF(OR(N63=Localisation!$C$120,N63=3),0,IF(OR(N63=Localisation!$C$121,N63=2),-1,IF(OR(N63=Localisation!$C$122,N63=1),-2)))))</f>
        <v>0</v>
      </c>
      <c r="AJ63" s="11" t="b">
        <f>IF(OR(O63=Localisation!$C$124,O63=5),-2,IF(OR(O63=Localisation!$C$125,O63=4),-1,IF(OR(O63=Localisation!$C$126,O63=3),0,IF(OR(O63=Localisation!$C$127,O63=2),2,IF(OR(O63=Localisation!$C$128,O63=1),4)))))</f>
        <v>0</v>
      </c>
      <c r="AK63" s="11" t="b">
        <f>IF(OR(P63=Localisation!$C$118,P63=5),4,IF(OR(P63=Localisation!$C$119,P63=4),2,IF(OR(P63=Localisation!$C$120,P63=3),0,IF(OR(P63=Localisation!$C$121,P63=2),-1,IF(OR(P63=Localisation!$C$122,P63=1),-2)))))</f>
        <v>0</v>
      </c>
      <c r="AL63" s="11" t="b">
        <f>IF(OR(Q63=Localisation!$C$124,Q63=5),-2,IF(OR(Q63=Localisation!$C$125,Q63=4),-1,IF(OR(Q63=Localisation!$C$126,Q63=3),0,IF(OR(Q63=Localisation!$C$127,Q63=2),2,IF(OR(Q63=Localisation!$C$128,Q63=1),4)))))</f>
        <v>0</v>
      </c>
      <c r="AM63" s="11" t="b">
        <f>IF(OR(R63=Localisation!$C$118,R63=5),4,IF(OR(R63=Localisation!$C$119,R63=4),2,IF(OR(R63=Localisation!$C$120,R63=3),0,IF(OR(R63=Localisation!$C$121,R63=2),-1,IF(OR(R63=Localisation!$C$122,R63=1),-2)))))</f>
        <v>0</v>
      </c>
      <c r="AN63" s="11" t="b">
        <f>IF(OR(S63=Localisation!$C$124,S63=5),-2,IF(OR(S63=Localisation!$C$125,S63=4),-1,IF(OR(S63=Localisation!$C$126,S63=3),0,IF(OR(S63=Localisation!$C$127,S63=2),2,IF(OR(S63=Localisation!$C$128,S63=1),4)))))</f>
        <v>0</v>
      </c>
      <c r="AO63" s="11" t="b">
        <f>IF(OR(T63=Localisation!$C$118,T63=5),4,IF(OR(T63=Localisation!$C$119,T63=4),2,IF(OR(T63=Localisation!$C$120,T63=3),0,IF(OR(T63=Localisation!$C$121,T63=2),-1,IF(OR(T63=Localisation!$C$122,T63=1),-2)))))</f>
        <v>0</v>
      </c>
      <c r="AP63" s="11" t="b">
        <f>IF(OR(U63=Localisation!$C$124,U63=5),-2,IF(OR(U63=Localisation!$C$125,U63=4),-1,IF(OR(U63=Localisation!$C$126,U63=3),0,IF(OR(U63=Localisation!$C$127,U63=2),2,IF(OR(U63=Localisation!$C$128,U63=1),4)))))</f>
        <v>0</v>
      </c>
      <c r="AR63" s="11" t="str">
        <f t="shared" si="2"/>
        <v>ЛОЖЬЛОЖЬ</v>
      </c>
      <c r="AS63" s="11" t="str">
        <f t="shared" si="3"/>
        <v>ЛОЖЬЛОЖЬ</v>
      </c>
      <c r="AT63" s="11" t="str">
        <f t="shared" si="4"/>
        <v>ЛОЖЬЛОЖЬ</v>
      </c>
      <c r="AU63" s="11" t="str">
        <f t="shared" si="5"/>
        <v>ЛОЖЬЛОЖЬ</v>
      </c>
      <c r="AV63" s="11" t="str">
        <f t="shared" si="6"/>
        <v>ЛОЖЬЛОЖЬ</v>
      </c>
      <c r="AW63" s="11" t="str">
        <f t="shared" si="7"/>
        <v>ЛОЖЬЛОЖЬ</v>
      </c>
      <c r="AX63" s="11" t="str">
        <f t="shared" si="8"/>
        <v>ЛОЖЬЛОЖЬ</v>
      </c>
      <c r="AY63" s="11" t="str">
        <f t="shared" si="9"/>
        <v>ЛОЖЬЛОЖЬ</v>
      </c>
      <c r="AZ63" s="11" t="str">
        <f t="shared" si="10"/>
        <v>ЛОЖЬЛОЖЬ</v>
      </c>
      <c r="BA63" s="11" t="str">
        <f t="shared" si="11"/>
        <v>ЛОЖЬЛОЖЬ</v>
      </c>
      <c r="BC63" s="11" t="str">
        <f t="shared" si="12"/>
        <v/>
      </c>
      <c r="BD63" s="11" t="str">
        <f t="shared" si="13"/>
        <v/>
      </c>
      <c r="BE63" s="11" t="str">
        <f t="shared" si="14"/>
        <v/>
      </c>
      <c r="BF63" s="11" t="str">
        <f t="shared" si="15"/>
        <v/>
      </c>
      <c r="BG63" s="11" t="str">
        <f t="shared" si="16"/>
        <v/>
      </c>
      <c r="BH63" s="11" t="str">
        <f t="shared" si="17"/>
        <v/>
      </c>
      <c r="BI63" s="11" t="str">
        <f t="shared" si="18"/>
        <v/>
      </c>
      <c r="BJ63" s="11" t="str">
        <f t="shared" si="19"/>
        <v/>
      </c>
      <c r="BK63" s="11" t="str">
        <f t="shared" si="20"/>
        <v/>
      </c>
      <c r="BL63" s="11" t="str">
        <f t="shared" si="21"/>
        <v/>
      </c>
      <c r="BN63" s="53" t="str">
        <f t="shared" si="22"/>
        <v>Feature 9</v>
      </c>
      <c r="BO63" s="74" t="str">
        <f>IFERROR(AVERAGE(AN:AN),"")</f>
        <v/>
      </c>
      <c r="BP63" s="75" t="str">
        <f>IFERROR(AVERAGE(AM:AM),"")</f>
        <v/>
      </c>
    </row>
    <row r="64" spans="2:68" ht="16.2" thickBot="1" x14ac:dyDescent="0.35">
      <c r="B64"/>
      <c r="C64"/>
      <c r="D64"/>
      <c r="E64"/>
      <c r="F64"/>
      <c r="G64"/>
      <c r="H64"/>
      <c r="I64"/>
      <c r="J64"/>
      <c r="K64"/>
      <c r="L64"/>
      <c r="M64"/>
      <c r="N64"/>
      <c r="O64"/>
      <c r="P64"/>
      <c r="Q64"/>
      <c r="R64"/>
      <c r="S64"/>
      <c r="T64"/>
      <c r="U64"/>
      <c r="W64" s="11" t="b">
        <f>IF(OR(B64=Localisation!$C$118,B64=5),4,IF(OR(B64=Localisation!$C$119,B64=4),2,IF(OR(B64=Localisation!$C$120,B64=3),0,IF(OR(B64=Localisation!$C$121,B64=2),-1,IF(OR(B64=Localisation!$C$122,B64=1),-2)))))</f>
        <v>0</v>
      </c>
      <c r="X64" s="11" t="b">
        <f>IF(OR(C64=Localisation!$C$124,C64=5),-2,IF(OR(C64=Localisation!$C$125,C64=4),-1,IF(OR(C64=Localisation!$C$126,C64=3),0,IF(OR(C64=Localisation!$C$127,C64=2),2,IF(OR(C64=Localisation!$C$128,C64=1),4)))))</f>
        <v>0</v>
      </c>
      <c r="Y64" s="11" t="b">
        <f>IF(OR(D64=Localisation!$C$118,D64=5),4,IF(OR(D64=Localisation!$C$119,D64=4),2,IF(OR(D64=Localisation!$C$120,D64=3),0,IF(OR(D64=Localisation!$C$121,D64=2),-1,IF(OR(D64=Localisation!$C$122,D64=1),-2)))))</f>
        <v>0</v>
      </c>
      <c r="Z64" s="11" t="b">
        <f>IF(OR(E64=Localisation!$C$124,E64=5),-2,IF(OR(E64=Localisation!$C$125,E64=4),-1,IF(OR(E64=Localisation!$C$126,E64=3),0,IF(OR(E64=Localisation!$C$127,E64=2),2,IF(OR(E64=Localisation!$C$128,E64=1),4)))))</f>
        <v>0</v>
      </c>
      <c r="AA64" s="11" t="b">
        <f>IF(OR(F64=Localisation!$C$118,F64=5),4,IF(OR(F64=Localisation!$C$119,F64=4),2,IF(OR(F64=Localisation!$C$120,F64=3),0,IF(OR(F64=Localisation!$C$121,F64=2),-1,IF(OR(F64=Localisation!$C$122,F64=1),-2)))))</f>
        <v>0</v>
      </c>
      <c r="AB64" s="11" t="b">
        <f>IF(OR(G64=Localisation!$C$124,G64=5),-2,IF(OR(G64=Localisation!$C$125,G64=4),-1,IF(OR(G64=Localisation!$C$126,G64=3),0,IF(OR(G64=Localisation!$C$127,G64=2),2,IF(OR(G64=Localisation!$C$128,G64=1),4)))))</f>
        <v>0</v>
      </c>
      <c r="AC64" s="11" t="b">
        <f>IF(OR(H64=Localisation!$C$118,H64=5),4,IF(OR(H64=Localisation!$C$119,H64=4),2,IF(OR(H64=Localisation!$C$120,H64=3),0,IF(OR(H64=Localisation!$C$121,H64=2),-1,IF(OR(H64=Localisation!$C$122,H64=1),-2)))))</f>
        <v>0</v>
      </c>
      <c r="AD64" s="11" t="b">
        <f>IF(OR(I64=Localisation!$C$124,I64=5),-2,IF(OR(I64=Localisation!$C$125,I64=4),-1,IF(OR(I64=Localisation!$C$126,I64=3),0,IF(OR(I64=Localisation!$C$127,I64=2),2,IF(OR(I64=Localisation!$C$128,I64=1),4)))))</f>
        <v>0</v>
      </c>
      <c r="AE64" s="11" t="b">
        <f>IF(OR(J64=Localisation!$C$118,J64=5),4,IF(OR(J64=Localisation!$C$119,J64=4),2,IF(OR(J64=Localisation!$C$120,J64=3),0,IF(OR(J64=Localisation!$C$121,J64=2),-1,IF(OR(J64=Localisation!$C$122,J64=1),-2)))))</f>
        <v>0</v>
      </c>
      <c r="AF64" s="11" t="b">
        <f>IF(OR(K64=Localisation!$C$124,K64=5),-2,IF(OR(K64=Localisation!$C$125,K64=4),-1,IF(OR(K64=Localisation!$C$126,K64=3),0,IF(OR(K64=Localisation!$C$127,K64=2),2,IF(OR(K64=Localisation!$C$128,K64=1),4)))))</f>
        <v>0</v>
      </c>
      <c r="AG64" s="11" t="b">
        <f>IF(OR(L64=Localisation!$C$118,L64=5),4,IF(OR(L64=Localisation!$C$119,L64=4),2,IF(OR(L64=Localisation!$C$120,L64=3),0,IF(OR(L64=Localisation!$C$121,L64=2),-1,IF(OR(L64=Localisation!$C$122,L64=1),-2)))))</f>
        <v>0</v>
      </c>
      <c r="AH64" s="11" t="b">
        <f>IF(OR(M64=Localisation!$C$124,M64=5),-2,IF(OR(M64=Localisation!$C$125,M64=4),-1,IF(OR(M64=Localisation!$C$126,M64=3),0,IF(OR(M64=Localisation!$C$127,M64=2),2,IF(OR(M64=Localisation!$C$128,M64=1),4)))))</f>
        <v>0</v>
      </c>
      <c r="AI64" s="11" t="b">
        <f>IF(OR(N64=Localisation!$C$118,N64=5),4,IF(OR(N64=Localisation!$C$119,N64=4),2,IF(OR(N64=Localisation!$C$120,N64=3),0,IF(OR(N64=Localisation!$C$121,N64=2),-1,IF(OR(N64=Localisation!$C$122,N64=1),-2)))))</f>
        <v>0</v>
      </c>
      <c r="AJ64" s="11" t="b">
        <f>IF(OR(O64=Localisation!$C$124,O64=5),-2,IF(OR(O64=Localisation!$C$125,O64=4),-1,IF(OR(O64=Localisation!$C$126,O64=3),0,IF(OR(O64=Localisation!$C$127,O64=2),2,IF(OR(O64=Localisation!$C$128,O64=1),4)))))</f>
        <v>0</v>
      </c>
      <c r="AK64" s="11" t="b">
        <f>IF(OR(P64=Localisation!$C$118,P64=5),4,IF(OR(P64=Localisation!$C$119,P64=4),2,IF(OR(P64=Localisation!$C$120,P64=3),0,IF(OR(P64=Localisation!$C$121,P64=2),-1,IF(OR(P64=Localisation!$C$122,P64=1),-2)))))</f>
        <v>0</v>
      </c>
      <c r="AL64" s="11" t="b">
        <f>IF(OR(Q64=Localisation!$C$124,Q64=5),-2,IF(OR(Q64=Localisation!$C$125,Q64=4),-1,IF(OR(Q64=Localisation!$C$126,Q64=3),0,IF(OR(Q64=Localisation!$C$127,Q64=2),2,IF(OR(Q64=Localisation!$C$128,Q64=1),4)))))</f>
        <v>0</v>
      </c>
      <c r="AM64" s="11" t="b">
        <f>IF(OR(R64=Localisation!$C$118,R64=5),4,IF(OR(R64=Localisation!$C$119,R64=4),2,IF(OR(R64=Localisation!$C$120,R64=3),0,IF(OR(R64=Localisation!$C$121,R64=2),-1,IF(OR(R64=Localisation!$C$122,R64=1),-2)))))</f>
        <v>0</v>
      </c>
      <c r="AN64" s="11" t="b">
        <f>IF(OR(S64=Localisation!$C$124,S64=5),-2,IF(OR(S64=Localisation!$C$125,S64=4),-1,IF(OR(S64=Localisation!$C$126,S64=3),0,IF(OR(S64=Localisation!$C$127,S64=2),2,IF(OR(S64=Localisation!$C$128,S64=1),4)))))</f>
        <v>0</v>
      </c>
      <c r="AO64" s="11" t="b">
        <f>IF(OR(T64=Localisation!$C$118,T64=5),4,IF(OR(T64=Localisation!$C$119,T64=4),2,IF(OR(T64=Localisation!$C$120,T64=3),0,IF(OR(T64=Localisation!$C$121,T64=2),-1,IF(OR(T64=Localisation!$C$122,T64=1),-2)))))</f>
        <v>0</v>
      </c>
      <c r="AP64" s="11" t="b">
        <f>IF(OR(U64=Localisation!$C$124,U64=5),-2,IF(OR(U64=Localisation!$C$125,U64=4),-1,IF(OR(U64=Localisation!$C$126,U64=3),0,IF(OR(U64=Localisation!$C$127,U64=2),2,IF(OR(U64=Localisation!$C$128,U64=1),4)))))</f>
        <v>0</v>
      </c>
      <c r="AR64" s="11" t="str">
        <f t="shared" si="2"/>
        <v>ЛОЖЬЛОЖЬ</v>
      </c>
      <c r="AS64" s="11" t="str">
        <f t="shared" si="3"/>
        <v>ЛОЖЬЛОЖЬ</v>
      </c>
      <c r="AT64" s="11" t="str">
        <f t="shared" si="4"/>
        <v>ЛОЖЬЛОЖЬ</v>
      </c>
      <c r="AU64" s="11" t="str">
        <f t="shared" si="5"/>
        <v>ЛОЖЬЛОЖЬ</v>
      </c>
      <c r="AV64" s="11" t="str">
        <f t="shared" si="6"/>
        <v>ЛОЖЬЛОЖЬ</v>
      </c>
      <c r="AW64" s="11" t="str">
        <f t="shared" si="7"/>
        <v>ЛОЖЬЛОЖЬ</v>
      </c>
      <c r="AX64" s="11" t="str">
        <f t="shared" si="8"/>
        <v>ЛОЖЬЛОЖЬ</v>
      </c>
      <c r="AY64" s="11" t="str">
        <f t="shared" si="9"/>
        <v>ЛОЖЬЛОЖЬ</v>
      </c>
      <c r="AZ64" s="11" t="str">
        <f t="shared" si="10"/>
        <v>ЛОЖЬЛОЖЬ</v>
      </c>
      <c r="BA64" s="11" t="str">
        <f t="shared" si="11"/>
        <v>ЛОЖЬЛОЖЬ</v>
      </c>
      <c r="BC64" s="11" t="str">
        <f t="shared" si="12"/>
        <v/>
      </c>
      <c r="BD64" s="11" t="str">
        <f t="shared" si="13"/>
        <v/>
      </c>
      <c r="BE64" s="11" t="str">
        <f t="shared" si="14"/>
        <v/>
      </c>
      <c r="BF64" s="11" t="str">
        <f t="shared" si="15"/>
        <v/>
      </c>
      <c r="BG64" s="11" t="str">
        <f t="shared" si="16"/>
        <v/>
      </c>
      <c r="BH64" s="11" t="str">
        <f t="shared" si="17"/>
        <v/>
      </c>
      <c r="BI64" s="11" t="str">
        <f t="shared" si="18"/>
        <v/>
      </c>
      <c r="BJ64" s="11" t="str">
        <f t="shared" si="19"/>
        <v/>
      </c>
      <c r="BK64" s="11" t="str">
        <f t="shared" si="20"/>
        <v/>
      </c>
      <c r="BL64" s="11" t="str">
        <f t="shared" si="21"/>
        <v/>
      </c>
      <c r="BN64" s="57" t="str">
        <f t="shared" si="22"/>
        <v>Feature 10</v>
      </c>
      <c r="BO64" s="76" t="str">
        <f>IFERROR(AVERAGE(AP:AP),"")</f>
        <v/>
      </c>
      <c r="BP64" s="77" t="str">
        <f>IFERROR(AVERAGE(AO:AO),"")</f>
        <v/>
      </c>
    </row>
    <row r="65" spans="2:67" x14ac:dyDescent="0.3">
      <c r="B65"/>
      <c r="C65"/>
      <c r="D65"/>
      <c r="E65"/>
      <c r="F65"/>
      <c r="G65"/>
      <c r="H65"/>
      <c r="I65"/>
      <c r="J65"/>
      <c r="K65"/>
      <c r="L65"/>
      <c r="M65"/>
      <c r="N65"/>
      <c r="O65"/>
      <c r="P65"/>
      <c r="Q65"/>
      <c r="R65"/>
      <c r="S65"/>
      <c r="T65"/>
      <c r="U65"/>
      <c r="W65" s="11" t="b">
        <f>IF(OR(B65=Localisation!$C$118,B65=5),4,IF(OR(B65=Localisation!$C$119,B65=4),2,IF(OR(B65=Localisation!$C$120,B65=3),0,IF(OR(B65=Localisation!$C$121,B65=2),-1,IF(OR(B65=Localisation!$C$122,B65=1),-2)))))</f>
        <v>0</v>
      </c>
      <c r="X65" s="11" t="b">
        <f>IF(OR(C65=Localisation!$C$124,C65=5),-2,IF(OR(C65=Localisation!$C$125,C65=4),-1,IF(OR(C65=Localisation!$C$126,C65=3),0,IF(OR(C65=Localisation!$C$127,C65=2),2,IF(OR(C65=Localisation!$C$128,C65=1),4)))))</f>
        <v>0</v>
      </c>
      <c r="Y65" s="11" t="b">
        <f>IF(OR(D65=Localisation!$C$118,D65=5),4,IF(OR(D65=Localisation!$C$119,D65=4),2,IF(OR(D65=Localisation!$C$120,D65=3),0,IF(OR(D65=Localisation!$C$121,D65=2),-1,IF(OR(D65=Localisation!$C$122,D65=1),-2)))))</f>
        <v>0</v>
      </c>
      <c r="Z65" s="11" t="b">
        <f>IF(OR(E65=Localisation!$C$124,E65=5),-2,IF(OR(E65=Localisation!$C$125,E65=4),-1,IF(OR(E65=Localisation!$C$126,E65=3),0,IF(OR(E65=Localisation!$C$127,E65=2),2,IF(OR(E65=Localisation!$C$128,E65=1),4)))))</f>
        <v>0</v>
      </c>
      <c r="AA65" s="11" t="b">
        <f>IF(OR(F65=Localisation!$C$118,F65=5),4,IF(OR(F65=Localisation!$C$119,F65=4),2,IF(OR(F65=Localisation!$C$120,F65=3),0,IF(OR(F65=Localisation!$C$121,F65=2),-1,IF(OR(F65=Localisation!$C$122,F65=1),-2)))))</f>
        <v>0</v>
      </c>
      <c r="AB65" s="11" t="b">
        <f>IF(OR(G65=Localisation!$C$124,G65=5),-2,IF(OR(G65=Localisation!$C$125,G65=4),-1,IF(OR(G65=Localisation!$C$126,G65=3),0,IF(OR(G65=Localisation!$C$127,G65=2),2,IF(OR(G65=Localisation!$C$128,G65=1),4)))))</f>
        <v>0</v>
      </c>
      <c r="AC65" s="11" t="b">
        <f>IF(OR(H65=Localisation!$C$118,H65=5),4,IF(OR(H65=Localisation!$C$119,H65=4),2,IF(OR(H65=Localisation!$C$120,H65=3),0,IF(OR(H65=Localisation!$C$121,H65=2),-1,IF(OR(H65=Localisation!$C$122,H65=1),-2)))))</f>
        <v>0</v>
      </c>
      <c r="AD65" s="11" t="b">
        <f>IF(OR(I65=Localisation!$C$124,I65=5),-2,IF(OR(I65=Localisation!$C$125,I65=4),-1,IF(OR(I65=Localisation!$C$126,I65=3),0,IF(OR(I65=Localisation!$C$127,I65=2),2,IF(OR(I65=Localisation!$C$128,I65=1),4)))))</f>
        <v>0</v>
      </c>
      <c r="AE65" s="11" t="b">
        <f>IF(OR(J65=Localisation!$C$118,J65=5),4,IF(OR(J65=Localisation!$C$119,J65=4),2,IF(OR(J65=Localisation!$C$120,J65=3),0,IF(OR(J65=Localisation!$C$121,J65=2),-1,IF(OR(J65=Localisation!$C$122,J65=1),-2)))))</f>
        <v>0</v>
      </c>
      <c r="AF65" s="11" t="b">
        <f>IF(OR(K65=Localisation!$C$124,K65=5),-2,IF(OR(K65=Localisation!$C$125,K65=4),-1,IF(OR(K65=Localisation!$C$126,K65=3),0,IF(OR(K65=Localisation!$C$127,K65=2),2,IF(OR(K65=Localisation!$C$128,K65=1),4)))))</f>
        <v>0</v>
      </c>
      <c r="AG65" s="11" t="b">
        <f>IF(OR(L65=Localisation!$C$118,L65=5),4,IF(OR(L65=Localisation!$C$119,L65=4),2,IF(OR(L65=Localisation!$C$120,L65=3),0,IF(OR(L65=Localisation!$C$121,L65=2),-1,IF(OR(L65=Localisation!$C$122,L65=1),-2)))))</f>
        <v>0</v>
      </c>
      <c r="AH65" s="11" t="b">
        <f>IF(OR(M65=Localisation!$C$124,M65=5),-2,IF(OR(M65=Localisation!$C$125,M65=4),-1,IF(OR(M65=Localisation!$C$126,M65=3),0,IF(OR(M65=Localisation!$C$127,M65=2),2,IF(OR(M65=Localisation!$C$128,M65=1),4)))))</f>
        <v>0</v>
      </c>
      <c r="AI65" s="11" t="b">
        <f>IF(OR(N65=Localisation!$C$118,N65=5),4,IF(OR(N65=Localisation!$C$119,N65=4),2,IF(OR(N65=Localisation!$C$120,N65=3),0,IF(OR(N65=Localisation!$C$121,N65=2),-1,IF(OR(N65=Localisation!$C$122,N65=1),-2)))))</f>
        <v>0</v>
      </c>
      <c r="AJ65" s="11" t="b">
        <f>IF(OR(O65=Localisation!$C$124,O65=5),-2,IF(OR(O65=Localisation!$C$125,O65=4),-1,IF(OR(O65=Localisation!$C$126,O65=3),0,IF(OR(O65=Localisation!$C$127,O65=2),2,IF(OR(O65=Localisation!$C$128,O65=1),4)))))</f>
        <v>0</v>
      </c>
      <c r="AK65" s="11" t="b">
        <f>IF(OR(P65=Localisation!$C$118,P65=5),4,IF(OR(P65=Localisation!$C$119,P65=4),2,IF(OR(P65=Localisation!$C$120,P65=3),0,IF(OR(P65=Localisation!$C$121,P65=2),-1,IF(OR(P65=Localisation!$C$122,P65=1),-2)))))</f>
        <v>0</v>
      </c>
      <c r="AL65" s="11" t="b">
        <f>IF(OR(Q65=Localisation!$C$124,Q65=5),-2,IF(OR(Q65=Localisation!$C$125,Q65=4),-1,IF(OR(Q65=Localisation!$C$126,Q65=3),0,IF(OR(Q65=Localisation!$C$127,Q65=2),2,IF(OR(Q65=Localisation!$C$128,Q65=1),4)))))</f>
        <v>0</v>
      </c>
      <c r="AM65" s="11" t="b">
        <f>IF(OR(R65=Localisation!$C$118,R65=5),4,IF(OR(R65=Localisation!$C$119,R65=4),2,IF(OR(R65=Localisation!$C$120,R65=3),0,IF(OR(R65=Localisation!$C$121,R65=2),-1,IF(OR(R65=Localisation!$C$122,R65=1),-2)))))</f>
        <v>0</v>
      </c>
      <c r="AN65" s="11" t="b">
        <f>IF(OR(S65=Localisation!$C$124,S65=5),-2,IF(OR(S65=Localisation!$C$125,S65=4),-1,IF(OR(S65=Localisation!$C$126,S65=3),0,IF(OR(S65=Localisation!$C$127,S65=2),2,IF(OR(S65=Localisation!$C$128,S65=1),4)))))</f>
        <v>0</v>
      </c>
      <c r="AO65" s="11" t="b">
        <f>IF(OR(T65=Localisation!$C$118,T65=5),4,IF(OR(T65=Localisation!$C$119,T65=4),2,IF(OR(T65=Localisation!$C$120,T65=3),0,IF(OR(T65=Localisation!$C$121,T65=2),-1,IF(OR(T65=Localisation!$C$122,T65=1),-2)))))</f>
        <v>0</v>
      </c>
      <c r="AP65" s="11" t="b">
        <f>IF(OR(U65=Localisation!$C$124,U65=5),-2,IF(OR(U65=Localisation!$C$125,U65=4),-1,IF(OR(U65=Localisation!$C$126,U65=3),0,IF(OR(U65=Localisation!$C$127,U65=2),2,IF(OR(U65=Localisation!$C$128,U65=1),4)))))</f>
        <v>0</v>
      </c>
      <c r="AR65" s="11" t="str">
        <f t="shared" si="2"/>
        <v>ЛОЖЬЛОЖЬ</v>
      </c>
      <c r="AS65" s="11" t="str">
        <f t="shared" si="3"/>
        <v>ЛОЖЬЛОЖЬ</v>
      </c>
      <c r="AT65" s="11" t="str">
        <f t="shared" si="4"/>
        <v>ЛОЖЬЛОЖЬ</v>
      </c>
      <c r="AU65" s="11" t="str">
        <f t="shared" si="5"/>
        <v>ЛОЖЬЛОЖЬ</v>
      </c>
      <c r="AV65" s="11" t="str">
        <f t="shared" si="6"/>
        <v>ЛОЖЬЛОЖЬ</v>
      </c>
      <c r="AW65" s="11" t="str">
        <f t="shared" si="7"/>
        <v>ЛОЖЬЛОЖЬ</v>
      </c>
      <c r="AX65" s="11" t="str">
        <f t="shared" si="8"/>
        <v>ЛОЖЬЛОЖЬ</v>
      </c>
      <c r="AY65" s="11" t="str">
        <f t="shared" si="9"/>
        <v>ЛОЖЬЛОЖЬ</v>
      </c>
      <c r="AZ65" s="11" t="str">
        <f t="shared" si="10"/>
        <v>ЛОЖЬЛОЖЬ</v>
      </c>
      <c r="BA65" s="11" t="str">
        <f t="shared" si="11"/>
        <v>ЛОЖЬЛОЖЬ</v>
      </c>
      <c r="BC65" s="11" t="str">
        <f t="shared" si="12"/>
        <v/>
      </c>
      <c r="BD65" s="11" t="str">
        <f t="shared" si="13"/>
        <v/>
      </c>
      <c r="BE65" s="11" t="str">
        <f t="shared" si="14"/>
        <v/>
      </c>
      <c r="BF65" s="11" t="str">
        <f t="shared" si="15"/>
        <v/>
      </c>
      <c r="BG65" s="11" t="str">
        <f t="shared" si="16"/>
        <v/>
      </c>
      <c r="BH65" s="11" t="str">
        <f t="shared" si="17"/>
        <v/>
      </c>
      <c r="BI65" s="11" t="str">
        <f t="shared" si="18"/>
        <v/>
      </c>
      <c r="BJ65" s="11" t="str">
        <f t="shared" si="19"/>
        <v/>
      </c>
      <c r="BK65" s="11" t="str">
        <f t="shared" si="20"/>
        <v/>
      </c>
      <c r="BL65" s="11" t="str">
        <f t="shared" si="21"/>
        <v/>
      </c>
    </row>
    <row r="66" spans="2:67" x14ac:dyDescent="0.3">
      <c r="B66"/>
      <c r="C66"/>
      <c r="D66"/>
      <c r="E66"/>
      <c r="F66"/>
      <c r="G66"/>
      <c r="H66"/>
      <c r="I66"/>
      <c r="J66"/>
      <c r="K66"/>
      <c r="L66"/>
      <c r="M66"/>
      <c r="N66"/>
      <c r="O66"/>
      <c r="P66"/>
      <c r="Q66"/>
      <c r="R66"/>
      <c r="S66"/>
      <c r="T66"/>
      <c r="U66"/>
      <c r="W66" s="11" t="b">
        <f>IF(OR(B66=Localisation!$C$118,B66=5),4,IF(OR(B66=Localisation!$C$119,B66=4),2,IF(OR(B66=Localisation!$C$120,B66=3),0,IF(OR(B66=Localisation!$C$121,B66=2),-1,IF(OR(B66=Localisation!$C$122,B66=1),-2)))))</f>
        <v>0</v>
      </c>
      <c r="X66" s="11" t="b">
        <f>IF(OR(C66=Localisation!$C$124,C66=5),-2,IF(OR(C66=Localisation!$C$125,C66=4),-1,IF(OR(C66=Localisation!$C$126,C66=3),0,IF(OR(C66=Localisation!$C$127,C66=2),2,IF(OR(C66=Localisation!$C$128,C66=1),4)))))</f>
        <v>0</v>
      </c>
      <c r="Y66" s="11" t="b">
        <f>IF(OR(D66=Localisation!$C$118,D66=5),4,IF(OR(D66=Localisation!$C$119,D66=4),2,IF(OR(D66=Localisation!$C$120,D66=3),0,IF(OR(D66=Localisation!$C$121,D66=2),-1,IF(OR(D66=Localisation!$C$122,D66=1),-2)))))</f>
        <v>0</v>
      </c>
      <c r="Z66" s="11" t="b">
        <f>IF(OR(E66=Localisation!$C$124,E66=5),-2,IF(OR(E66=Localisation!$C$125,E66=4),-1,IF(OR(E66=Localisation!$C$126,E66=3),0,IF(OR(E66=Localisation!$C$127,E66=2),2,IF(OR(E66=Localisation!$C$128,E66=1),4)))))</f>
        <v>0</v>
      </c>
      <c r="AA66" s="11" t="b">
        <f>IF(OR(F66=Localisation!$C$118,F66=5),4,IF(OR(F66=Localisation!$C$119,F66=4),2,IF(OR(F66=Localisation!$C$120,F66=3),0,IF(OR(F66=Localisation!$C$121,F66=2),-1,IF(OR(F66=Localisation!$C$122,F66=1),-2)))))</f>
        <v>0</v>
      </c>
      <c r="AB66" s="11" t="b">
        <f>IF(OR(G66=Localisation!$C$124,G66=5),-2,IF(OR(G66=Localisation!$C$125,G66=4),-1,IF(OR(G66=Localisation!$C$126,G66=3),0,IF(OR(G66=Localisation!$C$127,G66=2),2,IF(OR(G66=Localisation!$C$128,G66=1),4)))))</f>
        <v>0</v>
      </c>
      <c r="AC66" s="11" t="b">
        <f>IF(OR(H66=Localisation!$C$118,H66=5),4,IF(OR(H66=Localisation!$C$119,H66=4),2,IF(OR(H66=Localisation!$C$120,H66=3),0,IF(OR(H66=Localisation!$C$121,H66=2),-1,IF(OR(H66=Localisation!$C$122,H66=1),-2)))))</f>
        <v>0</v>
      </c>
      <c r="AD66" s="11" t="b">
        <f>IF(OR(I66=Localisation!$C$124,I66=5),-2,IF(OR(I66=Localisation!$C$125,I66=4),-1,IF(OR(I66=Localisation!$C$126,I66=3),0,IF(OR(I66=Localisation!$C$127,I66=2),2,IF(OR(I66=Localisation!$C$128,I66=1),4)))))</f>
        <v>0</v>
      </c>
      <c r="AE66" s="11" t="b">
        <f>IF(OR(J66=Localisation!$C$118,J66=5),4,IF(OR(J66=Localisation!$C$119,J66=4),2,IF(OR(J66=Localisation!$C$120,J66=3),0,IF(OR(J66=Localisation!$C$121,J66=2),-1,IF(OR(J66=Localisation!$C$122,J66=1),-2)))))</f>
        <v>0</v>
      </c>
      <c r="AF66" s="11" t="b">
        <f>IF(OR(K66=Localisation!$C$124,K66=5),-2,IF(OR(K66=Localisation!$C$125,K66=4),-1,IF(OR(K66=Localisation!$C$126,K66=3),0,IF(OR(K66=Localisation!$C$127,K66=2),2,IF(OR(K66=Localisation!$C$128,K66=1),4)))))</f>
        <v>0</v>
      </c>
      <c r="AG66" s="11" t="b">
        <f>IF(OR(L66=Localisation!$C$118,L66=5),4,IF(OR(L66=Localisation!$C$119,L66=4),2,IF(OR(L66=Localisation!$C$120,L66=3),0,IF(OR(L66=Localisation!$C$121,L66=2),-1,IF(OR(L66=Localisation!$C$122,L66=1),-2)))))</f>
        <v>0</v>
      </c>
      <c r="AH66" s="11" t="b">
        <f>IF(OR(M66=Localisation!$C$124,M66=5),-2,IF(OR(M66=Localisation!$C$125,M66=4),-1,IF(OR(M66=Localisation!$C$126,M66=3),0,IF(OR(M66=Localisation!$C$127,M66=2),2,IF(OR(M66=Localisation!$C$128,M66=1),4)))))</f>
        <v>0</v>
      </c>
      <c r="AI66" s="11" t="b">
        <f>IF(OR(N66=Localisation!$C$118,N66=5),4,IF(OR(N66=Localisation!$C$119,N66=4),2,IF(OR(N66=Localisation!$C$120,N66=3),0,IF(OR(N66=Localisation!$C$121,N66=2),-1,IF(OR(N66=Localisation!$C$122,N66=1),-2)))))</f>
        <v>0</v>
      </c>
      <c r="AJ66" s="11" t="b">
        <f>IF(OR(O66=Localisation!$C$124,O66=5),-2,IF(OR(O66=Localisation!$C$125,O66=4),-1,IF(OR(O66=Localisation!$C$126,O66=3),0,IF(OR(O66=Localisation!$C$127,O66=2),2,IF(OR(O66=Localisation!$C$128,O66=1),4)))))</f>
        <v>0</v>
      </c>
      <c r="AK66" s="11" t="b">
        <f>IF(OR(P66=Localisation!$C$118,P66=5),4,IF(OR(P66=Localisation!$C$119,P66=4),2,IF(OR(P66=Localisation!$C$120,P66=3),0,IF(OR(P66=Localisation!$C$121,P66=2),-1,IF(OR(P66=Localisation!$C$122,P66=1),-2)))))</f>
        <v>0</v>
      </c>
      <c r="AL66" s="11" t="b">
        <f>IF(OR(Q66=Localisation!$C$124,Q66=5),-2,IF(OR(Q66=Localisation!$C$125,Q66=4),-1,IF(OR(Q66=Localisation!$C$126,Q66=3),0,IF(OR(Q66=Localisation!$C$127,Q66=2),2,IF(OR(Q66=Localisation!$C$128,Q66=1),4)))))</f>
        <v>0</v>
      </c>
      <c r="AM66" s="11" t="b">
        <f>IF(OR(R66=Localisation!$C$118,R66=5),4,IF(OR(R66=Localisation!$C$119,R66=4),2,IF(OR(R66=Localisation!$C$120,R66=3),0,IF(OR(R66=Localisation!$C$121,R66=2),-1,IF(OR(R66=Localisation!$C$122,R66=1),-2)))))</f>
        <v>0</v>
      </c>
      <c r="AN66" s="11" t="b">
        <f>IF(OR(S66=Localisation!$C$124,S66=5),-2,IF(OR(S66=Localisation!$C$125,S66=4),-1,IF(OR(S66=Localisation!$C$126,S66=3),0,IF(OR(S66=Localisation!$C$127,S66=2),2,IF(OR(S66=Localisation!$C$128,S66=1),4)))))</f>
        <v>0</v>
      </c>
      <c r="AO66" s="11" t="b">
        <f>IF(OR(T66=Localisation!$C$118,T66=5),4,IF(OR(T66=Localisation!$C$119,T66=4),2,IF(OR(T66=Localisation!$C$120,T66=3),0,IF(OR(T66=Localisation!$C$121,T66=2),-1,IF(OR(T66=Localisation!$C$122,T66=1),-2)))))</f>
        <v>0</v>
      </c>
      <c r="AP66" s="11" t="b">
        <f>IF(OR(U66=Localisation!$C$124,U66=5),-2,IF(OR(U66=Localisation!$C$125,U66=4),-1,IF(OR(U66=Localisation!$C$126,U66=3),0,IF(OR(U66=Localisation!$C$127,U66=2),2,IF(OR(U66=Localisation!$C$128,U66=1),4)))))</f>
        <v>0</v>
      </c>
      <c r="AR66" s="11" t="str">
        <f t="shared" si="2"/>
        <v>ЛОЖЬЛОЖЬ</v>
      </c>
      <c r="AS66" s="11" t="str">
        <f t="shared" si="3"/>
        <v>ЛОЖЬЛОЖЬ</v>
      </c>
      <c r="AT66" s="11" t="str">
        <f t="shared" si="4"/>
        <v>ЛОЖЬЛОЖЬ</v>
      </c>
      <c r="AU66" s="11" t="str">
        <f t="shared" si="5"/>
        <v>ЛОЖЬЛОЖЬ</v>
      </c>
      <c r="AV66" s="11" t="str">
        <f t="shared" si="6"/>
        <v>ЛОЖЬЛОЖЬ</v>
      </c>
      <c r="AW66" s="11" t="str">
        <f t="shared" si="7"/>
        <v>ЛОЖЬЛОЖЬ</v>
      </c>
      <c r="AX66" s="11" t="str">
        <f t="shared" si="8"/>
        <v>ЛОЖЬЛОЖЬ</v>
      </c>
      <c r="AY66" s="11" t="str">
        <f t="shared" si="9"/>
        <v>ЛОЖЬЛОЖЬ</v>
      </c>
      <c r="AZ66" s="11" t="str">
        <f t="shared" si="10"/>
        <v>ЛОЖЬЛОЖЬ</v>
      </c>
      <c r="BA66" s="11" t="str">
        <f t="shared" si="11"/>
        <v>ЛОЖЬЛОЖЬ</v>
      </c>
      <c r="BC66" s="11" t="str">
        <f t="shared" si="12"/>
        <v/>
      </c>
      <c r="BD66" s="11" t="str">
        <f t="shared" si="13"/>
        <v/>
      </c>
      <c r="BE66" s="11" t="str">
        <f t="shared" si="14"/>
        <v/>
      </c>
      <c r="BF66" s="11" t="str">
        <f t="shared" si="15"/>
        <v/>
      </c>
      <c r="BG66" s="11" t="str">
        <f t="shared" si="16"/>
        <v/>
      </c>
      <c r="BH66" s="11" t="str">
        <f t="shared" si="17"/>
        <v/>
      </c>
      <c r="BI66" s="11" t="str">
        <f t="shared" si="18"/>
        <v/>
      </c>
      <c r="BJ66" s="11" t="str">
        <f t="shared" si="19"/>
        <v/>
      </c>
      <c r="BK66" s="11" t="str">
        <f t="shared" si="20"/>
        <v/>
      </c>
      <c r="BL66" s="11" t="str">
        <f t="shared" si="21"/>
        <v/>
      </c>
    </row>
    <row r="67" spans="2:67" x14ac:dyDescent="0.3">
      <c r="B67"/>
      <c r="C67"/>
      <c r="D67"/>
      <c r="E67"/>
      <c r="F67"/>
      <c r="G67"/>
      <c r="H67"/>
      <c r="I67"/>
      <c r="J67"/>
      <c r="K67"/>
      <c r="L67"/>
      <c r="M67"/>
      <c r="N67"/>
      <c r="O67"/>
      <c r="P67"/>
      <c r="Q67"/>
      <c r="R67"/>
      <c r="S67"/>
      <c r="T67"/>
      <c r="U67"/>
      <c r="W67" s="11" t="b">
        <f>IF(OR(B67=Localisation!$C$118,B67=5),4,IF(OR(B67=Localisation!$C$119,B67=4),2,IF(OR(B67=Localisation!$C$120,B67=3),0,IF(OR(B67=Localisation!$C$121,B67=2),-1,IF(OR(B67=Localisation!$C$122,B67=1),-2)))))</f>
        <v>0</v>
      </c>
      <c r="X67" s="11" t="b">
        <f>IF(OR(C67=Localisation!$C$124,C67=5),-2,IF(OR(C67=Localisation!$C$125,C67=4),-1,IF(OR(C67=Localisation!$C$126,C67=3),0,IF(OR(C67=Localisation!$C$127,C67=2),2,IF(OR(C67=Localisation!$C$128,C67=1),4)))))</f>
        <v>0</v>
      </c>
      <c r="Y67" s="11" t="b">
        <f>IF(OR(D67=Localisation!$C$118,D67=5),4,IF(OR(D67=Localisation!$C$119,D67=4),2,IF(OR(D67=Localisation!$C$120,D67=3),0,IF(OR(D67=Localisation!$C$121,D67=2),-1,IF(OR(D67=Localisation!$C$122,D67=1),-2)))))</f>
        <v>0</v>
      </c>
      <c r="Z67" s="11" t="b">
        <f>IF(OR(E67=Localisation!$C$124,E67=5),-2,IF(OR(E67=Localisation!$C$125,E67=4),-1,IF(OR(E67=Localisation!$C$126,E67=3),0,IF(OR(E67=Localisation!$C$127,E67=2),2,IF(OR(E67=Localisation!$C$128,E67=1),4)))))</f>
        <v>0</v>
      </c>
      <c r="AA67" s="11" t="b">
        <f>IF(OR(F67=Localisation!$C$118,F67=5),4,IF(OR(F67=Localisation!$C$119,F67=4),2,IF(OR(F67=Localisation!$C$120,F67=3),0,IF(OR(F67=Localisation!$C$121,F67=2),-1,IF(OR(F67=Localisation!$C$122,F67=1),-2)))))</f>
        <v>0</v>
      </c>
      <c r="AB67" s="11" t="b">
        <f>IF(OR(G67=Localisation!$C$124,G67=5),-2,IF(OR(G67=Localisation!$C$125,G67=4),-1,IF(OR(G67=Localisation!$C$126,G67=3),0,IF(OR(G67=Localisation!$C$127,G67=2),2,IF(OR(G67=Localisation!$C$128,G67=1),4)))))</f>
        <v>0</v>
      </c>
      <c r="AC67" s="11" t="b">
        <f>IF(OR(H67=Localisation!$C$118,H67=5),4,IF(OR(H67=Localisation!$C$119,H67=4),2,IF(OR(H67=Localisation!$C$120,H67=3),0,IF(OR(H67=Localisation!$C$121,H67=2),-1,IF(OR(H67=Localisation!$C$122,H67=1),-2)))))</f>
        <v>0</v>
      </c>
      <c r="AD67" s="11" t="b">
        <f>IF(OR(I67=Localisation!$C$124,I67=5),-2,IF(OR(I67=Localisation!$C$125,I67=4),-1,IF(OR(I67=Localisation!$C$126,I67=3),0,IF(OR(I67=Localisation!$C$127,I67=2),2,IF(OR(I67=Localisation!$C$128,I67=1),4)))))</f>
        <v>0</v>
      </c>
      <c r="AE67" s="11" t="b">
        <f>IF(OR(J67=Localisation!$C$118,J67=5),4,IF(OR(J67=Localisation!$C$119,J67=4),2,IF(OR(J67=Localisation!$C$120,J67=3),0,IF(OR(J67=Localisation!$C$121,J67=2),-1,IF(OR(J67=Localisation!$C$122,J67=1),-2)))))</f>
        <v>0</v>
      </c>
      <c r="AF67" s="11" t="b">
        <f>IF(OR(K67=Localisation!$C$124,K67=5),-2,IF(OR(K67=Localisation!$C$125,K67=4),-1,IF(OR(K67=Localisation!$C$126,K67=3),0,IF(OR(K67=Localisation!$C$127,K67=2),2,IF(OR(K67=Localisation!$C$128,K67=1),4)))))</f>
        <v>0</v>
      </c>
      <c r="AG67" s="11" t="b">
        <f>IF(OR(L67=Localisation!$C$118,L67=5),4,IF(OR(L67=Localisation!$C$119,L67=4),2,IF(OR(L67=Localisation!$C$120,L67=3),0,IF(OR(L67=Localisation!$C$121,L67=2),-1,IF(OR(L67=Localisation!$C$122,L67=1),-2)))))</f>
        <v>0</v>
      </c>
      <c r="AH67" s="11" t="b">
        <f>IF(OR(M67=Localisation!$C$124,M67=5),-2,IF(OR(M67=Localisation!$C$125,M67=4),-1,IF(OR(M67=Localisation!$C$126,M67=3),0,IF(OR(M67=Localisation!$C$127,M67=2),2,IF(OR(M67=Localisation!$C$128,M67=1),4)))))</f>
        <v>0</v>
      </c>
      <c r="AI67" s="11" t="b">
        <f>IF(OR(N67=Localisation!$C$118,N67=5),4,IF(OR(N67=Localisation!$C$119,N67=4),2,IF(OR(N67=Localisation!$C$120,N67=3),0,IF(OR(N67=Localisation!$C$121,N67=2),-1,IF(OR(N67=Localisation!$C$122,N67=1),-2)))))</f>
        <v>0</v>
      </c>
      <c r="AJ67" s="11" t="b">
        <f>IF(OR(O67=Localisation!$C$124,O67=5),-2,IF(OR(O67=Localisation!$C$125,O67=4),-1,IF(OR(O67=Localisation!$C$126,O67=3),0,IF(OR(O67=Localisation!$C$127,O67=2),2,IF(OR(O67=Localisation!$C$128,O67=1),4)))))</f>
        <v>0</v>
      </c>
      <c r="AK67" s="11" t="b">
        <f>IF(OR(P67=Localisation!$C$118,P67=5),4,IF(OR(P67=Localisation!$C$119,P67=4),2,IF(OR(P67=Localisation!$C$120,P67=3),0,IF(OR(P67=Localisation!$C$121,P67=2),-1,IF(OR(P67=Localisation!$C$122,P67=1),-2)))))</f>
        <v>0</v>
      </c>
      <c r="AL67" s="11" t="b">
        <f>IF(OR(Q67=Localisation!$C$124,Q67=5),-2,IF(OR(Q67=Localisation!$C$125,Q67=4),-1,IF(OR(Q67=Localisation!$C$126,Q67=3),0,IF(OR(Q67=Localisation!$C$127,Q67=2),2,IF(OR(Q67=Localisation!$C$128,Q67=1),4)))))</f>
        <v>0</v>
      </c>
      <c r="AM67" s="11" t="b">
        <f>IF(OR(R67=Localisation!$C$118,R67=5),4,IF(OR(R67=Localisation!$C$119,R67=4),2,IF(OR(R67=Localisation!$C$120,R67=3),0,IF(OR(R67=Localisation!$C$121,R67=2),-1,IF(OR(R67=Localisation!$C$122,R67=1),-2)))))</f>
        <v>0</v>
      </c>
      <c r="AN67" s="11" t="b">
        <f>IF(OR(S67=Localisation!$C$124,S67=5),-2,IF(OR(S67=Localisation!$C$125,S67=4),-1,IF(OR(S67=Localisation!$C$126,S67=3),0,IF(OR(S67=Localisation!$C$127,S67=2),2,IF(OR(S67=Localisation!$C$128,S67=1),4)))))</f>
        <v>0</v>
      </c>
      <c r="AO67" s="11" t="b">
        <f>IF(OR(T67=Localisation!$C$118,T67=5),4,IF(OR(T67=Localisation!$C$119,T67=4),2,IF(OR(T67=Localisation!$C$120,T67=3),0,IF(OR(T67=Localisation!$C$121,T67=2),-1,IF(OR(T67=Localisation!$C$122,T67=1),-2)))))</f>
        <v>0</v>
      </c>
      <c r="AP67" s="11" t="b">
        <f>IF(OR(U67=Localisation!$C$124,U67=5),-2,IF(OR(U67=Localisation!$C$125,U67=4),-1,IF(OR(U67=Localisation!$C$126,U67=3),0,IF(OR(U67=Localisation!$C$127,U67=2),2,IF(OR(U67=Localisation!$C$128,U67=1),4)))))</f>
        <v>0</v>
      </c>
      <c r="AR67" s="11" t="str">
        <f t="shared" si="2"/>
        <v>ЛОЖЬЛОЖЬ</v>
      </c>
      <c r="AS67" s="11" t="str">
        <f t="shared" si="3"/>
        <v>ЛОЖЬЛОЖЬ</v>
      </c>
      <c r="AT67" s="11" t="str">
        <f t="shared" si="4"/>
        <v>ЛОЖЬЛОЖЬ</v>
      </c>
      <c r="AU67" s="11" t="str">
        <f t="shared" si="5"/>
        <v>ЛОЖЬЛОЖЬ</v>
      </c>
      <c r="AV67" s="11" t="str">
        <f t="shared" si="6"/>
        <v>ЛОЖЬЛОЖЬ</v>
      </c>
      <c r="AW67" s="11" t="str">
        <f t="shared" si="7"/>
        <v>ЛОЖЬЛОЖЬ</v>
      </c>
      <c r="AX67" s="11" t="str">
        <f t="shared" si="8"/>
        <v>ЛОЖЬЛОЖЬ</v>
      </c>
      <c r="AY67" s="11" t="str">
        <f t="shared" si="9"/>
        <v>ЛОЖЬЛОЖЬ</v>
      </c>
      <c r="AZ67" s="11" t="str">
        <f t="shared" si="10"/>
        <v>ЛОЖЬЛОЖЬ</v>
      </c>
      <c r="BA67" s="11" t="str">
        <f t="shared" si="11"/>
        <v>ЛОЖЬЛОЖЬ</v>
      </c>
      <c r="BC67" s="11" t="str">
        <f t="shared" si="12"/>
        <v/>
      </c>
      <c r="BD67" s="11" t="str">
        <f t="shared" si="13"/>
        <v/>
      </c>
      <c r="BE67" s="11" t="str">
        <f t="shared" si="14"/>
        <v/>
      </c>
      <c r="BF67" s="11" t="str">
        <f t="shared" si="15"/>
        <v/>
      </c>
      <c r="BG67" s="11" t="str">
        <f t="shared" si="16"/>
        <v/>
      </c>
      <c r="BH67" s="11" t="str">
        <f t="shared" si="17"/>
        <v/>
      </c>
      <c r="BI67" s="11" t="str">
        <f t="shared" si="18"/>
        <v/>
      </c>
      <c r="BJ67" s="11" t="str">
        <f t="shared" si="19"/>
        <v/>
      </c>
      <c r="BK67" s="11" t="str">
        <f t="shared" si="20"/>
        <v/>
      </c>
      <c r="BL67" s="11" t="str">
        <f t="shared" si="21"/>
        <v/>
      </c>
      <c r="BN67" s="200" t="str">
        <f>Localisation!C200</f>
        <v>Weight (for weigted score)</v>
      </c>
      <c r="BO67" s="200"/>
    </row>
    <row r="68" spans="2:67" ht="16.2" thickBot="1" x14ac:dyDescent="0.35">
      <c r="B68"/>
      <c r="C68"/>
      <c r="D68"/>
      <c r="E68"/>
      <c r="F68"/>
      <c r="G68"/>
      <c r="H68"/>
      <c r="I68"/>
      <c r="J68"/>
      <c r="K68"/>
      <c r="L68"/>
      <c r="M68"/>
      <c r="N68"/>
      <c r="O68"/>
      <c r="P68"/>
      <c r="Q68"/>
      <c r="R68"/>
      <c r="S68"/>
      <c r="T68"/>
      <c r="U68"/>
      <c r="W68" s="11" t="b">
        <f>IF(OR(B68=Localisation!$C$118,B68=5),4,IF(OR(B68=Localisation!$C$119,B68=4),2,IF(OR(B68=Localisation!$C$120,B68=3),0,IF(OR(B68=Localisation!$C$121,B68=2),-1,IF(OR(B68=Localisation!$C$122,B68=1),-2)))))</f>
        <v>0</v>
      </c>
      <c r="X68" s="11" t="b">
        <f>IF(OR(C68=Localisation!$C$124,C68=5),-2,IF(OR(C68=Localisation!$C$125,C68=4),-1,IF(OR(C68=Localisation!$C$126,C68=3),0,IF(OR(C68=Localisation!$C$127,C68=2),2,IF(OR(C68=Localisation!$C$128,C68=1),4)))))</f>
        <v>0</v>
      </c>
      <c r="Y68" s="11" t="b">
        <f>IF(OR(D68=Localisation!$C$118,D68=5),4,IF(OR(D68=Localisation!$C$119,D68=4),2,IF(OR(D68=Localisation!$C$120,D68=3),0,IF(OR(D68=Localisation!$C$121,D68=2),-1,IF(OR(D68=Localisation!$C$122,D68=1),-2)))))</f>
        <v>0</v>
      </c>
      <c r="Z68" s="11" t="b">
        <f>IF(OR(E68=Localisation!$C$124,E68=5),-2,IF(OR(E68=Localisation!$C$125,E68=4),-1,IF(OR(E68=Localisation!$C$126,E68=3),0,IF(OR(E68=Localisation!$C$127,E68=2),2,IF(OR(E68=Localisation!$C$128,E68=1),4)))))</f>
        <v>0</v>
      </c>
      <c r="AA68" s="11" t="b">
        <f>IF(OR(F68=Localisation!$C$118,F68=5),4,IF(OR(F68=Localisation!$C$119,F68=4),2,IF(OR(F68=Localisation!$C$120,F68=3),0,IF(OR(F68=Localisation!$C$121,F68=2),-1,IF(OR(F68=Localisation!$C$122,F68=1),-2)))))</f>
        <v>0</v>
      </c>
      <c r="AB68" s="11" t="b">
        <f>IF(OR(G68=Localisation!$C$124,G68=5),-2,IF(OR(G68=Localisation!$C$125,G68=4),-1,IF(OR(G68=Localisation!$C$126,G68=3),0,IF(OR(G68=Localisation!$C$127,G68=2),2,IF(OR(G68=Localisation!$C$128,G68=1),4)))))</f>
        <v>0</v>
      </c>
      <c r="AC68" s="11" t="b">
        <f>IF(OR(H68=Localisation!$C$118,H68=5),4,IF(OR(H68=Localisation!$C$119,H68=4),2,IF(OR(H68=Localisation!$C$120,H68=3),0,IF(OR(H68=Localisation!$C$121,H68=2),-1,IF(OR(H68=Localisation!$C$122,H68=1),-2)))))</f>
        <v>0</v>
      </c>
      <c r="AD68" s="11" t="b">
        <f>IF(OR(I68=Localisation!$C$124,I68=5),-2,IF(OR(I68=Localisation!$C$125,I68=4),-1,IF(OR(I68=Localisation!$C$126,I68=3),0,IF(OR(I68=Localisation!$C$127,I68=2),2,IF(OR(I68=Localisation!$C$128,I68=1),4)))))</f>
        <v>0</v>
      </c>
      <c r="AE68" s="11" t="b">
        <f>IF(OR(J68=Localisation!$C$118,J68=5),4,IF(OR(J68=Localisation!$C$119,J68=4),2,IF(OR(J68=Localisation!$C$120,J68=3),0,IF(OR(J68=Localisation!$C$121,J68=2),-1,IF(OR(J68=Localisation!$C$122,J68=1),-2)))))</f>
        <v>0</v>
      </c>
      <c r="AF68" s="11" t="b">
        <f>IF(OR(K68=Localisation!$C$124,K68=5),-2,IF(OR(K68=Localisation!$C$125,K68=4),-1,IF(OR(K68=Localisation!$C$126,K68=3),0,IF(OR(K68=Localisation!$C$127,K68=2),2,IF(OR(K68=Localisation!$C$128,K68=1),4)))))</f>
        <v>0</v>
      </c>
      <c r="AG68" s="11" t="b">
        <f>IF(OR(L68=Localisation!$C$118,L68=5),4,IF(OR(L68=Localisation!$C$119,L68=4),2,IF(OR(L68=Localisation!$C$120,L68=3),0,IF(OR(L68=Localisation!$C$121,L68=2),-1,IF(OR(L68=Localisation!$C$122,L68=1),-2)))))</f>
        <v>0</v>
      </c>
      <c r="AH68" s="11" t="b">
        <f>IF(OR(M68=Localisation!$C$124,M68=5),-2,IF(OR(M68=Localisation!$C$125,M68=4),-1,IF(OR(M68=Localisation!$C$126,M68=3),0,IF(OR(M68=Localisation!$C$127,M68=2),2,IF(OR(M68=Localisation!$C$128,M68=1),4)))))</f>
        <v>0</v>
      </c>
      <c r="AI68" s="11" t="b">
        <f>IF(OR(N68=Localisation!$C$118,N68=5),4,IF(OR(N68=Localisation!$C$119,N68=4),2,IF(OR(N68=Localisation!$C$120,N68=3),0,IF(OR(N68=Localisation!$C$121,N68=2),-1,IF(OR(N68=Localisation!$C$122,N68=1),-2)))))</f>
        <v>0</v>
      </c>
      <c r="AJ68" s="11" t="b">
        <f>IF(OR(O68=Localisation!$C$124,O68=5),-2,IF(OR(O68=Localisation!$C$125,O68=4),-1,IF(OR(O68=Localisation!$C$126,O68=3),0,IF(OR(O68=Localisation!$C$127,O68=2),2,IF(OR(O68=Localisation!$C$128,O68=1),4)))))</f>
        <v>0</v>
      </c>
      <c r="AK68" s="11" t="b">
        <f>IF(OR(P68=Localisation!$C$118,P68=5),4,IF(OR(P68=Localisation!$C$119,P68=4),2,IF(OR(P68=Localisation!$C$120,P68=3),0,IF(OR(P68=Localisation!$C$121,P68=2),-1,IF(OR(P68=Localisation!$C$122,P68=1),-2)))))</f>
        <v>0</v>
      </c>
      <c r="AL68" s="11" t="b">
        <f>IF(OR(Q68=Localisation!$C$124,Q68=5),-2,IF(OR(Q68=Localisation!$C$125,Q68=4),-1,IF(OR(Q68=Localisation!$C$126,Q68=3),0,IF(OR(Q68=Localisation!$C$127,Q68=2),2,IF(OR(Q68=Localisation!$C$128,Q68=1),4)))))</f>
        <v>0</v>
      </c>
      <c r="AM68" s="11" t="b">
        <f>IF(OR(R68=Localisation!$C$118,R68=5),4,IF(OR(R68=Localisation!$C$119,R68=4),2,IF(OR(R68=Localisation!$C$120,R68=3),0,IF(OR(R68=Localisation!$C$121,R68=2),-1,IF(OR(R68=Localisation!$C$122,R68=1),-2)))))</f>
        <v>0</v>
      </c>
      <c r="AN68" s="11" t="b">
        <f>IF(OR(S68=Localisation!$C$124,S68=5),-2,IF(OR(S68=Localisation!$C$125,S68=4),-1,IF(OR(S68=Localisation!$C$126,S68=3),0,IF(OR(S68=Localisation!$C$127,S68=2),2,IF(OR(S68=Localisation!$C$128,S68=1),4)))))</f>
        <v>0</v>
      </c>
      <c r="AO68" s="11" t="b">
        <f>IF(OR(T68=Localisation!$C$118,T68=5),4,IF(OR(T68=Localisation!$C$119,T68=4),2,IF(OR(T68=Localisation!$C$120,T68=3),0,IF(OR(T68=Localisation!$C$121,T68=2),-1,IF(OR(T68=Localisation!$C$122,T68=1),-2)))))</f>
        <v>0</v>
      </c>
      <c r="AP68" s="11" t="b">
        <f>IF(OR(U68=Localisation!$C$124,U68=5),-2,IF(OR(U68=Localisation!$C$125,U68=4),-1,IF(OR(U68=Localisation!$C$126,U68=3),0,IF(OR(U68=Localisation!$C$127,U68=2),2,IF(OR(U68=Localisation!$C$128,U68=1),4)))))</f>
        <v>0</v>
      </c>
      <c r="AR68" s="11" t="str">
        <f t="shared" si="2"/>
        <v>ЛОЖЬЛОЖЬ</v>
      </c>
      <c r="AS68" s="11" t="str">
        <f t="shared" si="3"/>
        <v>ЛОЖЬЛОЖЬ</v>
      </c>
      <c r="AT68" s="11" t="str">
        <f t="shared" si="4"/>
        <v>ЛОЖЬЛОЖЬ</v>
      </c>
      <c r="AU68" s="11" t="str">
        <f t="shared" si="5"/>
        <v>ЛОЖЬЛОЖЬ</v>
      </c>
      <c r="AV68" s="11" t="str">
        <f t="shared" si="6"/>
        <v>ЛОЖЬЛОЖЬ</v>
      </c>
      <c r="AW68" s="11" t="str">
        <f t="shared" si="7"/>
        <v>ЛОЖЬЛОЖЬ</v>
      </c>
      <c r="AX68" s="11" t="str">
        <f t="shared" si="8"/>
        <v>ЛОЖЬЛОЖЬ</v>
      </c>
      <c r="AY68" s="11" t="str">
        <f t="shared" si="9"/>
        <v>ЛОЖЬЛОЖЬ</v>
      </c>
      <c r="AZ68" s="11" t="str">
        <f t="shared" si="10"/>
        <v>ЛОЖЬЛОЖЬ</v>
      </c>
      <c r="BA68" s="11" t="str">
        <f t="shared" si="11"/>
        <v>ЛОЖЬЛОЖЬ</v>
      </c>
      <c r="BC68" s="11" t="str">
        <f t="shared" si="12"/>
        <v/>
      </c>
      <c r="BD68" s="11" t="str">
        <f t="shared" si="13"/>
        <v/>
      </c>
      <c r="BE68" s="11" t="str">
        <f t="shared" si="14"/>
        <v/>
      </c>
      <c r="BF68" s="11" t="str">
        <f t="shared" si="15"/>
        <v/>
      </c>
      <c r="BG68" s="11" t="str">
        <f t="shared" si="16"/>
        <v/>
      </c>
      <c r="BH68" s="11" t="str">
        <f t="shared" si="17"/>
        <v/>
      </c>
      <c r="BI68" s="11" t="str">
        <f t="shared" si="18"/>
        <v/>
      </c>
      <c r="BJ68" s="11" t="str">
        <f t="shared" si="19"/>
        <v/>
      </c>
      <c r="BK68" s="11" t="str">
        <f t="shared" si="20"/>
        <v/>
      </c>
      <c r="BL68" s="11" t="str">
        <f t="shared" si="21"/>
        <v/>
      </c>
      <c r="BN68" s="201"/>
      <c r="BO68" s="201"/>
    </row>
    <row r="69" spans="2:67" x14ac:dyDescent="0.3">
      <c r="B69"/>
      <c r="C69"/>
      <c r="D69"/>
      <c r="E69"/>
      <c r="F69"/>
      <c r="G69"/>
      <c r="H69"/>
      <c r="I69"/>
      <c r="J69"/>
      <c r="K69"/>
      <c r="L69"/>
      <c r="M69"/>
      <c r="N69"/>
      <c r="O69"/>
      <c r="P69"/>
      <c r="Q69"/>
      <c r="R69"/>
      <c r="S69"/>
      <c r="T69"/>
      <c r="U69"/>
      <c r="W69" s="11" t="b">
        <f>IF(OR(B69=Localisation!$C$118,B69=5),4,IF(OR(B69=Localisation!$C$119,B69=4),2,IF(OR(B69=Localisation!$C$120,B69=3),0,IF(OR(B69=Localisation!$C$121,B69=2),-1,IF(OR(B69=Localisation!$C$122,B69=1),-2)))))</f>
        <v>0</v>
      </c>
      <c r="X69" s="11" t="b">
        <f>IF(OR(C69=Localisation!$C$124,C69=5),-2,IF(OR(C69=Localisation!$C$125,C69=4),-1,IF(OR(C69=Localisation!$C$126,C69=3),0,IF(OR(C69=Localisation!$C$127,C69=2),2,IF(OR(C69=Localisation!$C$128,C69=1),4)))))</f>
        <v>0</v>
      </c>
      <c r="Y69" s="11" t="b">
        <f>IF(OR(D69=Localisation!$C$118,D69=5),4,IF(OR(D69=Localisation!$C$119,D69=4),2,IF(OR(D69=Localisation!$C$120,D69=3),0,IF(OR(D69=Localisation!$C$121,D69=2),-1,IF(OR(D69=Localisation!$C$122,D69=1),-2)))))</f>
        <v>0</v>
      </c>
      <c r="Z69" s="11" t="b">
        <f>IF(OR(E69=Localisation!$C$124,E69=5),-2,IF(OR(E69=Localisation!$C$125,E69=4),-1,IF(OR(E69=Localisation!$C$126,E69=3),0,IF(OR(E69=Localisation!$C$127,E69=2),2,IF(OR(E69=Localisation!$C$128,E69=1),4)))))</f>
        <v>0</v>
      </c>
      <c r="AA69" s="11" t="b">
        <f>IF(OR(F69=Localisation!$C$118,F69=5),4,IF(OR(F69=Localisation!$C$119,F69=4),2,IF(OR(F69=Localisation!$C$120,F69=3),0,IF(OR(F69=Localisation!$C$121,F69=2),-1,IF(OR(F69=Localisation!$C$122,F69=1),-2)))))</f>
        <v>0</v>
      </c>
      <c r="AB69" s="11" t="b">
        <f>IF(OR(G69=Localisation!$C$124,G69=5),-2,IF(OR(G69=Localisation!$C$125,G69=4),-1,IF(OR(G69=Localisation!$C$126,G69=3),0,IF(OR(G69=Localisation!$C$127,G69=2),2,IF(OR(G69=Localisation!$C$128,G69=1),4)))))</f>
        <v>0</v>
      </c>
      <c r="AC69" s="11" t="b">
        <f>IF(OR(H69=Localisation!$C$118,H69=5),4,IF(OR(H69=Localisation!$C$119,H69=4),2,IF(OR(H69=Localisation!$C$120,H69=3),0,IF(OR(H69=Localisation!$C$121,H69=2),-1,IF(OR(H69=Localisation!$C$122,H69=1),-2)))))</f>
        <v>0</v>
      </c>
      <c r="AD69" s="11" t="b">
        <f>IF(OR(I69=Localisation!$C$124,I69=5),-2,IF(OR(I69=Localisation!$C$125,I69=4),-1,IF(OR(I69=Localisation!$C$126,I69=3),0,IF(OR(I69=Localisation!$C$127,I69=2),2,IF(OR(I69=Localisation!$C$128,I69=1),4)))))</f>
        <v>0</v>
      </c>
      <c r="AE69" s="11" t="b">
        <f>IF(OR(J69=Localisation!$C$118,J69=5),4,IF(OR(J69=Localisation!$C$119,J69=4),2,IF(OR(J69=Localisation!$C$120,J69=3),0,IF(OR(J69=Localisation!$C$121,J69=2),-1,IF(OR(J69=Localisation!$C$122,J69=1),-2)))))</f>
        <v>0</v>
      </c>
      <c r="AF69" s="11" t="b">
        <f>IF(OR(K69=Localisation!$C$124,K69=5),-2,IF(OR(K69=Localisation!$C$125,K69=4),-1,IF(OR(K69=Localisation!$C$126,K69=3),0,IF(OR(K69=Localisation!$C$127,K69=2),2,IF(OR(K69=Localisation!$C$128,K69=1),4)))))</f>
        <v>0</v>
      </c>
      <c r="AG69" s="11" t="b">
        <f>IF(OR(L69=Localisation!$C$118,L69=5),4,IF(OR(L69=Localisation!$C$119,L69=4),2,IF(OR(L69=Localisation!$C$120,L69=3),0,IF(OR(L69=Localisation!$C$121,L69=2),-1,IF(OR(L69=Localisation!$C$122,L69=1),-2)))))</f>
        <v>0</v>
      </c>
      <c r="AH69" s="11" t="b">
        <f>IF(OR(M69=Localisation!$C$124,M69=5),-2,IF(OR(M69=Localisation!$C$125,M69=4),-1,IF(OR(M69=Localisation!$C$126,M69=3),0,IF(OR(M69=Localisation!$C$127,M69=2),2,IF(OR(M69=Localisation!$C$128,M69=1),4)))))</f>
        <v>0</v>
      </c>
      <c r="AI69" s="11" t="b">
        <f>IF(OR(N69=Localisation!$C$118,N69=5),4,IF(OR(N69=Localisation!$C$119,N69=4),2,IF(OR(N69=Localisation!$C$120,N69=3),0,IF(OR(N69=Localisation!$C$121,N69=2),-1,IF(OR(N69=Localisation!$C$122,N69=1),-2)))))</f>
        <v>0</v>
      </c>
      <c r="AJ69" s="11" t="b">
        <f>IF(OR(O69=Localisation!$C$124,O69=5),-2,IF(OR(O69=Localisation!$C$125,O69=4),-1,IF(OR(O69=Localisation!$C$126,O69=3),0,IF(OR(O69=Localisation!$C$127,O69=2),2,IF(OR(O69=Localisation!$C$128,O69=1),4)))))</f>
        <v>0</v>
      </c>
      <c r="AK69" s="11" t="b">
        <f>IF(OR(P69=Localisation!$C$118,P69=5),4,IF(OR(P69=Localisation!$C$119,P69=4),2,IF(OR(P69=Localisation!$C$120,P69=3),0,IF(OR(P69=Localisation!$C$121,P69=2),-1,IF(OR(P69=Localisation!$C$122,P69=1),-2)))))</f>
        <v>0</v>
      </c>
      <c r="AL69" s="11" t="b">
        <f>IF(OR(Q69=Localisation!$C$124,Q69=5),-2,IF(OR(Q69=Localisation!$C$125,Q69=4),-1,IF(OR(Q69=Localisation!$C$126,Q69=3),0,IF(OR(Q69=Localisation!$C$127,Q69=2),2,IF(OR(Q69=Localisation!$C$128,Q69=1),4)))))</f>
        <v>0</v>
      </c>
      <c r="AM69" s="11" t="b">
        <f>IF(OR(R69=Localisation!$C$118,R69=5),4,IF(OR(R69=Localisation!$C$119,R69=4),2,IF(OR(R69=Localisation!$C$120,R69=3),0,IF(OR(R69=Localisation!$C$121,R69=2),-1,IF(OR(R69=Localisation!$C$122,R69=1),-2)))))</f>
        <v>0</v>
      </c>
      <c r="AN69" s="11" t="b">
        <f>IF(OR(S69=Localisation!$C$124,S69=5),-2,IF(OR(S69=Localisation!$C$125,S69=4),-1,IF(OR(S69=Localisation!$C$126,S69=3),0,IF(OR(S69=Localisation!$C$127,S69=2),2,IF(OR(S69=Localisation!$C$128,S69=1),4)))))</f>
        <v>0</v>
      </c>
      <c r="AO69" s="11" t="b">
        <f>IF(OR(T69=Localisation!$C$118,T69=5),4,IF(OR(T69=Localisation!$C$119,T69=4),2,IF(OR(T69=Localisation!$C$120,T69=3),0,IF(OR(T69=Localisation!$C$121,T69=2),-1,IF(OR(T69=Localisation!$C$122,T69=1),-2)))))</f>
        <v>0</v>
      </c>
      <c r="AP69" s="11" t="b">
        <f>IF(OR(U69=Localisation!$C$124,U69=5),-2,IF(OR(U69=Localisation!$C$125,U69=4),-1,IF(OR(U69=Localisation!$C$126,U69=3),0,IF(OR(U69=Localisation!$C$127,U69=2),2,IF(OR(U69=Localisation!$C$128,U69=1),4)))))</f>
        <v>0</v>
      </c>
      <c r="AR69" s="11" t="str">
        <f t="shared" ref="AR69:AR132" si="23">CONCATENATE(W69,X69)</f>
        <v>ЛОЖЬЛОЖЬ</v>
      </c>
      <c r="AS69" s="11" t="str">
        <f t="shared" ref="AS69:AS132" si="24">CONCATENATE(Y69,Z69)</f>
        <v>ЛОЖЬЛОЖЬ</v>
      </c>
      <c r="AT69" s="11" t="str">
        <f t="shared" ref="AT69:AT132" si="25">CONCATENATE(AA69,AB69)</f>
        <v>ЛОЖЬЛОЖЬ</v>
      </c>
      <c r="AU69" s="11" t="str">
        <f t="shared" ref="AU69:AU132" si="26">CONCATENATE(AC69,AD69)</f>
        <v>ЛОЖЬЛОЖЬ</v>
      </c>
      <c r="AV69" s="11" t="str">
        <f t="shared" ref="AV69:AV132" si="27">CONCATENATE(AE69,AF69)</f>
        <v>ЛОЖЬЛОЖЬ</v>
      </c>
      <c r="AW69" s="11" t="str">
        <f t="shared" ref="AW69:AW132" si="28">CONCATENATE(AG69,AH69)</f>
        <v>ЛОЖЬЛОЖЬ</v>
      </c>
      <c r="AX69" s="11" t="str">
        <f t="shared" ref="AX69:AX132" si="29">CONCATENATE(AI69,AJ69)</f>
        <v>ЛОЖЬЛОЖЬ</v>
      </c>
      <c r="AY69" s="11" t="str">
        <f t="shared" ref="AY69:AY132" si="30">CONCATENATE(AK69,AL69)</f>
        <v>ЛОЖЬЛОЖЬ</v>
      </c>
      <c r="AZ69" s="11" t="str">
        <f t="shared" ref="AZ69:AZ132" si="31">CONCATENATE(AM69,AN69)</f>
        <v>ЛОЖЬЛОЖЬ</v>
      </c>
      <c r="BA69" s="11" t="str">
        <f t="shared" ref="BA69:BA132" si="32">CONCATENATE(AO69,AP69)</f>
        <v>ЛОЖЬЛОЖЬ</v>
      </c>
      <c r="BC69" s="11" t="str">
        <f t="shared" ref="BC69:BC132" si="33" xml:space="preserve"> IF(OR(AR69= "4-2", AR69= "2-1", AR69= "-12", AR69= "-24"),"Q",
  IF(
    OR(AR69= "4-1", AR69= "40", AR69= "42"),"A",
    IF(
      AR69= "44","P",
      IF(OR(AR69= "2-2",AR69="0-2",AR69="-1-2",AR69="-2-2",AR69="-2-1",AR69="-20",AR69="-22" ),"R",
              IF(
                OR(AR69= "24",AR69="04",AR69="-14"),"M",
                IF(
                  OR(AR69= "20",AR69="22",AR69="0-1",AR69="00",AR69="02",AR69="-1-1",AR69="-10"),"I",""
                )
              )
      )
    )
  )
)</f>
        <v/>
      </c>
      <c r="BD69" s="11" t="str">
        <f t="shared" ref="BD69:BD132" si="34" xml:space="preserve"> IF(OR(AS69= "4-2", AS69= "2-1", AS69= "-12", AS69= "-24"),"Q",
  IF(
    OR(AS69= "4-1", AS69= "40", AS69= "42"),"A",
    IF(
      AS69= "44","P",
      IF(OR(AS69= "2-2",AS69="0-2",AS69="-1-2",AS69="-2-2",AS69="-2-1",AS69="-20",AS69="-22" ),"R",
              IF(
                OR(AS69= "24",AS69="04",AS69="-14"),"M",
                IF(
                  OR(AS69= "20",AS69="22",AS69="0-1",AS69="00",AS69="02",AS69="-1-1",AS69="-10"),"I",""
                )
              )
      )
    )
  )
)</f>
        <v/>
      </c>
      <c r="BE69" s="11" t="str">
        <f t="shared" ref="BE69:BE132" si="35" xml:space="preserve"> IF(OR(AT69= "4-2", AT69= "2-1", AT69= "-12", AT69= "-24"),"Q",
  IF(
    OR(AT69= "4-1", AT69= "40", AT69= "42"),"A",
    IF(
      AT69= "44","P",
      IF(OR(AT69= "2-2",AT69="0-2",AT69="-1-2",AT69="-2-2",AT69="-2-1",AT69="-20",AT69="-22" ),"R",
              IF(
                OR(AT69= "24",AT69="04",AT69="-14"),"M",
                IF(
                  OR(AT69= "20",AT69="22",AT69="0-1",AT69="00",AT69="02",AT69="-1-1",AT69="-10"),"I",""
                )
              )
      )
    )
  )
)</f>
        <v/>
      </c>
      <c r="BF69" s="11" t="str">
        <f t="shared" ref="BF69:BF132" si="36" xml:space="preserve"> IF(OR(AU69= "4-2", AU69= "2-1", AU69= "-12", AU69= "-24"),"Q",
  IF(
    OR(AU69= "4-1", AU69= "40", AU69= "42"),"A",
    IF(
      AU69= "44","P",
      IF(OR(AU69= "2-2",AU69="0-2",AU69="-1-2",AU69="-2-2",AU69="-2-1",AU69="-20",AU69="-22" ),"R",
              IF(
                OR(AU69= "24",AU69="04",AU69="-14"),"M",
                IF(
                  OR(AU69= "20",AU69="22",AU69="0-1",AU69="00",AU69="02",AU69="-1-1",AU69="-10"),"I",""
                )
              )
      )
    )
  )
)</f>
        <v/>
      </c>
      <c r="BG69" s="11" t="str">
        <f t="shared" ref="BG69:BG132" si="37" xml:space="preserve"> IF(OR(AV69= "4-2", AV69= "2-1", AV69= "-12", AV69= "-24"),"Q",
  IF(
    OR(AV69= "4-1", AV69= "40", AV69= "42"),"A",
    IF(
      AV69= "44","P",
      IF(OR(AV69= "2-2",AV69="0-2",AV69="-1-2",AV69="-2-2",AV69="-2-1",AV69="-20",AV69="-22" ),"R",
              IF(
                OR(AV69= "24",AV69="04",AV69="-14"),"M",
                IF(
                  OR(AV69= "20",AV69="22",AV69="0-1",AV69="00",AV69="02",AV69="-1-1",AV69="-10"),"I",""
                )
              )
      )
    )
  )
)</f>
        <v/>
      </c>
      <c r="BH69" s="11" t="str">
        <f t="shared" ref="BH69:BH132" si="38" xml:space="preserve"> IF(OR(AW69= "4-2", AW69= "2-1", AW69= "-12", AW69= "-24"),"Q",
  IF(
    OR(AW69= "4-1", AW69= "40", AW69= "42"),"A",
    IF(
      AW69= "44","P",
      IF(OR(AW69= "2-2",AW69="0-2",AW69="-1-2",AW69="-2-2",AW69="-2-1",AW69="-20",AW69="-22" ),"R",
              IF(
                OR(AW69= "24",AW69="04",AW69="-14"),"M",
                IF(
                  OR(AW69= "20",AW69="22",AW69="0-1",AW69="00",AW69="02",AW69="-1-1",AW69="-10"),"I",""
                )
              )
      )
    )
  )
)</f>
        <v/>
      </c>
      <c r="BI69" s="11" t="str">
        <f t="shared" ref="BI69:BI132" si="39" xml:space="preserve"> IF(OR(AX69= "4-2", AX69= "2-1", AX69= "-12", AX69= "-24"),"Q",
  IF(
    OR(AX69= "4-1", AX69= "40", AX69= "42"),"A",
    IF(
      AX69= "44","P",
      IF(OR(AX69= "2-2",AX69="0-2",AX69="-1-2",AX69="-2-2",AX69="-2-1",AX69="-20",AX69="-22" ),"R",
              IF(
                OR(AX69= "24",AX69="04",AX69="-14"),"M",
                IF(
                  OR(AX69= "20",AX69="22",AX69="0-1",AX69="00",AX69="02",AX69="-1-1",AX69="-10"),"I",""
                )
              )
      )
    )
  )
)</f>
        <v/>
      </c>
      <c r="BJ69" s="11" t="str">
        <f t="shared" ref="BJ69:BJ132" si="40" xml:space="preserve"> IF(OR(AY69= "4-2", AY69= "2-1", AY69= "-12", AY69= "-24"),"Q",
  IF(
    OR(AY69= "4-1", AY69= "40", AY69= "42"),"A",
    IF(
      AY69= "44","P",
      IF(OR(AY69= "2-2",AY69="0-2",AY69="-1-2",AY69="-2-2",AY69="-2-1",AY69="-20",AY69="-22" ),"R",
              IF(
                OR(AY69= "24",AY69="04",AY69="-14"),"M",
                IF(
                  OR(AY69= "20",AY69="22",AY69="0-1",AY69="00",AY69="02",AY69="-1-1",AY69="-10"),"I",""
                )
              )
      )
    )
  )
)</f>
        <v/>
      </c>
      <c r="BK69" s="11" t="str">
        <f t="shared" ref="BK69:BK132" si="41" xml:space="preserve"> IF(OR(AZ69= "4-2", AZ69= "2-1", AZ69= "-12", AZ69= "-24"),"Q",
  IF(
    OR(AZ69= "4-1", AZ69= "40", AZ69= "42"),"A",
    IF(
      AZ69= "44","P",
      IF(OR(AZ69= "2-2",AZ69="0-2",AZ69="-1-2",AZ69="-2-2",AZ69="-2-1",AZ69="-20",AZ69="-22" ),"R",
              IF(
                OR(AZ69= "24",AZ69="04",AZ69="-14"),"M",
                IF(
                  OR(AZ69= "20",AZ69="22",AZ69="0-1",AZ69="00",AZ69="02",AZ69="-1-1",AZ69="-10"),"I",""
                )
              )
      )
    )
  )
)</f>
        <v/>
      </c>
      <c r="BL69" s="11" t="str">
        <f t="shared" ref="BL69:BL132" si="42" xml:space="preserve"> IF(OR(BA69= "4-2", BA69= "2-1", BA69= "-12", BA69= "-24"),"Q",
  IF(
    OR(BA69= "4-1", BA69= "40", BA69= "42"),"A",
    IF(
      BA69= "44","P",
      IF(OR(BA69= "2-2",BA69="0-2",BA69="-1-2",BA69="-2-2",BA69="-2-1",BA69="-20",BA69="-22" ),"R",
              IF(
                OR(BA69= "24",BA69="04",BA69="-14"),"M",
                IF(
                  OR(BA69= "20",BA69="22",BA69="0-1",BA69="00",BA69="02",BA69="-1-1",BA69="-10"),"I",""
                )
              )
      )
    )
  )
)</f>
        <v/>
      </c>
      <c r="BN69" s="64" t="str">
        <f>Localisation!C118</f>
        <v>I enjoy it that way</v>
      </c>
      <c r="BO69" s="65">
        <v>4</v>
      </c>
    </row>
    <row r="70" spans="2:67" x14ac:dyDescent="0.3">
      <c r="B70"/>
      <c r="C70"/>
      <c r="D70"/>
      <c r="E70"/>
      <c r="F70"/>
      <c r="G70"/>
      <c r="H70"/>
      <c r="I70"/>
      <c r="J70"/>
      <c r="K70"/>
      <c r="L70"/>
      <c r="M70"/>
      <c r="N70"/>
      <c r="O70"/>
      <c r="P70"/>
      <c r="Q70"/>
      <c r="R70"/>
      <c r="S70"/>
      <c r="T70"/>
      <c r="U70"/>
      <c r="W70" s="11" t="b">
        <f>IF(OR(B70=Localisation!$C$118,B70=5),4,IF(OR(B70=Localisation!$C$119,B70=4),2,IF(OR(B70=Localisation!$C$120,B70=3),0,IF(OR(B70=Localisation!$C$121,B70=2),-1,IF(OR(B70=Localisation!$C$122,B70=1),-2)))))</f>
        <v>0</v>
      </c>
      <c r="X70" s="11" t="b">
        <f>IF(OR(C70=Localisation!$C$124,C70=5),-2,IF(OR(C70=Localisation!$C$125,C70=4),-1,IF(OR(C70=Localisation!$C$126,C70=3),0,IF(OR(C70=Localisation!$C$127,C70=2),2,IF(OR(C70=Localisation!$C$128,C70=1),4)))))</f>
        <v>0</v>
      </c>
      <c r="Y70" s="11" t="b">
        <f>IF(OR(D70=Localisation!$C$118,D70=5),4,IF(OR(D70=Localisation!$C$119,D70=4),2,IF(OR(D70=Localisation!$C$120,D70=3),0,IF(OR(D70=Localisation!$C$121,D70=2),-1,IF(OR(D70=Localisation!$C$122,D70=1),-2)))))</f>
        <v>0</v>
      </c>
      <c r="Z70" s="11" t="b">
        <f>IF(OR(E70=Localisation!$C$124,E70=5),-2,IF(OR(E70=Localisation!$C$125,E70=4),-1,IF(OR(E70=Localisation!$C$126,E70=3),0,IF(OR(E70=Localisation!$C$127,E70=2),2,IF(OR(E70=Localisation!$C$128,E70=1),4)))))</f>
        <v>0</v>
      </c>
      <c r="AA70" s="11" t="b">
        <f>IF(OR(F70=Localisation!$C$118,F70=5),4,IF(OR(F70=Localisation!$C$119,F70=4),2,IF(OR(F70=Localisation!$C$120,F70=3),0,IF(OR(F70=Localisation!$C$121,F70=2),-1,IF(OR(F70=Localisation!$C$122,F70=1),-2)))))</f>
        <v>0</v>
      </c>
      <c r="AB70" s="11" t="b">
        <f>IF(OR(G70=Localisation!$C$124,G70=5),-2,IF(OR(G70=Localisation!$C$125,G70=4),-1,IF(OR(G70=Localisation!$C$126,G70=3),0,IF(OR(G70=Localisation!$C$127,G70=2),2,IF(OR(G70=Localisation!$C$128,G70=1),4)))))</f>
        <v>0</v>
      </c>
      <c r="AC70" s="11" t="b">
        <f>IF(OR(H70=Localisation!$C$118,H70=5),4,IF(OR(H70=Localisation!$C$119,H70=4),2,IF(OR(H70=Localisation!$C$120,H70=3),0,IF(OR(H70=Localisation!$C$121,H70=2),-1,IF(OR(H70=Localisation!$C$122,H70=1),-2)))))</f>
        <v>0</v>
      </c>
      <c r="AD70" s="11" t="b">
        <f>IF(OR(I70=Localisation!$C$124,I70=5),-2,IF(OR(I70=Localisation!$C$125,I70=4),-1,IF(OR(I70=Localisation!$C$126,I70=3),0,IF(OR(I70=Localisation!$C$127,I70=2),2,IF(OR(I70=Localisation!$C$128,I70=1),4)))))</f>
        <v>0</v>
      </c>
      <c r="AE70" s="11" t="b">
        <f>IF(OR(J70=Localisation!$C$118,J70=5),4,IF(OR(J70=Localisation!$C$119,J70=4),2,IF(OR(J70=Localisation!$C$120,J70=3),0,IF(OR(J70=Localisation!$C$121,J70=2),-1,IF(OR(J70=Localisation!$C$122,J70=1),-2)))))</f>
        <v>0</v>
      </c>
      <c r="AF70" s="11" t="b">
        <f>IF(OR(K70=Localisation!$C$124,K70=5),-2,IF(OR(K70=Localisation!$C$125,K70=4),-1,IF(OR(K70=Localisation!$C$126,K70=3),0,IF(OR(K70=Localisation!$C$127,K70=2),2,IF(OR(K70=Localisation!$C$128,K70=1),4)))))</f>
        <v>0</v>
      </c>
      <c r="AG70" s="11" t="b">
        <f>IF(OR(L70=Localisation!$C$118,L70=5),4,IF(OR(L70=Localisation!$C$119,L70=4),2,IF(OR(L70=Localisation!$C$120,L70=3),0,IF(OR(L70=Localisation!$C$121,L70=2),-1,IF(OR(L70=Localisation!$C$122,L70=1),-2)))))</f>
        <v>0</v>
      </c>
      <c r="AH70" s="11" t="b">
        <f>IF(OR(M70=Localisation!$C$124,M70=5),-2,IF(OR(M70=Localisation!$C$125,M70=4),-1,IF(OR(M70=Localisation!$C$126,M70=3),0,IF(OR(M70=Localisation!$C$127,M70=2),2,IF(OR(M70=Localisation!$C$128,M70=1),4)))))</f>
        <v>0</v>
      </c>
      <c r="AI70" s="11" t="b">
        <f>IF(OR(N70=Localisation!$C$118,N70=5),4,IF(OR(N70=Localisation!$C$119,N70=4),2,IF(OR(N70=Localisation!$C$120,N70=3),0,IF(OR(N70=Localisation!$C$121,N70=2),-1,IF(OR(N70=Localisation!$C$122,N70=1),-2)))))</f>
        <v>0</v>
      </c>
      <c r="AJ70" s="11" t="b">
        <f>IF(OR(O70=Localisation!$C$124,O70=5),-2,IF(OR(O70=Localisation!$C$125,O70=4),-1,IF(OR(O70=Localisation!$C$126,O70=3),0,IF(OR(O70=Localisation!$C$127,O70=2),2,IF(OR(O70=Localisation!$C$128,O70=1),4)))))</f>
        <v>0</v>
      </c>
      <c r="AK70" s="11" t="b">
        <f>IF(OR(P70=Localisation!$C$118,P70=5),4,IF(OR(P70=Localisation!$C$119,P70=4),2,IF(OR(P70=Localisation!$C$120,P70=3),0,IF(OR(P70=Localisation!$C$121,P70=2),-1,IF(OR(P70=Localisation!$C$122,P70=1),-2)))))</f>
        <v>0</v>
      </c>
      <c r="AL70" s="11" t="b">
        <f>IF(OR(Q70=Localisation!$C$124,Q70=5),-2,IF(OR(Q70=Localisation!$C$125,Q70=4),-1,IF(OR(Q70=Localisation!$C$126,Q70=3),0,IF(OR(Q70=Localisation!$C$127,Q70=2),2,IF(OR(Q70=Localisation!$C$128,Q70=1),4)))))</f>
        <v>0</v>
      </c>
      <c r="AM70" s="11" t="b">
        <f>IF(OR(R70=Localisation!$C$118,R70=5),4,IF(OR(R70=Localisation!$C$119,R70=4),2,IF(OR(R70=Localisation!$C$120,R70=3),0,IF(OR(R70=Localisation!$C$121,R70=2),-1,IF(OR(R70=Localisation!$C$122,R70=1),-2)))))</f>
        <v>0</v>
      </c>
      <c r="AN70" s="11" t="b">
        <f>IF(OR(S70=Localisation!$C$124,S70=5),-2,IF(OR(S70=Localisation!$C$125,S70=4),-1,IF(OR(S70=Localisation!$C$126,S70=3),0,IF(OR(S70=Localisation!$C$127,S70=2),2,IF(OR(S70=Localisation!$C$128,S70=1),4)))))</f>
        <v>0</v>
      </c>
      <c r="AO70" s="11" t="b">
        <f>IF(OR(T70=Localisation!$C$118,T70=5),4,IF(OR(T70=Localisation!$C$119,T70=4),2,IF(OR(T70=Localisation!$C$120,T70=3),0,IF(OR(T70=Localisation!$C$121,T70=2),-1,IF(OR(T70=Localisation!$C$122,T70=1),-2)))))</f>
        <v>0</v>
      </c>
      <c r="AP70" s="11" t="b">
        <f>IF(OR(U70=Localisation!$C$124,U70=5),-2,IF(OR(U70=Localisation!$C$125,U70=4),-1,IF(OR(U70=Localisation!$C$126,U70=3),0,IF(OR(U70=Localisation!$C$127,U70=2),2,IF(OR(U70=Localisation!$C$128,U70=1),4)))))</f>
        <v>0</v>
      </c>
      <c r="AR70" s="11" t="str">
        <f t="shared" si="23"/>
        <v>ЛОЖЬЛОЖЬ</v>
      </c>
      <c r="AS70" s="11" t="str">
        <f t="shared" si="24"/>
        <v>ЛОЖЬЛОЖЬ</v>
      </c>
      <c r="AT70" s="11" t="str">
        <f t="shared" si="25"/>
        <v>ЛОЖЬЛОЖЬ</v>
      </c>
      <c r="AU70" s="11" t="str">
        <f t="shared" si="26"/>
        <v>ЛОЖЬЛОЖЬ</v>
      </c>
      <c r="AV70" s="11" t="str">
        <f t="shared" si="27"/>
        <v>ЛОЖЬЛОЖЬ</v>
      </c>
      <c r="AW70" s="11" t="str">
        <f t="shared" si="28"/>
        <v>ЛОЖЬЛОЖЬ</v>
      </c>
      <c r="AX70" s="11" t="str">
        <f t="shared" si="29"/>
        <v>ЛОЖЬЛОЖЬ</v>
      </c>
      <c r="AY70" s="11" t="str">
        <f t="shared" si="30"/>
        <v>ЛОЖЬЛОЖЬ</v>
      </c>
      <c r="AZ70" s="11" t="str">
        <f t="shared" si="31"/>
        <v>ЛОЖЬЛОЖЬ</v>
      </c>
      <c r="BA70" s="11" t="str">
        <f t="shared" si="32"/>
        <v>ЛОЖЬЛОЖЬ</v>
      </c>
      <c r="BC70" s="11" t="str">
        <f t="shared" si="33"/>
        <v/>
      </c>
      <c r="BD70" s="11" t="str">
        <f t="shared" si="34"/>
        <v/>
      </c>
      <c r="BE70" s="11" t="str">
        <f t="shared" si="35"/>
        <v/>
      </c>
      <c r="BF70" s="11" t="str">
        <f t="shared" si="36"/>
        <v/>
      </c>
      <c r="BG70" s="11" t="str">
        <f t="shared" si="37"/>
        <v/>
      </c>
      <c r="BH70" s="11" t="str">
        <f t="shared" si="38"/>
        <v/>
      </c>
      <c r="BI70" s="11" t="str">
        <f t="shared" si="39"/>
        <v/>
      </c>
      <c r="BJ70" s="11" t="str">
        <f t="shared" si="40"/>
        <v/>
      </c>
      <c r="BK70" s="11" t="str">
        <f t="shared" si="41"/>
        <v/>
      </c>
      <c r="BL70" s="11" t="str">
        <f t="shared" si="42"/>
        <v/>
      </c>
      <c r="BN70" s="66" t="str">
        <f>Localisation!C119</f>
        <v>I expect it that way</v>
      </c>
      <c r="BO70" s="67">
        <v>2</v>
      </c>
    </row>
    <row r="71" spans="2:67" x14ac:dyDescent="0.3">
      <c r="B71"/>
      <c r="C71"/>
      <c r="D71"/>
      <c r="E71"/>
      <c r="F71"/>
      <c r="G71"/>
      <c r="H71"/>
      <c r="I71"/>
      <c r="J71"/>
      <c r="K71"/>
      <c r="L71"/>
      <c r="M71"/>
      <c r="N71"/>
      <c r="O71"/>
      <c r="P71"/>
      <c r="Q71"/>
      <c r="R71"/>
      <c r="S71"/>
      <c r="T71"/>
      <c r="U71"/>
      <c r="W71" s="11" t="b">
        <f>IF(OR(B71=Localisation!$C$118,B71=5),4,IF(OR(B71=Localisation!$C$119,B71=4),2,IF(OR(B71=Localisation!$C$120,B71=3),0,IF(OR(B71=Localisation!$C$121,B71=2),-1,IF(OR(B71=Localisation!$C$122,B71=1),-2)))))</f>
        <v>0</v>
      </c>
      <c r="X71" s="11" t="b">
        <f>IF(OR(C71=Localisation!$C$124,C71=5),-2,IF(OR(C71=Localisation!$C$125,C71=4),-1,IF(OR(C71=Localisation!$C$126,C71=3),0,IF(OR(C71=Localisation!$C$127,C71=2),2,IF(OR(C71=Localisation!$C$128,C71=1),4)))))</f>
        <v>0</v>
      </c>
      <c r="Y71" s="11" t="b">
        <f>IF(OR(D71=Localisation!$C$118,D71=5),4,IF(OR(D71=Localisation!$C$119,D71=4),2,IF(OR(D71=Localisation!$C$120,D71=3),0,IF(OR(D71=Localisation!$C$121,D71=2),-1,IF(OR(D71=Localisation!$C$122,D71=1),-2)))))</f>
        <v>0</v>
      </c>
      <c r="Z71" s="11" t="b">
        <f>IF(OR(E71=Localisation!$C$124,E71=5),-2,IF(OR(E71=Localisation!$C$125,E71=4),-1,IF(OR(E71=Localisation!$C$126,E71=3),0,IF(OR(E71=Localisation!$C$127,E71=2),2,IF(OR(E71=Localisation!$C$128,E71=1),4)))))</f>
        <v>0</v>
      </c>
      <c r="AA71" s="11" t="b">
        <f>IF(OR(F71=Localisation!$C$118,F71=5),4,IF(OR(F71=Localisation!$C$119,F71=4),2,IF(OR(F71=Localisation!$C$120,F71=3),0,IF(OR(F71=Localisation!$C$121,F71=2),-1,IF(OR(F71=Localisation!$C$122,F71=1),-2)))))</f>
        <v>0</v>
      </c>
      <c r="AB71" s="11" t="b">
        <f>IF(OR(G71=Localisation!$C$124,G71=5),-2,IF(OR(G71=Localisation!$C$125,G71=4),-1,IF(OR(G71=Localisation!$C$126,G71=3),0,IF(OR(G71=Localisation!$C$127,G71=2),2,IF(OR(G71=Localisation!$C$128,G71=1),4)))))</f>
        <v>0</v>
      </c>
      <c r="AC71" s="11" t="b">
        <f>IF(OR(H71=Localisation!$C$118,H71=5),4,IF(OR(H71=Localisation!$C$119,H71=4),2,IF(OR(H71=Localisation!$C$120,H71=3),0,IF(OR(H71=Localisation!$C$121,H71=2),-1,IF(OR(H71=Localisation!$C$122,H71=1),-2)))))</f>
        <v>0</v>
      </c>
      <c r="AD71" s="11" t="b">
        <f>IF(OR(I71=Localisation!$C$124,I71=5),-2,IF(OR(I71=Localisation!$C$125,I71=4),-1,IF(OR(I71=Localisation!$C$126,I71=3),0,IF(OR(I71=Localisation!$C$127,I71=2),2,IF(OR(I71=Localisation!$C$128,I71=1),4)))))</f>
        <v>0</v>
      </c>
      <c r="AE71" s="11" t="b">
        <f>IF(OR(J71=Localisation!$C$118,J71=5),4,IF(OR(J71=Localisation!$C$119,J71=4),2,IF(OR(J71=Localisation!$C$120,J71=3),0,IF(OR(J71=Localisation!$C$121,J71=2),-1,IF(OR(J71=Localisation!$C$122,J71=1),-2)))))</f>
        <v>0</v>
      </c>
      <c r="AF71" s="11" t="b">
        <f>IF(OR(K71=Localisation!$C$124,K71=5),-2,IF(OR(K71=Localisation!$C$125,K71=4),-1,IF(OR(K71=Localisation!$C$126,K71=3),0,IF(OR(K71=Localisation!$C$127,K71=2),2,IF(OR(K71=Localisation!$C$128,K71=1),4)))))</f>
        <v>0</v>
      </c>
      <c r="AG71" s="11" t="b">
        <f>IF(OR(L71=Localisation!$C$118,L71=5),4,IF(OR(L71=Localisation!$C$119,L71=4),2,IF(OR(L71=Localisation!$C$120,L71=3),0,IF(OR(L71=Localisation!$C$121,L71=2),-1,IF(OR(L71=Localisation!$C$122,L71=1),-2)))))</f>
        <v>0</v>
      </c>
      <c r="AH71" s="11" t="b">
        <f>IF(OR(M71=Localisation!$C$124,M71=5),-2,IF(OR(M71=Localisation!$C$125,M71=4),-1,IF(OR(M71=Localisation!$C$126,M71=3),0,IF(OR(M71=Localisation!$C$127,M71=2),2,IF(OR(M71=Localisation!$C$128,M71=1),4)))))</f>
        <v>0</v>
      </c>
      <c r="AI71" s="11" t="b">
        <f>IF(OR(N71=Localisation!$C$118,N71=5),4,IF(OR(N71=Localisation!$C$119,N71=4),2,IF(OR(N71=Localisation!$C$120,N71=3),0,IF(OR(N71=Localisation!$C$121,N71=2),-1,IF(OR(N71=Localisation!$C$122,N71=1),-2)))))</f>
        <v>0</v>
      </c>
      <c r="AJ71" s="11" t="b">
        <f>IF(OR(O71=Localisation!$C$124,O71=5),-2,IF(OR(O71=Localisation!$C$125,O71=4),-1,IF(OR(O71=Localisation!$C$126,O71=3),0,IF(OR(O71=Localisation!$C$127,O71=2),2,IF(OR(O71=Localisation!$C$128,O71=1),4)))))</f>
        <v>0</v>
      </c>
      <c r="AK71" s="11" t="b">
        <f>IF(OR(P71=Localisation!$C$118,P71=5),4,IF(OR(P71=Localisation!$C$119,P71=4),2,IF(OR(P71=Localisation!$C$120,P71=3),0,IF(OR(P71=Localisation!$C$121,P71=2),-1,IF(OR(P71=Localisation!$C$122,P71=1),-2)))))</f>
        <v>0</v>
      </c>
      <c r="AL71" s="11" t="b">
        <f>IF(OR(Q71=Localisation!$C$124,Q71=5),-2,IF(OR(Q71=Localisation!$C$125,Q71=4),-1,IF(OR(Q71=Localisation!$C$126,Q71=3),0,IF(OR(Q71=Localisation!$C$127,Q71=2),2,IF(OR(Q71=Localisation!$C$128,Q71=1),4)))))</f>
        <v>0</v>
      </c>
      <c r="AM71" s="11" t="b">
        <f>IF(OR(R71=Localisation!$C$118,R71=5),4,IF(OR(R71=Localisation!$C$119,R71=4),2,IF(OR(R71=Localisation!$C$120,R71=3),0,IF(OR(R71=Localisation!$C$121,R71=2),-1,IF(OR(R71=Localisation!$C$122,R71=1),-2)))))</f>
        <v>0</v>
      </c>
      <c r="AN71" s="11" t="b">
        <f>IF(OR(S71=Localisation!$C$124,S71=5),-2,IF(OR(S71=Localisation!$C$125,S71=4),-1,IF(OR(S71=Localisation!$C$126,S71=3),0,IF(OR(S71=Localisation!$C$127,S71=2),2,IF(OR(S71=Localisation!$C$128,S71=1),4)))))</f>
        <v>0</v>
      </c>
      <c r="AO71" s="11" t="b">
        <f>IF(OR(T71=Localisation!$C$118,T71=5),4,IF(OR(T71=Localisation!$C$119,T71=4),2,IF(OR(T71=Localisation!$C$120,T71=3),0,IF(OR(T71=Localisation!$C$121,T71=2),-1,IF(OR(T71=Localisation!$C$122,T71=1),-2)))))</f>
        <v>0</v>
      </c>
      <c r="AP71" s="11" t="b">
        <f>IF(OR(U71=Localisation!$C$124,U71=5),-2,IF(OR(U71=Localisation!$C$125,U71=4),-1,IF(OR(U71=Localisation!$C$126,U71=3),0,IF(OR(U71=Localisation!$C$127,U71=2),2,IF(OR(U71=Localisation!$C$128,U71=1),4)))))</f>
        <v>0</v>
      </c>
      <c r="AR71" s="11" t="str">
        <f t="shared" si="23"/>
        <v>ЛОЖЬЛОЖЬ</v>
      </c>
      <c r="AS71" s="11" t="str">
        <f t="shared" si="24"/>
        <v>ЛОЖЬЛОЖЬ</v>
      </c>
      <c r="AT71" s="11" t="str">
        <f t="shared" si="25"/>
        <v>ЛОЖЬЛОЖЬ</v>
      </c>
      <c r="AU71" s="11" t="str">
        <f t="shared" si="26"/>
        <v>ЛОЖЬЛОЖЬ</v>
      </c>
      <c r="AV71" s="11" t="str">
        <f t="shared" si="27"/>
        <v>ЛОЖЬЛОЖЬ</v>
      </c>
      <c r="AW71" s="11" t="str">
        <f t="shared" si="28"/>
        <v>ЛОЖЬЛОЖЬ</v>
      </c>
      <c r="AX71" s="11" t="str">
        <f t="shared" si="29"/>
        <v>ЛОЖЬЛОЖЬ</v>
      </c>
      <c r="AY71" s="11" t="str">
        <f t="shared" si="30"/>
        <v>ЛОЖЬЛОЖЬ</v>
      </c>
      <c r="AZ71" s="11" t="str">
        <f t="shared" si="31"/>
        <v>ЛОЖЬЛОЖЬ</v>
      </c>
      <c r="BA71" s="11" t="str">
        <f t="shared" si="32"/>
        <v>ЛОЖЬЛОЖЬ</v>
      </c>
      <c r="BC71" s="11" t="str">
        <f t="shared" si="33"/>
        <v/>
      </c>
      <c r="BD71" s="11" t="str">
        <f t="shared" si="34"/>
        <v/>
      </c>
      <c r="BE71" s="11" t="str">
        <f t="shared" si="35"/>
        <v/>
      </c>
      <c r="BF71" s="11" t="str">
        <f t="shared" si="36"/>
        <v/>
      </c>
      <c r="BG71" s="11" t="str">
        <f t="shared" si="37"/>
        <v/>
      </c>
      <c r="BH71" s="11" t="str">
        <f t="shared" si="38"/>
        <v/>
      </c>
      <c r="BI71" s="11" t="str">
        <f t="shared" si="39"/>
        <v/>
      </c>
      <c r="BJ71" s="11" t="str">
        <f t="shared" si="40"/>
        <v/>
      </c>
      <c r="BK71" s="11" t="str">
        <f t="shared" si="41"/>
        <v/>
      </c>
      <c r="BL71" s="11" t="str">
        <f t="shared" si="42"/>
        <v/>
      </c>
      <c r="BN71" s="66" t="str">
        <f>Localisation!C120</f>
        <v>I am neutral</v>
      </c>
      <c r="BO71" s="67">
        <v>0</v>
      </c>
    </row>
    <row r="72" spans="2:67" x14ac:dyDescent="0.3">
      <c r="B72"/>
      <c r="C72"/>
      <c r="D72"/>
      <c r="E72"/>
      <c r="F72"/>
      <c r="G72"/>
      <c r="H72"/>
      <c r="I72"/>
      <c r="J72"/>
      <c r="K72"/>
      <c r="L72"/>
      <c r="M72"/>
      <c r="N72"/>
      <c r="O72"/>
      <c r="P72"/>
      <c r="Q72"/>
      <c r="R72"/>
      <c r="S72"/>
      <c r="T72"/>
      <c r="U72"/>
      <c r="W72" s="11" t="b">
        <f>IF(OR(B72=Localisation!$C$118,B72=5),4,IF(OR(B72=Localisation!$C$119,B72=4),2,IF(OR(B72=Localisation!$C$120,B72=3),0,IF(OR(B72=Localisation!$C$121,B72=2),-1,IF(OR(B72=Localisation!$C$122,B72=1),-2)))))</f>
        <v>0</v>
      </c>
      <c r="X72" s="11" t="b">
        <f>IF(OR(C72=Localisation!$C$124,C72=5),-2,IF(OR(C72=Localisation!$C$125,C72=4),-1,IF(OR(C72=Localisation!$C$126,C72=3),0,IF(OR(C72=Localisation!$C$127,C72=2),2,IF(OR(C72=Localisation!$C$128,C72=1),4)))))</f>
        <v>0</v>
      </c>
      <c r="Y72" s="11" t="b">
        <f>IF(OR(D72=Localisation!$C$118,D72=5),4,IF(OR(D72=Localisation!$C$119,D72=4),2,IF(OR(D72=Localisation!$C$120,D72=3),0,IF(OR(D72=Localisation!$C$121,D72=2),-1,IF(OR(D72=Localisation!$C$122,D72=1),-2)))))</f>
        <v>0</v>
      </c>
      <c r="Z72" s="11" t="b">
        <f>IF(OR(E72=Localisation!$C$124,E72=5),-2,IF(OR(E72=Localisation!$C$125,E72=4),-1,IF(OR(E72=Localisation!$C$126,E72=3),0,IF(OR(E72=Localisation!$C$127,E72=2),2,IF(OR(E72=Localisation!$C$128,E72=1),4)))))</f>
        <v>0</v>
      </c>
      <c r="AA72" s="11" t="b">
        <f>IF(OR(F72=Localisation!$C$118,F72=5),4,IF(OR(F72=Localisation!$C$119,F72=4),2,IF(OR(F72=Localisation!$C$120,F72=3),0,IF(OR(F72=Localisation!$C$121,F72=2),-1,IF(OR(F72=Localisation!$C$122,F72=1),-2)))))</f>
        <v>0</v>
      </c>
      <c r="AB72" s="11" t="b">
        <f>IF(OR(G72=Localisation!$C$124,G72=5),-2,IF(OR(G72=Localisation!$C$125,G72=4),-1,IF(OR(G72=Localisation!$C$126,G72=3),0,IF(OR(G72=Localisation!$C$127,G72=2),2,IF(OR(G72=Localisation!$C$128,G72=1),4)))))</f>
        <v>0</v>
      </c>
      <c r="AC72" s="11" t="b">
        <f>IF(OR(H72=Localisation!$C$118,H72=5),4,IF(OR(H72=Localisation!$C$119,H72=4),2,IF(OR(H72=Localisation!$C$120,H72=3),0,IF(OR(H72=Localisation!$C$121,H72=2),-1,IF(OR(H72=Localisation!$C$122,H72=1),-2)))))</f>
        <v>0</v>
      </c>
      <c r="AD72" s="11" t="b">
        <f>IF(OR(I72=Localisation!$C$124,I72=5),-2,IF(OR(I72=Localisation!$C$125,I72=4),-1,IF(OR(I72=Localisation!$C$126,I72=3),0,IF(OR(I72=Localisation!$C$127,I72=2),2,IF(OR(I72=Localisation!$C$128,I72=1),4)))))</f>
        <v>0</v>
      </c>
      <c r="AE72" s="11" t="b">
        <f>IF(OR(J72=Localisation!$C$118,J72=5),4,IF(OR(J72=Localisation!$C$119,J72=4),2,IF(OR(J72=Localisation!$C$120,J72=3),0,IF(OR(J72=Localisation!$C$121,J72=2),-1,IF(OR(J72=Localisation!$C$122,J72=1),-2)))))</f>
        <v>0</v>
      </c>
      <c r="AF72" s="11" t="b">
        <f>IF(OR(K72=Localisation!$C$124,K72=5),-2,IF(OR(K72=Localisation!$C$125,K72=4),-1,IF(OR(K72=Localisation!$C$126,K72=3),0,IF(OR(K72=Localisation!$C$127,K72=2),2,IF(OR(K72=Localisation!$C$128,K72=1),4)))))</f>
        <v>0</v>
      </c>
      <c r="AG72" s="11" t="b">
        <f>IF(OR(L72=Localisation!$C$118,L72=5),4,IF(OR(L72=Localisation!$C$119,L72=4),2,IF(OR(L72=Localisation!$C$120,L72=3),0,IF(OR(L72=Localisation!$C$121,L72=2),-1,IF(OR(L72=Localisation!$C$122,L72=1),-2)))))</f>
        <v>0</v>
      </c>
      <c r="AH72" s="11" t="b">
        <f>IF(OR(M72=Localisation!$C$124,M72=5),-2,IF(OR(M72=Localisation!$C$125,M72=4),-1,IF(OR(M72=Localisation!$C$126,M72=3),0,IF(OR(M72=Localisation!$C$127,M72=2),2,IF(OR(M72=Localisation!$C$128,M72=1),4)))))</f>
        <v>0</v>
      </c>
      <c r="AI72" s="11" t="b">
        <f>IF(OR(N72=Localisation!$C$118,N72=5),4,IF(OR(N72=Localisation!$C$119,N72=4),2,IF(OR(N72=Localisation!$C$120,N72=3),0,IF(OR(N72=Localisation!$C$121,N72=2),-1,IF(OR(N72=Localisation!$C$122,N72=1),-2)))))</f>
        <v>0</v>
      </c>
      <c r="AJ72" s="11" t="b">
        <f>IF(OR(O72=Localisation!$C$124,O72=5),-2,IF(OR(O72=Localisation!$C$125,O72=4),-1,IF(OR(O72=Localisation!$C$126,O72=3),0,IF(OR(O72=Localisation!$C$127,O72=2),2,IF(OR(O72=Localisation!$C$128,O72=1),4)))))</f>
        <v>0</v>
      </c>
      <c r="AK72" s="11" t="b">
        <f>IF(OR(P72=Localisation!$C$118,P72=5),4,IF(OR(P72=Localisation!$C$119,P72=4),2,IF(OR(P72=Localisation!$C$120,P72=3),0,IF(OR(P72=Localisation!$C$121,P72=2),-1,IF(OR(P72=Localisation!$C$122,P72=1),-2)))))</f>
        <v>0</v>
      </c>
      <c r="AL72" s="11" t="b">
        <f>IF(OR(Q72=Localisation!$C$124,Q72=5),-2,IF(OR(Q72=Localisation!$C$125,Q72=4),-1,IF(OR(Q72=Localisation!$C$126,Q72=3),0,IF(OR(Q72=Localisation!$C$127,Q72=2),2,IF(OR(Q72=Localisation!$C$128,Q72=1),4)))))</f>
        <v>0</v>
      </c>
      <c r="AM72" s="11" t="b">
        <f>IF(OR(R72=Localisation!$C$118,R72=5),4,IF(OR(R72=Localisation!$C$119,R72=4),2,IF(OR(R72=Localisation!$C$120,R72=3),0,IF(OR(R72=Localisation!$C$121,R72=2),-1,IF(OR(R72=Localisation!$C$122,R72=1),-2)))))</f>
        <v>0</v>
      </c>
      <c r="AN72" s="11" t="b">
        <f>IF(OR(S72=Localisation!$C$124,S72=5),-2,IF(OR(S72=Localisation!$C$125,S72=4),-1,IF(OR(S72=Localisation!$C$126,S72=3),0,IF(OR(S72=Localisation!$C$127,S72=2),2,IF(OR(S72=Localisation!$C$128,S72=1),4)))))</f>
        <v>0</v>
      </c>
      <c r="AO72" s="11" t="b">
        <f>IF(OR(T72=Localisation!$C$118,T72=5),4,IF(OR(T72=Localisation!$C$119,T72=4),2,IF(OR(T72=Localisation!$C$120,T72=3),0,IF(OR(T72=Localisation!$C$121,T72=2),-1,IF(OR(T72=Localisation!$C$122,T72=1),-2)))))</f>
        <v>0</v>
      </c>
      <c r="AP72" s="11" t="b">
        <f>IF(OR(U72=Localisation!$C$124,U72=5),-2,IF(OR(U72=Localisation!$C$125,U72=4),-1,IF(OR(U72=Localisation!$C$126,U72=3),0,IF(OR(U72=Localisation!$C$127,U72=2),2,IF(OR(U72=Localisation!$C$128,U72=1),4)))))</f>
        <v>0</v>
      </c>
      <c r="AR72" s="11" t="str">
        <f t="shared" si="23"/>
        <v>ЛОЖЬЛОЖЬ</v>
      </c>
      <c r="AS72" s="11" t="str">
        <f t="shared" si="24"/>
        <v>ЛОЖЬЛОЖЬ</v>
      </c>
      <c r="AT72" s="11" t="str">
        <f t="shared" si="25"/>
        <v>ЛОЖЬЛОЖЬ</v>
      </c>
      <c r="AU72" s="11" t="str">
        <f t="shared" si="26"/>
        <v>ЛОЖЬЛОЖЬ</v>
      </c>
      <c r="AV72" s="11" t="str">
        <f t="shared" si="27"/>
        <v>ЛОЖЬЛОЖЬ</v>
      </c>
      <c r="AW72" s="11" t="str">
        <f t="shared" si="28"/>
        <v>ЛОЖЬЛОЖЬ</v>
      </c>
      <c r="AX72" s="11" t="str">
        <f t="shared" si="29"/>
        <v>ЛОЖЬЛОЖЬ</v>
      </c>
      <c r="AY72" s="11" t="str">
        <f t="shared" si="30"/>
        <v>ЛОЖЬЛОЖЬ</v>
      </c>
      <c r="AZ72" s="11" t="str">
        <f t="shared" si="31"/>
        <v>ЛОЖЬЛОЖЬ</v>
      </c>
      <c r="BA72" s="11" t="str">
        <f t="shared" si="32"/>
        <v>ЛОЖЬЛОЖЬ</v>
      </c>
      <c r="BC72" s="11" t="str">
        <f t="shared" si="33"/>
        <v/>
      </c>
      <c r="BD72" s="11" t="str">
        <f t="shared" si="34"/>
        <v/>
      </c>
      <c r="BE72" s="11" t="str">
        <f t="shared" si="35"/>
        <v/>
      </c>
      <c r="BF72" s="11" t="str">
        <f t="shared" si="36"/>
        <v/>
      </c>
      <c r="BG72" s="11" t="str">
        <f t="shared" si="37"/>
        <v/>
      </c>
      <c r="BH72" s="11" t="str">
        <f t="shared" si="38"/>
        <v/>
      </c>
      <c r="BI72" s="11" t="str">
        <f t="shared" si="39"/>
        <v/>
      </c>
      <c r="BJ72" s="11" t="str">
        <f t="shared" si="40"/>
        <v/>
      </c>
      <c r="BK72" s="11" t="str">
        <f t="shared" si="41"/>
        <v/>
      </c>
      <c r="BL72" s="11" t="str">
        <f t="shared" si="42"/>
        <v/>
      </c>
      <c r="BN72" s="66" t="str">
        <f>Localisation!C121</f>
        <v>I dislike it, but I can live with it that way</v>
      </c>
      <c r="BO72" s="67">
        <v>-1</v>
      </c>
    </row>
    <row r="73" spans="2:67" ht="16.2" thickBot="1" x14ac:dyDescent="0.35">
      <c r="B73"/>
      <c r="C73"/>
      <c r="D73"/>
      <c r="E73"/>
      <c r="F73"/>
      <c r="G73"/>
      <c r="H73"/>
      <c r="I73"/>
      <c r="J73"/>
      <c r="K73"/>
      <c r="L73"/>
      <c r="M73"/>
      <c r="N73"/>
      <c r="O73"/>
      <c r="P73"/>
      <c r="Q73"/>
      <c r="R73"/>
      <c r="S73"/>
      <c r="T73"/>
      <c r="U73"/>
      <c r="W73" s="11" t="b">
        <f>IF(OR(B73=Localisation!$C$118,B73=5),4,IF(OR(B73=Localisation!$C$119,B73=4),2,IF(OR(B73=Localisation!$C$120,B73=3),0,IF(OR(B73=Localisation!$C$121,B73=2),-1,IF(OR(B73=Localisation!$C$122,B73=1),-2)))))</f>
        <v>0</v>
      </c>
      <c r="X73" s="11" t="b">
        <f>IF(OR(C73=Localisation!$C$124,C73=5),-2,IF(OR(C73=Localisation!$C$125,C73=4),-1,IF(OR(C73=Localisation!$C$126,C73=3),0,IF(OR(C73=Localisation!$C$127,C73=2),2,IF(OR(C73=Localisation!$C$128,C73=1),4)))))</f>
        <v>0</v>
      </c>
      <c r="Y73" s="11" t="b">
        <f>IF(OR(D73=Localisation!$C$118,D73=5),4,IF(OR(D73=Localisation!$C$119,D73=4),2,IF(OR(D73=Localisation!$C$120,D73=3),0,IF(OR(D73=Localisation!$C$121,D73=2),-1,IF(OR(D73=Localisation!$C$122,D73=1),-2)))))</f>
        <v>0</v>
      </c>
      <c r="Z73" s="11" t="b">
        <f>IF(OR(E73=Localisation!$C$124,E73=5),-2,IF(OR(E73=Localisation!$C$125,E73=4),-1,IF(OR(E73=Localisation!$C$126,E73=3),0,IF(OR(E73=Localisation!$C$127,E73=2),2,IF(OR(E73=Localisation!$C$128,E73=1),4)))))</f>
        <v>0</v>
      </c>
      <c r="AA73" s="11" t="b">
        <f>IF(OR(F73=Localisation!$C$118,F73=5),4,IF(OR(F73=Localisation!$C$119,F73=4),2,IF(OR(F73=Localisation!$C$120,F73=3),0,IF(OR(F73=Localisation!$C$121,F73=2),-1,IF(OR(F73=Localisation!$C$122,F73=1),-2)))))</f>
        <v>0</v>
      </c>
      <c r="AB73" s="11" t="b">
        <f>IF(OR(G73=Localisation!$C$124,G73=5),-2,IF(OR(G73=Localisation!$C$125,G73=4),-1,IF(OR(G73=Localisation!$C$126,G73=3),0,IF(OR(G73=Localisation!$C$127,G73=2),2,IF(OR(G73=Localisation!$C$128,G73=1),4)))))</f>
        <v>0</v>
      </c>
      <c r="AC73" s="11" t="b">
        <f>IF(OR(H73=Localisation!$C$118,H73=5),4,IF(OR(H73=Localisation!$C$119,H73=4),2,IF(OR(H73=Localisation!$C$120,H73=3),0,IF(OR(H73=Localisation!$C$121,H73=2),-1,IF(OR(H73=Localisation!$C$122,H73=1),-2)))))</f>
        <v>0</v>
      </c>
      <c r="AD73" s="11" t="b">
        <f>IF(OR(I73=Localisation!$C$124,I73=5),-2,IF(OR(I73=Localisation!$C$125,I73=4),-1,IF(OR(I73=Localisation!$C$126,I73=3),0,IF(OR(I73=Localisation!$C$127,I73=2),2,IF(OR(I73=Localisation!$C$128,I73=1),4)))))</f>
        <v>0</v>
      </c>
      <c r="AE73" s="11" t="b">
        <f>IF(OR(J73=Localisation!$C$118,J73=5),4,IF(OR(J73=Localisation!$C$119,J73=4),2,IF(OR(J73=Localisation!$C$120,J73=3),0,IF(OR(J73=Localisation!$C$121,J73=2),-1,IF(OR(J73=Localisation!$C$122,J73=1),-2)))))</f>
        <v>0</v>
      </c>
      <c r="AF73" s="11" t="b">
        <f>IF(OR(K73=Localisation!$C$124,K73=5),-2,IF(OR(K73=Localisation!$C$125,K73=4),-1,IF(OR(K73=Localisation!$C$126,K73=3),0,IF(OR(K73=Localisation!$C$127,K73=2),2,IF(OR(K73=Localisation!$C$128,K73=1),4)))))</f>
        <v>0</v>
      </c>
      <c r="AG73" s="11" t="b">
        <f>IF(OR(L73=Localisation!$C$118,L73=5),4,IF(OR(L73=Localisation!$C$119,L73=4),2,IF(OR(L73=Localisation!$C$120,L73=3),0,IF(OR(L73=Localisation!$C$121,L73=2),-1,IF(OR(L73=Localisation!$C$122,L73=1),-2)))))</f>
        <v>0</v>
      </c>
      <c r="AH73" s="11" t="b">
        <f>IF(OR(M73=Localisation!$C$124,M73=5),-2,IF(OR(M73=Localisation!$C$125,M73=4),-1,IF(OR(M73=Localisation!$C$126,M73=3),0,IF(OR(M73=Localisation!$C$127,M73=2),2,IF(OR(M73=Localisation!$C$128,M73=1),4)))))</f>
        <v>0</v>
      </c>
      <c r="AI73" s="11" t="b">
        <f>IF(OR(N73=Localisation!$C$118,N73=5),4,IF(OR(N73=Localisation!$C$119,N73=4),2,IF(OR(N73=Localisation!$C$120,N73=3),0,IF(OR(N73=Localisation!$C$121,N73=2),-1,IF(OR(N73=Localisation!$C$122,N73=1),-2)))))</f>
        <v>0</v>
      </c>
      <c r="AJ73" s="11" t="b">
        <f>IF(OR(O73=Localisation!$C$124,O73=5),-2,IF(OR(O73=Localisation!$C$125,O73=4),-1,IF(OR(O73=Localisation!$C$126,O73=3),0,IF(OR(O73=Localisation!$C$127,O73=2),2,IF(OR(O73=Localisation!$C$128,O73=1),4)))))</f>
        <v>0</v>
      </c>
      <c r="AK73" s="11" t="b">
        <f>IF(OR(P73=Localisation!$C$118,P73=5),4,IF(OR(P73=Localisation!$C$119,P73=4),2,IF(OR(P73=Localisation!$C$120,P73=3),0,IF(OR(P73=Localisation!$C$121,P73=2),-1,IF(OR(P73=Localisation!$C$122,P73=1),-2)))))</f>
        <v>0</v>
      </c>
      <c r="AL73" s="11" t="b">
        <f>IF(OR(Q73=Localisation!$C$124,Q73=5),-2,IF(OR(Q73=Localisation!$C$125,Q73=4),-1,IF(OR(Q73=Localisation!$C$126,Q73=3),0,IF(OR(Q73=Localisation!$C$127,Q73=2),2,IF(OR(Q73=Localisation!$C$128,Q73=1),4)))))</f>
        <v>0</v>
      </c>
      <c r="AM73" s="11" t="b">
        <f>IF(OR(R73=Localisation!$C$118,R73=5),4,IF(OR(R73=Localisation!$C$119,R73=4),2,IF(OR(R73=Localisation!$C$120,R73=3),0,IF(OR(R73=Localisation!$C$121,R73=2),-1,IF(OR(R73=Localisation!$C$122,R73=1),-2)))))</f>
        <v>0</v>
      </c>
      <c r="AN73" s="11" t="b">
        <f>IF(OR(S73=Localisation!$C$124,S73=5),-2,IF(OR(S73=Localisation!$C$125,S73=4),-1,IF(OR(S73=Localisation!$C$126,S73=3),0,IF(OR(S73=Localisation!$C$127,S73=2),2,IF(OR(S73=Localisation!$C$128,S73=1),4)))))</f>
        <v>0</v>
      </c>
      <c r="AO73" s="11" t="b">
        <f>IF(OR(T73=Localisation!$C$118,T73=5),4,IF(OR(T73=Localisation!$C$119,T73=4),2,IF(OR(T73=Localisation!$C$120,T73=3),0,IF(OR(T73=Localisation!$C$121,T73=2),-1,IF(OR(T73=Localisation!$C$122,T73=1),-2)))))</f>
        <v>0</v>
      </c>
      <c r="AP73" s="11" t="b">
        <f>IF(OR(U73=Localisation!$C$124,U73=5),-2,IF(OR(U73=Localisation!$C$125,U73=4),-1,IF(OR(U73=Localisation!$C$126,U73=3),0,IF(OR(U73=Localisation!$C$127,U73=2),2,IF(OR(U73=Localisation!$C$128,U73=1),4)))))</f>
        <v>0</v>
      </c>
      <c r="AR73" s="11" t="str">
        <f t="shared" si="23"/>
        <v>ЛОЖЬЛОЖЬ</v>
      </c>
      <c r="AS73" s="11" t="str">
        <f t="shared" si="24"/>
        <v>ЛОЖЬЛОЖЬ</v>
      </c>
      <c r="AT73" s="11" t="str">
        <f t="shared" si="25"/>
        <v>ЛОЖЬЛОЖЬ</v>
      </c>
      <c r="AU73" s="11" t="str">
        <f t="shared" si="26"/>
        <v>ЛОЖЬЛОЖЬ</v>
      </c>
      <c r="AV73" s="11" t="str">
        <f t="shared" si="27"/>
        <v>ЛОЖЬЛОЖЬ</v>
      </c>
      <c r="AW73" s="11" t="str">
        <f t="shared" si="28"/>
        <v>ЛОЖЬЛОЖЬ</v>
      </c>
      <c r="AX73" s="11" t="str">
        <f t="shared" si="29"/>
        <v>ЛОЖЬЛОЖЬ</v>
      </c>
      <c r="AY73" s="11" t="str">
        <f t="shared" si="30"/>
        <v>ЛОЖЬЛОЖЬ</v>
      </c>
      <c r="AZ73" s="11" t="str">
        <f t="shared" si="31"/>
        <v>ЛОЖЬЛОЖЬ</v>
      </c>
      <c r="BA73" s="11" t="str">
        <f t="shared" si="32"/>
        <v>ЛОЖЬЛОЖЬ</v>
      </c>
      <c r="BC73" s="11" t="str">
        <f t="shared" si="33"/>
        <v/>
      </c>
      <c r="BD73" s="11" t="str">
        <f t="shared" si="34"/>
        <v/>
      </c>
      <c r="BE73" s="11" t="str">
        <f t="shared" si="35"/>
        <v/>
      </c>
      <c r="BF73" s="11" t="str">
        <f t="shared" si="36"/>
        <v/>
      </c>
      <c r="BG73" s="11" t="str">
        <f t="shared" si="37"/>
        <v/>
      </c>
      <c r="BH73" s="11" t="str">
        <f t="shared" si="38"/>
        <v/>
      </c>
      <c r="BI73" s="11" t="str">
        <f t="shared" si="39"/>
        <v/>
      </c>
      <c r="BJ73" s="11" t="str">
        <f t="shared" si="40"/>
        <v/>
      </c>
      <c r="BK73" s="11" t="str">
        <f t="shared" si="41"/>
        <v/>
      </c>
      <c r="BL73" s="11" t="str">
        <f t="shared" si="42"/>
        <v/>
      </c>
      <c r="BN73" s="68" t="str">
        <f>Localisation!C122</f>
        <v>I dislike it, and I can’t accept it</v>
      </c>
      <c r="BO73" s="69">
        <v>-2</v>
      </c>
    </row>
    <row r="74" spans="2:67" ht="16.2" thickBot="1" x14ac:dyDescent="0.35">
      <c r="B74"/>
      <c r="C74"/>
      <c r="D74"/>
      <c r="E74"/>
      <c r="F74"/>
      <c r="G74"/>
      <c r="H74"/>
      <c r="I74"/>
      <c r="J74"/>
      <c r="K74"/>
      <c r="L74"/>
      <c r="M74"/>
      <c r="N74"/>
      <c r="O74"/>
      <c r="P74"/>
      <c r="Q74"/>
      <c r="R74"/>
      <c r="S74"/>
      <c r="T74"/>
      <c r="U74"/>
      <c r="W74" s="11" t="b">
        <f>IF(OR(B74=Localisation!$C$118,B74=5),4,IF(OR(B74=Localisation!$C$119,B74=4),2,IF(OR(B74=Localisation!$C$120,B74=3),0,IF(OR(B74=Localisation!$C$121,B74=2),-1,IF(OR(B74=Localisation!$C$122,B74=1),-2)))))</f>
        <v>0</v>
      </c>
      <c r="X74" s="11" t="b">
        <f>IF(OR(C74=Localisation!$C$124,C74=5),-2,IF(OR(C74=Localisation!$C$125,C74=4),-1,IF(OR(C74=Localisation!$C$126,C74=3),0,IF(OR(C74=Localisation!$C$127,C74=2),2,IF(OR(C74=Localisation!$C$128,C74=1),4)))))</f>
        <v>0</v>
      </c>
      <c r="Y74" s="11" t="b">
        <f>IF(OR(D74=Localisation!$C$118,D74=5),4,IF(OR(D74=Localisation!$C$119,D74=4),2,IF(OR(D74=Localisation!$C$120,D74=3),0,IF(OR(D74=Localisation!$C$121,D74=2),-1,IF(OR(D74=Localisation!$C$122,D74=1),-2)))))</f>
        <v>0</v>
      </c>
      <c r="Z74" s="11" t="b">
        <f>IF(OR(E74=Localisation!$C$124,E74=5),-2,IF(OR(E74=Localisation!$C$125,E74=4),-1,IF(OR(E74=Localisation!$C$126,E74=3),0,IF(OR(E74=Localisation!$C$127,E74=2),2,IF(OR(E74=Localisation!$C$128,E74=1),4)))))</f>
        <v>0</v>
      </c>
      <c r="AA74" s="11" t="b">
        <f>IF(OR(F74=Localisation!$C$118,F74=5),4,IF(OR(F74=Localisation!$C$119,F74=4),2,IF(OR(F74=Localisation!$C$120,F74=3),0,IF(OR(F74=Localisation!$C$121,F74=2),-1,IF(OR(F74=Localisation!$C$122,F74=1),-2)))))</f>
        <v>0</v>
      </c>
      <c r="AB74" s="11" t="b">
        <f>IF(OR(G74=Localisation!$C$124,G74=5),-2,IF(OR(G74=Localisation!$C$125,G74=4),-1,IF(OR(G74=Localisation!$C$126,G74=3),0,IF(OR(G74=Localisation!$C$127,G74=2),2,IF(OR(G74=Localisation!$C$128,G74=1),4)))))</f>
        <v>0</v>
      </c>
      <c r="AC74" s="11" t="b">
        <f>IF(OR(H74=Localisation!$C$118,H74=5),4,IF(OR(H74=Localisation!$C$119,H74=4),2,IF(OR(H74=Localisation!$C$120,H74=3),0,IF(OR(H74=Localisation!$C$121,H74=2),-1,IF(OR(H74=Localisation!$C$122,H74=1),-2)))))</f>
        <v>0</v>
      </c>
      <c r="AD74" s="11" t="b">
        <f>IF(OR(I74=Localisation!$C$124,I74=5),-2,IF(OR(I74=Localisation!$C$125,I74=4),-1,IF(OR(I74=Localisation!$C$126,I74=3),0,IF(OR(I74=Localisation!$C$127,I74=2),2,IF(OR(I74=Localisation!$C$128,I74=1),4)))))</f>
        <v>0</v>
      </c>
      <c r="AE74" s="11" t="b">
        <f>IF(OR(J74=Localisation!$C$118,J74=5),4,IF(OR(J74=Localisation!$C$119,J74=4),2,IF(OR(J74=Localisation!$C$120,J74=3),0,IF(OR(J74=Localisation!$C$121,J74=2),-1,IF(OR(J74=Localisation!$C$122,J74=1),-2)))))</f>
        <v>0</v>
      </c>
      <c r="AF74" s="11" t="b">
        <f>IF(OR(K74=Localisation!$C$124,K74=5),-2,IF(OR(K74=Localisation!$C$125,K74=4),-1,IF(OR(K74=Localisation!$C$126,K74=3),0,IF(OR(K74=Localisation!$C$127,K74=2),2,IF(OR(K74=Localisation!$C$128,K74=1),4)))))</f>
        <v>0</v>
      </c>
      <c r="AG74" s="11" t="b">
        <f>IF(OR(L74=Localisation!$C$118,L74=5),4,IF(OR(L74=Localisation!$C$119,L74=4),2,IF(OR(L74=Localisation!$C$120,L74=3),0,IF(OR(L74=Localisation!$C$121,L74=2),-1,IF(OR(L74=Localisation!$C$122,L74=1),-2)))))</f>
        <v>0</v>
      </c>
      <c r="AH74" s="11" t="b">
        <f>IF(OR(M74=Localisation!$C$124,M74=5),-2,IF(OR(M74=Localisation!$C$125,M74=4),-1,IF(OR(M74=Localisation!$C$126,M74=3),0,IF(OR(M74=Localisation!$C$127,M74=2),2,IF(OR(M74=Localisation!$C$128,M74=1),4)))))</f>
        <v>0</v>
      </c>
      <c r="AI74" s="11" t="b">
        <f>IF(OR(N74=Localisation!$C$118,N74=5),4,IF(OR(N74=Localisation!$C$119,N74=4),2,IF(OR(N74=Localisation!$C$120,N74=3),0,IF(OR(N74=Localisation!$C$121,N74=2),-1,IF(OR(N74=Localisation!$C$122,N74=1),-2)))))</f>
        <v>0</v>
      </c>
      <c r="AJ74" s="11" t="b">
        <f>IF(OR(O74=Localisation!$C$124,O74=5),-2,IF(OR(O74=Localisation!$C$125,O74=4),-1,IF(OR(O74=Localisation!$C$126,O74=3),0,IF(OR(O74=Localisation!$C$127,O74=2),2,IF(OR(O74=Localisation!$C$128,O74=1),4)))))</f>
        <v>0</v>
      </c>
      <c r="AK74" s="11" t="b">
        <f>IF(OR(P74=Localisation!$C$118,P74=5),4,IF(OR(P74=Localisation!$C$119,P74=4),2,IF(OR(P74=Localisation!$C$120,P74=3),0,IF(OR(P74=Localisation!$C$121,P74=2),-1,IF(OR(P74=Localisation!$C$122,P74=1),-2)))))</f>
        <v>0</v>
      </c>
      <c r="AL74" s="11" t="b">
        <f>IF(OR(Q74=Localisation!$C$124,Q74=5),-2,IF(OR(Q74=Localisation!$C$125,Q74=4),-1,IF(OR(Q74=Localisation!$C$126,Q74=3),0,IF(OR(Q74=Localisation!$C$127,Q74=2),2,IF(OR(Q74=Localisation!$C$128,Q74=1),4)))))</f>
        <v>0</v>
      </c>
      <c r="AM74" s="11" t="b">
        <f>IF(OR(R74=Localisation!$C$118,R74=5),4,IF(OR(R74=Localisation!$C$119,R74=4),2,IF(OR(R74=Localisation!$C$120,R74=3),0,IF(OR(R74=Localisation!$C$121,R74=2),-1,IF(OR(R74=Localisation!$C$122,R74=1),-2)))))</f>
        <v>0</v>
      </c>
      <c r="AN74" s="11" t="b">
        <f>IF(OR(S74=Localisation!$C$124,S74=5),-2,IF(OR(S74=Localisation!$C$125,S74=4),-1,IF(OR(S74=Localisation!$C$126,S74=3),0,IF(OR(S74=Localisation!$C$127,S74=2),2,IF(OR(S74=Localisation!$C$128,S74=1),4)))))</f>
        <v>0</v>
      </c>
      <c r="AO74" s="11" t="b">
        <f>IF(OR(T74=Localisation!$C$118,T74=5),4,IF(OR(T74=Localisation!$C$119,T74=4),2,IF(OR(T74=Localisation!$C$120,T74=3),0,IF(OR(T74=Localisation!$C$121,T74=2),-1,IF(OR(T74=Localisation!$C$122,T74=1),-2)))))</f>
        <v>0</v>
      </c>
      <c r="AP74" s="11" t="b">
        <f>IF(OR(U74=Localisation!$C$124,U74=5),-2,IF(OR(U74=Localisation!$C$125,U74=4),-1,IF(OR(U74=Localisation!$C$126,U74=3),0,IF(OR(U74=Localisation!$C$127,U74=2),2,IF(OR(U74=Localisation!$C$128,U74=1),4)))))</f>
        <v>0</v>
      </c>
      <c r="AR74" s="11" t="str">
        <f t="shared" si="23"/>
        <v>ЛОЖЬЛОЖЬ</v>
      </c>
      <c r="AS74" s="11" t="str">
        <f t="shared" si="24"/>
        <v>ЛОЖЬЛОЖЬ</v>
      </c>
      <c r="AT74" s="11" t="str">
        <f t="shared" si="25"/>
        <v>ЛОЖЬЛОЖЬ</v>
      </c>
      <c r="AU74" s="11" t="str">
        <f t="shared" si="26"/>
        <v>ЛОЖЬЛОЖЬ</v>
      </c>
      <c r="AV74" s="11" t="str">
        <f t="shared" si="27"/>
        <v>ЛОЖЬЛОЖЬ</v>
      </c>
      <c r="AW74" s="11" t="str">
        <f t="shared" si="28"/>
        <v>ЛОЖЬЛОЖЬ</v>
      </c>
      <c r="AX74" s="11" t="str">
        <f t="shared" si="29"/>
        <v>ЛОЖЬЛОЖЬ</v>
      </c>
      <c r="AY74" s="11" t="str">
        <f t="shared" si="30"/>
        <v>ЛОЖЬЛОЖЬ</v>
      </c>
      <c r="AZ74" s="11" t="str">
        <f t="shared" si="31"/>
        <v>ЛОЖЬЛОЖЬ</v>
      </c>
      <c r="BA74" s="11" t="str">
        <f t="shared" si="32"/>
        <v>ЛОЖЬЛОЖЬ</v>
      </c>
      <c r="BC74" s="11" t="str">
        <f t="shared" si="33"/>
        <v/>
      </c>
      <c r="BD74" s="11" t="str">
        <f t="shared" si="34"/>
        <v/>
      </c>
      <c r="BE74" s="11" t="str">
        <f t="shared" si="35"/>
        <v/>
      </c>
      <c r="BF74" s="11" t="str">
        <f t="shared" si="36"/>
        <v/>
      </c>
      <c r="BG74" s="11" t="str">
        <f t="shared" si="37"/>
        <v/>
      </c>
      <c r="BH74" s="11" t="str">
        <f t="shared" si="38"/>
        <v/>
      </c>
      <c r="BI74" s="11" t="str">
        <f t="shared" si="39"/>
        <v/>
      </c>
      <c r="BJ74" s="11" t="str">
        <f t="shared" si="40"/>
        <v/>
      </c>
      <c r="BK74" s="11" t="str">
        <f t="shared" si="41"/>
        <v/>
      </c>
      <c r="BL74" s="11" t="str">
        <f t="shared" si="42"/>
        <v/>
      </c>
    </row>
    <row r="75" spans="2:67" x14ac:dyDescent="0.3">
      <c r="B75"/>
      <c r="C75"/>
      <c r="D75"/>
      <c r="E75"/>
      <c r="F75"/>
      <c r="G75"/>
      <c r="H75"/>
      <c r="I75"/>
      <c r="J75"/>
      <c r="K75"/>
      <c r="L75"/>
      <c r="M75"/>
      <c r="N75"/>
      <c r="O75"/>
      <c r="P75"/>
      <c r="Q75"/>
      <c r="R75"/>
      <c r="S75"/>
      <c r="T75"/>
      <c r="U75"/>
      <c r="W75" s="11" t="b">
        <f>IF(OR(B75=Localisation!$C$118,B75=5),4,IF(OR(B75=Localisation!$C$119,B75=4),2,IF(OR(B75=Localisation!$C$120,B75=3),0,IF(OR(B75=Localisation!$C$121,B75=2),-1,IF(OR(B75=Localisation!$C$122,B75=1),-2)))))</f>
        <v>0</v>
      </c>
      <c r="X75" s="11" t="b">
        <f>IF(OR(C75=Localisation!$C$124,C75=5),-2,IF(OR(C75=Localisation!$C$125,C75=4),-1,IF(OR(C75=Localisation!$C$126,C75=3),0,IF(OR(C75=Localisation!$C$127,C75=2),2,IF(OR(C75=Localisation!$C$128,C75=1),4)))))</f>
        <v>0</v>
      </c>
      <c r="Y75" s="11" t="b">
        <f>IF(OR(D75=Localisation!$C$118,D75=5),4,IF(OR(D75=Localisation!$C$119,D75=4),2,IF(OR(D75=Localisation!$C$120,D75=3),0,IF(OR(D75=Localisation!$C$121,D75=2),-1,IF(OR(D75=Localisation!$C$122,D75=1),-2)))))</f>
        <v>0</v>
      </c>
      <c r="Z75" s="11" t="b">
        <f>IF(OR(E75=Localisation!$C$124,E75=5),-2,IF(OR(E75=Localisation!$C$125,E75=4),-1,IF(OR(E75=Localisation!$C$126,E75=3),0,IF(OR(E75=Localisation!$C$127,E75=2),2,IF(OR(E75=Localisation!$C$128,E75=1),4)))))</f>
        <v>0</v>
      </c>
      <c r="AA75" s="11" t="b">
        <f>IF(OR(F75=Localisation!$C$118,F75=5),4,IF(OR(F75=Localisation!$C$119,F75=4),2,IF(OR(F75=Localisation!$C$120,F75=3),0,IF(OR(F75=Localisation!$C$121,F75=2),-1,IF(OR(F75=Localisation!$C$122,F75=1),-2)))))</f>
        <v>0</v>
      </c>
      <c r="AB75" s="11" t="b">
        <f>IF(OR(G75=Localisation!$C$124,G75=5),-2,IF(OR(G75=Localisation!$C$125,G75=4),-1,IF(OR(G75=Localisation!$C$126,G75=3),0,IF(OR(G75=Localisation!$C$127,G75=2),2,IF(OR(G75=Localisation!$C$128,G75=1),4)))))</f>
        <v>0</v>
      </c>
      <c r="AC75" s="11" t="b">
        <f>IF(OR(H75=Localisation!$C$118,H75=5),4,IF(OR(H75=Localisation!$C$119,H75=4),2,IF(OR(H75=Localisation!$C$120,H75=3),0,IF(OR(H75=Localisation!$C$121,H75=2),-1,IF(OR(H75=Localisation!$C$122,H75=1),-2)))))</f>
        <v>0</v>
      </c>
      <c r="AD75" s="11" t="b">
        <f>IF(OR(I75=Localisation!$C$124,I75=5),-2,IF(OR(I75=Localisation!$C$125,I75=4),-1,IF(OR(I75=Localisation!$C$126,I75=3),0,IF(OR(I75=Localisation!$C$127,I75=2),2,IF(OR(I75=Localisation!$C$128,I75=1),4)))))</f>
        <v>0</v>
      </c>
      <c r="AE75" s="11" t="b">
        <f>IF(OR(J75=Localisation!$C$118,J75=5),4,IF(OR(J75=Localisation!$C$119,J75=4),2,IF(OR(J75=Localisation!$C$120,J75=3),0,IF(OR(J75=Localisation!$C$121,J75=2),-1,IF(OR(J75=Localisation!$C$122,J75=1),-2)))))</f>
        <v>0</v>
      </c>
      <c r="AF75" s="11" t="b">
        <f>IF(OR(K75=Localisation!$C$124,K75=5),-2,IF(OR(K75=Localisation!$C$125,K75=4),-1,IF(OR(K75=Localisation!$C$126,K75=3),0,IF(OR(K75=Localisation!$C$127,K75=2),2,IF(OR(K75=Localisation!$C$128,K75=1),4)))))</f>
        <v>0</v>
      </c>
      <c r="AG75" s="11" t="b">
        <f>IF(OR(L75=Localisation!$C$118,L75=5),4,IF(OR(L75=Localisation!$C$119,L75=4),2,IF(OR(L75=Localisation!$C$120,L75=3),0,IF(OR(L75=Localisation!$C$121,L75=2),-1,IF(OR(L75=Localisation!$C$122,L75=1),-2)))))</f>
        <v>0</v>
      </c>
      <c r="AH75" s="11" t="b">
        <f>IF(OR(M75=Localisation!$C$124,M75=5),-2,IF(OR(M75=Localisation!$C$125,M75=4),-1,IF(OR(M75=Localisation!$C$126,M75=3),0,IF(OR(M75=Localisation!$C$127,M75=2),2,IF(OR(M75=Localisation!$C$128,M75=1),4)))))</f>
        <v>0</v>
      </c>
      <c r="AI75" s="11" t="b">
        <f>IF(OR(N75=Localisation!$C$118,N75=5),4,IF(OR(N75=Localisation!$C$119,N75=4),2,IF(OR(N75=Localisation!$C$120,N75=3),0,IF(OR(N75=Localisation!$C$121,N75=2),-1,IF(OR(N75=Localisation!$C$122,N75=1),-2)))))</f>
        <v>0</v>
      </c>
      <c r="AJ75" s="11" t="b">
        <f>IF(OR(O75=Localisation!$C$124,O75=5),-2,IF(OR(O75=Localisation!$C$125,O75=4),-1,IF(OR(O75=Localisation!$C$126,O75=3),0,IF(OR(O75=Localisation!$C$127,O75=2),2,IF(OR(O75=Localisation!$C$128,O75=1),4)))))</f>
        <v>0</v>
      </c>
      <c r="AK75" s="11" t="b">
        <f>IF(OR(P75=Localisation!$C$118,P75=5),4,IF(OR(P75=Localisation!$C$119,P75=4),2,IF(OR(P75=Localisation!$C$120,P75=3),0,IF(OR(P75=Localisation!$C$121,P75=2),-1,IF(OR(P75=Localisation!$C$122,P75=1),-2)))))</f>
        <v>0</v>
      </c>
      <c r="AL75" s="11" t="b">
        <f>IF(OR(Q75=Localisation!$C$124,Q75=5),-2,IF(OR(Q75=Localisation!$C$125,Q75=4),-1,IF(OR(Q75=Localisation!$C$126,Q75=3),0,IF(OR(Q75=Localisation!$C$127,Q75=2),2,IF(OR(Q75=Localisation!$C$128,Q75=1),4)))))</f>
        <v>0</v>
      </c>
      <c r="AM75" s="11" t="b">
        <f>IF(OR(R75=Localisation!$C$118,R75=5),4,IF(OR(R75=Localisation!$C$119,R75=4),2,IF(OR(R75=Localisation!$C$120,R75=3),0,IF(OR(R75=Localisation!$C$121,R75=2),-1,IF(OR(R75=Localisation!$C$122,R75=1),-2)))))</f>
        <v>0</v>
      </c>
      <c r="AN75" s="11" t="b">
        <f>IF(OR(S75=Localisation!$C$124,S75=5),-2,IF(OR(S75=Localisation!$C$125,S75=4),-1,IF(OR(S75=Localisation!$C$126,S75=3),0,IF(OR(S75=Localisation!$C$127,S75=2),2,IF(OR(S75=Localisation!$C$128,S75=1),4)))))</f>
        <v>0</v>
      </c>
      <c r="AO75" s="11" t="b">
        <f>IF(OR(T75=Localisation!$C$118,T75=5),4,IF(OR(T75=Localisation!$C$119,T75=4),2,IF(OR(T75=Localisation!$C$120,T75=3),0,IF(OR(T75=Localisation!$C$121,T75=2),-1,IF(OR(T75=Localisation!$C$122,T75=1),-2)))))</f>
        <v>0</v>
      </c>
      <c r="AP75" s="11" t="b">
        <f>IF(OR(U75=Localisation!$C$124,U75=5),-2,IF(OR(U75=Localisation!$C$125,U75=4),-1,IF(OR(U75=Localisation!$C$126,U75=3),0,IF(OR(U75=Localisation!$C$127,U75=2),2,IF(OR(U75=Localisation!$C$128,U75=1),4)))))</f>
        <v>0</v>
      </c>
      <c r="AR75" s="11" t="str">
        <f t="shared" si="23"/>
        <v>ЛОЖЬЛОЖЬ</v>
      </c>
      <c r="AS75" s="11" t="str">
        <f t="shared" si="24"/>
        <v>ЛОЖЬЛОЖЬ</v>
      </c>
      <c r="AT75" s="11" t="str">
        <f t="shared" si="25"/>
        <v>ЛОЖЬЛОЖЬ</v>
      </c>
      <c r="AU75" s="11" t="str">
        <f t="shared" si="26"/>
        <v>ЛОЖЬЛОЖЬ</v>
      </c>
      <c r="AV75" s="11" t="str">
        <f t="shared" si="27"/>
        <v>ЛОЖЬЛОЖЬ</v>
      </c>
      <c r="AW75" s="11" t="str">
        <f t="shared" si="28"/>
        <v>ЛОЖЬЛОЖЬ</v>
      </c>
      <c r="AX75" s="11" t="str">
        <f t="shared" si="29"/>
        <v>ЛОЖЬЛОЖЬ</v>
      </c>
      <c r="AY75" s="11" t="str">
        <f t="shared" si="30"/>
        <v>ЛОЖЬЛОЖЬ</v>
      </c>
      <c r="AZ75" s="11" t="str">
        <f t="shared" si="31"/>
        <v>ЛОЖЬЛОЖЬ</v>
      </c>
      <c r="BA75" s="11" t="str">
        <f t="shared" si="32"/>
        <v>ЛОЖЬЛОЖЬ</v>
      </c>
      <c r="BC75" s="11" t="str">
        <f t="shared" si="33"/>
        <v/>
      </c>
      <c r="BD75" s="11" t="str">
        <f t="shared" si="34"/>
        <v/>
      </c>
      <c r="BE75" s="11" t="str">
        <f t="shared" si="35"/>
        <v/>
      </c>
      <c r="BF75" s="11" t="str">
        <f t="shared" si="36"/>
        <v/>
      </c>
      <c r="BG75" s="11" t="str">
        <f t="shared" si="37"/>
        <v/>
      </c>
      <c r="BH75" s="11" t="str">
        <f t="shared" si="38"/>
        <v/>
      </c>
      <c r="BI75" s="11" t="str">
        <f t="shared" si="39"/>
        <v/>
      </c>
      <c r="BJ75" s="11" t="str">
        <f t="shared" si="40"/>
        <v/>
      </c>
      <c r="BK75" s="11" t="str">
        <f t="shared" si="41"/>
        <v/>
      </c>
      <c r="BL75" s="11" t="str">
        <f t="shared" si="42"/>
        <v/>
      </c>
      <c r="BN75" s="64" t="str">
        <f>Localisation!C124</f>
        <v>I enjoy it that way</v>
      </c>
      <c r="BO75" s="65">
        <v>-2</v>
      </c>
    </row>
    <row r="76" spans="2:67" x14ac:dyDescent="0.3">
      <c r="B76"/>
      <c r="C76"/>
      <c r="D76"/>
      <c r="E76"/>
      <c r="F76"/>
      <c r="G76"/>
      <c r="H76"/>
      <c r="I76"/>
      <c r="J76"/>
      <c r="K76"/>
      <c r="L76"/>
      <c r="M76"/>
      <c r="N76"/>
      <c r="O76"/>
      <c r="P76"/>
      <c r="Q76"/>
      <c r="R76"/>
      <c r="S76"/>
      <c r="T76"/>
      <c r="U76"/>
      <c r="W76" s="11" t="b">
        <f>IF(OR(B76=Localisation!$C$118,B76=5),4,IF(OR(B76=Localisation!$C$119,B76=4),2,IF(OR(B76=Localisation!$C$120,B76=3),0,IF(OR(B76=Localisation!$C$121,B76=2),-1,IF(OR(B76=Localisation!$C$122,B76=1),-2)))))</f>
        <v>0</v>
      </c>
      <c r="X76" s="11" t="b">
        <f>IF(OR(C76=Localisation!$C$124,C76=5),-2,IF(OR(C76=Localisation!$C$125,C76=4),-1,IF(OR(C76=Localisation!$C$126,C76=3),0,IF(OR(C76=Localisation!$C$127,C76=2),2,IF(OR(C76=Localisation!$C$128,C76=1),4)))))</f>
        <v>0</v>
      </c>
      <c r="Y76" s="11" t="b">
        <f>IF(OR(D76=Localisation!$C$118,D76=5),4,IF(OR(D76=Localisation!$C$119,D76=4),2,IF(OR(D76=Localisation!$C$120,D76=3),0,IF(OR(D76=Localisation!$C$121,D76=2),-1,IF(OR(D76=Localisation!$C$122,D76=1),-2)))))</f>
        <v>0</v>
      </c>
      <c r="Z76" s="11" t="b">
        <f>IF(OR(E76=Localisation!$C$124,E76=5),-2,IF(OR(E76=Localisation!$C$125,E76=4),-1,IF(OR(E76=Localisation!$C$126,E76=3),0,IF(OR(E76=Localisation!$C$127,E76=2),2,IF(OR(E76=Localisation!$C$128,E76=1),4)))))</f>
        <v>0</v>
      </c>
      <c r="AA76" s="11" t="b">
        <f>IF(OR(F76=Localisation!$C$118,F76=5),4,IF(OR(F76=Localisation!$C$119,F76=4),2,IF(OR(F76=Localisation!$C$120,F76=3),0,IF(OR(F76=Localisation!$C$121,F76=2),-1,IF(OR(F76=Localisation!$C$122,F76=1),-2)))))</f>
        <v>0</v>
      </c>
      <c r="AB76" s="11" t="b">
        <f>IF(OR(G76=Localisation!$C$124,G76=5),-2,IF(OR(G76=Localisation!$C$125,G76=4),-1,IF(OR(G76=Localisation!$C$126,G76=3),0,IF(OR(G76=Localisation!$C$127,G76=2),2,IF(OR(G76=Localisation!$C$128,G76=1),4)))))</f>
        <v>0</v>
      </c>
      <c r="AC76" s="11" t="b">
        <f>IF(OR(H76=Localisation!$C$118,H76=5),4,IF(OR(H76=Localisation!$C$119,H76=4),2,IF(OR(H76=Localisation!$C$120,H76=3),0,IF(OR(H76=Localisation!$C$121,H76=2),-1,IF(OR(H76=Localisation!$C$122,H76=1),-2)))))</f>
        <v>0</v>
      </c>
      <c r="AD76" s="11" t="b">
        <f>IF(OR(I76=Localisation!$C$124,I76=5),-2,IF(OR(I76=Localisation!$C$125,I76=4),-1,IF(OR(I76=Localisation!$C$126,I76=3),0,IF(OR(I76=Localisation!$C$127,I76=2),2,IF(OR(I76=Localisation!$C$128,I76=1),4)))))</f>
        <v>0</v>
      </c>
      <c r="AE76" s="11" t="b">
        <f>IF(OR(J76=Localisation!$C$118,J76=5),4,IF(OR(J76=Localisation!$C$119,J76=4),2,IF(OR(J76=Localisation!$C$120,J76=3),0,IF(OR(J76=Localisation!$C$121,J76=2),-1,IF(OR(J76=Localisation!$C$122,J76=1),-2)))))</f>
        <v>0</v>
      </c>
      <c r="AF76" s="11" t="b">
        <f>IF(OR(K76=Localisation!$C$124,K76=5),-2,IF(OR(K76=Localisation!$C$125,K76=4),-1,IF(OR(K76=Localisation!$C$126,K76=3),0,IF(OR(K76=Localisation!$C$127,K76=2),2,IF(OR(K76=Localisation!$C$128,K76=1),4)))))</f>
        <v>0</v>
      </c>
      <c r="AG76" s="11" t="b">
        <f>IF(OR(L76=Localisation!$C$118,L76=5),4,IF(OR(L76=Localisation!$C$119,L76=4),2,IF(OR(L76=Localisation!$C$120,L76=3),0,IF(OR(L76=Localisation!$C$121,L76=2),-1,IF(OR(L76=Localisation!$C$122,L76=1),-2)))))</f>
        <v>0</v>
      </c>
      <c r="AH76" s="11" t="b">
        <f>IF(OR(M76=Localisation!$C$124,M76=5),-2,IF(OR(M76=Localisation!$C$125,M76=4),-1,IF(OR(M76=Localisation!$C$126,M76=3),0,IF(OR(M76=Localisation!$C$127,M76=2),2,IF(OR(M76=Localisation!$C$128,M76=1),4)))))</f>
        <v>0</v>
      </c>
      <c r="AI76" s="11" t="b">
        <f>IF(OR(N76=Localisation!$C$118,N76=5),4,IF(OR(N76=Localisation!$C$119,N76=4),2,IF(OR(N76=Localisation!$C$120,N76=3),0,IF(OR(N76=Localisation!$C$121,N76=2),-1,IF(OR(N76=Localisation!$C$122,N76=1),-2)))))</f>
        <v>0</v>
      </c>
      <c r="AJ76" s="11" t="b">
        <f>IF(OR(O76=Localisation!$C$124,O76=5),-2,IF(OR(O76=Localisation!$C$125,O76=4),-1,IF(OR(O76=Localisation!$C$126,O76=3),0,IF(OR(O76=Localisation!$C$127,O76=2),2,IF(OR(O76=Localisation!$C$128,O76=1),4)))))</f>
        <v>0</v>
      </c>
      <c r="AK76" s="11" t="b">
        <f>IF(OR(P76=Localisation!$C$118,P76=5),4,IF(OR(P76=Localisation!$C$119,P76=4),2,IF(OR(P76=Localisation!$C$120,P76=3),0,IF(OR(P76=Localisation!$C$121,P76=2),-1,IF(OR(P76=Localisation!$C$122,P76=1),-2)))))</f>
        <v>0</v>
      </c>
      <c r="AL76" s="11" t="b">
        <f>IF(OR(Q76=Localisation!$C$124,Q76=5),-2,IF(OR(Q76=Localisation!$C$125,Q76=4),-1,IF(OR(Q76=Localisation!$C$126,Q76=3),0,IF(OR(Q76=Localisation!$C$127,Q76=2),2,IF(OR(Q76=Localisation!$C$128,Q76=1),4)))))</f>
        <v>0</v>
      </c>
      <c r="AM76" s="11" t="b">
        <f>IF(OR(R76=Localisation!$C$118,R76=5),4,IF(OR(R76=Localisation!$C$119,R76=4),2,IF(OR(R76=Localisation!$C$120,R76=3),0,IF(OR(R76=Localisation!$C$121,R76=2),-1,IF(OR(R76=Localisation!$C$122,R76=1),-2)))))</f>
        <v>0</v>
      </c>
      <c r="AN76" s="11" t="b">
        <f>IF(OR(S76=Localisation!$C$124,S76=5),-2,IF(OR(S76=Localisation!$C$125,S76=4),-1,IF(OR(S76=Localisation!$C$126,S76=3),0,IF(OR(S76=Localisation!$C$127,S76=2),2,IF(OR(S76=Localisation!$C$128,S76=1),4)))))</f>
        <v>0</v>
      </c>
      <c r="AO76" s="11" t="b">
        <f>IF(OR(T76=Localisation!$C$118,T76=5),4,IF(OR(T76=Localisation!$C$119,T76=4),2,IF(OR(T76=Localisation!$C$120,T76=3),0,IF(OR(T76=Localisation!$C$121,T76=2),-1,IF(OR(T76=Localisation!$C$122,T76=1),-2)))))</f>
        <v>0</v>
      </c>
      <c r="AP76" s="11" t="b">
        <f>IF(OR(U76=Localisation!$C$124,U76=5),-2,IF(OR(U76=Localisation!$C$125,U76=4),-1,IF(OR(U76=Localisation!$C$126,U76=3),0,IF(OR(U76=Localisation!$C$127,U76=2),2,IF(OR(U76=Localisation!$C$128,U76=1),4)))))</f>
        <v>0</v>
      </c>
      <c r="AR76" s="11" t="str">
        <f t="shared" si="23"/>
        <v>ЛОЖЬЛОЖЬ</v>
      </c>
      <c r="AS76" s="11" t="str">
        <f t="shared" si="24"/>
        <v>ЛОЖЬЛОЖЬ</v>
      </c>
      <c r="AT76" s="11" t="str">
        <f t="shared" si="25"/>
        <v>ЛОЖЬЛОЖЬ</v>
      </c>
      <c r="AU76" s="11" t="str">
        <f t="shared" si="26"/>
        <v>ЛОЖЬЛОЖЬ</v>
      </c>
      <c r="AV76" s="11" t="str">
        <f t="shared" si="27"/>
        <v>ЛОЖЬЛОЖЬ</v>
      </c>
      <c r="AW76" s="11" t="str">
        <f t="shared" si="28"/>
        <v>ЛОЖЬЛОЖЬ</v>
      </c>
      <c r="AX76" s="11" t="str">
        <f t="shared" si="29"/>
        <v>ЛОЖЬЛОЖЬ</v>
      </c>
      <c r="AY76" s="11" t="str">
        <f t="shared" si="30"/>
        <v>ЛОЖЬЛОЖЬ</v>
      </c>
      <c r="AZ76" s="11" t="str">
        <f t="shared" si="31"/>
        <v>ЛОЖЬЛОЖЬ</v>
      </c>
      <c r="BA76" s="11" t="str">
        <f t="shared" si="32"/>
        <v>ЛОЖЬЛОЖЬ</v>
      </c>
      <c r="BC76" s="11" t="str">
        <f t="shared" si="33"/>
        <v/>
      </c>
      <c r="BD76" s="11" t="str">
        <f t="shared" si="34"/>
        <v/>
      </c>
      <c r="BE76" s="11" t="str">
        <f t="shared" si="35"/>
        <v/>
      </c>
      <c r="BF76" s="11" t="str">
        <f t="shared" si="36"/>
        <v/>
      </c>
      <c r="BG76" s="11" t="str">
        <f t="shared" si="37"/>
        <v/>
      </c>
      <c r="BH76" s="11" t="str">
        <f t="shared" si="38"/>
        <v/>
      </c>
      <c r="BI76" s="11" t="str">
        <f t="shared" si="39"/>
        <v/>
      </c>
      <c r="BJ76" s="11" t="str">
        <f t="shared" si="40"/>
        <v/>
      </c>
      <c r="BK76" s="11" t="str">
        <f t="shared" si="41"/>
        <v/>
      </c>
      <c r="BL76" s="11" t="str">
        <f t="shared" si="42"/>
        <v/>
      </c>
      <c r="BN76" s="66" t="str">
        <f>Localisation!C125</f>
        <v>I expect it that way</v>
      </c>
      <c r="BO76" s="67">
        <v>-1</v>
      </c>
    </row>
    <row r="77" spans="2:67" x14ac:dyDescent="0.3">
      <c r="B77"/>
      <c r="C77"/>
      <c r="D77"/>
      <c r="E77"/>
      <c r="F77"/>
      <c r="G77"/>
      <c r="H77"/>
      <c r="I77"/>
      <c r="J77"/>
      <c r="K77"/>
      <c r="L77"/>
      <c r="M77"/>
      <c r="N77"/>
      <c r="O77"/>
      <c r="P77"/>
      <c r="Q77"/>
      <c r="R77"/>
      <c r="S77"/>
      <c r="T77"/>
      <c r="U77"/>
      <c r="W77" s="11" t="b">
        <f>IF(OR(B77=Localisation!$C$118,B77=5),4,IF(OR(B77=Localisation!$C$119,B77=4),2,IF(OR(B77=Localisation!$C$120,B77=3),0,IF(OR(B77=Localisation!$C$121,B77=2),-1,IF(OR(B77=Localisation!$C$122,B77=1),-2)))))</f>
        <v>0</v>
      </c>
      <c r="X77" s="11" t="b">
        <f>IF(OR(C77=Localisation!$C$124,C77=5),-2,IF(OR(C77=Localisation!$C$125,C77=4),-1,IF(OR(C77=Localisation!$C$126,C77=3),0,IF(OR(C77=Localisation!$C$127,C77=2),2,IF(OR(C77=Localisation!$C$128,C77=1),4)))))</f>
        <v>0</v>
      </c>
      <c r="Y77" s="11" t="b">
        <f>IF(OR(D77=Localisation!$C$118,D77=5),4,IF(OR(D77=Localisation!$C$119,D77=4),2,IF(OR(D77=Localisation!$C$120,D77=3),0,IF(OR(D77=Localisation!$C$121,D77=2),-1,IF(OR(D77=Localisation!$C$122,D77=1),-2)))))</f>
        <v>0</v>
      </c>
      <c r="Z77" s="11" t="b">
        <f>IF(OR(E77=Localisation!$C$124,E77=5),-2,IF(OR(E77=Localisation!$C$125,E77=4),-1,IF(OR(E77=Localisation!$C$126,E77=3),0,IF(OR(E77=Localisation!$C$127,E77=2),2,IF(OR(E77=Localisation!$C$128,E77=1),4)))))</f>
        <v>0</v>
      </c>
      <c r="AA77" s="11" t="b">
        <f>IF(OR(F77=Localisation!$C$118,F77=5),4,IF(OR(F77=Localisation!$C$119,F77=4),2,IF(OR(F77=Localisation!$C$120,F77=3),0,IF(OR(F77=Localisation!$C$121,F77=2),-1,IF(OR(F77=Localisation!$C$122,F77=1),-2)))))</f>
        <v>0</v>
      </c>
      <c r="AB77" s="11" t="b">
        <f>IF(OR(G77=Localisation!$C$124,G77=5),-2,IF(OR(G77=Localisation!$C$125,G77=4),-1,IF(OR(G77=Localisation!$C$126,G77=3),0,IF(OR(G77=Localisation!$C$127,G77=2),2,IF(OR(G77=Localisation!$C$128,G77=1),4)))))</f>
        <v>0</v>
      </c>
      <c r="AC77" s="11" t="b">
        <f>IF(OR(H77=Localisation!$C$118,H77=5),4,IF(OR(H77=Localisation!$C$119,H77=4),2,IF(OR(H77=Localisation!$C$120,H77=3),0,IF(OR(H77=Localisation!$C$121,H77=2),-1,IF(OR(H77=Localisation!$C$122,H77=1),-2)))))</f>
        <v>0</v>
      </c>
      <c r="AD77" s="11" t="b">
        <f>IF(OR(I77=Localisation!$C$124,I77=5),-2,IF(OR(I77=Localisation!$C$125,I77=4),-1,IF(OR(I77=Localisation!$C$126,I77=3),0,IF(OR(I77=Localisation!$C$127,I77=2),2,IF(OR(I77=Localisation!$C$128,I77=1),4)))))</f>
        <v>0</v>
      </c>
      <c r="AE77" s="11" t="b">
        <f>IF(OR(J77=Localisation!$C$118,J77=5),4,IF(OR(J77=Localisation!$C$119,J77=4),2,IF(OR(J77=Localisation!$C$120,J77=3),0,IF(OR(J77=Localisation!$C$121,J77=2),-1,IF(OR(J77=Localisation!$C$122,J77=1),-2)))))</f>
        <v>0</v>
      </c>
      <c r="AF77" s="11" t="b">
        <f>IF(OR(K77=Localisation!$C$124,K77=5),-2,IF(OR(K77=Localisation!$C$125,K77=4),-1,IF(OR(K77=Localisation!$C$126,K77=3),0,IF(OR(K77=Localisation!$C$127,K77=2),2,IF(OR(K77=Localisation!$C$128,K77=1),4)))))</f>
        <v>0</v>
      </c>
      <c r="AG77" s="11" t="b">
        <f>IF(OR(L77=Localisation!$C$118,L77=5),4,IF(OR(L77=Localisation!$C$119,L77=4),2,IF(OR(L77=Localisation!$C$120,L77=3),0,IF(OR(L77=Localisation!$C$121,L77=2),-1,IF(OR(L77=Localisation!$C$122,L77=1),-2)))))</f>
        <v>0</v>
      </c>
      <c r="AH77" s="11" t="b">
        <f>IF(OR(M77=Localisation!$C$124,M77=5),-2,IF(OR(M77=Localisation!$C$125,M77=4),-1,IF(OR(M77=Localisation!$C$126,M77=3),0,IF(OR(M77=Localisation!$C$127,M77=2),2,IF(OR(M77=Localisation!$C$128,M77=1),4)))))</f>
        <v>0</v>
      </c>
      <c r="AI77" s="11" t="b">
        <f>IF(OR(N77=Localisation!$C$118,N77=5),4,IF(OR(N77=Localisation!$C$119,N77=4),2,IF(OR(N77=Localisation!$C$120,N77=3),0,IF(OR(N77=Localisation!$C$121,N77=2),-1,IF(OR(N77=Localisation!$C$122,N77=1),-2)))))</f>
        <v>0</v>
      </c>
      <c r="AJ77" s="11" t="b">
        <f>IF(OR(O77=Localisation!$C$124,O77=5),-2,IF(OR(O77=Localisation!$C$125,O77=4),-1,IF(OR(O77=Localisation!$C$126,O77=3),0,IF(OR(O77=Localisation!$C$127,O77=2),2,IF(OR(O77=Localisation!$C$128,O77=1),4)))))</f>
        <v>0</v>
      </c>
      <c r="AK77" s="11" t="b">
        <f>IF(OR(P77=Localisation!$C$118,P77=5),4,IF(OR(P77=Localisation!$C$119,P77=4),2,IF(OR(P77=Localisation!$C$120,P77=3),0,IF(OR(P77=Localisation!$C$121,P77=2),-1,IF(OR(P77=Localisation!$C$122,P77=1),-2)))))</f>
        <v>0</v>
      </c>
      <c r="AL77" s="11" t="b">
        <f>IF(OR(Q77=Localisation!$C$124,Q77=5),-2,IF(OR(Q77=Localisation!$C$125,Q77=4),-1,IF(OR(Q77=Localisation!$C$126,Q77=3),0,IF(OR(Q77=Localisation!$C$127,Q77=2),2,IF(OR(Q77=Localisation!$C$128,Q77=1),4)))))</f>
        <v>0</v>
      </c>
      <c r="AM77" s="11" t="b">
        <f>IF(OR(R77=Localisation!$C$118,R77=5),4,IF(OR(R77=Localisation!$C$119,R77=4),2,IF(OR(R77=Localisation!$C$120,R77=3),0,IF(OR(R77=Localisation!$C$121,R77=2),-1,IF(OR(R77=Localisation!$C$122,R77=1),-2)))))</f>
        <v>0</v>
      </c>
      <c r="AN77" s="11" t="b">
        <f>IF(OR(S77=Localisation!$C$124,S77=5),-2,IF(OR(S77=Localisation!$C$125,S77=4),-1,IF(OR(S77=Localisation!$C$126,S77=3),0,IF(OR(S77=Localisation!$C$127,S77=2),2,IF(OR(S77=Localisation!$C$128,S77=1),4)))))</f>
        <v>0</v>
      </c>
      <c r="AO77" s="11" t="b">
        <f>IF(OR(T77=Localisation!$C$118,T77=5),4,IF(OR(T77=Localisation!$C$119,T77=4),2,IF(OR(T77=Localisation!$C$120,T77=3),0,IF(OR(T77=Localisation!$C$121,T77=2),-1,IF(OR(T77=Localisation!$C$122,T77=1),-2)))))</f>
        <v>0</v>
      </c>
      <c r="AP77" s="11" t="b">
        <f>IF(OR(U77=Localisation!$C$124,U77=5),-2,IF(OR(U77=Localisation!$C$125,U77=4),-1,IF(OR(U77=Localisation!$C$126,U77=3),0,IF(OR(U77=Localisation!$C$127,U77=2),2,IF(OR(U77=Localisation!$C$128,U77=1),4)))))</f>
        <v>0</v>
      </c>
      <c r="AR77" s="11" t="str">
        <f t="shared" si="23"/>
        <v>ЛОЖЬЛОЖЬ</v>
      </c>
      <c r="AS77" s="11" t="str">
        <f t="shared" si="24"/>
        <v>ЛОЖЬЛОЖЬ</v>
      </c>
      <c r="AT77" s="11" t="str">
        <f t="shared" si="25"/>
        <v>ЛОЖЬЛОЖЬ</v>
      </c>
      <c r="AU77" s="11" t="str">
        <f t="shared" si="26"/>
        <v>ЛОЖЬЛОЖЬ</v>
      </c>
      <c r="AV77" s="11" t="str">
        <f t="shared" si="27"/>
        <v>ЛОЖЬЛОЖЬ</v>
      </c>
      <c r="AW77" s="11" t="str">
        <f t="shared" si="28"/>
        <v>ЛОЖЬЛОЖЬ</v>
      </c>
      <c r="AX77" s="11" t="str">
        <f t="shared" si="29"/>
        <v>ЛОЖЬЛОЖЬ</v>
      </c>
      <c r="AY77" s="11" t="str">
        <f t="shared" si="30"/>
        <v>ЛОЖЬЛОЖЬ</v>
      </c>
      <c r="AZ77" s="11" t="str">
        <f t="shared" si="31"/>
        <v>ЛОЖЬЛОЖЬ</v>
      </c>
      <c r="BA77" s="11" t="str">
        <f t="shared" si="32"/>
        <v>ЛОЖЬЛОЖЬ</v>
      </c>
      <c r="BC77" s="11" t="str">
        <f t="shared" si="33"/>
        <v/>
      </c>
      <c r="BD77" s="11" t="str">
        <f t="shared" si="34"/>
        <v/>
      </c>
      <c r="BE77" s="11" t="str">
        <f t="shared" si="35"/>
        <v/>
      </c>
      <c r="BF77" s="11" t="str">
        <f t="shared" si="36"/>
        <v/>
      </c>
      <c r="BG77" s="11" t="str">
        <f t="shared" si="37"/>
        <v/>
      </c>
      <c r="BH77" s="11" t="str">
        <f t="shared" si="38"/>
        <v/>
      </c>
      <c r="BI77" s="11" t="str">
        <f t="shared" si="39"/>
        <v/>
      </c>
      <c r="BJ77" s="11" t="str">
        <f t="shared" si="40"/>
        <v/>
      </c>
      <c r="BK77" s="11" t="str">
        <f t="shared" si="41"/>
        <v/>
      </c>
      <c r="BL77" s="11" t="str">
        <f t="shared" si="42"/>
        <v/>
      </c>
      <c r="BN77" s="66" t="str">
        <f>Localisation!C126</f>
        <v>I am neutral</v>
      </c>
      <c r="BO77" s="67">
        <v>0</v>
      </c>
    </row>
    <row r="78" spans="2:67" x14ac:dyDescent="0.3">
      <c r="B78"/>
      <c r="C78"/>
      <c r="D78"/>
      <c r="E78"/>
      <c r="F78"/>
      <c r="G78"/>
      <c r="H78"/>
      <c r="I78"/>
      <c r="J78"/>
      <c r="K78"/>
      <c r="L78"/>
      <c r="M78"/>
      <c r="N78"/>
      <c r="O78"/>
      <c r="P78"/>
      <c r="Q78"/>
      <c r="R78"/>
      <c r="S78"/>
      <c r="T78"/>
      <c r="U78"/>
      <c r="W78" s="11" t="b">
        <f>IF(OR(B78=Localisation!$C$118,B78=5),4,IF(OR(B78=Localisation!$C$119,B78=4),2,IF(OR(B78=Localisation!$C$120,B78=3),0,IF(OR(B78=Localisation!$C$121,B78=2),-1,IF(OR(B78=Localisation!$C$122,B78=1),-2)))))</f>
        <v>0</v>
      </c>
      <c r="X78" s="11" t="b">
        <f>IF(OR(C78=Localisation!$C$124,C78=5),-2,IF(OR(C78=Localisation!$C$125,C78=4),-1,IF(OR(C78=Localisation!$C$126,C78=3),0,IF(OR(C78=Localisation!$C$127,C78=2),2,IF(OR(C78=Localisation!$C$128,C78=1),4)))))</f>
        <v>0</v>
      </c>
      <c r="Y78" s="11" t="b">
        <f>IF(OR(D78=Localisation!$C$118,D78=5),4,IF(OR(D78=Localisation!$C$119,D78=4),2,IF(OR(D78=Localisation!$C$120,D78=3),0,IF(OR(D78=Localisation!$C$121,D78=2),-1,IF(OR(D78=Localisation!$C$122,D78=1),-2)))))</f>
        <v>0</v>
      </c>
      <c r="Z78" s="11" t="b">
        <f>IF(OR(E78=Localisation!$C$124,E78=5),-2,IF(OR(E78=Localisation!$C$125,E78=4),-1,IF(OR(E78=Localisation!$C$126,E78=3),0,IF(OR(E78=Localisation!$C$127,E78=2),2,IF(OR(E78=Localisation!$C$128,E78=1),4)))))</f>
        <v>0</v>
      </c>
      <c r="AA78" s="11" t="b">
        <f>IF(OR(F78=Localisation!$C$118,F78=5),4,IF(OR(F78=Localisation!$C$119,F78=4),2,IF(OR(F78=Localisation!$C$120,F78=3),0,IF(OR(F78=Localisation!$C$121,F78=2),-1,IF(OR(F78=Localisation!$C$122,F78=1),-2)))))</f>
        <v>0</v>
      </c>
      <c r="AB78" s="11" t="b">
        <f>IF(OR(G78=Localisation!$C$124,G78=5),-2,IF(OR(G78=Localisation!$C$125,G78=4),-1,IF(OR(G78=Localisation!$C$126,G78=3),0,IF(OR(G78=Localisation!$C$127,G78=2),2,IF(OR(G78=Localisation!$C$128,G78=1),4)))))</f>
        <v>0</v>
      </c>
      <c r="AC78" s="11" t="b">
        <f>IF(OR(H78=Localisation!$C$118,H78=5),4,IF(OR(H78=Localisation!$C$119,H78=4),2,IF(OR(H78=Localisation!$C$120,H78=3),0,IF(OR(H78=Localisation!$C$121,H78=2),-1,IF(OR(H78=Localisation!$C$122,H78=1),-2)))))</f>
        <v>0</v>
      </c>
      <c r="AD78" s="11" t="b">
        <f>IF(OR(I78=Localisation!$C$124,I78=5),-2,IF(OR(I78=Localisation!$C$125,I78=4),-1,IF(OR(I78=Localisation!$C$126,I78=3),0,IF(OR(I78=Localisation!$C$127,I78=2),2,IF(OR(I78=Localisation!$C$128,I78=1),4)))))</f>
        <v>0</v>
      </c>
      <c r="AE78" s="11" t="b">
        <f>IF(OR(J78=Localisation!$C$118,J78=5),4,IF(OR(J78=Localisation!$C$119,J78=4),2,IF(OR(J78=Localisation!$C$120,J78=3),0,IF(OR(J78=Localisation!$C$121,J78=2),-1,IF(OR(J78=Localisation!$C$122,J78=1),-2)))))</f>
        <v>0</v>
      </c>
      <c r="AF78" s="11" t="b">
        <f>IF(OR(K78=Localisation!$C$124,K78=5),-2,IF(OR(K78=Localisation!$C$125,K78=4),-1,IF(OR(K78=Localisation!$C$126,K78=3),0,IF(OR(K78=Localisation!$C$127,K78=2),2,IF(OR(K78=Localisation!$C$128,K78=1),4)))))</f>
        <v>0</v>
      </c>
      <c r="AG78" s="11" t="b">
        <f>IF(OR(L78=Localisation!$C$118,L78=5),4,IF(OR(L78=Localisation!$C$119,L78=4),2,IF(OR(L78=Localisation!$C$120,L78=3),0,IF(OR(L78=Localisation!$C$121,L78=2),-1,IF(OR(L78=Localisation!$C$122,L78=1),-2)))))</f>
        <v>0</v>
      </c>
      <c r="AH78" s="11" t="b">
        <f>IF(OR(M78=Localisation!$C$124,M78=5),-2,IF(OR(M78=Localisation!$C$125,M78=4),-1,IF(OR(M78=Localisation!$C$126,M78=3),0,IF(OR(M78=Localisation!$C$127,M78=2),2,IF(OR(M78=Localisation!$C$128,M78=1),4)))))</f>
        <v>0</v>
      </c>
      <c r="AI78" s="11" t="b">
        <f>IF(OR(N78=Localisation!$C$118,N78=5),4,IF(OR(N78=Localisation!$C$119,N78=4),2,IF(OR(N78=Localisation!$C$120,N78=3),0,IF(OR(N78=Localisation!$C$121,N78=2),-1,IF(OR(N78=Localisation!$C$122,N78=1),-2)))))</f>
        <v>0</v>
      </c>
      <c r="AJ78" s="11" t="b">
        <f>IF(OR(O78=Localisation!$C$124,O78=5),-2,IF(OR(O78=Localisation!$C$125,O78=4),-1,IF(OR(O78=Localisation!$C$126,O78=3),0,IF(OR(O78=Localisation!$C$127,O78=2),2,IF(OR(O78=Localisation!$C$128,O78=1),4)))))</f>
        <v>0</v>
      </c>
      <c r="AK78" s="11" t="b">
        <f>IF(OR(P78=Localisation!$C$118,P78=5),4,IF(OR(P78=Localisation!$C$119,P78=4),2,IF(OR(P78=Localisation!$C$120,P78=3),0,IF(OR(P78=Localisation!$C$121,P78=2),-1,IF(OR(P78=Localisation!$C$122,P78=1),-2)))))</f>
        <v>0</v>
      </c>
      <c r="AL78" s="11" t="b">
        <f>IF(OR(Q78=Localisation!$C$124,Q78=5),-2,IF(OR(Q78=Localisation!$C$125,Q78=4),-1,IF(OR(Q78=Localisation!$C$126,Q78=3),0,IF(OR(Q78=Localisation!$C$127,Q78=2),2,IF(OR(Q78=Localisation!$C$128,Q78=1),4)))))</f>
        <v>0</v>
      </c>
      <c r="AM78" s="11" t="b">
        <f>IF(OR(R78=Localisation!$C$118,R78=5),4,IF(OR(R78=Localisation!$C$119,R78=4),2,IF(OR(R78=Localisation!$C$120,R78=3),0,IF(OR(R78=Localisation!$C$121,R78=2),-1,IF(OR(R78=Localisation!$C$122,R78=1),-2)))))</f>
        <v>0</v>
      </c>
      <c r="AN78" s="11" t="b">
        <f>IF(OR(S78=Localisation!$C$124,S78=5),-2,IF(OR(S78=Localisation!$C$125,S78=4),-1,IF(OR(S78=Localisation!$C$126,S78=3),0,IF(OR(S78=Localisation!$C$127,S78=2),2,IF(OR(S78=Localisation!$C$128,S78=1),4)))))</f>
        <v>0</v>
      </c>
      <c r="AO78" s="11" t="b">
        <f>IF(OR(T78=Localisation!$C$118,T78=5),4,IF(OR(T78=Localisation!$C$119,T78=4),2,IF(OR(T78=Localisation!$C$120,T78=3),0,IF(OR(T78=Localisation!$C$121,T78=2),-1,IF(OR(T78=Localisation!$C$122,T78=1),-2)))))</f>
        <v>0</v>
      </c>
      <c r="AP78" s="11" t="b">
        <f>IF(OR(U78=Localisation!$C$124,U78=5),-2,IF(OR(U78=Localisation!$C$125,U78=4),-1,IF(OR(U78=Localisation!$C$126,U78=3),0,IF(OR(U78=Localisation!$C$127,U78=2),2,IF(OR(U78=Localisation!$C$128,U78=1),4)))))</f>
        <v>0</v>
      </c>
      <c r="AR78" s="11" t="str">
        <f t="shared" si="23"/>
        <v>ЛОЖЬЛОЖЬ</v>
      </c>
      <c r="AS78" s="11" t="str">
        <f t="shared" si="24"/>
        <v>ЛОЖЬЛОЖЬ</v>
      </c>
      <c r="AT78" s="11" t="str">
        <f t="shared" si="25"/>
        <v>ЛОЖЬЛОЖЬ</v>
      </c>
      <c r="AU78" s="11" t="str">
        <f t="shared" si="26"/>
        <v>ЛОЖЬЛОЖЬ</v>
      </c>
      <c r="AV78" s="11" t="str">
        <f t="shared" si="27"/>
        <v>ЛОЖЬЛОЖЬ</v>
      </c>
      <c r="AW78" s="11" t="str">
        <f t="shared" si="28"/>
        <v>ЛОЖЬЛОЖЬ</v>
      </c>
      <c r="AX78" s="11" t="str">
        <f t="shared" si="29"/>
        <v>ЛОЖЬЛОЖЬ</v>
      </c>
      <c r="AY78" s="11" t="str">
        <f t="shared" si="30"/>
        <v>ЛОЖЬЛОЖЬ</v>
      </c>
      <c r="AZ78" s="11" t="str">
        <f t="shared" si="31"/>
        <v>ЛОЖЬЛОЖЬ</v>
      </c>
      <c r="BA78" s="11" t="str">
        <f t="shared" si="32"/>
        <v>ЛОЖЬЛОЖЬ</v>
      </c>
      <c r="BC78" s="11" t="str">
        <f t="shared" si="33"/>
        <v/>
      </c>
      <c r="BD78" s="11" t="str">
        <f t="shared" si="34"/>
        <v/>
      </c>
      <c r="BE78" s="11" t="str">
        <f t="shared" si="35"/>
        <v/>
      </c>
      <c r="BF78" s="11" t="str">
        <f t="shared" si="36"/>
        <v/>
      </c>
      <c r="BG78" s="11" t="str">
        <f t="shared" si="37"/>
        <v/>
      </c>
      <c r="BH78" s="11" t="str">
        <f t="shared" si="38"/>
        <v/>
      </c>
      <c r="BI78" s="11" t="str">
        <f t="shared" si="39"/>
        <v/>
      </c>
      <c r="BJ78" s="11" t="str">
        <f t="shared" si="40"/>
        <v/>
      </c>
      <c r="BK78" s="11" t="str">
        <f t="shared" si="41"/>
        <v/>
      </c>
      <c r="BL78" s="11" t="str">
        <f t="shared" si="42"/>
        <v/>
      </c>
      <c r="BN78" s="66" t="str">
        <f>Localisation!C127</f>
        <v>I dislike it, but I can live with it that way</v>
      </c>
      <c r="BO78" s="67">
        <v>2</v>
      </c>
    </row>
    <row r="79" spans="2:67" ht="16.2" thickBot="1" x14ac:dyDescent="0.35">
      <c r="B79"/>
      <c r="C79"/>
      <c r="D79"/>
      <c r="E79"/>
      <c r="F79"/>
      <c r="G79"/>
      <c r="H79"/>
      <c r="I79"/>
      <c r="J79"/>
      <c r="K79"/>
      <c r="L79"/>
      <c r="M79"/>
      <c r="N79"/>
      <c r="O79"/>
      <c r="P79"/>
      <c r="Q79"/>
      <c r="R79"/>
      <c r="S79"/>
      <c r="T79"/>
      <c r="U79"/>
      <c r="W79" s="11" t="b">
        <f>IF(OR(B79=Localisation!$C$118,B79=5),4,IF(OR(B79=Localisation!$C$119,B79=4),2,IF(OR(B79=Localisation!$C$120,B79=3),0,IF(OR(B79=Localisation!$C$121,B79=2),-1,IF(OR(B79=Localisation!$C$122,B79=1),-2)))))</f>
        <v>0</v>
      </c>
      <c r="X79" s="11" t="b">
        <f>IF(OR(C79=Localisation!$C$124,C79=5),-2,IF(OR(C79=Localisation!$C$125,C79=4),-1,IF(OR(C79=Localisation!$C$126,C79=3),0,IF(OR(C79=Localisation!$C$127,C79=2),2,IF(OR(C79=Localisation!$C$128,C79=1),4)))))</f>
        <v>0</v>
      </c>
      <c r="Y79" s="11" t="b">
        <f>IF(OR(D79=Localisation!$C$118,D79=5),4,IF(OR(D79=Localisation!$C$119,D79=4),2,IF(OR(D79=Localisation!$C$120,D79=3),0,IF(OR(D79=Localisation!$C$121,D79=2),-1,IF(OR(D79=Localisation!$C$122,D79=1),-2)))))</f>
        <v>0</v>
      </c>
      <c r="Z79" s="11" t="b">
        <f>IF(OR(E79=Localisation!$C$124,E79=5),-2,IF(OR(E79=Localisation!$C$125,E79=4),-1,IF(OR(E79=Localisation!$C$126,E79=3),0,IF(OR(E79=Localisation!$C$127,E79=2),2,IF(OR(E79=Localisation!$C$128,E79=1),4)))))</f>
        <v>0</v>
      </c>
      <c r="AA79" s="11" t="b">
        <f>IF(OR(F79=Localisation!$C$118,F79=5),4,IF(OR(F79=Localisation!$C$119,F79=4),2,IF(OR(F79=Localisation!$C$120,F79=3),0,IF(OR(F79=Localisation!$C$121,F79=2),-1,IF(OR(F79=Localisation!$C$122,F79=1),-2)))))</f>
        <v>0</v>
      </c>
      <c r="AB79" s="11" t="b">
        <f>IF(OR(G79=Localisation!$C$124,G79=5),-2,IF(OR(G79=Localisation!$C$125,G79=4),-1,IF(OR(G79=Localisation!$C$126,G79=3),0,IF(OR(G79=Localisation!$C$127,G79=2),2,IF(OR(G79=Localisation!$C$128,G79=1),4)))))</f>
        <v>0</v>
      </c>
      <c r="AC79" s="11" t="b">
        <f>IF(OR(H79=Localisation!$C$118,H79=5),4,IF(OR(H79=Localisation!$C$119,H79=4),2,IF(OR(H79=Localisation!$C$120,H79=3),0,IF(OR(H79=Localisation!$C$121,H79=2),-1,IF(OR(H79=Localisation!$C$122,H79=1),-2)))))</f>
        <v>0</v>
      </c>
      <c r="AD79" s="11" t="b">
        <f>IF(OR(I79=Localisation!$C$124,I79=5),-2,IF(OR(I79=Localisation!$C$125,I79=4),-1,IF(OR(I79=Localisation!$C$126,I79=3),0,IF(OR(I79=Localisation!$C$127,I79=2),2,IF(OR(I79=Localisation!$C$128,I79=1),4)))))</f>
        <v>0</v>
      </c>
      <c r="AE79" s="11" t="b">
        <f>IF(OR(J79=Localisation!$C$118,J79=5),4,IF(OR(J79=Localisation!$C$119,J79=4),2,IF(OR(J79=Localisation!$C$120,J79=3),0,IF(OR(J79=Localisation!$C$121,J79=2),-1,IF(OR(J79=Localisation!$C$122,J79=1),-2)))))</f>
        <v>0</v>
      </c>
      <c r="AF79" s="11" t="b">
        <f>IF(OR(K79=Localisation!$C$124,K79=5),-2,IF(OR(K79=Localisation!$C$125,K79=4),-1,IF(OR(K79=Localisation!$C$126,K79=3),0,IF(OR(K79=Localisation!$C$127,K79=2),2,IF(OR(K79=Localisation!$C$128,K79=1),4)))))</f>
        <v>0</v>
      </c>
      <c r="AG79" s="11" t="b">
        <f>IF(OR(L79=Localisation!$C$118,L79=5),4,IF(OR(L79=Localisation!$C$119,L79=4),2,IF(OR(L79=Localisation!$C$120,L79=3),0,IF(OR(L79=Localisation!$C$121,L79=2),-1,IF(OR(L79=Localisation!$C$122,L79=1),-2)))))</f>
        <v>0</v>
      </c>
      <c r="AH79" s="11" t="b">
        <f>IF(OR(M79=Localisation!$C$124,M79=5),-2,IF(OR(M79=Localisation!$C$125,M79=4),-1,IF(OR(M79=Localisation!$C$126,M79=3),0,IF(OR(M79=Localisation!$C$127,M79=2),2,IF(OR(M79=Localisation!$C$128,M79=1),4)))))</f>
        <v>0</v>
      </c>
      <c r="AI79" s="11" t="b">
        <f>IF(OR(N79=Localisation!$C$118,N79=5),4,IF(OR(N79=Localisation!$C$119,N79=4),2,IF(OR(N79=Localisation!$C$120,N79=3),0,IF(OR(N79=Localisation!$C$121,N79=2),-1,IF(OR(N79=Localisation!$C$122,N79=1),-2)))))</f>
        <v>0</v>
      </c>
      <c r="AJ79" s="11" t="b">
        <f>IF(OR(O79=Localisation!$C$124,O79=5),-2,IF(OR(O79=Localisation!$C$125,O79=4),-1,IF(OR(O79=Localisation!$C$126,O79=3),0,IF(OR(O79=Localisation!$C$127,O79=2),2,IF(OR(O79=Localisation!$C$128,O79=1),4)))))</f>
        <v>0</v>
      </c>
      <c r="AK79" s="11" t="b">
        <f>IF(OR(P79=Localisation!$C$118,P79=5),4,IF(OR(P79=Localisation!$C$119,P79=4),2,IF(OR(P79=Localisation!$C$120,P79=3),0,IF(OR(P79=Localisation!$C$121,P79=2),-1,IF(OR(P79=Localisation!$C$122,P79=1),-2)))))</f>
        <v>0</v>
      </c>
      <c r="AL79" s="11" t="b">
        <f>IF(OR(Q79=Localisation!$C$124,Q79=5),-2,IF(OR(Q79=Localisation!$C$125,Q79=4),-1,IF(OR(Q79=Localisation!$C$126,Q79=3),0,IF(OR(Q79=Localisation!$C$127,Q79=2),2,IF(OR(Q79=Localisation!$C$128,Q79=1),4)))))</f>
        <v>0</v>
      </c>
      <c r="AM79" s="11" t="b">
        <f>IF(OR(R79=Localisation!$C$118,R79=5),4,IF(OR(R79=Localisation!$C$119,R79=4),2,IF(OR(R79=Localisation!$C$120,R79=3),0,IF(OR(R79=Localisation!$C$121,R79=2),-1,IF(OR(R79=Localisation!$C$122,R79=1),-2)))))</f>
        <v>0</v>
      </c>
      <c r="AN79" s="11" t="b">
        <f>IF(OR(S79=Localisation!$C$124,S79=5),-2,IF(OR(S79=Localisation!$C$125,S79=4),-1,IF(OR(S79=Localisation!$C$126,S79=3),0,IF(OR(S79=Localisation!$C$127,S79=2),2,IF(OR(S79=Localisation!$C$128,S79=1),4)))))</f>
        <v>0</v>
      </c>
      <c r="AO79" s="11" t="b">
        <f>IF(OR(T79=Localisation!$C$118,T79=5),4,IF(OR(T79=Localisation!$C$119,T79=4),2,IF(OR(T79=Localisation!$C$120,T79=3),0,IF(OR(T79=Localisation!$C$121,T79=2),-1,IF(OR(T79=Localisation!$C$122,T79=1),-2)))))</f>
        <v>0</v>
      </c>
      <c r="AP79" s="11" t="b">
        <f>IF(OR(U79=Localisation!$C$124,U79=5),-2,IF(OR(U79=Localisation!$C$125,U79=4),-1,IF(OR(U79=Localisation!$C$126,U79=3),0,IF(OR(U79=Localisation!$C$127,U79=2),2,IF(OR(U79=Localisation!$C$128,U79=1),4)))))</f>
        <v>0</v>
      </c>
      <c r="AR79" s="11" t="str">
        <f t="shared" si="23"/>
        <v>ЛОЖЬЛОЖЬ</v>
      </c>
      <c r="AS79" s="11" t="str">
        <f t="shared" si="24"/>
        <v>ЛОЖЬЛОЖЬ</v>
      </c>
      <c r="AT79" s="11" t="str">
        <f t="shared" si="25"/>
        <v>ЛОЖЬЛОЖЬ</v>
      </c>
      <c r="AU79" s="11" t="str">
        <f t="shared" si="26"/>
        <v>ЛОЖЬЛОЖЬ</v>
      </c>
      <c r="AV79" s="11" t="str">
        <f t="shared" si="27"/>
        <v>ЛОЖЬЛОЖЬ</v>
      </c>
      <c r="AW79" s="11" t="str">
        <f t="shared" si="28"/>
        <v>ЛОЖЬЛОЖЬ</v>
      </c>
      <c r="AX79" s="11" t="str">
        <f t="shared" si="29"/>
        <v>ЛОЖЬЛОЖЬ</v>
      </c>
      <c r="AY79" s="11" t="str">
        <f t="shared" si="30"/>
        <v>ЛОЖЬЛОЖЬ</v>
      </c>
      <c r="AZ79" s="11" t="str">
        <f t="shared" si="31"/>
        <v>ЛОЖЬЛОЖЬ</v>
      </c>
      <c r="BA79" s="11" t="str">
        <f t="shared" si="32"/>
        <v>ЛОЖЬЛОЖЬ</v>
      </c>
      <c r="BC79" s="11" t="str">
        <f t="shared" si="33"/>
        <v/>
      </c>
      <c r="BD79" s="11" t="str">
        <f t="shared" si="34"/>
        <v/>
      </c>
      <c r="BE79" s="11" t="str">
        <f t="shared" si="35"/>
        <v/>
      </c>
      <c r="BF79" s="11" t="str">
        <f t="shared" si="36"/>
        <v/>
      </c>
      <c r="BG79" s="11" t="str">
        <f t="shared" si="37"/>
        <v/>
      </c>
      <c r="BH79" s="11" t="str">
        <f t="shared" si="38"/>
        <v/>
      </c>
      <c r="BI79" s="11" t="str">
        <f t="shared" si="39"/>
        <v/>
      </c>
      <c r="BJ79" s="11" t="str">
        <f t="shared" si="40"/>
        <v/>
      </c>
      <c r="BK79" s="11" t="str">
        <f t="shared" si="41"/>
        <v/>
      </c>
      <c r="BL79" s="11" t="str">
        <f t="shared" si="42"/>
        <v/>
      </c>
      <c r="BN79" s="68" t="str">
        <f>Localisation!C128</f>
        <v>I dislike it, and I can’t accept it</v>
      </c>
      <c r="BO79" s="69">
        <v>4</v>
      </c>
    </row>
    <row r="80" spans="2:67" x14ac:dyDescent="0.3">
      <c r="B80"/>
      <c r="C80"/>
      <c r="D80"/>
      <c r="E80"/>
      <c r="F80"/>
      <c r="G80"/>
      <c r="H80"/>
      <c r="I80"/>
      <c r="J80"/>
      <c r="K80"/>
      <c r="L80"/>
      <c r="M80"/>
      <c r="N80"/>
      <c r="O80"/>
      <c r="P80"/>
      <c r="Q80"/>
      <c r="R80"/>
      <c r="S80"/>
      <c r="T80"/>
      <c r="U80"/>
      <c r="W80" s="11" t="b">
        <f>IF(OR(B80=Localisation!$C$118,B80=5),4,IF(OR(B80=Localisation!$C$119,B80=4),2,IF(OR(B80=Localisation!$C$120,B80=3),0,IF(OR(B80=Localisation!$C$121,B80=2),-1,IF(OR(B80=Localisation!$C$122,B80=1),-2)))))</f>
        <v>0</v>
      </c>
      <c r="X80" s="11" t="b">
        <f>IF(OR(C80=Localisation!$C$124,C80=5),-2,IF(OR(C80=Localisation!$C$125,C80=4),-1,IF(OR(C80=Localisation!$C$126,C80=3),0,IF(OR(C80=Localisation!$C$127,C80=2),2,IF(OR(C80=Localisation!$C$128,C80=1),4)))))</f>
        <v>0</v>
      </c>
      <c r="Y80" s="11" t="b">
        <f>IF(OR(D80=Localisation!$C$118,D80=5),4,IF(OR(D80=Localisation!$C$119,D80=4),2,IF(OR(D80=Localisation!$C$120,D80=3),0,IF(OR(D80=Localisation!$C$121,D80=2),-1,IF(OR(D80=Localisation!$C$122,D80=1),-2)))))</f>
        <v>0</v>
      </c>
      <c r="Z80" s="11" t="b">
        <f>IF(OR(E80=Localisation!$C$124,E80=5),-2,IF(OR(E80=Localisation!$C$125,E80=4),-1,IF(OR(E80=Localisation!$C$126,E80=3),0,IF(OR(E80=Localisation!$C$127,E80=2),2,IF(OR(E80=Localisation!$C$128,E80=1),4)))))</f>
        <v>0</v>
      </c>
      <c r="AA80" s="11" t="b">
        <f>IF(OR(F80=Localisation!$C$118,F80=5),4,IF(OR(F80=Localisation!$C$119,F80=4),2,IF(OR(F80=Localisation!$C$120,F80=3),0,IF(OR(F80=Localisation!$C$121,F80=2),-1,IF(OR(F80=Localisation!$C$122,F80=1),-2)))))</f>
        <v>0</v>
      </c>
      <c r="AB80" s="11" t="b">
        <f>IF(OR(G80=Localisation!$C$124,G80=5),-2,IF(OR(G80=Localisation!$C$125,G80=4),-1,IF(OR(G80=Localisation!$C$126,G80=3),0,IF(OR(G80=Localisation!$C$127,G80=2),2,IF(OR(G80=Localisation!$C$128,G80=1),4)))))</f>
        <v>0</v>
      </c>
      <c r="AC80" s="11" t="b">
        <f>IF(OR(H80=Localisation!$C$118,H80=5),4,IF(OR(H80=Localisation!$C$119,H80=4),2,IF(OR(H80=Localisation!$C$120,H80=3),0,IF(OR(H80=Localisation!$C$121,H80=2),-1,IF(OR(H80=Localisation!$C$122,H80=1),-2)))))</f>
        <v>0</v>
      </c>
      <c r="AD80" s="11" t="b">
        <f>IF(OR(I80=Localisation!$C$124,I80=5),-2,IF(OR(I80=Localisation!$C$125,I80=4),-1,IF(OR(I80=Localisation!$C$126,I80=3),0,IF(OR(I80=Localisation!$C$127,I80=2),2,IF(OR(I80=Localisation!$C$128,I80=1),4)))))</f>
        <v>0</v>
      </c>
      <c r="AE80" s="11" t="b">
        <f>IF(OR(J80=Localisation!$C$118,J80=5),4,IF(OR(J80=Localisation!$C$119,J80=4),2,IF(OR(J80=Localisation!$C$120,J80=3),0,IF(OR(J80=Localisation!$C$121,J80=2),-1,IF(OR(J80=Localisation!$C$122,J80=1),-2)))))</f>
        <v>0</v>
      </c>
      <c r="AF80" s="11" t="b">
        <f>IF(OR(K80=Localisation!$C$124,K80=5),-2,IF(OR(K80=Localisation!$C$125,K80=4),-1,IF(OR(K80=Localisation!$C$126,K80=3),0,IF(OR(K80=Localisation!$C$127,K80=2),2,IF(OR(K80=Localisation!$C$128,K80=1),4)))))</f>
        <v>0</v>
      </c>
      <c r="AG80" s="11" t="b">
        <f>IF(OR(L80=Localisation!$C$118,L80=5),4,IF(OR(L80=Localisation!$C$119,L80=4),2,IF(OR(L80=Localisation!$C$120,L80=3),0,IF(OR(L80=Localisation!$C$121,L80=2),-1,IF(OR(L80=Localisation!$C$122,L80=1),-2)))))</f>
        <v>0</v>
      </c>
      <c r="AH80" s="11" t="b">
        <f>IF(OR(M80=Localisation!$C$124,M80=5),-2,IF(OR(M80=Localisation!$C$125,M80=4),-1,IF(OR(M80=Localisation!$C$126,M80=3),0,IF(OR(M80=Localisation!$C$127,M80=2),2,IF(OR(M80=Localisation!$C$128,M80=1),4)))))</f>
        <v>0</v>
      </c>
      <c r="AI80" s="11" t="b">
        <f>IF(OR(N80=Localisation!$C$118,N80=5),4,IF(OR(N80=Localisation!$C$119,N80=4),2,IF(OR(N80=Localisation!$C$120,N80=3),0,IF(OR(N80=Localisation!$C$121,N80=2),-1,IF(OR(N80=Localisation!$C$122,N80=1),-2)))))</f>
        <v>0</v>
      </c>
      <c r="AJ80" s="11" t="b">
        <f>IF(OR(O80=Localisation!$C$124,O80=5),-2,IF(OR(O80=Localisation!$C$125,O80=4),-1,IF(OR(O80=Localisation!$C$126,O80=3),0,IF(OR(O80=Localisation!$C$127,O80=2),2,IF(OR(O80=Localisation!$C$128,O80=1),4)))))</f>
        <v>0</v>
      </c>
      <c r="AK80" s="11" t="b">
        <f>IF(OR(P80=Localisation!$C$118,P80=5),4,IF(OR(P80=Localisation!$C$119,P80=4),2,IF(OR(P80=Localisation!$C$120,P80=3),0,IF(OR(P80=Localisation!$C$121,P80=2),-1,IF(OR(P80=Localisation!$C$122,P80=1),-2)))))</f>
        <v>0</v>
      </c>
      <c r="AL80" s="11" t="b">
        <f>IF(OR(Q80=Localisation!$C$124,Q80=5),-2,IF(OR(Q80=Localisation!$C$125,Q80=4),-1,IF(OR(Q80=Localisation!$C$126,Q80=3),0,IF(OR(Q80=Localisation!$C$127,Q80=2),2,IF(OR(Q80=Localisation!$C$128,Q80=1),4)))))</f>
        <v>0</v>
      </c>
      <c r="AM80" s="11" t="b">
        <f>IF(OR(R80=Localisation!$C$118,R80=5),4,IF(OR(R80=Localisation!$C$119,R80=4),2,IF(OR(R80=Localisation!$C$120,R80=3),0,IF(OR(R80=Localisation!$C$121,R80=2),-1,IF(OR(R80=Localisation!$C$122,R80=1),-2)))))</f>
        <v>0</v>
      </c>
      <c r="AN80" s="11" t="b">
        <f>IF(OR(S80=Localisation!$C$124,S80=5),-2,IF(OR(S80=Localisation!$C$125,S80=4),-1,IF(OR(S80=Localisation!$C$126,S80=3),0,IF(OR(S80=Localisation!$C$127,S80=2),2,IF(OR(S80=Localisation!$C$128,S80=1),4)))))</f>
        <v>0</v>
      </c>
      <c r="AO80" s="11" t="b">
        <f>IF(OR(T80=Localisation!$C$118,T80=5),4,IF(OR(T80=Localisation!$C$119,T80=4),2,IF(OR(T80=Localisation!$C$120,T80=3),0,IF(OR(T80=Localisation!$C$121,T80=2),-1,IF(OR(T80=Localisation!$C$122,T80=1),-2)))))</f>
        <v>0</v>
      </c>
      <c r="AP80" s="11" t="b">
        <f>IF(OR(U80=Localisation!$C$124,U80=5),-2,IF(OR(U80=Localisation!$C$125,U80=4),-1,IF(OR(U80=Localisation!$C$126,U80=3),0,IF(OR(U80=Localisation!$C$127,U80=2),2,IF(OR(U80=Localisation!$C$128,U80=1),4)))))</f>
        <v>0</v>
      </c>
      <c r="AR80" s="11" t="str">
        <f t="shared" si="23"/>
        <v>ЛОЖЬЛОЖЬ</v>
      </c>
      <c r="AS80" s="11" t="str">
        <f t="shared" si="24"/>
        <v>ЛОЖЬЛОЖЬ</v>
      </c>
      <c r="AT80" s="11" t="str">
        <f t="shared" si="25"/>
        <v>ЛОЖЬЛОЖЬ</v>
      </c>
      <c r="AU80" s="11" t="str">
        <f t="shared" si="26"/>
        <v>ЛОЖЬЛОЖЬ</v>
      </c>
      <c r="AV80" s="11" t="str">
        <f t="shared" si="27"/>
        <v>ЛОЖЬЛОЖЬ</v>
      </c>
      <c r="AW80" s="11" t="str">
        <f t="shared" si="28"/>
        <v>ЛОЖЬЛОЖЬ</v>
      </c>
      <c r="AX80" s="11" t="str">
        <f t="shared" si="29"/>
        <v>ЛОЖЬЛОЖЬ</v>
      </c>
      <c r="AY80" s="11" t="str">
        <f t="shared" si="30"/>
        <v>ЛОЖЬЛОЖЬ</v>
      </c>
      <c r="AZ80" s="11" t="str">
        <f t="shared" si="31"/>
        <v>ЛОЖЬЛОЖЬ</v>
      </c>
      <c r="BA80" s="11" t="str">
        <f t="shared" si="32"/>
        <v>ЛОЖЬЛОЖЬ</v>
      </c>
      <c r="BC80" s="11" t="str">
        <f t="shared" si="33"/>
        <v/>
      </c>
      <c r="BD80" s="11" t="str">
        <f t="shared" si="34"/>
        <v/>
      </c>
      <c r="BE80" s="11" t="str">
        <f t="shared" si="35"/>
        <v/>
      </c>
      <c r="BF80" s="11" t="str">
        <f t="shared" si="36"/>
        <v/>
      </c>
      <c r="BG80" s="11" t="str">
        <f t="shared" si="37"/>
        <v/>
      </c>
      <c r="BH80" s="11" t="str">
        <f t="shared" si="38"/>
        <v/>
      </c>
      <c r="BI80" s="11" t="str">
        <f t="shared" si="39"/>
        <v/>
      </c>
      <c r="BJ80" s="11" t="str">
        <f t="shared" si="40"/>
        <v/>
      </c>
      <c r="BK80" s="11" t="str">
        <f t="shared" si="41"/>
        <v/>
      </c>
      <c r="BL80" s="11" t="str">
        <f t="shared" si="42"/>
        <v/>
      </c>
    </row>
    <row r="81" spans="2:69" x14ac:dyDescent="0.3">
      <c r="B81"/>
      <c r="C81"/>
      <c r="D81"/>
      <c r="E81"/>
      <c r="F81"/>
      <c r="G81"/>
      <c r="H81"/>
      <c r="I81"/>
      <c r="J81"/>
      <c r="K81"/>
      <c r="L81"/>
      <c r="M81"/>
      <c r="N81"/>
      <c r="O81"/>
      <c r="P81"/>
      <c r="Q81"/>
      <c r="R81"/>
      <c r="S81"/>
      <c r="T81"/>
      <c r="U81"/>
      <c r="W81" s="11" t="b">
        <f>IF(OR(B81=Localisation!$C$118,B81=5),4,IF(OR(B81=Localisation!$C$119,B81=4),2,IF(OR(B81=Localisation!$C$120,B81=3),0,IF(OR(B81=Localisation!$C$121,B81=2),-1,IF(OR(B81=Localisation!$C$122,B81=1),-2)))))</f>
        <v>0</v>
      </c>
      <c r="X81" s="11" t="b">
        <f>IF(OR(C81=Localisation!$C$124,C81=5),-2,IF(OR(C81=Localisation!$C$125,C81=4),-1,IF(OR(C81=Localisation!$C$126,C81=3),0,IF(OR(C81=Localisation!$C$127,C81=2),2,IF(OR(C81=Localisation!$C$128,C81=1),4)))))</f>
        <v>0</v>
      </c>
      <c r="Y81" s="11" t="b">
        <f>IF(OR(D81=Localisation!$C$118,D81=5),4,IF(OR(D81=Localisation!$C$119,D81=4),2,IF(OR(D81=Localisation!$C$120,D81=3),0,IF(OR(D81=Localisation!$C$121,D81=2),-1,IF(OR(D81=Localisation!$C$122,D81=1),-2)))))</f>
        <v>0</v>
      </c>
      <c r="Z81" s="11" t="b">
        <f>IF(OR(E81=Localisation!$C$124,E81=5),-2,IF(OR(E81=Localisation!$C$125,E81=4),-1,IF(OR(E81=Localisation!$C$126,E81=3),0,IF(OR(E81=Localisation!$C$127,E81=2),2,IF(OR(E81=Localisation!$C$128,E81=1),4)))))</f>
        <v>0</v>
      </c>
      <c r="AA81" s="11" t="b">
        <f>IF(OR(F81=Localisation!$C$118,F81=5),4,IF(OR(F81=Localisation!$C$119,F81=4),2,IF(OR(F81=Localisation!$C$120,F81=3),0,IF(OR(F81=Localisation!$C$121,F81=2),-1,IF(OR(F81=Localisation!$C$122,F81=1),-2)))))</f>
        <v>0</v>
      </c>
      <c r="AB81" s="11" t="b">
        <f>IF(OR(G81=Localisation!$C$124,G81=5),-2,IF(OR(G81=Localisation!$C$125,G81=4),-1,IF(OR(G81=Localisation!$C$126,G81=3),0,IF(OR(G81=Localisation!$C$127,G81=2),2,IF(OR(G81=Localisation!$C$128,G81=1),4)))))</f>
        <v>0</v>
      </c>
      <c r="AC81" s="11" t="b">
        <f>IF(OR(H81=Localisation!$C$118,H81=5),4,IF(OR(H81=Localisation!$C$119,H81=4),2,IF(OR(H81=Localisation!$C$120,H81=3),0,IF(OR(H81=Localisation!$C$121,H81=2),-1,IF(OR(H81=Localisation!$C$122,H81=1),-2)))))</f>
        <v>0</v>
      </c>
      <c r="AD81" s="11" t="b">
        <f>IF(OR(I81=Localisation!$C$124,I81=5),-2,IF(OR(I81=Localisation!$C$125,I81=4),-1,IF(OR(I81=Localisation!$C$126,I81=3),0,IF(OR(I81=Localisation!$C$127,I81=2),2,IF(OR(I81=Localisation!$C$128,I81=1),4)))))</f>
        <v>0</v>
      </c>
      <c r="AE81" s="11" t="b">
        <f>IF(OR(J81=Localisation!$C$118,J81=5),4,IF(OR(J81=Localisation!$C$119,J81=4),2,IF(OR(J81=Localisation!$C$120,J81=3),0,IF(OR(J81=Localisation!$C$121,J81=2),-1,IF(OR(J81=Localisation!$C$122,J81=1),-2)))))</f>
        <v>0</v>
      </c>
      <c r="AF81" s="11" t="b">
        <f>IF(OR(K81=Localisation!$C$124,K81=5),-2,IF(OR(K81=Localisation!$C$125,K81=4),-1,IF(OR(K81=Localisation!$C$126,K81=3),0,IF(OR(K81=Localisation!$C$127,K81=2),2,IF(OR(K81=Localisation!$C$128,K81=1),4)))))</f>
        <v>0</v>
      </c>
      <c r="AG81" s="11" t="b">
        <f>IF(OR(L81=Localisation!$C$118,L81=5),4,IF(OR(L81=Localisation!$C$119,L81=4),2,IF(OR(L81=Localisation!$C$120,L81=3),0,IF(OR(L81=Localisation!$C$121,L81=2),-1,IF(OR(L81=Localisation!$C$122,L81=1),-2)))))</f>
        <v>0</v>
      </c>
      <c r="AH81" s="11" t="b">
        <f>IF(OR(M81=Localisation!$C$124,M81=5),-2,IF(OR(M81=Localisation!$C$125,M81=4),-1,IF(OR(M81=Localisation!$C$126,M81=3),0,IF(OR(M81=Localisation!$C$127,M81=2),2,IF(OR(M81=Localisation!$C$128,M81=1),4)))))</f>
        <v>0</v>
      </c>
      <c r="AI81" s="11" t="b">
        <f>IF(OR(N81=Localisation!$C$118,N81=5),4,IF(OR(N81=Localisation!$C$119,N81=4),2,IF(OR(N81=Localisation!$C$120,N81=3),0,IF(OR(N81=Localisation!$C$121,N81=2),-1,IF(OR(N81=Localisation!$C$122,N81=1),-2)))))</f>
        <v>0</v>
      </c>
      <c r="AJ81" s="11" t="b">
        <f>IF(OR(O81=Localisation!$C$124,O81=5),-2,IF(OR(O81=Localisation!$C$125,O81=4),-1,IF(OR(O81=Localisation!$C$126,O81=3),0,IF(OR(O81=Localisation!$C$127,O81=2),2,IF(OR(O81=Localisation!$C$128,O81=1),4)))))</f>
        <v>0</v>
      </c>
      <c r="AK81" s="11" t="b">
        <f>IF(OR(P81=Localisation!$C$118,P81=5),4,IF(OR(P81=Localisation!$C$119,P81=4),2,IF(OR(P81=Localisation!$C$120,P81=3),0,IF(OR(P81=Localisation!$C$121,P81=2),-1,IF(OR(P81=Localisation!$C$122,P81=1),-2)))))</f>
        <v>0</v>
      </c>
      <c r="AL81" s="11" t="b">
        <f>IF(OR(Q81=Localisation!$C$124,Q81=5),-2,IF(OR(Q81=Localisation!$C$125,Q81=4),-1,IF(OR(Q81=Localisation!$C$126,Q81=3),0,IF(OR(Q81=Localisation!$C$127,Q81=2),2,IF(OR(Q81=Localisation!$C$128,Q81=1),4)))))</f>
        <v>0</v>
      </c>
      <c r="AM81" s="11" t="b">
        <f>IF(OR(R81=Localisation!$C$118,R81=5),4,IF(OR(R81=Localisation!$C$119,R81=4),2,IF(OR(R81=Localisation!$C$120,R81=3),0,IF(OR(R81=Localisation!$C$121,R81=2),-1,IF(OR(R81=Localisation!$C$122,R81=1),-2)))))</f>
        <v>0</v>
      </c>
      <c r="AN81" s="11" t="b">
        <f>IF(OR(S81=Localisation!$C$124,S81=5),-2,IF(OR(S81=Localisation!$C$125,S81=4),-1,IF(OR(S81=Localisation!$C$126,S81=3),0,IF(OR(S81=Localisation!$C$127,S81=2),2,IF(OR(S81=Localisation!$C$128,S81=1),4)))))</f>
        <v>0</v>
      </c>
      <c r="AO81" s="11" t="b">
        <f>IF(OR(T81=Localisation!$C$118,T81=5),4,IF(OR(T81=Localisation!$C$119,T81=4),2,IF(OR(T81=Localisation!$C$120,T81=3),0,IF(OR(T81=Localisation!$C$121,T81=2),-1,IF(OR(T81=Localisation!$C$122,T81=1),-2)))))</f>
        <v>0</v>
      </c>
      <c r="AP81" s="11" t="b">
        <f>IF(OR(U81=Localisation!$C$124,U81=5),-2,IF(OR(U81=Localisation!$C$125,U81=4),-1,IF(OR(U81=Localisation!$C$126,U81=3),0,IF(OR(U81=Localisation!$C$127,U81=2),2,IF(OR(U81=Localisation!$C$128,U81=1),4)))))</f>
        <v>0</v>
      </c>
      <c r="AR81" s="11" t="str">
        <f t="shared" si="23"/>
        <v>ЛОЖЬЛОЖЬ</v>
      </c>
      <c r="AS81" s="11" t="str">
        <f t="shared" si="24"/>
        <v>ЛОЖЬЛОЖЬ</v>
      </c>
      <c r="AT81" s="11" t="str">
        <f t="shared" si="25"/>
        <v>ЛОЖЬЛОЖЬ</v>
      </c>
      <c r="AU81" s="11" t="str">
        <f t="shared" si="26"/>
        <v>ЛОЖЬЛОЖЬ</v>
      </c>
      <c r="AV81" s="11" t="str">
        <f t="shared" si="27"/>
        <v>ЛОЖЬЛОЖЬ</v>
      </c>
      <c r="AW81" s="11" t="str">
        <f t="shared" si="28"/>
        <v>ЛОЖЬЛОЖЬ</v>
      </c>
      <c r="AX81" s="11" t="str">
        <f t="shared" si="29"/>
        <v>ЛОЖЬЛОЖЬ</v>
      </c>
      <c r="AY81" s="11" t="str">
        <f t="shared" si="30"/>
        <v>ЛОЖЬЛОЖЬ</v>
      </c>
      <c r="AZ81" s="11" t="str">
        <f t="shared" si="31"/>
        <v>ЛОЖЬЛОЖЬ</v>
      </c>
      <c r="BA81" s="11" t="str">
        <f t="shared" si="32"/>
        <v>ЛОЖЬЛОЖЬ</v>
      </c>
      <c r="BC81" s="11" t="str">
        <f t="shared" si="33"/>
        <v/>
      </c>
      <c r="BD81" s="11" t="str">
        <f t="shared" si="34"/>
        <v/>
      </c>
      <c r="BE81" s="11" t="str">
        <f t="shared" si="35"/>
        <v/>
      </c>
      <c r="BF81" s="11" t="str">
        <f t="shared" si="36"/>
        <v/>
      </c>
      <c r="BG81" s="11" t="str">
        <f t="shared" si="37"/>
        <v/>
      </c>
      <c r="BH81" s="11" t="str">
        <f t="shared" si="38"/>
        <v/>
      </c>
      <c r="BI81" s="11" t="str">
        <f t="shared" si="39"/>
        <v/>
      </c>
      <c r="BJ81" s="11" t="str">
        <f t="shared" si="40"/>
        <v/>
      </c>
      <c r="BK81" s="11" t="str">
        <f t="shared" si="41"/>
        <v/>
      </c>
      <c r="BL81" s="11" t="str">
        <f t="shared" si="42"/>
        <v/>
      </c>
    </row>
    <row r="82" spans="2:69" x14ac:dyDescent="0.3">
      <c r="B82"/>
      <c r="C82"/>
      <c r="D82"/>
      <c r="E82"/>
      <c r="F82"/>
      <c r="G82"/>
      <c r="H82"/>
      <c r="I82"/>
      <c r="J82"/>
      <c r="K82"/>
      <c r="L82"/>
      <c r="M82"/>
      <c r="N82"/>
      <c r="O82"/>
      <c r="P82"/>
      <c r="Q82"/>
      <c r="R82"/>
      <c r="S82"/>
      <c r="T82"/>
      <c r="U82"/>
      <c r="W82" s="11" t="b">
        <f>IF(OR(B82=Localisation!$C$118,B82=5),4,IF(OR(B82=Localisation!$C$119,B82=4),2,IF(OR(B82=Localisation!$C$120,B82=3),0,IF(OR(B82=Localisation!$C$121,B82=2),-1,IF(OR(B82=Localisation!$C$122,B82=1),-2)))))</f>
        <v>0</v>
      </c>
      <c r="X82" s="11" t="b">
        <f>IF(OR(C82=Localisation!$C$124,C82=5),-2,IF(OR(C82=Localisation!$C$125,C82=4),-1,IF(OR(C82=Localisation!$C$126,C82=3),0,IF(OR(C82=Localisation!$C$127,C82=2),2,IF(OR(C82=Localisation!$C$128,C82=1),4)))))</f>
        <v>0</v>
      </c>
      <c r="Y82" s="11" t="b">
        <f>IF(OR(D82=Localisation!$C$118,D82=5),4,IF(OR(D82=Localisation!$C$119,D82=4),2,IF(OR(D82=Localisation!$C$120,D82=3),0,IF(OR(D82=Localisation!$C$121,D82=2),-1,IF(OR(D82=Localisation!$C$122,D82=1),-2)))))</f>
        <v>0</v>
      </c>
      <c r="Z82" s="11" t="b">
        <f>IF(OR(E82=Localisation!$C$124,E82=5),-2,IF(OR(E82=Localisation!$C$125,E82=4),-1,IF(OR(E82=Localisation!$C$126,E82=3),0,IF(OR(E82=Localisation!$C$127,E82=2),2,IF(OR(E82=Localisation!$C$128,E82=1),4)))))</f>
        <v>0</v>
      </c>
      <c r="AA82" s="11" t="b">
        <f>IF(OR(F82=Localisation!$C$118,F82=5),4,IF(OR(F82=Localisation!$C$119,F82=4),2,IF(OR(F82=Localisation!$C$120,F82=3),0,IF(OR(F82=Localisation!$C$121,F82=2),-1,IF(OR(F82=Localisation!$C$122,F82=1),-2)))))</f>
        <v>0</v>
      </c>
      <c r="AB82" s="11" t="b">
        <f>IF(OR(G82=Localisation!$C$124,G82=5),-2,IF(OR(G82=Localisation!$C$125,G82=4),-1,IF(OR(G82=Localisation!$C$126,G82=3),0,IF(OR(G82=Localisation!$C$127,G82=2),2,IF(OR(G82=Localisation!$C$128,G82=1),4)))))</f>
        <v>0</v>
      </c>
      <c r="AC82" s="11" t="b">
        <f>IF(OR(H82=Localisation!$C$118,H82=5),4,IF(OR(H82=Localisation!$C$119,H82=4),2,IF(OR(H82=Localisation!$C$120,H82=3),0,IF(OR(H82=Localisation!$C$121,H82=2),-1,IF(OR(H82=Localisation!$C$122,H82=1),-2)))))</f>
        <v>0</v>
      </c>
      <c r="AD82" s="11" t="b">
        <f>IF(OR(I82=Localisation!$C$124,I82=5),-2,IF(OR(I82=Localisation!$C$125,I82=4),-1,IF(OR(I82=Localisation!$C$126,I82=3),0,IF(OR(I82=Localisation!$C$127,I82=2),2,IF(OR(I82=Localisation!$C$128,I82=1),4)))))</f>
        <v>0</v>
      </c>
      <c r="AE82" s="11" t="b">
        <f>IF(OR(J82=Localisation!$C$118,J82=5),4,IF(OR(J82=Localisation!$C$119,J82=4),2,IF(OR(J82=Localisation!$C$120,J82=3),0,IF(OR(J82=Localisation!$C$121,J82=2),-1,IF(OR(J82=Localisation!$C$122,J82=1),-2)))))</f>
        <v>0</v>
      </c>
      <c r="AF82" s="11" t="b">
        <f>IF(OR(K82=Localisation!$C$124,K82=5),-2,IF(OR(K82=Localisation!$C$125,K82=4),-1,IF(OR(K82=Localisation!$C$126,K82=3),0,IF(OR(K82=Localisation!$C$127,K82=2),2,IF(OR(K82=Localisation!$C$128,K82=1),4)))))</f>
        <v>0</v>
      </c>
      <c r="AG82" s="11" t="b">
        <f>IF(OR(L82=Localisation!$C$118,L82=5),4,IF(OR(L82=Localisation!$C$119,L82=4),2,IF(OR(L82=Localisation!$C$120,L82=3),0,IF(OR(L82=Localisation!$C$121,L82=2),-1,IF(OR(L82=Localisation!$C$122,L82=1),-2)))))</f>
        <v>0</v>
      </c>
      <c r="AH82" s="11" t="b">
        <f>IF(OR(M82=Localisation!$C$124,M82=5),-2,IF(OR(M82=Localisation!$C$125,M82=4),-1,IF(OR(M82=Localisation!$C$126,M82=3),0,IF(OR(M82=Localisation!$C$127,M82=2),2,IF(OR(M82=Localisation!$C$128,M82=1),4)))))</f>
        <v>0</v>
      </c>
      <c r="AI82" s="11" t="b">
        <f>IF(OR(N82=Localisation!$C$118,N82=5),4,IF(OR(N82=Localisation!$C$119,N82=4),2,IF(OR(N82=Localisation!$C$120,N82=3),0,IF(OR(N82=Localisation!$C$121,N82=2),-1,IF(OR(N82=Localisation!$C$122,N82=1),-2)))))</f>
        <v>0</v>
      </c>
      <c r="AJ82" s="11" t="b">
        <f>IF(OR(O82=Localisation!$C$124,O82=5),-2,IF(OR(O82=Localisation!$C$125,O82=4),-1,IF(OR(O82=Localisation!$C$126,O82=3),0,IF(OR(O82=Localisation!$C$127,O82=2),2,IF(OR(O82=Localisation!$C$128,O82=1),4)))))</f>
        <v>0</v>
      </c>
      <c r="AK82" s="11" t="b">
        <f>IF(OR(P82=Localisation!$C$118,P82=5),4,IF(OR(P82=Localisation!$C$119,P82=4),2,IF(OR(P82=Localisation!$C$120,P82=3),0,IF(OR(P82=Localisation!$C$121,P82=2),-1,IF(OR(P82=Localisation!$C$122,P82=1),-2)))))</f>
        <v>0</v>
      </c>
      <c r="AL82" s="11" t="b">
        <f>IF(OR(Q82=Localisation!$C$124,Q82=5),-2,IF(OR(Q82=Localisation!$C$125,Q82=4),-1,IF(OR(Q82=Localisation!$C$126,Q82=3),0,IF(OR(Q82=Localisation!$C$127,Q82=2),2,IF(OR(Q82=Localisation!$C$128,Q82=1),4)))))</f>
        <v>0</v>
      </c>
      <c r="AM82" s="11" t="b">
        <f>IF(OR(R82=Localisation!$C$118,R82=5),4,IF(OR(R82=Localisation!$C$119,R82=4),2,IF(OR(R82=Localisation!$C$120,R82=3),0,IF(OR(R82=Localisation!$C$121,R82=2),-1,IF(OR(R82=Localisation!$C$122,R82=1),-2)))))</f>
        <v>0</v>
      </c>
      <c r="AN82" s="11" t="b">
        <f>IF(OR(S82=Localisation!$C$124,S82=5),-2,IF(OR(S82=Localisation!$C$125,S82=4),-1,IF(OR(S82=Localisation!$C$126,S82=3),0,IF(OR(S82=Localisation!$C$127,S82=2),2,IF(OR(S82=Localisation!$C$128,S82=1),4)))))</f>
        <v>0</v>
      </c>
      <c r="AO82" s="11" t="b">
        <f>IF(OR(T82=Localisation!$C$118,T82=5),4,IF(OR(T82=Localisation!$C$119,T82=4),2,IF(OR(T82=Localisation!$C$120,T82=3),0,IF(OR(T82=Localisation!$C$121,T82=2),-1,IF(OR(T82=Localisation!$C$122,T82=1),-2)))))</f>
        <v>0</v>
      </c>
      <c r="AP82" s="11" t="b">
        <f>IF(OR(U82=Localisation!$C$124,U82=5),-2,IF(OR(U82=Localisation!$C$125,U82=4),-1,IF(OR(U82=Localisation!$C$126,U82=3),0,IF(OR(U82=Localisation!$C$127,U82=2),2,IF(OR(U82=Localisation!$C$128,U82=1),4)))))</f>
        <v>0</v>
      </c>
      <c r="AR82" s="11" t="str">
        <f t="shared" si="23"/>
        <v>ЛОЖЬЛОЖЬ</v>
      </c>
      <c r="AS82" s="11" t="str">
        <f t="shared" si="24"/>
        <v>ЛОЖЬЛОЖЬ</v>
      </c>
      <c r="AT82" s="11" t="str">
        <f t="shared" si="25"/>
        <v>ЛОЖЬЛОЖЬ</v>
      </c>
      <c r="AU82" s="11" t="str">
        <f t="shared" si="26"/>
        <v>ЛОЖЬЛОЖЬ</v>
      </c>
      <c r="AV82" s="11" t="str">
        <f t="shared" si="27"/>
        <v>ЛОЖЬЛОЖЬ</v>
      </c>
      <c r="AW82" s="11" t="str">
        <f t="shared" si="28"/>
        <v>ЛОЖЬЛОЖЬ</v>
      </c>
      <c r="AX82" s="11" t="str">
        <f t="shared" si="29"/>
        <v>ЛОЖЬЛОЖЬ</v>
      </c>
      <c r="AY82" s="11" t="str">
        <f t="shared" si="30"/>
        <v>ЛОЖЬЛОЖЬ</v>
      </c>
      <c r="AZ82" s="11" t="str">
        <f t="shared" si="31"/>
        <v>ЛОЖЬЛОЖЬ</v>
      </c>
      <c r="BA82" s="11" t="str">
        <f t="shared" si="32"/>
        <v>ЛОЖЬЛОЖЬ</v>
      </c>
      <c r="BC82" s="11" t="str">
        <f t="shared" si="33"/>
        <v/>
      </c>
      <c r="BD82" s="11" t="str">
        <f t="shared" si="34"/>
        <v/>
      </c>
      <c r="BE82" s="11" t="str">
        <f t="shared" si="35"/>
        <v/>
      </c>
      <c r="BF82" s="11" t="str">
        <f t="shared" si="36"/>
        <v/>
      </c>
      <c r="BG82" s="11" t="str">
        <f t="shared" si="37"/>
        <v/>
      </c>
      <c r="BH82" s="11" t="str">
        <f t="shared" si="38"/>
        <v/>
      </c>
      <c r="BI82" s="11" t="str">
        <f t="shared" si="39"/>
        <v/>
      </c>
      <c r="BJ82" s="11" t="str">
        <f t="shared" si="40"/>
        <v/>
      </c>
      <c r="BK82" s="11" t="str">
        <f t="shared" si="41"/>
        <v/>
      </c>
      <c r="BL82" s="11" t="str">
        <f t="shared" si="42"/>
        <v/>
      </c>
    </row>
    <row r="83" spans="2:69" x14ac:dyDescent="0.3">
      <c r="B83"/>
      <c r="C83"/>
      <c r="D83"/>
      <c r="E83"/>
      <c r="F83"/>
      <c r="G83"/>
      <c r="H83"/>
      <c r="I83"/>
      <c r="J83"/>
      <c r="K83"/>
      <c r="L83"/>
      <c r="M83"/>
      <c r="N83"/>
      <c r="O83"/>
      <c r="P83"/>
      <c r="Q83"/>
      <c r="R83"/>
      <c r="S83"/>
      <c r="T83"/>
      <c r="U83"/>
      <c r="W83" s="11" t="b">
        <f>IF(OR(B83=Localisation!$C$118,B83=5),4,IF(OR(B83=Localisation!$C$119,B83=4),2,IF(OR(B83=Localisation!$C$120,B83=3),0,IF(OR(B83=Localisation!$C$121,B83=2),-1,IF(OR(B83=Localisation!$C$122,B83=1),-2)))))</f>
        <v>0</v>
      </c>
      <c r="X83" s="11" t="b">
        <f>IF(OR(C83=Localisation!$C$124,C83=5),-2,IF(OR(C83=Localisation!$C$125,C83=4),-1,IF(OR(C83=Localisation!$C$126,C83=3),0,IF(OR(C83=Localisation!$C$127,C83=2),2,IF(OR(C83=Localisation!$C$128,C83=1),4)))))</f>
        <v>0</v>
      </c>
      <c r="Y83" s="11" t="b">
        <f>IF(OR(D83=Localisation!$C$118,D83=5),4,IF(OR(D83=Localisation!$C$119,D83=4),2,IF(OR(D83=Localisation!$C$120,D83=3),0,IF(OR(D83=Localisation!$C$121,D83=2),-1,IF(OR(D83=Localisation!$C$122,D83=1),-2)))))</f>
        <v>0</v>
      </c>
      <c r="Z83" s="11" t="b">
        <f>IF(OR(E83=Localisation!$C$124,E83=5),-2,IF(OR(E83=Localisation!$C$125,E83=4),-1,IF(OR(E83=Localisation!$C$126,E83=3),0,IF(OR(E83=Localisation!$C$127,E83=2),2,IF(OR(E83=Localisation!$C$128,E83=1),4)))))</f>
        <v>0</v>
      </c>
      <c r="AA83" s="11" t="b">
        <f>IF(OR(F83=Localisation!$C$118,F83=5),4,IF(OR(F83=Localisation!$C$119,F83=4),2,IF(OR(F83=Localisation!$C$120,F83=3),0,IF(OR(F83=Localisation!$C$121,F83=2),-1,IF(OR(F83=Localisation!$C$122,F83=1),-2)))))</f>
        <v>0</v>
      </c>
      <c r="AB83" s="11" t="b">
        <f>IF(OR(G83=Localisation!$C$124,G83=5),-2,IF(OR(G83=Localisation!$C$125,G83=4),-1,IF(OR(G83=Localisation!$C$126,G83=3),0,IF(OR(G83=Localisation!$C$127,G83=2),2,IF(OR(G83=Localisation!$C$128,G83=1),4)))))</f>
        <v>0</v>
      </c>
      <c r="AC83" s="11" t="b">
        <f>IF(OR(H83=Localisation!$C$118,H83=5),4,IF(OR(H83=Localisation!$C$119,H83=4),2,IF(OR(H83=Localisation!$C$120,H83=3),0,IF(OR(H83=Localisation!$C$121,H83=2),-1,IF(OR(H83=Localisation!$C$122,H83=1),-2)))))</f>
        <v>0</v>
      </c>
      <c r="AD83" s="11" t="b">
        <f>IF(OR(I83=Localisation!$C$124,I83=5),-2,IF(OR(I83=Localisation!$C$125,I83=4),-1,IF(OR(I83=Localisation!$C$126,I83=3),0,IF(OR(I83=Localisation!$C$127,I83=2),2,IF(OR(I83=Localisation!$C$128,I83=1),4)))))</f>
        <v>0</v>
      </c>
      <c r="AE83" s="11" t="b">
        <f>IF(OR(J83=Localisation!$C$118,J83=5),4,IF(OR(J83=Localisation!$C$119,J83=4),2,IF(OR(J83=Localisation!$C$120,J83=3),0,IF(OR(J83=Localisation!$C$121,J83=2),-1,IF(OR(J83=Localisation!$C$122,J83=1),-2)))))</f>
        <v>0</v>
      </c>
      <c r="AF83" s="11" t="b">
        <f>IF(OR(K83=Localisation!$C$124,K83=5),-2,IF(OR(K83=Localisation!$C$125,K83=4),-1,IF(OR(K83=Localisation!$C$126,K83=3),0,IF(OR(K83=Localisation!$C$127,K83=2),2,IF(OR(K83=Localisation!$C$128,K83=1),4)))))</f>
        <v>0</v>
      </c>
      <c r="AG83" s="11" t="b">
        <f>IF(OR(L83=Localisation!$C$118,L83=5),4,IF(OR(L83=Localisation!$C$119,L83=4),2,IF(OR(L83=Localisation!$C$120,L83=3),0,IF(OR(L83=Localisation!$C$121,L83=2),-1,IF(OR(L83=Localisation!$C$122,L83=1),-2)))))</f>
        <v>0</v>
      </c>
      <c r="AH83" s="11" t="b">
        <f>IF(OR(M83=Localisation!$C$124,M83=5),-2,IF(OR(M83=Localisation!$C$125,M83=4),-1,IF(OR(M83=Localisation!$C$126,M83=3),0,IF(OR(M83=Localisation!$C$127,M83=2),2,IF(OR(M83=Localisation!$C$128,M83=1),4)))))</f>
        <v>0</v>
      </c>
      <c r="AI83" s="11" t="b">
        <f>IF(OR(N83=Localisation!$C$118,N83=5),4,IF(OR(N83=Localisation!$C$119,N83=4),2,IF(OR(N83=Localisation!$C$120,N83=3),0,IF(OR(N83=Localisation!$C$121,N83=2),-1,IF(OR(N83=Localisation!$C$122,N83=1),-2)))))</f>
        <v>0</v>
      </c>
      <c r="AJ83" s="11" t="b">
        <f>IF(OR(O83=Localisation!$C$124,O83=5),-2,IF(OR(O83=Localisation!$C$125,O83=4),-1,IF(OR(O83=Localisation!$C$126,O83=3),0,IF(OR(O83=Localisation!$C$127,O83=2),2,IF(OR(O83=Localisation!$C$128,O83=1),4)))))</f>
        <v>0</v>
      </c>
      <c r="AK83" s="11" t="b">
        <f>IF(OR(P83=Localisation!$C$118,P83=5),4,IF(OR(P83=Localisation!$C$119,P83=4),2,IF(OR(P83=Localisation!$C$120,P83=3),0,IF(OR(P83=Localisation!$C$121,P83=2),-1,IF(OR(P83=Localisation!$C$122,P83=1),-2)))))</f>
        <v>0</v>
      </c>
      <c r="AL83" s="11" t="b">
        <f>IF(OR(Q83=Localisation!$C$124,Q83=5),-2,IF(OR(Q83=Localisation!$C$125,Q83=4),-1,IF(OR(Q83=Localisation!$C$126,Q83=3),0,IF(OR(Q83=Localisation!$C$127,Q83=2),2,IF(OR(Q83=Localisation!$C$128,Q83=1),4)))))</f>
        <v>0</v>
      </c>
      <c r="AM83" s="11" t="b">
        <f>IF(OR(R83=Localisation!$C$118,R83=5),4,IF(OR(R83=Localisation!$C$119,R83=4),2,IF(OR(R83=Localisation!$C$120,R83=3),0,IF(OR(R83=Localisation!$C$121,R83=2),-1,IF(OR(R83=Localisation!$C$122,R83=1),-2)))))</f>
        <v>0</v>
      </c>
      <c r="AN83" s="11" t="b">
        <f>IF(OR(S83=Localisation!$C$124,S83=5),-2,IF(OR(S83=Localisation!$C$125,S83=4),-1,IF(OR(S83=Localisation!$C$126,S83=3),0,IF(OR(S83=Localisation!$C$127,S83=2),2,IF(OR(S83=Localisation!$C$128,S83=1),4)))))</f>
        <v>0</v>
      </c>
      <c r="AO83" s="11" t="b">
        <f>IF(OR(T83=Localisation!$C$118,T83=5),4,IF(OR(T83=Localisation!$C$119,T83=4),2,IF(OR(T83=Localisation!$C$120,T83=3),0,IF(OR(T83=Localisation!$C$121,T83=2),-1,IF(OR(T83=Localisation!$C$122,T83=1),-2)))))</f>
        <v>0</v>
      </c>
      <c r="AP83" s="11" t="b">
        <f>IF(OR(U83=Localisation!$C$124,U83=5),-2,IF(OR(U83=Localisation!$C$125,U83=4),-1,IF(OR(U83=Localisation!$C$126,U83=3),0,IF(OR(U83=Localisation!$C$127,U83=2),2,IF(OR(U83=Localisation!$C$128,U83=1),4)))))</f>
        <v>0</v>
      </c>
      <c r="AR83" s="11" t="str">
        <f t="shared" si="23"/>
        <v>ЛОЖЬЛОЖЬ</v>
      </c>
      <c r="AS83" s="11" t="str">
        <f t="shared" si="24"/>
        <v>ЛОЖЬЛОЖЬ</v>
      </c>
      <c r="AT83" s="11" t="str">
        <f t="shared" si="25"/>
        <v>ЛОЖЬЛОЖЬ</v>
      </c>
      <c r="AU83" s="11" t="str">
        <f t="shared" si="26"/>
        <v>ЛОЖЬЛОЖЬ</v>
      </c>
      <c r="AV83" s="11" t="str">
        <f t="shared" si="27"/>
        <v>ЛОЖЬЛОЖЬ</v>
      </c>
      <c r="AW83" s="11" t="str">
        <f t="shared" si="28"/>
        <v>ЛОЖЬЛОЖЬ</v>
      </c>
      <c r="AX83" s="11" t="str">
        <f t="shared" si="29"/>
        <v>ЛОЖЬЛОЖЬ</v>
      </c>
      <c r="AY83" s="11" t="str">
        <f t="shared" si="30"/>
        <v>ЛОЖЬЛОЖЬ</v>
      </c>
      <c r="AZ83" s="11" t="str">
        <f t="shared" si="31"/>
        <v>ЛОЖЬЛОЖЬ</v>
      </c>
      <c r="BA83" s="11" t="str">
        <f t="shared" si="32"/>
        <v>ЛОЖЬЛОЖЬ</v>
      </c>
      <c r="BC83" s="11" t="str">
        <f t="shared" si="33"/>
        <v/>
      </c>
      <c r="BD83" s="11" t="str">
        <f t="shared" si="34"/>
        <v/>
      </c>
      <c r="BE83" s="11" t="str">
        <f t="shared" si="35"/>
        <v/>
      </c>
      <c r="BF83" s="11" t="str">
        <f t="shared" si="36"/>
        <v/>
      </c>
      <c r="BG83" s="11" t="str">
        <f t="shared" si="37"/>
        <v/>
      </c>
      <c r="BH83" s="11" t="str">
        <f t="shared" si="38"/>
        <v/>
      </c>
      <c r="BI83" s="11" t="str">
        <f t="shared" si="39"/>
        <v/>
      </c>
      <c r="BJ83" s="11" t="str">
        <f t="shared" si="40"/>
        <v/>
      </c>
      <c r="BK83" s="11" t="str">
        <f t="shared" si="41"/>
        <v/>
      </c>
      <c r="BL83" s="11" t="str">
        <f t="shared" si="42"/>
        <v/>
      </c>
    </row>
    <row r="84" spans="2:69" x14ac:dyDescent="0.3">
      <c r="B84"/>
      <c r="C84"/>
      <c r="D84"/>
      <c r="E84"/>
      <c r="F84"/>
      <c r="G84"/>
      <c r="H84"/>
      <c r="I84"/>
      <c r="J84"/>
      <c r="K84"/>
      <c r="L84"/>
      <c r="M84"/>
      <c r="N84"/>
      <c r="O84"/>
      <c r="P84"/>
      <c r="Q84"/>
      <c r="R84"/>
      <c r="S84"/>
      <c r="T84"/>
      <c r="U84"/>
      <c r="W84" s="11" t="b">
        <f>IF(OR(B84=Localisation!$C$118,B84=5),4,IF(OR(B84=Localisation!$C$119,B84=4),2,IF(OR(B84=Localisation!$C$120,B84=3),0,IF(OR(B84=Localisation!$C$121,B84=2),-1,IF(OR(B84=Localisation!$C$122,B84=1),-2)))))</f>
        <v>0</v>
      </c>
      <c r="X84" s="11" t="b">
        <f>IF(OR(C84=Localisation!$C$124,C84=5),-2,IF(OR(C84=Localisation!$C$125,C84=4),-1,IF(OR(C84=Localisation!$C$126,C84=3),0,IF(OR(C84=Localisation!$C$127,C84=2),2,IF(OR(C84=Localisation!$C$128,C84=1),4)))))</f>
        <v>0</v>
      </c>
      <c r="Y84" s="11" t="b">
        <f>IF(OR(D84=Localisation!$C$118,D84=5),4,IF(OR(D84=Localisation!$C$119,D84=4),2,IF(OR(D84=Localisation!$C$120,D84=3),0,IF(OR(D84=Localisation!$C$121,D84=2),-1,IF(OR(D84=Localisation!$C$122,D84=1),-2)))))</f>
        <v>0</v>
      </c>
      <c r="Z84" s="11" t="b">
        <f>IF(OR(E84=Localisation!$C$124,E84=5),-2,IF(OR(E84=Localisation!$C$125,E84=4),-1,IF(OR(E84=Localisation!$C$126,E84=3),0,IF(OR(E84=Localisation!$C$127,E84=2),2,IF(OR(E84=Localisation!$C$128,E84=1),4)))))</f>
        <v>0</v>
      </c>
      <c r="AA84" s="11" t="b">
        <f>IF(OR(F84=Localisation!$C$118,F84=5),4,IF(OR(F84=Localisation!$C$119,F84=4),2,IF(OR(F84=Localisation!$C$120,F84=3),0,IF(OR(F84=Localisation!$C$121,F84=2),-1,IF(OR(F84=Localisation!$C$122,F84=1),-2)))))</f>
        <v>0</v>
      </c>
      <c r="AB84" s="11" t="b">
        <f>IF(OR(G84=Localisation!$C$124,G84=5),-2,IF(OR(G84=Localisation!$C$125,G84=4),-1,IF(OR(G84=Localisation!$C$126,G84=3),0,IF(OR(G84=Localisation!$C$127,G84=2),2,IF(OR(G84=Localisation!$C$128,G84=1),4)))))</f>
        <v>0</v>
      </c>
      <c r="AC84" s="11" t="b">
        <f>IF(OR(H84=Localisation!$C$118,H84=5),4,IF(OR(H84=Localisation!$C$119,H84=4),2,IF(OR(H84=Localisation!$C$120,H84=3),0,IF(OR(H84=Localisation!$C$121,H84=2),-1,IF(OR(H84=Localisation!$C$122,H84=1),-2)))))</f>
        <v>0</v>
      </c>
      <c r="AD84" s="11" t="b">
        <f>IF(OR(I84=Localisation!$C$124,I84=5),-2,IF(OR(I84=Localisation!$C$125,I84=4),-1,IF(OR(I84=Localisation!$C$126,I84=3),0,IF(OR(I84=Localisation!$C$127,I84=2),2,IF(OR(I84=Localisation!$C$128,I84=1),4)))))</f>
        <v>0</v>
      </c>
      <c r="AE84" s="11" t="b">
        <f>IF(OR(J84=Localisation!$C$118,J84=5),4,IF(OR(J84=Localisation!$C$119,J84=4),2,IF(OR(J84=Localisation!$C$120,J84=3),0,IF(OR(J84=Localisation!$C$121,J84=2),-1,IF(OR(J84=Localisation!$C$122,J84=1),-2)))))</f>
        <v>0</v>
      </c>
      <c r="AF84" s="11" t="b">
        <f>IF(OR(K84=Localisation!$C$124,K84=5),-2,IF(OR(K84=Localisation!$C$125,K84=4),-1,IF(OR(K84=Localisation!$C$126,K84=3),0,IF(OR(K84=Localisation!$C$127,K84=2),2,IF(OR(K84=Localisation!$C$128,K84=1),4)))))</f>
        <v>0</v>
      </c>
      <c r="AG84" s="11" t="b">
        <f>IF(OR(L84=Localisation!$C$118,L84=5),4,IF(OR(L84=Localisation!$C$119,L84=4),2,IF(OR(L84=Localisation!$C$120,L84=3),0,IF(OR(L84=Localisation!$C$121,L84=2),-1,IF(OR(L84=Localisation!$C$122,L84=1),-2)))))</f>
        <v>0</v>
      </c>
      <c r="AH84" s="11" t="b">
        <f>IF(OR(M84=Localisation!$C$124,M84=5),-2,IF(OR(M84=Localisation!$C$125,M84=4),-1,IF(OR(M84=Localisation!$C$126,M84=3),0,IF(OR(M84=Localisation!$C$127,M84=2),2,IF(OR(M84=Localisation!$C$128,M84=1),4)))))</f>
        <v>0</v>
      </c>
      <c r="AI84" s="11" t="b">
        <f>IF(OR(N84=Localisation!$C$118,N84=5),4,IF(OR(N84=Localisation!$C$119,N84=4),2,IF(OR(N84=Localisation!$C$120,N84=3),0,IF(OR(N84=Localisation!$C$121,N84=2),-1,IF(OR(N84=Localisation!$C$122,N84=1),-2)))))</f>
        <v>0</v>
      </c>
      <c r="AJ84" s="11" t="b">
        <f>IF(OR(O84=Localisation!$C$124,O84=5),-2,IF(OR(O84=Localisation!$C$125,O84=4),-1,IF(OR(O84=Localisation!$C$126,O84=3),0,IF(OR(O84=Localisation!$C$127,O84=2),2,IF(OR(O84=Localisation!$C$128,O84=1),4)))))</f>
        <v>0</v>
      </c>
      <c r="AK84" s="11" t="b">
        <f>IF(OR(P84=Localisation!$C$118,P84=5),4,IF(OR(P84=Localisation!$C$119,P84=4),2,IF(OR(P84=Localisation!$C$120,P84=3),0,IF(OR(P84=Localisation!$C$121,P84=2),-1,IF(OR(P84=Localisation!$C$122,P84=1),-2)))))</f>
        <v>0</v>
      </c>
      <c r="AL84" s="11" t="b">
        <f>IF(OR(Q84=Localisation!$C$124,Q84=5),-2,IF(OR(Q84=Localisation!$C$125,Q84=4),-1,IF(OR(Q84=Localisation!$C$126,Q84=3),0,IF(OR(Q84=Localisation!$C$127,Q84=2),2,IF(OR(Q84=Localisation!$C$128,Q84=1),4)))))</f>
        <v>0</v>
      </c>
      <c r="AM84" s="11" t="b">
        <f>IF(OR(R84=Localisation!$C$118,R84=5),4,IF(OR(R84=Localisation!$C$119,R84=4),2,IF(OR(R84=Localisation!$C$120,R84=3),0,IF(OR(R84=Localisation!$C$121,R84=2),-1,IF(OR(R84=Localisation!$C$122,R84=1),-2)))))</f>
        <v>0</v>
      </c>
      <c r="AN84" s="11" t="b">
        <f>IF(OR(S84=Localisation!$C$124,S84=5),-2,IF(OR(S84=Localisation!$C$125,S84=4),-1,IF(OR(S84=Localisation!$C$126,S84=3),0,IF(OR(S84=Localisation!$C$127,S84=2),2,IF(OR(S84=Localisation!$C$128,S84=1),4)))))</f>
        <v>0</v>
      </c>
      <c r="AO84" s="11" t="b">
        <f>IF(OR(T84=Localisation!$C$118,T84=5),4,IF(OR(T84=Localisation!$C$119,T84=4),2,IF(OR(T84=Localisation!$C$120,T84=3),0,IF(OR(T84=Localisation!$C$121,T84=2),-1,IF(OR(T84=Localisation!$C$122,T84=1),-2)))))</f>
        <v>0</v>
      </c>
      <c r="AP84" s="11" t="b">
        <f>IF(OR(U84=Localisation!$C$124,U84=5),-2,IF(OR(U84=Localisation!$C$125,U84=4),-1,IF(OR(U84=Localisation!$C$126,U84=3),0,IF(OR(U84=Localisation!$C$127,U84=2),2,IF(OR(U84=Localisation!$C$128,U84=1),4)))))</f>
        <v>0</v>
      </c>
      <c r="AR84" s="11" t="str">
        <f t="shared" si="23"/>
        <v>ЛОЖЬЛОЖЬ</v>
      </c>
      <c r="AS84" s="11" t="str">
        <f t="shared" si="24"/>
        <v>ЛОЖЬЛОЖЬ</v>
      </c>
      <c r="AT84" s="11" t="str">
        <f t="shared" si="25"/>
        <v>ЛОЖЬЛОЖЬ</v>
      </c>
      <c r="AU84" s="11" t="str">
        <f t="shared" si="26"/>
        <v>ЛОЖЬЛОЖЬ</v>
      </c>
      <c r="AV84" s="11" t="str">
        <f t="shared" si="27"/>
        <v>ЛОЖЬЛОЖЬ</v>
      </c>
      <c r="AW84" s="11" t="str">
        <f t="shared" si="28"/>
        <v>ЛОЖЬЛОЖЬ</v>
      </c>
      <c r="AX84" s="11" t="str">
        <f t="shared" si="29"/>
        <v>ЛОЖЬЛОЖЬ</v>
      </c>
      <c r="AY84" s="11" t="str">
        <f t="shared" si="30"/>
        <v>ЛОЖЬЛОЖЬ</v>
      </c>
      <c r="AZ84" s="11" t="str">
        <f t="shared" si="31"/>
        <v>ЛОЖЬЛОЖЬ</v>
      </c>
      <c r="BA84" s="11" t="str">
        <f t="shared" si="32"/>
        <v>ЛОЖЬЛОЖЬ</v>
      </c>
      <c r="BC84" s="11" t="str">
        <f t="shared" si="33"/>
        <v/>
      </c>
      <c r="BD84" s="11" t="str">
        <f t="shared" si="34"/>
        <v/>
      </c>
      <c r="BE84" s="11" t="str">
        <f t="shared" si="35"/>
        <v/>
      </c>
      <c r="BF84" s="11" t="str">
        <f t="shared" si="36"/>
        <v/>
      </c>
      <c r="BG84" s="11" t="str">
        <f t="shared" si="37"/>
        <v/>
      </c>
      <c r="BH84" s="11" t="str">
        <f t="shared" si="38"/>
        <v/>
      </c>
      <c r="BI84" s="11" t="str">
        <f t="shared" si="39"/>
        <v/>
      </c>
      <c r="BJ84" s="11" t="str">
        <f t="shared" si="40"/>
        <v/>
      </c>
      <c r="BK84" s="11" t="str">
        <f t="shared" si="41"/>
        <v/>
      </c>
      <c r="BL84" s="11" t="str">
        <f t="shared" si="42"/>
        <v/>
      </c>
    </row>
    <row r="85" spans="2:69" x14ac:dyDescent="0.3">
      <c r="B85"/>
      <c r="C85"/>
      <c r="D85"/>
      <c r="E85"/>
      <c r="F85"/>
      <c r="G85"/>
      <c r="H85"/>
      <c r="I85"/>
      <c r="J85"/>
      <c r="K85"/>
      <c r="L85"/>
      <c r="M85"/>
      <c r="N85"/>
      <c r="O85"/>
      <c r="P85"/>
      <c r="Q85"/>
      <c r="R85"/>
      <c r="S85"/>
      <c r="T85"/>
      <c r="U85"/>
      <c r="W85" s="11" t="b">
        <f>IF(OR(B85=Localisation!$C$118,B85=5),4,IF(OR(B85=Localisation!$C$119,B85=4),2,IF(OR(B85=Localisation!$C$120,B85=3),0,IF(OR(B85=Localisation!$C$121,B85=2),-1,IF(OR(B85=Localisation!$C$122,B85=1),-2)))))</f>
        <v>0</v>
      </c>
      <c r="X85" s="11" t="b">
        <f>IF(OR(C85=Localisation!$C$124,C85=5),-2,IF(OR(C85=Localisation!$C$125,C85=4),-1,IF(OR(C85=Localisation!$C$126,C85=3),0,IF(OR(C85=Localisation!$C$127,C85=2),2,IF(OR(C85=Localisation!$C$128,C85=1),4)))))</f>
        <v>0</v>
      </c>
      <c r="Y85" s="11" t="b">
        <f>IF(OR(D85=Localisation!$C$118,D85=5),4,IF(OR(D85=Localisation!$C$119,D85=4),2,IF(OR(D85=Localisation!$C$120,D85=3),0,IF(OR(D85=Localisation!$C$121,D85=2),-1,IF(OR(D85=Localisation!$C$122,D85=1),-2)))))</f>
        <v>0</v>
      </c>
      <c r="Z85" s="11" t="b">
        <f>IF(OR(E85=Localisation!$C$124,E85=5),-2,IF(OR(E85=Localisation!$C$125,E85=4),-1,IF(OR(E85=Localisation!$C$126,E85=3),0,IF(OR(E85=Localisation!$C$127,E85=2),2,IF(OR(E85=Localisation!$C$128,E85=1),4)))))</f>
        <v>0</v>
      </c>
      <c r="AA85" s="11" t="b">
        <f>IF(OR(F85=Localisation!$C$118,F85=5),4,IF(OR(F85=Localisation!$C$119,F85=4),2,IF(OR(F85=Localisation!$C$120,F85=3),0,IF(OR(F85=Localisation!$C$121,F85=2),-1,IF(OR(F85=Localisation!$C$122,F85=1),-2)))))</f>
        <v>0</v>
      </c>
      <c r="AB85" s="11" t="b">
        <f>IF(OR(G85=Localisation!$C$124,G85=5),-2,IF(OR(G85=Localisation!$C$125,G85=4),-1,IF(OR(G85=Localisation!$C$126,G85=3),0,IF(OR(G85=Localisation!$C$127,G85=2),2,IF(OR(G85=Localisation!$C$128,G85=1),4)))))</f>
        <v>0</v>
      </c>
      <c r="AC85" s="11" t="b">
        <f>IF(OR(H85=Localisation!$C$118,H85=5),4,IF(OR(H85=Localisation!$C$119,H85=4),2,IF(OR(H85=Localisation!$C$120,H85=3),0,IF(OR(H85=Localisation!$C$121,H85=2),-1,IF(OR(H85=Localisation!$C$122,H85=1),-2)))))</f>
        <v>0</v>
      </c>
      <c r="AD85" s="11" t="b">
        <f>IF(OR(I85=Localisation!$C$124,I85=5),-2,IF(OR(I85=Localisation!$C$125,I85=4),-1,IF(OR(I85=Localisation!$C$126,I85=3),0,IF(OR(I85=Localisation!$C$127,I85=2),2,IF(OR(I85=Localisation!$C$128,I85=1),4)))))</f>
        <v>0</v>
      </c>
      <c r="AE85" s="11" t="b">
        <f>IF(OR(J85=Localisation!$C$118,J85=5),4,IF(OR(J85=Localisation!$C$119,J85=4),2,IF(OR(J85=Localisation!$C$120,J85=3),0,IF(OR(J85=Localisation!$C$121,J85=2),-1,IF(OR(J85=Localisation!$C$122,J85=1),-2)))))</f>
        <v>0</v>
      </c>
      <c r="AF85" s="11" t="b">
        <f>IF(OR(K85=Localisation!$C$124,K85=5),-2,IF(OR(K85=Localisation!$C$125,K85=4),-1,IF(OR(K85=Localisation!$C$126,K85=3),0,IF(OR(K85=Localisation!$C$127,K85=2),2,IF(OR(K85=Localisation!$C$128,K85=1),4)))))</f>
        <v>0</v>
      </c>
      <c r="AG85" s="11" t="b">
        <f>IF(OR(L85=Localisation!$C$118,L85=5),4,IF(OR(L85=Localisation!$C$119,L85=4),2,IF(OR(L85=Localisation!$C$120,L85=3),0,IF(OR(L85=Localisation!$C$121,L85=2),-1,IF(OR(L85=Localisation!$C$122,L85=1),-2)))))</f>
        <v>0</v>
      </c>
      <c r="AH85" s="11" t="b">
        <f>IF(OR(M85=Localisation!$C$124,M85=5),-2,IF(OR(M85=Localisation!$C$125,M85=4),-1,IF(OR(M85=Localisation!$C$126,M85=3),0,IF(OR(M85=Localisation!$C$127,M85=2),2,IF(OR(M85=Localisation!$C$128,M85=1),4)))))</f>
        <v>0</v>
      </c>
      <c r="AI85" s="11" t="b">
        <f>IF(OR(N85=Localisation!$C$118,N85=5),4,IF(OR(N85=Localisation!$C$119,N85=4),2,IF(OR(N85=Localisation!$C$120,N85=3),0,IF(OR(N85=Localisation!$C$121,N85=2),-1,IF(OR(N85=Localisation!$C$122,N85=1),-2)))))</f>
        <v>0</v>
      </c>
      <c r="AJ85" s="11" t="b">
        <f>IF(OR(O85=Localisation!$C$124,O85=5),-2,IF(OR(O85=Localisation!$C$125,O85=4),-1,IF(OR(O85=Localisation!$C$126,O85=3),0,IF(OR(O85=Localisation!$C$127,O85=2),2,IF(OR(O85=Localisation!$C$128,O85=1),4)))))</f>
        <v>0</v>
      </c>
      <c r="AK85" s="11" t="b">
        <f>IF(OR(P85=Localisation!$C$118,P85=5),4,IF(OR(P85=Localisation!$C$119,P85=4),2,IF(OR(P85=Localisation!$C$120,P85=3),0,IF(OR(P85=Localisation!$C$121,P85=2),-1,IF(OR(P85=Localisation!$C$122,P85=1),-2)))))</f>
        <v>0</v>
      </c>
      <c r="AL85" s="11" t="b">
        <f>IF(OR(Q85=Localisation!$C$124,Q85=5),-2,IF(OR(Q85=Localisation!$C$125,Q85=4),-1,IF(OR(Q85=Localisation!$C$126,Q85=3),0,IF(OR(Q85=Localisation!$C$127,Q85=2),2,IF(OR(Q85=Localisation!$C$128,Q85=1),4)))))</f>
        <v>0</v>
      </c>
      <c r="AM85" s="11" t="b">
        <f>IF(OR(R85=Localisation!$C$118,R85=5),4,IF(OR(R85=Localisation!$C$119,R85=4),2,IF(OR(R85=Localisation!$C$120,R85=3),0,IF(OR(R85=Localisation!$C$121,R85=2),-1,IF(OR(R85=Localisation!$C$122,R85=1),-2)))))</f>
        <v>0</v>
      </c>
      <c r="AN85" s="11" t="b">
        <f>IF(OR(S85=Localisation!$C$124,S85=5),-2,IF(OR(S85=Localisation!$C$125,S85=4),-1,IF(OR(S85=Localisation!$C$126,S85=3),0,IF(OR(S85=Localisation!$C$127,S85=2),2,IF(OR(S85=Localisation!$C$128,S85=1),4)))))</f>
        <v>0</v>
      </c>
      <c r="AO85" s="11" t="b">
        <f>IF(OR(T85=Localisation!$C$118,T85=5),4,IF(OR(T85=Localisation!$C$119,T85=4),2,IF(OR(T85=Localisation!$C$120,T85=3),0,IF(OR(T85=Localisation!$C$121,T85=2),-1,IF(OR(T85=Localisation!$C$122,T85=1),-2)))))</f>
        <v>0</v>
      </c>
      <c r="AP85" s="11" t="b">
        <f>IF(OR(U85=Localisation!$C$124,U85=5),-2,IF(OR(U85=Localisation!$C$125,U85=4),-1,IF(OR(U85=Localisation!$C$126,U85=3),0,IF(OR(U85=Localisation!$C$127,U85=2),2,IF(OR(U85=Localisation!$C$128,U85=1),4)))))</f>
        <v>0</v>
      </c>
      <c r="AR85" s="11" t="str">
        <f t="shared" si="23"/>
        <v>ЛОЖЬЛОЖЬ</v>
      </c>
      <c r="AS85" s="11" t="str">
        <f t="shared" si="24"/>
        <v>ЛОЖЬЛОЖЬ</v>
      </c>
      <c r="AT85" s="11" t="str">
        <f t="shared" si="25"/>
        <v>ЛОЖЬЛОЖЬ</v>
      </c>
      <c r="AU85" s="11" t="str">
        <f t="shared" si="26"/>
        <v>ЛОЖЬЛОЖЬ</v>
      </c>
      <c r="AV85" s="11" t="str">
        <f t="shared" si="27"/>
        <v>ЛОЖЬЛОЖЬ</v>
      </c>
      <c r="AW85" s="11" t="str">
        <f t="shared" si="28"/>
        <v>ЛОЖЬЛОЖЬ</v>
      </c>
      <c r="AX85" s="11" t="str">
        <f t="shared" si="29"/>
        <v>ЛОЖЬЛОЖЬ</v>
      </c>
      <c r="AY85" s="11" t="str">
        <f t="shared" si="30"/>
        <v>ЛОЖЬЛОЖЬ</v>
      </c>
      <c r="AZ85" s="11" t="str">
        <f t="shared" si="31"/>
        <v>ЛОЖЬЛОЖЬ</v>
      </c>
      <c r="BA85" s="11" t="str">
        <f t="shared" si="32"/>
        <v>ЛОЖЬЛОЖЬ</v>
      </c>
      <c r="BC85" s="11" t="str">
        <f t="shared" si="33"/>
        <v/>
      </c>
      <c r="BD85" s="11" t="str">
        <f t="shared" si="34"/>
        <v/>
      </c>
      <c r="BE85" s="11" t="str">
        <f t="shared" si="35"/>
        <v/>
      </c>
      <c r="BF85" s="11" t="str">
        <f t="shared" si="36"/>
        <v/>
      </c>
      <c r="BG85" s="11" t="str">
        <f t="shared" si="37"/>
        <v/>
      </c>
      <c r="BH85" s="11" t="str">
        <f t="shared" si="38"/>
        <v/>
      </c>
      <c r="BI85" s="11" t="str">
        <f t="shared" si="39"/>
        <v/>
      </c>
      <c r="BJ85" s="11" t="str">
        <f t="shared" si="40"/>
        <v/>
      </c>
      <c r="BK85" s="11" t="str">
        <f t="shared" si="41"/>
        <v/>
      </c>
      <c r="BL85" s="11" t="str">
        <f t="shared" si="42"/>
        <v/>
      </c>
    </row>
    <row r="86" spans="2:69" x14ac:dyDescent="0.3">
      <c r="B86"/>
      <c r="C86"/>
      <c r="D86"/>
      <c r="E86"/>
      <c r="F86"/>
      <c r="G86"/>
      <c r="H86"/>
      <c r="I86"/>
      <c r="J86"/>
      <c r="K86"/>
      <c r="L86"/>
      <c r="M86"/>
      <c r="N86"/>
      <c r="O86"/>
      <c r="P86"/>
      <c r="Q86"/>
      <c r="R86"/>
      <c r="S86"/>
      <c r="T86"/>
      <c r="U86"/>
      <c r="W86" s="11" t="b">
        <f>IF(OR(B86=Localisation!$C$118,B86=5),4,IF(OR(B86=Localisation!$C$119,B86=4),2,IF(OR(B86=Localisation!$C$120,B86=3),0,IF(OR(B86=Localisation!$C$121,B86=2),-1,IF(OR(B86=Localisation!$C$122,B86=1),-2)))))</f>
        <v>0</v>
      </c>
      <c r="X86" s="11" t="b">
        <f>IF(OR(C86=Localisation!$C$124,C86=5),-2,IF(OR(C86=Localisation!$C$125,C86=4),-1,IF(OR(C86=Localisation!$C$126,C86=3),0,IF(OR(C86=Localisation!$C$127,C86=2),2,IF(OR(C86=Localisation!$C$128,C86=1),4)))))</f>
        <v>0</v>
      </c>
      <c r="Y86" s="11" t="b">
        <f>IF(OR(D86=Localisation!$C$118,D86=5),4,IF(OR(D86=Localisation!$C$119,D86=4),2,IF(OR(D86=Localisation!$C$120,D86=3),0,IF(OR(D86=Localisation!$C$121,D86=2),-1,IF(OR(D86=Localisation!$C$122,D86=1),-2)))))</f>
        <v>0</v>
      </c>
      <c r="Z86" s="11" t="b">
        <f>IF(OR(E86=Localisation!$C$124,E86=5),-2,IF(OR(E86=Localisation!$C$125,E86=4),-1,IF(OR(E86=Localisation!$C$126,E86=3),0,IF(OR(E86=Localisation!$C$127,E86=2),2,IF(OR(E86=Localisation!$C$128,E86=1),4)))))</f>
        <v>0</v>
      </c>
      <c r="AA86" s="11" t="b">
        <f>IF(OR(F86=Localisation!$C$118,F86=5),4,IF(OR(F86=Localisation!$C$119,F86=4),2,IF(OR(F86=Localisation!$C$120,F86=3),0,IF(OR(F86=Localisation!$C$121,F86=2),-1,IF(OR(F86=Localisation!$C$122,F86=1),-2)))))</f>
        <v>0</v>
      </c>
      <c r="AB86" s="11" t="b">
        <f>IF(OR(G86=Localisation!$C$124,G86=5),-2,IF(OR(G86=Localisation!$C$125,G86=4),-1,IF(OR(G86=Localisation!$C$126,G86=3),0,IF(OR(G86=Localisation!$C$127,G86=2),2,IF(OR(G86=Localisation!$C$128,G86=1),4)))))</f>
        <v>0</v>
      </c>
      <c r="AC86" s="11" t="b">
        <f>IF(OR(H86=Localisation!$C$118,H86=5),4,IF(OR(H86=Localisation!$C$119,H86=4),2,IF(OR(H86=Localisation!$C$120,H86=3),0,IF(OR(H86=Localisation!$C$121,H86=2),-1,IF(OR(H86=Localisation!$C$122,H86=1),-2)))))</f>
        <v>0</v>
      </c>
      <c r="AD86" s="11" t="b">
        <f>IF(OR(I86=Localisation!$C$124,I86=5),-2,IF(OR(I86=Localisation!$C$125,I86=4),-1,IF(OR(I86=Localisation!$C$126,I86=3),0,IF(OR(I86=Localisation!$C$127,I86=2),2,IF(OR(I86=Localisation!$C$128,I86=1),4)))))</f>
        <v>0</v>
      </c>
      <c r="AE86" s="11" t="b">
        <f>IF(OR(J86=Localisation!$C$118,J86=5),4,IF(OR(J86=Localisation!$C$119,J86=4),2,IF(OR(J86=Localisation!$C$120,J86=3),0,IF(OR(J86=Localisation!$C$121,J86=2),-1,IF(OR(J86=Localisation!$C$122,J86=1),-2)))))</f>
        <v>0</v>
      </c>
      <c r="AF86" s="11" t="b">
        <f>IF(OR(K86=Localisation!$C$124,K86=5),-2,IF(OR(K86=Localisation!$C$125,K86=4),-1,IF(OR(K86=Localisation!$C$126,K86=3),0,IF(OR(K86=Localisation!$C$127,K86=2),2,IF(OR(K86=Localisation!$C$128,K86=1),4)))))</f>
        <v>0</v>
      </c>
      <c r="AG86" s="11" t="b">
        <f>IF(OR(L86=Localisation!$C$118,L86=5),4,IF(OR(L86=Localisation!$C$119,L86=4),2,IF(OR(L86=Localisation!$C$120,L86=3),0,IF(OR(L86=Localisation!$C$121,L86=2),-1,IF(OR(L86=Localisation!$C$122,L86=1),-2)))))</f>
        <v>0</v>
      </c>
      <c r="AH86" s="11" t="b">
        <f>IF(OR(M86=Localisation!$C$124,M86=5),-2,IF(OR(M86=Localisation!$C$125,M86=4),-1,IF(OR(M86=Localisation!$C$126,M86=3),0,IF(OR(M86=Localisation!$C$127,M86=2),2,IF(OR(M86=Localisation!$C$128,M86=1),4)))))</f>
        <v>0</v>
      </c>
      <c r="AI86" s="11" t="b">
        <f>IF(OR(N86=Localisation!$C$118,N86=5),4,IF(OR(N86=Localisation!$C$119,N86=4),2,IF(OR(N86=Localisation!$C$120,N86=3),0,IF(OR(N86=Localisation!$C$121,N86=2),-1,IF(OR(N86=Localisation!$C$122,N86=1),-2)))))</f>
        <v>0</v>
      </c>
      <c r="AJ86" s="11" t="b">
        <f>IF(OR(O86=Localisation!$C$124,O86=5),-2,IF(OR(O86=Localisation!$C$125,O86=4),-1,IF(OR(O86=Localisation!$C$126,O86=3),0,IF(OR(O86=Localisation!$C$127,O86=2),2,IF(OR(O86=Localisation!$C$128,O86=1),4)))))</f>
        <v>0</v>
      </c>
      <c r="AK86" s="11" t="b">
        <f>IF(OR(P86=Localisation!$C$118,P86=5),4,IF(OR(P86=Localisation!$C$119,P86=4),2,IF(OR(P86=Localisation!$C$120,P86=3),0,IF(OR(P86=Localisation!$C$121,P86=2),-1,IF(OR(P86=Localisation!$C$122,P86=1),-2)))))</f>
        <v>0</v>
      </c>
      <c r="AL86" s="11" t="b">
        <f>IF(OR(Q86=Localisation!$C$124,Q86=5),-2,IF(OR(Q86=Localisation!$C$125,Q86=4),-1,IF(OR(Q86=Localisation!$C$126,Q86=3),0,IF(OR(Q86=Localisation!$C$127,Q86=2),2,IF(OR(Q86=Localisation!$C$128,Q86=1),4)))))</f>
        <v>0</v>
      </c>
      <c r="AM86" s="11" t="b">
        <f>IF(OR(R86=Localisation!$C$118,R86=5),4,IF(OR(R86=Localisation!$C$119,R86=4),2,IF(OR(R86=Localisation!$C$120,R86=3),0,IF(OR(R86=Localisation!$C$121,R86=2),-1,IF(OR(R86=Localisation!$C$122,R86=1),-2)))))</f>
        <v>0</v>
      </c>
      <c r="AN86" s="11" t="b">
        <f>IF(OR(S86=Localisation!$C$124,S86=5),-2,IF(OR(S86=Localisation!$C$125,S86=4),-1,IF(OR(S86=Localisation!$C$126,S86=3),0,IF(OR(S86=Localisation!$C$127,S86=2),2,IF(OR(S86=Localisation!$C$128,S86=1),4)))))</f>
        <v>0</v>
      </c>
      <c r="AO86" s="11" t="b">
        <f>IF(OR(T86=Localisation!$C$118,T86=5),4,IF(OR(T86=Localisation!$C$119,T86=4),2,IF(OR(T86=Localisation!$C$120,T86=3),0,IF(OR(T86=Localisation!$C$121,T86=2),-1,IF(OR(T86=Localisation!$C$122,T86=1),-2)))))</f>
        <v>0</v>
      </c>
      <c r="AP86" s="11" t="b">
        <f>IF(OR(U86=Localisation!$C$124,U86=5),-2,IF(OR(U86=Localisation!$C$125,U86=4),-1,IF(OR(U86=Localisation!$C$126,U86=3),0,IF(OR(U86=Localisation!$C$127,U86=2),2,IF(OR(U86=Localisation!$C$128,U86=1),4)))))</f>
        <v>0</v>
      </c>
      <c r="AR86" s="11" t="str">
        <f t="shared" si="23"/>
        <v>ЛОЖЬЛОЖЬ</v>
      </c>
      <c r="AS86" s="11" t="str">
        <f t="shared" si="24"/>
        <v>ЛОЖЬЛОЖЬ</v>
      </c>
      <c r="AT86" s="11" t="str">
        <f t="shared" si="25"/>
        <v>ЛОЖЬЛОЖЬ</v>
      </c>
      <c r="AU86" s="11" t="str">
        <f t="shared" si="26"/>
        <v>ЛОЖЬЛОЖЬ</v>
      </c>
      <c r="AV86" s="11" t="str">
        <f t="shared" si="27"/>
        <v>ЛОЖЬЛОЖЬ</v>
      </c>
      <c r="AW86" s="11" t="str">
        <f t="shared" si="28"/>
        <v>ЛОЖЬЛОЖЬ</v>
      </c>
      <c r="AX86" s="11" t="str">
        <f t="shared" si="29"/>
        <v>ЛОЖЬЛОЖЬ</v>
      </c>
      <c r="AY86" s="11" t="str">
        <f t="shared" si="30"/>
        <v>ЛОЖЬЛОЖЬ</v>
      </c>
      <c r="AZ86" s="11" t="str">
        <f t="shared" si="31"/>
        <v>ЛОЖЬЛОЖЬ</v>
      </c>
      <c r="BA86" s="11" t="str">
        <f t="shared" si="32"/>
        <v>ЛОЖЬЛОЖЬ</v>
      </c>
      <c r="BC86" s="11" t="str">
        <f t="shared" si="33"/>
        <v/>
      </c>
      <c r="BD86" s="11" t="str">
        <f t="shared" si="34"/>
        <v/>
      </c>
      <c r="BE86" s="11" t="str">
        <f t="shared" si="35"/>
        <v/>
      </c>
      <c r="BF86" s="11" t="str">
        <f t="shared" si="36"/>
        <v/>
      </c>
      <c r="BG86" s="11" t="str">
        <f t="shared" si="37"/>
        <v/>
      </c>
      <c r="BH86" s="11" t="str">
        <f t="shared" si="38"/>
        <v/>
      </c>
      <c r="BI86" s="11" t="str">
        <f t="shared" si="39"/>
        <v/>
      </c>
      <c r="BJ86" s="11" t="str">
        <f t="shared" si="40"/>
        <v/>
      </c>
      <c r="BK86" s="11" t="str">
        <f t="shared" si="41"/>
        <v/>
      </c>
      <c r="BL86" s="11" t="str">
        <f t="shared" si="42"/>
        <v/>
      </c>
    </row>
    <row r="87" spans="2:69" ht="16.2" thickBot="1" x14ac:dyDescent="0.35">
      <c r="B87"/>
      <c r="C87"/>
      <c r="D87"/>
      <c r="E87"/>
      <c r="F87"/>
      <c r="G87"/>
      <c r="H87"/>
      <c r="I87"/>
      <c r="J87"/>
      <c r="K87"/>
      <c r="L87"/>
      <c r="M87"/>
      <c r="N87"/>
      <c r="O87"/>
      <c r="P87"/>
      <c r="Q87"/>
      <c r="R87"/>
      <c r="S87"/>
      <c r="T87"/>
      <c r="U87"/>
      <c r="W87" s="11" t="b">
        <f>IF(OR(B87=Localisation!$C$118,B87=5),4,IF(OR(B87=Localisation!$C$119,B87=4),2,IF(OR(B87=Localisation!$C$120,B87=3),0,IF(OR(B87=Localisation!$C$121,B87=2),-1,IF(OR(B87=Localisation!$C$122,B87=1),-2)))))</f>
        <v>0</v>
      </c>
      <c r="X87" s="11" t="b">
        <f>IF(OR(C87=Localisation!$C$124,C87=5),-2,IF(OR(C87=Localisation!$C$125,C87=4),-1,IF(OR(C87=Localisation!$C$126,C87=3),0,IF(OR(C87=Localisation!$C$127,C87=2),2,IF(OR(C87=Localisation!$C$128,C87=1),4)))))</f>
        <v>0</v>
      </c>
      <c r="Y87" s="11" t="b">
        <f>IF(OR(D87=Localisation!$C$118,D87=5),4,IF(OR(D87=Localisation!$C$119,D87=4),2,IF(OR(D87=Localisation!$C$120,D87=3),0,IF(OR(D87=Localisation!$C$121,D87=2),-1,IF(OR(D87=Localisation!$C$122,D87=1),-2)))))</f>
        <v>0</v>
      </c>
      <c r="Z87" s="11" t="b">
        <f>IF(OR(E87=Localisation!$C$124,E87=5),-2,IF(OR(E87=Localisation!$C$125,E87=4),-1,IF(OR(E87=Localisation!$C$126,E87=3),0,IF(OR(E87=Localisation!$C$127,E87=2),2,IF(OR(E87=Localisation!$C$128,E87=1),4)))))</f>
        <v>0</v>
      </c>
      <c r="AA87" s="11" t="b">
        <f>IF(OR(F87=Localisation!$C$118,F87=5),4,IF(OR(F87=Localisation!$C$119,F87=4),2,IF(OR(F87=Localisation!$C$120,F87=3),0,IF(OR(F87=Localisation!$C$121,F87=2),-1,IF(OR(F87=Localisation!$C$122,F87=1),-2)))))</f>
        <v>0</v>
      </c>
      <c r="AB87" s="11" t="b">
        <f>IF(OR(G87=Localisation!$C$124,G87=5),-2,IF(OR(G87=Localisation!$C$125,G87=4),-1,IF(OR(G87=Localisation!$C$126,G87=3),0,IF(OR(G87=Localisation!$C$127,G87=2),2,IF(OR(G87=Localisation!$C$128,G87=1),4)))))</f>
        <v>0</v>
      </c>
      <c r="AC87" s="11" t="b">
        <f>IF(OR(H87=Localisation!$C$118,H87=5),4,IF(OR(H87=Localisation!$C$119,H87=4),2,IF(OR(H87=Localisation!$C$120,H87=3),0,IF(OR(H87=Localisation!$C$121,H87=2),-1,IF(OR(H87=Localisation!$C$122,H87=1),-2)))))</f>
        <v>0</v>
      </c>
      <c r="AD87" s="11" t="b">
        <f>IF(OR(I87=Localisation!$C$124,I87=5),-2,IF(OR(I87=Localisation!$C$125,I87=4),-1,IF(OR(I87=Localisation!$C$126,I87=3),0,IF(OR(I87=Localisation!$C$127,I87=2),2,IF(OR(I87=Localisation!$C$128,I87=1),4)))))</f>
        <v>0</v>
      </c>
      <c r="AE87" s="11" t="b">
        <f>IF(OR(J87=Localisation!$C$118,J87=5),4,IF(OR(J87=Localisation!$C$119,J87=4),2,IF(OR(J87=Localisation!$C$120,J87=3),0,IF(OR(J87=Localisation!$C$121,J87=2),-1,IF(OR(J87=Localisation!$C$122,J87=1),-2)))))</f>
        <v>0</v>
      </c>
      <c r="AF87" s="11" t="b">
        <f>IF(OR(K87=Localisation!$C$124,K87=5),-2,IF(OR(K87=Localisation!$C$125,K87=4),-1,IF(OR(K87=Localisation!$C$126,K87=3),0,IF(OR(K87=Localisation!$C$127,K87=2),2,IF(OR(K87=Localisation!$C$128,K87=1),4)))))</f>
        <v>0</v>
      </c>
      <c r="AG87" s="11" t="b">
        <f>IF(OR(L87=Localisation!$C$118,L87=5),4,IF(OR(L87=Localisation!$C$119,L87=4),2,IF(OR(L87=Localisation!$C$120,L87=3),0,IF(OR(L87=Localisation!$C$121,L87=2),-1,IF(OR(L87=Localisation!$C$122,L87=1),-2)))))</f>
        <v>0</v>
      </c>
      <c r="AH87" s="11" t="b">
        <f>IF(OR(M87=Localisation!$C$124,M87=5),-2,IF(OR(M87=Localisation!$C$125,M87=4),-1,IF(OR(M87=Localisation!$C$126,M87=3),0,IF(OR(M87=Localisation!$C$127,M87=2),2,IF(OR(M87=Localisation!$C$128,M87=1),4)))))</f>
        <v>0</v>
      </c>
      <c r="AI87" s="11" t="b">
        <f>IF(OR(N87=Localisation!$C$118,N87=5),4,IF(OR(N87=Localisation!$C$119,N87=4),2,IF(OR(N87=Localisation!$C$120,N87=3),0,IF(OR(N87=Localisation!$C$121,N87=2),-1,IF(OR(N87=Localisation!$C$122,N87=1),-2)))))</f>
        <v>0</v>
      </c>
      <c r="AJ87" s="11" t="b">
        <f>IF(OR(O87=Localisation!$C$124,O87=5),-2,IF(OR(O87=Localisation!$C$125,O87=4),-1,IF(OR(O87=Localisation!$C$126,O87=3),0,IF(OR(O87=Localisation!$C$127,O87=2),2,IF(OR(O87=Localisation!$C$128,O87=1),4)))))</f>
        <v>0</v>
      </c>
      <c r="AK87" s="11" t="b">
        <f>IF(OR(P87=Localisation!$C$118,P87=5),4,IF(OR(P87=Localisation!$C$119,P87=4),2,IF(OR(P87=Localisation!$C$120,P87=3),0,IF(OR(P87=Localisation!$C$121,P87=2),-1,IF(OR(P87=Localisation!$C$122,P87=1),-2)))))</f>
        <v>0</v>
      </c>
      <c r="AL87" s="11" t="b">
        <f>IF(OR(Q87=Localisation!$C$124,Q87=5),-2,IF(OR(Q87=Localisation!$C$125,Q87=4),-1,IF(OR(Q87=Localisation!$C$126,Q87=3),0,IF(OR(Q87=Localisation!$C$127,Q87=2),2,IF(OR(Q87=Localisation!$C$128,Q87=1),4)))))</f>
        <v>0</v>
      </c>
      <c r="AM87" s="11" t="b">
        <f>IF(OR(R87=Localisation!$C$118,R87=5),4,IF(OR(R87=Localisation!$C$119,R87=4),2,IF(OR(R87=Localisation!$C$120,R87=3),0,IF(OR(R87=Localisation!$C$121,R87=2),-1,IF(OR(R87=Localisation!$C$122,R87=1),-2)))))</f>
        <v>0</v>
      </c>
      <c r="AN87" s="11" t="b">
        <f>IF(OR(S87=Localisation!$C$124,S87=5),-2,IF(OR(S87=Localisation!$C$125,S87=4),-1,IF(OR(S87=Localisation!$C$126,S87=3),0,IF(OR(S87=Localisation!$C$127,S87=2),2,IF(OR(S87=Localisation!$C$128,S87=1),4)))))</f>
        <v>0</v>
      </c>
      <c r="AO87" s="11" t="b">
        <f>IF(OR(T87=Localisation!$C$118,T87=5),4,IF(OR(T87=Localisation!$C$119,T87=4),2,IF(OR(T87=Localisation!$C$120,T87=3),0,IF(OR(T87=Localisation!$C$121,T87=2),-1,IF(OR(T87=Localisation!$C$122,T87=1),-2)))))</f>
        <v>0</v>
      </c>
      <c r="AP87" s="11" t="b">
        <f>IF(OR(U87=Localisation!$C$124,U87=5),-2,IF(OR(U87=Localisation!$C$125,U87=4),-1,IF(OR(U87=Localisation!$C$126,U87=3),0,IF(OR(U87=Localisation!$C$127,U87=2),2,IF(OR(U87=Localisation!$C$128,U87=1),4)))))</f>
        <v>0</v>
      </c>
      <c r="AR87" s="11" t="str">
        <f t="shared" si="23"/>
        <v>ЛОЖЬЛОЖЬ</v>
      </c>
      <c r="AS87" s="11" t="str">
        <f t="shared" si="24"/>
        <v>ЛОЖЬЛОЖЬ</v>
      </c>
      <c r="AT87" s="11" t="str">
        <f t="shared" si="25"/>
        <v>ЛОЖЬЛОЖЬ</v>
      </c>
      <c r="AU87" s="11" t="str">
        <f t="shared" si="26"/>
        <v>ЛОЖЬЛОЖЬ</v>
      </c>
      <c r="AV87" s="11" t="str">
        <f t="shared" si="27"/>
        <v>ЛОЖЬЛОЖЬ</v>
      </c>
      <c r="AW87" s="11" t="str">
        <f t="shared" si="28"/>
        <v>ЛОЖЬЛОЖЬ</v>
      </c>
      <c r="AX87" s="11" t="str">
        <f t="shared" si="29"/>
        <v>ЛОЖЬЛОЖЬ</v>
      </c>
      <c r="AY87" s="11" t="str">
        <f t="shared" si="30"/>
        <v>ЛОЖЬЛОЖЬ</v>
      </c>
      <c r="AZ87" s="11" t="str">
        <f t="shared" si="31"/>
        <v>ЛОЖЬЛОЖЬ</v>
      </c>
      <c r="BA87" s="11" t="str">
        <f t="shared" si="32"/>
        <v>ЛОЖЬЛОЖЬ</v>
      </c>
      <c r="BC87" s="11" t="str">
        <f t="shared" si="33"/>
        <v/>
      </c>
      <c r="BD87" s="11" t="str">
        <f t="shared" si="34"/>
        <v/>
      </c>
      <c r="BE87" s="11" t="str">
        <f t="shared" si="35"/>
        <v/>
      </c>
      <c r="BF87" s="11" t="str">
        <f t="shared" si="36"/>
        <v/>
      </c>
      <c r="BG87" s="11" t="str">
        <f t="shared" si="37"/>
        <v/>
      </c>
      <c r="BH87" s="11" t="str">
        <f t="shared" si="38"/>
        <v/>
      </c>
      <c r="BI87" s="11" t="str">
        <f t="shared" si="39"/>
        <v/>
      </c>
      <c r="BJ87" s="11" t="str">
        <f t="shared" si="40"/>
        <v/>
      </c>
      <c r="BK87" s="11" t="str">
        <f t="shared" si="41"/>
        <v/>
      </c>
      <c r="BL87" s="11" t="str">
        <f t="shared" si="42"/>
        <v/>
      </c>
      <c r="BP87" s="80">
        <v>-1</v>
      </c>
    </row>
    <row r="88" spans="2:69" ht="16.2" thickBot="1" x14ac:dyDescent="0.35">
      <c r="B88"/>
      <c r="C88"/>
      <c r="D88"/>
      <c r="E88"/>
      <c r="F88"/>
      <c r="G88"/>
      <c r="H88"/>
      <c r="I88"/>
      <c r="J88"/>
      <c r="K88"/>
      <c r="L88"/>
      <c r="M88"/>
      <c r="N88"/>
      <c r="O88"/>
      <c r="P88"/>
      <c r="Q88"/>
      <c r="R88"/>
      <c r="S88"/>
      <c r="T88"/>
      <c r="U88"/>
      <c r="W88" s="11" t="b">
        <f>IF(OR(B88=Localisation!$C$118,B88=5),4,IF(OR(B88=Localisation!$C$119,B88=4),2,IF(OR(B88=Localisation!$C$120,B88=3),0,IF(OR(B88=Localisation!$C$121,B88=2),-1,IF(OR(B88=Localisation!$C$122,B88=1),-2)))))</f>
        <v>0</v>
      </c>
      <c r="X88" s="11" t="b">
        <f>IF(OR(C88=Localisation!$C$124,C88=5),-2,IF(OR(C88=Localisation!$C$125,C88=4),-1,IF(OR(C88=Localisation!$C$126,C88=3),0,IF(OR(C88=Localisation!$C$127,C88=2),2,IF(OR(C88=Localisation!$C$128,C88=1),4)))))</f>
        <v>0</v>
      </c>
      <c r="Y88" s="11" t="b">
        <f>IF(OR(D88=Localisation!$C$118,D88=5),4,IF(OR(D88=Localisation!$C$119,D88=4),2,IF(OR(D88=Localisation!$C$120,D88=3),0,IF(OR(D88=Localisation!$C$121,D88=2),-1,IF(OR(D88=Localisation!$C$122,D88=1),-2)))))</f>
        <v>0</v>
      </c>
      <c r="Z88" s="11" t="b">
        <f>IF(OR(E88=Localisation!$C$124,E88=5),-2,IF(OR(E88=Localisation!$C$125,E88=4),-1,IF(OR(E88=Localisation!$C$126,E88=3),0,IF(OR(E88=Localisation!$C$127,E88=2),2,IF(OR(E88=Localisation!$C$128,E88=1),4)))))</f>
        <v>0</v>
      </c>
      <c r="AA88" s="11" t="b">
        <f>IF(OR(F88=Localisation!$C$118,F88=5),4,IF(OR(F88=Localisation!$C$119,F88=4),2,IF(OR(F88=Localisation!$C$120,F88=3),0,IF(OR(F88=Localisation!$C$121,F88=2),-1,IF(OR(F88=Localisation!$C$122,F88=1),-2)))))</f>
        <v>0</v>
      </c>
      <c r="AB88" s="11" t="b">
        <f>IF(OR(G88=Localisation!$C$124,G88=5),-2,IF(OR(G88=Localisation!$C$125,G88=4),-1,IF(OR(G88=Localisation!$C$126,G88=3),0,IF(OR(G88=Localisation!$C$127,G88=2),2,IF(OR(G88=Localisation!$C$128,G88=1),4)))))</f>
        <v>0</v>
      </c>
      <c r="AC88" s="11" t="b">
        <f>IF(OR(H88=Localisation!$C$118,H88=5),4,IF(OR(H88=Localisation!$C$119,H88=4),2,IF(OR(H88=Localisation!$C$120,H88=3),0,IF(OR(H88=Localisation!$C$121,H88=2),-1,IF(OR(H88=Localisation!$C$122,H88=1),-2)))))</f>
        <v>0</v>
      </c>
      <c r="AD88" s="11" t="b">
        <f>IF(OR(I88=Localisation!$C$124,I88=5),-2,IF(OR(I88=Localisation!$C$125,I88=4),-1,IF(OR(I88=Localisation!$C$126,I88=3),0,IF(OR(I88=Localisation!$C$127,I88=2),2,IF(OR(I88=Localisation!$C$128,I88=1),4)))))</f>
        <v>0</v>
      </c>
      <c r="AE88" s="11" t="b">
        <f>IF(OR(J88=Localisation!$C$118,J88=5),4,IF(OR(J88=Localisation!$C$119,J88=4),2,IF(OR(J88=Localisation!$C$120,J88=3),0,IF(OR(J88=Localisation!$C$121,J88=2),-1,IF(OR(J88=Localisation!$C$122,J88=1),-2)))))</f>
        <v>0</v>
      </c>
      <c r="AF88" s="11" t="b">
        <f>IF(OR(K88=Localisation!$C$124,K88=5),-2,IF(OR(K88=Localisation!$C$125,K88=4),-1,IF(OR(K88=Localisation!$C$126,K88=3),0,IF(OR(K88=Localisation!$C$127,K88=2),2,IF(OR(K88=Localisation!$C$128,K88=1),4)))))</f>
        <v>0</v>
      </c>
      <c r="AG88" s="11" t="b">
        <f>IF(OR(L88=Localisation!$C$118,L88=5),4,IF(OR(L88=Localisation!$C$119,L88=4),2,IF(OR(L88=Localisation!$C$120,L88=3),0,IF(OR(L88=Localisation!$C$121,L88=2),-1,IF(OR(L88=Localisation!$C$122,L88=1),-2)))))</f>
        <v>0</v>
      </c>
      <c r="AH88" s="11" t="b">
        <f>IF(OR(M88=Localisation!$C$124,M88=5),-2,IF(OR(M88=Localisation!$C$125,M88=4),-1,IF(OR(M88=Localisation!$C$126,M88=3),0,IF(OR(M88=Localisation!$C$127,M88=2),2,IF(OR(M88=Localisation!$C$128,M88=1),4)))))</f>
        <v>0</v>
      </c>
      <c r="AI88" s="11" t="b">
        <f>IF(OR(N88=Localisation!$C$118,N88=5),4,IF(OR(N88=Localisation!$C$119,N88=4),2,IF(OR(N88=Localisation!$C$120,N88=3),0,IF(OR(N88=Localisation!$C$121,N88=2),-1,IF(OR(N88=Localisation!$C$122,N88=1),-2)))))</f>
        <v>0</v>
      </c>
      <c r="AJ88" s="11" t="b">
        <f>IF(OR(O88=Localisation!$C$124,O88=5),-2,IF(OR(O88=Localisation!$C$125,O88=4),-1,IF(OR(O88=Localisation!$C$126,O88=3),0,IF(OR(O88=Localisation!$C$127,O88=2),2,IF(OR(O88=Localisation!$C$128,O88=1),4)))))</f>
        <v>0</v>
      </c>
      <c r="AK88" s="11" t="b">
        <f>IF(OR(P88=Localisation!$C$118,P88=5),4,IF(OR(P88=Localisation!$C$119,P88=4),2,IF(OR(P88=Localisation!$C$120,P88=3),0,IF(OR(P88=Localisation!$C$121,P88=2),-1,IF(OR(P88=Localisation!$C$122,P88=1),-2)))))</f>
        <v>0</v>
      </c>
      <c r="AL88" s="11" t="b">
        <f>IF(OR(Q88=Localisation!$C$124,Q88=5),-2,IF(OR(Q88=Localisation!$C$125,Q88=4),-1,IF(OR(Q88=Localisation!$C$126,Q88=3),0,IF(OR(Q88=Localisation!$C$127,Q88=2),2,IF(OR(Q88=Localisation!$C$128,Q88=1),4)))))</f>
        <v>0</v>
      </c>
      <c r="AM88" s="11" t="b">
        <f>IF(OR(R88=Localisation!$C$118,R88=5),4,IF(OR(R88=Localisation!$C$119,R88=4),2,IF(OR(R88=Localisation!$C$120,R88=3),0,IF(OR(R88=Localisation!$C$121,R88=2),-1,IF(OR(R88=Localisation!$C$122,R88=1),-2)))))</f>
        <v>0</v>
      </c>
      <c r="AN88" s="11" t="b">
        <f>IF(OR(S88=Localisation!$C$124,S88=5),-2,IF(OR(S88=Localisation!$C$125,S88=4),-1,IF(OR(S88=Localisation!$C$126,S88=3),0,IF(OR(S88=Localisation!$C$127,S88=2),2,IF(OR(S88=Localisation!$C$128,S88=1),4)))))</f>
        <v>0</v>
      </c>
      <c r="AO88" s="11" t="b">
        <f>IF(OR(T88=Localisation!$C$118,T88=5),4,IF(OR(T88=Localisation!$C$119,T88=4),2,IF(OR(T88=Localisation!$C$120,T88=3),0,IF(OR(T88=Localisation!$C$121,T88=2),-1,IF(OR(T88=Localisation!$C$122,T88=1),-2)))))</f>
        <v>0</v>
      </c>
      <c r="AP88" s="11" t="b">
        <f>IF(OR(U88=Localisation!$C$124,U88=5),-2,IF(OR(U88=Localisation!$C$125,U88=4),-1,IF(OR(U88=Localisation!$C$126,U88=3),0,IF(OR(U88=Localisation!$C$127,U88=2),2,IF(OR(U88=Localisation!$C$128,U88=1),4)))))</f>
        <v>0</v>
      </c>
      <c r="AR88" s="11" t="str">
        <f t="shared" si="23"/>
        <v>ЛОЖЬЛОЖЬ</v>
      </c>
      <c r="AS88" s="11" t="str">
        <f t="shared" si="24"/>
        <v>ЛОЖЬЛОЖЬ</v>
      </c>
      <c r="AT88" s="11" t="str">
        <f t="shared" si="25"/>
        <v>ЛОЖЬЛОЖЬ</v>
      </c>
      <c r="AU88" s="11" t="str">
        <f t="shared" si="26"/>
        <v>ЛОЖЬЛОЖЬ</v>
      </c>
      <c r="AV88" s="11" t="str">
        <f t="shared" si="27"/>
        <v>ЛОЖЬЛОЖЬ</v>
      </c>
      <c r="AW88" s="11" t="str">
        <f t="shared" si="28"/>
        <v>ЛОЖЬЛОЖЬ</v>
      </c>
      <c r="AX88" s="11" t="str">
        <f t="shared" si="29"/>
        <v>ЛОЖЬЛОЖЬ</v>
      </c>
      <c r="AY88" s="11" t="str">
        <f t="shared" si="30"/>
        <v>ЛОЖЬЛОЖЬ</v>
      </c>
      <c r="AZ88" s="11" t="str">
        <f t="shared" si="31"/>
        <v>ЛОЖЬЛОЖЬ</v>
      </c>
      <c r="BA88" s="11" t="str">
        <f t="shared" si="32"/>
        <v>ЛОЖЬЛОЖЬ</v>
      </c>
      <c r="BC88" s="11" t="str">
        <f t="shared" si="33"/>
        <v/>
      </c>
      <c r="BD88" s="11" t="str">
        <f t="shared" si="34"/>
        <v/>
      </c>
      <c r="BE88" s="11" t="str">
        <f t="shared" si="35"/>
        <v/>
      </c>
      <c r="BF88" s="11" t="str">
        <f t="shared" si="36"/>
        <v/>
      </c>
      <c r="BG88" s="11" t="str">
        <f t="shared" si="37"/>
        <v/>
      </c>
      <c r="BH88" s="11" t="str">
        <f t="shared" si="38"/>
        <v/>
      </c>
      <c r="BI88" s="11" t="str">
        <f t="shared" si="39"/>
        <v/>
      </c>
      <c r="BJ88" s="11" t="str">
        <f t="shared" si="40"/>
        <v/>
      </c>
      <c r="BK88" s="11" t="str">
        <f t="shared" si="41"/>
        <v/>
      </c>
      <c r="BL88" s="11" t="str">
        <f t="shared" si="42"/>
        <v/>
      </c>
      <c r="BN88" s="197" t="str">
        <f>Localisation!C202</f>
        <v>Better-Worse Scores</v>
      </c>
      <c r="BO88" s="198"/>
      <c r="BP88" s="199"/>
    </row>
    <row r="89" spans="2:69" ht="16.2" thickBot="1" x14ac:dyDescent="0.35">
      <c r="B89"/>
      <c r="C89"/>
      <c r="D89"/>
      <c r="E89"/>
      <c r="F89"/>
      <c r="G89"/>
      <c r="H89"/>
      <c r="I89"/>
      <c r="J89"/>
      <c r="K89"/>
      <c r="L89"/>
      <c r="M89"/>
      <c r="N89"/>
      <c r="O89"/>
      <c r="P89"/>
      <c r="Q89"/>
      <c r="R89"/>
      <c r="S89"/>
      <c r="T89"/>
      <c r="U89"/>
      <c r="W89" s="11" t="b">
        <f>IF(OR(B89=Localisation!$C$118,B89=5),4,IF(OR(B89=Localisation!$C$119,B89=4),2,IF(OR(B89=Localisation!$C$120,B89=3),0,IF(OR(B89=Localisation!$C$121,B89=2),-1,IF(OR(B89=Localisation!$C$122,B89=1),-2)))))</f>
        <v>0</v>
      </c>
      <c r="X89" s="11" t="b">
        <f>IF(OR(C89=Localisation!$C$124,C89=5),-2,IF(OR(C89=Localisation!$C$125,C89=4),-1,IF(OR(C89=Localisation!$C$126,C89=3),0,IF(OR(C89=Localisation!$C$127,C89=2),2,IF(OR(C89=Localisation!$C$128,C89=1),4)))))</f>
        <v>0</v>
      </c>
      <c r="Y89" s="11" t="b">
        <f>IF(OR(D89=Localisation!$C$118,D89=5),4,IF(OR(D89=Localisation!$C$119,D89=4),2,IF(OR(D89=Localisation!$C$120,D89=3),0,IF(OR(D89=Localisation!$C$121,D89=2),-1,IF(OR(D89=Localisation!$C$122,D89=1),-2)))))</f>
        <v>0</v>
      </c>
      <c r="Z89" s="11" t="b">
        <f>IF(OR(E89=Localisation!$C$124,E89=5),-2,IF(OR(E89=Localisation!$C$125,E89=4),-1,IF(OR(E89=Localisation!$C$126,E89=3),0,IF(OR(E89=Localisation!$C$127,E89=2),2,IF(OR(E89=Localisation!$C$128,E89=1),4)))))</f>
        <v>0</v>
      </c>
      <c r="AA89" s="11" t="b">
        <f>IF(OR(F89=Localisation!$C$118,F89=5),4,IF(OR(F89=Localisation!$C$119,F89=4),2,IF(OR(F89=Localisation!$C$120,F89=3),0,IF(OR(F89=Localisation!$C$121,F89=2),-1,IF(OR(F89=Localisation!$C$122,F89=1),-2)))))</f>
        <v>0</v>
      </c>
      <c r="AB89" s="11" t="b">
        <f>IF(OR(G89=Localisation!$C$124,G89=5),-2,IF(OR(G89=Localisation!$C$125,G89=4),-1,IF(OR(G89=Localisation!$C$126,G89=3),0,IF(OR(G89=Localisation!$C$127,G89=2),2,IF(OR(G89=Localisation!$C$128,G89=1),4)))))</f>
        <v>0</v>
      </c>
      <c r="AC89" s="11" t="b">
        <f>IF(OR(H89=Localisation!$C$118,H89=5),4,IF(OR(H89=Localisation!$C$119,H89=4),2,IF(OR(H89=Localisation!$C$120,H89=3),0,IF(OR(H89=Localisation!$C$121,H89=2),-1,IF(OR(H89=Localisation!$C$122,H89=1),-2)))))</f>
        <v>0</v>
      </c>
      <c r="AD89" s="11" t="b">
        <f>IF(OR(I89=Localisation!$C$124,I89=5),-2,IF(OR(I89=Localisation!$C$125,I89=4),-1,IF(OR(I89=Localisation!$C$126,I89=3),0,IF(OR(I89=Localisation!$C$127,I89=2),2,IF(OR(I89=Localisation!$C$128,I89=1),4)))))</f>
        <v>0</v>
      </c>
      <c r="AE89" s="11" t="b">
        <f>IF(OR(J89=Localisation!$C$118,J89=5),4,IF(OR(J89=Localisation!$C$119,J89=4),2,IF(OR(J89=Localisation!$C$120,J89=3),0,IF(OR(J89=Localisation!$C$121,J89=2),-1,IF(OR(J89=Localisation!$C$122,J89=1),-2)))))</f>
        <v>0</v>
      </c>
      <c r="AF89" s="11" t="b">
        <f>IF(OR(K89=Localisation!$C$124,K89=5),-2,IF(OR(K89=Localisation!$C$125,K89=4),-1,IF(OR(K89=Localisation!$C$126,K89=3),0,IF(OR(K89=Localisation!$C$127,K89=2),2,IF(OR(K89=Localisation!$C$128,K89=1),4)))))</f>
        <v>0</v>
      </c>
      <c r="AG89" s="11" t="b">
        <f>IF(OR(L89=Localisation!$C$118,L89=5),4,IF(OR(L89=Localisation!$C$119,L89=4),2,IF(OR(L89=Localisation!$C$120,L89=3),0,IF(OR(L89=Localisation!$C$121,L89=2),-1,IF(OR(L89=Localisation!$C$122,L89=1),-2)))))</f>
        <v>0</v>
      </c>
      <c r="AH89" s="11" t="b">
        <f>IF(OR(M89=Localisation!$C$124,M89=5),-2,IF(OR(M89=Localisation!$C$125,M89=4),-1,IF(OR(M89=Localisation!$C$126,M89=3),0,IF(OR(M89=Localisation!$C$127,M89=2),2,IF(OR(M89=Localisation!$C$128,M89=1),4)))))</f>
        <v>0</v>
      </c>
      <c r="AI89" s="11" t="b">
        <f>IF(OR(N89=Localisation!$C$118,N89=5),4,IF(OR(N89=Localisation!$C$119,N89=4),2,IF(OR(N89=Localisation!$C$120,N89=3),0,IF(OR(N89=Localisation!$C$121,N89=2),-1,IF(OR(N89=Localisation!$C$122,N89=1),-2)))))</f>
        <v>0</v>
      </c>
      <c r="AJ89" s="11" t="b">
        <f>IF(OR(O89=Localisation!$C$124,O89=5),-2,IF(OR(O89=Localisation!$C$125,O89=4),-1,IF(OR(O89=Localisation!$C$126,O89=3),0,IF(OR(O89=Localisation!$C$127,O89=2),2,IF(OR(O89=Localisation!$C$128,O89=1),4)))))</f>
        <v>0</v>
      </c>
      <c r="AK89" s="11" t="b">
        <f>IF(OR(P89=Localisation!$C$118,P89=5),4,IF(OR(P89=Localisation!$C$119,P89=4),2,IF(OR(P89=Localisation!$C$120,P89=3),0,IF(OR(P89=Localisation!$C$121,P89=2),-1,IF(OR(P89=Localisation!$C$122,P89=1),-2)))))</f>
        <v>0</v>
      </c>
      <c r="AL89" s="11" t="b">
        <f>IF(OR(Q89=Localisation!$C$124,Q89=5),-2,IF(OR(Q89=Localisation!$C$125,Q89=4),-1,IF(OR(Q89=Localisation!$C$126,Q89=3),0,IF(OR(Q89=Localisation!$C$127,Q89=2),2,IF(OR(Q89=Localisation!$C$128,Q89=1),4)))))</f>
        <v>0</v>
      </c>
      <c r="AM89" s="11" t="b">
        <f>IF(OR(R89=Localisation!$C$118,R89=5),4,IF(OR(R89=Localisation!$C$119,R89=4),2,IF(OR(R89=Localisation!$C$120,R89=3),0,IF(OR(R89=Localisation!$C$121,R89=2),-1,IF(OR(R89=Localisation!$C$122,R89=1),-2)))))</f>
        <v>0</v>
      </c>
      <c r="AN89" s="11" t="b">
        <f>IF(OR(S89=Localisation!$C$124,S89=5),-2,IF(OR(S89=Localisation!$C$125,S89=4),-1,IF(OR(S89=Localisation!$C$126,S89=3),0,IF(OR(S89=Localisation!$C$127,S89=2),2,IF(OR(S89=Localisation!$C$128,S89=1),4)))))</f>
        <v>0</v>
      </c>
      <c r="AO89" s="11" t="b">
        <f>IF(OR(T89=Localisation!$C$118,T89=5),4,IF(OR(T89=Localisation!$C$119,T89=4),2,IF(OR(T89=Localisation!$C$120,T89=3),0,IF(OR(T89=Localisation!$C$121,T89=2),-1,IF(OR(T89=Localisation!$C$122,T89=1),-2)))))</f>
        <v>0</v>
      </c>
      <c r="AP89" s="11" t="b">
        <f>IF(OR(U89=Localisation!$C$124,U89=5),-2,IF(OR(U89=Localisation!$C$125,U89=4),-1,IF(OR(U89=Localisation!$C$126,U89=3),0,IF(OR(U89=Localisation!$C$127,U89=2),2,IF(OR(U89=Localisation!$C$128,U89=1),4)))))</f>
        <v>0</v>
      </c>
      <c r="AR89" s="11" t="str">
        <f t="shared" si="23"/>
        <v>ЛОЖЬЛОЖЬ</v>
      </c>
      <c r="AS89" s="11" t="str">
        <f t="shared" si="24"/>
        <v>ЛОЖЬЛОЖЬ</v>
      </c>
      <c r="AT89" s="11" t="str">
        <f t="shared" si="25"/>
        <v>ЛОЖЬЛОЖЬ</v>
      </c>
      <c r="AU89" s="11" t="str">
        <f t="shared" si="26"/>
        <v>ЛОЖЬЛОЖЬ</v>
      </c>
      <c r="AV89" s="11" t="str">
        <f t="shared" si="27"/>
        <v>ЛОЖЬЛОЖЬ</v>
      </c>
      <c r="AW89" s="11" t="str">
        <f t="shared" si="28"/>
        <v>ЛОЖЬЛОЖЬ</v>
      </c>
      <c r="AX89" s="11" t="str">
        <f t="shared" si="29"/>
        <v>ЛОЖЬЛОЖЬ</v>
      </c>
      <c r="AY89" s="11" t="str">
        <f t="shared" si="30"/>
        <v>ЛОЖЬЛОЖЬ</v>
      </c>
      <c r="AZ89" s="11" t="str">
        <f t="shared" si="31"/>
        <v>ЛОЖЬЛОЖЬ</v>
      </c>
      <c r="BA89" s="11" t="str">
        <f t="shared" si="32"/>
        <v>ЛОЖЬЛОЖЬ</v>
      </c>
      <c r="BC89" s="11" t="str">
        <f t="shared" si="33"/>
        <v/>
      </c>
      <c r="BD89" s="11" t="str">
        <f t="shared" si="34"/>
        <v/>
      </c>
      <c r="BE89" s="11" t="str">
        <f t="shared" si="35"/>
        <v/>
      </c>
      <c r="BF89" s="11" t="str">
        <f t="shared" si="36"/>
        <v/>
      </c>
      <c r="BG89" s="11" t="str">
        <f t="shared" si="37"/>
        <v/>
      </c>
      <c r="BH89" s="11" t="str">
        <f t="shared" si="38"/>
        <v/>
      </c>
      <c r="BI89" s="11" t="str">
        <f t="shared" si="39"/>
        <v/>
      </c>
      <c r="BJ89" s="11" t="str">
        <f t="shared" si="40"/>
        <v/>
      </c>
      <c r="BK89" s="11" t="str">
        <f t="shared" si="41"/>
        <v/>
      </c>
      <c r="BL89" s="11" t="str">
        <f t="shared" si="42"/>
        <v/>
      </c>
      <c r="BN89" s="61"/>
      <c r="BO89" s="62" t="str">
        <f>Localisation!C203</f>
        <v>Better</v>
      </c>
      <c r="BP89" s="63" t="str">
        <f>Localisation!C204</f>
        <v>Worse</v>
      </c>
    </row>
    <row r="90" spans="2:69" x14ac:dyDescent="0.3">
      <c r="B90"/>
      <c r="C90"/>
      <c r="D90"/>
      <c r="E90"/>
      <c r="F90"/>
      <c r="G90"/>
      <c r="H90"/>
      <c r="I90"/>
      <c r="J90"/>
      <c r="K90"/>
      <c r="L90"/>
      <c r="M90"/>
      <c r="N90"/>
      <c r="O90"/>
      <c r="P90"/>
      <c r="Q90"/>
      <c r="R90"/>
      <c r="S90"/>
      <c r="T90"/>
      <c r="U90"/>
      <c r="W90" s="11" t="b">
        <f>IF(OR(B90=Localisation!$C$118,B90=5),4,IF(OR(B90=Localisation!$C$119,B90=4),2,IF(OR(B90=Localisation!$C$120,B90=3),0,IF(OR(B90=Localisation!$C$121,B90=2),-1,IF(OR(B90=Localisation!$C$122,B90=1),-2)))))</f>
        <v>0</v>
      </c>
      <c r="X90" s="11" t="b">
        <f>IF(OR(C90=Localisation!$C$124,C90=5),-2,IF(OR(C90=Localisation!$C$125,C90=4),-1,IF(OR(C90=Localisation!$C$126,C90=3),0,IF(OR(C90=Localisation!$C$127,C90=2),2,IF(OR(C90=Localisation!$C$128,C90=1),4)))))</f>
        <v>0</v>
      </c>
      <c r="Y90" s="11" t="b">
        <f>IF(OR(D90=Localisation!$C$118,D90=5),4,IF(OR(D90=Localisation!$C$119,D90=4),2,IF(OR(D90=Localisation!$C$120,D90=3),0,IF(OR(D90=Localisation!$C$121,D90=2),-1,IF(OR(D90=Localisation!$C$122,D90=1),-2)))))</f>
        <v>0</v>
      </c>
      <c r="Z90" s="11" t="b">
        <f>IF(OR(E90=Localisation!$C$124,E90=5),-2,IF(OR(E90=Localisation!$C$125,E90=4),-1,IF(OR(E90=Localisation!$C$126,E90=3),0,IF(OR(E90=Localisation!$C$127,E90=2),2,IF(OR(E90=Localisation!$C$128,E90=1),4)))))</f>
        <v>0</v>
      </c>
      <c r="AA90" s="11" t="b">
        <f>IF(OR(F90=Localisation!$C$118,F90=5),4,IF(OR(F90=Localisation!$C$119,F90=4),2,IF(OR(F90=Localisation!$C$120,F90=3),0,IF(OR(F90=Localisation!$C$121,F90=2),-1,IF(OR(F90=Localisation!$C$122,F90=1),-2)))))</f>
        <v>0</v>
      </c>
      <c r="AB90" s="11" t="b">
        <f>IF(OR(G90=Localisation!$C$124,G90=5),-2,IF(OR(G90=Localisation!$C$125,G90=4),-1,IF(OR(G90=Localisation!$C$126,G90=3),0,IF(OR(G90=Localisation!$C$127,G90=2),2,IF(OR(G90=Localisation!$C$128,G90=1),4)))))</f>
        <v>0</v>
      </c>
      <c r="AC90" s="11" t="b">
        <f>IF(OR(H90=Localisation!$C$118,H90=5),4,IF(OR(H90=Localisation!$C$119,H90=4),2,IF(OR(H90=Localisation!$C$120,H90=3),0,IF(OR(H90=Localisation!$C$121,H90=2),-1,IF(OR(H90=Localisation!$C$122,H90=1),-2)))))</f>
        <v>0</v>
      </c>
      <c r="AD90" s="11" t="b">
        <f>IF(OR(I90=Localisation!$C$124,I90=5),-2,IF(OR(I90=Localisation!$C$125,I90=4),-1,IF(OR(I90=Localisation!$C$126,I90=3),0,IF(OR(I90=Localisation!$C$127,I90=2),2,IF(OR(I90=Localisation!$C$128,I90=1),4)))))</f>
        <v>0</v>
      </c>
      <c r="AE90" s="11" t="b">
        <f>IF(OR(J90=Localisation!$C$118,J90=5),4,IF(OR(J90=Localisation!$C$119,J90=4),2,IF(OR(J90=Localisation!$C$120,J90=3),0,IF(OR(J90=Localisation!$C$121,J90=2),-1,IF(OR(J90=Localisation!$C$122,J90=1),-2)))))</f>
        <v>0</v>
      </c>
      <c r="AF90" s="11" t="b">
        <f>IF(OR(K90=Localisation!$C$124,K90=5),-2,IF(OR(K90=Localisation!$C$125,K90=4),-1,IF(OR(K90=Localisation!$C$126,K90=3),0,IF(OR(K90=Localisation!$C$127,K90=2),2,IF(OR(K90=Localisation!$C$128,K90=1),4)))))</f>
        <v>0</v>
      </c>
      <c r="AG90" s="11" t="b">
        <f>IF(OR(L90=Localisation!$C$118,L90=5),4,IF(OR(L90=Localisation!$C$119,L90=4),2,IF(OR(L90=Localisation!$C$120,L90=3),0,IF(OR(L90=Localisation!$C$121,L90=2),-1,IF(OR(L90=Localisation!$C$122,L90=1),-2)))))</f>
        <v>0</v>
      </c>
      <c r="AH90" s="11" t="b">
        <f>IF(OR(M90=Localisation!$C$124,M90=5),-2,IF(OR(M90=Localisation!$C$125,M90=4),-1,IF(OR(M90=Localisation!$C$126,M90=3),0,IF(OR(M90=Localisation!$C$127,M90=2),2,IF(OR(M90=Localisation!$C$128,M90=1),4)))))</f>
        <v>0</v>
      </c>
      <c r="AI90" s="11" t="b">
        <f>IF(OR(N90=Localisation!$C$118,N90=5),4,IF(OR(N90=Localisation!$C$119,N90=4),2,IF(OR(N90=Localisation!$C$120,N90=3),0,IF(OR(N90=Localisation!$C$121,N90=2),-1,IF(OR(N90=Localisation!$C$122,N90=1),-2)))))</f>
        <v>0</v>
      </c>
      <c r="AJ90" s="11" t="b">
        <f>IF(OR(O90=Localisation!$C$124,O90=5),-2,IF(OR(O90=Localisation!$C$125,O90=4),-1,IF(OR(O90=Localisation!$C$126,O90=3),0,IF(OR(O90=Localisation!$C$127,O90=2),2,IF(OR(O90=Localisation!$C$128,O90=1),4)))))</f>
        <v>0</v>
      </c>
      <c r="AK90" s="11" t="b">
        <f>IF(OR(P90=Localisation!$C$118,P90=5),4,IF(OR(P90=Localisation!$C$119,P90=4),2,IF(OR(P90=Localisation!$C$120,P90=3),0,IF(OR(P90=Localisation!$C$121,P90=2),-1,IF(OR(P90=Localisation!$C$122,P90=1),-2)))))</f>
        <v>0</v>
      </c>
      <c r="AL90" s="11" t="b">
        <f>IF(OR(Q90=Localisation!$C$124,Q90=5),-2,IF(OR(Q90=Localisation!$C$125,Q90=4),-1,IF(OR(Q90=Localisation!$C$126,Q90=3),0,IF(OR(Q90=Localisation!$C$127,Q90=2),2,IF(OR(Q90=Localisation!$C$128,Q90=1),4)))))</f>
        <v>0</v>
      </c>
      <c r="AM90" s="11" t="b">
        <f>IF(OR(R90=Localisation!$C$118,R90=5),4,IF(OR(R90=Localisation!$C$119,R90=4),2,IF(OR(R90=Localisation!$C$120,R90=3),0,IF(OR(R90=Localisation!$C$121,R90=2),-1,IF(OR(R90=Localisation!$C$122,R90=1),-2)))))</f>
        <v>0</v>
      </c>
      <c r="AN90" s="11" t="b">
        <f>IF(OR(S90=Localisation!$C$124,S90=5),-2,IF(OR(S90=Localisation!$C$125,S90=4),-1,IF(OR(S90=Localisation!$C$126,S90=3),0,IF(OR(S90=Localisation!$C$127,S90=2),2,IF(OR(S90=Localisation!$C$128,S90=1),4)))))</f>
        <v>0</v>
      </c>
      <c r="AO90" s="11" t="b">
        <f>IF(OR(T90=Localisation!$C$118,T90=5),4,IF(OR(T90=Localisation!$C$119,T90=4),2,IF(OR(T90=Localisation!$C$120,T90=3),0,IF(OR(T90=Localisation!$C$121,T90=2),-1,IF(OR(T90=Localisation!$C$122,T90=1),-2)))))</f>
        <v>0</v>
      </c>
      <c r="AP90" s="11" t="b">
        <f>IF(OR(U90=Localisation!$C$124,U90=5),-2,IF(OR(U90=Localisation!$C$125,U90=4),-1,IF(OR(U90=Localisation!$C$126,U90=3),0,IF(OR(U90=Localisation!$C$127,U90=2),2,IF(OR(U90=Localisation!$C$128,U90=1),4)))))</f>
        <v>0</v>
      </c>
      <c r="AR90" s="11" t="str">
        <f t="shared" si="23"/>
        <v>ЛОЖЬЛОЖЬ</v>
      </c>
      <c r="AS90" s="11" t="str">
        <f t="shared" si="24"/>
        <v>ЛОЖЬЛОЖЬ</v>
      </c>
      <c r="AT90" s="11" t="str">
        <f t="shared" si="25"/>
        <v>ЛОЖЬЛОЖЬ</v>
      </c>
      <c r="AU90" s="11" t="str">
        <f t="shared" si="26"/>
        <v>ЛОЖЬЛОЖЬ</v>
      </c>
      <c r="AV90" s="11" t="str">
        <f t="shared" si="27"/>
        <v>ЛОЖЬЛОЖЬ</v>
      </c>
      <c r="AW90" s="11" t="str">
        <f t="shared" si="28"/>
        <v>ЛОЖЬЛОЖЬ</v>
      </c>
      <c r="AX90" s="11" t="str">
        <f t="shared" si="29"/>
        <v>ЛОЖЬЛОЖЬ</v>
      </c>
      <c r="AY90" s="11" t="str">
        <f t="shared" si="30"/>
        <v>ЛОЖЬЛОЖЬ</v>
      </c>
      <c r="AZ90" s="11" t="str">
        <f t="shared" si="31"/>
        <v>ЛОЖЬЛОЖЬ</v>
      </c>
      <c r="BA90" s="11" t="str">
        <f t="shared" si="32"/>
        <v>ЛОЖЬЛОЖЬ</v>
      </c>
      <c r="BC90" s="11" t="str">
        <f t="shared" si="33"/>
        <v/>
      </c>
      <c r="BD90" s="11" t="str">
        <f t="shared" si="34"/>
        <v/>
      </c>
      <c r="BE90" s="11" t="str">
        <f t="shared" si="35"/>
        <v/>
      </c>
      <c r="BF90" s="11" t="str">
        <f t="shared" si="36"/>
        <v/>
      </c>
      <c r="BG90" s="11" t="str">
        <f t="shared" si="37"/>
        <v/>
      </c>
      <c r="BH90" s="11" t="str">
        <f t="shared" si="38"/>
        <v/>
      </c>
      <c r="BI90" s="11" t="str">
        <f t="shared" si="39"/>
        <v/>
      </c>
      <c r="BJ90" s="11" t="str">
        <f t="shared" si="40"/>
        <v/>
      </c>
      <c r="BK90" s="11" t="str">
        <f t="shared" si="41"/>
        <v/>
      </c>
      <c r="BL90" s="11" t="str">
        <f t="shared" si="42"/>
        <v/>
      </c>
      <c r="BN90" s="53" t="str">
        <f>BN55</f>
        <v>Feature 1</v>
      </c>
      <c r="BO90" s="74" t="str">
        <f>IFERROR((BQ4+BP4)/SUM(BO4,BP4,BQ4,BR4),"")</f>
        <v/>
      </c>
      <c r="BP90" s="75" t="str">
        <f>IFERROR(SUM(BO4,BP4)/SUM(BO4:BR4)*-1,"")</f>
        <v/>
      </c>
      <c r="BQ90" s="80" t="str">
        <f>IFERROR(BP90*$BP$87,"")</f>
        <v/>
      </c>
    </row>
    <row r="91" spans="2:69" x14ac:dyDescent="0.3">
      <c r="B91"/>
      <c r="C91"/>
      <c r="D91"/>
      <c r="E91"/>
      <c r="F91"/>
      <c r="G91"/>
      <c r="H91"/>
      <c r="I91"/>
      <c r="J91"/>
      <c r="K91"/>
      <c r="L91"/>
      <c r="M91"/>
      <c r="N91"/>
      <c r="O91"/>
      <c r="P91"/>
      <c r="Q91"/>
      <c r="R91"/>
      <c r="S91"/>
      <c r="T91"/>
      <c r="U91"/>
      <c r="W91" s="11" t="b">
        <f>IF(OR(B91=Localisation!$C$118,B91=5),4,IF(OR(B91=Localisation!$C$119,B91=4),2,IF(OR(B91=Localisation!$C$120,B91=3),0,IF(OR(B91=Localisation!$C$121,B91=2),-1,IF(OR(B91=Localisation!$C$122,B91=1),-2)))))</f>
        <v>0</v>
      </c>
      <c r="X91" s="11" t="b">
        <f>IF(OR(C91=Localisation!$C$124,C91=5),-2,IF(OR(C91=Localisation!$C$125,C91=4),-1,IF(OR(C91=Localisation!$C$126,C91=3),0,IF(OR(C91=Localisation!$C$127,C91=2),2,IF(OR(C91=Localisation!$C$128,C91=1),4)))))</f>
        <v>0</v>
      </c>
      <c r="Y91" s="11" t="b">
        <f>IF(OR(D91=Localisation!$C$118,D91=5),4,IF(OR(D91=Localisation!$C$119,D91=4),2,IF(OR(D91=Localisation!$C$120,D91=3),0,IF(OR(D91=Localisation!$C$121,D91=2),-1,IF(OR(D91=Localisation!$C$122,D91=1),-2)))))</f>
        <v>0</v>
      </c>
      <c r="Z91" s="11" t="b">
        <f>IF(OR(E91=Localisation!$C$124,E91=5),-2,IF(OR(E91=Localisation!$C$125,E91=4),-1,IF(OR(E91=Localisation!$C$126,E91=3),0,IF(OR(E91=Localisation!$C$127,E91=2),2,IF(OR(E91=Localisation!$C$128,E91=1),4)))))</f>
        <v>0</v>
      </c>
      <c r="AA91" s="11" t="b">
        <f>IF(OR(F91=Localisation!$C$118,F91=5),4,IF(OR(F91=Localisation!$C$119,F91=4),2,IF(OR(F91=Localisation!$C$120,F91=3),0,IF(OR(F91=Localisation!$C$121,F91=2),-1,IF(OR(F91=Localisation!$C$122,F91=1),-2)))))</f>
        <v>0</v>
      </c>
      <c r="AB91" s="11" t="b">
        <f>IF(OR(G91=Localisation!$C$124,G91=5),-2,IF(OR(G91=Localisation!$C$125,G91=4),-1,IF(OR(G91=Localisation!$C$126,G91=3),0,IF(OR(G91=Localisation!$C$127,G91=2),2,IF(OR(G91=Localisation!$C$128,G91=1),4)))))</f>
        <v>0</v>
      </c>
      <c r="AC91" s="11" t="b">
        <f>IF(OR(H91=Localisation!$C$118,H91=5),4,IF(OR(H91=Localisation!$C$119,H91=4),2,IF(OR(H91=Localisation!$C$120,H91=3),0,IF(OR(H91=Localisation!$C$121,H91=2),-1,IF(OR(H91=Localisation!$C$122,H91=1),-2)))))</f>
        <v>0</v>
      </c>
      <c r="AD91" s="11" t="b">
        <f>IF(OR(I91=Localisation!$C$124,I91=5),-2,IF(OR(I91=Localisation!$C$125,I91=4),-1,IF(OR(I91=Localisation!$C$126,I91=3),0,IF(OR(I91=Localisation!$C$127,I91=2),2,IF(OR(I91=Localisation!$C$128,I91=1),4)))))</f>
        <v>0</v>
      </c>
      <c r="AE91" s="11" t="b">
        <f>IF(OR(J91=Localisation!$C$118,J91=5),4,IF(OR(J91=Localisation!$C$119,J91=4),2,IF(OR(J91=Localisation!$C$120,J91=3),0,IF(OR(J91=Localisation!$C$121,J91=2),-1,IF(OR(J91=Localisation!$C$122,J91=1),-2)))))</f>
        <v>0</v>
      </c>
      <c r="AF91" s="11" t="b">
        <f>IF(OR(K91=Localisation!$C$124,K91=5),-2,IF(OR(K91=Localisation!$C$125,K91=4),-1,IF(OR(K91=Localisation!$C$126,K91=3),0,IF(OR(K91=Localisation!$C$127,K91=2),2,IF(OR(K91=Localisation!$C$128,K91=1),4)))))</f>
        <v>0</v>
      </c>
      <c r="AG91" s="11" t="b">
        <f>IF(OR(L91=Localisation!$C$118,L91=5),4,IF(OR(L91=Localisation!$C$119,L91=4),2,IF(OR(L91=Localisation!$C$120,L91=3),0,IF(OR(L91=Localisation!$C$121,L91=2),-1,IF(OR(L91=Localisation!$C$122,L91=1),-2)))))</f>
        <v>0</v>
      </c>
      <c r="AH91" s="11" t="b">
        <f>IF(OR(M91=Localisation!$C$124,M91=5),-2,IF(OR(M91=Localisation!$C$125,M91=4),-1,IF(OR(M91=Localisation!$C$126,M91=3),0,IF(OR(M91=Localisation!$C$127,M91=2),2,IF(OR(M91=Localisation!$C$128,M91=1),4)))))</f>
        <v>0</v>
      </c>
      <c r="AI91" s="11" t="b">
        <f>IF(OR(N91=Localisation!$C$118,N91=5),4,IF(OR(N91=Localisation!$C$119,N91=4),2,IF(OR(N91=Localisation!$C$120,N91=3),0,IF(OR(N91=Localisation!$C$121,N91=2),-1,IF(OR(N91=Localisation!$C$122,N91=1),-2)))))</f>
        <v>0</v>
      </c>
      <c r="AJ91" s="11" t="b">
        <f>IF(OR(O91=Localisation!$C$124,O91=5),-2,IF(OR(O91=Localisation!$C$125,O91=4),-1,IF(OR(O91=Localisation!$C$126,O91=3),0,IF(OR(O91=Localisation!$C$127,O91=2),2,IF(OR(O91=Localisation!$C$128,O91=1),4)))))</f>
        <v>0</v>
      </c>
      <c r="AK91" s="11" t="b">
        <f>IF(OR(P91=Localisation!$C$118,P91=5),4,IF(OR(P91=Localisation!$C$119,P91=4),2,IF(OR(P91=Localisation!$C$120,P91=3),0,IF(OR(P91=Localisation!$C$121,P91=2),-1,IF(OR(P91=Localisation!$C$122,P91=1),-2)))))</f>
        <v>0</v>
      </c>
      <c r="AL91" s="11" t="b">
        <f>IF(OR(Q91=Localisation!$C$124,Q91=5),-2,IF(OR(Q91=Localisation!$C$125,Q91=4),-1,IF(OR(Q91=Localisation!$C$126,Q91=3),0,IF(OR(Q91=Localisation!$C$127,Q91=2),2,IF(OR(Q91=Localisation!$C$128,Q91=1),4)))))</f>
        <v>0</v>
      </c>
      <c r="AM91" s="11" t="b">
        <f>IF(OR(R91=Localisation!$C$118,R91=5),4,IF(OR(R91=Localisation!$C$119,R91=4),2,IF(OR(R91=Localisation!$C$120,R91=3),0,IF(OR(R91=Localisation!$C$121,R91=2),-1,IF(OR(R91=Localisation!$C$122,R91=1),-2)))))</f>
        <v>0</v>
      </c>
      <c r="AN91" s="11" t="b">
        <f>IF(OR(S91=Localisation!$C$124,S91=5),-2,IF(OR(S91=Localisation!$C$125,S91=4),-1,IF(OR(S91=Localisation!$C$126,S91=3),0,IF(OR(S91=Localisation!$C$127,S91=2),2,IF(OR(S91=Localisation!$C$128,S91=1),4)))))</f>
        <v>0</v>
      </c>
      <c r="AO91" s="11" t="b">
        <f>IF(OR(T91=Localisation!$C$118,T91=5),4,IF(OR(T91=Localisation!$C$119,T91=4),2,IF(OR(T91=Localisation!$C$120,T91=3),0,IF(OR(T91=Localisation!$C$121,T91=2),-1,IF(OR(T91=Localisation!$C$122,T91=1),-2)))))</f>
        <v>0</v>
      </c>
      <c r="AP91" s="11" t="b">
        <f>IF(OR(U91=Localisation!$C$124,U91=5),-2,IF(OR(U91=Localisation!$C$125,U91=4),-1,IF(OR(U91=Localisation!$C$126,U91=3),0,IF(OR(U91=Localisation!$C$127,U91=2),2,IF(OR(U91=Localisation!$C$128,U91=1),4)))))</f>
        <v>0</v>
      </c>
      <c r="AR91" s="11" t="str">
        <f t="shared" si="23"/>
        <v>ЛОЖЬЛОЖЬ</v>
      </c>
      <c r="AS91" s="11" t="str">
        <f t="shared" si="24"/>
        <v>ЛОЖЬЛОЖЬ</v>
      </c>
      <c r="AT91" s="11" t="str">
        <f t="shared" si="25"/>
        <v>ЛОЖЬЛОЖЬ</v>
      </c>
      <c r="AU91" s="11" t="str">
        <f t="shared" si="26"/>
        <v>ЛОЖЬЛОЖЬ</v>
      </c>
      <c r="AV91" s="11" t="str">
        <f t="shared" si="27"/>
        <v>ЛОЖЬЛОЖЬ</v>
      </c>
      <c r="AW91" s="11" t="str">
        <f t="shared" si="28"/>
        <v>ЛОЖЬЛОЖЬ</v>
      </c>
      <c r="AX91" s="11" t="str">
        <f t="shared" si="29"/>
        <v>ЛОЖЬЛОЖЬ</v>
      </c>
      <c r="AY91" s="11" t="str">
        <f t="shared" si="30"/>
        <v>ЛОЖЬЛОЖЬ</v>
      </c>
      <c r="AZ91" s="11" t="str">
        <f t="shared" si="31"/>
        <v>ЛОЖЬЛОЖЬ</v>
      </c>
      <c r="BA91" s="11" t="str">
        <f t="shared" si="32"/>
        <v>ЛОЖЬЛОЖЬ</v>
      </c>
      <c r="BC91" s="11" t="str">
        <f t="shared" si="33"/>
        <v/>
      </c>
      <c r="BD91" s="11" t="str">
        <f t="shared" si="34"/>
        <v/>
      </c>
      <c r="BE91" s="11" t="str">
        <f t="shared" si="35"/>
        <v/>
      </c>
      <c r="BF91" s="11" t="str">
        <f t="shared" si="36"/>
        <v/>
      </c>
      <c r="BG91" s="11" t="str">
        <f t="shared" si="37"/>
        <v/>
      </c>
      <c r="BH91" s="11" t="str">
        <f t="shared" si="38"/>
        <v/>
      </c>
      <c r="BI91" s="11" t="str">
        <f t="shared" si="39"/>
        <v/>
      </c>
      <c r="BJ91" s="11" t="str">
        <f t="shared" si="40"/>
        <v/>
      </c>
      <c r="BK91" s="11" t="str">
        <f t="shared" si="41"/>
        <v/>
      </c>
      <c r="BL91" s="11" t="str">
        <f t="shared" si="42"/>
        <v/>
      </c>
      <c r="BN91" s="53" t="str">
        <f t="shared" ref="BN91:BN99" si="43">BN56</f>
        <v>Feature 2</v>
      </c>
      <c r="BO91" s="74" t="str">
        <f t="shared" ref="BO91:BO99" si="44">IFERROR((BQ5+BP5)/SUM(BO5,BP5,BQ5,BR5),"")</f>
        <v/>
      </c>
      <c r="BP91" s="75" t="str">
        <f t="shared" ref="BP91:BP99" si="45">IFERROR(SUM(BO5,BP5)/SUM(BO5:BR5)*-1,"")</f>
        <v/>
      </c>
      <c r="BQ91" s="80" t="str">
        <f t="shared" ref="BQ91:BQ99" si="46">IFERROR(BP91*$BP$87,"")</f>
        <v/>
      </c>
    </row>
    <row r="92" spans="2:69" x14ac:dyDescent="0.3">
      <c r="B92"/>
      <c r="C92"/>
      <c r="D92"/>
      <c r="E92"/>
      <c r="F92"/>
      <c r="G92"/>
      <c r="H92"/>
      <c r="I92"/>
      <c r="J92"/>
      <c r="K92"/>
      <c r="L92"/>
      <c r="M92"/>
      <c r="N92"/>
      <c r="O92"/>
      <c r="P92"/>
      <c r="Q92"/>
      <c r="R92"/>
      <c r="S92"/>
      <c r="T92"/>
      <c r="U92"/>
      <c r="W92" s="11" t="b">
        <f>IF(OR(B92=Localisation!$C$118,B92=5),4,IF(OR(B92=Localisation!$C$119,B92=4),2,IF(OR(B92=Localisation!$C$120,B92=3),0,IF(OR(B92=Localisation!$C$121,B92=2),-1,IF(OR(B92=Localisation!$C$122,B92=1),-2)))))</f>
        <v>0</v>
      </c>
      <c r="X92" s="11" t="b">
        <f>IF(OR(C92=Localisation!$C$124,C92=5),-2,IF(OR(C92=Localisation!$C$125,C92=4),-1,IF(OR(C92=Localisation!$C$126,C92=3),0,IF(OR(C92=Localisation!$C$127,C92=2),2,IF(OR(C92=Localisation!$C$128,C92=1),4)))))</f>
        <v>0</v>
      </c>
      <c r="Y92" s="11" t="b">
        <f>IF(OR(D92=Localisation!$C$118,D92=5),4,IF(OR(D92=Localisation!$C$119,D92=4),2,IF(OR(D92=Localisation!$C$120,D92=3),0,IF(OR(D92=Localisation!$C$121,D92=2),-1,IF(OR(D92=Localisation!$C$122,D92=1),-2)))))</f>
        <v>0</v>
      </c>
      <c r="Z92" s="11" t="b">
        <f>IF(OR(E92=Localisation!$C$124,E92=5),-2,IF(OR(E92=Localisation!$C$125,E92=4),-1,IF(OR(E92=Localisation!$C$126,E92=3),0,IF(OR(E92=Localisation!$C$127,E92=2),2,IF(OR(E92=Localisation!$C$128,E92=1),4)))))</f>
        <v>0</v>
      </c>
      <c r="AA92" s="11" t="b">
        <f>IF(OR(F92=Localisation!$C$118,F92=5),4,IF(OR(F92=Localisation!$C$119,F92=4),2,IF(OR(F92=Localisation!$C$120,F92=3),0,IF(OR(F92=Localisation!$C$121,F92=2),-1,IF(OR(F92=Localisation!$C$122,F92=1),-2)))))</f>
        <v>0</v>
      </c>
      <c r="AB92" s="11" t="b">
        <f>IF(OR(G92=Localisation!$C$124,G92=5),-2,IF(OR(G92=Localisation!$C$125,G92=4),-1,IF(OR(G92=Localisation!$C$126,G92=3),0,IF(OR(G92=Localisation!$C$127,G92=2),2,IF(OR(G92=Localisation!$C$128,G92=1),4)))))</f>
        <v>0</v>
      </c>
      <c r="AC92" s="11" t="b">
        <f>IF(OR(H92=Localisation!$C$118,H92=5),4,IF(OR(H92=Localisation!$C$119,H92=4),2,IF(OR(H92=Localisation!$C$120,H92=3),0,IF(OR(H92=Localisation!$C$121,H92=2),-1,IF(OR(H92=Localisation!$C$122,H92=1),-2)))))</f>
        <v>0</v>
      </c>
      <c r="AD92" s="11" t="b">
        <f>IF(OR(I92=Localisation!$C$124,I92=5),-2,IF(OR(I92=Localisation!$C$125,I92=4),-1,IF(OR(I92=Localisation!$C$126,I92=3),0,IF(OR(I92=Localisation!$C$127,I92=2),2,IF(OR(I92=Localisation!$C$128,I92=1),4)))))</f>
        <v>0</v>
      </c>
      <c r="AE92" s="11" t="b">
        <f>IF(OR(J92=Localisation!$C$118,J92=5),4,IF(OR(J92=Localisation!$C$119,J92=4),2,IF(OR(J92=Localisation!$C$120,J92=3),0,IF(OR(J92=Localisation!$C$121,J92=2),-1,IF(OR(J92=Localisation!$C$122,J92=1),-2)))))</f>
        <v>0</v>
      </c>
      <c r="AF92" s="11" t="b">
        <f>IF(OR(K92=Localisation!$C$124,K92=5),-2,IF(OR(K92=Localisation!$C$125,K92=4),-1,IF(OR(K92=Localisation!$C$126,K92=3),0,IF(OR(K92=Localisation!$C$127,K92=2),2,IF(OR(K92=Localisation!$C$128,K92=1),4)))))</f>
        <v>0</v>
      </c>
      <c r="AG92" s="11" t="b">
        <f>IF(OR(L92=Localisation!$C$118,L92=5),4,IF(OR(L92=Localisation!$C$119,L92=4),2,IF(OR(L92=Localisation!$C$120,L92=3),0,IF(OR(L92=Localisation!$C$121,L92=2),-1,IF(OR(L92=Localisation!$C$122,L92=1),-2)))))</f>
        <v>0</v>
      </c>
      <c r="AH92" s="11" t="b">
        <f>IF(OR(M92=Localisation!$C$124,M92=5),-2,IF(OR(M92=Localisation!$C$125,M92=4),-1,IF(OR(M92=Localisation!$C$126,M92=3),0,IF(OR(M92=Localisation!$C$127,M92=2),2,IF(OR(M92=Localisation!$C$128,M92=1),4)))))</f>
        <v>0</v>
      </c>
      <c r="AI92" s="11" t="b">
        <f>IF(OR(N92=Localisation!$C$118,N92=5),4,IF(OR(N92=Localisation!$C$119,N92=4),2,IF(OR(N92=Localisation!$C$120,N92=3),0,IF(OR(N92=Localisation!$C$121,N92=2),-1,IF(OR(N92=Localisation!$C$122,N92=1),-2)))))</f>
        <v>0</v>
      </c>
      <c r="AJ92" s="11" t="b">
        <f>IF(OR(O92=Localisation!$C$124,O92=5),-2,IF(OR(O92=Localisation!$C$125,O92=4),-1,IF(OR(O92=Localisation!$C$126,O92=3),0,IF(OR(O92=Localisation!$C$127,O92=2),2,IF(OR(O92=Localisation!$C$128,O92=1),4)))))</f>
        <v>0</v>
      </c>
      <c r="AK92" s="11" t="b">
        <f>IF(OR(P92=Localisation!$C$118,P92=5),4,IF(OR(P92=Localisation!$C$119,P92=4),2,IF(OR(P92=Localisation!$C$120,P92=3),0,IF(OR(P92=Localisation!$C$121,P92=2),-1,IF(OR(P92=Localisation!$C$122,P92=1),-2)))))</f>
        <v>0</v>
      </c>
      <c r="AL92" s="11" t="b">
        <f>IF(OR(Q92=Localisation!$C$124,Q92=5),-2,IF(OR(Q92=Localisation!$C$125,Q92=4),-1,IF(OR(Q92=Localisation!$C$126,Q92=3),0,IF(OR(Q92=Localisation!$C$127,Q92=2),2,IF(OR(Q92=Localisation!$C$128,Q92=1),4)))))</f>
        <v>0</v>
      </c>
      <c r="AM92" s="11" t="b">
        <f>IF(OR(R92=Localisation!$C$118,R92=5),4,IF(OR(R92=Localisation!$C$119,R92=4),2,IF(OR(R92=Localisation!$C$120,R92=3),0,IF(OR(R92=Localisation!$C$121,R92=2),-1,IF(OR(R92=Localisation!$C$122,R92=1),-2)))))</f>
        <v>0</v>
      </c>
      <c r="AN92" s="11" t="b">
        <f>IF(OR(S92=Localisation!$C$124,S92=5),-2,IF(OR(S92=Localisation!$C$125,S92=4),-1,IF(OR(S92=Localisation!$C$126,S92=3),0,IF(OR(S92=Localisation!$C$127,S92=2),2,IF(OR(S92=Localisation!$C$128,S92=1),4)))))</f>
        <v>0</v>
      </c>
      <c r="AO92" s="11" t="b">
        <f>IF(OR(T92=Localisation!$C$118,T92=5),4,IF(OR(T92=Localisation!$C$119,T92=4),2,IF(OR(T92=Localisation!$C$120,T92=3),0,IF(OR(T92=Localisation!$C$121,T92=2),-1,IF(OR(T92=Localisation!$C$122,T92=1),-2)))))</f>
        <v>0</v>
      </c>
      <c r="AP92" s="11" t="b">
        <f>IF(OR(U92=Localisation!$C$124,U92=5),-2,IF(OR(U92=Localisation!$C$125,U92=4),-1,IF(OR(U92=Localisation!$C$126,U92=3),0,IF(OR(U92=Localisation!$C$127,U92=2),2,IF(OR(U92=Localisation!$C$128,U92=1),4)))))</f>
        <v>0</v>
      </c>
      <c r="AR92" s="11" t="str">
        <f t="shared" si="23"/>
        <v>ЛОЖЬЛОЖЬ</v>
      </c>
      <c r="AS92" s="11" t="str">
        <f t="shared" si="24"/>
        <v>ЛОЖЬЛОЖЬ</v>
      </c>
      <c r="AT92" s="11" t="str">
        <f t="shared" si="25"/>
        <v>ЛОЖЬЛОЖЬ</v>
      </c>
      <c r="AU92" s="11" t="str">
        <f t="shared" si="26"/>
        <v>ЛОЖЬЛОЖЬ</v>
      </c>
      <c r="AV92" s="11" t="str">
        <f t="shared" si="27"/>
        <v>ЛОЖЬЛОЖЬ</v>
      </c>
      <c r="AW92" s="11" t="str">
        <f t="shared" si="28"/>
        <v>ЛОЖЬЛОЖЬ</v>
      </c>
      <c r="AX92" s="11" t="str">
        <f t="shared" si="29"/>
        <v>ЛОЖЬЛОЖЬ</v>
      </c>
      <c r="AY92" s="11" t="str">
        <f t="shared" si="30"/>
        <v>ЛОЖЬЛОЖЬ</v>
      </c>
      <c r="AZ92" s="11" t="str">
        <f t="shared" si="31"/>
        <v>ЛОЖЬЛОЖЬ</v>
      </c>
      <c r="BA92" s="11" t="str">
        <f t="shared" si="32"/>
        <v>ЛОЖЬЛОЖЬ</v>
      </c>
      <c r="BC92" s="11" t="str">
        <f t="shared" si="33"/>
        <v/>
      </c>
      <c r="BD92" s="11" t="str">
        <f t="shared" si="34"/>
        <v/>
      </c>
      <c r="BE92" s="11" t="str">
        <f t="shared" si="35"/>
        <v/>
      </c>
      <c r="BF92" s="11" t="str">
        <f t="shared" si="36"/>
        <v/>
      </c>
      <c r="BG92" s="11" t="str">
        <f t="shared" si="37"/>
        <v/>
      </c>
      <c r="BH92" s="11" t="str">
        <f t="shared" si="38"/>
        <v/>
      </c>
      <c r="BI92" s="11" t="str">
        <f t="shared" si="39"/>
        <v/>
      </c>
      <c r="BJ92" s="11" t="str">
        <f t="shared" si="40"/>
        <v/>
      </c>
      <c r="BK92" s="11" t="str">
        <f t="shared" si="41"/>
        <v/>
      </c>
      <c r="BL92" s="11" t="str">
        <f t="shared" si="42"/>
        <v/>
      </c>
      <c r="BN92" s="53" t="str">
        <f t="shared" si="43"/>
        <v>Feature 3</v>
      </c>
      <c r="BO92" s="74" t="str">
        <f t="shared" si="44"/>
        <v/>
      </c>
      <c r="BP92" s="75" t="str">
        <f t="shared" si="45"/>
        <v/>
      </c>
      <c r="BQ92" s="80" t="str">
        <f t="shared" si="46"/>
        <v/>
      </c>
    </row>
    <row r="93" spans="2:69" x14ac:dyDescent="0.3">
      <c r="B93"/>
      <c r="C93"/>
      <c r="D93"/>
      <c r="E93"/>
      <c r="F93"/>
      <c r="G93"/>
      <c r="H93"/>
      <c r="I93"/>
      <c r="J93"/>
      <c r="K93"/>
      <c r="L93"/>
      <c r="M93"/>
      <c r="N93"/>
      <c r="O93"/>
      <c r="P93"/>
      <c r="Q93"/>
      <c r="R93"/>
      <c r="S93"/>
      <c r="T93"/>
      <c r="U93"/>
      <c r="W93" s="11" t="b">
        <f>IF(OR(B93=Localisation!$C$118,B93=5),4,IF(OR(B93=Localisation!$C$119,B93=4),2,IF(OR(B93=Localisation!$C$120,B93=3),0,IF(OR(B93=Localisation!$C$121,B93=2),-1,IF(OR(B93=Localisation!$C$122,B93=1),-2)))))</f>
        <v>0</v>
      </c>
      <c r="X93" s="11" t="b">
        <f>IF(OR(C93=Localisation!$C$124,C93=5),-2,IF(OR(C93=Localisation!$C$125,C93=4),-1,IF(OR(C93=Localisation!$C$126,C93=3),0,IF(OR(C93=Localisation!$C$127,C93=2),2,IF(OR(C93=Localisation!$C$128,C93=1),4)))))</f>
        <v>0</v>
      </c>
      <c r="Y93" s="11" t="b">
        <f>IF(OR(D93=Localisation!$C$118,D93=5),4,IF(OR(D93=Localisation!$C$119,D93=4),2,IF(OR(D93=Localisation!$C$120,D93=3),0,IF(OR(D93=Localisation!$C$121,D93=2),-1,IF(OR(D93=Localisation!$C$122,D93=1),-2)))))</f>
        <v>0</v>
      </c>
      <c r="Z93" s="11" t="b">
        <f>IF(OR(E93=Localisation!$C$124,E93=5),-2,IF(OR(E93=Localisation!$C$125,E93=4),-1,IF(OR(E93=Localisation!$C$126,E93=3),0,IF(OR(E93=Localisation!$C$127,E93=2),2,IF(OR(E93=Localisation!$C$128,E93=1),4)))))</f>
        <v>0</v>
      </c>
      <c r="AA93" s="11" t="b">
        <f>IF(OR(F93=Localisation!$C$118,F93=5),4,IF(OR(F93=Localisation!$C$119,F93=4),2,IF(OR(F93=Localisation!$C$120,F93=3),0,IF(OR(F93=Localisation!$C$121,F93=2),-1,IF(OR(F93=Localisation!$C$122,F93=1),-2)))))</f>
        <v>0</v>
      </c>
      <c r="AB93" s="11" t="b">
        <f>IF(OR(G93=Localisation!$C$124,G93=5),-2,IF(OR(G93=Localisation!$C$125,G93=4),-1,IF(OR(G93=Localisation!$C$126,G93=3),0,IF(OR(G93=Localisation!$C$127,G93=2),2,IF(OR(G93=Localisation!$C$128,G93=1),4)))))</f>
        <v>0</v>
      </c>
      <c r="AC93" s="11" t="b">
        <f>IF(OR(H93=Localisation!$C$118,H93=5),4,IF(OR(H93=Localisation!$C$119,H93=4),2,IF(OR(H93=Localisation!$C$120,H93=3),0,IF(OR(H93=Localisation!$C$121,H93=2),-1,IF(OR(H93=Localisation!$C$122,H93=1),-2)))))</f>
        <v>0</v>
      </c>
      <c r="AD93" s="11" t="b">
        <f>IF(OR(I93=Localisation!$C$124,I93=5),-2,IF(OR(I93=Localisation!$C$125,I93=4),-1,IF(OR(I93=Localisation!$C$126,I93=3),0,IF(OR(I93=Localisation!$C$127,I93=2),2,IF(OR(I93=Localisation!$C$128,I93=1),4)))))</f>
        <v>0</v>
      </c>
      <c r="AE93" s="11" t="b">
        <f>IF(OR(J93=Localisation!$C$118,J93=5),4,IF(OR(J93=Localisation!$C$119,J93=4),2,IF(OR(J93=Localisation!$C$120,J93=3),0,IF(OR(J93=Localisation!$C$121,J93=2),-1,IF(OR(J93=Localisation!$C$122,J93=1),-2)))))</f>
        <v>0</v>
      </c>
      <c r="AF93" s="11" t="b">
        <f>IF(OR(K93=Localisation!$C$124,K93=5),-2,IF(OR(K93=Localisation!$C$125,K93=4),-1,IF(OR(K93=Localisation!$C$126,K93=3),0,IF(OR(K93=Localisation!$C$127,K93=2),2,IF(OR(K93=Localisation!$C$128,K93=1),4)))))</f>
        <v>0</v>
      </c>
      <c r="AG93" s="11" t="b">
        <f>IF(OR(L93=Localisation!$C$118,L93=5),4,IF(OR(L93=Localisation!$C$119,L93=4),2,IF(OR(L93=Localisation!$C$120,L93=3),0,IF(OR(L93=Localisation!$C$121,L93=2),-1,IF(OR(L93=Localisation!$C$122,L93=1),-2)))))</f>
        <v>0</v>
      </c>
      <c r="AH93" s="11" t="b">
        <f>IF(OR(M93=Localisation!$C$124,M93=5),-2,IF(OR(M93=Localisation!$C$125,M93=4),-1,IF(OR(M93=Localisation!$C$126,M93=3),0,IF(OR(M93=Localisation!$C$127,M93=2),2,IF(OR(M93=Localisation!$C$128,M93=1),4)))))</f>
        <v>0</v>
      </c>
      <c r="AI93" s="11" t="b">
        <f>IF(OR(N93=Localisation!$C$118,N93=5),4,IF(OR(N93=Localisation!$C$119,N93=4),2,IF(OR(N93=Localisation!$C$120,N93=3),0,IF(OR(N93=Localisation!$C$121,N93=2),-1,IF(OR(N93=Localisation!$C$122,N93=1),-2)))))</f>
        <v>0</v>
      </c>
      <c r="AJ93" s="11" t="b">
        <f>IF(OR(O93=Localisation!$C$124,O93=5),-2,IF(OR(O93=Localisation!$C$125,O93=4),-1,IF(OR(O93=Localisation!$C$126,O93=3),0,IF(OR(O93=Localisation!$C$127,O93=2),2,IF(OR(O93=Localisation!$C$128,O93=1),4)))))</f>
        <v>0</v>
      </c>
      <c r="AK93" s="11" t="b">
        <f>IF(OR(P93=Localisation!$C$118,P93=5),4,IF(OR(P93=Localisation!$C$119,P93=4),2,IF(OR(P93=Localisation!$C$120,P93=3),0,IF(OR(P93=Localisation!$C$121,P93=2),-1,IF(OR(P93=Localisation!$C$122,P93=1),-2)))))</f>
        <v>0</v>
      </c>
      <c r="AL93" s="11" t="b">
        <f>IF(OR(Q93=Localisation!$C$124,Q93=5),-2,IF(OR(Q93=Localisation!$C$125,Q93=4),-1,IF(OR(Q93=Localisation!$C$126,Q93=3),0,IF(OR(Q93=Localisation!$C$127,Q93=2),2,IF(OR(Q93=Localisation!$C$128,Q93=1),4)))))</f>
        <v>0</v>
      </c>
      <c r="AM93" s="11" t="b">
        <f>IF(OR(R93=Localisation!$C$118,R93=5),4,IF(OR(R93=Localisation!$C$119,R93=4),2,IF(OR(R93=Localisation!$C$120,R93=3),0,IF(OR(R93=Localisation!$C$121,R93=2),-1,IF(OR(R93=Localisation!$C$122,R93=1),-2)))))</f>
        <v>0</v>
      </c>
      <c r="AN93" s="11" t="b">
        <f>IF(OR(S93=Localisation!$C$124,S93=5),-2,IF(OR(S93=Localisation!$C$125,S93=4),-1,IF(OR(S93=Localisation!$C$126,S93=3),0,IF(OR(S93=Localisation!$C$127,S93=2),2,IF(OR(S93=Localisation!$C$128,S93=1),4)))))</f>
        <v>0</v>
      </c>
      <c r="AO93" s="11" t="b">
        <f>IF(OR(T93=Localisation!$C$118,T93=5),4,IF(OR(T93=Localisation!$C$119,T93=4),2,IF(OR(T93=Localisation!$C$120,T93=3),0,IF(OR(T93=Localisation!$C$121,T93=2),-1,IF(OR(T93=Localisation!$C$122,T93=1),-2)))))</f>
        <v>0</v>
      </c>
      <c r="AP93" s="11" t="b">
        <f>IF(OR(U93=Localisation!$C$124,U93=5),-2,IF(OR(U93=Localisation!$C$125,U93=4),-1,IF(OR(U93=Localisation!$C$126,U93=3),0,IF(OR(U93=Localisation!$C$127,U93=2),2,IF(OR(U93=Localisation!$C$128,U93=1),4)))))</f>
        <v>0</v>
      </c>
      <c r="AR93" s="11" t="str">
        <f t="shared" si="23"/>
        <v>ЛОЖЬЛОЖЬ</v>
      </c>
      <c r="AS93" s="11" t="str">
        <f t="shared" si="24"/>
        <v>ЛОЖЬЛОЖЬ</v>
      </c>
      <c r="AT93" s="11" t="str">
        <f t="shared" si="25"/>
        <v>ЛОЖЬЛОЖЬ</v>
      </c>
      <c r="AU93" s="11" t="str">
        <f t="shared" si="26"/>
        <v>ЛОЖЬЛОЖЬ</v>
      </c>
      <c r="AV93" s="11" t="str">
        <f t="shared" si="27"/>
        <v>ЛОЖЬЛОЖЬ</v>
      </c>
      <c r="AW93" s="11" t="str">
        <f t="shared" si="28"/>
        <v>ЛОЖЬЛОЖЬ</v>
      </c>
      <c r="AX93" s="11" t="str">
        <f t="shared" si="29"/>
        <v>ЛОЖЬЛОЖЬ</v>
      </c>
      <c r="AY93" s="11" t="str">
        <f t="shared" si="30"/>
        <v>ЛОЖЬЛОЖЬ</v>
      </c>
      <c r="AZ93" s="11" t="str">
        <f t="shared" si="31"/>
        <v>ЛОЖЬЛОЖЬ</v>
      </c>
      <c r="BA93" s="11" t="str">
        <f t="shared" si="32"/>
        <v>ЛОЖЬЛОЖЬ</v>
      </c>
      <c r="BC93" s="11" t="str">
        <f t="shared" si="33"/>
        <v/>
      </c>
      <c r="BD93" s="11" t="str">
        <f t="shared" si="34"/>
        <v/>
      </c>
      <c r="BE93" s="11" t="str">
        <f t="shared" si="35"/>
        <v/>
      </c>
      <c r="BF93" s="11" t="str">
        <f t="shared" si="36"/>
        <v/>
      </c>
      <c r="BG93" s="11" t="str">
        <f t="shared" si="37"/>
        <v/>
      </c>
      <c r="BH93" s="11" t="str">
        <f t="shared" si="38"/>
        <v/>
      </c>
      <c r="BI93" s="11" t="str">
        <f t="shared" si="39"/>
        <v/>
      </c>
      <c r="BJ93" s="11" t="str">
        <f t="shared" si="40"/>
        <v/>
      </c>
      <c r="BK93" s="11" t="str">
        <f t="shared" si="41"/>
        <v/>
      </c>
      <c r="BL93" s="11" t="str">
        <f t="shared" si="42"/>
        <v/>
      </c>
      <c r="BN93" s="53" t="str">
        <f t="shared" si="43"/>
        <v>Feature 4</v>
      </c>
      <c r="BO93" s="74" t="str">
        <f t="shared" si="44"/>
        <v/>
      </c>
      <c r="BP93" s="75" t="str">
        <f t="shared" si="45"/>
        <v/>
      </c>
      <c r="BQ93" s="80" t="str">
        <f t="shared" si="46"/>
        <v/>
      </c>
    </row>
    <row r="94" spans="2:69" x14ac:dyDescent="0.3">
      <c r="B94"/>
      <c r="C94"/>
      <c r="D94"/>
      <c r="E94"/>
      <c r="F94"/>
      <c r="G94"/>
      <c r="H94"/>
      <c r="I94"/>
      <c r="J94"/>
      <c r="K94"/>
      <c r="L94"/>
      <c r="M94"/>
      <c r="N94"/>
      <c r="O94"/>
      <c r="P94"/>
      <c r="Q94"/>
      <c r="R94"/>
      <c r="S94"/>
      <c r="T94"/>
      <c r="U94"/>
      <c r="W94" s="11" t="b">
        <f>IF(OR(B94=Localisation!$C$118,B94=5),4,IF(OR(B94=Localisation!$C$119,B94=4),2,IF(OR(B94=Localisation!$C$120,B94=3),0,IF(OR(B94=Localisation!$C$121,B94=2),-1,IF(OR(B94=Localisation!$C$122,B94=1),-2)))))</f>
        <v>0</v>
      </c>
      <c r="X94" s="11" t="b">
        <f>IF(OR(C94=Localisation!$C$124,C94=5),-2,IF(OR(C94=Localisation!$C$125,C94=4),-1,IF(OR(C94=Localisation!$C$126,C94=3),0,IF(OR(C94=Localisation!$C$127,C94=2),2,IF(OR(C94=Localisation!$C$128,C94=1),4)))))</f>
        <v>0</v>
      </c>
      <c r="Y94" s="11" t="b">
        <f>IF(OR(D94=Localisation!$C$118,D94=5),4,IF(OR(D94=Localisation!$C$119,D94=4),2,IF(OR(D94=Localisation!$C$120,D94=3),0,IF(OR(D94=Localisation!$C$121,D94=2),-1,IF(OR(D94=Localisation!$C$122,D94=1),-2)))))</f>
        <v>0</v>
      </c>
      <c r="Z94" s="11" t="b">
        <f>IF(OR(E94=Localisation!$C$124,E94=5),-2,IF(OR(E94=Localisation!$C$125,E94=4),-1,IF(OR(E94=Localisation!$C$126,E94=3),0,IF(OR(E94=Localisation!$C$127,E94=2),2,IF(OR(E94=Localisation!$C$128,E94=1),4)))))</f>
        <v>0</v>
      </c>
      <c r="AA94" s="11" t="b">
        <f>IF(OR(F94=Localisation!$C$118,F94=5),4,IF(OR(F94=Localisation!$C$119,F94=4),2,IF(OR(F94=Localisation!$C$120,F94=3),0,IF(OR(F94=Localisation!$C$121,F94=2),-1,IF(OR(F94=Localisation!$C$122,F94=1),-2)))))</f>
        <v>0</v>
      </c>
      <c r="AB94" s="11" t="b">
        <f>IF(OR(G94=Localisation!$C$124,G94=5),-2,IF(OR(G94=Localisation!$C$125,G94=4),-1,IF(OR(G94=Localisation!$C$126,G94=3),0,IF(OR(G94=Localisation!$C$127,G94=2),2,IF(OR(G94=Localisation!$C$128,G94=1),4)))))</f>
        <v>0</v>
      </c>
      <c r="AC94" s="11" t="b">
        <f>IF(OR(H94=Localisation!$C$118,H94=5),4,IF(OR(H94=Localisation!$C$119,H94=4),2,IF(OR(H94=Localisation!$C$120,H94=3),0,IF(OR(H94=Localisation!$C$121,H94=2),-1,IF(OR(H94=Localisation!$C$122,H94=1),-2)))))</f>
        <v>0</v>
      </c>
      <c r="AD94" s="11" t="b">
        <f>IF(OR(I94=Localisation!$C$124,I94=5),-2,IF(OR(I94=Localisation!$C$125,I94=4),-1,IF(OR(I94=Localisation!$C$126,I94=3),0,IF(OR(I94=Localisation!$C$127,I94=2),2,IF(OR(I94=Localisation!$C$128,I94=1),4)))))</f>
        <v>0</v>
      </c>
      <c r="AE94" s="11" t="b">
        <f>IF(OR(J94=Localisation!$C$118,J94=5),4,IF(OR(J94=Localisation!$C$119,J94=4),2,IF(OR(J94=Localisation!$C$120,J94=3),0,IF(OR(J94=Localisation!$C$121,J94=2),-1,IF(OR(J94=Localisation!$C$122,J94=1),-2)))))</f>
        <v>0</v>
      </c>
      <c r="AF94" s="11" t="b">
        <f>IF(OR(K94=Localisation!$C$124,K94=5),-2,IF(OR(K94=Localisation!$C$125,K94=4),-1,IF(OR(K94=Localisation!$C$126,K94=3),0,IF(OR(K94=Localisation!$C$127,K94=2),2,IF(OR(K94=Localisation!$C$128,K94=1),4)))))</f>
        <v>0</v>
      </c>
      <c r="AG94" s="11" t="b">
        <f>IF(OR(L94=Localisation!$C$118,L94=5),4,IF(OR(L94=Localisation!$C$119,L94=4),2,IF(OR(L94=Localisation!$C$120,L94=3),0,IF(OR(L94=Localisation!$C$121,L94=2),-1,IF(OR(L94=Localisation!$C$122,L94=1),-2)))))</f>
        <v>0</v>
      </c>
      <c r="AH94" s="11" t="b">
        <f>IF(OR(M94=Localisation!$C$124,M94=5),-2,IF(OR(M94=Localisation!$C$125,M94=4),-1,IF(OR(M94=Localisation!$C$126,M94=3),0,IF(OR(M94=Localisation!$C$127,M94=2),2,IF(OR(M94=Localisation!$C$128,M94=1),4)))))</f>
        <v>0</v>
      </c>
      <c r="AI94" s="11" t="b">
        <f>IF(OR(N94=Localisation!$C$118,N94=5),4,IF(OR(N94=Localisation!$C$119,N94=4),2,IF(OR(N94=Localisation!$C$120,N94=3),0,IF(OR(N94=Localisation!$C$121,N94=2),-1,IF(OR(N94=Localisation!$C$122,N94=1),-2)))))</f>
        <v>0</v>
      </c>
      <c r="AJ94" s="11" t="b">
        <f>IF(OR(O94=Localisation!$C$124,O94=5),-2,IF(OR(O94=Localisation!$C$125,O94=4),-1,IF(OR(O94=Localisation!$C$126,O94=3),0,IF(OR(O94=Localisation!$C$127,O94=2),2,IF(OR(O94=Localisation!$C$128,O94=1),4)))))</f>
        <v>0</v>
      </c>
      <c r="AK94" s="11" t="b">
        <f>IF(OR(P94=Localisation!$C$118,P94=5),4,IF(OR(P94=Localisation!$C$119,P94=4),2,IF(OR(P94=Localisation!$C$120,P94=3),0,IF(OR(P94=Localisation!$C$121,P94=2),-1,IF(OR(P94=Localisation!$C$122,P94=1),-2)))))</f>
        <v>0</v>
      </c>
      <c r="AL94" s="11" t="b">
        <f>IF(OR(Q94=Localisation!$C$124,Q94=5),-2,IF(OR(Q94=Localisation!$C$125,Q94=4),-1,IF(OR(Q94=Localisation!$C$126,Q94=3),0,IF(OR(Q94=Localisation!$C$127,Q94=2),2,IF(OR(Q94=Localisation!$C$128,Q94=1),4)))))</f>
        <v>0</v>
      </c>
      <c r="AM94" s="11" t="b">
        <f>IF(OR(R94=Localisation!$C$118,R94=5),4,IF(OR(R94=Localisation!$C$119,R94=4),2,IF(OR(R94=Localisation!$C$120,R94=3),0,IF(OR(R94=Localisation!$C$121,R94=2),-1,IF(OR(R94=Localisation!$C$122,R94=1),-2)))))</f>
        <v>0</v>
      </c>
      <c r="AN94" s="11" t="b">
        <f>IF(OR(S94=Localisation!$C$124,S94=5),-2,IF(OR(S94=Localisation!$C$125,S94=4),-1,IF(OR(S94=Localisation!$C$126,S94=3),0,IF(OR(S94=Localisation!$C$127,S94=2),2,IF(OR(S94=Localisation!$C$128,S94=1),4)))))</f>
        <v>0</v>
      </c>
      <c r="AO94" s="11" t="b">
        <f>IF(OR(T94=Localisation!$C$118,T94=5),4,IF(OR(T94=Localisation!$C$119,T94=4),2,IF(OR(T94=Localisation!$C$120,T94=3),0,IF(OR(T94=Localisation!$C$121,T94=2),-1,IF(OR(T94=Localisation!$C$122,T94=1),-2)))))</f>
        <v>0</v>
      </c>
      <c r="AP94" s="11" t="b">
        <f>IF(OR(U94=Localisation!$C$124,U94=5),-2,IF(OR(U94=Localisation!$C$125,U94=4),-1,IF(OR(U94=Localisation!$C$126,U94=3),0,IF(OR(U94=Localisation!$C$127,U94=2),2,IF(OR(U94=Localisation!$C$128,U94=1),4)))))</f>
        <v>0</v>
      </c>
      <c r="AR94" s="11" t="str">
        <f t="shared" si="23"/>
        <v>ЛОЖЬЛОЖЬ</v>
      </c>
      <c r="AS94" s="11" t="str">
        <f t="shared" si="24"/>
        <v>ЛОЖЬЛОЖЬ</v>
      </c>
      <c r="AT94" s="11" t="str">
        <f t="shared" si="25"/>
        <v>ЛОЖЬЛОЖЬ</v>
      </c>
      <c r="AU94" s="11" t="str">
        <f t="shared" si="26"/>
        <v>ЛОЖЬЛОЖЬ</v>
      </c>
      <c r="AV94" s="11" t="str">
        <f t="shared" si="27"/>
        <v>ЛОЖЬЛОЖЬ</v>
      </c>
      <c r="AW94" s="11" t="str">
        <f t="shared" si="28"/>
        <v>ЛОЖЬЛОЖЬ</v>
      </c>
      <c r="AX94" s="11" t="str">
        <f t="shared" si="29"/>
        <v>ЛОЖЬЛОЖЬ</v>
      </c>
      <c r="AY94" s="11" t="str">
        <f t="shared" si="30"/>
        <v>ЛОЖЬЛОЖЬ</v>
      </c>
      <c r="AZ94" s="11" t="str">
        <f t="shared" si="31"/>
        <v>ЛОЖЬЛОЖЬ</v>
      </c>
      <c r="BA94" s="11" t="str">
        <f t="shared" si="32"/>
        <v>ЛОЖЬЛОЖЬ</v>
      </c>
      <c r="BC94" s="11" t="str">
        <f t="shared" si="33"/>
        <v/>
      </c>
      <c r="BD94" s="11" t="str">
        <f t="shared" si="34"/>
        <v/>
      </c>
      <c r="BE94" s="11" t="str">
        <f t="shared" si="35"/>
        <v/>
      </c>
      <c r="BF94" s="11" t="str">
        <f t="shared" si="36"/>
        <v/>
      </c>
      <c r="BG94" s="11" t="str">
        <f t="shared" si="37"/>
        <v/>
      </c>
      <c r="BH94" s="11" t="str">
        <f t="shared" si="38"/>
        <v/>
      </c>
      <c r="BI94" s="11" t="str">
        <f t="shared" si="39"/>
        <v/>
      </c>
      <c r="BJ94" s="11" t="str">
        <f t="shared" si="40"/>
        <v/>
      </c>
      <c r="BK94" s="11" t="str">
        <f t="shared" si="41"/>
        <v/>
      </c>
      <c r="BL94" s="11" t="str">
        <f t="shared" si="42"/>
        <v/>
      </c>
      <c r="BN94" s="53" t="str">
        <f t="shared" si="43"/>
        <v>Feature 5</v>
      </c>
      <c r="BO94" s="74" t="str">
        <f t="shared" si="44"/>
        <v/>
      </c>
      <c r="BP94" s="75" t="str">
        <f t="shared" si="45"/>
        <v/>
      </c>
      <c r="BQ94" s="80" t="str">
        <f t="shared" si="46"/>
        <v/>
      </c>
    </row>
    <row r="95" spans="2:69" x14ac:dyDescent="0.3">
      <c r="B95"/>
      <c r="C95"/>
      <c r="D95"/>
      <c r="E95"/>
      <c r="F95"/>
      <c r="G95"/>
      <c r="H95"/>
      <c r="I95"/>
      <c r="J95"/>
      <c r="K95"/>
      <c r="L95"/>
      <c r="M95"/>
      <c r="N95"/>
      <c r="O95"/>
      <c r="P95"/>
      <c r="Q95"/>
      <c r="R95"/>
      <c r="S95"/>
      <c r="T95"/>
      <c r="U95"/>
      <c r="W95" s="11" t="b">
        <f>IF(OR(B95=Localisation!$C$118,B95=5),4,IF(OR(B95=Localisation!$C$119,B95=4),2,IF(OR(B95=Localisation!$C$120,B95=3),0,IF(OR(B95=Localisation!$C$121,B95=2),-1,IF(OR(B95=Localisation!$C$122,B95=1),-2)))))</f>
        <v>0</v>
      </c>
      <c r="X95" s="11" t="b">
        <f>IF(OR(C95=Localisation!$C$124,C95=5),-2,IF(OR(C95=Localisation!$C$125,C95=4),-1,IF(OR(C95=Localisation!$C$126,C95=3),0,IF(OR(C95=Localisation!$C$127,C95=2),2,IF(OR(C95=Localisation!$C$128,C95=1),4)))))</f>
        <v>0</v>
      </c>
      <c r="Y95" s="11" t="b">
        <f>IF(OR(D95=Localisation!$C$118,D95=5),4,IF(OR(D95=Localisation!$C$119,D95=4),2,IF(OR(D95=Localisation!$C$120,D95=3),0,IF(OR(D95=Localisation!$C$121,D95=2),-1,IF(OR(D95=Localisation!$C$122,D95=1),-2)))))</f>
        <v>0</v>
      </c>
      <c r="Z95" s="11" t="b">
        <f>IF(OR(E95=Localisation!$C$124,E95=5),-2,IF(OR(E95=Localisation!$C$125,E95=4),-1,IF(OR(E95=Localisation!$C$126,E95=3),0,IF(OR(E95=Localisation!$C$127,E95=2),2,IF(OR(E95=Localisation!$C$128,E95=1),4)))))</f>
        <v>0</v>
      </c>
      <c r="AA95" s="11" t="b">
        <f>IF(OR(F95=Localisation!$C$118,F95=5),4,IF(OR(F95=Localisation!$C$119,F95=4),2,IF(OR(F95=Localisation!$C$120,F95=3),0,IF(OR(F95=Localisation!$C$121,F95=2),-1,IF(OR(F95=Localisation!$C$122,F95=1),-2)))))</f>
        <v>0</v>
      </c>
      <c r="AB95" s="11" t="b">
        <f>IF(OR(G95=Localisation!$C$124,G95=5),-2,IF(OR(G95=Localisation!$C$125,G95=4),-1,IF(OR(G95=Localisation!$C$126,G95=3),0,IF(OR(G95=Localisation!$C$127,G95=2),2,IF(OR(G95=Localisation!$C$128,G95=1),4)))))</f>
        <v>0</v>
      </c>
      <c r="AC95" s="11" t="b">
        <f>IF(OR(H95=Localisation!$C$118,H95=5),4,IF(OR(H95=Localisation!$C$119,H95=4),2,IF(OR(H95=Localisation!$C$120,H95=3),0,IF(OR(H95=Localisation!$C$121,H95=2),-1,IF(OR(H95=Localisation!$C$122,H95=1),-2)))))</f>
        <v>0</v>
      </c>
      <c r="AD95" s="11" t="b">
        <f>IF(OR(I95=Localisation!$C$124,I95=5),-2,IF(OR(I95=Localisation!$C$125,I95=4),-1,IF(OR(I95=Localisation!$C$126,I95=3),0,IF(OR(I95=Localisation!$C$127,I95=2),2,IF(OR(I95=Localisation!$C$128,I95=1),4)))))</f>
        <v>0</v>
      </c>
      <c r="AE95" s="11" t="b">
        <f>IF(OR(J95=Localisation!$C$118,J95=5),4,IF(OR(J95=Localisation!$C$119,J95=4),2,IF(OR(J95=Localisation!$C$120,J95=3),0,IF(OR(J95=Localisation!$C$121,J95=2),-1,IF(OR(J95=Localisation!$C$122,J95=1),-2)))))</f>
        <v>0</v>
      </c>
      <c r="AF95" s="11" t="b">
        <f>IF(OR(K95=Localisation!$C$124,K95=5),-2,IF(OR(K95=Localisation!$C$125,K95=4),-1,IF(OR(K95=Localisation!$C$126,K95=3),0,IF(OR(K95=Localisation!$C$127,K95=2),2,IF(OR(K95=Localisation!$C$128,K95=1),4)))))</f>
        <v>0</v>
      </c>
      <c r="AG95" s="11" t="b">
        <f>IF(OR(L95=Localisation!$C$118,L95=5),4,IF(OR(L95=Localisation!$C$119,L95=4),2,IF(OR(L95=Localisation!$C$120,L95=3),0,IF(OR(L95=Localisation!$C$121,L95=2),-1,IF(OR(L95=Localisation!$C$122,L95=1),-2)))))</f>
        <v>0</v>
      </c>
      <c r="AH95" s="11" t="b">
        <f>IF(OR(M95=Localisation!$C$124,M95=5),-2,IF(OR(M95=Localisation!$C$125,M95=4),-1,IF(OR(M95=Localisation!$C$126,M95=3),0,IF(OR(M95=Localisation!$C$127,M95=2),2,IF(OR(M95=Localisation!$C$128,M95=1),4)))))</f>
        <v>0</v>
      </c>
      <c r="AI95" s="11" t="b">
        <f>IF(OR(N95=Localisation!$C$118,N95=5),4,IF(OR(N95=Localisation!$C$119,N95=4),2,IF(OR(N95=Localisation!$C$120,N95=3),0,IF(OR(N95=Localisation!$C$121,N95=2),-1,IF(OR(N95=Localisation!$C$122,N95=1),-2)))))</f>
        <v>0</v>
      </c>
      <c r="AJ95" s="11" t="b">
        <f>IF(OR(O95=Localisation!$C$124,O95=5),-2,IF(OR(O95=Localisation!$C$125,O95=4),-1,IF(OR(O95=Localisation!$C$126,O95=3),0,IF(OR(O95=Localisation!$C$127,O95=2),2,IF(OR(O95=Localisation!$C$128,O95=1),4)))))</f>
        <v>0</v>
      </c>
      <c r="AK95" s="11" t="b">
        <f>IF(OR(P95=Localisation!$C$118,P95=5),4,IF(OR(P95=Localisation!$C$119,P95=4),2,IF(OR(P95=Localisation!$C$120,P95=3),0,IF(OR(P95=Localisation!$C$121,P95=2),-1,IF(OR(P95=Localisation!$C$122,P95=1),-2)))))</f>
        <v>0</v>
      </c>
      <c r="AL95" s="11" t="b">
        <f>IF(OR(Q95=Localisation!$C$124,Q95=5),-2,IF(OR(Q95=Localisation!$C$125,Q95=4),-1,IF(OR(Q95=Localisation!$C$126,Q95=3),0,IF(OR(Q95=Localisation!$C$127,Q95=2),2,IF(OR(Q95=Localisation!$C$128,Q95=1),4)))))</f>
        <v>0</v>
      </c>
      <c r="AM95" s="11" t="b">
        <f>IF(OR(R95=Localisation!$C$118,R95=5),4,IF(OR(R95=Localisation!$C$119,R95=4),2,IF(OR(R95=Localisation!$C$120,R95=3),0,IF(OR(R95=Localisation!$C$121,R95=2),-1,IF(OR(R95=Localisation!$C$122,R95=1),-2)))))</f>
        <v>0</v>
      </c>
      <c r="AN95" s="11" t="b">
        <f>IF(OR(S95=Localisation!$C$124,S95=5),-2,IF(OR(S95=Localisation!$C$125,S95=4),-1,IF(OR(S95=Localisation!$C$126,S95=3),0,IF(OR(S95=Localisation!$C$127,S95=2),2,IF(OR(S95=Localisation!$C$128,S95=1),4)))))</f>
        <v>0</v>
      </c>
      <c r="AO95" s="11" t="b">
        <f>IF(OR(T95=Localisation!$C$118,T95=5),4,IF(OR(T95=Localisation!$C$119,T95=4),2,IF(OR(T95=Localisation!$C$120,T95=3),0,IF(OR(T95=Localisation!$C$121,T95=2),-1,IF(OR(T95=Localisation!$C$122,T95=1),-2)))))</f>
        <v>0</v>
      </c>
      <c r="AP95" s="11" t="b">
        <f>IF(OR(U95=Localisation!$C$124,U95=5),-2,IF(OR(U95=Localisation!$C$125,U95=4),-1,IF(OR(U95=Localisation!$C$126,U95=3),0,IF(OR(U95=Localisation!$C$127,U95=2),2,IF(OR(U95=Localisation!$C$128,U95=1),4)))))</f>
        <v>0</v>
      </c>
      <c r="AR95" s="11" t="str">
        <f t="shared" si="23"/>
        <v>ЛОЖЬЛОЖЬ</v>
      </c>
      <c r="AS95" s="11" t="str">
        <f t="shared" si="24"/>
        <v>ЛОЖЬЛОЖЬ</v>
      </c>
      <c r="AT95" s="11" t="str">
        <f t="shared" si="25"/>
        <v>ЛОЖЬЛОЖЬ</v>
      </c>
      <c r="AU95" s="11" t="str">
        <f t="shared" si="26"/>
        <v>ЛОЖЬЛОЖЬ</v>
      </c>
      <c r="AV95" s="11" t="str">
        <f t="shared" si="27"/>
        <v>ЛОЖЬЛОЖЬ</v>
      </c>
      <c r="AW95" s="11" t="str">
        <f t="shared" si="28"/>
        <v>ЛОЖЬЛОЖЬ</v>
      </c>
      <c r="AX95" s="11" t="str">
        <f t="shared" si="29"/>
        <v>ЛОЖЬЛОЖЬ</v>
      </c>
      <c r="AY95" s="11" t="str">
        <f t="shared" si="30"/>
        <v>ЛОЖЬЛОЖЬ</v>
      </c>
      <c r="AZ95" s="11" t="str">
        <f t="shared" si="31"/>
        <v>ЛОЖЬЛОЖЬ</v>
      </c>
      <c r="BA95" s="11" t="str">
        <f t="shared" si="32"/>
        <v>ЛОЖЬЛОЖЬ</v>
      </c>
      <c r="BC95" s="11" t="str">
        <f t="shared" si="33"/>
        <v/>
      </c>
      <c r="BD95" s="11" t="str">
        <f t="shared" si="34"/>
        <v/>
      </c>
      <c r="BE95" s="11" t="str">
        <f t="shared" si="35"/>
        <v/>
      </c>
      <c r="BF95" s="11" t="str">
        <f t="shared" si="36"/>
        <v/>
      </c>
      <c r="BG95" s="11" t="str">
        <f t="shared" si="37"/>
        <v/>
      </c>
      <c r="BH95" s="11" t="str">
        <f t="shared" si="38"/>
        <v/>
      </c>
      <c r="BI95" s="11" t="str">
        <f t="shared" si="39"/>
        <v/>
      </c>
      <c r="BJ95" s="11" t="str">
        <f t="shared" si="40"/>
        <v/>
      </c>
      <c r="BK95" s="11" t="str">
        <f t="shared" si="41"/>
        <v/>
      </c>
      <c r="BL95" s="11" t="str">
        <f t="shared" si="42"/>
        <v/>
      </c>
      <c r="BN95" s="53" t="str">
        <f t="shared" si="43"/>
        <v>Feature 6</v>
      </c>
      <c r="BO95" s="74" t="str">
        <f t="shared" si="44"/>
        <v/>
      </c>
      <c r="BP95" s="75" t="str">
        <f t="shared" si="45"/>
        <v/>
      </c>
      <c r="BQ95" s="80" t="str">
        <f t="shared" si="46"/>
        <v/>
      </c>
    </row>
    <row r="96" spans="2:69" x14ac:dyDescent="0.3">
      <c r="B96"/>
      <c r="C96"/>
      <c r="D96"/>
      <c r="E96"/>
      <c r="F96"/>
      <c r="G96"/>
      <c r="H96"/>
      <c r="I96"/>
      <c r="J96"/>
      <c r="K96"/>
      <c r="L96"/>
      <c r="M96"/>
      <c r="N96"/>
      <c r="O96"/>
      <c r="P96"/>
      <c r="Q96"/>
      <c r="R96"/>
      <c r="S96"/>
      <c r="T96"/>
      <c r="U96"/>
      <c r="W96" s="11" t="b">
        <f>IF(OR(B96=Localisation!$C$118,B96=5),4,IF(OR(B96=Localisation!$C$119,B96=4),2,IF(OR(B96=Localisation!$C$120,B96=3),0,IF(OR(B96=Localisation!$C$121,B96=2),-1,IF(OR(B96=Localisation!$C$122,B96=1),-2)))))</f>
        <v>0</v>
      </c>
      <c r="X96" s="11" t="b">
        <f>IF(OR(C96=Localisation!$C$124,C96=5),-2,IF(OR(C96=Localisation!$C$125,C96=4),-1,IF(OR(C96=Localisation!$C$126,C96=3),0,IF(OR(C96=Localisation!$C$127,C96=2),2,IF(OR(C96=Localisation!$C$128,C96=1),4)))))</f>
        <v>0</v>
      </c>
      <c r="Y96" s="11" t="b">
        <f>IF(OR(D96=Localisation!$C$118,D96=5),4,IF(OR(D96=Localisation!$C$119,D96=4),2,IF(OR(D96=Localisation!$C$120,D96=3),0,IF(OR(D96=Localisation!$C$121,D96=2),-1,IF(OR(D96=Localisation!$C$122,D96=1),-2)))))</f>
        <v>0</v>
      </c>
      <c r="Z96" s="11" t="b">
        <f>IF(OR(E96=Localisation!$C$124,E96=5),-2,IF(OR(E96=Localisation!$C$125,E96=4),-1,IF(OR(E96=Localisation!$C$126,E96=3),0,IF(OR(E96=Localisation!$C$127,E96=2),2,IF(OR(E96=Localisation!$C$128,E96=1),4)))))</f>
        <v>0</v>
      </c>
      <c r="AA96" s="11" t="b">
        <f>IF(OR(F96=Localisation!$C$118,F96=5),4,IF(OR(F96=Localisation!$C$119,F96=4),2,IF(OR(F96=Localisation!$C$120,F96=3),0,IF(OR(F96=Localisation!$C$121,F96=2),-1,IF(OR(F96=Localisation!$C$122,F96=1),-2)))))</f>
        <v>0</v>
      </c>
      <c r="AB96" s="11" t="b">
        <f>IF(OR(G96=Localisation!$C$124,G96=5),-2,IF(OR(G96=Localisation!$C$125,G96=4),-1,IF(OR(G96=Localisation!$C$126,G96=3),0,IF(OR(G96=Localisation!$C$127,G96=2),2,IF(OR(G96=Localisation!$C$128,G96=1),4)))))</f>
        <v>0</v>
      </c>
      <c r="AC96" s="11" t="b">
        <f>IF(OR(H96=Localisation!$C$118,H96=5),4,IF(OR(H96=Localisation!$C$119,H96=4),2,IF(OR(H96=Localisation!$C$120,H96=3),0,IF(OR(H96=Localisation!$C$121,H96=2),-1,IF(OR(H96=Localisation!$C$122,H96=1),-2)))))</f>
        <v>0</v>
      </c>
      <c r="AD96" s="11" t="b">
        <f>IF(OR(I96=Localisation!$C$124,I96=5),-2,IF(OR(I96=Localisation!$C$125,I96=4),-1,IF(OR(I96=Localisation!$C$126,I96=3),0,IF(OR(I96=Localisation!$C$127,I96=2),2,IF(OR(I96=Localisation!$C$128,I96=1),4)))))</f>
        <v>0</v>
      </c>
      <c r="AE96" s="11" t="b">
        <f>IF(OR(J96=Localisation!$C$118,J96=5),4,IF(OR(J96=Localisation!$C$119,J96=4),2,IF(OR(J96=Localisation!$C$120,J96=3),0,IF(OR(J96=Localisation!$C$121,J96=2),-1,IF(OR(J96=Localisation!$C$122,J96=1),-2)))))</f>
        <v>0</v>
      </c>
      <c r="AF96" s="11" t="b">
        <f>IF(OR(K96=Localisation!$C$124,K96=5),-2,IF(OR(K96=Localisation!$C$125,K96=4),-1,IF(OR(K96=Localisation!$C$126,K96=3),0,IF(OR(K96=Localisation!$C$127,K96=2),2,IF(OR(K96=Localisation!$C$128,K96=1),4)))))</f>
        <v>0</v>
      </c>
      <c r="AG96" s="11" t="b">
        <f>IF(OR(L96=Localisation!$C$118,L96=5),4,IF(OR(L96=Localisation!$C$119,L96=4),2,IF(OR(L96=Localisation!$C$120,L96=3),0,IF(OR(L96=Localisation!$C$121,L96=2),-1,IF(OR(L96=Localisation!$C$122,L96=1),-2)))))</f>
        <v>0</v>
      </c>
      <c r="AH96" s="11" t="b">
        <f>IF(OR(M96=Localisation!$C$124,M96=5),-2,IF(OR(M96=Localisation!$C$125,M96=4),-1,IF(OR(M96=Localisation!$C$126,M96=3),0,IF(OR(M96=Localisation!$C$127,M96=2),2,IF(OR(M96=Localisation!$C$128,M96=1),4)))))</f>
        <v>0</v>
      </c>
      <c r="AI96" s="11" t="b">
        <f>IF(OR(N96=Localisation!$C$118,N96=5),4,IF(OR(N96=Localisation!$C$119,N96=4),2,IF(OR(N96=Localisation!$C$120,N96=3),0,IF(OR(N96=Localisation!$C$121,N96=2),-1,IF(OR(N96=Localisation!$C$122,N96=1),-2)))))</f>
        <v>0</v>
      </c>
      <c r="AJ96" s="11" t="b">
        <f>IF(OR(O96=Localisation!$C$124,O96=5),-2,IF(OR(O96=Localisation!$C$125,O96=4),-1,IF(OR(O96=Localisation!$C$126,O96=3),0,IF(OR(O96=Localisation!$C$127,O96=2),2,IF(OR(O96=Localisation!$C$128,O96=1),4)))))</f>
        <v>0</v>
      </c>
      <c r="AK96" s="11" t="b">
        <f>IF(OR(P96=Localisation!$C$118,P96=5),4,IF(OR(P96=Localisation!$C$119,P96=4),2,IF(OR(P96=Localisation!$C$120,P96=3),0,IF(OR(P96=Localisation!$C$121,P96=2),-1,IF(OR(P96=Localisation!$C$122,P96=1),-2)))))</f>
        <v>0</v>
      </c>
      <c r="AL96" s="11" t="b">
        <f>IF(OR(Q96=Localisation!$C$124,Q96=5),-2,IF(OR(Q96=Localisation!$C$125,Q96=4),-1,IF(OR(Q96=Localisation!$C$126,Q96=3),0,IF(OR(Q96=Localisation!$C$127,Q96=2),2,IF(OR(Q96=Localisation!$C$128,Q96=1),4)))))</f>
        <v>0</v>
      </c>
      <c r="AM96" s="11" t="b">
        <f>IF(OR(R96=Localisation!$C$118,R96=5),4,IF(OR(R96=Localisation!$C$119,R96=4),2,IF(OR(R96=Localisation!$C$120,R96=3),0,IF(OR(R96=Localisation!$C$121,R96=2),-1,IF(OR(R96=Localisation!$C$122,R96=1),-2)))))</f>
        <v>0</v>
      </c>
      <c r="AN96" s="11" t="b">
        <f>IF(OR(S96=Localisation!$C$124,S96=5),-2,IF(OR(S96=Localisation!$C$125,S96=4),-1,IF(OR(S96=Localisation!$C$126,S96=3),0,IF(OR(S96=Localisation!$C$127,S96=2),2,IF(OR(S96=Localisation!$C$128,S96=1),4)))))</f>
        <v>0</v>
      </c>
      <c r="AO96" s="11" t="b">
        <f>IF(OR(T96=Localisation!$C$118,T96=5),4,IF(OR(T96=Localisation!$C$119,T96=4),2,IF(OR(T96=Localisation!$C$120,T96=3),0,IF(OR(T96=Localisation!$C$121,T96=2),-1,IF(OR(T96=Localisation!$C$122,T96=1),-2)))))</f>
        <v>0</v>
      </c>
      <c r="AP96" s="11" t="b">
        <f>IF(OR(U96=Localisation!$C$124,U96=5),-2,IF(OR(U96=Localisation!$C$125,U96=4),-1,IF(OR(U96=Localisation!$C$126,U96=3),0,IF(OR(U96=Localisation!$C$127,U96=2),2,IF(OR(U96=Localisation!$C$128,U96=1),4)))))</f>
        <v>0</v>
      </c>
      <c r="AR96" s="11" t="str">
        <f t="shared" si="23"/>
        <v>ЛОЖЬЛОЖЬ</v>
      </c>
      <c r="AS96" s="11" t="str">
        <f t="shared" si="24"/>
        <v>ЛОЖЬЛОЖЬ</v>
      </c>
      <c r="AT96" s="11" t="str">
        <f t="shared" si="25"/>
        <v>ЛОЖЬЛОЖЬ</v>
      </c>
      <c r="AU96" s="11" t="str">
        <f t="shared" si="26"/>
        <v>ЛОЖЬЛОЖЬ</v>
      </c>
      <c r="AV96" s="11" t="str">
        <f t="shared" si="27"/>
        <v>ЛОЖЬЛОЖЬ</v>
      </c>
      <c r="AW96" s="11" t="str">
        <f t="shared" si="28"/>
        <v>ЛОЖЬЛОЖЬ</v>
      </c>
      <c r="AX96" s="11" t="str">
        <f t="shared" si="29"/>
        <v>ЛОЖЬЛОЖЬ</v>
      </c>
      <c r="AY96" s="11" t="str">
        <f t="shared" si="30"/>
        <v>ЛОЖЬЛОЖЬ</v>
      </c>
      <c r="AZ96" s="11" t="str">
        <f t="shared" si="31"/>
        <v>ЛОЖЬЛОЖЬ</v>
      </c>
      <c r="BA96" s="11" t="str">
        <f t="shared" si="32"/>
        <v>ЛОЖЬЛОЖЬ</v>
      </c>
      <c r="BC96" s="11" t="str">
        <f t="shared" si="33"/>
        <v/>
      </c>
      <c r="BD96" s="11" t="str">
        <f t="shared" si="34"/>
        <v/>
      </c>
      <c r="BE96" s="11" t="str">
        <f t="shared" si="35"/>
        <v/>
      </c>
      <c r="BF96" s="11" t="str">
        <f t="shared" si="36"/>
        <v/>
      </c>
      <c r="BG96" s="11" t="str">
        <f t="shared" si="37"/>
        <v/>
      </c>
      <c r="BH96" s="11" t="str">
        <f t="shared" si="38"/>
        <v/>
      </c>
      <c r="BI96" s="11" t="str">
        <f t="shared" si="39"/>
        <v/>
      </c>
      <c r="BJ96" s="11" t="str">
        <f t="shared" si="40"/>
        <v/>
      </c>
      <c r="BK96" s="11" t="str">
        <f t="shared" si="41"/>
        <v/>
      </c>
      <c r="BL96" s="11" t="str">
        <f t="shared" si="42"/>
        <v/>
      </c>
      <c r="BN96" s="53" t="str">
        <f t="shared" si="43"/>
        <v>Feature 7</v>
      </c>
      <c r="BO96" s="74" t="str">
        <f t="shared" si="44"/>
        <v/>
      </c>
      <c r="BP96" s="75" t="str">
        <f t="shared" si="45"/>
        <v/>
      </c>
      <c r="BQ96" s="80" t="str">
        <f t="shared" si="46"/>
        <v/>
      </c>
    </row>
    <row r="97" spans="2:69" x14ac:dyDescent="0.3">
      <c r="B97"/>
      <c r="C97"/>
      <c r="D97"/>
      <c r="E97"/>
      <c r="F97"/>
      <c r="G97"/>
      <c r="H97"/>
      <c r="I97"/>
      <c r="J97"/>
      <c r="K97"/>
      <c r="L97"/>
      <c r="M97"/>
      <c r="N97"/>
      <c r="O97"/>
      <c r="P97"/>
      <c r="Q97"/>
      <c r="R97"/>
      <c r="S97"/>
      <c r="T97"/>
      <c r="U97"/>
      <c r="W97" s="11" t="b">
        <f>IF(OR(B97=Localisation!$C$118,B97=5),4,IF(OR(B97=Localisation!$C$119,B97=4),2,IF(OR(B97=Localisation!$C$120,B97=3),0,IF(OR(B97=Localisation!$C$121,B97=2),-1,IF(OR(B97=Localisation!$C$122,B97=1),-2)))))</f>
        <v>0</v>
      </c>
      <c r="X97" s="11" t="b">
        <f>IF(OR(C97=Localisation!$C$124,C97=5),-2,IF(OR(C97=Localisation!$C$125,C97=4),-1,IF(OR(C97=Localisation!$C$126,C97=3),0,IF(OR(C97=Localisation!$C$127,C97=2),2,IF(OR(C97=Localisation!$C$128,C97=1),4)))))</f>
        <v>0</v>
      </c>
      <c r="Y97" s="11" t="b">
        <f>IF(OR(D97=Localisation!$C$118,D97=5),4,IF(OR(D97=Localisation!$C$119,D97=4),2,IF(OR(D97=Localisation!$C$120,D97=3),0,IF(OR(D97=Localisation!$C$121,D97=2),-1,IF(OR(D97=Localisation!$C$122,D97=1),-2)))))</f>
        <v>0</v>
      </c>
      <c r="Z97" s="11" t="b">
        <f>IF(OR(E97=Localisation!$C$124,E97=5),-2,IF(OR(E97=Localisation!$C$125,E97=4),-1,IF(OR(E97=Localisation!$C$126,E97=3),0,IF(OR(E97=Localisation!$C$127,E97=2),2,IF(OR(E97=Localisation!$C$128,E97=1),4)))))</f>
        <v>0</v>
      </c>
      <c r="AA97" s="11" t="b">
        <f>IF(OR(F97=Localisation!$C$118,F97=5),4,IF(OR(F97=Localisation!$C$119,F97=4),2,IF(OR(F97=Localisation!$C$120,F97=3),0,IF(OR(F97=Localisation!$C$121,F97=2),-1,IF(OR(F97=Localisation!$C$122,F97=1),-2)))))</f>
        <v>0</v>
      </c>
      <c r="AB97" s="11" t="b">
        <f>IF(OR(G97=Localisation!$C$124,G97=5),-2,IF(OR(G97=Localisation!$C$125,G97=4),-1,IF(OR(G97=Localisation!$C$126,G97=3),0,IF(OR(G97=Localisation!$C$127,G97=2),2,IF(OR(G97=Localisation!$C$128,G97=1),4)))))</f>
        <v>0</v>
      </c>
      <c r="AC97" s="11" t="b">
        <f>IF(OR(H97=Localisation!$C$118,H97=5),4,IF(OR(H97=Localisation!$C$119,H97=4),2,IF(OR(H97=Localisation!$C$120,H97=3),0,IF(OR(H97=Localisation!$C$121,H97=2),-1,IF(OR(H97=Localisation!$C$122,H97=1),-2)))))</f>
        <v>0</v>
      </c>
      <c r="AD97" s="11" t="b">
        <f>IF(OR(I97=Localisation!$C$124,I97=5),-2,IF(OR(I97=Localisation!$C$125,I97=4),-1,IF(OR(I97=Localisation!$C$126,I97=3),0,IF(OR(I97=Localisation!$C$127,I97=2),2,IF(OR(I97=Localisation!$C$128,I97=1),4)))))</f>
        <v>0</v>
      </c>
      <c r="AE97" s="11" t="b">
        <f>IF(OR(J97=Localisation!$C$118,J97=5),4,IF(OR(J97=Localisation!$C$119,J97=4),2,IF(OR(J97=Localisation!$C$120,J97=3),0,IF(OR(J97=Localisation!$C$121,J97=2),-1,IF(OR(J97=Localisation!$C$122,J97=1),-2)))))</f>
        <v>0</v>
      </c>
      <c r="AF97" s="11" t="b">
        <f>IF(OR(K97=Localisation!$C$124,K97=5),-2,IF(OR(K97=Localisation!$C$125,K97=4),-1,IF(OR(K97=Localisation!$C$126,K97=3),0,IF(OR(K97=Localisation!$C$127,K97=2),2,IF(OR(K97=Localisation!$C$128,K97=1),4)))))</f>
        <v>0</v>
      </c>
      <c r="AG97" s="11" t="b">
        <f>IF(OR(L97=Localisation!$C$118,L97=5),4,IF(OR(L97=Localisation!$C$119,L97=4),2,IF(OR(L97=Localisation!$C$120,L97=3),0,IF(OR(L97=Localisation!$C$121,L97=2),-1,IF(OR(L97=Localisation!$C$122,L97=1),-2)))))</f>
        <v>0</v>
      </c>
      <c r="AH97" s="11" t="b">
        <f>IF(OR(M97=Localisation!$C$124,M97=5),-2,IF(OR(M97=Localisation!$C$125,M97=4),-1,IF(OR(M97=Localisation!$C$126,M97=3),0,IF(OR(M97=Localisation!$C$127,M97=2),2,IF(OR(M97=Localisation!$C$128,M97=1),4)))))</f>
        <v>0</v>
      </c>
      <c r="AI97" s="11" t="b">
        <f>IF(OR(N97=Localisation!$C$118,N97=5),4,IF(OR(N97=Localisation!$C$119,N97=4),2,IF(OR(N97=Localisation!$C$120,N97=3),0,IF(OR(N97=Localisation!$C$121,N97=2),-1,IF(OR(N97=Localisation!$C$122,N97=1),-2)))))</f>
        <v>0</v>
      </c>
      <c r="AJ97" s="11" t="b">
        <f>IF(OR(O97=Localisation!$C$124,O97=5),-2,IF(OR(O97=Localisation!$C$125,O97=4),-1,IF(OR(O97=Localisation!$C$126,O97=3),0,IF(OR(O97=Localisation!$C$127,O97=2),2,IF(OR(O97=Localisation!$C$128,O97=1),4)))))</f>
        <v>0</v>
      </c>
      <c r="AK97" s="11" t="b">
        <f>IF(OR(P97=Localisation!$C$118,P97=5),4,IF(OR(P97=Localisation!$C$119,P97=4),2,IF(OR(P97=Localisation!$C$120,P97=3),0,IF(OR(P97=Localisation!$C$121,P97=2),-1,IF(OR(P97=Localisation!$C$122,P97=1),-2)))))</f>
        <v>0</v>
      </c>
      <c r="AL97" s="11" t="b">
        <f>IF(OR(Q97=Localisation!$C$124,Q97=5),-2,IF(OR(Q97=Localisation!$C$125,Q97=4),-1,IF(OR(Q97=Localisation!$C$126,Q97=3),0,IF(OR(Q97=Localisation!$C$127,Q97=2),2,IF(OR(Q97=Localisation!$C$128,Q97=1),4)))))</f>
        <v>0</v>
      </c>
      <c r="AM97" s="11" t="b">
        <f>IF(OR(R97=Localisation!$C$118,R97=5),4,IF(OR(R97=Localisation!$C$119,R97=4),2,IF(OR(R97=Localisation!$C$120,R97=3),0,IF(OR(R97=Localisation!$C$121,R97=2),-1,IF(OR(R97=Localisation!$C$122,R97=1),-2)))))</f>
        <v>0</v>
      </c>
      <c r="AN97" s="11" t="b">
        <f>IF(OR(S97=Localisation!$C$124,S97=5),-2,IF(OR(S97=Localisation!$C$125,S97=4),-1,IF(OR(S97=Localisation!$C$126,S97=3),0,IF(OR(S97=Localisation!$C$127,S97=2),2,IF(OR(S97=Localisation!$C$128,S97=1),4)))))</f>
        <v>0</v>
      </c>
      <c r="AO97" s="11" t="b">
        <f>IF(OR(T97=Localisation!$C$118,T97=5),4,IF(OR(T97=Localisation!$C$119,T97=4),2,IF(OR(T97=Localisation!$C$120,T97=3),0,IF(OR(T97=Localisation!$C$121,T97=2),-1,IF(OR(T97=Localisation!$C$122,T97=1),-2)))))</f>
        <v>0</v>
      </c>
      <c r="AP97" s="11" t="b">
        <f>IF(OR(U97=Localisation!$C$124,U97=5),-2,IF(OR(U97=Localisation!$C$125,U97=4),-1,IF(OR(U97=Localisation!$C$126,U97=3),0,IF(OR(U97=Localisation!$C$127,U97=2),2,IF(OR(U97=Localisation!$C$128,U97=1),4)))))</f>
        <v>0</v>
      </c>
      <c r="AR97" s="11" t="str">
        <f t="shared" si="23"/>
        <v>ЛОЖЬЛОЖЬ</v>
      </c>
      <c r="AS97" s="11" t="str">
        <f t="shared" si="24"/>
        <v>ЛОЖЬЛОЖЬ</v>
      </c>
      <c r="AT97" s="11" t="str">
        <f t="shared" si="25"/>
        <v>ЛОЖЬЛОЖЬ</v>
      </c>
      <c r="AU97" s="11" t="str">
        <f t="shared" si="26"/>
        <v>ЛОЖЬЛОЖЬ</v>
      </c>
      <c r="AV97" s="11" t="str">
        <f t="shared" si="27"/>
        <v>ЛОЖЬЛОЖЬ</v>
      </c>
      <c r="AW97" s="11" t="str">
        <f t="shared" si="28"/>
        <v>ЛОЖЬЛОЖЬ</v>
      </c>
      <c r="AX97" s="11" t="str">
        <f t="shared" si="29"/>
        <v>ЛОЖЬЛОЖЬ</v>
      </c>
      <c r="AY97" s="11" t="str">
        <f t="shared" si="30"/>
        <v>ЛОЖЬЛОЖЬ</v>
      </c>
      <c r="AZ97" s="11" t="str">
        <f t="shared" si="31"/>
        <v>ЛОЖЬЛОЖЬ</v>
      </c>
      <c r="BA97" s="11" t="str">
        <f t="shared" si="32"/>
        <v>ЛОЖЬЛОЖЬ</v>
      </c>
      <c r="BC97" s="11" t="str">
        <f t="shared" si="33"/>
        <v/>
      </c>
      <c r="BD97" s="11" t="str">
        <f t="shared" si="34"/>
        <v/>
      </c>
      <c r="BE97" s="11" t="str">
        <f t="shared" si="35"/>
        <v/>
      </c>
      <c r="BF97" s="11" t="str">
        <f t="shared" si="36"/>
        <v/>
      </c>
      <c r="BG97" s="11" t="str">
        <f t="shared" si="37"/>
        <v/>
      </c>
      <c r="BH97" s="11" t="str">
        <f t="shared" si="38"/>
        <v/>
      </c>
      <c r="BI97" s="11" t="str">
        <f t="shared" si="39"/>
        <v/>
      </c>
      <c r="BJ97" s="11" t="str">
        <f t="shared" si="40"/>
        <v/>
      </c>
      <c r="BK97" s="11" t="str">
        <f t="shared" si="41"/>
        <v/>
      </c>
      <c r="BL97" s="11" t="str">
        <f t="shared" si="42"/>
        <v/>
      </c>
      <c r="BN97" s="53" t="str">
        <f t="shared" si="43"/>
        <v>Feature 8</v>
      </c>
      <c r="BO97" s="74" t="str">
        <f t="shared" si="44"/>
        <v/>
      </c>
      <c r="BP97" s="75" t="str">
        <f t="shared" si="45"/>
        <v/>
      </c>
      <c r="BQ97" s="80" t="str">
        <f t="shared" si="46"/>
        <v/>
      </c>
    </row>
    <row r="98" spans="2:69" x14ac:dyDescent="0.3">
      <c r="B98"/>
      <c r="C98"/>
      <c r="D98"/>
      <c r="E98"/>
      <c r="F98"/>
      <c r="G98"/>
      <c r="H98"/>
      <c r="I98"/>
      <c r="J98"/>
      <c r="K98"/>
      <c r="L98"/>
      <c r="M98"/>
      <c r="N98"/>
      <c r="O98"/>
      <c r="P98"/>
      <c r="Q98"/>
      <c r="R98"/>
      <c r="S98"/>
      <c r="T98"/>
      <c r="U98"/>
      <c r="W98" s="11" t="b">
        <f>IF(OR(B98=Localisation!$C$118,B98=5),4,IF(OR(B98=Localisation!$C$119,B98=4),2,IF(OR(B98=Localisation!$C$120,B98=3),0,IF(OR(B98=Localisation!$C$121,B98=2),-1,IF(OR(B98=Localisation!$C$122,B98=1),-2)))))</f>
        <v>0</v>
      </c>
      <c r="X98" s="11" t="b">
        <f>IF(OR(C98=Localisation!$C$124,C98=5),-2,IF(OR(C98=Localisation!$C$125,C98=4),-1,IF(OR(C98=Localisation!$C$126,C98=3),0,IF(OR(C98=Localisation!$C$127,C98=2),2,IF(OR(C98=Localisation!$C$128,C98=1),4)))))</f>
        <v>0</v>
      </c>
      <c r="Y98" s="11" t="b">
        <f>IF(OR(D98=Localisation!$C$118,D98=5),4,IF(OR(D98=Localisation!$C$119,D98=4),2,IF(OR(D98=Localisation!$C$120,D98=3),0,IF(OR(D98=Localisation!$C$121,D98=2),-1,IF(OR(D98=Localisation!$C$122,D98=1),-2)))))</f>
        <v>0</v>
      </c>
      <c r="Z98" s="11" t="b">
        <f>IF(OR(E98=Localisation!$C$124,E98=5),-2,IF(OR(E98=Localisation!$C$125,E98=4),-1,IF(OR(E98=Localisation!$C$126,E98=3),0,IF(OR(E98=Localisation!$C$127,E98=2),2,IF(OR(E98=Localisation!$C$128,E98=1),4)))))</f>
        <v>0</v>
      </c>
      <c r="AA98" s="11" t="b">
        <f>IF(OR(F98=Localisation!$C$118,F98=5),4,IF(OR(F98=Localisation!$C$119,F98=4),2,IF(OR(F98=Localisation!$C$120,F98=3),0,IF(OR(F98=Localisation!$C$121,F98=2),-1,IF(OR(F98=Localisation!$C$122,F98=1),-2)))))</f>
        <v>0</v>
      </c>
      <c r="AB98" s="11" t="b">
        <f>IF(OR(G98=Localisation!$C$124,G98=5),-2,IF(OR(G98=Localisation!$C$125,G98=4),-1,IF(OR(G98=Localisation!$C$126,G98=3),0,IF(OR(G98=Localisation!$C$127,G98=2),2,IF(OR(G98=Localisation!$C$128,G98=1),4)))))</f>
        <v>0</v>
      </c>
      <c r="AC98" s="11" t="b">
        <f>IF(OR(H98=Localisation!$C$118,H98=5),4,IF(OR(H98=Localisation!$C$119,H98=4),2,IF(OR(H98=Localisation!$C$120,H98=3),0,IF(OR(H98=Localisation!$C$121,H98=2),-1,IF(OR(H98=Localisation!$C$122,H98=1),-2)))))</f>
        <v>0</v>
      </c>
      <c r="AD98" s="11" t="b">
        <f>IF(OR(I98=Localisation!$C$124,I98=5),-2,IF(OR(I98=Localisation!$C$125,I98=4),-1,IF(OR(I98=Localisation!$C$126,I98=3),0,IF(OR(I98=Localisation!$C$127,I98=2),2,IF(OR(I98=Localisation!$C$128,I98=1),4)))))</f>
        <v>0</v>
      </c>
      <c r="AE98" s="11" t="b">
        <f>IF(OR(J98=Localisation!$C$118,J98=5),4,IF(OR(J98=Localisation!$C$119,J98=4),2,IF(OR(J98=Localisation!$C$120,J98=3),0,IF(OR(J98=Localisation!$C$121,J98=2),-1,IF(OR(J98=Localisation!$C$122,J98=1),-2)))))</f>
        <v>0</v>
      </c>
      <c r="AF98" s="11" t="b">
        <f>IF(OR(K98=Localisation!$C$124,K98=5),-2,IF(OR(K98=Localisation!$C$125,K98=4),-1,IF(OR(K98=Localisation!$C$126,K98=3),0,IF(OR(K98=Localisation!$C$127,K98=2),2,IF(OR(K98=Localisation!$C$128,K98=1),4)))))</f>
        <v>0</v>
      </c>
      <c r="AG98" s="11" t="b">
        <f>IF(OR(L98=Localisation!$C$118,L98=5),4,IF(OR(L98=Localisation!$C$119,L98=4),2,IF(OR(L98=Localisation!$C$120,L98=3),0,IF(OR(L98=Localisation!$C$121,L98=2),-1,IF(OR(L98=Localisation!$C$122,L98=1),-2)))))</f>
        <v>0</v>
      </c>
      <c r="AH98" s="11" t="b">
        <f>IF(OR(M98=Localisation!$C$124,M98=5),-2,IF(OR(M98=Localisation!$C$125,M98=4),-1,IF(OR(M98=Localisation!$C$126,M98=3),0,IF(OR(M98=Localisation!$C$127,M98=2),2,IF(OR(M98=Localisation!$C$128,M98=1),4)))))</f>
        <v>0</v>
      </c>
      <c r="AI98" s="11" t="b">
        <f>IF(OR(N98=Localisation!$C$118,N98=5),4,IF(OR(N98=Localisation!$C$119,N98=4),2,IF(OR(N98=Localisation!$C$120,N98=3),0,IF(OR(N98=Localisation!$C$121,N98=2),-1,IF(OR(N98=Localisation!$C$122,N98=1),-2)))))</f>
        <v>0</v>
      </c>
      <c r="AJ98" s="11" t="b">
        <f>IF(OR(O98=Localisation!$C$124,O98=5),-2,IF(OR(O98=Localisation!$C$125,O98=4),-1,IF(OR(O98=Localisation!$C$126,O98=3),0,IF(OR(O98=Localisation!$C$127,O98=2),2,IF(OR(O98=Localisation!$C$128,O98=1),4)))))</f>
        <v>0</v>
      </c>
      <c r="AK98" s="11" t="b">
        <f>IF(OR(P98=Localisation!$C$118,P98=5),4,IF(OR(P98=Localisation!$C$119,P98=4),2,IF(OR(P98=Localisation!$C$120,P98=3),0,IF(OR(P98=Localisation!$C$121,P98=2),-1,IF(OR(P98=Localisation!$C$122,P98=1),-2)))))</f>
        <v>0</v>
      </c>
      <c r="AL98" s="11" t="b">
        <f>IF(OR(Q98=Localisation!$C$124,Q98=5),-2,IF(OR(Q98=Localisation!$C$125,Q98=4),-1,IF(OR(Q98=Localisation!$C$126,Q98=3),0,IF(OR(Q98=Localisation!$C$127,Q98=2),2,IF(OR(Q98=Localisation!$C$128,Q98=1),4)))))</f>
        <v>0</v>
      </c>
      <c r="AM98" s="11" t="b">
        <f>IF(OR(R98=Localisation!$C$118,R98=5),4,IF(OR(R98=Localisation!$C$119,R98=4),2,IF(OR(R98=Localisation!$C$120,R98=3),0,IF(OR(R98=Localisation!$C$121,R98=2),-1,IF(OR(R98=Localisation!$C$122,R98=1),-2)))))</f>
        <v>0</v>
      </c>
      <c r="AN98" s="11" t="b">
        <f>IF(OR(S98=Localisation!$C$124,S98=5),-2,IF(OR(S98=Localisation!$C$125,S98=4),-1,IF(OR(S98=Localisation!$C$126,S98=3),0,IF(OR(S98=Localisation!$C$127,S98=2),2,IF(OR(S98=Localisation!$C$128,S98=1),4)))))</f>
        <v>0</v>
      </c>
      <c r="AO98" s="11" t="b">
        <f>IF(OR(T98=Localisation!$C$118,T98=5),4,IF(OR(T98=Localisation!$C$119,T98=4),2,IF(OR(T98=Localisation!$C$120,T98=3),0,IF(OR(T98=Localisation!$C$121,T98=2),-1,IF(OR(T98=Localisation!$C$122,T98=1),-2)))))</f>
        <v>0</v>
      </c>
      <c r="AP98" s="11" t="b">
        <f>IF(OR(U98=Localisation!$C$124,U98=5),-2,IF(OR(U98=Localisation!$C$125,U98=4),-1,IF(OR(U98=Localisation!$C$126,U98=3),0,IF(OR(U98=Localisation!$C$127,U98=2),2,IF(OR(U98=Localisation!$C$128,U98=1),4)))))</f>
        <v>0</v>
      </c>
      <c r="AR98" s="11" t="str">
        <f t="shared" si="23"/>
        <v>ЛОЖЬЛОЖЬ</v>
      </c>
      <c r="AS98" s="11" t="str">
        <f t="shared" si="24"/>
        <v>ЛОЖЬЛОЖЬ</v>
      </c>
      <c r="AT98" s="11" t="str">
        <f t="shared" si="25"/>
        <v>ЛОЖЬЛОЖЬ</v>
      </c>
      <c r="AU98" s="11" t="str">
        <f t="shared" si="26"/>
        <v>ЛОЖЬЛОЖЬ</v>
      </c>
      <c r="AV98" s="11" t="str">
        <f t="shared" si="27"/>
        <v>ЛОЖЬЛОЖЬ</v>
      </c>
      <c r="AW98" s="11" t="str">
        <f t="shared" si="28"/>
        <v>ЛОЖЬЛОЖЬ</v>
      </c>
      <c r="AX98" s="11" t="str">
        <f t="shared" si="29"/>
        <v>ЛОЖЬЛОЖЬ</v>
      </c>
      <c r="AY98" s="11" t="str">
        <f t="shared" si="30"/>
        <v>ЛОЖЬЛОЖЬ</v>
      </c>
      <c r="AZ98" s="11" t="str">
        <f t="shared" si="31"/>
        <v>ЛОЖЬЛОЖЬ</v>
      </c>
      <c r="BA98" s="11" t="str">
        <f t="shared" si="32"/>
        <v>ЛОЖЬЛОЖЬ</v>
      </c>
      <c r="BC98" s="11" t="str">
        <f t="shared" si="33"/>
        <v/>
      </c>
      <c r="BD98" s="11" t="str">
        <f t="shared" si="34"/>
        <v/>
      </c>
      <c r="BE98" s="11" t="str">
        <f t="shared" si="35"/>
        <v/>
      </c>
      <c r="BF98" s="11" t="str">
        <f t="shared" si="36"/>
        <v/>
      </c>
      <c r="BG98" s="11" t="str">
        <f t="shared" si="37"/>
        <v/>
      </c>
      <c r="BH98" s="11" t="str">
        <f t="shared" si="38"/>
        <v/>
      </c>
      <c r="BI98" s="11" t="str">
        <f t="shared" si="39"/>
        <v/>
      </c>
      <c r="BJ98" s="11" t="str">
        <f t="shared" si="40"/>
        <v/>
      </c>
      <c r="BK98" s="11" t="str">
        <f t="shared" si="41"/>
        <v/>
      </c>
      <c r="BL98" s="11" t="str">
        <f t="shared" si="42"/>
        <v/>
      </c>
      <c r="BN98" s="53" t="str">
        <f t="shared" si="43"/>
        <v>Feature 9</v>
      </c>
      <c r="BO98" s="74" t="str">
        <f t="shared" si="44"/>
        <v/>
      </c>
      <c r="BP98" s="75" t="str">
        <f t="shared" si="45"/>
        <v/>
      </c>
      <c r="BQ98" s="80" t="str">
        <f t="shared" si="46"/>
        <v/>
      </c>
    </row>
    <row r="99" spans="2:69" ht="16.2" thickBot="1" x14ac:dyDescent="0.35">
      <c r="B99"/>
      <c r="C99"/>
      <c r="D99"/>
      <c r="E99"/>
      <c r="F99"/>
      <c r="G99"/>
      <c r="H99"/>
      <c r="I99"/>
      <c r="J99"/>
      <c r="K99"/>
      <c r="L99"/>
      <c r="M99"/>
      <c r="N99"/>
      <c r="O99"/>
      <c r="P99"/>
      <c r="Q99"/>
      <c r="R99"/>
      <c r="S99"/>
      <c r="T99"/>
      <c r="U99"/>
      <c r="W99" s="11" t="b">
        <f>IF(OR(B99=Localisation!$C$118,B99=5),4,IF(OR(B99=Localisation!$C$119,B99=4),2,IF(OR(B99=Localisation!$C$120,B99=3),0,IF(OR(B99=Localisation!$C$121,B99=2),-1,IF(OR(B99=Localisation!$C$122,B99=1),-2)))))</f>
        <v>0</v>
      </c>
      <c r="X99" s="11" t="b">
        <f>IF(OR(C99=Localisation!$C$124,C99=5),-2,IF(OR(C99=Localisation!$C$125,C99=4),-1,IF(OR(C99=Localisation!$C$126,C99=3),0,IF(OR(C99=Localisation!$C$127,C99=2),2,IF(OR(C99=Localisation!$C$128,C99=1),4)))))</f>
        <v>0</v>
      </c>
      <c r="Y99" s="11" t="b">
        <f>IF(OR(D99=Localisation!$C$118,D99=5),4,IF(OR(D99=Localisation!$C$119,D99=4),2,IF(OR(D99=Localisation!$C$120,D99=3),0,IF(OR(D99=Localisation!$C$121,D99=2),-1,IF(OR(D99=Localisation!$C$122,D99=1),-2)))))</f>
        <v>0</v>
      </c>
      <c r="Z99" s="11" t="b">
        <f>IF(OR(E99=Localisation!$C$124,E99=5),-2,IF(OR(E99=Localisation!$C$125,E99=4),-1,IF(OR(E99=Localisation!$C$126,E99=3),0,IF(OR(E99=Localisation!$C$127,E99=2),2,IF(OR(E99=Localisation!$C$128,E99=1),4)))))</f>
        <v>0</v>
      </c>
      <c r="AA99" s="11" t="b">
        <f>IF(OR(F99=Localisation!$C$118,F99=5),4,IF(OR(F99=Localisation!$C$119,F99=4),2,IF(OR(F99=Localisation!$C$120,F99=3),0,IF(OR(F99=Localisation!$C$121,F99=2),-1,IF(OR(F99=Localisation!$C$122,F99=1),-2)))))</f>
        <v>0</v>
      </c>
      <c r="AB99" s="11" t="b">
        <f>IF(OR(G99=Localisation!$C$124,G99=5),-2,IF(OR(G99=Localisation!$C$125,G99=4),-1,IF(OR(G99=Localisation!$C$126,G99=3),0,IF(OR(G99=Localisation!$C$127,G99=2),2,IF(OR(G99=Localisation!$C$128,G99=1),4)))))</f>
        <v>0</v>
      </c>
      <c r="AC99" s="11" t="b">
        <f>IF(OR(H99=Localisation!$C$118,H99=5),4,IF(OR(H99=Localisation!$C$119,H99=4),2,IF(OR(H99=Localisation!$C$120,H99=3),0,IF(OR(H99=Localisation!$C$121,H99=2),-1,IF(OR(H99=Localisation!$C$122,H99=1),-2)))))</f>
        <v>0</v>
      </c>
      <c r="AD99" s="11" t="b">
        <f>IF(OR(I99=Localisation!$C$124,I99=5),-2,IF(OR(I99=Localisation!$C$125,I99=4),-1,IF(OR(I99=Localisation!$C$126,I99=3),0,IF(OR(I99=Localisation!$C$127,I99=2),2,IF(OR(I99=Localisation!$C$128,I99=1),4)))))</f>
        <v>0</v>
      </c>
      <c r="AE99" s="11" t="b">
        <f>IF(OR(J99=Localisation!$C$118,J99=5),4,IF(OR(J99=Localisation!$C$119,J99=4),2,IF(OR(J99=Localisation!$C$120,J99=3),0,IF(OR(J99=Localisation!$C$121,J99=2),-1,IF(OR(J99=Localisation!$C$122,J99=1),-2)))))</f>
        <v>0</v>
      </c>
      <c r="AF99" s="11" t="b">
        <f>IF(OR(K99=Localisation!$C$124,K99=5),-2,IF(OR(K99=Localisation!$C$125,K99=4),-1,IF(OR(K99=Localisation!$C$126,K99=3),0,IF(OR(K99=Localisation!$C$127,K99=2),2,IF(OR(K99=Localisation!$C$128,K99=1),4)))))</f>
        <v>0</v>
      </c>
      <c r="AG99" s="11" t="b">
        <f>IF(OR(L99=Localisation!$C$118,L99=5),4,IF(OR(L99=Localisation!$C$119,L99=4),2,IF(OR(L99=Localisation!$C$120,L99=3),0,IF(OR(L99=Localisation!$C$121,L99=2),-1,IF(OR(L99=Localisation!$C$122,L99=1),-2)))))</f>
        <v>0</v>
      </c>
      <c r="AH99" s="11" t="b">
        <f>IF(OR(M99=Localisation!$C$124,M99=5),-2,IF(OR(M99=Localisation!$C$125,M99=4),-1,IF(OR(M99=Localisation!$C$126,M99=3),0,IF(OR(M99=Localisation!$C$127,M99=2),2,IF(OR(M99=Localisation!$C$128,M99=1),4)))))</f>
        <v>0</v>
      </c>
      <c r="AI99" s="11" t="b">
        <f>IF(OR(N99=Localisation!$C$118,N99=5),4,IF(OR(N99=Localisation!$C$119,N99=4),2,IF(OR(N99=Localisation!$C$120,N99=3),0,IF(OR(N99=Localisation!$C$121,N99=2),-1,IF(OR(N99=Localisation!$C$122,N99=1),-2)))))</f>
        <v>0</v>
      </c>
      <c r="AJ99" s="11" t="b">
        <f>IF(OR(O99=Localisation!$C$124,O99=5),-2,IF(OR(O99=Localisation!$C$125,O99=4),-1,IF(OR(O99=Localisation!$C$126,O99=3),0,IF(OR(O99=Localisation!$C$127,O99=2),2,IF(OR(O99=Localisation!$C$128,O99=1),4)))))</f>
        <v>0</v>
      </c>
      <c r="AK99" s="11" t="b">
        <f>IF(OR(P99=Localisation!$C$118,P99=5),4,IF(OR(P99=Localisation!$C$119,P99=4),2,IF(OR(P99=Localisation!$C$120,P99=3),0,IF(OR(P99=Localisation!$C$121,P99=2),-1,IF(OR(P99=Localisation!$C$122,P99=1),-2)))))</f>
        <v>0</v>
      </c>
      <c r="AL99" s="11" t="b">
        <f>IF(OR(Q99=Localisation!$C$124,Q99=5),-2,IF(OR(Q99=Localisation!$C$125,Q99=4),-1,IF(OR(Q99=Localisation!$C$126,Q99=3),0,IF(OR(Q99=Localisation!$C$127,Q99=2),2,IF(OR(Q99=Localisation!$C$128,Q99=1),4)))))</f>
        <v>0</v>
      </c>
      <c r="AM99" s="11" t="b">
        <f>IF(OR(R99=Localisation!$C$118,R99=5),4,IF(OR(R99=Localisation!$C$119,R99=4),2,IF(OR(R99=Localisation!$C$120,R99=3),0,IF(OR(R99=Localisation!$C$121,R99=2),-1,IF(OR(R99=Localisation!$C$122,R99=1),-2)))))</f>
        <v>0</v>
      </c>
      <c r="AN99" s="11" t="b">
        <f>IF(OR(S99=Localisation!$C$124,S99=5),-2,IF(OR(S99=Localisation!$C$125,S99=4),-1,IF(OR(S99=Localisation!$C$126,S99=3),0,IF(OR(S99=Localisation!$C$127,S99=2),2,IF(OR(S99=Localisation!$C$128,S99=1),4)))))</f>
        <v>0</v>
      </c>
      <c r="AO99" s="11" t="b">
        <f>IF(OR(T99=Localisation!$C$118,T99=5),4,IF(OR(T99=Localisation!$C$119,T99=4),2,IF(OR(T99=Localisation!$C$120,T99=3),0,IF(OR(T99=Localisation!$C$121,T99=2),-1,IF(OR(T99=Localisation!$C$122,T99=1),-2)))))</f>
        <v>0</v>
      </c>
      <c r="AP99" s="11" t="b">
        <f>IF(OR(U99=Localisation!$C$124,U99=5),-2,IF(OR(U99=Localisation!$C$125,U99=4),-1,IF(OR(U99=Localisation!$C$126,U99=3),0,IF(OR(U99=Localisation!$C$127,U99=2),2,IF(OR(U99=Localisation!$C$128,U99=1),4)))))</f>
        <v>0</v>
      </c>
      <c r="AR99" s="11" t="str">
        <f t="shared" si="23"/>
        <v>ЛОЖЬЛОЖЬ</v>
      </c>
      <c r="AS99" s="11" t="str">
        <f t="shared" si="24"/>
        <v>ЛОЖЬЛОЖЬ</v>
      </c>
      <c r="AT99" s="11" t="str">
        <f t="shared" si="25"/>
        <v>ЛОЖЬЛОЖЬ</v>
      </c>
      <c r="AU99" s="11" t="str">
        <f t="shared" si="26"/>
        <v>ЛОЖЬЛОЖЬ</v>
      </c>
      <c r="AV99" s="11" t="str">
        <f t="shared" si="27"/>
        <v>ЛОЖЬЛОЖЬ</v>
      </c>
      <c r="AW99" s="11" t="str">
        <f t="shared" si="28"/>
        <v>ЛОЖЬЛОЖЬ</v>
      </c>
      <c r="AX99" s="11" t="str">
        <f t="shared" si="29"/>
        <v>ЛОЖЬЛОЖЬ</v>
      </c>
      <c r="AY99" s="11" t="str">
        <f t="shared" si="30"/>
        <v>ЛОЖЬЛОЖЬ</v>
      </c>
      <c r="AZ99" s="11" t="str">
        <f t="shared" si="31"/>
        <v>ЛОЖЬЛОЖЬ</v>
      </c>
      <c r="BA99" s="11" t="str">
        <f t="shared" si="32"/>
        <v>ЛОЖЬЛОЖЬ</v>
      </c>
      <c r="BC99" s="11" t="str">
        <f t="shared" si="33"/>
        <v/>
      </c>
      <c r="BD99" s="11" t="str">
        <f t="shared" si="34"/>
        <v/>
      </c>
      <c r="BE99" s="11" t="str">
        <f t="shared" si="35"/>
        <v/>
      </c>
      <c r="BF99" s="11" t="str">
        <f t="shared" si="36"/>
        <v/>
      </c>
      <c r="BG99" s="11" t="str">
        <f t="shared" si="37"/>
        <v/>
      </c>
      <c r="BH99" s="11" t="str">
        <f t="shared" si="38"/>
        <v/>
      </c>
      <c r="BI99" s="11" t="str">
        <f t="shared" si="39"/>
        <v/>
      </c>
      <c r="BJ99" s="11" t="str">
        <f t="shared" si="40"/>
        <v/>
      </c>
      <c r="BK99" s="11" t="str">
        <f t="shared" si="41"/>
        <v/>
      </c>
      <c r="BL99" s="11" t="str">
        <f t="shared" si="42"/>
        <v/>
      </c>
      <c r="BN99" s="57" t="str">
        <f t="shared" si="43"/>
        <v>Feature 10</v>
      </c>
      <c r="BO99" s="76" t="str">
        <f t="shared" si="44"/>
        <v/>
      </c>
      <c r="BP99" s="77" t="str">
        <f t="shared" si="45"/>
        <v/>
      </c>
      <c r="BQ99" s="80" t="str">
        <f t="shared" si="46"/>
        <v/>
      </c>
    </row>
    <row r="100" spans="2:69" x14ac:dyDescent="0.3">
      <c r="B100"/>
      <c r="C100"/>
      <c r="D100"/>
      <c r="E100"/>
      <c r="F100"/>
      <c r="G100"/>
      <c r="H100"/>
      <c r="I100"/>
      <c r="J100"/>
      <c r="K100"/>
      <c r="L100"/>
      <c r="M100"/>
      <c r="N100"/>
      <c r="O100"/>
      <c r="P100"/>
      <c r="Q100"/>
      <c r="R100"/>
      <c r="S100"/>
      <c r="T100"/>
      <c r="U100"/>
      <c r="W100" s="11" t="b">
        <f>IF(OR(B100=Localisation!$C$118,B100=5),4,IF(OR(B100=Localisation!$C$119,B100=4),2,IF(OR(B100=Localisation!$C$120,B100=3),0,IF(OR(B100=Localisation!$C$121,B100=2),-1,IF(OR(B100=Localisation!$C$122,B100=1),-2)))))</f>
        <v>0</v>
      </c>
      <c r="X100" s="11" t="b">
        <f>IF(OR(C100=Localisation!$C$124,C100=5),-2,IF(OR(C100=Localisation!$C$125,C100=4),-1,IF(OR(C100=Localisation!$C$126,C100=3),0,IF(OR(C100=Localisation!$C$127,C100=2),2,IF(OR(C100=Localisation!$C$128,C100=1),4)))))</f>
        <v>0</v>
      </c>
      <c r="Y100" s="11" t="b">
        <f>IF(OR(D100=Localisation!$C$118,D100=5),4,IF(OR(D100=Localisation!$C$119,D100=4),2,IF(OR(D100=Localisation!$C$120,D100=3),0,IF(OR(D100=Localisation!$C$121,D100=2),-1,IF(OR(D100=Localisation!$C$122,D100=1),-2)))))</f>
        <v>0</v>
      </c>
      <c r="Z100" s="11" t="b">
        <f>IF(OR(E100=Localisation!$C$124,E100=5),-2,IF(OR(E100=Localisation!$C$125,E100=4),-1,IF(OR(E100=Localisation!$C$126,E100=3),0,IF(OR(E100=Localisation!$C$127,E100=2),2,IF(OR(E100=Localisation!$C$128,E100=1),4)))))</f>
        <v>0</v>
      </c>
      <c r="AA100" s="11" t="b">
        <f>IF(OR(F100=Localisation!$C$118,F100=5),4,IF(OR(F100=Localisation!$C$119,F100=4),2,IF(OR(F100=Localisation!$C$120,F100=3),0,IF(OR(F100=Localisation!$C$121,F100=2),-1,IF(OR(F100=Localisation!$C$122,F100=1),-2)))))</f>
        <v>0</v>
      </c>
      <c r="AB100" s="11" t="b">
        <f>IF(OR(G100=Localisation!$C$124,G100=5),-2,IF(OR(G100=Localisation!$C$125,G100=4),-1,IF(OR(G100=Localisation!$C$126,G100=3),0,IF(OR(G100=Localisation!$C$127,G100=2),2,IF(OR(G100=Localisation!$C$128,G100=1),4)))))</f>
        <v>0</v>
      </c>
      <c r="AC100" s="11" t="b">
        <f>IF(OR(H100=Localisation!$C$118,H100=5),4,IF(OR(H100=Localisation!$C$119,H100=4),2,IF(OR(H100=Localisation!$C$120,H100=3),0,IF(OR(H100=Localisation!$C$121,H100=2),-1,IF(OR(H100=Localisation!$C$122,H100=1),-2)))))</f>
        <v>0</v>
      </c>
      <c r="AD100" s="11" t="b">
        <f>IF(OR(I100=Localisation!$C$124,I100=5),-2,IF(OR(I100=Localisation!$C$125,I100=4),-1,IF(OR(I100=Localisation!$C$126,I100=3),0,IF(OR(I100=Localisation!$C$127,I100=2),2,IF(OR(I100=Localisation!$C$128,I100=1),4)))))</f>
        <v>0</v>
      </c>
      <c r="AE100" s="11" t="b">
        <f>IF(OR(J100=Localisation!$C$118,J100=5),4,IF(OR(J100=Localisation!$C$119,J100=4),2,IF(OR(J100=Localisation!$C$120,J100=3),0,IF(OR(J100=Localisation!$C$121,J100=2),-1,IF(OR(J100=Localisation!$C$122,J100=1),-2)))))</f>
        <v>0</v>
      </c>
      <c r="AF100" s="11" t="b">
        <f>IF(OR(K100=Localisation!$C$124,K100=5),-2,IF(OR(K100=Localisation!$C$125,K100=4),-1,IF(OR(K100=Localisation!$C$126,K100=3),0,IF(OR(K100=Localisation!$C$127,K100=2),2,IF(OR(K100=Localisation!$C$128,K100=1),4)))))</f>
        <v>0</v>
      </c>
      <c r="AG100" s="11" t="b">
        <f>IF(OR(L100=Localisation!$C$118,L100=5),4,IF(OR(L100=Localisation!$C$119,L100=4),2,IF(OR(L100=Localisation!$C$120,L100=3),0,IF(OR(L100=Localisation!$C$121,L100=2),-1,IF(OR(L100=Localisation!$C$122,L100=1),-2)))))</f>
        <v>0</v>
      </c>
      <c r="AH100" s="11" t="b">
        <f>IF(OR(M100=Localisation!$C$124,M100=5),-2,IF(OR(M100=Localisation!$C$125,M100=4),-1,IF(OR(M100=Localisation!$C$126,M100=3),0,IF(OR(M100=Localisation!$C$127,M100=2),2,IF(OR(M100=Localisation!$C$128,M100=1),4)))))</f>
        <v>0</v>
      </c>
      <c r="AI100" s="11" t="b">
        <f>IF(OR(N100=Localisation!$C$118,N100=5),4,IF(OR(N100=Localisation!$C$119,N100=4),2,IF(OR(N100=Localisation!$C$120,N100=3),0,IF(OR(N100=Localisation!$C$121,N100=2),-1,IF(OR(N100=Localisation!$C$122,N100=1),-2)))))</f>
        <v>0</v>
      </c>
      <c r="AJ100" s="11" t="b">
        <f>IF(OR(O100=Localisation!$C$124,O100=5),-2,IF(OR(O100=Localisation!$C$125,O100=4),-1,IF(OR(O100=Localisation!$C$126,O100=3),0,IF(OR(O100=Localisation!$C$127,O100=2),2,IF(OR(O100=Localisation!$C$128,O100=1),4)))))</f>
        <v>0</v>
      </c>
      <c r="AK100" s="11" t="b">
        <f>IF(OR(P100=Localisation!$C$118,P100=5),4,IF(OR(P100=Localisation!$C$119,P100=4),2,IF(OR(P100=Localisation!$C$120,P100=3),0,IF(OR(P100=Localisation!$C$121,P100=2),-1,IF(OR(P100=Localisation!$C$122,P100=1),-2)))))</f>
        <v>0</v>
      </c>
      <c r="AL100" s="11" t="b">
        <f>IF(OR(Q100=Localisation!$C$124,Q100=5),-2,IF(OR(Q100=Localisation!$C$125,Q100=4),-1,IF(OR(Q100=Localisation!$C$126,Q100=3),0,IF(OR(Q100=Localisation!$C$127,Q100=2),2,IF(OR(Q100=Localisation!$C$128,Q100=1),4)))))</f>
        <v>0</v>
      </c>
      <c r="AM100" s="11" t="b">
        <f>IF(OR(R100=Localisation!$C$118,R100=5),4,IF(OR(R100=Localisation!$C$119,R100=4),2,IF(OR(R100=Localisation!$C$120,R100=3),0,IF(OR(R100=Localisation!$C$121,R100=2),-1,IF(OR(R100=Localisation!$C$122,R100=1),-2)))))</f>
        <v>0</v>
      </c>
      <c r="AN100" s="11" t="b">
        <f>IF(OR(S100=Localisation!$C$124,S100=5),-2,IF(OR(S100=Localisation!$C$125,S100=4),-1,IF(OR(S100=Localisation!$C$126,S100=3),0,IF(OR(S100=Localisation!$C$127,S100=2),2,IF(OR(S100=Localisation!$C$128,S100=1),4)))))</f>
        <v>0</v>
      </c>
      <c r="AO100" s="11" t="b">
        <f>IF(OR(T100=Localisation!$C$118,T100=5),4,IF(OR(T100=Localisation!$C$119,T100=4),2,IF(OR(T100=Localisation!$C$120,T100=3),0,IF(OR(T100=Localisation!$C$121,T100=2),-1,IF(OR(T100=Localisation!$C$122,T100=1),-2)))))</f>
        <v>0</v>
      </c>
      <c r="AP100" s="11" t="b">
        <f>IF(OR(U100=Localisation!$C$124,U100=5),-2,IF(OR(U100=Localisation!$C$125,U100=4),-1,IF(OR(U100=Localisation!$C$126,U100=3),0,IF(OR(U100=Localisation!$C$127,U100=2),2,IF(OR(U100=Localisation!$C$128,U100=1),4)))))</f>
        <v>0</v>
      </c>
      <c r="AR100" s="11" t="str">
        <f t="shared" si="23"/>
        <v>ЛОЖЬЛОЖЬ</v>
      </c>
      <c r="AS100" s="11" t="str">
        <f t="shared" si="24"/>
        <v>ЛОЖЬЛОЖЬ</v>
      </c>
      <c r="AT100" s="11" t="str">
        <f t="shared" si="25"/>
        <v>ЛОЖЬЛОЖЬ</v>
      </c>
      <c r="AU100" s="11" t="str">
        <f t="shared" si="26"/>
        <v>ЛОЖЬЛОЖЬ</v>
      </c>
      <c r="AV100" s="11" t="str">
        <f t="shared" si="27"/>
        <v>ЛОЖЬЛОЖЬ</v>
      </c>
      <c r="AW100" s="11" t="str">
        <f t="shared" si="28"/>
        <v>ЛОЖЬЛОЖЬ</v>
      </c>
      <c r="AX100" s="11" t="str">
        <f t="shared" si="29"/>
        <v>ЛОЖЬЛОЖЬ</v>
      </c>
      <c r="AY100" s="11" t="str">
        <f t="shared" si="30"/>
        <v>ЛОЖЬЛОЖЬ</v>
      </c>
      <c r="AZ100" s="11" t="str">
        <f t="shared" si="31"/>
        <v>ЛОЖЬЛОЖЬ</v>
      </c>
      <c r="BA100" s="11" t="str">
        <f t="shared" si="32"/>
        <v>ЛОЖЬЛОЖЬ</v>
      </c>
      <c r="BC100" s="11" t="str">
        <f t="shared" si="33"/>
        <v/>
      </c>
      <c r="BD100" s="11" t="str">
        <f t="shared" si="34"/>
        <v/>
      </c>
      <c r="BE100" s="11" t="str">
        <f t="shared" si="35"/>
        <v/>
      </c>
      <c r="BF100" s="11" t="str">
        <f t="shared" si="36"/>
        <v/>
      </c>
      <c r="BG100" s="11" t="str">
        <f t="shared" si="37"/>
        <v/>
      </c>
      <c r="BH100" s="11" t="str">
        <f t="shared" si="38"/>
        <v/>
      </c>
      <c r="BI100" s="11" t="str">
        <f t="shared" si="39"/>
        <v/>
      </c>
      <c r="BJ100" s="11" t="str">
        <f t="shared" si="40"/>
        <v/>
      </c>
      <c r="BK100" s="11" t="str">
        <f t="shared" si="41"/>
        <v/>
      </c>
      <c r="BL100" s="11" t="str">
        <f t="shared" si="42"/>
        <v/>
      </c>
    </row>
    <row r="101" spans="2:69" x14ac:dyDescent="0.3">
      <c r="B101"/>
      <c r="C101"/>
      <c r="D101"/>
      <c r="E101"/>
      <c r="F101"/>
      <c r="G101"/>
      <c r="H101"/>
      <c r="I101"/>
      <c r="J101"/>
      <c r="K101"/>
      <c r="L101"/>
      <c r="M101"/>
      <c r="N101"/>
      <c r="O101"/>
      <c r="P101"/>
      <c r="Q101"/>
      <c r="R101"/>
      <c r="S101"/>
      <c r="T101"/>
      <c r="U101"/>
      <c r="W101" s="11" t="b">
        <f>IF(OR(B101=Localisation!$C$118,B101=5),4,IF(OR(B101=Localisation!$C$119,B101=4),2,IF(OR(B101=Localisation!$C$120,B101=3),0,IF(OR(B101=Localisation!$C$121,B101=2),-1,IF(OR(B101=Localisation!$C$122,B101=1),-2)))))</f>
        <v>0</v>
      </c>
      <c r="X101" s="11" t="b">
        <f>IF(OR(C101=Localisation!$C$124,C101=5),-2,IF(OR(C101=Localisation!$C$125,C101=4),-1,IF(OR(C101=Localisation!$C$126,C101=3),0,IF(OR(C101=Localisation!$C$127,C101=2),2,IF(OR(C101=Localisation!$C$128,C101=1),4)))))</f>
        <v>0</v>
      </c>
      <c r="Y101" s="11" t="b">
        <f>IF(OR(D101=Localisation!$C$118,D101=5),4,IF(OR(D101=Localisation!$C$119,D101=4),2,IF(OR(D101=Localisation!$C$120,D101=3),0,IF(OR(D101=Localisation!$C$121,D101=2),-1,IF(OR(D101=Localisation!$C$122,D101=1),-2)))))</f>
        <v>0</v>
      </c>
      <c r="Z101" s="11" t="b">
        <f>IF(OR(E101=Localisation!$C$124,E101=5),-2,IF(OR(E101=Localisation!$C$125,E101=4),-1,IF(OR(E101=Localisation!$C$126,E101=3),0,IF(OR(E101=Localisation!$C$127,E101=2),2,IF(OR(E101=Localisation!$C$128,E101=1),4)))))</f>
        <v>0</v>
      </c>
      <c r="AA101" s="11" t="b">
        <f>IF(OR(F101=Localisation!$C$118,F101=5),4,IF(OR(F101=Localisation!$C$119,F101=4),2,IF(OR(F101=Localisation!$C$120,F101=3),0,IF(OR(F101=Localisation!$C$121,F101=2),-1,IF(OR(F101=Localisation!$C$122,F101=1),-2)))))</f>
        <v>0</v>
      </c>
      <c r="AB101" s="11" t="b">
        <f>IF(OR(G101=Localisation!$C$124,G101=5),-2,IF(OR(G101=Localisation!$C$125,G101=4),-1,IF(OR(G101=Localisation!$C$126,G101=3),0,IF(OR(G101=Localisation!$C$127,G101=2),2,IF(OR(G101=Localisation!$C$128,G101=1),4)))))</f>
        <v>0</v>
      </c>
      <c r="AC101" s="11" t="b">
        <f>IF(OR(H101=Localisation!$C$118,H101=5),4,IF(OR(H101=Localisation!$C$119,H101=4),2,IF(OR(H101=Localisation!$C$120,H101=3),0,IF(OR(H101=Localisation!$C$121,H101=2),-1,IF(OR(H101=Localisation!$C$122,H101=1),-2)))))</f>
        <v>0</v>
      </c>
      <c r="AD101" s="11" t="b">
        <f>IF(OR(I101=Localisation!$C$124,I101=5),-2,IF(OR(I101=Localisation!$C$125,I101=4),-1,IF(OR(I101=Localisation!$C$126,I101=3),0,IF(OR(I101=Localisation!$C$127,I101=2),2,IF(OR(I101=Localisation!$C$128,I101=1),4)))))</f>
        <v>0</v>
      </c>
      <c r="AE101" s="11" t="b">
        <f>IF(OR(J101=Localisation!$C$118,J101=5),4,IF(OR(J101=Localisation!$C$119,J101=4),2,IF(OR(J101=Localisation!$C$120,J101=3),0,IF(OR(J101=Localisation!$C$121,J101=2),-1,IF(OR(J101=Localisation!$C$122,J101=1),-2)))))</f>
        <v>0</v>
      </c>
      <c r="AF101" s="11" t="b">
        <f>IF(OR(K101=Localisation!$C$124,K101=5),-2,IF(OR(K101=Localisation!$C$125,K101=4),-1,IF(OR(K101=Localisation!$C$126,K101=3),0,IF(OR(K101=Localisation!$C$127,K101=2),2,IF(OR(K101=Localisation!$C$128,K101=1),4)))))</f>
        <v>0</v>
      </c>
      <c r="AG101" s="11" t="b">
        <f>IF(OR(L101=Localisation!$C$118,L101=5),4,IF(OR(L101=Localisation!$C$119,L101=4),2,IF(OR(L101=Localisation!$C$120,L101=3),0,IF(OR(L101=Localisation!$C$121,L101=2),-1,IF(OR(L101=Localisation!$C$122,L101=1),-2)))))</f>
        <v>0</v>
      </c>
      <c r="AH101" s="11" t="b">
        <f>IF(OR(M101=Localisation!$C$124,M101=5),-2,IF(OR(M101=Localisation!$C$125,M101=4),-1,IF(OR(M101=Localisation!$C$126,M101=3),0,IF(OR(M101=Localisation!$C$127,M101=2),2,IF(OR(M101=Localisation!$C$128,M101=1),4)))))</f>
        <v>0</v>
      </c>
      <c r="AI101" s="11" t="b">
        <f>IF(OR(N101=Localisation!$C$118,N101=5),4,IF(OR(N101=Localisation!$C$119,N101=4),2,IF(OR(N101=Localisation!$C$120,N101=3),0,IF(OR(N101=Localisation!$C$121,N101=2),-1,IF(OR(N101=Localisation!$C$122,N101=1),-2)))))</f>
        <v>0</v>
      </c>
      <c r="AJ101" s="11" t="b">
        <f>IF(OR(O101=Localisation!$C$124,O101=5),-2,IF(OR(O101=Localisation!$C$125,O101=4),-1,IF(OR(O101=Localisation!$C$126,O101=3),0,IF(OR(O101=Localisation!$C$127,O101=2),2,IF(OR(O101=Localisation!$C$128,O101=1),4)))))</f>
        <v>0</v>
      </c>
      <c r="AK101" s="11" t="b">
        <f>IF(OR(P101=Localisation!$C$118,P101=5),4,IF(OR(P101=Localisation!$C$119,P101=4),2,IF(OR(P101=Localisation!$C$120,P101=3),0,IF(OR(P101=Localisation!$C$121,P101=2),-1,IF(OR(P101=Localisation!$C$122,P101=1),-2)))))</f>
        <v>0</v>
      </c>
      <c r="AL101" s="11" t="b">
        <f>IF(OR(Q101=Localisation!$C$124,Q101=5),-2,IF(OR(Q101=Localisation!$C$125,Q101=4),-1,IF(OR(Q101=Localisation!$C$126,Q101=3),0,IF(OR(Q101=Localisation!$C$127,Q101=2),2,IF(OR(Q101=Localisation!$C$128,Q101=1),4)))))</f>
        <v>0</v>
      </c>
      <c r="AM101" s="11" t="b">
        <f>IF(OR(R101=Localisation!$C$118,R101=5),4,IF(OR(R101=Localisation!$C$119,R101=4),2,IF(OR(R101=Localisation!$C$120,R101=3),0,IF(OR(R101=Localisation!$C$121,R101=2),-1,IF(OR(R101=Localisation!$C$122,R101=1),-2)))))</f>
        <v>0</v>
      </c>
      <c r="AN101" s="11" t="b">
        <f>IF(OR(S101=Localisation!$C$124,S101=5),-2,IF(OR(S101=Localisation!$C$125,S101=4),-1,IF(OR(S101=Localisation!$C$126,S101=3),0,IF(OR(S101=Localisation!$C$127,S101=2),2,IF(OR(S101=Localisation!$C$128,S101=1),4)))))</f>
        <v>0</v>
      </c>
      <c r="AO101" s="11" t="b">
        <f>IF(OR(T101=Localisation!$C$118,T101=5),4,IF(OR(T101=Localisation!$C$119,T101=4),2,IF(OR(T101=Localisation!$C$120,T101=3),0,IF(OR(T101=Localisation!$C$121,T101=2),-1,IF(OR(T101=Localisation!$C$122,T101=1),-2)))))</f>
        <v>0</v>
      </c>
      <c r="AP101" s="11" t="b">
        <f>IF(OR(U101=Localisation!$C$124,U101=5),-2,IF(OR(U101=Localisation!$C$125,U101=4),-1,IF(OR(U101=Localisation!$C$126,U101=3),0,IF(OR(U101=Localisation!$C$127,U101=2),2,IF(OR(U101=Localisation!$C$128,U101=1),4)))))</f>
        <v>0</v>
      </c>
      <c r="AR101" s="11" t="str">
        <f t="shared" si="23"/>
        <v>ЛОЖЬЛОЖЬ</v>
      </c>
      <c r="AS101" s="11" t="str">
        <f t="shared" si="24"/>
        <v>ЛОЖЬЛОЖЬ</v>
      </c>
      <c r="AT101" s="11" t="str">
        <f t="shared" si="25"/>
        <v>ЛОЖЬЛОЖЬ</v>
      </c>
      <c r="AU101" s="11" t="str">
        <f t="shared" si="26"/>
        <v>ЛОЖЬЛОЖЬ</v>
      </c>
      <c r="AV101" s="11" t="str">
        <f t="shared" si="27"/>
        <v>ЛОЖЬЛОЖЬ</v>
      </c>
      <c r="AW101" s="11" t="str">
        <f t="shared" si="28"/>
        <v>ЛОЖЬЛОЖЬ</v>
      </c>
      <c r="AX101" s="11" t="str">
        <f t="shared" si="29"/>
        <v>ЛОЖЬЛОЖЬ</v>
      </c>
      <c r="AY101" s="11" t="str">
        <f t="shared" si="30"/>
        <v>ЛОЖЬЛОЖЬ</v>
      </c>
      <c r="AZ101" s="11" t="str">
        <f t="shared" si="31"/>
        <v>ЛОЖЬЛОЖЬ</v>
      </c>
      <c r="BA101" s="11" t="str">
        <f t="shared" si="32"/>
        <v>ЛОЖЬЛОЖЬ</v>
      </c>
      <c r="BC101" s="11" t="str">
        <f t="shared" si="33"/>
        <v/>
      </c>
      <c r="BD101" s="11" t="str">
        <f t="shared" si="34"/>
        <v/>
      </c>
      <c r="BE101" s="11" t="str">
        <f t="shared" si="35"/>
        <v/>
      </c>
      <c r="BF101" s="11" t="str">
        <f t="shared" si="36"/>
        <v/>
      </c>
      <c r="BG101" s="11" t="str">
        <f t="shared" si="37"/>
        <v/>
      </c>
      <c r="BH101" s="11" t="str">
        <f t="shared" si="38"/>
        <v/>
      </c>
      <c r="BI101" s="11" t="str">
        <f t="shared" si="39"/>
        <v/>
      </c>
      <c r="BJ101" s="11" t="str">
        <f t="shared" si="40"/>
        <v/>
      </c>
      <c r="BK101" s="11" t="str">
        <f t="shared" si="41"/>
        <v/>
      </c>
      <c r="BL101" s="11" t="str">
        <f t="shared" si="42"/>
        <v/>
      </c>
    </row>
    <row r="102" spans="2:69" x14ac:dyDescent="0.3">
      <c r="B102"/>
      <c r="C102"/>
      <c r="D102"/>
      <c r="E102"/>
      <c r="F102"/>
      <c r="G102"/>
      <c r="H102"/>
      <c r="I102"/>
      <c r="J102"/>
      <c r="K102"/>
      <c r="L102"/>
      <c r="M102"/>
      <c r="N102"/>
      <c r="O102"/>
      <c r="P102"/>
      <c r="Q102"/>
      <c r="R102"/>
      <c r="S102"/>
      <c r="T102"/>
      <c r="U102"/>
      <c r="W102" s="11" t="b">
        <f>IF(OR(B102=Localisation!$C$118,B102=5),4,IF(OR(B102=Localisation!$C$119,B102=4),2,IF(OR(B102=Localisation!$C$120,B102=3),0,IF(OR(B102=Localisation!$C$121,B102=2),-1,IF(OR(B102=Localisation!$C$122,B102=1),-2)))))</f>
        <v>0</v>
      </c>
      <c r="X102" s="11" t="b">
        <f>IF(OR(C102=Localisation!$C$124,C102=5),-2,IF(OR(C102=Localisation!$C$125,C102=4),-1,IF(OR(C102=Localisation!$C$126,C102=3),0,IF(OR(C102=Localisation!$C$127,C102=2),2,IF(OR(C102=Localisation!$C$128,C102=1),4)))))</f>
        <v>0</v>
      </c>
      <c r="Y102" s="11" t="b">
        <f>IF(OR(D102=Localisation!$C$118,D102=5),4,IF(OR(D102=Localisation!$C$119,D102=4),2,IF(OR(D102=Localisation!$C$120,D102=3),0,IF(OR(D102=Localisation!$C$121,D102=2),-1,IF(OR(D102=Localisation!$C$122,D102=1),-2)))))</f>
        <v>0</v>
      </c>
      <c r="Z102" s="11" t="b">
        <f>IF(OR(E102=Localisation!$C$124,E102=5),-2,IF(OR(E102=Localisation!$C$125,E102=4),-1,IF(OR(E102=Localisation!$C$126,E102=3),0,IF(OR(E102=Localisation!$C$127,E102=2),2,IF(OR(E102=Localisation!$C$128,E102=1),4)))))</f>
        <v>0</v>
      </c>
      <c r="AA102" s="11" t="b">
        <f>IF(OR(F102=Localisation!$C$118,F102=5),4,IF(OR(F102=Localisation!$C$119,F102=4),2,IF(OR(F102=Localisation!$C$120,F102=3),0,IF(OR(F102=Localisation!$C$121,F102=2),-1,IF(OR(F102=Localisation!$C$122,F102=1),-2)))))</f>
        <v>0</v>
      </c>
      <c r="AB102" s="11" t="b">
        <f>IF(OR(G102=Localisation!$C$124,G102=5),-2,IF(OR(G102=Localisation!$C$125,G102=4),-1,IF(OR(G102=Localisation!$C$126,G102=3),0,IF(OR(G102=Localisation!$C$127,G102=2),2,IF(OR(G102=Localisation!$C$128,G102=1),4)))))</f>
        <v>0</v>
      </c>
      <c r="AC102" s="11" t="b">
        <f>IF(OR(H102=Localisation!$C$118,H102=5),4,IF(OR(H102=Localisation!$C$119,H102=4),2,IF(OR(H102=Localisation!$C$120,H102=3),0,IF(OR(H102=Localisation!$C$121,H102=2),-1,IF(OR(H102=Localisation!$C$122,H102=1),-2)))))</f>
        <v>0</v>
      </c>
      <c r="AD102" s="11" t="b">
        <f>IF(OR(I102=Localisation!$C$124,I102=5),-2,IF(OR(I102=Localisation!$C$125,I102=4),-1,IF(OR(I102=Localisation!$C$126,I102=3),0,IF(OR(I102=Localisation!$C$127,I102=2),2,IF(OR(I102=Localisation!$C$128,I102=1),4)))))</f>
        <v>0</v>
      </c>
      <c r="AE102" s="11" t="b">
        <f>IF(OR(J102=Localisation!$C$118,J102=5),4,IF(OR(J102=Localisation!$C$119,J102=4),2,IF(OR(J102=Localisation!$C$120,J102=3),0,IF(OR(J102=Localisation!$C$121,J102=2),-1,IF(OR(J102=Localisation!$C$122,J102=1),-2)))))</f>
        <v>0</v>
      </c>
      <c r="AF102" s="11" t="b">
        <f>IF(OR(K102=Localisation!$C$124,K102=5),-2,IF(OR(K102=Localisation!$C$125,K102=4),-1,IF(OR(K102=Localisation!$C$126,K102=3),0,IF(OR(K102=Localisation!$C$127,K102=2),2,IF(OR(K102=Localisation!$C$128,K102=1),4)))))</f>
        <v>0</v>
      </c>
      <c r="AG102" s="11" t="b">
        <f>IF(OR(L102=Localisation!$C$118,L102=5),4,IF(OR(L102=Localisation!$C$119,L102=4),2,IF(OR(L102=Localisation!$C$120,L102=3),0,IF(OR(L102=Localisation!$C$121,L102=2),-1,IF(OR(L102=Localisation!$C$122,L102=1),-2)))))</f>
        <v>0</v>
      </c>
      <c r="AH102" s="11" t="b">
        <f>IF(OR(M102=Localisation!$C$124,M102=5),-2,IF(OR(M102=Localisation!$C$125,M102=4),-1,IF(OR(M102=Localisation!$C$126,M102=3),0,IF(OR(M102=Localisation!$C$127,M102=2),2,IF(OR(M102=Localisation!$C$128,M102=1),4)))))</f>
        <v>0</v>
      </c>
      <c r="AI102" s="11" t="b">
        <f>IF(OR(N102=Localisation!$C$118,N102=5),4,IF(OR(N102=Localisation!$C$119,N102=4),2,IF(OR(N102=Localisation!$C$120,N102=3),0,IF(OR(N102=Localisation!$C$121,N102=2),-1,IF(OR(N102=Localisation!$C$122,N102=1),-2)))))</f>
        <v>0</v>
      </c>
      <c r="AJ102" s="11" t="b">
        <f>IF(OR(O102=Localisation!$C$124,O102=5),-2,IF(OR(O102=Localisation!$C$125,O102=4),-1,IF(OR(O102=Localisation!$C$126,O102=3),0,IF(OR(O102=Localisation!$C$127,O102=2),2,IF(OR(O102=Localisation!$C$128,O102=1),4)))))</f>
        <v>0</v>
      </c>
      <c r="AK102" s="11" t="b">
        <f>IF(OR(P102=Localisation!$C$118,P102=5),4,IF(OR(P102=Localisation!$C$119,P102=4),2,IF(OR(P102=Localisation!$C$120,P102=3),0,IF(OR(P102=Localisation!$C$121,P102=2),-1,IF(OR(P102=Localisation!$C$122,P102=1),-2)))))</f>
        <v>0</v>
      </c>
      <c r="AL102" s="11" t="b">
        <f>IF(OR(Q102=Localisation!$C$124,Q102=5),-2,IF(OR(Q102=Localisation!$C$125,Q102=4),-1,IF(OR(Q102=Localisation!$C$126,Q102=3),0,IF(OR(Q102=Localisation!$C$127,Q102=2),2,IF(OR(Q102=Localisation!$C$128,Q102=1),4)))))</f>
        <v>0</v>
      </c>
      <c r="AM102" s="11" t="b">
        <f>IF(OR(R102=Localisation!$C$118,R102=5),4,IF(OR(R102=Localisation!$C$119,R102=4),2,IF(OR(R102=Localisation!$C$120,R102=3),0,IF(OR(R102=Localisation!$C$121,R102=2),-1,IF(OR(R102=Localisation!$C$122,R102=1),-2)))))</f>
        <v>0</v>
      </c>
      <c r="AN102" s="11" t="b">
        <f>IF(OR(S102=Localisation!$C$124,S102=5),-2,IF(OR(S102=Localisation!$C$125,S102=4),-1,IF(OR(S102=Localisation!$C$126,S102=3),0,IF(OR(S102=Localisation!$C$127,S102=2),2,IF(OR(S102=Localisation!$C$128,S102=1),4)))))</f>
        <v>0</v>
      </c>
      <c r="AO102" s="11" t="b">
        <f>IF(OR(T102=Localisation!$C$118,T102=5),4,IF(OR(T102=Localisation!$C$119,T102=4),2,IF(OR(T102=Localisation!$C$120,T102=3),0,IF(OR(T102=Localisation!$C$121,T102=2),-1,IF(OR(T102=Localisation!$C$122,T102=1),-2)))))</f>
        <v>0</v>
      </c>
      <c r="AP102" s="11" t="b">
        <f>IF(OR(U102=Localisation!$C$124,U102=5),-2,IF(OR(U102=Localisation!$C$125,U102=4),-1,IF(OR(U102=Localisation!$C$126,U102=3),0,IF(OR(U102=Localisation!$C$127,U102=2),2,IF(OR(U102=Localisation!$C$128,U102=1),4)))))</f>
        <v>0</v>
      </c>
      <c r="AR102" s="11" t="str">
        <f t="shared" si="23"/>
        <v>ЛОЖЬЛОЖЬ</v>
      </c>
      <c r="AS102" s="11" t="str">
        <f t="shared" si="24"/>
        <v>ЛОЖЬЛОЖЬ</v>
      </c>
      <c r="AT102" s="11" t="str">
        <f t="shared" si="25"/>
        <v>ЛОЖЬЛОЖЬ</v>
      </c>
      <c r="AU102" s="11" t="str">
        <f t="shared" si="26"/>
        <v>ЛОЖЬЛОЖЬ</v>
      </c>
      <c r="AV102" s="11" t="str">
        <f t="shared" si="27"/>
        <v>ЛОЖЬЛОЖЬ</v>
      </c>
      <c r="AW102" s="11" t="str">
        <f t="shared" si="28"/>
        <v>ЛОЖЬЛОЖЬ</v>
      </c>
      <c r="AX102" s="11" t="str">
        <f t="shared" si="29"/>
        <v>ЛОЖЬЛОЖЬ</v>
      </c>
      <c r="AY102" s="11" t="str">
        <f t="shared" si="30"/>
        <v>ЛОЖЬЛОЖЬ</v>
      </c>
      <c r="AZ102" s="11" t="str">
        <f t="shared" si="31"/>
        <v>ЛОЖЬЛОЖЬ</v>
      </c>
      <c r="BA102" s="11" t="str">
        <f t="shared" si="32"/>
        <v>ЛОЖЬЛОЖЬ</v>
      </c>
      <c r="BC102" s="11" t="str">
        <f t="shared" si="33"/>
        <v/>
      </c>
      <c r="BD102" s="11" t="str">
        <f t="shared" si="34"/>
        <v/>
      </c>
      <c r="BE102" s="11" t="str">
        <f t="shared" si="35"/>
        <v/>
      </c>
      <c r="BF102" s="11" t="str">
        <f t="shared" si="36"/>
        <v/>
      </c>
      <c r="BG102" s="11" t="str">
        <f t="shared" si="37"/>
        <v/>
      </c>
      <c r="BH102" s="11" t="str">
        <f t="shared" si="38"/>
        <v/>
      </c>
      <c r="BI102" s="11" t="str">
        <f t="shared" si="39"/>
        <v/>
      </c>
      <c r="BJ102" s="11" t="str">
        <f t="shared" si="40"/>
        <v/>
      </c>
      <c r="BK102" s="11" t="str">
        <f t="shared" si="41"/>
        <v/>
      </c>
      <c r="BL102" s="11" t="str">
        <f t="shared" si="42"/>
        <v/>
      </c>
    </row>
    <row r="103" spans="2:69" x14ac:dyDescent="0.3">
      <c r="B103"/>
      <c r="C103"/>
      <c r="D103"/>
      <c r="E103"/>
      <c r="F103"/>
      <c r="G103"/>
      <c r="H103"/>
      <c r="I103"/>
      <c r="J103"/>
      <c r="K103"/>
      <c r="L103"/>
      <c r="M103"/>
      <c r="N103"/>
      <c r="O103"/>
      <c r="P103"/>
      <c r="Q103"/>
      <c r="R103"/>
      <c r="S103"/>
      <c r="T103"/>
      <c r="U103"/>
      <c r="W103" s="11" t="b">
        <f>IF(OR(B103=Localisation!$C$118,B103=5),4,IF(OR(B103=Localisation!$C$119,B103=4),2,IF(OR(B103=Localisation!$C$120,B103=3),0,IF(OR(B103=Localisation!$C$121,B103=2),-1,IF(OR(B103=Localisation!$C$122,B103=1),-2)))))</f>
        <v>0</v>
      </c>
      <c r="X103" s="11" t="b">
        <f>IF(OR(C103=Localisation!$C$124,C103=5),-2,IF(OR(C103=Localisation!$C$125,C103=4),-1,IF(OR(C103=Localisation!$C$126,C103=3),0,IF(OR(C103=Localisation!$C$127,C103=2),2,IF(OR(C103=Localisation!$C$128,C103=1),4)))))</f>
        <v>0</v>
      </c>
      <c r="Y103" s="11" t="b">
        <f>IF(OR(D103=Localisation!$C$118,D103=5),4,IF(OR(D103=Localisation!$C$119,D103=4),2,IF(OR(D103=Localisation!$C$120,D103=3),0,IF(OR(D103=Localisation!$C$121,D103=2),-1,IF(OR(D103=Localisation!$C$122,D103=1),-2)))))</f>
        <v>0</v>
      </c>
      <c r="Z103" s="11" t="b">
        <f>IF(OR(E103=Localisation!$C$124,E103=5),-2,IF(OR(E103=Localisation!$C$125,E103=4),-1,IF(OR(E103=Localisation!$C$126,E103=3),0,IF(OR(E103=Localisation!$C$127,E103=2),2,IF(OR(E103=Localisation!$C$128,E103=1),4)))))</f>
        <v>0</v>
      </c>
      <c r="AA103" s="11" t="b">
        <f>IF(OR(F103=Localisation!$C$118,F103=5),4,IF(OR(F103=Localisation!$C$119,F103=4),2,IF(OR(F103=Localisation!$C$120,F103=3),0,IF(OR(F103=Localisation!$C$121,F103=2),-1,IF(OR(F103=Localisation!$C$122,F103=1),-2)))))</f>
        <v>0</v>
      </c>
      <c r="AB103" s="11" t="b">
        <f>IF(OR(G103=Localisation!$C$124,G103=5),-2,IF(OR(G103=Localisation!$C$125,G103=4),-1,IF(OR(G103=Localisation!$C$126,G103=3),0,IF(OR(G103=Localisation!$C$127,G103=2),2,IF(OR(G103=Localisation!$C$128,G103=1),4)))))</f>
        <v>0</v>
      </c>
      <c r="AC103" s="11" t="b">
        <f>IF(OR(H103=Localisation!$C$118,H103=5),4,IF(OR(H103=Localisation!$C$119,H103=4),2,IF(OR(H103=Localisation!$C$120,H103=3),0,IF(OR(H103=Localisation!$C$121,H103=2),-1,IF(OR(H103=Localisation!$C$122,H103=1),-2)))))</f>
        <v>0</v>
      </c>
      <c r="AD103" s="11" t="b">
        <f>IF(OR(I103=Localisation!$C$124,I103=5),-2,IF(OR(I103=Localisation!$C$125,I103=4),-1,IF(OR(I103=Localisation!$C$126,I103=3),0,IF(OR(I103=Localisation!$C$127,I103=2),2,IF(OR(I103=Localisation!$C$128,I103=1),4)))))</f>
        <v>0</v>
      </c>
      <c r="AE103" s="11" t="b">
        <f>IF(OR(J103=Localisation!$C$118,J103=5),4,IF(OR(J103=Localisation!$C$119,J103=4),2,IF(OR(J103=Localisation!$C$120,J103=3),0,IF(OR(J103=Localisation!$C$121,J103=2),-1,IF(OR(J103=Localisation!$C$122,J103=1),-2)))))</f>
        <v>0</v>
      </c>
      <c r="AF103" s="11" t="b">
        <f>IF(OR(K103=Localisation!$C$124,K103=5),-2,IF(OR(K103=Localisation!$C$125,K103=4),-1,IF(OR(K103=Localisation!$C$126,K103=3),0,IF(OR(K103=Localisation!$C$127,K103=2),2,IF(OR(K103=Localisation!$C$128,K103=1),4)))))</f>
        <v>0</v>
      </c>
      <c r="AG103" s="11" t="b">
        <f>IF(OR(L103=Localisation!$C$118,L103=5),4,IF(OR(L103=Localisation!$C$119,L103=4),2,IF(OR(L103=Localisation!$C$120,L103=3),0,IF(OR(L103=Localisation!$C$121,L103=2),-1,IF(OR(L103=Localisation!$C$122,L103=1),-2)))))</f>
        <v>0</v>
      </c>
      <c r="AH103" s="11" t="b">
        <f>IF(OR(M103=Localisation!$C$124,M103=5),-2,IF(OR(M103=Localisation!$C$125,M103=4),-1,IF(OR(M103=Localisation!$C$126,M103=3),0,IF(OR(M103=Localisation!$C$127,M103=2),2,IF(OR(M103=Localisation!$C$128,M103=1),4)))))</f>
        <v>0</v>
      </c>
      <c r="AI103" s="11" t="b">
        <f>IF(OR(N103=Localisation!$C$118,N103=5),4,IF(OR(N103=Localisation!$C$119,N103=4),2,IF(OR(N103=Localisation!$C$120,N103=3),0,IF(OR(N103=Localisation!$C$121,N103=2),-1,IF(OR(N103=Localisation!$C$122,N103=1),-2)))))</f>
        <v>0</v>
      </c>
      <c r="AJ103" s="11" t="b">
        <f>IF(OR(O103=Localisation!$C$124,O103=5),-2,IF(OR(O103=Localisation!$C$125,O103=4),-1,IF(OR(O103=Localisation!$C$126,O103=3),0,IF(OR(O103=Localisation!$C$127,O103=2),2,IF(OR(O103=Localisation!$C$128,O103=1),4)))))</f>
        <v>0</v>
      </c>
      <c r="AK103" s="11" t="b">
        <f>IF(OR(P103=Localisation!$C$118,P103=5),4,IF(OR(P103=Localisation!$C$119,P103=4),2,IF(OR(P103=Localisation!$C$120,P103=3),0,IF(OR(P103=Localisation!$C$121,P103=2),-1,IF(OR(P103=Localisation!$C$122,P103=1),-2)))))</f>
        <v>0</v>
      </c>
      <c r="AL103" s="11" t="b">
        <f>IF(OR(Q103=Localisation!$C$124,Q103=5),-2,IF(OR(Q103=Localisation!$C$125,Q103=4),-1,IF(OR(Q103=Localisation!$C$126,Q103=3),0,IF(OR(Q103=Localisation!$C$127,Q103=2),2,IF(OR(Q103=Localisation!$C$128,Q103=1),4)))))</f>
        <v>0</v>
      </c>
      <c r="AM103" s="11" t="b">
        <f>IF(OR(R103=Localisation!$C$118,R103=5),4,IF(OR(R103=Localisation!$C$119,R103=4),2,IF(OR(R103=Localisation!$C$120,R103=3),0,IF(OR(R103=Localisation!$C$121,R103=2),-1,IF(OR(R103=Localisation!$C$122,R103=1),-2)))))</f>
        <v>0</v>
      </c>
      <c r="AN103" s="11" t="b">
        <f>IF(OR(S103=Localisation!$C$124,S103=5),-2,IF(OR(S103=Localisation!$C$125,S103=4),-1,IF(OR(S103=Localisation!$C$126,S103=3),0,IF(OR(S103=Localisation!$C$127,S103=2),2,IF(OR(S103=Localisation!$C$128,S103=1),4)))))</f>
        <v>0</v>
      </c>
      <c r="AO103" s="11" t="b">
        <f>IF(OR(T103=Localisation!$C$118,T103=5),4,IF(OR(T103=Localisation!$C$119,T103=4),2,IF(OR(T103=Localisation!$C$120,T103=3),0,IF(OR(T103=Localisation!$C$121,T103=2),-1,IF(OR(T103=Localisation!$C$122,T103=1),-2)))))</f>
        <v>0</v>
      </c>
      <c r="AP103" s="11" t="b">
        <f>IF(OR(U103=Localisation!$C$124,U103=5),-2,IF(OR(U103=Localisation!$C$125,U103=4),-1,IF(OR(U103=Localisation!$C$126,U103=3),0,IF(OR(U103=Localisation!$C$127,U103=2),2,IF(OR(U103=Localisation!$C$128,U103=1),4)))))</f>
        <v>0</v>
      </c>
      <c r="AR103" s="11" t="str">
        <f t="shared" si="23"/>
        <v>ЛОЖЬЛОЖЬ</v>
      </c>
      <c r="AS103" s="11" t="str">
        <f t="shared" si="24"/>
        <v>ЛОЖЬЛОЖЬ</v>
      </c>
      <c r="AT103" s="11" t="str">
        <f t="shared" si="25"/>
        <v>ЛОЖЬЛОЖЬ</v>
      </c>
      <c r="AU103" s="11" t="str">
        <f t="shared" si="26"/>
        <v>ЛОЖЬЛОЖЬ</v>
      </c>
      <c r="AV103" s="11" t="str">
        <f t="shared" si="27"/>
        <v>ЛОЖЬЛОЖЬ</v>
      </c>
      <c r="AW103" s="11" t="str">
        <f t="shared" si="28"/>
        <v>ЛОЖЬЛОЖЬ</v>
      </c>
      <c r="AX103" s="11" t="str">
        <f t="shared" si="29"/>
        <v>ЛОЖЬЛОЖЬ</v>
      </c>
      <c r="AY103" s="11" t="str">
        <f t="shared" si="30"/>
        <v>ЛОЖЬЛОЖЬ</v>
      </c>
      <c r="AZ103" s="11" t="str">
        <f t="shared" si="31"/>
        <v>ЛОЖЬЛОЖЬ</v>
      </c>
      <c r="BA103" s="11" t="str">
        <f t="shared" si="32"/>
        <v>ЛОЖЬЛОЖЬ</v>
      </c>
      <c r="BC103" s="11" t="str">
        <f t="shared" si="33"/>
        <v/>
      </c>
      <c r="BD103" s="11" t="str">
        <f t="shared" si="34"/>
        <v/>
      </c>
      <c r="BE103" s="11" t="str">
        <f t="shared" si="35"/>
        <v/>
      </c>
      <c r="BF103" s="11" t="str">
        <f t="shared" si="36"/>
        <v/>
      </c>
      <c r="BG103" s="11" t="str">
        <f t="shared" si="37"/>
        <v/>
      </c>
      <c r="BH103" s="11" t="str">
        <f t="shared" si="38"/>
        <v/>
      </c>
      <c r="BI103" s="11" t="str">
        <f t="shared" si="39"/>
        <v/>
      </c>
      <c r="BJ103" s="11" t="str">
        <f t="shared" si="40"/>
        <v/>
      </c>
      <c r="BK103" s="11" t="str">
        <f t="shared" si="41"/>
        <v/>
      </c>
      <c r="BL103" s="11" t="str">
        <f t="shared" si="42"/>
        <v/>
      </c>
    </row>
    <row r="104" spans="2:69" x14ac:dyDescent="0.3">
      <c r="B104"/>
      <c r="C104"/>
      <c r="D104"/>
      <c r="E104"/>
      <c r="F104"/>
      <c r="G104"/>
      <c r="H104"/>
      <c r="I104"/>
      <c r="J104"/>
      <c r="K104"/>
      <c r="L104"/>
      <c r="M104"/>
      <c r="N104"/>
      <c r="O104"/>
      <c r="P104"/>
      <c r="Q104"/>
      <c r="R104"/>
      <c r="S104"/>
      <c r="T104"/>
      <c r="U104"/>
      <c r="W104" s="11" t="b">
        <f>IF(OR(B104=Localisation!$C$118,B104=5),4,IF(OR(B104=Localisation!$C$119,B104=4),2,IF(OR(B104=Localisation!$C$120,B104=3),0,IF(OR(B104=Localisation!$C$121,B104=2),-1,IF(OR(B104=Localisation!$C$122,B104=1),-2)))))</f>
        <v>0</v>
      </c>
      <c r="X104" s="11" t="b">
        <f>IF(OR(C104=Localisation!$C$124,C104=5),-2,IF(OR(C104=Localisation!$C$125,C104=4),-1,IF(OR(C104=Localisation!$C$126,C104=3),0,IF(OR(C104=Localisation!$C$127,C104=2),2,IF(OR(C104=Localisation!$C$128,C104=1),4)))))</f>
        <v>0</v>
      </c>
      <c r="Y104" s="11" t="b">
        <f>IF(OR(D104=Localisation!$C$118,D104=5),4,IF(OR(D104=Localisation!$C$119,D104=4),2,IF(OR(D104=Localisation!$C$120,D104=3),0,IF(OR(D104=Localisation!$C$121,D104=2),-1,IF(OR(D104=Localisation!$C$122,D104=1),-2)))))</f>
        <v>0</v>
      </c>
      <c r="Z104" s="11" t="b">
        <f>IF(OR(E104=Localisation!$C$124,E104=5),-2,IF(OR(E104=Localisation!$C$125,E104=4),-1,IF(OR(E104=Localisation!$C$126,E104=3),0,IF(OR(E104=Localisation!$C$127,E104=2),2,IF(OR(E104=Localisation!$C$128,E104=1),4)))))</f>
        <v>0</v>
      </c>
      <c r="AA104" s="11" t="b">
        <f>IF(OR(F104=Localisation!$C$118,F104=5),4,IF(OR(F104=Localisation!$C$119,F104=4),2,IF(OR(F104=Localisation!$C$120,F104=3),0,IF(OR(F104=Localisation!$C$121,F104=2),-1,IF(OR(F104=Localisation!$C$122,F104=1),-2)))))</f>
        <v>0</v>
      </c>
      <c r="AB104" s="11" t="b">
        <f>IF(OR(G104=Localisation!$C$124,G104=5),-2,IF(OR(G104=Localisation!$C$125,G104=4),-1,IF(OR(G104=Localisation!$C$126,G104=3),0,IF(OR(G104=Localisation!$C$127,G104=2),2,IF(OR(G104=Localisation!$C$128,G104=1),4)))))</f>
        <v>0</v>
      </c>
      <c r="AC104" s="11" t="b">
        <f>IF(OR(H104=Localisation!$C$118,H104=5),4,IF(OR(H104=Localisation!$C$119,H104=4),2,IF(OR(H104=Localisation!$C$120,H104=3),0,IF(OR(H104=Localisation!$C$121,H104=2),-1,IF(OR(H104=Localisation!$C$122,H104=1),-2)))))</f>
        <v>0</v>
      </c>
      <c r="AD104" s="11" t="b">
        <f>IF(OR(I104=Localisation!$C$124,I104=5),-2,IF(OR(I104=Localisation!$C$125,I104=4),-1,IF(OR(I104=Localisation!$C$126,I104=3),0,IF(OR(I104=Localisation!$C$127,I104=2),2,IF(OR(I104=Localisation!$C$128,I104=1),4)))))</f>
        <v>0</v>
      </c>
      <c r="AE104" s="11" t="b">
        <f>IF(OR(J104=Localisation!$C$118,J104=5),4,IF(OR(J104=Localisation!$C$119,J104=4),2,IF(OR(J104=Localisation!$C$120,J104=3),0,IF(OR(J104=Localisation!$C$121,J104=2),-1,IF(OR(J104=Localisation!$C$122,J104=1),-2)))))</f>
        <v>0</v>
      </c>
      <c r="AF104" s="11" t="b">
        <f>IF(OR(K104=Localisation!$C$124,K104=5),-2,IF(OR(K104=Localisation!$C$125,K104=4),-1,IF(OR(K104=Localisation!$C$126,K104=3),0,IF(OR(K104=Localisation!$C$127,K104=2),2,IF(OR(K104=Localisation!$C$128,K104=1),4)))))</f>
        <v>0</v>
      </c>
      <c r="AG104" s="11" t="b">
        <f>IF(OR(L104=Localisation!$C$118,L104=5),4,IF(OR(L104=Localisation!$C$119,L104=4),2,IF(OR(L104=Localisation!$C$120,L104=3),0,IF(OR(L104=Localisation!$C$121,L104=2),-1,IF(OR(L104=Localisation!$C$122,L104=1),-2)))))</f>
        <v>0</v>
      </c>
      <c r="AH104" s="11" t="b">
        <f>IF(OR(M104=Localisation!$C$124,M104=5),-2,IF(OR(M104=Localisation!$C$125,M104=4),-1,IF(OR(M104=Localisation!$C$126,M104=3),0,IF(OR(M104=Localisation!$C$127,M104=2),2,IF(OR(M104=Localisation!$C$128,M104=1),4)))))</f>
        <v>0</v>
      </c>
      <c r="AI104" s="11" t="b">
        <f>IF(OR(N104=Localisation!$C$118,N104=5),4,IF(OR(N104=Localisation!$C$119,N104=4),2,IF(OR(N104=Localisation!$C$120,N104=3),0,IF(OR(N104=Localisation!$C$121,N104=2),-1,IF(OR(N104=Localisation!$C$122,N104=1),-2)))))</f>
        <v>0</v>
      </c>
      <c r="AJ104" s="11" t="b">
        <f>IF(OR(O104=Localisation!$C$124,O104=5),-2,IF(OR(O104=Localisation!$C$125,O104=4),-1,IF(OR(O104=Localisation!$C$126,O104=3),0,IF(OR(O104=Localisation!$C$127,O104=2),2,IF(OR(O104=Localisation!$C$128,O104=1),4)))))</f>
        <v>0</v>
      </c>
      <c r="AK104" s="11" t="b">
        <f>IF(OR(P104=Localisation!$C$118,P104=5),4,IF(OR(P104=Localisation!$C$119,P104=4),2,IF(OR(P104=Localisation!$C$120,P104=3),0,IF(OR(P104=Localisation!$C$121,P104=2),-1,IF(OR(P104=Localisation!$C$122,P104=1),-2)))))</f>
        <v>0</v>
      </c>
      <c r="AL104" s="11" t="b">
        <f>IF(OR(Q104=Localisation!$C$124,Q104=5),-2,IF(OR(Q104=Localisation!$C$125,Q104=4),-1,IF(OR(Q104=Localisation!$C$126,Q104=3),0,IF(OR(Q104=Localisation!$C$127,Q104=2),2,IF(OR(Q104=Localisation!$C$128,Q104=1),4)))))</f>
        <v>0</v>
      </c>
      <c r="AM104" s="11" t="b">
        <f>IF(OR(R104=Localisation!$C$118,R104=5),4,IF(OR(R104=Localisation!$C$119,R104=4),2,IF(OR(R104=Localisation!$C$120,R104=3),0,IF(OR(R104=Localisation!$C$121,R104=2),-1,IF(OR(R104=Localisation!$C$122,R104=1),-2)))))</f>
        <v>0</v>
      </c>
      <c r="AN104" s="11" t="b">
        <f>IF(OR(S104=Localisation!$C$124,S104=5),-2,IF(OR(S104=Localisation!$C$125,S104=4),-1,IF(OR(S104=Localisation!$C$126,S104=3),0,IF(OR(S104=Localisation!$C$127,S104=2),2,IF(OR(S104=Localisation!$C$128,S104=1),4)))))</f>
        <v>0</v>
      </c>
      <c r="AO104" s="11" t="b">
        <f>IF(OR(T104=Localisation!$C$118,T104=5),4,IF(OR(T104=Localisation!$C$119,T104=4),2,IF(OR(T104=Localisation!$C$120,T104=3),0,IF(OR(T104=Localisation!$C$121,T104=2),-1,IF(OR(T104=Localisation!$C$122,T104=1),-2)))))</f>
        <v>0</v>
      </c>
      <c r="AP104" s="11" t="b">
        <f>IF(OR(U104=Localisation!$C$124,U104=5),-2,IF(OR(U104=Localisation!$C$125,U104=4),-1,IF(OR(U104=Localisation!$C$126,U104=3),0,IF(OR(U104=Localisation!$C$127,U104=2),2,IF(OR(U104=Localisation!$C$128,U104=1),4)))))</f>
        <v>0</v>
      </c>
      <c r="AR104" s="11" t="str">
        <f t="shared" si="23"/>
        <v>ЛОЖЬЛОЖЬ</v>
      </c>
      <c r="AS104" s="11" t="str">
        <f t="shared" si="24"/>
        <v>ЛОЖЬЛОЖЬ</v>
      </c>
      <c r="AT104" s="11" t="str">
        <f t="shared" si="25"/>
        <v>ЛОЖЬЛОЖЬ</v>
      </c>
      <c r="AU104" s="11" t="str">
        <f t="shared" si="26"/>
        <v>ЛОЖЬЛОЖЬ</v>
      </c>
      <c r="AV104" s="11" t="str">
        <f t="shared" si="27"/>
        <v>ЛОЖЬЛОЖЬ</v>
      </c>
      <c r="AW104" s="11" t="str">
        <f t="shared" si="28"/>
        <v>ЛОЖЬЛОЖЬ</v>
      </c>
      <c r="AX104" s="11" t="str">
        <f t="shared" si="29"/>
        <v>ЛОЖЬЛОЖЬ</v>
      </c>
      <c r="AY104" s="11" t="str">
        <f t="shared" si="30"/>
        <v>ЛОЖЬЛОЖЬ</v>
      </c>
      <c r="AZ104" s="11" t="str">
        <f t="shared" si="31"/>
        <v>ЛОЖЬЛОЖЬ</v>
      </c>
      <c r="BA104" s="11" t="str">
        <f t="shared" si="32"/>
        <v>ЛОЖЬЛОЖЬ</v>
      </c>
      <c r="BC104" s="11" t="str">
        <f t="shared" si="33"/>
        <v/>
      </c>
      <c r="BD104" s="11" t="str">
        <f t="shared" si="34"/>
        <v/>
      </c>
      <c r="BE104" s="11" t="str">
        <f t="shared" si="35"/>
        <v/>
      </c>
      <c r="BF104" s="11" t="str">
        <f t="shared" si="36"/>
        <v/>
      </c>
      <c r="BG104" s="11" t="str">
        <f t="shared" si="37"/>
        <v/>
      </c>
      <c r="BH104" s="11" t="str">
        <f t="shared" si="38"/>
        <v/>
      </c>
      <c r="BI104" s="11" t="str">
        <f t="shared" si="39"/>
        <v/>
      </c>
      <c r="BJ104" s="11" t="str">
        <f t="shared" si="40"/>
        <v/>
      </c>
      <c r="BK104" s="11" t="str">
        <f t="shared" si="41"/>
        <v/>
      </c>
      <c r="BL104" s="11" t="str">
        <f t="shared" si="42"/>
        <v/>
      </c>
    </row>
    <row r="105" spans="2:69" x14ac:dyDescent="0.3">
      <c r="B105"/>
      <c r="C105"/>
      <c r="D105"/>
      <c r="E105"/>
      <c r="F105"/>
      <c r="G105"/>
      <c r="H105"/>
      <c r="I105"/>
      <c r="J105"/>
      <c r="K105"/>
      <c r="L105"/>
      <c r="M105"/>
      <c r="N105"/>
      <c r="O105"/>
      <c r="P105"/>
      <c r="Q105"/>
      <c r="R105"/>
      <c r="S105"/>
      <c r="T105"/>
      <c r="U105"/>
      <c r="W105" s="11" t="b">
        <f>IF(OR(B105=Localisation!$C$118,B105=5),4,IF(OR(B105=Localisation!$C$119,B105=4),2,IF(OR(B105=Localisation!$C$120,B105=3),0,IF(OR(B105=Localisation!$C$121,B105=2),-1,IF(OR(B105=Localisation!$C$122,B105=1),-2)))))</f>
        <v>0</v>
      </c>
      <c r="X105" s="11" t="b">
        <f>IF(OR(C105=Localisation!$C$124,C105=5),-2,IF(OR(C105=Localisation!$C$125,C105=4),-1,IF(OR(C105=Localisation!$C$126,C105=3),0,IF(OR(C105=Localisation!$C$127,C105=2),2,IF(OR(C105=Localisation!$C$128,C105=1),4)))))</f>
        <v>0</v>
      </c>
      <c r="Y105" s="11" t="b">
        <f>IF(OR(D105=Localisation!$C$118,D105=5),4,IF(OR(D105=Localisation!$C$119,D105=4),2,IF(OR(D105=Localisation!$C$120,D105=3),0,IF(OR(D105=Localisation!$C$121,D105=2),-1,IF(OR(D105=Localisation!$C$122,D105=1),-2)))))</f>
        <v>0</v>
      </c>
      <c r="Z105" s="11" t="b">
        <f>IF(OR(E105=Localisation!$C$124,E105=5),-2,IF(OR(E105=Localisation!$C$125,E105=4),-1,IF(OR(E105=Localisation!$C$126,E105=3),0,IF(OR(E105=Localisation!$C$127,E105=2),2,IF(OR(E105=Localisation!$C$128,E105=1),4)))))</f>
        <v>0</v>
      </c>
      <c r="AA105" s="11" t="b">
        <f>IF(OR(F105=Localisation!$C$118,F105=5),4,IF(OR(F105=Localisation!$C$119,F105=4),2,IF(OR(F105=Localisation!$C$120,F105=3),0,IF(OR(F105=Localisation!$C$121,F105=2),-1,IF(OR(F105=Localisation!$C$122,F105=1),-2)))))</f>
        <v>0</v>
      </c>
      <c r="AB105" s="11" t="b">
        <f>IF(OR(G105=Localisation!$C$124,G105=5),-2,IF(OR(G105=Localisation!$C$125,G105=4),-1,IF(OR(G105=Localisation!$C$126,G105=3),0,IF(OR(G105=Localisation!$C$127,G105=2),2,IF(OR(G105=Localisation!$C$128,G105=1),4)))))</f>
        <v>0</v>
      </c>
      <c r="AC105" s="11" t="b">
        <f>IF(OR(H105=Localisation!$C$118,H105=5),4,IF(OR(H105=Localisation!$C$119,H105=4),2,IF(OR(H105=Localisation!$C$120,H105=3),0,IF(OR(H105=Localisation!$C$121,H105=2),-1,IF(OR(H105=Localisation!$C$122,H105=1),-2)))))</f>
        <v>0</v>
      </c>
      <c r="AD105" s="11" t="b">
        <f>IF(OR(I105=Localisation!$C$124,I105=5),-2,IF(OR(I105=Localisation!$C$125,I105=4),-1,IF(OR(I105=Localisation!$C$126,I105=3),0,IF(OR(I105=Localisation!$C$127,I105=2),2,IF(OR(I105=Localisation!$C$128,I105=1),4)))))</f>
        <v>0</v>
      </c>
      <c r="AE105" s="11" t="b">
        <f>IF(OR(J105=Localisation!$C$118,J105=5),4,IF(OR(J105=Localisation!$C$119,J105=4),2,IF(OR(J105=Localisation!$C$120,J105=3),0,IF(OR(J105=Localisation!$C$121,J105=2),-1,IF(OR(J105=Localisation!$C$122,J105=1),-2)))))</f>
        <v>0</v>
      </c>
      <c r="AF105" s="11" t="b">
        <f>IF(OR(K105=Localisation!$C$124,K105=5),-2,IF(OR(K105=Localisation!$C$125,K105=4),-1,IF(OR(K105=Localisation!$C$126,K105=3),0,IF(OR(K105=Localisation!$C$127,K105=2),2,IF(OR(K105=Localisation!$C$128,K105=1),4)))))</f>
        <v>0</v>
      </c>
      <c r="AG105" s="11" t="b">
        <f>IF(OR(L105=Localisation!$C$118,L105=5),4,IF(OR(L105=Localisation!$C$119,L105=4),2,IF(OR(L105=Localisation!$C$120,L105=3),0,IF(OR(L105=Localisation!$C$121,L105=2),-1,IF(OR(L105=Localisation!$C$122,L105=1),-2)))))</f>
        <v>0</v>
      </c>
      <c r="AH105" s="11" t="b">
        <f>IF(OR(M105=Localisation!$C$124,M105=5),-2,IF(OR(M105=Localisation!$C$125,M105=4),-1,IF(OR(M105=Localisation!$C$126,M105=3),0,IF(OR(M105=Localisation!$C$127,M105=2),2,IF(OR(M105=Localisation!$C$128,M105=1),4)))))</f>
        <v>0</v>
      </c>
      <c r="AI105" s="11" t="b">
        <f>IF(OR(N105=Localisation!$C$118,N105=5),4,IF(OR(N105=Localisation!$C$119,N105=4),2,IF(OR(N105=Localisation!$C$120,N105=3),0,IF(OR(N105=Localisation!$C$121,N105=2),-1,IF(OR(N105=Localisation!$C$122,N105=1),-2)))))</f>
        <v>0</v>
      </c>
      <c r="AJ105" s="11" t="b">
        <f>IF(OR(O105=Localisation!$C$124,O105=5),-2,IF(OR(O105=Localisation!$C$125,O105=4),-1,IF(OR(O105=Localisation!$C$126,O105=3),0,IF(OR(O105=Localisation!$C$127,O105=2),2,IF(OR(O105=Localisation!$C$128,O105=1),4)))))</f>
        <v>0</v>
      </c>
      <c r="AK105" s="11" t="b">
        <f>IF(OR(P105=Localisation!$C$118,P105=5),4,IF(OR(P105=Localisation!$C$119,P105=4),2,IF(OR(P105=Localisation!$C$120,P105=3),0,IF(OR(P105=Localisation!$C$121,P105=2),-1,IF(OR(P105=Localisation!$C$122,P105=1),-2)))))</f>
        <v>0</v>
      </c>
      <c r="AL105" s="11" t="b">
        <f>IF(OR(Q105=Localisation!$C$124,Q105=5),-2,IF(OR(Q105=Localisation!$C$125,Q105=4),-1,IF(OR(Q105=Localisation!$C$126,Q105=3),0,IF(OR(Q105=Localisation!$C$127,Q105=2),2,IF(OR(Q105=Localisation!$C$128,Q105=1),4)))))</f>
        <v>0</v>
      </c>
      <c r="AM105" s="11" t="b">
        <f>IF(OR(R105=Localisation!$C$118,R105=5),4,IF(OR(R105=Localisation!$C$119,R105=4),2,IF(OR(R105=Localisation!$C$120,R105=3),0,IF(OR(R105=Localisation!$C$121,R105=2),-1,IF(OR(R105=Localisation!$C$122,R105=1),-2)))))</f>
        <v>0</v>
      </c>
      <c r="AN105" s="11" t="b">
        <f>IF(OR(S105=Localisation!$C$124,S105=5),-2,IF(OR(S105=Localisation!$C$125,S105=4),-1,IF(OR(S105=Localisation!$C$126,S105=3),0,IF(OR(S105=Localisation!$C$127,S105=2),2,IF(OR(S105=Localisation!$C$128,S105=1),4)))))</f>
        <v>0</v>
      </c>
      <c r="AO105" s="11" t="b">
        <f>IF(OR(T105=Localisation!$C$118,T105=5),4,IF(OR(T105=Localisation!$C$119,T105=4),2,IF(OR(T105=Localisation!$C$120,T105=3),0,IF(OR(T105=Localisation!$C$121,T105=2),-1,IF(OR(T105=Localisation!$C$122,T105=1),-2)))))</f>
        <v>0</v>
      </c>
      <c r="AP105" s="11" t="b">
        <f>IF(OR(U105=Localisation!$C$124,U105=5),-2,IF(OR(U105=Localisation!$C$125,U105=4),-1,IF(OR(U105=Localisation!$C$126,U105=3),0,IF(OR(U105=Localisation!$C$127,U105=2),2,IF(OR(U105=Localisation!$C$128,U105=1),4)))))</f>
        <v>0</v>
      </c>
      <c r="AR105" s="11" t="str">
        <f t="shared" si="23"/>
        <v>ЛОЖЬЛОЖЬ</v>
      </c>
      <c r="AS105" s="11" t="str">
        <f t="shared" si="24"/>
        <v>ЛОЖЬЛОЖЬ</v>
      </c>
      <c r="AT105" s="11" t="str">
        <f t="shared" si="25"/>
        <v>ЛОЖЬЛОЖЬ</v>
      </c>
      <c r="AU105" s="11" t="str">
        <f t="shared" si="26"/>
        <v>ЛОЖЬЛОЖЬ</v>
      </c>
      <c r="AV105" s="11" t="str">
        <f t="shared" si="27"/>
        <v>ЛОЖЬЛОЖЬ</v>
      </c>
      <c r="AW105" s="11" t="str">
        <f t="shared" si="28"/>
        <v>ЛОЖЬЛОЖЬ</v>
      </c>
      <c r="AX105" s="11" t="str">
        <f t="shared" si="29"/>
        <v>ЛОЖЬЛОЖЬ</v>
      </c>
      <c r="AY105" s="11" t="str">
        <f t="shared" si="30"/>
        <v>ЛОЖЬЛОЖЬ</v>
      </c>
      <c r="AZ105" s="11" t="str">
        <f t="shared" si="31"/>
        <v>ЛОЖЬЛОЖЬ</v>
      </c>
      <c r="BA105" s="11" t="str">
        <f t="shared" si="32"/>
        <v>ЛОЖЬЛОЖЬ</v>
      </c>
      <c r="BC105" s="11" t="str">
        <f t="shared" si="33"/>
        <v/>
      </c>
      <c r="BD105" s="11" t="str">
        <f t="shared" si="34"/>
        <v/>
      </c>
      <c r="BE105" s="11" t="str">
        <f t="shared" si="35"/>
        <v/>
      </c>
      <c r="BF105" s="11" t="str">
        <f t="shared" si="36"/>
        <v/>
      </c>
      <c r="BG105" s="11" t="str">
        <f t="shared" si="37"/>
        <v/>
      </c>
      <c r="BH105" s="11" t="str">
        <f t="shared" si="38"/>
        <v/>
      </c>
      <c r="BI105" s="11" t="str">
        <f t="shared" si="39"/>
        <v/>
      </c>
      <c r="BJ105" s="11" t="str">
        <f t="shared" si="40"/>
        <v/>
      </c>
      <c r="BK105" s="11" t="str">
        <f t="shared" si="41"/>
        <v/>
      </c>
      <c r="BL105" s="11" t="str">
        <f t="shared" si="42"/>
        <v/>
      </c>
    </row>
    <row r="106" spans="2:69" x14ac:dyDescent="0.3">
      <c r="B106"/>
      <c r="C106"/>
      <c r="D106"/>
      <c r="E106"/>
      <c r="F106"/>
      <c r="G106"/>
      <c r="H106"/>
      <c r="I106"/>
      <c r="J106"/>
      <c r="K106"/>
      <c r="L106"/>
      <c r="M106"/>
      <c r="N106"/>
      <c r="O106"/>
      <c r="P106"/>
      <c r="Q106"/>
      <c r="R106"/>
      <c r="S106"/>
      <c r="T106"/>
      <c r="U106"/>
      <c r="W106" s="11" t="b">
        <f>IF(OR(B106=Localisation!$C$118,B106=5),4,IF(OR(B106=Localisation!$C$119,B106=4),2,IF(OR(B106=Localisation!$C$120,B106=3),0,IF(OR(B106=Localisation!$C$121,B106=2),-1,IF(OR(B106=Localisation!$C$122,B106=1),-2)))))</f>
        <v>0</v>
      </c>
      <c r="X106" s="11" t="b">
        <f>IF(OR(C106=Localisation!$C$124,C106=5),-2,IF(OR(C106=Localisation!$C$125,C106=4),-1,IF(OR(C106=Localisation!$C$126,C106=3),0,IF(OR(C106=Localisation!$C$127,C106=2),2,IF(OR(C106=Localisation!$C$128,C106=1),4)))))</f>
        <v>0</v>
      </c>
      <c r="Y106" s="11" t="b">
        <f>IF(OR(D106=Localisation!$C$118,D106=5),4,IF(OR(D106=Localisation!$C$119,D106=4),2,IF(OR(D106=Localisation!$C$120,D106=3),0,IF(OR(D106=Localisation!$C$121,D106=2),-1,IF(OR(D106=Localisation!$C$122,D106=1),-2)))))</f>
        <v>0</v>
      </c>
      <c r="Z106" s="11" t="b">
        <f>IF(OR(E106=Localisation!$C$124,E106=5),-2,IF(OR(E106=Localisation!$C$125,E106=4),-1,IF(OR(E106=Localisation!$C$126,E106=3),0,IF(OR(E106=Localisation!$C$127,E106=2),2,IF(OR(E106=Localisation!$C$128,E106=1),4)))))</f>
        <v>0</v>
      </c>
      <c r="AA106" s="11" t="b">
        <f>IF(OR(F106=Localisation!$C$118,F106=5),4,IF(OR(F106=Localisation!$C$119,F106=4),2,IF(OR(F106=Localisation!$C$120,F106=3),0,IF(OR(F106=Localisation!$C$121,F106=2),-1,IF(OR(F106=Localisation!$C$122,F106=1),-2)))))</f>
        <v>0</v>
      </c>
      <c r="AB106" s="11" t="b">
        <f>IF(OR(G106=Localisation!$C$124,G106=5),-2,IF(OR(G106=Localisation!$C$125,G106=4),-1,IF(OR(G106=Localisation!$C$126,G106=3),0,IF(OR(G106=Localisation!$C$127,G106=2),2,IF(OR(G106=Localisation!$C$128,G106=1),4)))))</f>
        <v>0</v>
      </c>
      <c r="AC106" s="11" t="b">
        <f>IF(OR(H106=Localisation!$C$118,H106=5),4,IF(OR(H106=Localisation!$C$119,H106=4),2,IF(OR(H106=Localisation!$C$120,H106=3),0,IF(OR(H106=Localisation!$C$121,H106=2),-1,IF(OR(H106=Localisation!$C$122,H106=1),-2)))))</f>
        <v>0</v>
      </c>
      <c r="AD106" s="11" t="b">
        <f>IF(OR(I106=Localisation!$C$124,I106=5),-2,IF(OR(I106=Localisation!$C$125,I106=4),-1,IF(OR(I106=Localisation!$C$126,I106=3),0,IF(OR(I106=Localisation!$C$127,I106=2),2,IF(OR(I106=Localisation!$C$128,I106=1),4)))))</f>
        <v>0</v>
      </c>
      <c r="AE106" s="11" t="b">
        <f>IF(OR(J106=Localisation!$C$118,J106=5),4,IF(OR(J106=Localisation!$C$119,J106=4),2,IF(OR(J106=Localisation!$C$120,J106=3),0,IF(OR(J106=Localisation!$C$121,J106=2),-1,IF(OR(J106=Localisation!$C$122,J106=1),-2)))))</f>
        <v>0</v>
      </c>
      <c r="AF106" s="11" t="b">
        <f>IF(OR(K106=Localisation!$C$124,K106=5),-2,IF(OR(K106=Localisation!$C$125,K106=4),-1,IF(OR(K106=Localisation!$C$126,K106=3),0,IF(OR(K106=Localisation!$C$127,K106=2),2,IF(OR(K106=Localisation!$C$128,K106=1),4)))))</f>
        <v>0</v>
      </c>
      <c r="AG106" s="11" t="b">
        <f>IF(OR(L106=Localisation!$C$118,L106=5),4,IF(OR(L106=Localisation!$C$119,L106=4),2,IF(OR(L106=Localisation!$C$120,L106=3),0,IF(OR(L106=Localisation!$C$121,L106=2),-1,IF(OR(L106=Localisation!$C$122,L106=1),-2)))))</f>
        <v>0</v>
      </c>
      <c r="AH106" s="11" t="b">
        <f>IF(OR(M106=Localisation!$C$124,M106=5),-2,IF(OR(M106=Localisation!$C$125,M106=4),-1,IF(OR(M106=Localisation!$C$126,M106=3),0,IF(OR(M106=Localisation!$C$127,M106=2),2,IF(OR(M106=Localisation!$C$128,M106=1),4)))))</f>
        <v>0</v>
      </c>
      <c r="AI106" s="11" t="b">
        <f>IF(OR(N106=Localisation!$C$118,N106=5),4,IF(OR(N106=Localisation!$C$119,N106=4),2,IF(OR(N106=Localisation!$C$120,N106=3),0,IF(OR(N106=Localisation!$C$121,N106=2),-1,IF(OR(N106=Localisation!$C$122,N106=1),-2)))))</f>
        <v>0</v>
      </c>
      <c r="AJ106" s="11" t="b">
        <f>IF(OR(O106=Localisation!$C$124,O106=5),-2,IF(OR(O106=Localisation!$C$125,O106=4),-1,IF(OR(O106=Localisation!$C$126,O106=3),0,IF(OR(O106=Localisation!$C$127,O106=2),2,IF(OR(O106=Localisation!$C$128,O106=1),4)))))</f>
        <v>0</v>
      </c>
      <c r="AK106" s="11" t="b">
        <f>IF(OR(P106=Localisation!$C$118,P106=5),4,IF(OR(P106=Localisation!$C$119,P106=4),2,IF(OR(P106=Localisation!$C$120,P106=3),0,IF(OR(P106=Localisation!$C$121,P106=2),-1,IF(OR(P106=Localisation!$C$122,P106=1),-2)))))</f>
        <v>0</v>
      </c>
      <c r="AL106" s="11" t="b">
        <f>IF(OR(Q106=Localisation!$C$124,Q106=5),-2,IF(OR(Q106=Localisation!$C$125,Q106=4),-1,IF(OR(Q106=Localisation!$C$126,Q106=3),0,IF(OR(Q106=Localisation!$C$127,Q106=2),2,IF(OR(Q106=Localisation!$C$128,Q106=1),4)))))</f>
        <v>0</v>
      </c>
      <c r="AM106" s="11" t="b">
        <f>IF(OR(R106=Localisation!$C$118,R106=5),4,IF(OR(R106=Localisation!$C$119,R106=4),2,IF(OR(R106=Localisation!$C$120,R106=3),0,IF(OR(R106=Localisation!$C$121,R106=2),-1,IF(OR(R106=Localisation!$C$122,R106=1),-2)))))</f>
        <v>0</v>
      </c>
      <c r="AN106" s="11" t="b">
        <f>IF(OR(S106=Localisation!$C$124,S106=5),-2,IF(OR(S106=Localisation!$C$125,S106=4),-1,IF(OR(S106=Localisation!$C$126,S106=3),0,IF(OR(S106=Localisation!$C$127,S106=2),2,IF(OR(S106=Localisation!$C$128,S106=1),4)))))</f>
        <v>0</v>
      </c>
      <c r="AO106" s="11" t="b">
        <f>IF(OR(T106=Localisation!$C$118,T106=5),4,IF(OR(T106=Localisation!$C$119,T106=4),2,IF(OR(T106=Localisation!$C$120,T106=3),0,IF(OR(T106=Localisation!$C$121,T106=2),-1,IF(OR(T106=Localisation!$C$122,T106=1),-2)))))</f>
        <v>0</v>
      </c>
      <c r="AP106" s="11" t="b">
        <f>IF(OR(U106=Localisation!$C$124,U106=5),-2,IF(OR(U106=Localisation!$C$125,U106=4),-1,IF(OR(U106=Localisation!$C$126,U106=3),0,IF(OR(U106=Localisation!$C$127,U106=2),2,IF(OR(U106=Localisation!$C$128,U106=1),4)))))</f>
        <v>0</v>
      </c>
      <c r="AR106" s="11" t="str">
        <f t="shared" si="23"/>
        <v>ЛОЖЬЛОЖЬ</v>
      </c>
      <c r="AS106" s="11" t="str">
        <f t="shared" si="24"/>
        <v>ЛОЖЬЛОЖЬ</v>
      </c>
      <c r="AT106" s="11" t="str">
        <f t="shared" si="25"/>
        <v>ЛОЖЬЛОЖЬ</v>
      </c>
      <c r="AU106" s="11" t="str">
        <f t="shared" si="26"/>
        <v>ЛОЖЬЛОЖЬ</v>
      </c>
      <c r="AV106" s="11" t="str">
        <f t="shared" si="27"/>
        <v>ЛОЖЬЛОЖЬ</v>
      </c>
      <c r="AW106" s="11" t="str">
        <f t="shared" si="28"/>
        <v>ЛОЖЬЛОЖЬ</v>
      </c>
      <c r="AX106" s="11" t="str">
        <f t="shared" si="29"/>
        <v>ЛОЖЬЛОЖЬ</v>
      </c>
      <c r="AY106" s="11" t="str">
        <f t="shared" si="30"/>
        <v>ЛОЖЬЛОЖЬ</v>
      </c>
      <c r="AZ106" s="11" t="str">
        <f t="shared" si="31"/>
        <v>ЛОЖЬЛОЖЬ</v>
      </c>
      <c r="BA106" s="11" t="str">
        <f t="shared" si="32"/>
        <v>ЛОЖЬЛОЖЬ</v>
      </c>
      <c r="BC106" s="11" t="str">
        <f t="shared" si="33"/>
        <v/>
      </c>
      <c r="BD106" s="11" t="str">
        <f t="shared" si="34"/>
        <v/>
      </c>
      <c r="BE106" s="11" t="str">
        <f t="shared" si="35"/>
        <v/>
      </c>
      <c r="BF106" s="11" t="str">
        <f t="shared" si="36"/>
        <v/>
      </c>
      <c r="BG106" s="11" t="str">
        <f t="shared" si="37"/>
        <v/>
      </c>
      <c r="BH106" s="11" t="str">
        <f t="shared" si="38"/>
        <v/>
      </c>
      <c r="BI106" s="11" t="str">
        <f t="shared" si="39"/>
        <v/>
      </c>
      <c r="BJ106" s="11" t="str">
        <f t="shared" si="40"/>
        <v/>
      </c>
      <c r="BK106" s="11" t="str">
        <f t="shared" si="41"/>
        <v/>
      </c>
      <c r="BL106" s="11" t="str">
        <f t="shared" si="42"/>
        <v/>
      </c>
    </row>
    <row r="107" spans="2:69" x14ac:dyDescent="0.3">
      <c r="B107"/>
      <c r="C107"/>
      <c r="D107"/>
      <c r="E107"/>
      <c r="F107"/>
      <c r="G107"/>
      <c r="H107"/>
      <c r="I107"/>
      <c r="J107"/>
      <c r="K107"/>
      <c r="L107"/>
      <c r="M107"/>
      <c r="N107"/>
      <c r="O107"/>
      <c r="P107"/>
      <c r="Q107"/>
      <c r="R107"/>
      <c r="S107"/>
      <c r="T107"/>
      <c r="U107"/>
      <c r="W107" s="11" t="b">
        <f>IF(OR(B107=Localisation!$C$118,B107=5),4,IF(OR(B107=Localisation!$C$119,B107=4),2,IF(OR(B107=Localisation!$C$120,B107=3),0,IF(OR(B107=Localisation!$C$121,B107=2),-1,IF(OR(B107=Localisation!$C$122,B107=1),-2)))))</f>
        <v>0</v>
      </c>
      <c r="X107" s="11" t="b">
        <f>IF(OR(C107=Localisation!$C$124,C107=5),-2,IF(OR(C107=Localisation!$C$125,C107=4),-1,IF(OR(C107=Localisation!$C$126,C107=3),0,IF(OR(C107=Localisation!$C$127,C107=2),2,IF(OR(C107=Localisation!$C$128,C107=1),4)))))</f>
        <v>0</v>
      </c>
      <c r="Y107" s="11" t="b">
        <f>IF(OR(D107=Localisation!$C$118,D107=5),4,IF(OR(D107=Localisation!$C$119,D107=4),2,IF(OR(D107=Localisation!$C$120,D107=3),0,IF(OR(D107=Localisation!$C$121,D107=2),-1,IF(OR(D107=Localisation!$C$122,D107=1),-2)))))</f>
        <v>0</v>
      </c>
      <c r="Z107" s="11" t="b">
        <f>IF(OR(E107=Localisation!$C$124,E107=5),-2,IF(OR(E107=Localisation!$C$125,E107=4),-1,IF(OR(E107=Localisation!$C$126,E107=3),0,IF(OR(E107=Localisation!$C$127,E107=2),2,IF(OR(E107=Localisation!$C$128,E107=1),4)))))</f>
        <v>0</v>
      </c>
      <c r="AA107" s="11" t="b">
        <f>IF(OR(F107=Localisation!$C$118,F107=5),4,IF(OR(F107=Localisation!$C$119,F107=4),2,IF(OR(F107=Localisation!$C$120,F107=3),0,IF(OR(F107=Localisation!$C$121,F107=2),-1,IF(OR(F107=Localisation!$C$122,F107=1),-2)))))</f>
        <v>0</v>
      </c>
      <c r="AB107" s="11" t="b">
        <f>IF(OR(G107=Localisation!$C$124,G107=5),-2,IF(OR(G107=Localisation!$C$125,G107=4),-1,IF(OR(G107=Localisation!$C$126,G107=3),0,IF(OR(G107=Localisation!$C$127,G107=2),2,IF(OR(G107=Localisation!$C$128,G107=1),4)))))</f>
        <v>0</v>
      </c>
      <c r="AC107" s="11" t="b">
        <f>IF(OR(H107=Localisation!$C$118,H107=5),4,IF(OR(H107=Localisation!$C$119,H107=4),2,IF(OR(H107=Localisation!$C$120,H107=3),0,IF(OR(H107=Localisation!$C$121,H107=2),-1,IF(OR(H107=Localisation!$C$122,H107=1),-2)))))</f>
        <v>0</v>
      </c>
      <c r="AD107" s="11" t="b">
        <f>IF(OR(I107=Localisation!$C$124,I107=5),-2,IF(OR(I107=Localisation!$C$125,I107=4),-1,IF(OR(I107=Localisation!$C$126,I107=3),0,IF(OR(I107=Localisation!$C$127,I107=2),2,IF(OR(I107=Localisation!$C$128,I107=1),4)))))</f>
        <v>0</v>
      </c>
      <c r="AE107" s="11" t="b">
        <f>IF(OR(J107=Localisation!$C$118,J107=5),4,IF(OR(J107=Localisation!$C$119,J107=4),2,IF(OR(J107=Localisation!$C$120,J107=3),0,IF(OR(J107=Localisation!$C$121,J107=2),-1,IF(OR(J107=Localisation!$C$122,J107=1),-2)))))</f>
        <v>0</v>
      </c>
      <c r="AF107" s="11" t="b">
        <f>IF(OR(K107=Localisation!$C$124,K107=5),-2,IF(OR(K107=Localisation!$C$125,K107=4),-1,IF(OR(K107=Localisation!$C$126,K107=3),0,IF(OR(K107=Localisation!$C$127,K107=2),2,IF(OR(K107=Localisation!$C$128,K107=1),4)))))</f>
        <v>0</v>
      </c>
      <c r="AG107" s="11" t="b">
        <f>IF(OR(L107=Localisation!$C$118,L107=5),4,IF(OR(L107=Localisation!$C$119,L107=4),2,IF(OR(L107=Localisation!$C$120,L107=3),0,IF(OR(L107=Localisation!$C$121,L107=2),-1,IF(OR(L107=Localisation!$C$122,L107=1),-2)))))</f>
        <v>0</v>
      </c>
      <c r="AH107" s="11" t="b">
        <f>IF(OR(M107=Localisation!$C$124,M107=5),-2,IF(OR(M107=Localisation!$C$125,M107=4),-1,IF(OR(M107=Localisation!$C$126,M107=3),0,IF(OR(M107=Localisation!$C$127,M107=2),2,IF(OR(M107=Localisation!$C$128,M107=1),4)))))</f>
        <v>0</v>
      </c>
      <c r="AI107" s="11" t="b">
        <f>IF(OR(N107=Localisation!$C$118,N107=5),4,IF(OR(N107=Localisation!$C$119,N107=4),2,IF(OR(N107=Localisation!$C$120,N107=3),0,IF(OR(N107=Localisation!$C$121,N107=2),-1,IF(OR(N107=Localisation!$C$122,N107=1),-2)))))</f>
        <v>0</v>
      </c>
      <c r="AJ107" s="11" t="b">
        <f>IF(OR(O107=Localisation!$C$124,O107=5),-2,IF(OR(O107=Localisation!$C$125,O107=4),-1,IF(OR(O107=Localisation!$C$126,O107=3),0,IF(OR(O107=Localisation!$C$127,O107=2),2,IF(OR(O107=Localisation!$C$128,O107=1),4)))))</f>
        <v>0</v>
      </c>
      <c r="AK107" s="11" t="b">
        <f>IF(OR(P107=Localisation!$C$118,P107=5),4,IF(OR(P107=Localisation!$C$119,P107=4),2,IF(OR(P107=Localisation!$C$120,P107=3),0,IF(OR(P107=Localisation!$C$121,P107=2),-1,IF(OR(P107=Localisation!$C$122,P107=1),-2)))))</f>
        <v>0</v>
      </c>
      <c r="AL107" s="11" t="b">
        <f>IF(OR(Q107=Localisation!$C$124,Q107=5),-2,IF(OR(Q107=Localisation!$C$125,Q107=4),-1,IF(OR(Q107=Localisation!$C$126,Q107=3),0,IF(OR(Q107=Localisation!$C$127,Q107=2),2,IF(OR(Q107=Localisation!$C$128,Q107=1),4)))))</f>
        <v>0</v>
      </c>
      <c r="AM107" s="11" t="b">
        <f>IF(OR(R107=Localisation!$C$118,R107=5),4,IF(OR(R107=Localisation!$C$119,R107=4),2,IF(OR(R107=Localisation!$C$120,R107=3),0,IF(OR(R107=Localisation!$C$121,R107=2),-1,IF(OR(R107=Localisation!$C$122,R107=1),-2)))))</f>
        <v>0</v>
      </c>
      <c r="AN107" s="11" t="b">
        <f>IF(OR(S107=Localisation!$C$124,S107=5),-2,IF(OR(S107=Localisation!$C$125,S107=4),-1,IF(OR(S107=Localisation!$C$126,S107=3),0,IF(OR(S107=Localisation!$C$127,S107=2),2,IF(OR(S107=Localisation!$C$128,S107=1),4)))))</f>
        <v>0</v>
      </c>
      <c r="AO107" s="11" t="b">
        <f>IF(OR(T107=Localisation!$C$118,T107=5),4,IF(OR(T107=Localisation!$C$119,T107=4),2,IF(OR(T107=Localisation!$C$120,T107=3),0,IF(OR(T107=Localisation!$C$121,T107=2),-1,IF(OR(T107=Localisation!$C$122,T107=1),-2)))))</f>
        <v>0</v>
      </c>
      <c r="AP107" s="11" t="b">
        <f>IF(OR(U107=Localisation!$C$124,U107=5),-2,IF(OR(U107=Localisation!$C$125,U107=4),-1,IF(OR(U107=Localisation!$C$126,U107=3),0,IF(OR(U107=Localisation!$C$127,U107=2),2,IF(OR(U107=Localisation!$C$128,U107=1),4)))))</f>
        <v>0</v>
      </c>
      <c r="AR107" s="11" t="str">
        <f t="shared" si="23"/>
        <v>ЛОЖЬЛОЖЬ</v>
      </c>
      <c r="AS107" s="11" t="str">
        <f t="shared" si="24"/>
        <v>ЛОЖЬЛОЖЬ</v>
      </c>
      <c r="AT107" s="11" t="str">
        <f t="shared" si="25"/>
        <v>ЛОЖЬЛОЖЬ</v>
      </c>
      <c r="AU107" s="11" t="str">
        <f t="shared" si="26"/>
        <v>ЛОЖЬЛОЖЬ</v>
      </c>
      <c r="AV107" s="11" t="str">
        <f t="shared" si="27"/>
        <v>ЛОЖЬЛОЖЬ</v>
      </c>
      <c r="AW107" s="11" t="str">
        <f t="shared" si="28"/>
        <v>ЛОЖЬЛОЖЬ</v>
      </c>
      <c r="AX107" s="11" t="str">
        <f t="shared" si="29"/>
        <v>ЛОЖЬЛОЖЬ</v>
      </c>
      <c r="AY107" s="11" t="str">
        <f t="shared" si="30"/>
        <v>ЛОЖЬЛОЖЬ</v>
      </c>
      <c r="AZ107" s="11" t="str">
        <f t="shared" si="31"/>
        <v>ЛОЖЬЛОЖЬ</v>
      </c>
      <c r="BA107" s="11" t="str">
        <f t="shared" si="32"/>
        <v>ЛОЖЬЛОЖЬ</v>
      </c>
      <c r="BC107" s="11" t="str">
        <f t="shared" si="33"/>
        <v/>
      </c>
      <c r="BD107" s="11" t="str">
        <f t="shared" si="34"/>
        <v/>
      </c>
      <c r="BE107" s="11" t="str">
        <f t="shared" si="35"/>
        <v/>
      </c>
      <c r="BF107" s="11" t="str">
        <f t="shared" si="36"/>
        <v/>
      </c>
      <c r="BG107" s="11" t="str">
        <f t="shared" si="37"/>
        <v/>
      </c>
      <c r="BH107" s="11" t="str">
        <f t="shared" si="38"/>
        <v/>
      </c>
      <c r="BI107" s="11" t="str">
        <f t="shared" si="39"/>
        <v/>
      </c>
      <c r="BJ107" s="11" t="str">
        <f t="shared" si="40"/>
        <v/>
      </c>
      <c r="BK107" s="11" t="str">
        <f t="shared" si="41"/>
        <v/>
      </c>
      <c r="BL107" s="11" t="str">
        <f t="shared" si="42"/>
        <v/>
      </c>
    </row>
    <row r="108" spans="2:69" x14ac:dyDescent="0.3">
      <c r="B108"/>
      <c r="C108"/>
      <c r="D108"/>
      <c r="E108"/>
      <c r="F108"/>
      <c r="G108"/>
      <c r="H108"/>
      <c r="I108"/>
      <c r="J108"/>
      <c r="K108"/>
      <c r="L108"/>
      <c r="M108"/>
      <c r="N108"/>
      <c r="O108"/>
      <c r="P108"/>
      <c r="Q108"/>
      <c r="R108"/>
      <c r="S108"/>
      <c r="T108"/>
      <c r="U108"/>
      <c r="W108" s="11" t="b">
        <f>IF(OR(B108=Localisation!$C$118,B108=5),4,IF(OR(B108=Localisation!$C$119,B108=4),2,IF(OR(B108=Localisation!$C$120,B108=3),0,IF(OR(B108=Localisation!$C$121,B108=2),-1,IF(OR(B108=Localisation!$C$122,B108=1),-2)))))</f>
        <v>0</v>
      </c>
      <c r="X108" s="11" t="b">
        <f>IF(OR(C108=Localisation!$C$124,C108=5),-2,IF(OR(C108=Localisation!$C$125,C108=4),-1,IF(OR(C108=Localisation!$C$126,C108=3),0,IF(OR(C108=Localisation!$C$127,C108=2),2,IF(OR(C108=Localisation!$C$128,C108=1),4)))))</f>
        <v>0</v>
      </c>
      <c r="Y108" s="11" t="b">
        <f>IF(OR(D108=Localisation!$C$118,D108=5),4,IF(OR(D108=Localisation!$C$119,D108=4),2,IF(OR(D108=Localisation!$C$120,D108=3),0,IF(OR(D108=Localisation!$C$121,D108=2),-1,IF(OR(D108=Localisation!$C$122,D108=1),-2)))))</f>
        <v>0</v>
      </c>
      <c r="Z108" s="11" t="b">
        <f>IF(OR(E108=Localisation!$C$124,E108=5),-2,IF(OR(E108=Localisation!$C$125,E108=4),-1,IF(OR(E108=Localisation!$C$126,E108=3),0,IF(OR(E108=Localisation!$C$127,E108=2),2,IF(OR(E108=Localisation!$C$128,E108=1),4)))))</f>
        <v>0</v>
      </c>
      <c r="AA108" s="11" t="b">
        <f>IF(OR(F108=Localisation!$C$118,F108=5),4,IF(OR(F108=Localisation!$C$119,F108=4),2,IF(OR(F108=Localisation!$C$120,F108=3),0,IF(OR(F108=Localisation!$C$121,F108=2),-1,IF(OR(F108=Localisation!$C$122,F108=1),-2)))))</f>
        <v>0</v>
      </c>
      <c r="AB108" s="11" t="b">
        <f>IF(OR(G108=Localisation!$C$124,G108=5),-2,IF(OR(G108=Localisation!$C$125,G108=4),-1,IF(OR(G108=Localisation!$C$126,G108=3),0,IF(OR(G108=Localisation!$C$127,G108=2),2,IF(OR(G108=Localisation!$C$128,G108=1),4)))))</f>
        <v>0</v>
      </c>
      <c r="AC108" s="11" t="b">
        <f>IF(OR(H108=Localisation!$C$118,H108=5),4,IF(OR(H108=Localisation!$C$119,H108=4),2,IF(OR(H108=Localisation!$C$120,H108=3),0,IF(OR(H108=Localisation!$C$121,H108=2),-1,IF(OR(H108=Localisation!$C$122,H108=1),-2)))))</f>
        <v>0</v>
      </c>
      <c r="AD108" s="11" t="b">
        <f>IF(OR(I108=Localisation!$C$124,I108=5),-2,IF(OR(I108=Localisation!$C$125,I108=4),-1,IF(OR(I108=Localisation!$C$126,I108=3),0,IF(OR(I108=Localisation!$C$127,I108=2),2,IF(OR(I108=Localisation!$C$128,I108=1),4)))))</f>
        <v>0</v>
      </c>
      <c r="AE108" s="11" t="b">
        <f>IF(OR(J108=Localisation!$C$118,J108=5),4,IF(OR(J108=Localisation!$C$119,J108=4),2,IF(OR(J108=Localisation!$C$120,J108=3),0,IF(OR(J108=Localisation!$C$121,J108=2),-1,IF(OR(J108=Localisation!$C$122,J108=1),-2)))))</f>
        <v>0</v>
      </c>
      <c r="AF108" s="11" t="b">
        <f>IF(OR(K108=Localisation!$C$124,K108=5),-2,IF(OR(K108=Localisation!$C$125,K108=4),-1,IF(OR(K108=Localisation!$C$126,K108=3),0,IF(OR(K108=Localisation!$C$127,K108=2),2,IF(OR(K108=Localisation!$C$128,K108=1),4)))))</f>
        <v>0</v>
      </c>
      <c r="AG108" s="11" t="b">
        <f>IF(OR(L108=Localisation!$C$118,L108=5),4,IF(OR(L108=Localisation!$C$119,L108=4),2,IF(OR(L108=Localisation!$C$120,L108=3),0,IF(OR(L108=Localisation!$C$121,L108=2),-1,IF(OR(L108=Localisation!$C$122,L108=1),-2)))))</f>
        <v>0</v>
      </c>
      <c r="AH108" s="11" t="b">
        <f>IF(OR(M108=Localisation!$C$124,M108=5),-2,IF(OR(M108=Localisation!$C$125,M108=4),-1,IF(OR(M108=Localisation!$C$126,M108=3),0,IF(OR(M108=Localisation!$C$127,M108=2),2,IF(OR(M108=Localisation!$C$128,M108=1),4)))))</f>
        <v>0</v>
      </c>
      <c r="AI108" s="11" t="b">
        <f>IF(OR(N108=Localisation!$C$118,N108=5),4,IF(OR(N108=Localisation!$C$119,N108=4),2,IF(OR(N108=Localisation!$C$120,N108=3),0,IF(OR(N108=Localisation!$C$121,N108=2),-1,IF(OR(N108=Localisation!$C$122,N108=1),-2)))))</f>
        <v>0</v>
      </c>
      <c r="AJ108" s="11" t="b">
        <f>IF(OR(O108=Localisation!$C$124,O108=5),-2,IF(OR(O108=Localisation!$C$125,O108=4),-1,IF(OR(O108=Localisation!$C$126,O108=3),0,IF(OR(O108=Localisation!$C$127,O108=2),2,IF(OR(O108=Localisation!$C$128,O108=1),4)))))</f>
        <v>0</v>
      </c>
      <c r="AK108" s="11" t="b">
        <f>IF(OR(P108=Localisation!$C$118,P108=5),4,IF(OR(P108=Localisation!$C$119,P108=4),2,IF(OR(P108=Localisation!$C$120,P108=3),0,IF(OR(P108=Localisation!$C$121,P108=2),-1,IF(OR(P108=Localisation!$C$122,P108=1),-2)))))</f>
        <v>0</v>
      </c>
      <c r="AL108" s="11" t="b">
        <f>IF(OR(Q108=Localisation!$C$124,Q108=5),-2,IF(OR(Q108=Localisation!$C$125,Q108=4),-1,IF(OR(Q108=Localisation!$C$126,Q108=3),0,IF(OR(Q108=Localisation!$C$127,Q108=2),2,IF(OR(Q108=Localisation!$C$128,Q108=1),4)))))</f>
        <v>0</v>
      </c>
      <c r="AM108" s="11" t="b">
        <f>IF(OR(R108=Localisation!$C$118,R108=5),4,IF(OR(R108=Localisation!$C$119,R108=4),2,IF(OR(R108=Localisation!$C$120,R108=3),0,IF(OR(R108=Localisation!$C$121,R108=2),-1,IF(OR(R108=Localisation!$C$122,R108=1),-2)))))</f>
        <v>0</v>
      </c>
      <c r="AN108" s="11" t="b">
        <f>IF(OR(S108=Localisation!$C$124,S108=5),-2,IF(OR(S108=Localisation!$C$125,S108=4),-1,IF(OR(S108=Localisation!$C$126,S108=3),0,IF(OR(S108=Localisation!$C$127,S108=2),2,IF(OR(S108=Localisation!$C$128,S108=1),4)))))</f>
        <v>0</v>
      </c>
      <c r="AO108" s="11" t="b">
        <f>IF(OR(T108=Localisation!$C$118,T108=5),4,IF(OR(T108=Localisation!$C$119,T108=4),2,IF(OR(T108=Localisation!$C$120,T108=3),0,IF(OR(T108=Localisation!$C$121,T108=2),-1,IF(OR(T108=Localisation!$C$122,T108=1),-2)))))</f>
        <v>0</v>
      </c>
      <c r="AP108" s="11" t="b">
        <f>IF(OR(U108=Localisation!$C$124,U108=5),-2,IF(OR(U108=Localisation!$C$125,U108=4),-1,IF(OR(U108=Localisation!$C$126,U108=3),0,IF(OR(U108=Localisation!$C$127,U108=2),2,IF(OR(U108=Localisation!$C$128,U108=1),4)))))</f>
        <v>0</v>
      </c>
      <c r="AR108" s="11" t="str">
        <f t="shared" si="23"/>
        <v>ЛОЖЬЛОЖЬ</v>
      </c>
      <c r="AS108" s="11" t="str">
        <f t="shared" si="24"/>
        <v>ЛОЖЬЛОЖЬ</v>
      </c>
      <c r="AT108" s="11" t="str">
        <f t="shared" si="25"/>
        <v>ЛОЖЬЛОЖЬ</v>
      </c>
      <c r="AU108" s="11" t="str">
        <f t="shared" si="26"/>
        <v>ЛОЖЬЛОЖЬ</v>
      </c>
      <c r="AV108" s="11" t="str">
        <f t="shared" si="27"/>
        <v>ЛОЖЬЛОЖЬ</v>
      </c>
      <c r="AW108" s="11" t="str">
        <f t="shared" si="28"/>
        <v>ЛОЖЬЛОЖЬ</v>
      </c>
      <c r="AX108" s="11" t="str">
        <f t="shared" si="29"/>
        <v>ЛОЖЬЛОЖЬ</v>
      </c>
      <c r="AY108" s="11" t="str">
        <f t="shared" si="30"/>
        <v>ЛОЖЬЛОЖЬ</v>
      </c>
      <c r="AZ108" s="11" t="str">
        <f t="shared" si="31"/>
        <v>ЛОЖЬЛОЖЬ</v>
      </c>
      <c r="BA108" s="11" t="str">
        <f t="shared" si="32"/>
        <v>ЛОЖЬЛОЖЬ</v>
      </c>
      <c r="BC108" s="11" t="str">
        <f t="shared" si="33"/>
        <v/>
      </c>
      <c r="BD108" s="11" t="str">
        <f t="shared" si="34"/>
        <v/>
      </c>
      <c r="BE108" s="11" t="str">
        <f t="shared" si="35"/>
        <v/>
      </c>
      <c r="BF108" s="11" t="str">
        <f t="shared" si="36"/>
        <v/>
      </c>
      <c r="BG108" s="11" t="str">
        <f t="shared" si="37"/>
        <v/>
      </c>
      <c r="BH108" s="11" t="str">
        <f t="shared" si="38"/>
        <v/>
      </c>
      <c r="BI108" s="11" t="str">
        <f t="shared" si="39"/>
        <v/>
      </c>
      <c r="BJ108" s="11" t="str">
        <f t="shared" si="40"/>
        <v/>
      </c>
      <c r="BK108" s="11" t="str">
        <f t="shared" si="41"/>
        <v/>
      </c>
      <c r="BL108" s="11" t="str">
        <f t="shared" si="42"/>
        <v/>
      </c>
    </row>
    <row r="109" spans="2:69" x14ac:dyDescent="0.3">
      <c r="B109"/>
      <c r="C109"/>
      <c r="D109"/>
      <c r="E109"/>
      <c r="F109"/>
      <c r="G109"/>
      <c r="H109"/>
      <c r="I109"/>
      <c r="J109"/>
      <c r="K109"/>
      <c r="L109"/>
      <c r="M109"/>
      <c r="N109"/>
      <c r="O109"/>
      <c r="P109"/>
      <c r="Q109"/>
      <c r="R109"/>
      <c r="S109"/>
      <c r="T109"/>
      <c r="U109"/>
      <c r="W109" s="11" t="b">
        <f>IF(OR(B109=Localisation!$C$118,B109=5),4,IF(OR(B109=Localisation!$C$119,B109=4),2,IF(OR(B109=Localisation!$C$120,B109=3),0,IF(OR(B109=Localisation!$C$121,B109=2),-1,IF(OR(B109=Localisation!$C$122,B109=1),-2)))))</f>
        <v>0</v>
      </c>
      <c r="X109" s="11" t="b">
        <f>IF(OR(C109=Localisation!$C$124,C109=5),-2,IF(OR(C109=Localisation!$C$125,C109=4),-1,IF(OR(C109=Localisation!$C$126,C109=3),0,IF(OR(C109=Localisation!$C$127,C109=2),2,IF(OR(C109=Localisation!$C$128,C109=1),4)))))</f>
        <v>0</v>
      </c>
      <c r="Y109" s="11" t="b">
        <f>IF(OR(D109=Localisation!$C$118,D109=5),4,IF(OR(D109=Localisation!$C$119,D109=4),2,IF(OR(D109=Localisation!$C$120,D109=3),0,IF(OR(D109=Localisation!$C$121,D109=2),-1,IF(OR(D109=Localisation!$C$122,D109=1),-2)))))</f>
        <v>0</v>
      </c>
      <c r="Z109" s="11" t="b">
        <f>IF(OR(E109=Localisation!$C$124,E109=5),-2,IF(OR(E109=Localisation!$C$125,E109=4),-1,IF(OR(E109=Localisation!$C$126,E109=3),0,IF(OR(E109=Localisation!$C$127,E109=2),2,IF(OR(E109=Localisation!$C$128,E109=1),4)))))</f>
        <v>0</v>
      </c>
      <c r="AA109" s="11" t="b">
        <f>IF(OR(F109=Localisation!$C$118,F109=5),4,IF(OR(F109=Localisation!$C$119,F109=4),2,IF(OR(F109=Localisation!$C$120,F109=3),0,IF(OR(F109=Localisation!$C$121,F109=2),-1,IF(OR(F109=Localisation!$C$122,F109=1),-2)))))</f>
        <v>0</v>
      </c>
      <c r="AB109" s="11" t="b">
        <f>IF(OR(G109=Localisation!$C$124,G109=5),-2,IF(OR(G109=Localisation!$C$125,G109=4),-1,IF(OR(G109=Localisation!$C$126,G109=3),0,IF(OR(G109=Localisation!$C$127,G109=2),2,IF(OR(G109=Localisation!$C$128,G109=1),4)))))</f>
        <v>0</v>
      </c>
      <c r="AC109" s="11" t="b">
        <f>IF(OR(H109=Localisation!$C$118,H109=5),4,IF(OR(H109=Localisation!$C$119,H109=4),2,IF(OR(H109=Localisation!$C$120,H109=3),0,IF(OR(H109=Localisation!$C$121,H109=2),-1,IF(OR(H109=Localisation!$C$122,H109=1),-2)))))</f>
        <v>0</v>
      </c>
      <c r="AD109" s="11" t="b">
        <f>IF(OR(I109=Localisation!$C$124,I109=5),-2,IF(OR(I109=Localisation!$C$125,I109=4),-1,IF(OR(I109=Localisation!$C$126,I109=3),0,IF(OR(I109=Localisation!$C$127,I109=2),2,IF(OR(I109=Localisation!$C$128,I109=1),4)))))</f>
        <v>0</v>
      </c>
      <c r="AE109" s="11" t="b">
        <f>IF(OR(J109=Localisation!$C$118,J109=5),4,IF(OR(J109=Localisation!$C$119,J109=4),2,IF(OR(J109=Localisation!$C$120,J109=3),0,IF(OR(J109=Localisation!$C$121,J109=2),-1,IF(OR(J109=Localisation!$C$122,J109=1),-2)))))</f>
        <v>0</v>
      </c>
      <c r="AF109" s="11" t="b">
        <f>IF(OR(K109=Localisation!$C$124,K109=5),-2,IF(OR(K109=Localisation!$C$125,K109=4),-1,IF(OR(K109=Localisation!$C$126,K109=3),0,IF(OR(K109=Localisation!$C$127,K109=2),2,IF(OR(K109=Localisation!$C$128,K109=1),4)))))</f>
        <v>0</v>
      </c>
      <c r="AG109" s="11" t="b">
        <f>IF(OR(L109=Localisation!$C$118,L109=5),4,IF(OR(L109=Localisation!$C$119,L109=4),2,IF(OR(L109=Localisation!$C$120,L109=3),0,IF(OR(L109=Localisation!$C$121,L109=2),-1,IF(OR(L109=Localisation!$C$122,L109=1),-2)))))</f>
        <v>0</v>
      </c>
      <c r="AH109" s="11" t="b">
        <f>IF(OR(M109=Localisation!$C$124,M109=5),-2,IF(OR(M109=Localisation!$C$125,M109=4),-1,IF(OR(M109=Localisation!$C$126,M109=3),0,IF(OR(M109=Localisation!$C$127,M109=2),2,IF(OR(M109=Localisation!$C$128,M109=1),4)))))</f>
        <v>0</v>
      </c>
      <c r="AI109" s="11" t="b">
        <f>IF(OR(N109=Localisation!$C$118,N109=5),4,IF(OR(N109=Localisation!$C$119,N109=4),2,IF(OR(N109=Localisation!$C$120,N109=3),0,IF(OR(N109=Localisation!$C$121,N109=2),-1,IF(OR(N109=Localisation!$C$122,N109=1),-2)))))</f>
        <v>0</v>
      </c>
      <c r="AJ109" s="11" t="b">
        <f>IF(OR(O109=Localisation!$C$124,O109=5),-2,IF(OR(O109=Localisation!$C$125,O109=4),-1,IF(OR(O109=Localisation!$C$126,O109=3),0,IF(OR(O109=Localisation!$C$127,O109=2),2,IF(OR(O109=Localisation!$C$128,O109=1),4)))))</f>
        <v>0</v>
      </c>
      <c r="AK109" s="11" t="b">
        <f>IF(OR(P109=Localisation!$C$118,P109=5),4,IF(OR(P109=Localisation!$C$119,P109=4),2,IF(OR(P109=Localisation!$C$120,P109=3),0,IF(OR(P109=Localisation!$C$121,P109=2),-1,IF(OR(P109=Localisation!$C$122,P109=1),-2)))))</f>
        <v>0</v>
      </c>
      <c r="AL109" s="11" t="b">
        <f>IF(OR(Q109=Localisation!$C$124,Q109=5),-2,IF(OR(Q109=Localisation!$C$125,Q109=4),-1,IF(OR(Q109=Localisation!$C$126,Q109=3),0,IF(OR(Q109=Localisation!$C$127,Q109=2),2,IF(OR(Q109=Localisation!$C$128,Q109=1),4)))))</f>
        <v>0</v>
      </c>
      <c r="AM109" s="11" t="b">
        <f>IF(OR(R109=Localisation!$C$118,R109=5),4,IF(OR(R109=Localisation!$C$119,R109=4),2,IF(OR(R109=Localisation!$C$120,R109=3),0,IF(OR(R109=Localisation!$C$121,R109=2),-1,IF(OR(R109=Localisation!$C$122,R109=1),-2)))))</f>
        <v>0</v>
      </c>
      <c r="AN109" s="11" t="b">
        <f>IF(OR(S109=Localisation!$C$124,S109=5),-2,IF(OR(S109=Localisation!$C$125,S109=4),-1,IF(OR(S109=Localisation!$C$126,S109=3),0,IF(OR(S109=Localisation!$C$127,S109=2),2,IF(OR(S109=Localisation!$C$128,S109=1),4)))))</f>
        <v>0</v>
      </c>
      <c r="AO109" s="11" t="b">
        <f>IF(OR(T109=Localisation!$C$118,T109=5),4,IF(OR(T109=Localisation!$C$119,T109=4),2,IF(OR(T109=Localisation!$C$120,T109=3),0,IF(OR(T109=Localisation!$C$121,T109=2),-1,IF(OR(T109=Localisation!$C$122,T109=1),-2)))))</f>
        <v>0</v>
      </c>
      <c r="AP109" s="11" t="b">
        <f>IF(OR(U109=Localisation!$C$124,U109=5),-2,IF(OR(U109=Localisation!$C$125,U109=4),-1,IF(OR(U109=Localisation!$C$126,U109=3),0,IF(OR(U109=Localisation!$C$127,U109=2),2,IF(OR(U109=Localisation!$C$128,U109=1),4)))))</f>
        <v>0</v>
      </c>
      <c r="AR109" s="11" t="str">
        <f t="shared" si="23"/>
        <v>ЛОЖЬЛОЖЬ</v>
      </c>
      <c r="AS109" s="11" t="str">
        <f t="shared" si="24"/>
        <v>ЛОЖЬЛОЖЬ</v>
      </c>
      <c r="AT109" s="11" t="str">
        <f t="shared" si="25"/>
        <v>ЛОЖЬЛОЖЬ</v>
      </c>
      <c r="AU109" s="11" t="str">
        <f t="shared" si="26"/>
        <v>ЛОЖЬЛОЖЬ</v>
      </c>
      <c r="AV109" s="11" t="str">
        <f t="shared" si="27"/>
        <v>ЛОЖЬЛОЖЬ</v>
      </c>
      <c r="AW109" s="11" t="str">
        <f t="shared" si="28"/>
        <v>ЛОЖЬЛОЖЬ</v>
      </c>
      <c r="AX109" s="11" t="str">
        <f t="shared" si="29"/>
        <v>ЛОЖЬЛОЖЬ</v>
      </c>
      <c r="AY109" s="11" t="str">
        <f t="shared" si="30"/>
        <v>ЛОЖЬЛОЖЬ</v>
      </c>
      <c r="AZ109" s="11" t="str">
        <f t="shared" si="31"/>
        <v>ЛОЖЬЛОЖЬ</v>
      </c>
      <c r="BA109" s="11" t="str">
        <f t="shared" si="32"/>
        <v>ЛОЖЬЛОЖЬ</v>
      </c>
      <c r="BC109" s="11" t="str">
        <f t="shared" si="33"/>
        <v/>
      </c>
      <c r="BD109" s="11" t="str">
        <f t="shared" si="34"/>
        <v/>
      </c>
      <c r="BE109" s="11" t="str">
        <f t="shared" si="35"/>
        <v/>
      </c>
      <c r="BF109" s="11" t="str">
        <f t="shared" si="36"/>
        <v/>
      </c>
      <c r="BG109" s="11" t="str">
        <f t="shared" si="37"/>
        <v/>
      </c>
      <c r="BH109" s="11" t="str">
        <f t="shared" si="38"/>
        <v/>
      </c>
      <c r="BI109" s="11" t="str">
        <f t="shared" si="39"/>
        <v/>
      </c>
      <c r="BJ109" s="11" t="str">
        <f t="shared" si="40"/>
        <v/>
      </c>
      <c r="BK109" s="11" t="str">
        <f t="shared" si="41"/>
        <v/>
      </c>
      <c r="BL109" s="11" t="str">
        <f t="shared" si="42"/>
        <v/>
      </c>
    </row>
    <row r="110" spans="2:69" x14ac:dyDescent="0.3">
      <c r="B110"/>
      <c r="C110"/>
      <c r="D110"/>
      <c r="E110"/>
      <c r="F110"/>
      <c r="G110"/>
      <c r="H110"/>
      <c r="I110"/>
      <c r="J110"/>
      <c r="K110"/>
      <c r="L110"/>
      <c r="M110"/>
      <c r="N110"/>
      <c r="O110"/>
      <c r="P110"/>
      <c r="Q110"/>
      <c r="R110"/>
      <c r="S110"/>
      <c r="T110"/>
      <c r="U110"/>
      <c r="W110" s="11" t="b">
        <f>IF(OR(B110=Localisation!$C$118,B110=5),4,IF(OR(B110=Localisation!$C$119,B110=4),2,IF(OR(B110=Localisation!$C$120,B110=3),0,IF(OR(B110=Localisation!$C$121,B110=2),-1,IF(OR(B110=Localisation!$C$122,B110=1),-2)))))</f>
        <v>0</v>
      </c>
      <c r="X110" s="11" t="b">
        <f>IF(OR(C110=Localisation!$C$124,C110=5),-2,IF(OR(C110=Localisation!$C$125,C110=4),-1,IF(OR(C110=Localisation!$C$126,C110=3),0,IF(OR(C110=Localisation!$C$127,C110=2),2,IF(OR(C110=Localisation!$C$128,C110=1),4)))))</f>
        <v>0</v>
      </c>
      <c r="Y110" s="11" t="b">
        <f>IF(OR(D110=Localisation!$C$118,D110=5),4,IF(OR(D110=Localisation!$C$119,D110=4),2,IF(OR(D110=Localisation!$C$120,D110=3),0,IF(OR(D110=Localisation!$C$121,D110=2),-1,IF(OR(D110=Localisation!$C$122,D110=1),-2)))))</f>
        <v>0</v>
      </c>
      <c r="Z110" s="11" t="b">
        <f>IF(OR(E110=Localisation!$C$124,E110=5),-2,IF(OR(E110=Localisation!$C$125,E110=4),-1,IF(OR(E110=Localisation!$C$126,E110=3),0,IF(OR(E110=Localisation!$C$127,E110=2),2,IF(OR(E110=Localisation!$C$128,E110=1),4)))))</f>
        <v>0</v>
      </c>
      <c r="AA110" s="11" t="b">
        <f>IF(OR(F110=Localisation!$C$118,F110=5),4,IF(OR(F110=Localisation!$C$119,F110=4),2,IF(OR(F110=Localisation!$C$120,F110=3),0,IF(OR(F110=Localisation!$C$121,F110=2),-1,IF(OR(F110=Localisation!$C$122,F110=1),-2)))))</f>
        <v>0</v>
      </c>
      <c r="AB110" s="11" t="b">
        <f>IF(OR(G110=Localisation!$C$124,G110=5),-2,IF(OR(G110=Localisation!$C$125,G110=4),-1,IF(OR(G110=Localisation!$C$126,G110=3),0,IF(OR(G110=Localisation!$C$127,G110=2),2,IF(OR(G110=Localisation!$C$128,G110=1),4)))))</f>
        <v>0</v>
      </c>
      <c r="AC110" s="11" t="b">
        <f>IF(OR(H110=Localisation!$C$118,H110=5),4,IF(OR(H110=Localisation!$C$119,H110=4),2,IF(OR(H110=Localisation!$C$120,H110=3),0,IF(OR(H110=Localisation!$C$121,H110=2),-1,IF(OR(H110=Localisation!$C$122,H110=1),-2)))))</f>
        <v>0</v>
      </c>
      <c r="AD110" s="11" t="b">
        <f>IF(OR(I110=Localisation!$C$124,I110=5),-2,IF(OR(I110=Localisation!$C$125,I110=4),-1,IF(OR(I110=Localisation!$C$126,I110=3),0,IF(OR(I110=Localisation!$C$127,I110=2),2,IF(OR(I110=Localisation!$C$128,I110=1),4)))))</f>
        <v>0</v>
      </c>
      <c r="AE110" s="11" t="b">
        <f>IF(OR(J110=Localisation!$C$118,J110=5),4,IF(OR(J110=Localisation!$C$119,J110=4),2,IF(OR(J110=Localisation!$C$120,J110=3),0,IF(OR(J110=Localisation!$C$121,J110=2),-1,IF(OR(J110=Localisation!$C$122,J110=1),-2)))))</f>
        <v>0</v>
      </c>
      <c r="AF110" s="11" t="b">
        <f>IF(OR(K110=Localisation!$C$124,K110=5),-2,IF(OR(K110=Localisation!$C$125,K110=4),-1,IF(OR(K110=Localisation!$C$126,K110=3),0,IF(OR(K110=Localisation!$C$127,K110=2),2,IF(OR(K110=Localisation!$C$128,K110=1),4)))))</f>
        <v>0</v>
      </c>
      <c r="AG110" s="11" t="b">
        <f>IF(OR(L110=Localisation!$C$118,L110=5),4,IF(OR(L110=Localisation!$C$119,L110=4),2,IF(OR(L110=Localisation!$C$120,L110=3),0,IF(OR(L110=Localisation!$C$121,L110=2),-1,IF(OR(L110=Localisation!$C$122,L110=1),-2)))))</f>
        <v>0</v>
      </c>
      <c r="AH110" s="11" t="b">
        <f>IF(OR(M110=Localisation!$C$124,M110=5),-2,IF(OR(M110=Localisation!$C$125,M110=4),-1,IF(OR(M110=Localisation!$C$126,M110=3),0,IF(OR(M110=Localisation!$C$127,M110=2),2,IF(OR(M110=Localisation!$C$128,M110=1),4)))))</f>
        <v>0</v>
      </c>
      <c r="AI110" s="11" t="b">
        <f>IF(OR(N110=Localisation!$C$118,N110=5),4,IF(OR(N110=Localisation!$C$119,N110=4),2,IF(OR(N110=Localisation!$C$120,N110=3),0,IF(OR(N110=Localisation!$C$121,N110=2),-1,IF(OR(N110=Localisation!$C$122,N110=1),-2)))))</f>
        <v>0</v>
      </c>
      <c r="AJ110" s="11" t="b">
        <f>IF(OR(O110=Localisation!$C$124,O110=5),-2,IF(OR(O110=Localisation!$C$125,O110=4),-1,IF(OR(O110=Localisation!$C$126,O110=3),0,IF(OR(O110=Localisation!$C$127,O110=2),2,IF(OR(O110=Localisation!$C$128,O110=1),4)))))</f>
        <v>0</v>
      </c>
      <c r="AK110" s="11" t="b">
        <f>IF(OR(P110=Localisation!$C$118,P110=5),4,IF(OR(P110=Localisation!$C$119,P110=4),2,IF(OR(P110=Localisation!$C$120,P110=3),0,IF(OR(P110=Localisation!$C$121,P110=2),-1,IF(OR(P110=Localisation!$C$122,P110=1),-2)))))</f>
        <v>0</v>
      </c>
      <c r="AL110" s="11" t="b">
        <f>IF(OR(Q110=Localisation!$C$124,Q110=5),-2,IF(OR(Q110=Localisation!$C$125,Q110=4),-1,IF(OR(Q110=Localisation!$C$126,Q110=3),0,IF(OR(Q110=Localisation!$C$127,Q110=2),2,IF(OR(Q110=Localisation!$C$128,Q110=1),4)))))</f>
        <v>0</v>
      </c>
      <c r="AM110" s="11" t="b">
        <f>IF(OR(R110=Localisation!$C$118,R110=5),4,IF(OR(R110=Localisation!$C$119,R110=4),2,IF(OR(R110=Localisation!$C$120,R110=3),0,IF(OR(R110=Localisation!$C$121,R110=2),-1,IF(OR(R110=Localisation!$C$122,R110=1),-2)))))</f>
        <v>0</v>
      </c>
      <c r="AN110" s="11" t="b">
        <f>IF(OR(S110=Localisation!$C$124,S110=5),-2,IF(OR(S110=Localisation!$C$125,S110=4),-1,IF(OR(S110=Localisation!$C$126,S110=3),0,IF(OR(S110=Localisation!$C$127,S110=2),2,IF(OR(S110=Localisation!$C$128,S110=1),4)))))</f>
        <v>0</v>
      </c>
      <c r="AO110" s="11" t="b">
        <f>IF(OR(T110=Localisation!$C$118,T110=5),4,IF(OR(T110=Localisation!$C$119,T110=4),2,IF(OR(T110=Localisation!$C$120,T110=3),0,IF(OR(T110=Localisation!$C$121,T110=2),-1,IF(OR(T110=Localisation!$C$122,T110=1),-2)))))</f>
        <v>0</v>
      </c>
      <c r="AP110" s="11" t="b">
        <f>IF(OR(U110=Localisation!$C$124,U110=5),-2,IF(OR(U110=Localisation!$C$125,U110=4),-1,IF(OR(U110=Localisation!$C$126,U110=3),0,IF(OR(U110=Localisation!$C$127,U110=2),2,IF(OR(U110=Localisation!$C$128,U110=1),4)))))</f>
        <v>0</v>
      </c>
      <c r="AR110" s="11" t="str">
        <f t="shared" si="23"/>
        <v>ЛОЖЬЛОЖЬ</v>
      </c>
      <c r="AS110" s="11" t="str">
        <f t="shared" si="24"/>
        <v>ЛОЖЬЛОЖЬ</v>
      </c>
      <c r="AT110" s="11" t="str">
        <f t="shared" si="25"/>
        <v>ЛОЖЬЛОЖЬ</v>
      </c>
      <c r="AU110" s="11" t="str">
        <f t="shared" si="26"/>
        <v>ЛОЖЬЛОЖЬ</v>
      </c>
      <c r="AV110" s="11" t="str">
        <f t="shared" si="27"/>
        <v>ЛОЖЬЛОЖЬ</v>
      </c>
      <c r="AW110" s="11" t="str">
        <f t="shared" si="28"/>
        <v>ЛОЖЬЛОЖЬ</v>
      </c>
      <c r="AX110" s="11" t="str">
        <f t="shared" si="29"/>
        <v>ЛОЖЬЛОЖЬ</v>
      </c>
      <c r="AY110" s="11" t="str">
        <f t="shared" si="30"/>
        <v>ЛОЖЬЛОЖЬ</v>
      </c>
      <c r="AZ110" s="11" t="str">
        <f t="shared" si="31"/>
        <v>ЛОЖЬЛОЖЬ</v>
      </c>
      <c r="BA110" s="11" t="str">
        <f t="shared" si="32"/>
        <v>ЛОЖЬЛОЖЬ</v>
      </c>
      <c r="BC110" s="11" t="str">
        <f t="shared" si="33"/>
        <v/>
      </c>
      <c r="BD110" s="11" t="str">
        <f t="shared" si="34"/>
        <v/>
      </c>
      <c r="BE110" s="11" t="str">
        <f t="shared" si="35"/>
        <v/>
      </c>
      <c r="BF110" s="11" t="str">
        <f t="shared" si="36"/>
        <v/>
      </c>
      <c r="BG110" s="11" t="str">
        <f t="shared" si="37"/>
        <v/>
      </c>
      <c r="BH110" s="11" t="str">
        <f t="shared" si="38"/>
        <v/>
      </c>
      <c r="BI110" s="11" t="str">
        <f t="shared" si="39"/>
        <v/>
      </c>
      <c r="BJ110" s="11" t="str">
        <f t="shared" si="40"/>
        <v/>
      </c>
      <c r="BK110" s="11" t="str">
        <f t="shared" si="41"/>
        <v/>
      </c>
      <c r="BL110" s="11" t="str">
        <f t="shared" si="42"/>
        <v/>
      </c>
    </row>
    <row r="111" spans="2:69" x14ac:dyDescent="0.3">
      <c r="B111"/>
      <c r="C111"/>
      <c r="D111"/>
      <c r="E111"/>
      <c r="F111"/>
      <c r="G111"/>
      <c r="H111"/>
      <c r="I111"/>
      <c r="J111"/>
      <c r="K111"/>
      <c r="L111"/>
      <c r="M111"/>
      <c r="N111"/>
      <c r="O111"/>
      <c r="P111"/>
      <c r="Q111"/>
      <c r="R111"/>
      <c r="S111"/>
      <c r="T111"/>
      <c r="U111"/>
      <c r="W111" s="11" t="b">
        <f>IF(OR(B111=Localisation!$C$118,B111=5),4,IF(OR(B111=Localisation!$C$119,B111=4),2,IF(OR(B111=Localisation!$C$120,B111=3),0,IF(OR(B111=Localisation!$C$121,B111=2),-1,IF(OR(B111=Localisation!$C$122,B111=1),-2)))))</f>
        <v>0</v>
      </c>
      <c r="X111" s="11" t="b">
        <f>IF(OR(C111=Localisation!$C$124,C111=5),-2,IF(OR(C111=Localisation!$C$125,C111=4),-1,IF(OR(C111=Localisation!$C$126,C111=3),0,IF(OR(C111=Localisation!$C$127,C111=2),2,IF(OR(C111=Localisation!$C$128,C111=1),4)))))</f>
        <v>0</v>
      </c>
      <c r="Y111" s="11" t="b">
        <f>IF(OR(D111=Localisation!$C$118,D111=5),4,IF(OR(D111=Localisation!$C$119,D111=4),2,IF(OR(D111=Localisation!$C$120,D111=3),0,IF(OR(D111=Localisation!$C$121,D111=2),-1,IF(OR(D111=Localisation!$C$122,D111=1),-2)))))</f>
        <v>0</v>
      </c>
      <c r="Z111" s="11" t="b">
        <f>IF(OR(E111=Localisation!$C$124,E111=5),-2,IF(OR(E111=Localisation!$C$125,E111=4),-1,IF(OR(E111=Localisation!$C$126,E111=3),0,IF(OR(E111=Localisation!$C$127,E111=2),2,IF(OR(E111=Localisation!$C$128,E111=1),4)))))</f>
        <v>0</v>
      </c>
      <c r="AA111" s="11" t="b">
        <f>IF(OR(F111=Localisation!$C$118,F111=5),4,IF(OR(F111=Localisation!$C$119,F111=4),2,IF(OR(F111=Localisation!$C$120,F111=3),0,IF(OR(F111=Localisation!$C$121,F111=2),-1,IF(OR(F111=Localisation!$C$122,F111=1),-2)))))</f>
        <v>0</v>
      </c>
      <c r="AB111" s="11" t="b">
        <f>IF(OR(G111=Localisation!$C$124,G111=5),-2,IF(OR(G111=Localisation!$C$125,G111=4),-1,IF(OR(G111=Localisation!$C$126,G111=3),0,IF(OR(G111=Localisation!$C$127,G111=2),2,IF(OR(G111=Localisation!$C$128,G111=1),4)))))</f>
        <v>0</v>
      </c>
      <c r="AC111" s="11" t="b">
        <f>IF(OR(H111=Localisation!$C$118,H111=5),4,IF(OR(H111=Localisation!$C$119,H111=4),2,IF(OR(H111=Localisation!$C$120,H111=3),0,IF(OR(H111=Localisation!$C$121,H111=2),-1,IF(OR(H111=Localisation!$C$122,H111=1),-2)))))</f>
        <v>0</v>
      </c>
      <c r="AD111" s="11" t="b">
        <f>IF(OR(I111=Localisation!$C$124,I111=5),-2,IF(OR(I111=Localisation!$C$125,I111=4),-1,IF(OR(I111=Localisation!$C$126,I111=3),0,IF(OR(I111=Localisation!$C$127,I111=2),2,IF(OR(I111=Localisation!$C$128,I111=1),4)))))</f>
        <v>0</v>
      </c>
      <c r="AE111" s="11" t="b">
        <f>IF(OR(J111=Localisation!$C$118,J111=5),4,IF(OR(J111=Localisation!$C$119,J111=4),2,IF(OR(J111=Localisation!$C$120,J111=3),0,IF(OR(J111=Localisation!$C$121,J111=2),-1,IF(OR(J111=Localisation!$C$122,J111=1),-2)))))</f>
        <v>0</v>
      </c>
      <c r="AF111" s="11" t="b">
        <f>IF(OR(K111=Localisation!$C$124,K111=5),-2,IF(OR(K111=Localisation!$C$125,K111=4),-1,IF(OR(K111=Localisation!$C$126,K111=3),0,IF(OR(K111=Localisation!$C$127,K111=2),2,IF(OR(K111=Localisation!$C$128,K111=1),4)))))</f>
        <v>0</v>
      </c>
      <c r="AG111" s="11" t="b">
        <f>IF(OR(L111=Localisation!$C$118,L111=5),4,IF(OR(L111=Localisation!$C$119,L111=4),2,IF(OR(L111=Localisation!$C$120,L111=3),0,IF(OR(L111=Localisation!$C$121,L111=2),-1,IF(OR(L111=Localisation!$C$122,L111=1),-2)))))</f>
        <v>0</v>
      </c>
      <c r="AH111" s="11" t="b">
        <f>IF(OR(M111=Localisation!$C$124,M111=5),-2,IF(OR(M111=Localisation!$C$125,M111=4),-1,IF(OR(M111=Localisation!$C$126,M111=3),0,IF(OR(M111=Localisation!$C$127,M111=2),2,IF(OR(M111=Localisation!$C$128,M111=1),4)))))</f>
        <v>0</v>
      </c>
      <c r="AI111" s="11" t="b">
        <f>IF(OR(N111=Localisation!$C$118,N111=5),4,IF(OR(N111=Localisation!$C$119,N111=4),2,IF(OR(N111=Localisation!$C$120,N111=3),0,IF(OR(N111=Localisation!$C$121,N111=2),-1,IF(OR(N111=Localisation!$C$122,N111=1),-2)))))</f>
        <v>0</v>
      </c>
      <c r="AJ111" s="11" t="b">
        <f>IF(OR(O111=Localisation!$C$124,O111=5),-2,IF(OR(O111=Localisation!$C$125,O111=4),-1,IF(OR(O111=Localisation!$C$126,O111=3),0,IF(OR(O111=Localisation!$C$127,O111=2),2,IF(OR(O111=Localisation!$C$128,O111=1),4)))))</f>
        <v>0</v>
      </c>
      <c r="AK111" s="11" t="b">
        <f>IF(OR(P111=Localisation!$C$118,P111=5),4,IF(OR(P111=Localisation!$C$119,P111=4),2,IF(OR(P111=Localisation!$C$120,P111=3),0,IF(OR(P111=Localisation!$C$121,P111=2),-1,IF(OR(P111=Localisation!$C$122,P111=1),-2)))))</f>
        <v>0</v>
      </c>
      <c r="AL111" s="11" t="b">
        <f>IF(OR(Q111=Localisation!$C$124,Q111=5),-2,IF(OR(Q111=Localisation!$C$125,Q111=4),-1,IF(OR(Q111=Localisation!$C$126,Q111=3),0,IF(OR(Q111=Localisation!$C$127,Q111=2),2,IF(OR(Q111=Localisation!$C$128,Q111=1),4)))))</f>
        <v>0</v>
      </c>
      <c r="AM111" s="11" t="b">
        <f>IF(OR(R111=Localisation!$C$118,R111=5),4,IF(OR(R111=Localisation!$C$119,R111=4),2,IF(OR(R111=Localisation!$C$120,R111=3),0,IF(OR(R111=Localisation!$C$121,R111=2),-1,IF(OR(R111=Localisation!$C$122,R111=1),-2)))))</f>
        <v>0</v>
      </c>
      <c r="AN111" s="11" t="b">
        <f>IF(OR(S111=Localisation!$C$124,S111=5),-2,IF(OR(S111=Localisation!$C$125,S111=4),-1,IF(OR(S111=Localisation!$C$126,S111=3),0,IF(OR(S111=Localisation!$C$127,S111=2),2,IF(OR(S111=Localisation!$C$128,S111=1),4)))))</f>
        <v>0</v>
      </c>
      <c r="AO111" s="11" t="b">
        <f>IF(OR(T111=Localisation!$C$118,T111=5),4,IF(OR(T111=Localisation!$C$119,T111=4),2,IF(OR(T111=Localisation!$C$120,T111=3),0,IF(OR(T111=Localisation!$C$121,T111=2),-1,IF(OR(T111=Localisation!$C$122,T111=1),-2)))))</f>
        <v>0</v>
      </c>
      <c r="AP111" s="11" t="b">
        <f>IF(OR(U111=Localisation!$C$124,U111=5),-2,IF(OR(U111=Localisation!$C$125,U111=4),-1,IF(OR(U111=Localisation!$C$126,U111=3),0,IF(OR(U111=Localisation!$C$127,U111=2),2,IF(OR(U111=Localisation!$C$128,U111=1),4)))))</f>
        <v>0</v>
      </c>
      <c r="AR111" s="11" t="str">
        <f t="shared" si="23"/>
        <v>ЛОЖЬЛОЖЬ</v>
      </c>
      <c r="AS111" s="11" t="str">
        <f t="shared" si="24"/>
        <v>ЛОЖЬЛОЖЬ</v>
      </c>
      <c r="AT111" s="11" t="str">
        <f t="shared" si="25"/>
        <v>ЛОЖЬЛОЖЬ</v>
      </c>
      <c r="AU111" s="11" t="str">
        <f t="shared" si="26"/>
        <v>ЛОЖЬЛОЖЬ</v>
      </c>
      <c r="AV111" s="11" t="str">
        <f t="shared" si="27"/>
        <v>ЛОЖЬЛОЖЬ</v>
      </c>
      <c r="AW111" s="11" t="str">
        <f t="shared" si="28"/>
        <v>ЛОЖЬЛОЖЬ</v>
      </c>
      <c r="AX111" s="11" t="str">
        <f t="shared" si="29"/>
        <v>ЛОЖЬЛОЖЬ</v>
      </c>
      <c r="AY111" s="11" t="str">
        <f t="shared" si="30"/>
        <v>ЛОЖЬЛОЖЬ</v>
      </c>
      <c r="AZ111" s="11" t="str">
        <f t="shared" si="31"/>
        <v>ЛОЖЬЛОЖЬ</v>
      </c>
      <c r="BA111" s="11" t="str">
        <f t="shared" si="32"/>
        <v>ЛОЖЬЛОЖЬ</v>
      </c>
      <c r="BC111" s="11" t="str">
        <f t="shared" si="33"/>
        <v/>
      </c>
      <c r="BD111" s="11" t="str">
        <f t="shared" si="34"/>
        <v/>
      </c>
      <c r="BE111" s="11" t="str">
        <f t="shared" si="35"/>
        <v/>
      </c>
      <c r="BF111" s="11" t="str">
        <f t="shared" si="36"/>
        <v/>
      </c>
      <c r="BG111" s="11" t="str">
        <f t="shared" si="37"/>
        <v/>
      </c>
      <c r="BH111" s="11" t="str">
        <f t="shared" si="38"/>
        <v/>
      </c>
      <c r="BI111" s="11" t="str">
        <f t="shared" si="39"/>
        <v/>
      </c>
      <c r="BJ111" s="11" t="str">
        <f t="shared" si="40"/>
        <v/>
      </c>
      <c r="BK111" s="11" t="str">
        <f t="shared" si="41"/>
        <v/>
      </c>
      <c r="BL111" s="11" t="str">
        <f t="shared" si="42"/>
        <v/>
      </c>
    </row>
    <row r="112" spans="2:69" x14ac:dyDescent="0.3">
      <c r="B112"/>
      <c r="C112"/>
      <c r="D112"/>
      <c r="E112"/>
      <c r="F112"/>
      <c r="G112"/>
      <c r="H112"/>
      <c r="I112"/>
      <c r="J112"/>
      <c r="K112"/>
      <c r="L112"/>
      <c r="M112"/>
      <c r="N112"/>
      <c r="O112"/>
      <c r="P112"/>
      <c r="Q112"/>
      <c r="R112"/>
      <c r="S112"/>
      <c r="T112"/>
      <c r="U112"/>
      <c r="W112" s="11" t="b">
        <f>IF(OR(B112=Localisation!$C$118,B112=5),4,IF(OR(B112=Localisation!$C$119,B112=4),2,IF(OR(B112=Localisation!$C$120,B112=3),0,IF(OR(B112=Localisation!$C$121,B112=2),-1,IF(OR(B112=Localisation!$C$122,B112=1),-2)))))</f>
        <v>0</v>
      </c>
      <c r="X112" s="11" t="b">
        <f>IF(OR(C112=Localisation!$C$124,C112=5),-2,IF(OR(C112=Localisation!$C$125,C112=4),-1,IF(OR(C112=Localisation!$C$126,C112=3),0,IF(OR(C112=Localisation!$C$127,C112=2),2,IF(OR(C112=Localisation!$C$128,C112=1),4)))))</f>
        <v>0</v>
      </c>
      <c r="Y112" s="11" t="b">
        <f>IF(OR(D112=Localisation!$C$118,D112=5),4,IF(OR(D112=Localisation!$C$119,D112=4),2,IF(OR(D112=Localisation!$C$120,D112=3),0,IF(OR(D112=Localisation!$C$121,D112=2),-1,IF(OR(D112=Localisation!$C$122,D112=1),-2)))))</f>
        <v>0</v>
      </c>
      <c r="Z112" s="11" t="b">
        <f>IF(OR(E112=Localisation!$C$124,E112=5),-2,IF(OR(E112=Localisation!$C$125,E112=4),-1,IF(OR(E112=Localisation!$C$126,E112=3),0,IF(OR(E112=Localisation!$C$127,E112=2),2,IF(OR(E112=Localisation!$C$128,E112=1),4)))))</f>
        <v>0</v>
      </c>
      <c r="AA112" s="11" t="b">
        <f>IF(OR(F112=Localisation!$C$118,F112=5),4,IF(OR(F112=Localisation!$C$119,F112=4),2,IF(OR(F112=Localisation!$C$120,F112=3),0,IF(OR(F112=Localisation!$C$121,F112=2),-1,IF(OR(F112=Localisation!$C$122,F112=1),-2)))))</f>
        <v>0</v>
      </c>
      <c r="AB112" s="11" t="b">
        <f>IF(OR(G112=Localisation!$C$124,G112=5),-2,IF(OR(G112=Localisation!$C$125,G112=4),-1,IF(OR(G112=Localisation!$C$126,G112=3),0,IF(OR(G112=Localisation!$C$127,G112=2),2,IF(OR(G112=Localisation!$C$128,G112=1),4)))))</f>
        <v>0</v>
      </c>
      <c r="AC112" s="11" t="b">
        <f>IF(OR(H112=Localisation!$C$118,H112=5),4,IF(OR(H112=Localisation!$C$119,H112=4),2,IF(OR(H112=Localisation!$C$120,H112=3),0,IF(OR(H112=Localisation!$C$121,H112=2),-1,IF(OR(H112=Localisation!$C$122,H112=1),-2)))))</f>
        <v>0</v>
      </c>
      <c r="AD112" s="11" t="b">
        <f>IF(OR(I112=Localisation!$C$124,I112=5),-2,IF(OR(I112=Localisation!$C$125,I112=4),-1,IF(OR(I112=Localisation!$C$126,I112=3),0,IF(OR(I112=Localisation!$C$127,I112=2),2,IF(OR(I112=Localisation!$C$128,I112=1),4)))))</f>
        <v>0</v>
      </c>
      <c r="AE112" s="11" t="b">
        <f>IF(OR(J112=Localisation!$C$118,J112=5),4,IF(OR(J112=Localisation!$C$119,J112=4),2,IF(OR(J112=Localisation!$C$120,J112=3),0,IF(OR(J112=Localisation!$C$121,J112=2),-1,IF(OR(J112=Localisation!$C$122,J112=1),-2)))))</f>
        <v>0</v>
      </c>
      <c r="AF112" s="11" t="b">
        <f>IF(OR(K112=Localisation!$C$124,K112=5),-2,IF(OR(K112=Localisation!$C$125,K112=4),-1,IF(OR(K112=Localisation!$C$126,K112=3),0,IF(OR(K112=Localisation!$C$127,K112=2),2,IF(OR(K112=Localisation!$C$128,K112=1),4)))))</f>
        <v>0</v>
      </c>
      <c r="AG112" s="11" t="b">
        <f>IF(OR(L112=Localisation!$C$118,L112=5),4,IF(OR(L112=Localisation!$C$119,L112=4),2,IF(OR(L112=Localisation!$C$120,L112=3),0,IF(OR(L112=Localisation!$C$121,L112=2),-1,IF(OR(L112=Localisation!$C$122,L112=1),-2)))))</f>
        <v>0</v>
      </c>
      <c r="AH112" s="11" t="b">
        <f>IF(OR(M112=Localisation!$C$124,M112=5),-2,IF(OR(M112=Localisation!$C$125,M112=4),-1,IF(OR(M112=Localisation!$C$126,M112=3),0,IF(OR(M112=Localisation!$C$127,M112=2),2,IF(OR(M112=Localisation!$C$128,M112=1),4)))))</f>
        <v>0</v>
      </c>
      <c r="AI112" s="11" t="b">
        <f>IF(OR(N112=Localisation!$C$118,N112=5),4,IF(OR(N112=Localisation!$C$119,N112=4),2,IF(OR(N112=Localisation!$C$120,N112=3),0,IF(OR(N112=Localisation!$C$121,N112=2),-1,IF(OR(N112=Localisation!$C$122,N112=1),-2)))))</f>
        <v>0</v>
      </c>
      <c r="AJ112" s="11" t="b">
        <f>IF(OR(O112=Localisation!$C$124,O112=5),-2,IF(OR(O112=Localisation!$C$125,O112=4),-1,IF(OR(O112=Localisation!$C$126,O112=3),0,IF(OR(O112=Localisation!$C$127,O112=2),2,IF(OR(O112=Localisation!$C$128,O112=1),4)))))</f>
        <v>0</v>
      </c>
      <c r="AK112" s="11" t="b">
        <f>IF(OR(P112=Localisation!$C$118,P112=5),4,IF(OR(P112=Localisation!$C$119,P112=4),2,IF(OR(P112=Localisation!$C$120,P112=3),0,IF(OR(P112=Localisation!$C$121,P112=2),-1,IF(OR(P112=Localisation!$C$122,P112=1),-2)))))</f>
        <v>0</v>
      </c>
      <c r="AL112" s="11" t="b">
        <f>IF(OR(Q112=Localisation!$C$124,Q112=5),-2,IF(OR(Q112=Localisation!$C$125,Q112=4),-1,IF(OR(Q112=Localisation!$C$126,Q112=3),0,IF(OR(Q112=Localisation!$C$127,Q112=2),2,IF(OR(Q112=Localisation!$C$128,Q112=1),4)))))</f>
        <v>0</v>
      </c>
      <c r="AM112" s="11" t="b">
        <f>IF(OR(R112=Localisation!$C$118,R112=5),4,IF(OR(R112=Localisation!$C$119,R112=4),2,IF(OR(R112=Localisation!$C$120,R112=3),0,IF(OR(R112=Localisation!$C$121,R112=2),-1,IF(OR(R112=Localisation!$C$122,R112=1),-2)))))</f>
        <v>0</v>
      </c>
      <c r="AN112" s="11" t="b">
        <f>IF(OR(S112=Localisation!$C$124,S112=5),-2,IF(OR(S112=Localisation!$C$125,S112=4),-1,IF(OR(S112=Localisation!$C$126,S112=3),0,IF(OR(S112=Localisation!$C$127,S112=2),2,IF(OR(S112=Localisation!$C$128,S112=1),4)))))</f>
        <v>0</v>
      </c>
      <c r="AO112" s="11" t="b">
        <f>IF(OR(T112=Localisation!$C$118,T112=5),4,IF(OR(T112=Localisation!$C$119,T112=4),2,IF(OR(T112=Localisation!$C$120,T112=3),0,IF(OR(T112=Localisation!$C$121,T112=2),-1,IF(OR(T112=Localisation!$C$122,T112=1),-2)))))</f>
        <v>0</v>
      </c>
      <c r="AP112" s="11" t="b">
        <f>IF(OR(U112=Localisation!$C$124,U112=5),-2,IF(OR(U112=Localisation!$C$125,U112=4),-1,IF(OR(U112=Localisation!$C$126,U112=3),0,IF(OR(U112=Localisation!$C$127,U112=2),2,IF(OR(U112=Localisation!$C$128,U112=1),4)))))</f>
        <v>0</v>
      </c>
      <c r="AR112" s="11" t="str">
        <f t="shared" si="23"/>
        <v>ЛОЖЬЛОЖЬ</v>
      </c>
      <c r="AS112" s="11" t="str">
        <f t="shared" si="24"/>
        <v>ЛОЖЬЛОЖЬ</v>
      </c>
      <c r="AT112" s="11" t="str">
        <f t="shared" si="25"/>
        <v>ЛОЖЬЛОЖЬ</v>
      </c>
      <c r="AU112" s="11" t="str">
        <f t="shared" si="26"/>
        <v>ЛОЖЬЛОЖЬ</v>
      </c>
      <c r="AV112" s="11" t="str">
        <f t="shared" si="27"/>
        <v>ЛОЖЬЛОЖЬ</v>
      </c>
      <c r="AW112" s="11" t="str">
        <f t="shared" si="28"/>
        <v>ЛОЖЬЛОЖЬ</v>
      </c>
      <c r="AX112" s="11" t="str">
        <f t="shared" si="29"/>
        <v>ЛОЖЬЛОЖЬ</v>
      </c>
      <c r="AY112" s="11" t="str">
        <f t="shared" si="30"/>
        <v>ЛОЖЬЛОЖЬ</v>
      </c>
      <c r="AZ112" s="11" t="str">
        <f t="shared" si="31"/>
        <v>ЛОЖЬЛОЖЬ</v>
      </c>
      <c r="BA112" s="11" t="str">
        <f t="shared" si="32"/>
        <v>ЛОЖЬЛОЖЬ</v>
      </c>
      <c r="BC112" s="11" t="str">
        <f t="shared" si="33"/>
        <v/>
      </c>
      <c r="BD112" s="11" t="str">
        <f t="shared" si="34"/>
        <v/>
      </c>
      <c r="BE112" s="11" t="str">
        <f t="shared" si="35"/>
        <v/>
      </c>
      <c r="BF112" s="11" t="str">
        <f t="shared" si="36"/>
        <v/>
      </c>
      <c r="BG112" s="11" t="str">
        <f t="shared" si="37"/>
        <v/>
      </c>
      <c r="BH112" s="11" t="str">
        <f t="shared" si="38"/>
        <v/>
      </c>
      <c r="BI112" s="11" t="str">
        <f t="shared" si="39"/>
        <v/>
      </c>
      <c r="BJ112" s="11" t="str">
        <f t="shared" si="40"/>
        <v/>
      </c>
      <c r="BK112" s="11" t="str">
        <f t="shared" si="41"/>
        <v/>
      </c>
      <c r="BL112" s="11" t="str">
        <f t="shared" si="42"/>
        <v/>
      </c>
    </row>
    <row r="113" spans="2:64" x14ac:dyDescent="0.3">
      <c r="B113"/>
      <c r="C113"/>
      <c r="D113"/>
      <c r="E113"/>
      <c r="F113"/>
      <c r="G113"/>
      <c r="H113"/>
      <c r="I113"/>
      <c r="J113"/>
      <c r="K113"/>
      <c r="L113"/>
      <c r="M113"/>
      <c r="N113"/>
      <c r="O113"/>
      <c r="P113"/>
      <c r="Q113"/>
      <c r="R113"/>
      <c r="S113"/>
      <c r="T113"/>
      <c r="U113"/>
      <c r="W113" s="11" t="b">
        <f>IF(OR(B113=Localisation!$C$118,B113=5),4,IF(OR(B113=Localisation!$C$119,B113=4),2,IF(OR(B113=Localisation!$C$120,B113=3),0,IF(OR(B113=Localisation!$C$121,B113=2),-1,IF(OR(B113=Localisation!$C$122,B113=1),-2)))))</f>
        <v>0</v>
      </c>
      <c r="X113" s="11" t="b">
        <f>IF(OR(C113=Localisation!$C$124,C113=5),-2,IF(OR(C113=Localisation!$C$125,C113=4),-1,IF(OR(C113=Localisation!$C$126,C113=3),0,IF(OR(C113=Localisation!$C$127,C113=2),2,IF(OR(C113=Localisation!$C$128,C113=1),4)))))</f>
        <v>0</v>
      </c>
      <c r="Y113" s="11" t="b">
        <f>IF(OR(D113=Localisation!$C$118,D113=5),4,IF(OR(D113=Localisation!$C$119,D113=4),2,IF(OR(D113=Localisation!$C$120,D113=3),0,IF(OR(D113=Localisation!$C$121,D113=2),-1,IF(OR(D113=Localisation!$C$122,D113=1),-2)))))</f>
        <v>0</v>
      </c>
      <c r="Z113" s="11" t="b">
        <f>IF(OR(E113=Localisation!$C$124,E113=5),-2,IF(OR(E113=Localisation!$C$125,E113=4),-1,IF(OR(E113=Localisation!$C$126,E113=3),0,IF(OR(E113=Localisation!$C$127,E113=2),2,IF(OR(E113=Localisation!$C$128,E113=1),4)))))</f>
        <v>0</v>
      </c>
      <c r="AA113" s="11" t="b">
        <f>IF(OR(F113=Localisation!$C$118,F113=5),4,IF(OR(F113=Localisation!$C$119,F113=4),2,IF(OR(F113=Localisation!$C$120,F113=3),0,IF(OR(F113=Localisation!$C$121,F113=2),-1,IF(OR(F113=Localisation!$C$122,F113=1),-2)))))</f>
        <v>0</v>
      </c>
      <c r="AB113" s="11" t="b">
        <f>IF(OR(G113=Localisation!$C$124,G113=5),-2,IF(OR(G113=Localisation!$C$125,G113=4),-1,IF(OR(G113=Localisation!$C$126,G113=3),0,IF(OR(G113=Localisation!$C$127,G113=2),2,IF(OR(G113=Localisation!$C$128,G113=1),4)))))</f>
        <v>0</v>
      </c>
      <c r="AC113" s="11" t="b">
        <f>IF(OR(H113=Localisation!$C$118,H113=5),4,IF(OR(H113=Localisation!$C$119,H113=4),2,IF(OR(H113=Localisation!$C$120,H113=3),0,IF(OR(H113=Localisation!$C$121,H113=2),-1,IF(OR(H113=Localisation!$C$122,H113=1),-2)))))</f>
        <v>0</v>
      </c>
      <c r="AD113" s="11" t="b">
        <f>IF(OR(I113=Localisation!$C$124,I113=5),-2,IF(OR(I113=Localisation!$C$125,I113=4),-1,IF(OR(I113=Localisation!$C$126,I113=3),0,IF(OR(I113=Localisation!$C$127,I113=2),2,IF(OR(I113=Localisation!$C$128,I113=1),4)))))</f>
        <v>0</v>
      </c>
      <c r="AE113" s="11" t="b">
        <f>IF(OR(J113=Localisation!$C$118,J113=5),4,IF(OR(J113=Localisation!$C$119,J113=4),2,IF(OR(J113=Localisation!$C$120,J113=3),0,IF(OR(J113=Localisation!$C$121,J113=2),-1,IF(OR(J113=Localisation!$C$122,J113=1),-2)))))</f>
        <v>0</v>
      </c>
      <c r="AF113" s="11" t="b">
        <f>IF(OR(K113=Localisation!$C$124,K113=5),-2,IF(OR(K113=Localisation!$C$125,K113=4),-1,IF(OR(K113=Localisation!$C$126,K113=3),0,IF(OR(K113=Localisation!$C$127,K113=2),2,IF(OR(K113=Localisation!$C$128,K113=1),4)))))</f>
        <v>0</v>
      </c>
      <c r="AG113" s="11" t="b">
        <f>IF(OR(L113=Localisation!$C$118,L113=5),4,IF(OR(L113=Localisation!$C$119,L113=4),2,IF(OR(L113=Localisation!$C$120,L113=3),0,IF(OR(L113=Localisation!$C$121,L113=2),-1,IF(OR(L113=Localisation!$C$122,L113=1),-2)))))</f>
        <v>0</v>
      </c>
      <c r="AH113" s="11" t="b">
        <f>IF(OR(M113=Localisation!$C$124,M113=5),-2,IF(OR(M113=Localisation!$C$125,M113=4),-1,IF(OR(M113=Localisation!$C$126,M113=3),0,IF(OR(M113=Localisation!$C$127,M113=2),2,IF(OR(M113=Localisation!$C$128,M113=1),4)))))</f>
        <v>0</v>
      </c>
      <c r="AI113" s="11" t="b">
        <f>IF(OR(N113=Localisation!$C$118,N113=5),4,IF(OR(N113=Localisation!$C$119,N113=4),2,IF(OR(N113=Localisation!$C$120,N113=3),0,IF(OR(N113=Localisation!$C$121,N113=2),-1,IF(OR(N113=Localisation!$C$122,N113=1),-2)))))</f>
        <v>0</v>
      </c>
      <c r="AJ113" s="11" t="b">
        <f>IF(OR(O113=Localisation!$C$124,O113=5),-2,IF(OR(O113=Localisation!$C$125,O113=4),-1,IF(OR(O113=Localisation!$C$126,O113=3),0,IF(OR(O113=Localisation!$C$127,O113=2),2,IF(OR(O113=Localisation!$C$128,O113=1),4)))))</f>
        <v>0</v>
      </c>
      <c r="AK113" s="11" t="b">
        <f>IF(OR(P113=Localisation!$C$118,P113=5),4,IF(OR(P113=Localisation!$C$119,P113=4),2,IF(OR(P113=Localisation!$C$120,P113=3),0,IF(OR(P113=Localisation!$C$121,P113=2),-1,IF(OR(P113=Localisation!$C$122,P113=1),-2)))))</f>
        <v>0</v>
      </c>
      <c r="AL113" s="11" t="b">
        <f>IF(OR(Q113=Localisation!$C$124,Q113=5),-2,IF(OR(Q113=Localisation!$C$125,Q113=4),-1,IF(OR(Q113=Localisation!$C$126,Q113=3),0,IF(OR(Q113=Localisation!$C$127,Q113=2),2,IF(OR(Q113=Localisation!$C$128,Q113=1),4)))))</f>
        <v>0</v>
      </c>
      <c r="AM113" s="11" t="b">
        <f>IF(OR(R113=Localisation!$C$118,R113=5),4,IF(OR(R113=Localisation!$C$119,R113=4),2,IF(OR(R113=Localisation!$C$120,R113=3),0,IF(OR(R113=Localisation!$C$121,R113=2),-1,IF(OR(R113=Localisation!$C$122,R113=1),-2)))))</f>
        <v>0</v>
      </c>
      <c r="AN113" s="11" t="b">
        <f>IF(OR(S113=Localisation!$C$124,S113=5),-2,IF(OR(S113=Localisation!$C$125,S113=4),-1,IF(OR(S113=Localisation!$C$126,S113=3),0,IF(OR(S113=Localisation!$C$127,S113=2),2,IF(OR(S113=Localisation!$C$128,S113=1),4)))))</f>
        <v>0</v>
      </c>
      <c r="AO113" s="11" t="b">
        <f>IF(OR(T113=Localisation!$C$118,T113=5),4,IF(OR(T113=Localisation!$C$119,T113=4),2,IF(OR(T113=Localisation!$C$120,T113=3),0,IF(OR(T113=Localisation!$C$121,T113=2),-1,IF(OR(T113=Localisation!$C$122,T113=1),-2)))))</f>
        <v>0</v>
      </c>
      <c r="AP113" s="11" t="b">
        <f>IF(OR(U113=Localisation!$C$124,U113=5),-2,IF(OR(U113=Localisation!$C$125,U113=4),-1,IF(OR(U113=Localisation!$C$126,U113=3),0,IF(OR(U113=Localisation!$C$127,U113=2),2,IF(OR(U113=Localisation!$C$128,U113=1),4)))))</f>
        <v>0</v>
      </c>
      <c r="AR113" s="11" t="str">
        <f t="shared" si="23"/>
        <v>ЛОЖЬЛОЖЬ</v>
      </c>
      <c r="AS113" s="11" t="str">
        <f t="shared" si="24"/>
        <v>ЛОЖЬЛОЖЬ</v>
      </c>
      <c r="AT113" s="11" t="str">
        <f t="shared" si="25"/>
        <v>ЛОЖЬЛОЖЬ</v>
      </c>
      <c r="AU113" s="11" t="str">
        <f t="shared" si="26"/>
        <v>ЛОЖЬЛОЖЬ</v>
      </c>
      <c r="AV113" s="11" t="str">
        <f t="shared" si="27"/>
        <v>ЛОЖЬЛОЖЬ</v>
      </c>
      <c r="AW113" s="11" t="str">
        <f t="shared" si="28"/>
        <v>ЛОЖЬЛОЖЬ</v>
      </c>
      <c r="AX113" s="11" t="str">
        <f t="shared" si="29"/>
        <v>ЛОЖЬЛОЖЬ</v>
      </c>
      <c r="AY113" s="11" t="str">
        <f t="shared" si="30"/>
        <v>ЛОЖЬЛОЖЬ</v>
      </c>
      <c r="AZ113" s="11" t="str">
        <f t="shared" si="31"/>
        <v>ЛОЖЬЛОЖЬ</v>
      </c>
      <c r="BA113" s="11" t="str">
        <f t="shared" si="32"/>
        <v>ЛОЖЬЛОЖЬ</v>
      </c>
      <c r="BC113" s="11" t="str">
        <f t="shared" si="33"/>
        <v/>
      </c>
      <c r="BD113" s="11" t="str">
        <f t="shared" si="34"/>
        <v/>
      </c>
      <c r="BE113" s="11" t="str">
        <f t="shared" si="35"/>
        <v/>
      </c>
      <c r="BF113" s="11" t="str">
        <f t="shared" si="36"/>
        <v/>
      </c>
      <c r="BG113" s="11" t="str">
        <f t="shared" si="37"/>
        <v/>
      </c>
      <c r="BH113" s="11" t="str">
        <f t="shared" si="38"/>
        <v/>
      </c>
      <c r="BI113" s="11" t="str">
        <f t="shared" si="39"/>
        <v/>
      </c>
      <c r="BJ113" s="11" t="str">
        <f t="shared" si="40"/>
        <v/>
      </c>
      <c r="BK113" s="11" t="str">
        <f t="shared" si="41"/>
        <v/>
      </c>
      <c r="BL113" s="11" t="str">
        <f t="shared" si="42"/>
        <v/>
      </c>
    </row>
    <row r="114" spans="2:64" x14ac:dyDescent="0.3">
      <c r="B114"/>
      <c r="C114"/>
      <c r="D114"/>
      <c r="E114"/>
      <c r="F114"/>
      <c r="G114"/>
      <c r="H114"/>
      <c r="I114"/>
      <c r="J114"/>
      <c r="K114"/>
      <c r="L114"/>
      <c r="M114"/>
      <c r="N114"/>
      <c r="O114"/>
      <c r="P114"/>
      <c r="Q114"/>
      <c r="R114"/>
      <c r="S114"/>
      <c r="T114"/>
      <c r="U114"/>
      <c r="W114" s="11" t="b">
        <f>IF(OR(B114=Localisation!$C$118,B114=5),4,IF(OR(B114=Localisation!$C$119,B114=4),2,IF(OR(B114=Localisation!$C$120,B114=3),0,IF(OR(B114=Localisation!$C$121,B114=2),-1,IF(OR(B114=Localisation!$C$122,B114=1),-2)))))</f>
        <v>0</v>
      </c>
      <c r="X114" s="11" t="b">
        <f>IF(OR(C114=Localisation!$C$124,C114=5),-2,IF(OR(C114=Localisation!$C$125,C114=4),-1,IF(OR(C114=Localisation!$C$126,C114=3),0,IF(OR(C114=Localisation!$C$127,C114=2),2,IF(OR(C114=Localisation!$C$128,C114=1),4)))))</f>
        <v>0</v>
      </c>
      <c r="Y114" s="11" t="b">
        <f>IF(OR(D114=Localisation!$C$118,D114=5),4,IF(OR(D114=Localisation!$C$119,D114=4),2,IF(OR(D114=Localisation!$C$120,D114=3),0,IF(OR(D114=Localisation!$C$121,D114=2),-1,IF(OR(D114=Localisation!$C$122,D114=1),-2)))))</f>
        <v>0</v>
      </c>
      <c r="Z114" s="11" t="b">
        <f>IF(OR(E114=Localisation!$C$124,E114=5),-2,IF(OR(E114=Localisation!$C$125,E114=4),-1,IF(OR(E114=Localisation!$C$126,E114=3),0,IF(OR(E114=Localisation!$C$127,E114=2),2,IF(OR(E114=Localisation!$C$128,E114=1),4)))))</f>
        <v>0</v>
      </c>
      <c r="AA114" s="11" t="b">
        <f>IF(OR(F114=Localisation!$C$118,F114=5),4,IF(OR(F114=Localisation!$C$119,F114=4),2,IF(OR(F114=Localisation!$C$120,F114=3),0,IF(OR(F114=Localisation!$C$121,F114=2),-1,IF(OR(F114=Localisation!$C$122,F114=1),-2)))))</f>
        <v>0</v>
      </c>
      <c r="AB114" s="11" t="b">
        <f>IF(OR(G114=Localisation!$C$124,G114=5),-2,IF(OR(G114=Localisation!$C$125,G114=4),-1,IF(OR(G114=Localisation!$C$126,G114=3),0,IF(OR(G114=Localisation!$C$127,G114=2),2,IF(OR(G114=Localisation!$C$128,G114=1),4)))))</f>
        <v>0</v>
      </c>
      <c r="AC114" s="11" t="b">
        <f>IF(OR(H114=Localisation!$C$118,H114=5),4,IF(OR(H114=Localisation!$C$119,H114=4),2,IF(OR(H114=Localisation!$C$120,H114=3),0,IF(OR(H114=Localisation!$C$121,H114=2),-1,IF(OR(H114=Localisation!$C$122,H114=1),-2)))))</f>
        <v>0</v>
      </c>
      <c r="AD114" s="11" t="b">
        <f>IF(OR(I114=Localisation!$C$124,I114=5),-2,IF(OR(I114=Localisation!$C$125,I114=4),-1,IF(OR(I114=Localisation!$C$126,I114=3),0,IF(OR(I114=Localisation!$C$127,I114=2),2,IF(OR(I114=Localisation!$C$128,I114=1),4)))))</f>
        <v>0</v>
      </c>
      <c r="AE114" s="11" t="b">
        <f>IF(OR(J114=Localisation!$C$118,J114=5),4,IF(OR(J114=Localisation!$C$119,J114=4),2,IF(OR(J114=Localisation!$C$120,J114=3),0,IF(OR(J114=Localisation!$C$121,J114=2),-1,IF(OR(J114=Localisation!$C$122,J114=1),-2)))))</f>
        <v>0</v>
      </c>
      <c r="AF114" s="11" t="b">
        <f>IF(OR(K114=Localisation!$C$124,K114=5),-2,IF(OR(K114=Localisation!$C$125,K114=4),-1,IF(OR(K114=Localisation!$C$126,K114=3),0,IF(OR(K114=Localisation!$C$127,K114=2),2,IF(OR(K114=Localisation!$C$128,K114=1),4)))))</f>
        <v>0</v>
      </c>
      <c r="AG114" s="11" t="b">
        <f>IF(OR(L114=Localisation!$C$118,L114=5),4,IF(OR(L114=Localisation!$C$119,L114=4),2,IF(OR(L114=Localisation!$C$120,L114=3),0,IF(OR(L114=Localisation!$C$121,L114=2),-1,IF(OR(L114=Localisation!$C$122,L114=1),-2)))))</f>
        <v>0</v>
      </c>
      <c r="AH114" s="11" t="b">
        <f>IF(OR(M114=Localisation!$C$124,M114=5),-2,IF(OR(M114=Localisation!$C$125,M114=4),-1,IF(OR(M114=Localisation!$C$126,M114=3),0,IF(OR(M114=Localisation!$C$127,M114=2),2,IF(OR(M114=Localisation!$C$128,M114=1),4)))))</f>
        <v>0</v>
      </c>
      <c r="AI114" s="11" t="b">
        <f>IF(OR(N114=Localisation!$C$118,N114=5),4,IF(OR(N114=Localisation!$C$119,N114=4),2,IF(OR(N114=Localisation!$C$120,N114=3),0,IF(OR(N114=Localisation!$C$121,N114=2),-1,IF(OR(N114=Localisation!$C$122,N114=1),-2)))))</f>
        <v>0</v>
      </c>
      <c r="AJ114" s="11" t="b">
        <f>IF(OR(O114=Localisation!$C$124,O114=5),-2,IF(OR(O114=Localisation!$C$125,O114=4),-1,IF(OR(O114=Localisation!$C$126,O114=3),0,IF(OR(O114=Localisation!$C$127,O114=2),2,IF(OR(O114=Localisation!$C$128,O114=1),4)))))</f>
        <v>0</v>
      </c>
      <c r="AK114" s="11" t="b">
        <f>IF(OR(P114=Localisation!$C$118,P114=5),4,IF(OR(P114=Localisation!$C$119,P114=4),2,IF(OR(P114=Localisation!$C$120,P114=3),0,IF(OR(P114=Localisation!$C$121,P114=2),-1,IF(OR(P114=Localisation!$C$122,P114=1),-2)))))</f>
        <v>0</v>
      </c>
      <c r="AL114" s="11" t="b">
        <f>IF(OR(Q114=Localisation!$C$124,Q114=5),-2,IF(OR(Q114=Localisation!$C$125,Q114=4),-1,IF(OR(Q114=Localisation!$C$126,Q114=3),0,IF(OR(Q114=Localisation!$C$127,Q114=2),2,IF(OR(Q114=Localisation!$C$128,Q114=1),4)))))</f>
        <v>0</v>
      </c>
      <c r="AM114" s="11" t="b">
        <f>IF(OR(R114=Localisation!$C$118,R114=5),4,IF(OR(R114=Localisation!$C$119,R114=4),2,IF(OR(R114=Localisation!$C$120,R114=3),0,IF(OR(R114=Localisation!$C$121,R114=2),-1,IF(OR(R114=Localisation!$C$122,R114=1),-2)))))</f>
        <v>0</v>
      </c>
      <c r="AN114" s="11" t="b">
        <f>IF(OR(S114=Localisation!$C$124,S114=5),-2,IF(OR(S114=Localisation!$C$125,S114=4),-1,IF(OR(S114=Localisation!$C$126,S114=3),0,IF(OR(S114=Localisation!$C$127,S114=2),2,IF(OR(S114=Localisation!$C$128,S114=1),4)))))</f>
        <v>0</v>
      </c>
      <c r="AO114" s="11" t="b">
        <f>IF(OR(T114=Localisation!$C$118,T114=5),4,IF(OR(T114=Localisation!$C$119,T114=4),2,IF(OR(T114=Localisation!$C$120,T114=3),0,IF(OR(T114=Localisation!$C$121,T114=2),-1,IF(OR(T114=Localisation!$C$122,T114=1),-2)))))</f>
        <v>0</v>
      </c>
      <c r="AP114" s="11" t="b">
        <f>IF(OR(U114=Localisation!$C$124,U114=5),-2,IF(OR(U114=Localisation!$C$125,U114=4),-1,IF(OR(U114=Localisation!$C$126,U114=3),0,IF(OR(U114=Localisation!$C$127,U114=2),2,IF(OR(U114=Localisation!$C$128,U114=1),4)))))</f>
        <v>0</v>
      </c>
      <c r="AR114" s="11" t="str">
        <f t="shared" si="23"/>
        <v>ЛОЖЬЛОЖЬ</v>
      </c>
      <c r="AS114" s="11" t="str">
        <f t="shared" si="24"/>
        <v>ЛОЖЬЛОЖЬ</v>
      </c>
      <c r="AT114" s="11" t="str">
        <f t="shared" si="25"/>
        <v>ЛОЖЬЛОЖЬ</v>
      </c>
      <c r="AU114" s="11" t="str">
        <f t="shared" si="26"/>
        <v>ЛОЖЬЛОЖЬ</v>
      </c>
      <c r="AV114" s="11" t="str">
        <f t="shared" si="27"/>
        <v>ЛОЖЬЛОЖЬ</v>
      </c>
      <c r="AW114" s="11" t="str">
        <f t="shared" si="28"/>
        <v>ЛОЖЬЛОЖЬ</v>
      </c>
      <c r="AX114" s="11" t="str">
        <f t="shared" si="29"/>
        <v>ЛОЖЬЛОЖЬ</v>
      </c>
      <c r="AY114" s="11" t="str">
        <f t="shared" si="30"/>
        <v>ЛОЖЬЛОЖЬ</v>
      </c>
      <c r="AZ114" s="11" t="str">
        <f t="shared" si="31"/>
        <v>ЛОЖЬЛОЖЬ</v>
      </c>
      <c r="BA114" s="11" t="str">
        <f t="shared" si="32"/>
        <v>ЛОЖЬЛОЖЬ</v>
      </c>
      <c r="BC114" s="11" t="str">
        <f t="shared" si="33"/>
        <v/>
      </c>
      <c r="BD114" s="11" t="str">
        <f t="shared" si="34"/>
        <v/>
      </c>
      <c r="BE114" s="11" t="str">
        <f t="shared" si="35"/>
        <v/>
      </c>
      <c r="BF114" s="11" t="str">
        <f t="shared" si="36"/>
        <v/>
      </c>
      <c r="BG114" s="11" t="str">
        <f t="shared" si="37"/>
        <v/>
      </c>
      <c r="BH114" s="11" t="str">
        <f t="shared" si="38"/>
        <v/>
      </c>
      <c r="BI114" s="11" t="str">
        <f t="shared" si="39"/>
        <v/>
      </c>
      <c r="BJ114" s="11" t="str">
        <f t="shared" si="40"/>
        <v/>
      </c>
      <c r="BK114" s="11" t="str">
        <f t="shared" si="41"/>
        <v/>
      </c>
      <c r="BL114" s="11" t="str">
        <f t="shared" si="42"/>
        <v/>
      </c>
    </row>
    <row r="115" spans="2:64" x14ac:dyDescent="0.3">
      <c r="B115"/>
      <c r="C115"/>
      <c r="D115"/>
      <c r="E115"/>
      <c r="F115"/>
      <c r="G115"/>
      <c r="H115"/>
      <c r="I115"/>
      <c r="J115"/>
      <c r="K115"/>
      <c r="L115"/>
      <c r="M115"/>
      <c r="N115"/>
      <c r="O115"/>
      <c r="P115"/>
      <c r="Q115"/>
      <c r="R115"/>
      <c r="S115"/>
      <c r="T115"/>
      <c r="U115"/>
      <c r="W115" s="11" t="b">
        <f>IF(OR(B115=Localisation!$C$118,B115=5),4,IF(OR(B115=Localisation!$C$119,B115=4),2,IF(OR(B115=Localisation!$C$120,B115=3),0,IF(OR(B115=Localisation!$C$121,B115=2),-1,IF(OR(B115=Localisation!$C$122,B115=1),-2)))))</f>
        <v>0</v>
      </c>
      <c r="X115" s="11" t="b">
        <f>IF(OR(C115=Localisation!$C$124,C115=5),-2,IF(OR(C115=Localisation!$C$125,C115=4),-1,IF(OR(C115=Localisation!$C$126,C115=3),0,IF(OR(C115=Localisation!$C$127,C115=2),2,IF(OR(C115=Localisation!$C$128,C115=1),4)))))</f>
        <v>0</v>
      </c>
      <c r="Y115" s="11" t="b">
        <f>IF(OR(D115=Localisation!$C$118,D115=5),4,IF(OR(D115=Localisation!$C$119,D115=4),2,IF(OR(D115=Localisation!$C$120,D115=3),0,IF(OR(D115=Localisation!$C$121,D115=2),-1,IF(OR(D115=Localisation!$C$122,D115=1),-2)))))</f>
        <v>0</v>
      </c>
      <c r="Z115" s="11" t="b">
        <f>IF(OR(E115=Localisation!$C$124,E115=5),-2,IF(OR(E115=Localisation!$C$125,E115=4),-1,IF(OR(E115=Localisation!$C$126,E115=3),0,IF(OR(E115=Localisation!$C$127,E115=2),2,IF(OR(E115=Localisation!$C$128,E115=1),4)))))</f>
        <v>0</v>
      </c>
      <c r="AA115" s="11" t="b">
        <f>IF(OR(F115=Localisation!$C$118,F115=5),4,IF(OR(F115=Localisation!$C$119,F115=4),2,IF(OR(F115=Localisation!$C$120,F115=3),0,IF(OR(F115=Localisation!$C$121,F115=2),-1,IF(OR(F115=Localisation!$C$122,F115=1),-2)))))</f>
        <v>0</v>
      </c>
      <c r="AB115" s="11" t="b">
        <f>IF(OR(G115=Localisation!$C$124,G115=5),-2,IF(OR(G115=Localisation!$C$125,G115=4),-1,IF(OR(G115=Localisation!$C$126,G115=3),0,IF(OR(G115=Localisation!$C$127,G115=2),2,IF(OR(G115=Localisation!$C$128,G115=1),4)))))</f>
        <v>0</v>
      </c>
      <c r="AC115" s="11" t="b">
        <f>IF(OR(H115=Localisation!$C$118,H115=5),4,IF(OR(H115=Localisation!$C$119,H115=4),2,IF(OR(H115=Localisation!$C$120,H115=3),0,IF(OR(H115=Localisation!$C$121,H115=2),-1,IF(OR(H115=Localisation!$C$122,H115=1),-2)))))</f>
        <v>0</v>
      </c>
      <c r="AD115" s="11" t="b">
        <f>IF(OR(I115=Localisation!$C$124,I115=5),-2,IF(OR(I115=Localisation!$C$125,I115=4),-1,IF(OR(I115=Localisation!$C$126,I115=3),0,IF(OR(I115=Localisation!$C$127,I115=2),2,IF(OR(I115=Localisation!$C$128,I115=1),4)))))</f>
        <v>0</v>
      </c>
      <c r="AE115" s="11" t="b">
        <f>IF(OR(J115=Localisation!$C$118,J115=5),4,IF(OR(J115=Localisation!$C$119,J115=4),2,IF(OR(J115=Localisation!$C$120,J115=3),0,IF(OR(J115=Localisation!$C$121,J115=2),-1,IF(OR(J115=Localisation!$C$122,J115=1),-2)))))</f>
        <v>0</v>
      </c>
      <c r="AF115" s="11" t="b">
        <f>IF(OR(K115=Localisation!$C$124,K115=5),-2,IF(OR(K115=Localisation!$C$125,K115=4),-1,IF(OR(K115=Localisation!$C$126,K115=3),0,IF(OR(K115=Localisation!$C$127,K115=2),2,IF(OR(K115=Localisation!$C$128,K115=1),4)))))</f>
        <v>0</v>
      </c>
      <c r="AG115" s="11" t="b">
        <f>IF(OR(L115=Localisation!$C$118,L115=5),4,IF(OR(L115=Localisation!$C$119,L115=4),2,IF(OR(L115=Localisation!$C$120,L115=3),0,IF(OR(L115=Localisation!$C$121,L115=2),-1,IF(OR(L115=Localisation!$C$122,L115=1),-2)))))</f>
        <v>0</v>
      </c>
      <c r="AH115" s="11" t="b">
        <f>IF(OR(M115=Localisation!$C$124,M115=5),-2,IF(OR(M115=Localisation!$C$125,M115=4),-1,IF(OR(M115=Localisation!$C$126,M115=3),0,IF(OR(M115=Localisation!$C$127,M115=2),2,IF(OR(M115=Localisation!$C$128,M115=1),4)))))</f>
        <v>0</v>
      </c>
      <c r="AI115" s="11" t="b">
        <f>IF(OR(N115=Localisation!$C$118,N115=5),4,IF(OR(N115=Localisation!$C$119,N115=4),2,IF(OR(N115=Localisation!$C$120,N115=3),0,IF(OR(N115=Localisation!$C$121,N115=2),-1,IF(OR(N115=Localisation!$C$122,N115=1),-2)))))</f>
        <v>0</v>
      </c>
      <c r="AJ115" s="11" t="b">
        <f>IF(OR(O115=Localisation!$C$124,O115=5),-2,IF(OR(O115=Localisation!$C$125,O115=4),-1,IF(OR(O115=Localisation!$C$126,O115=3),0,IF(OR(O115=Localisation!$C$127,O115=2),2,IF(OR(O115=Localisation!$C$128,O115=1),4)))))</f>
        <v>0</v>
      </c>
      <c r="AK115" s="11" t="b">
        <f>IF(OR(P115=Localisation!$C$118,P115=5),4,IF(OR(P115=Localisation!$C$119,P115=4),2,IF(OR(P115=Localisation!$C$120,P115=3),0,IF(OR(P115=Localisation!$C$121,P115=2),-1,IF(OR(P115=Localisation!$C$122,P115=1),-2)))))</f>
        <v>0</v>
      </c>
      <c r="AL115" s="11" t="b">
        <f>IF(OR(Q115=Localisation!$C$124,Q115=5),-2,IF(OR(Q115=Localisation!$C$125,Q115=4),-1,IF(OR(Q115=Localisation!$C$126,Q115=3),0,IF(OR(Q115=Localisation!$C$127,Q115=2),2,IF(OR(Q115=Localisation!$C$128,Q115=1),4)))))</f>
        <v>0</v>
      </c>
      <c r="AM115" s="11" t="b">
        <f>IF(OR(R115=Localisation!$C$118,R115=5),4,IF(OR(R115=Localisation!$C$119,R115=4),2,IF(OR(R115=Localisation!$C$120,R115=3),0,IF(OR(R115=Localisation!$C$121,R115=2),-1,IF(OR(R115=Localisation!$C$122,R115=1),-2)))))</f>
        <v>0</v>
      </c>
      <c r="AN115" s="11" t="b">
        <f>IF(OR(S115=Localisation!$C$124,S115=5),-2,IF(OR(S115=Localisation!$C$125,S115=4),-1,IF(OR(S115=Localisation!$C$126,S115=3),0,IF(OR(S115=Localisation!$C$127,S115=2),2,IF(OR(S115=Localisation!$C$128,S115=1),4)))))</f>
        <v>0</v>
      </c>
      <c r="AO115" s="11" t="b">
        <f>IF(OR(T115=Localisation!$C$118,T115=5),4,IF(OR(T115=Localisation!$C$119,T115=4),2,IF(OR(T115=Localisation!$C$120,T115=3),0,IF(OR(T115=Localisation!$C$121,T115=2),-1,IF(OR(T115=Localisation!$C$122,T115=1),-2)))))</f>
        <v>0</v>
      </c>
      <c r="AP115" s="11" t="b">
        <f>IF(OR(U115=Localisation!$C$124,U115=5),-2,IF(OR(U115=Localisation!$C$125,U115=4),-1,IF(OR(U115=Localisation!$C$126,U115=3),0,IF(OR(U115=Localisation!$C$127,U115=2),2,IF(OR(U115=Localisation!$C$128,U115=1),4)))))</f>
        <v>0</v>
      </c>
      <c r="AR115" s="11" t="str">
        <f t="shared" si="23"/>
        <v>ЛОЖЬЛОЖЬ</v>
      </c>
      <c r="AS115" s="11" t="str">
        <f t="shared" si="24"/>
        <v>ЛОЖЬЛОЖЬ</v>
      </c>
      <c r="AT115" s="11" t="str">
        <f t="shared" si="25"/>
        <v>ЛОЖЬЛОЖЬ</v>
      </c>
      <c r="AU115" s="11" t="str">
        <f t="shared" si="26"/>
        <v>ЛОЖЬЛОЖЬ</v>
      </c>
      <c r="AV115" s="11" t="str">
        <f t="shared" si="27"/>
        <v>ЛОЖЬЛОЖЬ</v>
      </c>
      <c r="AW115" s="11" t="str">
        <f t="shared" si="28"/>
        <v>ЛОЖЬЛОЖЬ</v>
      </c>
      <c r="AX115" s="11" t="str">
        <f t="shared" si="29"/>
        <v>ЛОЖЬЛОЖЬ</v>
      </c>
      <c r="AY115" s="11" t="str">
        <f t="shared" si="30"/>
        <v>ЛОЖЬЛОЖЬ</v>
      </c>
      <c r="AZ115" s="11" t="str">
        <f t="shared" si="31"/>
        <v>ЛОЖЬЛОЖЬ</v>
      </c>
      <c r="BA115" s="11" t="str">
        <f t="shared" si="32"/>
        <v>ЛОЖЬЛОЖЬ</v>
      </c>
      <c r="BC115" s="11" t="str">
        <f t="shared" si="33"/>
        <v/>
      </c>
      <c r="BD115" s="11" t="str">
        <f t="shared" si="34"/>
        <v/>
      </c>
      <c r="BE115" s="11" t="str">
        <f t="shared" si="35"/>
        <v/>
      </c>
      <c r="BF115" s="11" t="str">
        <f t="shared" si="36"/>
        <v/>
      </c>
      <c r="BG115" s="11" t="str">
        <f t="shared" si="37"/>
        <v/>
      </c>
      <c r="BH115" s="11" t="str">
        <f t="shared" si="38"/>
        <v/>
      </c>
      <c r="BI115" s="11" t="str">
        <f t="shared" si="39"/>
        <v/>
      </c>
      <c r="BJ115" s="11" t="str">
        <f t="shared" si="40"/>
        <v/>
      </c>
      <c r="BK115" s="11" t="str">
        <f t="shared" si="41"/>
        <v/>
      </c>
      <c r="BL115" s="11" t="str">
        <f t="shared" si="42"/>
        <v/>
      </c>
    </row>
    <row r="116" spans="2:64" x14ac:dyDescent="0.3">
      <c r="B116"/>
      <c r="C116"/>
      <c r="D116"/>
      <c r="E116"/>
      <c r="F116"/>
      <c r="G116"/>
      <c r="H116"/>
      <c r="I116"/>
      <c r="J116"/>
      <c r="K116"/>
      <c r="L116"/>
      <c r="M116"/>
      <c r="N116"/>
      <c r="O116"/>
      <c r="P116"/>
      <c r="Q116"/>
      <c r="R116"/>
      <c r="S116"/>
      <c r="T116"/>
      <c r="U116"/>
      <c r="W116" s="11" t="b">
        <f>IF(OR(B116=Localisation!$C$118,B116=5),4,IF(OR(B116=Localisation!$C$119,B116=4),2,IF(OR(B116=Localisation!$C$120,B116=3),0,IF(OR(B116=Localisation!$C$121,B116=2),-1,IF(OR(B116=Localisation!$C$122,B116=1),-2)))))</f>
        <v>0</v>
      </c>
      <c r="X116" s="11" t="b">
        <f>IF(OR(C116=Localisation!$C$124,C116=5),-2,IF(OR(C116=Localisation!$C$125,C116=4),-1,IF(OR(C116=Localisation!$C$126,C116=3),0,IF(OR(C116=Localisation!$C$127,C116=2),2,IF(OR(C116=Localisation!$C$128,C116=1),4)))))</f>
        <v>0</v>
      </c>
      <c r="Y116" s="11" t="b">
        <f>IF(OR(D116=Localisation!$C$118,D116=5),4,IF(OR(D116=Localisation!$C$119,D116=4),2,IF(OR(D116=Localisation!$C$120,D116=3),0,IF(OR(D116=Localisation!$C$121,D116=2),-1,IF(OR(D116=Localisation!$C$122,D116=1),-2)))))</f>
        <v>0</v>
      </c>
      <c r="Z116" s="11" t="b">
        <f>IF(OR(E116=Localisation!$C$124,E116=5),-2,IF(OR(E116=Localisation!$C$125,E116=4),-1,IF(OR(E116=Localisation!$C$126,E116=3),0,IF(OR(E116=Localisation!$C$127,E116=2),2,IF(OR(E116=Localisation!$C$128,E116=1),4)))))</f>
        <v>0</v>
      </c>
      <c r="AA116" s="11" t="b">
        <f>IF(OR(F116=Localisation!$C$118,F116=5),4,IF(OR(F116=Localisation!$C$119,F116=4),2,IF(OR(F116=Localisation!$C$120,F116=3),0,IF(OR(F116=Localisation!$C$121,F116=2),-1,IF(OR(F116=Localisation!$C$122,F116=1),-2)))))</f>
        <v>0</v>
      </c>
      <c r="AB116" s="11" t="b">
        <f>IF(OR(G116=Localisation!$C$124,G116=5),-2,IF(OR(G116=Localisation!$C$125,G116=4),-1,IF(OR(G116=Localisation!$C$126,G116=3),0,IF(OR(G116=Localisation!$C$127,G116=2),2,IF(OR(G116=Localisation!$C$128,G116=1),4)))))</f>
        <v>0</v>
      </c>
      <c r="AC116" s="11" t="b">
        <f>IF(OR(H116=Localisation!$C$118,H116=5),4,IF(OR(H116=Localisation!$C$119,H116=4),2,IF(OR(H116=Localisation!$C$120,H116=3),0,IF(OR(H116=Localisation!$C$121,H116=2),-1,IF(OR(H116=Localisation!$C$122,H116=1),-2)))))</f>
        <v>0</v>
      </c>
      <c r="AD116" s="11" t="b">
        <f>IF(OR(I116=Localisation!$C$124,I116=5),-2,IF(OR(I116=Localisation!$C$125,I116=4),-1,IF(OR(I116=Localisation!$C$126,I116=3),0,IF(OR(I116=Localisation!$C$127,I116=2),2,IF(OR(I116=Localisation!$C$128,I116=1),4)))))</f>
        <v>0</v>
      </c>
      <c r="AE116" s="11" t="b">
        <f>IF(OR(J116=Localisation!$C$118,J116=5),4,IF(OR(J116=Localisation!$C$119,J116=4),2,IF(OR(J116=Localisation!$C$120,J116=3),0,IF(OR(J116=Localisation!$C$121,J116=2),-1,IF(OR(J116=Localisation!$C$122,J116=1),-2)))))</f>
        <v>0</v>
      </c>
      <c r="AF116" s="11" t="b">
        <f>IF(OR(K116=Localisation!$C$124,K116=5),-2,IF(OR(K116=Localisation!$C$125,K116=4),-1,IF(OR(K116=Localisation!$C$126,K116=3),0,IF(OR(K116=Localisation!$C$127,K116=2),2,IF(OR(K116=Localisation!$C$128,K116=1),4)))))</f>
        <v>0</v>
      </c>
      <c r="AG116" s="11" t="b">
        <f>IF(OR(L116=Localisation!$C$118,L116=5),4,IF(OR(L116=Localisation!$C$119,L116=4),2,IF(OR(L116=Localisation!$C$120,L116=3),0,IF(OR(L116=Localisation!$C$121,L116=2),-1,IF(OR(L116=Localisation!$C$122,L116=1),-2)))))</f>
        <v>0</v>
      </c>
      <c r="AH116" s="11" t="b">
        <f>IF(OR(M116=Localisation!$C$124,M116=5),-2,IF(OR(M116=Localisation!$C$125,M116=4),-1,IF(OR(M116=Localisation!$C$126,M116=3),0,IF(OR(M116=Localisation!$C$127,M116=2),2,IF(OR(M116=Localisation!$C$128,M116=1),4)))))</f>
        <v>0</v>
      </c>
      <c r="AI116" s="11" t="b">
        <f>IF(OR(N116=Localisation!$C$118,N116=5),4,IF(OR(N116=Localisation!$C$119,N116=4),2,IF(OR(N116=Localisation!$C$120,N116=3),0,IF(OR(N116=Localisation!$C$121,N116=2),-1,IF(OR(N116=Localisation!$C$122,N116=1),-2)))))</f>
        <v>0</v>
      </c>
      <c r="AJ116" s="11" t="b">
        <f>IF(OR(O116=Localisation!$C$124,O116=5),-2,IF(OR(O116=Localisation!$C$125,O116=4),-1,IF(OR(O116=Localisation!$C$126,O116=3),0,IF(OR(O116=Localisation!$C$127,O116=2),2,IF(OR(O116=Localisation!$C$128,O116=1),4)))))</f>
        <v>0</v>
      </c>
      <c r="AK116" s="11" t="b">
        <f>IF(OR(P116=Localisation!$C$118,P116=5),4,IF(OR(P116=Localisation!$C$119,P116=4),2,IF(OR(P116=Localisation!$C$120,P116=3),0,IF(OR(P116=Localisation!$C$121,P116=2),-1,IF(OR(P116=Localisation!$C$122,P116=1),-2)))))</f>
        <v>0</v>
      </c>
      <c r="AL116" s="11" t="b">
        <f>IF(OR(Q116=Localisation!$C$124,Q116=5),-2,IF(OR(Q116=Localisation!$C$125,Q116=4),-1,IF(OR(Q116=Localisation!$C$126,Q116=3),0,IF(OR(Q116=Localisation!$C$127,Q116=2),2,IF(OR(Q116=Localisation!$C$128,Q116=1),4)))))</f>
        <v>0</v>
      </c>
      <c r="AM116" s="11" t="b">
        <f>IF(OR(R116=Localisation!$C$118,R116=5),4,IF(OR(R116=Localisation!$C$119,R116=4),2,IF(OR(R116=Localisation!$C$120,R116=3),0,IF(OR(R116=Localisation!$C$121,R116=2),-1,IF(OR(R116=Localisation!$C$122,R116=1),-2)))))</f>
        <v>0</v>
      </c>
      <c r="AN116" s="11" t="b">
        <f>IF(OR(S116=Localisation!$C$124,S116=5),-2,IF(OR(S116=Localisation!$C$125,S116=4),-1,IF(OR(S116=Localisation!$C$126,S116=3),0,IF(OR(S116=Localisation!$C$127,S116=2),2,IF(OR(S116=Localisation!$C$128,S116=1),4)))))</f>
        <v>0</v>
      </c>
      <c r="AO116" s="11" t="b">
        <f>IF(OR(T116=Localisation!$C$118,T116=5),4,IF(OR(T116=Localisation!$C$119,T116=4),2,IF(OR(T116=Localisation!$C$120,T116=3),0,IF(OR(T116=Localisation!$C$121,T116=2),-1,IF(OR(T116=Localisation!$C$122,T116=1),-2)))))</f>
        <v>0</v>
      </c>
      <c r="AP116" s="11" t="b">
        <f>IF(OR(U116=Localisation!$C$124,U116=5),-2,IF(OR(U116=Localisation!$C$125,U116=4),-1,IF(OR(U116=Localisation!$C$126,U116=3),0,IF(OR(U116=Localisation!$C$127,U116=2),2,IF(OR(U116=Localisation!$C$128,U116=1),4)))))</f>
        <v>0</v>
      </c>
      <c r="AR116" s="11" t="str">
        <f t="shared" si="23"/>
        <v>ЛОЖЬЛОЖЬ</v>
      </c>
      <c r="AS116" s="11" t="str">
        <f t="shared" si="24"/>
        <v>ЛОЖЬЛОЖЬ</v>
      </c>
      <c r="AT116" s="11" t="str">
        <f t="shared" si="25"/>
        <v>ЛОЖЬЛОЖЬ</v>
      </c>
      <c r="AU116" s="11" t="str">
        <f t="shared" si="26"/>
        <v>ЛОЖЬЛОЖЬ</v>
      </c>
      <c r="AV116" s="11" t="str">
        <f t="shared" si="27"/>
        <v>ЛОЖЬЛОЖЬ</v>
      </c>
      <c r="AW116" s="11" t="str">
        <f t="shared" si="28"/>
        <v>ЛОЖЬЛОЖЬ</v>
      </c>
      <c r="AX116" s="11" t="str">
        <f t="shared" si="29"/>
        <v>ЛОЖЬЛОЖЬ</v>
      </c>
      <c r="AY116" s="11" t="str">
        <f t="shared" si="30"/>
        <v>ЛОЖЬЛОЖЬ</v>
      </c>
      <c r="AZ116" s="11" t="str">
        <f t="shared" si="31"/>
        <v>ЛОЖЬЛОЖЬ</v>
      </c>
      <c r="BA116" s="11" t="str">
        <f t="shared" si="32"/>
        <v>ЛОЖЬЛОЖЬ</v>
      </c>
      <c r="BC116" s="11" t="str">
        <f t="shared" si="33"/>
        <v/>
      </c>
      <c r="BD116" s="11" t="str">
        <f t="shared" si="34"/>
        <v/>
      </c>
      <c r="BE116" s="11" t="str">
        <f t="shared" si="35"/>
        <v/>
      </c>
      <c r="BF116" s="11" t="str">
        <f t="shared" si="36"/>
        <v/>
      </c>
      <c r="BG116" s="11" t="str">
        <f t="shared" si="37"/>
        <v/>
      </c>
      <c r="BH116" s="11" t="str">
        <f t="shared" si="38"/>
        <v/>
      </c>
      <c r="BI116" s="11" t="str">
        <f t="shared" si="39"/>
        <v/>
      </c>
      <c r="BJ116" s="11" t="str">
        <f t="shared" si="40"/>
        <v/>
      </c>
      <c r="BK116" s="11" t="str">
        <f t="shared" si="41"/>
        <v/>
      </c>
      <c r="BL116" s="11" t="str">
        <f t="shared" si="42"/>
        <v/>
      </c>
    </row>
    <row r="117" spans="2:64" x14ac:dyDescent="0.3">
      <c r="B117"/>
      <c r="C117"/>
      <c r="D117"/>
      <c r="E117"/>
      <c r="F117"/>
      <c r="G117"/>
      <c r="H117"/>
      <c r="I117"/>
      <c r="J117"/>
      <c r="K117"/>
      <c r="L117"/>
      <c r="M117"/>
      <c r="N117"/>
      <c r="O117"/>
      <c r="P117"/>
      <c r="Q117"/>
      <c r="R117"/>
      <c r="S117"/>
      <c r="T117"/>
      <c r="U117"/>
      <c r="W117" s="11" t="b">
        <f>IF(OR(B117=Localisation!$C$118,B117=5),4,IF(OR(B117=Localisation!$C$119,B117=4),2,IF(OR(B117=Localisation!$C$120,B117=3),0,IF(OR(B117=Localisation!$C$121,B117=2),-1,IF(OR(B117=Localisation!$C$122,B117=1),-2)))))</f>
        <v>0</v>
      </c>
      <c r="X117" s="11" t="b">
        <f>IF(OR(C117=Localisation!$C$124,C117=5),-2,IF(OR(C117=Localisation!$C$125,C117=4),-1,IF(OR(C117=Localisation!$C$126,C117=3),0,IF(OR(C117=Localisation!$C$127,C117=2),2,IF(OR(C117=Localisation!$C$128,C117=1),4)))))</f>
        <v>0</v>
      </c>
      <c r="Y117" s="11" t="b">
        <f>IF(OR(D117=Localisation!$C$118,D117=5),4,IF(OR(D117=Localisation!$C$119,D117=4),2,IF(OR(D117=Localisation!$C$120,D117=3),0,IF(OR(D117=Localisation!$C$121,D117=2),-1,IF(OR(D117=Localisation!$C$122,D117=1),-2)))))</f>
        <v>0</v>
      </c>
      <c r="Z117" s="11" t="b">
        <f>IF(OR(E117=Localisation!$C$124,E117=5),-2,IF(OR(E117=Localisation!$C$125,E117=4),-1,IF(OR(E117=Localisation!$C$126,E117=3),0,IF(OR(E117=Localisation!$C$127,E117=2),2,IF(OR(E117=Localisation!$C$128,E117=1),4)))))</f>
        <v>0</v>
      </c>
      <c r="AA117" s="11" t="b">
        <f>IF(OR(F117=Localisation!$C$118,F117=5),4,IF(OR(F117=Localisation!$C$119,F117=4),2,IF(OR(F117=Localisation!$C$120,F117=3),0,IF(OR(F117=Localisation!$C$121,F117=2),-1,IF(OR(F117=Localisation!$C$122,F117=1),-2)))))</f>
        <v>0</v>
      </c>
      <c r="AB117" s="11" t="b">
        <f>IF(OR(G117=Localisation!$C$124,G117=5),-2,IF(OR(G117=Localisation!$C$125,G117=4),-1,IF(OR(G117=Localisation!$C$126,G117=3),0,IF(OR(G117=Localisation!$C$127,G117=2),2,IF(OR(G117=Localisation!$C$128,G117=1),4)))))</f>
        <v>0</v>
      </c>
      <c r="AC117" s="11" t="b">
        <f>IF(OR(H117=Localisation!$C$118,H117=5),4,IF(OR(H117=Localisation!$C$119,H117=4),2,IF(OR(H117=Localisation!$C$120,H117=3),0,IF(OR(H117=Localisation!$C$121,H117=2),-1,IF(OR(H117=Localisation!$C$122,H117=1),-2)))))</f>
        <v>0</v>
      </c>
      <c r="AD117" s="11" t="b">
        <f>IF(OR(I117=Localisation!$C$124,I117=5),-2,IF(OR(I117=Localisation!$C$125,I117=4),-1,IF(OR(I117=Localisation!$C$126,I117=3),0,IF(OR(I117=Localisation!$C$127,I117=2),2,IF(OR(I117=Localisation!$C$128,I117=1),4)))))</f>
        <v>0</v>
      </c>
      <c r="AE117" s="11" t="b">
        <f>IF(OR(J117=Localisation!$C$118,J117=5),4,IF(OR(J117=Localisation!$C$119,J117=4),2,IF(OR(J117=Localisation!$C$120,J117=3),0,IF(OR(J117=Localisation!$C$121,J117=2),-1,IF(OR(J117=Localisation!$C$122,J117=1),-2)))))</f>
        <v>0</v>
      </c>
      <c r="AF117" s="11" t="b">
        <f>IF(OR(K117=Localisation!$C$124,K117=5),-2,IF(OR(K117=Localisation!$C$125,K117=4),-1,IF(OR(K117=Localisation!$C$126,K117=3),0,IF(OR(K117=Localisation!$C$127,K117=2),2,IF(OR(K117=Localisation!$C$128,K117=1),4)))))</f>
        <v>0</v>
      </c>
      <c r="AG117" s="11" t="b">
        <f>IF(OR(L117=Localisation!$C$118,L117=5),4,IF(OR(L117=Localisation!$C$119,L117=4),2,IF(OR(L117=Localisation!$C$120,L117=3),0,IF(OR(L117=Localisation!$C$121,L117=2),-1,IF(OR(L117=Localisation!$C$122,L117=1),-2)))))</f>
        <v>0</v>
      </c>
      <c r="AH117" s="11" t="b">
        <f>IF(OR(M117=Localisation!$C$124,M117=5),-2,IF(OR(M117=Localisation!$C$125,M117=4),-1,IF(OR(M117=Localisation!$C$126,M117=3),0,IF(OR(M117=Localisation!$C$127,M117=2),2,IF(OR(M117=Localisation!$C$128,M117=1),4)))))</f>
        <v>0</v>
      </c>
      <c r="AI117" s="11" t="b">
        <f>IF(OR(N117=Localisation!$C$118,N117=5),4,IF(OR(N117=Localisation!$C$119,N117=4),2,IF(OR(N117=Localisation!$C$120,N117=3),0,IF(OR(N117=Localisation!$C$121,N117=2),-1,IF(OR(N117=Localisation!$C$122,N117=1),-2)))))</f>
        <v>0</v>
      </c>
      <c r="AJ117" s="11" t="b">
        <f>IF(OR(O117=Localisation!$C$124,O117=5),-2,IF(OR(O117=Localisation!$C$125,O117=4),-1,IF(OR(O117=Localisation!$C$126,O117=3),0,IF(OR(O117=Localisation!$C$127,O117=2),2,IF(OR(O117=Localisation!$C$128,O117=1),4)))))</f>
        <v>0</v>
      </c>
      <c r="AK117" s="11" t="b">
        <f>IF(OR(P117=Localisation!$C$118,P117=5),4,IF(OR(P117=Localisation!$C$119,P117=4),2,IF(OR(P117=Localisation!$C$120,P117=3),0,IF(OR(P117=Localisation!$C$121,P117=2),-1,IF(OR(P117=Localisation!$C$122,P117=1),-2)))))</f>
        <v>0</v>
      </c>
      <c r="AL117" s="11" t="b">
        <f>IF(OR(Q117=Localisation!$C$124,Q117=5),-2,IF(OR(Q117=Localisation!$C$125,Q117=4),-1,IF(OR(Q117=Localisation!$C$126,Q117=3),0,IF(OR(Q117=Localisation!$C$127,Q117=2),2,IF(OR(Q117=Localisation!$C$128,Q117=1),4)))))</f>
        <v>0</v>
      </c>
      <c r="AM117" s="11" t="b">
        <f>IF(OR(R117=Localisation!$C$118,R117=5),4,IF(OR(R117=Localisation!$C$119,R117=4),2,IF(OR(R117=Localisation!$C$120,R117=3),0,IF(OR(R117=Localisation!$C$121,R117=2),-1,IF(OR(R117=Localisation!$C$122,R117=1),-2)))))</f>
        <v>0</v>
      </c>
      <c r="AN117" s="11" t="b">
        <f>IF(OR(S117=Localisation!$C$124,S117=5),-2,IF(OR(S117=Localisation!$C$125,S117=4),-1,IF(OR(S117=Localisation!$C$126,S117=3),0,IF(OR(S117=Localisation!$C$127,S117=2),2,IF(OR(S117=Localisation!$C$128,S117=1),4)))))</f>
        <v>0</v>
      </c>
      <c r="AO117" s="11" t="b">
        <f>IF(OR(T117=Localisation!$C$118,T117=5),4,IF(OR(T117=Localisation!$C$119,T117=4),2,IF(OR(T117=Localisation!$C$120,T117=3),0,IF(OR(T117=Localisation!$C$121,T117=2),-1,IF(OR(T117=Localisation!$C$122,T117=1),-2)))))</f>
        <v>0</v>
      </c>
      <c r="AP117" s="11" t="b">
        <f>IF(OR(U117=Localisation!$C$124,U117=5),-2,IF(OR(U117=Localisation!$C$125,U117=4),-1,IF(OR(U117=Localisation!$C$126,U117=3),0,IF(OR(U117=Localisation!$C$127,U117=2),2,IF(OR(U117=Localisation!$C$128,U117=1),4)))))</f>
        <v>0</v>
      </c>
      <c r="AR117" s="11" t="str">
        <f t="shared" si="23"/>
        <v>ЛОЖЬЛОЖЬ</v>
      </c>
      <c r="AS117" s="11" t="str">
        <f t="shared" si="24"/>
        <v>ЛОЖЬЛОЖЬ</v>
      </c>
      <c r="AT117" s="11" t="str">
        <f t="shared" si="25"/>
        <v>ЛОЖЬЛОЖЬ</v>
      </c>
      <c r="AU117" s="11" t="str">
        <f t="shared" si="26"/>
        <v>ЛОЖЬЛОЖЬ</v>
      </c>
      <c r="AV117" s="11" t="str">
        <f t="shared" si="27"/>
        <v>ЛОЖЬЛОЖЬ</v>
      </c>
      <c r="AW117" s="11" t="str">
        <f t="shared" si="28"/>
        <v>ЛОЖЬЛОЖЬ</v>
      </c>
      <c r="AX117" s="11" t="str">
        <f t="shared" si="29"/>
        <v>ЛОЖЬЛОЖЬ</v>
      </c>
      <c r="AY117" s="11" t="str">
        <f t="shared" si="30"/>
        <v>ЛОЖЬЛОЖЬ</v>
      </c>
      <c r="AZ117" s="11" t="str">
        <f t="shared" si="31"/>
        <v>ЛОЖЬЛОЖЬ</v>
      </c>
      <c r="BA117" s="11" t="str">
        <f t="shared" si="32"/>
        <v>ЛОЖЬЛОЖЬ</v>
      </c>
      <c r="BC117" s="11" t="str">
        <f t="shared" si="33"/>
        <v/>
      </c>
      <c r="BD117" s="11" t="str">
        <f t="shared" si="34"/>
        <v/>
      </c>
      <c r="BE117" s="11" t="str">
        <f t="shared" si="35"/>
        <v/>
      </c>
      <c r="BF117" s="11" t="str">
        <f t="shared" si="36"/>
        <v/>
      </c>
      <c r="BG117" s="11" t="str">
        <f t="shared" si="37"/>
        <v/>
      </c>
      <c r="BH117" s="11" t="str">
        <f t="shared" si="38"/>
        <v/>
      </c>
      <c r="BI117" s="11" t="str">
        <f t="shared" si="39"/>
        <v/>
      </c>
      <c r="BJ117" s="11" t="str">
        <f t="shared" si="40"/>
        <v/>
      </c>
      <c r="BK117" s="11" t="str">
        <f t="shared" si="41"/>
        <v/>
      </c>
      <c r="BL117" s="11" t="str">
        <f t="shared" si="42"/>
        <v/>
      </c>
    </row>
    <row r="118" spans="2:64" x14ac:dyDescent="0.3">
      <c r="B118"/>
      <c r="C118"/>
      <c r="D118"/>
      <c r="E118"/>
      <c r="F118"/>
      <c r="G118"/>
      <c r="H118"/>
      <c r="I118"/>
      <c r="J118"/>
      <c r="K118"/>
      <c r="L118"/>
      <c r="M118"/>
      <c r="N118"/>
      <c r="O118"/>
      <c r="P118"/>
      <c r="Q118"/>
      <c r="R118"/>
      <c r="S118"/>
      <c r="T118"/>
      <c r="U118"/>
      <c r="W118" s="11" t="b">
        <f>IF(OR(B118=Localisation!$C$118,B118=5),4,IF(OR(B118=Localisation!$C$119,B118=4),2,IF(OR(B118=Localisation!$C$120,B118=3),0,IF(OR(B118=Localisation!$C$121,B118=2),-1,IF(OR(B118=Localisation!$C$122,B118=1),-2)))))</f>
        <v>0</v>
      </c>
      <c r="X118" s="11" t="b">
        <f>IF(OR(C118=Localisation!$C$124,C118=5),-2,IF(OR(C118=Localisation!$C$125,C118=4),-1,IF(OR(C118=Localisation!$C$126,C118=3),0,IF(OR(C118=Localisation!$C$127,C118=2),2,IF(OR(C118=Localisation!$C$128,C118=1),4)))))</f>
        <v>0</v>
      </c>
      <c r="Y118" s="11" t="b">
        <f>IF(OR(D118=Localisation!$C$118,D118=5),4,IF(OR(D118=Localisation!$C$119,D118=4),2,IF(OR(D118=Localisation!$C$120,D118=3),0,IF(OR(D118=Localisation!$C$121,D118=2),-1,IF(OR(D118=Localisation!$C$122,D118=1),-2)))))</f>
        <v>0</v>
      </c>
      <c r="Z118" s="11" t="b">
        <f>IF(OR(E118=Localisation!$C$124,E118=5),-2,IF(OR(E118=Localisation!$C$125,E118=4),-1,IF(OR(E118=Localisation!$C$126,E118=3),0,IF(OR(E118=Localisation!$C$127,E118=2),2,IF(OR(E118=Localisation!$C$128,E118=1),4)))))</f>
        <v>0</v>
      </c>
      <c r="AA118" s="11" t="b">
        <f>IF(OR(F118=Localisation!$C$118,F118=5),4,IF(OR(F118=Localisation!$C$119,F118=4),2,IF(OR(F118=Localisation!$C$120,F118=3),0,IF(OR(F118=Localisation!$C$121,F118=2),-1,IF(OR(F118=Localisation!$C$122,F118=1),-2)))))</f>
        <v>0</v>
      </c>
      <c r="AB118" s="11" t="b">
        <f>IF(OR(G118=Localisation!$C$124,G118=5),-2,IF(OR(G118=Localisation!$C$125,G118=4),-1,IF(OR(G118=Localisation!$C$126,G118=3),0,IF(OR(G118=Localisation!$C$127,G118=2),2,IF(OR(G118=Localisation!$C$128,G118=1),4)))))</f>
        <v>0</v>
      </c>
      <c r="AC118" s="11" t="b">
        <f>IF(OR(H118=Localisation!$C$118,H118=5),4,IF(OR(H118=Localisation!$C$119,H118=4),2,IF(OR(H118=Localisation!$C$120,H118=3),0,IF(OR(H118=Localisation!$C$121,H118=2),-1,IF(OR(H118=Localisation!$C$122,H118=1),-2)))))</f>
        <v>0</v>
      </c>
      <c r="AD118" s="11" t="b">
        <f>IF(OR(I118=Localisation!$C$124,I118=5),-2,IF(OR(I118=Localisation!$C$125,I118=4),-1,IF(OR(I118=Localisation!$C$126,I118=3),0,IF(OR(I118=Localisation!$C$127,I118=2),2,IF(OR(I118=Localisation!$C$128,I118=1),4)))))</f>
        <v>0</v>
      </c>
      <c r="AE118" s="11" t="b">
        <f>IF(OR(J118=Localisation!$C$118,J118=5),4,IF(OR(J118=Localisation!$C$119,J118=4),2,IF(OR(J118=Localisation!$C$120,J118=3),0,IF(OR(J118=Localisation!$C$121,J118=2),-1,IF(OR(J118=Localisation!$C$122,J118=1),-2)))))</f>
        <v>0</v>
      </c>
      <c r="AF118" s="11" t="b">
        <f>IF(OR(K118=Localisation!$C$124,K118=5),-2,IF(OR(K118=Localisation!$C$125,K118=4),-1,IF(OR(K118=Localisation!$C$126,K118=3),0,IF(OR(K118=Localisation!$C$127,K118=2),2,IF(OR(K118=Localisation!$C$128,K118=1),4)))))</f>
        <v>0</v>
      </c>
      <c r="AG118" s="11" t="b">
        <f>IF(OR(L118=Localisation!$C$118,L118=5),4,IF(OR(L118=Localisation!$C$119,L118=4),2,IF(OR(L118=Localisation!$C$120,L118=3),0,IF(OR(L118=Localisation!$C$121,L118=2),-1,IF(OR(L118=Localisation!$C$122,L118=1),-2)))))</f>
        <v>0</v>
      </c>
      <c r="AH118" s="11" t="b">
        <f>IF(OR(M118=Localisation!$C$124,M118=5),-2,IF(OR(M118=Localisation!$C$125,M118=4),-1,IF(OR(M118=Localisation!$C$126,M118=3),0,IF(OR(M118=Localisation!$C$127,M118=2),2,IF(OR(M118=Localisation!$C$128,M118=1),4)))))</f>
        <v>0</v>
      </c>
      <c r="AI118" s="11" t="b">
        <f>IF(OR(N118=Localisation!$C$118,N118=5),4,IF(OR(N118=Localisation!$C$119,N118=4),2,IF(OR(N118=Localisation!$C$120,N118=3),0,IF(OR(N118=Localisation!$C$121,N118=2),-1,IF(OR(N118=Localisation!$C$122,N118=1),-2)))))</f>
        <v>0</v>
      </c>
      <c r="AJ118" s="11" t="b">
        <f>IF(OR(O118=Localisation!$C$124,O118=5),-2,IF(OR(O118=Localisation!$C$125,O118=4),-1,IF(OR(O118=Localisation!$C$126,O118=3),0,IF(OR(O118=Localisation!$C$127,O118=2),2,IF(OR(O118=Localisation!$C$128,O118=1),4)))))</f>
        <v>0</v>
      </c>
      <c r="AK118" s="11" t="b">
        <f>IF(OR(P118=Localisation!$C$118,P118=5),4,IF(OR(P118=Localisation!$C$119,P118=4),2,IF(OR(P118=Localisation!$C$120,P118=3),0,IF(OR(P118=Localisation!$C$121,P118=2),-1,IF(OR(P118=Localisation!$C$122,P118=1),-2)))))</f>
        <v>0</v>
      </c>
      <c r="AL118" s="11" t="b">
        <f>IF(OR(Q118=Localisation!$C$124,Q118=5),-2,IF(OR(Q118=Localisation!$C$125,Q118=4),-1,IF(OR(Q118=Localisation!$C$126,Q118=3),0,IF(OR(Q118=Localisation!$C$127,Q118=2),2,IF(OR(Q118=Localisation!$C$128,Q118=1),4)))))</f>
        <v>0</v>
      </c>
      <c r="AM118" s="11" t="b">
        <f>IF(OR(R118=Localisation!$C$118,R118=5),4,IF(OR(R118=Localisation!$C$119,R118=4),2,IF(OR(R118=Localisation!$C$120,R118=3),0,IF(OR(R118=Localisation!$C$121,R118=2),-1,IF(OR(R118=Localisation!$C$122,R118=1),-2)))))</f>
        <v>0</v>
      </c>
      <c r="AN118" s="11" t="b">
        <f>IF(OR(S118=Localisation!$C$124,S118=5),-2,IF(OR(S118=Localisation!$C$125,S118=4),-1,IF(OR(S118=Localisation!$C$126,S118=3),0,IF(OR(S118=Localisation!$C$127,S118=2),2,IF(OR(S118=Localisation!$C$128,S118=1),4)))))</f>
        <v>0</v>
      </c>
      <c r="AO118" s="11" t="b">
        <f>IF(OR(T118=Localisation!$C$118,T118=5),4,IF(OR(T118=Localisation!$C$119,T118=4),2,IF(OR(T118=Localisation!$C$120,T118=3),0,IF(OR(T118=Localisation!$C$121,T118=2),-1,IF(OR(T118=Localisation!$C$122,T118=1),-2)))))</f>
        <v>0</v>
      </c>
      <c r="AP118" s="11" t="b">
        <f>IF(OR(U118=Localisation!$C$124,U118=5),-2,IF(OR(U118=Localisation!$C$125,U118=4),-1,IF(OR(U118=Localisation!$C$126,U118=3),0,IF(OR(U118=Localisation!$C$127,U118=2),2,IF(OR(U118=Localisation!$C$128,U118=1),4)))))</f>
        <v>0</v>
      </c>
      <c r="AR118" s="11" t="str">
        <f t="shared" si="23"/>
        <v>ЛОЖЬЛОЖЬ</v>
      </c>
      <c r="AS118" s="11" t="str">
        <f t="shared" si="24"/>
        <v>ЛОЖЬЛОЖЬ</v>
      </c>
      <c r="AT118" s="11" t="str">
        <f t="shared" si="25"/>
        <v>ЛОЖЬЛОЖЬ</v>
      </c>
      <c r="AU118" s="11" t="str">
        <f t="shared" si="26"/>
        <v>ЛОЖЬЛОЖЬ</v>
      </c>
      <c r="AV118" s="11" t="str">
        <f t="shared" si="27"/>
        <v>ЛОЖЬЛОЖЬ</v>
      </c>
      <c r="AW118" s="11" t="str">
        <f t="shared" si="28"/>
        <v>ЛОЖЬЛОЖЬ</v>
      </c>
      <c r="AX118" s="11" t="str">
        <f t="shared" si="29"/>
        <v>ЛОЖЬЛОЖЬ</v>
      </c>
      <c r="AY118" s="11" t="str">
        <f t="shared" si="30"/>
        <v>ЛОЖЬЛОЖЬ</v>
      </c>
      <c r="AZ118" s="11" t="str">
        <f t="shared" si="31"/>
        <v>ЛОЖЬЛОЖЬ</v>
      </c>
      <c r="BA118" s="11" t="str">
        <f t="shared" si="32"/>
        <v>ЛОЖЬЛОЖЬ</v>
      </c>
      <c r="BC118" s="11" t="str">
        <f t="shared" si="33"/>
        <v/>
      </c>
      <c r="BD118" s="11" t="str">
        <f t="shared" si="34"/>
        <v/>
      </c>
      <c r="BE118" s="11" t="str">
        <f t="shared" si="35"/>
        <v/>
      </c>
      <c r="BF118" s="11" t="str">
        <f t="shared" si="36"/>
        <v/>
      </c>
      <c r="BG118" s="11" t="str">
        <f t="shared" si="37"/>
        <v/>
      </c>
      <c r="BH118" s="11" t="str">
        <f t="shared" si="38"/>
        <v/>
      </c>
      <c r="BI118" s="11" t="str">
        <f t="shared" si="39"/>
        <v/>
      </c>
      <c r="BJ118" s="11" t="str">
        <f t="shared" si="40"/>
        <v/>
      </c>
      <c r="BK118" s="11" t="str">
        <f t="shared" si="41"/>
        <v/>
      </c>
      <c r="BL118" s="11" t="str">
        <f t="shared" si="42"/>
        <v/>
      </c>
    </row>
    <row r="119" spans="2:64" x14ac:dyDescent="0.3">
      <c r="B119"/>
      <c r="C119"/>
      <c r="D119"/>
      <c r="E119"/>
      <c r="F119"/>
      <c r="G119"/>
      <c r="H119"/>
      <c r="I119"/>
      <c r="J119"/>
      <c r="K119"/>
      <c r="L119"/>
      <c r="M119"/>
      <c r="N119"/>
      <c r="O119"/>
      <c r="P119"/>
      <c r="Q119"/>
      <c r="R119"/>
      <c r="S119"/>
      <c r="T119"/>
      <c r="U119"/>
      <c r="W119" s="11" t="b">
        <f>IF(OR(B119=Localisation!$C$118,B119=5),4,IF(OR(B119=Localisation!$C$119,B119=4),2,IF(OR(B119=Localisation!$C$120,B119=3),0,IF(OR(B119=Localisation!$C$121,B119=2),-1,IF(OR(B119=Localisation!$C$122,B119=1),-2)))))</f>
        <v>0</v>
      </c>
      <c r="X119" s="11" t="b">
        <f>IF(OR(C119=Localisation!$C$124,C119=5),-2,IF(OR(C119=Localisation!$C$125,C119=4),-1,IF(OR(C119=Localisation!$C$126,C119=3),0,IF(OR(C119=Localisation!$C$127,C119=2),2,IF(OR(C119=Localisation!$C$128,C119=1),4)))))</f>
        <v>0</v>
      </c>
      <c r="Y119" s="11" t="b">
        <f>IF(OR(D119=Localisation!$C$118,D119=5),4,IF(OR(D119=Localisation!$C$119,D119=4),2,IF(OR(D119=Localisation!$C$120,D119=3),0,IF(OR(D119=Localisation!$C$121,D119=2),-1,IF(OR(D119=Localisation!$C$122,D119=1),-2)))))</f>
        <v>0</v>
      </c>
      <c r="Z119" s="11" t="b">
        <f>IF(OR(E119=Localisation!$C$124,E119=5),-2,IF(OR(E119=Localisation!$C$125,E119=4),-1,IF(OR(E119=Localisation!$C$126,E119=3),0,IF(OR(E119=Localisation!$C$127,E119=2),2,IF(OR(E119=Localisation!$C$128,E119=1),4)))))</f>
        <v>0</v>
      </c>
      <c r="AA119" s="11" t="b">
        <f>IF(OR(F119=Localisation!$C$118,F119=5),4,IF(OR(F119=Localisation!$C$119,F119=4),2,IF(OR(F119=Localisation!$C$120,F119=3),0,IF(OR(F119=Localisation!$C$121,F119=2),-1,IF(OR(F119=Localisation!$C$122,F119=1),-2)))))</f>
        <v>0</v>
      </c>
      <c r="AB119" s="11" t="b">
        <f>IF(OR(G119=Localisation!$C$124,G119=5),-2,IF(OR(G119=Localisation!$C$125,G119=4),-1,IF(OR(G119=Localisation!$C$126,G119=3),0,IF(OR(G119=Localisation!$C$127,G119=2),2,IF(OR(G119=Localisation!$C$128,G119=1),4)))))</f>
        <v>0</v>
      </c>
      <c r="AC119" s="11" t="b">
        <f>IF(OR(H119=Localisation!$C$118,H119=5),4,IF(OR(H119=Localisation!$C$119,H119=4),2,IF(OR(H119=Localisation!$C$120,H119=3),0,IF(OR(H119=Localisation!$C$121,H119=2),-1,IF(OR(H119=Localisation!$C$122,H119=1),-2)))))</f>
        <v>0</v>
      </c>
      <c r="AD119" s="11" t="b">
        <f>IF(OR(I119=Localisation!$C$124,I119=5),-2,IF(OR(I119=Localisation!$C$125,I119=4),-1,IF(OR(I119=Localisation!$C$126,I119=3),0,IF(OR(I119=Localisation!$C$127,I119=2),2,IF(OR(I119=Localisation!$C$128,I119=1),4)))))</f>
        <v>0</v>
      </c>
      <c r="AE119" s="11" t="b">
        <f>IF(OR(J119=Localisation!$C$118,J119=5),4,IF(OR(J119=Localisation!$C$119,J119=4),2,IF(OR(J119=Localisation!$C$120,J119=3),0,IF(OR(J119=Localisation!$C$121,J119=2),-1,IF(OR(J119=Localisation!$C$122,J119=1),-2)))))</f>
        <v>0</v>
      </c>
      <c r="AF119" s="11" t="b">
        <f>IF(OR(K119=Localisation!$C$124,K119=5),-2,IF(OR(K119=Localisation!$C$125,K119=4),-1,IF(OR(K119=Localisation!$C$126,K119=3),0,IF(OR(K119=Localisation!$C$127,K119=2),2,IF(OR(K119=Localisation!$C$128,K119=1),4)))))</f>
        <v>0</v>
      </c>
      <c r="AG119" s="11" t="b">
        <f>IF(OR(L119=Localisation!$C$118,L119=5),4,IF(OR(L119=Localisation!$C$119,L119=4),2,IF(OR(L119=Localisation!$C$120,L119=3),0,IF(OR(L119=Localisation!$C$121,L119=2),-1,IF(OR(L119=Localisation!$C$122,L119=1),-2)))))</f>
        <v>0</v>
      </c>
      <c r="AH119" s="11" t="b">
        <f>IF(OR(M119=Localisation!$C$124,M119=5),-2,IF(OR(M119=Localisation!$C$125,M119=4),-1,IF(OR(M119=Localisation!$C$126,M119=3),0,IF(OR(M119=Localisation!$C$127,M119=2),2,IF(OR(M119=Localisation!$C$128,M119=1),4)))))</f>
        <v>0</v>
      </c>
      <c r="AI119" s="11" t="b">
        <f>IF(OR(N119=Localisation!$C$118,N119=5),4,IF(OR(N119=Localisation!$C$119,N119=4),2,IF(OR(N119=Localisation!$C$120,N119=3),0,IF(OR(N119=Localisation!$C$121,N119=2),-1,IF(OR(N119=Localisation!$C$122,N119=1),-2)))))</f>
        <v>0</v>
      </c>
      <c r="AJ119" s="11" t="b">
        <f>IF(OR(O119=Localisation!$C$124,O119=5),-2,IF(OR(O119=Localisation!$C$125,O119=4),-1,IF(OR(O119=Localisation!$C$126,O119=3),0,IF(OR(O119=Localisation!$C$127,O119=2),2,IF(OR(O119=Localisation!$C$128,O119=1),4)))))</f>
        <v>0</v>
      </c>
      <c r="AK119" s="11" t="b">
        <f>IF(OR(P119=Localisation!$C$118,P119=5),4,IF(OR(P119=Localisation!$C$119,P119=4),2,IF(OR(P119=Localisation!$C$120,P119=3),0,IF(OR(P119=Localisation!$C$121,P119=2),-1,IF(OR(P119=Localisation!$C$122,P119=1),-2)))))</f>
        <v>0</v>
      </c>
      <c r="AL119" s="11" t="b">
        <f>IF(OR(Q119=Localisation!$C$124,Q119=5),-2,IF(OR(Q119=Localisation!$C$125,Q119=4),-1,IF(OR(Q119=Localisation!$C$126,Q119=3),0,IF(OR(Q119=Localisation!$C$127,Q119=2),2,IF(OR(Q119=Localisation!$C$128,Q119=1),4)))))</f>
        <v>0</v>
      </c>
      <c r="AM119" s="11" t="b">
        <f>IF(OR(R119=Localisation!$C$118,R119=5),4,IF(OR(R119=Localisation!$C$119,R119=4),2,IF(OR(R119=Localisation!$C$120,R119=3),0,IF(OR(R119=Localisation!$C$121,R119=2),-1,IF(OR(R119=Localisation!$C$122,R119=1),-2)))))</f>
        <v>0</v>
      </c>
      <c r="AN119" s="11" t="b">
        <f>IF(OR(S119=Localisation!$C$124,S119=5),-2,IF(OR(S119=Localisation!$C$125,S119=4),-1,IF(OR(S119=Localisation!$C$126,S119=3),0,IF(OR(S119=Localisation!$C$127,S119=2),2,IF(OR(S119=Localisation!$C$128,S119=1),4)))))</f>
        <v>0</v>
      </c>
      <c r="AO119" s="11" t="b">
        <f>IF(OR(T119=Localisation!$C$118,T119=5),4,IF(OR(T119=Localisation!$C$119,T119=4),2,IF(OR(T119=Localisation!$C$120,T119=3),0,IF(OR(T119=Localisation!$C$121,T119=2),-1,IF(OR(T119=Localisation!$C$122,T119=1),-2)))))</f>
        <v>0</v>
      </c>
      <c r="AP119" s="11" t="b">
        <f>IF(OR(U119=Localisation!$C$124,U119=5),-2,IF(OR(U119=Localisation!$C$125,U119=4),-1,IF(OR(U119=Localisation!$C$126,U119=3),0,IF(OR(U119=Localisation!$C$127,U119=2),2,IF(OR(U119=Localisation!$C$128,U119=1),4)))))</f>
        <v>0</v>
      </c>
      <c r="AR119" s="11" t="str">
        <f t="shared" si="23"/>
        <v>ЛОЖЬЛОЖЬ</v>
      </c>
      <c r="AS119" s="11" t="str">
        <f t="shared" si="24"/>
        <v>ЛОЖЬЛОЖЬ</v>
      </c>
      <c r="AT119" s="11" t="str">
        <f t="shared" si="25"/>
        <v>ЛОЖЬЛОЖЬ</v>
      </c>
      <c r="AU119" s="11" t="str">
        <f t="shared" si="26"/>
        <v>ЛОЖЬЛОЖЬ</v>
      </c>
      <c r="AV119" s="11" t="str">
        <f t="shared" si="27"/>
        <v>ЛОЖЬЛОЖЬ</v>
      </c>
      <c r="AW119" s="11" t="str">
        <f t="shared" si="28"/>
        <v>ЛОЖЬЛОЖЬ</v>
      </c>
      <c r="AX119" s="11" t="str">
        <f t="shared" si="29"/>
        <v>ЛОЖЬЛОЖЬ</v>
      </c>
      <c r="AY119" s="11" t="str">
        <f t="shared" si="30"/>
        <v>ЛОЖЬЛОЖЬ</v>
      </c>
      <c r="AZ119" s="11" t="str">
        <f t="shared" si="31"/>
        <v>ЛОЖЬЛОЖЬ</v>
      </c>
      <c r="BA119" s="11" t="str">
        <f t="shared" si="32"/>
        <v>ЛОЖЬЛОЖЬ</v>
      </c>
      <c r="BC119" s="11" t="str">
        <f t="shared" si="33"/>
        <v/>
      </c>
      <c r="BD119" s="11" t="str">
        <f t="shared" si="34"/>
        <v/>
      </c>
      <c r="BE119" s="11" t="str">
        <f t="shared" si="35"/>
        <v/>
      </c>
      <c r="BF119" s="11" t="str">
        <f t="shared" si="36"/>
        <v/>
      </c>
      <c r="BG119" s="11" t="str">
        <f t="shared" si="37"/>
        <v/>
      </c>
      <c r="BH119" s="11" t="str">
        <f t="shared" si="38"/>
        <v/>
      </c>
      <c r="BI119" s="11" t="str">
        <f t="shared" si="39"/>
        <v/>
      </c>
      <c r="BJ119" s="11" t="str">
        <f t="shared" si="40"/>
        <v/>
      </c>
      <c r="BK119" s="11" t="str">
        <f t="shared" si="41"/>
        <v/>
      </c>
      <c r="BL119" s="11" t="str">
        <f t="shared" si="42"/>
        <v/>
      </c>
    </row>
    <row r="120" spans="2:64" x14ac:dyDescent="0.3">
      <c r="B120"/>
      <c r="C120"/>
      <c r="D120"/>
      <c r="E120"/>
      <c r="F120"/>
      <c r="G120"/>
      <c r="H120"/>
      <c r="I120"/>
      <c r="J120"/>
      <c r="K120"/>
      <c r="L120"/>
      <c r="M120"/>
      <c r="N120"/>
      <c r="O120"/>
      <c r="P120"/>
      <c r="Q120"/>
      <c r="R120"/>
      <c r="S120"/>
      <c r="T120"/>
      <c r="U120"/>
      <c r="W120" s="11" t="b">
        <f>IF(OR(B120=Localisation!$C$118,B120=5),4,IF(OR(B120=Localisation!$C$119,B120=4),2,IF(OR(B120=Localisation!$C$120,B120=3),0,IF(OR(B120=Localisation!$C$121,B120=2),-1,IF(OR(B120=Localisation!$C$122,B120=1),-2)))))</f>
        <v>0</v>
      </c>
      <c r="X120" s="11" t="b">
        <f>IF(OR(C120=Localisation!$C$124,C120=5),-2,IF(OR(C120=Localisation!$C$125,C120=4),-1,IF(OR(C120=Localisation!$C$126,C120=3),0,IF(OR(C120=Localisation!$C$127,C120=2),2,IF(OR(C120=Localisation!$C$128,C120=1),4)))))</f>
        <v>0</v>
      </c>
      <c r="Y120" s="11" t="b">
        <f>IF(OR(D120=Localisation!$C$118,D120=5),4,IF(OR(D120=Localisation!$C$119,D120=4),2,IF(OR(D120=Localisation!$C$120,D120=3),0,IF(OR(D120=Localisation!$C$121,D120=2),-1,IF(OR(D120=Localisation!$C$122,D120=1),-2)))))</f>
        <v>0</v>
      </c>
      <c r="Z120" s="11" t="b">
        <f>IF(OR(E120=Localisation!$C$124,E120=5),-2,IF(OR(E120=Localisation!$C$125,E120=4),-1,IF(OR(E120=Localisation!$C$126,E120=3),0,IF(OR(E120=Localisation!$C$127,E120=2),2,IF(OR(E120=Localisation!$C$128,E120=1),4)))))</f>
        <v>0</v>
      </c>
      <c r="AA120" s="11" t="b">
        <f>IF(OR(F120=Localisation!$C$118,F120=5),4,IF(OR(F120=Localisation!$C$119,F120=4),2,IF(OR(F120=Localisation!$C$120,F120=3),0,IF(OR(F120=Localisation!$C$121,F120=2),-1,IF(OR(F120=Localisation!$C$122,F120=1),-2)))))</f>
        <v>0</v>
      </c>
      <c r="AB120" s="11" t="b">
        <f>IF(OR(G120=Localisation!$C$124,G120=5),-2,IF(OR(G120=Localisation!$C$125,G120=4),-1,IF(OR(G120=Localisation!$C$126,G120=3),0,IF(OR(G120=Localisation!$C$127,G120=2),2,IF(OR(G120=Localisation!$C$128,G120=1),4)))))</f>
        <v>0</v>
      </c>
      <c r="AC120" s="11" t="b">
        <f>IF(OR(H120=Localisation!$C$118,H120=5),4,IF(OR(H120=Localisation!$C$119,H120=4),2,IF(OR(H120=Localisation!$C$120,H120=3),0,IF(OR(H120=Localisation!$C$121,H120=2),-1,IF(OR(H120=Localisation!$C$122,H120=1),-2)))))</f>
        <v>0</v>
      </c>
      <c r="AD120" s="11" t="b">
        <f>IF(OR(I120=Localisation!$C$124,I120=5),-2,IF(OR(I120=Localisation!$C$125,I120=4),-1,IF(OR(I120=Localisation!$C$126,I120=3),0,IF(OR(I120=Localisation!$C$127,I120=2),2,IF(OR(I120=Localisation!$C$128,I120=1),4)))))</f>
        <v>0</v>
      </c>
      <c r="AE120" s="11" t="b">
        <f>IF(OR(J120=Localisation!$C$118,J120=5),4,IF(OR(J120=Localisation!$C$119,J120=4),2,IF(OR(J120=Localisation!$C$120,J120=3),0,IF(OR(J120=Localisation!$C$121,J120=2),-1,IF(OR(J120=Localisation!$C$122,J120=1),-2)))))</f>
        <v>0</v>
      </c>
      <c r="AF120" s="11" t="b">
        <f>IF(OR(K120=Localisation!$C$124,K120=5),-2,IF(OR(K120=Localisation!$C$125,K120=4),-1,IF(OR(K120=Localisation!$C$126,K120=3),0,IF(OR(K120=Localisation!$C$127,K120=2),2,IF(OR(K120=Localisation!$C$128,K120=1),4)))))</f>
        <v>0</v>
      </c>
      <c r="AG120" s="11" t="b">
        <f>IF(OR(L120=Localisation!$C$118,L120=5),4,IF(OR(L120=Localisation!$C$119,L120=4),2,IF(OR(L120=Localisation!$C$120,L120=3),0,IF(OR(L120=Localisation!$C$121,L120=2),-1,IF(OR(L120=Localisation!$C$122,L120=1),-2)))))</f>
        <v>0</v>
      </c>
      <c r="AH120" s="11" t="b">
        <f>IF(OR(M120=Localisation!$C$124,M120=5),-2,IF(OR(M120=Localisation!$C$125,M120=4),-1,IF(OR(M120=Localisation!$C$126,M120=3),0,IF(OR(M120=Localisation!$C$127,M120=2),2,IF(OR(M120=Localisation!$C$128,M120=1),4)))))</f>
        <v>0</v>
      </c>
      <c r="AI120" s="11" t="b">
        <f>IF(OR(N120=Localisation!$C$118,N120=5),4,IF(OR(N120=Localisation!$C$119,N120=4),2,IF(OR(N120=Localisation!$C$120,N120=3),0,IF(OR(N120=Localisation!$C$121,N120=2),-1,IF(OR(N120=Localisation!$C$122,N120=1),-2)))))</f>
        <v>0</v>
      </c>
      <c r="AJ120" s="11" t="b">
        <f>IF(OR(O120=Localisation!$C$124,O120=5),-2,IF(OR(O120=Localisation!$C$125,O120=4),-1,IF(OR(O120=Localisation!$C$126,O120=3),0,IF(OR(O120=Localisation!$C$127,O120=2),2,IF(OR(O120=Localisation!$C$128,O120=1),4)))))</f>
        <v>0</v>
      </c>
      <c r="AK120" s="11" t="b">
        <f>IF(OR(P120=Localisation!$C$118,P120=5),4,IF(OR(P120=Localisation!$C$119,P120=4),2,IF(OR(P120=Localisation!$C$120,P120=3),0,IF(OR(P120=Localisation!$C$121,P120=2),-1,IF(OR(P120=Localisation!$C$122,P120=1),-2)))))</f>
        <v>0</v>
      </c>
      <c r="AL120" s="11" t="b">
        <f>IF(OR(Q120=Localisation!$C$124,Q120=5),-2,IF(OR(Q120=Localisation!$C$125,Q120=4),-1,IF(OR(Q120=Localisation!$C$126,Q120=3),0,IF(OR(Q120=Localisation!$C$127,Q120=2),2,IF(OR(Q120=Localisation!$C$128,Q120=1),4)))))</f>
        <v>0</v>
      </c>
      <c r="AM120" s="11" t="b">
        <f>IF(OR(R120=Localisation!$C$118,R120=5),4,IF(OR(R120=Localisation!$C$119,R120=4),2,IF(OR(R120=Localisation!$C$120,R120=3),0,IF(OR(R120=Localisation!$C$121,R120=2),-1,IF(OR(R120=Localisation!$C$122,R120=1),-2)))))</f>
        <v>0</v>
      </c>
      <c r="AN120" s="11" t="b">
        <f>IF(OR(S120=Localisation!$C$124,S120=5),-2,IF(OR(S120=Localisation!$C$125,S120=4),-1,IF(OR(S120=Localisation!$C$126,S120=3),0,IF(OR(S120=Localisation!$C$127,S120=2),2,IF(OR(S120=Localisation!$C$128,S120=1),4)))))</f>
        <v>0</v>
      </c>
      <c r="AO120" s="11" t="b">
        <f>IF(OR(T120=Localisation!$C$118,T120=5),4,IF(OR(T120=Localisation!$C$119,T120=4),2,IF(OR(T120=Localisation!$C$120,T120=3),0,IF(OR(T120=Localisation!$C$121,T120=2),-1,IF(OR(T120=Localisation!$C$122,T120=1),-2)))))</f>
        <v>0</v>
      </c>
      <c r="AP120" s="11" t="b">
        <f>IF(OR(U120=Localisation!$C$124,U120=5),-2,IF(OR(U120=Localisation!$C$125,U120=4),-1,IF(OR(U120=Localisation!$C$126,U120=3),0,IF(OR(U120=Localisation!$C$127,U120=2),2,IF(OR(U120=Localisation!$C$128,U120=1),4)))))</f>
        <v>0</v>
      </c>
      <c r="AR120" s="11" t="str">
        <f t="shared" si="23"/>
        <v>ЛОЖЬЛОЖЬ</v>
      </c>
      <c r="AS120" s="11" t="str">
        <f t="shared" si="24"/>
        <v>ЛОЖЬЛОЖЬ</v>
      </c>
      <c r="AT120" s="11" t="str">
        <f t="shared" si="25"/>
        <v>ЛОЖЬЛОЖЬ</v>
      </c>
      <c r="AU120" s="11" t="str">
        <f t="shared" si="26"/>
        <v>ЛОЖЬЛОЖЬ</v>
      </c>
      <c r="AV120" s="11" t="str">
        <f t="shared" si="27"/>
        <v>ЛОЖЬЛОЖЬ</v>
      </c>
      <c r="AW120" s="11" t="str">
        <f t="shared" si="28"/>
        <v>ЛОЖЬЛОЖЬ</v>
      </c>
      <c r="AX120" s="11" t="str">
        <f t="shared" si="29"/>
        <v>ЛОЖЬЛОЖЬ</v>
      </c>
      <c r="AY120" s="11" t="str">
        <f t="shared" si="30"/>
        <v>ЛОЖЬЛОЖЬ</v>
      </c>
      <c r="AZ120" s="11" t="str">
        <f t="shared" si="31"/>
        <v>ЛОЖЬЛОЖЬ</v>
      </c>
      <c r="BA120" s="11" t="str">
        <f t="shared" si="32"/>
        <v>ЛОЖЬЛОЖЬ</v>
      </c>
      <c r="BC120" s="11" t="str">
        <f t="shared" si="33"/>
        <v/>
      </c>
      <c r="BD120" s="11" t="str">
        <f t="shared" si="34"/>
        <v/>
      </c>
      <c r="BE120" s="11" t="str">
        <f t="shared" si="35"/>
        <v/>
      </c>
      <c r="BF120" s="11" t="str">
        <f t="shared" si="36"/>
        <v/>
      </c>
      <c r="BG120" s="11" t="str">
        <f t="shared" si="37"/>
        <v/>
      </c>
      <c r="BH120" s="11" t="str">
        <f t="shared" si="38"/>
        <v/>
      </c>
      <c r="BI120" s="11" t="str">
        <f t="shared" si="39"/>
        <v/>
      </c>
      <c r="BJ120" s="11" t="str">
        <f t="shared" si="40"/>
        <v/>
      </c>
      <c r="BK120" s="11" t="str">
        <f t="shared" si="41"/>
        <v/>
      </c>
      <c r="BL120" s="11" t="str">
        <f t="shared" si="42"/>
        <v/>
      </c>
    </row>
    <row r="121" spans="2:64" x14ac:dyDescent="0.3">
      <c r="B121"/>
      <c r="C121"/>
      <c r="D121"/>
      <c r="E121"/>
      <c r="F121"/>
      <c r="G121"/>
      <c r="H121"/>
      <c r="I121"/>
      <c r="J121"/>
      <c r="K121"/>
      <c r="L121"/>
      <c r="M121"/>
      <c r="N121"/>
      <c r="O121"/>
      <c r="P121"/>
      <c r="Q121"/>
      <c r="R121"/>
      <c r="S121"/>
      <c r="T121"/>
      <c r="U121"/>
      <c r="W121" s="11" t="b">
        <f>IF(OR(B121=Localisation!$C$118,B121=5),4,IF(OR(B121=Localisation!$C$119,B121=4),2,IF(OR(B121=Localisation!$C$120,B121=3),0,IF(OR(B121=Localisation!$C$121,B121=2),-1,IF(OR(B121=Localisation!$C$122,B121=1),-2)))))</f>
        <v>0</v>
      </c>
      <c r="X121" s="11" t="b">
        <f>IF(OR(C121=Localisation!$C$124,C121=5),-2,IF(OR(C121=Localisation!$C$125,C121=4),-1,IF(OR(C121=Localisation!$C$126,C121=3),0,IF(OR(C121=Localisation!$C$127,C121=2),2,IF(OR(C121=Localisation!$C$128,C121=1),4)))))</f>
        <v>0</v>
      </c>
      <c r="Y121" s="11" t="b">
        <f>IF(OR(D121=Localisation!$C$118,D121=5),4,IF(OR(D121=Localisation!$C$119,D121=4),2,IF(OR(D121=Localisation!$C$120,D121=3),0,IF(OR(D121=Localisation!$C$121,D121=2),-1,IF(OR(D121=Localisation!$C$122,D121=1),-2)))))</f>
        <v>0</v>
      </c>
      <c r="Z121" s="11" t="b">
        <f>IF(OR(E121=Localisation!$C$124,E121=5),-2,IF(OR(E121=Localisation!$C$125,E121=4),-1,IF(OR(E121=Localisation!$C$126,E121=3),0,IF(OR(E121=Localisation!$C$127,E121=2),2,IF(OR(E121=Localisation!$C$128,E121=1),4)))))</f>
        <v>0</v>
      </c>
      <c r="AA121" s="11" t="b">
        <f>IF(OR(F121=Localisation!$C$118,F121=5),4,IF(OR(F121=Localisation!$C$119,F121=4),2,IF(OR(F121=Localisation!$C$120,F121=3),0,IF(OR(F121=Localisation!$C$121,F121=2),-1,IF(OR(F121=Localisation!$C$122,F121=1),-2)))))</f>
        <v>0</v>
      </c>
      <c r="AB121" s="11" t="b">
        <f>IF(OR(G121=Localisation!$C$124,G121=5),-2,IF(OR(G121=Localisation!$C$125,G121=4),-1,IF(OR(G121=Localisation!$C$126,G121=3),0,IF(OR(G121=Localisation!$C$127,G121=2),2,IF(OR(G121=Localisation!$C$128,G121=1),4)))))</f>
        <v>0</v>
      </c>
      <c r="AC121" s="11" t="b">
        <f>IF(OR(H121=Localisation!$C$118,H121=5),4,IF(OR(H121=Localisation!$C$119,H121=4),2,IF(OR(H121=Localisation!$C$120,H121=3),0,IF(OR(H121=Localisation!$C$121,H121=2),-1,IF(OR(H121=Localisation!$C$122,H121=1),-2)))))</f>
        <v>0</v>
      </c>
      <c r="AD121" s="11" t="b">
        <f>IF(OR(I121=Localisation!$C$124,I121=5),-2,IF(OR(I121=Localisation!$C$125,I121=4),-1,IF(OR(I121=Localisation!$C$126,I121=3),0,IF(OR(I121=Localisation!$C$127,I121=2),2,IF(OR(I121=Localisation!$C$128,I121=1),4)))))</f>
        <v>0</v>
      </c>
      <c r="AE121" s="11" t="b">
        <f>IF(OR(J121=Localisation!$C$118,J121=5),4,IF(OR(J121=Localisation!$C$119,J121=4),2,IF(OR(J121=Localisation!$C$120,J121=3),0,IF(OR(J121=Localisation!$C$121,J121=2),-1,IF(OR(J121=Localisation!$C$122,J121=1),-2)))))</f>
        <v>0</v>
      </c>
      <c r="AF121" s="11" t="b">
        <f>IF(OR(K121=Localisation!$C$124,K121=5),-2,IF(OR(K121=Localisation!$C$125,K121=4),-1,IF(OR(K121=Localisation!$C$126,K121=3),0,IF(OR(K121=Localisation!$C$127,K121=2),2,IF(OR(K121=Localisation!$C$128,K121=1),4)))))</f>
        <v>0</v>
      </c>
      <c r="AG121" s="11" t="b">
        <f>IF(OR(L121=Localisation!$C$118,L121=5),4,IF(OR(L121=Localisation!$C$119,L121=4),2,IF(OR(L121=Localisation!$C$120,L121=3),0,IF(OR(L121=Localisation!$C$121,L121=2),-1,IF(OR(L121=Localisation!$C$122,L121=1),-2)))))</f>
        <v>0</v>
      </c>
      <c r="AH121" s="11" t="b">
        <f>IF(OR(M121=Localisation!$C$124,M121=5),-2,IF(OR(M121=Localisation!$C$125,M121=4),-1,IF(OR(M121=Localisation!$C$126,M121=3),0,IF(OR(M121=Localisation!$C$127,M121=2),2,IF(OR(M121=Localisation!$C$128,M121=1),4)))))</f>
        <v>0</v>
      </c>
      <c r="AI121" s="11" t="b">
        <f>IF(OR(N121=Localisation!$C$118,N121=5),4,IF(OR(N121=Localisation!$C$119,N121=4),2,IF(OR(N121=Localisation!$C$120,N121=3),0,IF(OR(N121=Localisation!$C$121,N121=2),-1,IF(OR(N121=Localisation!$C$122,N121=1),-2)))))</f>
        <v>0</v>
      </c>
      <c r="AJ121" s="11" t="b">
        <f>IF(OR(O121=Localisation!$C$124,O121=5),-2,IF(OR(O121=Localisation!$C$125,O121=4),-1,IF(OR(O121=Localisation!$C$126,O121=3),0,IF(OR(O121=Localisation!$C$127,O121=2),2,IF(OR(O121=Localisation!$C$128,O121=1),4)))))</f>
        <v>0</v>
      </c>
      <c r="AK121" s="11" t="b">
        <f>IF(OR(P121=Localisation!$C$118,P121=5),4,IF(OR(P121=Localisation!$C$119,P121=4),2,IF(OR(P121=Localisation!$C$120,P121=3),0,IF(OR(P121=Localisation!$C$121,P121=2),-1,IF(OR(P121=Localisation!$C$122,P121=1),-2)))))</f>
        <v>0</v>
      </c>
      <c r="AL121" s="11" t="b">
        <f>IF(OR(Q121=Localisation!$C$124,Q121=5),-2,IF(OR(Q121=Localisation!$C$125,Q121=4),-1,IF(OR(Q121=Localisation!$C$126,Q121=3),0,IF(OR(Q121=Localisation!$C$127,Q121=2),2,IF(OR(Q121=Localisation!$C$128,Q121=1),4)))))</f>
        <v>0</v>
      </c>
      <c r="AM121" s="11" t="b">
        <f>IF(OR(R121=Localisation!$C$118,R121=5),4,IF(OR(R121=Localisation!$C$119,R121=4),2,IF(OR(R121=Localisation!$C$120,R121=3),0,IF(OR(R121=Localisation!$C$121,R121=2),-1,IF(OR(R121=Localisation!$C$122,R121=1),-2)))))</f>
        <v>0</v>
      </c>
      <c r="AN121" s="11" t="b">
        <f>IF(OR(S121=Localisation!$C$124,S121=5),-2,IF(OR(S121=Localisation!$C$125,S121=4),-1,IF(OR(S121=Localisation!$C$126,S121=3),0,IF(OR(S121=Localisation!$C$127,S121=2),2,IF(OR(S121=Localisation!$C$128,S121=1),4)))))</f>
        <v>0</v>
      </c>
      <c r="AO121" s="11" t="b">
        <f>IF(OR(T121=Localisation!$C$118,T121=5),4,IF(OR(T121=Localisation!$C$119,T121=4),2,IF(OR(T121=Localisation!$C$120,T121=3),0,IF(OR(T121=Localisation!$C$121,T121=2),-1,IF(OR(T121=Localisation!$C$122,T121=1),-2)))))</f>
        <v>0</v>
      </c>
      <c r="AP121" s="11" t="b">
        <f>IF(OR(U121=Localisation!$C$124,U121=5),-2,IF(OR(U121=Localisation!$C$125,U121=4),-1,IF(OR(U121=Localisation!$C$126,U121=3),0,IF(OR(U121=Localisation!$C$127,U121=2),2,IF(OR(U121=Localisation!$C$128,U121=1),4)))))</f>
        <v>0</v>
      </c>
      <c r="AR121" s="11" t="str">
        <f t="shared" si="23"/>
        <v>ЛОЖЬЛОЖЬ</v>
      </c>
      <c r="AS121" s="11" t="str">
        <f t="shared" si="24"/>
        <v>ЛОЖЬЛОЖЬ</v>
      </c>
      <c r="AT121" s="11" t="str">
        <f t="shared" si="25"/>
        <v>ЛОЖЬЛОЖЬ</v>
      </c>
      <c r="AU121" s="11" t="str">
        <f t="shared" si="26"/>
        <v>ЛОЖЬЛОЖЬ</v>
      </c>
      <c r="AV121" s="11" t="str">
        <f t="shared" si="27"/>
        <v>ЛОЖЬЛОЖЬ</v>
      </c>
      <c r="AW121" s="11" t="str">
        <f t="shared" si="28"/>
        <v>ЛОЖЬЛОЖЬ</v>
      </c>
      <c r="AX121" s="11" t="str">
        <f t="shared" si="29"/>
        <v>ЛОЖЬЛОЖЬ</v>
      </c>
      <c r="AY121" s="11" t="str">
        <f t="shared" si="30"/>
        <v>ЛОЖЬЛОЖЬ</v>
      </c>
      <c r="AZ121" s="11" t="str">
        <f t="shared" si="31"/>
        <v>ЛОЖЬЛОЖЬ</v>
      </c>
      <c r="BA121" s="11" t="str">
        <f t="shared" si="32"/>
        <v>ЛОЖЬЛОЖЬ</v>
      </c>
      <c r="BC121" s="11" t="str">
        <f t="shared" si="33"/>
        <v/>
      </c>
      <c r="BD121" s="11" t="str">
        <f t="shared" si="34"/>
        <v/>
      </c>
      <c r="BE121" s="11" t="str">
        <f t="shared" si="35"/>
        <v/>
      </c>
      <c r="BF121" s="11" t="str">
        <f t="shared" si="36"/>
        <v/>
      </c>
      <c r="BG121" s="11" t="str">
        <f t="shared" si="37"/>
        <v/>
      </c>
      <c r="BH121" s="11" t="str">
        <f t="shared" si="38"/>
        <v/>
      </c>
      <c r="BI121" s="11" t="str">
        <f t="shared" si="39"/>
        <v/>
      </c>
      <c r="BJ121" s="11" t="str">
        <f t="shared" si="40"/>
        <v/>
      </c>
      <c r="BK121" s="11" t="str">
        <f t="shared" si="41"/>
        <v/>
      </c>
      <c r="BL121" s="11" t="str">
        <f t="shared" si="42"/>
        <v/>
      </c>
    </row>
    <row r="122" spans="2:64" x14ac:dyDescent="0.3">
      <c r="B122"/>
      <c r="C122"/>
      <c r="D122"/>
      <c r="E122"/>
      <c r="F122"/>
      <c r="G122"/>
      <c r="H122"/>
      <c r="I122"/>
      <c r="J122"/>
      <c r="K122"/>
      <c r="L122"/>
      <c r="M122"/>
      <c r="N122"/>
      <c r="O122"/>
      <c r="P122"/>
      <c r="Q122"/>
      <c r="R122"/>
      <c r="S122"/>
      <c r="T122"/>
      <c r="U122"/>
      <c r="W122" s="11" t="b">
        <f>IF(OR(B122=Localisation!$C$118,B122=5),4,IF(OR(B122=Localisation!$C$119,B122=4),2,IF(OR(B122=Localisation!$C$120,B122=3),0,IF(OR(B122=Localisation!$C$121,B122=2),-1,IF(OR(B122=Localisation!$C$122,B122=1),-2)))))</f>
        <v>0</v>
      </c>
      <c r="X122" s="11" t="b">
        <f>IF(OR(C122=Localisation!$C$124,C122=5),-2,IF(OR(C122=Localisation!$C$125,C122=4),-1,IF(OR(C122=Localisation!$C$126,C122=3),0,IF(OR(C122=Localisation!$C$127,C122=2),2,IF(OR(C122=Localisation!$C$128,C122=1),4)))))</f>
        <v>0</v>
      </c>
      <c r="Y122" s="11" t="b">
        <f>IF(OR(D122=Localisation!$C$118,D122=5),4,IF(OR(D122=Localisation!$C$119,D122=4),2,IF(OR(D122=Localisation!$C$120,D122=3),0,IF(OR(D122=Localisation!$C$121,D122=2),-1,IF(OR(D122=Localisation!$C$122,D122=1),-2)))))</f>
        <v>0</v>
      </c>
      <c r="Z122" s="11" t="b">
        <f>IF(OR(E122=Localisation!$C$124,E122=5),-2,IF(OR(E122=Localisation!$C$125,E122=4),-1,IF(OR(E122=Localisation!$C$126,E122=3),0,IF(OR(E122=Localisation!$C$127,E122=2),2,IF(OR(E122=Localisation!$C$128,E122=1),4)))))</f>
        <v>0</v>
      </c>
      <c r="AA122" s="11" t="b">
        <f>IF(OR(F122=Localisation!$C$118,F122=5),4,IF(OR(F122=Localisation!$C$119,F122=4),2,IF(OR(F122=Localisation!$C$120,F122=3),0,IF(OR(F122=Localisation!$C$121,F122=2),-1,IF(OR(F122=Localisation!$C$122,F122=1),-2)))))</f>
        <v>0</v>
      </c>
      <c r="AB122" s="11" t="b">
        <f>IF(OR(G122=Localisation!$C$124,G122=5),-2,IF(OR(G122=Localisation!$C$125,G122=4),-1,IF(OR(G122=Localisation!$C$126,G122=3),0,IF(OR(G122=Localisation!$C$127,G122=2),2,IF(OR(G122=Localisation!$C$128,G122=1),4)))))</f>
        <v>0</v>
      </c>
      <c r="AC122" s="11" t="b">
        <f>IF(OR(H122=Localisation!$C$118,H122=5),4,IF(OR(H122=Localisation!$C$119,H122=4),2,IF(OR(H122=Localisation!$C$120,H122=3),0,IF(OR(H122=Localisation!$C$121,H122=2),-1,IF(OR(H122=Localisation!$C$122,H122=1),-2)))))</f>
        <v>0</v>
      </c>
      <c r="AD122" s="11" t="b">
        <f>IF(OR(I122=Localisation!$C$124,I122=5),-2,IF(OR(I122=Localisation!$C$125,I122=4),-1,IF(OR(I122=Localisation!$C$126,I122=3),0,IF(OR(I122=Localisation!$C$127,I122=2),2,IF(OR(I122=Localisation!$C$128,I122=1),4)))))</f>
        <v>0</v>
      </c>
      <c r="AE122" s="11" t="b">
        <f>IF(OR(J122=Localisation!$C$118,J122=5),4,IF(OR(J122=Localisation!$C$119,J122=4),2,IF(OR(J122=Localisation!$C$120,J122=3),0,IF(OR(J122=Localisation!$C$121,J122=2),-1,IF(OR(J122=Localisation!$C$122,J122=1),-2)))))</f>
        <v>0</v>
      </c>
      <c r="AF122" s="11" t="b">
        <f>IF(OR(K122=Localisation!$C$124,K122=5),-2,IF(OR(K122=Localisation!$C$125,K122=4),-1,IF(OR(K122=Localisation!$C$126,K122=3),0,IF(OR(K122=Localisation!$C$127,K122=2),2,IF(OR(K122=Localisation!$C$128,K122=1),4)))))</f>
        <v>0</v>
      </c>
      <c r="AG122" s="11" t="b">
        <f>IF(OR(L122=Localisation!$C$118,L122=5),4,IF(OR(L122=Localisation!$C$119,L122=4),2,IF(OR(L122=Localisation!$C$120,L122=3),0,IF(OR(L122=Localisation!$C$121,L122=2),-1,IF(OR(L122=Localisation!$C$122,L122=1),-2)))))</f>
        <v>0</v>
      </c>
      <c r="AH122" s="11" t="b">
        <f>IF(OR(M122=Localisation!$C$124,M122=5),-2,IF(OR(M122=Localisation!$C$125,M122=4),-1,IF(OR(M122=Localisation!$C$126,M122=3),0,IF(OR(M122=Localisation!$C$127,M122=2),2,IF(OR(M122=Localisation!$C$128,M122=1),4)))))</f>
        <v>0</v>
      </c>
      <c r="AI122" s="11" t="b">
        <f>IF(OR(N122=Localisation!$C$118,N122=5),4,IF(OR(N122=Localisation!$C$119,N122=4),2,IF(OR(N122=Localisation!$C$120,N122=3),0,IF(OR(N122=Localisation!$C$121,N122=2),-1,IF(OR(N122=Localisation!$C$122,N122=1),-2)))))</f>
        <v>0</v>
      </c>
      <c r="AJ122" s="11" t="b">
        <f>IF(OR(O122=Localisation!$C$124,O122=5),-2,IF(OR(O122=Localisation!$C$125,O122=4),-1,IF(OR(O122=Localisation!$C$126,O122=3),0,IF(OR(O122=Localisation!$C$127,O122=2),2,IF(OR(O122=Localisation!$C$128,O122=1),4)))))</f>
        <v>0</v>
      </c>
      <c r="AK122" s="11" t="b">
        <f>IF(OR(P122=Localisation!$C$118,P122=5),4,IF(OR(P122=Localisation!$C$119,P122=4),2,IF(OR(P122=Localisation!$C$120,P122=3),0,IF(OR(P122=Localisation!$C$121,P122=2),-1,IF(OR(P122=Localisation!$C$122,P122=1),-2)))))</f>
        <v>0</v>
      </c>
      <c r="AL122" s="11" t="b">
        <f>IF(OR(Q122=Localisation!$C$124,Q122=5),-2,IF(OR(Q122=Localisation!$C$125,Q122=4),-1,IF(OR(Q122=Localisation!$C$126,Q122=3),0,IF(OR(Q122=Localisation!$C$127,Q122=2),2,IF(OR(Q122=Localisation!$C$128,Q122=1),4)))))</f>
        <v>0</v>
      </c>
      <c r="AM122" s="11" t="b">
        <f>IF(OR(R122=Localisation!$C$118,R122=5),4,IF(OR(R122=Localisation!$C$119,R122=4),2,IF(OR(R122=Localisation!$C$120,R122=3),0,IF(OR(R122=Localisation!$C$121,R122=2),-1,IF(OR(R122=Localisation!$C$122,R122=1),-2)))))</f>
        <v>0</v>
      </c>
      <c r="AN122" s="11" t="b">
        <f>IF(OR(S122=Localisation!$C$124,S122=5),-2,IF(OR(S122=Localisation!$C$125,S122=4),-1,IF(OR(S122=Localisation!$C$126,S122=3),0,IF(OR(S122=Localisation!$C$127,S122=2),2,IF(OR(S122=Localisation!$C$128,S122=1),4)))))</f>
        <v>0</v>
      </c>
      <c r="AO122" s="11" t="b">
        <f>IF(OR(T122=Localisation!$C$118,T122=5),4,IF(OR(T122=Localisation!$C$119,T122=4),2,IF(OR(T122=Localisation!$C$120,T122=3),0,IF(OR(T122=Localisation!$C$121,T122=2),-1,IF(OR(T122=Localisation!$C$122,T122=1),-2)))))</f>
        <v>0</v>
      </c>
      <c r="AP122" s="11" t="b">
        <f>IF(OR(U122=Localisation!$C$124,U122=5),-2,IF(OR(U122=Localisation!$C$125,U122=4),-1,IF(OR(U122=Localisation!$C$126,U122=3),0,IF(OR(U122=Localisation!$C$127,U122=2),2,IF(OR(U122=Localisation!$C$128,U122=1),4)))))</f>
        <v>0</v>
      </c>
      <c r="AR122" s="11" t="str">
        <f t="shared" si="23"/>
        <v>ЛОЖЬЛОЖЬ</v>
      </c>
      <c r="AS122" s="11" t="str">
        <f t="shared" si="24"/>
        <v>ЛОЖЬЛОЖЬ</v>
      </c>
      <c r="AT122" s="11" t="str">
        <f t="shared" si="25"/>
        <v>ЛОЖЬЛОЖЬ</v>
      </c>
      <c r="AU122" s="11" t="str">
        <f t="shared" si="26"/>
        <v>ЛОЖЬЛОЖЬ</v>
      </c>
      <c r="AV122" s="11" t="str">
        <f t="shared" si="27"/>
        <v>ЛОЖЬЛОЖЬ</v>
      </c>
      <c r="AW122" s="11" t="str">
        <f t="shared" si="28"/>
        <v>ЛОЖЬЛОЖЬ</v>
      </c>
      <c r="AX122" s="11" t="str">
        <f t="shared" si="29"/>
        <v>ЛОЖЬЛОЖЬ</v>
      </c>
      <c r="AY122" s="11" t="str">
        <f t="shared" si="30"/>
        <v>ЛОЖЬЛОЖЬ</v>
      </c>
      <c r="AZ122" s="11" t="str">
        <f t="shared" si="31"/>
        <v>ЛОЖЬЛОЖЬ</v>
      </c>
      <c r="BA122" s="11" t="str">
        <f t="shared" si="32"/>
        <v>ЛОЖЬЛОЖЬ</v>
      </c>
      <c r="BC122" s="11" t="str">
        <f t="shared" si="33"/>
        <v/>
      </c>
      <c r="BD122" s="11" t="str">
        <f t="shared" si="34"/>
        <v/>
      </c>
      <c r="BE122" s="11" t="str">
        <f t="shared" si="35"/>
        <v/>
      </c>
      <c r="BF122" s="11" t="str">
        <f t="shared" si="36"/>
        <v/>
      </c>
      <c r="BG122" s="11" t="str">
        <f t="shared" si="37"/>
        <v/>
      </c>
      <c r="BH122" s="11" t="str">
        <f t="shared" si="38"/>
        <v/>
      </c>
      <c r="BI122" s="11" t="str">
        <f t="shared" si="39"/>
        <v/>
      </c>
      <c r="BJ122" s="11" t="str">
        <f t="shared" si="40"/>
        <v/>
      </c>
      <c r="BK122" s="11" t="str">
        <f t="shared" si="41"/>
        <v/>
      </c>
      <c r="BL122" s="11" t="str">
        <f t="shared" si="42"/>
        <v/>
      </c>
    </row>
    <row r="123" spans="2:64" x14ac:dyDescent="0.3">
      <c r="B123"/>
      <c r="C123"/>
      <c r="D123"/>
      <c r="E123"/>
      <c r="F123"/>
      <c r="G123"/>
      <c r="H123"/>
      <c r="I123"/>
      <c r="J123"/>
      <c r="K123"/>
      <c r="L123"/>
      <c r="M123"/>
      <c r="N123"/>
      <c r="O123"/>
      <c r="P123"/>
      <c r="Q123"/>
      <c r="R123"/>
      <c r="S123"/>
      <c r="T123"/>
      <c r="U123"/>
      <c r="W123" s="11" t="b">
        <f>IF(OR(B123=Localisation!$C$118,B123=5),4,IF(OR(B123=Localisation!$C$119,B123=4),2,IF(OR(B123=Localisation!$C$120,B123=3),0,IF(OR(B123=Localisation!$C$121,B123=2),-1,IF(OR(B123=Localisation!$C$122,B123=1),-2)))))</f>
        <v>0</v>
      </c>
      <c r="X123" s="11" t="b">
        <f>IF(OR(C123=Localisation!$C$124,C123=5),-2,IF(OR(C123=Localisation!$C$125,C123=4),-1,IF(OR(C123=Localisation!$C$126,C123=3),0,IF(OR(C123=Localisation!$C$127,C123=2),2,IF(OR(C123=Localisation!$C$128,C123=1),4)))))</f>
        <v>0</v>
      </c>
      <c r="Y123" s="11" t="b">
        <f>IF(OR(D123=Localisation!$C$118,D123=5),4,IF(OR(D123=Localisation!$C$119,D123=4),2,IF(OR(D123=Localisation!$C$120,D123=3),0,IF(OR(D123=Localisation!$C$121,D123=2),-1,IF(OR(D123=Localisation!$C$122,D123=1),-2)))))</f>
        <v>0</v>
      </c>
      <c r="Z123" s="11" t="b">
        <f>IF(OR(E123=Localisation!$C$124,E123=5),-2,IF(OR(E123=Localisation!$C$125,E123=4),-1,IF(OR(E123=Localisation!$C$126,E123=3),0,IF(OR(E123=Localisation!$C$127,E123=2),2,IF(OR(E123=Localisation!$C$128,E123=1),4)))))</f>
        <v>0</v>
      </c>
      <c r="AA123" s="11" t="b">
        <f>IF(OR(F123=Localisation!$C$118,F123=5),4,IF(OR(F123=Localisation!$C$119,F123=4),2,IF(OR(F123=Localisation!$C$120,F123=3),0,IF(OR(F123=Localisation!$C$121,F123=2),-1,IF(OR(F123=Localisation!$C$122,F123=1),-2)))))</f>
        <v>0</v>
      </c>
      <c r="AB123" s="11" t="b">
        <f>IF(OR(G123=Localisation!$C$124,G123=5),-2,IF(OR(G123=Localisation!$C$125,G123=4),-1,IF(OR(G123=Localisation!$C$126,G123=3),0,IF(OR(G123=Localisation!$C$127,G123=2),2,IF(OR(G123=Localisation!$C$128,G123=1),4)))))</f>
        <v>0</v>
      </c>
      <c r="AC123" s="11" t="b">
        <f>IF(OR(H123=Localisation!$C$118,H123=5),4,IF(OR(H123=Localisation!$C$119,H123=4),2,IF(OR(H123=Localisation!$C$120,H123=3),0,IF(OR(H123=Localisation!$C$121,H123=2),-1,IF(OR(H123=Localisation!$C$122,H123=1),-2)))))</f>
        <v>0</v>
      </c>
      <c r="AD123" s="11" t="b">
        <f>IF(OR(I123=Localisation!$C$124,I123=5),-2,IF(OR(I123=Localisation!$C$125,I123=4),-1,IF(OR(I123=Localisation!$C$126,I123=3),0,IF(OR(I123=Localisation!$C$127,I123=2),2,IF(OR(I123=Localisation!$C$128,I123=1),4)))))</f>
        <v>0</v>
      </c>
      <c r="AE123" s="11" t="b">
        <f>IF(OR(J123=Localisation!$C$118,J123=5),4,IF(OR(J123=Localisation!$C$119,J123=4),2,IF(OR(J123=Localisation!$C$120,J123=3),0,IF(OR(J123=Localisation!$C$121,J123=2),-1,IF(OR(J123=Localisation!$C$122,J123=1),-2)))))</f>
        <v>0</v>
      </c>
      <c r="AF123" s="11" t="b">
        <f>IF(OR(K123=Localisation!$C$124,K123=5),-2,IF(OR(K123=Localisation!$C$125,K123=4),-1,IF(OR(K123=Localisation!$C$126,K123=3),0,IF(OR(K123=Localisation!$C$127,K123=2),2,IF(OR(K123=Localisation!$C$128,K123=1),4)))))</f>
        <v>0</v>
      </c>
      <c r="AG123" s="11" t="b">
        <f>IF(OR(L123=Localisation!$C$118,L123=5),4,IF(OR(L123=Localisation!$C$119,L123=4),2,IF(OR(L123=Localisation!$C$120,L123=3),0,IF(OR(L123=Localisation!$C$121,L123=2),-1,IF(OR(L123=Localisation!$C$122,L123=1),-2)))))</f>
        <v>0</v>
      </c>
      <c r="AH123" s="11" t="b">
        <f>IF(OR(M123=Localisation!$C$124,M123=5),-2,IF(OR(M123=Localisation!$C$125,M123=4),-1,IF(OR(M123=Localisation!$C$126,M123=3),0,IF(OR(M123=Localisation!$C$127,M123=2),2,IF(OR(M123=Localisation!$C$128,M123=1),4)))))</f>
        <v>0</v>
      </c>
      <c r="AI123" s="11" t="b">
        <f>IF(OR(N123=Localisation!$C$118,N123=5),4,IF(OR(N123=Localisation!$C$119,N123=4),2,IF(OR(N123=Localisation!$C$120,N123=3),0,IF(OR(N123=Localisation!$C$121,N123=2),-1,IF(OR(N123=Localisation!$C$122,N123=1),-2)))))</f>
        <v>0</v>
      </c>
      <c r="AJ123" s="11" t="b">
        <f>IF(OR(O123=Localisation!$C$124,O123=5),-2,IF(OR(O123=Localisation!$C$125,O123=4),-1,IF(OR(O123=Localisation!$C$126,O123=3),0,IF(OR(O123=Localisation!$C$127,O123=2),2,IF(OR(O123=Localisation!$C$128,O123=1),4)))))</f>
        <v>0</v>
      </c>
      <c r="AK123" s="11" t="b">
        <f>IF(OR(P123=Localisation!$C$118,P123=5),4,IF(OR(P123=Localisation!$C$119,P123=4),2,IF(OR(P123=Localisation!$C$120,P123=3),0,IF(OR(P123=Localisation!$C$121,P123=2),-1,IF(OR(P123=Localisation!$C$122,P123=1),-2)))))</f>
        <v>0</v>
      </c>
      <c r="AL123" s="11" t="b">
        <f>IF(OR(Q123=Localisation!$C$124,Q123=5),-2,IF(OR(Q123=Localisation!$C$125,Q123=4),-1,IF(OR(Q123=Localisation!$C$126,Q123=3),0,IF(OR(Q123=Localisation!$C$127,Q123=2),2,IF(OR(Q123=Localisation!$C$128,Q123=1),4)))))</f>
        <v>0</v>
      </c>
      <c r="AM123" s="11" t="b">
        <f>IF(OR(R123=Localisation!$C$118,R123=5),4,IF(OR(R123=Localisation!$C$119,R123=4),2,IF(OR(R123=Localisation!$C$120,R123=3),0,IF(OR(R123=Localisation!$C$121,R123=2),-1,IF(OR(R123=Localisation!$C$122,R123=1),-2)))))</f>
        <v>0</v>
      </c>
      <c r="AN123" s="11" t="b">
        <f>IF(OR(S123=Localisation!$C$124,S123=5),-2,IF(OR(S123=Localisation!$C$125,S123=4),-1,IF(OR(S123=Localisation!$C$126,S123=3),0,IF(OR(S123=Localisation!$C$127,S123=2),2,IF(OR(S123=Localisation!$C$128,S123=1),4)))))</f>
        <v>0</v>
      </c>
      <c r="AO123" s="11" t="b">
        <f>IF(OR(T123=Localisation!$C$118,T123=5),4,IF(OR(T123=Localisation!$C$119,T123=4),2,IF(OR(T123=Localisation!$C$120,T123=3),0,IF(OR(T123=Localisation!$C$121,T123=2),-1,IF(OR(T123=Localisation!$C$122,T123=1),-2)))))</f>
        <v>0</v>
      </c>
      <c r="AP123" s="11" t="b">
        <f>IF(OR(U123=Localisation!$C$124,U123=5),-2,IF(OR(U123=Localisation!$C$125,U123=4),-1,IF(OR(U123=Localisation!$C$126,U123=3),0,IF(OR(U123=Localisation!$C$127,U123=2),2,IF(OR(U123=Localisation!$C$128,U123=1),4)))))</f>
        <v>0</v>
      </c>
      <c r="AR123" s="11" t="str">
        <f t="shared" si="23"/>
        <v>ЛОЖЬЛОЖЬ</v>
      </c>
      <c r="AS123" s="11" t="str">
        <f t="shared" si="24"/>
        <v>ЛОЖЬЛОЖЬ</v>
      </c>
      <c r="AT123" s="11" t="str">
        <f t="shared" si="25"/>
        <v>ЛОЖЬЛОЖЬ</v>
      </c>
      <c r="AU123" s="11" t="str">
        <f t="shared" si="26"/>
        <v>ЛОЖЬЛОЖЬ</v>
      </c>
      <c r="AV123" s="11" t="str">
        <f t="shared" si="27"/>
        <v>ЛОЖЬЛОЖЬ</v>
      </c>
      <c r="AW123" s="11" t="str">
        <f t="shared" si="28"/>
        <v>ЛОЖЬЛОЖЬ</v>
      </c>
      <c r="AX123" s="11" t="str">
        <f t="shared" si="29"/>
        <v>ЛОЖЬЛОЖЬ</v>
      </c>
      <c r="AY123" s="11" t="str">
        <f t="shared" si="30"/>
        <v>ЛОЖЬЛОЖЬ</v>
      </c>
      <c r="AZ123" s="11" t="str">
        <f t="shared" si="31"/>
        <v>ЛОЖЬЛОЖЬ</v>
      </c>
      <c r="BA123" s="11" t="str">
        <f t="shared" si="32"/>
        <v>ЛОЖЬЛОЖЬ</v>
      </c>
      <c r="BC123" s="11" t="str">
        <f t="shared" si="33"/>
        <v/>
      </c>
      <c r="BD123" s="11" t="str">
        <f t="shared" si="34"/>
        <v/>
      </c>
      <c r="BE123" s="11" t="str">
        <f t="shared" si="35"/>
        <v/>
      </c>
      <c r="BF123" s="11" t="str">
        <f t="shared" si="36"/>
        <v/>
      </c>
      <c r="BG123" s="11" t="str">
        <f t="shared" si="37"/>
        <v/>
      </c>
      <c r="BH123" s="11" t="str">
        <f t="shared" si="38"/>
        <v/>
      </c>
      <c r="BI123" s="11" t="str">
        <f t="shared" si="39"/>
        <v/>
      </c>
      <c r="BJ123" s="11" t="str">
        <f t="shared" si="40"/>
        <v/>
      </c>
      <c r="BK123" s="11" t="str">
        <f t="shared" si="41"/>
        <v/>
      </c>
      <c r="BL123" s="11" t="str">
        <f t="shared" si="42"/>
        <v/>
      </c>
    </row>
    <row r="124" spans="2:64" x14ac:dyDescent="0.3">
      <c r="B124"/>
      <c r="C124"/>
      <c r="D124"/>
      <c r="E124"/>
      <c r="F124"/>
      <c r="G124"/>
      <c r="H124"/>
      <c r="I124"/>
      <c r="J124"/>
      <c r="K124"/>
      <c r="L124"/>
      <c r="M124"/>
      <c r="N124"/>
      <c r="O124"/>
      <c r="P124"/>
      <c r="Q124"/>
      <c r="R124"/>
      <c r="S124"/>
      <c r="T124"/>
      <c r="U124"/>
      <c r="W124" s="11" t="b">
        <f>IF(OR(B124=Localisation!$C$118,B124=5),4,IF(OR(B124=Localisation!$C$119,B124=4),2,IF(OR(B124=Localisation!$C$120,B124=3),0,IF(OR(B124=Localisation!$C$121,B124=2),-1,IF(OR(B124=Localisation!$C$122,B124=1),-2)))))</f>
        <v>0</v>
      </c>
      <c r="X124" s="11" t="b">
        <f>IF(OR(C124=Localisation!$C$124,C124=5),-2,IF(OR(C124=Localisation!$C$125,C124=4),-1,IF(OR(C124=Localisation!$C$126,C124=3),0,IF(OR(C124=Localisation!$C$127,C124=2),2,IF(OR(C124=Localisation!$C$128,C124=1),4)))))</f>
        <v>0</v>
      </c>
      <c r="Y124" s="11" t="b">
        <f>IF(OR(D124=Localisation!$C$118,D124=5),4,IF(OR(D124=Localisation!$C$119,D124=4),2,IF(OR(D124=Localisation!$C$120,D124=3),0,IF(OR(D124=Localisation!$C$121,D124=2),-1,IF(OR(D124=Localisation!$C$122,D124=1),-2)))))</f>
        <v>0</v>
      </c>
      <c r="Z124" s="11" t="b">
        <f>IF(OR(E124=Localisation!$C$124,E124=5),-2,IF(OR(E124=Localisation!$C$125,E124=4),-1,IF(OR(E124=Localisation!$C$126,E124=3),0,IF(OR(E124=Localisation!$C$127,E124=2),2,IF(OR(E124=Localisation!$C$128,E124=1),4)))))</f>
        <v>0</v>
      </c>
      <c r="AA124" s="11" t="b">
        <f>IF(OR(F124=Localisation!$C$118,F124=5),4,IF(OR(F124=Localisation!$C$119,F124=4),2,IF(OR(F124=Localisation!$C$120,F124=3),0,IF(OR(F124=Localisation!$C$121,F124=2),-1,IF(OR(F124=Localisation!$C$122,F124=1),-2)))))</f>
        <v>0</v>
      </c>
      <c r="AB124" s="11" t="b">
        <f>IF(OR(G124=Localisation!$C$124,G124=5),-2,IF(OR(G124=Localisation!$C$125,G124=4),-1,IF(OR(G124=Localisation!$C$126,G124=3),0,IF(OR(G124=Localisation!$C$127,G124=2),2,IF(OR(G124=Localisation!$C$128,G124=1),4)))))</f>
        <v>0</v>
      </c>
      <c r="AC124" s="11" t="b">
        <f>IF(OR(H124=Localisation!$C$118,H124=5),4,IF(OR(H124=Localisation!$C$119,H124=4),2,IF(OR(H124=Localisation!$C$120,H124=3),0,IF(OR(H124=Localisation!$C$121,H124=2),-1,IF(OR(H124=Localisation!$C$122,H124=1),-2)))))</f>
        <v>0</v>
      </c>
      <c r="AD124" s="11" t="b">
        <f>IF(OR(I124=Localisation!$C$124,I124=5),-2,IF(OR(I124=Localisation!$C$125,I124=4),-1,IF(OR(I124=Localisation!$C$126,I124=3),0,IF(OR(I124=Localisation!$C$127,I124=2),2,IF(OR(I124=Localisation!$C$128,I124=1),4)))))</f>
        <v>0</v>
      </c>
      <c r="AE124" s="11" t="b">
        <f>IF(OR(J124=Localisation!$C$118,J124=5),4,IF(OR(J124=Localisation!$C$119,J124=4),2,IF(OR(J124=Localisation!$C$120,J124=3),0,IF(OR(J124=Localisation!$C$121,J124=2),-1,IF(OR(J124=Localisation!$C$122,J124=1),-2)))))</f>
        <v>0</v>
      </c>
      <c r="AF124" s="11" t="b">
        <f>IF(OR(K124=Localisation!$C$124,K124=5),-2,IF(OR(K124=Localisation!$C$125,K124=4),-1,IF(OR(K124=Localisation!$C$126,K124=3),0,IF(OR(K124=Localisation!$C$127,K124=2),2,IF(OR(K124=Localisation!$C$128,K124=1),4)))))</f>
        <v>0</v>
      </c>
      <c r="AG124" s="11" t="b">
        <f>IF(OR(L124=Localisation!$C$118,L124=5),4,IF(OR(L124=Localisation!$C$119,L124=4),2,IF(OR(L124=Localisation!$C$120,L124=3),0,IF(OR(L124=Localisation!$C$121,L124=2),-1,IF(OR(L124=Localisation!$C$122,L124=1),-2)))))</f>
        <v>0</v>
      </c>
      <c r="AH124" s="11" t="b">
        <f>IF(OR(M124=Localisation!$C$124,M124=5),-2,IF(OR(M124=Localisation!$C$125,M124=4),-1,IF(OR(M124=Localisation!$C$126,M124=3),0,IF(OR(M124=Localisation!$C$127,M124=2),2,IF(OR(M124=Localisation!$C$128,M124=1),4)))))</f>
        <v>0</v>
      </c>
      <c r="AI124" s="11" t="b">
        <f>IF(OR(N124=Localisation!$C$118,N124=5),4,IF(OR(N124=Localisation!$C$119,N124=4),2,IF(OR(N124=Localisation!$C$120,N124=3),0,IF(OR(N124=Localisation!$C$121,N124=2),-1,IF(OR(N124=Localisation!$C$122,N124=1),-2)))))</f>
        <v>0</v>
      </c>
      <c r="AJ124" s="11" t="b">
        <f>IF(OR(O124=Localisation!$C$124,O124=5),-2,IF(OR(O124=Localisation!$C$125,O124=4),-1,IF(OR(O124=Localisation!$C$126,O124=3),0,IF(OR(O124=Localisation!$C$127,O124=2),2,IF(OR(O124=Localisation!$C$128,O124=1),4)))))</f>
        <v>0</v>
      </c>
      <c r="AK124" s="11" t="b">
        <f>IF(OR(P124=Localisation!$C$118,P124=5),4,IF(OR(P124=Localisation!$C$119,P124=4),2,IF(OR(P124=Localisation!$C$120,P124=3),0,IF(OR(P124=Localisation!$C$121,P124=2),-1,IF(OR(P124=Localisation!$C$122,P124=1),-2)))))</f>
        <v>0</v>
      </c>
      <c r="AL124" s="11" t="b">
        <f>IF(OR(Q124=Localisation!$C$124,Q124=5),-2,IF(OR(Q124=Localisation!$C$125,Q124=4),-1,IF(OR(Q124=Localisation!$C$126,Q124=3),0,IF(OR(Q124=Localisation!$C$127,Q124=2),2,IF(OR(Q124=Localisation!$C$128,Q124=1),4)))))</f>
        <v>0</v>
      </c>
      <c r="AM124" s="11" t="b">
        <f>IF(OR(R124=Localisation!$C$118,R124=5),4,IF(OR(R124=Localisation!$C$119,R124=4),2,IF(OR(R124=Localisation!$C$120,R124=3),0,IF(OR(R124=Localisation!$C$121,R124=2),-1,IF(OR(R124=Localisation!$C$122,R124=1),-2)))))</f>
        <v>0</v>
      </c>
      <c r="AN124" s="11" t="b">
        <f>IF(OR(S124=Localisation!$C$124,S124=5),-2,IF(OR(S124=Localisation!$C$125,S124=4),-1,IF(OR(S124=Localisation!$C$126,S124=3),0,IF(OR(S124=Localisation!$C$127,S124=2),2,IF(OR(S124=Localisation!$C$128,S124=1),4)))))</f>
        <v>0</v>
      </c>
      <c r="AO124" s="11" t="b">
        <f>IF(OR(T124=Localisation!$C$118,T124=5),4,IF(OR(T124=Localisation!$C$119,T124=4),2,IF(OR(T124=Localisation!$C$120,T124=3),0,IF(OR(T124=Localisation!$C$121,T124=2),-1,IF(OR(T124=Localisation!$C$122,T124=1),-2)))))</f>
        <v>0</v>
      </c>
      <c r="AP124" s="11" t="b">
        <f>IF(OR(U124=Localisation!$C$124,U124=5),-2,IF(OR(U124=Localisation!$C$125,U124=4),-1,IF(OR(U124=Localisation!$C$126,U124=3),0,IF(OR(U124=Localisation!$C$127,U124=2),2,IF(OR(U124=Localisation!$C$128,U124=1),4)))))</f>
        <v>0</v>
      </c>
      <c r="AR124" s="11" t="str">
        <f t="shared" si="23"/>
        <v>ЛОЖЬЛОЖЬ</v>
      </c>
      <c r="AS124" s="11" t="str">
        <f t="shared" si="24"/>
        <v>ЛОЖЬЛОЖЬ</v>
      </c>
      <c r="AT124" s="11" t="str">
        <f t="shared" si="25"/>
        <v>ЛОЖЬЛОЖЬ</v>
      </c>
      <c r="AU124" s="11" t="str">
        <f t="shared" si="26"/>
        <v>ЛОЖЬЛОЖЬ</v>
      </c>
      <c r="AV124" s="11" t="str">
        <f t="shared" si="27"/>
        <v>ЛОЖЬЛОЖЬ</v>
      </c>
      <c r="AW124" s="11" t="str">
        <f t="shared" si="28"/>
        <v>ЛОЖЬЛОЖЬ</v>
      </c>
      <c r="AX124" s="11" t="str">
        <f t="shared" si="29"/>
        <v>ЛОЖЬЛОЖЬ</v>
      </c>
      <c r="AY124" s="11" t="str">
        <f t="shared" si="30"/>
        <v>ЛОЖЬЛОЖЬ</v>
      </c>
      <c r="AZ124" s="11" t="str">
        <f t="shared" si="31"/>
        <v>ЛОЖЬЛОЖЬ</v>
      </c>
      <c r="BA124" s="11" t="str">
        <f t="shared" si="32"/>
        <v>ЛОЖЬЛОЖЬ</v>
      </c>
      <c r="BC124" s="11" t="str">
        <f t="shared" si="33"/>
        <v/>
      </c>
      <c r="BD124" s="11" t="str">
        <f t="shared" si="34"/>
        <v/>
      </c>
      <c r="BE124" s="11" t="str">
        <f t="shared" si="35"/>
        <v/>
      </c>
      <c r="BF124" s="11" t="str">
        <f t="shared" si="36"/>
        <v/>
      </c>
      <c r="BG124" s="11" t="str">
        <f t="shared" si="37"/>
        <v/>
      </c>
      <c r="BH124" s="11" t="str">
        <f t="shared" si="38"/>
        <v/>
      </c>
      <c r="BI124" s="11" t="str">
        <f t="shared" si="39"/>
        <v/>
      </c>
      <c r="BJ124" s="11" t="str">
        <f t="shared" si="40"/>
        <v/>
      </c>
      <c r="BK124" s="11" t="str">
        <f t="shared" si="41"/>
        <v/>
      </c>
      <c r="BL124" s="11" t="str">
        <f t="shared" si="42"/>
        <v/>
      </c>
    </row>
    <row r="125" spans="2:64" x14ac:dyDescent="0.3">
      <c r="B125"/>
      <c r="C125"/>
      <c r="D125"/>
      <c r="E125"/>
      <c r="F125"/>
      <c r="G125"/>
      <c r="H125"/>
      <c r="I125"/>
      <c r="J125"/>
      <c r="K125"/>
      <c r="L125"/>
      <c r="M125"/>
      <c r="N125"/>
      <c r="O125"/>
      <c r="P125"/>
      <c r="Q125"/>
      <c r="R125"/>
      <c r="S125"/>
      <c r="T125"/>
      <c r="U125"/>
      <c r="W125" s="11" t="b">
        <f>IF(OR(B125=Localisation!$C$118,B125=5),4,IF(OR(B125=Localisation!$C$119,B125=4),2,IF(OR(B125=Localisation!$C$120,B125=3),0,IF(OR(B125=Localisation!$C$121,B125=2),-1,IF(OR(B125=Localisation!$C$122,B125=1),-2)))))</f>
        <v>0</v>
      </c>
      <c r="X125" s="11" t="b">
        <f>IF(OR(C125=Localisation!$C$124,C125=5),-2,IF(OR(C125=Localisation!$C$125,C125=4),-1,IF(OR(C125=Localisation!$C$126,C125=3),0,IF(OR(C125=Localisation!$C$127,C125=2),2,IF(OR(C125=Localisation!$C$128,C125=1),4)))))</f>
        <v>0</v>
      </c>
      <c r="Y125" s="11" t="b">
        <f>IF(OR(D125=Localisation!$C$118,D125=5),4,IF(OR(D125=Localisation!$C$119,D125=4),2,IF(OR(D125=Localisation!$C$120,D125=3),0,IF(OR(D125=Localisation!$C$121,D125=2),-1,IF(OR(D125=Localisation!$C$122,D125=1),-2)))))</f>
        <v>0</v>
      </c>
      <c r="Z125" s="11" t="b">
        <f>IF(OR(E125=Localisation!$C$124,E125=5),-2,IF(OR(E125=Localisation!$C$125,E125=4),-1,IF(OR(E125=Localisation!$C$126,E125=3),0,IF(OR(E125=Localisation!$C$127,E125=2),2,IF(OR(E125=Localisation!$C$128,E125=1),4)))))</f>
        <v>0</v>
      </c>
      <c r="AA125" s="11" t="b">
        <f>IF(OR(F125=Localisation!$C$118,F125=5),4,IF(OR(F125=Localisation!$C$119,F125=4),2,IF(OR(F125=Localisation!$C$120,F125=3),0,IF(OR(F125=Localisation!$C$121,F125=2),-1,IF(OR(F125=Localisation!$C$122,F125=1),-2)))))</f>
        <v>0</v>
      </c>
      <c r="AB125" s="11" t="b">
        <f>IF(OR(G125=Localisation!$C$124,G125=5),-2,IF(OR(G125=Localisation!$C$125,G125=4),-1,IF(OR(G125=Localisation!$C$126,G125=3),0,IF(OR(G125=Localisation!$C$127,G125=2),2,IF(OR(G125=Localisation!$C$128,G125=1),4)))))</f>
        <v>0</v>
      </c>
      <c r="AC125" s="11" t="b">
        <f>IF(OR(H125=Localisation!$C$118,H125=5),4,IF(OR(H125=Localisation!$C$119,H125=4),2,IF(OR(H125=Localisation!$C$120,H125=3),0,IF(OR(H125=Localisation!$C$121,H125=2),-1,IF(OR(H125=Localisation!$C$122,H125=1),-2)))))</f>
        <v>0</v>
      </c>
      <c r="AD125" s="11" t="b">
        <f>IF(OR(I125=Localisation!$C$124,I125=5),-2,IF(OR(I125=Localisation!$C$125,I125=4),-1,IF(OR(I125=Localisation!$C$126,I125=3),0,IF(OR(I125=Localisation!$C$127,I125=2),2,IF(OR(I125=Localisation!$C$128,I125=1),4)))))</f>
        <v>0</v>
      </c>
      <c r="AE125" s="11" t="b">
        <f>IF(OR(J125=Localisation!$C$118,J125=5),4,IF(OR(J125=Localisation!$C$119,J125=4),2,IF(OR(J125=Localisation!$C$120,J125=3),0,IF(OR(J125=Localisation!$C$121,J125=2),-1,IF(OR(J125=Localisation!$C$122,J125=1),-2)))))</f>
        <v>0</v>
      </c>
      <c r="AF125" s="11" t="b">
        <f>IF(OR(K125=Localisation!$C$124,K125=5),-2,IF(OR(K125=Localisation!$C$125,K125=4),-1,IF(OR(K125=Localisation!$C$126,K125=3),0,IF(OR(K125=Localisation!$C$127,K125=2),2,IF(OR(K125=Localisation!$C$128,K125=1),4)))))</f>
        <v>0</v>
      </c>
      <c r="AG125" s="11" t="b">
        <f>IF(OR(L125=Localisation!$C$118,L125=5),4,IF(OR(L125=Localisation!$C$119,L125=4),2,IF(OR(L125=Localisation!$C$120,L125=3),0,IF(OR(L125=Localisation!$C$121,L125=2),-1,IF(OR(L125=Localisation!$C$122,L125=1),-2)))))</f>
        <v>0</v>
      </c>
      <c r="AH125" s="11" t="b">
        <f>IF(OR(M125=Localisation!$C$124,M125=5),-2,IF(OR(M125=Localisation!$C$125,M125=4),-1,IF(OR(M125=Localisation!$C$126,M125=3),0,IF(OR(M125=Localisation!$C$127,M125=2),2,IF(OR(M125=Localisation!$C$128,M125=1),4)))))</f>
        <v>0</v>
      </c>
      <c r="AI125" s="11" t="b">
        <f>IF(OR(N125=Localisation!$C$118,N125=5),4,IF(OR(N125=Localisation!$C$119,N125=4),2,IF(OR(N125=Localisation!$C$120,N125=3),0,IF(OR(N125=Localisation!$C$121,N125=2),-1,IF(OR(N125=Localisation!$C$122,N125=1),-2)))))</f>
        <v>0</v>
      </c>
      <c r="AJ125" s="11" t="b">
        <f>IF(OR(O125=Localisation!$C$124,O125=5),-2,IF(OR(O125=Localisation!$C$125,O125=4),-1,IF(OR(O125=Localisation!$C$126,O125=3),0,IF(OR(O125=Localisation!$C$127,O125=2),2,IF(OR(O125=Localisation!$C$128,O125=1),4)))))</f>
        <v>0</v>
      </c>
      <c r="AK125" s="11" t="b">
        <f>IF(OR(P125=Localisation!$C$118,P125=5),4,IF(OR(P125=Localisation!$C$119,P125=4),2,IF(OR(P125=Localisation!$C$120,P125=3),0,IF(OR(P125=Localisation!$C$121,P125=2),-1,IF(OR(P125=Localisation!$C$122,P125=1),-2)))))</f>
        <v>0</v>
      </c>
      <c r="AL125" s="11" t="b">
        <f>IF(OR(Q125=Localisation!$C$124,Q125=5),-2,IF(OR(Q125=Localisation!$C$125,Q125=4),-1,IF(OR(Q125=Localisation!$C$126,Q125=3),0,IF(OR(Q125=Localisation!$C$127,Q125=2),2,IF(OR(Q125=Localisation!$C$128,Q125=1),4)))))</f>
        <v>0</v>
      </c>
      <c r="AM125" s="11" t="b">
        <f>IF(OR(R125=Localisation!$C$118,R125=5),4,IF(OR(R125=Localisation!$C$119,R125=4),2,IF(OR(R125=Localisation!$C$120,R125=3),0,IF(OR(R125=Localisation!$C$121,R125=2),-1,IF(OR(R125=Localisation!$C$122,R125=1),-2)))))</f>
        <v>0</v>
      </c>
      <c r="AN125" s="11" t="b">
        <f>IF(OR(S125=Localisation!$C$124,S125=5),-2,IF(OR(S125=Localisation!$C$125,S125=4),-1,IF(OR(S125=Localisation!$C$126,S125=3),0,IF(OR(S125=Localisation!$C$127,S125=2),2,IF(OR(S125=Localisation!$C$128,S125=1),4)))))</f>
        <v>0</v>
      </c>
      <c r="AO125" s="11" t="b">
        <f>IF(OR(T125=Localisation!$C$118,T125=5),4,IF(OR(T125=Localisation!$C$119,T125=4),2,IF(OR(T125=Localisation!$C$120,T125=3),0,IF(OR(T125=Localisation!$C$121,T125=2),-1,IF(OR(T125=Localisation!$C$122,T125=1),-2)))))</f>
        <v>0</v>
      </c>
      <c r="AP125" s="11" t="b">
        <f>IF(OR(U125=Localisation!$C$124,U125=5),-2,IF(OR(U125=Localisation!$C$125,U125=4),-1,IF(OR(U125=Localisation!$C$126,U125=3),0,IF(OR(U125=Localisation!$C$127,U125=2),2,IF(OR(U125=Localisation!$C$128,U125=1),4)))))</f>
        <v>0</v>
      </c>
      <c r="AR125" s="11" t="str">
        <f t="shared" si="23"/>
        <v>ЛОЖЬЛОЖЬ</v>
      </c>
      <c r="AS125" s="11" t="str">
        <f t="shared" si="24"/>
        <v>ЛОЖЬЛОЖЬ</v>
      </c>
      <c r="AT125" s="11" t="str">
        <f t="shared" si="25"/>
        <v>ЛОЖЬЛОЖЬ</v>
      </c>
      <c r="AU125" s="11" t="str">
        <f t="shared" si="26"/>
        <v>ЛОЖЬЛОЖЬ</v>
      </c>
      <c r="AV125" s="11" t="str">
        <f t="shared" si="27"/>
        <v>ЛОЖЬЛОЖЬ</v>
      </c>
      <c r="AW125" s="11" t="str">
        <f t="shared" si="28"/>
        <v>ЛОЖЬЛОЖЬ</v>
      </c>
      <c r="AX125" s="11" t="str">
        <f t="shared" si="29"/>
        <v>ЛОЖЬЛОЖЬ</v>
      </c>
      <c r="AY125" s="11" t="str">
        <f t="shared" si="30"/>
        <v>ЛОЖЬЛОЖЬ</v>
      </c>
      <c r="AZ125" s="11" t="str">
        <f t="shared" si="31"/>
        <v>ЛОЖЬЛОЖЬ</v>
      </c>
      <c r="BA125" s="11" t="str">
        <f t="shared" si="32"/>
        <v>ЛОЖЬЛОЖЬ</v>
      </c>
      <c r="BC125" s="11" t="str">
        <f t="shared" si="33"/>
        <v/>
      </c>
      <c r="BD125" s="11" t="str">
        <f t="shared" si="34"/>
        <v/>
      </c>
      <c r="BE125" s="11" t="str">
        <f t="shared" si="35"/>
        <v/>
      </c>
      <c r="BF125" s="11" t="str">
        <f t="shared" si="36"/>
        <v/>
      </c>
      <c r="BG125" s="11" t="str">
        <f t="shared" si="37"/>
        <v/>
      </c>
      <c r="BH125" s="11" t="str">
        <f t="shared" si="38"/>
        <v/>
      </c>
      <c r="BI125" s="11" t="str">
        <f t="shared" si="39"/>
        <v/>
      </c>
      <c r="BJ125" s="11" t="str">
        <f t="shared" si="40"/>
        <v/>
      </c>
      <c r="BK125" s="11" t="str">
        <f t="shared" si="41"/>
        <v/>
      </c>
      <c r="BL125" s="11" t="str">
        <f t="shared" si="42"/>
        <v/>
      </c>
    </row>
    <row r="126" spans="2:64" x14ac:dyDescent="0.3">
      <c r="B126"/>
      <c r="C126"/>
      <c r="D126"/>
      <c r="E126"/>
      <c r="F126"/>
      <c r="G126"/>
      <c r="H126"/>
      <c r="I126"/>
      <c r="J126"/>
      <c r="K126"/>
      <c r="L126"/>
      <c r="M126"/>
      <c r="N126"/>
      <c r="O126"/>
      <c r="P126"/>
      <c r="Q126"/>
      <c r="R126"/>
      <c r="S126"/>
      <c r="T126"/>
      <c r="U126"/>
      <c r="W126" s="11" t="b">
        <f>IF(OR(B126=Localisation!$C$118,B126=5),4,IF(OR(B126=Localisation!$C$119,B126=4),2,IF(OR(B126=Localisation!$C$120,B126=3),0,IF(OR(B126=Localisation!$C$121,B126=2),-1,IF(OR(B126=Localisation!$C$122,B126=1),-2)))))</f>
        <v>0</v>
      </c>
      <c r="X126" s="11" t="b">
        <f>IF(OR(C126=Localisation!$C$124,C126=5),-2,IF(OR(C126=Localisation!$C$125,C126=4),-1,IF(OR(C126=Localisation!$C$126,C126=3),0,IF(OR(C126=Localisation!$C$127,C126=2),2,IF(OR(C126=Localisation!$C$128,C126=1),4)))))</f>
        <v>0</v>
      </c>
      <c r="Y126" s="11" t="b">
        <f>IF(OR(D126=Localisation!$C$118,D126=5),4,IF(OR(D126=Localisation!$C$119,D126=4),2,IF(OR(D126=Localisation!$C$120,D126=3),0,IF(OR(D126=Localisation!$C$121,D126=2),-1,IF(OR(D126=Localisation!$C$122,D126=1),-2)))))</f>
        <v>0</v>
      </c>
      <c r="Z126" s="11" t="b">
        <f>IF(OR(E126=Localisation!$C$124,E126=5),-2,IF(OR(E126=Localisation!$C$125,E126=4),-1,IF(OR(E126=Localisation!$C$126,E126=3),0,IF(OR(E126=Localisation!$C$127,E126=2),2,IF(OR(E126=Localisation!$C$128,E126=1),4)))))</f>
        <v>0</v>
      </c>
      <c r="AA126" s="11" t="b">
        <f>IF(OR(F126=Localisation!$C$118,F126=5),4,IF(OR(F126=Localisation!$C$119,F126=4),2,IF(OR(F126=Localisation!$C$120,F126=3),0,IF(OR(F126=Localisation!$C$121,F126=2),-1,IF(OR(F126=Localisation!$C$122,F126=1),-2)))))</f>
        <v>0</v>
      </c>
      <c r="AB126" s="11" t="b">
        <f>IF(OR(G126=Localisation!$C$124,G126=5),-2,IF(OR(G126=Localisation!$C$125,G126=4),-1,IF(OR(G126=Localisation!$C$126,G126=3),0,IF(OR(G126=Localisation!$C$127,G126=2),2,IF(OR(G126=Localisation!$C$128,G126=1),4)))))</f>
        <v>0</v>
      </c>
      <c r="AC126" s="11" t="b">
        <f>IF(OR(H126=Localisation!$C$118,H126=5),4,IF(OR(H126=Localisation!$C$119,H126=4),2,IF(OR(H126=Localisation!$C$120,H126=3),0,IF(OR(H126=Localisation!$C$121,H126=2),-1,IF(OR(H126=Localisation!$C$122,H126=1),-2)))))</f>
        <v>0</v>
      </c>
      <c r="AD126" s="11" t="b">
        <f>IF(OR(I126=Localisation!$C$124,I126=5),-2,IF(OR(I126=Localisation!$C$125,I126=4),-1,IF(OR(I126=Localisation!$C$126,I126=3),0,IF(OR(I126=Localisation!$C$127,I126=2),2,IF(OR(I126=Localisation!$C$128,I126=1),4)))))</f>
        <v>0</v>
      </c>
      <c r="AE126" s="11" t="b">
        <f>IF(OR(J126=Localisation!$C$118,J126=5),4,IF(OR(J126=Localisation!$C$119,J126=4),2,IF(OR(J126=Localisation!$C$120,J126=3),0,IF(OR(J126=Localisation!$C$121,J126=2),-1,IF(OR(J126=Localisation!$C$122,J126=1),-2)))))</f>
        <v>0</v>
      </c>
      <c r="AF126" s="11" t="b">
        <f>IF(OR(K126=Localisation!$C$124,K126=5),-2,IF(OR(K126=Localisation!$C$125,K126=4),-1,IF(OR(K126=Localisation!$C$126,K126=3),0,IF(OR(K126=Localisation!$C$127,K126=2),2,IF(OR(K126=Localisation!$C$128,K126=1),4)))))</f>
        <v>0</v>
      </c>
      <c r="AG126" s="11" t="b">
        <f>IF(OR(L126=Localisation!$C$118,L126=5),4,IF(OR(L126=Localisation!$C$119,L126=4),2,IF(OR(L126=Localisation!$C$120,L126=3),0,IF(OR(L126=Localisation!$C$121,L126=2),-1,IF(OR(L126=Localisation!$C$122,L126=1),-2)))))</f>
        <v>0</v>
      </c>
      <c r="AH126" s="11" t="b">
        <f>IF(OR(M126=Localisation!$C$124,M126=5),-2,IF(OR(M126=Localisation!$C$125,M126=4),-1,IF(OR(M126=Localisation!$C$126,M126=3),0,IF(OR(M126=Localisation!$C$127,M126=2),2,IF(OR(M126=Localisation!$C$128,M126=1),4)))))</f>
        <v>0</v>
      </c>
      <c r="AI126" s="11" t="b">
        <f>IF(OR(N126=Localisation!$C$118,N126=5),4,IF(OR(N126=Localisation!$C$119,N126=4),2,IF(OR(N126=Localisation!$C$120,N126=3),0,IF(OR(N126=Localisation!$C$121,N126=2),-1,IF(OR(N126=Localisation!$C$122,N126=1),-2)))))</f>
        <v>0</v>
      </c>
      <c r="AJ126" s="11" t="b">
        <f>IF(OR(O126=Localisation!$C$124,O126=5),-2,IF(OR(O126=Localisation!$C$125,O126=4),-1,IF(OR(O126=Localisation!$C$126,O126=3),0,IF(OR(O126=Localisation!$C$127,O126=2),2,IF(OR(O126=Localisation!$C$128,O126=1),4)))))</f>
        <v>0</v>
      </c>
      <c r="AK126" s="11" t="b">
        <f>IF(OR(P126=Localisation!$C$118,P126=5),4,IF(OR(P126=Localisation!$C$119,P126=4),2,IF(OR(P126=Localisation!$C$120,P126=3),0,IF(OR(P126=Localisation!$C$121,P126=2),-1,IF(OR(P126=Localisation!$C$122,P126=1),-2)))))</f>
        <v>0</v>
      </c>
      <c r="AL126" s="11" t="b">
        <f>IF(OR(Q126=Localisation!$C$124,Q126=5),-2,IF(OR(Q126=Localisation!$C$125,Q126=4),-1,IF(OR(Q126=Localisation!$C$126,Q126=3),0,IF(OR(Q126=Localisation!$C$127,Q126=2),2,IF(OR(Q126=Localisation!$C$128,Q126=1),4)))))</f>
        <v>0</v>
      </c>
      <c r="AM126" s="11" t="b">
        <f>IF(OR(R126=Localisation!$C$118,R126=5),4,IF(OR(R126=Localisation!$C$119,R126=4),2,IF(OR(R126=Localisation!$C$120,R126=3),0,IF(OR(R126=Localisation!$C$121,R126=2),-1,IF(OR(R126=Localisation!$C$122,R126=1),-2)))))</f>
        <v>0</v>
      </c>
      <c r="AN126" s="11" t="b">
        <f>IF(OR(S126=Localisation!$C$124,S126=5),-2,IF(OR(S126=Localisation!$C$125,S126=4),-1,IF(OR(S126=Localisation!$C$126,S126=3),0,IF(OR(S126=Localisation!$C$127,S126=2),2,IF(OR(S126=Localisation!$C$128,S126=1),4)))))</f>
        <v>0</v>
      </c>
      <c r="AO126" s="11" t="b">
        <f>IF(OR(T126=Localisation!$C$118,T126=5),4,IF(OR(T126=Localisation!$C$119,T126=4),2,IF(OR(T126=Localisation!$C$120,T126=3),0,IF(OR(T126=Localisation!$C$121,T126=2),-1,IF(OR(T126=Localisation!$C$122,T126=1),-2)))))</f>
        <v>0</v>
      </c>
      <c r="AP126" s="11" t="b">
        <f>IF(OR(U126=Localisation!$C$124,U126=5),-2,IF(OR(U126=Localisation!$C$125,U126=4),-1,IF(OR(U126=Localisation!$C$126,U126=3),0,IF(OR(U126=Localisation!$C$127,U126=2),2,IF(OR(U126=Localisation!$C$128,U126=1),4)))))</f>
        <v>0</v>
      </c>
      <c r="AR126" s="11" t="str">
        <f t="shared" si="23"/>
        <v>ЛОЖЬЛОЖЬ</v>
      </c>
      <c r="AS126" s="11" t="str">
        <f t="shared" si="24"/>
        <v>ЛОЖЬЛОЖЬ</v>
      </c>
      <c r="AT126" s="11" t="str">
        <f t="shared" si="25"/>
        <v>ЛОЖЬЛОЖЬ</v>
      </c>
      <c r="AU126" s="11" t="str">
        <f t="shared" si="26"/>
        <v>ЛОЖЬЛОЖЬ</v>
      </c>
      <c r="AV126" s="11" t="str">
        <f t="shared" si="27"/>
        <v>ЛОЖЬЛОЖЬ</v>
      </c>
      <c r="AW126" s="11" t="str">
        <f t="shared" si="28"/>
        <v>ЛОЖЬЛОЖЬ</v>
      </c>
      <c r="AX126" s="11" t="str">
        <f t="shared" si="29"/>
        <v>ЛОЖЬЛОЖЬ</v>
      </c>
      <c r="AY126" s="11" t="str">
        <f t="shared" si="30"/>
        <v>ЛОЖЬЛОЖЬ</v>
      </c>
      <c r="AZ126" s="11" t="str">
        <f t="shared" si="31"/>
        <v>ЛОЖЬЛОЖЬ</v>
      </c>
      <c r="BA126" s="11" t="str">
        <f t="shared" si="32"/>
        <v>ЛОЖЬЛОЖЬ</v>
      </c>
      <c r="BC126" s="11" t="str">
        <f t="shared" si="33"/>
        <v/>
      </c>
      <c r="BD126" s="11" t="str">
        <f t="shared" si="34"/>
        <v/>
      </c>
      <c r="BE126" s="11" t="str">
        <f t="shared" si="35"/>
        <v/>
      </c>
      <c r="BF126" s="11" t="str">
        <f t="shared" si="36"/>
        <v/>
      </c>
      <c r="BG126" s="11" t="str">
        <f t="shared" si="37"/>
        <v/>
      </c>
      <c r="BH126" s="11" t="str">
        <f t="shared" si="38"/>
        <v/>
      </c>
      <c r="BI126" s="11" t="str">
        <f t="shared" si="39"/>
        <v/>
      </c>
      <c r="BJ126" s="11" t="str">
        <f t="shared" si="40"/>
        <v/>
      </c>
      <c r="BK126" s="11" t="str">
        <f t="shared" si="41"/>
        <v/>
      </c>
      <c r="BL126" s="11" t="str">
        <f t="shared" si="42"/>
        <v/>
      </c>
    </row>
    <row r="127" spans="2:64" x14ac:dyDescent="0.3">
      <c r="B127"/>
      <c r="C127"/>
      <c r="D127"/>
      <c r="E127"/>
      <c r="F127"/>
      <c r="G127"/>
      <c r="H127"/>
      <c r="I127"/>
      <c r="J127"/>
      <c r="K127"/>
      <c r="L127"/>
      <c r="M127"/>
      <c r="N127"/>
      <c r="O127"/>
      <c r="P127"/>
      <c r="Q127"/>
      <c r="R127"/>
      <c r="S127"/>
      <c r="T127"/>
      <c r="U127"/>
      <c r="W127" s="11" t="b">
        <f>IF(OR(B127=Localisation!$C$118,B127=5),4,IF(OR(B127=Localisation!$C$119,B127=4),2,IF(OR(B127=Localisation!$C$120,B127=3),0,IF(OR(B127=Localisation!$C$121,B127=2),-1,IF(OR(B127=Localisation!$C$122,B127=1),-2)))))</f>
        <v>0</v>
      </c>
      <c r="X127" s="11" t="b">
        <f>IF(OR(C127=Localisation!$C$124,C127=5),-2,IF(OR(C127=Localisation!$C$125,C127=4),-1,IF(OR(C127=Localisation!$C$126,C127=3),0,IF(OR(C127=Localisation!$C$127,C127=2),2,IF(OR(C127=Localisation!$C$128,C127=1),4)))))</f>
        <v>0</v>
      </c>
      <c r="Y127" s="11" t="b">
        <f>IF(OR(D127=Localisation!$C$118,D127=5),4,IF(OR(D127=Localisation!$C$119,D127=4),2,IF(OR(D127=Localisation!$C$120,D127=3),0,IF(OR(D127=Localisation!$C$121,D127=2),-1,IF(OR(D127=Localisation!$C$122,D127=1),-2)))))</f>
        <v>0</v>
      </c>
      <c r="Z127" s="11" t="b">
        <f>IF(OR(E127=Localisation!$C$124,E127=5),-2,IF(OR(E127=Localisation!$C$125,E127=4),-1,IF(OR(E127=Localisation!$C$126,E127=3),0,IF(OR(E127=Localisation!$C$127,E127=2),2,IF(OR(E127=Localisation!$C$128,E127=1),4)))))</f>
        <v>0</v>
      </c>
      <c r="AA127" s="11" t="b">
        <f>IF(OR(F127=Localisation!$C$118,F127=5),4,IF(OR(F127=Localisation!$C$119,F127=4),2,IF(OR(F127=Localisation!$C$120,F127=3),0,IF(OR(F127=Localisation!$C$121,F127=2),-1,IF(OR(F127=Localisation!$C$122,F127=1),-2)))))</f>
        <v>0</v>
      </c>
      <c r="AB127" s="11" t="b">
        <f>IF(OR(G127=Localisation!$C$124,G127=5),-2,IF(OR(G127=Localisation!$C$125,G127=4),-1,IF(OR(G127=Localisation!$C$126,G127=3),0,IF(OR(G127=Localisation!$C$127,G127=2),2,IF(OR(G127=Localisation!$C$128,G127=1),4)))))</f>
        <v>0</v>
      </c>
      <c r="AC127" s="11" t="b">
        <f>IF(OR(H127=Localisation!$C$118,H127=5),4,IF(OR(H127=Localisation!$C$119,H127=4),2,IF(OR(H127=Localisation!$C$120,H127=3),0,IF(OR(H127=Localisation!$C$121,H127=2),-1,IF(OR(H127=Localisation!$C$122,H127=1),-2)))))</f>
        <v>0</v>
      </c>
      <c r="AD127" s="11" t="b">
        <f>IF(OR(I127=Localisation!$C$124,I127=5),-2,IF(OR(I127=Localisation!$C$125,I127=4),-1,IF(OR(I127=Localisation!$C$126,I127=3),0,IF(OR(I127=Localisation!$C$127,I127=2),2,IF(OR(I127=Localisation!$C$128,I127=1),4)))))</f>
        <v>0</v>
      </c>
      <c r="AE127" s="11" t="b">
        <f>IF(OR(J127=Localisation!$C$118,J127=5),4,IF(OR(J127=Localisation!$C$119,J127=4),2,IF(OR(J127=Localisation!$C$120,J127=3),0,IF(OR(J127=Localisation!$C$121,J127=2),-1,IF(OR(J127=Localisation!$C$122,J127=1),-2)))))</f>
        <v>0</v>
      </c>
      <c r="AF127" s="11" t="b">
        <f>IF(OR(K127=Localisation!$C$124,K127=5),-2,IF(OR(K127=Localisation!$C$125,K127=4),-1,IF(OR(K127=Localisation!$C$126,K127=3),0,IF(OR(K127=Localisation!$C$127,K127=2),2,IF(OR(K127=Localisation!$C$128,K127=1),4)))))</f>
        <v>0</v>
      </c>
      <c r="AG127" s="11" t="b">
        <f>IF(OR(L127=Localisation!$C$118,L127=5),4,IF(OR(L127=Localisation!$C$119,L127=4),2,IF(OR(L127=Localisation!$C$120,L127=3),0,IF(OR(L127=Localisation!$C$121,L127=2),-1,IF(OR(L127=Localisation!$C$122,L127=1),-2)))))</f>
        <v>0</v>
      </c>
      <c r="AH127" s="11" t="b">
        <f>IF(OR(M127=Localisation!$C$124,M127=5),-2,IF(OR(M127=Localisation!$C$125,M127=4),-1,IF(OR(M127=Localisation!$C$126,M127=3),0,IF(OR(M127=Localisation!$C$127,M127=2),2,IF(OR(M127=Localisation!$C$128,M127=1),4)))))</f>
        <v>0</v>
      </c>
      <c r="AI127" s="11" t="b">
        <f>IF(OR(N127=Localisation!$C$118,N127=5),4,IF(OR(N127=Localisation!$C$119,N127=4),2,IF(OR(N127=Localisation!$C$120,N127=3),0,IF(OR(N127=Localisation!$C$121,N127=2),-1,IF(OR(N127=Localisation!$C$122,N127=1),-2)))))</f>
        <v>0</v>
      </c>
      <c r="AJ127" s="11" t="b">
        <f>IF(OR(O127=Localisation!$C$124,O127=5),-2,IF(OR(O127=Localisation!$C$125,O127=4),-1,IF(OR(O127=Localisation!$C$126,O127=3),0,IF(OR(O127=Localisation!$C$127,O127=2),2,IF(OR(O127=Localisation!$C$128,O127=1),4)))))</f>
        <v>0</v>
      </c>
      <c r="AK127" s="11" t="b">
        <f>IF(OR(P127=Localisation!$C$118,P127=5),4,IF(OR(P127=Localisation!$C$119,P127=4),2,IF(OR(P127=Localisation!$C$120,P127=3),0,IF(OR(P127=Localisation!$C$121,P127=2),-1,IF(OR(P127=Localisation!$C$122,P127=1),-2)))))</f>
        <v>0</v>
      </c>
      <c r="AL127" s="11" t="b">
        <f>IF(OR(Q127=Localisation!$C$124,Q127=5),-2,IF(OR(Q127=Localisation!$C$125,Q127=4),-1,IF(OR(Q127=Localisation!$C$126,Q127=3),0,IF(OR(Q127=Localisation!$C$127,Q127=2),2,IF(OR(Q127=Localisation!$C$128,Q127=1),4)))))</f>
        <v>0</v>
      </c>
      <c r="AM127" s="11" t="b">
        <f>IF(OR(R127=Localisation!$C$118,R127=5),4,IF(OR(R127=Localisation!$C$119,R127=4),2,IF(OR(R127=Localisation!$C$120,R127=3),0,IF(OR(R127=Localisation!$C$121,R127=2),-1,IF(OR(R127=Localisation!$C$122,R127=1),-2)))))</f>
        <v>0</v>
      </c>
      <c r="AN127" s="11" t="b">
        <f>IF(OR(S127=Localisation!$C$124,S127=5),-2,IF(OR(S127=Localisation!$C$125,S127=4),-1,IF(OR(S127=Localisation!$C$126,S127=3),0,IF(OR(S127=Localisation!$C$127,S127=2),2,IF(OR(S127=Localisation!$C$128,S127=1),4)))))</f>
        <v>0</v>
      </c>
      <c r="AO127" s="11" t="b">
        <f>IF(OR(T127=Localisation!$C$118,T127=5),4,IF(OR(T127=Localisation!$C$119,T127=4),2,IF(OR(T127=Localisation!$C$120,T127=3),0,IF(OR(T127=Localisation!$C$121,T127=2),-1,IF(OR(T127=Localisation!$C$122,T127=1),-2)))))</f>
        <v>0</v>
      </c>
      <c r="AP127" s="11" t="b">
        <f>IF(OR(U127=Localisation!$C$124,U127=5),-2,IF(OR(U127=Localisation!$C$125,U127=4),-1,IF(OR(U127=Localisation!$C$126,U127=3),0,IF(OR(U127=Localisation!$C$127,U127=2),2,IF(OR(U127=Localisation!$C$128,U127=1),4)))))</f>
        <v>0</v>
      </c>
      <c r="AR127" s="11" t="str">
        <f t="shared" si="23"/>
        <v>ЛОЖЬЛОЖЬ</v>
      </c>
      <c r="AS127" s="11" t="str">
        <f t="shared" si="24"/>
        <v>ЛОЖЬЛОЖЬ</v>
      </c>
      <c r="AT127" s="11" t="str">
        <f t="shared" si="25"/>
        <v>ЛОЖЬЛОЖЬ</v>
      </c>
      <c r="AU127" s="11" t="str">
        <f t="shared" si="26"/>
        <v>ЛОЖЬЛОЖЬ</v>
      </c>
      <c r="AV127" s="11" t="str">
        <f t="shared" si="27"/>
        <v>ЛОЖЬЛОЖЬ</v>
      </c>
      <c r="AW127" s="11" t="str">
        <f t="shared" si="28"/>
        <v>ЛОЖЬЛОЖЬ</v>
      </c>
      <c r="AX127" s="11" t="str">
        <f t="shared" si="29"/>
        <v>ЛОЖЬЛОЖЬ</v>
      </c>
      <c r="AY127" s="11" t="str">
        <f t="shared" si="30"/>
        <v>ЛОЖЬЛОЖЬ</v>
      </c>
      <c r="AZ127" s="11" t="str">
        <f t="shared" si="31"/>
        <v>ЛОЖЬЛОЖЬ</v>
      </c>
      <c r="BA127" s="11" t="str">
        <f t="shared" si="32"/>
        <v>ЛОЖЬЛОЖЬ</v>
      </c>
      <c r="BC127" s="11" t="str">
        <f t="shared" si="33"/>
        <v/>
      </c>
      <c r="BD127" s="11" t="str">
        <f t="shared" si="34"/>
        <v/>
      </c>
      <c r="BE127" s="11" t="str">
        <f t="shared" si="35"/>
        <v/>
      </c>
      <c r="BF127" s="11" t="str">
        <f t="shared" si="36"/>
        <v/>
      </c>
      <c r="BG127" s="11" t="str">
        <f t="shared" si="37"/>
        <v/>
      </c>
      <c r="BH127" s="11" t="str">
        <f t="shared" si="38"/>
        <v/>
      </c>
      <c r="BI127" s="11" t="str">
        <f t="shared" si="39"/>
        <v/>
      </c>
      <c r="BJ127" s="11" t="str">
        <f t="shared" si="40"/>
        <v/>
      </c>
      <c r="BK127" s="11" t="str">
        <f t="shared" si="41"/>
        <v/>
      </c>
      <c r="BL127" s="11" t="str">
        <f t="shared" si="42"/>
        <v/>
      </c>
    </row>
    <row r="128" spans="2:64" x14ac:dyDescent="0.3">
      <c r="B128"/>
      <c r="C128"/>
      <c r="D128"/>
      <c r="E128"/>
      <c r="F128"/>
      <c r="G128"/>
      <c r="H128"/>
      <c r="I128"/>
      <c r="J128"/>
      <c r="K128"/>
      <c r="L128"/>
      <c r="M128"/>
      <c r="N128"/>
      <c r="O128"/>
      <c r="P128"/>
      <c r="Q128"/>
      <c r="R128"/>
      <c r="S128"/>
      <c r="T128"/>
      <c r="U128"/>
      <c r="W128" s="11" t="b">
        <f>IF(OR(B128=Localisation!$C$118,B128=5),4,IF(OR(B128=Localisation!$C$119,B128=4),2,IF(OR(B128=Localisation!$C$120,B128=3),0,IF(OR(B128=Localisation!$C$121,B128=2),-1,IF(OR(B128=Localisation!$C$122,B128=1),-2)))))</f>
        <v>0</v>
      </c>
      <c r="X128" s="11" t="b">
        <f>IF(OR(C128=Localisation!$C$124,C128=5),-2,IF(OR(C128=Localisation!$C$125,C128=4),-1,IF(OR(C128=Localisation!$C$126,C128=3),0,IF(OR(C128=Localisation!$C$127,C128=2),2,IF(OR(C128=Localisation!$C$128,C128=1),4)))))</f>
        <v>0</v>
      </c>
      <c r="Y128" s="11" t="b">
        <f>IF(OR(D128=Localisation!$C$118,D128=5),4,IF(OR(D128=Localisation!$C$119,D128=4),2,IF(OR(D128=Localisation!$C$120,D128=3),0,IF(OR(D128=Localisation!$C$121,D128=2),-1,IF(OR(D128=Localisation!$C$122,D128=1),-2)))))</f>
        <v>0</v>
      </c>
      <c r="Z128" s="11" t="b">
        <f>IF(OR(E128=Localisation!$C$124,E128=5),-2,IF(OR(E128=Localisation!$C$125,E128=4),-1,IF(OR(E128=Localisation!$C$126,E128=3),0,IF(OR(E128=Localisation!$C$127,E128=2),2,IF(OR(E128=Localisation!$C$128,E128=1),4)))))</f>
        <v>0</v>
      </c>
      <c r="AA128" s="11" t="b">
        <f>IF(OR(F128=Localisation!$C$118,F128=5),4,IF(OR(F128=Localisation!$C$119,F128=4),2,IF(OR(F128=Localisation!$C$120,F128=3),0,IF(OR(F128=Localisation!$C$121,F128=2),-1,IF(OR(F128=Localisation!$C$122,F128=1),-2)))))</f>
        <v>0</v>
      </c>
      <c r="AB128" s="11" t="b">
        <f>IF(OR(G128=Localisation!$C$124,G128=5),-2,IF(OR(G128=Localisation!$C$125,G128=4),-1,IF(OR(G128=Localisation!$C$126,G128=3),0,IF(OR(G128=Localisation!$C$127,G128=2),2,IF(OR(G128=Localisation!$C$128,G128=1),4)))))</f>
        <v>0</v>
      </c>
      <c r="AC128" s="11" t="b">
        <f>IF(OR(H128=Localisation!$C$118,H128=5),4,IF(OR(H128=Localisation!$C$119,H128=4),2,IF(OR(H128=Localisation!$C$120,H128=3),0,IF(OR(H128=Localisation!$C$121,H128=2),-1,IF(OR(H128=Localisation!$C$122,H128=1),-2)))))</f>
        <v>0</v>
      </c>
      <c r="AD128" s="11" t="b">
        <f>IF(OR(I128=Localisation!$C$124,I128=5),-2,IF(OR(I128=Localisation!$C$125,I128=4),-1,IF(OR(I128=Localisation!$C$126,I128=3),0,IF(OR(I128=Localisation!$C$127,I128=2),2,IF(OR(I128=Localisation!$C$128,I128=1),4)))))</f>
        <v>0</v>
      </c>
      <c r="AE128" s="11" t="b">
        <f>IF(OR(J128=Localisation!$C$118,J128=5),4,IF(OR(J128=Localisation!$C$119,J128=4),2,IF(OR(J128=Localisation!$C$120,J128=3),0,IF(OR(J128=Localisation!$C$121,J128=2),-1,IF(OR(J128=Localisation!$C$122,J128=1),-2)))))</f>
        <v>0</v>
      </c>
      <c r="AF128" s="11" t="b">
        <f>IF(OR(K128=Localisation!$C$124,K128=5),-2,IF(OR(K128=Localisation!$C$125,K128=4),-1,IF(OR(K128=Localisation!$C$126,K128=3),0,IF(OR(K128=Localisation!$C$127,K128=2),2,IF(OR(K128=Localisation!$C$128,K128=1),4)))))</f>
        <v>0</v>
      </c>
      <c r="AG128" s="11" t="b">
        <f>IF(OR(L128=Localisation!$C$118,L128=5),4,IF(OR(L128=Localisation!$C$119,L128=4),2,IF(OR(L128=Localisation!$C$120,L128=3),0,IF(OR(L128=Localisation!$C$121,L128=2),-1,IF(OR(L128=Localisation!$C$122,L128=1),-2)))))</f>
        <v>0</v>
      </c>
      <c r="AH128" s="11" t="b">
        <f>IF(OR(M128=Localisation!$C$124,M128=5),-2,IF(OR(M128=Localisation!$C$125,M128=4),-1,IF(OR(M128=Localisation!$C$126,M128=3),0,IF(OR(M128=Localisation!$C$127,M128=2),2,IF(OR(M128=Localisation!$C$128,M128=1),4)))))</f>
        <v>0</v>
      </c>
      <c r="AI128" s="11" t="b">
        <f>IF(OR(N128=Localisation!$C$118,N128=5),4,IF(OR(N128=Localisation!$C$119,N128=4),2,IF(OR(N128=Localisation!$C$120,N128=3),0,IF(OR(N128=Localisation!$C$121,N128=2),-1,IF(OR(N128=Localisation!$C$122,N128=1),-2)))))</f>
        <v>0</v>
      </c>
      <c r="AJ128" s="11" t="b">
        <f>IF(OR(O128=Localisation!$C$124,O128=5),-2,IF(OR(O128=Localisation!$C$125,O128=4),-1,IF(OR(O128=Localisation!$C$126,O128=3),0,IF(OR(O128=Localisation!$C$127,O128=2),2,IF(OR(O128=Localisation!$C$128,O128=1),4)))))</f>
        <v>0</v>
      </c>
      <c r="AK128" s="11" t="b">
        <f>IF(OR(P128=Localisation!$C$118,P128=5),4,IF(OR(P128=Localisation!$C$119,P128=4),2,IF(OR(P128=Localisation!$C$120,P128=3),0,IF(OR(P128=Localisation!$C$121,P128=2),-1,IF(OR(P128=Localisation!$C$122,P128=1),-2)))))</f>
        <v>0</v>
      </c>
      <c r="AL128" s="11" t="b">
        <f>IF(OR(Q128=Localisation!$C$124,Q128=5),-2,IF(OR(Q128=Localisation!$C$125,Q128=4),-1,IF(OR(Q128=Localisation!$C$126,Q128=3),0,IF(OR(Q128=Localisation!$C$127,Q128=2),2,IF(OR(Q128=Localisation!$C$128,Q128=1),4)))))</f>
        <v>0</v>
      </c>
      <c r="AM128" s="11" t="b">
        <f>IF(OR(R128=Localisation!$C$118,R128=5),4,IF(OR(R128=Localisation!$C$119,R128=4),2,IF(OR(R128=Localisation!$C$120,R128=3),0,IF(OR(R128=Localisation!$C$121,R128=2),-1,IF(OR(R128=Localisation!$C$122,R128=1),-2)))))</f>
        <v>0</v>
      </c>
      <c r="AN128" s="11" t="b">
        <f>IF(OR(S128=Localisation!$C$124,S128=5),-2,IF(OR(S128=Localisation!$C$125,S128=4),-1,IF(OR(S128=Localisation!$C$126,S128=3),0,IF(OR(S128=Localisation!$C$127,S128=2),2,IF(OR(S128=Localisation!$C$128,S128=1),4)))))</f>
        <v>0</v>
      </c>
      <c r="AO128" s="11" t="b">
        <f>IF(OR(T128=Localisation!$C$118,T128=5),4,IF(OR(T128=Localisation!$C$119,T128=4),2,IF(OR(T128=Localisation!$C$120,T128=3),0,IF(OR(T128=Localisation!$C$121,T128=2),-1,IF(OR(T128=Localisation!$C$122,T128=1),-2)))))</f>
        <v>0</v>
      </c>
      <c r="AP128" s="11" t="b">
        <f>IF(OR(U128=Localisation!$C$124,U128=5),-2,IF(OR(U128=Localisation!$C$125,U128=4),-1,IF(OR(U128=Localisation!$C$126,U128=3),0,IF(OR(U128=Localisation!$C$127,U128=2),2,IF(OR(U128=Localisation!$C$128,U128=1),4)))))</f>
        <v>0</v>
      </c>
      <c r="AR128" s="11" t="str">
        <f t="shared" si="23"/>
        <v>ЛОЖЬЛОЖЬ</v>
      </c>
      <c r="AS128" s="11" t="str">
        <f t="shared" si="24"/>
        <v>ЛОЖЬЛОЖЬ</v>
      </c>
      <c r="AT128" s="11" t="str">
        <f t="shared" si="25"/>
        <v>ЛОЖЬЛОЖЬ</v>
      </c>
      <c r="AU128" s="11" t="str">
        <f t="shared" si="26"/>
        <v>ЛОЖЬЛОЖЬ</v>
      </c>
      <c r="AV128" s="11" t="str">
        <f t="shared" si="27"/>
        <v>ЛОЖЬЛОЖЬ</v>
      </c>
      <c r="AW128" s="11" t="str">
        <f t="shared" si="28"/>
        <v>ЛОЖЬЛОЖЬ</v>
      </c>
      <c r="AX128" s="11" t="str">
        <f t="shared" si="29"/>
        <v>ЛОЖЬЛОЖЬ</v>
      </c>
      <c r="AY128" s="11" t="str">
        <f t="shared" si="30"/>
        <v>ЛОЖЬЛОЖЬ</v>
      </c>
      <c r="AZ128" s="11" t="str">
        <f t="shared" si="31"/>
        <v>ЛОЖЬЛОЖЬ</v>
      </c>
      <c r="BA128" s="11" t="str">
        <f t="shared" si="32"/>
        <v>ЛОЖЬЛОЖЬ</v>
      </c>
      <c r="BC128" s="11" t="str">
        <f t="shared" si="33"/>
        <v/>
      </c>
      <c r="BD128" s="11" t="str">
        <f t="shared" si="34"/>
        <v/>
      </c>
      <c r="BE128" s="11" t="str">
        <f t="shared" si="35"/>
        <v/>
      </c>
      <c r="BF128" s="11" t="str">
        <f t="shared" si="36"/>
        <v/>
      </c>
      <c r="BG128" s="11" t="str">
        <f t="shared" si="37"/>
        <v/>
      </c>
      <c r="BH128" s="11" t="str">
        <f t="shared" si="38"/>
        <v/>
      </c>
      <c r="BI128" s="11" t="str">
        <f t="shared" si="39"/>
        <v/>
      </c>
      <c r="BJ128" s="11" t="str">
        <f t="shared" si="40"/>
        <v/>
      </c>
      <c r="BK128" s="11" t="str">
        <f t="shared" si="41"/>
        <v/>
      </c>
      <c r="BL128" s="11" t="str">
        <f t="shared" si="42"/>
        <v/>
      </c>
    </row>
    <row r="129" spans="2:64" x14ac:dyDescent="0.3">
      <c r="B129"/>
      <c r="C129"/>
      <c r="D129"/>
      <c r="E129"/>
      <c r="F129"/>
      <c r="G129"/>
      <c r="H129"/>
      <c r="I129"/>
      <c r="J129"/>
      <c r="K129"/>
      <c r="L129"/>
      <c r="M129"/>
      <c r="N129"/>
      <c r="O129"/>
      <c r="P129"/>
      <c r="Q129"/>
      <c r="R129"/>
      <c r="S129"/>
      <c r="T129"/>
      <c r="U129"/>
      <c r="W129" s="11" t="b">
        <f>IF(OR(B129=Localisation!$C$118,B129=5),4,IF(OR(B129=Localisation!$C$119,B129=4),2,IF(OR(B129=Localisation!$C$120,B129=3),0,IF(OR(B129=Localisation!$C$121,B129=2),-1,IF(OR(B129=Localisation!$C$122,B129=1),-2)))))</f>
        <v>0</v>
      </c>
      <c r="X129" s="11" t="b">
        <f>IF(OR(C129=Localisation!$C$124,C129=5),-2,IF(OR(C129=Localisation!$C$125,C129=4),-1,IF(OR(C129=Localisation!$C$126,C129=3),0,IF(OR(C129=Localisation!$C$127,C129=2),2,IF(OR(C129=Localisation!$C$128,C129=1),4)))))</f>
        <v>0</v>
      </c>
      <c r="Y129" s="11" t="b">
        <f>IF(OR(D129=Localisation!$C$118,D129=5),4,IF(OR(D129=Localisation!$C$119,D129=4),2,IF(OR(D129=Localisation!$C$120,D129=3),0,IF(OR(D129=Localisation!$C$121,D129=2),-1,IF(OR(D129=Localisation!$C$122,D129=1),-2)))))</f>
        <v>0</v>
      </c>
      <c r="Z129" s="11" t="b">
        <f>IF(OR(E129=Localisation!$C$124,E129=5),-2,IF(OR(E129=Localisation!$C$125,E129=4),-1,IF(OR(E129=Localisation!$C$126,E129=3),0,IF(OR(E129=Localisation!$C$127,E129=2),2,IF(OR(E129=Localisation!$C$128,E129=1),4)))))</f>
        <v>0</v>
      </c>
      <c r="AA129" s="11" t="b">
        <f>IF(OR(F129=Localisation!$C$118,F129=5),4,IF(OR(F129=Localisation!$C$119,F129=4),2,IF(OR(F129=Localisation!$C$120,F129=3),0,IF(OR(F129=Localisation!$C$121,F129=2),-1,IF(OR(F129=Localisation!$C$122,F129=1),-2)))))</f>
        <v>0</v>
      </c>
      <c r="AB129" s="11" t="b">
        <f>IF(OR(G129=Localisation!$C$124,G129=5),-2,IF(OR(G129=Localisation!$C$125,G129=4),-1,IF(OR(G129=Localisation!$C$126,G129=3),0,IF(OR(G129=Localisation!$C$127,G129=2),2,IF(OR(G129=Localisation!$C$128,G129=1),4)))))</f>
        <v>0</v>
      </c>
      <c r="AC129" s="11" t="b">
        <f>IF(OR(H129=Localisation!$C$118,H129=5),4,IF(OR(H129=Localisation!$C$119,H129=4),2,IF(OR(H129=Localisation!$C$120,H129=3),0,IF(OR(H129=Localisation!$C$121,H129=2),-1,IF(OR(H129=Localisation!$C$122,H129=1),-2)))))</f>
        <v>0</v>
      </c>
      <c r="AD129" s="11" t="b">
        <f>IF(OR(I129=Localisation!$C$124,I129=5),-2,IF(OR(I129=Localisation!$C$125,I129=4),-1,IF(OR(I129=Localisation!$C$126,I129=3),0,IF(OR(I129=Localisation!$C$127,I129=2),2,IF(OR(I129=Localisation!$C$128,I129=1),4)))))</f>
        <v>0</v>
      </c>
      <c r="AE129" s="11" t="b">
        <f>IF(OR(J129=Localisation!$C$118,J129=5),4,IF(OR(J129=Localisation!$C$119,J129=4),2,IF(OR(J129=Localisation!$C$120,J129=3),0,IF(OR(J129=Localisation!$C$121,J129=2),-1,IF(OR(J129=Localisation!$C$122,J129=1),-2)))))</f>
        <v>0</v>
      </c>
      <c r="AF129" s="11" t="b">
        <f>IF(OR(K129=Localisation!$C$124,K129=5),-2,IF(OR(K129=Localisation!$C$125,K129=4),-1,IF(OR(K129=Localisation!$C$126,K129=3),0,IF(OR(K129=Localisation!$C$127,K129=2),2,IF(OR(K129=Localisation!$C$128,K129=1),4)))))</f>
        <v>0</v>
      </c>
      <c r="AG129" s="11" t="b">
        <f>IF(OR(L129=Localisation!$C$118,L129=5),4,IF(OR(L129=Localisation!$C$119,L129=4),2,IF(OR(L129=Localisation!$C$120,L129=3),0,IF(OR(L129=Localisation!$C$121,L129=2),-1,IF(OR(L129=Localisation!$C$122,L129=1),-2)))))</f>
        <v>0</v>
      </c>
      <c r="AH129" s="11" t="b">
        <f>IF(OR(M129=Localisation!$C$124,M129=5),-2,IF(OR(M129=Localisation!$C$125,M129=4),-1,IF(OR(M129=Localisation!$C$126,M129=3),0,IF(OR(M129=Localisation!$C$127,M129=2),2,IF(OR(M129=Localisation!$C$128,M129=1),4)))))</f>
        <v>0</v>
      </c>
      <c r="AI129" s="11" t="b">
        <f>IF(OR(N129=Localisation!$C$118,N129=5),4,IF(OR(N129=Localisation!$C$119,N129=4),2,IF(OR(N129=Localisation!$C$120,N129=3),0,IF(OR(N129=Localisation!$C$121,N129=2),-1,IF(OR(N129=Localisation!$C$122,N129=1),-2)))))</f>
        <v>0</v>
      </c>
      <c r="AJ129" s="11" t="b">
        <f>IF(OR(O129=Localisation!$C$124,O129=5),-2,IF(OR(O129=Localisation!$C$125,O129=4),-1,IF(OR(O129=Localisation!$C$126,O129=3),0,IF(OR(O129=Localisation!$C$127,O129=2),2,IF(OR(O129=Localisation!$C$128,O129=1),4)))))</f>
        <v>0</v>
      </c>
      <c r="AK129" s="11" t="b">
        <f>IF(OR(P129=Localisation!$C$118,P129=5),4,IF(OR(P129=Localisation!$C$119,P129=4),2,IF(OR(P129=Localisation!$C$120,P129=3),0,IF(OR(P129=Localisation!$C$121,P129=2),-1,IF(OR(P129=Localisation!$C$122,P129=1),-2)))))</f>
        <v>0</v>
      </c>
      <c r="AL129" s="11" t="b">
        <f>IF(OR(Q129=Localisation!$C$124,Q129=5),-2,IF(OR(Q129=Localisation!$C$125,Q129=4),-1,IF(OR(Q129=Localisation!$C$126,Q129=3),0,IF(OR(Q129=Localisation!$C$127,Q129=2),2,IF(OR(Q129=Localisation!$C$128,Q129=1),4)))))</f>
        <v>0</v>
      </c>
      <c r="AM129" s="11" t="b">
        <f>IF(OR(R129=Localisation!$C$118,R129=5),4,IF(OR(R129=Localisation!$C$119,R129=4),2,IF(OR(R129=Localisation!$C$120,R129=3),0,IF(OR(R129=Localisation!$C$121,R129=2),-1,IF(OR(R129=Localisation!$C$122,R129=1),-2)))))</f>
        <v>0</v>
      </c>
      <c r="AN129" s="11" t="b">
        <f>IF(OR(S129=Localisation!$C$124,S129=5),-2,IF(OR(S129=Localisation!$C$125,S129=4),-1,IF(OR(S129=Localisation!$C$126,S129=3),0,IF(OR(S129=Localisation!$C$127,S129=2),2,IF(OR(S129=Localisation!$C$128,S129=1),4)))))</f>
        <v>0</v>
      </c>
      <c r="AO129" s="11" t="b">
        <f>IF(OR(T129=Localisation!$C$118,T129=5),4,IF(OR(T129=Localisation!$C$119,T129=4),2,IF(OR(T129=Localisation!$C$120,T129=3),0,IF(OR(T129=Localisation!$C$121,T129=2),-1,IF(OR(T129=Localisation!$C$122,T129=1),-2)))))</f>
        <v>0</v>
      </c>
      <c r="AP129" s="11" t="b">
        <f>IF(OR(U129=Localisation!$C$124,U129=5),-2,IF(OR(U129=Localisation!$C$125,U129=4),-1,IF(OR(U129=Localisation!$C$126,U129=3),0,IF(OR(U129=Localisation!$C$127,U129=2),2,IF(OR(U129=Localisation!$C$128,U129=1),4)))))</f>
        <v>0</v>
      </c>
      <c r="AR129" s="11" t="str">
        <f t="shared" si="23"/>
        <v>ЛОЖЬЛОЖЬ</v>
      </c>
      <c r="AS129" s="11" t="str">
        <f t="shared" si="24"/>
        <v>ЛОЖЬЛОЖЬ</v>
      </c>
      <c r="AT129" s="11" t="str">
        <f t="shared" si="25"/>
        <v>ЛОЖЬЛОЖЬ</v>
      </c>
      <c r="AU129" s="11" t="str">
        <f t="shared" si="26"/>
        <v>ЛОЖЬЛОЖЬ</v>
      </c>
      <c r="AV129" s="11" t="str">
        <f t="shared" si="27"/>
        <v>ЛОЖЬЛОЖЬ</v>
      </c>
      <c r="AW129" s="11" t="str">
        <f t="shared" si="28"/>
        <v>ЛОЖЬЛОЖЬ</v>
      </c>
      <c r="AX129" s="11" t="str">
        <f t="shared" si="29"/>
        <v>ЛОЖЬЛОЖЬ</v>
      </c>
      <c r="AY129" s="11" t="str">
        <f t="shared" si="30"/>
        <v>ЛОЖЬЛОЖЬ</v>
      </c>
      <c r="AZ129" s="11" t="str">
        <f t="shared" si="31"/>
        <v>ЛОЖЬЛОЖЬ</v>
      </c>
      <c r="BA129" s="11" t="str">
        <f t="shared" si="32"/>
        <v>ЛОЖЬЛОЖЬ</v>
      </c>
      <c r="BC129" s="11" t="str">
        <f t="shared" si="33"/>
        <v/>
      </c>
      <c r="BD129" s="11" t="str">
        <f t="shared" si="34"/>
        <v/>
      </c>
      <c r="BE129" s="11" t="str">
        <f t="shared" si="35"/>
        <v/>
      </c>
      <c r="BF129" s="11" t="str">
        <f t="shared" si="36"/>
        <v/>
      </c>
      <c r="BG129" s="11" t="str">
        <f t="shared" si="37"/>
        <v/>
      </c>
      <c r="BH129" s="11" t="str">
        <f t="shared" si="38"/>
        <v/>
      </c>
      <c r="BI129" s="11" t="str">
        <f t="shared" si="39"/>
        <v/>
      </c>
      <c r="BJ129" s="11" t="str">
        <f t="shared" si="40"/>
        <v/>
      </c>
      <c r="BK129" s="11" t="str">
        <f t="shared" si="41"/>
        <v/>
      </c>
      <c r="BL129" s="11" t="str">
        <f t="shared" si="42"/>
        <v/>
      </c>
    </row>
    <row r="130" spans="2:64" x14ac:dyDescent="0.3">
      <c r="B130"/>
      <c r="C130"/>
      <c r="D130"/>
      <c r="E130"/>
      <c r="F130"/>
      <c r="G130"/>
      <c r="H130"/>
      <c r="I130"/>
      <c r="J130"/>
      <c r="K130"/>
      <c r="L130"/>
      <c r="M130"/>
      <c r="N130"/>
      <c r="O130"/>
      <c r="P130"/>
      <c r="Q130"/>
      <c r="R130"/>
      <c r="S130"/>
      <c r="T130"/>
      <c r="U130"/>
      <c r="W130" s="11" t="b">
        <f>IF(OR(B130=Localisation!$C$118,B130=5),4,IF(OR(B130=Localisation!$C$119,B130=4),2,IF(OR(B130=Localisation!$C$120,B130=3),0,IF(OR(B130=Localisation!$C$121,B130=2),-1,IF(OR(B130=Localisation!$C$122,B130=1),-2)))))</f>
        <v>0</v>
      </c>
      <c r="X130" s="11" t="b">
        <f>IF(OR(C130=Localisation!$C$124,C130=5),-2,IF(OR(C130=Localisation!$C$125,C130=4),-1,IF(OR(C130=Localisation!$C$126,C130=3),0,IF(OR(C130=Localisation!$C$127,C130=2),2,IF(OR(C130=Localisation!$C$128,C130=1),4)))))</f>
        <v>0</v>
      </c>
      <c r="Y130" s="11" t="b">
        <f>IF(OR(D130=Localisation!$C$118,D130=5),4,IF(OR(D130=Localisation!$C$119,D130=4),2,IF(OR(D130=Localisation!$C$120,D130=3),0,IF(OR(D130=Localisation!$C$121,D130=2),-1,IF(OR(D130=Localisation!$C$122,D130=1),-2)))))</f>
        <v>0</v>
      </c>
      <c r="Z130" s="11" t="b">
        <f>IF(OR(E130=Localisation!$C$124,E130=5),-2,IF(OR(E130=Localisation!$C$125,E130=4),-1,IF(OR(E130=Localisation!$C$126,E130=3),0,IF(OR(E130=Localisation!$C$127,E130=2),2,IF(OR(E130=Localisation!$C$128,E130=1),4)))))</f>
        <v>0</v>
      </c>
      <c r="AA130" s="11" t="b">
        <f>IF(OR(F130=Localisation!$C$118,F130=5),4,IF(OR(F130=Localisation!$C$119,F130=4),2,IF(OR(F130=Localisation!$C$120,F130=3),0,IF(OR(F130=Localisation!$C$121,F130=2),-1,IF(OR(F130=Localisation!$C$122,F130=1),-2)))))</f>
        <v>0</v>
      </c>
      <c r="AB130" s="11" t="b">
        <f>IF(OR(G130=Localisation!$C$124,G130=5),-2,IF(OR(G130=Localisation!$C$125,G130=4),-1,IF(OR(G130=Localisation!$C$126,G130=3),0,IF(OR(G130=Localisation!$C$127,G130=2),2,IF(OR(G130=Localisation!$C$128,G130=1),4)))))</f>
        <v>0</v>
      </c>
      <c r="AC130" s="11" t="b">
        <f>IF(OR(H130=Localisation!$C$118,H130=5),4,IF(OR(H130=Localisation!$C$119,H130=4),2,IF(OR(H130=Localisation!$C$120,H130=3),0,IF(OR(H130=Localisation!$C$121,H130=2),-1,IF(OR(H130=Localisation!$C$122,H130=1),-2)))))</f>
        <v>0</v>
      </c>
      <c r="AD130" s="11" t="b">
        <f>IF(OR(I130=Localisation!$C$124,I130=5),-2,IF(OR(I130=Localisation!$C$125,I130=4),-1,IF(OR(I130=Localisation!$C$126,I130=3),0,IF(OR(I130=Localisation!$C$127,I130=2),2,IF(OR(I130=Localisation!$C$128,I130=1),4)))))</f>
        <v>0</v>
      </c>
      <c r="AE130" s="11" t="b">
        <f>IF(OR(J130=Localisation!$C$118,J130=5),4,IF(OR(J130=Localisation!$C$119,J130=4),2,IF(OR(J130=Localisation!$C$120,J130=3),0,IF(OR(J130=Localisation!$C$121,J130=2),-1,IF(OR(J130=Localisation!$C$122,J130=1),-2)))))</f>
        <v>0</v>
      </c>
      <c r="AF130" s="11" t="b">
        <f>IF(OR(K130=Localisation!$C$124,K130=5),-2,IF(OR(K130=Localisation!$C$125,K130=4),-1,IF(OR(K130=Localisation!$C$126,K130=3),0,IF(OR(K130=Localisation!$C$127,K130=2),2,IF(OR(K130=Localisation!$C$128,K130=1),4)))))</f>
        <v>0</v>
      </c>
      <c r="AG130" s="11" t="b">
        <f>IF(OR(L130=Localisation!$C$118,L130=5),4,IF(OR(L130=Localisation!$C$119,L130=4),2,IF(OR(L130=Localisation!$C$120,L130=3),0,IF(OR(L130=Localisation!$C$121,L130=2),-1,IF(OR(L130=Localisation!$C$122,L130=1),-2)))))</f>
        <v>0</v>
      </c>
      <c r="AH130" s="11" t="b">
        <f>IF(OR(M130=Localisation!$C$124,M130=5),-2,IF(OR(M130=Localisation!$C$125,M130=4),-1,IF(OR(M130=Localisation!$C$126,M130=3),0,IF(OR(M130=Localisation!$C$127,M130=2),2,IF(OR(M130=Localisation!$C$128,M130=1),4)))))</f>
        <v>0</v>
      </c>
      <c r="AI130" s="11" t="b">
        <f>IF(OR(N130=Localisation!$C$118,N130=5),4,IF(OR(N130=Localisation!$C$119,N130=4),2,IF(OR(N130=Localisation!$C$120,N130=3),0,IF(OR(N130=Localisation!$C$121,N130=2),-1,IF(OR(N130=Localisation!$C$122,N130=1),-2)))))</f>
        <v>0</v>
      </c>
      <c r="AJ130" s="11" t="b">
        <f>IF(OR(O130=Localisation!$C$124,O130=5),-2,IF(OR(O130=Localisation!$C$125,O130=4),-1,IF(OR(O130=Localisation!$C$126,O130=3),0,IF(OR(O130=Localisation!$C$127,O130=2),2,IF(OR(O130=Localisation!$C$128,O130=1),4)))))</f>
        <v>0</v>
      </c>
      <c r="AK130" s="11" t="b">
        <f>IF(OR(P130=Localisation!$C$118,P130=5),4,IF(OR(P130=Localisation!$C$119,P130=4),2,IF(OR(P130=Localisation!$C$120,P130=3),0,IF(OR(P130=Localisation!$C$121,P130=2),-1,IF(OR(P130=Localisation!$C$122,P130=1),-2)))))</f>
        <v>0</v>
      </c>
      <c r="AL130" s="11" t="b">
        <f>IF(OR(Q130=Localisation!$C$124,Q130=5),-2,IF(OR(Q130=Localisation!$C$125,Q130=4),-1,IF(OR(Q130=Localisation!$C$126,Q130=3),0,IF(OR(Q130=Localisation!$C$127,Q130=2),2,IF(OR(Q130=Localisation!$C$128,Q130=1),4)))))</f>
        <v>0</v>
      </c>
      <c r="AM130" s="11" t="b">
        <f>IF(OR(R130=Localisation!$C$118,R130=5),4,IF(OR(R130=Localisation!$C$119,R130=4),2,IF(OR(R130=Localisation!$C$120,R130=3),0,IF(OR(R130=Localisation!$C$121,R130=2),-1,IF(OR(R130=Localisation!$C$122,R130=1),-2)))))</f>
        <v>0</v>
      </c>
      <c r="AN130" s="11" t="b">
        <f>IF(OR(S130=Localisation!$C$124,S130=5),-2,IF(OR(S130=Localisation!$C$125,S130=4),-1,IF(OR(S130=Localisation!$C$126,S130=3),0,IF(OR(S130=Localisation!$C$127,S130=2),2,IF(OR(S130=Localisation!$C$128,S130=1),4)))))</f>
        <v>0</v>
      </c>
      <c r="AO130" s="11" t="b">
        <f>IF(OR(T130=Localisation!$C$118,T130=5),4,IF(OR(T130=Localisation!$C$119,T130=4),2,IF(OR(T130=Localisation!$C$120,T130=3),0,IF(OR(T130=Localisation!$C$121,T130=2),-1,IF(OR(T130=Localisation!$C$122,T130=1),-2)))))</f>
        <v>0</v>
      </c>
      <c r="AP130" s="11" t="b">
        <f>IF(OR(U130=Localisation!$C$124,U130=5),-2,IF(OR(U130=Localisation!$C$125,U130=4),-1,IF(OR(U130=Localisation!$C$126,U130=3),0,IF(OR(U130=Localisation!$C$127,U130=2),2,IF(OR(U130=Localisation!$C$128,U130=1),4)))))</f>
        <v>0</v>
      </c>
      <c r="AR130" s="11" t="str">
        <f t="shared" si="23"/>
        <v>ЛОЖЬЛОЖЬ</v>
      </c>
      <c r="AS130" s="11" t="str">
        <f t="shared" si="24"/>
        <v>ЛОЖЬЛОЖЬ</v>
      </c>
      <c r="AT130" s="11" t="str">
        <f t="shared" si="25"/>
        <v>ЛОЖЬЛОЖЬ</v>
      </c>
      <c r="AU130" s="11" t="str">
        <f t="shared" si="26"/>
        <v>ЛОЖЬЛОЖЬ</v>
      </c>
      <c r="AV130" s="11" t="str">
        <f t="shared" si="27"/>
        <v>ЛОЖЬЛОЖЬ</v>
      </c>
      <c r="AW130" s="11" t="str">
        <f t="shared" si="28"/>
        <v>ЛОЖЬЛОЖЬ</v>
      </c>
      <c r="AX130" s="11" t="str">
        <f t="shared" si="29"/>
        <v>ЛОЖЬЛОЖЬ</v>
      </c>
      <c r="AY130" s="11" t="str">
        <f t="shared" si="30"/>
        <v>ЛОЖЬЛОЖЬ</v>
      </c>
      <c r="AZ130" s="11" t="str">
        <f t="shared" si="31"/>
        <v>ЛОЖЬЛОЖЬ</v>
      </c>
      <c r="BA130" s="11" t="str">
        <f t="shared" si="32"/>
        <v>ЛОЖЬЛОЖЬ</v>
      </c>
      <c r="BC130" s="11" t="str">
        <f t="shared" si="33"/>
        <v/>
      </c>
      <c r="BD130" s="11" t="str">
        <f t="shared" si="34"/>
        <v/>
      </c>
      <c r="BE130" s="11" t="str">
        <f t="shared" si="35"/>
        <v/>
      </c>
      <c r="BF130" s="11" t="str">
        <f t="shared" si="36"/>
        <v/>
      </c>
      <c r="BG130" s="11" t="str">
        <f t="shared" si="37"/>
        <v/>
      </c>
      <c r="BH130" s="11" t="str">
        <f t="shared" si="38"/>
        <v/>
      </c>
      <c r="BI130" s="11" t="str">
        <f t="shared" si="39"/>
        <v/>
      </c>
      <c r="BJ130" s="11" t="str">
        <f t="shared" si="40"/>
        <v/>
      </c>
      <c r="BK130" s="11" t="str">
        <f t="shared" si="41"/>
        <v/>
      </c>
      <c r="BL130" s="11" t="str">
        <f t="shared" si="42"/>
        <v/>
      </c>
    </row>
    <row r="131" spans="2:64" x14ac:dyDescent="0.3">
      <c r="B131"/>
      <c r="C131"/>
      <c r="D131"/>
      <c r="E131"/>
      <c r="F131"/>
      <c r="G131"/>
      <c r="H131"/>
      <c r="I131"/>
      <c r="J131"/>
      <c r="K131"/>
      <c r="L131"/>
      <c r="M131"/>
      <c r="N131"/>
      <c r="O131"/>
      <c r="P131"/>
      <c r="Q131"/>
      <c r="R131"/>
      <c r="S131"/>
      <c r="T131"/>
      <c r="U131"/>
      <c r="W131" s="11" t="b">
        <f>IF(OR(B131=Localisation!$C$118,B131=5),4,IF(OR(B131=Localisation!$C$119,B131=4),2,IF(OR(B131=Localisation!$C$120,B131=3),0,IF(OR(B131=Localisation!$C$121,B131=2),-1,IF(OR(B131=Localisation!$C$122,B131=1),-2)))))</f>
        <v>0</v>
      </c>
      <c r="X131" s="11" t="b">
        <f>IF(OR(C131=Localisation!$C$124,C131=5),-2,IF(OR(C131=Localisation!$C$125,C131=4),-1,IF(OR(C131=Localisation!$C$126,C131=3),0,IF(OR(C131=Localisation!$C$127,C131=2),2,IF(OR(C131=Localisation!$C$128,C131=1),4)))))</f>
        <v>0</v>
      </c>
      <c r="Y131" s="11" t="b">
        <f>IF(OR(D131=Localisation!$C$118,D131=5),4,IF(OR(D131=Localisation!$C$119,D131=4),2,IF(OR(D131=Localisation!$C$120,D131=3),0,IF(OR(D131=Localisation!$C$121,D131=2),-1,IF(OR(D131=Localisation!$C$122,D131=1),-2)))))</f>
        <v>0</v>
      </c>
      <c r="Z131" s="11" t="b">
        <f>IF(OR(E131=Localisation!$C$124,E131=5),-2,IF(OR(E131=Localisation!$C$125,E131=4),-1,IF(OR(E131=Localisation!$C$126,E131=3),0,IF(OR(E131=Localisation!$C$127,E131=2),2,IF(OR(E131=Localisation!$C$128,E131=1),4)))))</f>
        <v>0</v>
      </c>
      <c r="AA131" s="11" t="b">
        <f>IF(OR(F131=Localisation!$C$118,F131=5),4,IF(OR(F131=Localisation!$C$119,F131=4),2,IF(OR(F131=Localisation!$C$120,F131=3),0,IF(OR(F131=Localisation!$C$121,F131=2),-1,IF(OR(F131=Localisation!$C$122,F131=1),-2)))))</f>
        <v>0</v>
      </c>
      <c r="AB131" s="11" t="b">
        <f>IF(OR(G131=Localisation!$C$124,G131=5),-2,IF(OR(G131=Localisation!$C$125,G131=4),-1,IF(OR(G131=Localisation!$C$126,G131=3),0,IF(OR(G131=Localisation!$C$127,G131=2),2,IF(OR(G131=Localisation!$C$128,G131=1),4)))))</f>
        <v>0</v>
      </c>
      <c r="AC131" s="11" t="b">
        <f>IF(OR(H131=Localisation!$C$118,H131=5),4,IF(OR(H131=Localisation!$C$119,H131=4),2,IF(OR(H131=Localisation!$C$120,H131=3),0,IF(OR(H131=Localisation!$C$121,H131=2),-1,IF(OR(H131=Localisation!$C$122,H131=1),-2)))))</f>
        <v>0</v>
      </c>
      <c r="AD131" s="11" t="b">
        <f>IF(OR(I131=Localisation!$C$124,I131=5),-2,IF(OR(I131=Localisation!$C$125,I131=4),-1,IF(OR(I131=Localisation!$C$126,I131=3),0,IF(OR(I131=Localisation!$C$127,I131=2),2,IF(OR(I131=Localisation!$C$128,I131=1),4)))))</f>
        <v>0</v>
      </c>
      <c r="AE131" s="11" t="b">
        <f>IF(OR(J131=Localisation!$C$118,J131=5),4,IF(OR(J131=Localisation!$C$119,J131=4),2,IF(OR(J131=Localisation!$C$120,J131=3),0,IF(OR(J131=Localisation!$C$121,J131=2),-1,IF(OR(J131=Localisation!$C$122,J131=1),-2)))))</f>
        <v>0</v>
      </c>
      <c r="AF131" s="11" t="b">
        <f>IF(OR(K131=Localisation!$C$124,K131=5),-2,IF(OR(K131=Localisation!$C$125,K131=4),-1,IF(OR(K131=Localisation!$C$126,K131=3),0,IF(OR(K131=Localisation!$C$127,K131=2),2,IF(OR(K131=Localisation!$C$128,K131=1),4)))))</f>
        <v>0</v>
      </c>
      <c r="AG131" s="11" t="b">
        <f>IF(OR(L131=Localisation!$C$118,L131=5),4,IF(OR(L131=Localisation!$C$119,L131=4),2,IF(OR(L131=Localisation!$C$120,L131=3),0,IF(OR(L131=Localisation!$C$121,L131=2),-1,IF(OR(L131=Localisation!$C$122,L131=1),-2)))))</f>
        <v>0</v>
      </c>
      <c r="AH131" s="11" t="b">
        <f>IF(OR(M131=Localisation!$C$124,M131=5),-2,IF(OR(M131=Localisation!$C$125,M131=4),-1,IF(OR(M131=Localisation!$C$126,M131=3),0,IF(OR(M131=Localisation!$C$127,M131=2),2,IF(OR(M131=Localisation!$C$128,M131=1),4)))))</f>
        <v>0</v>
      </c>
      <c r="AI131" s="11" t="b">
        <f>IF(OR(N131=Localisation!$C$118,N131=5),4,IF(OR(N131=Localisation!$C$119,N131=4),2,IF(OR(N131=Localisation!$C$120,N131=3),0,IF(OR(N131=Localisation!$C$121,N131=2),-1,IF(OR(N131=Localisation!$C$122,N131=1),-2)))))</f>
        <v>0</v>
      </c>
      <c r="AJ131" s="11" t="b">
        <f>IF(OR(O131=Localisation!$C$124,O131=5),-2,IF(OR(O131=Localisation!$C$125,O131=4),-1,IF(OR(O131=Localisation!$C$126,O131=3),0,IF(OR(O131=Localisation!$C$127,O131=2),2,IF(OR(O131=Localisation!$C$128,O131=1),4)))))</f>
        <v>0</v>
      </c>
      <c r="AK131" s="11" t="b">
        <f>IF(OR(P131=Localisation!$C$118,P131=5),4,IF(OR(P131=Localisation!$C$119,P131=4),2,IF(OR(P131=Localisation!$C$120,P131=3),0,IF(OR(P131=Localisation!$C$121,P131=2),-1,IF(OR(P131=Localisation!$C$122,P131=1),-2)))))</f>
        <v>0</v>
      </c>
      <c r="AL131" s="11" t="b">
        <f>IF(OR(Q131=Localisation!$C$124,Q131=5),-2,IF(OR(Q131=Localisation!$C$125,Q131=4),-1,IF(OR(Q131=Localisation!$C$126,Q131=3),0,IF(OR(Q131=Localisation!$C$127,Q131=2),2,IF(OR(Q131=Localisation!$C$128,Q131=1),4)))))</f>
        <v>0</v>
      </c>
      <c r="AM131" s="11" t="b">
        <f>IF(OR(R131=Localisation!$C$118,R131=5),4,IF(OR(R131=Localisation!$C$119,R131=4),2,IF(OR(R131=Localisation!$C$120,R131=3),0,IF(OR(R131=Localisation!$C$121,R131=2),-1,IF(OR(R131=Localisation!$C$122,R131=1),-2)))))</f>
        <v>0</v>
      </c>
      <c r="AN131" s="11" t="b">
        <f>IF(OR(S131=Localisation!$C$124,S131=5),-2,IF(OR(S131=Localisation!$C$125,S131=4),-1,IF(OR(S131=Localisation!$C$126,S131=3),0,IF(OR(S131=Localisation!$C$127,S131=2),2,IF(OR(S131=Localisation!$C$128,S131=1),4)))))</f>
        <v>0</v>
      </c>
      <c r="AO131" s="11" t="b">
        <f>IF(OR(T131=Localisation!$C$118,T131=5),4,IF(OR(T131=Localisation!$C$119,T131=4),2,IF(OR(T131=Localisation!$C$120,T131=3),0,IF(OR(T131=Localisation!$C$121,T131=2),-1,IF(OR(T131=Localisation!$C$122,T131=1),-2)))))</f>
        <v>0</v>
      </c>
      <c r="AP131" s="11" t="b">
        <f>IF(OR(U131=Localisation!$C$124,U131=5),-2,IF(OR(U131=Localisation!$C$125,U131=4),-1,IF(OR(U131=Localisation!$C$126,U131=3),0,IF(OR(U131=Localisation!$C$127,U131=2),2,IF(OR(U131=Localisation!$C$128,U131=1),4)))))</f>
        <v>0</v>
      </c>
      <c r="AR131" s="11" t="str">
        <f t="shared" si="23"/>
        <v>ЛОЖЬЛОЖЬ</v>
      </c>
      <c r="AS131" s="11" t="str">
        <f t="shared" si="24"/>
        <v>ЛОЖЬЛОЖЬ</v>
      </c>
      <c r="AT131" s="11" t="str">
        <f t="shared" si="25"/>
        <v>ЛОЖЬЛОЖЬ</v>
      </c>
      <c r="AU131" s="11" t="str">
        <f t="shared" si="26"/>
        <v>ЛОЖЬЛОЖЬ</v>
      </c>
      <c r="AV131" s="11" t="str">
        <f t="shared" si="27"/>
        <v>ЛОЖЬЛОЖЬ</v>
      </c>
      <c r="AW131" s="11" t="str">
        <f t="shared" si="28"/>
        <v>ЛОЖЬЛОЖЬ</v>
      </c>
      <c r="AX131" s="11" t="str">
        <f t="shared" si="29"/>
        <v>ЛОЖЬЛОЖЬ</v>
      </c>
      <c r="AY131" s="11" t="str">
        <f t="shared" si="30"/>
        <v>ЛОЖЬЛОЖЬ</v>
      </c>
      <c r="AZ131" s="11" t="str">
        <f t="shared" si="31"/>
        <v>ЛОЖЬЛОЖЬ</v>
      </c>
      <c r="BA131" s="11" t="str">
        <f t="shared" si="32"/>
        <v>ЛОЖЬЛОЖЬ</v>
      </c>
      <c r="BC131" s="11" t="str">
        <f t="shared" si="33"/>
        <v/>
      </c>
      <c r="BD131" s="11" t="str">
        <f t="shared" si="34"/>
        <v/>
      </c>
      <c r="BE131" s="11" t="str">
        <f t="shared" si="35"/>
        <v/>
      </c>
      <c r="BF131" s="11" t="str">
        <f t="shared" si="36"/>
        <v/>
      </c>
      <c r="BG131" s="11" t="str">
        <f t="shared" si="37"/>
        <v/>
      </c>
      <c r="BH131" s="11" t="str">
        <f t="shared" si="38"/>
        <v/>
      </c>
      <c r="BI131" s="11" t="str">
        <f t="shared" si="39"/>
        <v/>
      </c>
      <c r="BJ131" s="11" t="str">
        <f t="shared" si="40"/>
        <v/>
      </c>
      <c r="BK131" s="11" t="str">
        <f t="shared" si="41"/>
        <v/>
      </c>
      <c r="BL131" s="11" t="str">
        <f t="shared" si="42"/>
        <v/>
      </c>
    </row>
    <row r="132" spans="2:64" x14ac:dyDescent="0.3">
      <c r="B132"/>
      <c r="C132"/>
      <c r="D132"/>
      <c r="E132"/>
      <c r="F132"/>
      <c r="G132"/>
      <c r="H132"/>
      <c r="I132"/>
      <c r="J132"/>
      <c r="K132"/>
      <c r="L132"/>
      <c r="M132"/>
      <c r="N132"/>
      <c r="O132"/>
      <c r="P132"/>
      <c r="Q132"/>
      <c r="R132"/>
      <c r="S132"/>
      <c r="T132"/>
      <c r="U132"/>
      <c r="W132" s="11" t="b">
        <f>IF(OR(B132=Localisation!$C$118,B132=5),4,IF(OR(B132=Localisation!$C$119,B132=4),2,IF(OR(B132=Localisation!$C$120,B132=3),0,IF(OR(B132=Localisation!$C$121,B132=2),-1,IF(OR(B132=Localisation!$C$122,B132=1),-2)))))</f>
        <v>0</v>
      </c>
      <c r="X132" s="11" t="b">
        <f>IF(OR(C132=Localisation!$C$124,C132=5),-2,IF(OR(C132=Localisation!$C$125,C132=4),-1,IF(OR(C132=Localisation!$C$126,C132=3),0,IF(OR(C132=Localisation!$C$127,C132=2),2,IF(OR(C132=Localisation!$C$128,C132=1),4)))))</f>
        <v>0</v>
      </c>
      <c r="Y132" s="11" t="b">
        <f>IF(OR(D132=Localisation!$C$118,D132=5),4,IF(OR(D132=Localisation!$C$119,D132=4),2,IF(OR(D132=Localisation!$C$120,D132=3),0,IF(OR(D132=Localisation!$C$121,D132=2),-1,IF(OR(D132=Localisation!$C$122,D132=1),-2)))))</f>
        <v>0</v>
      </c>
      <c r="Z132" s="11" t="b">
        <f>IF(OR(E132=Localisation!$C$124,E132=5),-2,IF(OR(E132=Localisation!$C$125,E132=4),-1,IF(OR(E132=Localisation!$C$126,E132=3),0,IF(OR(E132=Localisation!$C$127,E132=2),2,IF(OR(E132=Localisation!$C$128,E132=1),4)))))</f>
        <v>0</v>
      </c>
      <c r="AA132" s="11" t="b">
        <f>IF(OR(F132=Localisation!$C$118,F132=5),4,IF(OR(F132=Localisation!$C$119,F132=4),2,IF(OR(F132=Localisation!$C$120,F132=3),0,IF(OR(F132=Localisation!$C$121,F132=2),-1,IF(OR(F132=Localisation!$C$122,F132=1),-2)))))</f>
        <v>0</v>
      </c>
      <c r="AB132" s="11" t="b">
        <f>IF(OR(G132=Localisation!$C$124,G132=5),-2,IF(OR(G132=Localisation!$C$125,G132=4),-1,IF(OR(G132=Localisation!$C$126,G132=3),0,IF(OR(G132=Localisation!$C$127,G132=2),2,IF(OR(G132=Localisation!$C$128,G132=1),4)))))</f>
        <v>0</v>
      </c>
      <c r="AC132" s="11" t="b">
        <f>IF(OR(H132=Localisation!$C$118,H132=5),4,IF(OR(H132=Localisation!$C$119,H132=4),2,IF(OR(H132=Localisation!$C$120,H132=3),0,IF(OR(H132=Localisation!$C$121,H132=2),-1,IF(OR(H132=Localisation!$C$122,H132=1),-2)))))</f>
        <v>0</v>
      </c>
      <c r="AD132" s="11" t="b">
        <f>IF(OR(I132=Localisation!$C$124,I132=5),-2,IF(OR(I132=Localisation!$C$125,I132=4),-1,IF(OR(I132=Localisation!$C$126,I132=3),0,IF(OR(I132=Localisation!$C$127,I132=2),2,IF(OR(I132=Localisation!$C$128,I132=1),4)))))</f>
        <v>0</v>
      </c>
      <c r="AE132" s="11" t="b">
        <f>IF(OR(J132=Localisation!$C$118,J132=5),4,IF(OR(J132=Localisation!$C$119,J132=4),2,IF(OR(J132=Localisation!$C$120,J132=3),0,IF(OR(J132=Localisation!$C$121,J132=2),-1,IF(OR(J132=Localisation!$C$122,J132=1),-2)))))</f>
        <v>0</v>
      </c>
      <c r="AF132" s="11" t="b">
        <f>IF(OR(K132=Localisation!$C$124,K132=5),-2,IF(OR(K132=Localisation!$C$125,K132=4),-1,IF(OR(K132=Localisation!$C$126,K132=3),0,IF(OR(K132=Localisation!$C$127,K132=2),2,IF(OR(K132=Localisation!$C$128,K132=1),4)))))</f>
        <v>0</v>
      </c>
      <c r="AG132" s="11" t="b">
        <f>IF(OR(L132=Localisation!$C$118,L132=5),4,IF(OR(L132=Localisation!$C$119,L132=4),2,IF(OR(L132=Localisation!$C$120,L132=3),0,IF(OR(L132=Localisation!$C$121,L132=2),-1,IF(OR(L132=Localisation!$C$122,L132=1),-2)))))</f>
        <v>0</v>
      </c>
      <c r="AH132" s="11" t="b">
        <f>IF(OR(M132=Localisation!$C$124,M132=5),-2,IF(OR(M132=Localisation!$C$125,M132=4),-1,IF(OR(M132=Localisation!$C$126,M132=3),0,IF(OR(M132=Localisation!$C$127,M132=2),2,IF(OR(M132=Localisation!$C$128,M132=1),4)))))</f>
        <v>0</v>
      </c>
      <c r="AI132" s="11" t="b">
        <f>IF(OR(N132=Localisation!$C$118,N132=5),4,IF(OR(N132=Localisation!$C$119,N132=4),2,IF(OR(N132=Localisation!$C$120,N132=3),0,IF(OR(N132=Localisation!$C$121,N132=2),-1,IF(OR(N132=Localisation!$C$122,N132=1),-2)))))</f>
        <v>0</v>
      </c>
      <c r="AJ132" s="11" t="b">
        <f>IF(OR(O132=Localisation!$C$124,O132=5),-2,IF(OR(O132=Localisation!$C$125,O132=4),-1,IF(OR(O132=Localisation!$C$126,O132=3),0,IF(OR(O132=Localisation!$C$127,O132=2),2,IF(OR(O132=Localisation!$C$128,O132=1),4)))))</f>
        <v>0</v>
      </c>
      <c r="AK132" s="11" t="b">
        <f>IF(OR(P132=Localisation!$C$118,P132=5),4,IF(OR(P132=Localisation!$C$119,P132=4),2,IF(OR(P132=Localisation!$C$120,P132=3),0,IF(OR(P132=Localisation!$C$121,P132=2),-1,IF(OR(P132=Localisation!$C$122,P132=1),-2)))))</f>
        <v>0</v>
      </c>
      <c r="AL132" s="11" t="b">
        <f>IF(OR(Q132=Localisation!$C$124,Q132=5),-2,IF(OR(Q132=Localisation!$C$125,Q132=4),-1,IF(OR(Q132=Localisation!$C$126,Q132=3),0,IF(OR(Q132=Localisation!$C$127,Q132=2),2,IF(OR(Q132=Localisation!$C$128,Q132=1),4)))))</f>
        <v>0</v>
      </c>
      <c r="AM132" s="11" t="b">
        <f>IF(OR(R132=Localisation!$C$118,R132=5),4,IF(OR(R132=Localisation!$C$119,R132=4),2,IF(OR(R132=Localisation!$C$120,R132=3),0,IF(OR(R132=Localisation!$C$121,R132=2),-1,IF(OR(R132=Localisation!$C$122,R132=1),-2)))))</f>
        <v>0</v>
      </c>
      <c r="AN132" s="11" t="b">
        <f>IF(OR(S132=Localisation!$C$124,S132=5),-2,IF(OR(S132=Localisation!$C$125,S132=4),-1,IF(OR(S132=Localisation!$C$126,S132=3),0,IF(OR(S132=Localisation!$C$127,S132=2),2,IF(OR(S132=Localisation!$C$128,S132=1),4)))))</f>
        <v>0</v>
      </c>
      <c r="AO132" s="11" t="b">
        <f>IF(OR(T132=Localisation!$C$118,T132=5),4,IF(OR(T132=Localisation!$C$119,T132=4),2,IF(OR(T132=Localisation!$C$120,T132=3),0,IF(OR(T132=Localisation!$C$121,T132=2),-1,IF(OR(T132=Localisation!$C$122,T132=1),-2)))))</f>
        <v>0</v>
      </c>
      <c r="AP132" s="11" t="b">
        <f>IF(OR(U132=Localisation!$C$124,U132=5),-2,IF(OR(U132=Localisation!$C$125,U132=4),-1,IF(OR(U132=Localisation!$C$126,U132=3),0,IF(OR(U132=Localisation!$C$127,U132=2),2,IF(OR(U132=Localisation!$C$128,U132=1),4)))))</f>
        <v>0</v>
      </c>
      <c r="AR132" s="11" t="str">
        <f t="shared" si="23"/>
        <v>ЛОЖЬЛОЖЬ</v>
      </c>
      <c r="AS132" s="11" t="str">
        <f t="shared" si="24"/>
        <v>ЛОЖЬЛОЖЬ</v>
      </c>
      <c r="AT132" s="11" t="str">
        <f t="shared" si="25"/>
        <v>ЛОЖЬЛОЖЬ</v>
      </c>
      <c r="AU132" s="11" t="str">
        <f t="shared" si="26"/>
        <v>ЛОЖЬЛОЖЬ</v>
      </c>
      <c r="AV132" s="11" t="str">
        <f t="shared" si="27"/>
        <v>ЛОЖЬЛОЖЬ</v>
      </c>
      <c r="AW132" s="11" t="str">
        <f t="shared" si="28"/>
        <v>ЛОЖЬЛОЖЬ</v>
      </c>
      <c r="AX132" s="11" t="str">
        <f t="shared" si="29"/>
        <v>ЛОЖЬЛОЖЬ</v>
      </c>
      <c r="AY132" s="11" t="str">
        <f t="shared" si="30"/>
        <v>ЛОЖЬЛОЖЬ</v>
      </c>
      <c r="AZ132" s="11" t="str">
        <f t="shared" si="31"/>
        <v>ЛОЖЬЛОЖЬ</v>
      </c>
      <c r="BA132" s="11" t="str">
        <f t="shared" si="32"/>
        <v>ЛОЖЬЛОЖЬ</v>
      </c>
      <c r="BC132" s="11" t="str">
        <f t="shared" si="33"/>
        <v/>
      </c>
      <c r="BD132" s="11" t="str">
        <f t="shared" si="34"/>
        <v/>
      </c>
      <c r="BE132" s="11" t="str">
        <f t="shared" si="35"/>
        <v/>
      </c>
      <c r="BF132" s="11" t="str">
        <f t="shared" si="36"/>
        <v/>
      </c>
      <c r="BG132" s="11" t="str">
        <f t="shared" si="37"/>
        <v/>
      </c>
      <c r="BH132" s="11" t="str">
        <f t="shared" si="38"/>
        <v/>
      </c>
      <c r="BI132" s="11" t="str">
        <f t="shared" si="39"/>
        <v/>
      </c>
      <c r="BJ132" s="11" t="str">
        <f t="shared" si="40"/>
        <v/>
      </c>
      <c r="BK132" s="11" t="str">
        <f t="shared" si="41"/>
        <v/>
      </c>
      <c r="BL132" s="11" t="str">
        <f t="shared" si="42"/>
        <v/>
      </c>
    </row>
    <row r="133" spans="2:64" x14ac:dyDescent="0.3">
      <c r="B133"/>
      <c r="C133"/>
      <c r="D133"/>
      <c r="E133"/>
      <c r="F133"/>
      <c r="G133"/>
      <c r="H133"/>
      <c r="I133"/>
      <c r="J133"/>
      <c r="K133"/>
      <c r="L133"/>
      <c r="M133"/>
      <c r="N133"/>
      <c r="O133"/>
      <c r="P133"/>
      <c r="Q133"/>
      <c r="R133"/>
      <c r="S133"/>
      <c r="T133"/>
      <c r="U133"/>
      <c r="W133" s="11" t="b">
        <f>IF(OR(B133=Localisation!$C$118,B133=5),4,IF(OR(B133=Localisation!$C$119,B133=4),2,IF(OR(B133=Localisation!$C$120,B133=3),0,IF(OR(B133=Localisation!$C$121,B133=2),-1,IF(OR(B133=Localisation!$C$122,B133=1),-2)))))</f>
        <v>0</v>
      </c>
      <c r="X133" s="11" t="b">
        <f>IF(OR(C133=Localisation!$C$124,C133=5),-2,IF(OR(C133=Localisation!$C$125,C133=4),-1,IF(OR(C133=Localisation!$C$126,C133=3),0,IF(OR(C133=Localisation!$C$127,C133=2),2,IF(OR(C133=Localisation!$C$128,C133=1),4)))))</f>
        <v>0</v>
      </c>
      <c r="Y133" s="11" t="b">
        <f>IF(OR(D133=Localisation!$C$118,D133=5),4,IF(OR(D133=Localisation!$C$119,D133=4),2,IF(OR(D133=Localisation!$C$120,D133=3),0,IF(OR(D133=Localisation!$C$121,D133=2),-1,IF(OR(D133=Localisation!$C$122,D133=1),-2)))))</f>
        <v>0</v>
      </c>
      <c r="Z133" s="11" t="b">
        <f>IF(OR(E133=Localisation!$C$124,E133=5),-2,IF(OR(E133=Localisation!$C$125,E133=4),-1,IF(OR(E133=Localisation!$C$126,E133=3),0,IF(OR(E133=Localisation!$C$127,E133=2),2,IF(OR(E133=Localisation!$C$128,E133=1),4)))))</f>
        <v>0</v>
      </c>
      <c r="AA133" s="11" t="b">
        <f>IF(OR(F133=Localisation!$C$118,F133=5),4,IF(OR(F133=Localisation!$C$119,F133=4),2,IF(OR(F133=Localisation!$C$120,F133=3),0,IF(OR(F133=Localisation!$C$121,F133=2),-1,IF(OR(F133=Localisation!$C$122,F133=1),-2)))))</f>
        <v>0</v>
      </c>
      <c r="AB133" s="11" t="b">
        <f>IF(OR(G133=Localisation!$C$124,G133=5),-2,IF(OR(G133=Localisation!$C$125,G133=4),-1,IF(OR(G133=Localisation!$C$126,G133=3),0,IF(OR(G133=Localisation!$C$127,G133=2),2,IF(OR(G133=Localisation!$C$128,G133=1),4)))))</f>
        <v>0</v>
      </c>
      <c r="AC133" s="11" t="b">
        <f>IF(OR(H133=Localisation!$C$118,H133=5),4,IF(OR(H133=Localisation!$C$119,H133=4),2,IF(OR(H133=Localisation!$C$120,H133=3),0,IF(OR(H133=Localisation!$C$121,H133=2),-1,IF(OR(H133=Localisation!$C$122,H133=1),-2)))))</f>
        <v>0</v>
      </c>
      <c r="AD133" s="11" t="b">
        <f>IF(OR(I133=Localisation!$C$124,I133=5),-2,IF(OR(I133=Localisation!$C$125,I133=4),-1,IF(OR(I133=Localisation!$C$126,I133=3),0,IF(OR(I133=Localisation!$C$127,I133=2),2,IF(OR(I133=Localisation!$C$128,I133=1),4)))))</f>
        <v>0</v>
      </c>
      <c r="AE133" s="11" t="b">
        <f>IF(OR(J133=Localisation!$C$118,J133=5),4,IF(OR(J133=Localisation!$C$119,J133=4),2,IF(OR(J133=Localisation!$C$120,J133=3),0,IF(OR(J133=Localisation!$C$121,J133=2),-1,IF(OR(J133=Localisation!$C$122,J133=1),-2)))))</f>
        <v>0</v>
      </c>
      <c r="AF133" s="11" t="b">
        <f>IF(OR(K133=Localisation!$C$124,K133=5),-2,IF(OR(K133=Localisation!$C$125,K133=4),-1,IF(OR(K133=Localisation!$C$126,K133=3),0,IF(OR(K133=Localisation!$C$127,K133=2),2,IF(OR(K133=Localisation!$C$128,K133=1),4)))))</f>
        <v>0</v>
      </c>
      <c r="AG133" s="11" t="b">
        <f>IF(OR(L133=Localisation!$C$118,L133=5),4,IF(OR(L133=Localisation!$C$119,L133=4),2,IF(OR(L133=Localisation!$C$120,L133=3),0,IF(OR(L133=Localisation!$C$121,L133=2),-1,IF(OR(L133=Localisation!$C$122,L133=1),-2)))))</f>
        <v>0</v>
      </c>
      <c r="AH133" s="11" t="b">
        <f>IF(OR(M133=Localisation!$C$124,M133=5),-2,IF(OR(M133=Localisation!$C$125,M133=4),-1,IF(OR(M133=Localisation!$C$126,M133=3),0,IF(OR(M133=Localisation!$C$127,M133=2),2,IF(OR(M133=Localisation!$C$128,M133=1),4)))))</f>
        <v>0</v>
      </c>
      <c r="AI133" s="11" t="b">
        <f>IF(OR(N133=Localisation!$C$118,N133=5),4,IF(OR(N133=Localisation!$C$119,N133=4),2,IF(OR(N133=Localisation!$C$120,N133=3),0,IF(OR(N133=Localisation!$C$121,N133=2),-1,IF(OR(N133=Localisation!$C$122,N133=1),-2)))))</f>
        <v>0</v>
      </c>
      <c r="AJ133" s="11" t="b">
        <f>IF(OR(O133=Localisation!$C$124,O133=5),-2,IF(OR(O133=Localisation!$C$125,O133=4),-1,IF(OR(O133=Localisation!$C$126,O133=3),0,IF(OR(O133=Localisation!$C$127,O133=2),2,IF(OR(O133=Localisation!$C$128,O133=1),4)))))</f>
        <v>0</v>
      </c>
      <c r="AK133" s="11" t="b">
        <f>IF(OR(P133=Localisation!$C$118,P133=5),4,IF(OR(P133=Localisation!$C$119,P133=4),2,IF(OR(P133=Localisation!$C$120,P133=3),0,IF(OR(P133=Localisation!$C$121,P133=2),-1,IF(OR(P133=Localisation!$C$122,P133=1),-2)))))</f>
        <v>0</v>
      </c>
      <c r="AL133" s="11" t="b">
        <f>IF(OR(Q133=Localisation!$C$124,Q133=5),-2,IF(OR(Q133=Localisation!$C$125,Q133=4),-1,IF(OR(Q133=Localisation!$C$126,Q133=3),0,IF(OR(Q133=Localisation!$C$127,Q133=2),2,IF(OR(Q133=Localisation!$C$128,Q133=1),4)))))</f>
        <v>0</v>
      </c>
      <c r="AM133" s="11" t="b">
        <f>IF(OR(R133=Localisation!$C$118,R133=5),4,IF(OR(R133=Localisation!$C$119,R133=4),2,IF(OR(R133=Localisation!$C$120,R133=3),0,IF(OR(R133=Localisation!$C$121,R133=2),-1,IF(OR(R133=Localisation!$C$122,R133=1),-2)))))</f>
        <v>0</v>
      </c>
      <c r="AN133" s="11" t="b">
        <f>IF(OR(S133=Localisation!$C$124,S133=5),-2,IF(OR(S133=Localisation!$C$125,S133=4),-1,IF(OR(S133=Localisation!$C$126,S133=3),0,IF(OR(S133=Localisation!$C$127,S133=2),2,IF(OR(S133=Localisation!$C$128,S133=1),4)))))</f>
        <v>0</v>
      </c>
      <c r="AO133" s="11" t="b">
        <f>IF(OR(T133=Localisation!$C$118,T133=5),4,IF(OR(T133=Localisation!$C$119,T133=4),2,IF(OR(T133=Localisation!$C$120,T133=3),0,IF(OR(T133=Localisation!$C$121,T133=2),-1,IF(OR(T133=Localisation!$C$122,T133=1),-2)))))</f>
        <v>0</v>
      </c>
      <c r="AP133" s="11" t="b">
        <f>IF(OR(U133=Localisation!$C$124,U133=5),-2,IF(OR(U133=Localisation!$C$125,U133=4),-1,IF(OR(U133=Localisation!$C$126,U133=3),0,IF(OR(U133=Localisation!$C$127,U133=2),2,IF(OR(U133=Localisation!$C$128,U133=1),4)))))</f>
        <v>0</v>
      </c>
      <c r="AR133" s="11" t="str">
        <f t="shared" ref="AR133:AR196" si="47">CONCATENATE(W133,X133)</f>
        <v>ЛОЖЬЛОЖЬ</v>
      </c>
      <c r="AS133" s="11" t="str">
        <f t="shared" ref="AS133:AS196" si="48">CONCATENATE(Y133,Z133)</f>
        <v>ЛОЖЬЛОЖЬ</v>
      </c>
      <c r="AT133" s="11" t="str">
        <f t="shared" ref="AT133:AT196" si="49">CONCATENATE(AA133,AB133)</f>
        <v>ЛОЖЬЛОЖЬ</v>
      </c>
      <c r="AU133" s="11" t="str">
        <f t="shared" ref="AU133:AU196" si="50">CONCATENATE(AC133,AD133)</f>
        <v>ЛОЖЬЛОЖЬ</v>
      </c>
      <c r="AV133" s="11" t="str">
        <f t="shared" ref="AV133:AV196" si="51">CONCATENATE(AE133,AF133)</f>
        <v>ЛОЖЬЛОЖЬ</v>
      </c>
      <c r="AW133" s="11" t="str">
        <f t="shared" ref="AW133:AW196" si="52">CONCATENATE(AG133,AH133)</f>
        <v>ЛОЖЬЛОЖЬ</v>
      </c>
      <c r="AX133" s="11" t="str">
        <f t="shared" ref="AX133:AX196" si="53">CONCATENATE(AI133,AJ133)</f>
        <v>ЛОЖЬЛОЖЬ</v>
      </c>
      <c r="AY133" s="11" t="str">
        <f t="shared" ref="AY133:AY196" si="54">CONCATENATE(AK133,AL133)</f>
        <v>ЛОЖЬЛОЖЬ</v>
      </c>
      <c r="AZ133" s="11" t="str">
        <f t="shared" ref="AZ133:AZ196" si="55">CONCATENATE(AM133,AN133)</f>
        <v>ЛОЖЬЛОЖЬ</v>
      </c>
      <c r="BA133" s="11" t="str">
        <f t="shared" ref="BA133:BA196" si="56">CONCATENATE(AO133,AP133)</f>
        <v>ЛОЖЬЛОЖЬ</v>
      </c>
      <c r="BC133" s="11" t="str">
        <f t="shared" ref="BC133:BC196" si="57" xml:space="preserve"> IF(OR(AR133= "4-2", AR133= "2-1", AR133= "-12", AR133= "-24"),"Q",
  IF(
    OR(AR133= "4-1", AR133= "40", AR133= "42"),"A",
    IF(
      AR133= "44","P",
      IF(OR(AR133= "2-2",AR133="0-2",AR133="-1-2",AR133="-2-2",AR133="-2-1",AR133="-20",AR133="-22" ),"R",
              IF(
                OR(AR133= "24",AR133="04",AR133="-14"),"M",
                IF(
                  OR(AR133= "20",AR133="22",AR133="0-1",AR133="00",AR133="02",AR133="-1-1",AR133="-10"),"I",""
                )
              )
      )
    )
  )
)</f>
        <v/>
      </c>
      <c r="BD133" s="11" t="str">
        <f t="shared" ref="BD133:BD196" si="58" xml:space="preserve"> IF(OR(AS133= "4-2", AS133= "2-1", AS133= "-12", AS133= "-24"),"Q",
  IF(
    OR(AS133= "4-1", AS133= "40", AS133= "42"),"A",
    IF(
      AS133= "44","P",
      IF(OR(AS133= "2-2",AS133="0-2",AS133="-1-2",AS133="-2-2",AS133="-2-1",AS133="-20",AS133="-22" ),"R",
              IF(
                OR(AS133= "24",AS133="04",AS133="-14"),"M",
                IF(
                  OR(AS133= "20",AS133="22",AS133="0-1",AS133="00",AS133="02",AS133="-1-1",AS133="-10"),"I",""
                )
              )
      )
    )
  )
)</f>
        <v/>
      </c>
      <c r="BE133" s="11" t="str">
        <f t="shared" ref="BE133:BE196" si="59" xml:space="preserve"> IF(OR(AT133= "4-2", AT133= "2-1", AT133= "-12", AT133= "-24"),"Q",
  IF(
    OR(AT133= "4-1", AT133= "40", AT133= "42"),"A",
    IF(
      AT133= "44","P",
      IF(OR(AT133= "2-2",AT133="0-2",AT133="-1-2",AT133="-2-2",AT133="-2-1",AT133="-20",AT133="-22" ),"R",
              IF(
                OR(AT133= "24",AT133="04",AT133="-14"),"M",
                IF(
                  OR(AT133= "20",AT133="22",AT133="0-1",AT133="00",AT133="02",AT133="-1-1",AT133="-10"),"I",""
                )
              )
      )
    )
  )
)</f>
        <v/>
      </c>
      <c r="BF133" s="11" t="str">
        <f t="shared" ref="BF133:BF196" si="60" xml:space="preserve"> IF(OR(AU133= "4-2", AU133= "2-1", AU133= "-12", AU133= "-24"),"Q",
  IF(
    OR(AU133= "4-1", AU133= "40", AU133= "42"),"A",
    IF(
      AU133= "44","P",
      IF(OR(AU133= "2-2",AU133="0-2",AU133="-1-2",AU133="-2-2",AU133="-2-1",AU133="-20",AU133="-22" ),"R",
              IF(
                OR(AU133= "24",AU133="04",AU133="-14"),"M",
                IF(
                  OR(AU133= "20",AU133="22",AU133="0-1",AU133="00",AU133="02",AU133="-1-1",AU133="-10"),"I",""
                )
              )
      )
    )
  )
)</f>
        <v/>
      </c>
      <c r="BG133" s="11" t="str">
        <f t="shared" ref="BG133:BG196" si="61" xml:space="preserve"> IF(OR(AV133= "4-2", AV133= "2-1", AV133= "-12", AV133= "-24"),"Q",
  IF(
    OR(AV133= "4-1", AV133= "40", AV133= "42"),"A",
    IF(
      AV133= "44","P",
      IF(OR(AV133= "2-2",AV133="0-2",AV133="-1-2",AV133="-2-2",AV133="-2-1",AV133="-20",AV133="-22" ),"R",
              IF(
                OR(AV133= "24",AV133="04",AV133="-14"),"M",
                IF(
                  OR(AV133= "20",AV133="22",AV133="0-1",AV133="00",AV133="02",AV133="-1-1",AV133="-10"),"I",""
                )
              )
      )
    )
  )
)</f>
        <v/>
      </c>
      <c r="BH133" s="11" t="str">
        <f t="shared" ref="BH133:BH196" si="62" xml:space="preserve"> IF(OR(AW133= "4-2", AW133= "2-1", AW133= "-12", AW133= "-24"),"Q",
  IF(
    OR(AW133= "4-1", AW133= "40", AW133= "42"),"A",
    IF(
      AW133= "44","P",
      IF(OR(AW133= "2-2",AW133="0-2",AW133="-1-2",AW133="-2-2",AW133="-2-1",AW133="-20",AW133="-22" ),"R",
              IF(
                OR(AW133= "24",AW133="04",AW133="-14"),"M",
                IF(
                  OR(AW133= "20",AW133="22",AW133="0-1",AW133="00",AW133="02",AW133="-1-1",AW133="-10"),"I",""
                )
              )
      )
    )
  )
)</f>
        <v/>
      </c>
      <c r="BI133" s="11" t="str">
        <f t="shared" ref="BI133:BI196" si="63" xml:space="preserve"> IF(OR(AX133= "4-2", AX133= "2-1", AX133= "-12", AX133= "-24"),"Q",
  IF(
    OR(AX133= "4-1", AX133= "40", AX133= "42"),"A",
    IF(
      AX133= "44","P",
      IF(OR(AX133= "2-2",AX133="0-2",AX133="-1-2",AX133="-2-2",AX133="-2-1",AX133="-20",AX133="-22" ),"R",
              IF(
                OR(AX133= "24",AX133="04",AX133="-14"),"M",
                IF(
                  OR(AX133= "20",AX133="22",AX133="0-1",AX133="00",AX133="02",AX133="-1-1",AX133="-10"),"I",""
                )
              )
      )
    )
  )
)</f>
        <v/>
      </c>
      <c r="BJ133" s="11" t="str">
        <f t="shared" ref="BJ133:BJ196" si="64" xml:space="preserve"> IF(OR(AY133= "4-2", AY133= "2-1", AY133= "-12", AY133= "-24"),"Q",
  IF(
    OR(AY133= "4-1", AY133= "40", AY133= "42"),"A",
    IF(
      AY133= "44","P",
      IF(OR(AY133= "2-2",AY133="0-2",AY133="-1-2",AY133="-2-2",AY133="-2-1",AY133="-20",AY133="-22" ),"R",
              IF(
                OR(AY133= "24",AY133="04",AY133="-14"),"M",
                IF(
                  OR(AY133= "20",AY133="22",AY133="0-1",AY133="00",AY133="02",AY133="-1-1",AY133="-10"),"I",""
                )
              )
      )
    )
  )
)</f>
        <v/>
      </c>
      <c r="BK133" s="11" t="str">
        <f t="shared" ref="BK133:BK196" si="65" xml:space="preserve"> IF(OR(AZ133= "4-2", AZ133= "2-1", AZ133= "-12", AZ133= "-24"),"Q",
  IF(
    OR(AZ133= "4-1", AZ133= "40", AZ133= "42"),"A",
    IF(
      AZ133= "44","P",
      IF(OR(AZ133= "2-2",AZ133="0-2",AZ133="-1-2",AZ133="-2-2",AZ133="-2-1",AZ133="-20",AZ133="-22" ),"R",
              IF(
                OR(AZ133= "24",AZ133="04",AZ133="-14"),"M",
                IF(
                  OR(AZ133= "20",AZ133="22",AZ133="0-1",AZ133="00",AZ133="02",AZ133="-1-1",AZ133="-10"),"I",""
                )
              )
      )
    )
  )
)</f>
        <v/>
      </c>
      <c r="BL133" s="11" t="str">
        <f t="shared" ref="BL133:BL196" si="66" xml:space="preserve"> IF(OR(BA133= "4-2", BA133= "2-1", BA133= "-12", BA133= "-24"),"Q",
  IF(
    OR(BA133= "4-1", BA133= "40", BA133= "42"),"A",
    IF(
      BA133= "44","P",
      IF(OR(BA133= "2-2",BA133="0-2",BA133="-1-2",BA133="-2-2",BA133="-2-1",BA133="-20",BA133="-22" ),"R",
              IF(
                OR(BA133= "24",BA133="04",BA133="-14"),"M",
                IF(
                  OR(BA133= "20",BA133="22",BA133="0-1",BA133="00",BA133="02",BA133="-1-1",BA133="-10"),"I",""
                )
              )
      )
    )
  )
)</f>
        <v/>
      </c>
    </row>
    <row r="134" spans="2:64" x14ac:dyDescent="0.3">
      <c r="B134"/>
      <c r="C134"/>
      <c r="D134"/>
      <c r="E134"/>
      <c r="F134"/>
      <c r="G134"/>
      <c r="H134"/>
      <c r="I134"/>
      <c r="J134"/>
      <c r="K134"/>
      <c r="L134"/>
      <c r="M134"/>
      <c r="N134"/>
      <c r="O134"/>
      <c r="P134"/>
      <c r="Q134"/>
      <c r="R134"/>
      <c r="S134"/>
      <c r="T134"/>
      <c r="U134"/>
      <c r="W134" s="11" t="b">
        <f>IF(OR(B134=Localisation!$C$118,B134=5),4,IF(OR(B134=Localisation!$C$119,B134=4),2,IF(OR(B134=Localisation!$C$120,B134=3),0,IF(OR(B134=Localisation!$C$121,B134=2),-1,IF(OR(B134=Localisation!$C$122,B134=1),-2)))))</f>
        <v>0</v>
      </c>
      <c r="X134" s="11" t="b">
        <f>IF(OR(C134=Localisation!$C$124,C134=5),-2,IF(OR(C134=Localisation!$C$125,C134=4),-1,IF(OR(C134=Localisation!$C$126,C134=3),0,IF(OR(C134=Localisation!$C$127,C134=2),2,IF(OR(C134=Localisation!$C$128,C134=1),4)))))</f>
        <v>0</v>
      </c>
      <c r="Y134" s="11" t="b">
        <f>IF(OR(D134=Localisation!$C$118,D134=5),4,IF(OR(D134=Localisation!$C$119,D134=4),2,IF(OR(D134=Localisation!$C$120,D134=3),0,IF(OR(D134=Localisation!$C$121,D134=2),-1,IF(OR(D134=Localisation!$C$122,D134=1),-2)))))</f>
        <v>0</v>
      </c>
      <c r="Z134" s="11" t="b">
        <f>IF(OR(E134=Localisation!$C$124,E134=5),-2,IF(OR(E134=Localisation!$C$125,E134=4),-1,IF(OR(E134=Localisation!$C$126,E134=3),0,IF(OR(E134=Localisation!$C$127,E134=2),2,IF(OR(E134=Localisation!$C$128,E134=1),4)))))</f>
        <v>0</v>
      </c>
      <c r="AA134" s="11" t="b">
        <f>IF(OR(F134=Localisation!$C$118,F134=5),4,IF(OR(F134=Localisation!$C$119,F134=4),2,IF(OR(F134=Localisation!$C$120,F134=3),0,IF(OR(F134=Localisation!$C$121,F134=2),-1,IF(OR(F134=Localisation!$C$122,F134=1),-2)))))</f>
        <v>0</v>
      </c>
      <c r="AB134" s="11" t="b">
        <f>IF(OR(G134=Localisation!$C$124,G134=5),-2,IF(OR(G134=Localisation!$C$125,G134=4),-1,IF(OR(G134=Localisation!$C$126,G134=3),0,IF(OR(G134=Localisation!$C$127,G134=2),2,IF(OR(G134=Localisation!$C$128,G134=1),4)))))</f>
        <v>0</v>
      </c>
      <c r="AC134" s="11" t="b">
        <f>IF(OR(H134=Localisation!$C$118,H134=5),4,IF(OR(H134=Localisation!$C$119,H134=4),2,IF(OR(H134=Localisation!$C$120,H134=3),0,IF(OR(H134=Localisation!$C$121,H134=2),-1,IF(OR(H134=Localisation!$C$122,H134=1),-2)))))</f>
        <v>0</v>
      </c>
      <c r="AD134" s="11" t="b">
        <f>IF(OR(I134=Localisation!$C$124,I134=5),-2,IF(OR(I134=Localisation!$C$125,I134=4),-1,IF(OR(I134=Localisation!$C$126,I134=3),0,IF(OR(I134=Localisation!$C$127,I134=2),2,IF(OR(I134=Localisation!$C$128,I134=1),4)))))</f>
        <v>0</v>
      </c>
      <c r="AE134" s="11" t="b">
        <f>IF(OR(J134=Localisation!$C$118,J134=5),4,IF(OR(J134=Localisation!$C$119,J134=4),2,IF(OR(J134=Localisation!$C$120,J134=3),0,IF(OR(J134=Localisation!$C$121,J134=2),-1,IF(OR(J134=Localisation!$C$122,J134=1),-2)))))</f>
        <v>0</v>
      </c>
      <c r="AF134" s="11" t="b">
        <f>IF(OR(K134=Localisation!$C$124,K134=5),-2,IF(OR(K134=Localisation!$C$125,K134=4),-1,IF(OR(K134=Localisation!$C$126,K134=3),0,IF(OR(K134=Localisation!$C$127,K134=2),2,IF(OR(K134=Localisation!$C$128,K134=1),4)))))</f>
        <v>0</v>
      </c>
      <c r="AG134" s="11" t="b">
        <f>IF(OR(L134=Localisation!$C$118,L134=5),4,IF(OR(L134=Localisation!$C$119,L134=4),2,IF(OR(L134=Localisation!$C$120,L134=3),0,IF(OR(L134=Localisation!$C$121,L134=2),-1,IF(OR(L134=Localisation!$C$122,L134=1),-2)))))</f>
        <v>0</v>
      </c>
      <c r="AH134" s="11" t="b">
        <f>IF(OR(M134=Localisation!$C$124,M134=5),-2,IF(OR(M134=Localisation!$C$125,M134=4),-1,IF(OR(M134=Localisation!$C$126,M134=3),0,IF(OR(M134=Localisation!$C$127,M134=2),2,IF(OR(M134=Localisation!$C$128,M134=1),4)))))</f>
        <v>0</v>
      </c>
      <c r="AI134" s="11" t="b">
        <f>IF(OR(N134=Localisation!$C$118,N134=5),4,IF(OR(N134=Localisation!$C$119,N134=4),2,IF(OR(N134=Localisation!$C$120,N134=3),0,IF(OR(N134=Localisation!$C$121,N134=2),-1,IF(OR(N134=Localisation!$C$122,N134=1),-2)))))</f>
        <v>0</v>
      </c>
      <c r="AJ134" s="11" t="b">
        <f>IF(OR(O134=Localisation!$C$124,O134=5),-2,IF(OR(O134=Localisation!$C$125,O134=4),-1,IF(OR(O134=Localisation!$C$126,O134=3),0,IF(OR(O134=Localisation!$C$127,O134=2),2,IF(OR(O134=Localisation!$C$128,O134=1),4)))))</f>
        <v>0</v>
      </c>
      <c r="AK134" s="11" t="b">
        <f>IF(OR(P134=Localisation!$C$118,P134=5),4,IF(OR(P134=Localisation!$C$119,P134=4),2,IF(OR(P134=Localisation!$C$120,P134=3),0,IF(OR(P134=Localisation!$C$121,P134=2),-1,IF(OR(P134=Localisation!$C$122,P134=1),-2)))))</f>
        <v>0</v>
      </c>
      <c r="AL134" s="11" t="b">
        <f>IF(OR(Q134=Localisation!$C$124,Q134=5),-2,IF(OR(Q134=Localisation!$C$125,Q134=4),-1,IF(OR(Q134=Localisation!$C$126,Q134=3),0,IF(OR(Q134=Localisation!$C$127,Q134=2),2,IF(OR(Q134=Localisation!$C$128,Q134=1),4)))))</f>
        <v>0</v>
      </c>
      <c r="AM134" s="11" t="b">
        <f>IF(OR(R134=Localisation!$C$118,R134=5),4,IF(OR(R134=Localisation!$C$119,R134=4),2,IF(OR(R134=Localisation!$C$120,R134=3),0,IF(OR(R134=Localisation!$C$121,R134=2),-1,IF(OR(R134=Localisation!$C$122,R134=1),-2)))))</f>
        <v>0</v>
      </c>
      <c r="AN134" s="11" t="b">
        <f>IF(OR(S134=Localisation!$C$124,S134=5),-2,IF(OR(S134=Localisation!$C$125,S134=4),-1,IF(OR(S134=Localisation!$C$126,S134=3),0,IF(OR(S134=Localisation!$C$127,S134=2),2,IF(OR(S134=Localisation!$C$128,S134=1),4)))))</f>
        <v>0</v>
      </c>
      <c r="AO134" s="11" t="b">
        <f>IF(OR(T134=Localisation!$C$118,T134=5),4,IF(OR(T134=Localisation!$C$119,T134=4),2,IF(OR(T134=Localisation!$C$120,T134=3),0,IF(OR(T134=Localisation!$C$121,T134=2),-1,IF(OR(T134=Localisation!$C$122,T134=1),-2)))))</f>
        <v>0</v>
      </c>
      <c r="AP134" s="11" t="b">
        <f>IF(OR(U134=Localisation!$C$124,U134=5),-2,IF(OR(U134=Localisation!$C$125,U134=4),-1,IF(OR(U134=Localisation!$C$126,U134=3),0,IF(OR(U134=Localisation!$C$127,U134=2),2,IF(OR(U134=Localisation!$C$128,U134=1),4)))))</f>
        <v>0</v>
      </c>
      <c r="AR134" s="11" t="str">
        <f t="shared" si="47"/>
        <v>ЛОЖЬЛОЖЬ</v>
      </c>
      <c r="AS134" s="11" t="str">
        <f t="shared" si="48"/>
        <v>ЛОЖЬЛОЖЬ</v>
      </c>
      <c r="AT134" s="11" t="str">
        <f t="shared" si="49"/>
        <v>ЛОЖЬЛОЖЬ</v>
      </c>
      <c r="AU134" s="11" t="str">
        <f t="shared" si="50"/>
        <v>ЛОЖЬЛОЖЬ</v>
      </c>
      <c r="AV134" s="11" t="str">
        <f t="shared" si="51"/>
        <v>ЛОЖЬЛОЖЬ</v>
      </c>
      <c r="AW134" s="11" t="str">
        <f t="shared" si="52"/>
        <v>ЛОЖЬЛОЖЬ</v>
      </c>
      <c r="AX134" s="11" t="str">
        <f t="shared" si="53"/>
        <v>ЛОЖЬЛОЖЬ</v>
      </c>
      <c r="AY134" s="11" t="str">
        <f t="shared" si="54"/>
        <v>ЛОЖЬЛОЖЬ</v>
      </c>
      <c r="AZ134" s="11" t="str">
        <f t="shared" si="55"/>
        <v>ЛОЖЬЛОЖЬ</v>
      </c>
      <c r="BA134" s="11" t="str">
        <f t="shared" si="56"/>
        <v>ЛОЖЬЛОЖЬ</v>
      </c>
      <c r="BC134" s="11" t="str">
        <f t="shared" si="57"/>
        <v/>
      </c>
      <c r="BD134" s="11" t="str">
        <f t="shared" si="58"/>
        <v/>
      </c>
      <c r="BE134" s="11" t="str">
        <f t="shared" si="59"/>
        <v/>
      </c>
      <c r="BF134" s="11" t="str">
        <f t="shared" si="60"/>
        <v/>
      </c>
      <c r="BG134" s="11" t="str">
        <f t="shared" si="61"/>
        <v/>
      </c>
      <c r="BH134" s="11" t="str">
        <f t="shared" si="62"/>
        <v/>
      </c>
      <c r="BI134" s="11" t="str">
        <f t="shared" si="63"/>
        <v/>
      </c>
      <c r="BJ134" s="11" t="str">
        <f t="shared" si="64"/>
        <v/>
      </c>
      <c r="BK134" s="11" t="str">
        <f t="shared" si="65"/>
        <v/>
      </c>
      <c r="BL134" s="11" t="str">
        <f t="shared" si="66"/>
        <v/>
      </c>
    </row>
    <row r="135" spans="2:64" x14ac:dyDescent="0.3">
      <c r="B135"/>
      <c r="C135"/>
      <c r="D135"/>
      <c r="E135"/>
      <c r="F135"/>
      <c r="G135"/>
      <c r="H135"/>
      <c r="I135"/>
      <c r="J135"/>
      <c r="K135"/>
      <c r="L135"/>
      <c r="M135"/>
      <c r="N135"/>
      <c r="O135"/>
      <c r="P135"/>
      <c r="Q135"/>
      <c r="R135"/>
      <c r="S135"/>
      <c r="T135"/>
      <c r="U135"/>
      <c r="W135" s="11" t="b">
        <f>IF(OR(B135=Localisation!$C$118,B135=5),4,IF(OR(B135=Localisation!$C$119,B135=4),2,IF(OR(B135=Localisation!$C$120,B135=3),0,IF(OR(B135=Localisation!$C$121,B135=2),-1,IF(OR(B135=Localisation!$C$122,B135=1),-2)))))</f>
        <v>0</v>
      </c>
      <c r="X135" s="11" t="b">
        <f>IF(OR(C135=Localisation!$C$124,C135=5),-2,IF(OR(C135=Localisation!$C$125,C135=4),-1,IF(OR(C135=Localisation!$C$126,C135=3),0,IF(OR(C135=Localisation!$C$127,C135=2),2,IF(OR(C135=Localisation!$C$128,C135=1),4)))))</f>
        <v>0</v>
      </c>
      <c r="Y135" s="11" t="b">
        <f>IF(OR(D135=Localisation!$C$118,D135=5),4,IF(OR(D135=Localisation!$C$119,D135=4),2,IF(OR(D135=Localisation!$C$120,D135=3),0,IF(OR(D135=Localisation!$C$121,D135=2),-1,IF(OR(D135=Localisation!$C$122,D135=1),-2)))))</f>
        <v>0</v>
      </c>
      <c r="Z135" s="11" t="b">
        <f>IF(OR(E135=Localisation!$C$124,E135=5),-2,IF(OR(E135=Localisation!$C$125,E135=4),-1,IF(OR(E135=Localisation!$C$126,E135=3),0,IF(OR(E135=Localisation!$C$127,E135=2),2,IF(OR(E135=Localisation!$C$128,E135=1),4)))))</f>
        <v>0</v>
      </c>
      <c r="AA135" s="11" t="b">
        <f>IF(OR(F135=Localisation!$C$118,F135=5),4,IF(OR(F135=Localisation!$C$119,F135=4),2,IF(OR(F135=Localisation!$C$120,F135=3),0,IF(OR(F135=Localisation!$C$121,F135=2),-1,IF(OR(F135=Localisation!$C$122,F135=1),-2)))))</f>
        <v>0</v>
      </c>
      <c r="AB135" s="11" t="b">
        <f>IF(OR(G135=Localisation!$C$124,G135=5),-2,IF(OR(G135=Localisation!$C$125,G135=4),-1,IF(OR(G135=Localisation!$C$126,G135=3),0,IF(OR(G135=Localisation!$C$127,G135=2),2,IF(OR(G135=Localisation!$C$128,G135=1),4)))))</f>
        <v>0</v>
      </c>
      <c r="AC135" s="11" t="b">
        <f>IF(OR(H135=Localisation!$C$118,H135=5),4,IF(OR(H135=Localisation!$C$119,H135=4),2,IF(OR(H135=Localisation!$C$120,H135=3),0,IF(OR(H135=Localisation!$C$121,H135=2),-1,IF(OR(H135=Localisation!$C$122,H135=1),-2)))))</f>
        <v>0</v>
      </c>
      <c r="AD135" s="11" t="b">
        <f>IF(OR(I135=Localisation!$C$124,I135=5),-2,IF(OR(I135=Localisation!$C$125,I135=4),-1,IF(OR(I135=Localisation!$C$126,I135=3),0,IF(OR(I135=Localisation!$C$127,I135=2),2,IF(OR(I135=Localisation!$C$128,I135=1),4)))))</f>
        <v>0</v>
      </c>
      <c r="AE135" s="11" t="b">
        <f>IF(OR(J135=Localisation!$C$118,J135=5),4,IF(OR(J135=Localisation!$C$119,J135=4),2,IF(OR(J135=Localisation!$C$120,J135=3),0,IF(OR(J135=Localisation!$C$121,J135=2),-1,IF(OR(J135=Localisation!$C$122,J135=1),-2)))))</f>
        <v>0</v>
      </c>
      <c r="AF135" s="11" t="b">
        <f>IF(OR(K135=Localisation!$C$124,K135=5),-2,IF(OR(K135=Localisation!$C$125,K135=4),-1,IF(OR(K135=Localisation!$C$126,K135=3),0,IF(OR(K135=Localisation!$C$127,K135=2),2,IF(OR(K135=Localisation!$C$128,K135=1),4)))))</f>
        <v>0</v>
      </c>
      <c r="AG135" s="11" t="b">
        <f>IF(OR(L135=Localisation!$C$118,L135=5),4,IF(OR(L135=Localisation!$C$119,L135=4),2,IF(OR(L135=Localisation!$C$120,L135=3),0,IF(OR(L135=Localisation!$C$121,L135=2),-1,IF(OR(L135=Localisation!$C$122,L135=1),-2)))))</f>
        <v>0</v>
      </c>
      <c r="AH135" s="11" t="b">
        <f>IF(OR(M135=Localisation!$C$124,M135=5),-2,IF(OR(M135=Localisation!$C$125,M135=4),-1,IF(OR(M135=Localisation!$C$126,M135=3),0,IF(OR(M135=Localisation!$C$127,M135=2),2,IF(OR(M135=Localisation!$C$128,M135=1),4)))))</f>
        <v>0</v>
      </c>
      <c r="AI135" s="11" t="b">
        <f>IF(OR(N135=Localisation!$C$118,N135=5),4,IF(OR(N135=Localisation!$C$119,N135=4),2,IF(OR(N135=Localisation!$C$120,N135=3),0,IF(OR(N135=Localisation!$C$121,N135=2),-1,IF(OR(N135=Localisation!$C$122,N135=1),-2)))))</f>
        <v>0</v>
      </c>
      <c r="AJ135" s="11" t="b">
        <f>IF(OR(O135=Localisation!$C$124,O135=5),-2,IF(OR(O135=Localisation!$C$125,O135=4),-1,IF(OR(O135=Localisation!$C$126,O135=3),0,IF(OR(O135=Localisation!$C$127,O135=2),2,IF(OR(O135=Localisation!$C$128,O135=1),4)))))</f>
        <v>0</v>
      </c>
      <c r="AK135" s="11" t="b">
        <f>IF(OR(P135=Localisation!$C$118,P135=5),4,IF(OR(P135=Localisation!$C$119,P135=4),2,IF(OR(P135=Localisation!$C$120,P135=3),0,IF(OR(P135=Localisation!$C$121,P135=2),-1,IF(OR(P135=Localisation!$C$122,P135=1),-2)))))</f>
        <v>0</v>
      </c>
      <c r="AL135" s="11" t="b">
        <f>IF(OR(Q135=Localisation!$C$124,Q135=5),-2,IF(OR(Q135=Localisation!$C$125,Q135=4),-1,IF(OR(Q135=Localisation!$C$126,Q135=3),0,IF(OR(Q135=Localisation!$C$127,Q135=2),2,IF(OR(Q135=Localisation!$C$128,Q135=1),4)))))</f>
        <v>0</v>
      </c>
      <c r="AM135" s="11" t="b">
        <f>IF(OR(R135=Localisation!$C$118,R135=5),4,IF(OR(R135=Localisation!$C$119,R135=4),2,IF(OR(R135=Localisation!$C$120,R135=3),0,IF(OR(R135=Localisation!$C$121,R135=2),-1,IF(OR(R135=Localisation!$C$122,R135=1),-2)))))</f>
        <v>0</v>
      </c>
      <c r="AN135" s="11" t="b">
        <f>IF(OR(S135=Localisation!$C$124,S135=5),-2,IF(OR(S135=Localisation!$C$125,S135=4),-1,IF(OR(S135=Localisation!$C$126,S135=3),0,IF(OR(S135=Localisation!$C$127,S135=2),2,IF(OR(S135=Localisation!$C$128,S135=1),4)))))</f>
        <v>0</v>
      </c>
      <c r="AO135" s="11" t="b">
        <f>IF(OR(T135=Localisation!$C$118,T135=5),4,IF(OR(T135=Localisation!$C$119,T135=4),2,IF(OR(T135=Localisation!$C$120,T135=3),0,IF(OR(T135=Localisation!$C$121,T135=2),-1,IF(OR(T135=Localisation!$C$122,T135=1),-2)))))</f>
        <v>0</v>
      </c>
      <c r="AP135" s="11" t="b">
        <f>IF(OR(U135=Localisation!$C$124,U135=5),-2,IF(OR(U135=Localisation!$C$125,U135=4),-1,IF(OR(U135=Localisation!$C$126,U135=3),0,IF(OR(U135=Localisation!$C$127,U135=2),2,IF(OR(U135=Localisation!$C$128,U135=1),4)))))</f>
        <v>0</v>
      </c>
      <c r="AR135" s="11" t="str">
        <f t="shared" si="47"/>
        <v>ЛОЖЬЛОЖЬ</v>
      </c>
      <c r="AS135" s="11" t="str">
        <f t="shared" si="48"/>
        <v>ЛОЖЬЛОЖЬ</v>
      </c>
      <c r="AT135" s="11" t="str">
        <f t="shared" si="49"/>
        <v>ЛОЖЬЛОЖЬ</v>
      </c>
      <c r="AU135" s="11" t="str">
        <f t="shared" si="50"/>
        <v>ЛОЖЬЛОЖЬ</v>
      </c>
      <c r="AV135" s="11" t="str">
        <f t="shared" si="51"/>
        <v>ЛОЖЬЛОЖЬ</v>
      </c>
      <c r="AW135" s="11" t="str">
        <f t="shared" si="52"/>
        <v>ЛОЖЬЛОЖЬ</v>
      </c>
      <c r="AX135" s="11" t="str">
        <f t="shared" si="53"/>
        <v>ЛОЖЬЛОЖЬ</v>
      </c>
      <c r="AY135" s="11" t="str">
        <f t="shared" si="54"/>
        <v>ЛОЖЬЛОЖЬ</v>
      </c>
      <c r="AZ135" s="11" t="str">
        <f t="shared" si="55"/>
        <v>ЛОЖЬЛОЖЬ</v>
      </c>
      <c r="BA135" s="11" t="str">
        <f t="shared" si="56"/>
        <v>ЛОЖЬЛОЖЬ</v>
      </c>
      <c r="BC135" s="11" t="str">
        <f t="shared" si="57"/>
        <v/>
      </c>
      <c r="BD135" s="11" t="str">
        <f t="shared" si="58"/>
        <v/>
      </c>
      <c r="BE135" s="11" t="str">
        <f t="shared" si="59"/>
        <v/>
      </c>
      <c r="BF135" s="11" t="str">
        <f t="shared" si="60"/>
        <v/>
      </c>
      <c r="BG135" s="11" t="str">
        <f t="shared" si="61"/>
        <v/>
      </c>
      <c r="BH135" s="11" t="str">
        <f t="shared" si="62"/>
        <v/>
      </c>
      <c r="BI135" s="11" t="str">
        <f t="shared" si="63"/>
        <v/>
      </c>
      <c r="BJ135" s="11" t="str">
        <f t="shared" si="64"/>
        <v/>
      </c>
      <c r="BK135" s="11" t="str">
        <f t="shared" si="65"/>
        <v/>
      </c>
      <c r="BL135" s="11" t="str">
        <f t="shared" si="66"/>
        <v/>
      </c>
    </row>
    <row r="136" spans="2:64" x14ac:dyDescent="0.3">
      <c r="B136"/>
      <c r="C136"/>
      <c r="D136"/>
      <c r="E136"/>
      <c r="F136"/>
      <c r="G136"/>
      <c r="H136"/>
      <c r="I136"/>
      <c r="J136"/>
      <c r="K136"/>
      <c r="L136"/>
      <c r="M136"/>
      <c r="N136"/>
      <c r="O136"/>
      <c r="P136"/>
      <c r="Q136"/>
      <c r="R136"/>
      <c r="S136"/>
      <c r="T136"/>
      <c r="U136"/>
      <c r="W136" s="11" t="b">
        <f>IF(OR(B136=Localisation!$C$118,B136=5),4,IF(OR(B136=Localisation!$C$119,B136=4),2,IF(OR(B136=Localisation!$C$120,B136=3),0,IF(OR(B136=Localisation!$C$121,B136=2),-1,IF(OR(B136=Localisation!$C$122,B136=1),-2)))))</f>
        <v>0</v>
      </c>
      <c r="X136" s="11" t="b">
        <f>IF(OR(C136=Localisation!$C$124,C136=5),-2,IF(OR(C136=Localisation!$C$125,C136=4),-1,IF(OR(C136=Localisation!$C$126,C136=3),0,IF(OR(C136=Localisation!$C$127,C136=2),2,IF(OR(C136=Localisation!$C$128,C136=1),4)))))</f>
        <v>0</v>
      </c>
      <c r="Y136" s="11" t="b">
        <f>IF(OR(D136=Localisation!$C$118,D136=5),4,IF(OR(D136=Localisation!$C$119,D136=4),2,IF(OR(D136=Localisation!$C$120,D136=3),0,IF(OR(D136=Localisation!$C$121,D136=2),-1,IF(OR(D136=Localisation!$C$122,D136=1),-2)))))</f>
        <v>0</v>
      </c>
      <c r="Z136" s="11" t="b">
        <f>IF(OR(E136=Localisation!$C$124,E136=5),-2,IF(OR(E136=Localisation!$C$125,E136=4),-1,IF(OR(E136=Localisation!$C$126,E136=3),0,IF(OR(E136=Localisation!$C$127,E136=2),2,IF(OR(E136=Localisation!$C$128,E136=1),4)))))</f>
        <v>0</v>
      </c>
      <c r="AA136" s="11" t="b">
        <f>IF(OR(F136=Localisation!$C$118,F136=5),4,IF(OR(F136=Localisation!$C$119,F136=4),2,IF(OR(F136=Localisation!$C$120,F136=3),0,IF(OR(F136=Localisation!$C$121,F136=2),-1,IF(OR(F136=Localisation!$C$122,F136=1),-2)))))</f>
        <v>0</v>
      </c>
      <c r="AB136" s="11" t="b">
        <f>IF(OR(G136=Localisation!$C$124,G136=5),-2,IF(OR(G136=Localisation!$C$125,G136=4),-1,IF(OR(G136=Localisation!$C$126,G136=3),0,IF(OR(G136=Localisation!$C$127,G136=2),2,IF(OR(G136=Localisation!$C$128,G136=1),4)))))</f>
        <v>0</v>
      </c>
      <c r="AC136" s="11" t="b">
        <f>IF(OR(H136=Localisation!$C$118,H136=5),4,IF(OR(H136=Localisation!$C$119,H136=4),2,IF(OR(H136=Localisation!$C$120,H136=3),0,IF(OR(H136=Localisation!$C$121,H136=2),-1,IF(OR(H136=Localisation!$C$122,H136=1),-2)))))</f>
        <v>0</v>
      </c>
      <c r="AD136" s="11" t="b">
        <f>IF(OR(I136=Localisation!$C$124,I136=5),-2,IF(OR(I136=Localisation!$C$125,I136=4),-1,IF(OR(I136=Localisation!$C$126,I136=3),0,IF(OR(I136=Localisation!$C$127,I136=2),2,IF(OR(I136=Localisation!$C$128,I136=1),4)))))</f>
        <v>0</v>
      </c>
      <c r="AE136" s="11" t="b">
        <f>IF(OR(J136=Localisation!$C$118,J136=5),4,IF(OR(J136=Localisation!$C$119,J136=4),2,IF(OR(J136=Localisation!$C$120,J136=3),0,IF(OR(J136=Localisation!$C$121,J136=2),-1,IF(OR(J136=Localisation!$C$122,J136=1),-2)))))</f>
        <v>0</v>
      </c>
      <c r="AF136" s="11" t="b">
        <f>IF(OR(K136=Localisation!$C$124,K136=5),-2,IF(OR(K136=Localisation!$C$125,K136=4),-1,IF(OR(K136=Localisation!$C$126,K136=3),0,IF(OR(K136=Localisation!$C$127,K136=2),2,IF(OR(K136=Localisation!$C$128,K136=1),4)))))</f>
        <v>0</v>
      </c>
      <c r="AG136" s="11" t="b">
        <f>IF(OR(L136=Localisation!$C$118,L136=5),4,IF(OR(L136=Localisation!$C$119,L136=4),2,IF(OR(L136=Localisation!$C$120,L136=3),0,IF(OR(L136=Localisation!$C$121,L136=2),-1,IF(OR(L136=Localisation!$C$122,L136=1),-2)))))</f>
        <v>0</v>
      </c>
      <c r="AH136" s="11" t="b">
        <f>IF(OR(M136=Localisation!$C$124,M136=5),-2,IF(OR(M136=Localisation!$C$125,M136=4),-1,IF(OR(M136=Localisation!$C$126,M136=3),0,IF(OR(M136=Localisation!$C$127,M136=2),2,IF(OR(M136=Localisation!$C$128,M136=1),4)))))</f>
        <v>0</v>
      </c>
      <c r="AI136" s="11" t="b">
        <f>IF(OR(N136=Localisation!$C$118,N136=5),4,IF(OR(N136=Localisation!$C$119,N136=4),2,IF(OR(N136=Localisation!$C$120,N136=3),0,IF(OR(N136=Localisation!$C$121,N136=2),-1,IF(OR(N136=Localisation!$C$122,N136=1),-2)))))</f>
        <v>0</v>
      </c>
      <c r="AJ136" s="11" t="b">
        <f>IF(OR(O136=Localisation!$C$124,O136=5),-2,IF(OR(O136=Localisation!$C$125,O136=4),-1,IF(OR(O136=Localisation!$C$126,O136=3),0,IF(OR(O136=Localisation!$C$127,O136=2),2,IF(OR(O136=Localisation!$C$128,O136=1),4)))))</f>
        <v>0</v>
      </c>
      <c r="AK136" s="11" t="b">
        <f>IF(OR(P136=Localisation!$C$118,P136=5),4,IF(OR(P136=Localisation!$C$119,P136=4),2,IF(OR(P136=Localisation!$C$120,P136=3),0,IF(OR(P136=Localisation!$C$121,P136=2),-1,IF(OR(P136=Localisation!$C$122,P136=1),-2)))))</f>
        <v>0</v>
      </c>
      <c r="AL136" s="11" t="b">
        <f>IF(OR(Q136=Localisation!$C$124,Q136=5),-2,IF(OR(Q136=Localisation!$C$125,Q136=4),-1,IF(OR(Q136=Localisation!$C$126,Q136=3),0,IF(OR(Q136=Localisation!$C$127,Q136=2),2,IF(OR(Q136=Localisation!$C$128,Q136=1),4)))))</f>
        <v>0</v>
      </c>
      <c r="AM136" s="11" t="b">
        <f>IF(OR(R136=Localisation!$C$118,R136=5),4,IF(OR(R136=Localisation!$C$119,R136=4),2,IF(OR(R136=Localisation!$C$120,R136=3),0,IF(OR(R136=Localisation!$C$121,R136=2),-1,IF(OR(R136=Localisation!$C$122,R136=1),-2)))))</f>
        <v>0</v>
      </c>
      <c r="AN136" s="11" t="b">
        <f>IF(OR(S136=Localisation!$C$124,S136=5),-2,IF(OR(S136=Localisation!$C$125,S136=4),-1,IF(OR(S136=Localisation!$C$126,S136=3),0,IF(OR(S136=Localisation!$C$127,S136=2),2,IF(OR(S136=Localisation!$C$128,S136=1),4)))))</f>
        <v>0</v>
      </c>
      <c r="AO136" s="11" t="b">
        <f>IF(OR(T136=Localisation!$C$118,T136=5),4,IF(OR(T136=Localisation!$C$119,T136=4),2,IF(OR(T136=Localisation!$C$120,T136=3),0,IF(OR(T136=Localisation!$C$121,T136=2),-1,IF(OR(T136=Localisation!$C$122,T136=1),-2)))))</f>
        <v>0</v>
      </c>
      <c r="AP136" s="11" t="b">
        <f>IF(OR(U136=Localisation!$C$124,U136=5),-2,IF(OR(U136=Localisation!$C$125,U136=4),-1,IF(OR(U136=Localisation!$C$126,U136=3),0,IF(OR(U136=Localisation!$C$127,U136=2),2,IF(OR(U136=Localisation!$C$128,U136=1),4)))))</f>
        <v>0</v>
      </c>
      <c r="AR136" s="11" t="str">
        <f t="shared" si="47"/>
        <v>ЛОЖЬЛОЖЬ</v>
      </c>
      <c r="AS136" s="11" t="str">
        <f t="shared" si="48"/>
        <v>ЛОЖЬЛОЖЬ</v>
      </c>
      <c r="AT136" s="11" t="str">
        <f t="shared" si="49"/>
        <v>ЛОЖЬЛОЖЬ</v>
      </c>
      <c r="AU136" s="11" t="str">
        <f t="shared" si="50"/>
        <v>ЛОЖЬЛОЖЬ</v>
      </c>
      <c r="AV136" s="11" t="str">
        <f t="shared" si="51"/>
        <v>ЛОЖЬЛОЖЬ</v>
      </c>
      <c r="AW136" s="11" t="str">
        <f t="shared" si="52"/>
        <v>ЛОЖЬЛОЖЬ</v>
      </c>
      <c r="AX136" s="11" t="str">
        <f t="shared" si="53"/>
        <v>ЛОЖЬЛОЖЬ</v>
      </c>
      <c r="AY136" s="11" t="str">
        <f t="shared" si="54"/>
        <v>ЛОЖЬЛОЖЬ</v>
      </c>
      <c r="AZ136" s="11" t="str">
        <f t="shared" si="55"/>
        <v>ЛОЖЬЛОЖЬ</v>
      </c>
      <c r="BA136" s="11" t="str">
        <f t="shared" si="56"/>
        <v>ЛОЖЬЛОЖЬ</v>
      </c>
      <c r="BC136" s="11" t="str">
        <f t="shared" si="57"/>
        <v/>
      </c>
      <c r="BD136" s="11" t="str">
        <f t="shared" si="58"/>
        <v/>
      </c>
      <c r="BE136" s="11" t="str">
        <f t="shared" si="59"/>
        <v/>
      </c>
      <c r="BF136" s="11" t="str">
        <f t="shared" si="60"/>
        <v/>
      </c>
      <c r="BG136" s="11" t="str">
        <f t="shared" si="61"/>
        <v/>
      </c>
      <c r="BH136" s="11" t="str">
        <f t="shared" si="62"/>
        <v/>
      </c>
      <c r="BI136" s="11" t="str">
        <f t="shared" si="63"/>
        <v/>
      </c>
      <c r="BJ136" s="11" t="str">
        <f t="shared" si="64"/>
        <v/>
      </c>
      <c r="BK136" s="11" t="str">
        <f t="shared" si="65"/>
        <v/>
      </c>
      <c r="BL136" s="11" t="str">
        <f t="shared" si="66"/>
        <v/>
      </c>
    </row>
    <row r="137" spans="2:64" x14ac:dyDescent="0.3">
      <c r="B137"/>
      <c r="C137"/>
      <c r="D137"/>
      <c r="E137"/>
      <c r="F137"/>
      <c r="G137"/>
      <c r="H137"/>
      <c r="I137"/>
      <c r="J137"/>
      <c r="K137"/>
      <c r="L137"/>
      <c r="M137"/>
      <c r="N137"/>
      <c r="O137"/>
      <c r="P137"/>
      <c r="Q137"/>
      <c r="R137"/>
      <c r="S137"/>
      <c r="T137"/>
      <c r="U137"/>
      <c r="W137" s="11" t="b">
        <f>IF(OR(B137=Localisation!$C$118,B137=5),4,IF(OR(B137=Localisation!$C$119,B137=4),2,IF(OR(B137=Localisation!$C$120,B137=3),0,IF(OR(B137=Localisation!$C$121,B137=2),-1,IF(OR(B137=Localisation!$C$122,B137=1),-2)))))</f>
        <v>0</v>
      </c>
      <c r="X137" s="11" t="b">
        <f>IF(OR(C137=Localisation!$C$124,C137=5),-2,IF(OR(C137=Localisation!$C$125,C137=4),-1,IF(OR(C137=Localisation!$C$126,C137=3),0,IF(OR(C137=Localisation!$C$127,C137=2),2,IF(OR(C137=Localisation!$C$128,C137=1),4)))))</f>
        <v>0</v>
      </c>
      <c r="Y137" s="11" t="b">
        <f>IF(OR(D137=Localisation!$C$118,D137=5),4,IF(OR(D137=Localisation!$C$119,D137=4),2,IF(OR(D137=Localisation!$C$120,D137=3),0,IF(OR(D137=Localisation!$C$121,D137=2),-1,IF(OR(D137=Localisation!$C$122,D137=1),-2)))))</f>
        <v>0</v>
      </c>
      <c r="Z137" s="11" t="b">
        <f>IF(OR(E137=Localisation!$C$124,E137=5),-2,IF(OR(E137=Localisation!$C$125,E137=4),-1,IF(OR(E137=Localisation!$C$126,E137=3),0,IF(OR(E137=Localisation!$C$127,E137=2),2,IF(OR(E137=Localisation!$C$128,E137=1),4)))))</f>
        <v>0</v>
      </c>
      <c r="AA137" s="11" t="b">
        <f>IF(OR(F137=Localisation!$C$118,F137=5),4,IF(OR(F137=Localisation!$C$119,F137=4),2,IF(OR(F137=Localisation!$C$120,F137=3),0,IF(OR(F137=Localisation!$C$121,F137=2),-1,IF(OR(F137=Localisation!$C$122,F137=1),-2)))))</f>
        <v>0</v>
      </c>
      <c r="AB137" s="11" t="b">
        <f>IF(OR(G137=Localisation!$C$124,G137=5),-2,IF(OR(G137=Localisation!$C$125,G137=4),-1,IF(OR(G137=Localisation!$C$126,G137=3),0,IF(OR(G137=Localisation!$C$127,G137=2),2,IF(OR(G137=Localisation!$C$128,G137=1),4)))))</f>
        <v>0</v>
      </c>
      <c r="AC137" s="11" t="b">
        <f>IF(OR(H137=Localisation!$C$118,H137=5),4,IF(OR(H137=Localisation!$C$119,H137=4),2,IF(OR(H137=Localisation!$C$120,H137=3),0,IF(OR(H137=Localisation!$C$121,H137=2),-1,IF(OR(H137=Localisation!$C$122,H137=1),-2)))))</f>
        <v>0</v>
      </c>
      <c r="AD137" s="11" t="b">
        <f>IF(OR(I137=Localisation!$C$124,I137=5),-2,IF(OR(I137=Localisation!$C$125,I137=4),-1,IF(OR(I137=Localisation!$C$126,I137=3),0,IF(OR(I137=Localisation!$C$127,I137=2),2,IF(OR(I137=Localisation!$C$128,I137=1),4)))))</f>
        <v>0</v>
      </c>
      <c r="AE137" s="11" t="b">
        <f>IF(OR(J137=Localisation!$C$118,J137=5),4,IF(OR(J137=Localisation!$C$119,J137=4),2,IF(OR(J137=Localisation!$C$120,J137=3),0,IF(OR(J137=Localisation!$C$121,J137=2),-1,IF(OR(J137=Localisation!$C$122,J137=1),-2)))))</f>
        <v>0</v>
      </c>
      <c r="AF137" s="11" t="b">
        <f>IF(OR(K137=Localisation!$C$124,K137=5),-2,IF(OR(K137=Localisation!$C$125,K137=4),-1,IF(OR(K137=Localisation!$C$126,K137=3),0,IF(OR(K137=Localisation!$C$127,K137=2),2,IF(OR(K137=Localisation!$C$128,K137=1),4)))))</f>
        <v>0</v>
      </c>
      <c r="AG137" s="11" t="b">
        <f>IF(OR(L137=Localisation!$C$118,L137=5),4,IF(OR(L137=Localisation!$C$119,L137=4),2,IF(OR(L137=Localisation!$C$120,L137=3),0,IF(OR(L137=Localisation!$C$121,L137=2),-1,IF(OR(L137=Localisation!$C$122,L137=1),-2)))))</f>
        <v>0</v>
      </c>
      <c r="AH137" s="11" t="b">
        <f>IF(OR(M137=Localisation!$C$124,M137=5),-2,IF(OR(M137=Localisation!$C$125,M137=4),-1,IF(OR(M137=Localisation!$C$126,M137=3),0,IF(OR(M137=Localisation!$C$127,M137=2),2,IF(OR(M137=Localisation!$C$128,M137=1),4)))))</f>
        <v>0</v>
      </c>
      <c r="AI137" s="11" t="b">
        <f>IF(OR(N137=Localisation!$C$118,N137=5),4,IF(OR(N137=Localisation!$C$119,N137=4),2,IF(OR(N137=Localisation!$C$120,N137=3),0,IF(OR(N137=Localisation!$C$121,N137=2),-1,IF(OR(N137=Localisation!$C$122,N137=1),-2)))))</f>
        <v>0</v>
      </c>
      <c r="AJ137" s="11" t="b">
        <f>IF(OR(O137=Localisation!$C$124,O137=5),-2,IF(OR(O137=Localisation!$C$125,O137=4),-1,IF(OR(O137=Localisation!$C$126,O137=3),0,IF(OR(O137=Localisation!$C$127,O137=2),2,IF(OR(O137=Localisation!$C$128,O137=1),4)))))</f>
        <v>0</v>
      </c>
      <c r="AK137" s="11" t="b">
        <f>IF(OR(P137=Localisation!$C$118,P137=5),4,IF(OR(P137=Localisation!$C$119,P137=4),2,IF(OR(P137=Localisation!$C$120,P137=3),0,IF(OR(P137=Localisation!$C$121,P137=2),-1,IF(OR(P137=Localisation!$C$122,P137=1),-2)))))</f>
        <v>0</v>
      </c>
      <c r="AL137" s="11" t="b">
        <f>IF(OR(Q137=Localisation!$C$124,Q137=5),-2,IF(OR(Q137=Localisation!$C$125,Q137=4),-1,IF(OR(Q137=Localisation!$C$126,Q137=3),0,IF(OR(Q137=Localisation!$C$127,Q137=2),2,IF(OR(Q137=Localisation!$C$128,Q137=1),4)))))</f>
        <v>0</v>
      </c>
      <c r="AM137" s="11" t="b">
        <f>IF(OR(R137=Localisation!$C$118,R137=5),4,IF(OR(R137=Localisation!$C$119,R137=4),2,IF(OR(R137=Localisation!$C$120,R137=3),0,IF(OR(R137=Localisation!$C$121,R137=2),-1,IF(OR(R137=Localisation!$C$122,R137=1),-2)))))</f>
        <v>0</v>
      </c>
      <c r="AN137" s="11" t="b">
        <f>IF(OR(S137=Localisation!$C$124,S137=5),-2,IF(OR(S137=Localisation!$C$125,S137=4),-1,IF(OR(S137=Localisation!$C$126,S137=3),0,IF(OR(S137=Localisation!$C$127,S137=2),2,IF(OR(S137=Localisation!$C$128,S137=1),4)))))</f>
        <v>0</v>
      </c>
      <c r="AO137" s="11" t="b">
        <f>IF(OR(T137=Localisation!$C$118,T137=5),4,IF(OR(T137=Localisation!$C$119,T137=4),2,IF(OR(T137=Localisation!$C$120,T137=3),0,IF(OR(T137=Localisation!$C$121,T137=2),-1,IF(OR(T137=Localisation!$C$122,T137=1),-2)))))</f>
        <v>0</v>
      </c>
      <c r="AP137" s="11" t="b">
        <f>IF(OR(U137=Localisation!$C$124,U137=5),-2,IF(OR(U137=Localisation!$C$125,U137=4),-1,IF(OR(U137=Localisation!$C$126,U137=3),0,IF(OR(U137=Localisation!$C$127,U137=2),2,IF(OR(U137=Localisation!$C$128,U137=1),4)))))</f>
        <v>0</v>
      </c>
      <c r="AR137" s="11" t="str">
        <f t="shared" si="47"/>
        <v>ЛОЖЬЛОЖЬ</v>
      </c>
      <c r="AS137" s="11" t="str">
        <f t="shared" si="48"/>
        <v>ЛОЖЬЛОЖЬ</v>
      </c>
      <c r="AT137" s="11" t="str">
        <f t="shared" si="49"/>
        <v>ЛОЖЬЛОЖЬ</v>
      </c>
      <c r="AU137" s="11" t="str">
        <f t="shared" si="50"/>
        <v>ЛОЖЬЛОЖЬ</v>
      </c>
      <c r="AV137" s="11" t="str">
        <f t="shared" si="51"/>
        <v>ЛОЖЬЛОЖЬ</v>
      </c>
      <c r="AW137" s="11" t="str">
        <f t="shared" si="52"/>
        <v>ЛОЖЬЛОЖЬ</v>
      </c>
      <c r="AX137" s="11" t="str">
        <f t="shared" si="53"/>
        <v>ЛОЖЬЛОЖЬ</v>
      </c>
      <c r="AY137" s="11" t="str">
        <f t="shared" si="54"/>
        <v>ЛОЖЬЛОЖЬ</v>
      </c>
      <c r="AZ137" s="11" t="str">
        <f t="shared" si="55"/>
        <v>ЛОЖЬЛОЖЬ</v>
      </c>
      <c r="BA137" s="11" t="str">
        <f t="shared" si="56"/>
        <v>ЛОЖЬЛОЖЬ</v>
      </c>
      <c r="BC137" s="11" t="str">
        <f t="shared" si="57"/>
        <v/>
      </c>
      <c r="BD137" s="11" t="str">
        <f t="shared" si="58"/>
        <v/>
      </c>
      <c r="BE137" s="11" t="str">
        <f t="shared" si="59"/>
        <v/>
      </c>
      <c r="BF137" s="11" t="str">
        <f t="shared" si="60"/>
        <v/>
      </c>
      <c r="BG137" s="11" t="str">
        <f t="shared" si="61"/>
        <v/>
      </c>
      <c r="BH137" s="11" t="str">
        <f t="shared" si="62"/>
        <v/>
      </c>
      <c r="BI137" s="11" t="str">
        <f t="shared" si="63"/>
        <v/>
      </c>
      <c r="BJ137" s="11" t="str">
        <f t="shared" si="64"/>
        <v/>
      </c>
      <c r="BK137" s="11" t="str">
        <f t="shared" si="65"/>
        <v/>
      </c>
      <c r="BL137" s="11" t="str">
        <f t="shared" si="66"/>
        <v/>
      </c>
    </row>
    <row r="138" spans="2:64" x14ac:dyDescent="0.3">
      <c r="B138"/>
      <c r="C138"/>
      <c r="D138"/>
      <c r="E138"/>
      <c r="F138"/>
      <c r="G138"/>
      <c r="H138"/>
      <c r="I138"/>
      <c r="J138"/>
      <c r="K138"/>
      <c r="L138"/>
      <c r="M138"/>
      <c r="N138"/>
      <c r="O138"/>
      <c r="P138"/>
      <c r="Q138"/>
      <c r="R138"/>
      <c r="S138"/>
      <c r="T138"/>
      <c r="U138"/>
      <c r="W138" s="11" t="b">
        <f>IF(OR(B138=Localisation!$C$118,B138=5),4,IF(OR(B138=Localisation!$C$119,B138=4),2,IF(OR(B138=Localisation!$C$120,B138=3),0,IF(OR(B138=Localisation!$C$121,B138=2),-1,IF(OR(B138=Localisation!$C$122,B138=1),-2)))))</f>
        <v>0</v>
      </c>
      <c r="X138" s="11" t="b">
        <f>IF(OR(C138=Localisation!$C$124,C138=5),-2,IF(OR(C138=Localisation!$C$125,C138=4),-1,IF(OR(C138=Localisation!$C$126,C138=3),0,IF(OR(C138=Localisation!$C$127,C138=2),2,IF(OR(C138=Localisation!$C$128,C138=1),4)))))</f>
        <v>0</v>
      </c>
      <c r="Y138" s="11" t="b">
        <f>IF(OR(D138=Localisation!$C$118,D138=5),4,IF(OR(D138=Localisation!$C$119,D138=4),2,IF(OR(D138=Localisation!$C$120,D138=3),0,IF(OR(D138=Localisation!$C$121,D138=2),-1,IF(OR(D138=Localisation!$C$122,D138=1),-2)))))</f>
        <v>0</v>
      </c>
      <c r="Z138" s="11" t="b">
        <f>IF(OR(E138=Localisation!$C$124,E138=5),-2,IF(OR(E138=Localisation!$C$125,E138=4),-1,IF(OR(E138=Localisation!$C$126,E138=3),0,IF(OR(E138=Localisation!$C$127,E138=2),2,IF(OR(E138=Localisation!$C$128,E138=1),4)))))</f>
        <v>0</v>
      </c>
      <c r="AA138" s="11" t="b">
        <f>IF(OR(F138=Localisation!$C$118,F138=5),4,IF(OR(F138=Localisation!$C$119,F138=4),2,IF(OR(F138=Localisation!$C$120,F138=3),0,IF(OR(F138=Localisation!$C$121,F138=2),-1,IF(OR(F138=Localisation!$C$122,F138=1),-2)))))</f>
        <v>0</v>
      </c>
      <c r="AB138" s="11" t="b">
        <f>IF(OR(G138=Localisation!$C$124,G138=5),-2,IF(OR(G138=Localisation!$C$125,G138=4),-1,IF(OR(G138=Localisation!$C$126,G138=3),0,IF(OR(G138=Localisation!$C$127,G138=2),2,IF(OR(G138=Localisation!$C$128,G138=1),4)))))</f>
        <v>0</v>
      </c>
      <c r="AC138" s="11" t="b">
        <f>IF(OR(H138=Localisation!$C$118,H138=5),4,IF(OR(H138=Localisation!$C$119,H138=4),2,IF(OR(H138=Localisation!$C$120,H138=3),0,IF(OR(H138=Localisation!$C$121,H138=2),-1,IF(OR(H138=Localisation!$C$122,H138=1),-2)))))</f>
        <v>0</v>
      </c>
      <c r="AD138" s="11" t="b">
        <f>IF(OR(I138=Localisation!$C$124,I138=5),-2,IF(OR(I138=Localisation!$C$125,I138=4),-1,IF(OR(I138=Localisation!$C$126,I138=3),0,IF(OR(I138=Localisation!$C$127,I138=2),2,IF(OR(I138=Localisation!$C$128,I138=1),4)))))</f>
        <v>0</v>
      </c>
      <c r="AE138" s="11" t="b">
        <f>IF(OR(J138=Localisation!$C$118,J138=5),4,IF(OR(J138=Localisation!$C$119,J138=4),2,IF(OR(J138=Localisation!$C$120,J138=3),0,IF(OR(J138=Localisation!$C$121,J138=2),-1,IF(OR(J138=Localisation!$C$122,J138=1),-2)))))</f>
        <v>0</v>
      </c>
      <c r="AF138" s="11" t="b">
        <f>IF(OR(K138=Localisation!$C$124,K138=5),-2,IF(OR(K138=Localisation!$C$125,K138=4),-1,IF(OR(K138=Localisation!$C$126,K138=3),0,IF(OR(K138=Localisation!$C$127,K138=2),2,IF(OR(K138=Localisation!$C$128,K138=1),4)))))</f>
        <v>0</v>
      </c>
      <c r="AG138" s="11" t="b">
        <f>IF(OR(L138=Localisation!$C$118,L138=5),4,IF(OR(L138=Localisation!$C$119,L138=4),2,IF(OR(L138=Localisation!$C$120,L138=3),0,IF(OR(L138=Localisation!$C$121,L138=2),-1,IF(OR(L138=Localisation!$C$122,L138=1),-2)))))</f>
        <v>0</v>
      </c>
      <c r="AH138" s="11" t="b">
        <f>IF(OR(M138=Localisation!$C$124,M138=5),-2,IF(OR(M138=Localisation!$C$125,M138=4),-1,IF(OR(M138=Localisation!$C$126,M138=3),0,IF(OR(M138=Localisation!$C$127,M138=2),2,IF(OR(M138=Localisation!$C$128,M138=1),4)))))</f>
        <v>0</v>
      </c>
      <c r="AI138" s="11" t="b">
        <f>IF(OR(N138=Localisation!$C$118,N138=5),4,IF(OR(N138=Localisation!$C$119,N138=4),2,IF(OR(N138=Localisation!$C$120,N138=3),0,IF(OR(N138=Localisation!$C$121,N138=2),-1,IF(OR(N138=Localisation!$C$122,N138=1),-2)))))</f>
        <v>0</v>
      </c>
      <c r="AJ138" s="11" t="b">
        <f>IF(OR(O138=Localisation!$C$124,O138=5),-2,IF(OR(O138=Localisation!$C$125,O138=4),-1,IF(OR(O138=Localisation!$C$126,O138=3),0,IF(OR(O138=Localisation!$C$127,O138=2),2,IF(OR(O138=Localisation!$C$128,O138=1),4)))))</f>
        <v>0</v>
      </c>
      <c r="AK138" s="11" t="b">
        <f>IF(OR(P138=Localisation!$C$118,P138=5),4,IF(OR(P138=Localisation!$C$119,P138=4),2,IF(OR(P138=Localisation!$C$120,P138=3),0,IF(OR(P138=Localisation!$C$121,P138=2),-1,IF(OR(P138=Localisation!$C$122,P138=1),-2)))))</f>
        <v>0</v>
      </c>
      <c r="AL138" s="11" t="b">
        <f>IF(OR(Q138=Localisation!$C$124,Q138=5),-2,IF(OR(Q138=Localisation!$C$125,Q138=4),-1,IF(OR(Q138=Localisation!$C$126,Q138=3),0,IF(OR(Q138=Localisation!$C$127,Q138=2),2,IF(OR(Q138=Localisation!$C$128,Q138=1),4)))))</f>
        <v>0</v>
      </c>
      <c r="AM138" s="11" t="b">
        <f>IF(OR(R138=Localisation!$C$118,R138=5),4,IF(OR(R138=Localisation!$C$119,R138=4),2,IF(OR(R138=Localisation!$C$120,R138=3),0,IF(OR(R138=Localisation!$C$121,R138=2),-1,IF(OR(R138=Localisation!$C$122,R138=1),-2)))))</f>
        <v>0</v>
      </c>
      <c r="AN138" s="11" t="b">
        <f>IF(OR(S138=Localisation!$C$124,S138=5),-2,IF(OR(S138=Localisation!$C$125,S138=4),-1,IF(OR(S138=Localisation!$C$126,S138=3),0,IF(OR(S138=Localisation!$C$127,S138=2),2,IF(OR(S138=Localisation!$C$128,S138=1),4)))))</f>
        <v>0</v>
      </c>
      <c r="AO138" s="11" t="b">
        <f>IF(OR(T138=Localisation!$C$118,T138=5),4,IF(OR(T138=Localisation!$C$119,T138=4),2,IF(OR(T138=Localisation!$C$120,T138=3),0,IF(OR(T138=Localisation!$C$121,T138=2),-1,IF(OR(T138=Localisation!$C$122,T138=1),-2)))))</f>
        <v>0</v>
      </c>
      <c r="AP138" s="11" t="b">
        <f>IF(OR(U138=Localisation!$C$124,U138=5),-2,IF(OR(U138=Localisation!$C$125,U138=4),-1,IF(OR(U138=Localisation!$C$126,U138=3),0,IF(OR(U138=Localisation!$C$127,U138=2),2,IF(OR(U138=Localisation!$C$128,U138=1),4)))))</f>
        <v>0</v>
      </c>
      <c r="AR138" s="11" t="str">
        <f t="shared" si="47"/>
        <v>ЛОЖЬЛОЖЬ</v>
      </c>
      <c r="AS138" s="11" t="str">
        <f t="shared" si="48"/>
        <v>ЛОЖЬЛОЖЬ</v>
      </c>
      <c r="AT138" s="11" t="str">
        <f t="shared" si="49"/>
        <v>ЛОЖЬЛОЖЬ</v>
      </c>
      <c r="AU138" s="11" t="str">
        <f t="shared" si="50"/>
        <v>ЛОЖЬЛОЖЬ</v>
      </c>
      <c r="AV138" s="11" t="str">
        <f t="shared" si="51"/>
        <v>ЛОЖЬЛОЖЬ</v>
      </c>
      <c r="AW138" s="11" t="str">
        <f t="shared" si="52"/>
        <v>ЛОЖЬЛОЖЬ</v>
      </c>
      <c r="AX138" s="11" t="str">
        <f t="shared" si="53"/>
        <v>ЛОЖЬЛОЖЬ</v>
      </c>
      <c r="AY138" s="11" t="str">
        <f t="shared" si="54"/>
        <v>ЛОЖЬЛОЖЬ</v>
      </c>
      <c r="AZ138" s="11" t="str">
        <f t="shared" si="55"/>
        <v>ЛОЖЬЛОЖЬ</v>
      </c>
      <c r="BA138" s="11" t="str">
        <f t="shared" si="56"/>
        <v>ЛОЖЬЛОЖЬ</v>
      </c>
      <c r="BC138" s="11" t="str">
        <f t="shared" si="57"/>
        <v/>
      </c>
      <c r="BD138" s="11" t="str">
        <f t="shared" si="58"/>
        <v/>
      </c>
      <c r="BE138" s="11" t="str">
        <f t="shared" si="59"/>
        <v/>
      </c>
      <c r="BF138" s="11" t="str">
        <f t="shared" si="60"/>
        <v/>
      </c>
      <c r="BG138" s="11" t="str">
        <f t="shared" si="61"/>
        <v/>
      </c>
      <c r="BH138" s="11" t="str">
        <f t="shared" si="62"/>
        <v/>
      </c>
      <c r="BI138" s="11" t="str">
        <f t="shared" si="63"/>
        <v/>
      </c>
      <c r="BJ138" s="11" t="str">
        <f t="shared" si="64"/>
        <v/>
      </c>
      <c r="BK138" s="11" t="str">
        <f t="shared" si="65"/>
        <v/>
      </c>
      <c r="BL138" s="11" t="str">
        <f t="shared" si="66"/>
        <v/>
      </c>
    </row>
    <row r="139" spans="2:64" x14ac:dyDescent="0.3">
      <c r="B139"/>
      <c r="C139"/>
      <c r="D139"/>
      <c r="E139"/>
      <c r="F139"/>
      <c r="G139"/>
      <c r="H139"/>
      <c r="I139"/>
      <c r="J139"/>
      <c r="K139"/>
      <c r="L139"/>
      <c r="M139"/>
      <c r="N139"/>
      <c r="O139"/>
      <c r="P139"/>
      <c r="Q139"/>
      <c r="R139"/>
      <c r="S139"/>
      <c r="T139"/>
      <c r="U139"/>
      <c r="W139" s="11" t="b">
        <f>IF(OR(B139=Localisation!$C$118,B139=5),4,IF(OR(B139=Localisation!$C$119,B139=4),2,IF(OR(B139=Localisation!$C$120,B139=3),0,IF(OR(B139=Localisation!$C$121,B139=2),-1,IF(OR(B139=Localisation!$C$122,B139=1),-2)))))</f>
        <v>0</v>
      </c>
      <c r="X139" s="11" t="b">
        <f>IF(OR(C139=Localisation!$C$124,C139=5),-2,IF(OR(C139=Localisation!$C$125,C139=4),-1,IF(OR(C139=Localisation!$C$126,C139=3),0,IF(OR(C139=Localisation!$C$127,C139=2),2,IF(OR(C139=Localisation!$C$128,C139=1),4)))))</f>
        <v>0</v>
      </c>
      <c r="Y139" s="11" t="b">
        <f>IF(OR(D139=Localisation!$C$118,D139=5),4,IF(OR(D139=Localisation!$C$119,D139=4),2,IF(OR(D139=Localisation!$C$120,D139=3),0,IF(OR(D139=Localisation!$C$121,D139=2),-1,IF(OR(D139=Localisation!$C$122,D139=1),-2)))))</f>
        <v>0</v>
      </c>
      <c r="Z139" s="11" t="b">
        <f>IF(OR(E139=Localisation!$C$124,E139=5),-2,IF(OR(E139=Localisation!$C$125,E139=4),-1,IF(OR(E139=Localisation!$C$126,E139=3),0,IF(OR(E139=Localisation!$C$127,E139=2),2,IF(OR(E139=Localisation!$C$128,E139=1),4)))))</f>
        <v>0</v>
      </c>
      <c r="AA139" s="11" t="b">
        <f>IF(OR(F139=Localisation!$C$118,F139=5),4,IF(OR(F139=Localisation!$C$119,F139=4),2,IF(OR(F139=Localisation!$C$120,F139=3),0,IF(OR(F139=Localisation!$C$121,F139=2),-1,IF(OR(F139=Localisation!$C$122,F139=1),-2)))))</f>
        <v>0</v>
      </c>
      <c r="AB139" s="11" t="b">
        <f>IF(OR(G139=Localisation!$C$124,G139=5),-2,IF(OR(G139=Localisation!$C$125,G139=4),-1,IF(OR(G139=Localisation!$C$126,G139=3),0,IF(OR(G139=Localisation!$C$127,G139=2),2,IF(OR(G139=Localisation!$C$128,G139=1),4)))))</f>
        <v>0</v>
      </c>
      <c r="AC139" s="11" t="b">
        <f>IF(OR(H139=Localisation!$C$118,H139=5),4,IF(OR(H139=Localisation!$C$119,H139=4),2,IF(OR(H139=Localisation!$C$120,H139=3),0,IF(OR(H139=Localisation!$C$121,H139=2),-1,IF(OR(H139=Localisation!$C$122,H139=1),-2)))))</f>
        <v>0</v>
      </c>
      <c r="AD139" s="11" t="b">
        <f>IF(OR(I139=Localisation!$C$124,I139=5),-2,IF(OR(I139=Localisation!$C$125,I139=4),-1,IF(OR(I139=Localisation!$C$126,I139=3),0,IF(OR(I139=Localisation!$C$127,I139=2),2,IF(OR(I139=Localisation!$C$128,I139=1),4)))))</f>
        <v>0</v>
      </c>
      <c r="AE139" s="11" t="b">
        <f>IF(OR(J139=Localisation!$C$118,J139=5),4,IF(OR(J139=Localisation!$C$119,J139=4),2,IF(OR(J139=Localisation!$C$120,J139=3),0,IF(OR(J139=Localisation!$C$121,J139=2),-1,IF(OR(J139=Localisation!$C$122,J139=1),-2)))))</f>
        <v>0</v>
      </c>
      <c r="AF139" s="11" t="b">
        <f>IF(OR(K139=Localisation!$C$124,K139=5),-2,IF(OR(K139=Localisation!$C$125,K139=4),-1,IF(OR(K139=Localisation!$C$126,K139=3),0,IF(OR(K139=Localisation!$C$127,K139=2),2,IF(OR(K139=Localisation!$C$128,K139=1),4)))))</f>
        <v>0</v>
      </c>
      <c r="AG139" s="11" t="b">
        <f>IF(OR(L139=Localisation!$C$118,L139=5),4,IF(OR(L139=Localisation!$C$119,L139=4),2,IF(OR(L139=Localisation!$C$120,L139=3),0,IF(OR(L139=Localisation!$C$121,L139=2),-1,IF(OR(L139=Localisation!$C$122,L139=1),-2)))))</f>
        <v>0</v>
      </c>
      <c r="AH139" s="11" t="b">
        <f>IF(OR(M139=Localisation!$C$124,M139=5),-2,IF(OR(M139=Localisation!$C$125,M139=4),-1,IF(OR(M139=Localisation!$C$126,M139=3),0,IF(OR(M139=Localisation!$C$127,M139=2),2,IF(OR(M139=Localisation!$C$128,M139=1),4)))))</f>
        <v>0</v>
      </c>
      <c r="AI139" s="11" t="b">
        <f>IF(OR(N139=Localisation!$C$118,N139=5),4,IF(OR(N139=Localisation!$C$119,N139=4),2,IF(OR(N139=Localisation!$C$120,N139=3),0,IF(OR(N139=Localisation!$C$121,N139=2),-1,IF(OR(N139=Localisation!$C$122,N139=1),-2)))))</f>
        <v>0</v>
      </c>
      <c r="AJ139" s="11" t="b">
        <f>IF(OR(O139=Localisation!$C$124,O139=5),-2,IF(OR(O139=Localisation!$C$125,O139=4),-1,IF(OR(O139=Localisation!$C$126,O139=3),0,IF(OR(O139=Localisation!$C$127,O139=2),2,IF(OR(O139=Localisation!$C$128,O139=1),4)))))</f>
        <v>0</v>
      </c>
      <c r="AK139" s="11" t="b">
        <f>IF(OR(P139=Localisation!$C$118,P139=5),4,IF(OR(P139=Localisation!$C$119,P139=4),2,IF(OR(P139=Localisation!$C$120,P139=3),0,IF(OR(P139=Localisation!$C$121,P139=2),-1,IF(OR(P139=Localisation!$C$122,P139=1),-2)))))</f>
        <v>0</v>
      </c>
      <c r="AL139" s="11" t="b">
        <f>IF(OR(Q139=Localisation!$C$124,Q139=5),-2,IF(OR(Q139=Localisation!$C$125,Q139=4),-1,IF(OR(Q139=Localisation!$C$126,Q139=3),0,IF(OR(Q139=Localisation!$C$127,Q139=2),2,IF(OR(Q139=Localisation!$C$128,Q139=1),4)))))</f>
        <v>0</v>
      </c>
      <c r="AM139" s="11" t="b">
        <f>IF(OR(R139=Localisation!$C$118,R139=5),4,IF(OR(R139=Localisation!$C$119,R139=4),2,IF(OR(R139=Localisation!$C$120,R139=3),0,IF(OR(R139=Localisation!$C$121,R139=2),-1,IF(OR(R139=Localisation!$C$122,R139=1),-2)))))</f>
        <v>0</v>
      </c>
      <c r="AN139" s="11" t="b">
        <f>IF(OR(S139=Localisation!$C$124,S139=5),-2,IF(OR(S139=Localisation!$C$125,S139=4),-1,IF(OR(S139=Localisation!$C$126,S139=3),0,IF(OR(S139=Localisation!$C$127,S139=2),2,IF(OR(S139=Localisation!$C$128,S139=1),4)))))</f>
        <v>0</v>
      </c>
      <c r="AO139" s="11" t="b">
        <f>IF(OR(T139=Localisation!$C$118,T139=5),4,IF(OR(T139=Localisation!$C$119,T139=4),2,IF(OR(T139=Localisation!$C$120,T139=3),0,IF(OR(T139=Localisation!$C$121,T139=2),-1,IF(OR(T139=Localisation!$C$122,T139=1),-2)))))</f>
        <v>0</v>
      </c>
      <c r="AP139" s="11" t="b">
        <f>IF(OR(U139=Localisation!$C$124,U139=5),-2,IF(OR(U139=Localisation!$C$125,U139=4),-1,IF(OR(U139=Localisation!$C$126,U139=3),0,IF(OR(U139=Localisation!$C$127,U139=2),2,IF(OR(U139=Localisation!$C$128,U139=1),4)))))</f>
        <v>0</v>
      </c>
      <c r="AR139" s="11" t="str">
        <f t="shared" si="47"/>
        <v>ЛОЖЬЛОЖЬ</v>
      </c>
      <c r="AS139" s="11" t="str">
        <f t="shared" si="48"/>
        <v>ЛОЖЬЛОЖЬ</v>
      </c>
      <c r="AT139" s="11" t="str">
        <f t="shared" si="49"/>
        <v>ЛОЖЬЛОЖЬ</v>
      </c>
      <c r="AU139" s="11" t="str">
        <f t="shared" si="50"/>
        <v>ЛОЖЬЛОЖЬ</v>
      </c>
      <c r="AV139" s="11" t="str">
        <f t="shared" si="51"/>
        <v>ЛОЖЬЛОЖЬ</v>
      </c>
      <c r="AW139" s="11" t="str">
        <f t="shared" si="52"/>
        <v>ЛОЖЬЛОЖЬ</v>
      </c>
      <c r="AX139" s="11" t="str">
        <f t="shared" si="53"/>
        <v>ЛОЖЬЛОЖЬ</v>
      </c>
      <c r="AY139" s="11" t="str">
        <f t="shared" si="54"/>
        <v>ЛОЖЬЛОЖЬ</v>
      </c>
      <c r="AZ139" s="11" t="str">
        <f t="shared" si="55"/>
        <v>ЛОЖЬЛОЖЬ</v>
      </c>
      <c r="BA139" s="11" t="str">
        <f t="shared" si="56"/>
        <v>ЛОЖЬЛОЖЬ</v>
      </c>
      <c r="BC139" s="11" t="str">
        <f t="shared" si="57"/>
        <v/>
      </c>
      <c r="BD139" s="11" t="str">
        <f t="shared" si="58"/>
        <v/>
      </c>
      <c r="BE139" s="11" t="str">
        <f t="shared" si="59"/>
        <v/>
      </c>
      <c r="BF139" s="11" t="str">
        <f t="shared" si="60"/>
        <v/>
      </c>
      <c r="BG139" s="11" t="str">
        <f t="shared" si="61"/>
        <v/>
      </c>
      <c r="BH139" s="11" t="str">
        <f t="shared" si="62"/>
        <v/>
      </c>
      <c r="BI139" s="11" t="str">
        <f t="shared" si="63"/>
        <v/>
      </c>
      <c r="BJ139" s="11" t="str">
        <f t="shared" si="64"/>
        <v/>
      </c>
      <c r="BK139" s="11" t="str">
        <f t="shared" si="65"/>
        <v/>
      </c>
      <c r="BL139" s="11" t="str">
        <f t="shared" si="66"/>
        <v/>
      </c>
    </row>
    <row r="140" spans="2:64" x14ac:dyDescent="0.3">
      <c r="B140"/>
      <c r="C140"/>
      <c r="D140"/>
      <c r="E140"/>
      <c r="F140"/>
      <c r="G140"/>
      <c r="H140"/>
      <c r="I140"/>
      <c r="J140"/>
      <c r="K140"/>
      <c r="L140"/>
      <c r="M140"/>
      <c r="N140"/>
      <c r="O140"/>
      <c r="P140"/>
      <c r="Q140"/>
      <c r="R140"/>
      <c r="S140"/>
      <c r="T140"/>
      <c r="U140"/>
      <c r="W140" s="11" t="b">
        <f>IF(OR(B140=Localisation!$C$118,B140=5),4,IF(OR(B140=Localisation!$C$119,B140=4),2,IF(OR(B140=Localisation!$C$120,B140=3),0,IF(OR(B140=Localisation!$C$121,B140=2),-1,IF(OR(B140=Localisation!$C$122,B140=1),-2)))))</f>
        <v>0</v>
      </c>
      <c r="X140" s="11" t="b">
        <f>IF(OR(C140=Localisation!$C$124,C140=5),-2,IF(OR(C140=Localisation!$C$125,C140=4),-1,IF(OR(C140=Localisation!$C$126,C140=3),0,IF(OR(C140=Localisation!$C$127,C140=2),2,IF(OR(C140=Localisation!$C$128,C140=1),4)))))</f>
        <v>0</v>
      </c>
      <c r="Y140" s="11" t="b">
        <f>IF(OR(D140=Localisation!$C$118,D140=5),4,IF(OR(D140=Localisation!$C$119,D140=4),2,IF(OR(D140=Localisation!$C$120,D140=3),0,IF(OR(D140=Localisation!$C$121,D140=2),-1,IF(OR(D140=Localisation!$C$122,D140=1),-2)))))</f>
        <v>0</v>
      </c>
      <c r="Z140" s="11" t="b">
        <f>IF(OR(E140=Localisation!$C$124,E140=5),-2,IF(OR(E140=Localisation!$C$125,E140=4),-1,IF(OR(E140=Localisation!$C$126,E140=3),0,IF(OR(E140=Localisation!$C$127,E140=2),2,IF(OR(E140=Localisation!$C$128,E140=1),4)))))</f>
        <v>0</v>
      </c>
      <c r="AA140" s="11" t="b">
        <f>IF(OR(F140=Localisation!$C$118,F140=5),4,IF(OR(F140=Localisation!$C$119,F140=4),2,IF(OR(F140=Localisation!$C$120,F140=3),0,IF(OR(F140=Localisation!$C$121,F140=2),-1,IF(OR(F140=Localisation!$C$122,F140=1),-2)))))</f>
        <v>0</v>
      </c>
      <c r="AB140" s="11" t="b">
        <f>IF(OR(G140=Localisation!$C$124,G140=5),-2,IF(OR(G140=Localisation!$C$125,G140=4),-1,IF(OR(G140=Localisation!$C$126,G140=3),0,IF(OR(G140=Localisation!$C$127,G140=2),2,IF(OR(G140=Localisation!$C$128,G140=1),4)))))</f>
        <v>0</v>
      </c>
      <c r="AC140" s="11" t="b">
        <f>IF(OR(H140=Localisation!$C$118,H140=5),4,IF(OR(H140=Localisation!$C$119,H140=4),2,IF(OR(H140=Localisation!$C$120,H140=3),0,IF(OR(H140=Localisation!$C$121,H140=2),-1,IF(OR(H140=Localisation!$C$122,H140=1),-2)))))</f>
        <v>0</v>
      </c>
      <c r="AD140" s="11" t="b">
        <f>IF(OR(I140=Localisation!$C$124,I140=5),-2,IF(OR(I140=Localisation!$C$125,I140=4),-1,IF(OR(I140=Localisation!$C$126,I140=3),0,IF(OR(I140=Localisation!$C$127,I140=2),2,IF(OR(I140=Localisation!$C$128,I140=1),4)))))</f>
        <v>0</v>
      </c>
      <c r="AE140" s="11" t="b">
        <f>IF(OR(J140=Localisation!$C$118,J140=5),4,IF(OR(J140=Localisation!$C$119,J140=4),2,IF(OR(J140=Localisation!$C$120,J140=3),0,IF(OR(J140=Localisation!$C$121,J140=2),-1,IF(OR(J140=Localisation!$C$122,J140=1),-2)))))</f>
        <v>0</v>
      </c>
      <c r="AF140" s="11" t="b">
        <f>IF(OR(K140=Localisation!$C$124,K140=5),-2,IF(OR(K140=Localisation!$C$125,K140=4),-1,IF(OR(K140=Localisation!$C$126,K140=3),0,IF(OR(K140=Localisation!$C$127,K140=2),2,IF(OR(K140=Localisation!$C$128,K140=1),4)))))</f>
        <v>0</v>
      </c>
      <c r="AG140" s="11" t="b">
        <f>IF(OR(L140=Localisation!$C$118,L140=5),4,IF(OR(L140=Localisation!$C$119,L140=4),2,IF(OR(L140=Localisation!$C$120,L140=3),0,IF(OR(L140=Localisation!$C$121,L140=2),-1,IF(OR(L140=Localisation!$C$122,L140=1),-2)))))</f>
        <v>0</v>
      </c>
      <c r="AH140" s="11" t="b">
        <f>IF(OR(M140=Localisation!$C$124,M140=5),-2,IF(OR(M140=Localisation!$C$125,M140=4),-1,IF(OR(M140=Localisation!$C$126,M140=3),0,IF(OR(M140=Localisation!$C$127,M140=2),2,IF(OR(M140=Localisation!$C$128,M140=1),4)))))</f>
        <v>0</v>
      </c>
      <c r="AI140" s="11" t="b">
        <f>IF(OR(N140=Localisation!$C$118,N140=5),4,IF(OR(N140=Localisation!$C$119,N140=4),2,IF(OR(N140=Localisation!$C$120,N140=3),0,IF(OR(N140=Localisation!$C$121,N140=2),-1,IF(OR(N140=Localisation!$C$122,N140=1),-2)))))</f>
        <v>0</v>
      </c>
      <c r="AJ140" s="11" t="b">
        <f>IF(OR(O140=Localisation!$C$124,O140=5),-2,IF(OR(O140=Localisation!$C$125,O140=4),-1,IF(OR(O140=Localisation!$C$126,O140=3),0,IF(OR(O140=Localisation!$C$127,O140=2),2,IF(OR(O140=Localisation!$C$128,O140=1),4)))))</f>
        <v>0</v>
      </c>
      <c r="AK140" s="11" t="b">
        <f>IF(OR(P140=Localisation!$C$118,P140=5),4,IF(OR(P140=Localisation!$C$119,P140=4),2,IF(OR(P140=Localisation!$C$120,P140=3),0,IF(OR(P140=Localisation!$C$121,P140=2),-1,IF(OR(P140=Localisation!$C$122,P140=1),-2)))))</f>
        <v>0</v>
      </c>
      <c r="AL140" s="11" t="b">
        <f>IF(OR(Q140=Localisation!$C$124,Q140=5),-2,IF(OR(Q140=Localisation!$C$125,Q140=4),-1,IF(OR(Q140=Localisation!$C$126,Q140=3),0,IF(OR(Q140=Localisation!$C$127,Q140=2),2,IF(OR(Q140=Localisation!$C$128,Q140=1),4)))))</f>
        <v>0</v>
      </c>
      <c r="AM140" s="11" t="b">
        <f>IF(OR(R140=Localisation!$C$118,R140=5),4,IF(OR(R140=Localisation!$C$119,R140=4),2,IF(OR(R140=Localisation!$C$120,R140=3),0,IF(OR(R140=Localisation!$C$121,R140=2),-1,IF(OR(R140=Localisation!$C$122,R140=1),-2)))))</f>
        <v>0</v>
      </c>
      <c r="AN140" s="11" t="b">
        <f>IF(OR(S140=Localisation!$C$124,S140=5),-2,IF(OR(S140=Localisation!$C$125,S140=4),-1,IF(OR(S140=Localisation!$C$126,S140=3),0,IF(OR(S140=Localisation!$C$127,S140=2),2,IF(OR(S140=Localisation!$C$128,S140=1),4)))))</f>
        <v>0</v>
      </c>
      <c r="AO140" s="11" t="b">
        <f>IF(OR(T140=Localisation!$C$118,T140=5),4,IF(OR(T140=Localisation!$C$119,T140=4),2,IF(OR(T140=Localisation!$C$120,T140=3),0,IF(OR(T140=Localisation!$C$121,T140=2),-1,IF(OR(T140=Localisation!$C$122,T140=1),-2)))))</f>
        <v>0</v>
      </c>
      <c r="AP140" s="11" t="b">
        <f>IF(OR(U140=Localisation!$C$124,U140=5),-2,IF(OR(U140=Localisation!$C$125,U140=4),-1,IF(OR(U140=Localisation!$C$126,U140=3),0,IF(OR(U140=Localisation!$C$127,U140=2),2,IF(OR(U140=Localisation!$C$128,U140=1),4)))))</f>
        <v>0</v>
      </c>
      <c r="AR140" s="11" t="str">
        <f t="shared" si="47"/>
        <v>ЛОЖЬЛОЖЬ</v>
      </c>
      <c r="AS140" s="11" t="str">
        <f t="shared" si="48"/>
        <v>ЛОЖЬЛОЖЬ</v>
      </c>
      <c r="AT140" s="11" t="str">
        <f t="shared" si="49"/>
        <v>ЛОЖЬЛОЖЬ</v>
      </c>
      <c r="AU140" s="11" t="str">
        <f t="shared" si="50"/>
        <v>ЛОЖЬЛОЖЬ</v>
      </c>
      <c r="AV140" s="11" t="str">
        <f t="shared" si="51"/>
        <v>ЛОЖЬЛОЖЬ</v>
      </c>
      <c r="AW140" s="11" t="str">
        <f t="shared" si="52"/>
        <v>ЛОЖЬЛОЖЬ</v>
      </c>
      <c r="AX140" s="11" t="str">
        <f t="shared" si="53"/>
        <v>ЛОЖЬЛОЖЬ</v>
      </c>
      <c r="AY140" s="11" t="str">
        <f t="shared" si="54"/>
        <v>ЛОЖЬЛОЖЬ</v>
      </c>
      <c r="AZ140" s="11" t="str">
        <f t="shared" si="55"/>
        <v>ЛОЖЬЛОЖЬ</v>
      </c>
      <c r="BA140" s="11" t="str">
        <f t="shared" si="56"/>
        <v>ЛОЖЬЛОЖЬ</v>
      </c>
      <c r="BC140" s="11" t="str">
        <f t="shared" si="57"/>
        <v/>
      </c>
      <c r="BD140" s="11" t="str">
        <f t="shared" si="58"/>
        <v/>
      </c>
      <c r="BE140" s="11" t="str">
        <f t="shared" si="59"/>
        <v/>
      </c>
      <c r="BF140" s="11" t="str">
        <f t="shared" si="60"/>
        <v/>
      </c>
      <c r="BG140" s="11" t="str">
        <f t="shared" si="61"/>
        <v/>
      </c>
      <c r="BH140" s="11" t="str">
        <f t="shared" si="62"/>
        <v/>
      </c>
      <c r="BI140" s="11" t="str">
        <f t="shared" si="63"/>
        <v/>
      </c>
      <c r="BJ140" s="11" t="str">
        <f t="shared" si="64"/>
        <v/>
      </c>
      <c r="BK140" s="11" t="str">
        <f t="shared" si="65"/>
        <v/>
      </c>
      <c r="BL140" s="11" t="str">
        <f t="shared" si="66"/>
        <v/>
      </c>
    </row>
    <row r="141" spans="2:64" x14ac:dyDescent="0.3">
      <c r="B141"/>
      <c r="C141"/>
      <c r="D141"/>
      <c r="E141"/>
      <c r="F141"/>
      <c r="G141"/>
      <c r="H141"/>
      <c r="I141"/>
      <c r="J141"/>
      <c r="K141"/>
      <c r="L141"/>
      <c r="M141"/>
      <c r="N141"/>
      <c r="O141"/>
      <c r="P141"/>
      <c r="Q141"/>
      <c r="R141"/>
      <c r="S141"/>
      <c r="T141"/>
      <c r="U141"/>
      <c r="W141" s="11" t="b">
        <f>IF(OR(B141=Localisation!$C$118,B141=5),4,IF(OR(B141=Localisation!$C$119,B141=4),2,IF(OR(B141=Localisation!$C$120,B141=3),0,IF(OR(B141=Localisation!$C$121,B141=2),-1,IF(OR(B141=Localisation!$C$122,B141=1),-2)))))</f>
        <v>0</v>
      </c>
      <c r="X141" s="11" t="b">
        <f>IF(OR(C141=Localisation!$C$124,C141=5),-2,IF(OR(C141=Localisation!$C$125,C141=4),-1,IF(OR(C141=Localisation!$C$126,C141=3),0,IF(OR(C141=Localisation!$C$127,C141=2),2,IF(OR(C141=Localisation!$C$128,C141=1),4)))))</f>
        <v>0</v>
      </c>
      <c r="Y141" s="11" t="b">
        <f>IF(OR(D141=Localisation!$C$118,D141=5),4,IF(OR(D141=Localisation!$C$119,D141=4),2,IF(OR(D141=Localisation!$C$120,D141=3),0,IF(OR(D141=Localisation!$C$121,D141=2),-1,IF(OR(D141=Localisation!$C$122,D141=1),-2)))))</f>
        <v>0</v>
      </c>
      <c r="Z141" s="11" t="b">
        <f>IF(OR(E141=Localisation!$C$124,E141=5),-2,IF(OR(E141=Localisation!$C$125,E141=4),-1,IF(OR(E141=Localisation!$C$126,E141=3),0,IF(OR(E141=Localisation!$C$127,E141=2),2,IF(OR(E141=Localisation!$C$128,E141=1),4)))))</f>
        <v>0</v>
      </c>
      <c r="AA141" s="11" t="b">
        <f>IF(OR(F141=Localisation!$C$118,F141=5),4,IF(OR(F141=Localisation!$C$119,F141=4),2,IF(OR(F141=Localisation!$C$120,F141=3),0,IF(OR(F141=Localisation!$C$121,F141=2),-1,IF(OR(F141=Localisation!$C$122,F141=1),-2)))))</f>
        <v>0</v>
      </c>
      <c r="AB141" s="11" t="b">
        <f>IF(OR(G141=Localisation!$C$124,G141=5),-2,IF(OR(G141=Localisation!$C$125,G141=4),-1,IF(OR(G141=Localisation!$C$126,G141=3),0,IF(OR(G141=Localisation!$C$127,G141=2),2,IF(OR(G141=Localisation!$C$128,G141=1),4)))))</f>
        <v>0</v>
      </c>
      <c r="AC141" s="11" t="b">
        <f>IF(OR(H141=Localisation!$C$118,H141=5),4,IF(OR(H141=Localisation!$C$119,H141=4),2,IF(OR(H141=Localisation!$C$120,H141=3),0,IF(OR(H141=Localisation!$C$121,H141=2),-1,IF(OR(H141=Localisation!$C$122,H141=1),-2)))))</f>
        <v>0</v>
      </c>
      <c r="AD141" s="11" t="b">
        <f>IF(OR(I141=Localisation!$C$124,I141=5),-2,IF(OR(I141=Localisation!$C$125,I141=4),-1,IF(OR(I141=Localisation!$C$126,I141=3),0,IF(OR(I141=Localisation!$C$127,I141=2),2,IF(OR(I141=Localisation!$C$128,I141=1),4)))))</f>
        <v>0</v>
      </c>
      <c r="AE141" s="11" t="b">
        <f>IF(OR(J141=Localisation!$C$118,J141=5),4,IF(OR(J141=Localisation!$C$119,J141=4),2,IF(OR(J141=Localisation!$C$120,J141=3),0,IF(OR(J141=Localisation!$C$121,J141=2),-1,IF(OR(J141=Localisation!$C$122,J141=1),-2)))))</f>
        <v>0</v>
      </c>
      <c r="AF141" s="11" t="b">
        <f>IF(OR(K141=Localisation!$C$124,K141=5),-2,IF(OR(K141=Localisation!$C$125,K141=4),-1,IF(OR(K141=Localisation!$C$126,K141=3),0,IF(OR(K141=Localisation!$C$127,K141=2),2,IF(OR(K141=Localisation!$C$128,K141=1),4)))))</f>
        <v>0</v>
      </c>
      <c r="AG141" s="11" t="b">
        <f>IF(OR(L141=Localisation!$C$118,L141=5),4,IF(OR(L141=Localisation!$C$119,L141=4),2,IF(OR(L141=Localisation!$C$120,L141=3),0,IF(OR(L141=Localisation!$C$121,L141=2),-1,IF(OR(L141=Localisation!$C$122,L141=1),-2)))))</f>
        <v>0</v>
      </c>
      <c r="AH141" s="11" t="b">
        <f>IF(OR(M141=Localisation!$C$124,M141=5),-2,IF(OR(M141=Localisation!$C$125,M141=4),-1,IF(OR(M141=Localisation!$C$126,M141=3),0,IF(OR(M141=Localisation!$C$127,M141=2),2,IF(OR(M141=Localisation!$C$128,M141=1),4)))))</f>
        <v>0</v>
      </c>
      <c r="AI141" s="11" t="b">
        <f>IF(OR(N141=Localisation!$C$118,N141=5),4,IF(OR(N141=Localisation!$C$119,N141=4),2,IF(OR(N141=Localisation!$C$120,N141=3),0,IF(OR(N141=Localisation!$C$121,N141=2),-1,IF(OR(N141=Localisation!$C$122,N141=1),-2)))))</f>
        <v>0</v>
      </c>
      <c r="AJ141" s="11" t="b">
        <f>IF(OR(O141=Localisation!$C$124,O141=5),-2,IF(OR(O141=Localisation!$C$125,O141=4),-1,IF(OR(O141=Localisation!$C$126,O141=3),0,IF(OR(O141=Localisation!$C$127,O141=2),2,IF(OR(O141=Localisation!$C$128,O141=1),4)))))</f>
        <v>0</v>
      </c>
      <c r="AK141" s="11" t="b">
        <f>IF(OR(P141=Localisation!$C$118,P141=5),4,IF(OR(P141=Localisation!$C$119,P141=4),2,IF(OR(P141=Localisation!$C$120,P141=3),0,IF(OR(P141=Localisation!$C$121,P141=2),-1,IF(OR(P141=Localisation!$C$122,P141=1),-2)))))</f>
        <v>0</v>
      </c>
      <c r="AL141" s="11" t="b">
        <f>IF(OR(Q141=Localisation!$C$124,Q141=5),-2,IF(OR(Q141=Localisation!$C$125,Q141=4),-1,IF(OR(Q141=Localisation!$C$126,Q141=3),0,IF(OR(Q141=Localisation!$C$127,Q141=2),2,IF(OR(Q141=Localisation!$C$128,Q141=1),4)))))</f>
        <v>0</v>
      </c>
      <c r="AM141" s="11" t="b">
        <f>IF(OR(R141=Localisation!$C$118,R141=5),4,IF(OR(R141=Localisation!$C$119,R141=4),2,IF(OR(R141=Localisation!$C$120,R141=3),0,IF(OR(R141=Localisation!$C$121,R141=2),-1,IF(OR(R141=Localisation!$C$122,R141=1),-2)))))</f>
        <v>0</v>
      </c>
      <c r="AN141" s="11" t="b">
        <f>IF(OR(S141=Localisation!$C$124,S141=5),-2,IF(OR(S141=Localisation!$C$125,S141=4),-1,IF(OR(S141=Localisation!$C$126,S141=3),0,IF(OR(S141=Localisation!$C$127,S141=2),2,IF(OR(S141=Localisation!$C$128,S141=1),4)))))</f>
        <v>0</v>
      </c>
      <c r="AO141" s="11" t="b">
        <f>IF(OR(T141=Localisation!$C$118,T141=5),4,IF(OR(T141=Localisation!$C$119,T141=4),2,IF(OR(T141=Localisation!$C$120,T141=3),0,IF(OR(T141=Localisation!$C$121,T141=2),-1,IF(OR(T141=Localisation!$C$122,T141=1),-2)))))</f>
        <v>0</v>
      </c>
      <c r="AP141" s="11" t="b">
        <f>IF(OR(U141=Localisation!$C$124,U141=5),-2,IF(OR(U141=Localisation!$C$125,U141=4),-1,IF(OR(U141=Localisation!$C$126,U141=3),0,IF(OR(U141=Localisation!$C$127,U141=2),2,IF(OR(U141=Localisation!$C$128,U141=1),4)))))</f>
        <v>0</v>
      </c>
      <c r="AR141" s="11" t="str">
        <f t="shared" si="47"/>
        <v>ЛОЖЬЛОЖЬ</v>
      </c>
      <c r="AS141" s="11" t="str">
        <f t="shared" si="48"/>
        <v>ЛОЖЬЛОЖЬ</v>
      </c>
      <c r="AT141" s="11" t="str">
        <f t="shared" si="49"/>
        <v>ЛОЖЬЛОЖЬ</v>
      </c>
      <c r="AU141" s="11" t="str">
        <f t="shared" si="50"/>
        <v>ЛОЖЬЛОЖЬ</v>
      </c>
      <c r="AV141" s="11" t="str">
        <f t="shared" si="51"/>
        <v>ЛОЖЬЛОЖЬ</v>
      </c>
      <c r="AW141" s="11" t="str">
        <f t="shared" si="52"/>
        <v>ЛОЖЬЛОЖЬ</v>
      </c>
      <c r="AX141" s="11" t="str">
        <f t="shared" si="53"/>
        <v>ЛОЖЬЛОЖЬ</v>
      </c>
      <c r="AY141" s="11" t="str">
        <f t="shared" si="54"/>
        <v>ЛОЖЬЛОЖЬ</v>
      </c>
      <c r="AZ141" s="11" t="str">
        <f t="shared" si="55"/>
        <v>ЛОЖЬЛОЖЬ</v>
      </c>
      <c r="BA141" s="11" t="str">
        <f t="shared" si="56"/>
        <v>ЛОЖЬЛОЖЬ</v>
      </c>
      <c r="BC141" s="11" t="str">
        <f t="shared" si="57"/>
        <v/>
      </c>
      <c r="BD141" s="11" t="str">
        <f t="shared" si="58"/>
        <v/>
      </c>
      <c r="BE141" s="11" t="str">
        <f t="shared" si="59"/>
        <v/>
      </c>
      <c r="BF141" s="11" t="str">
        <f t="shared" si="60"/>
        <v/>
      </c>
      <c r="BG141" s="11" t="str">
        <f t="shared" si="61"/>
        <v/>
      </c>
      <c r="BH141" s="11" t="str">
        <f t="shared" si="62"/>
        <v/>
      </c>
      <c r="BI141" s="11" t="str">
        <f t="shared" si="63"/>
        <v/>
      </c>
      <c r="BJ141" s="11" t="str">
        <f t="shared" si="64"/>
        <v/>
      </c>
      <c r="BK141" s="11" t="str">
        <f t="shared" si="65"/>
        <v/>
      </c>
      <c r="BL141" s="11" t="str">
        <f t="shared" si="66"/>
        <v/>
      </c>
    </row>
    <row r="142" spans="2:64" x14ac:dyDescent="0.3">
      <c r="B142"/>
      <c r="C142"/>
      <c r="D142"/>
      <c r="E142"/>
      <c r="F142"/>
      <c r="G142"/>
      <c r="H142"/>
      <c r="I142"/>
      <c r="J142"/>
      <c r="K142"/>
      <c r="L142"/>
      <c r="M142"/>
      <c r="N142"/>
      <c r="O142"/>
      <c r="P142"/>
      <c r="Q142"/>
      <c r="R142"/>
      <c r="S142"/>
      <c r="T142"/>
      <c r="U142"/>
      <c r="W142" s="11" t="b">
        <f>IF(OR(B142=Localisation!$C$118,B142=5),4,IF(OR(B142=Localisation!$C$119,B142=4),2,IF(OR(B142=Localisation!$C$120,B142=3),0,IF(OR(B142=Localisation!$C$121,B142=2),-1,IF(OR(B142=Localisation!$C$122,B142=1),-2)))))</f>
        <v>0</v>
      </c>
      <c r="X142" s="11" t="b">
        <f>IF(OR(C142=Localisation!$C$124,C142=5),-2,IF(OR(C142=Localisation!$C$125,C142=4),-1,IF(OR(C142=Localisation!$C$126,C142=3),0,IF(OR(C142=Localisation!$C$127,C142=2),2,IF(OR(C142=Localisation!$C$128,C142=1),4)))))</f>
        <v>0</v>
      </c>
      <c r="Y142" s="11" t="b">
        <f>IF(OR(D142=Localisation!$C$118,D142=5),4,IF(OR(D142=Localisation!$C$119,D142=4),2,IF(OR(D142=Localisation!$C$120,D142=3),0,IF(OR(D142=Localisation!$C$121,D142=2),-1,IF(OR(D142=Localisation!$C$122,D142=1),-2)))))</f>
        <v>0</v>
      </c>
      <c r="Z142" s="11" t="b">
        <f>IF(OR(E142=Localisation!$C$124,E142=5),-2,IF(OR(E142=Localisation!$C$125,E142=4),-1,IF(OR(E142=Localisation!$C$126,E142=3),0,IF(OR(E142=Localisation!$C$127,E142=2),2,IF(OR(E142=Localisation!$C$128,E142=1),4)))))</f>
        <v>0</v>
      </c>
      <c r="AA142" s="11" t="b">
        <f>IF(OR(F142=Localisation!$C$118,F142=5),4,IF(OR(F142=Localisation!$C$119,F142=4),2,IF(OR(F142=Localisation!$C$120,F142=3),0,IF(OR(F142=Localisation!$C$121,F142=2),-1,IF(OR(F142=Localisation!$C$122,F142=1),-2)))))</f>
        <v>0</v>
      </c>
      <c r="AB142" s="11" t="b">
        <f>IF(OR(G142=Localisation!$C$124,G142=5),-2,IF(OR(G142=Localisation!$C$125,G142=4),-1,IF(OR(G142=Localisation!$C$126,G142=3),0,IF(OR(G142=Localisation!$C$127,G142=2),2,IF(OR(G142=Localisation!$C$128,G142=1),4)))))</f>
        <v>0</v>
      </c>
      <c r="AC142" s="11" t="b">
        <f>IF(OR(H142=Localisation!$C$118,H142=5),4,IF(OR(H142=Localisation!$C$119,H142=4),2,IF(OR(H142=Localisation!$C$120,H142=3),0,IF(OR(H142=Localisation!$C$121,H142=2),-1,IF(OR(H142=Localisation!$C$122,H142=1),-2)))))</f>
        <v>0</v>
      </c>
      <c r="AD142" s="11" t="b">
        <f>IF(OR(I142=Localisation!$C$124,I142=5),-2,IF(OR(I142=Localisation!$C$125,I142=4),-1,IF(OR(I142=Localisation!$C$126,I142=3),0,IF(OR(I142=Localisation!$C$127,I142=2),2,IF(OR(I142=Localisation!$C$128,I142=1),4)))))</f>
        <v>0</v>
      </c>
      <c r="AE142" s="11" t="b">
        <f>IF(OR(J142=Localisation!$C$118,J142=5),4,IF(OR(J142=Localisation!$C$119,J142=4),2,IF(OR(J142=Localisation!$C$120,J142=3),0,IF(OR(J142=Localisation!$C$121,J142=2),-1,IF(OR(J142=Localisation!$C$122,J142=1),-2)))))</f>
        <v>0</v>
      </c>
      <c r="AF142" s="11" t="b">
        <f>IF(OR(K142=Localisation!$C$124,K142=5),-2,IF(OR(K142=Localisation!$C$125,K142=4),-1,IF(OR(K142=Localisation!$C$126,K142=3),0,IF(OR(K142=Localisation!$C$127,K142=2),2,IF(OR(K142=Localisation!$C$128,K142=1),4)))))</f>
        <v>0</v>
      </c>
      <c r="AG142" s="11" t="b">
        <f>IF(OR(L142=Localisation!$C$118,L142=5),4,IF(OR(L142=Localisation!$C$119,L142=4),2,IF(OR(L142=Localisation!$C$120,L142=3),0,IF(OR(L142=Localisation!$C$121,L142=2),-1,IF(OR(L142=Localisation!$C$122,L142=1),-2)))))</f>
        <v>0</v>
      </c>
      <c r="AH142" s="11" t="b">
        <f>IF(OR(M142=Localisation!$C$124,M142=5),-2,IF(OR(M142=Localisation!$C$125,M142=4),-1,IF(OR(M142=Localisation!$C$126,M142=3),0,IF(OR(M142=Localisation!$C$127,M142=2),2,IF(OR(M142=Localisation!$C$128,M142=1),4)))))</f>
        <v>0</v>
      </c>
      <c r="AI142" s="11" t="b">
        <f>IF(OR(N142=Localisation!$C$118,N142=5),4,IF(OR(N142=Localisation!$C$119,N142=4),2,IF(OR(N142=Localisation!$C$120,N142=3),0,IF(OR(N142=Localisation!$C$121,N142=2),-1,IF(OR(N142=Localisation!$C$122,N142=1),-2)))))</f>
        <v>0</v>
      </c>
      <c r="AJ142" s="11" t="b">
        <f>IF(OR(O142=Localisation!$C$124,O142=5),-2,IF(OR(O142=Localisation!$C$125,O142=4),-1,IF(OR(O142=Localisation!$C$126,O142=3),0,IF(OR(O142=Localisation!$C$127,O142=2),2,IF(OR(O142=Localisation!$C$128,O142=1),4)))))</f>
        <v>0</v>
      </c>
      <c r="AK142" s="11" t="b">
        <f>IF(OR(P142=Localisation!$C$118,P142=5),4,IF(OR(P142=Localisation!$C$119,P142=4),2,IF(OR(P142=Localisation!$C$120,P142=3),0,IF(OR(P142=Localisation!$C$121,P142=2),-1,IF(OR(P142=Localisation!$C$122,P142=1),-2)))))</f>
        <v>0</v>
      </c>
      <c r="AL142" s="11" t="b">
        <f>IF(OR(Q142=Localisation!$C$124,Q142=5),-2,IF(OR(Q142=Localisation!$C$125,Q142=4),-1,IF(OR(Q142=Localisation!$C$126,Q142=3),0,IF(OR(Q142=Localisation!$C$127,Q142=2),2,IF(OR(Q142=Localisation!$C$128,Q142=1),4)))))</f>
        <v>0</v>
      </c>
      <c r="AM142" s="11" t="b">
        <f>IF(OR(R142=Localisation!$C$118,R142=5),4,IF(OR(R142=Localisation!$C$119,R142=4),2,IF(OR(R142=Localisation!$C$120,R142=3),0,IF(OR(R142=Localisation!$C$121,R142=2),-1,IF(OR(R142=Localisation!$C$122,R142=1),-2)))))</f>
        <v>0</v>
      </c>
      <c r="AN142" s="11" t="b">
        <f>IF(OR(S142=Localisation!$C$124,S142=5),-2,IF(OR(S142=Localisation!$C$125,S142=4),-1,IF(OR(S142=Localisation!$C$126,S142=3),0,IF(OR(S142=Localisation!$C$127,S142=2),2,IF(OR(S142=Localisation!$C$128,S142=1),4)))))</f>
        <v>0</v>
      </c>
      <c r="AO142" s="11" t="b">
        <f>IF(OR(T142=Localisation!$C$118,T142=5),4,IF(OR(T142=Localisation!$C$119,T142=4),2,IF(OR(T142=Localisation!$C$120,T142=3),0,IF(OR(T142=Localisation!$C$121,T142=2),-1,IF(OR(T142=Localisation!$C$122,T142=1),-2)))))</f>
        <v>0</v>
      </c>
      <c r="AP142" s="11" t="b">
        <f>IF(OR(U142=Localisation!$C$124,U142=5),-2,IF(OR(U142=Localisation!$C$125,U142=4),-1,IF(OR(U142=Localisation!$C$126,U142=3),0,IF(OR(U142=Localisation!$C$127,U142=2),2,IF(OR(U142=Localisation!$C$128,U142=1),4)))))</f>
        <v>0</v>
      </c>
      <c r="AR142" s="11" t="str">
        <f t="shared" si="47"/>
        <v>ЛОЖЬЛОЖЬ</v>
      </c>
      <c r="AS142" s="11" t="str">
        <f t="shared" si="48"/>
        <v>ЛОЖЬЛОЖЬ</v>
      </c>
      <c r="AT142" s="11" t="str">
        <f t="shared" si="49"/>
        <v>ЛОЖЬЛОЖЬ</v>
      </c>
      <c r="AU142" s="11" t="str">
        <f t="shared" si="50"/>
        <v>ЛОЖЬЛОЖЬ</v>
      </c>
      <c r="AV142" s="11" t="str">
        <f t="shared" si="51"/>
        <v>ЛОЖЬЛОЖЬ</v>
      </c>
      <c r="AW142" s="11" t="str">
        <f t="shared" si="52"/>
        <v>ЛОЖЬЛОЖЬ</v>
      </c>
      <c r="AX142" s="11" t="str">
        <f t="shared" si="53"/>
        <v>ЛОЖЬЛОЖЬ</v>
      </c>
      <c r="AY142" s="11" t="str">
        <f t="shared" si="54"/>
        <v>ЛОЖЬЛОЖЬ</v>
      </c>
      <c r="AZ142" s="11" t="str">
        <f t="shared" si="55"/>
        <v>ЛОЖЬЛОЖЬ</v>
      </c>
      <c r="BA142" s="11" t="str">
        <f t="shared" si="56"/>
        <v>ЛОЖЬЛОЖЬ</v>
      </c>
      <c r="BC142" s="11" t="str">
        <f t="shared" si="57"/>
        <v/>
      </c>
      <c r="BD142" s="11" t="str">
        <f t="shared" si="58"/>
        <v/>
      </c>
      <c r="BE142" s="11" t="str">
        <f t="shared" si="59"/>
        <v/>
      </c>
      <c r="BF142" s="11" t="str">
        <f t="shared" si="60"/>
        <v/>
      </c>
      <c r="BG142" s="11" t="str">
        <f t="shared" si="61"/>
        <v/>
      </c>
      <c r="BH142" s="11" t="str">
        <f t="shared" si="62"/>
        <v/>
      </c>
      <c r="BI142" s="11" t="str">
        <f t="shared" si="63"/>
        <v/>
      </c>
      <c r="BJ142" s="11" t="str">
        <f t="shared" si="64"/>
        <v/>
      </c>
      <c r="BK142" s="11" t="str">
        <f t="shared" si="65"/>
        <v/>
      </c>
      <c r="BL142" s="11" t="str">
        <f t="shared" si="66"/>
        <v/>
      </c>
    </row>
    <row r="143" spans="2:64" x14ac:dyDescent="0.3">
      <c r="B143"/>
      <c r="C143"/>
      <c r="D143"/>
      <c r="E143"/>
      <c r="F143"/>
      <c r="G143"/>
      <c r="H143"/>
      <c r="I143"/>
      <c r="J143"/>
      <c r="K143"/>
      <c r="L143"/>
      <c r="M143"/>
      <c r="N143"/>
      <c r="O143"/>
      <c r="P143"/>
      <c r="Q143"/>
      <c r="R143"/>
      <c r="S143"/>
      <c r="T143"/>
      <c r="U143"/>
      <c r="W143" s="11" t="b">
        <f>IF(OR(B143=Localisation!$C$118,B143=5),4,IF(OR(B143=Localisation!$C$119,B143=4),2,IF(OR(B143=Localisation!$C$120,B143=3),0,IF(OR(B143=Localisation!$C$121,B143=2),-1,IF(OR(B143=Localisation!$C$122,B143=1),-2)))))</f>
        <v>0</v>
      </c>
      <c r="X143" s="11" t="b">
        <f>IF(OR(C143=Localisation!$C$124,C143=5),-2,IF(OR(C143=Localisation!$C$125,C143=4),-1,IF(OR(C143=Localisation!$C$126,C143=3),0,IF(OR(C143=Localisation!$C$127,C143=2),2,IF(OR(C143=Localisation!$C$128,C143=1),4)))))</f>
        <v>0</v>
      </c>
      <c r="Y143" s="11" t="b">
        <f>IF(OR(D143=Localisation!$C$118,D143=5),4,IF(OR(D143=Localisation!$C$119,D143=4),2,IF(OR(D143=Localisation!$C$120,D143=3),0,IF(OR(D143=Localisation!$C$121,D143=2),-1,IF(OR(D143=Localisation!$C$122,D143=1),-2)))))</f>
        <v>0</v>
      </c>
      <c r="Z143" s="11" t="b">
        <f>IF(OR(E143=Localisation!$C$124,E143=5),-2,IF(OR(E143=Localisation!$C$125,E143=4),-1,IF(OR(E143=Localisation!$C$126,E143=3),0,IF(OR(E143=Localisation!$C$127,E143=2),2,IF(OR(E143=Localisation!$C$128,E143=1),4)))))</f>
        <v>0</v>
      </c>
      <c r="AA143" s="11" t="b">
        <f>IF(OR(F143=Localisation!$C$118,F143=5),4,IF(OR(F143=Localisation!$C$119,F143=4),2,IF(OR(F143=Localisation!$C$120,F143=3),0,IF(OR(F143=Localisation!$C$121,F143=2),-1,IF(OR(F143=Localisation!$C$122,F143=1),-2)))))</f>
        <v>0</v>
      </c>
      <c r="AB143" s="11" t="b">
        <f>IF(OR(G143=Localisation!$C$124,G143=5),-2,IF(OR(G143=Localisation!$C$125,G143=4),-1,IF(OR(G143=Localisation!$C$126,G143=3),0,IF(OR(G143=Localisation!$C$127,G143=2),2,IF(OR(G143=Localisation!$C$128,G143=1),4)))))</f>
        <v>0</v>
      </c>
      <c r="AC143" s="11" t="b">
        <f>IF(OR(H143=Localisation!$C$118,H143=5),4,IF(OR(H143=Localisation!$C$119,H143=4),2,IF(OR(H143=Localisation!$C$120,H143=3),0,IF(OR(H143=Localisation!$C$121,H143=2),-1,IF(OR(H143=Localisation!$C$122,H143=1),-2)))))</f>
        <v>0</v>
      </c>
      <c r="AD143" s="11" t="b">
        <f>IF(OR(I143=Localisation!$C$124,I143=5),-2,IF(OR(I143=Localisation!$C$125,I143=4),-1,IF(OR(I143=Localisation!$C$126,I143=3),0,IF(OR(I143=Localisation!$C$127,I143=2),2,IF(OR(I143=Localisation!$C$128,I143=1),4)))))</f>
        <v>0</v>
      </c>
      <c r="AE143" s="11" t="b">
        <f>IF(OR(J143=Localisation!$C$118,J143=5),4,IF(OR(J143=Localisation!$C$119,J143=4),2,IF(OR(J143=Localisation!$C$120,J143=3),0,IF(OR(J143=Localisation!$C$121,J143=2),-1,IF(OR(J143=Localisation!$C$122,J143=1),-2)))))</f>
        <v>0</v>
      </c>
      <c r="AF143" s="11" t="b">
        <f>IF(OR(K143=Localisation!$C$124,K143=5),-2,IF(OR(K143=Localisation!$C$125,K143=4),-1,IF(OR(K143=Localisation!$C$126,K143=3),0,IF(OR(K143=Localisation!$C$127,K143=2),2,IF(OR(K143=Localisation!$C$128,K143=1),4)))))</f>
        <v>0</v>
      </c>
      <c r="AG143" s="11" t="b">
        <f>IF(OR(L143=Localisation!$C$118,L143=5),4,IF(OR(L143=Localisation!$C$119,L143=4),2,IF(OR(L143=Localisation!$C$120,L143=3),0,IF(OR(L143=Localisation!$C$121,L143=2),-1,IF(OR(L143=Localisation!$C$122,L143=1),-2)))))</f>
        <v>0</v>
      </c>
      <c r="AH143" s="11" t="b">
        <f>IF(OR(M143=Localisation!$C$124,M143=5),-2,IF(OR(M143=Localisation!$C$125,M143=4),-1,IF(OR(M143=Localisation!$C$126,M143=3),0,IF(OR(M143=Localisation!$C$127,M143=2),2,IF(OR(M143=Localisation!$C$128,M143=1),4)))))</f>
        <v>0</v>
      </c>
      <c r="AI143" s="11" t="b">
        <f>IF(OR(N143=Localisation!$C$118,N143=5),4,IF(OR(N143=Localisation!$C$119,N143=4),2,IF(OR(N143=Localisation!$C$120,N143=3),0,IF(OR(N143=Localisation!$C$121,N143=2),-1,IF(OR(N143=Localisation!$C$122,N143=1),-2)))))</f>
        <v>0</v>
      </c>
      <c r="AJ143" s="11" t="b">
        <f>IF(OR(O143=Localisation!$C$124,O143=5),-2,IF(OR(O143=Localisation!$C$125,O143=4),-1,IF(OR(O143=Localisation!$C$126,O143=3),0,IF(OR(O143=Localisation!$C$127,O143=2),2,IF(OR(O143=Localisation!$C$128,O143=1),4)))))</f>
        <v>0</v>
      </c>
      <c r="AK143" s="11" t="b">
        <f>IF(OR(P143=Localisation!$C$118,P143=5),4,IF(OR(P143=Localisation!$C$119,P143=4),2,IF(OR(P143=Localisation!$C$120,P143=3),0,IF(OR(P143=Localisation!$C$121,P143=2),-1,IF(OR(P143=Localisation!$C$122,P143=1),-2)))))</f>
        <v>0</v>
      </c>
      <c r="AL143" s="11" t="b">
        <f>IF(OR(Q143=Localisation!$C$124,Q143=5),-2,IF(OR(Q143=Localisation!$C$125,Q143=4),-1,IF(OR(Q143=Localisation!$C$126,Q143=3),0,IF(OR(Q143=Localisation!$C$127,Q143=2),2,IF(OR(Q143=Localisation!$C$128,Q143=1),4)))))</f>
        <v>0</v>
      </c>
      <c r="AM143" s="11" t="b">
        <f>IF(OR(R143=Localisation!$C$118,R143=5),4,IF(OR(R143=Localisation!$C$119,R143=4),2,IF(OR(R143=Localisation!$C$120,R143=3),0,IF(OR(R143=Localisation!$C$121,R143=2),-1,IF(OR(R143=Localisation!$C$122,R143=1),-2)))))</f>
        <v>0</v>
      </c>
      <c r="AN143" s="11" t="b">
        <f>IF(OR(S143=Localisation!$C$124,S143=5),-2,IF(OR(S143=Localisation!$C$125,S143=4),-1,IF(OR(S143=Localisation!$C$126,S143=3),0,IF(OR(S143=Localisation!$C$127,S143=2),2,IF(OR(S143=Localisation!$C$128,S143=1),4)))))</f>
        <v>0</v>
      </c>
      <c r="AO143" s="11" t="b">
        <f>IF(OR(T143=Localisation!$C$118,T143=5),4,IF(OR(T143=Localisation!$C$119,T143=4),2,IF(OR(T143=Localisation!$C$120,T143=3),0,IF(OR(T143=Localisation!$C$121,T143=2),-1,IF(OR(T143=Localisation!$C$122,T143=1),-2)))))</f>
        <v>0</v>
      </c>
      <c r="AP143" s="11" t="b">
        <f>IF(OR(U143=Localisation!$C$124,U143=5),-2,IF(OR(U143=Localisation!$C$125,U143=4),-1,IF(OR(U143=Localisation!$C$126,U143=3),0,IF(OR(U143=Localisation!$C$127,U143=2),2,IF(OR(U143=Localisation!$C$128,U143=1),4)))))</f>
        <v>0</v>
      </c>
      <c r="AR143" s="11" t="str">
        <f t="shared" si="47"/>
        <v>ЛОЖЬЛОЖЬ</v>
      </c>
      <c r="AS143" s="11" t="str">
        <f t="shared" si="48"/>
        <v>ЛОЖЬЛОЖЬ</v>
      </c>
      <c r="AT143" s="11" t="str">
        <f t="shared" si="49"/>
        <v>ЛОЖЬЛОЖЬ</v>
      </c>
      <c r="AU143" s="11" t="str">
        <f t="shared" si="50"/>
        <v>ЛОЖЬЛОЖЬ</v>
      </c>
      <c r="AV143" s="11" t="str">
        <f t="shared" si="51"/>
        <v>ЛОЖЬЛОЖЬ</v>
      </c>
      <c r="AW143" s="11" t="str">
        <f t="shared" si="52"/>
        <v>ЛОЖЬЛОЖЬ</v>
      </c>
      <c r="AX143" s="11" t="str">
        <f t="shared" si="53"/>
        <v>ЛОЖЬЛОЖЬ</v>
      </c>
      <c r="AY143" s="11" t="str">
        <f t="shared" si="54"/>
        <v>ЛОЖЬЛОЖЬ</v>
      </c>
      <c r="AZ143" s="11" t="str">
        <f t="shared" si="55"/>
        <v>ЛОЖЬЛОЖЬ</v>
      </c>
      <c r="BA143" s="11" t="str">
        <f t="shared" si="56"/>
        <v>ЛОЖЬЛОЖЬ</v>
      </c>
      <c r="BC143" s="11" t="str">
        <f t="shared" si="57"/>
        <v/>
      </c>
      <c r="BD143" s="11" t="str">
        <f t="shared" si="58"/>
        <v/>
      </c>
      <c r="BE143" s="11" t="str">
        <f t="shared" si="59"/>
        <v/>
      </c>
      <c r="BF143" s="11" t="str">
        <f t="shared" si="60"/>
        <v/>
      </c>
      <c r="BG143" s="11" t="str">
        <f t="shared" si="61"/>
        <v/>
      </c>
      <c r="BH143" s="11" t="str">
        <f t="shared" si="62"/>
        <v/>
      </c>
      <c r="BI143" s="11" t="str">
        <f t="shared" si="63"/>
        <v/>
      </c>
      <c r="BJ143" s="11" t="str">
        <f t="shared" si="64"/>
        <v/>
      </c>
      <c r="BK143" s="11" t="str">
        <f t="shared" si="65"/>
        <v/>
      </c>
      <c r="BL143" s="11" t="str">
        <f t="shared" si="66"/>
        <v/>
      </c>
    </row>
    <row r="144" spans="2:64" x14ac:dyDescent="0.3">
      <c r="B144"/>
      <c r="C144"/>
      <c r="D144"/>
      <c r="E144"/>
      <c r="F144"/>
      <c r="G144"/>
      <c r="H144"/>
      <c r="I144"/>
      <c r="J144"/>
      <c r="K144"/>
      <c r="L144"/>
      <c r="M144"/>
      <c r="N144"/>
      <c r="O144"/>
      <c r="P144"/>
      <c r="Q144"/>
      <c r="R144"/>
      <c r="S144"/>
      <c r="T144"/>
      <c r="U144"/>
      <c r="W144" s="11" t="b">
        <f>IF(OR(B144=Localisation!$C$118,B144=5),4,IF(OR(B144=Localisation!$C$119,B144=4),2,IF(OR(B144=Localisation!$C$120,B144=3),0,IF(OR(B144=Localisation!$C$121,B144=2),-1,IF(OR(B144=Localisation!$C$122,B144=1),-2)))))</f>
        <v>0</v>
      </c>
      <c r="X144" s="11" t="b">
        <f>IF(OR(C144=Localisation!$C$124,C144=5),-2,IF(OR(C144=Localisation!$C$125,C144=4),-1,IF(OR(C144=Localisation!$C$126,C144=3),0,IF(OR(C144=Localisation!$C$127,C144=2),2,IF(OR(C144=Localisation!$C$128,C144=1),4)))))</f>
        <v>0</v>
      </c>
      <c r="Y144" s="11" t="b">
        <f>IF(OR(D144=Localisation!$C$118,D144=5),4,IF(OR(D144=Localisation!$C$119,D144=4),2,IF(OR(D144=Localisation!$C$120,D144=3),0,IF(OR(D144=Localisation!$C$121,D144=2),-1,IF(OR(D144=Localisation!$C$122,D144=1),-2)))))</f>
        <v>0</v>
      </c>
      <c r="Z144" s="11" t="b">
        <f>IF(OR(E144=Localisation!$C$124,E144=5),-2,IF(OR(E144=Localisation!$C$125,E144=4),-1,IF(OR(E144=Localisation!$C$126,E144=3),0,IF(OR(E144=Localisation!$C$127,E144=2),2,IF(OR(E144=Localisation!$C$128,E144=1),4)))))</f>
        <v>0</v>
      </c>
      <c r="AA144" s="11" t="b">
        <f>IF(OR(F144=Localisation!$C$118,F144=5),4,IF(OR(F144=Localisation!$C$119,F144=4),2,IF(OR(F144=Localisation!$C$120,F144=3),0,IF(OR(F144=Localisation!$C$121,F144=2),-1,IF(OR(F144=Localisation!$C$122,F144=1),-2)))))</f>
        <v>0</v>
      </c>
      <c r="AB144" s="11" t="b">
        <f>IF(OR(G144=Localisation!$C$124,G144=5),-2,IF(OR(G144=Localisation!$C$125,G144=4),-1,IF(OR(G144=Localisation!$C$126,G144=3),0,IF(OR(G144=Localisation!$C$127,G144=2),2,IF(OR(G144=Localisation!$C$128,G144=1),4)))))</f>
        <v>0</v>
      </c>
      <c r="AC144" s="11" t="b">
        <f>IF(OR(H144=Localisation!$C$118,H144=5),4,IF(OR(H144=Localisation!$C$119,H144=4),2,IF(OR(H144=Localisation!$C$120,H144=3),0,IF(OR(H144=Localisation!$C$121,H144=2),-1,IF(OR(H144=Localisation!$C$122,H144=1),-2)))))</f>
        <v>0</v>
      </c>
      <c r="AD144" s="11" t="b">
        <f>IF(OR(I144=Localisation!$C$124,I144=5),-2,IF(OR(I144=Localisation!$C$125,I144=4),-1,IF(OR(I144=Localisation!$C$126,I144=3),0,IF(OR(I144=Localisation!$C$127,I144=2),2,IF(OR(I144=Localisation!$C$128,I144=1),4)))))</f>
        <v>0</v>
      </c>
      <c r="AE144" s="11" t="b">
        <f>IF(OR(J144=Localisation!$C$118,J144=5),4,IF(OR(J144=Localisation!$C$119,J144=4),2,IF(OR(J144=Localisation!$C$120,J144=3),0,IF(OR(J144=Localisation!$C$121,J144=2),-1,IF(OR(J144=Localisation!$C$122,J144=1),-2)))))</f>
        <v>0</v>
      </c>
      <c r="AF144" s="11" t="b">
        <f>IF(OR(K144=Localisation!$C$124,K144=5),-2,IF(OR(K144=Localisation!$C$125,K144=4),-1,IF(OR(K144=Localisation!$C$126,K144=3),0,IF(OR(K144=Localisation!$C$127,K144=2),2,IF(OR(K144=Localisation!$C$128,K144=1),4)))))</f>
        <v>0</v>
      </c>
      <c r="AG144" s="11" t="b">
        <f>IF(OR(L144=Localisation!$C$118,L144=5),4,IF(OR(L144=Localisation!$C$119,L144=4),2,IF(OR(L144=Localisation!$C$120,L144=3),0,IF(OR(L144=Localisation!$C$121,L144=2),-1,IF(OR(L144=Localisation!$C$122,L144=1),-2)))))</f>
        <v>0</v>
      </c>
      <c r="AH144" s="11" t="b">
        <f>IF(OR(M144=Localisation!$C$124,M144=5),-2,IF(OR(M144=Localisation!$C$125,M144=4),-1,IF(OR(M144=Localisation!$C$126,M144=3),0,IF(OR(M144=Localisation!$C$127,M144=2),2,IF(OR(M144=Localisation!$C$128,M144=1),4)))))</f>
        <v>0</v>
      </c>
      <c r="AI144" s="11" t="b">
        <f>IF(OR(N144=Localisation!$C$118,N144=5),4,IF(OR(N144=Localisation!$C$119,N144=4),2,IF(OR(N144=Localisation!$C$120,N144=3),0,IF(OR(N144=Localisation!$C$121,N144=2),-1,IF(OR(N144=Localisation!$C$122,N144=1),-2)))))</f>
        <v>0</v>
      </c>
      <c r="AJ144" s="11" t="b">
        <f>IF(OR(O144=Localisation!$C$124,O144=5),-2,IF(OR(O144=Localisation!$C$125,O144=4),-1,IF(OR(O144=Localisation!$C$126,O144=3),0,IF(OR(O144=Localisation!$C$127,O144=2),2,IF(OR(O144=Localisation!$C$128,O144=1),4)))))</f>
        <v>0</v>
      </c>
      <c r="AK144" s="11" t="b">
        <f>IF(OR(P144=Localisation!$C$118,P144=5),4,IF(OR(P144=Localisation!$C$119,P144=4),2,IF(OR(P144=Localisation!$C$120,P144=3),0,IF(OR(P144=Localisation!$C$121,P144=2),-1,IF(OR(P144=Localisation!$C$122,P144=1),-2)))))</f>
        <v>0</v>
      </c>
      <c r="AL144" s="11" t="b">
        <f>IF(OR(Q144=Localisation!$C$124,Q144=5),-2,IF(OR(Q144=Localisation!$C$125,Q144=4),-1,IF(OR(Q144=Localisation!$C$126,Q144=3),0,IF(OR(Q144=Localisation!$C$127,Q144=2),2,IF(OR(Q144=Localisation!$C$128,Q144=1),4)))))</f>
        <v>0</v>
      </c>
      <c r="AM144" s="11" t="b">
        <f>IF(OR(R144=Localisation!$C$118,R144=5),4,IF(OR(R144=Localisation!$C$119,R144=4),2,IF(OR(R144=Localisation!$C$120,R144=3),0,IF(OR(R144=Localisation!$C$121,R144=2),-1,IF(OR(R144=Localisation!$C$122,R144=1),-2)))))</f>
        <v>0</v>
      </c>
      <c r="AN144" s="11" t="b">
        <f>IF(OR(S144=Localisation!$C$124,S144=5),-2,IF(OR(S144=Localisation!$C$125,S144=4),-1,IF(OR(S144=Localisation!$C$126,S144=3),0,IF(OR(S144=Localisation!$C$127,S144=2),2,IF(OR(S144=Localisation!$C$128,S144=1),4)))))</f>
        <v>0</v>
      </c>
      <c r="AO144" s="11" t="b">
        <f>IF(OR(T144=Localisation!$C$118,T144=5),4,IF(OR(T144=Localisation!$C$119,T144=4),2,IF(OR(T144=Localisation!$C$120,T144=3),0,IF(OR(T144=Localisation!$C$121,T144=2),-1,IF(OR(T144=Localisation!$C$122,T144=1),-2)))))</f>
        <v>0</v>
      </c>
      <c r="AP144" s="11" t="b">
        <f>IF(OR(U144=Localisation!$C$124,U144=5),-2,IF(OR(U144=Localisation!$C$125,U144=4),-1,IF(OR(U144=Localisation!$C$126,U144=3),0,IF(OR(U144=Localisation!$C$127,U144=2),2,IF(OR(U144=Localisation!$C$128,U144=1),4)))))</f>
        <v>0</v>
      </c>
      <c r="AR144" s="11" t="str">
        <f t="shared" si="47"/>
        <v>ЛОЖЬЛОЖЬ</v>
      </c>
      <c r="AS144" s="11" t="str">
        <f t="shared" si="48"/>
        <v>ЛОЖЬЛОЖЬ</v>
      </c>
      <c r="AT144" s="11" t="str">
        <f t="shared" si="49"/>
        <v>ЛОЖЬЛОЖЬ</v>
      </c>
      <c r="AU144" s="11" t="str">
        <f t="shared" si="50"/>
        <v>ЛОЖЬЛОЖЬ</v>
      </c>
      <c r="AV144" s="11" t="str">
        <f t="shared" si="51"/>
        <v>ЛОЖЬЛОЖЬ</v>
      </c>
      <c r="AW144" s="11" t="str">
        <f t="shared" si="52"/>
        <v>ЛОЖЬЛОЖЬ</v>
      </c>
      <c r="AX144" s="11" t="str">
        <f t="shared" si="53"/>
        <v>ЛОЖЬЛОЖЬ</v>
      </c>
      <c r="AY144" s="11" t="str">
        <f t="shared" si="54"/>
        <v>ЛОЖЬЛОЖЬ</v>
      </c>
      <c r="AZ144" s="11" t="str">
        <f t="shared" si="55"/>
        <v>ЛОЖЬЛОЖЬ</v>
      </c>
      <c r="BA144" s="11" t="str">
        <f t="shared" si="56"/>
        <v>ЛОЖЬЛОЖЬ</v>
      </c>
      <c r="BC144" s="11" t="str">
        <f t="shared" si="57"/>
        <v/>
      </c>
      <c r="BD144" s="11" t="str">
        <f t="shared" si="58"/>
        <v/>
      </c>
      <c r="BE144" s="11" t="str">
        <f t="shared" si="59"/>
        <v/>
      </c>
      <c r="BF144" s="11" t="str">
        <f t="shared" si="60"/>
        <v/>
      </c>
      <c r="BG144" s="11" t="str">
        <f t="shared" si="61"/>
        <v/>
      </c>
      <c r="BH144" s="11" t="str">
        <f t="shared" si="62"/>
        <v/>
      </c>
      <c r="BI144" s="11" t="str">
        <f t="shared" si="63"/>
        <v/>
      </c>
      <c r="BJ144" s="11" t="str">
        <f t="shared" si="64"/>
        <v/>
      </c>
      <c r="BK144" s="11" t="str">
        <f t="shared" si="65"/>
        <v/>
      </c>
      <c r="BL144" s="11" t="str">
        <f t="shared" si="66"/>
        <v/>
      </c>
    </row>
    <row r="145" spans="2:64" x14ac:dyDescent="0.3">
      <c r="B145"/>
      <c r="C145"/>
      <c r="D145"/>
      <c r="E145"/>
      <c r="F145"/>
      <c r="G145"/>
      <c r="H145"/>
      <c r="I145"/>
      <c r="J145"/>
      <c r="K145"/>
      <c r="L145"/>
      <c r="M145"/>
      <c r="N145"/>
      <c r="O145"/>
      <c r="P145"/>
      <c r="Q145"/>
      <c r="R145"/>
      <c r="S145"/>
      <c r="T145"/>
      <c r="U145"/>
      <c r="W145" s="11" t="b">
        <f>IF(OR(B145=Localisation!$C$118,B145=5),4,IF(OR(B145=Localisation!$C$119,B145=4),2,IF(OR(B145=Localisation!$C$120,B145=3),0,IF(OR(B145=Localisation!$C$121,B145=2),-1,IF(OR(B145=Localisation!$C$122,B145=1),-2)))))</f>
        <v>0</v>
      </c>
      <c r="X145" s="11" t="b">
        <f>IF(OR(C145=Localisation!$C$124,C145=5),-2,IF(OR(C145=Localisation!$C$125,C145=4),-1,IF(OR(C145=Localisation!$C$126,C145=3),0,IF(OR(C145=Localisation!$C$127,C145=2),2,IF(OR(C145=Localisation!$C$128,C145=1),4)))))</f>
        <v>0</v>
      </c>
      <c r="Y145" s="11" t="b">
        <f>IF(OR(D145=Localisation!$C$118,D145=5),4,IF(OR(D145=Localisation!$C$119,D145=4),2,IF(OR(D145=Localisation!$C$120,D145=3),0,IF(OR(D145=Localisation!$C$121,D145=2),-1,IF(OR(D145=Localisation!$C$122,D145=1),-2)))))</f>
        <v>0</v>
      </c>
      <c r="Z145" s="11" t="b">
        <f>IF(OR(E145=Localisation!$C$124,E145=5),-2,IF(OR(E145=Localisation!$C$125,E145=4),-1,IF(OR(E145=Localisation!$C$126,E145=3),0,IF(OR(E145=Localisation!$C$127,E145=2),2,IF(OR(E145=Localisation!$C$128,E145=1),4)))))</f>
        <v>0</v>
      </c>
      <c r="AA145" s="11" t="b">
        <f>IF(OR(F145=Localisation!$C$118,F145=5),4,IF(OR(F145=Localisation!$C$119,F145=4),2,IF(OR(F145=Localisation!$C$120,F145=3),0,IF(OR(F145=Localisation!$C$121,F145=2),-1,IF(OR(F145=Localisation!$C$122,F145=1),-2)))))</f>
        <v>0</v>
      </c>
      <c r="AB145" s="11" t="b">
        <f>IF(OR(G145=Localisation!$C$124,G145=5),-2,IF(OR(G145=Localisation!$C$125,G145=4),-1,IF(OR(G145=Localisation!$C$126,G145=3),0,IF(OR(G145=Localisation!$C$127,G145=2),2,IF(OR(G145=Localisation!$C$128,G145=1),4)))))</f>
        <v>0</v>
      </c>
      <c r="AC145" s="11" t="b">
        <f>IF(OR(H145=Localisation!$C$118,H145=5),4,IF(OR(H145=Localisation!$C$119,H145=4),2,IF(OR(H145=Localisation!$C$120,H145=3),0,IF(OR(H145=Localisation!$C$121,H145=2),-1,IF(OR(H145=Localisation!$C$122,H145=1),-2)))))</f>
        <v>0</v>
      </c>
      <c r="AD145" s="11" t="b">
        <f>IF(OR(I145=Localisation!$C$124,I145=5),-2,IF(OR(I145=Localisation!$C$125,I145=4),-1,IF(OR(I145=Localisation!$C$126,I145=3),0,IF(OR(I145=Localisation!$C$127,I145=2),2,IF(OR(I145=Localisation!$C$128,I145=1),4)))))</f>
        <v>0</v>
      </c>
      <c r="AE145" s="11" t="b">
        <f>IF(OR(J145=Localisation!$C$118,J145=5),4,IF(OR(J145=Localisation!$C$119,J145=4),2,IF(OR(J145=Localisation!$C$120,J145=3),0,IF(OR(J145=Localisation!$C$121,J145=2),-1,IF(OR(J145=Localisation!$C$122,J145=1),-2)))))</f>
        <v>0</v>
      </c>
      <c r="AF145" s="11" t="b">
        <f>IF(OR(K145=Localisation!$C$124,K145=5),-2,IF(OR(K145=Localisation!$C$125,K145=4),-1,IF(OR(K145=Localisation!$C$126,K145=3),0,IF(OR(K145=Localisation!$C$127,K145=2),2,IF(OR(K145=Localisation!$C$128,K145=1),4)))))</f>
        <v>0</v>
      </c>
      <c r="AG145" s="11" t="b">
        <f>IF(OR(L145=Localisation!$C$118,L145=5),4,IF(OR(L145=Localisation!$C$119,L145=4),2,IF(OR(L145=Localisation!$C$120,L145=3),0,IF(OR(L145=Localisation!$C$121,L145=2),-1,IF(OR(L145=Localisation!$C$122,L145=1),-2)))))</f>
        <v>0</v>
      </c>
      <c r="AH145" s="11" t="b">
        <f>IF(OR(M145=Localisation!$C$124,M145=5),-2,IF(OR(M145=Localisation!$C$125,M145=4),-1,IF(OR(M145=Localisation!$C$126,M145=3),0,IF(OR(M145=Localisation!$C$127,M145=2),2,IF(OR(M145=Localisation!$C$128,M145=1),4)))))</f>
        <v>0</v>
      </c>
      <c r="AI145" s="11" t="b">
        <f>IF(OR(N145=Localisation!$C$118,N145=5),4,IF(OR(N145=Localisation!$C$119,N145=4),2,IF(OR(N145=Localisation!$C$120,N145=3),0,IF(OR(N145=Localisation!$C$121,N145=2),-1,IF(OR(N145=Localisation!$C$122,N145=1),-2)))))</f>
        <v>0</v>
      </c>
      <c r="AJ145" s="11" t="b">
        <f>IF(OR(O145=Localisation!$C$124,O145=5),-2,IF(OR(O145=Localisation!$C$125,O145=4),-1,IF(OR(O145=Localisation!$C$126,O145=3),0,IF(OR(O145=Localisation!$C$127,O145=2),2,IF(OR(O145=Localisation!$C$128,O145=1),4)))))</f>
        <v>0</v>
      </c>
      <c r="AK145" s="11" t="b">
        <f>IF(OR(P145=Localisation!$C$118,P145=5),4,IF(OR(P145=Localisation!$C$119,P145=4),2,IF(OR(P145=Localisation!$C$120,P145=3),0,IF(OR(P145=Localisation!$C$121,P145=2),-1,IF(OR(P145=Localisation!$C$122,P145=1),-2)))))</f>
        <v>0</v>
      </c>
      <c r="AL145" s="11" t="b">
        <f>IF(OR(Q145=Localisation!$C$124,Q145=5),-2,IF(OR(Q145=Localisation!$C$125,Q145=4),-1,IF(OR(Q145=Localisation!$C$126,Q145=3),0,IF(OR(Q145=Localisation!$C$127,Q145=2),2,IF(OR(Q145=Localisation!$C$128,Q145=1),4)))))</f>
        <v>0</v>
      </c>
      <c r="AM145" s="11" t="b">
        <f>IF(OR(R145=Localisation!$C$118,R145=5),4,IF(OR(R145=Localisation!$C$119,R145=4),2,IF(OR(R145=Localisation!$C$120,R145=3),0,IF(OR(R145=Localisation!$C$121,R145=2),-1,IF(OR(R145=Localisation!$C$122,R145=1),-2)))))</f>
        <v>0</v>
      </c>
      <c r="AN145" s="11" t="b">
        <f>IF(OR(S145=Localisation!$C$124,S145=5),-2,IF(OR(S145=Localisation!$C$125,S145=4),-1,IF(OR(S145=Localisation!$C$126,S145=3),0,IF(OR(S145=Localisation!$C$127,S145=2),2,IF(OR(S145=Localisation!$C$128,S145=1),4)))))</f>
        <v>0</v>
      </c>
      <c r="AO145" s="11" t="b">
        <f>IF(OR(T145=Localisation!$C$118,T145=5),4,IF(OR(T145=Localisation!$C$119,T145=4),2,IF(OR(T145=Localisation!$C$120,T145=3),0,IF(OR(T145=Localisation!$C$121,T145=2),-1,IF(OR(T145=Localisation!$C$122,T145=1),-2)))))</f>
        <v>0</v>
      </c>
      <c r="AP145" s="11" t="b">
        <f>IF(OR(U145=Localisation!$C$124,U145=5),-2,IF(OR(U145=Localisation!$C$125,U145=4),-1,IF(OR(U145=Localisation!$C$126,U145=3),0,IF(OR(U145=Localisation!$C$127,U145=2),2,IF(OR(U145=Localisation!$C$128,U145=1),4)))))</f>
        <v>0</v>
      </c>
      <c r="AR145" s="11" t="str">
        <f t="shared" si="47"/>
        <v>ЛОЖЬЛОЖЬ</v>
      </c>
      <c r="AS145" s="11" t="str">
        <f t="shared" si="48"/>
        <v>ЛОЖЬЛОЖЬ</v>
      </c>
      <c r="AT145" s="11" t="str">
        <f t="shared" si="49"/>
        <v>ЛОЖЬЛОЖЬ</v>
      </c>
      <c r="AU145" s="11" t="str">
        <f t="shared" si="50"/>
        <v>ЛОЖЬЛОЖЬ</v>
      </c>
      <c r="AV145" s="11" t="str">
        <f t="shared" si="51"/>
        <v>ЛОЖЬЛОЖЬ</v>
      </c>
      <c r="AW145" s="11" t="str">
        <f t="shared" si="52"/>
        <v>ЛОЖЬЛОЖЬ</v>
      </c>
      <c r="AX145" s="11" t="str">
        <f t="shared" si="53"/>
        <v>ЛОЖЬЛОЖЬ</v>
      </c>
      <c r="AY145" s="11" t="str">
        <f t="shared" si="54"/>
        <v>ЛОЖЬЛОЖЬ</v>
      </c>
      <c r="AZ145" s="11" t="str">
        <f t="shared" si="55"/>
        <v>ЛОЖЬЛОЖЬ</v>
      </c>
      <c r="BA145" s="11" t="str">
        <f t="shared" si="56"/>
        <v>ЛОЖЬЛОЖЬ</v>
      </c>
      <c r="BC145" s="11" t="str">
        <f t="shared" si="57"/>
        <v/>
      </c>
      <c r="BD145" s="11" t="str">
        <f t="shared" si="58"/>
        <v/>
      </c>
      <c r="BE145" s="11" t="str">
        <f t="shared" si="59"/>
        <v/>
      </c>
      <c r="BF145" s="11" t="str">
        <f t="shared" si="60"/>
        <v/>
      </c>
      <c r="BG145" s="11" t="str">
        <f t="shared" si="61"/>
        <v/>
      </c>
      <c r="BH145" s="11" t="str">
        <f t="shared" si="62"/>
        <v/>
      </c>
      <c r="BI145" s="11" t="str">
        <f t="shared" si="63"/>
        <v/>
      </c>
      <c r="BJ145" s="11" t="str">
        <f t="shared" si="64"/>
        <v/>
      </c>
      <c r="BK145" s="11" t="str">
        <f t="shared" si="65"/>
        <v/>
      </c>
      <c r="BL145" s="11" t="str">
        <f t="shared" si="66"/>
        <v/>
      </c>
    </row>
    <row r="146" spans="2:64" x14ac:dyDescent="0.3">
      <c r="B146"/>
      <c r="C146"/>
      <c r="D146"/>
      <c r="E146"/>
      <c r="F146"/>
      <c r="G146"/>
      <c r="H146"/>
      <c r="I146"/>
      <c r="J146"/>
      <c r="K146"/>
      <c r="L146"/>
      <c r="M146"/>
      <c r="N146"/>
      <c r="O146"/>
      <c r="P146"/>
      <c r="Q146"/>
      <c r="R146"/>
      <c r="S146"/>
      <c r="T146"/>
      <c r="U146"/>
      <c r="W146" s="11" t="b">
        <f>IF(OR(B146=Localisation!$C$118,B146=5),4,IF(OR(B146=Localisation!$C$119,B146=4),2,IF(OR(B146=Localisation!$C$120,B146=3),0,IF(OR(B146=Localisation!$C$121,B146=2),-1,IF(OR(B146=Localisation!$C$122,B146=1),-2)))))</f>
        <v>0</v>
      </c>
      <c r="X146" s="11" t="b">
        <f>IF(OR(C146=Localisation!$C$124,C146=5),-2,IF(OR(C146=Localisation!$C$125,C146=4),-1,IF(OR(C146=Localisation!$C$126,C146=3),0,IF(OR(C146=Localisation!$C$127,C146=2),2,IF(OR(C146=Localisation!$C$128,C146=1),4)))))</f>
        <v>0</v>
      </c>
      <c r="Y146" s="11" t="b">
        <f>IF(OR(D146=Localisation!$C$118,D146=5),4,IF(OR(D146=Localisation!$C$119,D146=4),2,IF(OR(D146=Localisation!$C$120,D146=3),0,IF(OR(D146=Localisation!$C$121,D146=2),-1,IF(OR(D146=Localisation!$C$122,D146=1),-2)))))</f>
        <v>0</v>
      </c>
      <c r="Z146" s="11" t="b">
        <f>IF(OR(E146=Localisation!$C$124,E146=5),-2,IF(OR(E146=Localisation!$C$125,E146=4),-1,IF(OR(E146=Localisation!$C$126,E146=3),0,IF(OR(E146=Localisation!$C$127,E146=2),2,IF(OR(E146=Localisation!$C$128,E146=1),4)))))</f>
        <v>0</v>
      </c>
      <c r="AA146" s="11" t="b">
        <f>IF(OR(F146=Localisation!$C$118,F146=5),4,IF(OR(F146=Localisation!$C$119,F146=4),2,IF(OR(F146=Localisation!$C$120,F146=3),0,IF(OR(F146=Localisation!$C$121,F146=2),-1,IF(OR(F146=Localisation!$C$122,F146=1),-2)))))</f>
        <v>0</v>
      </c>
      <c r="AB146" s="11" t="b">
        <f>IF(OR(G146=Localisation!$C$124,G146=5),-2,IF(OR(G146=Localisation!$C$125,G146=4),-1,IF(OR(G146=Localisation!$C$126,G146=3),0,IF(OR(G146=Localisation!$C$127,G146=2),2,IF(OR(G146=Localisation!$C$128,G146=1),4)))))</f>
        <v>0</v>
      </c>
      <c r="AC146" s="11" t="b">
        <f>IF(OR(H146=Localisation!$C$118,H146=5),4,IF(OR(H146=Localisation!$C$119,H146=4),2,IF(OR(H146=Localisation!$C$120,H146=3),0,IF(OR(H146=Localisation!$C$121,H146=2),-1,IF(OR(H146=Localisation!$C$122,H146=1),-2)))))</f>
        <v>0</v>
      </c>
      <c r="AD146" s="11" t="b">
        <f>IF(OR(I146=Localisation!$C$124,I146=5),-2,IF(OR(I146=Localisation!$C$125,I146=4),-1,IF(OR(I146=Localisation!$C$126,I146=3),0,IF(OR(I146=Localisation!$C$127,I146=2),2,IF(OR(I146=Localisation!$C$128,I146=1),4)))))</f>
        <v>0</v>
      </c>
      <c r="AE146" s="11" t="b">
        <f>IF(OR(J146=Localisation!$C$118,J146=5),4,IF(OR(J146=Localisation!$C$119,J146=4),2,IF(OR(J146=Localisation!$C$120,J146=3),0,IF(OR(J146=Localisation!$C$121,J146=2),-1,IF(OR(J146=Localisation!$C$122,J146=1),-2)))))</f>
        <v>0</v>
      </c>
      <c r="AF146" s="11" t="b">
        <f>IF(OR(K146=Localisation!$C$124,K146=5),-2,IF(OR(K146=Localisation!$C$125,K146=4),-1,IF(OR(K146=Localisation!$C$126,K146=3),0,IF(OR(K146=Localisation!$C$127,K146=2),2,IF(OR(K146=Localisation!$C$128,K146=1),4)))))</f>
        <v>0</v>
      </c>
      <c r="AG146" s="11" t="b">
        <f>IF(OR(L146=Localisation!$C$118,L146=5),4,IF(OR(L146=Localisation!$C$119,L146=4),2,IF(OR(L146=Localisation!$C$120,L146=3),0,IF(OR(L146=Localisation!$C$121,L146=2),-1,IF(OR(L146=Localisation!$C$122,L146=1),-2)))))</f>
        <v>0</v>
      </c>
      <c r="AH146" s="11" t="b">
        <f>IF(OR(M146=Localisation!$C$124,M146=5),-2,IF(OR(M146=Localisation!$C$125,M146=4),-1,IF(OR(M146=Localisation!$C$126,M146=3),0,IF(OR(M146=Localisation!$C$127,M146=2),2,IF(OR(M146=Localisation!$C$128,M146=1),4)))))</f>
        <v>0</v>
      </c>
      <c r="AI146" s="11" t="b">
        <f>IF(OR(N146=Localisation!$C$118,N146=5),4,IF(OR(N146=Localisation!$C$119,N146=4),2,IF(OR(N146=Localisation!$C$120,N146=3),0,IF(OR(N146=Localisation!$C$121,N146=2),-1,IF(OR(N146=Localisation!$C$122,N146=1),-2)))))</f>
        <v>0</v>
      </c>
      <c r="AJ146" s="11" t="b">
        <f>IF(OR(O146=Localisation!$C$124,O146=5),-2,IF(OR(O146=Localisation!$C$125,O146=4),-1,IF(OR(O146=Localisation!$C$126,O146=3),0,IF(OR(O146=Localisation!$C$127,O146=2),2,IF(OR(O146=Localisation!$C$128,O146=1),4)))))</f>
        <v>0</v>
      </c>
      <c r="AK146" s="11" t="b">
        <f>IF(OR(P146=Localisation!$C$118,P146=5),4,IF(OR(P146=Localisation!$C$119,P146=4),2,IF(OR(P146=Localisation!$C$120,P146=3),0,IF(OR(P146=Localisation!$C$121,P146=2),-1,IF(OR(P146=Localisation!$C$122,P146=1),-2)))))</f>
        <v>0</v>
      </c>
      <c r="AL146" s="11" t="b">
        <f>IF(OR(Q146=Localisation!$C$124,Q146=5),-2,IF(OR(Q146=Localisation!$C$125,Q146=4),-1,IF(OR(Q146=Localisation!$C$126,Q146=3),0,IF(OR(Q146=Localisation!$C$127,Q146=2),2,IF(OR(Q146=Localisation!$C$128,Q146=1),4)))))</f>
        <v>0</v>
      </c>
      <c r="AM146" s="11" t="b">
        <f>IF(OR(R146=Localisation!$C$118,R146=5),4,IF(OR(R146=Localisation!$C$119,R146=4),2,IF(OR(R146=Localisation!$C$120,R146=3),0,IF(OR(R146=Localisation!$C$121,R146=2),-1,IF(OR(R146=Localisation!$C$122,R146=1),-2)))))</f>
        <v>0</v>
      </c>
      <c r="AN146" s="11" t="b">
        <f>IF(OR(S146=Localisation!$C$124,S146=5),-2,IF(OR(S146=Localisation!$C$125,S146=4),-1,IF(OR(S146=Localisation!$C$126,S146=3),0,IF(OR(S146=Localisation!$C$127,S146=2),2,IF(OR(S146=Localisation!$C$128,S146=1),4)))))</f>
        <v>0</v>
      </c>
      <c r="AO146" s="11" t="b">
        <f>IF(OR(T146=Localisation!$C$118,T146=5),4,IF(OR(T146=Localisation!$C$119,T146=4),2,IF(OR(T146=Localisation!$C$120,T146=3),0,IF(OR(T146=Localisation!$C$121,T146=2),-1,IF(OR(T146=Localisation!$C$122,T146=1),-2)))))</f>
        <v>0</v>
      </c>
      <c r="AP146" s="11" t="b">
        <f>IF(OR(U146=Localisation!$C$124,U146=5),-2,IF(OR(U146=Localisation!$C$125,U146=4),-1,IF(OR(U146=Localisation!$C$126,U146=3),0,IF(OR(U146=Localisation!$C$127,U146=2),2,IF(OR(U146=Localisation!$C$128,U146=1),4)))))</f>
        <v>0</v>
      </c>
      <c r="AR146" s="11" t="str">
        <f t="shared" si="47"/>
        <v>ЛОЖЬЛОЖЬ</v>
      </c>
      <c r="AS146" s="11" t="str">
        <f t="shared" si="48"/>
        <v>ЛОЖЬЛОЖЬ</v>
      </c>
      <c r="AT146" s="11" t="str">
        <f t="shared" si="49"/>
        <v>ЛОЖЬЛОЖЬ</v>
      </c>
      <c r="AU146" s="11" t="str">
        <f t="shared" si="50"/>
        <v>ЛОЖЬЛОЖЬ</v>
      </c>
      <c r="AV146" s="11" t="str">
        <f t="shared" si="51"/>
        <v>ЛОЖЬЛОЖЬ</v>
      </c>
      <c r="AW146" s="11" t="str">
        <f t="shared" si="52"/>
        <v>ЛОЖЬЛОЖЬ</v>
      </c>
      <c r="AX146" s="11" t="str">
        <f t="shared" si="53"/>
        <v>ЛОЖЬЛОЖЬ</v>
      </c>
      <c r="AY146" s="11" t="str">
        <f t="shared" si="54"/>
        <v>ЛОЖЬЛОЖЬ</v>
      </c>
      <c r="AZ146" s="11" t="str">
        <f t="shared" si="55"/>
        <v>ЛОЖЬЛОЖЬ</v>
      </c>
      <c r="BA146" s="11" t="str">
        <f t="shared" si="56"/>
        <v>ЛОЖЬЛОЖЬ</v>
      </c>
      <c r="BC146" s="11" t="str">
        <f t="shared" si="57"/>
        <v/>
      </c>
      <c r="BD146" s="11" t="str">
        <f t="shared" si="58"/>
        <v/>
      </c>
      <c r="BE146" s="11" t="str">
        <f t="shared" si="59"/>
        <v/>
      </c>
      <c r="BF146" s="11" t="str">
        <f t="shared" si="60"/>
        <v/>
      </c>
      <c r="BG146" s="11" t="str">
        <f t="shared" si="61"/>
        <v/>
      </c>
      <c r="BH146" s="11" t="str">
        <f t="shared" si="62"/>
        <v/>
      </c>
      <c r="BI146" s="11" t="str">
        <f t="shared" si="63"/>
        <v/>
      </c>
      <c r="BJ146" s="11" t="str">
        <f t="shared" si="64"/>
        <v/>
      </c>
      <c r="BK146" s="11" t="str">
        <f t="shared" si="65"/>
        <v/>
      </c>
      <c r="BL146" s="11" t="str">
        <f t="shared" si="66"/>
        <v/>
      </c>
    </row>
    <row r="147" spans="2:64" x14ac:dyDescent="0.3">
      <c r="B147"/>
      <c r="C147"/>
      <c r="D147"/>
      <c r="E147"/>
      <c r="F147"/>
      <c r="G147"/>
      <c r="H147"/>
      <c r="I147"/>
      <c r="J147"/>
      <c r="K147"/>
      <c r="L147"/>
      <c r="M147"/>
      <c r="N147"/>
      <c r="O147"/>
      <c r="P147"/>
      <c r="Q147"/>
      <c r="R147"/>
      <c r="S147"/>
      <c r="T147"/>
      <c r="U147"/>
      <c r="W147" s="11" t="b">
        <f>IF(OR(B147=Localisation!$C$118,B147=5),4,IF(OR(B147=Localisation!$C$119,B147=4),2,IF(OR(B147=Localisation!$C$120,B147=3),0,IF(OR(B147=Localisation!$C$121,B147=2),-1,IF(OR(B147=Localisation!$C$122,B147=1),-2)))))</f>
        <v>0</v>
      </c>
      <c r="X147" s="11" t="b">
        <f>IF(OR(C147=Localisation!$C$124,C147=5),-2,IF(OR(C147=Localisation!$C$125,C147=4),-1,IF(OR(C147=Localisation!$C$126,C147=3),0,IF(OR(C147=Localisation!$C$127,C147=2),2,IF(OR(C147=Localisation!$C$128,C147=1),4)))))</f>
        <v>0</v>
      </c>
      <c r="Y147" s="11" t="b">
        <f>IF(OR(D147=Localisation!$C$118,D147=5),4,IF(OR(D147=Localisation!$C$119,D147=4),2,IF(OR(D147=Localisation!$C$120,D147=3),0,IF(OR(D147=Localisation!$C$121,D147=2),-1,IF(OR(D147=Localisation!$C$122,D147=1),-2)))))</f>
        <v>0</v>
      </c>
      <c r="Z147" s="11" t="b">
        <f>IF(OR(E147=Localisation!$C$124,E147=5),-2,IF(OR(E147=Localisation!$C$125,E147=4),-1,IF(OR(E147=Localisation!$C$126,E147=3),0,IF(OR(E147=Localisation!$C$127,E147=2),2,IF(OR(E147=Localisation!$C$128,E147=1),4)))))</f>
        <v>0</v>
      </c>
      <c r="AA147" s="11" t="b">
        <f>IF(OR(F147=Localisation!$C$118,F147=5),4,IF(OR(F147=Localisation!$C$119,F147=4),2,IF(OR(F147=Localisation!$C$120,F147=3),0,IF(OR(F147=Localisation!$C$121,F147=2),-1,IF(OR(F147=Localisation!$C$122,F147=1),-2)))))</f>
        <v>0</v>
      </c>
      <c r="AB147" s="11" t="b">
        <f>IF(OR(G147=Localisation!$C$124,G147=5),-2,IF(OR(G147=Localisation!$C$125,G147=4),-1,IF(OR(G147=Localisation!$C$126,G147=3),0,IF(OR(G147=Localisation!$C$127,G147=2),2,IF(OR(G147=Localisation!$C$128,G147=1),4)))))</f>
        <v>0</v>
      </c>
      <c r="AC147" s="11" t="b">
        <f>IF(OR(H147=Localisation!$C$118,H147=5),4,IF(OR(H147=Localisation!$C$119,H147=4),2,IF(OR(H147=Localisation!$C$120,H147=3),0,IF(OR(H147=Localisation!$C$121,H147=2),-1,IF(OR(H147=Localisation!$C$122,H147=1),-2)))))</f>
        <v>0</v>
      </c>
      <c r="AD147" s="11" t="b">
        <f>IF(OR(I147=Localisation!$C$124,I147=5),-2,IF(OR(I147=Localisation!$C$125,I147=4),-1,IF(OR(I147=Localisation!$C$126,I147=3),0,IF(OR(I147=Localisation!$C$127,I147=2),2,IF(OR(I147=Localisation!$C$128,I147=1),4)))))</f>
        <v>0</v>
      </c>
      <c r="AE147" s="11" t="b">
        <f>IF(OR(J147=Localisation!$C$118,J147=5),4,IF(OR(J147=Localisation!$C$119,J147=4),2,IF(OR(J147=Localisation!$C$120,J147=3),0,IF(OR(J147=Localisation!$C$121,J147=2),-1,IF(OR(J147=Localisation!$C$122,J147=1),-2)))))</f>
        <v>0</v>
      </c>
      <c r="AF147" s="11" t="b">
        <f>IF(OR(K147=Localisation!$C$124,K147=5),-2,IF(OR(K147=Localisation!$C$125,K147=4),-1,IF(OR(K147=Localisation!$C$126,K147=3),0,IF(OR(K147=Localisation!$C$127,K147=2),2,IF(OR(K147=Localisation!$C$128,K147=1),4)))))</f>
        <v>0</v>
      </c>
      <c r="AG147" s="11" t="b">
        <f>IF(OR(L147=Localisation!$C$118,L147=5),4,IF(OR(L147=Localisation!$C$119,L147=4),2,IF(OR(L147=Localisation!$C$120,L147=3),0,IF(OR(L147=Localisation!$C$121,L147=2),-1,IF(OR(L147=Localisation!$C$122,L147=1),-2)))))</f>
        <v>0</v>
      </c>
      <c r="AH147" s="11" t="b">
        <f>IF(OR(M147=Localisation!$C$124,M147=5),-2,IF(OR(M147=Localisation!$C$125,M147=4),-1,IF(OR(M147=Localisation!$C$126,M147=3),0,IF(OR(M147=Localisation!$C$127,M147=2),2,IF(OR(M147=Localisation!$C$128,M147=1),4)))))</f>
        <v>0</v>
      </c>
      <c r="AI147" s="11" t="b">
        <f>IF(OR(N147=Localisation!$C$118,N147=5),4,IF(OR(N147=Localisation!$C$119,N147=4),2,IF(OR(N147=Localisation!$C$120,N147=3),0,IF(OR(N147=Localisation!$C$121,N147=2),-1,IF(OR(N147=Localisation!$C$122,N147=1),-2)))))</f>
        <v>0</v>
      </c>
      <c r="AJ147" s="11" t="b">
        <f>IF(OR(O147=Localisation!$C$124,O147=5),-2,IF(OR(O147=Localisation!$C$125,O147=4),-1,IF(OR(O147=Localisation!$C$126,O147=3),0,IF(OR(O147=Localisation!$C$127,O147=2),2,IF(OR(O147=Localisation!$C$128,O147=1),4)))))</f>
        <v>0</v>
      </c>
      <c r="AK147" s="11" t="b">
        <f>IF(OR(P147=Localisation!$C$118,P147=5),4,IF(OR(P147=Localisation!$C$119,P147=4),2,IF(OR(P147=Localisation!$C$120,P147=3),0,IF(OR(P147=Localisation!$C$121,P147=2),-1,IF(OR(P147=Localisation!$C$122,P147=1),-2)))))</f>
        <v>0</v>
      </c>
      <c r="AL147" s="11" t="b">
        <f>IF(OR(Q147=Localisation!$C$124,Q147=5),-2,IF(OR(Q147=Localisation!$C$125,Q147=4),-1,IF(OR(Q147=Localisation!$C$126,Q147=3),0,IF(OR(Q147=Localisation!$C$127,Q147=2),2,IF(OR(Q147=Localisation!$C$128,Q147=1),4)))))</f>
        <v>0</v>
      </c>
      <c r="AM147" s="11" t="b">
        <f>IF(OR(R147=Localisation!$C$118,R147=5),4,IF(OR(R147=Localisation!$C$119,R147=4),2,IF(OR(R147=Localisation!$C$120,R147=3),0,IF(OR(R147=Localisation!$C$121,R147=2),-1,IF(OR(R147=Localisation!$C$122,R147=1),-2)))))</f>
        <v>0</v>
      </c>
      <c r="AN147" s="11" t="b">
        <f>IF(OR(S147=Localisation!$C$124,S147=5),-2,IF(OR(S147=Localisation!$C$125,S147=4),-1,IF(OR(S147=Localisation!$C$126,S147=3),0,IF(OR(S147=Localisation!$C$127,S147=2),2,IF(OR(S147=Localisation!$C$128,S147=1),4)))))</f>
        <v>0</v>
      </c>
      <c r="AO147" s="11" t="b">
        <f>IF(OR(T147=Localisation!$C$118,T147=5),4,IF(OR(T147=Localisation!$C$119,T147=4),2,IF(OR(T147=Localisation!$C$120,T147=3),0,IF(OR(T147=Localisation!$C$121,T147=2),-1,IF(OR(T147=Localisation!$C$122,T147=1),-2)))))</f>
        <v>0</v>
      </c>
      <c r="AP147" s="11" t="b">
        <f>IF(OR(U147=Localisation!$C$124,U147=5),-2,IF(OR(U147=Localisation!$C$125,U147=4),-1,IF(OR(U147=Localisation!$C$126,U147=3),0,IF(OR(U147=Localisation!$C$127,U147=2),2,IF(OR(U147=Localisation!$C$128,U147=1),4)))))</f>
        <v>0</v>
      </c>
      <c r="AR147" s="11" t="str">
        <f t="shared" si="47"/>
        <v>ЛОЖЬЛОЖЬ</v>
      </c>
      <c r="AS147" s="11" t="str">
        <f t="shared" si="48"/>
        <v>ЛОЖЬЛОЖЬ</v>
      </c>
      <c r="AT147" s="11" t="str">
        <f t="shared" si="49"/>
        <v>ЛОЖЬЛОЖЬ</v>
      </c>
      <c r="AU147" s="11" t="str">
        <f t="shared" si="50"/>
        <v>ЛОЖЬЛОЖЬ</v>
      </c>
      <c r="AV147" s="11" t="str">
        <f t="shared" si="51"/>
        <v>ЛОЖЬЛОЖЬ</v>
      </c>
      <c r="AW147" s="11" t="str">
        <f t="shared" si="52"/>
        <v>ЛОЖЬЛОЖЬ</v>
      </c>
      <c r="AX147" s="11" t="str">
        <f t="shared" si="53"/>
        <v>ЛОЖЬЛОЖЬ</v>
      </c>
      <c r="AY147" s="11" t="str">
        <f t="shared" si="54"/>
        <v>ЛОЖЬЛОЖЬ</v>
      </c>
      <c r="AZ147" s="11" t="str">
        <f t="shared" si="55"/>
        <v>ЛОЖЬЛОЖЬ</v>
      </c>
      <c r="BA147" s="11" t="str">
        <f t="shared" si="56"/>
        <v>ЛОЖЬЛОЖЬ</v>
      </c>
      <c r="BC147" s="11" t="str">
        <f t="shared" si="57"/>
        <v/>
      </c>
      <c r="BD147" s="11" t="str">
        <f t="shared" si="58"/>
        <v/>
      </c>
      <c r="BE147" s="11" t="str">
        <f t="shared" si="59"/>
        <v/>
      </c>
      <c r="BF147" s="11" t="str">
        <f t="shared" si="60"/>
        <v/>
      </c>
      <c r="BG147" s="11" t="str">
        <f t="shared" si="61"/>
        <v/>
      </c>
      <c r="BH147" s="11" t="str">
        <f t="shared" si="62"/>
        <v/>
      </c>
      <c r="BI147" s="11" t="str">
        <f t="shared" si="63"/>
        <v/>
      </c>
      <c r="BJ147" s="11" t="str">
        <f t="shared" si="64"/>
        <v/>
      </c>
      <c r="BK147" s="11" t="str">
        <f t="shared" si="65"/>
        <v/>
      </c>
      <c r="BL147" s="11" t="str">
        <f t="shared" si="66"/>
        <v/>
      </c>
    </row>
    <row r="148" spans="2:64" x14ac:dyDescent="0.3">
      <c r="B148"/>
      <c r="C148"/>
      <c r="D148"/>
      <c r="E148"/>
      <c r="F148"/>
      <c r="G148"/>
      <c r="H148"/>
      <c r="I148"/>
      <c r="J148"/>
      <c r="K148"/>
      <c r="L148"/>
      <c r="M148"/>
      <c r="N148"/>
      <c r="O148"/>
      <c r="P148"/>
      <c r="Q148"/>
      <c r="R148"/>
      <c r="S148"/>
      <c r="T148"/>
      <c r="U148"/>
      <c r="W148" s="11" t="b">
        <f>IF(OR(B148=Localisation!$C$118,B148=5),4,IF(OR(B148=Localisation!$C$119,B148=4),2,IF(OR(B148=Localisation!$C$120,B148=3),0,IF(OR(B148=Localisation!$C$121,B148=2),-1,IF(OR(B148=Localisation!$C$122,B148=1),-2)))))</f>
        <v>0</v>
      </c>
      <c r="X148" s="11" t="b">
        <f>IF(OR(C148=Localisation!$C$124,C148=5),-2,IF(OR(C148=Localisation!$C$125,C148=4),-1,IF(OR(C148=Localisation!$C$126,C148=3),0,IF(OR(C148=Localisation!$C$127,C148=2),2,IF(OR(C148=Localisation!$C$128,C148=1),4)))))</f>
        <v>0</v>
      </c>
      <c r="Y148" s="11" t="b">
        <f>IF(OR(D148=Localisation!$C$118,D148=5),4,IF(OR(D148=Localisation!$C$119,D148=4),2,IF(OR(D148=Localisation!$C$120,D148=3),0,IF(OR(D148=Localisation!$C$121,D148=2),-1,IF(OR(D148=Localisation!$C$122,D148=1),-2)))))</f>
        <v>0</v>
      </c>
      <c r="Z148" s="11" t="b">
        <f>IF(OR(E148=Localisation!$C$124,E148=5),-2,IF(OR(E148=Localisation!$C$125,E148=4),-1,IF(OR(E148=Localisation!$C$126,E148=3),0,IF(OR(E148=Localisation!$C$127,E148=2),2,IF(OR(E148=Localisation!$C$128,E148=1),4)))))</f>
        <v>0</v>
      </c>
      <c r="AA148" s="11" t="b">
        <f>IF(OR(F148=Localisation!$C$118,F148=5),4,IF(OR(F148=Localisation!$C$119,F148=4),2,IF(OR(F148=Localisation!$C$120,F148=3),0,IF(OR(F148=Localisation!$C$121,F148=2),-1,IF(OR(F148=Localisation!$C$122,F148=1),-2)))))</f>
        <v>0</v>
      </c>
      <c r="AB148" s="11" t="b">
        <f>IF(OR(G148=Localisation!$C$124,G148=5),-2,IF(OR(G148=Localisation!$C$125,G148=4),-1,IF(OR(G148=Localisation!$C$126,G148=3),0,IF(OR(G148=Localisation!$C$127,G148=2),2,IF(OR(G148=Localisation!$C$128,G148=1),4)))))</f>
        <v>0</v>
      </c>
      <c r="AC148" s="11" t="b">
        <f>IF(OR(H148=Localisation!$C$118,H148=5),4,IF(OR(H148=Localisation!$C$119,H148=4),2,IF(OR(H148=Localisation!$C$120,H148=3),0,IF(OR(H148=Localisation!$C$121,H148=2),-1,IF(OR(H148=Localisation!$C$122,H148=1),-2)))))</f>
        <v>0</v>
      </c>
      <c r="AD148" s="11" t="b">
        <f>IF(OR(I148=Localisation!$C$124,I148=5),-2,IF(OR(I148=Localisation!$C$125,I148=4),-1,IF(OR(I148=Localisation!$C$126,I148=3),0,IF(OR(I148=Localisation!$C$127,I148=2),2,IF(OR(I148=Localisation!$C$128,I148=1),4)))))</f>
        <v>0</v>
      </c>
      <c r="AE148" s="11" t="b">
        <f>IF(OR(J148=Localisation!$C$118,J148=5),4,IF(OR(J148=Localisation!$C$119,J148=4),2,IF(OR(J148=Localisation!$C$120,J148=3),0,IF(OR(J148=Localisation!$C$121,J148=2),-1,IF(OR(J148=Localisation!$C$122,J148=1),-2)))))</f>
        <v>0</v>
      </c>
      <c r="AF148" s="11" t="b">
        <f>IF(OR(K148=Localisation!$C$124,K148=5),-2,IF(OR(K148=Localisation!$C$125,K148=4),-1,IF(OR(K148=Localisation!$C$126,K148=3),0,IF(OR(K148=Localisation!$C$127,K148=2),2,IF(OR(K148=Localisation!$C$128,K148=1),4)))))</f>
        <v>0</v>
      </c>
      <c r="AG148" s="11" t="b">
        <f>IF(OR(L148=Localisation!$C$118,L148=5),4,IF(OR(L148=Localisation!$C$119,L148=4),2,IF(OR(L148=Localisation!$C$120,L148=3),0,IF(OR(L148=Localisation!$C$121,L148=2),-1,IF(OR(L148=Localisation!$C$122,L148=1),-2)))))</f>
        <v>0</v>
      </c>
      <c r="AH148" s="11" t="b">
        <f>IF(OR(M148=Localisation!$C$124,M148=5),-2,IF(OR(M148=Localisation!$C$125,M148=4),-1,IF(OR(M148=Localisation!$C$126,M148=3),0,IF(OR(M148=Localisation!$C$127,M148=2),2,IF(OR(M148=Localisation!$C$128,M148=1),4)))))</f>
        <v>0</v>
      </c>
      <c r="AI148" s="11" t="b">
        <f>IF(OR(N148=Localisation!$C$118,N148=5),4,IF(OR(N148=Localisation!$C$119,N148=4),2,IF(OR(N148=Localisation!$C$120,N148=3),0,IF(OR(N148=Localisation!$C$121,N148=2),-1,IF(OR(N148=Localisation!$C$122,N148=1),-2)))))</f>
        <v>0</v>
      </c>
      <c r="AJ148" s="11" t="b">
        <f>IF(OR(O148=Localisation!$C$124,O148=5),-2,IF(OR(O148=Localisation!$C$125,O148=4),-1,IF(OR(O148=Localisation!$C$126,O148=3),0,IF(OR(O148=Localisation!$C$127,O148=2),2,IF(OR(O148=Localisation!$C$128,O148=1),4)))))</f>
        <v>0</v>
      </c>
      <c r="AK148" s="11" t="b">
        <f>IF(OR(P148=Localisation!$C$118,P148=5),4,IF(OR(P148=Localisation!$C$119,P148=4),2,IF(OR(P148=Localisation!$C$120,P148=3),0,IF(OR(P148=Localisation!$C$121,P148=2),-1,IF(OR(P148=Localisation!$C$122,P148=1),-2)))))</f>
        <v>0</v>
      </c>
      <c r="AL148" s="11" t="b">
        <f>IF(OR(Q148=Localisation!$C$124,Q148=5),-2,IF(OR(Q148=Localisation!$C$125,Q148=4),-1,IF(OR(Q148=Localisation!$C$126,Q148=3),0,IF(OR(Q148=Localisation!$C$127,Q148=2),2,IF(OR(Q148=Localisation!$C$128,Q148=1),4)))))</f>
        <v>0</v>
      </c>
      <c r="AM148" s="11" t="b">
        <f>IF(OR(R148=Localisation!$C$118,R148=5),4,IF(OR(R148=Localisation!$C$119,R148=4),2,IF(OR(R148=Localisation!$C$120,R148=3),0,IF(OR(R148=Localisation!$C$121,R148=2),-1,IF(OR(R148=Localisation!$C$122,R148=1),-2)))))</f>
        <v>0</v>
      </c>
      <c r="AN148" s="11" t="b">
        <f>IF(OR(S148=Localisation!$C$124,S148=5),-2,IF(OR(S148=Localisation!$C$125,S148=4),-1,IF(OR(S148=Localisation!$C$126,S148=3),0,IF(OR(S148=Localisation!$C$127,S148=2),2,IF(OR(S148=Localisation!$C$128,S148=1),4)))))</f>
        <v>0</v>
      </c>
      <c r="AO148" s="11" t="b">
        <f>IF(OR(T148=Localisation!$C$118,T148=5),4,IF(OR(T148=Localisation!$C$119,T148=4),2,IF(OR(T148=Localisation!$C$120,T148=3),0,IF(OR(T148=Localisation!$C$121,T148=2),-1,IF(OR(T148=Localisation!$C$122,T148=1),-2)))))</f>
        <v>0</v>
      </c>
      <c r="AP148" s="11" t="b">
        <f>IF(OR(U148=Localisation!$C$124,U148=5),-2,IF(OR(U148=Localisation!$C$125,U148=4),-1,IF(OR(U148=Localisation!$C$126,U148=3),0,IF(OR(U148=Localisation!$C$127,U148=2),2,IF(OR(U148=Localisation!$C$128,U148=1),4)))))</f>
        <v>0</v>
      </c>
      <c r="AR148" s="11" t="str">
        <f t="shared" si="47"/>
        <v>ЛОЖЬЛОЖЬ</v>
      </c>
      <c r="AS148" s="11" t="str">
        <f t="shared" si="48"/>
        <v>ЛОЖЬЛОЖЬ</v>
      </c>
      <c r="AT148" s="11" t="str">
        <f t="shared" si="49"/>
        <v>ЛОЖЬЛОЖЬ</v>
      </c>
      <c r="AU148" s="11" t="str">
        <f t="shared" si="50"/>
        <v>ЛОЖЬЛОЖЬ</v>
      </c>
      <c r="AV148" s="11" t="str">
        <f t="shared" si="51"/>
        <v>ЛОЖЬЛОЖЬ</v>
      </c>
      <c r="AW148" s="11" t="str">
        <f t="shared" si="52"/>
        <v>ЛОЖЬЛОЖЬ</v>
      </c>
      <c r="AX148" s="11" t="str">
        <f t="shared" si="53"/>
        <v>ЛОЖЬЛОЖЬ</v>
      </c>
      <c r="AY148" s="11" t="str">
        <f t="shared" si="54"/>
        <v>ЛОЖЬЛОЖЬ</v>
      </c>
      <c r="AZ148" s="11" t="str">
        <f t="shared" si="55"/>
        <v>ЛОЖЬЛОЖЬ</v>
      </c>
      <c r="BA148" s="11" t="str">
        <f t="shared" si="56"/>
        <v>ЛОЖЬЛОЖЬ</v>
      </c>
      <c r="BC148" s="11" t="str">
        <f t="shared" si="57"/>
        <v/>
      </c>
      <c r="BD148" s="11" t="str">
        <f t="shared" si="58"/>
        <v/>
      </c>
      <c r="BE148" s="11" t="str">
        <f t="shared" si="59"/>
        <v/>
      </c>
      <c r="BF148" s="11" t="str">
        <f t="shared" si="60"/>
        <v/>
      </c>
      <c r="BG148" s="11" t="str">
        <f t="shared" si="61"/>
        <v/>
      </c>
      <c r="BH148" s="11" t="str">
        <f t="shared" si="62"/>
        <v/>
      </c>
      <c r="BI148" s="11" t="str">
        <f t="shared" si="63"/>
        <v/>
      </c>
      <c r="BJ148" s="11" t="str">
        <f t="shared" si="64"/>
        <v/>
      </c>
      <c r="BK148" s="11" t="str">
        <f t="shared" si="65"/>
        <v/>
      </c>
      <c r="BL148" s="11" t="str">
        <f t="shared" si="66"/>
        <v/>
      </c>
    </row>
    <row r="149" spans="2:64" x14ac:dyDescent="0.3">
      <c r="B149"/>
      <c r="C149"/>
      <c r="D149"/>
      <c r="E149"/>
      <c r="F149"/>
      <c r="G149"/>
      <c r="H149"/>
      <c r="I149"/>
      <c r="J149"/>
      <c r="K149"/>
      <c r="L149"/>
      <c r="M149"/>
      <c r="N149"/>
      <c r="O149"/>
      <c r="P149"/>
      <c r="Q149"/>
      <c r="R149"/>
      <c r="S149"/>
      <c r="T149"/>
      <c r="U149"/>
      <c r="W149" s="11" t="b">
        <f>IF(OR(B149=Localisation!$C$118,B149=5),4,IF(OR(B149=Localisation!$C$119,B149=4),2,IF(OR(B149=Localisation!$C$120,B149=3),0,IF(OR(B149=Localisation!$C$121,B149=2),-1,IF(OR(B149=Localisation!$C$122,B149=1),-2)))))</f>
        <v>0</v>
      </c>
      <c r="X149" s="11" t="b">
        <f>IF(OR(C149=Localisation!$C$124,C149=5),-2,IF(OR(C149=Localisation!$C$125,C149=4),-1,IF(OR(C149=Localisation!$C$126,C149=3),0,IF(OR(C149=Localisation!$C$127,C149=2),2,IF(OR(C149=Localisation!$C$128,C149=1),4)))))</f>
        <v>0</v>
      </c>
      <c r="Y149" s="11" t="b">
        <f>IF(OR(D149=Localisation!$C$118,D149=5),4,IF(OR(D149=Localisation!$C$119,D149=4),2,IF(OR(D149=Localisation!$C$120,D149=3),0,IF(OR(D149=Localisation!$C$121,D149=2),-1,IF(OR(D149=Localisation!$C$122,D149=1),-2)))))</f>
        <v>0</v>
      </c>
      <c r="Z149" s="11" t="b">
        <f>IF(OR(E149=Localisation!$C$124,E149=5),-2,IF(OR(E149=Localisation!$C$125,E149=4),-1,IF(OR(E149=Localisation!$C$126,E149=3),0,IF(OR(E149=Localisation!$C$127,E149=2),2,IF(OR(E149=Localisation!$C$128,E149=1),4)))))</f>
        <v>0</v>
      </c>
      <c r="AA149" s="11" t="b">
        <f>IF(OR(F149=Localisation!$C$118,F149=5),4,IF(OR(F149=Localisation!$C$119,F149=4),2,IF(OR(F149=Localisation!$C$120,F149=3),0,IF(OR(F149=Localisation!$C$121,F149=2),-1,IF(OR(F149=Localisation!$C$122,F149=1),-2)))))</f>
        <v>0</v>
      </c>
      <c r="AB149" s="11" t="b">
        <f>IF(OR(G149=Localisation!$C$124,G149=5),-2,IF(OR(G149=Localisation!$C$125,G149=4),-1,IF(OR(G149=Localisation!$C$126,G149=3),0,IF(OR(G149=Localisation!$C$127,G149=2),2,IF(OR(G149=Localisation!$C$128,G149=1),4)))))</f>
        <v>0</v>
      </c>
      <c r="AC149" s="11" t="b">
        <f>IF(OR(H149=Localisation!$C$118,H149=5),4,IF(OR(H149=Localisation!$C$119,H149=4),2,IF(OR(H149=Localisation!$C$120,H149=3),0,IF(OR(H149=Localisation!$C$121,H149=2),-1,IF(OR(H149=Localisation!$C$122,H149=1),-2)))))</f>
        <v>0</v>
      </c>
      <c r="AD149" s="11" t="b">
        <f>IF(OR(I149=Localisation!$C$124,I149=5),-2,IF(OR(I149=Localisation!$C$125,I149=4),-1,IF(OR(I149=Localisation!$C$126,I149=3),0,IF(OR(I149=Localisation!$C$127,I149=2),2,IF(OR(I149=Localisation!$C$128,I149=1),4)))))</f>
        <v>0</v>
      </c>
      <c r="AE149" s="11" t="b">
        <f>IF(OR(J149=Localisation!$C$118,J149=5),4,IF(OR(J149=Localisation!$C$119,J149=4),2,IF(OR(J149=Localisation!$C$120,J149=3),0,IF(OR(J149=Localisation!$C$121,J149=2),-1,IF(OR(J149=Localisation!$C$122,J149=1),-2)))))</f>
        <v>0</v>
      </c>
      <c r="AF149" s="11" t="b">
        <f>IF(OR(K149=Localisation!$C$124,K149=5),-2,IF(OR(K149=Localisation!$C$125,K149=4),-1,IF(OR(K149=Localisation!$C$126,K149=3),0,IF(OR(K149=Localisation!$C$127,K149=2),2,IF(OR(K149=Localisation!$C$128,K149=1),4)))))</f>
        <v>0</v>
      </c>
      <c r="AG149" s="11" t="b">
        <f>IF(OR(L149=Localisation!$C$118,L149=5),4,IF(OR(L149=Localisation!$C$119,L149=4),2,IF(OR(L149=Localisation!$C$120,L149=3),0,IF(OR(L149=Localisation!$C$121,L149=2),-1,IF(OR(L149=Localisation!$C$122,L149=1),-2)))))</f>
        <v>0</v>
      </c>
      <c r="AH149" s="11" t="b">
        <f>IF(OR(M149=Localisation!$C$124,M149=5),-2,IF(OR(M149=Localisation!$C$125,M149=4),-1,IF(OR(M149=Localisation!$C$126,M149=3),0,IF(OR(M149=Localisation!$C$127,M149=2),2,IF(OR(M149=Localisation!$C$128,M149=1),4)))))</f>
        <v>0</v>
      </c>
      <c r="AI149" s="11" t="b">
        <f>IF(OR(N149=Localisation!$C$118,N149=5),4,IF(OR(N149=Localisation!$C$119,N149=4),2,IF(OR(N149=Localisation!$C$120,N149=3),0,IF(OR(N149=Localisation!$C$121,N149=2),-1,IF(OR(N149=Localisation!$C$122,N149=1),-2)))))</f>
        <v>0</v>
      </c>
      <c r="AJ149" s="11" t="b">
        <f>IF(OR(O149=Localisation!$C$124,O149=5),-2,IF(OR(O149=Localisation!$C$125,O149=4),-1,IF(OR(O149=Localisation!$C$126,O149=3),0,IF(OR(O149=Localisation!$C$127,O149=2),2,IF(OR(O149=Localisation!$C$128,O149=1),4)))))</f>
        <v>0</v>
      </c>
      <c r="AK149" s="11" t="b">
        <f>IF(OR(P149=Localisation!$C$118,P149=5),4,IF(OR(P149=Localisation!$C$119,P149=4),2,IF(OR(P149=Localisation!$C$120,P149=3),0,IF(OR(P149=Localisation!$C$121,P149=2),-1,IF(OR(P149=Localisation!$C$122,P149=1),-2)))))</f>
        <v>0</v>
      </c>
      <c r="AL149" s="11" t="b">
        <f>IF(OR(Q149=Localisation!$C$124,Q149=5),-2,IF(OR(Q149=Localisation!$C$125,Q149=4),-1,IF(OR(Q149=Localisation!$C$126,Q149=3),0,IF(OR(Q149=Localisation!$C$127,Q149=2),2,IF(OR(Q149=Localisation!$C$128,Q149=1),4)))))</f>
        <v>0</v>
      </c>
      <c r="AM149" s="11" t="b">
        <f>IF(OR(R149=Localisation!$C$118,R149=5),4,IF(OR(R149=Localisation!$C$119,R149=4),2,IF(OR(R149=Localisation!$C$120,R149=3),0,IF(OR(R149=Localisation!$C$121,R149=2),-1,IF(OR(R149=Localisation!$C$122,R149=1),-2)))))</f>
        <v>0</v>
      </c>
      <c r="AN149" s="11" t="b">
        <f>IF(OR(S149=Localisation!$C$124,S149=5),-2,IF(OR(S149=Localisation!$C$125,S149=4),-1,IF(OR(S149=Localisation!$C$126,S149=3),0,IF(OR(S149=Localisation!$C$127,S149=2),2,IF(OR(S149=Localisation!$C$128,S149=1),4)))))</f>
        <v>0</v>
      </c>
      <c r="AO149" s="11" t="b">
        <f>IF(OR(T149=Localisation!$C$118,T149=5),4,IF(OR(T149=Localisation!$C$119,T149=4),2,IF(OR(T149=Localisation!$C$120,T149=3),0,IF(OR(T149=Localisation!$C$121,T149=2),-1,IF(OR(T149=Localisation!$C$122,T149=1),-2)))))</f>
        <v>0</v>
      </c>
      <c r="AP149" s="11" t="b">
        <f>IF(OR(U149=Localisation!$C$124,U149=5),-2,IF(OR(U149=Localisation!$C$125,U149=4),-1,IF(OR(U149=Localisation!$C$126,U149=3),0,IF(OR(U149=Localisation!$C$127,U149=2),2,IF(OR(U149=Localisation!$C$128,U149=1),4)))))</f>
        <v>0</v>
      </c>
      <c r="AR149" s="11" t="str">
        <f t="shared" si="47"/>
        <v>ЛОЖЬЛОЖЬ</v>
      </c>
      <c r="AS149" s="11" t="str">
        <f t="shared" si="48"/>
        <v>ЛОЖЬЛОЖЬ</v>
      </c>
      <c r="AT149" s="11" t="str">
        <f t="shared" si="49"/>
        <v>ЛОЖЬЛОЖЬ</v>
      </c>
      <c r="AU149" s="11" t="str">
        <f t="shared" si="50"/>
        <v>ЛОЖЬЛОЖЬ</v>
      </c>
      <c r="AV149" s="11" t="str">
        <f t="shared" si="51"/>
        <v>ЛОЖЬЛОЖЬ</v>
      </c>
      <c r="AW149" s="11" t="str">
        <f t="shared" si="52"/>
        <v>ЛОЖЬЛОЖЬ</v>
      </c>
      <c r="AX149" s="11" t="str">
        <f t="shared" si="53"/>
        <v>ЛОЖЬЛОЖЬ</v>
      </c>
      <c r="AY149" s="11" t="str">
        <f t="shared" si="54"/>
        <v>ЛОЖЬЛОЖЬ</v>
      </c>
      <c r="AZ149" s="11" t="str">
        <f t="shared" si="55"/>
        <v>ЛОЖЬЛОЖЬ</v>
      </c>
      <c r="BA149" s="11" t="str">
        <f t="shared" si="56"/>
        <v>ЛОЖЬЛОЖЬ</v>
      </c>
      <c r="BC149" s="11" t="str">
        <f t="shared" si="57"/>
        <v/>
      </c>
      <c r="BD149" s="11" t="str">
        <f t="shared" si="58"/>
        <v/>
      </c>
      <c r="BE149" s="11" t="str">
        <f t="shared" si="59"/>
        <v/>
      </c>
      <c r="BF149" s="11" t="str">
        <f t="shared" si="60"/>
        <v/>
      </c>
      <c r="BG149" s="11" t="str">
        <f t="shared" si="61"/>
        <v/>
      </c>
      <c r="BH149" s="11" t="str">
        <f t="shared" si="62"/>
        <v/>
      </c>
      <c r="BI149" s="11" t="str">
        <f t="shared" si="63"/>
        <v/>
      </c>
      <c r="BJ149" s="11" t="str">
        <f t="shared" si="64"/>
        <v/>
      </c>
      <c r="BK149" s="11" t="str">
        <f t="shared" si="65"/>
        <v/>
      </c>
      <c r="BL149" s="11" t="str">
        <f t="shared" si="66"/>
        <v/>
      </c>
    </row>
    <row r="150" spans="2:64" x14ac:dyDescent="0.3">
      <c r="B150"/>
      <c r="C150"/>
      <c r="D150"/>
      <c r="E150"/>
      <c r="F150"/>
      <c r="G150"/>
      <c r="H150"/>
      <c r="I150"/>
      <c r="J150"/>
      <c r="K150"/>
      <c r="L150"/>
      <c r="M150"/>
      <c r="N150"/>
      <c r="O150"/>
      <c r="P150"/>
      <c r="Q150"/>
      <c r="R150"/>
      <c r="S150"/>
      <c r="T150"/>
      <c r="U150"/>
      <c r="W150" s="11" t="b">
        <f>IF(OR(B150=Localisation!$C$118,B150=5),4,IF(OR(B150=Localisation!$C$119,B150=4),2,IF(OR(B150=Localisation!$C$120,B150=3),0,IF(OR(B150=Localisation!$C$121,B150=2),-1,IF(OR(B150=Localisation!$C$122,B150=1),-2)))))</f>
        <v>0</v>
      </c>
      <c r="X150" s="11" t="b">
        <f>IF(OR(C150=Localisation!$C$124,C150=5),-2,IF(OR(C150=Localisation!$C$125,C150=4),-1,IF(OR(C150=Localisation!$C$126,C150=3),0,IF(OR(C150=Localisation!$C$127,C150=2),2,IF(OR(C150=Localisation!$C$128,C150=1),4)))))</f>
        <v>0</v>
      </c>
      <c r="Y150" s="11" t="b">
        <f>IF(OR(D150=Localisation!$C$118,D150=5),4,IF(OR(D150=Localisation!$C$119,D150=4),2,IF(OR(D150=Localisation!$C$120,D150=3),0,IF(OR(D150=Localisation!$C$121,D150=2),-1,IF(OR(D150=Localisation!$C$122,D150=1),-2)))))</f>
        <v>0</v>
      </c>
      <c r="Z150" s="11" t="b">
        <f>IF(OR(E150=Localisation!$C$124,E150=5),-2,IF(OR(E150=Localisation!$C$125,E150=4),-1,IF(OR(E150=Localisation!$C$126,E150=3),0,IF(OR(E150=Localisation!$C$127,E150=2),2,IF(OR(E150=Localisation!$C$128,E150=1),4)))))</f>
        <v>0</v>
      </c>
      <c r="AA150" s="11" t="b">
        <f>IF(OR(F150=Localisation!$C$118,F150=5),4,IF(OR(F150=Localisation!$C$119,F150=4),2,IF(OR(F150=Localisation!$C$120,F150=3),0,IF(OR(F150=Localisation!$C$121,F150=2),-1,IF(OR(F150=Localisation!$C$122,F150=1),-2)))))</f>
        <v>0</v>
      </c>
      <c r="AB150" s="11" t="b">
        <f>IF(OR(G150=Localisation!$C$124,G150=5),-2,IF(OR(G150=Localisation!$C$125,G150=4),-1,IF(OR(G150=Localisation!$C$126,G150=3),0,IF(OR(G150=Localisation!$C$127,G150=2),2,IF(OR(G150=Localisation!$C$128,G150=1),4)))))</f>
        <v>0</v>
      </c>
      <c r="AC150" s="11" t="b">
        <f>IF(OR(H150=Localisation!$C$118,H150=5),4,IF(OR(H150=Localisation!$C$119,H150=4),2,IF(OR(H150=Localisation!$C$120,H150=3),0,IF(OR(H150=Localisation!$C$121,H150=2),-1,IF(OR(H150=Localisation!$C$122,H150=1),-2)))))</f>
        <v>0</v>
      </c>
      <c r="AD150" s="11" t="b">
        <f>IF(OR(I150=Localisation!$C$124,I150=5),-2,IF(OR(I150=Localisation!$C$125,I150=4),-1,IF(OR(I150=Localisation!$C$126,I150=3),0,IF(OR(I150=Localisation!$C$127,I150=2),2,IF(OR(I150=Localisation!$C$128,I150=1),4)))))</f>
        <v>0</v>
      </c>
      <c r="AE150" s="11" t="b">
        <f>IF(OR(J150=Localisation!$C$118,J150=5),4,IF(OR(J150=Localisation!$C$119,J150=4),2,IF(OR(J150=Localisation!$C$120,J150=3),0,IF(OR(J150=Localisation!$C$121,J150=2),-1,IF(OR(J150=Localisation!$C$122,J150=1),-2)))))</f>
        <v>0</v>
      </c>
      <c r="AF150" s="11" t="b">
        <f>IF(OR(K150=Localisation!$C$124,K150=5),-2,IF(OR(K150=Localisation!$C$125,K150=4),-1,IF(OR(K150=Localisation!$C$126,K150=3),0,IF(OR(K150=Localisation!$C$127,K150=2),2,IF(OR(K150=Localisation!$C$128,K150=1),4)))))</f>
        <v>0</v>
      </c>
      <c r="AG150" s="11" t="b">
        <f>IF(OR(L150=Localisation!$C$118,L150=5),4,IF(OR(L150=Localisation!$C$119,L150=4),2,IF(OR(L150=Localisation!$C$120,L150=3),0,IF(OR(L150=Localisation!$C$121,L150=2),-1,IF(OR(L150=Localisation!$C$122,L150=1),-2)))))</f>
        <v>0</v>
      </c>
      <c r="AH150" s="11" t="b">
        <f>IF(OR(M150=Localisation!$C$124,M150=5),-2,IF(OR(M150=Localisation!$C$125,M150=4),-1,IF(OR(M150=Localisation!$C$126,M150=3),0,IF(OR(M150=Localisation!$C$127,M150=2),2,IF(OR(M150=Localisation!$C$128,M150=1),4)))))</f>
        <v>0</v>
      </c>
      <c r="AI150" s="11" t="b">
        <f>IF(OR(N150=Localisation!$C$118,N150=5),4,IF(OR(N150=Localisation!$C$119,N150=4),2,IF(OR(N150=Localisation!$C$120,N150=3),0,IF(OR(N150=Localisation!$C$121,N150=2),-1,IF(OR(N150=Localisation!$C$122,N150=1),-2)))))</f>
        <v>0</v>
      </c>
      <c r="AJ150" s="11" t="b">
        <f>IF(OR(O150=Localisation!$C$124,O150=5),-2,IF(OR(O150=Localisation!$C$125,O150=4),-1,IF(OR(O150=Localisation!$C$126,O150=3),0,IF(OR(O150=Localisation!$C$127,O150=2),2,IF(OR(O150=Localisation!$C$128,O150=1),4)))))</f>
        <v>0</v>
      </c>
      <c r="AK150" s="11" t="b">
        <f>IF(OR(P150=Localisation!$C$118,P150=5),4,IF(OR(P150=Localisation!$C$119,P150=4),2,IF(OR(P150=Localisation!$C$120,P150=3),0,IF(OR(P150=Localisation!$C$121,P150=2),-1,IF(OR(P150=Localisation!$C$122,P150=1),-2)))))</f>
        <v>0</v>
      </c>
      <c r="AL150" s="11" t="b">
        <f>IF(OR(Q150=Localisation!$C$124,Q150=5),-2,IF(OR(Q150=Localisation!$C$125,Q150=4),-1,IF(OR(Q150=Localisation!$C$126,Q150=3),0,IF(OR(Q150=Localisation!$C$127,Q150=2),2,IF(OR(Q150=Localisation!$C$128,Q150=1),4)))))</f>
        <v>0</v>
      </c>
      <c r="AM150" s="11" t="b">
        <f>IF(OR(R150=Localisation!$C$118,R150=5),4,IF(OR(R150=Localisation!$C$119,R150=4),2,IF(OR(R150=Localisation!$C$120,R150=3),0,IF(OR(R150=Localisation!$C$121,R150=2),-1,IF(OR(R150=Localisation!$C$122,R150=1),-2)))))</f>
        <v>0</v>
      </c>
      <c r="AN150" s="11" t="b">
        <f>IF(OR(S150=Localisation!$C$124,S150=5),-2,IF(OR(S150=Localisation!$C$125,S150=4),-1,IF(OR(S150=Localisation!$C$126,S150=3),0,IF(OR(S150=Localisation!$C$127,S150=2),2,IF(OR(S150=Localisation!$C$128,S150=1),4)))))</f>
        <v>0</v>
      </c>
      <c r="AO150" s="11" t="b">
        <f>IF(OR(T150=Localisation!$C$118,T150=5),4,IF(OR(T150=Localisation!$C$119,T150=4),2,IF(OR(T150=Localisation!$C$120,T150=3),0,IF(OR(T150=Localisation!$C$121,T150=2),-1,IF(OR(T150=Localisation!$C$122,T150=1),-2)))))</f>
        <v>0</v>
      </c>
      <c r="AP150" s="11" t="b">
        <f>IF(OR(U150=Localisation!$C$124,U150=5),-2,IF(OR(U150=Localisation!$C$125,U150=4),-1,IF(OR(U150=Localisation!$C$126,U150=3),0,IF(OR(U150=Localisation!$C$127,U150=2),2,IF(OR(U150=Localisation!$C$128,U150=1),4)))))</f>
        <v>0</v>
      </c>
      <c r="AR150" s="11" t="str">
        <f t="shared" si="47"/>
        <v>ЛОЖЬЛОЖЬ</v>
      </c>
      <c r="AS150" s="11" t="str">
        <f t="shared" si="48"/>
        <v>ЛОЖЬЛОЖЬ</v>
      </c>
      <c r="AT150" s="11" t="str">
        <f t="shared" si="49"/>
        <v>ЛОЖЬЛОЖЬ</v>
      </c>
      <c r="AU150" s="11" t="str">
        <f t="shared" si="50"/>
        <v>ЛОЖЬЛОЖЬ</v>
      </c>
      <c r="AV150" s="11" t="str">
        <f t="shared" si="51"/>
        <v>ЛОЖЬЛОЖЬ</v>
      </c>
      <c r="AW150" s="11" t="str">
        <f t="shared" si="52"/>
        <v>ЛОЖЬЛОЖЬ</v>
      </c>
      <c r="AX150" s="11" t="str">
        <f t="shared" si="53"/>
        <v>ЛОЖЬЛОЖЬ</v>
      </c>
      <c r="AY150" s="11" t="str">
        <f t="shared" si="54"/>
        <v>ЛОЖЬЛОЖЬ</v>
      </c>
      <c r="AZ150" s="11" t="str">
        <f t="shared" si="55"/>
        <v>ЛОЖЬЛОЖЬ</v>
      </c>
      <c r="BA150" s="11" t="str">
        <f t="shared" si="56"/>
        <v>ЛОЖЬЛОЖЬ</v>
      </c>
      <c r="BC150" s="11" t="str">
        <f t="shared" si="57"/>
        <v/>
      </c>
      <c r="BD150" s="11" t="str">
        <f t="shared" si="58"/>
        <v/>
      </c>
      <c r="BE150" s="11" t="str">
        <f t="shared" si="59"/>
        <v/>
      </c>
      <c r="BF150" s="11" t="str">
        <f t="shared" si="60"/>
        <v/>
      </c>
      <c r="BG150" s="11" t="str">
        <f t="shared" si="61"/>
        <v/>
      </c>
      <c r="BH150" s="11" t="str">
        <f t="shared" si="62"/>
        <v/>
      </c>
      <c r="BI150" s="11" t="str">
        <f t="shared" si="63"/>
        <v/>
      </c>
      <c r="BJ150" s="11" t="str">
        <f t="shared" si="64"/>
        <v/>
      </c>
      <c r="BK150" s="11" t="str">
        <f t="shared" si="65"/>
        <v/>
      </c>
      <c r="BL150" s="11" t="str">
        <f t="shared" si="66"/>
        <v/>
      </c>
    </row>
    <row r="151" spans="2:64" x14ac:dyDescent="0.3">
      <c r="B151"/>
      <c r="C151"/>
      <c r="D151"/>
      <c r="E151"/>
      <c r="F151"/>
      <c r="G151"/>
      <c r="H151"/>
      <c r="I151"/>
      <c r="J151"/>
      <c r="K151"/>
      <c r="L151"/>
      <c r="M151"/>
      <c r="N151"/>
      <c r="O151"/>
      <c r="P151"/>
      <c r="Q151"/>
      <c r="R151"/>
      <c r="S151"/>
      <c r="T151"/>
      <c r="U151"/>
      <c r="W151" s="11" t="b">
        <f>IF(OR(B151=Localisation!$C$118,B151=5),4,IF(OR(B151=Localisation!$C$119,B151=4),2,IF(OR(B151=Localisation!$C$120,B151=3),0,IF(OR(B151=Localisation!$C$121,B151=2),-1,IF(OR(B151=Localisation!$C$122,B151=1),-2)))))</f>
        <v>0</v>
      </c>
      <c r="X151" s="11" t="b">
        <f>IF(OR(C151=Localisation!$C$124,C151=5),-2,IF(OR(C151=Localisation!$C$125,C151=4),-1,IF(OR(C151=Localisation!$C$126,C151=3),0,IF(OR(C151=Localisation!$C$127,C151=2),2,IF(OR(C151=Localisation!$C$128,C151=1),4)))))</f>
        <v>0</v>
      </c>
      <c r="Y151" s="11" t="b">
        <f>IF(OR(D151=Localisation!$C$118,D151=5),4,IF(OR(D151=Localisation!$C$119,D151=4),2,IF(OR(D151=Localisation!$C$120,D151=3),0,IF(OR(D151=Localisation!$C$121,D151=2),-1,IF(OR(D151=Localisation!$C$122,D151=1),-2)))))</f>
        <v>0</v>
      </c>
      <c r="Z151" s="11" t="b">
        <f>IF(OR(E151=Localisation!$C$124,E151=5),-2,IF(OR(E151=Localisation!$C$125,E151=4),-1,IF(OR(E151=Localisation!$C$126,E151=3),0,IF(OR(E151=Localisation!$C$127,E151=2),2,IF(OR(E151=Localisation!$C$128,E151=1),4)))))</f>
        <v>0</v>
      </c>
      <c r="AA151" s="11" t="b">
        <f>IF(OR(F151=Localisation!$C$118,F151=5),4,IF(OR(F151=Localisation!$C$119,F151=4),2,IF(OR(F151=Localisation!$C$120,F151=3),0,IF(OR(F151=Localisation!$C$121,F151=2),-1,IF(OR(F151=Localisation!$C$122,F151=1),-2)))))</f>
        <v>0</v>
      </c>
      <c r="AB151" s="11" t="b">
        <f>IF(OR(G151=Localisation!$C$124,G151=5),-2,IF(OR(G151=Localisation!$C$125,G151=4),-1,IF(OR(G151=Localisation!$C$126,G151=3),0,IF(OR(G151=Localisation!$C$127,G151=2),2,IF(OR(G151=Localisation!$C$128,G151=1),4)))))</f>
        <v>0</v>
      </c>
      <c r="AC151" s="11" t="b">
        <f>IF(OR(H151=Localisation!$C$118,H151=5),4,IF(OR(H151=Localisation!$C$119,H151=4),2,IF(OR(H151=Localisation!$C$120,H151=3),0,IF(OR(H151=Localisation!$C$121,H151=2),-1,IF(OR(H151=Localisation!$C$122,H151=1),-2)))))</f>
        <v>0</v>
      </c>
      <c r="AD151" s="11" t="b">
        <f>IF(OR(I151=Localisation!$C$124,I151=5),-2,IF(OR(I151=Localisation!$C$125,I151=4),-1,IF(OR(I151=Localisation!$C$126,I151=3),0,IF(OR(I151=Localisation!$C$127,I151=2),2,IF(OR(I151=Localisation!$C$128,I151=1),4)))))</f>
        <v>0</v>
      </c>
      <c r="AE151" s="11" t="b">
        <f>IF(OR(J151=Localisation!$C$118,J151=5),4,IF(OR(J151=Localisation!$C$119,J151=4),2,IF(OR(J151=Localisation!$C$120,J151=3),0,IF(OR(J151=Localisation!$C$121,J151=2),-1,IF(OR(J151=Localisation!$C$122,J151=1),-2)))))</f>
        <v>0</v>
      </c>
      <c r="AF151" s="11" t="b">
        <f>IF(OR(K151=Localisation!$C$124,K151=5),-2,IF(OR(K151=Localisation!$C$125,K151=4),-1,IF(OR(K151=Localisation!$C$126,K151=3),0,IF(OR(K151=Localisation!$C$127,K151=2),2,IF(OR(K151=Localisation!$C$128,K151=1),4)))))</f>
        <v>0</v>
      </c>
      <c r="AG151" s="11" t="b">
        <f>IF(OR(L151=Localisation!$C$118,L151=5),4,IF(OR(L151=Localisation!$C$119,L151=4),2,IF(OR(L151=Localisation!$C$120,L151=3),0,IF(OR(L151=Localisation!$C$121,L151=2),-1,IF(OR(L151=Localisation!$C$122,L151=1),-2)))))</f>
        <v>0</v>
      </c>
      <c r="AH151" s="11" t="b">
        <f>IF(OR(M151=Localisation!$C$124,M151=5),-2,IF(OR(M151=Localisation!$C$125,M151=4),-1,IF(OR(M151=Localisation!$C$126,M151=3),0,IF(OR(M151=Localisation!$C$127,M151=2),2,IF(OR(M151=Localisation!$C$128,M151=1),4)))))</f>
        <v>0</v>
      </c>
      <c r="AI151" s="11" t="b">
        <f>IF(OR(N151=Localisation!$C$118,N151=5),4,IF(OR(N151=Localisation!$C$119,N151=4),2,IF(OR(N151=Localisation!$C$120,N151=3),0,IF(OR(N151=Localisation!$C$121,N151=2),-1,IF(OR(N151=Localisation!$C$122,N151=1),-2)))))</f>
        <v>0</v>
      </c>
      <c r="AJ151" s="11" t="b">
        <f>IF(OR(O151=Localisation!$C$124,O151=5),-2,IF(OR(O151=Localisation!$C$125,O151=4),-1,IF(OR(O151=Localisation!$C$126,O151=3),0,IF(OR(O151=Localisation!$C$127,O151=2),2,IF(OR(O151=Localisation!$C$128,O151=1),4)))))</f>
        <v>0</v>
      </c>
      <c r="AK151" s="11" t="b">
        <f>IF(OR(P151=Localisation!$C$118,P151=5),4,IF(OR(P151=Localisation!$C$119,P151=4),2,IF(OR(P151=Localisation!$C$120,P151=3),0,IF(OR(P151=Localisation!$C$121,P151=2),-1,IF(OR(P151=Localisation!$C$122,P151=1),-2)))))</f>
        <v>0</v>
      </c>
      <c r="AL151" s="11" t="b">
        <f>IF(OR(Q151=Localisation!$C$124,Q151=5),-2,IF(OR(Q151=Localisation!$C$125,Q151=4),-1,IF(OR(Q151=Localisation!$C$126,Q151=3),0,IF(OR(Q151=Localisation!$C$127,Q151=2),2,IF(OR(Q151=Localisation!$C$128,Q151=1),4)))))</f>
        <v>0</v>
      </c>
      <c r="AM151" s="11" t="b">
        <f>IF(OR(R151=Localisation!$C$118,R151=5),4,IF(OR(R151=Localisation!$C$119,R151=4),2,IF(OR(R151=Localisation!$C$120,R151=3),0,IF(OR(R151=Localisation!$C$121,R151=2),-1,IF(OR(R151=Localisation!$C$122,R151=1),-2)))))</f>
        <v>0</v>
      </c>
      <c r="AN151" s="11" t="b">
        <f>IF(OR(S151=Localisation!$C$124,S151=5),-2,IF(OR(S151=Localisation!$C$125,S151=4),-1,IF(OR(S151=Localisation!$C$126,S151=3),0,IF(OR(S151=Localisation!$C$127,S151=2),2,IF(OR(S151=Localisation!$C$128,S151=1),4)))))</f>
        <v>0</v>
      </c>
      <c r="AO151" s="11" t="b">
        <f>IF(OR(T151=Localisation!$C$118,T151=5),4,IF(OR(T151=Localisation!$C$119,T151=4),2,IF(OR(T151=Localisation!$C$120,T151=3),0,IF(OR(T151=Localisation!$C$121,T151=2),-1,IF(OR(T151=Localisation!$C$122,T151=1),-2)))))</f>
        <v>0</v>
      </c>
      <c r="AP151" s="11" t="b">
        <f>IF(OR(U151=Localisation!$C$124,U151=5),-2,IF(OR(U151=Localisation!$C$125,U151=4),-1,IF(OR(U151=Localisation!$C$126,U151=3),0,IF(OR(U151=Localisation!$C$127,U151=2),2,IF(OR(U151=Localisation!$C$128,U151=1),4)))))</f>
        <v>0</v>
      </c>
      <c r="AR151" s="11" t="str">
        <f t="shared" si="47"/>
        <v>ЛОЖЬЛОЖЬ</v>
      </c>
      <c r="AS151" s="11" t="str">
        <f t="shared" si="48"/>
        <v>ЛОЖЬЛОЖЬ</v>
      </c>
      <c r="AT151" s="11" t="str">
        <f t="shared" si="49"/>
        <v>ЛОЖЬЛОЖЬ</v>
      </c>
      <c r="AU151" s="11" t="str">
        <f t="shared" si="50"/>
        <v>ЛОЖЬЛОЖЬ</v>
      </c>
      <c r="AV151" s="11" t="str">
        <f t="shared" si="51"/>
        <v>ЛОЖЬЛОЖЬ</v>
      </c>
      <c r="AW151" s="11" t="str">
        <f t="shared" si="52"/>
        <v>ЛОЖЬЛОЖЬ</v>
      </c>
      <c r="AX151" s="11" t="str">
        <f t="shared" si="53"/>
        <v>ЛОЖЬЛОЖЬ</v>
      </c>
      <c r="AY151" s="11" t="str">
        <f t="shared" si="54"/>
        <v>ЛОЖЬЛОЖЬ</v>
      </c>
      <c r="AZ151" s="11" t="str">
        <f t="shared" si="55"/>
        <v>ЛОЖЬЛОЖЬ</v>
      </c>
      <c r="BA151" s="11" t="str">
        <f t="shared" si="56"/>
        <v>ЛОЖЬЛОЖЬ</v>
      </c>
      <c r="BC151" s="11" t="str">
        <f t="shared" si="57"/>
        <v/>
      </c>
      <c r="BD151" s="11" t="str">
        <f t="shared" si="58"/>
        <v/>
      </c>
      <c r="BE151" s="11" t="str">
        <f t="shared" si="59"/>
        <v/>
      </c>
      <c r="BF151" s="11" t="str">
        <f t="shared" si="60"/>
        <v/>
      </c>
      <c r="BG151" s="11" t="str">
        <f t="shared" si="61"/>
        <v/>
      </c>
      <c r="BH151" s="11" t="str">
        <f t="shared" si="62"/>
        <v/>
      </c>
      <c r="BI151" s="11" t="str">
        <f t="shared" si="63"/>
        <v/>
      </c>
      <c r="BJ151" s="11" t="str">
        <f t="shared" si="64"/>
        <v/>
      </c>
      <c r="BK151" s="11" t="str">
        <f t="shared" si="65"/>
        <v/>
      </c>
      <c r="BL151" s="11" t="str">
        <f t="shared" si="66"/>
        <v/>
      </c>
    </row>
    <row r="152" spans="2:64" x14ac:dyDescent="0.3">
      <c r="B152"/>
      <c r="C152"/>
      <c r="D152"/>
      <c r="E152"/>
      <c r="F152"/>
      <c r="G152"/>
      <c r="H152"/>
      <c r="I152"/>
      <c r="J152"/>
      <c r="K152"/>
      <c r="L152"/>
      <c r="M152"/>
      <c r="N152"/>
      <c r="O152"/>
      <c r="P152"/>
      <c r="Q152"/>
      <c r="R152"/>
      <c r="S152"/>
      <c r="T152"/>
      <c r="U152"/>
      <c r="W152" s="11" t="b">
        <f>IF(OR(B152=Localisation!$C$118,B152=5),4,IF(OR(B152=Localisation!$C$119,B152=4),2,IF(OR(B152=Localisation!$C$120,B152=3),0,IF(OR(B152=Localisation!$C$121,B152=2),-1,IF(OR(B152=Localisation!$C$122,B152=1),-2)))))</f>
        <v>0</v>
      </c>
      <c r="X152" s="11" t="b">
        <f>IF(OR(C152=Localisation!$C$124,C152=5),-2,IF(OR(C152=Localisation!$C$125,C152=4),-1,IF(OR(C152=Localisation!$C$126,C152=3),0,IF(OR(C152=Localisation!$C$127,C152=2),2,IF(OR(C152=Localisation!$C$128,C152=1),4)))))</f>
        <v>0</v>
      </c>
      <c r="Y152" s="11" t="b">
        <f>IF(OR(D152=Localisation!$C$118,D152=5),4,IF(OR(D152=Localisation!$C$119,D152=4),2,IF(OR(D152=Localisation!$C$120,D152=3),0,IF(OR(D152=Localisation!$C$121,D152=2),-1,IF(OR(D152=Localisation!$C$122,D152=1),-2)))))</f>
        <v>0</v>
      </c>
      <c r="Z152" s="11" t="b">
        <f>IF(OR(E152=Localisation!$C$124,E152=5),-2,IF(OR(E152=Localisation!$C$125,E152=4),-1,IF(OR(E152=Localisation!$C$126,E152=3),0,IF(OR(E152=Localisation!$C$127,E152=2),2,IF(OR(E152=Localisation!$C$128,E152=1),4)))))</f>
        <v>0</v>
      </c>
      <c r="AA152" s="11" t="b">
        <f>IF(OR(F152=Localisation!$C$118,F152=5),4,IF(OR(F152=Localisation!$C$119,F152=4),2,IF(OR(F152=Localisation!$C$120,F152=3),0,IF(OR(F152=Localisation!$C$121,F152=2),-1,IF(OR(F152=Localisation!$C$122,F152=1),-2)))))</f>
        <v>0</v>
      </c>
      <c r="AB152" s="11" t="b">
        <f>IF(OR(G152=Localisation!$C$124,G152=5),-2,IF(OR(G152=Localisation!$C$125,G152=4),-1,IF(OR(G152=Localisation!$C$126,G152=3),0,IF(OR(G152=Localisation!$C$127,G152=2),2,IF(OR(G152=Localisation!$C$128,G152=1),4)))))</f>
        <v>0</v>
      </c>
      <c r="AC152" s="11" t="b">
        <f>IF(OR(H152=Localisation!$C$118,H152=5),4,IF(OR(H152=Localisation!$C$119,H152=4),2,IF(OR(H152=Localisation!$C$120,H152=3),0,IF(OR(H152=Localisation!$C$121,H152=2),-1,IF(OR(H152=Localisation!$C$122,H152=1),-2)))))</f>
        <v>0</v>
      </c>
      <c r="AD152" s="11" t="b">
        <f>IF(OR(I152=Localisation!$C$124,I152=5),-2,IF(OR(I152=Localisation!$C$125,I152=4),-1,IF(OR(I152=Localisation!$C$126,I152=3),0,IF(OR(I152=Localisation!$C$127,I152=2),2,IF(OR(I152=Localisation!$C$128,I152=1),4)))))</f>
        <v>0</v>
      </c>
      <c r="AE152" s="11" t="b">
        <f>IF(OR(J152=Localisation!$C$118,J152=5),4,IF(OR(J152=Localisation!$C$119,J152=4),2,IF(OR(J152=Localisation!$C$120,J152=3),0,IF(OR(J152=Localisation!$C$121,J152=2),-1,IF(OR(J152=Localisation!$C$122,J152=1),-2)))))</f>
        <v>0</v>
      </c>
      <c r="AF152" s="11" t="b">
        <f>IF(OR(K152=Localisation!$C$124,K152=5),-2,IF(OR(K152=Localisation!$C$125,K152=4),-1,IF(OR(K152=Localisation!$C$126,K152=3),0,IF(OR(K152=Localisation!$C$127,K152=2),2,IF(OR(K152=Localisation!$C$128,K152=1),4)))))</f>
        <v>0</v>
      </c>
      <c r="AG152" s="11" t="b">
        <f>IF(OR(L152=Localisation!$C$118,L152=5),4,IF(OR(L152=Localisation!$C$119,L152=4),2,IF(OR(L152=Localisation!$C$120,L152=3),0,IF(OR(L152=Localisation!$C$121,L152=2),-1,IF(OR(L152=Localisation!$C$122,L152=1),-2)))))</f>
        <v>0</v>
      </c>
      <c r="AH152" s="11" t="b">
        <f>IF(OR(M152=Localisation!$C$124,M152=5),-2,IF(OR(M152=Localisation!$C$125,M152=4),-1,IF(OR(M152=Localisation!$C$126,M152=3),0,IF(OR(M152=Localisation!$C$127,M152=2),2,IF(OR(M152=Localisation!$C$128,M152=1),4)))))</f>
        <v>0</v>
      </c>
      <c r="AI152" s="11" t="b">
        <f>IF(OR(N152=Localisation!$C$118,N152=5),4,IF(OR(N152=Localisation!$C$119,N152=4),2,IF(OR(N152=Localisation!$C$120,N152=3),0,IF(OR(N152=Localisation!$C$121,N152=2),-1,IF(OR(N152=Localisation!$C$122,N152=1),-2)))))</f>
        <v>0</v>
      </c>
      <c r="AJ152" s="11" t="b">
        <f>IF(OR(O152=Localisation!$C$124,O152=5),-2,IF(OR(O152=Localisation!$C$125,O152=4),-1,IF(OR(O152=Localisation!$C$126,O152=3),0,IF(OR(O152=Localisation!$C$127,O152=2),2,IF(OR(O152=Localisation!$C$128,O152=1),4)))))</f>
        <v>0</v>
      </c>
      <c r="AK152" s="11" t="b">
        <f>IF(OR(P152=Localisation!$C$118,P152=5),4,IF(OR(P152=Localisation!$C$119,P152=4),2,IF(OR(P152=Localisation!$C$120,P152=3),0,IF(OR(P152=Localisation!$C$121,P152=2),-1,IF(OR(P152=Localisation!$C$122,P152=1),-2)))))</f>
        <v>0</v>
      </c>
      <c r="AL152" s="11" t="b">
        <f>IF(OR(Q152=Localisation!$C$124,Q152=5),-2,IF(OR(Q152=Localisation!$C$125,Q152=4),-1,IF(OR(Q152=Localisation!$C$126,Q152=3),0,IF(OR(Q152=Localisation!$C$127,Q152=2),2,IF(OR(Q152=Localisation!$C$128,Q152=1),4)))))</f>
        <v>0</v>
      </c>
      <c r="AM152" s="11" t="b">
        <f>IF(OR(R152=Localisation!$C$118,R152=5),4,IF(OR(R152=Localisation!$C$119,R152=4),2,IF(OR(R152=Localisation!$C$120,R152=3),0,IF(OR(R152=Localisation!$C$121,R152=2),-1,IF(OR(R152=Localisation!$C$122,R152=1),-2)))))</f>
        <v>0</v>
      </c>
      <c r="AN152" s="11" t="b">
        <f>IF(OR(S152=Localisation!$C$124,S152=5),-2,IF(OR(S152=Localisation!$C$125,S152=4),-1,IF(OR(S152=Localisation!$C$126,S152=3),0,IF(OR(S152=Localisation!$C$127,S152=2),2,IF(OR(S152=Localisation!$C$128,S152=1),4)))))</f>
        <v>0</v>
      </c>
      <c r="AO152" s="11" t="b">
        <f>IF(OR(T152=Localisation!$C$118,T152=5),4,IF(OR(T152=Localisation!$C$119,T152=4),2,IF(OR(T152=Localisation!$C$120,T152=3),0,IF(OR(T152=Localisation!$C$121,T152=2),-1,IF(OR(T152=Localisation!$C$122,T152=1),-2)))))</f>
        <v>0</v>
      </c>
      <c r="AP152" s="11" t="b">
        <f>IF(OR(U152=Localisation!$C$124,U152=5),-2,IF(OR(U152=Localisation!$C$125,U152=4),-1,IF(OR(U152=Localisation!$C$126,U152=3),0,IF(OR(U152=Localisation!$C$127,U152=2),2,IF(OR(U152=Localisation!$C$128,U152=1),4)))))</f>
        <v>0</v>
      </c>
      <c r="AR152" s="11" t="str">
        <f t="shared" si="47"/>
        <v>ЛОЖЬЛОЖЬ</v>
      </c>
      <c r="AS152" s="11" t="str">
        <f t="shared" si="48"/>
        <v>ЛОЖЬЛОЖЬ</v>
      </c>
      <c r="AT152" s="11" t="str">
        <f t="shared" si="49"/>
        <v>ЛОЖЬЛОЖЬ</v>
      </c>
      <c r="AU152" s="11" t="str">
        <f t="shared" si="50"/>
        <v>ЛОЖЬЛОЖЬ</v>
      </c>
      <c r="AV152" s="11" t="str">
        <f t="shared" si="51"/>
        <v>ЛОЖЬЛОЖЬ</v>
      </c>
      <c r="AW152" s="11" t="str">
        <f t="shared" si="52"/>
        <v>ЛОЖЬЛОЖЬ</v>
      </c>
      <c r="AX152" s="11" t="str">
        <f t="shared" si="53"/>
        <v>ЛОЖЬЛОЖЬ</v>
      </c>
      <c r="AY152" s="11" t="str">
        <f t="shared" si="54"/>
        <v>ЛОЖЬЛОЖЬ</v>
      </c>
      <c r="AZ152" s="11" t="str">
        <f t="shared" si="55"/>
        <v>ЛОЖЬЛОЖЬ</v>
      </c>
      <c r="BA152" s="11" t="str">
        <f t="shared" si="56"/>
        <v>ЛОЖЬЛОЖЬ</v>
      </c>
      <c r="BC152" s="11" t="str">
        <f t="shared" si="57"/>
        <v/>
      </c>
      <c r="BD152" s="11" t="str">
        <f t="shared" si="58"/>
        <v/>
      </c>
      <c r="BE152" s="11" t="str">
        <f t="shared" si="59"/>
        <v/>
      </c>
      <c r="BF152" s="11" t="str">
        <f t="shared" si="60"/>
        <v/>
      </c>
      <c r="BG152" s="11" t="str">
        <f t="shared" si="61"/>
        <v/>
      </c>
      <c r="BH152" s="11" t="str">
        <f t="shared" si="62"/>
        <v/>
      </c>
      <c r="BI152" s="11" t="str">
        <f t="shared" si="63"/>
        <v/>
      </c>
      <c r="BJ152" s="11" t="str">
        <f t="shared" si="64"/>
        <v/>
      </c>
      <c r="BK152" s="11" t="str">
        <f t="shared" si="65"/>
        <v/>
      </c>
      <c r="BL152" s="11" t="str">
        <f t="shared" si="66"/>
        <v/>
      </c>
    </row>
    <row r="153" spans="2:64" x14ac:dyDescent="0.3">
      <c r="B153"/>
      <c r="C153"/>
      <c r="D153"/>
      <c r="E153"/>
      <c r="F153"/>
      <c r="G153"/>
      <c r="H153"/>
      <c r="I153"/>
      <c r="J153"/>
      <c r="K153"/>
      <c r="L153"/>
      <c r="M153"/>
      <c r="N153"/>
      <c r="O153"/>
      <c r="P153"/>
      <c r="Q153"/>
      <c r="R153"/>
      <c r="S153"/>
      <c r="T153"/>
      <c r="U153"/>
      <c r="W153" s="11" t="b">
        <f>IF(OR(B153=Localisation!$C$118,B153=5),4,IF(OR(B153=Localisation!$C$119,B153=4),2,IF(OR(B153=Localisation!$C$120,B153=3),0,IF(OR(B153=Localisation!$C$121,B153=2),-1,IF(OR(B153=Localisation!$C$122,B153=1),-2)))))</f>
        <v>0</v>
      </c>
      <c r="X153" s="11" t="b">
        <f>IF(OR(C153=Localisation!$C$124,C153=5),-2,IF(OR(C153=Localisation!$C$125,C153=4),-1,IF(OR(C153=Localisation!$C$126,C153=3),0,IF(OR(C153=Localisation!$C$127,C153=2),2,IF(OR(C153=Localisation!$C$128,C153=1),4)))))</f>
        <v>0</v>
      </c>
      <c r="Y153" s="11" t="b">
        <f>IF(OR(D153=Localisation!$C$118,D153=5),4,IF(OR(D153=Localisation!$C$119,D153=4),2,IF(OR(D153=Localisation!$C$120,D153=3),0,IF(OR(D153=Localisation!$C$121,D153=2),-1,IF(OR(D153=Localisation!$C$122,D153=1),-2)))))</f>
        <v>0</v>
      </c>
      <c r="Z153" s="11" t="b">
        <f>IF(OR(E153=Localisation!$C$124,E153=5),-2,IF(OR(E153=Localisation!$C$125,E153=4),-1,IF(OR(E153=Localisation!$C$126,E153=3),0,IF(OR(E153=Localisation!$C$127,E153=2),2,IF(OR(E153=Localisation!$C$128,E153=1),4)))))</f>
        <v>0</v>
      </c>
      <c r="AA153" s="11" t="b">
        <f>IF(OR(F153=Localisation!$C$118,F153=5),4,IF(OR(F153=Localisation!$C$119,F153=4),2,IF(OR(F153=Localisation!$C$120,F153=3),0,IF(OR(F153=Localisation!$C$121,F153=2),-1,IF(OR(F153=Localisation!$C$122,F153=1),-2)))))</f>
        <v>0</v>
      </c>
      <c r="AB153" s="11" t="b">
        <f>IF(OR(G153=Localisation!$C$124,G153=5),-2,IF(OR(G153=Localisation!$C$125,G153=4),-1,IF(OR(G153=Localisation!$C$126,G153=3),0,IF(OR(G153=Localisation!$C$127,G153=2),2,IF(OR(G153=Localisation!$C$128,G153=1),4)))))</f>
        <v>0</v>
      </c>
      <c r="AC153" s="11" t="b">
        <f>IF(OR(H153=Localisation!$C$118,H153=5),4,IF(OR(H153=Localisation!$C$119,H153=4),2,IF(OR(H153=Localisation!$C$120,H153=3),0,IF(OR(H153=Localisation!$C$121,H153=2),-1,IF(OR(H153=Localisation!$C$122,H153=1),-2)))))</f>
        <v>0</v>
      </c>
      <c r="AD153" s="11" t="b">
        <f>IF(OR(I153=Localisation!$C$124,I153=5),-2,IF(OR(I153=Localisation!$C$125,I153=4),-1,IF(OR(I153=Localisation!$C$126,I153=3),0,IF(OR(I153=Localisation!$C$127,I153=2),2,IF(OR(I153=Localisation!$C$128,I153=1),4)))))</f>
        <v>0</v>
      </c>
      <c r="AE153" s="11" t="b">
        <f>IF(OR(J153=Localisation!$C$118,J153=5),4,IF(OR(J153=Localisation!$C$119,J153=4),2,IF(OR(J153=Localisation!$C$120,J153=3),0,IF(OR(J153=Localisation!$C$121,J153=2),-1,IF(OR(J153=Localisation!$C$122,J153=1),-2)))))</f>
        <v>0</v>
      </c>
      <c r="AF153" s="11" t="b">
        <f>IF(OR(K153=Localisation!$C$124,K153=5),-2,IF(OR(K153=Localisation!$C$125,K153=4),-1,IF(OR(K153=Localisation!$C$126,K153=3),0,IF(OR(K153=Localisation!$C$127,K153=2),2,IF(OR(K153=Localisation!$C$128,K153=1),4)))))</f>
        <v>0</v>
      </c>
      <c r="AG153" s="11" t="b">
        <f>IF(OR(L153=Localisation!$C$118,L153=5),4,IF(OR(L153=Localisation!$C$119,L153=4),2,IF(OR(L153=Localisation!$C$120,L153=3),0,IF(OR(L153=Localisation!$C$121,L153=2),-1,IF(OR(L153=Localisation!$C$122,L153=1),-2)))))</f>
        <v>0</v>
      </c>
      <c r="AH153" s="11" t="b">
        <f>IF(OR(M153=Localisation!$C$124,M153=5),-2,IF(OR(M153=Localisation!$C$125,M153=4),-1,IF(OR(M153=Localisation!$C$126,M153=3),0,IF(OR(M153=Localisation!$C$127,M153=2),2,IF(OR(M153=Localisation!$C$128,M153=1),4)))))</f>
        <v>0</v>
      </c>
      <c r="AI153" s="11" t="b">
        <f>IF(OR(N153=Localisation!$C$118,N153=5),4,IF(OR(N153=Localisation!$C$119,N153=4),2,IF(OR(N153=Localisation!$C$120,N153=3),0,IF(OR(N153=Localisation!$C$121,N153=2),-1,IF(OR(N153=Localisation!$C$122,N153=1),-2)))))</f>
        <v>0</v>
      </c>
      <c r="AJ153" s="11" t="b">
        <f>IF(OR(O153=Localisation!$C$124,O153=5),-2,IF(OR(O153=Localisation!$C$125,O153=4),-1,IF(OR(O153=Localisation!$C$126,O153=3),0,IF(OR(O153=Localisation!$C$127,O153=2),2,IF(OR(O153=Localisation!$C$128,O153=1),4)))))</f>
        <v>0</v>
      </c>
      <c r="AK153" s="11" t="b">
        <f>IF(OR(P153=Localisation!$C$118,P153=5),4,IF(OR(P153=Localisation!$C$119,P153=4),2,IF(OR(P153=Localisation!$C$120,P153=3),0,IF(OR(P153=Localisation!$C$121,P153=2),-1,IF(OR(P153=Localisation!$C$122,P153=1),-2)))))</f>
        <v>0</v>
      </c>
      <c r="AL153" s="11" t="b">
        <f>IF(OR(Q153=Localisation!$C$124,Q153=5),-2,IF(OR(Q153=Localisation!$C$125,Q153=4),-1,IF(OR(Q153=Localisation!$C$126,Q153=3),0,IF(OR(Q153=Localisation!$C$127,Q153=2),2,IF(OR(Q153=Localisation!$C$128,Q153=1),4)))))</f>
        <v>0</v>
      </c>
      <c r="AM153" s="11" t="b">
        <f>IF(OR(R153=Localisation!$C$118,R153=5),4,IF(OR(R153=Localisation!$C$119,R153=4),2,IF(OR(R153=Localisation!$C$120,R153=3),0,IF(OR(R153=Localisation!$C$121,R153=2),-1,IF(OR(R153=Localisation!$C$122,R153=1),-2)))))</f>
        <v>0</v>
      </c>
      <c r="AN153" s="11" t="b">
        <f>IF(OR(S153=Localisation!$C$124,S153=5),-2,IF(OR(S153=Localisation!$C$125,S153=4),-1,IF(OR(S153=Localisation!$C$126,S153=3),0,IF(OR(S153=Localisation!$C$127,S153=2),2,IF(OR(S153=Localisation!$C$128,S153=1),4)))))</f>
        <v>0</v>
      </c>
      <c r="AO153" s="11" t="b">
        <f>IF(OR(T153=Localisation!$C$118,T153=5),4,IF(OR(T153=Localisation!$C$119,T153=4),2,IF(OR(T153=Localisation!$C$120,T153=3),0,IF(OR(T153=Localisation!$C$121,T153=2),-1,IF(OR(T153=Localisation!$C$122,T153=1),-2)))))</f>
        <v>0</v>
      </c>
      <c r="AP153" s="11" t="b">
        <f>IF(OR(U153=Localisation!$C$124,U153=5),-2,IF(OR(U153=Localisation!$C$125,U153=4),-1,IF(OR(U153=Localisation!$C$126,U153=3),0,IF(OR(U153=Localisation!$C$127,U153=2),2,IF(OR(U153=Localisation!$C$128,U153=1),4)))))</f>
        <v>0</v>
      </c>
      <c r="AR153" s="11" t="str">
        <f t="shared" si="47"/>
        <v>ЛОЖЬЛОЖЬ</v>
      </c>
      <c r="AS153" s="11" t="str">
        <f t="shared" si="48"/>
        <v>ЛОЖЬЛОЖЬ</v>
      </c>
      <c r="AT153" s="11" t="str">
        <f t="shared" si="49"/>
        <v>ЛОЖЬЛОЖЬ</v>
      </c>
      <c r="AU153" s="11" t="str">
        <f t="shared" si="50"/>
        <v>ЛОЖЬЛОЖЬ</v>
      </c>
      <c r="AV153" s="11" t="str">
        <f t="shared" si="51"/>
        <v>ЛОЖЬЛОЖЬ</v>
      </c>
      <c r="AW153" s="11" t="str">
        <f t="shared" si="52"/>
        <v>ЛОЖЬЛОЖЬ</v>
      </c>
      <c r="AX153" s="11" t="str">
        <f t="shared" si="53"/>
        <v>ЛОЖЬЛОЖЬ</v>
      </c>
      <c r="AY153" s="11" t="str">
        <f t="shared" si="54"/>
        <v>ЛОЖЬЛОЖЬ</v>
      </c>
      <c r="AZ153" s="11" t="str">
        <f t="shared" si="55"/>
        <v>ЛОЖЬЛОЖЬ</v>
      </c>
      <c r="BA153" s="11" t="str">
        <f t="shared" si="56"/>
        <v>ЛОЖЬЛОЖЬ</v>
      </c>
      <c r="BC153" s="11" t="str">
        <f t="shared" si="57"/>
        <v/>
      </c>
      <c r="BD153" s="11" t="str">
        <f t="shared" si="58"/>
        <v/>
      </c>
      <c r="BE153" s="11" t="str">
        <f t="shared" si="59"/>
        <v/>
      </c>
      <c r="BF153" s="11" t="str">
        <f t="shared" si="60"/>
        <v/>
      </c>
      <c r="BG153" s="11" t="str">
        <f t="shared" si="61"/>
        <v/>
      </c>
      <c r="BH153" s="11" t="str">
        <f t="shared" si="62"/>
        <v/>
      </c>
      <c r="BI153" s="11" t="str">
        <f t="shared" si="63"/>
        <v/>
      </c>
      <c r="BJ153" s="11" t="str">
        <f t="shared" si="64"/>
        <v/>
      </c>
      <c r="BK153" s="11" t="str">
        <f t="shared" si="65"/>
        <v/>
      </c>
      <c r="BL153" s="11" t="str">
        <f t="shared" si="66"/>
        <v/>
      </c>
    </row>
    <row r="154" spans="2:64" x14ac:dyDescent="0.3">
      <c r="B154"/>
      <c r="C154"/>
      <c r="D154"/>
      <c r="E154"/>
      <c r="F154"/>
      <c r="G154"/>
      <c r="H154"/>
      <c r="I154"/>
      <c r="J154"/>
      <c r="K154"/>
      <c r="L154"/>
      <c r="M154"/>
      <c r="N154"/>
      <c r="O154"/>
      <c r="P154"/>
      <c r="Q154"/>
      <c r="R154"/>
      <c r="S154"/>
      <c r="T154"/>
      <c r="U154"/>
      <c r="W154" s="11" t="b">
        <f>IF(OR(B154=Localisation!$C$118,B154=5),4,IF(OR(B154=Localisation!$C$119,B154=4),2,IF(OR(B154=Localisation!$C$120,B154=3),0,IF(OR(B154=Localisation!$C$121,B154=2),-1,IF(OR(B154=Localisation!$C$122,B154=1),-2)))))</f>
        <v>0</v>
      </c>
      <c r="X154" s="11" t="b">
        <f>IF(OR(C154=Localisation!$C$124,C154=5),-2,IF(OR(C154=Localisation!$C$125,C154=4),-1,IF(OR(C154=Localisation!$C$126,C154=3),0,IF(OR(C154=Localisation!$C$127,C154=2),2,IF(OR(C154=Localisation!$C$128,C154=1),4)))))</f>
        <v>0</v>
      </c>
      <c r="Y154" s="11" t="b">
        <f>IF(OR(D154=Localisation!$C$118,D154=5),4,IF(OR(D154=Localisation!$C$119,D154=4),2,IF(OR(D154=Localisation!$C$120,D154=3),0,IF(OR(D154=Localisation!$C$121,D154=2),-1,IF(OR(D154=Localisation!$C$122,D154=1),-2)))))</f>
        <v>0</v>
      </c>
      <c r="Z154" s="11" t="b">
        <f>IF(OR(E154=Localisation!$C$124,E154=5),-2,IF(OR(E154=Localisation!$C$125,E154=4),-1,IF(OR(E154=Localisation!$C$126,E154=3),0,IF(OR(E154=Localisation!$C$127,E154=2),2,IF(OR(E154=Localisation!$C$128,E154=1),4)))))</f>
        <v>0</v>
      </c>
      <c r="AA154" s="11" t="b">
        <f>IF(OR(F154=Localisation!$C$118,F154=5),4,IF(OR(F154=Localisation!$C$119,F154=4),2,IF(OR(F154=Localisation!$C$120,F154=3),0,IF(OR(F154=Localisation!$C$121,F154=2),-1,IF(OR(F154=Localisation!$C$122,F154=1),-2)))))</f>
        <v>0</v>
      </c>
      <c r="AB154" s="11" t="b">
        <f>IF(OR(G154=Localisation!$C$124,G154=5),-2,IF(OR(G154=Localisation!$C$125,G154=4),-1,IF(OR(G154=Localisation!$C$126,G154=3),0,IF(OR(G154=Localisation!$C$127,G154=2),2,IF(OR(G154=Localisation!$C$128,G154=1),4)))))</f>
        <v>0</v>
      </c>
      <c r="AC154" s="11" t="b">
        <f>IF(OR(H154=Localisation!$C$118,H154=5),4,IF(OR(H154=Localisation!$C$119,H154=4),2,IF(OR(H154=Localisation!$C$120,H154=3),0,IF(OR(H154=Localisation!$C$121,H154=2),-1,IF(OR(H154=Localisation!$C$122,H154=1),-2)))))</f>
        <v>0</v>
      </c>
      <c r="AD154" s="11" t="b">
        <f>IF(OR(I154=Localisation!$C$124,I154=5),-2,IF(OR(I154=Localisation!$C$125,I154=4),-1,IF(OR(I154=Localisation!$C$126,I154=3),0,IF(OR(I154=Localisation!$C$127,I154=2),2,IF(OR(I154=Localisation!$C$128,I154=1),4)))))</f>
        <v>0</v>
      </c>
      <c r="AE154" s="11" t="b">
        <f>IF(OR(J154=Localisation!$C$118,J154=5),4,IF(OR(J154=Localisation!$C$119,J154=4),2,IF(OR(J154=Localisation!$C$120,J154=3),0,IF(OR(J154=Localisation!$C$121,J154=2),-1,IF(OR(J154=Localisation!$C$122,J154=1),-2)))))</f>
        <v>0</v>
      </c>
      <c r="AF154" s="11" t="b">
        <f>IF(OR(K154=Localisation!$C$124,K154=5),-2,IF(OR(K154=Localisation!$C$125,K154=4),-1,IF(OR(K154=Localisation!$C$126,K154=3),0,IF(OR(K154=Localisation!$C$127,K154=2),2,IF(OR(K154=Localisation!$C$128,K154=1),4)))))</f>
        <v>0</v>
      </c>
      <c r="AG154" s="11" t="b">
        <f>IF(OR(L154=Localisation!$C$118,L154=5),4,IF(OR(L154=Localisation!$C$119,L154=4),2,IF(OR(L154=Localisation!$C$120,L154=3),0,IF(OR(L154=Localisation!$C$121,L154=2),-1,IF(OR(L154=Localisation!$C$122,L154=1),-2)))))</f>
        <v>0</v>
      </c>
      <c r="AH154" s="11" t="b">
        <f>IF(OR(M154=Localisation!$C$124,M154=5),-2,IF(OR(M154=Localisation!$C$125,M154=4),-1,IF(OR(M154=Localisation!$C$126,M154=3),0,IF(OR(M154=Localisation!$C$127,M154=2),2,IF(OR(M154=Localisation!$C$128,M154=1),4)))))</f>
        <v>0</v>
      </c>
      <c r="AI154" s="11" t="b">
        <f>IF(OR(N154=Localisation!$C$118,N154=5),4,IF(OR(N154=Localisation!$C$119,N154=4),2,IF(OR(N154=Localisation!$C$120,N154=3),0,IF(OR(N154=Localisation!$C$121,N154=2),-1,IF(OR(N154=Localisation!$C$122,N154=1),-2)))))</f>
        <v>0</v>
      </c>
      <c r="AJ154" s="11" t="b">
        <f>IF(OR(O154=Localisation!$C$124,O154=5),-2,IF(OR(O154=Localisation!$C$125,O154=4),-1,IF(OR(O154=Localisation!$C$126,O154=3),0,IF(OR(O154=Localisation!$C$127,O154=2),2,IF(OR(O154=Localisation!$C$128,O154=1),4)))))</f>
        <v>0</v>
      </c>
      <c r="AK154" s="11" t="b">
        <f>IF(OR(P154=Localisation!$C$118,P154=5),4,IF(OR(P154=Localisation!$C$119,P154=4),2,IF(OR(P154=Localisation!$C$120,P154=3),0,IF(OR(P154=Localisation!$C$121,P154=2),-1,IF(OR(P154=Localisation!$C$122,P154=1),-2)))))</f>
        <v>0</v>
      </c>
      <c r="AL154" s="11" t="b">
        <f>IF(OR(Q154=Localisation!$C$124,Q154=5),-2,IF(OR(Q154=Localisation!$C$125,Q154=4),-1,IF(OR(Q154=Localisation!$C$126,Q154=3),0,IF(OR(Q154=Localisation!$C$127,Q154=2),2,IF(OR(Q154=Localisation!$C$128,Q154=1),4)))))</f>
        <v>0</v>
      </c>
      <c r="AM154" s="11" t="b">
        <f>IF(OR(R154=Localisation!$C$118,R154=5),4,IF(OR(R154=Localisation!$C$119,R154=4),2,IF(OR(R154=Localisation!$C$120,R154=3),0,IF(OR(R154=Localisation!$C$121,R154=2),-1,IF(OR(R154=Localisation!$C$122,R154=1),-2)))))</f>
        <v>0</v>
      </c>
      <c r="AN154" s="11" t="b">
        <f>IF(OR(S154=Localisation!$C$124,S154=5),-2,IF(OR(S154=Localisation!$C$125,S154=4),-1,IF(OR(S154=Localisation!$C$126,S154=3),0,IF(OR(S154=Localisation!$C$127,S154=2),2,IF(OR(S154=Localisation!$C$128,S154=1),4)))))</f>
        <v>0</v>
      </c>
      <c r="AO154" s="11" t="b">
        <f>IF(OR(T154=Localisation!$C$118,T154=5),4,IF(OR(T154=Localisation!$C$119,T154=4),2,IF(OR(T154=Localisation!$C$120,T154=3),0,IF(OR(T154=Localisation!$C$121,T154=2),-1,IF(OR(T154=Localisation!$C$122,T154=1),-2)))))</f>
        <v>0</v>
      </c>
      <c r="AP154" s="11" t="b">
        <f>IF(OR(U154=Localisation!$C$124,U154=5),-2,IF(OR(U154=Localisation!$C$125,U154=4),-1,IF(OR(U154=Localisation!$C$126,U154=3),0,IF(OR(U154=Localisation!$C$127,U154=2),2,IF(OR(U154=Localisation!$C$128,U154=1),4)))))</f>
        <v>0</v>
      </c>
      <c r="AR154" s="11" t="str">
        <f t="shared" si="47"/>
        <v>ЛОЖЬЛОЖЬ</v>
      </c>
      <c r="AS154" s="11" t="str">
        <f t="shared" si="48"/>
        <v>ЛОЖЬЛОЖЬ</v>
      </c>
      <c r="AT154" s="11" t="str">
        <f t="shared" si="49"/>
        <v>ЛОЖЬЛОЖЬ</v>
      </c>
      <c r="AU154" s="11" t="str">
        <f t="shared" si="50"/>
        <v>ЛОЖЬЛОЖЬ</v>
      </c>
      <c r="AV154" s="11" t="str">
        <f t="shared" si="51"/>
        <v>ЛОЖЬЛОЖЬ</v>
      </c>
      <c r="AW154" s="11" t="str">
        <f t="shared" si="52"/>
        <v>ЛОЖЬЛОЖЬ</v>
      </c>
      <c r="AX154" s="11" t="str">
        <f t="shared" si="53"/>
        <v>ЛОЖЬЛОЖЬ</v>
      </c>
      <c r="AY154" s="11" t="str">
        <f t="shared" si="54"/>
        <v>ЛОЖЬЛОЖЬ</v>
      </c>
      <c r="AZ154" s="11" t="str">
        <f t="shared" si="55"/>
        <v>ЛОЖЬЛОЖЬ</v>
      </c>
      <c r="BA154" s="11" t="str">
        <f t="shared" si="56"/>
        <v>ЛОЖЬЛОЖЬ</v>
      </c>
      <c r="BC154" s="11" t="str">
        <f t="shared" si="57"/>
        <v/>
      </c>
      <c r="BD154" s="11" t="str">
        <f t="shared" si="58"/>
        <v/>
      </c>
      <c r="BE154" s="11" t="str">
        <f t="shared" si="59"/>
        <v/>
      </c>
      <c r="BF154" s="11" t="str">
        <f t="shared" si="60"/>
        <v/>
      </c>
      <c r="BG154" s="11" t="str">
        <f t="shared" si="61"/>
        <v/>
      </c>
      <c r="BH154" s="11" t="str">
        <f t="shared" si="62"/>
        <v/>
      </c>
      <c r="BI154" s="11" t="str">
        <f t="shared" si="63"/>
        <v/>
      </c>
      <c r="BJ154" s="11" t="str">
        <f t="shared" si="64"/>
        <v/>
      </c>
      <c r="BK154" s="11" t="str">
        <f t="shared" si="65"/>
        <v/>
      </c>
      <c r="BL154" s="11" t="str">
        <f t="shared" si="66"/>
        <v/>
      </c>
    </row>
    <row r="155" spans="2:64" x14ac:dyDescent="0.3">
      <c r="B155"/>
      <c r="C155"/>
      <c r="D155"/>
      <c r="E155"/>
      <c r="F155"/>
      <c r="G155"/>
      <c r="H155"/>
      <c r="I155"/>
      <c r="J155"/>
      <c r="K155"/>
      <c r="L155"/>
      <c r="M155"/>
      <c r="N155"/>
      <c r="O155"/>
      <c r="P155"/>
      <c r="Q155"/>
      <c r="R155"/>
      <c r="S155"/>
      <c r="T155"/>
      <c r="U155"/>
      <c r="W155" s="11" t="b">
        <f>IF(OR(B155=Localisation!$C$118,B155=5),4,IF(OR(B155=Localisation!$C$119,B155=4),2,IF(OR(B155=Localisation!$C$120,B155=3),0,IF(OR(B155=Localisation!$C$121,B155=2),-1,IF(OR(B155=Localisation!$C$122,B155=1),-2)))))</f>
        <v>0</v>
      </c>
      <c r="X155" s="11" t="b">
        <f>IF(OR(C155=Localisation!$C$124,C155=5),-2,IF(OR(C155=Localisation!$C$125,C155=4),-1,IF(OR(C155=Localisation!$C$126,C155=3),0,IF(OR(C155=Localisation!$C$127,C155=2),2,IF(OR(C155=Localisation!$C$128,C155=1),4)))))</f>
        <v>0</v>
      </c>
      <c r="Y155" s="11" t="b">
        <f>IF(OR(D155=Localisation!$C$118,D155=5),4,IF(OR(D155=Localisation!$C$119,D155=4),2,IF(OR(D155=Localisation!$C$120,D155=3),0,IF(OR(D155=Localisation!$C$121,D155=2),-1,IF(OR(D155=Localisation!$C$122,D155=1),-2)))))</f>
        <v>0</v>
      </c>
      <c r="Z155" s="11" t="b">
        <f>IF(OR(E155=Localisation!$C$124,E155=5),-2,IF(OR(E155=Localisation!$C$125,E155=4),-1,IF(OR(E155=Localisation!$C$126,E155=3),0,IF(OR(E155=Localisation!$C$127,E155=2),2,IF(OR(E155=Localisation!$C$128,E155=1),4)))))</f>
        <v>0</v>
      </c>
      <c r="AA155" s="11" t="b">
        <f>IF(OR(F155=Localisation!$C$118,F155=5),4,IF(OR(F155=Localisation!$C$119,F155=4),2,IF(OR(F155=Localisation!$C$120,F155=3),0,IF(OR(F155=Localisation!$C$121,F155=2),-1,IF(OR(F155=Localisation!$C$122,F155=1),-2)))))</f>
        <v>0</v>
      </c>
      <c r="AB155" s="11" t="b">
        <f>IF(OR(G155=Localisation!$C$124,G155=5),-2,IF(OR(G155=Localisation!$C$125,G155=4),-1,IF(OR(G155=Localisation!$C$126,G155=3),0,IF(OR(G155=Localisation!$C$127,G155=2),2,IF(OR(G155=Localisation!$C$128,G155=1),4)))))</f>
        <v>0</v>
      </c>
      <c r="AC155" s="11" t="b">
        <f>IF(OR(H155=Localisation!$C$118,H155=5),4,IF(OR(H155=Localisation!$C$119,H155=4),2,IF(OR(H155=Localisation!$C$120,H155=3),0,IF(OR(H155=Localisation!$C$121,H155=2),-1,IF(OR(H155=Localisation!$C$122,H155=1),-2)))))</f>
        <v>0</v>
      </c>
      <c r="AD155" s="11" t="b">
        <f>IF(OR(I155=Localisation!$C$124,I155=5),-2,IF(OR(I155=Localisation!$C$125,I155=4),-1,IF(OR(I155=Localisation!$C$126,I155=3),0,IF(OR(I155=Localisation!$C$127,I155=2),2,IF(OR(I155=Localisation!$C$128,I155=1),4)))))</f>
        <v>0</v>
      </c>
      <c r="AE155" s="11" t="b">
        <f>IF(OR(J155=Localisation!$C$118,J155=5),4,IF(OR(J155=Localisation!$C$119,J155=4),2,IF(OR(J155=Localisation!$C$120,J155=3),0,IF(OR(J155=Localisation!$C$121,J155=2),-1,IF(OR(J155=Localisation!$C$122,J155=1),-2)))))</f>
        <v>0</v>
      </c>
      <c r="AF155" s="11" t="b">
        <f>IF(OR(K155=Localisation!$C$124,K155=5),-2,IF(OR(K155=Localisation!$C$125,K155=4),-1,IF(OR(K155=Localisation!$C$126,K155=3),0,IF(OR(K155=Localisation!$C$127,K155=2),2,IF(OR(K155=Localisation!$C$128,K155=1),4)))))</f>
        <v>0</v>
      </c>
      <c r="AG155" s="11" t="b">
        <f>IF(OR(L155=Localisation!$C$118,L155=5),4,IF(OR(L155=Localisation!$C$119,L155=4),2,IF(OR(L155=Localisation!$C$120,L155=3),0,IF(OR(L155=Localisation!$C$121,L155=2),-1,IF(OR(L155=Localisation!$C$122,L155=1),-2)))))</f>
        <v>0</v>
      </c>
      <c r="AH155" s="11" t="b">
        <f>IF(OR(M155=Localisation!$C$124,M155=5),-2,IF(OR(M155=Localisation!$C$125,M155=4),-1,IF(OR(M155=Localisation!$C$126,M155=3),0,IF(OR(M155=Localisation!$C$127,M155=2),2,IF(OR(M155=Localisation!$C$128,M155=1),4)))))</f>
        <v>0</v>
      </c>
      <c r="AI155" s="11" t="b">
        <f>IF(OR(N155=Localisation!$C$118,N155=5),4,IF(OR(N155=Localisation!$C$119,N155=4),2,IF(OR(N155=Localisation!$C$120,N155=3),0,IF(OR(N155=Localisation!$C$121,N155=2),-1,IF(OR(N155=Localisation!$C$122,N155=1),-2)))))</f>
        <v>0</v>
      </c>
      <c r="AJ155" s="11" t="b">
        <f>IF(OR(O155=Localisation!$C$124,O155=5),-2,IF(OR(O155=Localisation!$C$125,O155=4),-1,IF(OR(O155=Localisation!$C$126,O155=3),0,IF(OR(O155=Localisation!$C$127,O155=2),2,IF(OR(O155=Localisation!$C$128,O155=1),4)))))</f>
        <v>0</v>
      </c>
      <c r="AK155" s="11" t="b">
        <f>IF(OR(P155=Localisation!$C$118,P155=5),4,IF(OR(P155=Localisation!$C$119,P155=4),2,IF(OR(P155=Localisation!$C$120,P155=3),0,IF(OR(P155=Localisation!$C$121,P155=2),-1,IF(OR(P155=Localisation!$C$122,P155=1),-2)))))</f>
        <v>0</v>
      </c>
      <c r="AL155" s="11" t="b">
        <f>IF(OR(Q155=Localisation!$C$124,Q155=5),-2,IF(OR(Q155=Localisation!$C$125,Q155=4),-1,IF(OR(Q155=Localisation!$C$126,Q155=3),0,IF(OR(Q155=Localisation!$C$127,Q155=2),2,IF(OR(Q155=Localisation!$C$128,Q155=1),4)))))</f>
        <v>0</v>
      </c>
      <c r="AM155" s="11" t="b">
        <f>IF(OR(R155=Localisation!$C$118,R155=5),4,IF(OR(R155=Localisation!$C$119,R155=4),2,IF(OR(R155=Localisation!$C$120,R155=3),0,IF(OR(R155=Localisation!$C$121,R155=2),-1,IF(OR(R155=Localisation!$C$122,R155=1),-2)))))</f>
        <v>0</v>
      </c>
      <c r="AN155" s="11" t="b">
        <f>IF(OR(S155=Localisation!$C$124,S155=5),-2,IF(OR(S155=Localisation!$C$125,S155=4),-1,IF(OR(S155=Localisation!$C$126,S155=3),0,IF(OR(S155=Localisation!$C$127,S155=2),2,IF(OR(S155=Localisation!$C$128,S155=1),4)))))</f>
        <v>0</v>
      </c>
      <c r="AO155" s="11" t="b">
        <f>IF(OR(T155=Localisation!$C$118,T155=5),4,IF(OR(T155=Localisation!$C$119,T155=4),2,IF(OR(T155=Localisation!$C$120,T155=3),0,IF(OR(T155=Localisation!$C$121,T155=2),-1,IF(OR(T155=Localisation!$C$122,T155=1),-2)))))</f>
        <v>0</v>
      </c>
      <c r="AP155" s="11" t="b">
        <f>IF(OR(U155=Localisation!$C$124,U155=5),-2,IF(OR(U155=Localisation!$C$125,U155=4),-1,IF(OR(U155=Localisation!$C$126,U155=3),0,IF(OR(U155=Localisation!$C$127,U155=2),2,IF(OR(U155=Localisation!$C$128,U155=1),4)))))</f>
        <v>0</v>
      </c>
      <c r="AR155" s="11" t="str">
        <f t="shared" si="47"/>
        <v>ЛОЖЬЛОЖЬ</v>
      </c>
      <c r="AS155" s="11" t="str">
        <f t="shared" si="48"/>
        <v>ЛОЖЬЛОЖЬ</v>
      </c>
      <c r="AT155" s="11" t="str">
        <f t="shared" si="49"/>
        <v>ЛОЖЬЛОЖЬ</v>
      </c>
      <c r="AU155" s="11" t="str">
        <f t="shared" si="50"/>
        <v>ЛОЖЬЛОЖЬ</v>
      </c>
      <c r="AV155" s="11" t="str">
        <f t="shared" si="51"/>
        <v>ЛОЖЬЛОЖЬ</v>
      </c>
      <c r="AW155" s="11" t="str">
        <f t="shared" si="52"/>
        <v>ЛОЖЬЛОЖЬ</v>
      </c>
      <c r="AX155" s="11" t="str">
        <f t="shared" si="53"/>
        <v>ЛОЖЬЛОЖЬ</v>
      </c>
      <c r="AY155" s="11" t="str">
        <f t="shared" si="54"/>
        <v>ЛОЖЬЛОЖЬ</v>
      </c>
      <c r="AZ155" s="11" t="str">
        <f t="shared" si="55"/>
        <v>ЛОЖЬЛОЖЬ</v>
      </c>
      <c r="BA155" s="11" t="str">
        <f t="shared" si="56"/>
        <v>ЛОЖЬЛОЖЬ</v>
      </c>
      <c r="BC155" s="11" t="str">
        <f t="shared" si="57"/>
        <v/>
      </c>
      <c r="BD155" s="11" t="str">
        <f t="shared" si="58"/>
        <v/>
      </c>
      <c r="BE155" s="11" t="str">
        <f t="shared" si="59"/>
        <v/>
      </c>
      <c r="BF155" s="11" t="str">
        <f t="shared" si="60"/>
        <v/>
      </c>
      <c r="BG155" s="11" t="str">
        <f t="shared" si="61"/>
        <v/>
      </c>
      <c r="BH155" s="11" t="str">
        <f t="shared" si="62"/>
        <v/>
      </c>
      <c r="BI155" s="11" t="str">
        <f t="shared" si="63"/>
        <v/>
      </c>
      <c r="BJ155" s="11" t="str">
        <f t="shared" si="64"/>
        <v/>
      </c>
      <c r="BK155" s="11" t="str">
        <f t="shared" si="65"/>
        <v/>
      </c>
      <c r="BL155" s="11" t="str">
        <f t="shared" si="66"/>
        <v/>
      </c>
    </row>
    <row r="156" spans="2:64" x14ac:dyDescent="0.3">
      <c r="B156"/>
      <c r="C156"/>
      <c r="D156"/>
      <c r="E156"/>
      <c r="F156"/>
      <c r="G156"/>
      <c r="H156"/>
      <c r="I156"/>
      <c r="J156"/>
      <c r="K156"/>
      <c r="L156"/>
      <c r="M156"/>
      <c r="N156"/>
      <c r="O156"/>
      <c r="P156"/>
      <c r="Q156"/>
      <c r="R156"/>
      <c r="S156"/>
      <c r="T156"/>
      <c r="U156"/>
      <c r="W156" s="11" t="b">
        <f>IF(OR(B156=Localisation!$C$118,B156=5),4,IF(OR(B156=Localisation!$C$119,B156=4),2,IF(OR(B156=Localisation!$C$120,B156=3),0,IF(OR(B156=Localisation!$C$121,B156=2),-1,IF(OR(B156=Localisation!$C$122,B156=1),-2)))))</f>
        <v>0</v>
      </c>
      <c r="X156" s="11" t="b">
        <f>IF(OR(C156=Localisation!$C$124,C156=5),-2,IF(OR(C156=Localisation!$C$125,C156=4),-1,IF(OR(C156=Localisation!$C$126,C156=3),0,IF(OR(C156=Localisation!$C$127,C156=2),2,IF(OR(C156=Localisation!$C$128,C156=1),4)))))</f>
        <v>0</v>
      </c>
      <c r="Y156" s="11" t="b">
        <f>IF(OR(D156=Localisation!$C$118,D156=5),4,IF(OR(D156=Localisation!$C$119,D156=4),2,IF(OR(D156=Localisation!$C$120,D156=3),0,IF(OR(D156=Localisation!$C$121,D156=2),-1,IF(OR(D156=Localisation!$C$122,D156=1),-2)))))</f>
        <v>0</v>
      </c>
      <c r="Z156" s="11" t="b">
        <f>IF(OR(E156=Localisation!$C$124,E156=5),-2,IF(OR(E156=Localisation!$C$125,E156=4),-1,IF(OR(E156=Localisation!$C$126,E156=3),0,IF(OR(E156=Localisation!$C$127,E156=2),2,IF(OR(E156=Localisation!$C$128,E156=1),4)))))</f>
        <v>0</v>
      </c>
      <c r="AA156" s="11" t="b">
        <f>IF(OR(F156=Localisation!$C$118,F156=5),4,IF(OR(F156=Localisation!$C$119,F156=4),2,IF(OR(F156=Localisation!$C$120,F156=3),0,IF(OR(F156=Localisation!$C$121,F156=2),-1,IF(OR(F156=Localisation!$C$122,F156=1),-2)))))</f>
        <v>0</v>
      </c>
      <c r="AB156" s="11" t="b">
        <f>IF(OR(G156=Localisation!$C$124,G156=5),-2,IF(OR(G156=Localisation!$C$125,G156=4),-1,IF(OR(G156=Localisation!$C$126,G156=3),0,IF(OR(G156=Localisation!$C$127,G156=2),2,IF(OR(G156=Localisation!$C$128,G156=1),4)))))</f>
        <v>0</v>
      </c>
      <c r="AC156" s="11" t="b">
        <f>IF(OR(H156=Localisation!$C$118,H156=5),4,IF(OR(H156=Localisation!$C$119,H156=4),2,IF(OR(H156=Localisation!$C$120,H156=3),0,IF(OR(H156=Localisation!$C$121,H156=2),-1,IF(OR(H156=Localisation!$C$122,H156=1),-2)))))</f>
        <v>0</v>
      </c>
      <c r="AD156" s="11" t="b">
        <f>IF(OR(I156=Localisation!$C$124,I156=5),-2,IF(OR(I156=Localisation!$C$125,I156=4),-1,IF(OR(I156=Localisation!$C$126,I156=3),0,IF(OR(I156=Localisation!$C$127,I156=2),2,IF(OR(I156=Localisation!$C$128,I156=1),4)))))</f>
        <v>0</v>
      </c>
      <c r="AE156" s="11" t="b">
        <f>IF(OR(J156=Localisation!$C$118,J156=5),4,IF(OR(J156=Localisation!$C$119,J156=4),2,IF(OR(J156=Localisation!$C$120,J156=3),0,IF(OR(J156=Localisation!$C$121,J156=2),-1,IF(OR(J156=Localisation!$C$122,J156=1),-2)))))</f>
        <v>0</v>
      </c>
      <c r="AF156" s="11" t="b">
        <f>IF(OR(K156=Localisation!$C$124,K156=5),-2,IF(OR(K156=Localisation!$C$125,K156=4),-1,IF(OR(K156=Localisation!$C$126,K156=3),0,IF(OR(K156=Localisation!$C$127,K156=2),2,IF(OR(K156=Localisation!$C$128,K156=1),4)))))</f>
        <v>0</v>
      </c>
      <c r="AG156" s="11" t="b">
        <f>IF(OR(L156=Localisation!$C$118,L156=5),4,IF(OR(L156=Localisation!$C$119,L156=4),2,IF(OR(L156=Localisation!$C$120,L156=3),0,IF(OR(L156=Localisation!$C$121,L156=2),-1,IF(OR(L156=Localisation!$C$122,L156=1),-2)))))</f>
        <v>0</v>
      </c>
      <c r="AH156" s="11" t="b">
        <f>IF(OR(M156=Localisation!$C$124,M156=5),-2,IF(OR(M156=Localisation!$C$125,M156=4),-1,IF(OR(M156=Localisation!$C$126,M156=3),0,IF(OR(M156=Localisation!$C$127,M156=2),2,IF(OR(M156=Localisation!$C$128,M156=1),4)))))</f>
        <v>0</v>
      </c>
      <c r="AI156" s="11" t="b">
        <f>IF(OR(N156=Localisation!$C$118,N156=5),4,IF(OR(N156=Localisation!$C$119,N156=4),2,IF(OR(N156=Localisation!$C$120,N156=3),0,IF(OR(N156=Localisation!$C$121,N156=2),-1,IF(OR(N156=Localisation!$C$122,N156=1),-2)))))</f>
        <v>0</v>
      </c>
      <c r="AJ156" s="11" t="b">
        <f>IF(OR(O156=Localisation!$C$124,O156=5),-2,IF(OR(O156=Localisation!$C$125,O156=4),-1,IF(OR(O156=Localisation!$C$126,O156=3),0,IF(OR(O156=Localisation!$C$127,O156=2),2,IF(OR(O156=Localisation!$C$128,O156=1),4)))))</f>
        <v>0</v>
      </c>
      <c r="AK156" s="11" t="b">
        <f>IF(OR(P156=Localisation!$C$118,P156=5),4,IF(OR(P156=Localisation!$C$119,P156=4),2,IF(OR(P156=Localisation!$C$120,P156=3),0,IF(OR(P156=Localisation!$C$121,P156=2),-1,IF(OR(P156=Localisation!$C$122,P156=1),-2)))))</f>
        <v>0</v>
      </c>
      <c r="AL156" s="11" t="b">
        <f>IF(OR(Q156=Localisation!$C$124,Q156=5),-2,IF(OR(Q156=Localisation!$C$125,Q156=4),-1,IF(OR(Q156=Localisation!$C$126,Q156=3),0,IF(OR(Q156=Localisation!$C$127,Q156=2),2,IF(OR(Q156=Localisation!$C$128,Q156=1),4)))))</f>
        <v>0</v>
      </c>
      <c r="AM156" s="11" t="b">
        <f>IF(OR(R156=Localisation!$C$118,R156=5),4,IF(OR(R156=Localisation!$C$119,R156=4),2,IF(OR(R156=Localisation!$C$120,R156=3),0,IF(OR(R156=Localisation!$C$121,R156=2),-1,IF(OR(R156=Localisation!$C$122,R156=1),-2)))))</f>
        <v>0</v>
      </c>
      <c r="AN156" s="11" t="b">
        <f>IF(OR(S156=Localisation!$C$124,S156=5),-2,IF(OR(S156=Localisation!$C$125,S156=4),-1,IF(OR(S156=Localisation!$C$126,S156=3),0,IF(OR(S156=Localisation!$C$127,S156=2),2,IF(OR(S156=Localisation!$C$128,S156=1),4)))))</f>
        <v>0</v>
      </c>
      <c r="AO156" s="11" t="b">
        <f>IF(OR(T156=Localisation!$C$118,T156=5),4,IF(OR(T156=Localisation!$C$119,T156=4),2,IF(OR(T156=Localisation!$C$120,T156=3),0,IF(OR(T156=Localisation!$C$121,T156=2),-1,IF(OR(T156=Localisation!$C$122,T156=1),-2)))))</f>
        <v>0</v>
      </c>
      <c r="AP156" s="11" t="b">
        <f>IF(OR(U156=Localisation!$C$124,U156=5),-2,IF(OR(U156=Localisation!$C$125,U156=4),-1,IF(OR(U156=Localisation!$C$126,U156=3),0,IF(OR(U156=Localisation!$C$127,U156=2),2,IF(OR(U156=Localisation!$C$128,U156=1),4)))))</f>
        <v>0</v>
      </c>
      <c r="AR156" s="11" t="str">
        <f t="shared" si="47"/>
        <v>ЛОЖЬЛОЖЬ</v>
      </c>
      <c r="AS156" s="11" t="str">
        <f t="shared" si="48"/>
        <v>ЛОЖЬЛОЖЬ</v>
      </c>
      <c r="AT156" s="11" t="str">
        <f t="shared" si="49"/>
        <v>ЛОЖЬЛОЖЬ</v>
      </c>
      <c r="AU156" s="11" t="str">
        <f t="shared" si="50"/>
        <v>ЛОЖЬЛОЖЬ</v>
      </c>
      <c r="AV156" s="11" t="str">
        <f t="shared" si="51"/>
        <v>ЛОЖЬЛОЖЬ</v>
      </c>
      <c r="AW156" s="11" t="str">
        <f t="shared" si="52"/>
        <v>ЛОЖЬЛОЖЬ</v>
      </c>
      <c r="AX156" s="11" t="str">
        <f t="shared" si="53"/>
        <v>ЛОЖЬЛОЖЬ</v>
      </c>
      <c r="AY156" s="11" t="str">
        <f t="shared" si="54"/>
        <v>ЛОЖЬЛОЖЬ</v>
      </c>
      <c r="AZ156" s="11" t="str">
        <f t="shared" si="55"/>
        <v>ЛОЖЬЛОЖЬ</v>
      </c>
      <c r="BA156" s="11" t="str">
        <f t="shared" si="56"/>
        <v>ЛОЖЬЛОЖЬ</v>
      </c>
      <c r="BC156" s="11" t="str">
        <f t="shared" si="57"/>
        <v/>
      </c>
      <c r="BD156" s="11" t="str">
        <f t="shared" si="58"/>
        <v/>
      </c>
      <c r="BE156" s="11" t="str">
        <f t="shared" si="59"/>
        <v/>
      </c>
      <c r="BF156" s="11" t="str">
        <f t="shared" si="60"/>
        <v/>
      </c>
      <c r="BG156" s="11" t="str">
        <f t="shared" si="61"/>
        <v/>
      </c>
      <c r="BH156" s="11" t="str">
        <f t="shared" si="62"/>
        <v/>
      </c>
      <c r="BI156" s="11" t="str">
        <f t="shared" si="63"/>
        <v/>
      </c>
      <c r="BJ156" s="11" t="str">
        <f t="shared" si="64"/>
        <v/>
      </c>
      <c r="BK156" s="11" t="str">
        <f t="shared" si="65"/>
        <v/>
      </c>
      <c r="BL156" s="11" t="str">
        <f t="shared" si="66"/>
        <v/>
      </c>
    </row>
    <row r="157" spans="2:64" x14ac:dyDescent="0.3">
      <c r="B157"/>
      <c r="C157"/>
      <c r="D157"/>
      <c r="E157"/>
      <c r="F157"/>
      <c r="G157"/>
      <c r="H157"/>
      <c r="I157"/>
      <c r="J157"/>
      <c r="K157"/>
      <c r="L157"/>
      <c r="M157"/>
      <c r="N157"/>
      <c r="O157"/>
      <c r="P157"/>
      <c r="Q157"/>
      <c r="R157"/>
      <c r="S157"/>
      <c r="T157"/>
      <c r="U157"/>
      <c r="W157" s="11" t="b">
        <f>IF(OR(B157=Localisation!$C$118,B157=5),4,IF(OR(B157=Localisation!$C$119,B157=4),2,IF(OR(B157=Localisation!$C$120,B157=3),0,IF(OR(B157=Localisation!$C$121,B157=2),-1,IF(OR(B157=Localisation!$C$122,B157=1),-2)))))</f>
        <v>0</v>
      </c>
      <c r="X157" s="11" t="b">
        <f>IF(OR(C157=Localisation!$C$124,C157=5),-2,IF(OR(C157=Localisation!$C$125,C157=4),-1,IF(OR(C157=Localisation!$C$126,C157=3),0,IF(OR(C157=Localisation!$C$127,C157=2),2,IF(OR(C157=Localisation!$C$128,C157=1),4)))))</f>
        <v>0</v>
      </c>
      <c r="Y157" s="11" t="b">
        <f>IF(OR(D157=Localisation!$C$118,D157=5),4,IF(OR(D157=Localisation!$C$119,D157=4),2,IF(OR(D157=Localisation!$C$120,D157=3),0,IF(OR(D157=Localisation!$C$121,D157=2),-1,IF(OR(D157=Localisation!$C$122,D157=1),-2)))))</f>
        <v>0</v>
      </c>
      <c r="Z157" s="11" t="b">
        <f>IF(OR(E157=Localisation!$C$124,E157=5),-2,IF(OR(E157=Localisation!$C$125,E157=4),-1,IF(OR(E157=Localisation!$C$126,E157=3),0,IF(OR(E157=Localisation!$C$127,E157=2),2,IF(OR(E157=Localisation!$C$128,E157=1),4)))))</f>
        <v>0</v>
      </c>
      <c r="AA157" s="11" t="b">
        <f>IF(OR(F157=Localisation!$C$118,F157=5),4,IF(OR(F157=Localisation!$C$119,F157=4),2,IF(OR(F157=Localisation!$C$120,F157=3),0,IF(OR(F157=Localisation!$C$121,F157=2),-1,IF(OR(F157=Localisation!$C$122,F157=1),-2)))))</f>
        <v>0</v>
      </c>
      <c r="AB157" s="11" t="b">
        <f>IF(OR(G157=Localisation!$C$124,G157=5),-2,IF(OR(G157=Localisation!$C$125,G157=4),-1,IF(OR(G157=Localisation!$C$126,G157=3),0,IF(OR(G157=Localisation!$C$127,G157=2),2,IF(OR(G157=Localisation!$C$128,G157=1),4)))))</f>
        <v>0</v>
      </c>
      <c r="AC157" s="11" t="b">
        <f>IF(OR(H157=Localisation!$C$118,H157=5),4,IF(OR(H157=Localisation!$C$119,H157=4),2,IF(OR(H157=Localisation!$C$120,H157=3),0,IF(OR(H157=Localisation!$C$121,H157=2),-1,IF(OR(H157=Localisation!$C$122,H157=1),-2)))))</f>
        <v>0</v>
      </c>
      <c r="AD157" s="11" t="b">
        <f>IF(OR(I157=Localisation!$C$124,I157=5),-2,IF(OR(I157=Localisation!$C$125,I157=4),-1,IF(OR(I157=Localisation!$C$126,I157=3),0,IF(OR(I157=Localisation!$C$127,I157=2),2,IF(OR(I157=Localisation!$C$128,I157=1),4)))))</f>
        <v>0</v>
      </c>
      <c r="AE157" s="11" t="b">
        <f>IF(OR(J157=Localisation!$C$118,J157=5),4,IF(OR(J157=Localisation!$C$119,J157=4),2,IF(OR(J157=Localisation!$C$120,J157=3),0,IF(OR(J157=Localisation!$C$121,J157=2),-1,IF(OR(J157=Localisation!$C$122,J157=1),-2)))))</f>
        <v>0</v>
      </c>
      <c r="AF157" s="11" t="b">
        <f>IF(OR(K157=Localisation!$C$124,K157=5),-2,IF(OR(K157=Localisation!$C$125,K157=4),-1,IF(OR(K157=Localisation!$C$126,K157=3),0,IF(OR(K157=Localisation!$C$127,K157=2),2,IF(OR(K157=Localisation!$C$128,K157=1),4)))))</f>
        <v>0</v>
      </c>
      <c r="AG157" s="11" t="b">
        <f>IF(OR(L157=Localisation!$C$118,L157=5),4,IF(OR(L157=Localisation!$C$119,L157=4),2,IF(OR(L157=Localisation!$C$120,L157=3),0,IF(OR(L157=Localisation!$C$121,L157=2),-1,IF(OR(L157=Localisation!$C$122,L157=1),-2)))))</f>
        <v>0</v>
      </c>
      <c r="AH157" s="11" t="b">
        <f>IF(OR(M157=Localisation!$C$124,M157=5),-2,IF(OR(M157=Localisation!$C$125,M157=4),-1,IF(OR(M157=Localisation!$C$126,M157=3),0,IF(OR(M157=Localisation!$C$127,M157=2),2,IF(OR(M157=Localisation!$C$128,M157=1),4)))))</f>
        <v>0</v>
      </c>
      <c r="AI157" s="11" t="b">
        <f>IF(OR(N157=Localisation!$C$118,N157=5),4,IF(OR(N157=Localisation!$C$119,N157=4),2,IF(OR(N157=Localisation!$C$120,N157=3),0,IF(OR(N157=Localisation!$C$121,N157=2),-1,IF(OR(N157=Localisation!$C$122,N157=1),-2)))))</f>
        <v>0</v>
      </c>
      <c r="AJ157" s="11" t="b">
        <f>IF(OR(O157=Localisation!$C$124,O157=5),-2,IF(OR(O157=Localisation!$C$125,O157=4),-1,IF(OR(O157=Localisation!$C$126,O157=3),0,IF(OR(O157=Localisation!$C$127,O157=2),2,IF(OR(O157=Localisation!$C$128,O157=1),4)))))</f>
        <v>0</v>
      </c>
      <c r="AK157" s="11" t="b">
        <f>IF(OR(P157=Localisation!$C$118,P157=5),4,IF(OR(P157=Localisation!$C$119,P157=4),2,IF(OR(P157=Localisation!$C$120,P157=3),0,IF(OR(P157=Localisation!$C$121,P157=2),-1,IF(OR(P157=Localisation!$C$122,P157=1),-2)))))</f>
        <v>0</v>
      </c>
      <c r="AL157" s="11" t="b">
        <f>IF(OR(Q157=Localisation!$C$124,Q157=5),-2,IF(OR(Q157=Localisation!$C$125,Q157=4),-1,IF(OR(Q157=Localisation!$C$126,Q157=3),0,IF(OR(Q157=Localisation!$C$127,Q157=2),2,IF(OR(Q157=Localisation!$C$128,Q157=1),4)))))</f>
        <v>0</v>
      </c>
      <c r="AM157" s="11" t="b">
        <f>IF(OR(R157=Localisation!$C$118,R157=5),4,IF(OR(R157=Localisation!$C$119,R157=4),2,IF(OR(R157=Localisation!$C$120,R157=3),0,IF(OR(R157=Localisation!$C$121,R157=2),-1,IF(OR(R157=Localisation!$C$122,R157=1),-2)))))</f>
        <v>0</v>
      </c>
      <c r="AN157" s="11" t="b">
        <f>IF(OR(S157=Localisation!$C$124,S157=5),-2,IF(OR(S157=Localisation!$C$125,S157=4),-1,IF(OR(S157=Localisation!$C$126,S157=3),0,IF(OR(S157=Localisation!$C$127,S157=2),2,IF(OR(S157=Localisation!$C$128,S157=1),4)))))</f>
        <v>0</v>
      </c>
      <c r="AO157" s="11" t="b">
        <f>IF(OR(T157=Localisation!$C$118,T157=5),4,IF(OR(T157=Localisation!$C$119,T157=4),2,IF(OR(T157=Localisation!$C$120,T157=3),0,IF(OR(T157=Localisation!$C$121,T157=2),-1,IF(OR(T157=Localisation!$C$122,T157=1),-2)))))</f>
        <v>0</v>
      </c>
      <c r="AP157" s="11" t="b">
        <f>IF(OR(U157=Localisation!$C$124,U157=5),-2,IF(OR(U157=Localisation!$C$125,U157=4),-1,IF(OR(U157=Localisation!$C$126,U157=3),0,IF(OR(U157=Localisation!$C$127,U157=2),2,IF(OR(U157=Localisation!$C$128,U157=1),4)))))</f>
        <v>0</v>
      </c>
      <c r="AR157" s="11" t="str">
        <f t="shared" si="47"/>
        <v>ЛОЖЬЛОЖЬ</v>
      </c>
      <c r="AS157" s="11" t="str">
        <f t="shared" si="48"/>
        <v>ЛОЖЬЛОЖЬ</v>
      </c>
      <c r="AT157" s="11" t="str">
        <f t="shared" si="49"/>
        <v>ЛОЖЬЛОЖЬ</v>
      </c>
      <c r="AU157" s="11" t="str">
        <f t="shared" si="50"/>
        <v>ЛОЖЬЛОЖЬ</v>
      </c>
      <c r="AV157" s="11" t="str">
        <f t="shared" si="51"/>
        <v>ЛОЖЬЛОЖЬ</v>
      </c>
      <c r="AW157" s="11" t="str">
        <f t="shared" si="52"/>
        <v>ЛОЖЬЛОЖЬ</v>
      </c>
      <c r="AX157" s="11" t="str">
        <f t="shared" si="53"/>
        <v>ЛОЖЬЛОЖЬ</v>
      </c>
      <c r="AY157" s="11" t="str">
        <f t="shared" si="54"/>
        <v>ЛОЖЬЛОЖЬ</v>
      </c>
      <c r="AZ157" s="11" t="str">
        <f t="shared" si="55"/>
        <v>ЛОЖЬЛОЖЬ</v>
      </c>
      <c r="BA157" s="11" t="str">
        <f t="shared" si="56"/>
        <v>ЛОЖЬЛОЖЬ</v>
      </c>
      <c r="BC157" s="11" t="str">
        <f t="shared" si="57"/>
        <v/>
      </c>
      <c r="BD157" s="11" t="str">
        <f t="shared" si="58"/>
        <v/>
      </c>
      <c r="BE157" s="11" t="str">
        <f t="shared" si="59"/>
        <v/>
      </c>
      <c r="BF157" s="11" t="str">
        <f t="shared" si="60"/>
        <v/>
      </c>
      <c r="BG157" s="11" t="str">
        <f t="shared" si="61"/>
        <v/>
      </c>
      <c r="BH157" s="11" t="str">
        <f t="shared" si="62"/>
        <v/>
      </c>
      <c r="BI157" s="11" t="str">
        <f t="shared" si="63"/>
        <v/>
      </c>
      <c r="BJ157" s="11" t="str">
        <f t="shared" si="64"/>
        <v/>
      </c>
      <c r="BK157" s="11" t="str">
        <f t="shared" si="65"/>
        <v/>
      </c>
      <c r="BL157" s="11" t="str">
        <f t="shared" si="66"/>
        <v/>
      </c>
    </row>
    <row r="158" spans="2:64" x14ac:dyDescent="0.3">
      <c r="B158"/>
      <c r="C158"/>
      <c r="D158"/>
      <c r="E158"/>
      <c r="F158"/>
      <c r="G158"/>
      <c r="H158"/>
      <c r="I158"/>
      <c r="J158"/>
      <c r="K158"/>
      <c r="L158"/>
      <c r="M158"/>
      <c r="N158"/>
      <c r="O158"/>
      <c r="P158"/>
      <c r="Q158"/>
      <c r="R158"/>
      <c r="S158"/>
      <c r="T158"/>
      <c r="U158"/>
      <c r="W158" s="11" t="b">
        <f>IF(OR(B158=Localisation!$C$118,B158=5),4,IF(OR(B158=Localisation!$C$119,B158=4),2,IF(OR(B158=Localisation!$C$120,B158=3),0,IF(OR(B158=Localisation!$C$121,B158=2),-1,IF(OR(B158=Localisation!$C$122,B158=1),-2)))))</f>
        <v>0</v>
      </c>
      <c r="X158" s="11" t="b">
        <f>IF(OR(C158=Localisation!$C$124,C158=5),-2,IF(OR(C158=Localisation!$C$125,C158=4),-1,IF(OR(C158=Localisation!$C$126,C158=3),0,IF(OR(C158=Localisation!$C$127,C158=2),2,IF(OR(C158=Localisation!$C$128,C158=1),4)))))</f>
        <v>0</v>
      </c>
      <c r="Y158" s="11" t="b">
        <f>IF(OR(D158=Localisation!$C$118,D158=5),4,IF(OR(D158=Localisation!$C$119,D158=4),2,IF(OR(D158=Localisation!$C$120,D158=3),0,IF(OR(D158=Localisation!$C$121,D158=2),-1,IF(OR(D158=Localisation!$C$122,D158=1),-2)))))</f>
        <v>0</v>
      </c>
      <c r="Z158" s="11" t="b">
        <f>IF(OR(E158=Localisation!$C$124,E158=5),-2,IF(OR(E158=Localisation!$C$125,E158=4),-1,IF(OR(E158=Localisation!$C$126,E158=3),0,IF(OR(E158=Localisation!$C$127,E158=2),2,IF(OR(E158=Localisation!$C$128,E158=1),4)))))</f>
        <v>0</v>
      </c>
      <c r="AA158" s="11" t="b">
        <f>IF(OR(F158=Localisation!$C$118,F158=5),4,IF(OR(F158=Localisation!$C$119,F158=4),2,IF(OR(F158=Localisation!$C$120,F158=3),0,IF(OR(F158=Localisation!$C$121,F158=2),-1,IF(OR(F158=Localisation!$C$122,F158=1),-2)))))</f>
        <v>0</v>
      </c>
      <c r="AB158" s="11" t="b">
        <f>IF(OR(G158=Localisation!$C$124,G158=5),-2,IF(OR(G158=Localisation!$C$125,G158=4),-1,IF(OR(G158=Localisation!$C$126,G158=3),0,IF(OR(G158=Localisation!$C$127,G158=2),2,IF(OR(G158=Localisation!$C$128,G158=1),4)))))</f>
        <v>0</v>
      </c>
      <c r="AC158" s="11" t="b">
        <f>IF(OR(H158=Localisation!$C$118,H158=5),4,IF(OR(H158=Localisation!$C$119,H158=4),2,IF(OR(H158=Localisation!$C$120,H158=3),0,IF(OR(H158=Localisation!$C$121,H158=2),-1,IF(OR(H158=Localisation!$C$122,H158=1),-2)))))</f>
        <v>0</v>
      </c>
      <c r="AD158" s="11" t="b">
        <f>IF(OR(I158=Localisation!$C$124,I158=5),-2,IF(OR(I158=Localisation!$C$125,I158=4),-1,IF(OR(I158=Localisation!$C$126,I158=3),0,IF(OR(I158=Localisation!$C$127,I158=2),2,IF(OR(I158=Localisation!$C$128,I158=1),4)))))</f>
        <v>0</v>
      </c>
      <c r="AE158" s="11" t="b">
        <f>IF(OR(J158=Localisation!$C$118,J158=5),4,IF(OR(J158=Localisation!$C$119,J158=4),2,IF(OR(J158=Localisation!$C$120,J158=3),0,IF(OR(J158=Localisation!$C$121,J158=2),-1,IF(OR(J158=Localisation!$C$122,J158=1),-2)))))</f>
        <v>0</v>
      </c>
      <c r="AF158" s="11" t="b">
        <f>IF(OR(K158=Localisation!$C$124,K158=5),-2,IF(OR(K158=Localisation!$C$125,K158=4),-1,IF(OR(K158=Localisation!$C$126,K158=3),0,IF(OR(K158=Localisation!$C$127,K158=2),2,IF(OR(K158=Localisation!$C$128,K158=1),4)))))</f>
        <v>0</v>
      </c>
      <c r="AG158" s="11" t="b">
        <f>IF(OR(L158=Localisation!$C$118,L158=5),4,IF(OR(L158=Localisation!$C$119,L158=4),2,IF(OR(L158=Localisation!$C$120,L158=3),0,IF(OR(L158=Localisation!$C$121,L158=2),-1,IF(OR(L158=Localisation!$C$122,L158=1),-2)))))</f>
        <v>0</v>
      </c>
      <c r="AH158" s="11" t="b">
        <f>IF(OR(M158=Localisation!$C$124,M158=5),-2,IF(OR(M158=Localisation!$C$125,M158=4),-1,IF(OR(M158=Localisation!$C$126,M158=3),0,IF(OR(M158=Localisation!$C$127,M158=2),2,IF(OR(M158=Localisation!$C$128,M158=1),4)))))</f>
        <v>0</v>
      </c>
      <c r="AI158" s="11" t="b">
        <f>IF(OR(N158=Localisation!$C$118,N158=5),4,IF(OR(N158=Localisation!$C$119,N158=4),2,IF(OR(N158=Localisation!$C$120,N158=3),0,IF(OR(N158=Localisation!$C$121,N158=2),-1,IF(OR(N158=Localisation!$C$122,N158=1),-2)))))</f>
        <v>0</v>
      </c>
      <c r="AJ158" s="11" t="b">
        <f>IF(OR(O158=Localisation!$C$124,O158=5),-2,IF(OR(O158=Localisation!$C$125,O158=4),-1,IF(OR(O158=Localisation!$C$126,O158=3),0,IF(OR(O158=Localisation!$C$127,O158=2),2,IF(OR(O158=Localisation!$C$128,O158=1),4)))))</f>
        <v>0</v>
      </c>
      <c r="AK158" s="11" t="b">
        <f>IF(OR(P158=Localisation!$C$118,P158=5),4,IF(OR(P158=Localisation!$C$119,P158=4),2,IF(OR(P158=Localisation!$C$120,P158=3),0,IF(OR(P158=Localisation!$C$121,P158=2),-1,IF(OR(P158=Localisation!$C$122,P158=1),-2)))))</f>
        <v>0</v>
      </c>
      <c r="AL158" s="11" t="b">
        <f>IF(OR(Q158=Localisation!$C$124,Q158=5),-2,IF(OR(Q158=Localisation!$C$125,Q158=4),-1,IF(OR(Q158=Localisation!$C$126,Q158=3),0,IF(OR(Q158=Localisation!$C$127,Q158=2),2,IF(OR(Q158=Localisation!$C$128,Q158=1),4)))))</f>
        <v>0</v>
      </c>
      <c r="AM158" s="11" t="b">
        <f>IF(OR(R158=Localisation!$C$118,R158=5),4,IF(OR(R158=Localisation!$C$119,R158=4),2,IF(OR(R158=Localisation!$C$120,R158=3),0,IF(OR(R158=Localisation!$C$121,R158=2),-1,IF(OR(R158=Localisation!$C$122,R158=1),-2)))))</f>
        <v>0</v>
      </c>
      <c r="AN158" s="11" t="b">
        <f>IF(OR(S158=Localisation!$C$124,S158=5),-2,IF(OR(S158=Localisation!$C$125,S158=4),-1,IF(OR(S158=Localisation!$C$126,S158=3),0,IF(OR(S158=Localisation!$C$127,S158=2),2,IF(OR(S158=Localisation!$C$128,S158=1),4)))))</f>
        <v>0</v>
      </c>
      <c r="AO158" s="11" t="b">
        <f>IF(OR(T158=Localisation!$C$118,T158=5),4,IF(OR(T158=Localisation!$C$119,T158=4),2,IF(OR(T158=Localisation!$C$120,T158=3),0,IF(OR(T158=Localisation!$C$121,T158=2),-1,IF(OR(T158=Localisation!$C$122,T158=1),-2)))))</f>
        <v>0</v>
      </c>
      <c r="AP158" s="11" t="b">
        <f>IF(OR(U158=Localisation!$C$124,U158=5),-2,IF(OR(U158=Localisation!$C$125,U158=4),-1,IF(OR(U158=Localisation!$C$126,U158=3),0,IF(OR(U158=Localisation!$C$127,U158=2),2,IF(OR(U158=Localisation!$C$128,U158=1),4)))))</f>
        <v>0</v>
      </c>
      <c r="AR158" s="11" t="str">
        <f t="shared" si="47"/>
        <v>ЛОЖЬЛОЖЬ</v>
      </c>
      <c r="AS158" s="11" t="str">
        <f t="shared" si="48"/>
        <v>ЛОЖЬЛОЖЬ</v>
      </c>
      <c r="AT158" s="11" t="str">
        <f t="shared" si="49"/>
        <v>ЛОЖЬЛОЖЬ</v>
      </c>
      <c r="AU158" s="11" t="str">
        <f t="shared" si="50"/>
        <v>ЛОЖЬЛОЖЬ</v>
      </c>
      <c r="AV158" s="11" t="str">
        <f t="shared" si="51"/>
        <v>ЛОЖЬЛОЖЬ</v>
      </c>
      <c r="AW158" s="11" t="str">
        <f t="shared" si="52"/>
        <v>ЛОЖЬЛОЖЬ</v>
      </c>
      <c r="AX158" s="11" t="str">
        <f t="shared" si="53"/>
        <v>ЛОЖЬЛОЖЬ</v>
      </c>
      <c r="AY158" s="11" t="str">
        <f t="shared" si="54"/>
        <v>ЛОЖЬЛОЖЬ</v>
      </c>
      <c r="AZ158" s="11" t="str">
        <f t="shared" si="55"/>
        <v>ЛОЖЬЛОЖЬ</v>
      </c>
      <c r="BA158" s="11" t="str">
        <f t="shared" si="56"/>
        <v>ЛОЖЬЛОЖЬ</v>
      </c>
      <c r="BC158" s="11" t="str">
        <f t="shared" si="57"/>
        <v/>
      </c>
      <c r="BD158" s="11" t="str">
        <f t="shared" si="58"/>
        <v/>
      </c>
      <c r="BE158" s="11" t="str">
        <f t="shared" si="59"/>
        <v/>
      </c>
      <c r="BF158" s="11" t="str">
        <f t="shared" si="60"/>
        <v/>
      </c>
      <c r="BG158" s="11" t="str">
        <f t="shared" si="61"/>
        <v/>
      </c>
      <c r="BH158" s="11" t="str">
        <f t="shared" si="62"/>
        <v/>
      </c>
      <c r="BI158" s="11" t="str">
        <f t="shared" si="63"/>
        <v/>
      </c>
      <c r="BJ158" s="11" t="str">
        <f t="shared" si="64"/>
        <v/>
      </c>
      <c r="BK158" s="11" t="str">
        <f t="shared" si="65"/>
        <v/>
      </c>
      <c r="BL158" s="11" t="str">
        <f t="shared" si="66"/>
        <v/>
      </c>
    </row>
    <row r="159" spans="2:64" x14ac:dyDescent="0.3">
      <c r="B159"/>
      <c r="C159"/>
      <c r="D159"/>
      <c r="E159"/>
      <c r="F159"/>
      <c r="G159"/>
      <c r="H159"/>
      <c r="I159"/>
      <c r="J159"/>
      <c r="K159"/>
      <c r="L159"/>
      <c r="M159"/>
      <c r="N159"/>
      <c r="O159"/>
      <c r="P159"/>
      <c r="Q159"/>
      <c r="R159"/>
      <c r="S159"/>
      <c r="T159"/>
      <c r="U159"/>
      <c r="W159" s="11" t="b">
        <f>IF(OR(B159=Localisation!$C$118,B159=5),4,IF(OR(B159=Localisation!$C$119,B159=4),2,IF(OR(B159=Localisation!$C$120,B159=3),0,IF(OR(B159=Localisation!$C$121,B159=2),-1,IF(OR(B159=Localisation!$C$122,B159=1),-2)))))</f>
        <v>0</v>
      </c>
      <c r="X159" s="11" t="b">
        <f>IF(OR(C159=Localisation!$C$124,C159=5),-2,IF(OR(C159=Localisation!$C$125,C159=4),-1,IF(OR(C159=Localisation!$C$126,C159=3),0,IF(OR(C159=Localisation!$C$127,C159=2),2,IF(OR(C159=Localisation!$C$128,C159=1),4)))))</f>
        <v>0</v>
      </c>
      <c r="Y159" s="11" t="b">
        <f>IF(OR(D159=Localisation!$C$118,D159=5),4,IF(OR(D159=Localisation!$C$119,D159=4),2,IF(OR(D159=Localisation!$C$120,D159=3),0,IF(OR(D159=Localisation!$C$121,D159=2),-1,IF(OR(D159=Localisation!$C$122,D159=1),-2)))))</f>
        <v>0</v>
      </c>
      <c r="Z159" s="11" t="b">
        <f>IF(OR(E159=Localisation!$C$124,E159=5),-2,IF(OR(E159=Localisation!$C$125,E159=4),-1,IF(OR(E159=Localisation!$C$126,E159=3),0,IF(OR(E159=Localisation!$C$127,E159=2),2,IF(OR(E159=Localisation!$C$128,E159=1),4)))))</f>
        <v>0</v>
      </c>
      <c r="AA159" s="11" t="b">
        <f>IF(OR(F159=Localisation!$C$118,F159=5),4,IF(OR(F159=Localisation!$C$119,F159=4),2,IF(OR(F159=Localisation!$C$120,F159=3),0,IF(OR(F159=Localisation!$C$121,F159=2),-1,IF(OR(F159=Localisation!$C$122,F159=1),-2)))))</f>
        <v>0</v>
      </c>
      <c r="AB159" s="11" t="b">
        <f>IF(OR(G159=Localisation!$C$124,G159=5),-2,IF(OR(G159=Localisation!$C$125,G159=4),-1,IF(OR(G159=Localisation!$C$126,G159=3),0,IF(OR(G159=Localisation!$C$127,G159=2),2,IF(OR(G159=Localisation!$C$128,G159=1),4)))))</f>
        <v>0</v>
      </c>
      <c r="AC159" s="11" t="b">
        <f>IF(OR(H159=Localisation!$C$118,H159=5),4,IF(OR(H159=Localisation!$C$119,H159=4),2,IF(OR(H159=Localisation!$C$120,H159=3),0,IF(OR(H159=Localisation!$C$121,H159=2),-1,IF(OR(H159=Localisation!$C$122,H159=1),-2)))))</f>
        <v>0</v>
      </c>
      <c r="AD159" s="11" t="b">
        <f>IF(OR(I159=Localisation!$C$124,I159=5),-2,IF(OR(I159=Localisation!$C$125,I159=4),-1,IF(OR(I159=Localisation!$C$126,I159=3),0,IF(OR(I159=Localisation!$C$127,I159=2),2,IF(OR(I159=Localisation!$C$128,I159=1),4)))))</f>
        <v>0</v>
      </c>
      <c r="AE159" s="11" t="b">
        <f>IF(OR(J159=Localisation!$C$118,J159=5),4,IF(OR(J159=Localisation!$C$119,J159=4),2,IF(OR(J159=Localisation!$C$120,J159=3),0,IF(OR(J159=Localisation!$C$121,J159=2),-1,IF(OR(J159=Localisation!$C$122,J159=1),-2)))))</f>
        <v>0</v>
      </c>
      <c r="AF159" s="11" t="b">
        <f>IF(OR(K159=Localisation!$C$124,K159=5),-2,IF(OR(K159=Localisation!$C$125,K159=4),-1,IF(OR(K159=Localisation!$C$126,K159=3),0,IF(OR(K159=Localisation!$C$127,K159=2),2,IF(OR(K159=Localisation!$C$128,K159=1),4)))))</f>
        <v>0</v>
      </c>
      <c r="AG159" s="11" t="b">
        <f>IF(OR(L159=Localisation!$C$118,L159=5),4,IF(OR(L159=Localisation!$C$119,L159=4),2,IF(OR(L159=Localisation!$C$120,L159=3),0,IF(OR(L159=Localisation!$C$121,L159=2),-1,IF(OR(L159=Localisation!$C$122,L159=1),-2)))))</f>
        <v>0</v>
      </c>
      <c r="AH159" s="11" t="b">
        <f>IF(OR(M159=Localisation!$C$124,M159=5),-2,IF(OR(M159=Localisation!$C$125,M159=4),-1,IF(OR(M159=Localisation!$C$126,M159=3),0,IF(OR(M159=Localisation!$C$127,M159=2),2,IF(OR(M159=Localisation!$C$128,M159=1),4)))))</f>
        <v>0</v>
      </c>
      <c r="AI159" s="11" t="b">
        <f>IF(OR(N159=Localisation!$C$118,N159=5),4,IF(OR(N159=Localisation!$C$119,N159=4),2,IF(OR(N159=Localisation!$C$120,N159=3),0,IF(OR(N159=Localisation!$C$121,N159=2),-1,IF(OR(N159=Localisation!$C$122,N159=1),-2)))))</f>
        <v>0</v>
      </c>
      <c r="AJ159" s="11" t="b">
        <f>IF(OR(O159=Localisation!$C$124,O159=5),-2,IF(OR(O159=Localisation!$C$125,O159=4),-1,IF(OR(O159=Localisation!$C$126,O159=3),0,IF(OR(O159=Localisation!$C$127,O159=2),2,IF(OR(O159=Localisation!$C$128,O159=1),4)))))</f>
        <v>0</v>
      </c>
      <c r="AK159" s="11" t="b">
        <f>IF(OR(P159=Localisation!$C$118,P159=5),4,IF(OR(P159=Localisation!$C$119,P159=4),2,IF(OR(P159=Localisation!$C$120,P159=3),0,IF(OR(P159=Localisation!$C$121,P159=2),-1,IF(OR(P159=Localisation!$C$122,P159=1),-2)))))</f>
        <v>0</v>
      </c>
      <c r="AL159" s="11" t="b">
        <f>IF(OR(Q159=Localisation!$C$124,Q159=5),-2,IF(OR(Q159=Localisation!$C$125,Q159=4),-1,IF(OR(Q159=Localisation!$C$126,Q159=3),0,IF(OR(Q159=Localisation!$C$127,Q159=2),2,IF(OR(Q159=Localisation!$C$128,Q159=1),4)))))</f>
        <v>0</v>
      </c>
      <c r="AM159" s="11" t="b">
        <f>IF(OR(R159=Localisation!$C$118,R159=5),4,IF(OR(R159=Localisation!$C$119,R159=4),2,IF(OR(R159=Localisation!$C$120,R159=3),0,IF(OR(R159=Localisation!$C$121,R159=2),-1,IF(OR(R159=Localisation!$C$122,R159=1),-2)))))</f>
        <v>0</v>
      </c>
      <c r="AN159" s="11" t="b">
        <f>IF(OR(S159=Localisation!$C$124,S159=5),-2,IF(OR(S159=Localisation!$C$125,S159=4),-1,IF(OR(S159=Localisation!$C$126,S159=3),0,IF(OR(S159=Localisation!$C$127,S159=2),2,IF(OR(S159=Localisation!$C$128,S159=1),4)))))</f>
        <v>0</v>
      </c>
      <c r="AO159" s="11" t="b">
        <f>IF(OR(T159=Localisation!$C$118,T159=5),4,IF(OR(T159=Localisation!$C$119,T159=4),2,IF(OR(T159=Localisation!$C$120,T159=3),0,IF(OR(T159=Localisation!$C$121,T159=2),-1,IF(OR(T159=Localisation!$C$122,T159=1),-2)))))</f>
        <v>0</v>
      </c>
      <c r="AP159" s="11" t="b">
        <f>IF(OR(U159=Localisation!$C$124,U159=5),-2,IF(OR(U159=Localisation!$C$125,U159=4),-1,IF(OR(U159=Localisation!$C$126,U159=3),0,IF(OR(U159=Localisation!$C$127,U159=2),2,IF(OR(U159=Localisation!$C$128,U159=1),4)))))</f>
        <v>0</v>
      </c>
      <c r="AR159" s="11" t="str">
        <f t="shared" si="47"/>
        <v>ЛОЖЬЛОЖЬ</v>
      </c>
      <c r="AS159" s="11" t="str">
        <f t="shared" si="48"/>
        <v>ЛОЖЬЛОЖЬ</v>
      </c>
      <c r="AT159" s="11" t="str">
        <f t="shared" si="49"/>
        <v>ЛОЖЬЛОЖЬ</v>
      </c>
      <c r="AU159" s="11" t="str">
        <f t="shared" si="50"/>
        <v>ЛОЖЬЛОЖЬ</v>
      </c>
      <c r="AV159" s="11" t="str">
        <f t="shared" si="51"/>
        <v>ЛОЖЬЛОЖЬ</v>
      </c>
      <c r="AW159" s="11" t="str">
        <f t="shared" si="52"/>
        <v>ЛОЖЬЛОЖЬ</v>
      </c>
      <c r="AX159" s="11" t="str">
        <f t="shared" si="53"/>
        <v>ЛОЖЬЛОЖЬ</v>
      </c>
      <c r="AY159" s="11" t="str">
        <f t="shared" si="54"/>
        <v>ЛОЖЬЛОЖЬ</v>
      </c>
      <c r="AZ159" s="11" t="str">
        <f t="shared" si="55"/>
        <v>ЛОЖЬЛОЖЬ</v>
      </c>
      <c r="BA159" s="11" t="str">
        <f t="shared" si="56"/>
        <v>ЛОЖЬЛОЖЬ</v>
      </c>
      <c r="BC159" s="11" t="str">
        <f t="shared" si="57"/>
        <v/>
      </c>
      <c r="BD159" s="11" t="str">
        <f t="shared" si="58"/>
        <v/>
      </c>
      <c r="BE159" s="11" t="str">
        <f t="shared" si="59"/>
        <v/>
      </c>
      <c r="BF159" s="11" t="str">
        <f t="shared" si="60"/>
        <v/>
      </c>
      <c r="BG159" s="11" t="str">
        <f t="shared" si="61"/>
        <v/>
      </c>
      <c r="BH159" s="11" t="str">
        <f t="shared" si="62"/>
        <v/>
      </c>
      <c r="BI159" s="11" t="str">
        <f t="shared" si="63"/>
        <v/>
      </c>
      <c r="BJ159" s="11" t="str">
        <f t="shared" si="64"/>
        <v/>
      </c>
      <c r="BK159" s="11" t="str">
        <f t="shared" si="65"/>
        <v/>
      </c>
      <c r="BL159" s="11" t="str">
        <f t="shared" si="66"/>
        <v/>
      </c>
    </row>
    <row r="160" spans="2:64" x14ac:dyDescent="0.3">
      <c r="B160"/>
      <c r="C160"/>
      <c r="D160"/>
      <c r="E160"/>
      <c r="F160"/>
      <c r="G160"/>
      <c r="H160"/>
      <c r="I160"/>
      <c r="J160"/>
      <c r="K160"/>
      <c r="L160"/>
      <c r="M160"/>
      <c r="N160"/>
      <c r="O160"/>
      <c r="P160"/>
      <c r="Q160"/>
      <c r="R160"/>
      <c r="S160"/>
      <c r="T160"/>
      <c r="U160"/>
      <c r="W160" s="11" t="b">
        <f>IF(OR(B160=Localisation!$C$118,B160=5),4,IF(OR(B160=Localisation!$C$119,B160=4),2,IF(OR(B160=Localisation!$C$120,B160=3),0,IF(OR(B160=Localisation!$C$121,B160=2),-1,IF(OR(B160=Localisation!$C$122,B160=1),-2)))))</f>
        <v>0</v>
      </c>
      <c r="X160" s="11" t="b">
        <f>IF(OR(C160=Localisation!$C$124,C160=5),-2,IF(OR(C160=Localisation!$C$125,C160=4),-1,IF(OR(C160=Localisation!$C$126,C160=3),0,IF(OR(C160=Localisation!$C$127,C160=2),2,IF(OR(C160=Localisation!$C$128,C160=1),4)))))</f>
        <v>0</v>
      </c>
      <c r="Y160" s="11" t="b">
        <f>IF(OR(D160=Localisation!$C$118,D160=5),4,IF(OR(D160=Localisation!$C$119,D160=4),2,IF(OR(D160=Localisation!$C$120,D160=3),0,IF(OR(D160=Localisation!$C$121,D160=2),-1,IF(OR(D160=Localisation!$C$122,D160=1),-2)))))</f>
        <v>0</v>
      </c>
      <c r="Z160" s="11" t="b">
        <f>IF(OR(E160=Localisation!$C$124,E160=5),-2,IF(OR(E160=Localisation!$C$125,E160=4),-1,IF(OR(E160=Localisation!$C$126,E160=3),0,IF(OR(E160=Localisation!$C$127,E160=2),2,IF(OR(E160=Localisation!$C$128,E160=1),4)))))</f>
        <v>0</v>
      </c>
      <c r="AA160" s="11" t="b">
        <f>IF(OR(F160=Localisation!$C$118,F160=5),4,IF(OR(F160=Localisation!$C$119,F160=4),2,IF(OR(F160=Localisation!$C$120,F160=3),0,IF(OR(F160=Localisation!$C$121,F160=2),-1,IF(OR(F160=Localisation!$C$122,F160=1),-2)))))</f>
        <v>0</v>
      </c>
      <c r="AB160" s="11" t="b">
        <f>IF(OR(G160=Localisation!$C$124,G160=5),-2,IF(OR(G160=Localisation!$C$125,G160=4),-1,IF(OR(G160=Localisation!$C$126,G160=3),0,IF(OR(G160=Localisation!$C$127,G160=2),2,IF(OR(G160=Localisation!$C$128,G160=1),4)))))</f>
        <v>0</v>
      </c>
      <c r="AC160" s="11" t="b">
        <f>IF(OR(H160=Localisation!$C$118,H160=5),4,IF(OR(H160=Localisation!$C$119,H160=4),2,IF(OR(H160=Localisation!$C$120,H160=3),0,IF(OR(H160=Localisation!$C$121,H160=2),-1,IF(OR(H160=Localisation!$C$122,H160=1),-2)))))</f>
        <v>0</v>
      </c>
      <c r="AD160" s="11" t="b">
        <f>IF(OR(I160=Localisation!$C$124,I160=5),-2,IF(OR(I160=Localisation!$C$125,I160=4),-1,IF(OR(I160=Localisation!$C$126,I160=3),0,IF(OR(I160=Localisation!$C$127,I160=2),2,IF(OR(I160=Localisation!$C$128,I160=1),4)))))</f>
        <v>0</v>
      </c>
      <c r="AE160" s="11" t="b">
        <f>IF(OR(J160=Localisation!$C$118,J160=5),4,IF(OR(J160=Localisation!$C$119,J160=4),2,IF(OR(J160=Localisation!$C$120,J160=3),0,IF(OR(J160=Localisation!$C$121,J160=2),-1,IF(OR(J160=Localisation!$C$122,J160=1),-2)))))</f>
        <v>0</v>
      </c>
      <c r="AF160" s="11" t="b">
        <f>IF(OR(K160=Localisation!$C$124,K160=5),-2,IF(OR(K160=Localisation!$C$125,K160=4),-1,IF(OR(K160=Localisation!$C$126,K160=3),0,IF(OR(K160=Localisation!$C$127,K160=2),2,IF(OR(K160=Localisation!$C$128,K160=1),4)))))</f>
        <v>0</v>
      </c>
      <c r="AG160" s="11" t="b">
        <f>IF(OR(L160=Localisation!$C$118,L160=5),4,IF(OR(L160=Localisation!$C$119,L160=4),2,IF(OR(L160=Localisation!$C$120,L160=3),0,IF(OR(L160=Localisation!$C$121,L160=2),-1,IF(OR(L160=Localisation!$C$122,L160=1),-2)))))</f>
        <v>0</v>
      </c>
      <c r="AH160" s="11" t="b">
        <f>IF(OR(M160=Localisation!$C$124,M160=5),-2,IF(OR(M160=Localisation!$C$125,M160=4),-1,IF(OR(M160=Localisation!$C$126,M160=3),0,IF(OR(M160=Localisation!$C$127,M160=2),2,IF(OR(M160=Localisation!$C$128,M160=1),4)))))</f>
        <v>0</v>
      </c>
      <c r="AI160" s="11" t="b">
        <f>IF(OR(N160=Localisation!$C$118,N160=5),4,IF(OR(N160=Localisation!$C$119,N160=4),2,IF(OR(N160=Localisation!$C$120,N160=3),0,IF(OR(N160=Localisation!$C$121,N160=2),-1,IF(OR(N160=Localisation!$C$122,N160=1),-2)))))</f>
        <v>0</v>
      </c>
      <c r="AJ160" s="11" t="b">
        <f>IF(OR(O160=Localisation!$C$124,O160=5),-2,IF(OR(O160=Localisation!$C$125,O160=4),-1,IF(OR(O160=Localisation!$C$126,O160=3),0,IF(OR(O160=Localisation!$C$127,O160=2),2,IF(OR(O160=Localisation!$C$128,O160=1),4)))))</f>
        <v>0</v>
      </c>
      <c r="AK160" s="11" t="b">
        <f>IF(OR(P160=Localisation!$C$118,P160=5),4,IF(OR(P160=Localisation!$C$119,P160=4),2,IF(OR(P160=Localisation!$C$120,P160=3),0,IF(OR(P160=Localisation!$C$121,P160=2),-1,IF(OR(P160=Localisation!$C$122,P160=1),-2)))))</f>
        <v>0</v>
      </c>
      <c r="AL160" s="11" t="b">
        <f>IF(OR(Q160=Localisation!$C$124,Q160=5),-2,IF(OR(Q160=Localisation!$C$125,Q160=4),-1,IF(OR(Q160=Localisation!$C$126,Q160=3),0,IF(OR(Q160=Localisation!$C$127,Q160=2),2,IF(OR(Q160=Localisation!$C$128,Q160=1),4)))))</f>
        <v>0</v>
      </c>
      <c r="AM160" s="11" t="b">
        <f>IF(OR(R160=Localisation!$C$118,R160=5),4,IF(OR(R160=Localisation!$C$119,R160=4),2,IF(OR(R160=Localisation!$C$120,R160=3),0,IF(OR(R160=Localisation!$C$121,R160=2),-1,IF(OR(R160=Localisation!$C$122,R160=1),-2)))))</f>
        <v>0</v>
      </c>
      <c r="AN160" s="11" t="b">
        <f>IF(OR(S160=Localisation!$C$124,S160=5),-2,IF(OR(S160=Localisation!$C$125,S160=4),-1,IF(OR(S160=Localisation!$C$126,S160=3),0,IF(OR(S160=Localisation!$C$127,S160=2),2,IF(OR(S160=Localisation!$C$128,S160=1),4)))))</f>
        <v>0</v>
      </c>
      <c r="AO160" s="11" t="b">
        <f>IF(OR(T160=Localisation!$C$118,T160=5),4,IF(OR(T160=Localisation!$C$119,T160=4),2,IF(OR(T160=Localisation!$C$120,T160=3),0,IF(OR(T160=Localisation!$C$121,T160=2),-1,IF(OR(T160=Localisation!$C$122,T160=1),-2)))))</f>
        <v>0</v>
      </c>
      <c r="AP160" s="11" t="b">
        <f>IF(OR(U160=Localisation!$C$124,U160=5),-2,IF(OR(U160=Localisation!$C$125,U160=4),-1,IF(OR(U160=Localisation!$C$126,U160=3),0,IF(OR(U160=Localisation!$C$127,U160=2),2,IF(OR(U160=Localisation!$C$128,U160=1),4)))))</f>
        <v>0</v>
      </c>
      <c r="AR160" s="11" t="str">
        <f t="shared" si="47"/>
        <v>ЛОЖЬЛОЖЬ</v>
      </c>
      <c r="AS160" s="11" t="str">
        <f t="shared" si="48"/>
        <v>ЛОЖЬЛОЖЬ</v>
      </c>
      <c r="AT160" s="11" t="str">
        <f t="shared" si="49"/>
        <v>ЛОЖЬЛОЖЬ</v>
      </c>
      <c r="AU160" s="11" t="str">
        <f t="shared" si="50"/>
        <v>ЛОЖЬЛОЖЬ</v>
      </c>
      <c r="AV160" s="11" t="str">
        <f t="shared" si="51"/>
        <v>ЛОЖЬЛОЖЬ</v>
      </c>
      <c r="AW160" s="11" t="str">
        <f t="shared" si="52"/>
        <v>ЛОЖЬЛОЖЬ</v>
      </c>
      <c r="AX160" s="11" t="str">
        <f t="shared" si="53"/>
        <v>ЛОЖЬЛОЖЬ</v>
      </c>
      <c r="AY160" s="11" t="str">
        <f t="shared" si="54"/>
        <v>ЛОЖЬЛОЖЬ</v>
      </c>
      <c r="AZ160" s="11" t="str">
        <f t="shared" si="55"/>
        <v>ЛОЖЬЛОЖЬ</v>
      </c>
      <c r="BA160" s="11" t="str">
        <f t="shared" si="56"/>
        <v>ЛОЖЬЛОЖЬ</v>
      </c>
      <c r="BC160" s="11" t="str">
        <f t="shared" si="57"/>
        <v/>
      </c>
      <c r="BD160" s="11" t="str">
        <f t="shared" si="58"/>
        <v/>
      </c>
      <c r="BE160" s="11" t="str">
        <f t="shared" si="59"/>
        <v/>
      </c>
      <c r="BF160" s="11" t="str">
        <f t="shared" si="60"/>
        <v/>
      </c>
      <c r="BG160" s="11" t="str">
        <f t="shared" si="61"/>
        <v/>
      </c>
      <c r="BH160" s="11" t="str">
        <f t="shared" si="62"/>
        <v/>
      </c>
      <c r="BI160" s="11" t="str">
        <f t="shared" si="63"/>
        <v/>
      </c>
      <c r="BJ160" s="11" t="str">
        <f t="shared" si="64"/>
        <v/>
      </c>
      <c r="BK160" s="11" t="str">
        <f t="shared" si="65"/>
        <v/>
      </c>
      <c r="BL160" s="11" t="str">
        <f t="shared" si="66"/>
        <v/>
      </c>
    </row>
    <row r="161" spans="2:64" x14ac:dyDescent="0.3">
      <c r="B161"/>
      <c r="C161"/>
      <c r="D161"/>
      <c r="E161"/>
      <c r="F161"/>
      <c r="G161"/>
      <c r="H161"/>
      <c r="I161"/>
      <c r="J161"/>
      <c r="K161"/>
      <c r="L161"/>
      <c r="M161"/>
      <c r="N161"/>
      <c r="O161"/>
      <c r="P161"/>
      <c r="Q161"/>
      <c r="R161"/>
      <c r="S161"/>
      <c r="T161"/>
      <c r="U161"/>
      <c r="W161" s="11" t="b">
        <f>IF(OR(B161=Localisation!$C$118,B161=5),4,IF(OR(B161=Localisation!$C$119,B161=4),2,IF(OR(B161=Localisation!$C$120,B161=3),0,IF(OR(B161=Localisation!$C$121,B161=2),-1,IF(OR(B161=Localisation!$C$122,B161=1),-2)))))</f>
        <v>0</v>
      </c>
      <c r="X161" s="11" t="b">
        <f>IF(OR(C161=Localisation!$C$124,C161=5),-2,IF(OR(C161=Localisation!$C$125,C161=4),-1,IF(OR(C161=Localisation!$C$126,C161=3),0,IF(OR(C161=Localisation!$C$127,C161=2),2,IF(OR(C161=Localisation!$C$128,C161=1),4)))))</f>
        <v>0</v>
      </c>
      <c r="Y161" s="11" t="b">
        <f>IF(OR(D161=Localisation!$C$118,D161=5),4,IF(OR(D161=Localisation!$C$119,D161=4),2,IF(OR(D161=Localisation!$C$120,D161=3),0,IF(OR(D161=Localisation!$C$121,D161=2),-1,IF(OR(D161=Localisation!$C$122,D161=1),-2)))))</f>
        <v>0</v>
      </c>
      <c r="Z161" s="11" t="b">
        <f>IF(OR(E161=Localisation!$C$124,E161=5),-2,IF(OR(E161=Localisation!$C$125,E161=4),-1,IF(OR(E161=Localisation!$C$126,E161=3),0,IF(OR(E161=Localisation!$C$127,E161=2),2,IF(OR(E161=Localisation!$C$128,E161=1),4)))))</f>
        <v>0</v>
      </c>
      <c r="AA161" s="11" t="b">
        <f>IF(OR(F161=Localisation!$C$118,F161=5),4,IF(OR(F161=Localisation!$C$119,F161=4),2,IF(OR(F161=Localisation!$C$120,F161=3),0,IF(OR(F161=Localisation!$C$121,F161=2),-1,IF(OR(F161=Localisation!$C$122,F161=1),-2)))))</f>
        <v>0</v>
      </c>
      <c r="AB161" s="11" t="b">
        <f>IF(OR(G161=Localisation!$C$124,G161=5),-2,IF(OR(G161=Localisation!$C$125,G161=4),-1,IF(OR(G161=Localisation!$C$126,G161=3),0,IF(OR(G161=Localisation!$C$127,G161=2),2,IF(OR(G161=Localisation!$C$128,G161=1),4)))))</f>
        <v>0</v>
      </c>
      <c r="AC161" s="11" t="b">
        <f>IF(OR(H161=Localisation!$C$118,H161=5),4,IF(OR(H161=Localisation!$C$119,H161=4),2,IF(OR(H161=Localisation!$C$120,H161=3),0,IF(OR(H161=Localisation!$C$121,H161=2),-1,IF(OR(H161=Localisation!$C$122,H161=1),-2)))))</f>
        <v>0</v>
      </c>
      <c r="AD161" s="11" t="b">
        <f>IF(OR(I161=Localisation!$C$124,I161=5),-2,IF(OR(I161=Localisation!$C$125,I161=4),-1,IF(OR(I161=Localisation!$C$126,I161=3),0,IF(OR(I161=Localisation!$C$127,I161=2),2,IF(OR(I161=Localisation!$C$128,I161=1),4)))))</f>
        <v>0</v>
      </c>
      <c r="AE161" s="11" t="b">
        <f>IF(OR(J161=Localisation!$C$118,J161=5),4,IF(OR(J161=Localisation!$C$119,J161=4),2,IF(OR(J161=Localisation!$C$120,J161=3),0,IF(OR(J161=Localisation!$C$121,J161=2),-1,IF(OR(J161=Localisation!$C$122,J161=1),-2)))))</f>
        <v>0</v>
      </c>
      <c r="AF161" s="11" t="b">
        <f>IF(OR(K161=Localisation!$C$124,K161=5),-2,IF(OR(K161=Localisation!$C$125,K161=4),-1,IF(OR(K161=Localisation!$C$126,K161=3),0,IF(OR(K161=Localisation!$C$127,K161=2),2,IF(OR(K161=Localisation!$C$128,K161=1),4)))))</f>
        <v>0</v>
      </c>
      <c r="AG161" s="11" t="b">
        <f>IF(OR(L161=Localisation!$C$118,L161=5),4,IF(OR(L161=Localisation!$C$119,L161=4),2,IF(OR(L161=Localisation!$C$120,L161=3),0,IF(OR(L161=Localisation!$C$121,L161=2),-1,IF(OR(L161=Localisation!$C$122,L161=1),-2)))))</f>
        <v>0</v>
      </c>
      <c r="AH161" s="11" t="b">
        <f>IF(OR(M161=Localisation!$C$124,M161=5),-2,IF(OR(M161=Localisation!$C$125,M161=4),-1,IF(OR(M161=Localisation!$C$126,M161=3),0,IF(OR(M161=Localisation!$C$127,M161=2),2,IF(OR(M161=Localisation!$C$128,M161=1),4)))))</f>
        <v>0</v>
      </c>
      <c r="AI161" s="11" t="b">
        <f>IF(OR(N161=Localisation!$C$118,N161=5),4,IF(OR(N161=Localisation!$C$119,N161=4),2,IF(OR(N161=Localisation!$C$120,N161=3),0,IF(OR(N161=Localisation!$C$121,N161=2),-1,IF(OR(N161=Localisation!$C$122,N161=1),-2)))))</f>
        <v>0</v>
      </c>
      <c r="AJ161" s="11" t="b">
        <f>IF(OR(O161=Localisation!$C$124,O161=5),-2,IF(OR(O161=Localisation!$C$125,O161=4),-1,IF(OR(O161=Localisation!$C$126,O161=3),0,IF(OR(O161=Localisation!$C$127,O161=2),2,IF(OR(O161=Localisation!$C$128,O161=1),4)))))</f>
        <v>0</v>
      </c>
      <c r="AK161" s="11" t="b">
        <f>IF(OR(P161=Localisation!$C$118,P161=5),4,IF(OR(P161=Localisation!$C$119,P161=4),2,IF(OR(P161=Localisation!$C$120,P161=3),0,IF(OR(P161=Localisation!$C$121,P161=2),-1,IF(OR(P161=Localisation!$C$122,P161=1),-2)))))</f>
        <v>0</v>
      </c>
      <c r="AL161" s="11" t="b">
        <f>IF(OR(Q161=Localisation!$C$124,Q161=5),-2,IF(OR(Q161=Localisation!$C$125,Q161=4),-1,IF(OR(Q161=Localisation!$C$126,Q161=3),0,IF(OR(Q161=Localisation!$C$127,Q161=2),2,IF(OR(Q161=Localisation!$C$128,Q161=1),4)))))</f>
        <v>0</v>
      </c>
      <c r="AM161" s="11" t="b">
        <f>IF(OR(R161=Localisation!$C$118,R161=5),4,IF(OR(R161=Localisation!$C$119,R161=4),2,IF(OR(R161=Localisation!$C$120,R161=3),0,IF(OR(R161=Localisation!$C$121,R161=2),-1,IF(OR(R161=Localisation!$C$122,R161=1),-2)))))</f>
        <v>0</v>
      </c>
      <c r="AN161" s="11" t="b">
        <f>IF(OR(S161=Localisation!$C$124,S161=5),-2,IF(OR(S161=Localisation!$C$125,S161=4),-1,IF(OR(S161=Localisation!$C$126,S161=3),0,IF(OR(S161=Localisation!$C$127,S161=2),2,IF(OR(S161=Localisation!$C$128,S161=1),4)))))</f>
        <v>0</v>
      </c>
      <c r="AO161" s="11" t="b">
        <f>IF(OR(T161=Localisation!$C$118,T161=5),4,IF(OR(T161=Localisation!$C$119,T161=4),2,IF(OR(T161=Localisation!$C$120,T161=3),0,IF(OR(T161=Localisation!$C$121,T161=2),-1,IF(OR(T161=Localisation!$C$122,T161=1),-2)))))</f>
        <v>0</v>
      </c>
      <c r="AP161" s="11" t="b">
        <f>IF(OR(U161=Localisation!$C$124,U161=5),-2,IF(OR(U161=Localisation!$C$125,U161=4),-1,IF(OR(U161=Localisation!$C$126,U161=3),0,IF(OR(U161=Localisation!$C$127,U161=2),2,IF(OR(U161=Localisation!$C$128,U161=1),4)))))</f>
        <v>0</v>
      </c>
      <c r="AR161" s="11" t="str">
        <f t="shared" si="47"/>
        <v>ЛОЖЬЛОЖЬ</v>
      </c>
      <c r="AS161" s="11" t="str">
        <f t="shared" si="48"/>
        <v>ЛОЖЬЛОЖЬ</v>
      </c>
      <c r="AT161" s="11" t="str">
        <f t="shared" si="49"/>
        <v>ЛОЖЬЛОЖЬ</v>
      </c>
      <c r="AU161" s="11" t="str">
        <f t="shared" si="50"/>
        <v>ЛОЖЬЛОЖЬ</v>
      </c>
      <c r="AV161" s="11" t="str">
        <f t="shared" si="51"/>
        <v>ЛОЖЬЛОЖЬ</v>
      </c>
      <c r="AW161" s="11" t="str">
        <f t="shared" si="52"/>
        <v>ЛОЖЬЛОЖЬ</v>
      </c>
      <c r="AX161" s="11" t="str">
        <f t="shared" si="53"/>
        <v>ЛОЖЬЛОЖЬ</v>
      </c>
      <c r="AY161" s="11" t="str">
        <f t="shared" si="54"/>
        <v>ЛОЖЬЛОЖЬ</v>
      </c>
      <c r="AZ161" s="11" t="str">
        <f t="shared" si="55"/>
        <v>ЛОЖЬЛОЖЬ</v>
      </c>
      <c r="BA161" s="11" t="str">
        <f t="shared" si="56"/>
        <v>ЛОЖЬЛОЖЬ</v>
      </c>
      <c r="BC161" s="11" t="str">
        <f t="shared" si="57"/>
        <v/>
      </c>
      <c r="BD161" s="11" t="str">
        <f t="shared" si="58"/>
        <v/>
      </c>
      <c r="BE161" s="11" t="str">
        <f t="shared" si="59"/>
        <v/>
      </c>
      <c r="BF161" s="11" t="str">
        <f t="shared" si="60"/>
        <v/>
      </c>
      <c r="BG161" s="11" t="str">
        <f t="shared" si="61"/>
        <v/>
      </c>
      <c r="BH161" s="11" t="str">
        <f t="shared" si="62"/>
        <v/>
      </c>
      <c r="BI161" s="11" t="str">
        <f t="shared" si="63"/>
        <v/>
      </c>
      <c r="BJ161" s="11" t="str">
        <f t="shared" si="64"/>
        <v/>
      </c>
      <c r="BK161" s="11" t="str">
        <f t="shared" si="65"/>
        <v/>
      </c>
      <c r="BL161" s="11" t="str">
        <f t="shared" si="66"/>
        <v/>
      </c>
    </row>
    <row r="162" spans="2:64" x14ac:dyDescent="0.3">
      <c r="B162"/>
      <c r="C162"/>
      <c r="D162"/>
      <c r="E162"/>
      <c r="F162"/>
      <c r="G162"/>
      <c r="H162"/>
      <c r="I162"/>
      <c r="J162"/>
      <c r="K162"/>
      <c r="L162"/>
      <c r="M162"/>
      <c r="N162"/>
      <c r="O162"/>
      <c r="P162"/>
      <c r="Q162"/>
      <c r="R162"/>
      <c r="S162"/>
      <c r="T162"/>
      <c r="U162"/>
      <c r="W162" s="11" t="b">
        <f>IF(OR(B162=Localisation!$C$118,B162=5),4,IF(OR(B162=Localisation!$C$119,B162=4),2,IF(OR(B162=Localisation!$C$120,B162=3),0,IF(OR(B162=Localisation!$C$121,B162=2),-1,IF(OR(B162=Localisation!$C$122,B162=1),-2)))))</f>
        <v>0</v>
      </c>
      <c r="X162" s="11" t="b">
        <f>IF(OR(C162=Localisation!$C$124,C162=5),-2,IF(OR(C162=Localisation!$C$125,C162=4),-1,IF(OR(C162=Localisation!$C$126,C162=3),0,IF(OR(C162=Localisation!$C$127,C162=2),2,IF(OR(C162=Localisation!$C$128,C162=1),4)))))</f>
        <v>0</v>
      </c>
      <c r="Y162" s="11" t="b">
        <f>IF(OR(D162=Localisation!$C$118,D162=5),4,IF(OR(D162=Localisation!$C$119,D162=4),2,IF(OR(D162=Localisation!$C$120,D162=3),0,IF(OR(D162=Localisation!$C$121,D162=2),-1,IF(OR(D162=Localisation!$C$122,D162=1),-2)))))</f>
        <v>0</v>
      </c>
      <c r="Z162" s="11" t="b">
        <f>IF(OR(E162=Localisation!$C$124,E162=5),-2,IF(OR(E162=Localisation!$C$125,E162=4),-1,IF(OR(E162=Localisation!$C$126,E162=3),0,IF(OR(E162=Localisation!$C$127,E162=2),2,IF(OR(E162=Localisation!$C$128,E162=1),4)))))</f>
        <v>0</v>
      </c>
      <c r="AA162" s="11" t="b">
        <f>IF(OR(F162=Localisation!$C$118,F162=5),4,IF(OR(F162=Localisation!$C$119,F162=4),2,IF(OR(F162=Localisation!$C$120,F162=3),0,IF(OR(F162=Localisation!$C$121,F162=2),-1,IF(OR(F162=Localisation!$C$122,F162=1),-2)))))</f>
        <v>0</v>
      </c>
      <c r="AB162" s="11" t="b">
        <f>IF(OR(G162=Localisation!$C$124,G162=5),-2,IF(OR(G162=Localisation!$C$125,G162=4),-1,IF(OR(G162=Localisation!$C$126,G162=3),0,IF(OR(G162=Localisation!$C$127,G162=2),2,IF(OR(G162=Localisation!$C$128,G162=1),4)))))</f>
        <v>0</v>
      </c>
      <c r="AC162" s="11" t="b">
        <f>IF(OR(H162=Localisation!$C$118,H162=5),4,IF(OR(H162=Localisation!$C$119,H162=4),2,IF(OR(H162=Localisation!$C$120,H162=3),0,IF(OR(H162=Localisation!$C$121,H162=2),-1,IF(OR(H162=Localisation!$C$122,H162=1),-2)))))</f>
        <v>0</v>
      </c>
      <c r="AD162" s="11" t="b">
        <f>IF(OR(I162=Localisation!$C$124,I162=5),-2,IF(OR(I162=Localisation!$C$125,I162=4),-1,IF(OR(I162=Localisation!$C$126,I162=3),0,IF(OR(I162=Localisation!$C$127,I162=2),2,IF(OR(I162=Localisation!$C$128,I162=1),4)))))</f>
        <v>0</v>
      </c>
      <c r="AE162" s="11" t="b">
        <f>IF(OR(J162=Localisation!$C$118,J162=5),4,IF(OR(J162=Localisation!$C$119,J162=4),2,IF(OR(J162=Localisation!$C$120,J162=3),0,IF(OR(J162=Localisation!$C$121,J162=2),-1,IF(OR(J162=Localisation!$C$122,J162=1),-2)))))</f>
        <v>0</v>
      </c>
      <c r="AF162" s="11" t="b">
        <f>IF(OR(K162=Localisation!$C$124,K162=5),-2,IF(OR(K162=Localisation!$C$125,K162=4),-1,IF(OR(K162=Localisation!$C$126,K162=3),0,IF(OR(K162=Localisation!$C$127,K162=2),2,IF(OR(K162=Localisation!$C$128,K162=1),4)))))</f>
        <v>0</v>
      </c>
      <c r="AG162" s="11" t="b">
        <f>IF(OR(L162=Localisation!$C$118,L162=5),4,IF(OR(L162=Localisation!$C$119,L162=4),2,IF(OR(L162=Localisation!$C$120,L162=3),0,IF(OR(L162=Localisation!$C$121,L162=2),-1,IF(OR(L162=Localisation!$C$122,L162=1),-2)))))</f>
        <v>0</v>
      </c>
      <c r="AH162" s="11" t="b">
        <f>IF(OR(M162=Localisation!$C$124,M162=5),-2,IF(OR(M162=Localisation!$C$125,M162=4),-1,IF(OR(M162=Localisation!$C$126,M162=3),0,IF(OR(M162=Localisation!$C$127,M162=2),2,IF(OR(M162=Localisation!$C$128,M162=1),4)))))</f>
        <v>0</v>
      </c>
      <c r="AI162" s="11" t="b">
        <f>IF(OR(N162=Localisation!$C$118,N162=5),4,IF(OR(N162=Localisation!$C$119,N162=4),2,IF(OR(N162=Localisation!$C$120,N162=3),0,IF(OR(N162=Localisation!$C$121,N162=2),-1,IF(OR(N162=Localisation!$C$122,N162=1),-2)))))</f>
        <v>0</v>
      </c>
      <c r="AJ162" s="11" t="b">
        <f>IF(OR(O162=Localisation!$C$124,O162=5),-2,IF(OR(O162=Localisation!$C$125,O162=4),-1,IF(OR(O162=Localisation!$C$126,O162=3),0,IF(OR(O162=Localisation!$C$127,O162=2),2,IF(OR(O162=Localisation!$C$128,O162=1),4)))))</f>
        <v>0</v>
      </c>
      <c r="AK162" s="11" t="b">
        <f>IF(OR(P162=Localisation!$C$118,P162=5),4,IF(OR(P162=Localisation!$C$119,P162=4),2,IF(OR(P162=Localisation!$C$120,P162=3),0,IF(OR(P162=Localisation!$C$121,P162=2),-1,IF(OR(P162=Localisation!$C$122,P162=1),-2)))))</f>
        <v>0</v>
      </c>
      <c r="AL162" s="11" t="b">
        <f>IF(OR(Q162=Localisation!$C$124,Q162=5),-2,IF(OR(Q162=Localisation!$C$125,Q162=4),-1,IF(OR(Q162=Localisation!$C$126,Q162=3),0,IF(OR(Q162=Localisation!$C$127,Q162=2),2,IF(OR(Q162=Localisation!$C$128,Q162=1),4)))))</f>
        <v>0</v>
      </c>
      <c r="AM162" s="11" t="b">
        <f>IF(OR(R162=Localisation!$C$118,R162=5),4,IF(OR(R162=Localisation!$C$119,R162=4),2,IF(OR(R162=Localisation!$C$120,R162=3),0,IF(OR(R162=Localisation!$C$121,R162=2),-1,IF(OR(R162=Localisation!$C$122,R162=1),-2)))))</f>
        <v>0</v>
      </c>
      <c r="AN162" s="11" t="b">
        <f>IF(OR(S162=Localisation!$C$124,S162=5),-2,IF(OR(S162=Localisation!$C$125,S162=4),-1,IF(OR(S162=Localisation!$C$126,S162=3),0,IF(OR(S162=Localisation!$C$127,S162=2),2,IF(OR(S162=Localisation!$C$128,S162=1),4)))))</f>
        <v>0</v>
      </c>
      <c r="AO162" s="11" t="b">
        <f>IF(OR(T162=Localisation!$C$118,T162=5),4,IF(OR(T162=Localisation!$C$119,T162=4),2,IF(OR(T162=Localisation!$C$120,T162=3),0,IF(OR(T162=Localisation!$C$121,T162=2),-1,IF(OR(T162=Localisation!$C$122,T162=1),-2)))))</f>
        <v>0</v>
      </c>
      <c r="AP162" s="11" t="b">
        <f>IF(OR(U162=Localisation!$C$124,U162=5),-2,IF(OR(U162=Localisation!$C$125,U162=4),-1,IF(OR(U162=Localisation!$C$126,U162=3),0,IF(OR(U162=Localisation!$C$127,U162=2),2,IF(OR(U162=Localisation!$C$128,U162=1),4)))))</f>
        <v>0</v>
      </c>
      <c r="AR162" s="11" t="str">
        <f t="shared" si="47"/>
        <v>ЛОЖЬЛОЖЬ</v>
      </c>
      <c r="AS162" s="11" t="str">
        <f t="shared" si="48"/>
        <v>ЛОЖЬЛОЖЬ</v>
      </c>
      <c r="AT162" s="11" t="str">
        <f t="shared" si="49"/>
        <v>ЛОЖЬЛОЖЬ</v>
      </c>
      <c r="AU162" s="11" t="str">
        <f t="shared" si="50"/>
        <v>ЛОЖЬЛОЖЬ</v>
      </c>
      <c r="AV162" s="11" t="str">
        <f t="shared" si="51"/>
        <v>ЛОЖЬЛОЖЬ</v>
      </c>
      <c r="AW162" s="11" t="str">
        <f t="shared" si="52"/>
        <v>ЛОЖЬЛОЖЬ</v>
      </c>
      <c r="AX162" s="11" t="str">
        <f t="shared" si="53"/>
        <v>ЛОЖЬЛОЖЬ</v>
      </c>
      <c r="AY162" s="11" t="str">
        <f t="shared" si="54"/>
        <v>ЛОЖЬЛОЖЬ</v>
      </c>
      <c r="AZ162" s="11" t="str">
        <f t="shared" si="55"/>
        <v>ЛОЖЬЛОЖЬ</v>
      </c>
      <c r="BA162" s="11" t="str">
        <f t="shared" si="56"/>
        <v>ЛОЖЬЛОЖЬ</v>
      </c>
      <c r="BC162" s="11" t="str">
        <f t="shared" si="57"/>
        <v/>
      </c>
      <c r="BD162" s="11" t="str">
        <f t="shared" si="58"/>
        <v/>
      </c>
      <c r="BE162" s="11" t="str">
        <f t="shared" si="59"/>
        <v/>
      </c>
      <c r="BF162" s="11" t="str">
        <f t="shared" si="60"/>
        <v/>
      </c>
      <c r="BG162" s="11" t="str">
        <f t="shared" si="61"/>
        <v/>
      </c>
      <c r="BH162" s="11" t="str">
        <f t="shared" si="62"/>
        <v/>
      </c>
      <c r="BI162" s="11" t="str">
        <f t="shared" si="63"/>
        <v/>
      </c>
      <c r="BJ162" s="11" t="str">
        <f t="shared" si="64"/>
        <v/>
      </c>
      <c r="BK162" s="11" t="str">
        <f t="shared" si="65"/>
        <v/>
      </c>
      <c r="BL162" s="11" t="str">
        <f t="shared" si="66"/>
        <v/>
      </c>
    </row>
    <row r="163" spans="2:64" x14ac:dyDescent="0.3">
      <c r="B163"/>
      <c r="C163"/>
      <c r="D163"/>
      <c r="E163"/>
      <c r="F163"/>
      <c r="G163"/>
      <c r="H163"/>
      <c r="I163"/>
      <c r="J163"/>
      <c r="K163"/>
      <c r="L163"/>
      <c r="M163"/>
      <c r="N163"/>
      <c r="O163"/>
      <c r="P163"/>
      <c r="Q163"/>
      <c r="R163"/>
      <c r="S163"/>
      <c r="T163"/>
      <c r="U163"/>
      <c r="W163" s="11" t="b">
        <f>IF(OR(B163=Localisation!$C$118,B163=5),4,IF(OR(B163=Localisation!$C$119,B163=4),2,IF(OR(B163=Localisation!$C$120,B163=3),0,IF(OR(B163=Localisation!$C$121,B163=2),-1,IF(OR(B163=Localisation!$C$122,B163=1),-2)))))</f>
        <v>0</v>
      </c>
      <c r="X163" s="11" t="b">
        <f>IF(OR(C163=Localisation!$C$124,C163=5),-2,IF(OR(C163=Localisation!$C$125,C163=4),-1,IF(OR(C163=Localisation!$C$126,C163=3),0,IF(OR(C163=Localisation!$C$127,C163=2),2,IF(OR(C163=Localisation!$C$128,C163=1),4)))))</f>
        <v>0</v>
      </c>
      <c r="Y163" s="11" t="b">
        <f>IF(OR(D163=Localisation!$C$118,D163=5),4,IF(OR(D163=Localisation!$C$119,D163=4),2,IF(OR(D163=Localisation!$C$120,D163=3),0,IF(OR(D163=Localisation!$C$121,D163=2),-1,IF(OR(D163=Localisation!$C$122,D163=1),-2)))))</f>
        <v>0</v>
      </c>
      <c r="Z163" s="11" t="b">
        <f>IF(OR(E163=Localisation!$C$124,E163=5),-2,IF(OR(E163=Localisation!$C$125,E163=4),-1,IF(OR(E163=Localisation!$C$126,E163=3),0,IF(OR(E163=Localisation!$C$127,E163=2),2,IF(OR(E163=Localisation!$C$128,E163=1),4)))))</f>
        <v>0</v>
      </c>
      <c r="AA163" s="11" t="b">
        <f>IF(OR(F163=Localisation!$C$118,F163=5),4,IF(OR(F163=Localisation!$C$119,F163=4),2,IF(OR(F163=Localisation!$C$120,F163=3),0,IF(OR(F163=Localisation!$C$121,F163=2),-1,IF(OR(F163=Localisation!$C$122,F163=1),-2)))))</f>
        <v>0</v>
      </c>
      <c r="AB163" s="11" t="b">
        <f>IF(OR(G163=Localisation!$C$124,G163=5),-2,IF(OR(G163=Localisation!$C$125,G163=4),-1,IF(OR(G163=Localisation!$C$126,G163=3),0,IF(OR(G163=Localisation!$C$127,G163=2),2,IF(OR(G163=Localisation!$C$128,G163=1),4)))))</f>
        <v>0</v>
      </c>
      <c r="AC163" s="11" t="b">
        <f>IF(OR(H163=Localisation!$C$118,H163=5),4,IF(OR(H163=Localisation!$C$119,H163=4),2,IF(OR(H163=Localisation!$C$120,H163=3),0,IF(OR(H163=Localisation!$C$121,H163=2),-1,IF(OR(H163=Localisation!$C$122,H163=1),-2)))))</f>
        <v>0</v>
      </c>
      <c r="AD163" s="11" t="b">
        <f>IF(OR(I163=Localisation!$C$124,I163=5),-2,IF(OR(I163=Localisation!$C$125,I163=4),-1,IF(OR(I163=Localisation!$C$126,I163=3),0,IF(OR(I163=Localisation!$C$127,I163=2),2,IF(OR(I163=Localisation!$C$128,I163=1),4)))))</f>
        <v>0</v>
      </c>
      <c r="AE163" s="11" t="b">
        <f>IF(OR(J163=Localisation!$C$118,J163=5),4,IF(OR(J163=Localisation!$C$119,J163=4),2,IF(OR(J163=Localisation!$C$120,J163=3),0,IF(OR(J163=Localisation!$C$121,J163=2),-1,IF(OR(J163=Localisation!$C$122,J163=1),-2)))))</f>
        <v>0</v>
      </c>
      <c r="AF163" s="11" t="b">
        <f>IF(OR(K163=Localisation!$C$124,K163=5),-2,IF(OR(K163=Localisation!$C$125,K163=4),-1,IF(OR(K163=Localisation!$C$126,K163=3),0,IF(OR(K163=Localisation!$C$127,K163=2),2,IF(OR(K163=Localisation!$C$128,K163=1),4)))))</f>
        <v>0</v>
      </c>
      <c r="AG163" s="11" t="b">
        <f>IF(OR(L163=Localisation!$C$118,L163=5),4,IF(OR(L163=Localisation!$C$119,L163=4),2,IF(OR(L163=Localisation!$C$120,L163=3),0,IF(OR(L163=Localisation!$C$121,L163=2),-1,IF(OR(L163=Localisation!$C$122,L163=1),-2)))))</f>
        <v>0</v>
      </c>
      <c r="AH163" s="11" t="b">
        <f>IF(OR(M163=Localisation!$C$124,M163=5),-2,IF(OR(M163=Localisation!$C$125,M163=4),-1,IF(OR(M163=Localisation!$C$126,M163=3),0,IF(OR(M163=Localisation!$C$127,M163=2),2,IF(OR(M163=Localisation!$C$128,M163=1),4)))))</f>
        <v>0</v>
      </c>
      <c r="AI163" s="11" t="b">
        <f>IF(OR(N163=Localisation!$C$118,N163=5),4,IF(OR(N163=Localisation!$C$119,N163=4),2,IF(OR(N163=Localisation!$C$120,N163=3),0,IF(OR(N163=Localisation!$C$121,N163=2),-1,IF(OR(N163=Localisation!$C$122,N163=1),-2)))))</f>
        <v>0</v>
      </c>
      <c r="AJ163" s="11" t="b">
        <f>IF(OR(O163=Localisation!$C$124,O163=5),-2,IF(OR(O163=Localisation!$C$125,O163=4),-1,IF(OR(O163=Localisation!$C$126,O163=3),0,IF(OR(O163=Localisation!$C$127,O163=2),2,IF(OR(O163=Localisation!$C$128,O163=1),4)))))</f>
        <v>0</v>
      </c>
      <c r="AK163" s="11" t="b">
        <f>IF(OR(P163=Localisation!$C$118,P163=5),4,IF(OR(P163=Localisation!$C$119,P163=4),2,IF(OR(P163=Localisation!$C$120,P163=3),0,IF(OR(P163=Localisation!$C$121,P163=2),-1,IF(OR(P163=Localisation!$C$122,P163=1),-2)))))</f>
        <v>0</v>
      </c>
      <c r="AL163" s="11" t="b">
        <f>IF(OR(Q163=Localisation!$C$124,Q163=5),-2,IF(OR(Q163=Localisation!$C$125,Q163=4),-1,IF(OR(Q163=Localisation!$C$126,Q163=3),0,IF(OR(Q163=Localisation!$C$127,Q163=2),2,IF(OR(Q163=Localisation!$C$128,Q163=1),4)))))</f>
        <v>0</v>
      </c>
      <c r="AM163" s="11" t="b">
        <f>IF(OR(R163=Localisation!$C$118,R163=5),4,IF(OR(R163=Localisation!$C$119,R163=4),2,IF(OR(R163=Localisation!$C$120,R163=3),0,IF(OR(R163=Localisation!$C$121,R163=2),-1,IF(OR(R163=Localisation!$C$122,R163=1),-2)))))</f>
        <v>0</v>
      </c>
      <c r="AN163" s="11" t="b">
        <f>IF(OR(S163=Localisation!$C$124,S163=5),-2,IF(OR(S163=Localisation!$C$125,S163=4),-1,IF(OR(S163=Localisation!$C$126,S163=3),0,IF(OR(S163=Localisation!$C$127,S163=2),2,IF(OR(S163=Localisation!$C$128,S163=1),4)))))</f>
        <v>0</v>
      </c>
      <c r="AO163" s="11" t="b">
        <f>IF(OR(T163=Localisation!$C$118,T163=5),4,IF(OR(T163=Localisation!$C$119,T163=4),2,IF(OR(T163=Localisation!$C$120,T163=3),0,IF(OR(T163=Localisation!$C$121,T163=2),-1,IF(OR(T163=Localisation!$C$122,T163=1),-2)))))</f>
        <v>0</v>
      </c>
      <c r="AP163" s="11" t="b">
        <f>IF(OR(U163=Localisation!$C$124,U163=5),-2,IF(OR(U163=Localisation!$C$125,U163=4),-1,IF(OR(U163=Localisation!$C$126,U163=3),0,IF(OR(U163=Localisation!$C$127,U163=2),2,IF(OR(U163=Localisation!$C$128,U163=1),4)))))</f>
        <v>0</v>
      </c>
      <c r="AR163" s="11" t="str">
        <f t="shared" si="47"/>
        <v>ЛОЖЬЛОЖЬ</v>
      </c>
      <c r="AS163" s="11" t="str">
        <f t="shared" si="48"/>
        <v>ЛОЖЬЛОЖЬ</v>
      </c>
      <c r="AT163" s="11" t="str">
        <f t="shared" si="49"/>
        <v>ЛОЖЬЛОЖЬ</v>
      </c>
      <c r="AU163" s="11" t="str">
        <f t="shared" si="50"/>
        <v>ЛОЖЬЛОЖЬ</v>
      </c>
      <c r="AV163" s="11" t="str">
        <f t="shared" si="51"/>
        <v>ЛОЖЬЛОЖЬ</v>
      </c>
      <c r="AW163" s="11" t="str">
        <f t="shared" si="52"/>
        <v>ЛОЖЬЛОЖЬ</v>
      </c>
      <c r="AX163" s="11" t="str">
        <f t="shared" si="53"/>
        <v>ЛОЖЬЛОЖЬ</v>
      </c>
      <c r="AY163" s="11" t="str">
        <f t="shared" si="54"/>
        <v>ЛОЖЬЛОЖЬ</v>
      </c>
      <c r="AZ163" s="11" t="str">
        <f t="shared" si="55"/>
        <v>ЛОЖЬЛОЖЬ</v>
      </c>
      <c r="BA163" s="11" t="str">
        <f t="shared" si="56"/>
        <v>ЛОЖЬЛОЖЬ</v>
      </c>
      <c r="BC163" s="11" t="str">
        <f t="shared" si="57"/>
        <v/>
      </c>
      <c r="BD163" s="11" t="str">
        <f t="shared" si="58"/>
        <v/>
      </c>
      <c r="BE163" s="11" t="str">
        <f t="shared" si="59"/>
        <v/>
      </c>
      <c r="BF163" s="11" t="str">
        <f t="shared" si="60"/>
        <v/>
      </c>
      <c r="BG163" s="11" t="str">
        <f t="shared" si="61"/>
        <v/>
      </c>
      <c r="BH163" s="11" t="str">
        <f t="shared" si="62"/>
        <v/>
      </c>
      <c r="BI163" s="11" t="str">
        <f t="shared" si="63"/>
        <v/>
      </c>
      <c r="BJ163" s="11" t="str">
        <f t="shared" si="64"/>
        <v/>
      </c>
      <c r="BK163" s="11" t="str">
        <f t="shared" si="65"/>
        <v/>
      </c>
      <c r="BL163" s="11" t="str">
        <f t="shared" si="66"/>
        <v/>
      </c>
    </row>
    <row r="164" spans="2:64" x14ac:dyDescent="0.3">
      <c r="B164"/>
      <c r="C164"/>
      <c r="D164"/>
      <c r="E164"/>
      <c r="F164"/>
      <c r="G164"/>
      <c r="H164"/>
      <c r="I164"/>
      <c r="J164"/>
      <c r="K164"/>
      <c r="L164"/>
      <c r="M164"/>
      <c r="N164"/>
      <c r="O164"/>
      <c r="P164"/>
      <c r="Q164"/>
      <c r="R164"/>
      <c r="S164"/>
      <c r="T164"/>
      <c r="U164"/>
      <c r="W164" s="11" t="b">
        <f>IF(OR(B164=Localisation!$C$118,B164=5),4,IF(OR(B164=Localisation!$C$119,B164=4),2,IF(OR(B164=Localisation!$C$120,B164=3),0,IF(OR(B164=Localisation!$C$121,B164=2),-1,IF(OR(B164=Localisation!$C$122,B164=1),-2)))))</f>
        <v>0</v>
      </c>
      <c r="X164" s="11" t="b">
        <f>IF(OR(C164=Localisation!$C$124,C164=5),-2,IF(OR(C164=Localisation!$C$125,C164=4),-1,IF(OR(C164=Localisation!$C$126,C164=3),0,IF(OR(C164=Localisation!$C$127,C164=2),2,IF(OR(C164=Localisation!$C$128,C164=1),4)))))</f>
        <v>0</v>
      </c>
      <c r="Y164" s="11" t="b">
        <f>IF(OR(D164=Localisation!$C$118,D164=5),4,IF(OR(D164=Localisation!$C$119,D164=4),2,IF(OR(D164=Localisation!$C$120,D164=3),0,IF(OR(D164=Localisation!$C$121,D164=2),-1,IF(OR(D164=Localisation!$C$122,D164=1),-2)))))</f>
        <v>0</v>
      </c>
      <c r="Z164" s="11" t="b">
        <f>IF(OR(E164=Localisation!$C$124,E164=5),-2,IF(OR(E164=Localisation!$C$125,E164=4),-1,IF(OR(E164=Localisation!$C$126,E164=3),0,IF(OR(E164=Localisation!$C$127,E164=2),2,IF(OR(E164=Localisation!$C$128,E164=1),4)))))</f>
        <v>0</v>
      </c>
      <c r="AA164" s="11" t="b">
        <f>IF(OR(F164=Localisation!$C$118,F164=5),4,IF(OR(F164=Localisation!$C$119,F164=4),2,IF(OR(F164=Localisation!$C$120,F164=3),0,IF(OR(F164=Localisation!$C$121,F164=2),-1,IF(OR(F164=Localisation!$C$122,F164=1),-2)))))</f>
        <v>0</v>
      </c>
      <c r="AB164" s="11" t="b">
        <f>IF(OR(G164=Localisation!$C$124,G164=5),-2,IF(OR(G164=Localisation!$C$125,G164=4),-1,IF(OR(G164=Localisation!$C$126,G164=3),0,IF(OR(G164=Localisation!$C$127,G164=2),2,IF(OR(G164=Localisation!$C$128,G164=1),4)))))</f>
        <v>0</v>
      </c>
      <c r="AC164" s="11" t="b">
        <f>IF(OR(H164=Localisation!$C$118,H164=5),4,IF(OR(H164=Localisation!$C$119,H164=4),2,IF(OR(H164=Localisation!$C$120,H164=3),0,IF(OR(H164=Localisation!$C$121,H164=2),-1,IF(OR(H164=Localisation!$C$122,H164=1),-2)))))</f>
        <v>0</v>
      </c>
      <c r="AD164" s="11" t="b">
        <f>IF(OR(I164=Localisation!$C$124,I164=5),-2,IF(OR(I164=Localisation!$C$125,I164=4),-1,IF(OR(I164=Localisation!$C$126,I164=3),0,IF(OR(I164=Localisation!$C$127,I164=2),2,IF(OR(I164=Localisation!$C$128,I164=1),4)))))</f>
        <v>0</v>
      </c>
      <c r="AE164" s="11" t="b">
        <f>IF(OR(J164=Localisation!$C$118,J164=5),4,IF(OR(J164=Localisation!$C$119,J164=4),2,IF(OR(J164=Localisation!$C$120,J164=3),0,IF(OR(J164=Localisation!$C$121,J164=2),-1,IF(OR(J164=Localisation!$C$122,J164=1),-2)))))</f>
        <v>0</v>
      </c>
      <c r="AF164" s="11" t="b">
        <f>IF(OR(K164=Localisation!$C$124,K164=5),-2,IF(OR(K164=Localisation!$C$125,K164=4),-1,IF(OR(K164=Localisation!$C$126,K164=3),0,IF(OR(K164=Localisation!$C$127,K164=2),2,IF(OR(K164=Localisation!$C$128,K164=1),4)))))</f>
        <v>0</v>
      </c>
      <c r="AG164" s="11" t="b">
        <f>IF(OR(L164=Localisation!$C$118,L164=5),4,IF(OR(L164=Localisation!$C$119,L164=4),2,IF(OR(L164=Localisation!$C$120,L164=3),0,IF(OR(L164=Localisation!$C$121,L164=2),-1,IF(OR(L164=Localisation!$C$122,L164=1),-2)))))</f>
        <v>0</v>
      </c>
      <c r="AH164" s="11" t="b">
        <f>IF(OR(M164=Localisation!$C$124,M164=5),-2,IF(OR(M164=Localisation!$C$125,M164=4),-1,IF(OR(M164=Localisation!$C$126,M164=3),0,IF(OR(M164=Localisation!$C$127,M164=2),2,IF(OR(M164=Localisation!$C$128,M164=1),4)))))</f>
        <v>0</v>
      </c>
      <c r="AI164" s="11" t="b">
        <f>IF(OR(N164=Localisation!$C$118,N164=5),4,IF(OR(N164=Localisation!$C$119,N164=4),2,IF(OR(N164=Localisation!$C$120,N164=3),0,IF(OR(N164=Localisation!$C$121,N164=2),-1,IF(OR(N164=Localisation!$C$122,N164=1),-2)))))</f>
        <v>0</v>
      </c>
      <c r="AJ164" s="11" t="b">
        <f>IF(OR(O164=Localisation!$C$124,O164=5),-2,IF(OR(O164=Localisation!$C$125,O164=4),-1,IF(OR(O164=Localisation!$C$126,O164=3),0,IF(OR(O164=Localisation!$C$127,O164=2),2,IF(OR(O164=Localisation!$C$128,O164=1),4)))))</f>
        <v>0</v>
      </c>
      <c r="AK164" s="11" t="b">
        <f>IF(OR(P164=Localisation!$C$118,P164=5),4,IF(OR(P164=Localisation!$C$119,P164=4),2,IF(OR(P164=Localisation!$C$120,P164=3),0,IF(OR(P164=Localisation!$C$121,P164=2),-1,IF(OR(P164=Localisation!$C$122,P164=1),-2)))))</f>
        <v>0</v>
      </c>
      <c r="AL164" s="11" t="b">
        <f>IF(OR(Q164=Localisation!$C$124,Q164=5),-2,IF(OR(Q164=Localisation!$C$125,Q164=4),-1,IF(OR(Q164=Localisation!$C$126,Q164=3),0,IF(OR(Q164=Localisation!$C$127,Q164=2),2,IF(OR(Q164=Localisation!$C$128,Q164=1),4)))))</f>
        <v>0</v>
      </c>
      <c r="AM164" s="11" t="b">
        <f>IF(OR(R164=Localisation!$C$118,R164=5),4,IF(OR(R164=Localisation!$C$119,R164=4),2,IF(OR(R164=Localisation!$C$120,R164=3),0,IF(OR(R164=Localisation!$C$121,R164=2),-1,IF(OR(R164=Localisation!$C$122,R164=1),-2)))))</f>
        <v>0</v>
      </c>
      <c r="AN164" s="11" t="b">
        <f>IF(OR(S164=Localisation!$C$124,S164=5),-2,IF(OR(S164=Localisation!$C$125,S164=4),-1,IF(OR(S164=Localisation!$C$126,S164=3),0,IF(OR(S164=Localisation!$C$127,S164=2),2,IF(OR(S164=Localisation!$C$128,S164=1),4)))))</f>
        <v>0</v>
      </c>
      <c r="AO164" s="11" t="b">
        <f>IF(OR(T164=Localisation!$C$118,T164=5),4,IF(OR(T164=Localisation!$C$119,T164=4),2,IF(OR(T164=Localisation!$C$120,T164=3),0,IF(OR(T164=Localisation!$C$121,T164=2),-1,IF(OR(T164=Localisation!$C$122,T164=1),-2)))))</f>
        <v>0</v>
      </c>
      <c r="AP164" s="11" t="b">
        <f>IF(OR(U164=Localisation!$C$124,U164=5),-2,IF(OR(U164=Localisation!$C$125,U164=4),-1,IF(OR(U164=Localisation!$C$126,U164=3),0,IF(OR(U164=Localisation!$C$127,U164=2),2,IF(OR(U164=Localisation!$C$128,U164=1),4)))))</f>
        <v>0</v>
      </c>
      <c r="AR164" s="11" t="str">
        <f t="shared" si="47"/>
        <v>ЛОЖЬЛОЖЬ</v>
      </c>
      <c r="AS164" s="11" t="str">
        <f t="shared" si="48"/>
        <v>ЛОЖЬЛОЖЬ</v>
      </c>
      <c r="AT164" s="11" t="str">
        <f t="shared" si="49"/>
        <v>ЛОЖЬЛОЖЬ</v>
      </c>
      <c r="AU164" s="11" t="str">
        <f t="shared" si="50"/>
        <v>ЛОЖЬЛОЖЬ</v>
      </c>
      <c r="AV164" s="11" t="str">
        <f t="shared" si="51"/>
        <v>ЛОЖЬЛОЖЬ</v>
      </c>
      <c r="AW164" s="11" t="str">
        <f t="shared" si="52"/>
        <v>ЛОЖЬЛОЖЬ</v>
      </c>
      <c r="AX164" s="11" t="str">
        <f t="shared" si="53"/>
        <v>ЛОЖЬЛОЖЬ</v>
      </c>
      <c r="AY164" s="11" t="str">
        <f t="shared" si="54"/>
        <v>ЛОЖЬЛОЖЬ</v>
      </c>
      <c r="AZ164" s="11" t="str">
        <f t="shared" si="55"/>
        <v>ЛОЖЬЛОЖЬ</v>
      </c>
      <c r="BA164" s="11" t="str">
        <f t="shared" si="56"/>
        <v>ЛОЖЬЛОЖЬ</v>
      </c>
      <c r="BC164" s="11" t="str">
        <f t="shared" si="57"/>
        <v/>
      </c>
      <c r="BD164" s="11" t="str">
        <f t="shared" si="58"/>
        <v/>
      </c>
      <c r="BE164" s="11" t="str">
        <f t="shared" si="59"/>
        <v/>
      </c>
      <c r="BF164" s="11" t="str">
        <f t="shared" si="60"/>
        <v/>
      </c>
      <c r="BG164" s="11" t="str">
        <f t="shared" si="61"/>
        <v/>
      </c>
      <c r="BH164" s="11" t="str">
        <f t="shared" si="62"/>
        <v/>
      </c>
      <c r="BI164" s="11" t="str">
        <f t="shared" si="63"/>
        <v/>
      </c>
      <c r="BJ164" s="11" t="str">
        <f t="shared" si="64"/>
        <v/>
      </c>
      <c r="BK164" s="11" t="str">
        <f t="shared" si="65"/>
        <v/>
      </c>
      <c r="BL164" s="11" t="str">
        <f t="shared" si="66"/>
        <v/>
      </c>
    </row>
    <row r="165" spans="2:64" x14ac:dyDescent="0.3">
      <c r="B165"/>
      <c r="C165"/>
      <c r="D165"/>
      <c r="E165"/>
      <c r="F165"/>
      <c r="G165"/>
      <c r="H165"/>
      <c r="I165"/>
      <c r="J165"/>
      <c r="K165"/>
      <c r="L165"/>
      <c r="M165"/>
      <c r="N165"/>
      <c r="O165"/>
      <c r="P165"/>
      <c r="Q165"/>
      <c r="R165"/>
      <c r="S165"/>
      <c r="T165"/>
      <c r="U165"/>
      <c r="W165" s="11" t="b">
        <f>IF(OR(B165=Localisation!$C$118,B165=5),4,IF(OR(B165=Localisation!$C$119,B165=4),2,IF(OR(B165=Localisation!$C$120,B165=3),0,IF(OR(B165=Localisation!$C$121,B165=2),-1,IF(OR(B165=Localisation!$C$122,B165=1),-2)))))</f>
        <v>0</v>
      </c>
      <c r="X165" s="11" t="b">
        <f>IF(OR(C165=Localisation!$C$124,C165=5),-2,IF(OR(C165=Localisation!$C$125,C165=4),-1,IF(OR(C165=Localisation!$C$126,C165=3),0,IF(OR(C165=Localisation!$C$127,C165=2),2,IF(OR(C165=Localisation!$C$128,C165=1),4)))))</f>
        <v>0</v>
      </c>
      <c r="Y165" s="11" t="b">
        <f>IF(OR(D165=Localisation!$C$118,D165=5),4,IF(OR(D165=Localisation!$C$119,D165=4),2,IF(OR(D165=Localisation!$C$120,D165=3),0,IF(OR(D165=Localisation!$C$121,D165=2),-1,IF(OR(D165=Localisation!$C$122,D165=1),-2)))))</f>
        <v>0</v>
      </c>
      <c r="Z165" s="11" t="b">
        <f>IF(OR(E165=Localisation!$C$124,E165=5),-2,IF(OR(E165=Localisation!$C$125,E165=4),-1,IF(OR(E165=Localisation!$C$126,E165=3),0,IF(OR(E165=Localisation!$C$127,E165=2),2,IF(OR(E165=Localisation!$C$128,E165=1),4)))))</f>
        <v>0</v>
      </c>
      <c r="AA165" s="11" t="b">
        <f>IF(OR(F165=Localisation!$C$118,F165=5),4,IF(OR(F165=Localisation!$C$119,F165=4),2,IF(OR(F165=Localisation!$C$120,F165=3),0,IF(OR(F165=Localisation!$C$121,F165=2),-1,IF(OR(F165=Localisation!$C$122,F165=1),-2)))))</f>
        <v>0</v>
      </c>
      <c r="AB165" s="11" t="b">
        <f>IF(OR(G165=Localisation!$C$124,G165=5),-2,IF(OR(G165=Localisation!$C$125,G165=4),-1,IF(OR(G165=Localisation!$C$126,G165=3),0,IF(OR(G165=Localisation!$C$127,G165=2),2,IF(OR(G165=Localisation!$C$128,G165=1),4)))))</f>
        <v>0</v>
      </c>
      <c r="AC165" s="11" t="b">
        <f>IF(OR(H165=Localisation!$C$118,H165=5),4,IF(OR(H165=Localisation!$C$119,H165=4),2,IF(OR(H165=Localisation!$C$120,H165=3),0,IF(OR(H165=Localisation!$C$121,H165=2),-1,IF(OR(H165=Localisation!$C$122,H165=1),-2)))))</f>
        <v>0</v>
      </c>
      <c r="AD165" s="11" t="b">
        <f>IF(OR(I165=Localisation!$C$124,I165=5),-2,IF(OR(I165=Localisation!$C$125,I165=4),-1,IF(OR(I165=Localisation!$C$126,I165=3),0,IF(OR(I165=Localisation!$C$127,I165=2),2,IF(OR(I165=Localisation!$C$128,I165=1),4)))))</f>
        <v>0</v>
      </c>
      <c r="AE165" s="11" t="b">
        <f>IF(OR(J165=Localisation!$C$118,J165=5),4,IF(OR(J165=Localisation!$C$119,J165=4),2,IF(OR(J165=Localisation!$C$120,J165=3),0,IF(OR(J165=Localisation!$C$121,J165=2),-1,IF(OR(J165=Localisation!$C$122,J165=1),-2)))))</f>
        <v>0</v>
      </c>
      <c r="AF165" s="11" t="b">
        <f>IF(OR(K165=Localisation!$C$124,K165=5),-2,IF(OR(K165=Localisation!$C$125,K165=4),-1,IF(OR(K165=Localisation!$C$126,K165=3),0,IF(OR(K165=Localisation!$C$127,K165=2),2,IF(OR(K165=Localisation!$C$128,K165=1),4)))))</f>
        <v>0</v>
      </c>
      <c r="AG165" s="11" t="b">
        <f>IF(OR(L165=Localisation!$C$118,L165=5),4,IF(OR(L165=Localisation!$C$119,L165=4),2,IF(OR(L165=Localisation!$C$120,L165=3),0,IF(OR(L165=Localisation!$C$121,L165=2),-1,IF(OR(L165=Localisation!$C$122,L165=1),-2)))))</f>
        <v>0</v>
      </c>
      <c r="AH165" s="11" t="b">
        <f>IF(OR(M165=Localisation!$C$124,M165=5),-2,IF(OR(M165=Localisation!$C$125,M165=4),-1,IF(OR(M165=Localisation!$C$126,M165=3),0,IF(OR(M165=Localisation!$C$127,M165=2),2,IF(OR(M165=Localisation!$C$128,M165=1),4)))))</f>
        <v>0</v>
      </c>
      <c r="AI165" s="11" t="b">
        <f>IF(OR(N165=Localisation!$C$118,N165=5),4,IF(OR(N165=Localisation!$C$119,N165=4),2,IF(OR(N165=Localisation!$C$120,N165=3),0,IF(OR(N165=Localisation!$C$121,N165=2),-1,IF(OR(N165=Localisation!$C$122,N165=1),-2)))))</f>
        <v>0</v>
      </c>
      <c r="AJ165" s="11" t="b">
        <f>IF(OR(O165=Localisation!$C$124,O165=5),-2,IF(OR(O165=Localisation!$C$125,O165=4),-1,IF(OR(O165=Localisation!$C$126,O165=3),0,IF(OR(O165=Localisation!$C$127,O165=2),2,IF(OR(O165=Localisation!$C$128,O165=1),4)))))</f>
        <v>0</v>
      </c>
      <c r="AK165" s="11" t="b">
        <f>IF(OR(P165=Localisation!$C$118,P165=5),4,IF(OR(P165=Localisation!$C$119,P165=4),2,IF(OR(P165=Localisation!$C$120,P165=3),0,IF(OR(P165=Localisation!$C$121,P165=2),-1,IF(OR(P165=Localisation!$C$122,P165=1),-2)))))</f>
        <v>0</v>
      </c>
      <c r="AL165" s="11" t="b">
        <f>IF(OR(Q165=Localisation!$C$124,Q165=5),-2,IF(OR(Q165=Localisation!$C$125,Q165=4),-1,IF(OR(Q165=Localisation!$C$126,Q165=3),0,IF(OR(Q165=Localisation!$C$127,Q165=2),2,IF(OR(Q165=Localisation!$C$128,Q165=1),4)))))</f>
        <v>0</v>
      </c>
      <c r="AM165" s="11" t="b">
        <f>IF(OR(R165=Localisation!$C$118,R165=5),4,IF(OR(R165=Localisation!$C$119,R165=4),2,IF(OR(R165=Localisation!$C$120,R165=3),0,IF(OR(R165=Localisation!$C$121,R165=2),-1,IF(OR(R165=Localisation!$C$122,R165=1),-2)))))</f>
        <v>0</v>
      </c>
      <c r="AN165" s="11" t="b">
        <f>IF(OR(S165=Localisation!$C$124,S165=5),-2,IF(OR(S165=Localisation!$C$125,S165=4),-1,IF(OR(S165=Localisation!$C$126,S165=3),0,IF(OR(S165=Localisation!$C$127,S165=2),2,IF(OR(S165=Localisation!$C$128,S165=1),4)))))</f>
        <v>0</v>
      </c>
      <c r="AO165" s="11" t="b">
        <f>IF(OR(T165=Localisation!$C$118,T165=5),4,IF(OR(T165=Localisation!$C$119,T165=4),2,IF(OR(T165=Localisation!$C$120,T165=3),0,IF(OR(T165=Localisation!$C$121,T165=2),-1,IF(OR(T165=Localisation!$C$122,T165=1),-2)))))</f>
        <v>0</v>
      </c>
      <c r="AP165" s="11" t="b">
        <f>IF(OR(U165=Localisation!$C$124,U165=5),-2,IF(OR(U165=Localisation!$C$125,U165=4),-1,IF(OR(U165=Localisation!$C$126,U165=3),0,IF(OR(U165=Localisation!$C$127,U165=2),2,IF(OR(U165=Localisation!$C$128,U165=1),4)))))</f>
        <v>0</v>
      </c>
      <c r="AR165" s="11" t="str">
        <f t="shared" si="47"/>
        <v>ЛОЖЬЛОЖЬ</v>
      </c>
      <c r="AS165" s="11" t="str">
        <f t="shared" si="48"/>
        <v>ЛОЖЬЛОЖЬ</v>
      </c>
      <c r="AT165" s="11" t="str">
        <f t="shared" si="49"/>
        <v>ЛОЖЬЛОЖЬ</v>
      </c>
      <c r="AU165" s="11" t="str">
        <f t="shared" si="50"/>
        <v>ЛОЖЬЛОЖЬ</v>
      </c>
      <c r="AV165" s="11" t="str">
        <f t="shared" si="51"/>
        <v>ЛОЖЬЛОЖЬ</v>
      </c>
      <c r="AW165" s="11" t="str">
        <f t="shared" si="52"/>
        <v>ЛОЖЬЛОЖЬ</v>
      </c>
      <c r="AX165" s="11" t="str">
        <f t="shared" si="53"/>
        <v>ЛОЖЬЛОЖЬ</v>
      </c>
      <c r="AY165" s="11" t="str">
        <f t="shared" si="54"/>
        <v>ЛОЖЬЛОЖЬ</v>
      </c>
      <c r="AZ165" s="11" t="str">
        <f t="shared" si="55"/>
        <v>ЛОЖЬЛОЖЬ</v>
      </c>
      <c r="BA165" s="11" t="str">
        <f t="shared" si="56"/>
        <v>ЛОЖЬЛОЖЬ</v>
      </c>
      <c r="BC165" s="11" t="str">
        <f t="shared" si="57"/>
        <v/>
      </c>
      <c r="BD165" s="11" t="str">
        <f t="shared" si="58"/>
        <v/>
      </c>
      <c r="BE165" s="11" t="str">
        <f t="shared" si="59"/>
        <v/>
      </c>
      <c r="BF165" s="11" t="str">
        <f t="shared" si="60"/>
        <v/>
      </c>
      <c r="BG165" s="11" t="str">
        <f t="shared" si="61"/>
        <v/>
      </c>
      <c r="BH165" s="11" t="str">
        <f t="shared" si="62"/>
        <v/>
      </c>
      <c r="BI165" s="11" t="str">
        <f t="shared" si="63"/>
        <v/>
      </c>
      <c r="BJ165" s="11" t="str">
        <f t="shared" si="64"/>
        <v/>
      </c>
      <c r="BK165" s="11" t="str">
        <f t="shared" si="65"/>
        <v/>
      </c>
      <c r="BL165" s="11" t="str">
        <f t="shared" si="66"/>
        <v/>
      </c>
    </row>
    <row r="166" spans="2:64" x14ac:dyDescent="0.3">
      <c r="B166"/>
      <c r="C166"/>
      <c r="D166"/>
      <c r="E166"/>
      <c r="F166"/>
      <c r="G166"/>
      <c r="H166"/>
      <c r="I166"/>
      <c r="J166"/>
      <c r="K166"/>
      <c r="L166"/>
      <c r="M166"/>
      <c r="N166"/>
      <c r="O166"/>
      <c r="P166"/>
      <c r="Q166"/>
      <c r="R166"/>
      <c r="S166"/>
      <c r="T166"/>
      <c r="U166"/>
      <c r="W166" s="11" t="b">
        <f>IF(OR(B166=Localisation!$C$118,B166=5),4,IF(OR(B166=Localisation!$C$119,B166=4),2,IF(OR(B166=Localisation!$C$120,B166=3),0,IF(OR(B166=Localisation!$C$121,B166=2),-1,IF(OR(B166=Localisation!$C$122,B166=1),-2)))))</f>
        <v>0</v>
      </c>
      <c r="X166" s="11" t="b">
        <f>IF(OR(C166=Localisation!$C$124,C166=5),-2,IF(OR(C166=Localisation!$C$125,C166=4),-1,IF(OR(C166=Localisation!$C$126,C166=3),0,IF(OR(C166=Localisation!$C$127,C166=2),2,IF(OR(C166=Localisation!$C$128,C166=1),4)))))</f>
        <v>0</v>
      </c>
      <c r="Y166" s="11" t="b">
        <f>IF(OR(D166=Localisation!$C$118,D166=5),4,IF(OR(D166=Localisation!$C$119,D166=4),2,IF(OR(D166=Localisation!$C$120,D166=3),0,IF(OR(D166=Localisation!$C$121,D166=2),-1,IF(OR(D166=Localisation!$C$122,D166=1),-2)))))</f>
        <v>0</v>
      </c>
      <c r="Z166" s="11" t="b">
        <f>IF(OR(E166=Localisation!$C$124,E166=5),-2,IF(OR(E166=Localisation!$C$125,E166=4),-1,IF(OR(E166=Localisation!$C$126,E166=3),0,IF(OR(E166=Localisation!$C$127,E166=2),2,IF(OR(E166=Localisation!$C$128,E166=1),4)))))</f>
        <v>0</v>
      </c>
      <c r="AA166" s="11" t="b">
        <f>IF(OR(F166=Localisation!$C$118,F166=5),4,IF(OR(F166=Localisation!$C$119,F166=4),2,IF(OR(F166=Localisation!$C$120,F166=3),0,IF(OR(F166=Localisation!$C$121,F166=2),-1,IF(OR(F166=Localisation!$C$122,F166=1),-2)))))</f>
        <v>0</v>
      </c>
      <c r="AB166" s="11" t="b">
        <f>IF(OR(G166=Localisation!$C$124,G166=5),-2,IF(OR(G166=Localisation!$C$125,G166=4),-1,IF(OR(G166=Localisation!$C$126,G166=3),0,IF(OR(G166=Localisation!$C$127,G166=2),2,IF(OR(G166=Localisation!$C$128,G166=1),4)))))</f>
        <v>0</v>
      </c>
      <c r="AC166" s="11" t="b">
        <f>IF(OR(H166=Localisation!$C$118,H166=5),4,IF(OR(H166=Localisation!$C$119,H166=4),2,IF(OR(H166=Localisation!$C$120,H166=3),0,IF(OR(H166=Localisation!$C$121,H166=2),-1,IF(OR(H166=Localisation!$C$122,H166=1),-2)))))</f>
        <v>0</v>
      </c>
      <c r="AD166" s="11" t="b">
        <f>IF(OR(I166=Localisation!$C$124,I166=5),-2,IF(OR(I166=Localisation!$C$125,I166=4),-1,IF(OR(I166=Localisation!$C$126,I166=3),0,IF(OR(I166=Localisation!$C$127,I166=2),2,IF(OR(I166=Localisation!$C$128,I166=1),4)))))</f>
        <v>0</v>
      </c>
      <c r="AE166" s="11" t="b">
        <f>IF(OR(J166=Localisation!$C$118,J166=5),4,IF(OR(J166=Localisation!$C$119,J166=4),2,IF(OR(J166=Localisation!$C$120,J166=3),0,IF(OR(J166=Localisation!$C$121,J166=2),-1,IF(OR(J166=Localisation!$C$122,J166=1),-2)))))</f>
        <v>0</v>
      </c>
      <c r="AF166" s="11" t="b">
        <f>IF(OR(K166=Localisation!$C$124,K166=5),-2,IF(OR(K166=Localisation!$C$125,K166=4),-1,IF(OR(K166=Localisation!$C$126,K166=3),0,IF(OR(K166=Localisation!$C$127,K166=2),2,IF(OR(K166=Localisation!$C$128,K166=1),4)))))</f>
        <v>0</v>
      </c>
      <c r="AG166" s="11" t="b">
        <f>IF(OR(L166=Localisation!$C$118,L166=5),4,IF(OR(L166=Localisation!$C$119,L166=4),2,IF(OR(L166=Localisation!$C$120,L166=3),0,IF(OR(L166=Localisation!$C$121,L166=2),-1,IF(OR(L166=Localisation!$C$122,L166=1),-2)))))</f>
        <v>0</v>
      </c>
      <c r="AH166" s="11" t="b">
        <f>IF(OR(M166=Localisation!$C$124,M166=5),-2,IF(OR(M166=Localisation!$C$125,M166=4),-1,IF(OR(M166=Localisation!$C$126,M166=3),0,IF(OR(M166=Localisation!$C$127,M166=2),2,IF(OR(M166=Localisation!$C$128,M166=1),4)))))</f>
        <v>0</v>
      </c>
      <c r="AI166" s="11" t="b">
        <f>IF(OR(N166=Localisation!$C$118,N166=5),4,IF(OR(N166=Localisation!$C$119,N166=4),2,IF(OR(N166=Localisation!$C$120,N166=3),0,IF(OR(N166=Localisation!$C$121,N166=2),-1,IF(OR(N166=Localisation!$C$122,N166=1),-2)))))</f>
        <v>0</v>
      </c>
      <c r="AJ166" s="11" t="b">
        <f>IF(OR(O166=Localisation!$C$124,O166=5),-2,IF(OR(O166=Localisation!$C$125,O166=4),-1,IF(OR(O166=Localisation!$C$126,O166=3),0,IF(OR(O166=Localisation!$C$127,O166=2),2,IF(OR(O166=Localisation!$C$128,O166=1),4)))))</f>
        <v>0</v>
      </c>
      <c r="AK166" s="11" t="b">
        <f>IF(OR(P166=Localisation!$C$118,P166=5),4,IF(OR(P166=Localisation!$C$119,P166=4),2,IF(OR(P166=Localisation!$C$120,P166=3),0,IF(OR(P166=Localisation!$C$121,P166=2),-1,IF(OR(P166=Localisation!$C$122,P166=1),-2)))))</f>
        <v>0</v>
      </c>
      <c r="AL166" s="11" t="b">
        <f>IF(OR(Q166=Localisation!$C$124,Q166=5),-2,IF(OR(Q166=Localisation!$C$125,Q166=4),-1,IF(OR(Q166=Localisation!$C$126,Q166=3),0,IF(OR(Q166=Localisation!$C$127,Q166=2),2,IF(OR(Q166=Localisation!$C$128,Q166=1),4)))))</f>
        <v>0</v>
      </c>
      <c r="AM166" s="11" t="b">
        <f>IF(OR(R166=Localisation!$C$118,R166=5),4,IF(OR(R166=Localisation!$C$119,R166=4),2,IF(OR(R166=Localisation!$C$120,R166=3),0,IF(OR(R166=Localisation!$C$121,R166=2),-1,IF(OR(R166=Localisation!$C$122,R166=1),-2)))))</f>
        <v>0</v>
      </c>
      <c r="AN166" s="11" t="b">
        <f>IF(OR(S166=Localisation!$C$124,S166=5),-2,IF(OR(S166=Localisation!$C$125,S166=4),-1,IF(OR(S166=Localisation!$C$126,S166=3),0,IF(OR(S166=Localisation!$C$127,S166=2),2,IF(OR(S166=Localisation!$C$128,S166=1),4)))))</f>
        <v>0</v>
      </c>
      <c r="AO166" s="11" t="b">
        <f>IF(OR(T166=Localisation!$C$118,T166=5),4,IF(OR(T166=Localisation!$C$119,T166=4),2,IF(OR(T166=Localisation!$C$120,T166=3),0,IF(OR(T166=Localisation!$C$121,T166=2),-1,IF(OR(T166=Localisation!$C$122,T166=1),-2)))))</f>
        <v>0</v>
      </c>
      <c r="AP166" s="11" t="b">
        <f>IF(OR(U166=Localisation!$C$124,U166=5),-2,IF(OR(U166=Localisation!$C$125,U166=4),-1,IF(OR(U166=Localisation!$C$126,U166=3),0,IF(OR(U166=Localisation!$C$127,U166=2),2,IF(OR(U166=Localisation!$C$128,U166=1),4)))))</f>
        <v>0</v>
      </c>
      <c r="AR166" s="11" t="str">
        <f t="shared" si="47"/>
        <v>ЛОЖЬЛОЖЬ</v>
      </c>
      <c r="AS166" s="11" t="str">
        <f t="shared" si="48"/>
        <v>ЛОЖЬЛОЖЬ</v>
      </c>
      <c r="AT166" s="11" t="str">
        <f t="shared" si="49"/>
        <v>ЛОЖЬЛОЖЬ</v>
      </c>
      <c r="AU166" s="11" t="str">
        <f t="shared" si="50"/>
        <v>ЛОЖЬЛОЖЬ</v>
      </c>
      <c r="AV166" s="11" t="str">
        <f t="shared" si="51"/>
        <v>ЛОЖЬЛОЖЬ</v>
      </c>
      <c r="AW166" s="11" t="str">
        <f t="shared" si="52"/>
        <v>ЛОЖЬЛОЖЬ</v>
      </c>
      <c r="AX166" s="11" t="str">
        <f t="shared" si="53"/>
        <v>ЛОЖЬЛОЖЬ</v>
      </c>
      <c r="AY166" s="11" t="str">
        <f t="shared" si="54"/>
        <v>ЛОЖЬЛОЖЬ</v>
      </c>
      <c r="AZ166" s="11" t="str">
        <f t="shared" si="55"/>
        <v>ЛОЖЬЛОЖЬ</v>
      </c>
      <c r="BA166" s="11" t="str">
        <f t="shared" si="56"/>
        <v>ЛОЖЬЛОЖЬ</v>
      </c>
      <c r="BC166" s="11" t="str">
        <f t="shared" si="57"/>
        <v/>
      </c>
      <c r="BD166" s="11" t="str">
        <f t="shared" si="58"/>
        <v/>
      </c>
      <c r="BE166" s="11" t="str">
        <f t="shared" si="59"/>
        <v/>
      </c>
      <c r="BF166" s="11" t="str">
        <f t="shared" si="60"/>
        <v/>
      </c>
      <c r="BG166" s="11" t="str">
        <f t="shared" si="61"/>
        <v/>
      </c>
      <c r="BH166" s="11" t="str">
        <f t="shared" si="62"/>
        <v/>
      </c>
      <c r="BI166" s="11" t="str">
        <f t="shared" si="63"/>
        <v/>
      </c>
      <c r="BJ166" s="11" t="str">
        <f t="shared" si="64"/>
        <v/>
      </c>
      <c r="BK166" s="11" t="str">
        <f t="shared" si="65"/>
        <v/>
      </c>
      <c r="BL166" s="11" t="str">
        <f t="shared" si="66"/>
        <v/>
      </c>
    </row>
    <row r="167" spans="2:64" x14ac:dyDescent="0.3">
      <c r="B167"/>
      <c r="C167"/>
      <c r="D167"/>
      <c r="E167"/>
      <c r="F167"/>
      <c r="G167"/>
      <c r="H167"/>
      <c r="I167"/>
      <c r="J167"/>
      <c r="K167"/>
      <c r="L167"/>
      <c r="M167"/>
      <c r="N167"/>
      <c r="O167"/>
      <c r="P167"/>
      <c r="Q167"/>
      <c r="R167"/>
      <c r="S167"/>
      <c r="T167"/>
      <c r="U167"/>
      <c r="W167" s="11" t="b">
        <f>IF(OR(B167=Localisation!$C$118,B167=5),4,IF(OR(B167=Localisation!$C$119,B167=4),2,IF(OR(B167=Localisation!$C$120,B167=3),0,IF(OR(B167=Localisation!$C$121,B167=2),-1,IF(OR(B167=Localisation!$C$122,B167=1),-2)))))</f>
        <v>0</v>
      </c>
      <c r="X167" s="11" t="b">
        <f>IF(OR(C167=Localisation!$C$124,C167=5),-2,IF(OR(C167=Localisation!$C$125,C167=4),-1,IF(OR(C167=Localisation!$C$126,C167=3),0,IF(OR(C167=Localisation!$C$127,C167=2),2,IF(OR(C167=Localisation!$C$128,C167=1),4)))))</f>
        <v>0</v>
      </c>
      <c r="Y167" s="11" t="b">
        <f>IF(OR(D167=Localisation!$C$118,D167=5),4,IF(OR(D167=Localisation!$C$119,D167=4),2,IF(OR(D167=Localisation!$C$120,D167=3),0,IF(OR(D167=Localisation!$C$121,D167=2),-1,IF(OR(D167=Localisation!$C$122,D167=1),-2)))))</f>
        <v>0</v>
      </c>
      <c r="Z167" s="11" t="b">
        <f>IF(OR(E167=Localisation!$C$124,E167=5),-2,IF(OR(E167=Localisation!$C$125,E167=4),-1,IF(OR(E167=Localisation!$C$126,E167=3),0,IF(OR(E167=Localisation!$C$127,E167=2),2,IF(OR(E167=Localisation!$C$128,E167=1),4)))))</f>
        <v>0</v>
      </c>
      <c r="AA167" s="11" t="b">
        <f>IF(OR(F167=Localisation!$C$118,F167=5),4,IF(OR(F167=Localisation!$C$119,F167=4),2,IF(OR(F167=Localisation!$C$120,F167=3),0,IF(OR(F167=Localisation!$C$121,F167=2),-1,IF(OR(F167=Localisation!$C$122,F167=1),-2)))))</f>
        <v>0</v>
      </c>
      <c r="AB167" s="11" t="b">
        <f>IF(OR(G167=Localisation!$C$124,G167=5),-2,IF(OR(G167=Localisation!$C$125,G167=4),-1,IF(OR(G167=Localisation!$C$126,G167=3),0,IF(OR(G167=Localisation!$C$127,G167=2),2,IF(OR(G167=Localisation!$C$128,G167=1),4)))))</f>
        <v>0</v>
      </c>
      <c r="AC167" s="11" t="b">
        <f>IF(OR(H167=Localisation!$C$118,H167=5),4,IF(OR(H167=Localisation!$C$119,H167=4),2,IF(OR(H167=Localisation!$C$120,H167=3),0,IF(OR(H167=Localisation!$C$121,H167=2),-1,IF(OR(H167=Localisation!$C$122,H167=1),-2)))))</f>
        <v>0</v>
      </c>
      <c r="AD167" s="11" t="b">
        <f>IF(OR(I167=Localisation!$C$124,I167=5),-2,IF(OR(I167=Localisation!$C$125,I167=4),-1,IF(OR(I167=Localisation!$C$126,I167=3),0,IF(OR(I167=Localisation!$C$127,I167=2),2,IF(OR(I167=Localisation!$C$128,I167=1),4)))))</f>
        <v>0</v>
      </c>
      <c r="AE167" s="11" t="b">
        <f>IF(OR(J167=Localisation!$C$118,J167=5),4,IF(OR(J167=Localisation!$C$119,J167=4),2,IF(OR(J167=Localisation!$C$120,J167=3),0,IF(OR(J167=Localisation!$C$121,J167=2),-1,IF(OR(J167=Localisation!$C$122,J167=1),-2)))))</f>
        <v>0</v>
      </c>
      <c r="AF167" s="11" t="b">
        <f>IF(OR(K167=Localisation!$C$124,K167=5),-2,IF(OR(K167=Localisation!$C$125,K167=4),-1,IF(OR(K167=Localisation!$C$126,K167=3),0,IF(OR(K167=Localisation!$C$127,K167=2),2,IF(OR(K167=Localisation!$C$128,K167=1),4)))))</f>
        <v>0</v>
      </c>
      <c r="AG167" s="11" t="b">
        <f>IF(OR(L167=Localisation!$C$118,L167=5),4,IF(OR(L167=Localisation!$C$119,L167=4),2,IF(OR(L167=Localisation!$C$120,L167=3),0,IF(OR(L167=Localisation!$C$121,L167=2),-1,IF(OR(L167=Localisation!$C$122,L167=1),-2)))))</f>
        <v>0</v>
      </c>
      <c r="AH167" s="11" t="b">
        <f>IF(OR(M167=Localisation!$C$124,M167=5),-2,IF(OR(M167=Localisation!$C$125,M167=4),-1,IF(OR(M167=Localisation!$C$126,M167=3),0,IF(OR(M167=Localisation!$C$127,M167=2),2,IF(OR(M167=Localisation!$C$128,M167=1),4)))))</f>
        <v>0</v>
      </c>
      <c r="AI167" s="11" t="b">
        <f>IF(OR(N167=Localisation!$C$118,N167=5),4,IF(OR(N167=Localisation!$C$119,N167=4),2,IF(OR(N167=Localisation!$C$120,N167=3),0,IF(OR(N167=Localisation!$C$121,N167=2),-1,IF(OR(N167=Localisation!$C$122,N167=1),-2)))))</f>
        <v>0</v>
      </c>
      <c r="AJ167" s="11" t="b">
        <f>IF(OR(O167=Localisation!$C$124,O167=5),-2,IF(OR(O167=Localisation!$C$125,O167=4),-1,IF(OR(O167=Localisation!$C$126,O167=3),0,IF(OR(O167=Localisation!$C$127,O167=2),2,IF(OR(O167=Localisation!$C$128,O167=1),4)))))</f>
        <v>0</v>
      </c>
      <c r="AK167" s="11" t="b">
        <f>IF(OR(P167=Localisation!$C$118,P167=5),4,IF(OR(P167=Localisation!$C$119,P167=4),2,IF(OR(P167=Localisation!$C$120,P167=3),0,IF(OR(P167=Localisation!$C$121,P167=2),-1,IF(OR(P167=Localisation!$C$122,P167=1),-2)))))</f>
        <v>0</v>
      </c>
      <c r="AL167" s="11" t="b">
        <f>IF(OR(Q167=Localisation!$C$124,Q167=5),-2,IF(OR(Q167=Localisation!$C$125,Q167=4),-1,IF(OR(Q167=Localisation!$C$126,Q167=3),0,IF(OR(Q167=Localisation!$C$127,Q167=2),2,IF(OR(Q167=Localisation!$C$128,Q167=1),4)))))</f>
        <v>0</v>
      </c>
      <c r="AM167" s="11" t="b">
        <f>IF(OR(R167=Localisation!$C$118,R167=5),4,IF(OR(R167=Localisation!$C$119,R167=4),2,IF(OR(R167=Localisation!$C$120,R167=3),0,IF(OR(R167=Localisation!$C$121,R167=2),-1,IF(OR(R167=Localisation!$C$122,R167=1),-2)))))</f>
        <v>0</v>
      </c>
      <c r="AN167" s="11" t="b">
        <f>IF(OR(S167=Localisation!$C$124,S167=5),-2,IF(OR(S167=Localisation!$C$125,S167=4),-1,IF(OR(S167=Localisation!$C$126,S167=3),0,IF(OR(S167=Localisation!$C$127,S167=2),2,IF(OR(S167=Localisation!$C$128,S167=1),4)))))</f>
        <v>0</v>
      </c>
      <c r="AO167" s="11" t="b">
        <f>IF(OR(T167=Localisation!$C$118,T167=5),4,IF(OR(T167=Localisation!$C$119,T167=4),2,IF(OR(T167=Localisation!$C$120,T167=3),0,IF(OR(T167=Localisation!$C$121,T167=2),-1,IF(OR(T167=Localisation!$C$122,T167=1),-2)))))</f>
        <v>0</v>
      </c>
      <c r="AP167" s="11" t="b">
        <f>IF(OR(U167=Localisation!$C$124,U167=5),-2,IF(OR(U167=Localisation!$C$125,U167=4),-1,IF(OR(U167=Localisation!$C$126,U167=3),0,IF(OR(U167=Localisation!$C$127,U167=2),2,IF(OR(U167=Localisation!$C$128,U167=1),4)))))</f>
        <v>0</v>
      </c>
      <c r="AR167" s="11" t="str">
        <f t="shared" si="47"/>
        <v>ЛОЖЬЛОЖЬ</v>
      </c>
      <c r="AS167" s="11" t="str">
        <f t="shared" si="48"/>
        <v>ЛОЖЬЛОЖЬ</v>
      </c>
      <c r="AT167" s="11" t="str">
        <f t="shared" si="49"/>
        <v>ЛОЖЬЛОЖЬ</v>
      </c>
      <c r="AU167" s="11" t="str">
        <f t="shared" si="50"/>
        <v>ЛОЖЬЛОЖЬ</v>
      </c>
      <c r="AV167" s="11" t="str">
        <f t="shared" si="51"/>
        <v>ЛОЖЬЛОЖЬ</v>
      </c>
      <c r="AW167" s="11" t="str">
        <f t="shared" si="52"/>
        <v>ЛОЖЬЛОЖЬ</v>
      </c>
      <c r="AX167" s="11" t="str">
        <f t="shared" si="53"/>
        <v>ЛОЖЬЛОЖЬ</v>
      </c>
      <c r="AY167" s="11" t="str">
        <f t="shared" si="54"/>
        <v>ЛОЖЬЛОЖЬ</v>
      </c>
      <c r="AZ167" s="11" t="str">
        <f t="shared" si="55"/>
        <v>ЛОЖЬЛОЖЬ</v>
      </c>
      <c r="BA167" s="11" t="str">
        <f t="shared" si="56"/>
        <v>ЛОЖЬЛОЖЬ</v>
      </c>
      <c r="BC167" s="11" t="str">
        <f t="shared" si="57"/>
        <v/>
      </c>
      <c r="BD167" s="11" t="str">
        <f t="shared" si="58"/>
        <v/>
      </c>
      <c r="BE167" s="11" t="str">
        <f t="shared" si="59"/>
        <v/>
      </c>
      <c r="BF167" s="11" t="str">
        <f t="shared" si="60"/>
        <v/>
      </c>
      <c r="BG167" s="11" t="str">
        <f t="shared" si="61"/>
        <v/>
      </c>
      <c r="BH167" s="11" t="str">
        <f t="shared" si="62"/>
        <v/>
      </c>
      <c r="BI167" s="11" t="str">
        <f t="shared" si="63"/>
        <v/>
      </c>
      <c r="BJ167" s="11" t="str">
        <f t="shared" si="64"/>
        <v/>
      </c>
      <c r="BK167" s="11" t="str">
        <f t="shared" si="65"/>
        <v/>
      </c>
      <c r="BL167" s="11" t="str">
        <f t="shared" si="66"/>
        <v/>
      </c>
    </row>
    <row r="168" spans="2:64" x14ac:dyDescent="0.3">
      <c r="B168"/>
      <c r="C168"/>
      <c r="D168"/>
      <c r="E168"/>
      <c r="F168"/>
      <c r="G168"/>
      <c r="H168"/>
      <c r="I168"/>
      <c r="J168"/>
      <c r="K168"/>
      <c r="L168"/>
      <c r="M168"/>
      <c r="N168"/>
      <c r="O168"/>
      <c r="P168"/>
      <c r="Q168"/>
      <c r="R168"/>
      <c r="S168"/>
      <c r="T168"/>
      <c r="U168"/>
      <c r="W168" s="11" t="b">
        <f>IF(OR(B168=Localisation!$C$118,B168=5),4,IF(OR(B168=Localisation!$C$119,B168=4),2,IF(OR(B168=Localisation!$C$120,B168=3),0,IF(OR(B168=Localisation!$C$121,B168=2),-1,IF(OR(B168=Localisation!$C$122,B168=1),-2)))))</f>
        <v>0</v>
      </c>
      <c r="X168" s="11" t="b">
        <f>IF(OR(C168=Localisation!$C$124,C168=5),-2,IF(OR(C168=Localisation!$C$125,C168=4),-1,IF(OR(C168=Localisation!$C$126,C168=3),0,IF(OR(C168=Localisation!$C$127,C168=2),2,IF(OR(C168=Localisation!$C$128,C168=1),4)))))</f>
        <v>0</v>
      </c>
      <c r="Y168" s="11" t="b">
        <f>IF(OR(D168=Localisation!$C$118,D168=5),4,IF(OR(D168=Localisation!$C$119,D168=4),2,IF(OR(D168=Localisation!$C$120,D168=3),0,IF(OR(D168=Localisation!$C$121,D168=2),-1,IF(OR(D168=Localisation!$C$122,D168=1),-2)))))</f>
        <v>0</v>
      </c>
      <c r="Z168" s="11" t="b">
        <f>IF(OR(E168=Localisation!$C$124,E168=5),-2,IF(OR(E168=Localisation!$C$125,E168=4),-1,IF(OR(E168=Localisation!$C$126,E168=3),0,IF(OR(E168=Localisation!$C$127,E168=2),2,IF(OR(E168=Localisation!$C$128,E168=1),4)))))</f>
        <v>0</v>
      </c>
      <c r="AA168" s="11" t="b">
        <f>IF(OR(F168=Localisation!$C$118,F168=5),4,IF(OR(F168=Localisation!$C$119,F168=4),2,IF(OR(F168=Localisation!$C$120,F168=3),0,IF(OR(F168=Localisation!$C$121,F168=2),-1,IF(OR(F168=Localisation!$C$122,F168=1),-2)))))</f>
        <v>0</v>
      </c>
      <c r="AB168" s="11" t="b">
        <f>IF(OR(G168=Localisation!$C$124,G168=5),-2,IF(OR(G168=Localisation!$C$125,G168=4),-1,IF(OR(G168=Localisation!$C$126,G168=3),0,IF(OR(G168=Localisation!$C$127,G168=2),2,IF(OR(G168=Localisation!$C$128,G168=1),4)))))</f>
        <v>0</v>
      </c>
      <c r="AC168" s="11" t="b">
        <f>IF(OR(H168=Localisation!$C$118,H168=5),4,IF(OR(H168=Localisation!$C$119,H168=4),2,IF(OR(H168=Localisation!$C$120,H168=3),0,IF(OR(H168=Localisation!$C$121,H168=2),-1,IF(OR(H168=Localisation!$C$122,H168=1),-2)))))</f>
        <v>0</v>
      </c>
      <c r="AD168" s="11" t="b">
        <f>IF(OR(I168=Localisation!$C$124,I168=5),-2,IF(OR(I168=Localisation!$C$125,I168=4),-1,IF(OR(I168=Localisation!$C$126,I168=3),0,IF(OR(I168=Localisation!$C$127,I168=2),2,IF(OR(I168=Localisation!$C$128,I168=1),4)))))</f>
        <v>0</v>
      </c>
      <c r="AE168" s="11" t="b">
        <f>IF(OR(J168=Localisation!$C$118,J168=5),4,IF(OR(J168=Localisation!$C$119,J168=4),2,IF(OR(J168=Localisation!$C$120,J168=3),0,IF(OR(J168=Localisation!$C$121,J168=2),-1,IF(OR(J168=Localisation!$C$122,J168=1),-2)))))</f>
        <v>0</v>
      </c>
      <c r="AF168" s="11" t="b">
        <f>IF(OR(K168=Localisation!$C$124,K168=5),-2,IF(OR(K168=Localisation!$C$125,K168=4),-1,IF(OR(K168=Localisation!$C$126,K168=3),0,IF(OR(K168=Localisation!$C$127,K168=2),2,IF(OR(K168=Localisation!$C$128,K168=1),4)))))</f>
        <v>0</v>
      </c>
      <c r="AG168" s="11" t="b">
        <f>IF(OR(L168=Localisation!$C$118,L168=5),4,IF(OR(L168=Localisation!$C$119,L168=4),2,IF(OR(L168=Localisation!$C$120,L168=3),0,IF(OR(L168=Localisation!$C$121,L168=2),-1,IF(OR(L168=Localisation!$C$122,L168=1),-2)))))</f>
        <v>0</v>
      </c>
      <c r="AH168" s="11" t="b">
        <f>IF(OR(M168=Localisation!$C$124,M168=5),-2,IF(OR(M168=Localisation!$C$125,M168=4),-1,IF(OR(M168=Localisation!$C$126,M168=3),0,IF(OR(M168=Localisation!$C$127,M168=2),2,IF(OR(M168=Localisation!$C$128,M168=1),4)))))</f>
        <v>0</v>
      </c>
      <c r="AI168" s="11" t="b">
        <f>IF(OR(N168=Localisation!$C$118,N168=5),4,IF(OR(N168=Localisation!$C$119,N168=4),2,IF(OR(N168=Localisation!$C$120,N168=3),0,IF(OR(N168=Localisation!$C$121,N168=2),-1,IF(OR(N168=Localisation!$C$122,N168=1),-2)))))</f>
        <v>0</v>
      </c>
      <c r="AJ168" s="11" t="b">
        <f>IF(OR(O168=Localisation!$C$124,O168=5),-2,IF(OR(O168=Localisation!$C$125,O168=4),-1,IF(OR(O168=Localisation!$C$126,O168=3),0,IF(OR(O168=Localisation!$C$127,O168=2),2,IF(OR(O168=Localisation!$C$128,O168=1),4)))))</f>
        <v>0</v>
      </c>
      <c r="AK168" s="11" t="b">
        <f>IF(OR(P168=Localisation!$C$118,P168=5),4,IF(OR(P168=Localisation!$C$119,P168=4),2,IF(OR(P168=Localisation!$C$120,P168=3),0,IF(OR(P168=Localisation!$C$121,P168=2),-1,IF(OR(P168=Localisation!$C$122,P168=1),-2)))))</f>
        <v>0</v>
      </c>
      <c r="AL168" s="11" t="b">
        <f>IF(OR(Q168=Localisation!$C$124,Q168=5),-2,IF(OR(Q168=Localisation!$C$125,Q168=4),-1,IF(OR(Q168=Localisation!$C$126,Q168=3),0,IF(OR(Q168=Localisation!$C$127,Q168=2),2,IF(OR(Q168=Localisation!$C$128,Q168=1),4)))))</f>
        <v>0</v>
      </c>
      <c r="AM168" s="11" t="b">
        <f>IF(OR(R168=Localisation!$C$118,R168=5),4,IF(OR(R168=Localisation!$C$119,R168=4),2,IF(OR(R168=Localisation!$C$120,R168=3),0,IF(OR(R168=Localisation!$C$121,R168=2),-1,IF(OR(R168=Localisation!$C$122,R168=1),-2)))))</f>
        <v>0</v>
      </c>
      <c r="AN168" s="11" t="b">
        <f>IF(OR(S168=Localisation!$C$124,S168=5),-2,IF(OR(S168=Localisation!$C$125,S168=4),-1,IF(OR(S168=Localisation!$C$126,S168=3),0,IF(OR(S168=Localisation!$C$127,S168=2),2,IF(OR(S168=Localisation!$C$128,S168=1),4)))))</f>
        <v>0</v>
      </c>
      <c r="AO168" s="11" t="b">
        <f>IF(OR(T168=Localisation!$C$118,T168=5),4,IF(OR(T168=Localisation!$C$119,T168=4),2,IF(OR(T168=Localisation!$C$120,T168=3),0,IF(OR(T168=Localisation!$C$121,T168=2),-1,IF(OR(T168=Localisation!$C$122,T168=1),-2)))))</f>
        <v>0</v>
      </c>
      <c r="AP168" s="11" t="b">
        <f>IF(OR(U168=Localisation!$C$124,U168=5),-2,IF(OR(U168=Localisation!$C$125,U168=4),-1,IF(OR(U168=Localisation!$C$126,U168=3),0,IF(OR(U168=Localisation!$C$127,U168=2),2,IF(OR(U168=Localisation!$C$128,U168=1),4)))))</f>
        <v>0</v>
      </c>
      <c r="AR168" s="11" t="str">
        <f t="shared" si="47"/>
        <v>ЛОЖЬЛОЖЬ</v>
      </c>
      <c r="AS168" s="11" t="str">
        <f t="shared" si="48"/>
        <v>ЛОЖЬЛОЖЬ</v>
      </c>
      <c r="AT168" s="11" t="str">
        <f t="shared" si="49"/>
        <v>ЛОЖЬЛОЖЬ</v>
      </c>
      <c r="AU168" s="11" t="str">
        <f t="shared" si="50"/>
        <v>ЛОЖЬЛОЖЬ</v>
      </c>
      <c r="AV168" s="11" t="str">
        <f t="shared" si="51"/>
        <v>ЛОЖЬЛОЖЬ</v>
      </c>
      <c r="AW168" s="11" t="str">
        <f t="shared" si="52"/>
        <v>ЛОЖЬЛОЖЬ</v>
      </c>
      <c r="AX168" s="11" t="str">
        <f t="shared" si="53"/>
        <v>ЛОЖЬЛОЖЬ</v>
      </c>
      <c r="AY168" s="11" t="str">
        <f t="shared" si="54"/>
        <v>ЛОЖЬЛОЖЬ</v>
      </c>
      <c r="AZ168" s="11" t="str">
        <f t="shared" si="55"/>
        <v>ЛОЖЬЛОЖЬ</v>
      </c>
      <c r="BA168" s="11" t="str">
        <f t="shared" si="56"/>
        <v>ЛОЖЬЛОЖЬ</v>
      </c>
      <c r="BC168" s="11" t="str">
        <f t="shared" si="57"/>
        <v/>
      </c>
      <c r="BD168" s="11" t="str">
        <f t="shared" si="58"/>
        <v/>
      </c>
      <c r="BE168" s="11" t="str">
        <f t="shared" si="59"/>
        <v/>
      </c>
      <c r="BF168" s="11" t="str">
        <f t="shared" si="60"/>
        <v/>
      </c>
      <c r="BG168" s="11" t="str">
        <f t="shared" si="61"/>
        <v/>
      </c>
      <c r="BH168" s="11" t="str">
        <f t="shared" si="62"/>
        <v/>
      </c>
      <c r="BI168" s="11" t="str">
        <f t="shared" si="63"/>
        <v/>
      </c>
      <c r="BJ168" s="11" t="str">
        <f t="shared" si="64"/>
        <v/>
      </c>
      <c r="BK168" s="11" t="str">
        <f t="shared" si="65"/>
        <v/>
      </c>
      <c r="BL168" s="11" t="str">
        <f t="shared" si="66"/>
        <v/>
      </c>
    </row>
    <row r="169" spans="2:64" x14ac:dyDescent="0.3">
      <c r="B169"/>
      <c r="C169"/>
      <c r="D169"/>
      <c r="E169"/>
      <c r="F169"/>
      <c r="G169"/>
      <c r="H169"/>
      <c r="I169"/>
      <c r="J169"/>
      <c r="K169"/>
      <c r="L169"/>
      <c r="M169"/>
      <c r="N169"/>
      <c r="O169"/>
      <c r="P169"/>
      <c r="Q169"/>
      <c r="R169"/>
      <c r="S169"/>
      <c r="T169"/>
      <c r="U169"/>
      <c r="W169" s="11" t="b">
        <f>IF(OR(B169=Localisation!$C$118,B169=5),4,IF(OR(B169=Localisation!$C$119,B169=4),2,IF(OR(B169=Localisation!$C$120,B169=3),0,IF(OR(B169=Localisation!$C$121,B169=2),-1,IF(OR(B169=Localisation!$C$122,B169=1),-2)))))</f>
        <v>0</v>
      </c>
      <c r="X169" s="11" t="b">
        <f>IF(OR(C169=Localisation!$C$124,C169=5),-2,IF(OR(C169=Localisation!$C$125,C169=4),-1,IF(OR(C169=Localisation!$C$126,C169=3),0,IF(OR(C169=Localisation!$C$127,C169=2),2,IF(OR(C169=Localisation!$C$128,C169=1),4)))))</f>
        <v>0</v>
      </c>
      <c r="Y169" s="11" t="b">
        <f>IF(OR(D169=Localisation!$C$118,D169=5),4,IF(OR(D169=Localisation!$C$119,D169=4),2,IF(OR(D169=Localisation!$C$120,D169=3),0,IF(OR(D169=Localisation!$C$121,D169=2),-1,IF(OR(D169=Localisation!$C$122,D169=1),-2)))))</f>
        <v>0</v>
      </c>
      <c r="Z169" s="11" t="b">
        <f>IF(OR(E169=Localisation!$C$124,E169=5),-2,IF(OR(E169=Localisation!$C$125,E169=4),-1,IF(OR(E169=Localisation!$C$126,E169=3),0,IF(OR(E169=Localisation!$C$127,E169=2),2,IF(OR(E169=Localisation!$C$128,E169=1),4)))))</f>
        <v>0</v>
      </c>
      <c r="AA169" s="11" t="b">
        <f>IF(OR(F169=Localisation!$C$118,F169=5),4,IF(OR(F169=Localisation!$C$119,F169=4),2,IF(OR(F169=Localisation!$C$120,F169=3),0,IF(OR(F169=Localisation!$C$121,F169=2),-1,IF(OR(F169=Localisation!$C$122,F169=1),-2)))))</f>
        <v>0</v>
      </c>
      <c r="AB169" s="11" t="b">
        <f>IF(OR(G169=Localisation!$C$124,G169=5),-2,IF(OR(G169=Localisation!$C$125,G169=4),-1,IF(OR(G169=Localisation!$C$126,G169=3),0,IF(OR(G169=Localisation!$C$127,G169=2),2,IF(OR(G169=Localisation!$C$128,G169=1),4)))))</f>
        <v>0</v>
      </c>
      <c r="AC169" s="11" t="b">
        <f>IF(OR(H169=Localisation!$C$118,H169=5),4,IF(OR(H169=Localisation!$C$119,H169=4),2,IF(OR(H169=Localisation!$C$120,H169=3),0,IF(OR(H169=Localisation!$C$121,H169=2),-1,IF(OR(H169=Localisation!$C$122,H169=1),-2)))))</f>
        <v>0</v>
      </c>
      <c r="AD169" s="11" t="b">
        <f>IF(OR(I169=Localisation!$C$124,I169=5),-2,IF(OR(I169=Localisation!$C$125,I169=4),-1,IF(OR(I169=Localisation!$C$126,I169=3),0,IF(OR(I169=Localisation!$C$127,I169=2),2,IF(OR(I169=Localisation!$C$128,I169=1),4)))))</f>
        <v>0</v>
      </c>
      <c r="AE169" s="11" t="b">
        <f>IF(OR(J169=Localisation!$C$118,J169=5),4,IF(OR(J169=Localisation!$C$119,J169=4),2,IF(OR(J169=Localisation!$C$120,J169=3),0,IF(OR(J169=Localisation!$C$121,J169=2),-1,IF(OR(J169=Localisation!$C$122,J169=1),-2)))))</f>
        <v>0</v>
      </c>
      <c r="AF169" s="11" t="b">
        <f>IF(OR(K169=Localisation!$C$124,K169=5),-2,IF(OR(K169=Localisation!$C$125,K169=4),-1,IF(OR(K169=Localisation!$C$126,K169=3),0,IF(OR(K169=Localisation!$C$127,K169=2),2,IF(OR(K169=Localisation!$C$128,K169=1),4)))))</f>
        <v>0</v>
      </c>
      <c r="AG169" s="11" t="b">
        <f>IF(OR(L169=Localisation!$C$118,L169=5),4,IF(OR(L169=Localisation!$C$119,L169=4),2,IF(OR(L169=Localisation!$C$120,L169=3),0,IF(OR(L169=Localisation!$C$121,L169=2),-1,IF(OR(L169=Localisation!$C$122,L169=1),-2)))))</f>
        <v>0</v>
      </c>
      <c r="AH169" s="11" t="b">
        <f>IF(OR(M169=Localisation!$C$124,M169=5),-2,IF(OR(M169=Localisation!$C$125,M169=4),-1,IF(OR(M169=Localisation!$C$126,M169=3),0,IF(OR(M169=Localisation!$C$127,M169=2),2,IF(OR(M169=Localisation!$C$128,M169=1),4)))))</f>
        <v>0</v>
      </c>
      <c r="AI169" s="11" t="b">
        <f>IF(OR(N169=Localisation!$C$118,N169=5),4,IF(OR(N169=Localisation!$C$119,N169=4),2,IF(OR(N169=Localisation!$C$120,N169=3),0,IF(OR(N169=Localisation!$C$121,N169=2),-1,IF(OR(N169=Localisation!$C$122,N169=1),-2)))))</f>
        <v>0</v>
      </c>
      <c r="AJ169" s="11" t="b">
        <f>IF(OR(O169=Localisation!$C$124,O169=5),-2,IF(OR(O169=Localisation!$C$125,O169=4),-1,IF(OR(O169=Localisation!$C$126,O169=3),0,IF(OR(O169=Localisation!$C$127,O169=2),2,IF(OR(O169=Localisation!$C$128,O169=1),4)))))</f>
        <v>0</v>
      </c>
      <c r="AK169" s="11" t="b">
        <f>IF(OR(P169=Localisation!$C$118,P169=5),4,IF(OR(P169=Localisation!$C$119,P169=4),2,IF(OR(P169=Localisation!$C$120,P169=3),0,IF(OR(P169=Localisation!$C$121,P169=2),-1,IF(OR(P169=Localisation!$C$122,P169=1),-2)))))</f>
        <v>0</v>
      </c>
      <c r="AL169" s="11" t="b">
        <f>IF(OR(Q169=Localisation!$C$124,Q169=5),-2,IF(OR(Q169=Localisation!$C$125,Q169=4),-1,IF(OR(Q169=Localisation!$C$126,Q169=3),0,IF(OR(Q169=Localisation!$C$127,Q169=2),2,IF(OR(Q169=Localisation!$C$128,Q169=1),4)))))</f>
        <v>0</v>
      </c>
      <c r="AM169" s="11" t="b">
        <f>IF(OR(R169=Localisation!$C$118,R169=5),4,IF(OR(R169=Localisation!$C$119,R169=4),2,IF(OR(R169=Localisation!$C$120,R169=3),0,IF(OR(R169=Localisation!$C$121,R169=2),-1,IF(OR(R169=Localisation!$C$122,R169=1),-2)))))</f>
        <v>0</v>
      </c>
      <c r="AN169" s="11" t="b">
        <f>IF(OR(S169=Localisation!$C$124,S169=5),-2,IF(OR(S169=Localisation!$C$125,S169=4),-1,IF(OR(S169=Localisation!$C$126,S169=3),0,IF(OR(S169=Localisation!$C$127,S169=2),2,IF(OR(S169=Localisation!$C$128,S169=1),4)))))</f>
        <v>0</v>
      </c>
      <c r="AO169" s="11" t="b">
        <f>IF(OR(T169=Localisation!$C$118,T169=5),4,IF(OR(T169=Localisation!$C$119,T169=4),2,IF(OR(T169=Localisation!$C$120,T169=3),0,IF(OR(T169=Localisation!$C$121,T169=2),-1,IF(OR(T169=Localisation!$C$122,T169=1),-2)))))</f>
        <v>0</v>
      </c>
      <c r="AP169" s="11" t="b">
        <f>IF(OR(U169=Localisation!$C$124,U169=5),-2,IF(OR(U169=Localisation!$C$125,U169=4),-1,IF(OR(U169=Localisation!$C$126,U169=3),0,IF(OR(U169=Localisation!$C$127,U169=2),2,IF(OR(U169=Localisation!$C$128,U169=1),4)))))</f>
        <v>0</v>
      </c>
      <c r="AR169" s="11" t="str">
        <f t="shared" si="47"/>
        <v>ЛОЖЬЛОЖЬ</v>
      </c>
      <c r="AS169" s="11" t="str">
        <f t="shared" si="48"/>
        <v>ЛОЖЬЛОЖЬ</v>
      </c>
      <c r="AT169" s="11" t="str">
        <f t="shared" si="49"/>
        <v>ЛОЖЬЛОЖЬ</v>
      </c>
      <c r="AU169" s="11" t="str">
        <f t="shared" si="50"/>
        <v>ЛОЖЬЛОЖЬ</v>
      </c>
      <c r="AV169" s="11" t="str">
        <f t="shared" si="51"/>
        <v>ЛОЖЬЛОЖЬ</v>
      </c>
      <c r="AW169" s="11" t="str">
        <f t="shared" si="52"/>
        <v>ЛОЖЬЛОЖЬ</v>
      </c>
      <c r="AX169" s="11" t="str">
        <f t="shared" si="53"/>
        <v>ЛОЖЬЛОЖЬ</v>
      </c>
      <c r="AY169" s="11" t="str">
        <f t="shared" si="54"/>
        <v>ЛОЖЬЛОЖЬ</v>
      </c>
      <c r="AZ169" s="11" t="str">
        <f t="shared" si="55"/>
        <v>ЛОЖЬЛОЖЬ</v>
      </c>
      <c r="BA169" s="11" t="str">
        <f t="shared" si="56"/>
        <v>ЛОЖЬЛОЖЬ</v>
      </c>
      <c r="BC169" s="11" t="str">
        <f t="shared" si="57"/>
        <v/>
      </c>
      <c r="BD169" s="11" t="str">
        <f t="shared" si="58"/>
        <v/>
      </c>
      <c r="BE169" s="11" t="str">
        <f t="shared" si="59"/>
        <v/>
      </c>
      <c r="BF169" s="11" t="str">
        <f t="shared" si="60"/>
        <v/>
      </c>
      <c r="BG169" s="11" t="str">
        <f t="shared" si="61"/>
        <v/>
      </c>
      <c r="BH169" s="11" t="str">
        <f t="shared" si="62"/>
        <v/>
      </c>
      <c r="BI169" s="11" t="str">
        <f t="shared" si="63"/>
        <v/>
      </c>
      <c r="BJ169" s="11" t="str">
        <f t="shared" si="64"/>
        <v/>
      </c>
      <c r="BK169" s="11" t="str">
        <f t="shared" si="65"/>
        <v/>
      </c>
      <c r="BL169" s="11" t="str">
        <f t="shared" si="66"/>
        <v/>
      </c>
    </row>
    <row r="170" spans="2:64" x14ac:dyDescent="0.3">
      <c r="B170"/>
      <c r="C170"/>
      <c r="D170"/>
      <c r="E170"/>
      <c r="F170"/>
      <c r="G170"/>
      <c r="H170"/>
      <c r="I170"/>
      <c r="J170"/>
      <c r="K170"/>
      <c r="L170"/>
      <c r="M170"/>
      <c r="N170"/>
      <c r="O170"/>
      <c r="P170"/>
      <c r="Q170"/>
      <c r="R170"/>
      <c r="S170"/>
      <c r="T170"/>
      <c r="U170"/>
      <c r="W170" s="11" t="b">
        <f>IF(OR(B170=Localisation!$C$118,B170=5),4,IF(OR(B170=Localisation!$C$119,B170=4),2,IF(OR(B170=Localisation!$C$120,B170=3),0,IF(OR(B170=Localisation!$C$121,B170=2),-1,IF(OR(B170=Localisation!$C$122,B170=1),-2)))))</f>
        <v>0</v>
      </c>
      <c r="X170" s="11" t="b">
        <f>IF(OR(C170=Localisation!$C$124,C170=5),-2,IF(OR(C170=Localisation!$C$125,C170=4),-1,IF(OR(C170=Localisation!$C$126,C170=3),0,IF(OR(C170=Localisation!$C$127,C170=2),2,IF(OR(C170=Localisation!$C$128,C170=1),4)))))</f>
        <v>0</v>
      </c>
      <c r="Y170" s="11" t="b">
        <f>IF(OR(D170=Localisation!$C$118,D170=5),4,IF(OR(D170=Localisation!$C$119,D170=4),2,IF(OR(D170=Localisation!$C$120,D170=3),0,IF(OR(D170=Localisation!$C$121,D170=2),-1,IF(OR(D170=Localisation!$C$122,D170=1),-2)))))</f>
        <v>0</v>
      </c>
      <c r="Z170" s="11" t="b">
        <f>IF(OR(E170=Localisation!$C$124,E170=5),-2,IF(OR(E170=Localisation!$C$125,E170=4),-1,IF(OR(E170=Localisation!$C$126,E170=3),0,IF(OR(E170=Localisation!$C$127,E170=2),2,IF(OR(E170=Localisation!$C$128,E170=1),4)))))</f>
        <v>0</v>
      </c>
      <c r="AA170" s="11" t="b">
        <f>IF(OR(F170=Localisation!$C$118,F170=5),4,IF(OR(F170=Localisation!$C$119,F170=4),2,IF(OR(F170=Localisation!$C$120,F170=3),0,IF(OR(F170=Localisation!$C$121,F170=2),-1,IF(OR(F170=Localisation!$C$122,F170=1),-2)))))</f>
        <v>0</v>
      </c>
      <c r="AB170" s="11" t="b">
        <f>IF(OR(G170=Localisation!$C$124,G170=5),-2,IF(OR(G170=Localisation!$C$125,G170=4),-1,IF(OR(G170=Localisation!$C$126,G170=3),0,IF(OR(G170=Localisation!$C$127,G170=2),2,IF(OR(G170=Localisation!$C$128,G170=1),4)))))</f>
        <v>0</v>
      </c>
      <c r="AC170" s="11" t="b">
        <f>IF(OR(H170=Localisation!$C$118,H170=5),4,IF(OR(H170=Localisation!$C$119,H170=4),2,IF(OR(H170=Localisation!$C$120,H170=3),0,IF(OR(H170=Localisation!$C$121,H170=2),-1,IF(OR(H170=Localisation!$C$122,H170=1),-2)))))</f>
        <v>0</v>
      </c>
      <c r="AD170" s="11" t="b">
        <f>IF(OR(I170=Localisation!$C$124,I170=5),-2,IF(OR(I170=Localisation!$C$125,I170=4),-1,IF(OR(I170=Localisation!$C$126,I170=3),0,IF(OR(I170=Localisation!$C$127,I170=2),2,IF(OR(I170=Localisation!$C$128,I170=1),4)))))</f>
        <v>0</v>
      </c>
      <c r="AE170" s="11" t="b">
        <f>IF(OR(J170=Localisation!$C$118,J170=5),4,IF(OR(J170=Localisation!$C$119,J170=4),2,IF(OR(J170=Localisation!$C$120,J170=3),0,IF(OR(J170=Localisation!$C$121,J170=2),-1,IF(OR(J170=Localisation!$C$122,J170=1),-2)))))</f>
        <v>0</v>
      </c>
      <c r="AF170" s="11" t="b">
        <f>IF(OR(K170=Localisation!$C$124,K170=5),-2,IF(OR(K170=Localisation!$C$125,K170=4),-1,IF(OR(K170=Localisation!$C$126,K170=3),0,IF(OR(K170=Localisation!$C$127,K170=2),2,IF(OR(K170=Localisation!$C$128,K170=1),4)))))</f>
        <v>0</v>
      </c>
      <c r="AG170" s="11" t="b">
        <f>IF(OR(L170=Localisation!$C$118,L170=5),4,IF(OR(L170=Localisation!$C$119,L170=4),2,IF(OR(L170=Localisation!$C$120,L170=3),0,IF(OR(L170=Localisation!$C$121,L170=2),-1,IF(OR(L170=Localisation!$C$122,L170=1),-2)))))</f>
        <v>0</v>
      </c>
      <c r="AH170" s="11" t="b">
        <f>IF(OR(M170=Localisation!$C$124,M170=5),-2,IF(OR(M170=Localisation!$C$125,M170=4),-1,IF(OR(M170=Localisation!$C$126,M170=3),0,IF(OR(M170=Localisation!$C$127,M170=2),2,IF(OR(M170=Localisation!$C$128,M170=1),4)))))</f>
        <v>0</v>
      </c>
      <c r="AI170" s="11" t="b">
        <f>IF(OR(N170=Localisation!$C$118,N170=5),4,IF(OR(N170=Localisation!$C$119,N170=4),2,IF(OR(N170=Localisation!$C$120,N170=3),0,IF(OR(N170=Localisation!$C$121,N170=2),-1,IF(OR(N170=Localisation!$C$122,N170=1),-2)))))</f>
        <v>0</v>
      </c>
      <c r="AJ170" s="11" t="b">
        <f>IF(OR(O170=Localisation!$C$124,O170=5),-2,IF(OR(O170=Localisation!$C$125,O170=4),-1,IF(OR(O170=Localisation!$C$126,O170=3),0,IF(OR(O170=Localisation!$C$127,O170=2),2,IF(OR(O170=Localisation!$C$128,O170=1),4)))))</f>
        <v>0</v>
      </c>
      <c r="AK170" s="11" t="b">
        <f>IF(OR(P170=Localisation!$C$118,P170=5),4,IF(OR(P170=Localisation!$C$119,P170=4),2,IF(OR(P170=Localisation!$C$120,P170=3),0,IF(OR(P170=Localisation!$C$121,P170=2),-1,IF(OR(P170=Localisation!$C$122,P170=1),-2)))))</f>
        <v>0</v>
      </c>
      <c r="AL170" s="11" t="b">
        <f>IF(OR(Q170=Localisation!$C$124,Q170=5),-2,IF(OR(Q170=Localisation!$C$125,Q170=4),-1,IF(OR(Q170=Localisation!$C$126,Q170=3),0,IF(OR(Q170=Localisation!$C$127,Q170=2),2,IF(OR(Q170=Localisation!$C$128,Q170=1),4)))))</f>
        <v>0</v>
      </c>
      <c r="AM170" s="11" t="b">
        <f>IF(OR(R170=Localisation!$C$118,R170=5),4,IF(OR(R170=Localisation!$C$119,R170=4),2,IF(OR(R170=Localisation!$C$120,R170=3),0,IF(OR(R170=Localisation!$C$121,R170=2),-1,IF(OR(R170=Localisation!$C$122,R170=1),-2)))))</f>
        <v>0</v>
      </c>
      <c r="AN170" s="11" t="b">
        <f>IF(OR(S170=Localisation!$C$124,S170=5),-2,IF(OR(S170=Localisation!$C$125,S170=4),-1,IF(OR(S170=Localisation!$C$126,S170=3),0,IF(OR(S170=Localisation!$C$127,S170=2),2,IF(OR(S170=Localisation!$C$128,S170=1),4)))))</f>
        <v>0</v>
      </c>
      <c r="AO170" s="11" t="b">
        <f>IF(OR(T170=Localisation!$C$118,T170=5),4,IF(OR(T170=Localisation!$C$119,T170=4),2,IF(OR(T170=Localisation!$C$120,T170=3),0,IF(OR(T170=Localisation!$C$121,T170=2),-1,IF(OR(T170=Localisation!$C$122,T170=1),-2)))))</f>
        <v>0</v>
      </c>
      <c r="AP170" s="11" t="b">
        <f>IF(OR(U170=Localisation!$C$124,U170=5),-2,IF(OR(U170=Localisation!$C$125,U170=4),-1,IF(OR(U170=Localisation!$C$126,U170=3),0,IF(OR(U170=Localisation!$C$127,U170=2),2,IF(OR(U170=Localisation!$C$128,U170=1),4)))))</f>
        <v>0</v>
      </c>
      <c r="AR170" s="11" t="str">
        <f t="shared" si="47"/>
        <v>ЛОЖЬЛОЖЬ</v>
      </c>
      <c r="AS170" s="11" t="str">
        <f t="shared" si="48"/>
        <v>ЛОЖЬЛОЖЬ</v>
      </c>
      <c r="AT170" s="11" t="str">
        <f t="shared" si="49"/>
        <v>ЛОЖЬЛОЖЬ</v>
      </c>
      <c r="AU170" s="11" t="str">
        <f t="shared" si="50"/>
        <v>ЛОЖЬЛОЖЬ</v>
      </c>
      <c r="AV170" s="11" t="str">
        <f t="shared" si="51"/>
        <v>ЛОЖЬЛОЖЬ</v>
      </c>
      <c r="AW170" s="11" t="str">
        <f t="shared" si="52"/>
        <v>ЛОЖЬЛОЖЬ</v>
      </c>
      <c r="AX170" s="11" t="str">
        <f t="shared" si="53"/>
        <v>ЛОЖЬЛОЖЬ</v>
      </c>
      <c r="AY170" s="11" t="str">
        <f t="shared" si="54"/>
        <v>ЛОЖЬЛОЖЬ</v>
      </c>
      <c r="AZ170" s="11" t="str">
        <f t="shared" si="55"/>
        <v>ЛОЖЬЛОЖЬ</v>
      </c>
      <c r="BA170" s="11" t="str">
        <f t="shared" si="56"/>
        <v>ЛОЖЬЛОЖЬ</v>
      </c>
      <c r="BC170" s="11" t="str">
        <f t="shared" si="57"/>
        <v/>
      </c>
      <c r="BD170" s="11" t="str">
        <f t="shared" si="58"/>
        <v/>
      </c>
      <c r="BE170" s="11" t="str">
        <f t="shared" si="59"/>
        <v/>
      </c>
      <c r="BF170" s="11" t="str">
        <f t="shared" si="60"/>
        <v/>
      </c>
      <c r="BG170" s="11" t="str">
        <f t="shared" si="61"/>
        <v/>
      </c>
      <c r="BH170" s="11" t="str">
        <f t="shared" si="62"/>
        <v/>
      </c>
      <c r="BI170" s="11" t="str">
        <f t="shared" si="63"/>
        <v/>
      </c>
      <c r="BJ170" s="11" t="str">
        <f t="shared" si="64"/>
        <v/>
      </c>
      <c r="BK170" s="11" t="str">
        <f t="shared" si="65"/>
        <v/>
      </c>
      <c r="BL170" s="11" t="str">
        <f t="shared" si="66"/>
        <v/>
      </c>
    </row>
    <row r="171" spans="2:64" x14ac:dyDescent="0.3">
      <c r="B171"/>
      <c r="C171"/>
      <c r="D171"/>
      <c r="E171"/>
      <c r="F171"/>
      <c r="G171"/>
      <c r="H171"/>
      <c r="I171"/>
      <c r="J171"/>
      <c r="K171"/>
      <c r="L171"/>
      <c r="M171"/>
      <c r="N171"/>
      <c r="O171"/>
      <c r="P171"/>
      <c r="Q171"/>
      <c r="R171"/>
      <c r="S171"/>
      <c r="T171"/>
      <c r="U171"/>
      <c r="W171" s="11" t="b">
        <f>IF(OR(B171=Localisation!$C$118,B171=5),4,IF(OR(B171=Localisation!$C$119,B171=4),2,IF(OR(B171=Localisation!$C$120,B171=3),0,IF(OR(B171=Localisation!$C$121,B171=2),-1,IF(OR(B171=Localisation!$C$122,B171=1),-2)))))</f>
        <v>0</v>
      </c>
      <c r="X171" s="11" t="b">
        <f>IF(OR(C171=Localisation!$C$124,C171=5),-2,IF(OR(C171=Localisation!$C$125,C171=4),-1,IF(OR(C171=Localisation!$C$126,C171=3),0,IF(OR(C171=Localisation!$C$127,C171=2),2,IF(OR(C171=Localisation!$C$128,C171=1),4)))))</f>
        <v>0</v>
      </c>
      <c r="Y171" s="11" t="b">
        <f>IF(OR(D171=Localisation!$C$118,D171=5),4,IF(OR(D171=Localisation!$C$119,D171=4),2,IF(OR(D171=Localisation!$C$120,D171=3),0,IF(OR(D171=Localisation!$C$121,D171=2),-1,IF(OR(D171=Localisation!$C$122,D171=1),-2)))))</f>
        <v>0</v>
      </c>
      <c r="Z171" s="11" t="b">
        <f>IF(OR(E171=Localisation!$C$124,E171=5),-2,IF(OR(E171=Localisation!$C$125,E171=4),-1,IF(OR(E171=Localisation!$C$126,E171=3),0,IF(OR(E171=Localisation!$C$127,E171=2),2,IF(OR(E171=Localisation!$C$128,E171=1),4)))))</f>
        <v>0</v>
      </c>
      <c r="AA171" s="11" t="b">
        <f>IF(OR(F171=Localisation!$C$118,F171=5),4,IF(OR(F171=Localisation!$C$119,F171=4),2,IF(OR(F171=Localisation!$C$120,F171=3),0,IF(OR(F171=Localisation!$C$121,F171=2),-1,IF(OR(F171=Localisation!$C$122,F171=1),-2)))))</f>
        <v>0</v>
      </c>
      <c r="AB171" s="11" t="b">
        <f>IF(OR(G171=Localisation!$C$124,G171=5),-2,IF(OR(G171=Localisation!$C$125,G171=4),-1,IF(OR(G171=Localisation!$C$126,G171=3),0,IF(OR(G171=Localisation!$C$127,G171=2),2,IF(OR(G171=Localisation!$C$128,G171=1),4)))))</f>
        <v>0</v>
      </c>
      <c r="AC171" s="11" t="b">
        <f>IF(OR(H171=Localisation!$C$118,H171=5),4,IF(OR(H171=Localisation!$C$119,H171=4),2,IF(OR(H171=Localisation!$C$120,H171=3),0,IF(OR(H171=Localisation!$C$121,H171=2),-1,IF(OR(H171=Localisation!$C$122,H171=1),-2)))))</f>
        <v>0</v>
      </c>
      <c r="AD171" s="11" t="b">
        <f>IF(OR(I171=Localisation!$C$124,I171=5),-2,IF(OR(I171=Localisation!$C$125,I171=4),-1,IF(OR(I171=Localisation!$C$126,I171=3),0,IF(OR(I171=Localisation!$C$127,I171=2),2,IF(OR(I171=Localisation!$C$128,I171=1),4)))))</f>
        <v>0</v>
      </c>
      <c r="AE171" s="11" t="b">
        <f>IF(OR(J171=Localisation!$C$118,J171=5),4,IF(OR(J171=Localisation!$C$119,J171=4),2,IF(OR(J171=Localisation!$C$120,J171=3),0,IF(OR(J171=Localisation!$C$121,J171=2),-1,IF(OR(J171=Localisation!$C$122,J171=1),-2)))))</f>
        <v>0</v>
      </c>
      <c r="AF171" s="11" t="b">
        <f>IF(OR(K171=Localisation!$C$124,K171=5),-2,IF(OR(K171=Localisation!$C$125,K171=4),-1,IF(OR(K171=Localisation!$C$126,K171=3),0,IF(OR(K171=Localisation!$C$127,K171=2),2,IF(OR(K171=Localisation!$C$128,K171=1),4)))))</f>
        <v>0</v>
      </c>
      <c r="AG171" s="11" t="b">
        <f>IF(OR(L171=Localisation!$C$118,L171=5),4,IF(OR(L171=Localisation!$C$119,L171=4),2,IF(OR(L171=Localisation!$C$120,L171=3),0,IF(OR(L171=Localisation!$C$121,L171=2),-1,IF(OR(L171=Localisation!$C$122,L171=1),-2)))))</f>
        <v>0</v>
      </c>
      <c r="AH171" s="11" t="b">
        <f>IF(OR(M171=Localisation!$C$124,M171=5),-2,IF(OR(M171=Localisation!$C$125,M171=4),-1,IF(OR(M171=Localisation!$C$126,M171=3),0,IF(OR(M171=Localisation!$C$127,M171=2),2,IF(OR(M171=Localisation!$C$128,M171=1),4)))))</f>
        <v>0</v>
      </c>
      <c r="AI171" s="11" t="b">
        <f>IF(OR(N171=Localisation!$C$118,N171=5),4,IF(OR(N171=Localisation!$C$119,N171=4),2,IF(OR(N171=Localisation!$C$120,N171=3),0,IF(OR(N171=Localisation!$C$121,N171=2),-1,IF(OR(N171=Localisation!$C$122,N171=1),-2)))))</f>
        <v>0</v>
      </c>
      <c r="AJ171" s="11" t="b">
        <f>IF(OR(O171=Localisation!$C$124,O171=5),-2,IF(OR(O171=Localisation!$C$125,O171=4),-1,IF(OR(O171=Localisation!$C$126,O171=3),0,IF(OR(O171=Localisation!$C$127,O171=2),2,IF(OR(O171=Localisation!$C$128,O171=1),4)))))</f>
        <v>0</v>
      </c>
      <c r="AK171" s="11" t="b">
        <f>IF(OR(P171=Localisation!$C$118,P171=5),4,IF(OR(P171=Localisation!$C$119,P171=4),2,IF(OR(P171=Localisation!$C$120,P171=3),0,IF(OR(P171=Localisation!$C$121,P171=2),-1,IF(OR(P171=Localisation!$C$122,P171=1),-2)))))</f>
        <v>0</v>
      </c>
      <c r="AL171" s="11" t="b">
        <f>IF(OR(Q171=Localisation!$C$124,Q171=5),-2,IF(OR(Q171=Localisation!$C$125,Q171=4),-1,IF(OR(Q171=Localisation!$C$126,Q171=3),0,IF(OR(Q171=Localisation!$C$127,Q171=2),2,IF(OR(Q171=Localisation!$C$128,Q171=1),4)))))</f>
        <v>0</v>
      </c>
      <c r="AM171" s="11" t="b">
        <f>IF(OR(R171=Localisation!$C$118,R171=5),4,IF(OR(R171=Localisation!$C$119,R171=4),2,IF(OR(R171=Localisation!$C$120,R171=3),0,IF(OR(R171=Localisation!$C$121,R171=2),-1,IF(OR(R171=Localisation!$C$122,R171=1),-2)))))</f>
        <v>0</v>
      </c>
      <c r="AN171" s="11" t="b">
        <f>IF(OR(S171=Localisation!$C$124,S171=5),-2,IF(OR(S171=Localisation!$C$125,S171=4),-1,IF(OR(S171=Localisation!$C$126,S171=3),0,IF(OR(S171=Localisation!$C$127,S171=2),2,IF(OR(S171=Localisation!$C$128,S171=1),4)))))</f>
        <v>0</v>
      </c>
      <c r="AO171" s="11" t="b">
        <f>IF(OR(T171=Localisation!$C$118,T171=5),4,IF(OR(T171=Localisation!$C$119,T171=4),2,IF(OR(T171=Localisation!$C$120,T171=3),0,IF(OR(T171=Localisation!$C$121,T171=2),-1,IF(OR(T171=Localisation!$C$122,T171=1),-2)))))</f>
        <v>0</v>
      </c>
      <c r="AP171" s="11" t="b">
        <f>IF(OR(U171=Localisation!$C$124,U171=5),-2,IF(OR(U171=Localisation!$C$125,U171=4),-1,IF(OR(U171=Localisation!$C$126,U171=3),0,IF(OR(U171=Localisation!$C$127,U171=2),2,IF(OR(U171=Localisation!$C$128,U171=1),4)))))</f>
        <v>0</v>
      </c>
      <c r="AR171" s="11" t="str">
        <f t="shared" si="47"/>
        <v>ЛОЖЬЛОЖЬ</v>
      </c>
      <c r="AS171" s="11" t="str">
        <f t="shared" si="48"/>
        <v>ЛОЖЬЛОЖЬ</v>
      </c>
      <c r="AT171" s="11" t="str">
        <f t="shared" si="49"/>
        <v>ЛОЖЬЛОЖЬ</v>
      </c>
      <c r="AU171" s="11" t="str">
        <f t="shared" si="50"/>
        <v>ЛОЖЬЛОЖЬ</v>
      </c>
      <c r="AV171" s="11" t="str">
        <f t="shared" si="51"/>
        <v>ЛОЖЬЛОЖЬ</v>
      </c>
      <c r="AW171" s="11" t="str">
        <f t="shared" si="52"/>
        <v>ЛОЖЬЛОЖЬ</v>
      </c>
      <c r="AX171" s="11" t="str">
        <f t="shared" si="53"/>
        <v>ЛОЖЬЛОЖЬ</v>
      </c>
      <c r="AY171" s="11" t="str">
        <f t="shared" si="54"/>
        <v>ЛОЖЬЛОЖЬ</v>
      </c>
      <c r="AZ171" s="11" t="str">
        <f t="shared" si="55"/>
        <v>ЛОЖЬЛОЖЬ</v>
      </c>
      <c r="BA171" s="11" t="str">
        <f t="shared" si="56"/>
        <v>ЛОЖЬЛОЖЬ</v>
      </c>
      <c r="BC171" s="11" t="str">
        <f t="shared" si="57"/>
        <v/>
      </c>
      <c r="BD171" s="11" t="str">
        <f t="shared" si="58"/>
        <v/>
      </c>
      <c r="BE171" s="11" t="str">
        <f t="shared" si="59"/>
        <v/>
      </c>
      <c r="BF171" s="11" t="str">
        <f t="shared" si="60"/>
        <v/>
      </c>
      <c r="BG171" s="11" t="str">
        <f t="shared" si="61"/>
        <v/>
      </c>
      <c r="BH171" s="11" t="str">
        <f t="shared" si="62"/>
        <v/>
      </c>
      <c r="BI171" s="11" t="str">
        <f t="shared" si="63"/>
        <v/>
      </c>
      <c r="BJ171" s="11" t="str">
        <f t="shared" si="64"/>
        <v/>
      </c>
      <c r="BK171" s="11" t="str">
        <f t="shared" si="65"/>
        <v/>
      </c>
      <c r="BL171" s="11" t="str">
        <f t="shared" si="66"/>
        <v/>
      </c>
    </row>
    <row r="172" spans="2:64" x14ac:dyDescent="0.3">
      <c r="B172"/>
      <c r="C172"/>
      <c r="D172"/>
      <c r="E172"/>
      <c r="F172"/>
      <c r="G172"/>
      <c r="H172"/>
      <c r="I172"/>
      <c r="J172"/>
      <c r="K172"/>
      <c r="L172"/>
      <c r="M172"/>
      <c r="N172"/>
      <c r="O172"/>
      <c r="P172"/>
      <c r="Q172"/>
      <c r="R172"/>
      <c r="S172"/>
      <c r="T172"/>
      <c r="U172"/>
      <c r="W172" s="11" t="b">
        <f>IF(OR(B172=Localisation!$C$118,B172=5),4,IF(OR(B172=Localisation!$C$119,B172=4),2,IF(OR(B172=Localisation!$C$120,B172=3),0,IF(OR(B172=Localisation!$C$121,B172=2),-1,IF(OR(B172=Localisation!$C$122,B172=1),-2)))))</f>
        <v>0</v>
      </c>
      <c r="X172" s="11" t="b">
        <f>IF(OR(C172=Localisation!$C$124,C172=5),-2,IF(OR(C172=Localisation!$C$125,C172=4),-1,IF(OR(C172=Localisation!$C$126,C172=3),0,IF(OR(C172=Localisation!$C$127,C172=2),2,IF(OR(C172=Localisation!$C$128,C172=1),4)))))</f>
        <v>0</v>
      </c>
      <c r="Y172" s="11" t="b">
        <f>IF(OR(D172=Localisation!$C$118,D172=5),4,IF(OR(D172=Localisation!$C$119,D172=4),2,IF(OR(D172=Localisation!$C$120,D172=3),0,IF(OR(D172=Localisation!$C$121,D172=2),-1,IF(OR(D172=Localisation!$C$122,D172=1),-2)))))</f>
        <v>0</v>
      </c>
      <c r="Z172" s="11" t="b">
        <f>IF(OR(E172=Localisation!$C$124,E172=5),-2,IF(OR(E172=Localisation!$C$125,E172=4),-1,IF(OR(E172=Localisation!$C$126,E172=3),0,IF(OR(E172=Localisation!$C$127,E172=2),2,IF(OR(E172=Localisation!$C$128,E172=1),4)))))</f>
        <v>0</v>
      </c>
      <c r="AA172" s="11" t="b">
        <f>IF(OR(F172=Localisation!$C$118,F172=5),4,IF(OR(F172=Localisation!$C$119,F172=4),2,IF(OR(F172=Localisation!$C$120,F172=3),0,IF(OR(F172=Localisation!$C$121,F172=2),-1,IF(OR(F172=Localisation!$C$122,F172=1),-2)))))</f>
        <v>0</v>
      </c>
      <c r="AB172" s="11" t="b">
        <f>IF(OR(G172=Localisation!$C$124,G172=5),-2,IF(OR(G172=Localisation!$C$125,G172=4),-1,IF(OR(G172=Localisation!$C$126,G172=3),0,IF(OR(G172=Localisation!$C$127,G172=2),2,IF(OR(G172=Localisation!$C$128,G172=1),4)))))</f>
        <v>0</v>
      </c>
      <c r="AC172" s="11" t="b">
        <f>IF(OR(H172=Localisation!$C$118,H172=5),4,IF(OR(H172=Localisation!$C$119,H172=4),2,IF(OR(H172=Localisation!$C$120,H172=3),0,IF(OR(H172=Localisation!$C$121,H172=2),-1,IF(OR(H172=Localisation!$C$122,H172=1),-2)))))</f>
        <v>0</v>
      </c>
      <c r="AD172" s="11" t="b">
        <f>IF(OR(I172=Localisation!$C$124,I172=5),-2,IF(OR(I172=Localisation!$C$125,I172=4),-1,IF(OR(I172=Localisation!$C$126,I172=3),0,IF(OR(I172=Localisation!$C$127,I172=2),2,IF(OR(I172=Localisation!$C$128,I172=1),4)))))</f>
        <v>0</v>
      </c>
      <c r="AE172" s="11" t="b">
        <f>IF(OR(J172=Localisation!$C$118,J172=5),4,IF(OR(J172=Localisation!$C$119,J172=4),2,IF(OR(J172=Localisation!$C$120,J172=3),0,IF(OR(J172=Localisation!$C$121,J172=2),-1,IF(OR(J172=Localisation!$C$122,J172=1),-2)))))</f>
        <v>0</v>
      </c>
      <c r="AF172" s="11" t="b">
        <f>IF(OR(K172=Localisation!$C$124,K172=5),-2,IF(OR(K172=Localisation!$C$125,K172=4),-1,IF(OR(K172=Localisation!$C$126,K172=3),0,IF(OR(K172=Localisation!$C$127,K172=2),2,IF(OR(K172=Localisation!$C$128,K172=1),4)))))</f>
        <v>0</v>
      </c>
      <c r="AG172" s="11" t="b">
        <f>IF(OR(L172=Localisation!$C$118,L172=5),4,IF(OR(L172=Localisation!$C$119,L172=4),2,IF(OR(L172=Localisation!$C$120,L172=3),0,IF(OR(L172=Localisation!$C$121,L172=2),-1,IF(OR(L172=Localisation!$C$122,L172=1),-2)))))</f>
        <v>0</v>
      </c>
      <c r="AH172" s="11" t="b">
        <f>IF(OR(M172=Localisation!$C$124,M172=5),-2,IF(OR(M172=Localisation!$C$125,M172=4),-1,IF(OR(M172=Localisation!$C$126,M172=3),0,IF(OR(M172=Localisation!$C$127,M172=2),2,IF(OR(M172=Localisation!$C$128,M172=1),4)))))</f>
        <v>0</v>
      </c>
      <c r="AI172" s="11" t="b">
        <f>IF(OR(N172=Localisation!$C$118,N172=5),4,IF(OR(N172=Localisation!$C$119,N172=4),2,IF(OR(N172=Localisation!$C$120,N172=3),0,IF(OR(N172=Localisation!$C$121,N172=2),-1,IF(OR(N172=Localisation!$C$122,N172=1),-2)))))</f>
        <v>0</v>
      </c>
      <c r="AJ172" s="11" t="b">
        <f>IF(OR(O172=Localisation!$C$124,O172=5),-2,IF(OR(O172=Localisation!$C$125,O172=4),-1,IF(OR(O172=Localisation!$C$126,O172=3),0,IF(OR(O172=Localisation!$C$127,O172=2),2,IF(OR(O172=Localisation!$C$128,O172=1),4)))))</f>
        <v>0</v>
      </c>
      <c r="AK172" s="11" t="b">
        <f>IF(OR(P172=Localisation!$C$118,P172=5),4,IF(OR(P172=Localisation!$C$119,P172=4),2,IF(OR(P172=Localisation!$C$120,P172=3),0,IF(OR(P172=Localisation!$C$121,P172=2),-1,IF(OR(P172=Localisation!$C$122,P172=1),-2)))))</f>
        <v>0</v>
      </c>
      <c r="AL172" s="11" t="b">
        <f>IF(OR(Q172=Localisation!$C$124,Q172=5),-2,IF(OR(Q172=Localisation!$C$125,Q172=4),-1,IF(OR(Q172=Localisation!$C$126,Q172=3),0,IF(OR(Q172=Localisation!$C$127,Q172=2),2,IF(OR(Q172=Localisation!$C$128,Q172=1),4)))))</f>
        <v>0</v>
      </c>
      <c r="AM172" s="11" t="b">
        <f>IF(OR(R172=Localisation!$C$118,R172=5),4,IF(OR(R172=Localisation!$C$119,R172=4),2,IF(OR(R172=Localisation!$C$120,R172=3),0,IF(OR(R172=Localisation!$C$121,R172=2),-1,IF(OR(R172=Localisation!$C$122,R172=1),-2)))))</f>
        <v>0</v>
      </c>
      <c r="AN172" s="11" t="b">
        <f>IF(OR(S172=Localisation!$C$124,S172=5),-2,IF(OR(S172=Localisation!$C$125,S172=4),-1,IF(OR(S172=Localisation!$C$126,S172=3),0,IF(OR(S172=Localisation!$C$127,S172=2),2,IF(OR(S172=Localisation!$C$128,S172=1),4)))))</f>
        <v>0</v>
      </c>
      <c r="AO172" s="11" t="b">
        <f>IF(OR(T172=Localisation!$C$118,T172=5),4,IF(OR(T172=Localisation!$C$119,T172=4),2,IF(OR(T172=Localisation!$C$120,T172=3),0,IF(OR(T172=Localisation!$C$121,T172=2),-1,IF(OR(T172=Localisation!$C$122,T172=1),-2)))))</f>
        <v>0</v>
      </c>
      <c r="AP172" s="11" t="b">
        <f>IF(OR(U172=Localisation!$C$124,U172=5),-2,IF(OR(U172=Localisation!$C$125,U172=4),-1,IF(OR(U172=Localisation!$C$126,U172=3),0,IF(OR(U172=Localisation!$C$127,U172=2),2,IF(OR(U172=Localisation!$C$128,U172=1),4)))))</f>
        <v>0</v>
      </c>
      <c r="AR172" s="11" t="str">
        <f t="shared" si="47"/>
        <v>ЛОЖЬЛОЖЬ</v>
      </c>
      <c r="AS172" s="11" t="str">
        <f t="shared" si="48"/>
        <v>ЛОЖЬЛОЖЬ</v>
      </c>
      <c r="AT172" s="11" t="str">
        <f t="shared" si="49"/>
        <v>ЛОЖЬЛОЖЬ</v>
      </c>
      <c r="AU172" s="11" t="str">
        <f t="shared" si="50"/>
        <v>ЛОЖЬЛОЖЬ</v>
      </c>
      <c r="AV172" s="11" t="str">
        <f t="shared" si="51"/>
        <v>ЛОЖЬЛОЖЬ</v>
      </c>
      <c r="AW172" s="11" t="str">
        <f t="shared" si="52"/>
        <v>ЛОЖЬЛОЖЬ</v>
      </c>
      <c r="AX172" s="11" t="str">
        <f t="shared" si="53"/>
        <v>ЛОЖЬЛОЖЬ</v>
      </c>
      <c r="AY172" s="11" t="str">
        <f t="shared" si="54"/>
        <v>ЛОЖЬЛОЖЬ</v>
      </c>
      <c r="AZ172" s="11" t="str">
        <f t="shared" si="55"/>
        <v>ЛОЖЬЛОЖЬ</v>
      </c>
      <c r="BA172" s="11" t="str">
        <f t="shared" si="56"/>
        <v>ЛОЖЬЛОЖЬ</v>
      </c>
      <c r="BC172" s="11" t="str">
        <f t="shared" si="57"/>
        <v/>
      </c>
      <c r="BD172" s="11" t="str">
        <f t="shared" si="58"/>
        <v/>
      </c>
      <c r="BE172" s="11" t="str">
        <f t="shared" si="59"/>
        <v/>
      </c>
      <c r="BF172" s="11" t="str">
        <f t="shared" si="60"/>
        <v/>
      </c>
      <c r="BG172" s="11" t="str">
        <f t="shared" si="61"/>
        <v/>
      </c>
      <c r="BH172" s="11" t="str">
        <f t="shared" si="62"/>
        <v/>
      </c>
      <c r="BI172" s="11" t="str">
        <f t="shared" si="63"/>
        <v/>
      </c>
      <c r="BJ172" s="11" t="str">
        <f t="shared" si="64"/>
        <v/>
      </c>
      <c r="BK172" s="11" t="str">
        <f t="shared" si="65"/>
        <v/>
      </c>
      <c r="BL172" s="11" t="str">
        <f t="shared" si="66"/>
        <v/>
      </c>
    </row>
    <row r="173" spans="2:64" x14ac:dyDescent="0.3">
      <c r="B173"/>
      <c r="C173"/>
      <c r="D173"/>
      <c r="E173"/>
      <c r="F173"/>
      <c r="G173"/>
      <c r="H173"/>
      <c r="I173"/>
      <c r="J173"/>
      <c r="K173"/>
      <c r="L173"/>
      <c r="M173"/>
      <c r="N173"/>
      <c r="O173"/>
      <c r="P173"/>
      <c r="Q173"/>
      <c r="R173"/>
      <c r="S173"/>
      <c r="T173"/>
      <c r="U173"/>
      <c r="W173" s="11" t="b">
        <f>IF(OR(B173=Localisation!$C$118,B173=5),4,IF(OR(B173=Localisation!$C$119,B173=4),2,IF(OR(B173=Localisation!$C$120,B173=3),0,IF(OR(B173=Localisation!$C$121,B173=2),-1,IF(OR(B173=Localisation!$C$122,B173=1),-2)))))</f>
        <v>0</v>
      </c>
      <c r="X173" s="11" t="b">
        <f>IF(OR(C173=Localisation!$C$124,C173=5),-2,IF(OR(C173=Localisation!$C$125,C173=4),-1,IF(OR(C173=Localisation!$C$126,C173=3),0,IF(OR(C173=Localisation!$C$127,C173=2),2,IF(OR(C173=Localisation!$C$128,C173=1),4)))))</f>
        <v>0</v>
      </c>
      <c r="Y173" s="11" t="b">
        <f>IF(OR(D173=Localisation!$C$118,D173=5),4,IF(OR(D173=Localisation!$C$119,D173=4),2,IF(OR(D173=Localisation!$C$120,D173=3),0,IF(OR(D173=Localisation!$C$121,D173=2),-1,IF(OR(D173=Localisation!$C$122,D173=1),-2)))))</f>
        <v>0</v>
      </c>
      <c r="Z173" s="11" t="b">
        <f>IF(OR(E173=Localisation!$C$124,E173=5),-2,IF(OR(E173=Localisation!$C$125,E173=4),-1,IF(OR(E173=Localisation!$C$126,E173=3),0,IF(OR(E173=Localisation!$C$127,E173=2),2,IF(OR(E173=Localisation!$C$128,E173=1),4)))))</f>
        <v>0</v>
      </c>
      <c r="AA173" s="11" t="b">
        <f>IF(OR(F173=Localisation!$C$118,F173=5),4,IF(OR(F173=Localisation!$C$119,F173=4),2,IF(OR(F173=Localisation!$C$120,F173=3),0,IF(OR(F173=Localisation!$C$121,F173=2),-1,IF(OR(F173=Localisation!$C$122,F173=1),-2)))))</f>
        <v>0</v>
      </c>
      <c r="AB173" s="11" t="b">
        <f>IF(OR(G173=Localisation!$C$124,G173=5),-2,IF(OR(G173=Localisation!$C$125,G173=4),-1,IF(OR(G173=Localisation!$C$126,G173=3),0,IF(OR(G173=Localisation!$C$127,G173=2),2,IF(OR(G173=Localisation!$C$128,G173=1),4)))))</f>
        <v>0</v>
      </c>
      <c r="AC173" s="11" t="b">
        <f>IF(OR(H173=Localisation!$C$118,H173=5),4,IF(OR(H173=Localisation!$C$119,H173=4),2,IF(OR(H173=Localisation!$C$120,H173=3),0,IF(OR(H173=Localisation!$C$121,H173=2),-1,IF(OR(H173=Localisation!$C$122,H173=1),-2)))))</f>
        <v>0</v>
      </c>
      <c r="AD173" s="11" t="b">
        <f>IF(OR(I173=Localisation!$C$124,I173=5),-2,IF(OR(I173=Localisation!$C$125,I173=4),-1,IF(OR(I173=Localisation!$C$126,I173=3),0,IF(OR(I173=Localisation!$C$127,I173=2),2,IF(OR(I173=Localisation!$C$128,I173=1),4)))))</f>
        <v>0</v>
      </c>
      <c r="AE173" s="11" t="b">
        <f>IF(OR(J173=Localisation!$C$118,J173=5),4,IF(OR(J173=Localisation!$C$119,J173=4),2,IF(OR(J173=Localisation!$C$120,J173=3),0,IF(OR(J173=Localisation!$C$121,J173=2),-1,IF(OR(J173=Localisation!$C$122,J173=1),-2)))))</f>
        <v>0</v>
      </c>
      <c r="AF173" s="11" t="b">
        <f>IF(OR(K173=Localisation!$C$124,K173=5),-2,IF(OR(K173=Localisation!$C$125,K173=4),-1,IF(OR(K173=Localisation!$C$126,K173=3),0,IF(OR(K173=Localisation!$C$127,K173=2),2,IF(OR(K173=Localisation!$C$128,K173=1),4)))))</f>
        <v>0</v>
      </c>
      <c r="AG173" s="11" t="b">
        <f>IF(OR(L173=Localisation!$C$118,L173=5),4,IF(OR(L173=Localisation!$C$119,L173=4),2,IF(OR(L173=Localisation!$C$120,L173=3),0,IF(OR(L173=Localisation!$C$121,L173=2),-1,IF(OR(L173=Localisation!$C$122,L173=1),-2)))))</f>
        <v>0</v>
      </c>
      <c r="AH173" s="11" t="b">
        <f>IF(OR(M173=Localisation!$C$124,M173=5),-2,IF(OR(M173=Localisation!$C$125,M173=4),-1,IF(OR(M173=Localisation!$C$126,M173=3),0,IF(OR(M173=Localisation!$C$127,M173=2),2,IF(OR(M173=Localisation!$C$128,M173=1),4)))))</f>
        <v>0</v>
      </c>
      <c r="AI173" s="11" t="b">
        <f>IF(OR(N173=Localisation!$C$118,N173=5),4,IF(OR(N173=Localisation!$C$119,N173=4),2,IF(OR(N173=Localisation!$C$120,N173=3),0,IF(OR(N173=Localisation!$C$121,N173=2),-1,IF(OR(N173=Localisation!$C$122,N173=1),-2)))))</f>
        <v>0</v>
      </c>
      <c r="AJ173" s="11" t="b">
        <f>IF(OR(O173=Localisation!$C$124,O173=5),-2,IF(OR(O173=Localisation!$C$125,O173=4),-1,IF(OR(O173=Localisation!$C$126,O173=3),0,IF(OR(O173=Localisation!$C$127,O173=2),2,IF(OR(O173=Localisation!$C$128,O173=1),4)))))</f>
        <v>0</v>
      </c>
      <c r="AK173" s="11" t="b">
        <f>IF(OR(P173=Localisation!$C$118,P173=5),4,IF(OR(P173=Localisation!$C$119,P173=4),2,IF(OR(P173=Localisation!$C$120,P173=3),0,IF(OR(P173=Localisation!$C$121,P173=2),-1,IF(OR(P173=Localisation!$C$122,P173=1),-2)))))</f>
        <v>0</v>
      </c>
      <c r="AL173" s="11" t="b">
        <f>IF(OR(Q173=Localisation!$C$124,Q173=5),-2,IF(OR(Q173=Localisation!$C$125,Q173=4),-1,IF(OR(Q173=Localisation!$C$126,Q173=3),0,IF(OR(Q173=Localisation!$C$127,Q173=2),2,IF(OR(Q173=Localisation!$C$128,Q173=1),4)))))</f>
        <v>0</v>
      </c>
      <c r="AM173" s="11" t="b">
        <f>IF(OR(R173=Localisation!$C$118,R173=5),4,IF(OR(R173=Localisation!$C$119,R173=4),2,IF(OR(R173=Localisation!$C$120,R173=3),0,IF(OR(R173=Localisation!$C$121,R173=2),-1,IF(OR(R173=Localisation!$C$122,R173=1),-2)))))</f>
        <v>0</v>
      </c>
      <c r="AN173" s="11" t="b">
        <f>IF(OR(S173=Localisation!$C$124,S173=5),-2,IF(OR(S173=Localisation!$C$125,S173=4),-1,IF(OR(S173=Localisation!$C$126,S173=3),0,IF(OR(S173=Localisation!$C$127,S173=2),2,IF(OR(S173=Localisation!$C$128,S173=1),4)))))</f>
        <v>0</v>
      </c>
      <c r="AO173" s="11" t="b">
        <f>IF(OR(T173=Localisation!$C$118,T173=5),4,IF(OR(T173=Localisation!$C$119,T173=4),2,IF(OR(T173=Localisation!$C$120,T173=3),0,IF(OR(T173=Localisation!$C$121,T173=2),-1,IF(OR(T173=Localisation!$C$122,T173=1),-2)))))</f>
        <v>0</v>
      </c>
      <c r="AP173" s="11" t="b">
        <f>IF(OR(U173=Localisation!$C$124,U173=5),-2,IF(OR(U173=Localisation!$C$125,U173=4),-1,IF(OR(U173=Localisation!$C$126,U173=3),0,IF(OR(U173=Localisation!$C$127,U173=2),2,IF(OR(U173=Localisation!$C$128,U173=1),4)))))</f>
        <v>0</v>
      </c>
      <c r="AR173" s="11" t="str">
        <f t="shared" si="47"/>
        <v>ЛОЖЬЛОЖЬ</v>
      </c>
      <c r="AS173" s="11" t="str">
        <f t="shared" si="48"/>
        <v>ЛОЖЬЛОЖЬ</v>
      </c>
      <c r="AT173" s="11" t="str">
        <f t="shared" si="49"/>
        <v>ЛОЖЬЛОЖЬ</v>
      </c>
      <c r="AU173" s="11" t="str">
        <f t="shared" si="50"/>
        <v>ЛОЖЬЛОЖЬ</v>
      </c>
      <c r="AV173" s="11" t="str">
        <f t="shared" si="51"/>
        <v>ЛОЖЬЛОЖЬ</v>
      </c>
      <c r="AW173" s="11" t="str">
        <f t="shared" si="52"/>
        <v>ЛОЖЬЛОЖЬ</v>
      </c>
      <c r="AX173" s="11" t="str">
        <f t="shared" si="53"/>
        <v>ЛОЖЬЛОЖЬ</v>
      </c>
      <c r="AY173" s="11" t="str">
        <f t="shared" si="54"/>
        <v>ЛОЖЬЛОЖЬ</v>
      </c>
      <c r="AZ173" s="11" t="str">
        <f t="shared" si="55"/>
        <v>ЛОЖЬЛОЖЬ</v>
      </c>
      <c r="BA173" s="11" t="str">
        <f t="shared" si="56"/>
        <v>ЛОЖЬЛОЖЬ</v>
      </c>
      <c r="BC173" s="11" t="str">
        <f t="shared" si="57"/>
        <v/>
      </c>
      <c r="BD173" s="11" t="str">
        <f t="shared" si="58"/>
        <v/>
      </c>
      <c r="BE173" s="11" t="str">
        <f t="shared" si="59"/>
        <v/>
      </c>
      <c r="BF173" s="11" t="str">
        <f t="shared" si="60"/>
        <v/>
      </c>
      <c r="BG173" s="11" t="str">
        <f t="shared" si="61"/>
        <v/>
      </c>
      <c r="BH173" s="11" t="str">
        <f t="shared" si="62"/>
        <v/>
      </c>
      <c r="BI173" s="11" t="str">
        <f t="shared" si="63"/>
        <v/>
      </c>
      <c r="BJ173" s="11" t="str">
        <f t="shared" si="64"/>
        <v/>
      </c>
      <c r="BK173" s="11" t="str">
        <f t="shared" si="65"/>
        <v/>
      </c>
      <c r="BL173" s="11" t="str">
        <f t="shared" si="66"/>
        <v/>
      </c>
    </row>
    <row r="174" spans="2:64" x14ac:dyDescent="0.3">
      <c r="B174"/>
      <c r="C174"/>
      <c r="D174"/>
      <c r="E174"/>
      <c r="F174"/>
      <c r="G174"/>
      <c r="H174"/>
      <c r="I174"/>
      <c r="J174"/>
      <c r="K174"/>
      <c r="L174"/>
      <c r="M174"/>
      <c r="N174"/>
      <c r="O174"/>
      <c r="P174"/>
      <c r="Q174"/>
      <c r="R174"/>
      <c r="S174"/>
      <c r="T174"/>
      <c r="U174"/>
      <c r="W174" s="11" t="b">
        <f>IF(OR(B174=Localisation!$C$118,B174=5),4,IF(OR(B174=Localisation!$C$119,B174=4),2,IF(OR(B174=Localisation!$C$120,B174=3),0,IF(OR(B174=Localisation!$C$121,B174=2),-1,IF(OR(B174=Localisation!$C$122,B174=1),-2)))))</f>
        <v>0</v>
      </c>
      <c r="X174" s="11" t="b">
        <f>IF(OR(C174=Localisation!$C$124,C174=5),-2,IF(OR(C174=Localisation!$C$125,C174=4),-1,IF(OR(C174=Localisation!$C$126,C174=3),0,IF(OR(C174=Localisation!$C$127,C174=2),2,IF(OR(C174=Localisation!$C$128,C174=1),4)))))</f>
        <v>0</v>
      </c>
      <c r="Y174" s="11" t="b">
        <f>IF(OR(D174=Localisation!$C$118,D174=5),4,IF(OR(D174=Localisation!$C$119,D174=4),2,IF(OR(D174=Localisation!$C$120,D174=3),0,IF(OR(D174=Localisation!$C$121,D174=2),-1,IF(OR(D174=Localisation!$C$122,D174=1),-2)))))</f>
        <v>0</v>
      </c>
      <c r="Z174" s="11" t="b">
        <f>IF(OR(E174=Localisation!$C$124,E174=5),-2,IF(OR(E174=Localisation!$C$125,E174=4),-1,IF(OR(E174=Localisation!$C$126,E174=3),0,IF(OR(E174=Localisation!$C$127,E174=2),2,IF(OR(E174=Localisation!$C$128,E174=1),4)))))</f>
        <v>0</v>
      </c>
      <c r="AA174" s="11" t="b">
        <f>IF(OR(F174=Localisation!$C$118,F174=5),4,IF(OR(F174=Localisation!$C$119,F174=4),2,IF(OR(F174=Localisation!$C$120,F174=3),0,IF(OR(F174=Localisation!$C$121,F174=2),-1,IF(OR(F174=Localisation!$C$122,F174=1),-2)))))</f>
        <v>0</v>
      </c>
      <c r="AB174" s="11" t="b">
        <f>IF(OR(G174=Localisation!$C$124,G174=5),-2,IF(OR(G174=Localisation!$C$125,G174=4),-1,IF(OR(G174=Localisation!$C$126,G174=3),0,IF(OR(G174=Localisation!$C$127,G174=2),2,IF(OR(G174=Localisation!$C$128,G174=1),4)))))</f>
        <v>0</v>
      </c>
      <c r="AC174" s="11" t="b">
        <f>IF(OR(H174=Localisation!$C$118,H174=5),4,IF(OR(H174=Localisation!$C$119,H174=4),2,IF(OR(H174=Localisation!$C$120,H174=3),0,IF(OR(H174=Localisation!$C$121,H174=2),-1,IF(OR(H174=Localisation!$C$122,H174=1),-2)))))</f>
        <v>0</v>
      </c>
      <c r="AD174" s="11" t="b">
        <f>IF(OR(I174=Localisation!$C$124,I174=5),-2,IF(OR(I174=Localisation!$C$125,I174=4),-1,IF(OR(I174=Localisation!$C$126,I174=3),0,IF(OR(I174=Localisation!$C$127,I174=2),2,IF(OR(I174=Localisation!$C$128,I174=1),4)))))</f>
        <v>0</v>
      </c>
      <c r="AE174" s="11" t="b">
        <f>IF(OR(J174=Localisation!$C$118,J174=5),4,IF(OR(J174=Localisation!$C$119,J174=4),2,IF(OR(J174=Localisation!$C$120,J174=3),0,IF(OR(J174=Localisation!$C$121,J174=2),-1,IF(OR(J174=Localisation!$C$122,J174=1),-2)))))</f>
        <v>0</v>
      </c>
      <c r="AF174" s="11" t="b">
        <f>IF(OR(K174=Localisation!$C$124,K174=5),-2,IF(OR(K174=Localisation!$C$125,K174=4),-1,IF(OR(K174=Localisation!$C$126,K174=3),0,IF(OR(K174=Localisation!$C$127,K174=2),2,IF(OR(K174=Localisation!$C$128,K174=1),4)))))</f>
        <v>0</v>
      </c>
      <c r="AG174" s="11" t="b">
        <f>IF(OR(L174=Localisation!$C$118,L174=5),4,IF(OR(L174=Localisation!$C$119,L174=4),2,IF(OR(L174=Localisation!$C$120,L174=3),0,IF(OR(L174=Localisation!$C$121,L174=2),-1,IF(OR(L174=Localisation!$C$122,L174=1),-2)))))</f>
        <v>0</v>
      </c>
      <c r="AH174" s="11" t="b">
        <f>IF(OR(M174=Localisation!$C$124,M174=5),-2,IF(OR(M174=Localisation!$C$125,M174=4),-1,IF(OR(M174=Localisation!$C$126,M174=3),0,IF(OR(M174=Localisation!$C$127,M174=2),2,IF(OR(M174=Localisation!$C$128,M174=1),4)))))</f>
        <v>0</v>
      </c>
      <c r="AI174" s="11" t="b">
        <f>IF(OR(N174=Localisation!$C$118,N174=5),4,IF(OR(N174=Localisation!$C$119,N174=4),2,IF(OR(N174=Localisation!$C$120,N174=3),0,IF(OR(N174=Localisation!$C$121,N174=2),-1,IF(OR(N174=Localisation!$C$122,N174=1),-2)))))</f>
        <v>0</v>
      </c>
      <c r="AJ174" s="11" t="b">
        <f>IF(OR(O174=Localisation!$C$124,O174=5),-2,IF(OR(O174=Localisation!$C$125,O174=4),-1,IF(OR(O174=Localisation!$C$126,O174=3),0,IF(OR(O174=Localisation!$C$127,O174=2),2,IF(OR(O174=Localisation!$C$128,O174=1),4)))))</f>
        <v>0</v>
      </c>
      <c r="AK174" s="11" t="b">
        <f>IF(OR(P174=Localisation!$C$118,P174=5),4,IF(OR(P174=Localisation!$C$119,P174=4),2,IF(OR(P174=Localisation!$C$120,P174=3),0,IF(OR(P174=Localisation!$C$121,P174=2),-1,IF(OR(P174=Localisation!$C$122,P174=1),-2)))))</f>
        <v>0</v>
      </c>
      <c r="AL174" s="11" t="b">
        <f>IF(OR(Q174=Localisation!$C$124,Q174=5),-2,IF(OR(Q174=Localisation!$C$125,Q174=4),-1,IF(OR(Q174=Localisation!$C$126,Q174=3),0,IF(OR(Q174=Localisation!$C$127,Q174=2),2,IF(OR(Q174=Localisation!$C$128,Q174=1),4)))))</f>
        <v>0</v>
      </c>
      <c r="AM174" s="11" t="b">
        <f>IF(OR(R174=Localisation!$C$118,R174=5),4,IF(OR(R174=Localisation!$C$119,R174=4),2,IF(OR(R174=Localisation!$C$120,R174=3),0,IF(OR(R174=Localisation!$C$121,R174=2),-1,IF(OR(R174=Localisation!$C$122,R174=1),-2)))))</f>
        <v>0</v>
      </c>
      <c r="AN174" s="11" t="b">
        <f>IF(OR(S174=Localisation!$C$124,S174=5),-2,IF(OR(S174=Localisation!$C$125,S174=4),-1,IF(OR(S174=Localisation!$C$126,S174=3),0,IF(OR(S174=Localisation!$C$127,S174=2),2,IF(OR(S174=Localisation!$C$128,S174=1),4)))))</f>
        <v>0</v>
      </c>
      <c r="AO174" s="11" t="b">
        <f>IF(OR(T174=Localisation!$C$118,T174=5),4,IF(OR(T174=Localisation!$C$119,T174=4),2,IF(OR(T174=Localisation!$C$120,T174=3),0,IF(OR(T174=Localisation!$C$121,T174=2),-1,IF(OR(T174=Localisation!$C$122,T174=1),-2)))))</f>
        <v>0</v>
      </c>
      <c r="AP174" s="11" t="b">
        <f>IF(OR(U174=Localisation!$C$124,U174=5),-2,IF(OR(U174=Localisation!$C$125,U174=4),-1,IF(OR(U174=Localisation!$C$126,U174=3),0,IF(OR(U174=Localisation!$C$127,U174=2),2,IF(OR(U174=Localisation!$C$128,U174=1),4)))))</f>
        <v>0</v>
      </c>
      <c r="AR174" s="11" t="str">
        <f t="shared" si="47"/>
        <v>ЛОЖЬЛОЖЬ</v>
      </c>
      <c r="AS174" s="11" t="str">
        <f t="shared" si="48"/>
        <v>ЛОЖЬЛОЖЬ</v>
      </c>
      <c r="AT174" s="11" t="str">
        <f t="shared" si="49"/>
        <v>ЛОЖЬЛОЖЬ</v>
      </c>
      <c r="AU174" s="11" t="str">
        <f t="shared" si="50"/>
        <v>ЛОЖЬЛОЖЬ</v>
      </c>
      <c r="AV174" s="11" t="str">
        <f t="shared" si="51"/>
        <v>ЛОЖЬЛОЖЬ</v>
      </c>
      <c r="AW174" s="11" t="str">
        <f t="shared" si="52"/>
        <v>ЛОЖЬЛОЖЬ</v>
      </c>
      <c r="AX174" s="11" t="str">
        <f t="shared" si="53"/>
        <v>ЛОЖЬЛОЖЬ</v>
      </c>
      <c r="AY174" s="11" t="str">
        <f t="shared" si="54"/>
        <v>ЛОЖЬЛОЖЬ</v>
      </c>
      <c r="AZ174" s="11" t="str">
        <f t="shared" si="55"/>
        <v>ЛОЖЬЛОЖЬ</v>
      </c>
      <c r="BA174" s="11" t="str">
        <f t="shared" si="56"/>
        <v>ЛОЖЬЛОЖЬ</v>
      </c>
      <c r="BC174" s="11" t="str">
        <f t="shared" si="57"/>
        <v/>
      </c>
      <c r="BD174" s="11" t="str">
        <f t="shared" si="58"/>
        <v/>
      </c>
      <c r="BE174" s="11" t="str">
        <f t="shared" si="59"/>
        <v/>
      </c>
      <c r="BF174" s="11" t="str">
        <f t="shared" si="60"/>
        <v/>
      </c>
      <c r="BG174" s="11" t="str">
        <f t="shared" si="61"/>
        <v/>
      </c>
      <c r="BH174" s="11" t="str">
        <f t="shared" si="62"/>
        <v/>
      </c>
      <c r="BI174" s="11" t="str">
        <f t="shared" si="63"/>
        <v/>
      </c>
      <c r="BJ174" s="11" t="str">
        <f t="shared" si="64"/>
        <v/>
      </c>
      <c r="BK174" s="11" t="str">
        <f t="shared" si="65"/>
        <v/>
      </c>
      <c r="BL174" s="11" t="str">
        <f t="shared" si="66"/>
        <v/>
      </c>
    </row>
    <row r="175" spans="2:64" x14ac:dyDescent="0.3">
      <c r="B175"/>
      <c r="C175"/>
      <c r="D175"/>
      <c r="E175"/>
      <c r="F175"/>
      <c r="G175"/>
      <c r="H175"/>
      <c r="I175"/>
      <c r="J175"/>
      <c r="K175"/>
      <c r="L175"/>
      <c r="M175"/>
      <c r="N175"/>
      <c r="O175"/>
      <c r="P175"/>
      <c r="Q175"/>
      <c r="R175"/>
      <c r="S175"/>
      <c r="T175"/>
      <c r="U175"/>
      <c r="W175" s="11" t="b">
        <f>IF(OR(B175=Localisation!$C$118,B175=5),4,IF(OR(B175=Localisation!$C$119,B175=4),2,IF(OR(B175=Localisation!$C$120,B175=3),0,IF(OR(B175=Localisation!$C$121,B175=2),-1,IF(OR(B175=Localisation!$C$122,B175=1),-2)))))</f>
        <v>0</v>
      </c>
      <c r="X175" s="11" t="b">
        <f>IF(OR(C175=Localisation!$C$124,C175=5),-2,IF(OR(C175=Localisation!$C$125,C175=4),-1,IF(OR(C175=Localisation!$C$126,C175=3),0,IF(OR(C175=Localisation!$C$127,C175=2),2,IF(OR(C175=Localisation!$C$128,C175=1),4)))))</f>
        <v>0</v>
      </c>
      <c r="Y175" s="11" t="b">
        <f>IF(OR(D175=Localisation!$C$118,D175=5),4,IF(OR(D175=Localisation!$C$119,D175=4),2,IF(OR(D175=Localisation!$C$120,D175=3),0,IF(OR(D175=Localisation!$C$121,D175=2),-1,IF(OR(D175=Localisation!$C$122,D175=1),-2)))))</f>
        <v>0</v>
      </c>
      <c r="Z175" s="11" t="b">
        <f>IF(OR(E175=Localisation!$C$124,E175=5),-2,IF(OR(E175=Localisation!$C$125,E175=4),-1,IF(OR(E175=Localisation!$C$126,E175=3),0,IF(OR(E175=Localisation!$C$127,E175=2),2,IF(OR(E175=Localisation!$C$128,E175=1),4)))))</f>
        <v>0</v>
      </c>
      <c r="AA175" s="11" t="b">
        <f>IF(OR(F175=Localisation!$C$118,F175=5),4,IF(OR(F175=Localisation!$C$119,F175=4),2,IF(OR(F175=Localisation!$C$120,F175=3),0,IF(OR(F175=Localisation!$C$121,F175=2),-1,IF(OR(F175=Localisation!$C$122,F175=1),-2)))))</f>
        <v>0</v>
      </c>
      <c r="AB175" s="11" t="b">
        <f>IF(OR(G175=Localisation!$C$124,G175=5),-2,IF(OR(G175=Localisation!$C$125,G175=4),-1,IF(OR(G175=Localisation!$C$126,G175=3),0,IF(OR(G175=Localisation!$C$127,G175=2),2,IF(OR(G175=Localisation!$C$128,G175=1),4)))))</f>
        <v>0</v>
      </c>
      <c r="AC175" s="11" t="b">
        <f>IF(OR(H175=Localisation!$C$118,H175=5),4,IF(OR(H175=Localisation!$C$119,H175=4),2,IF(OR(H175=Localisation!$C$120,H175=3),0,IF(OR(H175=Localisation!$C$121,H175=2),-1,IF(OR(H175=Localisation!$C$122,H175=1),-2)))))</f>
        <v>0</v>
      </c>
      <c r="AD175" s="11" t="b">
        <f>IF(OR(I175=Localisation!$C$124,I175=5),-2,IF(OR(I175=Localisation!$C$125,I175=4),-1,IF(OR(I175=Localisation!$C$126,I175=3),0,IF(OR(I175=Localisation!$C$127,I175=2),2,IF(OR(I175=Localisation!$C$128,I175=1),4)))))</f>
        <v>0</v>
      </c>
      <c r="AE175" s="11" t="b">
        <f>IF(OR(J175=Localisation!$C$118,J175=5),4,IF(OR(J175=Localisation!$C$119,J175=4),2,IF(OR(J175=Localisation!$C$120,J175=3),0,IF(OR(J175=Localisation!$C$121,J175=2),-1,IF(OR(J175=Localisation!$C$122,J175=1),-2)))))</f>
        <v>0</v>
      </c>
      <c r="AF175" s="11" t="b">
        <f>IF(OR(K175=Localisation!$C$124,K175=5),-2,IF(OR(K175=Localisation!$C$125,K175=4),-1,IF(OR(K175=Localisation!$C$126,K175=3),0,IF(OR(K175=Localisation!$C$127,K175=2),2,IF(OR(K175=Localisation!$C$128,K175=1),4)))))</f>
        <v>0</v>
      </c>
      <c r="AG175" s="11" t="b">
        <f>IF(OR(L175=Localisation!$C$118,L175=5),4,IF(OR(L175=Localisation!$C$119,L175=4),2,IF(OR(L175=Localisation!$C$120,L175=3),0,IF(OR(L175=Localisation!$C$121,L175=2),-1,IF(OR(L175=Localisation!$C$122,L175=1),-2)))))</f>
        <v>0</v>
      </c>
      <c r="AH175" s="11" t="b">
        <f>IF(OR(M175=Localisation!$C$124,M175=5),-2,IF(OR(M175=Localisation!$C$125,M175=4),-1,IF(OR(M175=Localisation!$C$126,M175=3),0,IF(OR(M175=Localisation!$C$127,M175=2),2,IF(OR(M175=Localisation!$C$128,M175=1),4)))))</f>
        <v>0</v>
      </c>
      <c r="AI175" s="11" t="b">
        <f>IF(OR(N175=Localisation!$C$118,N175=5),4,IF(OR(N175=Localisation!$C$119,N175=4),2,IF(OR(N175=Localisation!$C$120,N175=3),0,IF(OR(N175=Localisation!$C$121,N175=2),-1,IF(OR(N175=Localisation!$C$122,N175=1),-2)))))</f>
        <v>0</v>
      </c>
      <c r="AJ175" s="11" t="b">
        <f>IF(OR(O175=Localisation!$C$124,O175=5),-2,IF(OR(O175=Localisation!$C$125,O175=4),-1,IF(OR(O175=Localisation!$C$126,O175=3),0,IF(OR(O175=Localisation!$C$127,O175=2),2,IF(OR(O175=Localisation!$C$128,O175=1),4)))))</f>
        <v>0</v>
      </c>
      <c r="AK175" s="11" t="b">
        <f>IF(OR(P175=Localisation!$C$118,P175=5),4,IF(OR(P175=Localisation!$C$119,P175=4),2,IF(OR(P175=Localisation!$C$120,P175=3),0,IF(OR(P175=Localisation!$C$121,P175=2),-1,IF(OR(P175=Localisation!$C$122,P175=1),-2)))))</f>
        <v>0</v>
      </c>
      <c r="AL175" s="11" t="b">
        <f>IF(OR(Q175=Localisation!$C$124,Q175=5),-2,IF(OR(Q175=Localisation!$C$125,Q175=4),-1,IF(OR(Q175=Localisation!$C$126,Q175=3),0,IF(OR(Q175=Localisation!$C$127,Q175=2),2,IF(OR(Q175=Localisation!$C$128,Q175=1),4)))))</f>
        <v>0</v>
      </c>
      <c r="AM175" s="11" t="b">
        <f>IF(OR(R175=Localisation!$C$118,R175=5),4,IF(OR(R175=Localisation!$C$119,R175=4),2,IF(OR(R175=Localisation!$C$120,R175=3),0,IF(OR(R175=Localisation!$C$121,R175=2),-1,IF(OR(R175=Localisation!$C$122,R175=1),-2)))))</f>
        <v>0</v>
      </c>
      <c r="AN175" s="11" t="b">
        <f>IF(OR(S175=Localisation!$C$124,S175=5),-2,IF(OR(S175=Localisation!$C$125,S175=4),-1,IF(OR(S175=Localisation!$C$126,S175=3),0,IF(OR(S175=Localisation!$C$127,S175=2),2,IF(OR(S175=Localisation!$C$128,S175=1),4)))))</f>
        <v>0</v>
      </c>
      <c r="AO175" s="11" t="b">
        <f>IF(OR(T175=Localisation!$C$118,T175=5),4,IF(OR(T175=Localisation!$C$119,T175=4),2,IF(OR(T175=Localisation!$C$120,T175=3),0,IF(OR(T175=Localisation!$C$121,T175=2),-1,IF(OR(T175=Localisation!$C$122,T175=1),-2)))))</f>
        <v>0</v>
      </c>
      <c r="AP175" s="11" t="b">
        <f>IF(OR(U175=Localisation!$C$124,U175=5),-2,IF(OR(U175=Localisation!$C$125,U175=4),-1,IF(OR(U175=Localisation!$C$126,U175=3),0,IF(OR(U175=Localisation!$C$127,U175=2),2,IF(OR(U175=Localisation!$C$128,U175=1),4)))))</f>
        <v>0</v>
      </c>
      <c r="AR175" s="11" t="str">
        <f t="shared" si="47"/>
        <v>ЛОЖЬЛОЖЬ</v>
      </c>
      <c r="AS175" s="11" t="str">
        <f t="shared" si="48"/>
        <v>ЛОЖЬЛОЖЬ</v>
      </c>
      <c r="AT175" s="11" t="str">
        <f t="shared" si="49"/>
        <v>ЛОЖЬЛОЖЬ</v>
      </c>
      <c r="AU175" s="11" t="str">
        <f t="shared" si="50"/>
        <v>ЛОЖЬЛОЖЬ</v>
      </c>
      <c r="AV175" s="11" t="str">
        <f t="shared" si="51"/>
        <v>ЛОЖЬЛОЖЬ</v>
      </c>
      <c r="AW175" s="11" t="str">
        <f t="shared" si="52"/>
        <v>ЛОЖЬЛОЖЬ</v>
      </c>
      <c r="AX175" s="11" t="str">
        <f t="shared" si="53"/>
        <v>ЛОЖЬЛОЖЬ</v>
      </c>
      <c r="AY175" s="11" t="str">
        <f t="shared" si="54"/>
        <v>ЛОЖЬЛОЖЬ</v>
      </c>
      <c r="AZ175" s="11" t="str">
        <f t="shared" si="55"/>
        <v>ЛОЖЬЛОЖЬ</v>
      </c>
      <c r="BA175" s="11" t="str">
        <f t="shared" si="56"/>
        <v>ЛОЖЬЛОЖЬ</v>
      </c>
      <c r="BC175" s="11" t="str">
        <f t="shared" si="57"/>
        <v/>
      </c>
      <c r="BD175" s="11" t="str">
        <f t="shared" si="58"/>
        <v/>
      </c>
      <c r="BE175" s="11" t="str">
        <f t="shared" si="59"/>
        <v/>
      </c>
      <c r="BF175" s="11" t="str">
        <f t="shared" si="60"/>
        <v/>
      </c>
      <c r="BG175" s="11" t="str">
        <f t="shared" si="61"/>
        <v/>
      </c>
      <c r="BH175" s="11" t="str">
        <f t="shared" si="62"/>
        <v/>
      </c>
      <c r="BI175" s="11" t="str">
        <f t="shared" si="63"/>
        <v/>
      </c>
      <c r="BJ175" s="11" t="str">
        <f t="shared" si="64"/>
        <v/>
      </c>
      <c r="BK175" s="11" t="str">
        <f t="shared" si="65"/>
        <v/>
      </c>
      <c r="BL175" s="11" t="str">
        <f t="shared" si="66"/>
        <v/>
      </c>
    </row>
    <row r="176" spans="2:64" x14ac:dyDescent="0.3">
      <c r="B176"/>
      <c r="C176"/>
      <c r="D176"/>
      <c r="E176"/>
      <c r="F176"/>
      <c r="G176"/>
      <c r="H176"/>
      <c r="I176"/>
      <c r="J176"/>
      <c r="K176"/>
      <c r="L176"/>
      <c r="M176"/>
      <c r="N176"/>
      <c r="O176"/>
      <c r="P176"/>
      <c r="Q176"/>
      <c r="R176"/>
      <c r="S176"/>
      <c r="T176"/>
      <c r="U176"/>
      <c r="W176" s="11" t="b">
        <f>IF(OR(B176=Localisation!$C$118,B176=5),4,IF(OR(B176=Localisation!$C$119,B176=4),2,IF(OR(B176=Localisation!$C$120,B176=3),0,IF(OR(B176=Localisation!$C$121,B176=2),-1,IF(OR(B176=Localisation!$C$122,B176=1),-2)))))</f>
        <v>0</v>
      </c>
      <c r="X176" s="11" t="b">
        <f>IF(OR(C176=Localisation!$C$124,C176=5),-2,IF(OR(C176=Localisation!$C$125,C176=4),-1,IF(OR(C176=Localisation!$C$126,C176=3),0,IF(OR(C176=Localisation!$C$127,C176=2),2,IF(OR(C176=Localisation!$C$128,C176=1),4)))))</f>
        <v>0</v>
      </c>
      <c r="Y176" s="11" t="b">
        <f>IF(OR(D176=Localisation!$C$118,D176=5),4,IF(OR(D176=Localisation!$C$119,D176=4),2,IF(OR(D176=Localisation!$C$120,D176=3),0,IF(OR(D176=Localisation!$C$121,D176=2),-1,IF(OR(D176=Localisation!$C$122,D176=1),-2)))))</f>
        <v>0</v>
      </c>
      <c r="Z176" s="11" t="b">
        <f>IF(OR(E176=Localisation!$C$124,E176=5),-2,IF(OR(E176=Localisation!$C$125,E176=4),-1,IF(OR(E176=Localisation!$C$126,E176=3),0,IF(OR(E176=Localisation!$C$127,E176=2),2,IF(OR(E176=Localisation!$C$128,E176=1),4)))))</f>
        <v>0</v>
      </c>
      <c r="AA176" s="11" t="b">
        <f>IF(OR(F176=Localisation!$C$118,F176=5),4,IF(OR(F176=Localisation!$C$119,F176=4),2,IF(OR(F176=Localisation!$C$120,F176=3),0,IF(OR(F176=Localisation!$C$121,F176=2),-1,IF(OR(F176=Localisation!$C$122,F176=1),-2)))))</f>
        <v>0</v>
      </c>
      <c r="AB176" s="11" t="b">
        <f>IF(OR(G176=Localisation!$C$124,G176=5),-2,IF(OR(G176=Localisation!$C$125,G176=4),-1,IF(OR(G176=Localisation!$C$126,G176=3),0,IF(OR(G176=Localisation!$C$127,G176=2),2,IF(OR(G176=Localisation!$C$128,G176=1),4)))))</f>
        <v>0</v>
      </c>
      <c r="AC176" s="11" t="b">
        <f>IF(OR(H176=Localisation!$C$118,H176=5),4,IF(OR(H176=Localisation!$C$119,H176=4),2,IF(OR(H176=Localisation!$C$120,H176=3),0,IF(OR(H176=Localisation!$C$121,H176=2),-1,IF(OR(H176=Localisation!$C$122,H176=1),-2)))))</f>
        <v>0</v>
      </c>
      <c r="AD176" s="11" t="b">
        <f>IF(OR(I176=Localisation!$C$124,I176=5),-2,IF(OR(I176=Localisation!$C$125,I176=4),-1,IF(OR(I176=Localisation!$C$126,I176=3),0,IF(OR(I176=Localisation!$C$127,I176=2),2,IF(OR(I176=Localisation!$C$128,I176=1),4)))))</f>
        <v>0</v>
      </c>
      <c r="AE176" s="11" t="b">
        <f>IF(OR(J176=Localisation!$C$118,J176=5),4,IF(OR(J176=Localisation!$C$119,J176=4),2,IF(OR(J176=Localisation!$C$120,J176=3),0,IF(OR(J176=Localisation!$C$121,J176=2),-1,IF(OR(J176=Localisation!$C$122,J176=1),-2)))))</f>
        <v>0</v>
      </c>
      <c r="AF176" s="11" t="b">
        <f>IF(OR(K176=Localisation!$C$124,K176=5),-2,IF(OR(K176=Localisation!$C$125,K176=4),-1,IF(OR(K176=Localisation!$C$126,K176=3),0,IF(OR(K176=Localisation!$C$127,K176=2),2,IF(OR(K176=Localisation!$C$128,K176=1),4)))))</f>
        <v>0</v>
      </c>
      <c r="AG176" s="11" t="b">
        <f>IF(OR(L176=Localisation!$C$118,L176=5),4,IF(OR(L176=Localisation!$C$119,L176=4),2,IF(OR(L176=Localisation!$C$120,L176=3),0,IF(OR(L176=Localisation!$C$121,L176=2),-1,IF(OR(L176=Localisation!$C$122,L176=1),-2)))))</f>
        <v>0</v>
      </c>
      <c r="AH176" s="11" t="b">
        <f>IF(OR(M176=Localisation!$C$124,M176=5),-2,IF(OR(M176=Localisation!$C$125,M176=4),-1,IF(OR(M176=Localisation!$C$126,M176=3),0,IF(OR(M176=Localisation!$C$127,M176=2),2,IF(OR(M176=Localisation!$C$128,M176=1),4)))))</f>
        <v>0</v>
      </c>
      <c r="AI176" s="11" t="b">
        <f>IF(OR(N176=Localisation!$C$118,N176=5),4,IF(OR(N176=Localisation!$C$119,N176=4),2,IF(OR(N176=Localisation!$C$120,N176=3),0,IF(OR(N176=Localisation!$C$121,N176=2),-1,IF(OR(N176=Localisation!$C$122,N176=1),-2)))))</f>
        <v>0</v>
      </c>
      <c r="AJ176" s="11" t="b">
        <f>IF(OR(O176=Localisation!$C$124,O176=5),-2,IF(OR(O176=Localisation!$C$125,O176=4),-1,IF(OR(O176=Localisation!$C$126,O176=3),0,IF(OR(O176=Localisation!$C$127,O176=2),2,IF(OR(O176=Localisation!$C$128,O176=1),4)))))</f>
        <v>0</v>
      </c>
      <c r="AK176" s="11" t="b">
        <f>IF(OR(P176=Localisation!$C$118,P176=5),4,IF(OR(P176=Localisation!$C$119,P176=4),2,IF(OR(P176=Localisation!$C$120,P176=3),0,IF(OR(P176=Localisation!$C$121,P176=2),-1,IF(OR(P176=Localisation!$C$122,P176=1),-2)))))</f>
        <v>0</v>
      </c>
      <c r="AL176" s="11" t="b">
        <f>IF(OR(Q176=Localisation!$C$124,Q176=5),-2,IF(OR(Q176=Localisation!$C$125,Q176=4),-1,IF(OR(Q176=Localisation!$C$126,Q176=3),0,IF(OR(Q176=Localisation!$C$127,Q176=2),2,IF(OR(Q176=Localisation!$C$128,Q176=1),4)))))</f>
        <v>0</v>
      </c>
      <c r="AM176" s="11" t="b">
        <f>IF(OR(R176=Localisation!$C$118,R176=5),4,IF(OR(R176=Localisation!$C$119,R176=4),2,IF(OR(R176=Localisation!$C$120,R176=3),0,IF(OR(R176=Localisation!$C$121,R176=2),-1,IF(OR(R176=Localisation!$C$122,R176=1),-2)))))</f>
        <v>0</v>
      </c>
      <c r="AN176" s="11" t="b">
        <f>IF(OR(S176=Localisation!$C$124,S176=5),-2,IF(OR(S176=Localisation!$C$125,S176=4),-1,IF(OR(S176=Localisation!$C$126,S176=3),0,IF(OR(S176=Localisation!$C$127,S176=2),2,IF(OR(S176=Localisation!$C$128,S176=1),4)))))</f>
        <v>0</v>
      </c>
      <c r="AO176" s="11" t="b">
        <f>IF(OR(T176=Localisation!$C$118,T176=5),4,IF(OR(T176=Localisation!$C$119,T176=4),2,IF(OR(T176=Localisation!$C$120,T176=3),0,IF(OR(T176=Localisation!$C$121,T176=2),-1,IF(OR(T176=Localisation!$C$122,T176=1),-2)))))</f>
        <v>0</v>
      </c>
      <c r="AP176" s="11" t="b">
        <f>IF(OR(U176=Localisation!$C$124,U176=5),-2,IF(OR(U176=Localisation!$C$125,U176=4),-1,IF(OR(U176=Localisation!$C$126,U176=3),0,IF(OR(U176=Localisation!$C$127,U176=2),2,IF(OR(U176=Localisation!$C$128,U176=1),4)))))</f>
        <v>0</v>
      </c>
      <c r="AR176" s="11" t="str">
        <f t="shared" si="47"/>
        <v>ЛОЖЬЛОЖЬ</v>
      </c>
      <c r="AS176" s="11" t="str">
        <f t="shared" si="48"/>
        <v>ЛОЖЬЛОЖЬ</v>
      </c>
      <c r="AT176" s="11" t="str">
        <f t="shared" si="49"/>
        <v>ЛОЖЬЛОЖЬ</v>
      </c>
      <c r="AU176" s="11" t="str">
        <f t="shared" si="50"/>
        <v>ЛОЖЬЛОЖЬ</v>
      </c>
      <c r="AV176" s="11" t="str">
        <f t="shared" si="51"/>
        <v>ЛОЖЬЛОЖЬ</v>
      </c>
      <c r="AW176" s="11" t="str">
        <f t="shared" si="52"/>
        <v>ЛОЖЬЛОЖЬ</v>
      </c>
      <c r="AX176" s="11" t="str">
        <f t="shared" si="53"/>
        <v>ЛОЖЬЛОЖЬ</v>
      </c>
      <c r="AY176" s="11" t="str">
        <f t="shared" si="54"/>
        <v>ЛОЖЬЛОЖЬ</v>
      </c>
      <c r="AZ176" s="11" t="str">
        <f t="shared" si="55"/>
        <v>ЛОЖЬЛОЖЬ</v>
      </c>
      <c r="BA176" s="11" t="str">
        <f t="shared" si="56"/>
        <v>ЛОЖЬЛОЖЬ</v>
      </c>
      <c r="BC176" s="11" t="str">
        <f t="shared" si="57"/>
        <v/>
      </c>
      <c r="BD176" s="11" t="str">
        <f t="shared" si="58"/>
        <v/>
      </c>
      <c r="BE176" s="11" t="str">
        <f t="shared" si="59"/>
        <v/>
      </c>
      <c r="BF176" s="11" t="str">
        <f t="shared" si="60"/>
        <v/>
      </c>
      <c r="BG176" s="11" t="str">
        <f t="shared" si="61"/>
        <v/>
      </c>
      <c r="BH176" s="11" t="str">
        <f t="shared" si="62"/>
        <v/>
      </c>
      <c r="BI176" s="11" t="str">
        <f t="shared" si="63"/>
        <v/>
      </c>
      <c r="BJ176" s="11" t="str">
        <f t="shared" si="64"/>
        <v/>
      </c>
      <c r="BK176" s="11" t="str">
        <f t="shared" si="65"/>
        <v/>
      </c>
      <c r="BL176" s="11" t="str">
        <f t="shared" si="66"/>
        <v/>
      </c>
    </row>
    <row r="177" spans="2:64" x14ac:dyDescent="0.3">
      <c r="B177"/>
      <c r="C177"/>
      <c r="D177"/>
      <c r="E177"/>
      <c r="F177"/>
      <c r="G177"/>
      <c r="H177"/>
      <c r="I177"/>
      <c r="J177"/>
      <c r="K177"/>
      <c r="L177"/>
      <c r="M177"/>
      <c r="N177"/>
      <c r="O177"/>
      <c r="P177"/>
      <c r="Q177"/>
      <c r="R177"/>
      <c r="S177"/>
      <c r="T177"/>
      <c r="U177"/>
      <c r="W177" s="11" t="b">
        <f>IF(OR(B177=Localisation!$C$118,B177=5),4,IF(OR(B177=Localisation!$C$119,B177=4),2,IF(OR(B177=Localisation!$C$120,B177=3),0,IF(OR(B177=Localisation!$C$121,B177=2),-1,IF(OR(B177=Localisation!$C$122,B177=1),-2)))))</f>
        <v>0</v>
      </c>
      <c r="X177" s="11" t="b">
        <f>IF(OR(C177=Localisation!$C$124,C177=5),-2,IF(OR(C177=Localisation!$C$125,C177=4),-1,IF(OR(C177=Localisation!$C$126,C177=3),0,IF(OR(C177=Localisation!$C$127,C177=2),2,IF(OR(C177=Localisation!$C$128,C177=1),4)))))</f>
        <v>0</v>
      </c>
      <c r="Y177" s="11" t="b">
        <f>IF(OR(D177=Localisation!$C$118,D177=5),4,IF(OR(D177=Localisation!$C$119,D177=4),2,IF(OR(D177=Localisation!$C$120,D177=3),0,IF(OR(D177=Localisation!$C$121,D177=2),-1,IF(OR(D177=Localisation!$C$122,D177=1),-2)))))</f>
        <v>0</v>
      </c>
      <c r="Z177" s="11" t="b">
        <f>IF(OR(E177=Localisation!$C$124,E177=5),-2,IF(OR(E177=Localisation!$C$125,E177=4),-1,IF(OR(E177=Localisation!$C$126,E177=3),0,IF(OR(E177=Localisation!$C$127,E177=2),2,IF(OR(E177=Localisation!$C$128,E177=1),4)))))</f>
        <v>0</v>
      </c>
      <c r="AA177" s="11" t="b">
        <f>IF(OR(F177=Localisation!$C$118,F177=5),4,IF(OR(F177=Localisation!$C$119,F177=4),2,IF(OR(F177=Localisation!$C$120,F177=3),0,IF(OR(F177=Localisation!$C$121,F177=2),-1,IF(OR(F177=Localisation!$C$122,F177=1),-2)))))</f>
        <v>0</v>
      </c>
      <c r="AB177" s="11" t="b">
        <f>IF(OR(G177=Localisation!$C$124,G177=5),-2,IF(OR(G177=Localisation!$C$125,G177=4),-1,IF(OR(G177=Localisation!$C$126,G177=3),0,IF(OR(G177=Localisation!$C$127,G177=2),2,IF(OR(G177=Localisation!$C$128,G177=1),4)))))</f>
        <v>0</v>
      </c>
      <c r="AC177" s="11" t="b">
        <f>IF(OR(H177=Localisation!$C$118,H177=5),4,IF(OR(H177=Localisation!$C$119,H177=4),2,IF(OR(H177=Localisation!$C$120,H177=3),0,IF(OR(H177=Localisation!$C$121,H177=2),-1,IF(OR(H177=Localisation!$C$122,H177=1),-2)))))</f>
        <v>0</v>
      </c>
      <c r="AD177" s="11" t="b">
        <f>IF(OR(I177=Localisation!$C$124,I177=5),-2,IF(OR(I177=Localisation!$C$125,I177=4),-1,IF(OR(I177=Localisation!$C$126,I177=3),0,IF(OR(I177=Localisation!$C$127,I177=2),2,IF(OR(I177=Localisation!$C$128,I177=1),4)))))</f>
        <v>0</v>
      </c>
      <c r="AE177" s="11" t="b">
        <f>IF(OR(J177=Localisation!$C$118,J177=5),4,IF(OR(J177=Localisation!$C$119,J177=4),2,IF(OR(J177=Localisation!$C$120,J177=3),0,IF(OR(J177=Localisation!$C$121,J177=2),-1,IF(OR(J177=Localisation!$C$122,J177=1),-2)))))</f>
        <v>0</v>
      </c>
      <c r="AF177" s="11" t="b">
        <f>IF(OR(K177=Localisation!$C$124,K177=5),-2,IF(OR(K177=Localisation!$C$125,K177=4),-1,IF(OR(K177=Localisation!$C$126,K177=3),0,IF(OR(K177=Localisation!$C$127,K177=2),2,IF(OR(K177=Localisation!$C$128,K177=1),4)))))</f>
        <v>0</v>
      </c>
      <c r="AG177" s="11" t="b">
        <f>IF(OR(L177=Localisation!$C$118,L177=5),4,IF(OR(L177=Localisation!$C$119,L177=4),2,IF(OR(L177=Localisation!$C$120,L177=3),0,IF(OR(L177=Localisation!$C$121,L177=2),-1,IF(OR(L177=Localisation!$C$122,L177=1),-2)))))</f>
        <v>0</v>
      </c>
      <c r="AH177" s="11" t="b">
        <f>IF(OR(M177=Localisation!$C$124,M177=5),-2,IF(OR(M177=Localisation!$C$125,M177=4),-1,IF(OR(M177=Localisation!$C$126,M177=3),0,IF(OR(M177=Localisation!$C$127,M177=2),2,IF(OR(M177=Localisation!$C$128,M177=1),4)))))</f>
        <v>0</v>
      </c>
      <c r="AI177" s="11" t="b">
        <f>IF(OR(N177=Localisation!$C$118,N177=5),4,IF(OR(N177=Localisation!$C$119,N177=4),2,IF(OR(N177=Localisation!$C$120,N177=3),0,IF(OR(N177=Localisation!$C$121,N177=2),-1,IF(OR(N177=Localisation!$C$122,N177=1),-2)))))</f>
        <v>0</v>
      </c>
      <c r="AJ177" s="11" t="b">
        <f>IF(OR(O177=Localisation!$C$124,O177=5),-2,IF(OR(O177=Localisation!$C$125,O177=4),-1,IF(OR(O177=Localisation!$C$126,O177=3),0,IF(OR(O177=Localisation!$C$127,O177=2),2,IF(OR(O177=Localisation!$C$128,O177=1),4)))))</f>
        <v>0</v>
      </c>
      <c r="AK177" s="11" t="b">
        <f>IF(OR(P177=Localisation!$C$118,P177=5),4,IF(OR(P177=Localisation!$C$119,P177=4),2,IF(OR(P177=Localisation!$C$120,P177=3),0,IF(OR(P177=Localisation!$C$121,P177=2),-1,IF(OR(P177=Localisation!$C$122,P177=1),-2)))))</f>
        <v>0</v>
      </c>
      <c r="AL177" s="11" t="b">
        <f>IF(OR(Q177=Localisation!$C$124,Q177=5),-2,IF(OR(Q177=Localisation!$C$125,Q177=4),-1,IF(OR(Q177=Localisation!$C$126,Q177=3),0,IF(OR(Q177=Localisation!$C$127,Q177=2),2,IF(OR(Q177=Localisation!$C$128,Q177=1),4)))))</f>
        <v>0</v>
      </c>
      <c r="AM177" s="11" t="b">
        <f>IF(OR(R177=Localisation!$C$118,R177=5),4,IF(OR(R177=Localisation!$C$119,R177=4),2,IF(OR(R177=Localisation!$C$120,R177=3),0,IF(OR(R177=Localisation!$C$121,R177=2),-1,IF(OR(R177=Localisation!$C$122,R177=1),-2)))))</f>
        <v>0</v>
      </c>
      <c r="AN177" s="11" t="b">
        <f>IF(OR(S177=Localisation!$C$124,S177=5),-2,IF(OR(S177=Localisation!$C$125,S177=4),-1,IF(OR(S177=Localisation!$C$126,S177=3),0,IF(OR(S177=Localisation!$C$127,S177=2),2,IF(OR(S177=Localisation!$C$128,S177=1),4)))))</f>
        <v>0</v>
      </c>
      <c r="AO177" s="11" t="b">
        <f>IF(OR(T177=Localisation!$C$118,T177=5),4,IF(OR(T177=Localisation!$C$119,T177=4),2,IF(OR(T177=Localisation!$C$120,T177=3),0,IF(OR(T177=Localisation!$C$121,T177=2),-1,IF(OR(T177=Localisation!$C$122,T177=1),-2)))))</f>
        <v>0</v>
      </c>
      <c r="AP177" s="11" t="b">
        <f>IF(OR(U177=Localisation!$C$124,U177=5),-2,IF(OR(U177=Localisation!$C$125,U177=4),-1,IF(OR(U177=Localisation!$C$126,U177=3),0,IF(OR(U177=Localisation!$C$127,U177=2),2,IF(OR(U177=Localisation!$C$128,U177=1),4)))))</f>
        <v>0</v>
      </c>
      <c r="AR177" s="11" t="str">
        <f t="shared" si="47"/>
        <v>ЛОЖЬЛОЖЬ</v>
      </c>
      <c r="AS177" s="11" t="str">
        <f t="shared" si="48"/>
        <v>ЛОЖЬЛОЖЬ</v>
      </c>
      <c r="AT177" s="11" t="str">
        <f t="shared" si="49"/>
        <v>ЛОЖЬЛОЖЬ</v>
      </c>
      <c r="AU177" s="11" t="str">
        <f t="shared" si="50"/>
        <v>ЛОЖЬЛОЖЬ</v>
      </c>
      <c r="AV177" s="11" t="str">
        <f t="shared" si="51"/>
        <v>ЛОЖЬЛОЖЬ</v>
      </c>
      <c r="AW177" s="11" t="str">
        <f t="shared" si="52"/>
        <v>ЛОЖЬЛОЖЬ</v>
      </c>
      <c r="AX177" s="11" t="str">
        <f t="shared" si="53"/>
        <v>ЛОЖЬЛОЖЬ</v>
      </c>
      <c r="AY177" s="11" t="str">
        <f t="shared" si="54"/>
        <v>ЛОЖЬЛОЖЬ</v>
      </c>
      <c r="AZ177" s="11" t="str">
        <f t="shared" si="55"/>
        <v>ЛОЖЬЛОЖЬ</v>
      </c>
      <c r="BA177" s="11" t="str">
        <f t="shared" si="56"/>
        <v>ЛОЖЬЛОЖЬ</v>
      </c>
      <c r="BC177" s="11" t="str">
        <f t="shared" si="57"/>
        <v/>
      </c>
      <c r="BD177" s="11" t="str">
        <f t="shared" si="58"/>
        <v/>
      </c>
      <c r="BE177" s="11" t="str">
        <f t="shared" si="59"/>
        <v/>
      </c>
      <c r="BF177" s="11" t="str">
        <f t="shared" si="60"/>
        <v/>
      </c>
      <c r="BG177" s="11" t="str">
        <f t="shared" si="61"/>
        <v/>
      </c>
      <c r="BH177" s="11" t="str">
        <f t="shared" si="62"/>
        <v/>
      </c>
      <c r="BI177" s="11" t="str">
        <f t="shared" si="63"/>
        <v/>
      </c>
      <c r="BJ177" s="11" t="str">
        <f t="shared" si="64"/>
        <v/>
      </c>
      <c r="BK177" s="11" t="str">
        <f t="shared" si="65"/>
        <v/>
      </c>
      <c r="BL177" s="11" t="str">
        <f t="shared" si="66"/>
        <v/>
      </c>
    </row>
    <row r="178" spans="2:64" x14ac:dyDescent="0.3">
      <c r="B178"/>
      <c r="C178"/>
      <c r="D178"/>
      <c r="E178"/>
      <c r="F178"/>
      <c r="G178"/>
      <c r="H178"/>
      <c r="I178"/>
      <c r="J178"/>
      <c r="K178"/>
      <c r="L178"/>
      <c r="M178"/>
      <c r="N178"/>
      <c r="O178"/>
      <c r="P178"/>
      <c r="Q178"/>
      <c r="R178"/>
      <c r="S178"/>
      <c r="T178"/>
      <c r="U178"/>
      <c r="W178" s="11" t="b">
        <f>IF(OR(B178=Localisation!$C$118,B178=5),4,IF(OR(B178=Localisation!$C$119,B178=4),2,IF(OR(B178=Localisation!$C$120,B178=3),0,IF(OR(B178=Localisation!$C$121,B178=2),-1,IF(OR(B178=Localisation!$C$122,B178=1),-2)))))</f>
        <v>0</v>
      </c>
      <c r="X178" s="11" t="b">
        <f>IF(OR(C178=Localisation!$C$124,C178=5),-2,IF(OR(C178=Localisation!$C$125,C178=4),-1,IF(OR(C178=Localisation!$C$126,C178=3),0,IF(OR(C178=Localisation!$C$127,C178=2),2,IF(OR(C178=Localisation!$C$128,C178=1),4)))))</f>
        <v>0</v>
      </c>
      <c r="Y178" s="11" t="b">
        <f>IF(OR(D178=Localisation!$C$118,D178=5),4,IF(OR(D178=Localisation!$C$119,D178=4),2,IF(OR(D178=Localisation!$C$120,D178=3),0,IF(OR(D178=Localisation!$C$121,D178=2),-1,IF(OR(D178=Localisation!$C$122,D178=1),-2)))))</f>
        <v>0</v>
      </c>
      <c r="Z178" s="11" t="b">
        <f>IF(OR(E178=Localisation!$C$124,E178=5),-2,IF(OR(E178=Localisation!$C$125,E178=4),-1,IF(OR(E178=Localisation!$C$126,E178=3),0,IF(OR(E178=Localisation!$C$127,E178=2),2,IF(OR(E178=Localisation!$C$128,E178=1),4)))))</f>
        <v>0</v>
      </c>
      <c r="AA178" s="11" t="b">
        <f>IF(OR(F178=Localisation!$C$118,F178=5),4,IF(OR(F178=Localisation!$C$119,F178=4),2,IF(OR(F178=Localisation!$C$120,F178=3),0,IF(OR(F178=Localisation!$C$121,F178=2),-1,IF(OR(F178=Localisation!$C$122,F178=1),-2)))))</f>
        <v>0</v>
      </c>
      <c r="AB178" s="11" t="b">
        <f>IF(OR(G178=Localisation!$C$124,G178=5),-2,IF(OR(G178=Localisation!$C$125,G178=4),-1,IF(OR(G178=Localisation!$C$126,G178=3),0,IF(OR(G178=Localisation!$C$127,G178=2),2,IF(OR(G178=Localisation!$C$128,G178=1),4)))))</f>
        <v>0</v>
      </c>
      <c r="AC178" s="11" t="b">
        <f>IF(OR(H178=Localisation!$C$118,H178=5),4,IF(OR(H178=Localisation!$C$119,H178=4),2,IF(OR(H178=Localisation!$C$120,H178=3),0,IF(OR(H178=Localisation!$C$121,H178=2),-1,IF(OR(H178=Localisation!$C$122,H178=1),-2)))))</f>
        <v>0</v>
      </c>
      <c r="AD178" s="11" t="b">
        <f>IF(OR(I178=Localisation!$C$124,I178=5),-2,IF(OR(I178=Localisation!$C$125,I178=4),-1,IF(OR(I178=Localisation!$C$126,I178=3),0,IF(OR(I178=Localisation!$C$127,I178=2),2,IF(OR(I178=Localisation!$C$128,I178=1),4)))))</f>
        <v>0</v>
      </c>
      <c r="AE178" s="11" t="b">
        <f>IF(OR(J178=Localisation!$C$118,J178=5),4,IF(OR(J178=Localisation!$C$119,J178=4),2,IF(OR(J178=Localisation!$C$120,J178=3),0,IF(OR(J178=Localisation!$C$121,J178=2),-1,IF(OR(J178=Localisation!$C$122,J178=1),-2)))))</f>
        <v>0</v>
      </c>
      <c r="AF178" s="11" t="b">
        <f>IF(OR(K178=Localisation!$C$124,K178=5),-2,IF(OR(K178=Localisation!$C$125,K178=4),-1,IF(OR(K178=Localisation!$C$126,K178=3),0,IF(OR(K178=Localisation!$C$127,K178=2),2,IF(OR(K178=Localisation!$C$128,K178=1),4)))))</f>
        <v>0</v>
      </c>
      <c r="AG178" s="11" t="b">
        <f>IF(OR(L178=Localisation!$C$118,L178=5),4,IF(OR(L178=Localisation!$C$119,L178=4),2,IF(OR(L178=Localisation!$C$120,L178=3),0,IF(OR(L178=Localisation!$C$121,L178=2),-1,IF(OR(L178=Localisation!$C$122,L178=1),-2)))))</f>
        <v>0</v>
      </c>
      <c r="AH178" s="11" t="b">
        <f>IF(OR(M178=Localisation!$C$124,M178=5),-2,IF(OR(M178=Localisation!$C$125,M178=4),-1,IF(OR(M178=Localisation!$C$126,M178=3),0,IF(OR(M178=Localisation!$C$127,M178=2),2,IF(OR(M178=Localisation!$C$128,M178=1),4)))))</f>
        <v>0</v>
      </c>
      <c r="AI178" s="11" t="b">
        <f>IF(OR(N178=Localisation!$C$118,N178=5),4,IF(OR(N178=Localisation!$C$119,N178=4),2,IF(OR(N178=Localisation!$C$120,N178=3),0,IF(OR(N178=Localisation!$C$121,N178=2),-1,IF(OR(N178=Localisation!$C$122,N178=1),-2)))))</f>
        <v>0</v>
      </c>
      <c r="AJ178" s="11" t="b">
        <f>IF(OR(O178=Localisation!$C$124,O178=5),-2,IF(OR(O178=Localisation!$C$125,O178=4),-1,IF(OR(O178=Localisation!$C$126,O178=3),0,IF(OR(O178=Localisation!$C$127,O178=2),2,IF(OR(O178=Localisation!$C$128,O178=1),4)))))</f>
        <v>0</v>
      </c>
      <c r="AK178" s="11" t="b">
        <f>IF(OR(P178=Localisation!$C$118,P178=5),4,IF(OR(P178=Localisation!$C$119,P178=4),2,IF(OR(P178=Localisation!$C$120,P178=3),0,IF(OR(P178=Localisation!$C$121,P178=2),-1,IF(OR(P178=Localisation!$C$122,P178=1),-2)))))</f>
        <v>0</v>
      </c>
      <c r="AL178" s="11" t="b">
        <f>IF(OR(Q178=Localisation!$C$124,Q178=5),-2,IF(OR(Q178=Localisation!$C$125,Q178=4),-1,IF(OR(Q178=Localisation!$C$126,Q178=3),0,IF(OR(Q178=Localisation!$C$127,Q178=2),2,IF(OR(Q178=Localisation!$C$128,Q178=1),4)))))</f>
        <v>0</v>
      </c>
      <c r="AM178" s="11" t="b">
        <f>IF(OR(R178=Localisation!$C$118,R178=5),4,IF(OR(R178=Localisation!$C$119,R178=4),2,IF(OR(R178=Localisation!$C$120,R178=3),0,IF(OR(R178=Localisation!$C$121,R178=2),-1,IF(OR(R178=Localisation!$C$122,R178=1),-2)))))</f>
        <v>0</v>
      </c>
      <c r="AN178" s="11" t="b">
        <f>IF(OR(S178=Localisation!$C$124,S178=5),-2,IF(OR(S178=Localisation!$C$125,S178=4),-1,IF(OR(S178=Localisation!$C$126,S178=3),0,IF(OR(S178=Localisation!$C$127,S178=2),2,IF(OR(S178=Localisation!$C$128,S178=1),4)))))</f>
        <v>0</v>
      </c>
      <c r="AO178" s="11" t="b">
        <f>IF(OR(T178=Localisation!$C$118,T178=5),4,IF(OR(T178=Localisation!$C$119,T178=4),2,IF(OR(T178=Localisation!$C$120,T178=3),0,IF(OR(T178=Localisation!$C$121,T178=2),-1,IF(OR(T178=Localisation!$C$122,T178=1),-2)))))</f>
        <v>0</v>
      </c>
      <c r="AP178" s="11" t="b">
        <f>IF(OR(U178=Localisation!$C$124,U178=5),-2,IF(OR(U178=Localisation!$C$125,U178=4),-1,IF(OR(U178=Localisation!$C$126,U178=3),0,IF(OR(U178=Localisation!$C$127,U178=2),2,IF(OR(U178=Localisation!$C$128,U178=1),4)))))</f>
        <v>0</v>
      </c>
      <c r="AR178" s="11" t="str">
        <f t="shared" si="47"/>
        <v>ЛОЖЬЛОЖЬ</v>
      </c>
      <c r="AS178" s="11" t="str">
        <f t="shared" si="48"/>
        <v>ЛОЖЬЛОЖЬ</v>
      </c>
      <c r="AT178" s="11" t="str">
        <f t="shared" si="49"/>
        <v>ЛОЖЬЛОЖЬ</v>
      </c>
      <c r="AU178" s="11" t="str">
        <f t="shared" si="50"/>
        <v>ЛОЖЬЛОЖЬ</v>
      </c>
      <c r="AV178" s="11" t="str">
        <f t="shared" si="51"/>
        <v>ЛОЖЬЛОЖЬ</v>
      </c>
      <c r="AW178" s="11" t="str">
        <f t="shared" si="52"/>
        <v>ЛОЖЬЛОЖЬ</v>
      </c>
      <c r="AX178" s="11" t="str">
        <f t="shared" si="53"/>
        <v>ЛОЖЬЛОЖЬ</v>
      </c>
      <c r="AY178" s="11" t="str">
        <f t="shared" si="54"/>
        <v>ЛОЖЬЛОЖЬ</v>
      </c>
      <c r="AZ178" s="11" t="str">
        <f t="shared" si="55"/>
        <v>ЛОЖЬЛОЖЬ</v>
      </c>
      <c r="BA178" s="11" t="str">
        <f t="shared" si="56"/>
        <v>ЛОЖЬЛОЖЬ</v>
      </c>
      <c r="BC178" s="11" t="str">
        <f t="shared" si="57"/>
        <v/>
      </c>
      <c r="BD178" s="11" t="str">
        <f t="shared" si="58"/>
        <v/>
      </c>
      <c r="BE178" s="11" t="str">
        <f t="shared" si="59"/>
        <v/>
      </c>
      <c r="BF178" s="11" t="str">
        <f t="shared" si="60"/>
        <v/>
      </c>
      <c r="BG178" s="11" t="str">
        <f t="shared" si="61"/>
        <v/>
      </c>
      <c r="BH178" s="11" t="str">
        <f t="shared" si="62"/>
        <v/>
      </c>
      <c r="BI178" s="11" t="str">
        <f t="shared" si="63"/>
        <v/>
      </c>
      <c r="BJ178" s="11" t="str">
        <f t="shared" si="64"/>
        <v/>
      </c>
      <c r="BK178" s="11" t="str">
        <f t="shared" si="65"/>
        <v/>
      </c>
      <c r="BL178" s="11" t="str">
        <f t="shared" si="66"/>
        <v/>
      </c>
    </row>
    <row r="179" spans="2:64" x14ac:dyDescent="0.3">
      <c r="B179"/>
      <c r="C179"/>
      <c r="D179"/>
      <c r="E179"/>
      <c r="F179"/>
      <c r="G179"/>
      <c r="H179"/>
      <c r="I179"/>
      <c r="J179"/>
      <c r="K179"/>
      <c r="L179"/>
      <c r="M179"/>
      <c r="N179"/>
      <c r="O179"/>
      <c r="P179"/>
      <c r="Q179"/>
      <c r="R179"/>
      <c r="S179"/>
      <c r="T179"/>
      <c r="U179"/>
      <c r="W179" s="11" t="b">
        <f>IF(OR(B179=Localisation!$C$118,B179=5),4,IF(OR(B179=Localisation!$C$119,B179=4),2,IF(OR(B179=Localisation!$C$120,B179=3),0,IF(OR(B179=Localisation!$C$121,B179=2),-1,IF(OR(B179=Localisation!$C$122,B179=1),-2)))))</f>
        <v>0</v>
      </c>
      <c r="X179" s="11" t="b">
        <f>IF(OR(C179=Localisation!$C$124,C179=5),-2,IF(OR(C179=Localisation!$C$125,C179=4),-1,IF(OR(C179=Localisation!$C$126,C179=3),0,IF(OR(C179=Localisation!$C$127,C179=2),2,IF(OR(C179=Localisation!$C$128,C179=1),4)))))</f>
        <v>0</v>
      </c>
      <c r="Y179" s="11" t="b">
        <f>IF(OR(D179=Localisation!$C$118,D179=5),4,IF(OR(D179=Localisation!$C$119,D179=4),2,IF(OR(D179=Localisation!$C$120,D179=3),0,IF(OR(D179=Localisation!$C$121,D179=2),-1,IF(OR(D179=Localisation!$C$122,D179=1),-2)))))</f>
        <v>0</v>
      </c>
      <c r="Z179" s="11" t="b">
        <f>IF(OR(E179=Localisation!$C$124,E179=5),-2,IF(OR(E179=Localisation!$C$125,E179=4),-1,IF(OR(E179=Localisation!$C$126,E179=3),0,IF(OR(E179=Localisation!$C$127,E179=2),2,IF(OR(E179=Localisation!$C$128,E179=1),4)))))</f>
        <v>0</v>
      </c>
      <c r="AA179" s="11" t="b">
        <f>IF(OR(F179=Localisation!$C$118,F179=5),4,IF(OR(F179=Localisation!$C$119,F179=4),2,IF(OR(F179=Localisation!$C$120,F179=3),0,IF(OR(F179=Localisation!$C$121,F179=2),-1,IF(OR(F179=Localisation!$C$122,F179=1),-2)))))</f>
        <v>0</v>
      </c>
      <c r="AB179" s="11" t="b">
        <f>IF(OR(G179=Localisation!$C$124,G179=5),-2,IF(OR(G179=Localisation!$C$125,G179=4),-1,IF(OR(G179=Localisation!$C$126,G179=3),0,IF(OR(G179=Localisation!$C$127,G179=2),2,IF(OR(G179=Localisation!$C$128,G179=1),4)))))</f>
        <v>0</v>
      </c>
      <c r="AC179" s="11" t="b">
        <f>IF(OR(H179=Localisation!$C$118,H179=5),4,IF(OR(H179=Localisation!$C$119,H179=4),2,IF(OR(H179=Localisation!$C$120,H179=3),0,IF(OR(H179=Localisation!$C$121,H179=2),-1,IF(OR(H179=Localisation!$C$122,H179=1),-2)))))</f>
        <v>0</v>
      </c>
      <c r="AD179" s="11" t="b">
        <f>IF(OR(I179=Localisation!$C$124,I179=5),-2,IF(OR(I179=Localisation!$C$125,I179=4),-1,IF(OR(I179=Localisation!$C$126,I179=3),0,IF(OR(I179=Localisation!$C$127,I179=2),2,IF(OR(I179=Localisation!$C$128,I179=1),4)))))</f>
        <v>0</v>
      </c>
      <c r="AE179" s="11" t="b">
        <f>IF(OR(J179=Localisation!$C$118,J179=5),4,IF(OR(J179=Localisation!$C$119,J179=4),2,IF(OR(J179=Localisation!$C$120,J179=3),0,IF(OR(J179=Localisation!$C$121,J179=2),-1,IF(OR(J179=Localisation!$C$122,J179=1),-2)))))</f>
        <v>0</v>
      </c>
      <c r="AF179" s="11" t="b">
        <f>IF(OR(K179=Localisation!$C$124,K179=5),-2,IF(OR(K179=Localisation!$C$125,K179=4),-1,IF(OR(K179=Localisation!$C$126,K179=3),0,IF(OR(K179=Localisation!$C$127,K179=2),2,IF(OR(K179=Localisation!$C$128,K179=1),4)))))</f>
        <v>0</v>
      </c>
      <c r="AG179" s="11" t="b">
        <f>IF(OR(L179=Localisation!$C$118,L179=5),4,IF(OR(L179=Localisation!$C$119,L179=4),2,IF(OR(L179=Localisation!$C$120,L179=3),0,IF(OR(L179=Localisation!$C$121,L179=2),-1,IF(OR(L179=Localisation!$C$122,L179=1),-2)))))</f>
        <v>0</v>
      </c>
      <c r="AH179" s="11" t="b">
        <f>IF(OR(M179=Localisation!$C$124,M179=5),-2,IF(OR(M179=Localisation!$C$125,M179=4),-1,IF(OR(M179=Localisation!$C$126,M179=3),0,IF(OR(M179=Localisation!$C$127,M179=2),2,IF(OR(M179=Localisation!$C$128,M179=1),4)))))</f>
        <v>0</v>
      </c>
      <c r="AI179" s="11" t="b">
        <f>IF(OR(N179=Localisation!$C$118,N179=5),4,IF(OR(N179=Localisation!$C$119,N179=4),2,IF(OR(N179=Localisation!$C$120,N179=3),0,IF(OR(N179=Localisation!$C$121,N179=2),-1,IF(OR(N179=Localisation!$C$122,N179=1),-2)))))</f>
        <v>0</v>
      </c>
      <c r="AJ179" s="11" t="b">
        <f>IF(OR(O179=Localisation!$C$124,O179=5),-2,IF(OR(O179=Localisation!$C$125,O179=4),-1,IF(OR(O179=Localisation!$C$126,O179=3),0,IF(OR(O179=Localisation!$C$127,O179=2),2,IF(OR(O179=Localisation!$C$128,O179=1),4)))))</f>
        <v>0</v>
      </c>
      <c r="AK179" s="11" t="b">
        <f>IF(OR(P179=Localisation!$C$118,P179=5),4,IF(OR(P179=Localisation!$C$119,P179=4),2,IF(OR(P179=Localisation!$C$120,P179=3),0,IF(OR(P179=Localisation!$C$121,P179=2),-1,IF(OR(P179=Localisation!$C$122,P179=1),-2)))))</f>
        <v>0</v>
      </c>
      <c r="AL179" s="11" t="b">
        <f>IF(OR(Q179=Localisation!$C$124,Q179=5),-2,IF(OR(Q179=Localisation!$C$125,Q179=4),-1,IF(OR(Q179=Localisation!$C$126,Q179=3),0,IF(OR(Q179=Localisation!$C$127,Q179=2),2,IF(OR(Q179=Localisation!$C$128,Q179=1),4)))))</f>
        <v>0</v>
      </c>
      <c r="AM179" s="11" t="b">
        <f>IF(OR(R179=Localisation!$C$118,R179=5),4,IF(OR(R179=Localisation!$C$119,R179=4),2,IF(OR(R179=Localisation!$C$120,R179=3),0,IF(OR(R179=Localisation!$C$121,R179=2),-1,IF(OR(R179=Localisation!$C$122,R179=1),-2)))))</f>
        <v>0</v>
      </c>
      <c r="AN179" s="11" t="b">
        <f>IF(OR(S179=Localisation!$C$124,S179=5),-2,IF(OR(S179=Localisation!$C$125,S179=4),-1,IF(OR(S179=Localisation!$C$126,S179=3),0,IF(OR(S179=Localisation!$C$127,S179=2),2,IF(OR(S179=Localisation!$C$128,S179=1),4)))))</f>
        <v>0</v>
      </c>
      <c r="AO179" s="11" t="b">
        <f>IF(OR(T179=Localisation!$C$118,T179=5),4,IF(OR(T179=Localisation!$C$119,T179=4),2,IF(OR(T179=Localisation!$C$120,T179=3),0,IF(OR(T179=Localisation!$C$121,T179=2),-1,IF(OR(T179=Localisation!$C$122,T179=1),-2)))))</f>
        <v>0</v>
      </c>
      <c r="AP179" s="11" t="b">
        <f>IF(OR(U179=Localisation!$C$124,U179=5),-2,IF(OR(U179=Localisation!$C$125,U179=4),-1,IF(OR(U179=Localisation!$C$126,U179=3),0,IF(OR(U179=Localisation!$C$127,U179=2),2,IF(OR(U179=Localisation!$C$128,U179=1),4)))))</f>
        <v>0</v>
      </c>
      <c r="AR179" s="11" t="str">
        <f t="shared" si="47"/>
        <v>ЛОЖЬЛОЖЬ</v>
      </c>
      <c r="AS179" s="11" t="str">
        <f t="shared" si="48"/>
        <v>ЛОЖЬЛОЖЬ</v>
      </c>
      <c r="AT179" s="11" t="str">
        <f t="shared" si="49"/>
        <v>ЛОЖЬЛОЖЬ</v>
      </c>
      <c r="AU179" s="11" t="str">
        <f t="shared" si="50"/>
        <v>ЛОЖЬЛОЖЬ</v>
      </c>
      <c r="AV179" s="11" t="str">
        <f t="shared" si="51"/>
        <v>ЛОЖЬЛОЖЬ</v>
      </c>
      <c r="AW179" s="11" t="str">
        <f t="shared" si="52"/>
        <v>ЛОЖЬЛОЖЬ</v>
      </c>
      <c r="AX179" s="11" t="str">
        <f t="shared" si="53"/>
        <v>ЛОЖЬЛОЖЬ</v>
      </c>
      <c r="AY179" s="11" t="str">
        <f t="shared" si="54"/>
        <v>ЛОЖЬЛОЖЬ</v>
      </c>
      <c r="AZ179" s="11" t="str">
        <f t="shared" si="55"/>
        <v>ЛОЖЬЛОЖЬ</v>
      </c>
      <c r="BA179" s="11" t="str">
        <f t="shared" si="56"/>
        <v>ЛОЖЬЛОЖЬ</v>
      </c>
      <c r="BC179" s="11" t="str">
        <f t="shared" si="57"/>
        <v/>
      </c>
      <c r="BD179" s="11" t="str">
        <f t="shared" si="58"/>
        <v/>
      </c>
      <c r="BE179" s="11" t="str">
        <f t="shared" si="59"/>
        <v/>
      </c>
      <c r="BF179" s="11" t="str">
        <f t="shared" si="60"/>
        <v/>
      </c>
      <c r="BG179" s="11" t="str">
        <f t="shared" si="61"/>
        <v/>
      </c>
      <c r="BH179" s="11" t="str">
        <f t="shared" si="62"/>
        <v/>
      </c>
      <c r="BI179" s="11" t="str">
        <f t="shared" si="63"/>
        <v/>
      </c>
      <c r="BJ179" s="11" t="str">
        <f t="shared" si="64"/>
        <v/>
      </c>
      <c r="BK179" s="11" t="str">
        <f t="shared" si="65"/>
        <v/>
      </c>
      <c r="BL179" s="11" t="str">
        <f t="shared" si="66"/>
        <v/>
      </c>
    </row>
    <row r="180" spans="2:64" x14ac:dyDescent="0.3">
      <c r="B180"/>
      <c r="C180"/>
      <c r="D180"/>
      <c r="E180"/>
      <c r="F180"/>
      <c r="G180"/>
      <c r="H180"/>
      <c r="I180"/>
      <c r="J180"/>
      <c r="K180"/>
      <c r="L180"/>
      <c r="M180"/>
      <c r="N180"/>
      <c r="O180"/>
      <c r="P180"/>
      <c r="Q180"/>
      <c r="R180"/>
      <c r="S180"/>
      <c r="T180"/>
      <c r="U180"/>
      <c r="W180" s="11" t="b">
        <f>IF(OR(B180=Localisation!$C$118,B180=5),4,IF(OR(B180=Localisation!$C$119,B180=4),2,IF(OR(B180=Localisation!$C$120,B180=3),0,IF(OR(B180=Localisation!$C$121,B180=2),-1,IF(OR(B180=Localisation!$C$122,B180=1),-2)))))</f>
        <v>0</v>
      </c>
      <c r="X180" s="11" t="b">
        <f>IF(OR(C180=Localisation!$C$124,C180=5),-2,IF(OR(C180=Localisation!$C$125,C180=4),-1,IF(OR(C180=Localisation!$C$126,C180=3),0,IF(OR(C180=Localisation!$C$127,C180=2),2,IF(OR(C180=Localisation!$C$128,C180=1),4)))))</f>
        <v>0</v>
      </c>
      <c r="Y180" s="11" t="b">
        <f>IF(OR(D180=Localisation!$C$118,D180=5),4,IF(OR(D180=Localisation!$C$119,D180=4),2,IF(OR(D180=Localisation!$C$120,D180=3),0,IF(OR(D180=Localisation!$C$121,D180=2),-1,IF(OR(D180=Localisation!$C$122,D180=1),-2)))))</f>
        <v>0</v>
      </c>
      <c r="Z180" s="11" t="b">
        <f>IF(OR(E180=Localisation!$C$124,E180=5),-2,IF(OR(E180=Localisation!$C$125,E180=4),-1,IF(OR(E180=Localisation!$C$126,E180=3),0,IF(OR(E180=Localisation!$C$127,E180=2),2,IF(OR(E180=Localisation!$C$128,E180=1),4)))))</f>
        <v>0</v>
      </c>
      <c r="AA180" s="11" t="b">
        <f>IF(OR(F180=Localisation!$C$118,F180=5),4,IF(OR(F180=Localisation!$C$119,F180=4),2,IF(OR(F180=Localisation!$C$120,F180=3),0,IF(OR(F180=Localisation!$C$121,F180=2),-1,IF(OR(F180=Localisation!$C$122,F180=1),-2)))))</f>
        <v>0</v>
      </c>
      <c r="AB180" s="11" t="b">
        <f>IF(OR(G180=Localisation!$C$124,G180=5),-2,IF(OR(G180=Localisation!$C$125,G180=4),-1,IF(OR(G180=Localisation!$C$126,G180=3),0,IF(OR(G180=Localisation!$C$127,G180=2),2,IF(OR(G180=Localisation!$C$128,G180=1),4)))))</f>
        <v>0</v>
      </c>
      <c r="AC180" s="11" t="b">
        <f>IF(OR(H180=Localisation!$C$118,H180=5),4,IF(OR(H180=Localisation!$C$119,H180=4),2,IF(OR(H180=Localisation!$C$120,H180=3),0,IF(OR(H180=Localisation!$C$121,H180=2),-1,IF(OR(H180=Localisation!$C$122,H180=1),-2)))))</f>
        <v>0</v>
      </c>
      <c r="AD180" s="11" t="b">
        <f>IF(OR(I180=Localisation!$C$124,I180=5),-2,IF(OR(I180=Localisation!$C$125,I180=4),-1,IF(OR(I180=Localisation!$C$126,I180=3),0,IF(OR(I180=Localisation!$C$127,I180=2),2,IF(OR(I180=Localisation!$C$128,I180=1),4)))))</f>
        <v>0</v>
      </c>
      <c r="AE180" s="11" t="b">
        <f>IF(OR(J180=Localisation!$C$118,J180=5),4,IF(OR(J180=Localisation!$C$119,J180=4),2,IF(OR(J180=Localisation!$C$120,J180=3),0,IF(OR(J180=Localisation!$C$121,J180=2),-1,IF(OR(J180=Localisation!$C$122,J180=1),-2)))))</f>
        <v>0</v>
      </c>
      <c r="AF180" s="11" t="b">
        <f>IF(OR(K180=Localisation!$C$124,K180=5),-2,IF(OR(K180=Localisation!$C$125,K180=4),-1,IF(OR(K180=Localisation!$C$126,K180=3),0,IF(OR(K180=Localisation!$C$127,K180=2),2,IF(OR(K180=Localisation!$C$128,K180=1),4)))))</f>
        <v>0</v>
      </c>
      <c r="AG180" s="11" t="b">
        <f>IF(OR(L180=Localisation!$C$118,L180=5),4,IF(OR(L180=Localisation!$C$119,L180=4),2,IF(OR(L180=Localisation!$C$120,L180=3),0,IF(OR(L180=Localisation!$C$121,L180=2),-1,IF(OR(L180=Localisation!$C$122,L180=1),-2)))))</f>
        <v>0</v>
      </c>
      <c r="AH180" s="11" t="b">
        <f>IF(OR(M180=Localisation!$C$124,M180=5),-2,IF(OR(M180=Localisation!$C$125,M180=4),-1,IF(OR(M180=Localisation!$C$126,M180=3),0,IF(OR(M180=Localisation!$C$127,M180=2),2,IF(OR(M180=Localisation!$C$128,M180=1),4)))))</f>
        <v>0</v>
      </c>
      <c r="AI180" s="11" t="b">
        <f>IF(OR(N180=Localisation!$C$118,N180=5),4,IF(OR(N180=Localisation!$C$119,N180=4),2,IF(OR(N180=Localisation!$C$120,N180=3),0,IF(OR(N180=Localisation!$C$121,N180=2),-1,IF(OR(N180=Localisation!$C$122,N180=1),-2)))))</f>
        <v>0</v>
      </c>
      <c r="AJ180" s="11" t="b">
        <f>IF(OR(O180=Localisation!$C$124,O180=5),-2,IF(OR(O180=Localisation!$C$125,O180=4),-1,IF(OR(O180=Localisation!$C$126,O180=3),0,IF(OR(O180=Localisation!$C$127,O180=2),2,IF(OR(O180=Localisation!$C$128,O180=1),4)))))</f>
        <v>0</v>
      </c>
      <c r="AK180" s="11" t="b">
        <f>IF(OR(P180=Localisation!$C$118,P180=5),4,IF(OR(P180=Localisation!$C$119,P180=4),2,IF(OR(P180=Localisation!$C$120,P180=3),0,IF(OR(P180=Localisation!$C$121,P180=2),-1,IF(OR(P180=Localisation!$C$122,P180=1),-2)))))</f>
        <v>0</v>
      </c>
      <c r="AL180" s="11" t="b">
        <f>IF(OR(Q180=Localisation!$C$124,Q180=5),-2,IF(OR(Q180=Localisation!$C$125,Q180=4),-1,IF(OR(Q180=Localisation!$C$126,Q180=3),0,IF(OR(Q180=Localisation!$C$127,Q180=2),2,IF(OR(Q180=Localisation!$C$128,Q180=1),4)))))</f>
        <v>0</v>
      </c>
      <c r="AM180" s="11" t="b">
        <f>IF(OR(R180=Localisation!$C$118,R180=5),4,IF(OR(R180=Localisation!$C$119,R180=4),2,IF(OR(R180=Localisation!$C$120,R180=3),0,IF(OR(R180=Localisation!$C$121,R180=2),-1,IF(OR(R180=Localisation!$C$122,R180=1),-2)))))</f>
        <v>0</v>
      </c>
      <c r="AN180" s="11" t="b">
        <f>IF(OR(S180=Localisation!$C$124,S180=5),-2,IF(OR(S180=Localisation!$C$125,S180=4),-1,IF(OR(S180=Localisation!$C$126,S180=3),0,IF(OR(S180=Localisation!$C$127,S180=2),2,IF(OR(S180=Localisation!$C$128,S180=1),4)))))</f>
        <v>0</v>
      </c>
      <c r="AO180" s="11" t="b">
        <f>IF(OR(T180=Localisation!$C$118,T180=5),4,IF(OR(T180=Localisation!$C$119,T180=4),2,IF(OR(T180=Localisation!$C$120,T180=3),0,IF(OR(T180=Localisation!$C$121,T180=2),-1,IF(OR(T180=Localisation!$C$122,T180=1),-2)))))</f>
        <v>0</v>
      </c>
      <c r="AP180" s="11" t="b">
        <f>IF(OR(U180=Localisation!$C$124,U180=5),-2,IF(OR(U180=Localisation!$C$125,U180=4),-1,IF(OR(U180=Localisation!$C$126,U180=3),0,IF(OR(U180=Localisation!$C$127,U180=2),2,IF(OR(U180=Localisation!$C$128,U180=1),4)))))</f>
        <v>0</v>
      </c>
      <c r="AR180" s="11" t="str">
        <f t="shared" si="47"/>
        <v>ЛОЖЬЛОЖЬ</v>
      </c>
      <c r="AS180" s="11" t="str">
        <f t="shared" si="48"/>
        <v>ЛОЖЬЛОЖЬ</v>
      </c>
      <c r="AT180" s="11" t="str">
        <f t="shared" si="49"/>
        <v>ЛОЖЬЛОЖЬ</v>
      </c>
      <c r="AU180" s="11" t="str">
        <f t="shared" si="50"/>
        <v>ЛОЖЬЛОЖЬ</v>
      </c>
      <c r="AV180" s="11" t="str">
        <f t="shared" si="51"/>
        <v>ЛОЖЬЛОЖЬ</v>
      </c>
      <c r="AW180" s="11" t="str">
        <f t="shared" si="52"/>
        <v>ЛОЖЬЛОЖЬ</v>
      </c>
      <c r="AX180" s="11" t="str">
        <f t="shared" si="53"/>
        <v>ЛОЖЬЛОЖЬ</v>
      </c>
      <c r="AY180" s="11" t="str">
        <f t="shared" si="54"/>
        <v>ЛОЖЬЛОЖЬ</v>
      </c>
      <c r="AZ180" s="11" t="str">
        <f t="shared" si="55"/>
        <v>ЛОЖЬЛОЖЬ</v>
      </c>
      <c r="BA180" s="11" t="str">
        <f t="shared" si="56"/>
        <v>ЛОЖЬЛОЖЬ</v>
      </c>
      <c r="BC180" s="11" t="str">
        <f t="shared" si="57"/>
        <v/>
      </c>
      <c r="BD180" s="11" t="str">
        <f t="shared" si="58"/>
        <v/>
      </c>
      <c r="BE180" s="11" t="str">
        <f t="shared" si="59"/>
        <v/>
      </c>
      <c r="BF180" s="11" t="str">
        <f t="shared" si="60"/>
        <v/>
      </c>
      <c r="BG180" s="11" t="str">
        <f t="shared" si="61"/>
        <v/>
      </c>
      <c r="BH180" s="11" t="str">
        <f t="shared" si="62"/>
        <v/>
      </c>
      <c r="BI180" s="11" t="str">
        <f t="shared" si="63"/>
        <v/>
      </c>
      <c r="BJ180" s="11" t="str">
        <f t="shared" si="64"/>
        <v/>
      </c>
      <c r="BK180" s="11" t="str">
        <f t="shared" si="65"/>
        <v/>
      </c>
      <c r="BL180" s="11" t="str">
        <f t="shared" si="66"/>
        <v/>
      </c>
    </row>
    <row r="181" spans="2:64" x14ac:dyDescent="0.3">
      <c r="B181"/>
      <c r="C181"/>
      <c r="D181"/>
      <c r="E181"/>
      <c r="F181"/>
      <c r="G181"/>
      <c r="H181"/>
      <c r="I181"/>
      <c r="J181"/>
      <c r="K181"/>
      <c r="L181"/>
      <c r="M181"/>
      <c r="N181"/>
      <c r="O181"/>
      <c r="P181"/>
      <c r="Q181"/>
      <c r="R181"/>
      <c r="S181"/>
      <c r="T181"/>
      <c r="U181"/>
      <c r="W181" s="11" t="b">
        <f>IF(OR(B181=Localisation!$C$118,B181=5),4,IF(OR(B181=Localisation!$C$119,B181=4),2,IF(OR(B181=Localisation!$C$120,B181=3),0,IF(OR(B181=Localisation!$C$121,B181=2),-1,IF(OR(B181=Localisation!$C$122,B181=1),-2)))))</f>
        <v>0</v>
      </c>
      <c r="X181" s="11" t="b">
        <f>IF(OR(C181=Localisation!$C$124,C181=5),-2,IF(OR(C181=Localisation!$C$125,C181=4),-1,IF(OR(C181=Localisation!$C$126,C181=3),0,IF(OR(C181=Localisation!$C$127,C181=2),2,IF(OR(C181=Localisation!$C$128,C181=1),4)))))</f>
        <v>0</v>
      </c>
      <c r="Y181" s="11" t="b">
        <f>IF(OR(D181=Localisation!$C$118,D181=5),4,IF(OR(D181=Localisation!$C$119,D181=4),2,IF(OR(D181=Localisation!$C$120,D181=3),0,IF(OR(D181=Localisation!$C$121,D181=2),-1,IF(OR(D181=Localisation!$C$122,D181=1),-2)))))</f>
        <v>0</v>
      </c>
      <c r="Z181" s="11" t="b">
        <f>IF(OR(E181=Localisation!$C$124,E181=5),-2,IF(OR(E181=Localisation!$C$125,E181=4),-1,IF(OR(E181=Localisation!$C$126,E181=3),0,IF(OR(E181=Localisation!$C$127,E181=2),2,IF(OR(E181=Localisation!$C$128,E181=1),4)))))</f>
        <v>0</v>
      </c>
      <c r="AA181" s="11" t="b">
        <f>IF(OR(F181=Localisation!$C$118,F181=5),4,IF(OR(F181=Localisation!$C$119,F181=4),2,IF(OR(F181=Localisation!$C$120,F181=3),0,IF(OR(F181=Localisation!$C$121,F181=2),-1,IF(OR(F181=Localisation!$C$122,F181=1),-2)))))</f>
        <v>0</v>
      </c>
      <c r="AB181" s="11" t="b">
        <f>IF(OR(G181=Localisation!$C$124,G181=5),-2,IF(OR(G181=Localisation!$C$125,G181=4),-1,IF(OR(G181=Localisation!$C$126,G181=3),0,IF(OR(G181=Localisation!$C$127,G181=2),2,IF(OR(G181=Localisation!$C$128,G181=1),4)))))</f>
        <v>0</v>
      </c>
      <c r="AC181" s="11" t="b">
        <f>IF(OR(H181=Localisation!$C$118,H181=5),4,IF(OR(H181=Localisation!$C$119,H181=4),2,IF(OR(H181=Localisation!$C$120,H181=3),0,IF(OR(H181=Localisation!$C$121,H181=2),-1,IF(OR(H181=Localisation!$C$122,H181=1),-2)))))</f>
        <v>0</v>
      </c>
      <c r="AD181" s="11" t="b">
        <f>IF(OR(I181=Localisation!$C$124,I181=5),-2,IF(OR(I181=Localisation!$C$125,I181=4),-1,IF(OR(I181=Localisation!$C$126,I181=3),0,IF(OR(I181=Localisation!$C$127,I181=2),2,IF(OR(I181=Localisation!$C$128,I181=1),4)))))</f>
        <v>0</v>
      </c>
      <c r="AE181" s="11" t="b">
        <f>IF(OR(J181=Localisation!$C$118,J181=5),4,IF(OR(J181=Localisation!$C$119,J181=4),2,IF(OR(J181=Localisation!$C$120,J181=3),0,IF(OR(J181=Localisation!$C$121,J181=2),-1,IF(OR(J181=Localisation!$C$122,J181=1),-2)))))</f>
        <v>0</v>
      </c>
      <c r="AF181" s="11" t="b">
        <f>IF(OR(K181=Localisation!$C$124,K181=5),-2,IF(OR(K181=Localisation!$C$125,K181=4),-1,IF(OR(K181=Localisation!$C$126,K181=3),0,IF(OR(K181=Localisation!$C$127,K181=2),2,IF(OR(K181=Localisation!$C$128,K181=1),4)))))</f>
        <v>0</v>
      </c>
      <c r="AG181" s="11" t="b">
        <f>IF(OR(L181=Localisation!$C$118,L181=5),4,IF(OR(L181=Localisation!$C$119,L181=4),2,IF(OR(L181=Localisation!$C$120,L181=3),0,IF(OR(L181=Localisation!$C$121,L181=2),-1,IF(OR(L181=Localisation!$C$122,L181=1),-2)))))</f>
        <v>0</v>
      </c>
      <c r="AH181" s="11" t="b">
        <f>IF(OR(M181=Localisation!$C$124,M181=5),-2,IF(OR(M181=Localisation!$C$125,M181=4),-1,IF(OR(M181=Localisation!$C$126,M181=3),0,IF(OR(M181=Localisation!$C$127,M181=2),2,IF(OR(M181=Localisation!$C$128,M181=1),4)))))</f>
        <v>0</v>
      </c>
      <c r="AI181" s="11" t="b">
        <f>IF(OR(N181=Localisation!$C$118,N181=5),4,IF(OR(N181=Localisation!$C$119,N181=4),2,IF(OR(N181=Localisation!$C$120,N181=3),0,IF(OR(N181=Localisation!$C$121,N181=2),-1,IF(OR(N181=Localisation!$C$122,N181=1),-2)))))</f>
        <v>0</v>
      </c>
      <c r="AJ181" s="11" t="b">
        <f>IF(OR(O181=Localisation!$C$124,O181=5),-2,IF(OR(O181=Localisation!$C$125,O181=4),-1,IF(OR(O181=Localisation!$C$126,O181=3),0,IF(OR(O181=Localisation!$C$127,O181=2),2,IF(OR(O181=Localisation!$C$128,O181=1),4)))))</f>
        <v>0</v>
      </c>
      <c r="AK181" s="11" t="b">
        <f>IF(OR(P181=Localisation!$C$118,P181=5),4,IF(OR(P181=Localisation!$C$119,P181=4),2,IF(OR(P181=Localisation!$C$120,P181=3),0,IF(OR(P181=Localisation!$C$121,P181=2),-1,IF(OR(P181=Localisation!$C$122,P181=1),-2)))))</f>
        <v>0</v>
      </c>
      <c r="AL181" s="11" t="b">
        <f>IF(OR(Q181=Localisation!$C$124,Q181=5),-2,IF(OR(Q181=Localisation!$C$125,Q181=4),-1,IF(OR(Q181=Localisation!$C$126,Q181=3),0,IF(OR(Q181=Localisation!$C$127,Q181=2),2,IF(OR(Q181=Localisation!$C$128,Q181=1),4)))))</f>
        <v>0</v>
      </c>
      <c r="AM181" s="11" t="b">
        <f>IF(OR(R181=Localisation!$C$118,R181=5),4,IF(OR(R181=Localisation!$C$119,R181=4),2,IF(OR(R181=Localisation!$C$120,R181=3),0,IF(OR(R181=Localisation!$C$121,R181=2),-1,IF(OR(R181=Localisation!$C$122,R181=1),-2)))))</f>
        <v>0</v>
      </c>
      <c r="AN181" s="11" t="b">
        <f>IF(OR(S181=Localisation!$C$124,S181=5),-2,IF(OR(S181=Localisation!$C$125,S181=4),-1,IF(OR(S181=Localisation!$C$126,S181=3),0,IF(OR(S181=Localisation!$C$127,S181=2),2,IF(OR(S181=Localisation!$C$128,S181=1),4)))))</f>
        <v>0</v>
      </c>
      <c r="AO181" s="11" t="b">
        <f>IF(OR(T181=Localisation!$C$118,T181=5),4,IF(OR(T181=Localisation!$C$119,T181=4),2,IF(OR(T181=Localisation!$C$120,T181=3),0,IF(OR(T181=Localisation!$C$121,T181=2),-1,IF(OR(T181=Localisation!$C$122,T181=1),-2)))))</f>
        <v>0</v>
      </c>
      <c r="AP181" s="11" t="b">
        <f>IF(OR(U181=Localisation!$C$124,U181=5),-2,IF(OR(U181=Localisation!$C$125,U181=4),-1,IF(OR(U181=Localisation!$C$126,U181=3),0,IF(OR(U181=Localisation!$C$127,U181=2),2,IF(OR(U181=Localisation!$C$128,U181=1),4)))))</f>
        <v>0</v>
      </c>
      <c r="AR181" s="11" t="str">
        <f t="shared" si="47"/>
        <v>ЛОЖЬЛОЖЬ</v>
      </c>
      <c r="AS181" s="11" t="str">
        <f t="shared" si="48"/>
        <v>ЛОЖЬЛОЖЬ</v>
      </c>
      <c r="AT181" s="11" t="str">
        <f t="shared" si="49"/>
        <v>ЛОЖЬЛОЖЬ</v>
      </c>
      <c r="AU181" s="11" t="str">
        <f t="shared" si="50"/>
        <v>ЛОЖЬЛОЖЬ</v>
      </c>
      <c r="AV181" s="11" t="str">
        <f t="shared" si="51"/>
        <v>ЛОЖЬЛОЖЬ</v>
      </c>
      <c r="AW181" s="11" t="str">
        <f t="shared" si="52"/>
        <v>ЛОЖЬЛОЖЬ</v>
      </c>
      <c r="AX181" s="11" t="str">
        <f t="shared" si="53"/>
        <v>ЛОЖЬЛОЖЬ</v>
      </c>
      <c r="AY181" s="11" t="str">
        <f t="shared" si="54"/>
        <v>ЛОЖЬЛОЖЬ</v>
      </c>
      <c r="AZ181" s="11" t="str">
        <f t="shared" si="55"/>
        <v>ЛОЖЬЛОЖЬ</v>
      </c>
      <c r="BA181" s="11" t="str">
        <f t="shared" si="56"/>
        <v>ЛОЖЬЛОЖЬ</v>
      </c>
      <c r="BC181" s="11" t="str">
        <f t="shared" si="57"/>
        <v/>
      </c>
      <c r="BD181" s="11" t="str">
        <f t="shared" si="58"/>
        <v/>
      </c>
      <c r="BE181" s="11" t="str">
        <f t="shared" si="59"/>
        <v/>
      </c>
      <c r="BF181" s="11" t="str">
        <f t="shared" si="60"/>
        <v/>
      </c>
      <c r="BG181" s="11" t="str">
        <f t="shared" si="61"/>
        <v/>
      </c>
      <c r="BH181" s="11" t="str">
        <f t="shared" si="62"/>
        <v/>
      </c>
      <c r="BI181" s="11" t="str">
        <f t="shared" si="63"/>
        <v/>
      </c>
      <c r="BJ181" s="11" t="str">
        <f t="shared" si="64"/>
        <v/>
      </c>
      <c r="BK181" s="11" t="str">
        <f t="shared" si="65"/>
        <v/>
      </c>
      <c r="BL181" s="11" t="str">
        <f t="shared" si="66"/>
        <v/>
      </c>
    </row>
    <row r="182" spans="2:64" x14ac:dyDescent="0.3">
      <c r="B182"/>
      <c r="C182"/>
      <c r="D182"/>
      <c r="E182"/>
      <c r="F182"/>
      <c r="G182"/>
      <c r="H182"/>
      <c r="I182"/>
      <c r="J182"/>
      <c r="K182"/>
      <c r="L182"/>
      <c r="M182"/>
      <c r="N182"/>
      <c r="O182"/>
      <c r="P182"/>
      <c r="Q182"/>
      <c r="R182"/>
      <c r="S182"/>
      <c r="T182"/>
      <c r="U182"/>
      <c r="W182" s="11" t="b">
        <f>IF(OR(B182=Localisation!$C$118,B182=5),4,IF(OR(B182=Localisation!$C$119,B182=4),2,IF(OR(B182=Localisation!$C$120,B182=3),0,IF(OR(B182=Localisation!$C$121,B182=2),-1,IF(OR(B182=Localisation!$C$122,B182=1),-2)))))</f>
        <v>0</v>
      </c>
      <c r="X182" s="11" t="b">
        <f>IF(OR(C182=Localisation!$C$124,C182=5),-2,IF(OR(C182=Localisation!$C$125,C182=4),-1,IF(OR(C182=Localisation!$C$126,C182=3),0,IF(OR(C182=Localisation!$C$127,C182=2),2,IF(OR(C182=Localisation!$C$128,C182=1),4)))))</f>
        <v>0</v>
      </c>
      <c r="Y182" s="11" t="b">
        <f>IF(OR(D182=Localisation!$C$118,D182=5),4,IF(OR(D182=Localisation!$C$119,D182=4),2,IF(OR(D182=Localisation!$C$120,D182=3),0,IF(OR(D182=Localisation!$C$121,D182=2),-1,IF(OR(D182=Localisation!$C$122,D182=1),-2)))))</f>
        <v>0</v>
      </c>
      <c r="Z182" s="11" t="b">
        <f>IF(OR(E182=Localisation!$C$124,E182=5),-2,IF(OR(E182=Localisation!$C$125,E182=4),-1,IF(OR(E182=Localisation!$C$126,E182=3),0,IF(OR(E182=Localisation!$C$127,E182=2),2,IF(OR(E182=Localisation!$C$128,E182=1),4)))))</f>
        <v>0</v>
      </c>
      <c r="AA182" s="11" t="b">
        <f>IF(OR(F182=Localisation!$C$118,F182=5),4,IF(OR(F182=Localisation!$C$119,F182=4),2,IF(OR(F182=Localisation!$C$120,F182=3),0,IF(OR(F182=Localisation!$C$121,F182=2),-1,IF(OR(F182=Localisation!$C$122,F182=1),-2)))))</f>
        <v>0</v>
      </c>
      <c r="AB182" s="11" t="b">
        <f>IF(OR(G182=Localisation!$C$124,G182=5),-2,IF(OR(G182=Localisation!$C$125,G182=4),-1,IF(OR(G182=Localisation!$C$126,G182=3),0,IF(OR(G182=Localisation!$C$127,G182=2),2,IF(OR(G182=Localisation!$C$128,G182=1),4)))))</f>
        <v>0</v>
      </c>
      <c r="AC182" s="11" t="b">
        <f>IF(OR(H182=Localisation!$C$118,H182=5),4,IF(OR(H182=Localisation!$C$119,H182=4),2,IF(OR(H182=Localisation!$C$120,H182=3),0,IF(OR(H182=Localisation!$C$121,H182=2),-1,IF(OR(H182=Localisation!$C$122,H182=1),-2)))))</f>
        <v>0</v>
      </c>
      <c r="AD182" s="11" t="b">
        <f>IF(OR(I182=Localisation!$C$124,I182=5),-2,IF(OR(I182=Localisation!$C$125,I182=4),-1,IF(OR(I182=Localisation!$C$126,I182=3),0,IF(OR(I182=Localisation!$C$127,I182=2),2,IF(OR(I182=Localisation!$C$128,I182=1),4)))))</f>
        <v>0</v>
      </c>
      <c r="AE182" s="11" t="b">
        <f>IF(OR(J182=Localisation!$C$118,J182=5),4,IF(OR(J182=Localisation!$C$119,J182=4),2,IF(OR(J182=Localisation!$C$120,J182=3),0,IF(OR(J182=Localisation!$C$121,J182=2),-1,IF(OR(J182=Localisation!$C$122,J182=1),-2)))))</f>
        <v>0</v>
      </c>
      <c r="AF182" s="11" t="b">
        <f>IF(OR(K182=Localisation!$C$124,K182=5),-2,IF(OR(K182=Localisation!$C$125,K182=4),-1,IF(OR(K182=Localisation!$C$126,K182=3),0,IF(OR(K182=Localisation!$C$127,K182=2),2,IF(OR(K182=Localisation!$C$128,K182=1),4)))))</f>
        <v>0</v>
      </c>
      <c r="AG182" s="11" t="b">
        <f>IF(OR(L182=Localisation!$C$118,L182=5),4,IF(OR(L182=Localisation!$C$119,L182=4),2,IF(OR(L182=Localisation!$C$120,L182=3),0,IF(OR(L182=Localisation!$C$121,L182=2),-1,IF(OR(L182=Localisation!$C$122,L182=1),-2)))))</f>
        <v>0</v>
      </c>
      <c r="AH182" s="11" t="b">
        <f>IF(OR(M182=Localisation!$C$124,M182=5),-2,IF(OR(M182=Localisation!$C$125,M182=4),-1,IF(OR(M182=Localisation!$C$126,M182=3),0,IF(OR(M182=Localisation!$C$127,M182=2),2,IF(OR(M182=Localisation!$C$128,M182=1),4)))))</f>
        <v>0</v>
      </c>
      <c r="AI182" s="11" t="b">
        <f>IF(OR(N182=Localisation!$C$118,N182=5),4,IF(OR(N182=Localisation!$C$119,N182=4),2,IF(OR(N182=Localisation!$C$120,N182=3),0,IF(OR(N182=Localisation!$C$121,N182=2),-1,IF(OR(N182=Localisation!$C$122,N182=1),-2)))))</f>
        <v>0</v>
      </c>
      <c r="AJ182" s="11" t="b">
        <f>IF(OR(O182=Localisation!$C$124,O182=5),-2,IF(OR(O182=Localisation!$C$125,O182=4),-1,IF(OR(O182=Localisation!$C$126,O182=3),0,IF(OR(O182=Localisation!$C$127,O182=2),2,IF(OR(O182=Localisation!$C$128,O182=1),4)))))</f>
        <v>0</v>
      </c>
      <c r="AK182" s="11" t="b">
        <f>IF(OR(P182=Localisation!$C$118,P182=5),4,IF(OR(P182=Localisation!$C$119,P182=4),2,IF(OR(P182=Localisation!$C$120,P182=3),0,IF(OR(P182=Localisation!$C$121,P182=2),-1,IF(OR(P182=Localisation!$C$122,P182=1),-2)))))</f>
        <v>0</v>
      </c>
      <c r="AL182" s="11" t="b">
        <f>IF(OR(Q182=Localisation!$C$124,Q182=5),-2,IF(OR(Q182=Localisation!$C$125,Q182=4),-1,IF(OR(Q182=Localisation!$C$126,Q182=3),0,IF(OR(Q182=Localisation!$C$127,Q182=2),2,IF(OR(Q182=Localisation!$C$128,Q182=1),4)))))</f>
        <v>0</v>
      </c>
      <c r="AM182" s="11" t="b">
        <f>IF(OR(R182=Localisation!$C$118,R182=5),4,IF(OR(R182=Localisation!$C$119,R182=4),2,IF(OR(R182=Localisation!$C$120,R182=3),0,IF(OR(R182=Localisation!$C$121,R182=2),-1,IF(OR(R182=Localisation!$C$122,R182=1),-2)))))</f>
        <v>0</v>
      </c>
      <c r="AN182" s="11" t="b">
        <f>IF(OR(S182=Localisation!$C$124,S182=5),-2,IF(OR(S182=Localisation!$C$125,S182=4),-1,IF(OR(S182=Localisation!$C$126,S182=3),0,IF(OR(S182=Localisation!$C$127,S182=2),2,IF(OR(S182=Localisation!$C$128,S182=1),4)))))</f>
        <v>0</v>
      </c>
      <c r="AO182" s="11" t="b">
        <f>IF(OR(T182=Localisation!$C$118,T182=5),4,IF(OR(T182=Localisation!$C$119,T182=4),2,IF(OR(T182=Localisation!$C$120,T182=3),0,IF(OR(T182=Localisation!$C$121,T182=2),-1,IF(OR(T182=Localisation!$C$122,T182=1),-2)))))</f>
        <v>0</v>
      </c>
      <c r="AP182" s="11" t="b">
        <f>IF(OR(U182=Localisation!$C$124,U182=5),-2,IF(OR(U182=Localisation!$C$125,U182=4),-1,IF(OR(U182=Localisation!$C$126,U182=3),0,IF(OR(U182=Localisation!$C$127,U182=2),2,IF(OR(U182=Localisation!$C$128,U182=1),4)))))</f>
        <v>0</v>
      </c>
      <c r="AR182" s="11" t="str">
        <f t="shared" si="47"/>
        <v>ЛОЖЬЛОЖЬ</v>
      </c>
      <c r="AS182" s="11" t="str">
        <f t="shared" si="48"/>
        <v>ЛОЖЬЛОЖЬ</v>
      </c>
      <c r="AT182" s="11" t="str">
        <f t="shared" si="49"/>
        <v>ЛОЖЬЛОЖЬ</v>
      </c>
      <c r="AU182" s="11" t="str">
        <f t="shared" si="50"/>
        <v>ЛОЖЬЛОЖЬ</v>
      </c>
      <c r="AV182" s="11" t="str">
        <f t="shared" si="51"/>
        <v>ЛОЖЬЛОЖЬ</v>
      </c>
      <c r="AW182" s="11" t="str">
        <f t="shared" si="52"/>
        <v>ЛОЖЬЛОЖЬ</v>
      </c>
      <c r="AX182" s="11" t="str">
        <f t="shared" si="53"/>
        <v>ЛОЖЬЛОЖЬ</v>
      </c>
      <c r="AY182" s="11" t="str">
        <f t="shared" si="54"/>
        <v>ЛОЖЬЛОЖЬ</v>
      </c>
      <c r="AZ182" s="11" t="str">
        <f t="shared" si="55"/>
        <v>ЛОЖЬЛОЖЬ</v>
      </c>
      <c r="BA182" s="11" t="str">
        <f t="shared" si="56"/>
        <v>ЛОЖЬЛОЖЬ</v>
      </c>
      <c r="BC182" s="11" t="str">
        <f t="shared" si="57"/>
        <v/>
      </c>
      <c r="BD182" s="11" t="str">
        <f t="shared" si="58"/>
        <v/>
      </c>
      <c r="BE182" s="11" t="str">
        <f t="shared" si="59"/>
        <v/>
      </c>
      <c r="BF182" s="11" t="str">
        <f t="shared" si="60"/>
        <v/>
      </c>
      <c r="BG182" s="11" t="str">
        <f t="shared" si="61"/>
        <v/>
      </c>
      <c r="BH182" s="11" t="str">
        <f t="shared" si="62"/>
        <v/>
      </c>
      <c r="BI182" s="11" t="str">
        <f t="shared" si="63"/>
        <v/>
      </c>
      <c r="BJ182" s="11" t="str">
        <f t="shared" si="64"/>
        <v/>
      </c>
      <c r="BK182" s="11" t="str">
        <f t="shared" si="65"/>
        <v/>
      </c>
      <c r="BL182" s="11" t="str">
        <f t="shared" si="66"/>
        <v/>
      </c>
    </row>
    <row r="183" spans="2:64" x14ac:dyDescent="0.3">
      <c r="B183"/>
      <c r="C183"/>
      <c r="D183"/>
      <c r="E183"/>
      <c r="F183"/>
      <c r="G183"/>
      <c r="H183"/>
      <c r="I183"/>
      <c r="J183"/>
      <c r="K183"/>
      <c r="L183"/>
      <c r="M183"/>
      <c r="N183"/>
      <c r="O183"/>
      <c r="P183"/>
      <c r="Q183"/>
      <c r="R183"/>
      <c r="S183"/>
      <c r="T183"/>
      <c r="U183"/>
      <c r="W183" s="11" t="b">
        <f>IF(OR(B183=Localisation!$C$118,B183=5),4,IF(OR(B183=Localisation!$C$119,B183=4),2,IF(OR(B183=Localisation!$C$120,B183=3),0,IF(OR(B183=Localisation!$C$121,B183=2),-1,IF(OR(B183=Localisation!$C$122,B183=1),-2)))))</f>
        <v>0</v>
      </c>
      <c r="X183" s="11" t="b">
        <f>IF(OR(C183=Localisation!$C$124,C183=5),-2,IF(OR(C183=Localisation!$C$125,C183=4),-1,IF(OR(C183=Localisation!$C$126,C183=3),0,IF(OR(C183=Localisation!$C$127,C183=2),2,IF(OR(C183=Localisation!$C$128,C183=1),4)))))</f>
        <v>0</v>
      </c>
      <c r="Y183" s="11" t="b">
        <f>IF(OR(D183=Localisation!$C$118,D183=5),4,IF(OR(D183=Localisation!$C$119,D183=4),2,IF(OR(D183=Localisation!$C$120,D183=3),0,IF(OR(D183=Localisation!$C$121,D183=2),-1,IF(OR(D183=Localisation!$C$122,D183=1),-2)))))</f>
        <v>0</v>
      </c>
      <c r="Z183" s="11" t="b">
        <f>IF(OR(E183=Localisation!$C$124,E183=5),-2,IF(OR(E183=Localisation!$C$125,E183=4),-1,IF(OR(E183=Localisation!$C$126,E183=3),0,IF(OR(E183=Localisation!$C$127,E183=2),2,IF(OR(E183=Localisation!$C$128,E183=1),4)))))</f>
        <v>0</v>
      </c>
      <c r="AA183" s="11" t="b">
        <f>IF(OR(F183=Localisation!$C$118,F183=5),4,IF(OR(F183=Localisation!$C$119,F183=4),2,IF(OR(F183=Localisation!$C$120,F183=3),0,IF(OR(F183=Localisation!$C$121,F183=2),-1,IF(OR(F183=Localisation!$C$122,F183=1),-2)))))</f>
        <v>0</v>
      </c>
      <c r="AB183" s="11" t="b">
        <f>IF(OR(G183=Localisation!$C$124,G183=5),-2,IF(OR(G183=Localisation!$C$125,G183=4),-1,IF(OR(G183=Localisation!$C$126,G183=3),0,IF(OR(G183=Localisation!$C$127,G183=2),2,IF(OR(G183=Localisation!$C$128,G183=1),4)))))</f>
        <v>0</v>
      </c>
      <c r="AC183" s="11" t="b">
        <f>IF(OR(H183=Localisation!$C$118,H183=5),4,IF(OR(H183=Localisation!$C$119,H183=4),2,IF(OR(H183=Localisation!$C$120,H183=3),0,IF(OR(H183=Localisation!$C$121,H183=2),-1,IF(OR(H183=Localisation!$C$122,H183=1),-2)))))</f>
        <v>0</v>
      </c>
      <c r="AD183" s="11" t="b">
        <f>IF(OR(I183=Localisation!$C$124,I183=5),-2,IF(OR(I183=Localisation!$C$125,I183=4),-1,IF(OR(I183=Localisation!$C$126,I183=3),0,IF(OR(I183=Localisation!$C$127,I183=2),2,IF(OR(I183=Localisation!$C$128,I183=1),4)))))</f>
        <v>0</v>
      </c>
      <c r="AE183" s="11" t="b">
        <f>IF(OR(J183=Localisation!$C$118,J183=5),4,IF(OR(J183=Localisation!$C$119,J183=4),2,IF(OR(J183=Localisation!$C$120,J183=3),0,IF(OR(J183=Localisation!$C$121,J183=2),-1,IF(OR(J183=Localisation!$C$122,J183=1),-2)))))</f>
        <v>0</v>
      </c>
      <c r="AF183" s="11" t="b">
        <f>IF(OR(K183=Localisation!$C$124,K183=5),-2,IF(OR(K183=Localisation!$C$125,K183=4),-1,IF(OR(K183=Localisation!$C$126,K183=3),0,IF(OR(K183=Localisation!$C$127,K183=2),2,IF(OR(K183=Localisation!$C$128,K183=1),4)))))</f>
        <v>0</v>
      </c>
      <c r="AG183" s="11" t="b">
        <f>IF(OR(L183=Localisation!$C$118,L183=5),4,IF(OR(L183=Localisation!$C$119,L183=4),2,IF(OR(L183=Localisation!$C$120,L183=3),0,IF(OR(L183=Localisation!$C$121,L183=2),-1,IF(OR(L183=Localisation!$C$122,L183=1),-2)))))</f>
        <v>0</v>
      </c>
      <c r="AH183" s="11" t="b">
        <f>IF(OR(M183=Localisation!$C$124,M183=5),-2,IF(OR(M183=Localisation!$C$125,M183=4),-1,IF(OR(M183=Localisation!$C$126,M183=3),0,IF(OR(M183=Localisation!$C$127,M183=2),2,IF(OR(M183=Localisation!$C$128,M183=1),4)))))</f>
        <v>0</v>
      </c>
      <c r="AI183" s="11" t="b">
        <f>IF(OR(N183=Localisation!$C$118,N183=5),4,IF(OR(N183=Localisation!$C$119,N183=4),2,IF(OR(N183=Localisation!$C$120,N183=3),0,IF(OR(N183=Localisation!$C$121,N183=2),-1,IF(OR(N183=Localisation!$C$122,N183=1),-2)))))</f>
        <v>0</v>
      </c>
      <c r="AJ183" s="11" t="b">
        <f>IF(OR(O183=Localisation!$C$124,O183=5),-2,IF(OR(O183=Localisation!$C$125,O183=4),-1,IF(OR(O183=Localisation!$C$126,O183=3),0,IF(OR(O183=Localisation!$C$127,O183=2),2,IF(OR(O183=Localisation!$C$128,O183=1),4)))))</f>
        <v>0</v>
      </c>
      <c r="AK183" s="11" t="b">
        <f>IF(OR(P183=Localisation!$C$118,P183=5),4,IF(OR(P183=Localisation!$C$119,P183=4),2,IF(OR(P183=Localisation!$C$120,P183=3),0,IF(OR(P183=Localisation!$C$121,P183=2),-1,IF(OR(P183=Localisation!$C$122,P183=1),-2)))))</f>
        <v>0</v>
      </c>
      <c r="AL183" s="11" t="b">
        <f>IF(OR(Q183=Localisation!$C$124,Q183=5),-2,IF(OR(Q183=Localisation!$C$125,Q183=4),-1,IF(OR(Q183=Localisation!$C$126,Q183=3),0,IF(OR(Q183=Localisation!$C$127,Q183=2),2,IF(OR(Q183=Localisation!$C$128,Q183=1),4)))))</f>
        <v>0</v>
      </c>
      <c r="AM183" s="11" t="b">
        <f>IF(OR(R183=Localisation!$C$118,R183=5),4,IF(OR(R183=Localisation!$C$119,R183=4),2,IF(OR(R183=Localisation!$C$120,R183=3),0,IF(OR(R183=Localisation!$C$121,R183=2),-1,IF(OR(R183=Localisation!$C$122,R183=1),-2)))))</f>
        <v>0</v>
      </c>
      <c r="AN183" s="11" t="b">
        <f>IF(OR(S183=Localisation!$C$124,S183=5),-2,IF(OR(S183=Localisation!$C$125,S183=4),-1,IF(OR(S183=Localisation!$C$126,S183=3),0,IF(OR(S183=Localisation!$C$127,S183=2),2,IF(OR(S183=Localisation!$C$128,S183=1),4)))))</f>
        <v>0</v>
      </c>
      <c r="AO183" s="11" t="b">
        <f>IF(OR(T183=Localisation!$C$118,T183=5),4,IF(OR(T183=Localisation!$C$119,T183=4),2,IF(OR(T183=Localisation!$C$120,T183=3),0,IF(OR(T183=Localisation!$C$121,T183=2),-1,IF(OR(T183=Localisation!$C$122,T183=1),-2)))))</f>
        <v>0</v>
      </c>
      <c r="AP183" s="11" t="b">
        <f>IF(OR(U183=Localisation!$C$124,U183=5),-2,IF(OR(U183=Localisation!$C$125,U183=4),-1,IF(OR(U183=Localisation!$C$126,U183=3),0,IF(OR(U183=Localisation!$C$127,U183=2),2,IF(OR(U183=Localisation!$C$128,U183=1),4)))))</f>
        <v>0</v>
      </c>
      <c r="AR183" s="11" t="str">
        <f t="shared" si="47"/>
        <v>ЛОЖЬЛОЖЬ</v>
      </c>
      <c r="AS183" s="11" t="str">
        <f t="shared" si="48"/>
        <v>ЛОЖЬЛОЖЬ</v>
      </c>
      <c r="AT183" s="11" t="str">
        <f t="shared" si="49"/>
        <v>ЛОЖЬЛОЖЬ</v>
      </c>
      <c r="AU183" s="11" t="str">
        <f t="shared" si="50"/>
        <v>ЛОЖЬЛОЖЬ</v>
      </c>
      <c r="AV183" s="11" t="str">
        <f t="shared" si="51"/>
        <v>ЛОЖЬЛОЖЬ</v>
      </c>
      <c r="AW183" s="11" t="str">
        <f t="shared" si="52"/>
        <v>ЛОЖЬЛОЖЬ</v>
      </c>
      <c r="AX183" s="11" t="str">
        <f t="shared" si="53"/>
        <v>ЛОЖЬЛОЖЬ</v>
      </c>
      <c r="AY183" s="11" t="str">
        <f t="shared" si="54"/>
        <v>ЛОЖЬЛОЖЬ</v>
      </c>
      <c r="AZ183" s="11" t="str">
        <f t="shared" si="55"/>
        <v>ЛОЖЬЛОЖЬ</v>
      </c>
      <c r="BA183" s="11" t="str">
        <f t="shared" si="56"/>
        <v>ЛОЖЬЛОЖЬ</v>
      </c>
      <c r="BC183" s="11" t="str">
        <f t="shared" si="57"/>
        <v/>
      </c>
      <c r="BD183" s="11" t="str">
        <f t="shared" si="58"/>
        <v/>
      </c>
      <c r="BE183" s="11" t="str">
        <f t="shared" si="59"/>
        <v/>
      </c>
      <c r="BF183" s="11" t="str">
        <f t="shared" si="60"/>
        <v/>
      </c>
      <c r="BG183" s="11" t="str">
        <f t="shared" si="61"/>
        <v/>
      </c>
      <c r="BH183" s="11" t="str">
        <f t="shared" si="62"/>
        <v/>
      </c>
      <c r="BI183" s="11" t="str">
        <f t="shared" si="63"/>
        <v/>
      </c>
      <c r="BJ183" s="11" t="str">
        <f t="shared" si="64"/>
        <v/>
      </c>
      <c r="BK183" s="11" t="str">
        <f t="shared" si="65"/>
        <v/>
      </c>
      <c r="BL183" s="11" t="str">
        <f t="shared" si="66"/>
        <v/>
      </c>
    </row>
    <row r="184" spans="2:64" x14ac:dyDescent="0.3">
      <c r="B184"/>
      <c r="C184"/>
      <c r="D184"/>
      <c r="E184"/>
      <c r="F184"/>
      <c r="G184"/>
      <c r="H184"/>
      <c r="I184"/>
      <c r="J184"/>
      <c r="K184"/>
      <c r="L184"/>
      <c r="M184"/>
      <c r="N184"/>
      <c r="O184"/>
      <c r="P184"/>
      <c r="Q184"/>
      <c r="R184"/>
      <c r="S184"/>
      <c r="T184"/>
      <c r="U184"/>
      <c r="W184" s="11" t="b">
        <f>IF(OR(B184=Localisation!$C$118,B184=5),4,IF(OR(B184=Localisation!$C$119,B184=4),2,IF(OR(B184=Localisation!$C$120,B184=3),0,IF(OR(B184=Localisation!$C$121,B184=2),-1,IF(OR(B184=Localisation!$C$122,B184=1),-2)))))</f>
        <v>0</v>
      </c>
      <c r="X184" s="11" t="b">
        <f>IF(OR(C184=Localisation!$C$124,C184=5),-2,IF(OR(C184=Localisation!$C$125,C184=4),-1,IF(OR(C184=Localisation!$C$126,C184=3),0,IF(OR(C184=Localisation!$C$127,C184=2),2,IF(OR(C184=Localisation!$C$128,C184=1),4)))))</f>
        <v>0</v>
      </c>
      <c r="Y184" s="11" t="b">
        <f>IF(OR(D184=Localisation!$C$118,D184=5),4,IF(OR(D184=Localisation!$C$119,D184=4),2,IF(OR(D184=Localisation!$C$120,D184=3),0,IF(OR(D184=Localisation!$C$121,D184=2),-1,IF(OR(D184=Localisation!$C$122,D184=1),-2)))))</f>
        <v>0</v>
      </c>
      <c r="Z184" s="11" t="b">
        <f>IF(OR(E184=Localisation!$C$124,E184=5),-2,IF(OR(E184=Localisation!$C$125,E184=4),-1,IF(OR(E184=Localisation!$C$126,E184=3),0,IF(OR(E184=Localisation!$C$127,E184=2),2,IF(OR(E184=Localisation!$C$128,E184=1),4)))))</f>
        <v>0</v>
      </c>
      <c r="AA184" s="11" t="b">
        <f>IF(OR(F184=Localisation!$C$118,F184=5),4,IF(OR(F184=Localisation!$C$119,F184=4),2,IF(OR(F184=Localisation!$C$120,F184=3),0,IF(OR(F184=Localisation!$C$121,F184=2),-1,IF(OR(F184=Localisation!$C$122,F184=1),-2)))))</f>
        <v>0</v>
      </c>
      <c r="AB184" s="11" t="b">
        <f>IF(OR(G184=Localisation!$C$124,G184=5),-2,IF(OR(G184=Localisation!$C$125,G184=4),-1,IF(OR(G184=Localisation!$C$126,G184=3),0,IF(OR(G184=Localisation!$C$127,G184=2),2,IF(OR(G184=Localisation!$C$128,G184=1),4)))))</f>
        <v>0</v>
      </c>
      <c r="AC184" s="11" t="b">
        <f>IF(OR(H184=Localisation!$C$118,H184=5),4,IF(OR(H184=Localisation!$C$119,H184=4),2,IF(OR(H184=Localisation!$C$120,H184=3),0,IF(OR(H184=Localisation!$C$121,H184=2),-1,IF(OR(H184=Localisation!$C$122,H184=1),-2)))))</f>
        <v>0</v>
      </c>
      <c r="AD184" s="11" t="b">
        <f>IF(OR(I184=Localisation!$C$124,I184=5),-2,IF(OR(I184=Localisation!$C$125,I184=4),-1,IF(OR(I184=Localisation!$C$126,I184=3),0,IF(OR(I184=Localisation!$C$127,I184=2),2,IF(OR(I184=Localisation!$C$128,I184=1),4)))))</f>
        <v>0</v>
      </c>
      <c r="AE184" s="11" t="b">
        <f>IF(OR(J184=Localisation!$C$118,J184=5),4,IF(OR(J184=Localisation!$C$119,J184=4),2,IF(OR(J184=Localisation!$C$120,J184=3),0,IF(OR(J184=Localisation!$C$121,J184=2),-1,IF(OR(J184=Localisation!$C$122,J184=1),-2)))))</f>
        <v>0</v>
      </c>
      <c r="AF184" s="11" t="b">
        <f>IF(OR(K184=Localisation!$C$124,K184=5),-2,IF(OR(K184=Localisation!$C$125,K184=4),-1,IF(OR(K184=Localisation!$C$126,K184=3),0,IF(OR(K184=Localisation!$C$127,K184=2),2,IF(OR(K184=Localisation!$C$128,K184=1),4)))))</f>
        <v>0</v>
      </c>
      <c r="AG184" s="11" t="b">
        <f>IF(OR(L184=Localisation!$C$118,L184=5),4,IF(OR(L184=Localisation!$C$119,L184=4),2,IF(OR(L184=Localisation!$C$120,L184=3),0,IF(OR(L184=Localisation!$C$121,L184=2),-1,IF(OR(L184=Localisation!$C$122,L184=1),-2)))))</f>
        <v>0</v>
      </c>
      <c r="AH184" s="11" t="b">
        <f>IF(OR(M184=Localisation!$C$124,M184=5),-2,IF(OR(M184=Localisation!$C$125,M184=4),-1,IF(OR(M184=Localisation!$C$126,M184=3),0,IF(OR(M184=Localisation!$C$127,M184=2),2,IF(OR(M184=Localisation!$C$128,M184=1),4)))))</f>
        <v>0</v>
      </c>
      <c r="AI184" s="11" t="b">
        <f>IF(OR(N184=Localisation!$C$118,N184=5),4,IF(OR(N184=Localisation!$C$119,N184=4),2,IF(OR(N184=Localisation!$C$120,N184=3),0,IF(OR(N184=Localisation!$C$121,N184=2),-1,IF(OR(N184=Localisation!$C$122,N184=1),-2)))))</f>
        <v>0</v>
      </c>
      <c r="AJ184" s="11" t="b">
        <f>IF(OR(O184=Localisation!$C$124,O184=5),-2,IF(OR(O184=Localisation!$C$125,O184=4),-1,IF(OR(O184=Localisation!$C$126,O184=3),0,IF(OR(O184=Localisation!$C$127,O184=2),2,IF(OR(O184=Localisation!$C$128,O184=1),4)))))</f>
        <v>0</v>
      </c>
      <c r="AK184" s="11" t="b">
        <f>IF(OR(P184=Localisation!$C$118,P184=5),4,IF(OR(P184=Localisation!$C$119,P184=4),2,IF(OR(P184=Localisation!$C$120,P184=3),0,IF(OR(P184=Localisation!$C$121,P184=2),-1,IF(OR(P184=Localisation!$C$122,P184=1),-2)))))</f>
        <v>0</v>
      </c>
      <c r="AL184" s="11" t="b">
        <f>IF(OR(Q184=Localisation!$C$124,Q184=5),-2,IF(OR(Q184=Localisation!$C$125,Q184=4),-1,IF(OR(Q184=Localisation!$C$126,Q184=3),0,IF(OR(Q184=Localisation!$C$127,Q184=2),2,IF(OR(Q184=Localisation!$C$128,Q184=1),4)))))</f>
        <v>0</v>
      </c>
      <c r="AM184" s="11" t="b">
        <f>IF(OR(R184=Localisation!$C$118,R184=5),4,IF(OR(R184=Localisation!$C$119,R184=4),2,IF(OR(R184=Localisation!$C$120,R184=3),0,IF(OR(R184=Localisation!$C$121,R184=2),-1,IF(OR(R184=Localisation!$C$122,R184=1),-2)))))</f>
        <v>0</v>
      </c>
      <c r="AN184" s="11" t="b">
        <f>IF(OR(S184=Localisation!$C$124,S184=5),-2,IF(OR(S184=Localisation!$C$125,S184=4),-1,IF(OR(S184=Localisation!$C$126,S184=3),0,IF(OR(S184=Localisation!$C$127,S184=2),2,IF(OR(S184=Localisation!$C$128,S184=1),4)))))</f>
        <v>0</v>
      </c>
      <c r="AO184" s="11" t="b">
        <f>IF(OR(T184=Localisation!$C$118,T184=5),4,IF(OR(T184=Localisation!$C$119,T184=4),2,IF(OR(T184=Localisation!$C$120,T184=3),0,IF(OR(T184=Localisation!$C$121,T184=2),-1,IF(OR(T184=Localisation!$C$122,T184=1),-2)))))</f>
        <v>0</v>
      </c>
      <c r="AP184" s="11" t="b">
        <f>IF(OR(U184=Localisation!$C$124,U184=5),-2,IF(OR(U184=Localisation!$C$125,U184=4),-1,IF(OR(U184=Localisation!$C$126,U184=3),0,IF(OR(U184=Localisation!$C$127,U184=2),2,IF(OR(U184=Localisation!$C$128,U184=1),4)))))</f>
        <v>0</v>
      </c>
      <c r="AR184" s="11" t="str">
        <f t="shared" si="47"/>
        <v>ЛОЖЬЛОЖЬ</v>
      </c>
      <c r="AS184" s="11" t="str">
        <f t="shared" si="48"/>
        <v>ЛОЖЬЛОЖЬ</v>
      </c>
      <c r="AT184" s="11" t="str">
        <f t="shared" si="49"/>
        <v>ЛОЖЬЛОЖЬ</v>
      </c>
      <c r="AU184" s="11" t="str">
        <f t="shared" si="50"/>
        <v>ЛОЖЬЛОЖЬ</v>
      </c>
      <c r="AV184" s="11" t="str">
        <f t="shared" si="51"/>
        <v>ЛОЖЬЛОЖЬ</v>
      </c>
      <c r="AW184" s="11" t="str">
        <f t="shared" si="52"/>
        <v>ЛОЖЬЛОЖЬ</v>
      </c>
      <c r="AX184" s="11" t="str">
        <f t="shared" si="53"/>
        <v>ЛОЖЬЛОЖЬ</v>
      </c>
      <c r="AY184" s="11" t="str">
        <f t="shared" si="54"/>
        <v>ЛОЖЬЛОЖЬ</v>
      </c>
      <c r="AZ184" s="11" t="str">
        <f t="shared" si="55"/>
        <v>ЛОЖЬЛОЖЬ</v>
      </c>
      <c r="BA184" s="11" t="str">
        <f t="shared" si="56"/>
        <v>ЛОЖЬЛОЖЬ</v>
      </c>
      <c r="BC184" s="11" t="str">
        <f t="shared" si="57"/>
        <v/>
      </c>
      <c r="BD184" s="11" t="str">
        <f t="shared" si="58"/>
        <v/>
      </c>
      <c r="BE184" s="11" t="str">
        <f t="shared" si="59"/>
        <v/>
      </c>
      <c r="BF184" s="11" t="str">
        <f t="shared" si="60"/>
        <v/>
      </c>
      <c r="BG184" s="11" t="str">
        <f t="shared" si="61"/>
        <v/>
      </c>
      <c r="BH184" s="11" t="str">
        <f t="shared" si="62"/>
        <v/>
      </c>
      <c r="BI184" s="11" t="str">
        <f t="shared" si="63"/>
        <v/>
      </c>
      <c r="BJ184" s="11" t="str">
        <f t="shared" si="64"/>
        <v/>
      </c>
      <c r="BK184" s="11" t="str">
        <f t="shared" si="65"/>
        <v/>
      </c>
      <c r="BL184" s="11" t="str">
        <f t="shared" si="66"/>
        <v/>
      </c>
    </row>
    <row r="185" spans="2:64" x14ac:dyDescent="0.3">
      <c r="B185"/>
      <c r="C185"/>
      <c r="D185"/>
      <c r="E185"/>
      <c r="F185"/>
      <c r="G185"/>
      <c r="H185"/>
      <c r="I185"/>
      <c r="J185"/>
      <c r="K185"/>
      <c r="L185"/>
      <c r="M185"/>
      <c r="N185"/>
      <c r="O185"/>
      <c r="P185"/>
      <c r="Q185"/>
      <c r="R185"/>
      <c r="S185"/>
      <c r="T185"/>
      <c r="U185"/>
      <c r="W185" s="11" t="b">
        <f>IF(OR(B185=Localisation!$C$118,B185=5),4,IF(OR(B185=Localisation!$C$119,B185=4),2,IF(OR(B185=Localisation!$C$120,B185=3),0,IF(OR(B185=Localisation!$C$121,B185=2),-1,IF(OR(B185=Localisation!$C$122,B185=1),-2)))))</f>
        <v>0</v>
      </c>
      <c r="X185" s="11" t="b">
        <f>IF(OR(C185=Localisation!$C$124,C185=5),-2,IF(OR(C185=Localisation!$C$125,C185=4),-1,IF(OR(C185=Localisation!$C$126,C185=3),0,IF(OR(C185=Localisation!$C$127,C185=2),2,IF(OR(C185=Localisation!$C$128,C185=1),4)))))</f>
        <v>0</v>
      </c>
      <c r="Y185" s="11" t="b">
        <f>IF(OR(D185=Localisation!$C$118,D185=5),4,IF(OR(D185=Localisation!$C$119,D185=4),2,IF(OR(D185=Localisation!$C$120,D185=3),0,IF(OR(D185=Localisation!$C$121,D185=2),-1,IF(OR(D185=Localisation!$C$122,D185=1),-2)))))</f>
        <v>0</v>
      </c>
      <c r="Z185" s="11" t="b">
        <f>IF(OR(E185=Localisation!$C$124,E185=5),-2,IF(OR(E185=Localisation!$C$125,E185=4),-1,IF(OR(E185=Localisation!$C$126,E185=3),0,IF(OR(E185=Localisation!$C$127,E185=2),2,IF(OR(E185=Localisation!$C$128,E185=1),4)))))</f>
        <v>0</v>
      </c>
      <c r="AA185" s="11" t="b">
        <f>IF(OR(F185=Localisation!$C$118,F185=5),4,IF(OR(F185=Localisation!$C$119,F185=4),2,IF(OR(F185=Localisation!$C$120,F185=3),0,IF(OR(F185=Localisation!$C$121,F185=2),-1,IF(OR(F185=Localisation!$C$122,F185=1),-2)))))</f>
        <v>0</v>
      </c>
      <c r="AB185" s="11" t="b">
        <f>IF(OR(G185=Localisation!$C$124,G185=5),-2,IF(OR(G185=Localisation!$C$125,G185=4),-1,IF(OR(G185=Localisation!$C$126,G185=3),0,IF(OR(G185=Localisation!$C$127,G185=2),2,IF(OR(G185=Localisation!$C$128,G185=1),4)))))</f>
        <v>0</v>
      </c>
      <c r="AC185" s="11" t="b">
        <f>IF(OR(H185=Localisation!$C$118,H185=5),4,IF(OR(H185=Localisation!$C$119,H185=4),2,IF(OR(H185=Localisation!$C$120,H185=3),0,IF(OR(H185=Localisation!$C$121,H185=2),-1,IF(OR(H185=Localisation!$C$122,H185=1),-2)))))</f>
        <v>0</v>
      </c>
      <c r="AD185" s="11" t="b">
        <f>IF(OR(I185=Localisation!$C$124,I185=5),-2,IF(OR(I185=Localisation!$C$125,I185=4),-1,IF(OR(I185=Localisation!$C$126,I185=3),0,IF(OR(I185=Localisation!$C$127,I185=2),2,IF(OR(I185=Localisation!$C$128,I185=1),4)))))</f>
        <v>0</v>
      </c>
      <c r="AE185" s="11" t="b">
        <f>IF(OR(J185=Localisation!$C$118,J185=5),4,IF(OR(J185=Localisation!$C$119,J185=4),2,IF(OR(J185=Localisation!$C$120,J185=3),0,IF(OR(J185=Localisation!$C$121,J185=2),-1,IF(OR(J185=Localisation!$C$122,J185=1),-2)))))</f>
        <v>0</v>
      </c>
      <c r="AF185" s="11" t="b">
        <f>IF(OR(K185=Localisation!$C$124,K185=5),-2,IF(OR(K185=Localisation!$C$125,K185=4),-1,IF(OR(K185=Localisation!$C$126,K185=3),0,IF(OR(K185=Localisation!$C$127,K185=2),2,IF(OR(K185=Localisation!$C$128,K185=1),4)))))</f>
        <v>0</v>
      </c>
      <c r="AG185" s="11" t="b">
        <f>IF(OR(L185=Localisation!$C$118,L185=5),4,IF(OR(L185=Localisation!$C$119,L185=4),2,IF(OR(L185=Localisation!$C$120,L185=3),0,IF(OR(L185=Localisation!$C$121,L185=2),-1,IF(OR(L185=Localisation!$C$122,L185=1),-2)))))</f>
        <v>0</v>
      </c>
      <c r="AH185" s="11" t="b">
        <f>IF(OR(M185=Localisation!$C$124,M185=5),-2,IF(OR(M185=Localisation!$C$125,M185=4),-1,IF(OR(M185=Localisation!$C$126,M185=3),0,IF(OR(M185=Localisation!$C$127,M185=2),2,IF(OR(M185=Localisation!$C$128,M185=1),4)))))</f>
        <v>0</v>
      </c>
      <c r="AI185" s="11" t="b">
        <f>IF(OR(N185=Localisation!$C$118,N185=5),4,IF(OR(N185=Localisation!$C$119,N185=4),2,IF(OR(N185=Localisation!$C$120,N185=3),0,IF(OR(N185=Localisation!$C$121,N185=2),-1,IF(OR(N185=Localisation!$C$122,N185=1),-2)))))</f>
        <v>0</v>
      </c>
      <c r="AJ185" s="11" t="b">
        <f>IF(OR(O185=Localisation!$C$124,O185=5),-2,IF(OR(O185=Localisation!$C$125,O185=4),-1,IF(OR(O185=Localisation!$C$126,O185=3),0,IF(OR(O185=Localisation!$C$127,O185=2),2,IF(OR(O185=Localisation!$C$128,O185=1),4)))))</f>
        <v>0</v>
      </c>
      <c r="AK185" s="11" t="b">
        <f>IF(OR(P185=Localisation!$C$118,P185=5),4,IF(OR(P185=Localisation!$C$119,P185=4),2,IF(OR(P185=Localisation!$C$120,P185=3),0,IF(OR(P185=Localisation!$C$121,P185=2),-1,IF(OR(P185=Localisation!$C$122,P185=1),-2)))))</f>
        <v>0</v>
      </c>
      <c r="AL185" s="11" t="b">
        <f>IF(OR(Q185=Localisation!$C$124,Q185=5),-2,IF(OR(Q185=Localisation!$C$125,Q185=4),-1,IF(OR(Q185=Localisation!$C$126,Q185=3),0,IF(OR(Q185=Localisation!$C$127,Q185=2),2,IF(OR(Q185=Localisation!$C$128,Q185=1),4)))))</f>
        <v>0</v>
      </c>
      <c r="AM185" s="11" t="b">
        <f>IF(OR(R185=Localisation!$C$118,R185=5),4,IF(OR(R185=Localisation!$C$119,R185=4),2,IF(OR(R185=Localisation!$C$120,R185=3),0,IF(OR(R185=Localisation!$C$121,R185=2),-1,IF(OR(R185=Localisation!$C$122,R185=1),-2)))))</f>
        <v>0</v>
      </c>
      <c r="AN185" s="11" t="b">
        <f>IF(OR(S185=Localisation!$C$124,S185=5),-2,IF(OR(S185=Localisation!$C$125,S185=4),-1,IF(OR(S185=Localisation!$C$126,S185=3),0,IF(OR(S185=Localisation!$C$127,S185=2),2,IF(OR(S185=Localisation!$C$128,S185=1),4)))))</f>
        <v>0</v>
      </c>
      <c r="AO185" s="11" t="b">
        <f>IF(OR(T185=Localisation!$C$118,T185=5),4,IF(OR(T185=Localisation!$C$119,T185=4),2,IF(OR(T185=Localisation!$C$120,T185=3),0,IF(OR(T185=Localisation!$C$121,T185=2),-1,IF(OR(T185=Localisation!$C$122,T185=1),-2)))))</f>
        <v>0</v>
      </c>
      <c r="AP185" s="11" t="b">
        <f>IF(OR(U185=Localisation!$C$124,U185=5),-2,IF(OR(U185=Localisation!$C$125,U185=4),-1,IF(OR(U185=Localisation!$C$126,U185=3),0,IF(OR(U185=Localisation!$C$127,U185=2),2,IF(OR(U185=Localisation!$C$128,U185=1),4)))))</f>
        <v>0</v>
      </c>
      <c r="AR185" s="11" t="str">
        <f t="shared" si="47"/>
        <v>ЛОЖЬЛОЖЬ</v>
      </c>
      <c r="AS185" s="11" t="str">
        <f t="shared" si="48"/>
        <v>ЛОЖЬЛОЖЬ</v>
      </c>
      <c r="AT185" s="11" t="str">
        <f t="shared" si="49"/>
        <v>ЛОЖЬЛОЖЬ</v>
      </c>
      <c r="AU185" s="11" t="str">
        <f t="shared" si="50"/>
        <v>ЛОЖЬЛОЖЬ</v>
      </c>
      <c r="AV185" s="11" t="str">
        <f t="shared" si="51"/>
        <v>ЛОЖЬЛОЖЬ</v>
      </c>
      <c r="AW185" s="11" t="str">
        <f t="shared" si="52"/>
        <v>ЛОЖЬЛОЖЬ</v>
      </c>
      <c r="AX185" s="11" t="str">
        <f t="shared" si="53"/>
        <v>ЛОЖЬЛОЖЬ</v>
      </c>
      <c r="AY185" s="11" t="str">
        <f t="shared" si="54"/>
        <v>ЛОЖЬЛОЖЬ</v>
      </c>
      <c r="AZ185" s="11" t="str">
        <f t="shared" si="55"/>
        <v>ЛОЖЬЛОЖЬ</v>
      </c>
      <c r="BA185" s="11" t="str">
        <f t="shared" si="56"/>
        <v>ЛОЖЬЛОЖЬ</v>
      </c>
      <c r="BC185" s="11" t="str">
        <f t="shared" si="57"/>
        <v/>
      </c>
      <c r="BD185" s="11" t="str">
        <f t="shared" si="58"/>
        <v/>
      </c>
      <c r="BE185" s="11" t="str">
        <f t="shared" si="59"/>
        <v/>
      </c>
      <c r="BF185" s="11" t="str">
        <f t="shared" si="60"/>
        <v/>
      </c>
      <c r="BG185" s="11" t="str">
        <f t="shared" si="61"/>
        <v/>
      </c>
      <c r="BH185" s="11" t="str">
        <f t="shared" si="62"/>
        <v/>
      </c>
      <c r="BI185" s="11" t="str">
        <f t="shared" si="63"/>
        <v/>
      </c>
      <c r="BJ185" s="11" t="str">
        <f t="shared" si="64"/>
        <v/>
      </c>
      <c r="BK185" s="11" t="str">
        <f t="shared" si="65"/>
        <v/>
      </c>
      <c r="BL185" s="11" t="str">
        <f t="shared" si="66"/>
        <v/>
      </c>
    </row>
    <row r="186" spans="2:64" x14ac:dyDescent="0.3">
      <c r="B186"/>
      <c r="C186"/>
      <c r="D186"/>
      <c r="E186"/>
      <c r="F186"/>
      <c r="G186"/>
      <c r="H186"/>
      <c r="I186"/>
      <c r="J186"/>
      <c r="K186"/>
      <c r="L186"/>
      <c r="M186"/>
      <c r="N186"/>
      <c r="O186"/>
      <c r="P186"/>
      <c r="Q186"/>
      <c r="R186"/>
      <c r="S186"/>
      <c r="T186"/>
      <c r="U186"/>
      <c r="W186" s="11" t="b">
        <f>IF(OR(B186=Localisation!$C$118,B186=5),4,IF(OR(B186=Localisation!$C$119,B186=4),2,IF(OR(B186=Localisation!$C$120,B186=3),0,IF(OR(B186=Localisation!$C$121,B186=2),-1,IF(OR(B186=Localisation!$C$122,B186=1),-2)))))</f>
        <v>0</v>
      </c>
      <c r="X186" s="11" t="b">
        <f>IF(OR(C186=Localisation!$C$124,C186=5),-2,IF(OR(C186=Localisation!$C$125,C186=4),-1,IF(OR(C186=Localisation!$C$126,C186=3),0,IF(OR(C186=Localisation!$C$127,C186=2),2,IF(OR(C186=Localisation!$C$128,C186=1),4)))))</f>
        <v>0</v>
      </c>
      <c r="Y186" s="11" t="b">
        <f>IF(OR(D186=Localisation!$C$118,D186=5),4,IF(OR(D186=Localisation!$C$119,D186=4),2,IF(OR(D186=Localisation!$C$120,D186=3),0,IF(OR(D186=Localisation!$C$121,D186=2),-1,IF(OR(D186=Localisation!$C$122,D186=1),-2)))))</f>
        <v>0</v>
      </c>
      <c r="Z186" s="11" t="b">
        <f>IF(OR(E186=Localisation!$C$124,E186=5),-2,IF(OR(E186=Localisation!$C$125,E186=4),-1,IF(OR(E186=Localisation!$C$126,E186=3),0,IF(OR(E186=Localisation!$C$127,E186=2),2,IF(OR(E186=Localisation!$C$128,E186=1),4)))))</f>
        <v>0</v>
      </c>
      <c r="AA186" s="11" t="b">
        <f>IF(OR(F186=Localisation!$C$118,F186=5),4,IF(OR(F186=Localisation!$C$119,F186=4),2,IF(OR(F186=Localisation!$C$120,F186=3),0,IF(OR(F186=Localisation!$C$121,F186=2),-1,IF(OR(F186=Localisation!$C$122,F186=1),-2)))))</f>
        <v>0</v>
      </c>
      <c r="AB186" s="11" t="b">
        <f>IF(OR(G186=Localisation!$C$124,G186=5),-2,IF(OR(G186=Localisation!$C$125,G186=4),-1,IF(OR(G186=Localisation!$C$126,G186=3),0,IF(OR(G186=Localisation!$C$127,G186=2),2,IF(OR(G186=Localisation!$C$128,G186=1),4)))))</f>
        <v>0</v>
      </c>
      <c r="AC186" s="11" t="b">
        <f>IF(OR(H186=Localisation!$C$118,H186=5),4,IF(OR(H186=Localisation!$C$119,H186=4),2,IF(OR(H186=Localisation!$C$120,H186=3),0,IF(OR(H186=Localisation!$C$121,H186=2),-1,IF(OR(H186=Localisation!$C$122,H186=1),-2)))))</f>
        <v>0</v>
      </c>
      <c r="AD186" s="11" t="b">
        <f>IF(OR(I186=Localisation!$C$124,I186=5),-2,IF(OR(I186=Localisation!$C$125,I186=4),-1,IF(OR(I186=Localisation!$C$126,I186=3),0,IF(OR(I186=Localisation!$C$127,I186=2),2,IF(OR(I186=Localisation!$C$128,I186=1),4)))))</f>
        <v>0</v>
      </c>
      <c r="AE186" s="11" t="b">
        <f>IF(OR(J186=Localisation!$C$118,J186=5),4,IF(OR(J186=Localisation!$C$119,J186=4),2,IF(OR(J186=Localisation!$C$120,J186=3),0,IF(OR(J186=Localisation!$C$121,J186=2),-1,IF(OR(J186=Localisation!$C$122,J186=1),-2)))))</f>
        <v>0</v>
      </c>
      <c r="AF186" s="11" t="b">
        <f>IF(OR(K186=Localisation!$C$124,K186=5),-2,IF(OR(K186=Localisation!$C$125,K186=4),-1,IF(OR(K186=Localisation!$C$126,K186=3),0,IF(OR(K186=Localisation!$C$127,K186=2),2,IF(OR(K186=Localisation!$C$128,K186=1),4)))))</f>
        <v>0</v>
      </c>
      <c r="AG186" s="11" t="b">
        <f>IF(OR(L186=Localisation!$C$118,L186=5),4,IF(OR(L186=Localisation!$C$119,L186=4),2,IF(OR(L186=Localisation!$C$120,L186=3),0,IF(OR(L186=Localisation!$C$121,L186=2),-1,IF(OR(L186=Localisation!$C$122,L186=1),-2)))))</f>
        <v>0</v>
      </c>
      <c r="AH186" s="11" t="b">
        <f>IF(OR(M186=Localisation!$C$124,M186=5),-2,IF(OR(M186=Localisation!$C$125,M186=4),-1,IF(OR(M186=Localisation!$C$126,M186=3),0,IF(OR(M186=Localisation!$C$127,M186=2),2,IF(OR(M186=Localisation!$C$128,M186=1),4)))))</f>
        <v>0</v>
      </c>
      <c r="AI186" s="11" t="b">
        <f>IF(OR(N186=Localisation!$C$118,N186=5),4,IF(OR(N186=Localisation!$C$119,N186=4),2,IF(OR(N186=Localisation!$C$120,N186=3),0,IF(OR(N186=Localisation!$C$121,N186=2),-1,IF(OR(N186=Localisation!$C$122,N186=1),-2)))))</f>
        <v>0</v>
      </c>
      <c r="AJ186" s="11" t="b">
        <f>IF(OR(O186=Localisation!$C$124,O186=5),-2,IF(OR(O186=Localisation!$C$125,O186=4),-1,IF(OR(O186=Localisation!$C$126,O186=3),0,IF(OR(O186=Localisation!$C$127,O186=2),2,IF(OR(O186=Localisation!$C$128,O186=1),4)))))</f>
        <v>0</v>
      </c>
      <c r="AK186" s="11" t="b">
        <f>IF(OR(P186=Localisation!$C$118,P186=5),4,IF(OR(P186=Localisation!$C$119,P186=4),2,IF(OR(P186=Localisation!$C$120,P186=3),0,IF(OR(P186=Localisation!$C$121,P186=2),-1,IF(OR(P186=Localisation!$C$122,P186=1),-2)))))</f>
        <v>0</v>
      </c>
      <c r="AL186" s="11" t="b">
        <f>IF(OR(Q186=Localisation!$C$124,Q186=5),-2,IF(OR(Q186=Localisation!$C$125,Q186=4),-1,IF(OR(Q186=Localisation!$C$126,Q186=3),0,IF(OR(Q186=Localisation!$C$127,Q186=2),2,IF(OR(Q186=Localisation!$C$128,Q186=1),4)))))</f>
        <v>0</v>
      </c>
      <c r="AM186" s="11" t="b">
        <f>IF(OR(R186=Localisation!$C$118,R186=5),4,IF(OR(R186=Localisation!$C$119,R186=4),2,IF(OR(R186=Localisation!$C$120,R186=3),0,IF(OR(R186=Localisation!$C$121,R186=2),-1,IF(OR(R186=Localisation!$C$122,R186=1),-2)))))</f>
        <v>0</v>
      </c>
      <c r="AN186" s="11" t="b">
        <f>IF(OR(S186=Localisation!$C$124,S186=5),-2,IF(OR(S186=Localisation!$C$125,S186=4),-1,IF(OR(S186=Localisation!$C$126,S186=3),0,IF(OR(S186=Localisation!$C$127,S186=2),2,IF(OR(S186=Localisation!$C$128,S186=1),4)))))</f>
        <v>0</v>
      </c>
      <c r="AO186" s="11" t="b">
        <f>IF(OR(T186=Localisation!$C$118,T186=5),4,IF(OR(T186=Localisation!$C$119,T186=4),2,IF(OR(T186=Localisation!$C$120,T186=3),0,IF(OR(T186=Localisation!$C$121,T186=2),-1,IF(OR(T186=Localisation!$C$122,T186=1),-2)))))</f>
        <v>0</v>
      </c>
      <c r="AP186" s="11" t="b">
        <f>IF(OR(U186=Localisation!$C$124,U186=5),-2,IF(OR(U186=Localisation!$C$125,U186=4),-1,IF(OR(U186=Localisation!$C$126,U186=3),0,IF(OR(U186=Localisation!$C$127,U186=2),2,IF(OR(U186=Localisation!$C$128,U186=1),4)))))</f>
        <v>0</v>
      </c>
      <c r="AR186" s="11" t="str">
        <f t="shared" si="47"/>
        <v>ЛОЖЬЛОЖЬ</v>
      </c>
      <c r="AS186" s="11" t="str">
        <f t="shared" si="48"/>
        <v>ЛОЖЬЛОЖЬ</v>
      </c>
      <c r="AT186" s="11" t="str">
        <f t="shared" si="49"/>
        <v>ЛОЖЬЛОЖЬ</v>
      </c>
      <c r="AU186" s="11" t="str">
        <f t="shared" si="50"/>
        <v>ЛОЖЬЛОЖЬ</v>
      </c>
      <c r="AV186" s="11" t="str">
        <f t="shared" si="51"/>
        <v>ЛОЖЬЛОЖЬ</v>
      </c>
      <c r="AW186" s="11" t="str">
        <f t="shared" si="52"/>
        <v>ЛОЖЬЛОЖЬ</v>
      </c>
      <c r="AX186" s="11" t="str">
        <f t="shared" si="53"/>
        <v>ЛОЖЬЛОЖЬ</v>
      </c>
      <c r="AY186" s="11" t="str">
        <f t="shared" si="54"/>
        <v>ЛОЖЬЛОЖЬ</v>
      </c>
      <c r="AZ186" s="11" t="str">
        <f t="shared" si="55"/>
        <v>ЛОЖЬЛОЖЬ</v>
      </c>
      <c r="BA186" s="11" t="str">
        <f t="shared" si="56"/>
        <v>ЛОЖЬЛОЖЬ</v>
      </c>
      <c r="BC186" s="11" t="str">
        <f t="shared" si="57"/>
        <v/>
      </c>
      <c r="BD186" s="11" t="str">
        <f t="shared" si="58"/>
        <v/>
      </c>
      <c r="BE186" s="11" t="str">
        <f t="shared" si="59"/>
        <v/>
      </c>
      <c r="BF186" s="11" t="str">
        <f t="shared" si="60"/>
        <v/>
      </c>
      <c r="BG186" s="11" t="str">
        <f t="shared" si="61"/>
        <v/>
      </c>
      <c r="BH186" s="11" t="str">
        <f t="shared" si="62"/>
        <v/>
      </c>
      <c r="BI186" s="11" t="str">
        <f t="shared" si="63"/>
        <v/>
      </c>
      <c r="BJ186" s="11" t="str">
        <f t="shared" si="64"/>
        <v/>
      </c>
      <c r="BK186" s="11" t="str">
        <f t="shared" si="65"/>
        <v/>
      </c>
      <c r="BL186" s="11" t="str">
        <f t="shared" si="66"/>
        <v/>
      </c>
    </row>
    <row r="187" spans="2:64" x14ac:dyDescent="0.3">
      <c r="B187"/>
      <c r="C187"/>
      <c r="D187"/>
      <c r="E187"/>
      <c r="F187"/>
      <c r="G187"/>
      <c r="H187"/>
      <c r="I187"/>
      <c r="J187"/>
      <c r="K187"/>
      <c r="L187"/>
      <c r="M187"/>
      <c r="N187"/>
      <c r="O187"/>
      <c r="P187"/>
      <c r="Q187"/>
      <c r="R187"/>
      <c r="S187"/>
      <c r="T187"/>
      <c r="U187"/>
      <c r="W187" s="11" t="b">
        <f>IF(OR(B187=Localisation!$C$118,B187=5),4,IF(OR(B187=Localisation!$C$119,B187=4),2,IF(OR(B187=Localisation!$C$120,B187=3),0,IF(OR(B187=Localisation!$C$121,B187=2),-1,IF(OR(B187=Localisation!$C$122,B187=1),-2)))))</f>
        <v>0</v>
      </c>
      <c r="X187" s="11" t="b">
        <f>IF(OR(C187=Localisation!$C$124,C187=5),-2,IF(OR(C187=Localisation!$C$125,C187=4),-1,IF(OR(C187=Localisation!$C$126,C187=3),0,IF(OR(C187=Localisation!$C$127,C187=2),2,IF(OR(C187=Localisation!$C$128,C187=1),4)))))</f>
        <v>0</v>
      </c>
      <c r="Y187" s="11" t="b">
        <f>IF(OR(D187=Localisation!$C$118,D187=5),4,IF(OR(D187=Localisation!$C$119,D187=4),2,IF(OR(D187=Localisation!$C$120,D187=3),0,IF(OR(D187=Localisation!$C$121,D187=2),-1,IF(OR(D187=Localisation!$C$122,D187=1),-2)))))</f>
        <v>0</v>
      </c>
      <c r="Z187" s="11" t="b">
        <f>IF(OR(E187=Localisation!$C$124,E187=5),-2,IF(OR(E187=Localisation!$C$125,E187=4),-1,IF(OR(E187=Localisation!$C$126,E187=3),0,IF(OR(E187=Localisation!$C$127,E187=2),2,IF(OR(E187=Localisation!$C$128,E187=1),4)))))</f>
        <v>0</v>
      </c>
      <c r="AA187" s="11" t="b">
        <f>IF(OR(F187=Localisation!$C$118,F187=5),4,IF(OR(F187=Localisation!$C$119,F187=4),2,IF(OR(F187=Localisation!$C$120,F187=3),0,IF(OR(F187=Localisation!$C$121,F187=2),-1,IF(OR(F187=Localisation!$C$122,F187=1),-2)))))</f>
        <v>0</v>
      </c>
      <c r="AB187" s="11" t="b">
        <f>IF(OR(G187=Localisation!$C$124,G187=5),-2,IF(OR(G187=Localisation!$C$125,G187=4),-1,IF(OR(G187=Localisation!$C$126,G187=3),0,IF(OR(G187=Localisation!$C$127,G187=2),2,IF(OR(G187=Localisation!$C$128,G187=1),4)))))</f>
        <v>0</v>
      </c>
      <c r="AC187" s="11" t="b">
        <f>IF(OR(H187=Localisation!$C$118,H187=5),4,IF(OR(H187=Localisation!$C$119,H187=4),2,IF(OR(H187=Localisation!$C$120,H187=3),0,IF(OR(H187=Localisation!$C$121,H187=2),-1,IF(OR(H187=Localisation!$C$122,H187=1),-2)))))</f>
        <v>0</v>
      </c>
      <c r="AD187" s="11" t="b">
        <f>IF(OR(I187=Localisation!$C$124,I187=5),-2,IF(OR(I187=Localisation!$C$125,I187=4),-1,IF(OR(I187=Localisation!$C$126,I187=3),0,IF(OR(I187=Localisation!$C$127,I187=2),2,IF(OR(I187=Localisation!$C$128,I187=1),4)))))</f>
        <v>0</v>
      </c>
      <c r="AE187" s="11" t="b">
        <f>IF(OR(J187=Localisation!$C$118,J187=5),4,IF(OR(J187=Localisation!$C$119,J187=4),2,IF(OR(J187=Localisation!$C$120,J187=3),0,IF(OR(J187=Localisation!$C$121,J187=2),-1,IF(OR(J187=Localisation!$C$122,J187=1),-2)))))</f>
        <v>0</v>
      </c>
      <c r="AF187" s="11" t="b">
        <f>IF(OR(K187=Localisation!$C$124,K187=5),-2,IF(OR(K187=Localisation!$C$125,K187=4),-1,IF(OR(K187=Localisation!$C$126,K187=3),0,IF(OR(K187=Localisation!$C$127,K187=2),2,IF(OR(K187=Localisation!$C$128,K187=1),4)))))</f>
        <v>0</v>
      </c>
      <c r="AG187" s="11" t="b">
        <f>IF(OR(L187=Localisation!$C$118,L187=5),4,IF(OR(L187=Localisation!$C$119,L187=4),2,IF(OR(L187=Localisation!$C$120,L187=3),0,IF(OR(L187=Localisation!$C$121,L187=2),-1,IF(OR(L187=Localisation!$C$122,L187=1),-2)))))</f>
        <v>0</v>
      </c>
      <c r="AH187" s="11" t="b">
        <f>IF(OR(M187=Localisation!$C$124,M187=5),-2,IF(OR(M187=Localisation!$C$125,M187=4),-1,IF(OR(M187=Localisation!$C$126,M187=3),0,IF(OR(M187=Localisation!$C$127,M187=2),2,IF(OR(M187=Localisation!$C$128,M187=1),4)))))</f>
        <v>0</v>
      </c>
      <c r="AI187" s="11" t="b">
        <f>IF(OR(N187=Localisation!$C$118,N187=5),4,IF(OR(N187=Localisation!$C$119,N187=4),2,IF(OR(N187=Localisation!$C$120,N187=3),0,IF(OR(N187=Localisation!$C$121,N187=2),-1,IF(OR(N187=Localisation!$C$122,N187=1),-2)))))</f>
        <v>0</v>
      </c>
      <c r="AJ187" s="11" t="b">
        <f>IF(OR(O187=Localisation!$C$124,O187=5),-2,IF(OR(O187=Localisation!$C$125,O187=4),-1,IF(OR(O187=Localisation!$C$126,O187=3),0,IF(OR(O187=Localisation!$C$127,O187=2),2,IF(OR(O187=Localisation!$C$128,O187=1),4)))))</f>
        <v>0</v>
      </c>
      <c r="AK187" s="11" t="b">
        <f>IF(OR(P187=Localisation!$C$118,P187=5),4,IF(OR(P187=Localisation!$C$119,P187=4),2,IF(OR(P187=Localisation!$C$120,P187=3),0,IF(OR(P187=Localisation!$C$121,P187=2),-1,IF(OR(P187=Localisation!$C$122,P187=1),-2)))))</f>
        <v>0</v>
      </c>
      <c r="AL187" s="11" t="b">
        <f>IF(OR(Q187=Localisation!$C$124,Q187=5),-2,IF(OR(Q187=Localisation!$C$125,Q187=4),-1,IF(OR(Q187=Localisation!$C$126,Q187=3),0,IF(OR(Q187=Localisation!$C$127,Q187=2),2,IF(OR(Q187=Localisation!$C$128,Q187=1),4)))))</f>
        <v>0</v>
      </c>
      <c r="AM187" s="11" t="b">
        <f>IF(OR(R187=Localisation!$C$118,R187=5),4,IF(OR(R187=Localisation!$C$119,R187=4),2,IF(OR(R187=Localisation!$C$120,R187=3),0,IF(OR(R187=Localisation!$C$121,R187=2),-1,IF(OR(R187=Localisation!$C$122,R187=1),-2)))))</f>
        <v>0</v>
      </c>
      <c r="AN187" s="11" t="b">
        <f>IF(OR(S187=Localisation!$C$124,S187=5),-2,IF(OR(S187=Localisation!$C$125,S187=4),-1,IF(OR(S187=Localisation!$C$126,S187=3),0,IF(OR(S187=Localisation!$C$127,S187=2),2,IF(OR(S187=Localisation!$C$128,S187=1),4)))))</f>
        <v>0</v>
      </c>
      <c r="AO187" s="11" t="b">
        <f>IF(OR(T187=Localisation!$C$118,T187=5),4,IF(OR(T187=Localisation!$C$119,T187=4),2,IF(OR(T187=Localisation!$C$120,T187=3),0,IF(OR(T187=Localisation!$C$121,T187=2),-1,IF(OR(T187=Localisation!$C$122,T187=1),-2)))))</f>
        <v>0</v>
      </c>
      <c r="AP187" s="11" t="b">
        <f>IF(OR(U187=Localisation!$C$124,U187=5),-2,IF(OR(U187=Localisation!$C$125,U187=4),-1,IF(OR(U187=Localisation!$C$126,U187=3),0,IF(OR(U187=Localisation!$C$127,U187=2),2,IF(OR(U187=Localisation!$C$128,U187=1),4)))))</f>
        <v>0</v>
      </c>
      <c r="AR187" s="11" t="str">
        <f t="shared" si="47"/>
        <v>ЛОЖЬЛОЖЬ</v>
      </c>
      <c r="AS187" s="11" t="str">
        <f t="shared" si="48"/>
        <v>ЛОЖЬЛОЖЬ</v>
      </c>
      <c r="AT187" s="11" t="str">
        <f t="shared" si="49"/>
        <v>ЛОЖЬЛОЖЬ</v>
      </c>
      <c r="AU187" s="11" t="str">
        <f t="shared" si="50"/>
        <v>ЛОЖЬЛОЖЬ</v>
      </c>
      <c r="AV187" s="11" t="str">
        <f t="shared" si="51"/>
        <v>ЛОЖЬЛОЖЬ</v>
      </c>
      <c r="AW187" s="11" t="str">
        <f t="shared" si="52"/>
        <v>ЛОЖЬЛОЖЬ</v>
      </c>
      <c r="AX187" s="11" t="str">
        <f t="shared" si="53"/>
        <v>ЛОЖЬЛОЖЬ</v>
      </c>
      <c r="AY187" s="11" t="str">
        <f t="shared" si="54"/>
        <v>ЛОЖЬЛОЖЬ</v>
      </c>
      <c r="AZ187" s="11" t="str">
        <f t="shared" si="55"/>
        <v>ЛОЖЬЛОЖЬ</v>
      </c>
      <c r="BA187" s="11" t="str">
        <f t="shared" si="56"/>
        <v>ЛОЖЬЛОЖЬ</v>
      </c>
      <c r="BC187" s="11" t="str">
        <f t="shared" si="57"/>
        <v/>
      </c>
      <c r="BD187" s="11" t="str">
        <f t="shared" si="58"/>
        <v/>
      </c>
      <c r="BE187" s="11" t="str">
        <f t="shared" si="59"/>
        <v/>
      </c>
      <c r="BF187" s="11" t="str">
        <f t="shared" si="60"/>
        <v/>
      </c>
      <c r="BG187" s="11" t="str">
        <f t="shared" si="61"/>
        <v/>
      </c>
      <c r="BH187" s="11" t="str">
        <f t="shared" si="62"/>
        <v/>
      </c>
      <c r="BI187" s="11" t="str">
        <f t="shared" si="63"/>
        <v/>
      </c>
      <c r="BJ187" s="11" t="str">
        <f t="shared" si="64"/>
        <v/>
      </c>
      <c r="BK187" s="11" t="str">
        <f t="shared" si="65"/>
        <v/>
      </c>
      <c r="BL187" s="11" t="str">
        <f t="shared" si="66"/>
        <v/>
      </c>
    </row>
    <row r="188" spans="2:64" x14ac:dyDescent="0.3">
      <c r="B188"/>
      <c r="C188"/>
      <c r="D188"/>
      <c r="E188"/>
      <c r="F188"/>
      <c r="G188"/>
      <c r="H188"/>
      <c r="I188"/>
      <c r="J188"/>
      <c r="K188"/>
      <c r="L188"/>
      <c r="M188"/>
      <c r="N188"/>
      <c r="O188"/>
      <c r="P188"/>
      <c r="Q188"/>
      <c r="R188"/>
      <c r="S188"/>
      <c r="T188"/>
      <c r="U188"/>
      <c r="W188" s="11" t="b">
        <f>IF(OR(B188=Localisation!$C$118,B188=5),4,IF(OR(B188=Localisation!$C$119,B188=4),2,IF(OR(B188=Localisation!$C$120,B188=3),0,IF(OR(B188=Localisation!$C$121,B188=2),-1,IF(OR(B188=Localisation!$C$122,B188=1),-2)))))</f>
        <v>0</v>
      </c>
      <c r="X188" s="11" t="b">
        <f>IF(OR(C188=Localisation!$C$124,C188=5),-2,IF(OR(C188=Localisation!$C$125,C188=4),-1,IF(OR(C188=Localisation!$C$126,C188=3),0,IF(OR(C188=Localisation!$C$127,C188=2),2,IF(OR(C188=Localisation!$C$128,C188=1),4)))))</f>
        <v>0</v>
      </c>
      <c r="Y188" s="11" t="b">
        <f>IF(OR(D188=Localisation!$C$118,D188=5),4,IF(OR(D188=Localisation!$C$119,D188=4),2,IF(OR(D188=Localisation!$C$120,D188=3),0,IF(OR(D188=Localisation!$C$121,D188=2),-1,IF(OR(D188=Localisation!$C$122,D188=1),-2)))))</f>
        <v>0</v>
      </c>
      <c r="Z188" s="11" t="b">
        <f>IF(OR(E188=Localisation!$C$124,E188=5),-2,IF(OR(E188=Localisation!$C$125,E188=4),-1,IF(OR(E188=Localisation!$C$126,E188=3),0,IF(OR(E188=Localisation!$C$127,E188=2),2,IF(OR(E188=Localisation!$C$128,E188=1),4)))))</f>
        <v>0</v>
      </c>
      <c r="AA188" s="11" t="b">
        <f>IF(OR(F188=Localisation!$C$118,F188=5),4,IF(OR(F188=Localisation!$C$119,F188=4),2,IF(OR(F188=Localisation!$C$120,F188=3),0,IF(OR(F188=Localisation!$C$121,F188=2),-1,IF(OR(F188=Localisation!$C$122,F188=1),-2)))))</f>
        <v>0</v>
      </c>
      <c r="AB188" s="11" t="b">
        <f>IF(OR(G188=Localisation!$C$124,G188=5),-2,IF(OR(G188=Localisation!$C$125,G188=4),-1,IF(OR(G188=Localisation!$C$126,G188=3),0,IF(OR(G188=Localisation!$C$127,G188=2),2,IF(OR(G188=Localisation!$C$128,G188=1),4)))))</f>
        <v>0</v>
      </c>
      <c r="AC188" s="11" t="b">
        <f>IF(OR(H188=Localisation!$C$118,H188=5),4,IF(OR(H188=Localisation!$C$119,H188=4),2,IF(OR(H188=Localisation!$C$120,H188=3),0,IF(OR(H188=Localisation!$C$121,H188=2),-1,IF(OR(H188=Localisation!$C$122,H188=1),-2)))))</f>
        <v>0</v>
      </c>
      <c r="AD188" s="11" t="b">
        <f>IF(OR(I188=Localisation!$C$124,I188=5),-2,IF(OR(I188=Localisation!$C$125,I188=4),-1,IF(OR(I188=Localisation!$C$126,I188=3),0,IF(OR(I188=Localisation!$C$127,I188=2),2,IF(OR(I188=Localisation!$C$128,I188=1),4)))))</f>
        <v>0</v>
      </c>
      <c r="AE188" s="11" t="b">
        <f>IF(OR(J188=Localisation!$C$118,J188=5),4,IF(OR(J188=Localisation!$C$119,J188=4),2,IF(OR(J188=Localisation!$C$120,J188=3),0,IF(OR(J188=Localisation!$C$121,J188=2),-1,IF(OR(J188=Localisation!$C$122,J188=1),-2)))))</f>
        <v>0</v>
      </c>
      <c r="AF188" s="11" t="b">
        <f>IF(OR(K188=Localisation!$C$124,K188=5),-2,IF(OR(K188=Localisation!$C$125,K188=4),-1,IF(OR(K188=Localisation!$C$126,K188=3),0,IF(OR(K188=Localisation!$C$127,K188=2),2,IF(OR(K188=Localisation!$C$128,K188=1),4)))))</f>
        <v>0</v>
      </c>
      <c r="AG188" s="11" t="b">
        <f>IF(OR(L188=Localisation!$C$118,L188=5),4,IF(OR(L188=Localisation!$C$119,L188=4),2,IF(OR(L188=Localisation!$C$120,L188=3),0,IF(OR(L188=Localisation!$C$121,L188=2),-1,IF(OR(L188=Localisation!$C$122,L188=1),-2)))))</f>
        <v>0</v>
      </c>
      <c r="AH188" s="11" t="b">
        <f>IF(OR(M188=Localisation!$C$124,M188=5),-2,IF(OR(M188=Localisation!$C$125,M188=4),-1,IF(OR(M188=Localisation!$C$126,M188=3),0,IF(OR(M188=Localisation!$C$127,M188=2),2,IF(OR(M188=Localisation!$C$128,M188=1),4)))))</f>
        <v>0</v>
      </c>
      <c r="AI188" s="11" t="b">
        <f>IF(OR(N188=Localisation!$C$118,N188=5),4,IF(OR(N188=Localisation!$C$119,N188=4),2,IF(OR(N188=Localisation!$C$120,N188=3),0,IF(OR(N188=Localisation!$C$121,N188=2),-1,IF(OR(N188=Localisation!$C$122,N188=1),-2)))))</f>
        <v>0</v>
      </c>
      <c r="AJ188" s="11" t="b">
        <f>IF(OR(O188=Localisation!$C$124,O188=5),-2,IF(OR(O188=Localisation!$C$125,O188=4),-1,IF(OR(O188=Localisation!$C$126,O188=3),0,IF(OR(O188=Localisation!$C$127,O188=2),2,IF(OR(O188=Localisation!$C$128,O188=1),4)))))</f>
        <v>0</v>
      </c>
      <c r="AK188" s="11" t="b">
        <f>IF(OR(P188=Localisation!$C$118,P188=5),4,IF(OR(P188=Localisation!$C$119,P188=4),2,IF(OR(P188=Localisation!$C$120,P188=3),0,IF(OR(P188=Localisation!$C$121,P188=2),-1,IF(OR(P188=Localisation!$C$122,P188=1),-2)))))</f>
        <v>0</v>
      </c>
      <c r="AL188" s="11" t="b">
        <f>IF(OR(Q188=Localisation!$C$124,Q188=5),-2,IF(OR(Q188=Localisation!$C$125,Q188=4),-1,IF(OR(Q188=Localisation!$C$126,Q188=3),0,IF(OR(Q188=Localisation!$C$127,Q188=2),2,IF(OR(Q188=Localisation!$C$128,Q188=1),4)))))</f>
        <v>0</v>
      </c>
      <c r="AM188" s="11" t="b">
        <f>IF(OR(R188=Localisation!$C$118,R188=5),4,IF(OR(R188=Localisation!$C$119,R188=4),2,IF(OR(R188=Localisation!$C$120,R188=3),0,IF(OR(R188=Localisation!$C$121,R188=2),-1,IF(OR(R188=Localisation!$C$122,R188=1),-2)))))</f>
        <v>0</v>
      </c>
      <c r="AN188" s="11" t="b">
        <f>IF(OR(S188=Localisation!$C$124,S188=5),-2,IF(OR(S188=Localisation!$C$125,S188=4),-1,IF(OR(S188=Localisation!$C$126,S188=3),0,IF(OR(S188=Localisation!$C$127,S188=2),2,IF(OR(S188=Localisation!$C$128,S188=1),4)))))</f>
        <v>0</v>
      </c>
      <c r="AO188" s="11" t="b">
        <f>IF(OR(T188=Localisation!$C$118,T188=5),4,IF(OR(T188=Localisation!$C$119,T188=4),2,IF(OR(T188=Localisation!$C$120,T188=3),0,IF(OR(T188=Localisation!$C$121,T188=2),-1,IF(OR(T188=Localisation!$C$122,T188=1),-2)))))</f>
        <v>0</v>
      </c>
      <c r="AP188" s="11" t="b">
        <f>IF(OR(U188=Localisation!$C$124,U188=5),-2,IF(OR(U188=Localisation!$C$125,U188=4),-1,IF(OR(U188=Localisation!$C$126,U188=3),0,IF(OR(U188=Localisation!$C$127,U188=2),2,IF(OR(U188=Localisation!$C$128,U188=1),4)))))</f>
        <v>0</v>
      </c>
      <c r="AR188" s="11" t="str">
        <f t="shared" si="47"/>
        <v>ЛОЖЬЛОЖЬ</v>
      </c>
      <c r="AS188" s="11" t="str">
        <f t="shared" si="48"/>
        <v>ЛОЖЬЛОЖЬ</v>
      </c>
      <c r="AT188" s="11" t="str">
        <f t="shared" si="49"/>
        <v>ЛОЖЬЛОЖЬ</v>
      </c>
      <c r="AU188" s="11" t="str">
        <f t="shared" si="50"/>
        <v>ЛОЖЬЛОЖЬ</v>
      </c>
      <c r="AV188" s="11" t="str">
        <f t="shared" si="51"/>
        <v>ЛОЖЬЛОЖЬ</v>
      </c>
      <c r="AW188" s="11" t="str">
        <f t="shared" si="52"/>
        <v>ЛОЖЬЛОЖЬ</v>
      </c>
      <c r="AX188" s="11" t="str">
        <f t="shared" si="53"/>
        <v>ЛОЖЬЛОЖЬ</v>
      </c>
      <c r="AY188" s="11" t="str">
        <f t="shared" si="54"/>
        <v>ЛОЖЬЛОЖЬ</v>
      </c>
      <c r="AZ188" s="11" t="str">
        <f t="shared" si="55"/>
        <v>ЛОЖЬЛОЖЬ</v>
      </c>
      <c r="BA188" s="11" t="str">
        <f t="shared" si="56"/>
        <v>ЛОЖЬЛОЖЬ</v>
      </c>
      <c r="BC188" s="11" t="str">
        <f t="shared" si="57"/>
        <v/>
      </c>
      <c r="BD188" s="11" t="str">
        <f t="shared" si="58"/>
        <v/>
      </c>
      <c r="BE188" s="11" t="str">
        <f t="shared" si="59"/>
        <v/>
      </c>
      <c r="BF188" s="11" t="str">
        <f t="shared" si="60"/>
        <v/>
      </c>
      <c r="BG188" s="11" t="str">
        <f t="shared" si="61"/>
        <v/>
      </c>
      <c r="BH188" s="11" t="str">
        <f t="shared" si="62"/>
        <v/>
      </c>
      <c r="BI188" s="11" t="str">
        <f t="shared" si="63"/>
        <v/>
      </c>
      <c r="BJ188" s="11" t="str">
        <f t="shared" si="64"/>
        <v/>
      </c>
      <c r="BK188" s="11" t="str">
        <f t="shared" si="65"/>
        <v/>
      </c>
      <c r="BL188" s="11" t="str">
        <f t="shared" si="66"/>
        <v/>
      </c>
    </row>
    <row r="189" spans="2:64" x14ac:dyDescent="0.3">
      <c r="B189"/>
      <c r="C189"/>
      <c r="D189"/>
      <c r="E189"/>
      <c r="F189"/>
      <c r="G189"/>
      <c r="H189"/>
      <c r="I189"/>
      <c r="J189"/>
      <c r="K189"/>
      <c r="L189"/>
      <c r="M189"/>
      <c r="N189"/>
      <c r="O189"/>
      <c r="P189"/>
      <c r="Q189"/>
      <c r="R189"/>
      <c r="S189"/>
      <c r="T189"/>
      <c r="U189"/>
      <c r="W189" s="11" t="b">
        <f>IF(OR(B189=Localisation!$C$118,B189=5),4,IF(OR(B189=Localisation!$C$119,B189=4),2,IF(OR(B189=Localisation!$C$120,B189=3),0,IF(OR(B189=Localisation!$C$121,B189=2),-1,IF(OR(B189=Localisation!$C$122,B189=1),-2)))))</f>
        <v>0</v>
      </c>
      <c r="X189" s="11" t="b">
        <f>IF(OR(C189=Localisation!$C$124,C189=5),-2,IF(OR(C189=Localisation!$C$125,C189=4),-1,IF(OR(C189=Localisation!$C$126,C189=3),0,IF(OR(C189=Localisation!$C$127,C189=2),2,IF(OR(C189=Localisation!$C$128,C189=1),4)))))</f>
        <v>0</v>
      </c>
      <c r="Y189" s="11" t="b">
        <f>IF(OR(D189=Localisation!$C$118,D189=5),4,IF(OR(D189=Localisation!$C$119,D189=4),2,IF(OR(D189=Localisation!$C$120,D189=3),0,IF(OR(D189=Localisation!$C$121,D189=2),-1,IF(OR(D189=Localisation!$C$122,D189=1),-2)))))</f>
        <v>0</v>
      </c>
      <c r="Z189" s="11" t="b">
        <f>IF(OR(E189=Localisation!$C$124,E189=5),-2,IF(OR(E189=Localisation!$C$125,E189=4),-1,IF(OR(E189=Localisation!$C$126,E189=3),0,IF(OR(E189=Localisation!$C$127,E189=2),2,IF(OR(E189=Localisation!$C$128,E189=1),4)))))</f>
        <v>0</v>
      </c>
      <c r="AA189" s="11" t="b">
        <f>IF(OR(F189=Localisation!$C$118,F189=5),4,IF(OR(F189=Localisation!$C$119,F189=4),2,IF(OR(F189=Localisation!$C$120,F189=3),0,IF(OR(F189=Localisation!$C$121,F189=2),-1,IF(OR(F189=Localisation!$C$122,F189=1),-2)))))</f>
        <v>0</v>
      </c>
      <c r="AB189" s="11" t="b">
        <f>IF(OR(G189=Localisation!$C$124,G189=5),-2,IF(OR(G189=Localisation!$C$125,G189=4),-1,IF(OR(G189=Localisation!$C$126,G189=3),0,IF(OR(G189=Localisation!$C$127,G189=2),2,IF(OR(G189=Localisation!$C$128,G189=1),4)))))</f>
        <v>0</v>
      </c>
      <c r="AC189" s="11" t="b">
        <f>IF(OR(H189=Localisation!$C$118,H189=5),4,IF(OR(H189=Localisation!$C$119,H189=4),2,IF(OR(H189=Localisation!$C$120,H189=3),0,IF(OR(H189=Localisation!$C$121,H189=2),-1,IF(OR(H189=Localisation!$C$122,H189=1),-2)))))</f>
        <v>0</v>
      </c>
      <c r="AD189" s="11" t="b">
        <f>IF(OR(I189=Localisation!$C$124,I189=5),-2,IF(OR(I189=Localisation!$C$125,I189=4),-1,IF(OR(I189=Localisation!$C$126,I189=3),0,IF(OR(I189=Localisation!$C$127,I189=2),2,IF(OR(I189=Localisation!$C$128,I189=1),4)))))</f>
        <v>0</v>
      </c>
      <c r="AE189" s="11" t="b">
        <f>IF(OR(J189=Localisation!$C$118,J189=5),4,IF(OR(J189=Localisation!$C$119,J189=4),2,IF(OR(J189=Localisation!$C$120,J189=3),0,IF(OR(J189=Localisation!$C$121,J189=2),-1,IF(OR(J189=Localisation!$C$122,J189=1),-2)))))</f>
        <v>0</v>
      </c>
      <c r="AF189" s="11" t="b">
        <f>IF(OR(K189=Localisation!$C$124,K189=5),-2,IF(OR(K189=Localisation!$C$125,K189=4),-1,IF(OR(K189=Localisation!$C$126,K189=3),0,IF(OR(K189=Localisation!$C$127,K189=2),2,IF(OR(K189=Localisation!$C$128,K189=1),4)))))</f>
        <v>0</v>
      </c>
      <c r="AG189" s="11" t="b">
        <f>IF(OR(L189=Localisation!$C$118,L189=5),4,IF(OR(L189=Localisation!$C$119,L189=4),2,IF(OR(L189=Localisation!$C$120,L189=3),0,IF(OR(L189=Localisation!$C$121,L189=2),-1,IF(OR(L189=Localisation!$C$122,L189=1),-2)))))</f>
        <v>0</v>
      </c>
      <c r="AH189" s="11" t="b">
        <f>IF(OR(M189=Localisation!$C$124,M189=5),-2,IF(OR(M189=Localisation!$C$125,M189=4),-1,IF(OR(M189=Localisation!$C$126,M189=3),0,IF(OR(M189=Localisation!$C$127,M189=2),2,IF(OR(M189=Localisation!$C$128,M189=1),4)))))</f>
        <v>0</v>
      </c>
      <c r="AI189" s="11" t="b">
        <f>IF(OR(N189=Localisation!$C$118,N189=5),4,IF(OR(N189=Localisation!$C$119,N189=4),2,IF(OR(N189=Localisation!$C$120,N189=3),0,IF(OR(N189=Localisation!$C$121,N189=2),-1,IF(OR(N189=Localisation!$C$122,N189=1),-2)))))</f>
        <v>0</v>
      </c>
      <c r="AJ189" s="11" t="b">
        <f>IF(OR(O189=Localisation!$C$124,O189=5),-2,IF(OR(O189=Localisation!$C$125,O189=4),-1,IF(OR(O189=Localisation!$C$126,O189=3),0,IF(OR(O189=Localisation!$C$127,O189=2),2,IF(OR(O189=Localisation!$C$128,O189=1),4)))))</f>
        <v>0</v>
      </c>
      <c r="AK189" s="11" t="b">
        <f>IF(OR(P189=Localisation!$C$118,P189=5),4,IF(OR(P189=Localisation!$C$119,P189=4),2,IF(OR(P189=Localisation!$C$120,P189=3),0,IF(OR(P189=Localisation!$C$121,P189=2),-1,IF(OR(P189=Localisation!$C$122,P189=1),-2)))))</f>
        <v>0</v>
      </c>
      <c r="AL189" s="11" t="b">
        <f>IF(OR(Q189=Localisation!$C$124,Q189=5),-2,IF(OR(Q189=Localisation!$C$125,Q189=4),-1,IF(OR(Q189=Localisation!$C$126,Q189=3),0,IF(OR(Q189=Localisation!$C$127,Q189=2),2,IF(OR(Q189=Localisation!$C$128,Q189=1),4)))))</f>
        <v>0</v>
      </c>
      <c r="AM189" s="11" t="b">
        <f>IF(OR(R189=Localisation!$C$118,R189=5),4,IF(OR(R189=Localisation!$C$119,R189=4),2,IF(OR(R189=Localisation!$C$120,R189=3),0,IF(OR(R189=Localisation!$C$121,R189=2),-1,IF(OR(R189=Localisation!$C$122,R189=1),-2)))))</f>
        <v>0</v>
      </c>
      <c r="AN189" s="11" t="b">
        <f>IF(OR(S189=Localisation!$C$124,S189=5),-2,IF(OR(S189=Localisation!$C$125,S189=4),-1,IF(OR(S189=Localisation!$C$126,S189=3),0,IF(OR(S189=Localisation!$C$127,S189=2),2,IF(OR(S189=Localisation!$C$128,S189=1),4)))))</f>
        <v>0</v>
      </c>
      <c r="AO189" s="11" t="b">
        <f>IF(OR(T189=Localisation!$C$118,T189=5),4,IF(OR(T189=Localisation!$C$119,T189=4),2,IF(OR(T189=Localisation!$C$120,T189=3),0,IF(OR(T189=Localisation!$C$121,T189=2),-1,IF(OR(T189=Localisation!$C$122,T189=1),-2)))))</f>
        <v>0</v>
      </c>
      <c r="AP189" s="11" t="b">
        <f>IF(OR(U189=Localisation!$C$124,U189=5),-2,IF(OR(U189=Localisation!$C$125,U189=4),-1,IF(OR(U189=Localisation!$C$126,U189=3),0,IF(OR(U189=Localisation!$C$127,U189=2),2,IF(OR(U189=Localisation!$C$128,U189=1),4)))))</f>
        <v>0</v>
      </c>
      <c r="AR189" s="11" t="str">
        <f t="shared" si="47"/>
        <v>ЛОЖЬЛОЖЬ</v>
      </c>
      <c r="AS189" s="11" t="str">
        <f t="shared" si="48"/>
        <v>ЛОЖЬЛОЖЬ</v>
      </c>
      <c r="AT189" s="11" t="str">
        <f t="shared" si="49"/>
        <v>ЛОЖЬЛОЖЬ</v>
      </c>
      <c r="AU189" s="11" t="str">
        <f t="shared" si="50"/>
        <v>ЛОЖЬЛОЖЬ</v>
      </c>
      <c r="AV189" s="11" t="str">
        <f t="shared" si="51"/>
        <v>ЛОЖЬЛОЖЬ</v>
      </c>
      <c r="AW189" s="11" t="str">
        <f t="shared" si="52"/>
        <v>ЛОЖЬЛОЖЬ</v>
      </c>
      <c r="AX189" s="11" t="str">
        <f t="shared" si="53"/>
        <v>ЛОЖЬЛОЖЬ</v>
      </c>
      <c r="AY189" s="11" t="str">
        <f t="shared" si="54"/>
        <v>ЛОЖЬЛОЖЬ</v>
      </c>
      <c r="AZ189" s="11" t="str">
        <f t="shared" si="55"/>
        <v>ЛОЖЬЛОЖЬ</v>
      </c>
      <c r="BA189" s="11" t="str">
        <f t="shared" si="56"/>
        <v>ЛОЖЬЛОЖЬ</v>
      </c>
      <c r="BC189" s="11" t="str">
        <f t="shared" si="57"/>
        <v/>
      </c>
      <c r="BD189" s="11" t="str">
        <f t="shared" si="58"/>
        <v/>
      </c>
      <c r="BE189" s="11" t="str">
        <f t="shared" si="59"/>
        <v/>
      </c>
      <c r="BF189" s="11" t="str">
        <f t="shared" si="60"/>
        <v/>
      </c>
      <c r="BG189" s="11" t="str">
        <f t="shared" si="61"/>
        <v/>
      </c>
      <c r="BH189" s="11" t="str">
        <f t="shared" si="62"/>
        <v/>
      </c>
      <c r="BI189" s="11" t="str">
        <f t="shared" si="63"/>
        <v/>
      </c>
      <c r="BJ189" s="11" t="str">
        <f t="shared" si="64"/>
        <v/>
      </c>
      <c r="BK189" s="11" t="str">
        <f t="shared" si="65"/>
        <v/>
      </c>
      <c r="BL189" s="11" t="str">
        <f t="shared" si="66"/>
        <v/>
      </c>
    </row>
    <row r="190" spans="2:64" x14ac:dyDescent="0.3">
      <c r="B190"/>
      <c r="C190"/>
      <c r="D190"/>
      <c r="E190"/>
      <c r="F190"/>
      <c r="G190"/>
      <c r="H190"/>
      <c r="I190"/>
      <c r="J190"/>
      <c r="K190"/>
      <c r="L190"/>
      <c r="M190"/>
      <c r="N190"/>
      <c r="O190"/>
      <c r="P190"/>
      <c r="Q190"/>
      <c r="R190"/>
      <c r="S190"/>
      <c r="T190"/>
      <c r="U190"/>
      <c r="W190" s="11" t="b">
        <f>IF(OR(B190=Localisation!$C$118,B190=5),4,IF(OR(B190=Localisation!$C$119,B190=4),2,IF(OR(B190=Localisation!$C$120,B190=3),0,IF(OR(B190=Localisation!$C$121,B190=2),-1,IF(OR(B190=Localisation!$C$122,B190=1),-2)))))</f>
        <v>0</v>
      </c>
      <c r="X190" s="11" t="b">
        <f>IF(OR(C190=Localisation!$C$124,C190=5),-2,IF(OR(C190=Localisation!$C$125,C190=4),-1,IF(OR(C190=Localisation!$C$126,C190=3),0,IF(OR(C190=Localisation!$C$127,C190=2),2,IF(OR(C190=Localisation!$C$128,C190=1),4)))))</f>
        <v>0</v>
      </c>
      <c r="Y190" s="11" t="b">
        <f>IF(OR(D190=Localisation!$C$118,D190=5),4,IF(OR(D190=Localisation!$C$119,D190=4),2,IF(OR(D190=Localisation!$C$120,D190=3),0,IF(OR(D190=Localisation!$C$121,D190=2),-1,IF(OR(D190=Localisation!$C$122,D190=1),-2)))))</f>
        <v>0</v>
      </c>
      <c r="Z190" s="11" t="b">
        <f>IF(OR(E190=Localisation!$C$124,E190=5),-2,IF(OR(E190=Localisation!$C$125,E190=4),-1,IF(OR(E190=Localisation!$C$126,E190=3),0,IF(OR(E190=Localisation!$C$127,E190=2),2,IF(OR(E190=Localisation!$C$128,E190=1),4)))))</f>
        <v>0</v>
      </c>
      <c r="AA190" s="11" t="b">
        <f>IF(OR(F190=Localisation!$C$118,F190=5),4,IF(OR(F190=Localisation!$C$119,F190=4),2,IF(OR(F190=Localisation!$C$120,F190=3),0,IF(OR(F190=Localisation!$C$121,F190=2),-1,IF(OR(F190=Localisation!$C$122,F190=1),-2)))))</f>
        <v>0</v>
      </c>
      <c r="AB190" s="11" t="b">
        <f>IF(OR(G190=Localisation!$C$124,G190=5),-2,IF(OR(G190=Localisation!$C$125,G190=4),-1,IF(OR(G190=Localisation!$C$126,G190=3),0,IF(OR(G190=Localisation!$C$127,G190=2),2,IF(OR(G190=Localisation!$C$128,G190=1),4)))))</f>
        <v>0</v>
      </c>
      <c r="AC190" s="11" t="b">
        <f>IF(OR(H190=Localisation!$C$118,H190=5),4,IF(OR(H190=Localisation!$C$119,H190=4),2,IF(OR(H190=Localisation!$C$120,H190=3),0,IF(OR(H190=Localisation!$C$121,H190=2),-1,IF(OR(H190=Localisation!$C$122,H190=1),-2)))))</f>
        <v>0</v>
      </c>
      <c r="AD190" s="11" t="b">
        <f>IF(OR(I190=Localisation!$C$124,I190=5),-2,IF(OR(I190=Localisation!$C$125,I190=4),-1,IF(OR(I190=Localisation!$C$126,I190=3),0,IF(OR(I190=Localisation!$C$127,I190=2),2,IF(OR(I190=Localisation!$C$128,I190=1),4)))))</f>
        <v>0</v>
      </c>
      <c r="AE190" s="11" t="b">
        <f>IF(OR(J190=Localisation!$C$118,J190=5),4,IF(OR(J190=Localisation!$C$119,J190=4),2,IF(OR(J190=Localisation!$C$120,J190=3),0,IF(OR(J190=Localisation!$C$121,J190=2),-1,IF(OR(J190=Localisation!$C$122,J190=1),-2)))))</f>
        <v>0</v>
      </c>
      <c r="AF190" s="11" t="b">
        <f>IF(OR(K190=Localisation!$C$124,K190=5),-2,IF(OR(K190=Localisation!$C$125,K190=4),-1,IF(OR(K190=Localisation!$C$126,K190=3),0,IF(OR(K190=Localisation!$C$127,K190=2),2,IF(OR(K190=Localisation!$C$128,K190=1),4)))))</f>
        <v>0</v>
      </c>
      <c r="AG190" s="11" t="b">
        <f>IF(OR(L190=Localisation!$C$118,L190=5),4,IF(OR(L190=Localisation!$C$119,L190=4),2,IF(OR(L190=Localisation!$C$120,L190=3),0,IF(OR(L190=Localisation!$C$121,L190=2),-1,IF(OR(L190=Localisation!$C$122,L190=1),-2)))))</f>
        <v>0</v>
      </c>
      <c r="AH190" s="11" t="b">
        <f>IF(OR(M190=Localisation!$C$124,M190=5),-2,IF(OR(M190=Localisation!$C$125,M190=4),-1,IF(OR(M190=Localisation!$C$126,M190=3),0,IF(OR(M190=Localisation!$C$127,M190=2),2,IF(OR(M190=Localisation!$C$128,M190=1),4)))))</f>
        <v>0</v>
      </c>
      <c r="AI190" s="11" t="b">
        <f>IF(OR(N190=Localisation!$C$118,N190=5),4,IF(OR(N190=Localisation!$C$119,N190=4),2,IF(OR(N190=Localisation!$C$120,N190=3),0,IF(OR(N190=Localisation!$C$121,N190=2),-1,IF(OR(N190=Localisation!$C$122,N190=1),-2)))))</f>
        <v>0</v>
      </c>
      <c r="AJ190" s="11" t="b">
        <f>IF(OR(O190=Localisation!$C$124,O190=5),-2,IF(OR(O190=Localisation!$C$125,O190=4),-1,IF(OR(O190=Localisation!$C$126,O190=3),0,IF(OR(O190=Localisation!$C$127,O190=2),2,IF(OR(O190=Localisation!$C$128,O190=1),4)))))</f>
        <v>0</v>
      </c>
      <c r="AK190" s="11" t="b">
        <f>IF(OR(P190=Localisation!$C$118,P190=5),4,IF(OR(P190=Localisation!$C$119,P190=4),2,IF(OR(P190=Localisation!$C$120,P190=3),0,IF(OR(P190=Localisation!$C$121,P190=2),-1,IF(OR(P190=Localisation!$C$122,P190=1),-2)))))</f>
        <v>0</v>
      </c>
      <c r="AL190" s="11" t="b">
        <f>IF(OR(Q190=Localisation!$C$124,Q190=5),-2,IF(OR(Q190=Localisation!$C$125,Q190=4),-1,IF(OR(Q190=Localisation!$C$126,Q190=3),0,IF(OR(Q190=Localisation!$C$127,Q190=2),2,IF(OR(Q190=Localisation!$C$128,Q190=1),4)))))</f>
        <v>0</v>
      </c>
      <c r="AM190" s="11" t="b">
        <f>IF(OR(R190=Localisation!$C$118,R190=5),4,IF(OR(R190=Localisation!$C$119,R190=4),2,IF(OR(R190=Localisation!$C$120,R190=3),0,IF(OR(R190=Localisation!$C$121,R190=2),-1,IF(OR(R190=Localisation!$C$122,R190=1),-2)))))</f>
        <v>0</v>
      </c>
      <c r="AN190" s="11" t="b">
        <f>IF(OR(S190=Localisation!$C$124,S190=5),-2,IF(OR(S190=Localisation!$C$125,S190=4),-1,IF(OR(S190=Localisation!$C$126,S190=3),0,IF(OR(S190=Localisation!$C$127,S190=2),2,IF(OR(S190=Localisation!$C$128,S190=1),4)))))</f>
        <v>0</v>
      </c>
      <c r="AO190" s="11" t="b">
        <f>IF(OR(T190=Localisation!$C$118,T190=5),4,IF(OR(T190=Localisation!$C$119,T190=4),2,IF(OR(T190=Localisation!$C$120,T190=3),0,IF(OR(T190=Localisation!$C$121,T190=2),-1,IF(OR(T190=Localisation!$C$122,T190=1),-2)))))</f>
        <v>0</v>
      </c>
      <c r="AP190" s="11" t="b">
        <f>IF(OR(U190=Localisation!$C$124,U190=5),-2,IF(OR(U190=Localisation!$C$125,U190=4),-1,IF(OR(U190=Localisation!$C$126,U190=3),0,IF(OR(U190=Localisation!$C$127,U190=2),2,IF(OR(U190=Localisation!$C$128,U190=1),4)))))</f>
        <v>0</v>
      </c>
      <c r="AR190" s="11" t="str">
        <f t="shared" si="47"/>
        <v>ЛОЖЬЛОЖЬ</v>
      </c>
      <c r="AS190" s="11" t="str">
        <f t="shared" si="48"/>
        <v>ЛОЖЬЛОЖЬ</v>
      </c>
      <c r="AT190" s="11" t="str">
        <f t="shared" si="49"/>
        <v>ЛОЖЬЛОЖЬ</v>
      </c>
      <c r="AU190" s="11" t="str">
        <f t="shared" si="50"/>
        <v>ЛОЖЬЛОЖЬ</v>
      </c>
      <c r="AV190" s="11" t="str">
        <f t="shared" si="51"/>
        <v>ЛОЖЬЛОЖЬ</v>
      </c>
      <c r="AW190" s="11" t="str">
        <f t="shared" si="52"/>
        <v>ЛОЖЬЛОЖЬ</v>
      </c>
      <c r="AX190" s="11" t="str">
        <f t="shared" si="53"/>
        <v>ЛОЖЬЛОЖЬ</v>
      </c>
      <c r="AY190" s="11" t="str">
        <f t="shared" si="54"/>
        <v>ЛОЖЬЛОЖЬ</v>
      </c>
      <c r="AZ190" s="11" t="str">
        <f t="shared" si="55"/>
        <v>ЛОЖЬЛОЖЬ</v>
      </c>
      <c r="BA190" s="11" t="str">
        <f t="shared" si="56"/>
        <v>ЛОЖЬЛОЖЬ</v>
      </c>
      <c r="BC190" s="11" t="str">
        <f t="shared" si="57"/>
        <v/>
      </c>
      <c r="BD190" s="11" t="str">
        <f t="shared" si="58"/>
        <v/>
      </c>
      <c r="BE190" s="11" t="str">
        <f t="shared" si="59"/>
        <v/>
      </c>
      <c r="BF190" s="11" t="str">
        <f t="shared" si="60"/>
        <v/>
      </c>
      <c r="BG190" s="11" t="str">
        <f t="shared" si="61"/>
        <v/>
      </c>
      <c r="BH190" s="11" t="str">
        <f t="shared" si="62"/>
        <v/>
      </c>
      <c r="BI190" s="11" t="str">
        <f t="shared" si="63"/>
        <v/>
      </c>
      <c r="BJ190" s="11" t="str">
        <f t="shared" si="64"/>
        <v/>
      </c>
      <c r="BK190" s="11" t="str">
        <f t="shared" si="65"/>
        <v/>
      </c>
      <c r="BL190" s="11" t="str">
        <f t="shared" si="66"/>
        <v/>
      </c>
    </row>
    <row r="191" spans="2:64" x14ac:dyDescent="0.3">
      <c r="B191"/>
      <c r="C191"/>
      <c r="D191"/>
      <c r="E191"/>
      <c r="F191"/>
      <c r="G191"/>
      <c r="H191"/>
      <c r="I191"/>
      <c r="J191"/>
      <c r="K191"/>
      <c r="L191"/>
      <c r="M191"/>
      <c r="N191"/>
      <c r="O191"/>
      <c r="P191"/>
      <c r="Q191"/>
      <c r="R191"/>
      <c r="S191"/>
      <c r="T191"/>
      <c r="U191"/>
      <c r="W191" s="11" t="b">
        <f>IF(OR(B191=Localisation!$C$118,B191=5),4,IF(OR(B191=Localisation!$C$119,B191=4),2,IF(OR(B191=Localisation!$C$120,B191=3),0,IF(OR(B191=Localisation!$C$121,B191=2),-1,IF(OR(B191=Localisation!$C$122,B191=1),-2)))))</f>
        <v>0</v>
      </c>
      <c r="X191" s="11" t="b">
        <f>IF(OR(C191=Localisation!$C$124,C191=5),-2,IF(OR(C191=Localisation!$C$125,C191=4),-1,IF(OR(C191=Localisation!$C$126,C191=3),0,IF(OR(C191=Localisation!$C$127,C191=2),2,IF(OR(C191=Localisation!$C$128,C191=1),4)))))</f>
        <v>0</v>
      </c>
      <c r="Y191" s="11" t="b">
        <f>IF(OR(D191=Localisation!$C$118,D191=5),4,IF(OR(D191=Localisation!$C$119,D191=4),2,IF(OR(D191=Localisation!$C$120,D191=3),0,IF(OR(D191=Localisation!$C$121,D191=2),-1,IF(OR(D191=Localisation!$C$122,D191=1),-2)))))</f>
        <v>0</v>
      </c>
      <c r="Z191" s="11" t="b">
        <f>IF(OR(E191=Localisation!$C$124,E191=5),-2,IF(OR(E191=Localisation!$C$125,E191=4),-1,IF(OR(E191=Localisation!$C$126,E191=3),0,IF(OR(E191=Localisation!$C$127,E191=2),2,IF(OR(E191=Localisation!$C$128,E191=1),4)))))</f>
        <v>0</v>
      </c>
      <c r="AA191" s="11" t="b">
        <f>IF(OR(F191=Localisation!$C$118,F191=5),4,IF(OR(F191=Localisation!$C$119,F191=4),2,IF(OR(F191=Localisation!$C$120,F191=3),0,IF(OR(F191=Localisation!$C$121,F191=2),-1,IF(OR(F191=Localisation!$C$122,F191=1),-2)))))</f>
        <v>0</v>
      </c>
      <c r="AB191" s="11" t="b">
        <f>IF(OR(G191=Localisation!$C$124,G191=5),-2,IF(OR(G191=Localisation!$C$125,G191=4),-1,IF(OR(G191=Localisation!$C$126,G191=3),0,IF(OR(G191=Localisation!$C$127,G191=2),2,IF(OR(G191=Localisation!$C$128,G191=1),4)))))</f>
        <v>0</v>
      </c>
      <c r="AC191" s="11" t="b">
        <f>IF(OR(H191=Localisation!$C$118,H191=5),4,IF(OR(H191=Localisation!$C$119,H191=4),2,IF(OR(H191=Localisation!$C$120,H191=3),0,IF(OR(H191=Localisation!$C$121,H191=2),-1,IF(OR(H191=Localisation!$C$122,H191=1),-2)))))</f>
        <v>0</v>
      </c>
      <c r="AD191" s="11" t="b">
        <f>IF(OR(I191=Localisation!$C$124,I191=5),-2,IF(OR(I191=Localisation!$C$125,I191=4),-1,IF(OR(I191=Localisation!$C$126,I191=3),0,IF(OR(I191=Localisation!$C$127,I191=2),2,IF(OR(I191=Localisation!$C$128,I191=1),4)))))</f>
        <v>0</v>
      </c>
      <c r="AE191" s="11" t="b">
        <f>IF(OR(J191=Localisation!$C$118,J191=5),4,IF(OR(J191=Localisation!$C$119,J191=4),2,IF(OR(J191=Localisation!$C$120,J191=3),0,IF(OR(J191=Localisation!$C$121,J191=2),-1,IF(OR(J191=Localisation!$C$122,J191=1),-2)))))</f>
        <v>0</v>
      </c>
      <c r="AF191" s="11" t="b">
        <f>IF(OR(K191=Localisation!$C$124,K191=5),-2,IF(OR(K191=Localisation!$C$125,K191=4),-1,IF(OR(K191=Localisation!$C$126,K191=3),0,IF(OR(K191=Localisation!$C$127,K191=2),2,IF(OR(K191=Localisation!$C$128,K191=1),4)))))</f>
        <v>0</v>
      </c>
      <c r="AG191" s="11" t="b">
        <f>IF(OR(L191=Localisation!$C$118,L191=5),4,IF(OR(L191=Localisation!$C$119,L191=4),2,IF(OR(L191=Localisation!$C$120,L191=3),0,IF(OR(L191=Localisation!$C$121,L191=2),-1,IF(OR(L191=Localisation!$C$122,L191=1),-2)))))</f>
        <v>0</v>
      </c>
      <c r="AH191" s="11" t="b">
        <f>IF(OR(M191=Localisation!$C$124,M191=5),-2,IF(OR(M191=Localisation!$C$125,M191=4),-1,IF(OR(M191=Localisation!$C$126,M191=3),0,IF(OR(M191=Localisation!$C$127,M191=2),2,IF(OR(M191=Localisation!$C$128,M191=1),4)))))</f>
        <v>0</v>
      </c>
      <c r="AI191" s="11" t="b">
        <f>IF(OR(N191=Localisation!$C$118,N191=5),4,IF(OR(N191=Localisation!$C$119,N191=4),2,IF(OR(N191=Localisation!$C$120,N191=3),0,IF(OR(N191=Localisation!$C$121,N191=2),-1,IF(OR(N191=Localisation!$C$122,N191=1),-2)))))</f>
        <v>0</v>
      </c>
      <c r="AJ191" s="11" t="b">
        <f>IF(OR(O191=Localisation!$C$124,O191=5),-2,IF(OR(O191=Localisation!$C$125,O191=4),-1,IF(OR(O191=Localisation!$C$126,O191=3),0,IF(OR(O191=Localisation!$C$127,O191=2),2,IF(OR(O191=Localisation!$C$128,O191=1),4)))))</f>
        <v>0</v>
      </c>
      <c r="AK191" s="11" t="b">
        <f>IF(OR(P191=Localisation!$C$118,P191=5),4,IF(OR(P191=Localisation!$C$119,P191=4),2,IF(OR(P191=Localisation!$C$120,P191=3),0,IF(OR(P191=Localisation!$C$121,P191=2),-1,IF(OR(P191=Localisation!$C$122,P191=1),-2)))))</f>
        <v>0</v>
      </c>
      <c r="AL191" s="11" t="b">
        <f>IF(OR(Q191=Localisation!$C$124,Q191=5),-2,IF(OR(Q191=Localisation!$C$125,Q191=4),-1,IF(OR(Q191=Localisation!$C$126,Q191=3),0,IF(OR(Q191=Localisation!$C$127,Q191=2),2,IF(OR(Q191=Localisation!$C$128,Q191=1),4)))))</f>
        <v>0</v>
      </c>
      <c r="AM191" s="11" t="b">
        <f>IF(OR(R191=Localisation!$C$118,R191=5),4,IF(OR(R191=Localisation!$C$119,R191=4),2,IF(OR(R191=Localisation!$C$120,R191=3),0,IF(OR(R191=Localisation!$C$121,R191=2),-1,IF(OR(R191=Localisation!$C$122,R191=1),-2)))))</f>
        <v>0</v>
      </c>
      <c r="AN191" s="11" t="b">
        <f>IF(OR(S191=Localisation!$C$124,S191=5),-2,IF(OR(S191=Localisation!$C$125,S191=4),-1,IF(OR(S191=Localisation!$C$126,S191=3),0,IF(OR(S191=Localisation!$C$127,S191=2),2,IF(OR(S191=Localisation!$C$128,S191=1),4)))))</f>
        <v>0</v>
      </c>
      <c r="AO191" s="11" t="b">
        <f>IF(OR(T191=Localisation!$C$118,T191=5),4,IF(OR(T191=Localisation!$C$119,T191=4),2,IF(OR(T191=Localisation!$C$120,T191=3),0,IF(OR(T191=Localisation!$C$121,T191=2),-1,IF(OR(T191=Localisation!$C$122,T191=1),-2)))))</f>
        <v>0</v>
      </c>
      <c r="AP191" s="11" t="b">
        <f>IF(OR(U191=Localisation!$C$124,U191=5),-2,IF(OR(U191=Localisation!$C$125,U191=4),-1,IF(OR(U191=Localisation!$C$126,U191=3),0,IF(OR(U191=Localisation!$C$127,U191=2),2,IF(OR(U191=Localisation!$C$128,U191=1),4)))))</f>
        <v>0</v>
      </c>
      <c r="AR191" s="11" t="str">
        <f t="shared" si="47"/>
        <v>ЛОЖЬЛОЖЬ</v>
      </c>
      <c r="AS191" s="11" t="str">
        <f t="shared" si="48"/>
        <v>ЛОЖЬЛОЖЬ</v>
      </c>
      <c r="AT191" s="11" t="str">
        <f t="shared" si="49"/>
        <v>ЛОЖЬЛОЖЬ</v>
      </c>
      <c r="AU191" s="11" t="str">
        <f t="shared" si="50"/>
        <v>ЛОЖЬЛОЖЬ</v>
      </c>
      <c r="AV191" s="11" t="str">
        <f t="shared" si="51"/>
        <v>ЛОЖЬЛОЖЬ</v>
      </c>
      <c r="AW191" s="11" t="str">
        <f t="shared" si="52"/>
        <v>ЛОЖЬЛОЖЬ</v>
      </c>
      <c r="AX191" s="11" t="str">
        <f t="shared" si="53"/>
        <v>ЛОЖЬЛОЖЬ</v>
      </c>
      <c r="AY191" s="11" t="str">
        <f t="shared" si="54"/>
        <v>ЛОЖЬЛОЖЬ</v>
      </c>
      <c r="AZ191" s="11" t="str">
        <f t="shared" si="55"/>
        <v>ЛОЖЬЛОЖЬ</v>
      </c>
      <c r="BA191" s="11" t="str">
        <f t="shared" si="56"/>
        <v>ЛОЖЬЛОЖЬ</v>
      </c>
      <c r="BC191" s="11" t="str">
        <f t="shared" si="57"/>
        <v/>
      </c>
      <c r="BD191" s="11" t="str">
        <f t="shared" si="58"/>
        <v/>
      </c>
      <c r="BE191" s="11" t="str">
        <f t="shared" si="59"/>
        <v/>
      </c>
      <c r="BF191" s="11" t="str">
        <f t="shared" si="60"/>
        <v/>
      </c>
      <c r="BG191" s="11" t="str">
        <f t="shared" si="61"/>
        <v/>
      </c>
      <c r="BH191" s="11" t="str">
        <f t="shared" si="62"/>
        <v/>
      </c>
      <c r="BI191" s="11" t="str">
        <f t="shared" si="63"/>
        <v/>
      </c>
      <c r="BJ191" s="11" t="str">
        <f t="shared" si="64"/>
        <v/>
      </c>
      <c r="BK191" s="11" t="str">
        <f t="shared" si="65"/>
        <v/>
      </c>
      <c r="BL191" s="11" t="str">
        <f t="shared" si="66"/>
        <v/>
      </c>
    </row>
    <row r="192" spans="2:64" x14ac:dyDescent="0.3">
      <c r="B192"/>
      <c r="C192"/>
      <c r="D192"/>
      <c r="E192"/>
      <c r="F192"/>
      <c r="G192"/>
      <c r="H192"/>
      <c r="I192"/>
      <c r="J192"/>
      <c r="K192"/>
      <c r="L192"/>
      <c r="M192"/>
      <c r="N192"/>
      <c r="O192"/>
      <c r="P192"/>
      <c r="Q192"/>
      <c r="R192"/>
      <c r="S192"/>
      <c r="T192"/>
      <c r="U192"/>
      <c r="W192" s="11" t="b">
        <f>IF(OR(B192=Localisation!$C$118,B192=5),4,IF(OR(B192=Localisation!$C$119,B192=4),2,IF(OR(B192=Localisation!$C$120,B192=3),0,IF(OR(B192=Localisation!$C$121,B192=2),-1,IF(OR(B192=Localisation!$C$122,B192=1),-2)))))</f>
        <v>0</v>
      </c>
      <c r="X192" s="11" t="b">
        <f>IF(OR(C192=Localisation!$C$124,C192=5),-2,IF(OR(C192=Localisation!$C$125,C192=4),-1,IF(OR(C192=Localisation!$C$126,C192=3),0,IF(OR(C192=Localisation!$C$127,C192=2),2,IF(OR(C192=Localisation!$C$128,C192=1),4)))))</f>
        <v>0</v>
      </c>
      <c r="Y192" s="11" t="b">
        <f>IF(OR(D192=Localisation!$C$118,D192=5),4,IF(OR(D192=Localisation!$C$119,D192=4),2,IF(OR(D192=Localisation!$C$120,D192=3),0,IF(OR(D192=Localisation!$C$121,D192=2),-1,IF(OR(D192=Localisation!$C$122,D192=1),-2)))))</f>
        <v>0</v>
      </c>
      <c r="Z192" s="11" t="b">
        <f>IF(OR(E192=Localisation!$C$124,E192=5),-2,IF(OR(E192=Localisation!$C$125,E192=4),-1,IF(OR(E192=Localisation!$C$126,E192=3),0,IF(OR(E192=Localisation!$C$127,E192=2),2,IF(OR(E192=Localisation!$C$128,E192=1),4)))))</f>
        <v>0</v>
      </c>
      <c r="AA192" s="11" t="b">
        <f>IF(OR(F192=Localisation!$C$118,F192=5),4,IF(OR(F192=Localisation!$C$119,F192=4),2,IF(OR(F192=Localisation!$C$120,F192=3),0,IF(OR(F192=Localisation!$C$121,F192=2),-1,IF(OR(F192=Localisation!$C$122,F192=1),-2)))))</f>
        <v>0</v>
      </c>
      <c r="AB192" s="11" t="b">
        <f>IF(OR(G192=Localisation!$C$124,G192=5),-2,IF(OR(G192=Localisation!$C$125,G192=4),-1,IF(OR(G192=Localisation!$C$126,G192=3),0,IF(OR(G192=Localisation!$C$127,G192=2),2,IF(OR(G192=Localisation!$C$128,G192=1),4)))))</f>
        <v>0</v>
      </c>
      <c r="AC192" s="11" t="b">
        <f>IF(OR(H192=Localisation!$C$118,H192=5),4,IF(OR(H192=Localisation!$C$119,H192=4),2,IF(OR(H192=Localisation!$C$120,H192=3),0,IF(OR(H192=Localisation!$C$121,H192=2),-1,IF(OR(H192=Localisation!$C$122,H192=1),-2)))))</f>
        <v>0</v>
      </c>
      <c r="AD192" s="11" t="b">
        <f>IF(OR(I192=Localisation!$C$124,I192=5),-2,IF(OR(I192=Localisation!$C$125,I192=4),-1,IF(OR(I192=Localisation!$C$126,I192=3),0,IF(OR(I192=Localisation!$C$127,I192=2),2,IF(OR(I192=Localisation!$C$128,I192=1),4)))))</f>
        <v>0</v>
      </c>
      <c r="AE192" s="11" t="b">
        <f>IF(OR(J192=Localisation!$C$118,J192=5),4,IF(OR(J192=Localisation!$C$119,J192=4),2,IF(OR(J192=Localisation!$C$120,J192=3),0,IF(OR(J192=Localisation!$C$121,J192=2),-1,IF(OR(J192=Localisation!$C$122,J192=1),-2)))))</f>
        <v>0</v>
      </c>
      <c r="AF192" s="11" t="b">
        <f>IF(OR(K192=Localisation!$C$124,K192=5),-2,IF(OR(K192=Localisation!$C$125,K192=4),-1,IF(OR(K192=Localisation!$C$126,K192=3),0,IF(OR(K192=Localisation!$C$127,K192=2),2,IF(OR(K192=Localisation!$C$128,K192=1),4)))))</f>
        <v>0</v>
      </c>
      <c r="AG192" s="11" t="b">
        <f>IF(OR(L192=Localisation!$C$118,L192=5),4,IF(OR(L192=Localisation!$C$119,L192=4),2,IF(OR(L192=Localisation!$C$120,L192=3),0,IF(OR(L192=Localisation!$C$121,L192=2),-1,IF(OR(L192=Localisation!$C$122,L192=1),-2)))))</f>
        <v>0</v>
      </c>
      <c r="AH192" s="11" t="b">
        <f>IF(OR(M192=Localisation!$C$124,M192=5),-2,IF(OR(M192=Localisation!$C$125,M192=4),-1,IF(OR(M192=Localisation!$C$126,M192=3),0,IF(OR(M192=Localisation!$C$127,M192=2),2,IF(OR(M192=Localisation!$C$128,M192=1),4)))))</f>
        <v>0</v>
      </c>
      <c r="AI192" s="11" t="b">
        <f>IF(OR(N192=Localisation!$C$118,N192=5),4,IF(OR(N192=Localisation!$C$119,N192=4),2,IF(OR(N192=Localisation!$C$120,N192=3),0,IF(OR(N192=Localisation!$C$121,N192=2),-1,IF(OR(N192=Localisation!$C$122,N192=1),-2)))))</f>
        <v>0</v>
      </c>
      <c r="AJ192" s="11" t="b">
        <f>IF(OR(O192=Localisation!$C$124,O192=5),-2,IF(OR(O192=Localisation!$C$125,O192=4),-1,IF(OR(O192=Localisation!$C$126,O192=3),0,IF(OR(O192=Localisation!$C$127,O192=2),2,IF(OR(O192=Localisation!$C$128,O192=1),4)))))</f>
        <v>0</v>
      </c>
      <c r="AK192" s="11" t="b">
        <f>IF(OR(P192=Localisation!$C$118,P192=5),4,IF(OR(P192=Localisation!$C$119,P192=4),2,IF(OR(P192=Localisation!$C$120,P192=3),0,IF(OR(P192=Localisation!$C$121,P192=2),-1,IF(OR(P192=Localisation!$C$122,P192=1),-2)))))</f>
        <v>0</v>
      </c>
      <c r="AL192" s="11" t="b">
        <f>IF(OR(Q192=Localisation!$C$124,Q192=5),-2,IF(OR(Q192=Localisation!$C$125,Q192=4),-1,IF(OR(Q192=Localisation!$C$126,Q192=3),0,IF(OR(Q192=Localisation!$C$127,Q192=2),2,IF(OR(Q192=Localisation!$C$128,Q192=1),4)))))</f>
        <v>0</v>
      </c>
      <c r="AM192" s="11" t="b">
        <f>IF(OR(R192=Localisation!$C$118,R192=5),4,IF(OR(R192=Localisation!$C$119,R192=4),2,IF(OR(R192=Localisation!$C$120,R192=3),0,IF(OR(R192=Localisation!$C$121,R192=2),-1,IF(OR(R192=Localisation!$C$122,R192=1),-2)))))</f>
        <v>0</v>
      </c>
      <c r="AN192" s="11" t="b">
        <f>IF(OR(S192=Localisation!$C$124,S192=5),-2,IF(OR(S192=Localisation!$C$125,S192=4),-1,IF(OR(S192=Localisation!$C$126,S192=3),0,IF(OR(S192=Localisation!$C$127,S192=2),2,IF(OR(S192=Localisation!$C$128,S192=1),4)))))</f>
        <v>0</v>
      </c>
      <c r="AO192" s="11" t="b">
        <f>IF(OR(T192=Localisation!$C$118,T192=5),4,IF(OR(T192=Localisation!$C$119,T192=4),2,IF(OR(T192=Localisation!$C$120,T192=3),0,IF(OR(T192=Localisation!$C$121,T192=2),-1,IF(OR(T192=Localisation!$C$122,T192=1),-2)))))</f>
        <v>0</v>
      </c>
      <c r="AP192" s="11" t="b">
        <f>IF(OR(U192=Localisation!$C$124,U192=5),-2,IF(OR(U192=Localisation!$C$125,U192=4),-1,IF(OR(U192=Localisation!$C$126,U192=3),0,IF(OR(U192=Localisation!$C$127,U192=2),2,IF(OR(U192=Localisation!$C$128,U192=1),4)))))</f>
        <v>0</v>
      </c>
      <c r="AR192" s="11" t="str">
        <f t="shared" si="47"/>
        <v>ЛОЖЬЛОЖЬ</v>
      </c>
      <c r="AS192" s="11" t="str">
        <f t="shared" si="48"/>
        <v>ЛОЖЬЛОЖЬ</v>
      </c>
      <c r="AT192" s="11" t="str">
        <f t="shared" si="49"/>
        <v>ЛОЖЬЛОЖЬ</v>
      </c>
      <c r="AU192" s="11" t="str">
        <f t="shared" si="50"/>
        <v>ЛОЖЬЛОЖЬ</v>
      </c>
      <c r="AV192" s="11" t="str">
        <f t="shared" si="51"/>
        <v>ЛОЖЬЛОЖЬ</v>
      </c>
      <c r="AW192" s="11" t="str">
        <f t="shared" si="52"/>
        <v>ЛОЖЬЛОЖЬ</v>
      </c>
      <c r="AX192" s="11" t="str">
        <f t="shared" si="53"/>
        <v>ЛОЖЬЛОЖЬ</v>
      </c>
      <c r="AY192" s="11" t="str">
        <f t="shared" si="54"/>
        <v>ЛОЖЬЛОЖЬ</v>
      </c>
      <c r="AZ192" s="11" t="str">
        <f t="shared" si="55"/>
        <v>ЛОЖЬЛОЖЬ</v>
      </c>
      <c r="BA192" s="11" t="str">
        <f t="shared" si="56"/>
        <v>ЛОЖЬЛОЖЬ</v>
      </c>
      <c r="BC192" s="11" t="str">
        <f t="shared" si="57"/>
        <v/>
      </c>
      <c r="BD192" s="11" t="str">
        <f t="shared" si="58"/>
        <v/>
      </c>
      <c r="BE192" s="11" t="str">
        <f t="shared" si="59"/>
        <v/>
      </c>
      <c r="BF192" s="11" t="str">
        <f t="shared" si="60"/>
        <v/>
      </c>
      <c r="BG192" s="11" t="str">
        <f t="shared" si="61"/>
        <v/>
      </c>
      <c r="BH192" s="11" t="str">
        <f t="shared" si="62"/>
        <v/>
      </c>
      <c r="BI192" s="11" t="str">
        <f t="shared" si="63"/>
        <v/>
      </c>
      <c r="BJ192" s="11" t="str">
        <f t="shared" si="64"/>
        <v/>
      </c>
      <c r="BK192" s="11" t="str">
        <f t="shared" si="65"/>
        <v/>
      </c>
      <c r="BL192" s="11" t="str">
        <f t="shared" si="66"/>
        <v/>
      </c>
    </row>
    <row r="193" spans="2:64" x14ac:dyDescent="0.3">
      <c r="B193"/>
      <c r="C193"/>
      <c r="D193"/>
      <c r="E193"/>
      <c r="F193"/>
      <c r="G193"/>
      <c r="H193"/>
      <c r="I193"/>
      <c r="J193"/>
      <c r="K193"/>
      <c r="L193"/>
      <c r="M193"/>
      <c r="N193"/>
      <c r="O193"/>
      <c r="P193"/>
      <c r="Q193"/>
      <c r="R193"/>
      <c r="S193"/>
      <c r="T193"/>
      <c r="U193"/>
      <c r="W193" s="11" t="b">
        <f>IF(OR(B193=Localisation!$C$118,B193=5),4,IF(OR(B193=Localisation!$C$119,B193=4),2,IF(OR(B193=Localisation!$C$120,B193=3),0,IF(OR(B193=Localisation!$C$121,B193=2),-1,IF(OR(B193=Localisation!$C$122,B193=1),-2)))))</f>
        <v>0</v>
      </c>
      <c r="X193" s="11" t="b">
        <f>IF(OR(C193=Localisation!$C$124,C193=5),-2,IF(OR(C193=Localisation!$C$125,C193=4),-1,IF(OR(C193=Localisation!$C$126,C193=3),0,IF(OR(C193=Localisation!$C$127,C193=2),2,IF(OR(C193=Localisation!$C$128,C193=1),4)))))</f>
        <v>0</v>
      </c>
      <c r="Y193" s="11" t="b">
        <f>IF(OR(D193=Localisation!$C$118,D193=5),4,IF(OR(D193=Localisation!$C$119,D193=4),2,IF(OR(D193=Localisation!$C$120,D193=3),0,IF(OR(D193=Localisation!$C$121,D193=2),-1,IF(OR(D193=Localisation!$C$122,D193=1),-2)))))</f>
        <v>0</v>
      </c>
      <c r="Z193" s="11" t="b">
        <f>IF(OR(E193=Localisation!$C$124,E193=5),-2,IF(OR(E193=Localisation!$C$125,E193=4),-1,IF(OR(E193=Localisation!$C$126,E193=3),0,IF(OR(E193=Localisation!$C$127,E193=2),2,IF(OR(E193=Localisation!$C$128,E193=1),4)))))</f>
        <v>0</v>
      </c>
      <c r="AA193" s="11" t="b">
        <f>IF(OR(F193=Localisation!$C$118,F193=5),4,IF(OR(F193=Localisation!$C$119,F193=4),2,IF(OR(F193=Localisation!$C$120,F193=3),0,IF(OR(F193=Localisation!$C$121,F193=2),-1,IF(OR(F193=Localisation!$C$122,F193=1),-2)))))</f>
        <v>0</v>
      </c>
      <c r="AB193" s="11" t="b">
        <f>IF(OR(G193=Localisation!$C$124,G193=5),-2,IF(OR(G193=Localisation!$C$125,G193=4),-1,IF(OR(G193=Localisation!$C$126,G193=3),0,IF(OR(G193=Localisation!$C$127,G193=2),2,IF(OR(G193=Localisation!$C$128,G193=1),4)))))</f>
        <v>0</v>
      </c>
      <c r="AC193" s="11" t="b">
        <f>IF(OR(H193=Localisation!$C$118,H193=5),4,IF(OR(H193=Localisation!$C$119,H193=4),2,IF(OR(H193=Localisation!$C$120,H193=3),0,IF(OR(H193=Localisation!$C$121,H193=2),-1,IF(OR(H193=Localisation!$C$122,H193=1),-2)))))</f>
        <v>0</v>
      </c>
      <c r="AD193" s="11" t="b">
        <f>IF(OR(I193=Localisation!$C$124,I193=5),-2,IF(OR(I193=Localisation!$C$125,I193=4),-1,IF(OR(I193=Localisation!$C$126,I193=3),0,IF(OR(I193=Localisation!$C$127,I193=2),2,IF(OR(I193=Localisation!$C$128,I193=1),4)))))</f>
        <v>0</v>
      </c>
      <c r="AE193" s="11" t="b">
        <f>IF(OR(J193=Localisation!$C$118,J193=5),4,IF(OR(J193=Localisation!$C$119,J193=4),2,IF(OR(J193=Localisation!$C$120,J193=3),0,IF(OR(J193=Localisation!$C$121,J193=2),-1,IF(OR(J193=Localisation!$C$122,J193=1),-2)))))</f>
        <v>0</v>
      </c>
      <c r="AF193" s="11" t="b">
        <f>IF(OR(K193=Localisation!$C$124,K193=5),-2,IF(OR(K193=Localisation!$C$125,K193=4),-1,IF(OR(K193=Localisation!$C$126,K193=3),0,IF(OR(K193=Localisation!$C$127,K193=2),2,IF(OR(K193=Localisation!$C$128,K193=1),4)))))</f>
        <v>0</v>
      </c>
      <c r="AG193" s="11" t="b">
        <f>IF(OR(L193=Localisation!$C$118,L193=5),4,IF(OR(L193=Localisation!$C$119,L193=4),2,IF(OR(L193=Localisation!$C$120,L193=3),0,IF(OR(L193=Localisation!$C$121,L193=2),-1,IF(OR(L193=Localisation!$C$122,L193=1),-2)))))</f>
        <v>0</v>
      </c>
      <c r="AH193" s="11" t="b">
        <f>IF(OR(M193=Localisation!$C$124,M193=5),-2,IF(OR(M193=Localisation!$C$125,M193=4),-1,IF(OR(M193=Localisation!$C$126,M193=3),0,IF(OR(M193=Localisation!$C$127,M193=2),2,IF(OR(M193=Localisation!$C$128,M193=1),4)))))</f>
        <v>0</v>
      </c>
      <c r="AI193" s="11" t="b">
        <f>IF(OR(N193=Localisation!$C$118,N193=5),4,IF(OR(N193=Localisation!$C$119,N193=4),2,IF(OR(N193=Localisation!$C$120,N193=3),0,IF(OR(N193=Localisation!$C$121,N193=2),-1,IF(OR(N193=Localisation!$C$122,N193=1),-2)))))</f>
        <v>0</v>
      </c>
      <c r="AJ193" s="11" t="b">
        <f>IF(OR(O193=Localisation!$C$124,O193=5),-2,IF(OR(O193=Localisation!$C$125,O193=4),-1,IF(OR(O193=Localisation!$C$126,O193=3),0,IF(OR(O193=Localisation!$C$127,O193=2),2,IF(OR(O193=Localisation!$C$128,O193=1),4)))))</f>
        <v>0</v>
      </c>
      <c r="AK193" s="11" t="b">
        <f>IF(OR(P193=Localisation!$C$118,P193=5),4,IF(OR(P193=Localisation!$C$119,P193=4),2,IF(OR(P193=Localisation!$C$120,P193=3),0,IF(OR(P193=Localisation!$C$121,P193=2),-1,IF(OR(P193=Localisation!$C$122,P193=1),-2)))))</f>
        <v>0</v>
      </c>
      <c r="AL193" s="11" t="b">
        <f>IF(OR(Q193=Localisation!$C$124,Q193=5),-2,IF(OR(Q193=Localisation!$C$125,Q193=4),-1,IF(OR(Q193=Localisation!$C$126,Q193=3),0,IF(OR(Q193=Localisation!$C$127,Q193=2),2,IF(OR(Q193=Localisation!$C$128,Q193=1),4)))))</f>
        <v>0</v>
      </c>
      <c r="AM193" s="11" t="b">
        <f>IF(OR(R193=Localisation!$C$118,R193=5),4,IF(OR(R193=Localisation!$C$119,R193=4),2,IF(OR(R193=Localisation!$C$120,R193=3),0,IF(OR(R193=Localisation!$C$121,R193=2),-1,IF(OR(R193=Localisation!$C$122,R193=1),-2)))))</f>
        <v>0</v>
      </c>
      <c r="AN193" s="11" t="b">
        <f>IF(OR(S193=Localisation!$C$124,S193=5),-2,IF(OR(S193=Localisation!$C$125,S193=4),-1,IF(OR(S193=Localisation!$C$126,S193=3),0,IF(OR(S193=Localisation!$C$127,S193=2),2,IF(OR(S193=Localisation!$C$128,S193=1),4)))))</f>
        <v>0</v>
      </c>
      <c r="AO193" s="11" t="b">
        <f>IF(OR(T193=Localisation!$C$118,T193=5),4,IF(OR(T193=Localisation!$C$119,T193=4),2,IF(OR(T193=Localisation!$C$120,T193=3),0,IF(OR(T193=Localisation!$C$121,T193=2),-1,IF(OR(T193=Localisation!$C$122,T193=1),-2)))))</f>
        <v>0</v>
      </c>
      <c r="AP193" s="11" t="b">
        <f>IF(OR(U193=Localisation!$C$124,U193=5),-2,IF(OR(U193=Localisation!$C$125,U193=4),-1,IF(OR(U193=Localisation!$C$126,U193=3),0,IF(OR(U193=Localisation!$C$127,U193=2),2,IF(OR(U193=Localisation!$C$128,U193=1),4)))))</f>
        <v>0</v>
      </c>
      <c r="AR193" s="11" t="str">
        <f t="shared" si="47"/>
        <v>ЛОЖЬЛОЖЬ</v>
      </c>
      <c r="AS193" s="11" t="str">
        <f t="shared" si="48"/>
        <v>ЛОЖЬЛОЖЬ</v>
      </c>
      <c r="AT193" s="11" t="str">
        <f t="shared" si="49"/>
        <v>ЛОЖЬЛОЖЬ</v>
      </c>
      <c r="AU193" s="11" t="str">
        <f t="shared" si="50"/>
        <v>ЛОЖЬЛОЖЬ</v>
      </c>
      <c r="AV193" s="11" t="str">
        <f t="shared" si="51"/>
        <v>ЛОЖЬЛОЖЬ</v>
      </c>
      <c r="AW193" s="11" t="str">
        <f t="shared" si="52"/>
        <v>ЛОЖЬЛОЖЬ</v>
      </c>
      <c r="AX193" s="11" t="str">
        <f t="shared" si="53"/>
        <v>ЛОЖЬЛОЖЬ</v>
      </c>
      <c r="AY193" s="11" t="str">
        <f t="shared" si="54"/>
        <v>ЛОЖЬЛОЖЬ</v>
      </c>
      <c r="AZ193" s="11" t="str">
        <f t="shared" si="55"/>
        <v>ЛОЖЬЛОЖЬ</v>
      </c>
      <c r="BA193" s="11" t="str">
        <f t="shared" si="56"/>
        <v>ЛОЖЬЛОЖЬ</v>
      </c>
      <c r="BC193" s="11" t="str">
        <f t="shared" si="57"/>
        <v/>
      </c>
      <c r="BD193" s="11" t="str">
        <f t="shared" si="58"/>
        <v/>
      </c>
      <c r="BE193" s="11" t="str">
        <f t="shared" si="59"/>
        <v/>
      </c>
      <c r="BF193" s="11" t="str">
        <f t="shared" si="60"/>
        <v/>
      </c>
      <c r="BG193" s="11" t="str">
        <f t="shared" si="61"/>
        <v/>
      </c>
      <c r="BH193" s="11" t="str">
        <f t="shared" si="62"/>
        <v/>
      </c>
      <c r="BI193" s="11" t="str">
        <f t="shared" si="63"/>
        <v/>
      </c>
      <c r="BJ193" s="11" t="str">
        <f t="shared" si="64"/>
        <v/>
      </c>
      <c r="BK193" s="11" t="str">
        <f t="shared" si="65"/>
        <v/>
      </c>
      <c r="BL193" s="11" t="str">
        <f t="shared" si="66"/>
        <v/>
      </c>
    </row>
    <row r="194" spans="2:64" x14ac:dyDescent="0.3">
      <c r="B194"/>
      <c r="C194"/>
      <c r="D194"/>
      <c r="E194"/>
      <c r="F194"/>
      <c r="G194"/>
      <c r="H194"/>
      <c r="I194"/>
      <c r="J194"/>
      <c r="K194"/>
      <c r="L194"/>
      <c r="M194"/>
      <c r="N194"/>
      <c r="O194"/>
      <c r="P194"/>
      <c r="Q194"/>
      <c r="R194"/>
      <c r="S194"/>
      <c r="T194"/>
      <c r="U194"/>
      <c r="W194" s="11" t="b">
        <f>IF(OR(B194=Localisation!$C$118,B194=5),4,IF(OR(B194=Localisation!$C$119,B194=4),2,IF(OR(B194=Localisation!$C$120,B194=3),0,IF(OR(B194=Localisation!$C$121,B194=2),-1,IF(OR(B194=Localisation!$C$122,B194=1),-2)))))</f>
        <v>0</v>
      </c>
      <c r="X194" s="11" t="b">
        <f>IF(OR(C194=Localisation!$C$124,C194=5),-2,IF(OR(C194=Localisation!$C$125,C194=4),-1,IF(OR(C194=Localisation!$C$126,C194=3),0,IF(OR(C194=Localisation!$C$127,C194=2),2,IF(OR(C194=Localisation!$C$128,C194=1),4)))))</f>
        <v>0</v>
      </c>
      <c r="Y194" s="11" t="b">
        <f>IF(OR(D194=Localisation!$C$118,D194=5),4,IF(OR(D194=Localisation!$C$119,D194=4),2,IF(OR(D194=Localisation!$C$120,D194=3),0,IF(OR(D194=Localisation!$C$121,D194=2),-1,IF(OR(D194=Localisation!$C$122,D194=1),-2)))))</f>
        <v>0</v>
      </c>
      <c r="Z194" s="11" t="b">
        <f>IF(OR(E194=Localisation!$C$124,E194=5),-2,IF(OR(E194=Localisation!$C$125,E194=4),-1,IF(OR(E194=Localisation!$C$126,E194=3),0,IF(OR(E194=Localisation!$C$127,E194=2),2,IF(OR(E194=Localisation!$C$128,E194=1),4)))))</f>
        <v>0</v>
      </c>
      <c r="AA194" s="11" t="b">
        <f>IF(OR(F194=Localisation!$C$118,F194=5),4,IF(OR(F194=Localisation!$C$119,F194=4),2,IF(OR(F194=Localisation!$C$120,F194=3),0,IF(OR(F194=Localisation!$C$121,F194=2),-1,IF(OR(F194=Localisation!$C$122,F194=1),-2)))))</f>
        <v>0</v>
      </c>
      <c r="AB194" s="11" t="b">
        <f>IF(OR(G194=Localisation!$C$124,G194=5),-2,IF(OR(G194=Localisation!$C$125,G194=4),-1,IF(OR(G194=Localisation!$C$126,G194=3),0,IF(OR(G194=Localisation!$C$127,G194=2),2,IF(OR(G194=Localisation!$C$128,G194=1),4)))))</f>
        <v>0</v>
      </c>
      <c r="AC194" s="11" t="b">
        <f>IF(OR(H194=Localisation!$C$118,H194=5),4,IF(OR(H194=Localisation!$C$119,H194=4),2,IF(OR(H194=Localisation!$C$120,H194=3),0,IF(OR(H194=Localisation!$C$121,H194=2),-1,IF(OR(H194=Localisation!$C$122,H194=1),-2)))))</f>
        <v>0</v>
      </c>
      <c r="AD194" s="11" t="b">
        <f>IF(OR(I194=Localisation!$C$124,I194=5),-2,IF(OR(I194=Localisation!$C$125,I194=4),-1,IF(OR(I194=Localisation!$C$126,I194=3),0,IF(OR(I194=Localisation!$C$127,I194=2),2,IF(OR(I194=Localisation!$C$128,I194=1),4)))))</f>
        <v>0</v>
      </c>
      <c r="AE194" s="11" t="b">
        <f>IF(OR(J194=Localisation!$C$118,J194=5),4,IF(OR(J194=Localisation!$C$119,J194=4),2,IF(OR(J194=Localisation!$C$120,J194=3),0,IF(OR(J194=Localisation!$C$121,J194=2),-1,IF(OR(J194=Localisation!$C$122,J194=1),-2)))))</f>
        <v>0</v>
      </c>
      <c r="AF194" s="11" t="b">
        <f>IF(OR(K194=Localisation!$C$124,K194=5),-2,IF(OR(K194=Localisation!$C$125,K194=4),-1,IF(OR(K194=Localisation!$C$126,K194=3),0,IF(OR(K194=Localisation!$C$127,K194=2),2,IF(OR(K194=Localisation!$C$128,K194=1),4)))))</f>
        <v>0</v>
      </c>
      <c r="AG194" s="11" t="b">
        <f>IF(OR(L194=Localisation!$C$118,L194=5),4,IF(OR(L194=Localisation!$C$119,L194=4),2,IF(OR(L194=Localisation!$C$120,L194=3),0,IF(OR(L194=Localisation!$C$121,L194=2),-1,IF(OR(L194=Localisation!$C$122,L194=1),-2)))))</f>
        <v>0</v>
      </c>
      <c r="AH194" s="11" t="b">
        <f>IF(OR(M194=Localisation!$C$124,M194=5),-2,IF(OR(M194=Localisation!$C$125,M194=4),-1,IF(OR(M194=Localisation!$C$126,M194=3),0,IF(OR(M194=Localisation!$C$127,M194=2),2,IF(OR(M194=Localisation!$C$128,M194=1),4)))))</f>
        <v>0</v>
      </c>
      <c r="AI194" s="11" t="b">
        <f>IF(OR(N194=Localisation!$C$118,N194=5),4,IF(OR(N194=Localisation!$C$119,N194=4),2,IF(OR(N194=Localisation!$C$120,N194=3),0,IF(OR(N194=Localisation!$C$121,N194=2),-1,IF(OR(N194=Localisation!$C$122,N194=1),-2)))))</f>
        <v>0</v>
      </c>
      <c r="AJ194" s="11" t="b">
        <f>IF(OR(O194=Localisation!$C$124,O194=5),-2,IF(OR(O194=Localisation!$C$125,O194=4),-1,IF(OR(O194=Localisation!$C$126,O194=3),0,IF(OR(O194=Localisation!$C$127,O194=2),2,IF(OR(O194=Localisation!$C$128,O194=1),4)))))</f>
        <v>0</v>
      </c>
      <c r="AK194" s="11" t="b">
        <f>IF(OR(P194=Localisation!$C$118,P194=5),4,IF(OR(P194=Localisation!$C$119,P194=4),2,IF(OR(P194=Localisation!$C$120,P194=3),0,IF(OR(P194=Localisation!$C$121,P194=2),-1,IF(OR(P194=Localisation!$C$122,P194=1),-2)))))</f>
        <v>0</v>
      </c>
      <c r="AL194" s="11" t="b">
        <f>IF(OR(Q194=Localisation!$C$124,Q194=5),-2,IF(OR(Q194=Localisation!$C$125,Q194=4),-1,IF(OR(Q194=Localisation!$C$126,Q194=3),0,IF(OR(Q194=Localisation!$C$127,Q194=2),2,IF(OR(Q194=Localisation!$C$128,Q194=1),4)))))</f>
        <v>0</v>
      </c>
      <c r="AM194" s="11" t="b">
        <f>IF(OR(R194=Localisation!$C$118,R194=5),4,IF(OR(R194=Localisation!$C$119,R194=4),2,IF(OR(R194=Localisation!$C$120,R194=3),0,IF(OR(R194=Localisation!$C$121,R194=2),-1,IF(OR(R194=Localisation!$C$122,R194=1),-2)))))</f>
        <v>0</v>
      </c>
      <c r="AN194" s="11" t="b">
        <f>IF(OR(S194=Localisation!$C$124,S194=5),-2,IF(OR(S194=Localisation!$C$125,S194=4),-1,IF(OR(S194=Localisation!$C$126,S194=3),0,IF(OR(S194=Localisation!$C$127,S194=2),2,IF(OR(S194=Localisation!$C$128,S194=1),4)))))</f>
        <v>0</v>
      </c>
      <c r="AO194" s="11" t="b">
        <f>IF(OR(T194=Localisation!$C$118,T194=5),4,IF(OR(T194=Localisation!$C$119,T194=4),2,IF(OR(T194=Localisation!$C$120,T194=3),0,IF(OR(T194=Localisation!$C$121,T194=2),-1,IF(OR(T194=Localisation!$C$122,T194=1),-2)))))</f>
        <v>0</v>
      </c>
      <c r="AP194" s="11" t="b">
        <f>IF(OR(U194=Localisation!$C$124,U194=5),-2,IF(OR(U194=Localisation!$C$125,U194=4),-1,IF(OR(U194=Localisation!$C$126,U194=3),0,IF(OR(U194=Localisation!$C$127,U194=2),2,IF(OR(U194=Localisation!$C$128,U194=1),4)))))</f>
        <v>0</v>
      </c>
      <c r="AR194" s="11" t="str">
        <f t="shared" si="47"/>
        <v>ЛОЖЬЛОЖЬ</v>
      </c>
      <c r="AS194" s="11" t="str">
        <f t="shared" si="48"/>
        <v>ЛОЖЬЛОЖЬ</v>
      </c>
      <c r="AT194" s="11" t="str">
        <f t="shared" si="49"/>
        <v>ЛОЖЬЛОЖЬ</v>
      </c>
      <c r="AU194" s="11" t="str">
        <f t="shared" si="50"/>
        <v>ЛОЖЬЛОЖЬ</v>
      </c>
      <c r="AV194" s="11" t="str">
        <f t="shared" si="51"/>
        <v>ЛОЖЬЛОЖЬ</v>
      </c>
      <c r="AW194" s="11" t="str">
        <f t="shared" si="52"/>
        <v>ЛОЖЬЛОЖЬ</v>
      </c>
      <c r="AX194" s="11" t="str">
        <f t="shared" si="53"/>
        <v>ЛОЖЬЛОЖЬ</v>
      </c>
      <c r="AY194" s="11" t="str">
        <f t="shared" si="54"/>
        <v>ЛОЖЬЛОЖЬ</v>
      </c>
      <c r="AZ194" s="11" t="str">
        <f t="shared" si="55"/>
        <v>ЛОЖЬЛОЖЬ</v>
      </c>
      <c r="BA194" s="11" t="str">
        <f t="shared" si="56"/>
        <v>ЛОЖЬЛОЖЬ</v>
      </c>
      <c r="BC194" s="11" t="str">
        <f t="shared" si="57"/>
        <v/>
      </c>
      <c r="BD194" s="11" t="str">
        <f t="shared" si="58"/>
        <v/>
      </c>
      <c r="BE194" s="11" t="str">
        <f t="shared" si="59"/>
        <v/>
      </c>
      <c r="BF194" s="11" t="str">
        <f t="shared" si="60"/>
        <v/>
      </c>
      <c r="BG194" s="11" t="str">
        <f t="shared" si="61"/>
        <v/>
      </c>
      <c r="BH194" s="11" t="str">
        <f t="shared" si="62"/>
        <v/>
      </c>
      <c r="BI194" s="11" t="str">
        <f t="shared" si="63"/>
        <v/>
      </c>
      <c r="BJ194" s="11" t="str">
        <f t="shared" si="64"/>
        <v/>
      </c>
      <c r="BK194" s="11" t="str">
        <f t="shared" si="65"/>
        <v/>
      </c>
      <c r="BL194" s="11" t="str">
        <f t="shared" si="66"/>
        <v/>
      </c>
    </row>
    <row r="195" spans="2:64" x14ac:dyDescent="0.3">
      <c r="B195"/>
      <c r="C195"/>
      <c r="D195"/>
      <c r="E195"/>
      <c r="F195"/>
      <c r="G195"/>
      <c r="H195"/>
      <c r="I195"/>
      <c r="J195"/>
      <c r="K195"/>
      <c r="L195"/>
      <c r="M195"/>
      <c r="N195"/>
      <c r="O195"/>
      <c r="P195"/>
      <c r="Q195"/>
      <c r="R195"/>
      <c r="S195"/>
      <c r="T195"/>
      <c r="U195"/>
      <c r="W195" s="11" t="b">
        <f>IF(OR(B195=Localisation!$C$118,B195=5),4,IF(OR(B195=Localisation!$C$119,B195=4),2,IF(OR(B195=Localisation!$C$120,B195=3),0,IF(OR(B195=Localisation!$C$121,B195=2),-1,IF(OR(B195=Localisation!$C$122,B195=1),-2)))))</f>
        <v>0</v>
      </c>
      <c r="X195" s="11" t="b">
        <f>IF(OR(C195=Localisation!$C$124,C195=5),-2,IF(OR(C195=Localisation!$C$125,C195=4),-1,IF(OR(C195=Localisation!$C$126,C195=3),0,IF(OR(C195=Localisation!$C$127,C195=2),2,IF(OR(C195=Localisation!$C$128,C195=1),4)))))</f>
        <v>0</v>
      </c>
      <c r="Y195" s="11" t="b">
        <f>IF(OR(D195=Localisation!$C$118,D195=5),4,IF(OR(D195=Localisation!$C$119,D195=4),2,IF(OR(D195=Localisation!$C$120,D195=3),0,IF(OR(D195=Localisation!$C$121,D195=2),-1,IF(OR(D195=Localisation!$C$122,D195=1),-2)))))</f>
        <v>0</v>
      </c>
      <c r="Z195" s="11" t="b">
        <f>IF(OR(E195=Localisation!$C$124,E195=5),-2,IF(OR(E195=Localisation!$C$125,E195=4),-1,IF(OR(E195=Localisation!$C$126,E195=3),0,IF(OR(E195=Localisation!$C$127,E195=2),2,IF(OR(E195=Localisation!$C$128,E195=1),4)))))</f>
        <v>0</v>
      </c>
      <c r="AA195" s="11" t="b">
        <f>IF(OR(F195=Localisation!$C$118,F195=5),4,IF(OR(F195=Localisation!$C$119,F195=4),2,IF(OR(F195=Localisation!$C$120,F195=3),0,IF(OR(F195=Localisation!$C$121,F195=2),-1,IF(OR(F195=Localisation!$C$122,F195=1),-2)))))</f>
        <v>0</v>
      </c>
      <c r="AB195" s="11" t="b">
        <f>IF(OR(G195=Localisation!$C$124,G195=5),-2,IF(OR(G195=Localisation!$C$125,G195=4),-1,IF(OR(G195=Localisation!$C$126,G195=3),0,IF(OR(G195=Localisation!$C$127,G195=2),2,IF(OR(G195=Localisation!$C$128,G195=1),4)))))</f>
        <v>0</v>
      </c>
      <c r="AC195" s="11" t="b">
        <f>IF(OR(H195=Localisation!$C$118,H195=5),4,IF(OR(H195=Localisation!$C$119,H195=4),2,IF(OR(H195=Localisation!$C$120,H195=3),0,IF(OR(H195=Localisation!$C$121,H195=2),-1,IF(OR(H195=Localisation!$C$122,H195=1),-2)))))</f>
        <v>0</v>
      </c>
      <c r="AD195" s="11" t="b">
        <f>IF(OR(I195=Localisation!$C$124,I195=5),-2,IF(OR(I195=Localisation!$C$125,I195=4),-1,IF(OR(I195=Localisation!$C$126,I195=3),0,IF(OR(I195=Localisation!$C$127,I195=2),2,IF(OR(I195=Localisation!$C$128,I195=1),4)))))</f>
        <v>0</v>
      </c>
      <c r="AE195" s="11" t="b">
        <f>IF(OR(J195=Localisation!$C$118,J195=5),4,IF(OR(J195=Localisation!$C$119,J195=4),2,IF(OR(J195=Localisation!$C$120,J195=3),0,IF(OR(J195=Localisation!$C$121,J195=2),-1,IF(OR(J195=Localisation!$C$122,J195=1),-2)))))</f>
        <v>0</v>
      </c>
      <c r="AF195" s="11" t="b">
        <f>IF(OR(K195=Localisation!$C$124,K195=5),-2,IF(OR(K195=Localisation!$C$125,K195=4),-1,IF(OR(K195=Localisation!$C$126,K195=3),0,IF(OR(K195=Localisation!$C$127,K195=2),2,IF(OR(K195=Localisation!$C$128,K195=1),4)))))</f>
        <v>0</v>
      </c>
      <c r="AG195" s="11" t="b">
        <f>IF(OR(L195=Localisation!$C$118,L195=5),4,IF(OR(L195=Localisation!$C$119,L195=4),2,IF(OR(L195=Localisation!$C$120,L195=3),0,IF(OR(L195=Localisation!$C$121,L195=2),-1,IF(OR(L195=Localisation!$C$122,L195=1),-2)))))</f>
        <v>0</v>
      </c>
      <c r="AH195" s="11" t="b">
        <f>IF(OR(M195=Localisation!$C$124,M195=5),-2,IF(OR(M195=Localisation!$C$125,M195=4),-1,IF(OR(M195=Localisation!$C$126,M195=3),0,IF(OR(M195=Localisation!$C$127,M195=2),2,IF(OR(M195=Localisation!$C$128,M195=1),4)))))</f>
        <v>0</v>
      </c>
      <c r="AI195" s="11" t="b">
        <f>IF(OR(N195=Localisation!$C$118,N195=5),4,IF(OR(N195=Localisation!$C$119,N195=4),2,IF(OR(N195=Localisation!$C$120,N195=3),0,IF(OR(N195=Localisation!$C$121,N195=2),-1,IF(OR(N195=Localisation!$C$122,N195=1),-2)))))</f>
        <v>0</v>
      </c>
      <c r="AJ195" s="11" t="b">
        <f>IF(OR(O195=Localisation!$C$124,O195=5),-2,IF(OR(O195=Localisation!$C$125,O195=4),-1,IF(OR(O195=Localisation!$C$126,O195=3),0,IF(OR(O195=Localisation!$C$127,O195=2),2,IF(OR(O195=Localisation!$C$128,O195=1),4)))))</f>
        <v>0</v>
      </c>
      <c r="AK195" s="11" t="b">
        <f>IF(OR(P195=Localisation!$C$118,P195=5),4,IF(OR(P195=Localisation!$C$119,P195=4),2,IF(OR(P195=Localisation!$C$120,P195=3),0,IF(OR(P195=Localisation!$C$121,P195=2),-1,IF(OR(P195=Localisation!$C$122,P195=1),-2)))))</f>
        <v>0</v>
      </c>
      <c r="AL195" s="11" t="b">
        <f>IF(OR(Q195=Localisation!$C$124,Q195=5),-2,IF(OR(Q195=Localisation!$C$125,Q195=4),-1,IF(OR(Q195=Localisation!$C$126,Q195=3),0,IF(OR(Q195=Localisation!$C$127,Q195=2),2,IF(OR(Q195=Localisation!$C$128,Q195=1),4)))))</f>
        <v>0</v>
      </c>
      <c r="AM195" s="11" t="b">
        <f>IF(OR(R195=Localisation!$C$118,R195=5),4,IF(OR(R195=Localisation!$C$119,R195=4),2,IF(OR(R195=Localisation!$C$120,R195=3),0,IF(OR(R195=Localisation!$C$121,R195=2),-1,IF(OR(R195=Localisation!$C$122,R195=1),-2)))))</f>
        <v>0</v>
      </c>
      <c r="AN195" s="11" t="b">
        <f>IF(OR(S195=Localisation!$C$124,S195=5),-2,IF(OR(S195=Localisation!$C$125,S195=4),-1,IF(OR(S195=Localisation!$C$126,S195=3),0,IF(OR(S195=Localisation!$C$127,S195=2),2,IF(OR(S195=Localisation!$C$128,S195=1),4)))))</f>
        <v>0</v>
      </c>
      <c r="AO195" s="11" t="b">
        <f>IF(OR(T195=Localisation!$C$118,T195=5),4,IF(OR(T195=Localisation!$C$119,T195=4),2,IF(OR(T195=Localisation!$C$120,T195=3),0,IF(OR(T195=Localisation!$C$121,T195=2),-1,IF(OR(T195=Localisation!$C$122,T195=1),-2)))))</f>
        <v>0</v>
      </c>
      <c r="AP195" s="11" t="b">
        <f>IF(OR(U195=Localisation!$C$124,U195=5),-2,IF(OR(U195=Localisation!$C$125,U195=4),-1,IF(OR(U195=Localisation!$C$126,U195=3),0,IF(OR(U195=Localisation!$C$127,U195=2),2,IF(OR(U195=Localisation!$C$128,U195=1),4)))))</f>
        <v>0</v>
      </c>
      <c r="AR195" s="11" t="str">
        <f t="shared" si="47"/>
        <v>ЛОЖЬЛОЖЬ</v>
      </c>
      <c r="AS195" s="11" t="str">
        <f t="shared" si="48"/>
        <v>ЛОЖЬЛОЖЬ</v>
      </c>
      <c r="AT195" s="11" t="str">
        <f t="shared" si="49"/>
        <v>ЛОЖЬЛОЖЬ</v>
      </c>
      <c r="AU195" s="11" t="str">
        <f t="shared" si="50"/>
        <v>ЛОЖЬЛОЖЬ</v>
      </c>
      <c r="AV195" s="11" t="str">
        <f t="shared" si="51"/>
        <v>ЛОЖЬЛОЖЬ</v>
      </c>
      <c r="AW195" s="11" t="str">
        <f t="shared" si="52"/>
        <v>ЛОЖЬЛОЖЬ</v>
      </c>
      <c r="AX195" s="11" t="str">
        <f t="shared" si="53"/>
        <v>ЛОЖЬЛОЖЬ</v>
      </c>
      <c r="AY195" s="11" t="str">
        <f t="shared" si="54"/>
        <v>ЛОЖЬЛОЖЬ</v>
      </c>
      <c r="AZ195" s="11" t="str">
        <f t="shared" si="55"/>
        <v>ЛОЖЬЛОЖЬ</v>
      </c>
      <c r="BA195" s="11" t="str">
        <f t="shared" si="56"/>
        <v>ЛОЖЬЛОЖЬ</v>
      </c>
      <c r="BC195" s="11" t="str">
        <f t="shared" si="57"/>
        <v/>
      </c>
      <c r="BD195" s="11" t="str">
        <f t="shared" si="58"/>
        <v/>
      </c>
      <c r="BE195" s="11" t="str">
        <f t="shared" si="59"/>
        <v/>
      </c>
      <c r="BF195" s="11" t="str">
        <f t="shared" si="60"/>
        <v/>
      </c>
      <c r="BG195" s="11" t="str">
        <f t="shared" si="61"/>
        <v/>
      </c>
      <c r="BH195" s="11" t="str">
        <f t="shared" si="62"/>
        <v/>
      </c>
      <c r="BI195" s="11" t="str">
        <f t="shared" si="63"/>
        <v/>
      </c>
      <c r="BJ195" s="11" t="str">
        <f t="shared" si="64"/>
        <v/>
      </c>
      <c r="BK195" s="11" t="str">
        <f t="shared" si="65"/>
        <v/>
      </c>
      <c r="BL195" s="11" t="str">
        <f t="shared" si="66"/>
        <v/>
      </c>
    </row>
    <row r="196" spans="2:64" x14ac:dyDescent="0.3">
      <c r="B196"/>
      <c r="C196"/>
      <c r="D196"/>
      <c r="E196"/>
      <c r="F196"/>
      <c r="G196"/>
      <c r="H196"/>
      <c r="I196"/>
      <c r="J196"/>
      <c r="K196"/>
      <c r="L196"/>
      <c r="M196"/>
      <c r="N196"/>
      <c r="O196"/>
      <c r="P196"/>
      <c r="Q196"/>
      <c r="R196"/>
      <c r="S196"/>
      <c r="T196"/>
      <c r="U196"/>
      <c r="W196" s="11" t="b">
        <f>IF(OR(B196=Localisation!$C$118,B196=5),4,IF(OR(B196=Localisation!$C$119,B196=4),2,IF(OR(B196=Localisation!$C$120,B196=3),0,IF(OR(B196=Localisation!$C$121,B196=2),-1,IF(OR(B196=Localisation!$C$122,B196=1),-2)))))</f>
        <v>0</v>
      </c>
      <c r="X196" s="11" t="b">
        <f>IF(OR(C196=Localisation!$C$124,C196=5),-2,IF(OR(C196=Localisation!$C$125,C196=4),-1,IF(OR(C196=Localisation!$C$126,C196=3),0,IF(OR(C196=Localisation!$C$127,C196=2),2,IF(OR(C196=Localisation!$C$128,C196=1),4)))))</f>
        <v>0</v>
      </c>
      <c r="Y196" s="11" t="b">
        <f>IF(OR(D196=Localisation!$C$118,D196=5),4,IF(OR(D196=Localisation!$C$119,D196=4),2,IF(OR(D196=Localisation!$C$120,D196=3),0,IF(OR(D196=Localisation!$C$121,D196=2),-1,IF(OR(D196=Localisation!$C$122,D196=1),-2)))))</f>
        <v>0</v>
      </c>
      <c r="Z196" s="11" t="b">
        <f>IF(OR(E196=Localisation!$C$124,E196=5),-2,IF(OR(E196=Localisation!$C$125,E196=4),-1,IF(OR(E196=Localisation!$C$126,E196=3),0,IF(OR(E196=Localisation!$C$127,E196=2),2,IF(OR(E196=Localisation!$C$128,E196=1),4)))))</f>
        <v>0</v>
      </c>
      <c r="AA196" s="11" t="b">
        <f>IF(OR(F196=Localisation!$C$118,F196=5),4,IF(OR(F196=Localisation!$C$119,F196=4),2,IF(OR(F196=Localisation!$C$120,F196=3),0,IF(OR(F196=Localisation!$C$121,F196=2),-1,IF(OR(F196=Localisation!$C$122,F196=1),-2)))))</f>
        <v>0</v>
      </c>
      <c r="AB196" s="11" t="b">
        <f>IF(OR(G196=Localisation!$C$124,G196=5),-2,IF(OR(G196=Localisation!$C$125,G196=4),-1,IF(OR(G196=Localisation!$C$126,G196=3),0,IF(OR(G196=Localisation!$C$127,G196=2),2,IF(OR(G196=Localisation!$C$128,G196=1),4)))))</f>
        <v>0</v>
      </c>
      <c r="AC196" s="11" t="b">
        <f>IF(OR(H196=Localisation!$C$118,H196=5),4,IF(OR(H196=Localisation!$C$119,H196=4),2,IF(OR(H196=Localisation!$C$120,H196=3),0,IF(OR(H196=Localisation!$C$121,H196=2),-1,IF(OR(H196=Localisation!$C$122,H196=1),-2)))))</f>
        <v>0</v>
      </c>
      <c r="AD196" s="11" t="b">
        <f>IF(OR(I196=Localisation!$C$124,I196=5),-2,IF(OR(I196=Localisation!$C$125,I196=4),-1,IF(OR(I196=Localisation!$C$126,I196=3),0,IF(OR(I196=Localisation!$C$127,I196=2),2,IF(OR(I196=Localisation!$C$128,I196=1),4)))))</f>
        <v>0</v>
      </c>
      <c r="AE196" s="11" t="b">
        <f>IF(OR(J196=Localisation!$C$118,J196=5),4,IF(OR(J196=Localisation!$C$119,J196=4),2,IF(OR(J196=Localisation!$C$120,J196=3),0,IF(OR(J196=Localisation!$C$121,J196=2),-1,IF(OR(J196=Localisation!$C$122,J196=1),-2)))))</f>
        <v>0</v>
      </c>
      <c r="AF196" s="11" t="b">
        <f>IF(OR(K196=Localisation!$C$124,K196=5),-2,IF(OR(K196=Localisation!$C$125,K196=4),-1,IF(OR(K196=Localisation!$C$126,K196=3),0,IF(OR(K196=Localisation!$C$127,K196=2),2,IF(OR(K196=Localisation!$C$128,K196=1),4)))))</f>
        <v>0</v>
      </c>
      <c r="AG196" s="11" t="b">
        <f>IF(OR(L196=Localisation!$C$118,L196=5),4,IF(OR(L196=Localisation!$C$119,L196=4),2,IF(OR(L196=Localisation!$C$120,L196=3),0,IF(OR(L196=Localisation!$C$121,L196=2),-1,IF(OR(L196=Localisation!$C$122,L196=1),-2)))))</f>
        <v>0</v>
      </c>
      <c r="AH196" s="11" t="b">
        <f>IF(OR(M196=Localisation!$C$124,M196=5),-2,IF(OR(M196=Localisation!$C$125,M196=4),-1,IF(OR(M196=Localisation!$C$126,M196=3),0,IF(OR(M196=Localisation!$C$127,M196=2),2,IF(OR(M196=Localisation!$C$128,M196=1),4)))))</f>
        <v>0</v>
      </c>
      <c r="AI196" s="11" t="b">
        <f>IF(OR(N196=Localisation!$C$118,N196=5),4,IF(OR(N196=Localisation!$C$119,N196=4),2,IF(OR(N196=Localisation!$C$120,N196=3),0,IF(OR(N196=Localisation!$C$121,N196=2),-1,IF(OR(N196=Localisation!$C$122,N196=1),-2)))))</f>
        <v>0</v>
      </c>
      <c r="AJ196" s="11" t="b">
        <f>IF(OR(O196=Localisation!$C$124,O196=5),-2,IF(OR(O196=Localisation!$C$125,O196=4),-1,IF(OR(O196=Localisation!$C$126,O196=3),0,IF(OR(O196=Localisation!$C$127,O196=2),2,IF(OR(O196=Localisation!$C$128,O196=1),4)))))</f>
        <v>0</v>
      </c>
      <c r="AK196" s="11" t="b">
        <f>IF(OR(P196=Localisation!$C$118,P196=5),4,IF(OR(P196=Localisation!$C$119,P196=4),2,IF(OR(P196=Localisation!$C$120,P196=3),0,IF(OR(P196=Localisation!$C$121,P196=2),-1,IF(OR(P196=Localisation!$C$122,P196=1),-2)))))</f>
        <v>0</v>
      </c>
      <c r="AL196" s="11" t="b">
        <f>IF(OR(Q196=Localisation!$C$124,Q196=5),-2,IF(OR(Q196=Localisation!$C$125,Q196=4),-1,IF(OR(Q196=Localisation!$C$126,Q196=3),0,IF(OR(Q196=Localisation!$C$127,Q196=2),2,IF(OR(Q196=Localisation!$C$128,Q196=1),4)))))</f>
        <v>0</v>
      </c>
      <c r="AM196" s="11" t="b">
        <f>IF(OR(R196=Localisation!$C$118,R196=5),4,IF(OR(R196=Localisation!$C$119,R196=4),2,IF(OR(R196=Localisation!$C$120,R196=3),0,IF(OR(R196=Localisation!$C$121,R196=2),-1,IF(OR(R196=Localisation!$C$122,R196=1),-2)))))</f>
        <v>0</v>
      </c>
      <c r="AN196" s="11" t="b">
        <f>IF(OR(S196=Localisation!$C$124,S196=5),-2,IF(OR(S196=Localisation!$C$125,S196=4),-1,IF(OR(S196=Localisation!$C$126,S196=3),0,IF(OR(S196=Localisation!$C$127,S196=2),2,IF(OR(S196=Localisation!$C$128,S196=1),4)))))</f>
        <v>0</v>
      </c>
      <c r="AO196" s="11" t="b">
        <f>IF(OR(T196=Localisation!$C$118,T196=5),4,IF(OR(T196=Localisation!$C$119,T196=4),2,IF(OR(T196=Localisation!$C$120,T196=3),0,IF(OR(T196=Localisation!$C$121,T196=2),-1,IF(OR(T196=Localisation!$C$122,T196=1),-2)))))</f>
        <v>0</v>
      </c>
      <c r="AP196" s="11" t="b">
        <f>IF(OR(U196=Localisation!$C$124,U196=5),-2,IF(OR(U196=Localisation!$C$125,U196=4),-1,IF(OR(U196=Localisation!$C$126,U196=3),0,IF(OR(U196=Localisation!$C$127,U196=2),2,IF(OR(U196=Localisation!$C$128,U196=1),4)))))</f>
        <v>0</v>
      </c>
      <c r="AR196" s="11" t="str">
        <f t="shared" si="47"/>
        <v>ЛОЖЬЛОЖЬ</v>
      </c>
      <c r="AS196" s="11" t="str">
        <f t="shared" si="48"/>
        <v>ЛОЖЬЛОЖЬ</v>
      </c>
      <c r="AT196" s="11" t="str">
        <f t="shared" si="49"/>
        <v>ЛОЖЬЛОЖЬ</v>
      </c>
      <c r="AU196" s="11" t="str">
        <f t="shared" si="50"/>
        <v>ЛОЖЬЛОЖЬ</v>
      </c>
      <c r="AV196" s="11" t="str">
        <f t="shared" si="51"/>
        <v>ЛОЖЬЛОЖЬ</v>
      </c>
      <c r="AW196" s="11" t="str">
        <f t="shared" si="52"/>
        <v>ЛОЖЬЛОЖЬ</v>
      </c>
      <c r="AX196" s="11" t="str">
        <f t="shared" si="53"/>
        <v>ЛОЖЬЛОЖЬ</v>
      </c>
      <c r="AY196" s="11" t="str">
        <f t="shared" si="54"/>
        <v>ЛОЖЬЛОЖЬ</v>
      </c>
      <c r="AZ196" s="11" t="str">
        <f t="shared" si="55"/>
        <v>ЛОЖЬЛОЖЬ</v>
      </c>
      <c r="BA196" s="11" t="str">
        <f t="shared" si="56"/>
        <v>ЛОЖЬЛОЖЬ</v>
      </c>
      <c r="BC196" s="11" t="str">
        <f t="shared" si="57"/>
        <v/>
      </c>
      <c r="BD196" s="11" t="str">
        <f t="shared" si="58"/>
        <v/>
      </c>
      <c r="BE196" s="11" t="str">
        <f t="shared" si="59"/>
        <v/>
      </c>
      <c r="BF196" s="11" t="str">
        <f t="shared" si="60"/>
        <v/>
      </c>
      <c r="BG196" s="11" t="str">
        <f t="shared" si="61"/>
        <v/>
      </c>
      <c r="BH196" s="11" t="str">
        <f t="shared" si="62"/>
        <v/>
      </c>
      <c r="BI196" s="11" t="str">
        <f t="shared" si="63"/>
        <v/>
      </c>
      <c r="BJ196" s="11" t="str">
        <f t="shared" si="64"/>
        <v/>
      </c>
      <c r="BK196" s="11" t="str">
        <f t="shared" si="65"/>
        <v/>
      </c>
      <c r="BL196" s="11" t="str">
        <f t="shared" si="66"/>
        <v/>
      </c>
    </row>
    <row r="197" spans="2:64" x14ac:dyDescent="0.3">
      <c r="B197"/>
      <c r="C197"/>
      <c r="D197"/>
      <c r="E197"/>
      <c r="F197"/>
      <c r="G197"/>
      <c r="H197"/>
      <c r="I197"/>
      <c r="J197"/>
      <c r="K197"/>
      <c r="L197"/>
      <c r="M197"/>
      <c r="N197"/>
      <c r="O197"/>
      <c r="P197"/>
      <c r="Q197"/>
      <c r="R197"/>
      <c r="S197"/>
      <c r="T197"/>
      <c r="U197"/>
      <c r="W197" s="11" t="b">
        <f>IF(OR(B197=Localisation!$C$118,B197=5),4,IF(OR(B197=Localisation!$C$119,B197=4),2,IF(OR(B197=Localisation!$C$120,B197=3),0,IF(OR(B197=Localisation!$C$121,B197=2),-1,IF(OR(B197=Localisation!$C$122,B197=1),-2)))))</f>
        <v>0</v>
      </c>
      <c r="X197" s="11" t="b">
        <f>IF(OR(C197=Localisation!$C$124,C197=5),-2,IF(OR(C197=Localisation!$C$125,C197=4),-1,IF(OR(C197=Localisation!$C$126,C197=3),0,IF(OR(C197=Localisation!$C$127,C197=2),2,IF(OR(C197=Localisation!$C$128,C197=1),4)))))</f>
        <v>0</v>
      </c>
      <c r="Y197" s="11" t="b">
        <f>IF(OR(D197=Localisation!$C$118,D197=5),4,IF(OR(D197=Localisation!$C$119,D197=4),2,IF(OR(D197=Localisation!$C$120,D197=3),0,IF(OR(D197=Localisation!$C$121,D197=2),-1,IF(OR(D197=Localisation!$C$122,D197=1),-2)))))</f>
        <v>0</v>
      </c>
      <c r="Z197" s="11" t="b">
        <f>IF(OR(E197=Localisation!$C$124,E197=5),-2,IF(OR(E197=Localisation!$C$125,E197=4),-1,IF(OR(E197=Localisation!$C$126,E197=3),0,IF(OR(E197=Localisation!$C$127,E197=2),2,IF(OR(E197=Localisation!$C$128,E197=1),4)))))</f>
        <v>0</v>
      </c>
      <c r="AA197" s="11" t="b">
        <f>IF(OR(F197=Localisation!$C$118,F197=5),4,IF(OR(F197=Localisation!$C$119,F197=4),2,IF(OR(F197=Localisation!$C$120,F197=3),0,IF(OR(F197=Localisation!$C$121,F197=2),-1,IF(OR(F197=Localisation!$C$122,F197=1),-2)))))</f>
        <v>0</v>
      </c>
      <c r="AB197" s="11" t="b">
        <f>IF(OR(G197=Localisation!$C$124,G197=5),-2,IF(OR(G197=Localisation!$C$125,G197=4),-1,IF(OR(G197=Localisation!$C$126,G197=3),0,IF(OR(G197=Localisation!$C$127,G197=2),2,IF(OR(G197=Localisation!$C$128,G197=1),4)))))</f>
        <v>0</v>
      </c>
      <c r="AC197" s="11" t="b">
        <f>IF(OR(H197=Localisation!$C$118,H197=5),4,IF(OR(H197=Localisation!$C$119,H197=4),2,IF(OR(H197=Localisation!$C$120,H197=3),0,IF(OR(H197=Localisation!$C$121,H197=2),-1,IF(OR(H197=Localisation!$C$122,H197=1),-2)))))</f>
        <v>0</v>
      </c>
      <c r="AD197" s="11" t="b">
        <f>IF(OR(I197=Localisation!$C$124,I197=5),-2,IF(OR(I197=Localisation!$C$125,I197=4),-1,IF(OR(I197=Localisation!$C$126,I197=3),0,IF(OR(I197=Localisation!$C$127,I197=2),2,IF(OR(I197=Localisation!$C$128,I197=1),4)))))</f>
        <v>0</v>
      </c>
      <c r="AE197" s="11" t="b">
        <f>IF(OR(J197=Localisation!$C$118,J197=5),4,IF(OR(J197=Localisation!$C$119,J197=4),2,IF(OR(J197=Localisation!$C$120,J197=3),0,IF(OR(J197=Localisation!$C$121,J197=2),-1,IF(OR(J197=Localisation!$C$122,J197=1),-2)))))</f>
        <v>0</v>
      </c>
      <c r="AF197" s="11" t="b">
        <f>IF(OR(K197=Localisation!$C$124,K197=5),-2,IF(OR(K197=Localisation!$C$125,K197=4),-1,IF(OR(K197=Localisation!$C$126,K197=3),0,IF(OR(K197=Localisation!$C$127,K197=2),2,IF(OR(K197=Localisation!$C$128,K197=1),4)))))</f>
        <v>0</v>
      </c>
      <c r="AG197" s="11" t="b">
        <f>IF(OR(L197=Localisation!$C$118,L197=5),4,IF(OR(L197=Localisation!$C$119,L197=4),2,IF(OR(L197=Localisation!$C$120,L197=3),0,IF(OR(L197=Localisation!$C$121,L197=2),-1,IF(OR(L197=Localisation!$C$122,L197=1),-2)))))</f>
        <v>0</v>
      </c>
      <c r="AH197" s="11" t="b">
        <f>IF(OR(M197=Localisation!$C$124,M197=5),-2,IF(OR(M197=Localisation!$C$125,M197=4),-1,IF(OR(M197=Localisation!$C$126,M197=3),0,IF(OR(M197=Localisation!$C$127,M197=2),2,IF(OR(M197=Localisation!$C$128,M197=1),4)))))</f>
        <v>0</v>
      </c>
      <c r="AI197" s="11" t="b">
        <f>IF(OR(N197=Localisation!$C$118,N197=5),4,IF(OR(N197=Localisation!$C$119,N197=4),2,IF(OR(N197=Localisation!$C$120,N197=3),0,IF(OR(N197=Localisation!$C$121,N197=2),-1,IF(OR(N197=Localisation!$C$122,N197=1),-2)))))</f>
        <v>0</v>
      </c>
      <c r="AJ197" s="11" t="b">
        <f>IF(OR(O197=Localisation!$C$124,O197=5),-2,IF(OR(O197=Localisation!$C$125,O197=4),-1,IF(OR(O197=Localisation!$C$126,O197=3),0,IF(OR(O197=Localisation!$C$127,O197=2),2,IF(OR(O197=Localisation!$C$128,O197=1),4)))))</f>
        <v>0</v>
      </c>
      <c r="AK197" s="11" t="b">
        <f>IF(OR(P197=Localisation!$C$118,P197=5),4,IF(OR(P197=Localisation!$C$119,P197=4),2,IF(OR(P197=Localisation!$C$120,P197=3),0,IF(OR(P197=Localisation!$C$121,P197=2),-1,IF(OR(P197=Localisation!$C$122,P197=1),-2)))))</f>
        <v>0</v>
      </c>
      <c r="AL197" s="11" t="b">
        <f>IF(OR(Q197=Localisation!$C$124,Q197=5),-2,IF(OR(Q197=Localisation!$C$125,Q197=4),-1,IF(OR(Q197=Localisation!$C$126,Q197=3),0,IF(OR(Q197=Localisation!$C$127,Q197=2),2,IF(OR(Q197=Localisation!$C$128,Q197=1),4)))))</f>
        <v>0</v>
      </c>
      <c r="AM197" s="11" t="b">
        <f>IF(OR(R197=Localisation!$C$118,R197=5),4,IF(OR(R197=Localisation!$C$119,R197=4),2,IF(OR(R197=Localisation!$C$120,R197=3),0,IF(OR(R197=Localisation!$C$121,R197=2),-1,IF(OR(R197=Localisation!$C$122,R197=1),-2)))))</f>
        <v>0</v>
      </c>
      <c r="AN197" s="11" t="b">
        <f>IF(OR(S197=Localisation!$C$124,S197=5),-2,IF(OR(S197=Localisation!$C$125,S197=4),-1,IF(OR(S197=Localisation!$C$126,S197=3),0,IF(OR(S197=Localisation!$C$127,S197=2),2,IF(OR(S197=Localisation!$C$128,S197=1),4)))))</f>
        <v>0</v>
      </c>
      <c r="AO197" s="11" t="b">
        <f>IF(OR(T197=Localisation!$C$118,T197=5),4,IF(OR(T197=Localisation!$C$119,T197=4),2,IF(OR(T197=Localisation!$C$120,T197=3),0,IF(OR(T197=Localisation!$C$121,T197=2),-1,IF(OR(T197=Localisation!$C$122,T197=1),-2)))))</f>
        <v>0</v>
      </c>
      <c r="AP197" s="11" t="b">
        <f>IF(OR(U197=Localisation!$C$124,U197=5),-2,IF(OR(U197=Localisation!$C$125,U197=4),-1,IF(OR(U197=Localisation!$C$126,U197=3),0,IF(OR(U197=Localisation!$C$127,U197=2),2,IF(OR(U197=Localisation!$C$128,U197=1),4)))))</f>
        <v>0</v>
      </c>
      <c r="AR197" s="11" t="str">
        <f t="shared" ref="AR197:AR260" si="67">CONCATENATE(W197,X197)</f>
        <v>ЛОЖЬЛОЖЬ</v>
      </c>
      <c r="AS197" s="11" t="str">
        <f t="shared" ref="AS197:AS260" si="68">CONCATENATE(Y197,Z197)</f>
        <v>ЛОЖЬЛОЖЬ</v>
      </c>
      <c r="AT197" s="11" t="str">
        <f t="shared" ref="AT197:AT260" si="69">CONCATENATE(AA197,AB197)</f>
        <v>ЛОЖЬЛОЖЬ</v>
      </c>
      <c r="AU197" s="11" t="str">
        <f t="shared" ref="AU197:AU260" si="70">CONCATENATE(AC197,AD197)</f>
        <v>ЛОЖЬЛОЖЬ</v>
      </c>
      <c r="AV197" s="11" t="str">
        <f t="shared" ref="AV197:AV260" si="71">CONCATENATE(AE197,AF197)</f>
        <v>ЛОЖЬЛОЖЬ</v>
      </c>
      <c r="AW197" s="11" t="str">
        <f t="shared" ref="AW197:AW260" si="72">CONCATENATE(AG197,AH197)</f>
        <v>ЛОЖЬЛОЖЬ</v>
      </c>
      <c r="AX197" s="11" t="str">
        <f t="shared" ref="AX197:AX260" si="73">CONCATENATE(AI197,AJ197)</f>
        <v>ЛОЖЬЛОЖЬ</v>
      </c>
      <c r="AY197" s="11" t="str">
        <f t="shared" ref="AY197:AY260" si="74">CONCATENATE(AK197,AL197)</f>
        <v>ЛОЖЬЛОЖЬ</v>
      </c>
      <c r="AZ197" s="11" t="str">
        <f t="shared" ref="AZ197:AZ260" si="75">CONCATENATE(AM197,AN197)</f>
        <v>ЛОЖЬЛОЖЬ</v>
      </c>
      <c r="BA197" s="11" t="str">
        <f t="shared" ref="BA197:BA260" si="76">CONCATENATE(AO197,AP197)</f>
        <v>ЛОЖЬЛОЖЬ</v>
      </c>
      <c r="BC197" s="11" t="str">
        <f t="shared" ref="BC197:BC260" si="77" xml:space="preserve"> IF(OR(AR197= "4-2", AR197= "2-1", AR197= "-12", AR197= "-24"),"Q",
  IF(
    OR(AR197= "4-1", AR197= "40", AR197= "42"),"A",
    IF(
      AR197= "44","P",
      IF(OR(AR197= "2-2",AR197="0-2",AR197="-1-2",AR197="-2-2",AR197="-2-1",AR197="-20",AR197="-22" ),"R",
              IF(
                OR(AR197= "24",AR197="04",AR197="-14"),"M",
                IF(
                  OR(AR197= "20",AR197="22",AR197="0-1",AR197="00",AR197="02",AR197="-1-1",AR197="-10"),"I",""
                )
              )
      )
    )
  )
)</f>
        <v/>
      </c>
      <c r="BD197" s="11" t="str">
        <f t="shared" ref="BD197:BD260" si="78" xml:space="preserve"> IF(OR(AS197= "4-2", AS197= "2-1", AS197= "-12", AS197= "-24"),"Q",
  IF(
    OR(AS197= "4-1", AS197= "40", AS197= "42"),"A",
    IF(
      AS197= "44","P",
      IF(OR(AS197= "2-2",AS197="0-2",AS197="-1-2",AS197="-2-2",AS197="-2-1",AS197="-20",AS197="-22" ),"R",
              IF(
                OR(AS197= "24",AS197="04",AS197="-14"),"M",
                IF(
                  OR(AS197= "20",AS197="22",AS197="0-1",AS197="00",AS197="02",AS197="-1-1",AS197="-10"),"I",""
                )
              )
      )
    )
  )
)</f>
        <v/>
      </c>
      <c r="BE197" s="11" t="str">
        <f t="shared" ref="BE197:BE260" si="79" xml:space="preserve"> IF(OR(AT197= "4-2", AT197= "2-1", AT197= "-12", AT197= "-24"),"Q",
  IF(
    OR(AT197= "4-1", AT197= "40", AT197= "42"),"A",
    IF(
      AT197= "44","P",
      IF(OR(AT197= "2-2",AT197="0-2",AT197="-1-2",AT197="-2-2",AT197="-2-1",AT197="-20",AT197="-22" ),"R",
              IF(
                OR(AT197= "24",AT197="04",AT197="-14"),"M",
                IF(
                  OR(AT197= "20",AT197="22",AT197="0-1",AT197="00",AT197="02",AT197="-1-1",AT197="-10"),"I",""
                )
              )
      )
    )
  )
)</f>
        <v/>
      </c>
      <c r="BF197" s="11" t="str">
        <f t="shared" ref="BF197:BF260" si="80" xml:space="preserve"> IF(OR(AU197= "4-2", AU197= "2-1", AU197= "-12", AU197= "-24"),"Q",
  IF(
    OR(AU197= "4-1", AU197= "40", AU197= "42"),"A",
    IF(
      AU197= "44","P",
      IF(OR(AU197= "2-2",AU197="0-2",AU197="-1-2",AU197="-2-2",AU197="-2-1",AU197="-20",AU197="-22" ),"R",
              IF(
                OR(AU197= "24",AU197="04",AU197="-14"),"M",
                IF(
                  OR(AU197= "20",AU197="22",AU197="0-1",AU197="00",AU197="02",AU197="-1-1",AU197="-10"),"I",""
                )
              )
      )
    )
  )
)</f>
        <v/>
      </c>
      <c r="BG197" s="11" t="str">
        <f t="shared" ref="BG197:BG260" si="81" xml:space="preserve"> IF(OR(AV197= "4-2", AV197= "2-1", AV197= "-12", AV197= "-24"),"Q",
  IF(
    OR(AV197= "4-1", AV197= "40", AV197= "42"),"A",
    IF(
      AV197= "44","P",
      IF(OR(AV197= "2-2",AV197="0-2",AV197="-1-2",AV197="-2-2",AV197="-2-1",AV197="-20",AV197="-22" ),"R",
              IF(
                OR(AV197= "24",AV197="04",AV197="-14"),"M",
                IF(
                  OR(AV197= "20",AV197="22",AV197="0-1",AV197="00",AV197="02",AV197="-1-1",AV197="-10"),"I",""
                )
              )
      )
    )
  )
)</f>
        <v/>
      </c>
      <c r="BH197" s="11" t="str">
        <f t="shared" ref="BH197:BH260" si="82" xml:space="preserve"> IF(OR(AW197= "4-2", AW197= "2-1", AW197= "-12", AW197= "-24"),"Q",
  IF(
    OR(AW197= "4-1", AW197= "40", AW197= "42"),"A",
    IF(
      AW197= "44","P",
      IF(OR(AW197= "2-2",AW197="0-2",AW197="-1-2",AW197="-2-2",AW197="-2-1",AW197="-20",AW197="-22" ),"R",
              IF(
                OR(AW197= "24",AW197="04",AW197="-14"),"M",
                IF(
                  OR(AW197= "20",AW197="22",AW197="0-1",AW197="00",AW197="02",AW197="-1-1",AW197="-10"),"I",""
                )
              )
      )
    )
  )
)</f>
        <v/>
      </c>
      <c r="BI197" s="11" t="str">
        <f t="shared" ref="BI197:BI260" si="83" xml:space="preserve"> IF(OR(AX197= "4-2", AX197= "2-1", AX197= "-12", AX197= "-24"),"Q",
  IF(
    OR(AX197= "4-1", AX197= "40", AX197= "42"),"A",
    IF(
      AX197= "44","P",
      IF(OR(AX197= "2-2",AX197="0-2",AX197="-1-2",AX197="-2-2",AX197="-2-1",AX197="-20",AX197="-22" ),"R",
              IF(
                OR(AX197= "24",AX197="04",AX197="-14"),"M",
                IF(
                  OR(AX197= "20",AX197="22",AX197="0-1",AX197="00",AX197="02",AX197="-1-1",AX197="-10"),"I",""
                )
              )
      )
    )
  )
)</f>
        <v/>
      </c>
      <c r="BJ197" s="11" t="str">
        <f t="shared" ref="BJ197:BJ260" si="84" xml:space="preserve"> IF(OR(AY197= "4-2", AY197= "2-1", AY197= "-12", AY197= "-24"),"Q",
  IF(
    OR(AY197= "4-1", AY197= "40", AY197= "42"),"A",
    IF(
      AY197= "44","P",
      IF(OR(AY197= "2-2",AY197="0-2",AY197="-1-2",AY197="-2-2",AY197="-2-1",AY197="-20",AY197="-22" ),"R",
              IF(
                OR(AY197= "24",AY197="04",AY197="-14"),"M",
                IF(
                  OR(AY197= "20",AY197="22",AY197="0-1",AY197="00",AY197="02",AY197="-1-1",AY197="-10"),"I",""
                )
              )
      )
    )
  )
)</f>
        <v/>
      </c>
      <c r="BK197" s="11" t="str">
        <f t="shared" ref="BK197:BK260" si="85" xml:space="preserve"> IF(OR(AZ197= "4-2", AZ197= "2-1", AZ197= "-12", AZ197= "-24"),"Q",
  IF(
    OR(AZ197= "4-1", AZ197= "40", AZ197= "42"),"A",
    IF(
      AZ197= "44","P",
      IF(OR(AZ197= "2-2",AZ197="0-2",AZ197="-1-2",AZ197="-2-2",AZ197="-2-1",AZ197="-20",AZ197="-22" ),"R",
              IF(
                OR(AZ197= "24",AZ197="04",AZ197="-14"),"M",
                IF(
                  OR(AZ197= "20",AZ197="22",AZ197="0-1",AZ197="00",AZ197="02",AZ197="-1-1",AZ197="-10"),"I",""
                )
              )
      )
    )
  )
)</f>
        <v/>
      </c>
      <c r="BL197" s="11" t="str">
        <f t="shared" ref="BL197:BL260" si="86" xml:space="preserve"> IF(OR(BA197= "4-2", BA197= "2-1", BA197= "-12", BA197= "-24"),"Q",
  IF(
    OR(BA197= "4-1", BA197= "40", BA197= "42"),"A",
    IF(
      BA197= "44","P",
      IF(OR(BA197= "2-2",BA197="0-2",BA197="-1-2",BA197="-2-2",BA197="-2-1",BA197="-20",BA197="-22" ),"R",
              IF(
                OR(BA197= "24",BA197="04",BA197="-14"),"M",
                IF(
                  OR(BA197= "20",BA197="22",BA197="0-1",BA197="00",BA197="02",BA197="-1-1",BA197="-10"),"I",""
                )
              )
      )
    )
  )
)</f>
        <v/>
      </c>
    </row>
    <row r="198" spans="2:64" x14ac:dyDescent="0.3">
      <c r="B198"/>
      <c r="C198"/>
      <c r="D198"/>
      <c r="E198"/>
      <c r="F198"/>
      <c r="G198"/>
      <c r="H198"/>
      <c r="I198"/>
      <c r="J198"/>
      <c r="K198"/>
      <c r="L198"/>
      <c r="M198"/>
      <c r="N198"/>
      <c r="O198"/>
      <c r="P198"/>
      <c r="Q198"/>
      <c r="R198"/>
      <c r="S198"/>
      <c r="T198"/>
      <c r="U198"/>
      <c r="W198" s="11" t="b">
        <f>IF(OR(B198=Localisation!$C$118,B198=5),4,IF(OR(B198=Localisation!$C$119,B198=4),2,IF(OR(B198=Localisation!$C$120,B198=3),0,IF(OR(B198=Localisation!$C$121,B198=2),-1,IF(OR(B198=Localisation!$C$122,B198=1),-2)))))</f>
        <v>0</v>
      </c>
      <c r="X198" s="11" t="b">
        <f>IF(OR(C198=Localisation!$C$124,C198=5),-2,IF(OR(C198=Localisation!$C$125,C198=4),-1,IF(OR(C198=Localisation!$C$126,C198=3),0,IF(OR(C198=Localisation!$C$127,C198=2),2,IF(OR(C198=Localisation!$C$128,C198=1),4)))))</f>
        <v>0</v>
      </c>
      <c r="Y198" s="11" t="b">
        <f>IF(OR(D198=Localisation!$C$118,D198=5),4,IF(OR(D198=Localisation!$C$119,D198=4),2,IF(OR(D198=Localisation!$C$120,D198=3),0,IF(OR(D198=Localisation!$C$121,D198=2),-1,IF(OR(D198=Localisation!$C$122,D198=1),-2)))))</f>
        <v>0</v>
      </c>
      <c r="Z198" s="11" t="b">
        <f>IF(OR(E198=Localisation!$C$124,E198=5),-2,IF(OR(E198=Localisation!$C$125,E198=4),-1,IF(OR(E198=Localisation!$C$126,E198=3),0,IF(OR(E198=Localisation!$C$127,E198=2),2,IF(OR(E198=Localisation!$C$128,E198=1),4)))))</f>
        <v>0</v>
      </c>
      <c r="AA198" s="11" t="b">
        <f>IF(OR(F198=Localisation!$C$118,F198=5),4,IF(OR(F198=Localisation!$C$119,F198=4),2,IF(OR(F198=Localisation!$C$120,F198=3),0,IF(OR(F198=Localisation!$C$121,F198=2),-1,IF(OR(F198=Localisation!$C$122,F198=1),-2)))))</f>
        <v>0</v>
      </c>
      <c r="AB198" s="11" t="b">
        <f>IF(OR(G198=Localisation!$C$124,G198=5),-2,IF(OR(G198=Localisation!$C$125,G198=4),-1,IF(OR(G198=Localisation!$C$126,G198=3),0,IF(OR(G198=Localisation!$C$127,G198=2),2,IF(OR(G198=Localisation!$C$128,G198=1),4)))))</f>
        <v>0</v>
      </c>
      <c r="AC198" s="11" t="b">
        <f>IF(OR(H198=Localisation!$C$118,H198=5),4,IF(OR(H198=Localisation!$C$119,H198=4),2,IF(OR(H198=Localisation!$C$120,H198=3),0,IF(OR(H198=Localisation!$C$121,H198=2),-1,IF(OR(H198=Localisation!$C$122,H198=1),-2)))))</f>
        <v>0</v>
      </c>
      <c r="AD198" s="11" t="b">
        <f>IF(OR(I198=Localisation!$C$124,I198=5),-2,IF(OR(I198=Localisation!$C$125,I198=4),-1,IF(OR(I198=Localisation!$C$126,I198=3),0,IF(OR(I198=Localisation!$C$127,I198=2),2,IF(OR(I198=Localisation!$C$128,I198=1),4)))))</f>
        <v>0</v>
      </c>
      <c r="AE198" s="11" t="b">
        <f>IF(OR(J198=Localisation!$C$118,J198=5),4,IF(OR(J198=Localisation!$C$119,J198=4),2,IF(OR(J198=Localisation!$C$120,J198=3),0,IF(OR(J198=Localisation!$C$121,J198=2),-1,IF(OR(J198=Localisation!$C$122,J198=1),-2)))))</f>
        <v>0</v>
      </c>
      <c r="AF198" s="11" t="b">
        <f>IF(OR(K198=Localisation!$C$124,K198=5),-2,IF(OR(K198=Localisation!$C$125,K198=4),-1,IF(OR(K198=Localisation!$C$126,K198=3),0,IF(OR(K198=Localisation!$C$127,K198=2),2,IF(OR(K198=Localisation!$C$128,K198=1),4)))))</f>
        <v>0</v>
      </c>
      <c r="AG198" s="11" t="b">
        <f>IF(OR(L198=Localisation!$C$118,L198=5),4,IF(OR(L198=Localisation!$C$119,L198=4),2,IF(OR(L198=Localisation!$C$120,L198=3),0,IF(OR(L198=Localisation!$C$121,L198=2),-1,IF(OR(L198=Localisation!$C$122,L198=1),-2)))))</f>
        <v>0</v>
      </c>
      <c r="AH198" s="11" t="b">
        <f>IF(OR(M198=Localisation!$C$124,M198=5),-2,IF(OR(M198=Localisation!$C$125,M198=4),-1,IF(OR(M198=Localisation!$C$126,M198=3),0,IF(OR(M198=Localisation!$C$127,M198=2),2,IF(OR(M198=Localisation!$C$128,M198=1),4)))))</f>
        <v>0</v>
      </c>
      <c r="AI198" s="11" t="b">
        <f>IF(OR(N198=Localisation!$C$118,N198=5),4,IF(OR(N198=Localisation!$C$119,N198=4),2,IF(OR(N198=Localisation!$C$120,N198=3),0,IF(OR(N198=Localisation!$C$121,N198=2),-1,IF(OR(N198=Localisation!$C$122,N198=1),-2)))))</f>
        <v>0</v>
      </c>
      <c r="AJ198" s="11" t="b">
        <f>IF(OR(O198=Localisation!$C$124,O198=5),-2,IF(OR(O198=Localisation!$C$125,O198=4),-1,IF(OR(O198=Localisation!$C$126,O198=3),0,IF(OR(O198=Localisation!$C$127,O198=2),2,IF(OR(O198=Localisation!$C$128,O198=1),4)))))</f>
        <v>0</v>
      </c>
      <c r="AK198" s="11" t="b">
        <f>IF(OR(P198=Localisation!$C$118,P198=5),4,IF(OR(P198=Localisation!$C$119,P198=4),2,IF(OR(P198=Localisation!$C$120,P198=3),0,IF(OR(P198=Localisation!$C$121,P198=2),-1,IF(OR(P198=Localisation!$C$122,P198=1),-2)))))</f>
        <v>0</v>
      </c>
      <c r="AL198" s="11" t="b">
        <f>IF(OR(Q198=Localisation!$C$124,Q198=5),-2,IF(OR(Q198=Localisation!$C$125,Q198=4),-1,IF(OR(Q198=Localisation!$C$126,Q198=3),0,IF(OR(Q198=Localisation!$C$127,Q198=2),2,IF(OR(Q198=Localisation!$C$128,Q198=1),4)))))</f>
        <v>0</v>
      </c>
      <c r="AM198" s="11" t="b">
        <f>IF(OR(R198=Localisation!$C$118,R198=5),4,IF(OR(R198=Localisation!$C$119,R198=4),2,IF(OR(R198=Localisation!$C$120,R198=3),0,IF(OR(R198=Localisation!$C$121,R198=2),-1,IF(OR(R198=Localisation!$C$122,R198=1),-2)))))</f>
        <v>0</v>
      </c>
      <c r="AN198" s="11" t="b">
        <f>IF(OR(S198=Localisation!$C$124,S198=5),-2,IF(OR(S198=Localisation!$C$125,S198=4),-1,IF(OR(S198=Localisation!$C$126,S198=3),0,IF(OR(S198=Localisation!$C$127,S198=2),2,IF(OR(S198=Localisation!$C$128,S198=1),4)))))</f>
        <v>0</v>
      </c>
      <c r="AO198" s="11" t="b">
        <f>IF(OR(T198=Localisation!$C$118,T198=5),4,IF(OR(T198=Localisation!$C$119,T198=4),2,IF(OR(T198=Localisation!$C$120,T198=3),0,IF(OR(T198=Localisation!$C$121,T198=2),-1,IF(OR(T198=Localisation!$C$122,T198=1),-2)))))</f>
        <v>0</v>
      </c>
      <c r="AP198" s="11" t="b">
        <f>IF(OR(U198=Localisation!$C$124,U198=5),-2,IF(OR(U198=Localisation!$C$125,U198=4),-1,IF(OR(U198=Localisation!$C$126,U198=3),0,IF(OR(U198=Localisation!$C$127,U198=2),2,IF(OR(U198=Localisation!$C$128,U198=1),4)))))</f>
        <v>0</v>
      </c>
      <c r="AR198" s="11" t="str">
        <f t="shared" si="67"/>
        <v>ЛОЖЬЛОЖЬ</v>
      </c>
      <c r="AS198" s="11" t="str">
        <f t="shared" si="68"/>
        <v>ЛОЖЬЛОЖЬ</v>
      </c>
      <c r="AT198" s="11" t="str">
        <f t="shared" si="69"/>
        <v>ЛОЖЬЛОЖЬ</v>
      </c>
      <c r="AU198" s="11" t="str">
        <f t="shared" si="70"/>
        <v>ЛОЖЬЛОЖЬ</v>
      </c>
      <c r="AV198" s="11" t="str">
        <f t="shared" si="71"/>
        <v>ЛОЖЬЛОЖЬ</v>
      </c>
      <c r="AW198" s="11" t="str">
        <f t="shared" si="72"/>
        <v>ЛОЖЬЛОЖЬ</v>
      </c>
      <c r="AX198" s="11" t="str">
        <f t="shared" si="73"/>
        <v>ЛОЖЬЛОЖЬ</v>
      </c>
      <c r="AY198" s="11" t="str">
        <f t="shared" si="74"/>
        <v>ЛОЖЬЛОЖЬ</v>
      </c>
      <c r="AZ198" s="11" t="str">
        <f t="shared" si="75"/>
        <v>ЛОЖЬЛОЖЬ</v>
      </c>
      <c r="BA198" s="11" t="str">
        <f t="shared" si="76"/>
        <v>ЛОЖЬЛОЖЬ</v>
      </c>
      <c r="BC198" s="11" t="str">
        <f t="shared" si="77"/>
        <v/>
      </c>
      <c r="BD198" s="11" t="str">
        <f t="shared" si="78"/>
        <v/>
      </c>
      <c r="BE198" s="11" t="str">
        <f t="shared" si="79"/>
        <v/>
      </c>
      <c r="BF198" s="11" t="str">
        <f t="shared" si="80"/>
        <v/>
      </c>
      <c r="BG198" s="11" t="str">
        <f t="shared" si="81"/>
        <v/>
      </c>
      <c r="BH198" s="11" t="str">
        <f t="shared" si="82"/>
        <v/>
      </c>
      <c r="BI198" s="11" t="str">
        <f t="shared" si="83"/>
        <v/>
      </c>
      <c r="BJ198" s="11" t="str">
        <f t="shared" si="84"/>
        <v/>
      </c>
      <c r="BK198" s="11" t="str">
        <f t="shared" si="85"/>
        <v/>
      </c>
      <c r="BL198" s="11" t="str">
        <f t="shared" si="86"/>
        <v/>
      </c>
    </row>
    <row r="199" spans="2:64" x14ac:dyDescent="0.3">
      <c r="B199"/>
      <c r="C199"/>
      <c r="D199"/>
      <c r="E199"/>
      <c r="F199"/>
      <c r="G199"/>
      <c r="H199"/>
      <c r="I199"/>
      <c r="J199"/>
      <c r="K199"/>
      <c r="L199"/>
      <c r="M199"/>
      <c r="N199"/>
      <c r="O199"/>
      <c r="P199"/>
      <c r="Q199"/>
      <c r="R199"/>
      <c r="S199"/>
      <c r="T199"/>
      <c r="U199"/>
      <c r="W199" s="11" t="b">
        <f>IF(OR(B199=Localisation!$C$118,B199=5),4,IF(OR(B199=Localisation!$C$119,B199=4),2,IF(OR(B199=Localisation!$C$120,B199=3),0,IF(OR(B199=Localisation!$C$121,B199=2),-1,IF(OR(B199=Localisation!$C$122,B199=1),-2)))))</f>
        <v>0</v>
      </c>
      <c r="X199" s="11" t="b">
        <f>IF(OR(C199=Localisation!$C$124,C199=5),-2,IF(OR(C199=Localisation!$C$125,C199=4),-1,IF(OR(C199=Localisation!$C$126,C199=3),0,IF(OR(C199=Localisation!$C$127,C199=2),2,IF(OR(C199=Localisation!$C$128,C199=1),4)))))</f>
        <v>0</v>
      </c>
      <c r="Y199" s="11" t="b">
        <f>IF(OR(D199=Localisation!$C$118,D199=5),4,IF(OR(D199=Localisation!$C$119,D199=4),2,IF(OR(D199=Localisation!$C$120,D199=3),0,IF(OR(D199=Localisation!$C$121,D199=2),-1,IF(OR(D199=Localisation!$C$122,D199=1),-2)))))</f>
        <v>0</v>
      </c>
      <c r="Z199" s="11" t="b">
        <f>IF(OR(E199=Localisation!$C$124,E199=5),-2,IF(OR(E199=Localisation!$C$125,E199=4),-1,IF(OR(E199=Localisation!$C$126,E199=3),0,IF(OR(E199=Localisation!$C$127,E199=2),2,IF(OR(E199=Localisation!$C$128,E199=1),4)))))</f>
        <v>0</v>
      </c>
      <c r="AA199" s="11" t="b">
        <f>IF(OR(F199=Localisation!$C$118,F199=5),4,IF(OR(F199=Localisation!$C$119,F199=4),2,IF(OR(F199=Localisation!$C$120,F199=3),0,IF(OR(F199=Localisation!$C$121,F199=2),-1,IF(OR(F199=Localisation!$C$122,F199=1),-2)))))</f>
        <v>0</v>
      </c>
      <c r="AB199" s="11" t="b">
        <f>IF(OR(G199=Localisation!$C$124,G199=5),-2,IF(OR(G199=Localisation!$C$125,G199=4),-1,IF(OR(G199=Localisation!$C$126,G199=3),0,IF(OR(G199=Localisation!$C$127,G199=2),2,IF(OR(G199=Localisation!$C$128,G199=1),4)))))</f>
        <v>0</v>
      </c>
      <c r="AC199" s="11" t="b">
        <f>IF(OR(H199=Localisation!$C$118,H199=5),4,IF(OR(H199=Localisation!$C$119,H199=4),2,IF(OR(H199=Localisation!$C$120,H199=3),0,IF(OR(H199=Localisation!$C$121,H199=2),-1,IF(OR(H199=Localisation!$C$122,H199=1),-2)))))</f>
        <v>0</v>
      </c>
      <c r="AD199" s="11" t="b">
        <f>IF(OR(I199=Localisation!$C$124,I199=5),-2,IF(OR(I199=Localisation!$C$125,I199=4),-1,IF(OR(I199=Localisation!$C$126,I199=3),0,IF(OR(I199=Localisation!$C$127,I199=2),2,IF(OR(I199=Localisation!$C$128,I199=1),4)))))</f>
        <v>0</v>
      </c>
      <c r="AE199" s="11" t="b">
        <f>IF(OR(J199=Localisation!$C$118,J199=5),4,IF(OR(J199=Localisation!$C$119,J199=4),2,IF(OR(J199=Localisation!$C$120,J199=3),0,IF(OR(J199=Localisation!$C$121,J199=2),-1,IF(OR(J199=Localisation!$C$122,J199=1),-2)))))</f>
        <v>0</v>
      </c>
      <c r="AF199" s="11" t="b">
        <f>IF(OR(K199=Localisation!$C$124,K199=5),-2,IF(OR(K199=Localisation!$C$125,K199=4),-1,IF(OR(K199=Localisation!$C$126,K199=3),0,IF(OR(K199=Localisation!$C$127,K199=2),2,IF(OR(K199=Localisation!$C$128,K199=1),4)))))</f>
        <v>0</v>
      </c>
      <c r="AG199" s="11" t="b">
        <f>IF(OR(L199=Localisation!$C$118,L199=5),4,IF(OR(L199=Localisation!$C$119,L199=4),2,IF(OR(L199=Localisation!$C$120,L199=3),0,IF(OR(L199=Localisation!$C$121,L199=2),-1,IF(OR(L199=Localisation!$C$122,L199=1),-2)))))</f>
        <v>0</v>
      </c>
      <c r="AH199" s="11" t="b">
        <f>IF(OR(M199=Localisation!$C$124,M199=5),-2,IF(OR(M199=Localisation!$C$125,M199=4),-1,IF(OR(M199=Localisation!$C$126,M199=3),0,IF(OR(M199=Localisation!$C$127,M199=2),2,IF(OR(M199=Localisation!$C$128,M199=1),4)))))</f>
        <v>0</v>
      </c>
      <c r="AI199" s="11" t="b">
        <f>IF(OR(N199=Localisation!$C$118,N199=5),4,IF(OR(N199=Localisation!$C$119,N199=4),2,IF(OR(N199=Localisation!$C$120,N199=3),0,IF(OR(N199=Localisation!$C$121,N199=2),-1,IF(OR(N199=Localisation!$C$122,N199=1),-2)))))</f>
        <v>0</v>
      </c>
      <c r="AJ199" s="11" t="b">
        <f>IF(OR(O199=Localisation!$C$124,O199=5),-2,IF(OR(O199=Localisation!$C$125,O199=4),-1,IF(OR(O199=Localisation!$C$126,O199=3),0,IF(OR(O199=Localisation!$C$127,O199=2),2,IF(OR(O199=Localisation!$C$128,O199=1),4)))))</f>
        <v>0</v>
      </c>
      <c r="AK199" s="11" t="b">
        <f>IF(OR(P199=Localisation!$C$118,P199=5),4,IF(OR(P199=Localisation!$C$119,P199=4),2,IF(OR(P199=Localisation!$C$120,P199=3),0,IF(OR(P199=Localisation!$C$121,P199=2),-1,IF(OR(P199=Localisation!$C$122,P199=1),-2)))))</f>
        <v>0</v>
      </c>
      <c r="AL199" s="11" t="b">
        <f>IF(OR(Q199=Localisation!$C$124,Q199=5),-2,IF(OR(Q199=Localisation!$C$125,Q199=4),-1,IF(OR(Q199=Localisation!$C$126,Q199=3),0,IF(OR(Q199=Localisation!$C$127,Q199=2),2,IF(OR(Q199=Localisation!$C$128,Q199=1),4)))))</f>
        <v>0</v>
      </c>
      <c r="AM199" s="11" t="b">
        <f>IF(OR(R199=Localisation!$C$118,R199=5),4,IF(OR(R199=Localisation!$C$119,R199=4),2,IF(OR(R199=Localisation!$C$120,R199=3),0,IF(OR(R199=Localisation!$C$121,R199=2),-1,IF(OR(R199=Localisation!$C$122,R199=1),-2)))))</f>
        <v>0</v>
      </c>
      <c r="AN199" s="11" t="b">
        <f>IF(OR(S199=Localisation!$C$124,S199=5),-2,IF(OR(S199=Localisation!$C$125,S199=4),-1,IF(OR(S199=Localisation!$C$126,S199=3),0,IF(OR(S199=Localisation!$C$127,S199=2),2,IF(OR(S199=Localisation!$C$128,S199=1),4)))))</f>
        <v>0</v>
      </c>
      <c r="AO199" s="11" t="b">
        <f>IF(OR(T199=Localisation!$C$118,T199=5),4,IF(OR(T199=Localisation!$C$119,T199=4),2,IF(OR(T199=Localisation!$C$120,T199=3),0,IF(OR(T199=Localisation!$C$121,T199=2),-1,IF(OR(T199=Localisation!$C$122,T199=1),-2)))))</f>
        <v>0</v>
      </c>
      <c r="AP199" s="11" t="b">
        <f>IF(OR(U199=Localisation!$C$124,U199=5),-2,IF(OR(U199=Localisation!$C$125,U199=4),-1,IF(OR(U199=Localisation!$C$126,U199=3),0,IF(OR(U199=Localisation!$C$127,U199=2),2,IF(OR(U199=Localisation!$C$128,U199=1),4)))))</f>
        <v>0</v>
      </c>
      <c r="AR199" s="11" t="str">
        <f t="shared" si="67"/>
        <v>ЛОЖЬЛОЖЬ</v>
      </c>
      <c r="AS199" s="11" t="str">
        <f t="shared" si="68"/>
        <v>ЛОЖЬЛОЖЬ</v>
      </c>
      <c r="AT199" s="11" t="str">
        <f t="shared" si="69"/>
        <v>ЛОЖЬЛОЖЬ</v>
      </c>
      <c r="AU199" s="11" t="str">
        <f t="shared" si="70"/>
        <v>ЛОЖЬЛОЖЬ</v>
      </c>
      <c r="AV199" s="11" t="str">
        <f t="shared" si="71"/>
        <v>ЛОЖЬЛОЖЬ</v>
      </c>
      <c r="AW199" s="11" t="str">
        <f t="shared" si="72"/>
        <v>ЛОЖЬЛОЖЬ</v>
      </c>
      <c r="AX199" s="11" t="str">
        <f t="shared" si="73"/>
        <v>ЛОЖЬЛОЖЬ</v>
      </c>
      <c r="AY199" s="11" t="str">
        <f t="shared" si="74"/>
        <v>ЛОЖЬЛОЖЬ</v>
      </c>
      <c r="AZ199" s="11" t="str">
        <f t="shared" si="75"/>
        <v>ЛОЖЬЛОЖЬ</v>
      </c>
      <c r="BA199" s="11" t="str">
        <f t="shared" si="76"/>
        <v>ЛОЖЬЛОЖЬ</v>
      </c>
      <c r="BC199" s="11" t="str">
        <f t="shared" si="77"/>
        <v/>
      </c>
      <c r="BD199" s="11" t="str">
        <f t="shared" si="78"/>
        <v/>
      </c>
      <c r="BE199" s="11" t="str">
        <f t="shared" si="79"/>
        <v/>
      </c>
      <c r="BF199" s="11" t="str">
        <f t="shared" si="80"/>
        <v/>
      </c>
      <c r="BG199" s="11" t="str">
        <f t="shared" si="81"/>
        <v/>
      </c>
      <c r="BH199" s="11" t="str">
        <f t="shared" si="82"/>
        <v/>
      </c>
      <c r="BI199" s="11" t="str">
        <f t="shared" si="83"/>
        <v/>
      </c>
      <c r="BJ199" s="11" t="str">
        <f t="shared" si="84"/>
        <v/>
      </c>
      <c r="BK199" s="11" t="str">
        <f t="shared" si="85"/>
        <v/>
      </c>
      <c r="BL199" s="11" t="str">
        <f t="shared" si="86"/>
        <v/>
      </c>
    </row>
    <row r="200" spans="2:64" x14ac:dyDescent="0.3">
      <c r="B200"/>
      <c r="C200"/>
      <c r="D200"/>
      <c r="E200"/>
      <c r="F200"/>
      <c r="G200"/>
      <c r="H200"/>
      <c r="I200"/>
      <c r="J200"/>
      <c r="K200"/>
      <c r="L200"/>
      <c r="M200"/>
      <c r="N200"/>
      <c r="O200"/>
      <c r="P200"/>
      <c r="Q200"/>
      <c r="R200"/>
      <c r="S200"/>
      <c r="T200"/>
      <c r="U200"/>
      <c r="W200" s="11" t="b">
        <f>IF(OR(B200=Localisation!$C$118,B200=5),4,IF(OR(B200=Localisation!$C$119,B200=4),2,IF(OR(B200=Localisation!$C$120,B200=3),0,IF(OR(B200=Localisation!$C$121,B200=2),-1,IF(OR(B200=Localisation!$C$122,B200=1),-2)))))</f>
        <v>0</v>
      </c>
      <c r="X200" s="11" t="b">
        <f>IF(OR(C200=Localisation!$C$124,C200=5),-2,IF(OR(C200=Localisation!$C$125,C200=4),-1,IF(OR(C200=Localisation!$C$126,C200=3),0,IF(OR(C200=Localisation!$C$127,C200=2),2,IF(OR(C200=Localisation!$C$128,C200=1),4)))))</f>
        <v>0</v>
      </c>
      <c r="Y200" s="11" t="b">
        <f>IF(OR(D200=Localisation!$C$118,D200=5),4,IF(OR(D200=Localisation!$C$119,D200=4),2,IF(OR(D200=Localisation!$C$120,D200=3),0,IF(OR(D200=Localisation!$C$121,D200=2),-1,IF(OR(D200=Localisation!$C$122,D200=1),-2)))))</f>
        <v>0</v>
      </c>
      <c r="Z200" s="11" t="b">
        <f>IF(OR(E200=Localisation!$C$124,E200=5),-2,IF(OR(E200=Localisation!$C$125,E200=4),-1,IF(OR(E200=Localisation!$C$126,E200=3),0,IF(OR(E200=Localisation!$C$127,E200=2),2,IF(OR(E200=Localisation!$C$128,E200=1),4)))))</f>
        <v>0</v>
      </c>
      <c r="AA200" s="11" t="b">
        <f>IF(OR(F200=Localisation!$C$118,F200=5),4,IF(OR(F200=Localisation!$C$119,F200=4),2,IF(OR(F200=Localisation!$C$120,F200=3),0,IF(OR(F200=Localisation!$C$121,F200=2),-1,IF(OR(F200=Localisation!$C$122,F200=1),-2)))))</f>
        <v>0</v>
      </c>
      <c r="AB200" s="11" t="b">
        <f>IF(OR(G200=Localisation!$C$124,G200=5),-2,IF(OR(G200=Localisation!$C$125,G200=4),-1,IF(OR(G200=Localisation!$C$126,G200=3),0,IF(OR(G200=Localisation!$C$127,G200=2),2,IF(OR(G200=Localisation!$C$128,G200=1),4)))))</f>
        <v>0</v>
      </c>
      <c r="AC200" s="11" t="b">
        <f>IF(OR(H200=Localisation!$C$118,H200=5),4,IF(OR(H200=Localisation!$C$119,H200=4),2,IF(OR(H200=Localisation!$C$120,H200=3),0,IF(OR(H200=Localisation!$C$121,H200=2),-1,IF(OR(H200=Localisation!$C$122,H200=1),-2)))))</f>
        <v>0</v>
      </c>
      <c r="AD200" s="11" t="b">
        <f>IF(OR(I200=Localisation!$C$124,I200=5),-2,IF(OR(I200=Localisation!$C$125,I200=4),-1,IF(OR(I200=Localisation!$C$126,I200=3),0,IF(OR(I200=Localisation!$C$127,I200=2),2,IF(OR(I200=Localisation!$C$128,I200=1),4)))))</f>
        <v>0</v>
      </c>
      <c r="AE200" s="11" t="b">
        <f>IF(OR(J200=Localisation!$C$118,J200=5),4,IF(OR(J200=Localisation!$C$119,J200=4),2,IF(OR(J200=Localisation!$C$120,J200=3),0,IF(OR(J200=Localisation!$C$121,J200=2),-1,IF(OR(J200=Localisation!$C$122,J200=1),-2)))))</f>
        <v>0</v>
      </c>
      <c r="AF200" s="11" t="b">
        <f>IF(OR(K200=Localisation!$C$124,K200=5),-2,IF(OR(K200=Localisation!$C$125,K200=4),-1,IF(OR(K200=Localisation!$C$126,K200=3),0,IF(OR(K200=Localisation!$C$127,K200=2),2,IF(OR(K200=Localisation!$C$128,K200=1),4)))))</f>
        <v>0</v>
      </c>
      <c r="AG200" s="11" t="b">
        <f>IF(OR(L200=Localisation!$C$118,L200=5),4,IF(OR(L200=Localisation!$C$119,L200=4),2,IF(OR(L200=Localisation!$C$120,L200=3),0,IF(OR(L200=Localisation!$C$121,L200=2),-1,IF(OR(L200=Localisation!$C$122,L200=1),-2)))))</f>
        <v>0</v>
      </c>
      <c r="AH200" s="11" t="b">
        <f>IF(OR(M200=Localisation!$C$124,M200=5),-2,IF(OR(M200=Localisation!$C$125,M200=4),-1,IF(OR(M200=Localisation!$C$126,M200=3),0,IF(OR(M200=Localisation!$C$127,M200=2),2,IF(OR(M200=Localisation!$C$128,M200=1),4)))))</f>
        <v>0</v>
      </c>
      <c r="AI200" s="11" t="b">
        <f>IF(OR(N200=Localisation!$C$118,N200=5),4,IF(OR(N200=Localisation!$C$119,N200=4),2,IF(OR(N200=Localisation!$C$120,N200=3),0,IF(OR(N200=Localisation!$C$121,N200=2),-1,IF(OR(N200=Localisation!$C$122,N200=1),-2)))))</f>
        <v>0</v>
      </c>
      <c r="AJ200" s="11" t="b">
        <f>IF(OR(O200=Localisation!$C$124,O200=5),-2,IF(OR(O200=Localisation!$C$125,O200=4),-1,IF(OR(O200=Localisation!$C$126,O200=3),0,IF(OR(O200=Localisation!$C$127,O200=2),2,IF(OR(O200=Localisation!$C$128,O200=1),4)))))</f>
        <v>0</v>
      </c>
      <c r="AK200" s="11" t="b">
        <f>IF(OR(P200=Localisation!$C$118,P200=5),4,IF(OR(P200=Localisation!$C$119,P200=4),2,IF(OR(P200=Localisation!$C$120,P200=3),0,IF(OR(P200=Localisation!$C$121,P200=2),-1,IF(OR(P200=Localisation!$C$122,P200=1),-2)))))</f>
        <v>0</v>
      </c>
      <c r="AL200" s="11" t="b">
        <f>IF(OR(Q200=Localisation!$C$124,Q200=5),-2,IF(OR(Q200=Localisation!$C$125,Q200=4),-1,IF(OR(Q200=Localisation!$C$126,Q200=3),0,IF(OR(Q200=Localisation!$C$127,Q200=2),2,IF(OR(Q200=Localisation!$C$128,Q200=1),4)))))</f>
        <v>0</v>
      </c>
      <c r="AM200" s="11" t="b">
        <f>IF(OR(R200=Localisation!$C$118,R200=5),4,IF(OR(R200=Localisation!$C$119,R200=4),2,IF(OR(R200=Localisation!$C$120,R200=3),0,IF(OR(R200=Localisation!$C$121,R200=2),-1,IF(OR(R200=Localisation!$C$122,R200=1),-2)))))</f>
        <v>0</v>
      </c>
      <c r="AN200" s="11" t="b">
        <f>IF(OR(S200=Localisation!$C$124,S200=5),-2,IF(OR(S200=Localisation!$C$125,S200=4),-1,IF(OR(S200=Localisation!$C$126,S200=3),0,IF(OR(S200=Localisation!$C$127,S200=2),2,IF(OR(S200=Localisation!$C$128,S200=1),4)))))</f>
        <v>0</v>
      </c>
      <c r="AO200" s="11" t="b">
        <f>IF(OR(T200=Localisation!$C$118,T200=5),4,IF(OR(T200=Localisation!$C$119,T200=4),2,IF(OR(T200=Localisation!$C$120,T200=3),0,IF(OR(T200=Localisation!$C$121,T200=2),-1,IF(OR(T200=Localisation!$C$122,T200=1),-2)))))</f>
        <v>0</v>
      </c>
      <c r="AP200" s="11" t="b">
        <f>IF(OR(U200=Localisation!$C$124,U200=5),-2,IF(OR(U200=Localisation!$C$125,U200=4),-1,IF(OR(U200=Localisation!$C$126,U200=3),0,IF(OR(U200=Localisation!$C$127,U200=2),2,IF(OR(U200=Localisation!$C$128,U200=1),4)))))</f>
        <v>0</v>
      </c>
      <c r="AR200" s="11" t="str">
        <f t="shared" si="67"/>
        <v>ЛОЖЬЛОЖЬ</v>
      </c>
      <c r="AS200" s="11" t="str">
        <f t="shared" si="68"/>
        <v>ЛОЖЬЛОЖЬ</v>
      </c>
      <c r="AT200" s="11" t="str">
        <f t="shared" si="69"/>
        <v>ЛОЖЬЛОЖЬ</v>
      </c>
      <c r="AU200" s="11" t="str">
        <f t="shared" si="70"/>
        <v>ЛОЖЬЛОЖЬ</v>
      </c>
      <c r="AV200" s="11" t="str">
        <f t="shared" si="71"/>
        <v>ЛОЖЬЛОЖЬ</v>
      </c>
      <c r="AW200" s="11" t="str">
        <f t="shared" si="72"/>
        <v>ЛОЖЬЛОЖЬ</v>
      </c>
      <c r="AX200" s="11" t="str">
        <f t="shared" si="73"/>
        <v>ЛОЖЬЛОЖЬ</v>
      </c>
      <c r="AY200" s="11" t="str">
        <f t="shared" si="74"/>
        <v>ЛОЖЬЛОЖЬ</v>
      </c>
      <c r="AZ200" s="11" t="str">
        <f t="shared" si="75"/>
        <v>ЛОЖЬЛОЖЬ</v>
      </c>
      <c r="BA200" s="11" t="str">
        <f t="shared" si="76"/>
        <v>ЛОЖЬЛОЖЬ</v>
      </c>
      <c r="BC200" s="11" t="str">
        <f t="shared" si="77"/>
        <v/>
      </c>
      <c r="BD200" s="11" t="str">
        <f t="shared" si="78"/>
        <v/>
      </c>
      <c r="BE200" s="11" t="str">
        <f t="shared" si="79"/>
        <v/>
      </c>
      <c r="BF200" s="11" t="str">
        <f t="shared" si="80"/>
        <v/>
      </c>
      <c r="BG200" s="11" t="str">
        <f t="shared" si="81"/>
        <v/>
      </c>
      <c r="BH200" s="11" t="str">
        <f t="shared" si="82"/>
        <v/>
      </c>
      <c r="BI200" s="11" t="str">
        <f t="shared" si="83"/>
        <v/>
      </c>
      <c r="BJ200" s="11" t="str">
        <f t="shared" si="84"/>
        <v/>
      </c>
      <c r="BK200" s="11" t="str">
        <f t="shared" si="85"/>
        <v/>
      </c>
      <c r="BL200" s="11" t="str">
        <f t="shared" si="86"/>
        <v/>
      </c>
    </row>
    <row r="201" spans="2:64" x14ac:dyDescent="0.3">
      <c r="B201"/>
      <c r="C201"/>
      <c r="D201"/>
      <c r="E201"/>
      <c r="F201"/>
      <c r="G201"/>
      <c r="H201"/>
      <c r="I201"/>
      <c r="J201"/>
      <c r="K201"/>
      <c r="L201"/>
      <c r="M201"/>
      <c r="N201"/>
      <c r="O201"/>
      <c r="P201"/>
      <c r="Q201"/>
      <c r="R201"/>
      <c r="S201"/>
      <c r="T201"/>
      <c r="U201"/>
      <c r="W201" s="11" t="b">
        <f>IF(OR(B201=Localisation!$C$118,B201=5),4,IF(OR(B201=Localisation!$C$119,B201=4),2,IF(OR(B201=Localisation!$C$120,B201=3),0,IF(OR(B201=Localisation!$C$121,B201=2),-1,IF(OR(B201=Localisation!$C$122,B201=1),-2)))))</f>
        <v>0</v>
      </c>
      <c r="X201" s="11" t="b">
        <f>IF(OR(C201=Localisation!$C$124,C201=5),-2,IF(OR(C201=Localisation!$C$125,C201=4),-1,IF(OR(C201=Localisation!$C$126,C201=3),0,IF(OR(C201=Localisation!$C$127,C201=2),2,IF(OR(C201=Localisation!$C$128,C201=1),4)))))</f>
        <v>0</v>
      </c>
      <c r="Y201" s="11" t="b">
        <f>IF(OR(D201=Localisation!$C$118,D201=5),4,IF(OR(D201=Localisation!$C$119,D201=4),2,IF(OR(D201=Localisation!$C$120,D201=3),0,IF(OR(D201=Localisation!$C$121,D201=2),-1,IF(OR(D201=Localisation!$C$122,D201=1),-2)))))</f>
        <v>0</v>
      </c>
      <c r="Z201" s="11" t="b">
        <f>IF(OR(E201=Localisation!$C$124,E201=5),-2,IF(OR(E201=Localisation!$C$125,E201=4),-1,IF(OR(E201=Localisation!$C$126,E201=3),0,IF(OR(E201=Localisation!$C$127,E201=2),2,IF(OR(E201=Localisation!$C$128,E201=1),4)))))</f>
        <v>0</v>
      </c>
      <c r="AA201" s="11" t="b">
        <f>IF(OR(F201=Localisation!$C$118,F201=5),4,IF(OR(F201=Localisation!$C$119,F201=4),2,IF(OR(F201=Localisation!$C$120,F201=3),0,IF(OR(F201=Localisation!$C$121,F201=2),-1,IF(OR(F201=Localisation!$C$122,F201=1),-2)))))</f>
        <v>0</v>
      </c>
      <c r="AB201" s="11" t="b">
        <f>IF(OR(G201=Localisation!$C$124,G201=5),-2,IF(OR(G201=Localisation!$C$125,G201=4),-1,IF(OR(G201=Localisation!$C$126,G201=3),0,IF(OR(G201=Localisation!$C$127,G201=2),2,IF(OR(G201=Localisation!$C$128,G201=1),4)))))</f>
        <v>0</v>
      </c>
      <c r="AC201" s="11" t="b">
        <f>IF(OR(H201=Localisation!$C$118,H201=5),4,IF(OR(H201=Localisation!$C$119,H201=4),2,IF(OR(H201=Localisation!$C$120,H201=3),0,IF(OR(H201=Localisation!$C$121,H201=2),-1,IF(OR(H201=Localisation!$C$122,H201=1),-2)))))</f>
        <v>0</v>
      </c>
      <c r="AD201" s="11" t="b">
        <f>IF(OR(I201=Localisation!$C$124,I201=5),-2,IF(OR(I201=Localisation!$C$125,I201=4),-1,IF(OR(I201=Localisation!$C$126,I201=3),0,IF(OR(I201=Localisation!$C$127,I201=2),2,IF(OR(I201=Localisation!$C$128,I201=1),4)))))</f>
        <v>0</v>
      </c>
      <c r="AE201" s="11" t="b">
        <f>IF(OR(J201=Localisation!$C$118,J201=5),4,IF(OR(J201=Localisation!$C$119,J201=4),2,IF(OR(J201=Localisation!$C$120,J201=3),0,IF(OR(J201=Localisation!$C$121,J201=2),-1,IF(OR(J201=Localisation!$C$122,J201=1),-2)))))</f>
        <v>0</v>
      </c>
      <c r="AF201" s="11" t="b">
        <f>IF(OR(K201=Localisation!$C$124,K201=5),-2,IF(OR(K201=Localisation!$C$125,K201=4),-1,IF(OR(K201=Localisation!$C$126,K201=3),0,IF(OR(K201=Localisation!$C$127,K201=2),2,IF(OR(K201=Localisation!$C$128,K201=1),4)))))</f>
        <v>0</v>
      </c>
      <c r="AG201" s="11" t="b">
        <f>IF(OR(L201=Localisation!$C$118,L201=5),4,IF(OR(L201=Localisation!$C$119,L201=4),2,IF(OR(L201=Localisation!$C$120,L201=3),0,IF(OR(L201=Localisation!$C$121,L201=2),-1,IF(OR(L201=Localisation!$C$122,L201=1),-2)))))</f>
        <v>0</v>
      </c>
      <c r="AH201" s="11" t="b">
        <f>IF(OR(M201=Localisation!$C$124,M201=5),-2,IF(OR(M201=Localisation!$C$125,M201=4),-1,IF(OR(M201=Localisation!$C$126,M201=3),0,IF(OR(M201=Localisation!$C$127,M201=2),2,IF(OR(M201=Localisation!$C$128,M201=1),4)))))</f>
        <v>0</v>
      </c>
      <c r="AI201" s="11" t="b">
        <f>IF(OR(N201=Localisation!$C$118,N201=5),4,IF(OR(N201=Localisation!$C$119,N201=4),2,IF(OR(N201=Localisation!$C$120,N201=3),0,IF(OR(N201=Localisation!$C$121,N201=2),-1,IF(OR(N201=Localisation!$C$122,N201=1),-2)))))</f>
        <v>0</v>
      </c>
      <c r="AJ201" s="11" t="b">
        <f>IF(OR(O201=Localisation!$C$124,O201=5),-2,IF(OR(O201=Localisation!$C$125,O201=4),-1,IF(OR(O201=Localisation!$C$126,O201=3),0,IF(OR(O201=Localisation!$C$127,O201=2),2,IF(OR(O201=Localisation!$C$128,O201=1),4)))))</f>
        <v>0</v>
      </c>
      <c r="AK201" s="11" t="b">
        <f>IF(OR(P201=Localisation!$C$118,P201=5),4,IF(OR(P201=Localisation!$C$119,P201=4),2,IF(OR(P201=Localisation!$C$120,P201=3),0,IF(OR(P201=Localisation!$C$121,P201=2),-1,IF(OR(P201=Localisation!$C$122,P201=1),-2)))))</f>
        <v>0</v>
      </c>
      <c r="AL201" s="11" t="b">
        <f>IF(OR(Q201=Localisation!$C$124,Q201=5),-2,IF(OR(Q201=Localisation!$C$125,Q201=4),-1,IF(OR(Q201=Localisation!$C$126,Q201=3),0,IF(OR(Q201=Localisation!$C$127,Q201=2),2,IF(OR(Q201=Localisation!$C$128,Q201=1),4)))))</f>
        <v>0</v>
      </c>
      <c r="AM201" s="11" t="b">
        <f>IF(OR(R201=Localisation!$C$118,R201=5),4,IF(OR(R201=Localisation!$C$119,R201=4),2,IF(OR(R201=Localisation!$C$120,R201=3),0,IF(OR(R201=Localisation!$C$121,R201=2),-1,IF(OR(R201=Localisation!$C$122,R201=1),-2)))))</f>
        <v>0</v>
      </c>
      <c r="AN201" s="11" t="b">
        <f>IF(OR(S201=Localisation!$C$124,S201=5),-2,IF(OR(S201=Localisation!$C$125,S201=4),-1,IF(OR(S201=Localisation!$C$126,S201=3),0,IF(OR(S201=Localisation!$C$127,S201=2),2,IF(OR(S201=Localisation!$C$128,S201=1),4)))))</f>
        <v>0</v>
      </c>
      <c r="AO201" s="11" t="b">
        <f>IF(OR(T201=Localisation!$C$118,T201=5),4,IF(OR(T201=Localisation!$C$119,T201=4),2,IF(OR(T201=Localisation!$C$120,T201=3),0,IF(OR(T201=Localisation!$C$121,T201=2),-1,IF(OR(T201=Localisation!$C$122,T201=1),-2)))))</f>
        <v>0</v>
      </c>
      <c r="AP201" s="11" t="b">
        <f>IF(OR(U201=Localisation!$C$124,U201=5),-2,IF(OR(U201=Localisation!$C$125,U201=4),-1,IF(OR(U201=Localisation!$C$126,U201=3),0,IF(OR(U201=Localisation!$C$127,U201=2),2,IF(OR(U201=Localisation!$C$128,U201=1),4)))))</f>
        <v>0</v>
      </c>
      <c r="AR201" s="11" t="str">
        <f t="shared" si="67"/>
        <v>ЛОЖЬЛОЖЬ</v>
      </c>
      <c r="AS201" s="11" t="str">
        <f t="shared" si="68"/>
        <v>ЛОЖЬЛОЖЬ</v>
      </c>
      <c r="AT201" s="11" t="str">
        <f t="shared" si="69"/>
        <v>ЛОЖЬЛОЖЬ</v>
      </c>
      <c r="AU201" s="11" t="str">
        <f t="shared" si="70"/>
        <v>ЛОЖЬЛОЖЬ</v>
      </c>
      <c r="AV201" s="11" t="str">
        <f t="shared" si="71"/>
        <v>ЛОЖЬЛОЖЬ</v>
      </c>
      <c r="AW201" s="11" t="str">
        <f t="shared" si="72"/>
        <v>ЛОЖЬЛОЖЬ</v>
      </c>
      <c r="AX201" s="11" t="str">
        <f t="shared" si="73"/>
        <v>ЛОЖЬЛОЖЬ</v>
      </c>
      <c r="AY201" s="11" t="str">
        <f t="shared" si="74"/>
        <v>ЛОЖЬЛОЖЬ</v>
      </c>
      <c r="AZ201" s="11" t="str">
        <f t="shared" si="75"/>
        <v>ЛОЖЬЛОЖЬ</v>
      </c>
      <c r="BA201" s="11" t="str">
        <f t="shared" si="76"/>
        <v>ЛОЖЬЛОЖЬ</v>
      </c>
      <c r="BC201" s="11" t="str">
        <f t="shared" si="77"/>
        <v/>
      </c>
      <c r="BD201" s="11" t="str">
        <f t="shared" si="78"/>
        <v/>
      </c>
      <c r="BE201" s="11" t="str">
        <f t="shared" si="79"/>
        <v/>
      </c>
      <c r="BF201" s="11" t="str">
        <f t="shared" si="80"/>
        <v/>
      </c>
      <c r="BG201" s="11" t="str">
        <f t="shared" si="81"/>
        <v/>
      </c>
      <c r="BH201" s="11" t="str">
        <f t="shared" si="82"/>
        <v/>
      </c>
      <c r="BI201" s="11" t="str">
        <f t="shared" si="83"/>
        <v/>
      </c>
      <c r="BJ201" s="11" t="str">
        <f t="shared" si="84"/>
        <v/>
      </c>
      <c r="BK201" s="11" t="str">
        <f t="shared" si="85"/>
        <v/>
      </c>
      <c r="BL201" s="11" t="str">
        <f t="shared" si="86"/>
        <v/>
      </c>
    </row>
    <row r="202" spans="2:64" x14ac:dyDescent="0.3">
      <c r="B202"/>
      <c r="C202"/>
      <c r="D202"/>
      <c r="E202"/>
      <c r="F202"/>
      <c r="G202"/>
      <c r="H202"/>
      <c r="I202"/>
      <c r="J202"/>
      <c r="K202"/>
      <c r="L202"/>
      <c r="M202"/>
      <c r="N202"/>
      <c r="O202"/>
      <c r="P202"/>
      <c r="Q202"/>
      <c r="R202"/>
      <c r="S202"/>
      <c r="T202"/>
      <c r="U202"/>
      <c r="W202" s="11" t="b">
        <f>IF(OR(B202=Localisation!$C$118,B202=5),4,IF(OR(B202=Localisation!$C$119,B202=4),2,IF(OR(B202=Localisation!$C$120,B202=3),0,IF(OR(B202=Localisation!$C$121,B202=2),-1,IF(OR(B202=Localisation!$C$122,B202=1),-2)))))</f>
        <v>0</v>
      </c>
      <c r="X202" s="11" t="b">
        <f>IF(OR(C202=Localisation!$C$124,C202=5),-2,IF(OR(C202=Localisation!$C$125,C202=4),-1,IF(OR(C202=Localisation!$C$126,C202=3),0,IF(OR(C202=Localisation!$C$127,C202=2),2,IF(OR(C202=Localisation!$C$128,C202=1),4)))))</f>
        <v>0</v>
      </c>
      <c r="Y202" s="11" t="b">
        <f>IF(OR(D202=Localisation!$C$118,D202=5),4,IF(OR(D202=Localisation!$C$119,D202=4),2,IF(OR(D202=Localisation!$C$120,D202=3),0,IF(OR(D202=Localisation!$C$121,D202=2),-1,IF(OR(D202=Localisation!$C$122,D202=1),-2)))))</f>
        <v>0</v>
      </c>
      <c r="Z202" s="11" t="b">
        <f>IF(OR(E202=Localisation!$C$124,E202=5),-2,IF(OR(E202=Localisation!$C$125,E202=4),-1,IF(OR(E202=Localisation!$C$126,E202=3),0,IF(OR(E202=Localisation!$C$127,E202=2),2,IF(OR(E202=Localisation!$C$128,E202=1),4)))))</f>
        <v>0</v>
      </c>
      <c r="AA202" s="11" t="b">
        <f>IF(OR(F202=Localisation!$C$118,F202=5),4,IF(OR(F202=Localisation!$C$119,F202=4),2,IF(OR(F202=Localisation!$C$120,F202=3),0,IF(OR(F202=Localisation!$C$121,F202=2),-1,IF(OR(F202=Localisation!$C$122,F202=1),-2)))))</f>
        <v>0</v>
      </c>
      <c r="AB202" s="11" t="b">
        <f>IF(OR(G202=Localisation!$C$124,G202=5),-2,IF(OR(G202=Localisation!$C$125,G202=4),-1,IF(OR(G202=Localisation!$C$126,G202=3),0,IF(OR(G202=Localisation!$C$127,G202=2),2,IF(OR(G202=Localisation!$C$128,G202=1),4)))))</f>
        <v>0</v>
      </c>
      <c r="AC202" s="11" t="b">
        <f>IF(OR(H202=Localisation!$C$118,H202=5),4,IF(OR(H202=Localisation!$C$119,H202=4),2,IF(OR(H202=Localisation!$C$120,H202=3),0,IF(OR(H202=Localisation!$C$121,H202=2),-1,IF(OR(H202=Localisation!$C$122,H202=1),-2)))))</f>
        <v>0</v>
      </c>
      <c r="AD202" s="11" t="b">
        <f>IF(OR(I202=Localisation!$C$124,I202=5),-2,IF(OR(I202=Localisation!$C$125,I202=4),-1,IF(OR(I202=Localisation!$C$126,I202=3),0,IF(OR(I202=Localisation!$C$127,I202=2),2,IF(OR(I202=Localisation!$C$128,I202=1),4)))))</f>
        <v>0</v>
      </c>
      <c r="AE202" s="11" t="b">
        <f>IF(OR(J202=Localisation!$C$118,J202=5),4,IF(OR(J202=Localisation!$C$119,J202=4),2,IF(OR(J202=Localisation!$C$120,J202=3),0,IF(OR(J202=Localisation!$C$121,J202=2),-1,IF(OR(J202=Localisation!$C$122,J202=1),-2)))))</f>
        <v>0</v>
      </c>
      <c r="AF202" s="11" t="b">
        <f>IF(OR(K202=Localisation!$C$124,K202=5),-2,IF(OR(K202=Localisation!$C$125,K202=4),-1,IF(OR(K202=Localisation!$C$126,K202=3),0,IF(OR(K202=Localisation!$C$127,K202=2),2,IF(OR(K202=Localisation!$C$128,K202=1),4)))))</f>
        <v>0</v>
      </c>
      <c r="AG202" s="11" t="b">
        <f>IF(OR(L202=Localisation!$C$118,L202=5),4,IF(OR(L202=Localisation!$C$119,L202=4),2,IF(OR(L202=Localisation!$C$120,L202=3),0,IF(OR(L202=Localisation!$C$121,L202=2),-1,IF(OR(L202=Localisation!$C$122,L202=1),-2)))))</f>
        <v>0</v>
      </c>
      <c r="AH202" s="11" t="b">
        <f>IF(OR(M202=Localisation!$C$124,M202=5),-2,IF(OR(M202=Localisation!$C$125,M202=4),-1,IF(OR(M202=Localisation!$C$126,M202=3),0,IF(OR(M202=Localisation!$C$127,M202=2),2,IF(OR(M202=Localisation!$C$128,M202=1),4)))))</f>
        <v>0</v>
      </c>
      <c r="AI202" s="11" t="b">
        <f>IF(OR(N202=Localisation!$C$118,N202=5),4,IF(OR(N202=Localisation!$C$119,N202=4),2,IF(OR(N202=Localisation!$C$120,N202=3),0,IF(OR(N202=Localisation!$C$121,N202=2),-1,IF(OR(N202=Localisation!$C$122,N202=1),-2)))))</f>
        <v>0</v>
      </c>
      <c r="AJ202" s="11" t="b">
        <f>IF(OR(O202=Localisation!$C$124,O202=5),-2,IF(OR(O202=Localisation!$C$125,O202=4),-1,IF(OR(O202=Localisation!$C$126,O202=3),0,IF(OR(O202=Localisation!$C$127,O202=2),2,IF(OR(O202=Localisation!$C$128,O202=1),4)))))</f>
        <v>0</v>
      </c>
      <c r="AK202" s="11" t="b">
        <f>IF(OR(P202=Localisation!$C$118,P202=5),4,IF(OR(P202=Localisation!$C$119,P202=4),2,IF(OR(P202=Localisation!$C$120,P202=3),0,IF(OR(P202=Localisation!$C$121,P202=2),-1,IF(OR(P202=Localisation!$C$122,P202=1),-2)))))</f>
        <v>0</v>
      </c>
      <c r="AL202" s="11" t="b">
        <f>IF(OR(Q202=Localisation!$C$124,Q202=5),-2,IF(OR(Q202=Localisation!$C$125,Q202=4),-1,IF(OR(Q202=Localisation!$C$126,Q202=3),0,IF(OR(Q202=Localisation!$C$127,Q202=2),2,IF(OR(Q202=Localisation!$C$128,Q202=1),4)))))</f>
        <v>0</v>
      </c>
      <c r="AM202" s="11" t="b">
        <f>IF(OR(R202=Localisation!$C$118,R202=5),4,IF(OR(R202=Localisation!$C$119,R202=4),2,IF(OR(R202=Localisation!$C$120,R202=3),0,IF(OR(R202=Localisation!$C$121,R202=2),-1,IF(OR(R202=Localisation!$C$122,R202=1),-2)))))</f>
        <v>0</v>
      </c>
      <c r="AN202" s="11" t="b">
        <f>IF(OR(S202=Localisation!$C$124,S202=5),-2,IF(OR(S202=Localisation!$C$125,S202=4),-1,IF(OR(S202=Localisation!$C$126,S202=3),0,IF(OR(S202=Localisation!$C$127,S202=2),2,IF(OR(S202=Localisation!$C$128,S202=1),4)))))</f>
        <v>0</v>
      </c>
      <c r="AO202" s="11" t="b">
        <f>IF(OR(T202=Localisation!$C$118,T202=5),4,IF(OR(T202=Localisation!$C$119,T202=4),2,IF(OR(T202=Localisation!$C$120,T202=3),0,IF(OR(T202=Localisation!$C$121,T202=2),-1,IF(OR(T202=Localisation!$C$122,T202=1),-2)))))</f>
        <v>0</v>
      </c>
      <c r="AP202" s="11" t="b">
        <f>IF(OR(U202=Localisation!$C$124,U202=5),-2,IF(OR(U202=Localisation!$C$125,U202=4),-1,IF(OR(U202=Localisation!$C$126,U202=3),0,IF(OR(U202=Localisation!$C$127,U202=2),2,IF(OR(U202=Localisation!$C$128,U202=1),4)))))</f>
        <v>0</v>
      </c>
      <c r="AR202" s="11" t="str">
        <f t="shared" si="67"/>
        <v>ЛОЖЬЛОЖЬ</v>
      </c>
      <c r="AS202" s="11" t="str">
        <f t="shared" si="68"/>
        <v>ЛОЖЬЛОЖЬ</v>
      </c>
      <c r="AT202" s="11" t="str">
        <f t="shared" si="69"/>
        <v>ЛОЖЬЛОЖЬ</v>
      </c>
      <c r="AU202" s="11" t="str">
        <f t="shared" si="70"/>
        <v>ЛОЖЬЛОЖЬ</v>
      </c>
      <c r="AV202" s="11" t="str">
        <f t="shared" si="71"/>
        <v>ЛОЖЬЛОЖЬ</v>
      </c>
      <c r="AW202" s="11" t="str">
        <f t="shared" si="72"/>
        <v>ЛОЖЬЛОЖЬ</v>
      </c>
      <c r="AX202" s="11" t="str">
        <f t="shared" si="73"/>
        <v>ЛОЖЬЛОЖЬ</v>
      </c>
      <c r="AY202" s="11" t="str">
        <f t="shared" si="74"/>
        <v>ЛОЖЬЛОЖЬ</v>
      </c>
      <c r="AZ202" s="11" t="str">
        <f t="shared" si="75"/>
        <v>ЛОЖЬЛОЖЬ</v>
      </c>
      <c r="BA202" s="11" t="str">
        <f t="shared" si="76"/>
        <v>ЛОЖЬЛОЖЬ</v>
      </c>
      <c r="BC202" s="11" t="str">
        <f t="shared" si="77"/>
        <v/>
      </c>
      <c r="BD202" s="11" t="str">
        <f t="shared" si="78"/>
        <v/>
      </c>
      <c r="BE202" s="11" t="str">
        <f t="shared" si="79"/>
        <v/>
      </c>
      <c r="BF202" s="11" t="str">
        <f t="shared" si="80"/>
        <v/>
      </c>
      <c r="BG202" s="11" t="str">
        <f t="shared" si="81"/>
        <v/>
      </c>
      <c r="BH202" s="11" t="str">
        <f t="shared" si="82"/>
        <v/>
      </c>
      <c r="BI202" s="11" t="str">
        <f t="shared" si="83"/>
        <v/>
      </c>
      <c r="BJ202" s="11" t="str">
        <f t="shared" si="84"/>
        <v/>
      </c>
      <c r="BK202" s="11" t="str">
        <f t="shared" si="85"/>
        <v/>
      </c>
      <c r="BL202" s="11" t="str">
        <f t="shared" si="86"/>
        <v/>
      </c>
    </row>
    <row r="203" spans="2:64" x14ac:dyDescent="0.3">
      <c r="B203"/>
      <c r="C203"/>
      <c r="D203"/>
      <c r="E203"/>
      <c r="F203"/>
      <c r="G203"/>
      <c r="H203"/>
      <c r="I203"/>
      <c r="J203"/>
      <c r="K203"/>
      <c r="L203"/>
      <c r="M203"/>
      <c r="N203"/>
      <c r="O203"/>
      <c r="P203"/>
      <c r="Q203"/>
      <c r="R203"/>
      <c r="S203"/>
      <c r="T203"/>
      <c r="U203"/>
      <c r="W203" s="11" t="b">
        <f>IF(OR(B203=Localisation!$C$118,B203=5),4,IF(OR(B203=Localisation!$C$119,B203=4),2,IF(OR(B203=Localisation!$C$120,B203=3),0,IF(OR(B203=Localisation!$C$121,B203=2),-1,IF(OR(B203=Localisation!$C$122,B203=1),-2)))))</f>
        <v>0</v>
      </c>
      <c r="X203" s="11" t="b">
        <f>IF(OR(C203=Localisation!$C$124,C203=5),-2,IF(OR(C203=Localisation!$C$125,C203=4),-1,IF(OR(C203=Localisation!$C$126,C203=3),0,IF(OR(C203=Localisation!$C$127,C203=2),2,IF(OR(C203=Localisation!$C$128,C203=1),4)))))</f>
        <v>0</v>
      </c>
      <c r="Y203" s="11" t="b">
        <f>IF(OR(D203=Localisation!$C$118,D203=5),4,IF(OR(D203=Localisation!$C$119,D203=4),2,IF(OR(D203=Localisation!$C$120,D203=3),0,IF(OR(D203=Localisation!$C$121,D203=2),-1,IF(OR(D203=Localisation!$C$122,D203=1),-2)))))</f>
        <v>0</v>
      </c>
      <c r="Z203" s="11" t="b">
        <f>IF(OR(E203=Localisation!$C$124,E203=5),-2,IF(OR(E203=Localisation!$C$125,E203=4),-1,IF(OR(E203=Localisation!$C$126,E203=3),0,IF(OR(E203=Localisation!$C$127,E203=2),2,IF(OR(E203=Localisation!$C$128,E203=1),4)))))</f>
        <v>0</v>
      </c>
      <c r="AA203" s="11" t="b">
        <f>IF(OR(F203=Localisation!$C$118,F203=5),4,IF(OR(F203=Localisation!$C$119,F203=4),2,IF(OR(F203=Localisation!$C$120,F203=3),0,IF(OR(F203=Localisation!$C$121,F203=2),-1,IF(OR(F203=Localisation!$C$122,F203=1),-2)))))</f>
        <v>0</v>
      </c>
      <c r="AB203" s="11" t="b">
        <f>IF(OR(G203=Localisation!$C$124,G203=5),-2,IF(OR(G203=Localisation!$C$125,G203=4),-1,IF(OR(G203=Localisation!$C$126,G203=3),0,IF(OR(G203=Localisation!$C$127,G203=2),2,IF(OR(G203=Localisation!$C$128,G203=1),4)))))</f>
        <v>0</v>
      </c>
      <c r="AC203" s="11" t="b">
        <f>IF(OR(H203=Localisation!$C$118,H203=5),4,IF(OR(H203=Localisation!$C$119,H203=4),2,IF(OR(H203=Localisation!$C$120,H203=3),0,IF(OR(H203=Localisation!$C$121,H203=2),-1,IF(OR(H203=Localisation!$C$122,H203=1),-2)))))</f>
        <v>0</v>
      </c>
      <c r="AD203" s="11" t="b">
        <f>IF(OR(I203=Localisation!$C$124,I203=5),-2,IF(OR(I203=Localisation!$C$125,I203=4),-1,IF(OR(I203=Localisation!$C$126,I203=3),0,IF(OR(I203=Localisation!$C$127,I203=2),2,IF(OR(I203=Localisation!$C$128,I203=1),4)))))</f>
        <v>0</v>
      </c>
      <c r="AE203" s="11" t="b">
        <f>IF(OR(J203=Localisation!$C$118,J203=5),4,IF(OR(J203=Localisation!$C$119,J203=4),2,IF(OR(J203=Localisation!$C$120,J203=3),0,IF(OR(J203=Localisation!$C$121,J203=2),-1,IF(OR(J203=Localisation!$C$122,J203=1),-2)))))</f>
        <v>0</v>
      </c>
      <c r="AF203" s="11" t="b">
        <f>IF(OR(K203=Localisation!$C$124,K203=5),-2,IF(OR(K203=Localisation!$C$125,K203=4),-1,IF(OR(K203=Localisation!$C$126,K203=3),0,IF(OR(K203=Localisation!$C$127,K203=2),2,IF(OR(K203=Localisation!$C$128,K203=1),4)))))</f>
        <v>0</v>
      </c>
      <c r="AG203" s="11" t="b">
        <f>IF(OR(L203=Localisation!$C$118,L203=5),4,IF(OR(L203=Localisation!$C$119,L203=4),2,IF(OR(L203=Localisation!$C$120,L203=3),0,IF(OR(L203=Localisation!$C$121,L203=2),-1,IF(OR(L203=Localisation!$C$122,L203=1),-2)))))</f>
        <v>0</v>
      </c>
      <c r="AH203" s="11" t="b">
        <f>IF(OR(M203=Localisation!$C$124,M203=5),-2,IF(OR(M203=Localisation!$C$125,M203=4),-1,IF(OR(M203=Localisation!$C$126,M203=3),0,IF(OR(M203=Localisation!$C$127,M203=2),2,IF(OR(M203=Localisation!$C$128,M203=1),4)))))</f>
        <v>0</v>
      </c>
      <c r="AI203" s="11" t="b">
        <f>IF(OR(N203=Localisation!$C$118,N203=5),4,IF(OR(N203=Localisation!$C$119,N203=4),2,IF(OR(N203=Localisation!$C$120,N203=3),0,IF(OR(N203=Localisation!$C$121,N203=2),-1,IF(OR(N203=Localisation!$C$122,N203=1),-2)))))</f>
        <v>0</v>
      </c>
      <c r="AJ203" s="11" t="b">
        <f>IF(OR(O203=Localisation!$C$124,O203=5),-2,IF(OR(O203=Localisation!$C$125,O203=4),-1,IF(OR(O203=Localisation!$C$126,O203=3),0,IF(OR(O203=Localisation!$C$127,O203=2),2,IF(OR(O203=Localisation!$C$128,O203=1),4)))))</f>
        <v>0</v>
      </c>
      <c r="AK203" s="11" t="b">
        <f>IF(OR(P203=Localisation!$C$118,P203=5),4,IF(OR(P203=Localisation!$C$119,P203=4),2,IF(OR(P203=Localisation!$C$120,P203=3),0,IF(OR(P203=Localisation!$C$121,P203=2),-1,IF(OR(P203=Localisation!$C$122,P203=1),-2)))))</f>
        <v>0</v>
      </c>
      <c r="AL203" s="11" t="b">
        <f>IF(OR(Q203=Localisation!$C$124,Q203=5),-2,IF(OR(Q203=Localisation!$C$125,Q203=4),-1,IF(OR(Q203=Localisation!$C$126,Q203=3),0,IF(OR(Q203=Localisation!$C$127,Q203=2),2,IF(OR(Q203=Localisation!$C$128,Q203=1),4)))))</f>
        <v>0</v>
      </c>
      <c r="AM203" s="11" t="b">
        <f>IF(OR(R203=Localisation!$C$118,R203=5),4,IF(OR(R203=Localisation!$C$119,R203=4),2,IF(OR(R203=Localisation!$C$120,R203=3),0,IF(OR(R203=Localisation!$C$121,R203=2),-1,IF(OR(R203=Localisation!$C$122,R203=1),-2)))))</f>
        <v>0</v>
      </c>
      <c r="AN203" s="11" t="b">
        <f>IF(OR(S203=Localisation!$C$124,S203=5),-2,IF(OR(S203=Localisation!$C$125,S203=4),-1,IF(OR(S203=Localisation!$C$126,S203=3),0,IF(OR(S203=Localisation!$C$127,S203=2),2,IF(OR(S203=Localisation!$C$128,S203=1),4)))))</f>
        <v>0</v>
      </c>
      <c r="AO203" s="11" t="b">
        <f>IF(OR(T203=Localisation!$C$118,T203=5),4,IF(OR(T203=Localisation!$C$119,T203=4),2,IF(OR(T203=Localisation!$C$120,T203=3),0,IF(OR(T203=Localisation!$C$121,T203=2),-1,IF(OR(T203=Localisation!$C$122,T203=1),-2)))))</f>
        <v>0</v>
      </c>
      <c r="AP203" s="11" t="b">
        <f>IF(OR(U203=Localisation!$C$124,U203=5),-2,IF(OR(U203=Localisation!$C$125,U203=4),-1,IF(OR(U203=Localisation!$C$126,U203=3),0,IF(OR(U203=Localisation!$C$127,U203=2),2,IF(OR(U203=Localisation!$C$128,U203=1),4)))))</f>
        <v>0</v>
      </c>
      <c r="AR203" s="11" t="str">
        <f t="shared" si="67"/>
        <v>ЛОЖЬЛОЖЬ</v>
      </c>
      <c r="AS203" s="11" t="str">
        <f t="shared" si="68"/>
        <v>ЛОЖЬЛОЖЬ</v>
      </c>
      <c r="AT203" s="11" t="str">
        <f t="shared" si="69"/>
        <v>ЛОЖЬЛОЖЬ</v>
      </c>
      <c r="AU203" s="11" t="str">
        <f t="shared" si="70"/>
        <v>ЛОЖЬЛОЖЬ</v>
      </c>
      <c r="AV203" s="11" t="str">
        <f t="shared" si="71"/>
        <v>ЛОЖЬЛОЖЬ</v>
      </c>
      <c r="AW203" s="11" t="str">
        <f t="shared" si="72"/>
        <v>ЛОЖЬЛОЖЬ</v>
      </c>
      <c r="AX203" s="11" t="str">
        <f t="shared" si="73"/>
        <v>ЛОЖЬЛОЖЬ</v>
      </c>
      <c r="AY203" s="11" t="str">
        <f t="shared" si="74"/>
        <v>ЛОЖЬЛОЖЬ</v>
      </c>
      <c r="AZ203" s="11" t="str">
        <f t="shared" si="75"/>
        <v>ЛОЖЬЛОЖЬ</v>
      </c>
      <c r="BA203" s="11" t="str">
        <f t="shared" si="76"/>
        <v>ЛОЖЬЛОЖЬ</v>
      </c>
      <c r="BC203" s="11" t="str">
        <f t="shared" si="77"/>
        <v/>
      </c>
      <c r="BD203" s="11" t="str">
        <f t="shared" si="78"/>
        <v/>
      </c>
      <c r="BE203" s="11" t="str">
        <f t="shared" si="79"/>
        <v/>
      </c>
      <c r="BF203" s="11" t="str">
        <f t="shared" si="80"/>
        <v/>
      </c>
      <c r="BG203" s="11" t="str">
        <f t="shared" si="81"/>
        <v/>
      </c>
      <c r="BH203" s="11" t="str">
        <f t="shared" si="82"/>
        <v/>
      </c>
      <c r="BI203" s="11" t="str">
        <f t="shared" si="83"/>
        <v/>
      </c>
      <c r="BJ203" s="11" t="str">
        <f t="shared" si="84"/>
        <v/>
      </c>
      <c r="BK203" s="11" t="str">
        <f t="shared" si="85"/>
        <v/>
      </c>
      <c r="BL203" s="11" t="str">
        <f t="shared" si="86"/>
        <v/>
      </c>
    </row>
    <row r="204" spans="2:64" x14ac:dyDescent="0.3">
      <c r="B204"/>
      <c r="C204"/>
      <c r="D204"/>
      <c r="E204"/>
      <c r="F204"/>
      <c r="G204"/>
      <c r="H204"/>
      <c r="I204"/>
      <c r="J204"/>
      <c r="K204"/>
      <c r="L204"/>
      <c r="M204"/>
      <c r="N204"/>
      <c r="O204"/>
      <c r="P204"/>
      <c r="Q204"/>
      <c r="R204"/>
      <c r="S204"/>
      <c r="T204"/>
      <c r="U204"/>
      <c r="W204" s="11" t="b">
        <f>IF(OR(B204=Localisation!$C$118,B204=5),4,IF(OR(B204=Localisation!$C$119,B204=4),2,IF(OR(B204=Localisation!$C$120,B204=3),0,IF(OR(B204=Localisation!$C$121,B204=2),-1,IF(OR(B204=Localisation!$C$122,B204=1),-2)))))</f>
        <v>0</v>
      </c>
      <c r="X204" s="11" t="b">
        <f>IF(OR(C204=Localisation!$C$124,C204=5),-2,IF(OR(C204=Localisation!$C$125,C204=4),-1,IF(OR(C204=Localisation!$C$126,C204=3),0,IF(OR(C204=Localisation!$C$127,C204=2),2,IF(OR(C204=Localisation!$C$128,C204=1),4)))))</f>
        <v>0</v>
      </c>
      <c r="Y204" s="11" t="b">
        <f>IF(OR(D204=Localisation!$C$118,D204=5),4,IF(OR(D204=Localisation!$C$119,D204=4),2,IF(OR(D204=Localisation!$C$120,D204=3),0,IF(OR(D204=Localisation!$C$121,D204=2),-1,IF(OR(D204=Localisation!$C$122,D204=1),-2)))))</f>
        <v>0</v>
      </c>
      <c r="Z204" s="11" t="b">
        <f>IF(OR(E204=Localisation!$C$124,E204=5),-2,IF(OR(E204=Localisation!$C$125,E204=4),-1,IF(OR(E204=Localisation!$C$126,E204=3),0,IF(OR(E204=Localisation!$C$127,E204=2),2,IF(OR(E204=Localisation!$C$128,E204=1),4)))))</f>
        <v>0</v>
      </c>
      <c r="AA204" s="11" t="b">
        <f>IF(OR(F204=Localisation!$C$118,F204=5),4,IF(OR(F204=Localisation!$C$119,F204=4),2,IF(OR(F204=Localisation!$C$120,F204=3),0,IF(OR(F204=Localisation!$C$121,F204=2),-1,IF(OR(F204=Localisation!$C$122,F204=1),-2)))))</f>
        <v>0</v>
      </c>
      <c r="AB204" s="11" t="b">
        <f>IF(OR(G204=Localisation!$C$124,G204=5),-2,IF(OR(G204=Localisation!$C$125,G204=4),-1,IF(OR(G204=Localisation!$C$126,G204=3),0,IF(OR(G204=Localisation!$C$127,G204=2),2,IF(OR(G204=Localisation!$C$128,G204=1),4)))))</f>
        <v>0</v>
      </c>
      <c r="AC204" s="11" t="b">
        <f>IF(OR(H204=Localisation!$C$118,H204=5),4,IF(OR(H204=Localisation!$C$119,H204=4),2,IF(OR(H204=Localisation!$C$120,H204=3),0,IF(OR(H204=Localisation!$C$121,H204=2),-1,IF(OR(H204=Localisation!$C$122,H204=1),-2)))))</f>
        <v>0</v>
      </c>
      <c r="AD204" s="11" t="b">
        <f>IF(OR(I204=Localisation!$C$124,I204=5),-2,IF(OR(I204=Localisation!$C$125,I204=4),-1,IF(OR(I204=Localisation!$C$126,I204=3),0,IF(OR(I204=Localisation!$C$127,I204=2),2,IF(OR(I204=Localisation!$C$128,I204=1),4)))))</f>
        <v>0</v>
      </c>
      <c r="AE204" s="11" t="b">
        <f>IF(OR(J204=Localisation!$C$118,J204=5),4,IF(OR(J204=Localisation!$C$119,J204=4),2,IF(OR(J204=Localisation!$C$120,J204=3),0,IF(OR(J204=Localisation!$C$121,J204=2),-1,IF(OR(J204=Localisation!$C$122,J204=1),-2)))))</f>
        <v>0</v>
      </c>
      <c r="AF204" s="11" t="b">
        <f>IF(OR(K204=Localisation!$C$124,K204=5),-2,IF(OR(K204=Localisation!$C$125,K204=4),-1,IF(OR(K204=Localisation!$C$126,K204=3),0,IF(OR(K204=Localisation!$C$127,K204=2),2,IF(OR(K204=Localisation!$C$128,K204=1),4)))))</f>
        <v>0</v>
      </c>
      <c r="AG204" s="11" t="b">
        <f>IF(OR(L204=Localisation!$C$118,L204=5),4,IF(OR(L204=Localisation!$C$119,L204=4),2,IF(OR(L204=Localisation!$C$120,L204=3),0,IF(OR(L204=Localisation!$C$121,L204=2),-1,IF(OR(L204=Localisation!$C$122,L204=1),-2)))))</f>
        <v>0</v>
      </c>
      <c r="AH204" s="11" t="b">
        <f>IF(OR(M204=Localisation!$C$124,M204=5),-2,IF(OR(M204=Localisation!$C$125,M204=4),-1,IF(OR(M204=Localisation!$C$126,M204=3),0,IF(OR(M204=Localisation!$C$127,M204=2),2,IF(OR(M204=Localisation!$C$128,M204=1),4)))))</f>
        <v>0</v>
      </c>
      <c r="AI204" s="11" t="b">
        <f>IF(OR(N204=Localisation!$C$118,N204=5),4,IF(OR(N204=Localisation!$C$119,N204=4),2,IF(OR(N204=Localisation!$C$120,N204=3),0,IF(OR(N204=Localisation!$C$121,N204=2),-1,IF(OR(N204=Localisation!$C$122,N204=1),-2)))))</f>
        <v>0</v>
      </c>
      <c r="AJ204" s="11" t="b">
        <f>IF(OR(O204=Localisation!$C$124,O204=5),-2,IF(OR(O204=Localisation!$C$125,O204=4),-1,IF(OR(O204=Localisation!$C$126,O204=3),0,IF(OR(O204=Localisation!$C$127,O204=2),2,IF(OR(O204=Localisation!$C$128,O204=1),4)))))</f>
        <v>0</v>
      </c>
      <c r="AK204" s="11" t="b">
        <f>IF(OR(P204=Localisation!$C$118,P204=5),4,IF(OR(P204=Localisation!$C$119,P204=4),2,IF(OR(P204=Localisation!$C$120,P204=3),0,IF(OR(P204=Localisation!$C$121,P204=2),-1,IF(OR(P204=Localisation!$C$122,P204=1),-2)))))</f>
        <v>0</v>
      </c>
      <c r="AL204" s="11" t="b">
        <f>IF(OR(Q204=Localisation!$C$124,Q204=5),-2,IF(OR(Q204=Localisation!$C$125,Q204=4),-1,IF(OR(Q204=Localisation!$C$126,Q204=3),0,IF(OR(Q204=Localisation!$C$127,Q204=2),2,IF(OR(Q204=Localisation!$C$128,Q204=1),4)))))</f>
        <v>0</v>
      </c>
      <c r="AM204" s="11" t="b">
        <f>IF(OR(R204=Localisation!$C$118,R204=5),4,IF(OR(R204=Localisation!$C$119,R204=4),2,IF(OR(R204=Localisation!$C$120,R204=3),0,IF(OR(R204=Localisation!$C$121,R204=2),-1,IF(OR(R204=Localisation!$C$122,R204=1),-2)))))</f>
        <v>0</v>
      </c>
      <c r="AN204" s="11" t="b">
        <f>IF(OR(S204=Localisation!$C$124,S204=5),-2,IF(OR(S204=Localisation!$C$125,S204=4),-1,IF(OR(S204=Localisation!$C$126,S204=3),0,IF(OR(S204=Localisation!$C$127,S204=2),2,IF(OR(S204=Localisation!$C$128,S204=1),4)))))</f>
        <v>0</v>
      </c>
      <c r="AO204" s="11" t="b">
        <f>IF(OR(T204=Localisation!$C$118,T204=5),4,IF(OR(T204=Localisation!$C$119,T204=4),2,IF(OR(T204=Localisation!$C$120,T204=3),0,IF(OR(T204=Localisation!$C$121,T204=2),-1,IF(OR(T204=Localisation!$C$122,T204=1),-2)))))</f>
        <v>0</v>
      </c>
      <c r="AP204" s="11" t="b">
        <f>IF(OR(U204=Localisation!$C$124,U204=5),-2,IF(OR(U204=Localisation!$C$125,U204=4),-1,IF(OR(U204=Localisation!$C$126,U204=3),0,IF(OR(U204=Localisation!$C$127,U204=2),2,IF(OR(U204=Localisation!$C$128,U204=1),4)))))</f>
        <v>0</v>
      </c>
      <c r="AR204" s="11" t="str">
        <f t="shared" si="67"/>
        <v>ЛОЖЬЛОЖЬ</v>
      </c>
      <c r="AS204" s="11" t="str">
        <f t="shared" si="68"/>
        <v>ЛОЖЬЛОЖЬ</v>
      </c>
      <c r="AT204" s="11" t="str">
        <f t="shared" si="69"/>
        <v>ЛОЖЬЛОЖЬ</v>
      </c>
      <c r="AU204" s="11" t="str">
        <f t="shared" si="70"/>
        <v>ЛОЖЬЛОЖЬ</v>
      </c>
      <c r="AV204" s="11" t="str">
        <f t="shared" si="71"/>
        <v>ЛОЖЬЛОЖЬ</v>
      </c>
      <c r="AW204" s="11" t="str">
        <f t="shared" si="72"/>
        <v>ЛОЖЬЛОЖЬ</v>
      </c>
      <c r="AX204" s="11" t="str">
        <f t="shared" si="73"/>
        <v>ЛОЖЬЛОЖЬ</v>
      </c>
      <c r="AY204" s="11" t="str">
        <f t="shared" si="74"/>
        <v>ЛОЖЬЛОЖЬ</v>
      </c>
      <c r="AZ204" s="11" t="str">
        <f t="shared" si="75"/>
        <v>ЛОЖЬЛОЖЬ</v>
      </c>
      <c r="BA204" s="11" t="str">
        <f t="shared" si="76"/>
        <v>ЛОЖЬЛОЖЬ</v>
      </c>
      <c r="BC204" s="11" t="str">
        <f t="shared" si="77"/>
        <v/>
      </c>
      <c r="BD204" s="11" t="str">
        <f t="shared" si="78"/>
        <v/>
      </c>
      <c r="BE204" s="11" t="str">
        <f t="shared" si="79"/>
        <v/>
      </c>
      <c r="BF204" s="11" t="str">
        <f t="shared" si="80"/>
        <v/>
      </c>
      <c r="BG204" s="11" t="str">
        <f t="shared" si="81"/>
        <v/>
      </c>
      <c r="BH204" s="11" t="str">
        <f t="shared" si="82"/>
        <v/>
      </c>
      <c r="BI204" s="11" t="str">
        <f t="shared" si="83"/>
        <v/>
      </c>
      <c r="BJ204" s="11" t="str">
        <f t="shared" si="84"/>
        <v/>
      </c>
      <c r="BK204" s="11" t="str">
        <f t="shared" si="85"/>
        <v/>
      </c>
      <c r="BL204" s="11" t="str">
        <f t="shared" si="86"/>
        <v/>
      </c>
    </row>
    <row r="205" spans="2:64" x14ac:dyDescent="0.3">
      <c r="W205" s="11" t="b">
        <f>IF(OR(B205=Localisation!$C$118,B205=5),4,IF(OR(B205=Localisation!$C$119,B205=4),2,IF(OR(B205=Localisation!$C$120,B205=3),0,IF(OR(B205=Localisation!$C$121,B205=2),-1,IF(OR(B205=Localisation!$C$122,B205=1),-2)))))</f>
        <v>0</v>
      </c>
      <c r="X205" s="11" t="b">
        <f>IF(OR(C205=Localisation!$C$124,C205=5),-2,IF(OR(C205=Localisation!$C$125,C205=4),-1,IF(OR(C205=Localisation!$C$126,C205=3),0,IF(OR(C205=Localisation!$C$127,C205=2),2,IF(OR(C205=Localisation!$C$128,C205=1),4)))))</f>
        <v>0</v>
      </c>
      <c r="Y205" s="11" t="b">
        <f>IF(OR(D205=Localisation!$C$118,D205=5),4,IF(OR(D205=Localisation!$C$119,D205=4),2,IF(OR(D205=Localisation!$C$120,D205=3),0,IF(OR(D205=Localisation!$C$121,D205=2),-1,IF(OR(D205=Localisation!$C$122,D205=1),-2)))))</f>
        <v>0</v>
      </c>
      <c r="Z205" s="11" t="b">
        <f>IF(OR(E205=Localisation!$C$124,E205=5),-2,IF(OR(E205=Localisation!$C$125,E205=4),-1,IF(OR(E205=Localisation!$C$126,E205=3),0,IF(OR(E205=Localisation!$C$127,E205=2),2,IF(OR(E205=Localisation!$C$128,E205=1),4)))))</f>
        <v>0</v>
      </c>
      <c r="AA205" s="11" t="b">
        <f>IF(OR(F205=Localisation!$C$118,F205=5),4,IF(OR(F205=Localisation!$C$119,F205=4),2,IF(OR(F205=Localisation!$C$120,F205=3),0,IF(OR(F205=Localisation!$C$121,F205=2),-1,IF(OR(F205=Localisation!$C$122,F205=1),-2)))))</f>
        <v>0</v>
      </c>
      <c r="AB205" s="11" t="b">
        <f>IF(OR(G205=Localisation!$C$124,G205=5),-2,IF(OR(G205=Localisation!$C$125,G205=4),-1,IF(OR(G205=Localisation!$C$126,G205=3),0,IF(OR(G205=Localisation!$C$127,G205=2),2,IF(OR(G205=Localisation!$C$128,G205=1),4)))))</f>
        <v>0</v>
      </c>
      <c r="AC205" s="11" t="b">
        <f>IF(OR(H205=Localisation!$C$118,H205=5),4,IF(OR(H205=Localisation!$C$119,H205=4),2,IF(OR(H205=Localisation!$C$120,H205=3),0,IF(OR(H205=Localisation!$C$121,H205=2),-1,IF(OR(H205=Localisation!$C$122,H205=1),-2)))))</f>
        <v>0</v>
      </c>
      <c r="AD205" s="11" t="b">
        <f>IF(OR(I205=Localisation!$C$124,I205=5),-2,IF(OR(I205=Localisation!$C$125,I205=4),-1,IF(OR(I205=Localisation!$C$126,I205=3),0,IF(OR(I205=Localisation!$C$127,I205=2),2,IF(OR(I205=Localisation!$C$128,I205=1),4)))))</f>
        <v>0</v>
      </c>
      <c r="AE205" s="11" t="b">
        <f>IF(OR(J205=Localisation!$C$118,J205=5),4,IF(OR(J205=Localisation!$C$119,J205=4),2,IF(OR(J205=Localisation!$C$120,J205=3),0,IF(OR(J205=Localisation!$C$121,J205=2),-1,IF(OR(J205=Localisation!$C$122,J205=1),-2)))))</f>
        <v>0</v>
      </c>
      <c r="AF205" s="11" t="b">
        <f>IF(OR(K205=Localisation!$C$124,K205=5),-2,IF(OR(K205=Localisation!$C$125,K205=4),-1,IF(OR(K205=Localisation!$C$126,K205=3),0,IF(OR(K205=Localisation!$C$127,K205=2),2,IF(OR(K205=Localisation!$C$128,K205=1),4)))))</f>
        <v>0</v>
      </c>
      <c r="AG205" s="11" t="b">
        <f>IF(OR(L205=Localisation!$C$118,L205=5),4,IF(OR(L205=Localisation!$C$119,L205=4),2,IF(OR(L205=Localisation!$C$120,L205=3),0,IF(OR(L205=Localisation!$C$121,L205=2),-1,IF(OR(L205=Localisation!$C$122,L205=1),-2)))))</f>
        <v>0</v>
      </c>
      <c r="AH205" s="11" t="b">
        <f>IF(OR(M205=Localisation!$C$124,M205=5),-2,IF(OR(M205=Localisation!$C$125,M205=4),-1,IF(OR(M205=Localisation!$C$126,M205=3),0,IF(OR(M205=Localisation!$C$127,M205=2),2,IF(OR(M205=Localisation!$C$128,M205=1),4)))))</f>
        <v>0</v>
      </c>
      <c r="AI205" s="11" t="b">
        <f>IF(OR(N205=Localisation!$C$118,N205=5),4,IF(OR(N205=Localisation!$C$119,N205=4),2,IF(OR(N205=Localisation!$C$120,N205=3),0,IF(OR(N205=Localisation!$C$121,N205=2),-1,IF(OR(N205=Localisation!$C$122,N205=1),-2)))))</f>
        <v>0</v>
      </c>
      <c r="AJ205" s="11" t="b">
        <f>IF(OR(O205=Localisation!$C$124,O205=5),-2,IF(OR(O205=Localisation!$C$125,O205=4),-1,IF(OR(O205=Localisation!$C$126,O205=3),0,IF(OR(O205=Localisation!$C$127,O205=2),2,IF(OR(O205=Localisation!$C$128,O205=1),4)))))</f>
        <v>0</v>
      </c>
      <c r="AK205" s="11" t="b">
        <f>IF(OR(P205=Localisation!$C$118,P205=5),4,IF(OR(P205=Localisation!$C$119,P205=4),2,IF(OR(P205=Localisation!$C$120,P205=3),0,IF(OR(P205=Localisation!$C$121,P205=2),-1,IF(OR(P205=Localisation!$C$122,P205=1),-2)))))</f>
        <v>0</v>
      </c>
      <c r="AL205" s="11" t="b">
        <f>IF(OR(Q205=Localisation!$C$124,Q205=5),-2,IF(OR(Q205=Localisation!$C$125,Q205=4),-1,IF(OR(Q205=Localisation!$C$126,Q205=3),0,IF(OR(Q205=Localisation!$C$127,Q205=2),2,IF(OR(Q205=Localisation!$C$128,Q205=1),4)))))</f>
        <v>0</v>
      </c>
      <c r="AM205" s="11" t="b">
        <f>IF(OR(R205=Localisation!$C$118,R205=5),4,IF(OR(R205=Localisation!$C$119,R205=4),2,IF(OR(R205=Localisation!$C$120,R205=3),0,IF(OR(R205=Localisation!$C$121,R205=2),-1,IF(OR(R205=Localisation!$C$122,R205=1),-2)))))</f>
        <v>0</v>
      </c>
      <c r="AN205" s="11" t="b">
        <f>IF(OR(S205=Localisation!$C$124,S205=5),-2,IF(OR(S205=Localisation!$C$125,S205=4),-1,IF(OR(S205=Localisation!$C$126,S205=3),0,IF(OR(S205=Localisation!$C$127,S205=2),2,IF(OR(S205=Localisation!$C$128,S205=1),4)))))</f>
        <v>0</v>
      </c>
      <c r="AO205" s="11" t="b">
        <f>IF(OR(T205=Localisation!$C$118,T205=5),4,IF(OR(T205=Localisation!$C$119,T205=4),2,IF(OR(T205=Localisation!$C$120,T205=3),0,IF(OR(T205=Localisation!$C$121,T205=2),-1,IF(OR(T205=Localisation!$C$122,T205=1),-2)))))</f>
        <v>0</v>
      </c>
      <c r="AP205" s="11" t="b">
        <f>IF(OR(U205=Localisation!$C$124,U205=5),-2,IF(OR(U205=Localisation!$C$125,U205=4),-1,IF(OR(U205=Localisation!$C$126,U205=3),0,IF(OR(U205=Localisation!$C$127,U205=2),2,IF(OR(U205=Localisation!$C$128,U205=1),4)))))</f>
        <v>0</v>
      </c>
      <c r="AR205" s="11" t="str">
        <f t="shared" si="67"/>
        <v>ЛОЖЬЛОЖЬ</v>
      </c>
      <c r="AS205" s="11" t="str">
        <f t="shared" si="68"/>
        <v>ЛОЖЬЛОЖЬ</v>
      </c>
      <c r="AT205" s="11" t="str">
        <f t="shared" si="69"/>
        <v>ЛОЖЬЛОЖЬ</v>
      </c>
      <c r="AU205" s="11" t="str">
        <f t="shared" si="70"/>
        <v>ЛОЖЬЛОЖЬ</v>
      </c>
      <c r="AV205" s="11" t="str">
        <f t="shared" si="71"/>
        <v>ЛОЖЬЛОЖЬ</v>
      </c>
      <c r="AW205" s="11" t="str">
        <f t="shared" si="72"/>
        <v>ЛОЖЬЛОЖЬ</v>
      </c>
      <c r="AX205" s="11" t="str">
        <f t="shared" si="73"/>
        <v>ЛОЖЬЛОЖЬ</v>
      </c>
      <c r="AY205" s="11" t="str">
        <f t="shared" si="74"/>
        <v>ЛОЖЬЛОЖЬ</v>
      </c>
      <c r="AZ205" s="11" t="str">
        <f t="shared" si="75"/>
        <v>ЛОЖЬЛОЖЬ</v>
      </c>
      <c r="BA205" s="11" t="str">
        <f t="shared" si="76"/>
        <v>ЛОЖЬЛОЖЬ</v>
      </c>
      <c r="BC205" s="11" t="str">
        <f t="shared" si="77"/>
        <v/>
      </c>
      <c r="BD205" s="11" t="str">
        <f t="shared" si="78"/>
        <v/>
      </c>
      <c r="BE205" s="11" t="str">
        <f t="shared" si="79"/>
        <v/>
      </c>
      <c r="BF205" s="11" t="str">
        <f t="shared" si="80"/>
        <v/>
      </c>
      <c r="BG205" s="11" t="str">
        <f t="shared" si="81"/>
        <v/>
      </c>
      <c r="BH205" s="11" t="str">
        <f t="shared" si="82"/>
        <v/>
      </c>
      <c r="BI205" s="11" t="str">
        <f t="shared" si="83"/>
        <v/>
      </c>
      <c r="BJ205" s="11" t="str">
        <f t="shared" si="84"/>
        <v/>
      </c>
      <c r="BK205" s="11" t="str">
        <f t="shared" si="85"/>
        <v/>
      </c>
      <c r="BL205" s="11" t="str">
        <f t="shared" si="86"/>
        <v/>
      </c>
    </row>
    <row r="206" spans="2:64" x14ac:dyDescent="0.3">
      <c r="W206" s="11" t="b">
        <f>IF(OR(B206=Localisation!$C$118,B206=5),4,IF(OR(B206=Localisation!$C$119,B206=4),2,IF(OR(B206=Localisation!$C$120,B206=3),0,IF(OR(B206=Localisation!$C$121,B206=2),-1,IF(OR(B206=Localisation!$C$122,B206=1),-2)))))</f>
        <v>0</v>
      </c>
      <c r="X206" s="11" t="b">
        <f>IF(OR(C206=Localisation!$C$124,C206=5),-2,IF(OR(C206=Localisation!$C$125,C206=4),-1,IF(OR(C206=Localisation!$C$126,C206=3),0,IF(OR(C206=Localisation!$C$127,C206=2),2,IF(OR(C206=Localisation!$C$128,C206=1),4)))))</f>
        <v>0</v>
      </c>
      <c r="Y206" s="11" t="b">
        <f>IF(OR(D206=Localisation!$C$118,D206=5),4,IF(OR(D206=Localisation!$C$119,D206=4),2,IF(OR(D206=Localisation!$C$120,D206=3),0,IF(OR(D206=Localisation!$C$121,D206=2),-1,IF(OR(D206=Localisation!$C$122,D206=1),-2)))))</f>
        <v>0</v>
      </c>
      <c r="Z206" s="11" t="b">
        <f>IF(OR(E206=Localisation!$C$124,E206=5),-2,IF(OR(E206=Localisation!$C$125,E206=4),-1,IF(OR(E206=Localisation!$C$126,E206=3),0,IF(OR(E206=Localisation!$C$127,E206=2),2,IF(OR(E206=Localisation!$C$128,E206=1),4)))))</f>
        <v>0</v>
      </c>
      <c r="AA206" s="11" t="b">
        <f>IF(OR(F206=Localisation!$C$118,F206=5),4,IF(OR(F206=Localisation!$C$119,F206=4),2,IF(OR(F206=Localisation!$C$120,F206=3),0,IF(OR(F206=Localisation!$C$121,F206=2),-1,IF(OR(F206=Localisation!$C$122,F206=1),-2)))))</f>
        <v>0</v>
      </c>
      <c r="AB206" s="11" t="b">
        <f>IF(OR(G206=Localisation!$C$124,G206=5),-2,IF(OR(G206=Localisation!$C$125,G206=4),-1,IF(OR(G206=Localisation!$C$126,G206=3),0,IF(OR(G206=Localisation!$C$127,G206=2),2,IF(OR(G206=Localisation!$C$128,G206=1),4)))))</f>
        <v>0</v>
      </c>
      <c r="AC206" s="11" t="b">
        <f>IF(OR(H206=Localisation!$C$118,H206=5),4,IF(OR(H206=Localisation!$C$119,H206=4),2,IF(OR(H206=Localisation!$C$120,H206=3),0,IF(OR(H206=Localisation!$C$121,H206=2),-1,IF(OR(H206=Localisation!$C$122,H206=1),-2)))))</f>
        <v>0</v>
      </c>
      <c r="AD206" s="11" t="b">
        <f>IF(OR(I206=Localisation!$C$124,I206=5),-2,IF(OR(I206=Localisation!$C$125,I206=4),-1,IF(OR(I206=Localisation!$C$126,I206=3),0,IF(OR(I206=Localisation!$C$127,I206=2),2,IF(OR(I206=Localisation!$C$128,I206=1),4)))))</f>
        <v>0</v>
      </c>
      <c r="AE206" s="11" t="b">
        <f>IF(OR(J206=Localisation!$C$118,J206=5),4,IF(OR(J206=Localisation!$C$119,J206=4),2,IF(OR(J206=Localisation!$C$120,J206=3),0,IF(OR(J206=Localisation!$C$121,J206=2),-1,IF(OR(J206=Localisation!$C$122,J206=1),-2)))))</f>
        <v>0</v>
      </c>
      <c r="AF206" s="11" t="b">
        <f>IF(OR(K206=Localisation!$C$124,K206=5),-2,IF(OR(K206=Localisation!$C$125,K206=4),-1,IF(OR(K206=Localisation!$C$126,K206=3),0,IF(OR(K206=Localisation!$C$127,K206=2),2,IF(OR(K206=Localisation!$C$128,K206=1),4)))))</f>
        <v>0</v>
      </c>
      <c r="AG206" s="11" t="b">
        <f>IF(OR(L206=Localisation!$C$118,L206=5),4,IF(OR(L206=Localisation!$C$119,L206=4),2,IF(OR(L206=Localisation!$C$120,L206=3),0,IF(OR(L206=Localisation!$C$121,L206=2),-1,IF(OR(L206=Localisation!$C$122,L206=1),-2)))))</f>
        <v>0</v>
      </c>
      <c r="AH206" s="11" t="b">
        <f>IF(OR(M206=Localisation!$C$124,M206=5),-2,IF(OR(M206=Localisation!$C$125,M206=4),-1,IF(OR(M206=Localisation!$C$126,M206=3),0,IF(OR(M206=Localisation!$C$127,M206=2),2,IF(OR(M206=Localisation!$C$128,M206=1),4)))))</f>
        <v>0</v>
      </c>
      <c r="AI206" s="11" t="b">
        <f>IF(OR(N206=Localisation!$C$118,N206=5),4,IF(OR(N206=Localisation!$C$119,N206=4),2,IF(OR(N206=Localisation!$C$120,N206=3),0,IF(OR(N206=Localisation!$C$121,N206=2),-1,IF(OR(N206=Localisation!$C$122,N206=1),-2)))))</f>
        <v>0</v>
      </c>
      <c r="AJ206" s="11" t="b">
        <f>IF(OR(O206=Localisation!$C$124,O206=5),-2,IF(OR(O206=Localisation!$C$125,O206=4),-1,IF(OR(O206=Localisation!$C$126,O206=3),0,IF(OR(O206=Localisation!$C$127,O206=2),2,IF(OR(O206=Localisation!$C$128,O206=1),4)))))</f>
        <v>0</v>
      </c>
      <c r="AK206" s="11" t="b">
        <f>IF(OR(P206=Localisation!$C$118,P206=5),4,IF(OR(P206=Localisation!$C$119,P206=4),2,IF(OR(P206=Localisation!$C$120,P206=3),0,IF(OR(P206=Localisation!$C$121,P206=2),-1,IF(OR(P206=Localisation!$C$122,P206=1),-2)))))</f>
        <v>0</v>
      </c>
      <c r="AL206" s="11" t="b">
        <f>IF(OR(Q206=Localisation!$C$124,Q206=5),-2,IF(OR(Q206=Localisation!$C$125,Q206=4),-1,IF(OR(Q206=Localisation!$C$126,Q206=3),0,IF(OR(Q206=Localisation!$C$127,Q206=2),2,IF(OR(Q206=Localisation!$C$128,Q206=1),4)))))</f>
        <v>0</v>
      </c>
      <c r="AM206" s="11" t="b">
        <f>IF(OR(R206=Localisation!$C$118,R206=5),4,IF(OR(R206=Localisation!$C$119,R206=4),2,IF(OR(R206=Localisation!$C$120,R206=3),0,IF(OR(R206=Localisation!$C$121,R206=2),-1,IF(OR(R206=Localisation!$C$122,R206=1),-2)))))</f>
        <v>0</v>
      </c>
      <c r="AN206" s="11" t="b">
        <f>IF(OR(S206=Localisation!$C$124,S206=5),-2,IF(OR(S206=Localisation!$C$125,S206=4),-1,IF(OR(S206=Localisation!$C$126,S206=3),0,IF(OR(S206=Localisation!$C$127,S206=2),2,IF(OR(S206=Localisation!$C$128,S206=1),4)))))</f>
        <v>0</v>
      </c>
      <c r="AO206" s="11" t="b">
        <f>IF(OR(T206=Localisation!$C$118,T206=5),4,IF(OR(T206=Localisation!$C$119,T206=4),2,IF(OR(T206=Localisation!$C$120,T206=3),0,IF(OR(T206=Localisation!$C$121,T206=2),-1,IF(OR(T206=Localisation!$C$122,T206=1),-2)))))</f>
        <v>0</v>
      </c>
      <c r="AP206" s="11" t="b">
        <f>IF(OR(U206=Localisation!$C$124,U206=5),-2,IF(OR(U206=Localisation!$C$125,U206=4),-1,IF(OR(U206=Localisation!$C$126,U206=3),0,IF(OR(U206=Localisation!$C$127,U206=2),2,IF(OR(U206=Localisation!$C$128,U206=1),4)))))</f>
        <v>0</v>
      </c>
      <c r="AR206" s="11" t="str">
        <f t="shared" si="67"/>
        <v>ЛОЖЬЛОЖЬ</v>
      </c>
      <c r="AS206" s="11" t="str">
        <f t="shared" si="68"/>
        <v>ЛОЖЬЛОЖЬ</v>
      </c>
      <c r="AT206" s="11" t="str">
        <f t="shared" si="69"/>
        <v>ЛОЖЬЛОЖЬ</v>
      </c>
      <c r="AU206" s="11" t="str">
        <f t="shared" si="70"/>
        <v>ЛОЖЬЛОЖЬ</v>
      </c>
      <c r="AV206" s="11" t="str">
        <f t="shared" si="71"/>
        <v>ЛОЖЬЛОЖЬ</v>
      </c>
      <c r="AW206" s="11" t="str">
        <f t="shared" si="72"/>
        <v>ЛОЖЬЛОЖЬ</v>
      </c>
      <c r="AX206" s="11" t="str">
        <f t="shared" si="73"/>
        <v>ЛОЖЬЛОЖЬ</v>
      </c>
      <c r="AY206" s="11" t="str">
        <f t="shared" si="74"/>
        <v>ЛОЖЬЛОЖЬ</v>
      </c>
      <c r="AZ206" s="11" t="str">
        <f t="shared" si="75"/>
        <v>ЛОЖЬЛОЖЬ</v>
      </c>
      <c r="BA206" s="11" t="str">
        <f t="shared" si="76"/>
        <v>ЛОЖЬЛОЖЬ</v>
      </c>
      <c r="BC206" s="11" t="str">
        <f t="shared" si="77"/>
        <v/>
      </c>
      <c r="BD206" s="11" t="str">
        <f t="shared" si="78"/>
        <v/>
      </c>
      <c r="BE206" s="11" t="str">
        <f t="shared" si="79"/>
        <v/>
      </c>
      <c r="BF206" s="11" t="str">
        <f t="shared" si="80"/>
        <v/>
      </c>
      <c r="BG206" s="11" t="str">
        <f t="shared" si="81"/>
        <v/>
      </c>
      <c r="BH206" s="11" t="str">
        <f t="shared" si="82"/>
        <v/>
      </c>
      <c r="BI206" s="11" t="str">
        <f t="shared" si="83"/>
        <v/>
      </c>
      <c r="BJ206" s="11" t="str">
        <f t="shared" si="84"/>
        <v/>
      </c>
      <c r="BK206" s="11" t="str">
        <f t="shared" si="85"/>
        <v/>
      </c>
      <c r="BL206" s="11" t="str">
        <f t="shared" si="86"/>
        <v/>
      </c>
    </row>
    <row r="207" spans="2:64" x14ac:dyDescent="0.3">
      <c r="W207" s="11" t="b">
        <f>IF(OR(B207=Localisation!$C$118,B207=5),4,IF(OR(B207=Localisation!$C$119,B207=4),2,IF(OR(B207=Localisation!$C$120,B207=3),0,IF(OR(B207=Localisation!$C$121,B207=2),-1,IF(OR(B207=Localisation!$C$122,B207=1),-2)))))</f>
        <v>0</v>
      </c>
      <c r="X207" s="11" t="b">
        <f>IF(OR(C207=Localisation!$C$124,C207=5),-2,IF(OR(C207=Localisation!$C$125,C207=4),-1,IF(OR(C207=Localisation!$C$126,C207=3),0,IF(OR(C207=Localisation!$C$127,C207=2),2,IF(OR(C207=Localisation!$C$128,C207=1),4)))))</f>
        <v>0</v>
      </c>
      <c r="Y207" s="11" t="b">
        <f>IF(OR(D207=Localisation!$C$118,D207=5),4,IF(OR(D207=Localisation!$C$119,D207=4),2,IF(OR(D207=Localisation!$C$120,D207=3),0,IF(OR(D207=Localisation!$C$121,D207=2),-1,IF(OR(D207=Localisation!$C$122,D207=1),-2)))))</f>
        <v>0</v>
      </c>
      <c r="Z207" s="11" t="b">
        <f>IF(OR(E207=Localisation!$C$124,E207=5),-2,IF(OR(E207=Localisation!$C$125,E207=4),-1,IF(OR(E207=Localisation!$C$126,E207=3),0,IF(OR(E207=Localisation!$C$127,E207=2),2,IF(OR(E207=Localisation!$C$128,E207=1),4)))))</f>
        <v>0</v>
      </c>
      <c r="AA207" s="11" t="b">
        <f>IF(OR(F207=Localisation!$C$118,F207=5),4,IF(OR(F207=Localisation!$C$119,F207=4),2,IF(OR(F207=Localisation!$C$120,F207=3),0,IF(OR(F207=Localisation!$C$121,F207=2),-1,IF(OR(F207=Localisation!$C$122,F207=1),-2)))))</f>
        <v>0</v>
      </c>
      <c r="AB207" s="11" t="b">
        <f>IF(OR(G207=Localisation!$C$124,G207=5),-2,IF(OR(G207=Localisation!$C$125,G207=4),-1,IF(OR(G207=Localisation!$C$126,G207=3),0,IF(OR(G207=Localisation!$C$127,G207=2),2,IF(OR(G207=Localisation!$C$128,G207=1),4)))))</f>
        <v>0</v>
      </c>
      <c r="AC207" s="11" t="b">
        <f>IF(OR(H207=Localisation!$C$118,H207=5),4,IF(OR(H207=Localisation!$C$119,H207=4),2,IF(OR(H207=Localisation!$C$120,H207=3),0,IF(OR(H207=Localisation!$C$121,H207=2),-1,IF(OR(H207=Localisation!$C$122,H207=1),-2)))))</f>
        <v>0</v>
      </c>
      <c r="AD207" s="11" t="b">
        <f>IF(OR(I207=Localisation!$C$124,I207=5),-2,IF(OR(I207=Localisation!$C$125,I207=4),-1,IF(OR(I207=Localisation!$C$126,I207=3),0,IF(OR(I207=Localisation!$C$127,I207=2),2,IF(OR(I207=Localisation!$C$128,I207=1),4)))))</f>
        <v>0</v>
      </c>
      <c r="AE207" s="11" t="b">
        <f>IF(OR(J207=Localisation!$C$118,J207=5),4,IF(OR(J207=Localisation!$C$119,J207=4),2,IF(OR(J207=Localisation!$C$120,J207=3),0,IF(OR(J207=Localisation!$C$121,J207=2),-1,IF(OR(J207=Localisation!$C$122,J207=1),-2)))))</f>
        <v>0</v>
      </c>
      <c r="AF207" s="11" t="b">
        <f>IF(OR(K207=Localisation!$C$124,K207=5),-2,IF(OR(K207=Localisation!$C$125,K207=4),-1,IF(OR(K207=Localisation!$C$126,K207=3),0,IF(OR(K207=Localisation!$C$127,K207=2),2,IF(OR(K207=Localisation!$C$128,K207=1),4)))))</f>
        <v>0</v>
      </c>
      <c r="AG207" s="11" t="b">
        <f>IF(OR(L207=Localisation!$C$118,L207=5),4,IF(OR(L207=Localisation!$C$119,L207=4),2,IF(OR(L207=Localisation!$C$120,L207=3),0,IF(OR(L207=Localisation!$C$121,L207=2),-1,IF(OR(L207=Localisation!$C$122,L207=1),-2)))))</f>
        <v>0</v>
      </c>
      <c r="AH207" s="11" t="b">
        <f>IF(OR(M207=Localisation!$C$124,M207=5),-2,IF(OR(M207=Localisation!$C$125,M207=4),-1,IF(OR(M207=Localisation!$C$126,M207=3),0,IF(OR(M207=Localisation!$C$127,M207=2),2,IF(OR(M207=Localisation!$C$128,M207=1),4)))))</f>
        <v>0</v>
      </c>
      <c r="AI207" s="11" t="b">
        <f>IF(OR(N207=Localisation!$C$118,N207=5),4,IF(OR(N207=Localisation!$C$119,N207=4),2,IF(OR(N207=Localisation!$C$120,N207=3),0,IF(OR(N207=Localisation!$C$121,N207=2),-1,IF(OR(N207=Localisation!$C$122,N207=1),-2)))))</f>
        <v>0</v>
      </c>
      <c r="AJ207" s="11" t="b">
        <f>IF(OR(O207=Localisation!$C$124,O207=5),-2,IF(OR(O207=Localisation!$C$125,O207=4),-1,IF(OR(O207=Localisation!$C$126,O207=3),0,IF(OR(O207=Localisation!$C$127,O207=2),2,IF(OR(O207=Localisation!$C$128,O207=1),4)))))</f>
        <v>0</v>
      </c>
      <c r="AK207" s="11" t="b">
        <f>IF(OR(P207=Localisation!$C$118,P207=5),4,IF(OR(P207=Localisation!$C$119,P207=4),2,IF(OR(P207=Localisation!$C$120,P207=3),0,IF(OR(P207=Localisation!$C$121,P207=2),-1,IF(OR(P207=Localisation!$C$122,P207=1),-2)))))</f>
        <v>0</v>
      </c>
      <c r="AL207" s="11" t="b">
        <f>IF(OR(Q207=Localisation!$C$124,Q207=5),-2,IF(OR(Q207=Localisation!$C$125,Q207=4),-1,IF(OR(Q207=Localisation!$C$126,Q207=3),0,IF(OR(Q207=Localisation!$C$127,Q207=2),2,IF(OR(Q207=Localisation!$C$128,Q207=1),4)))))</f>
        <v>0</v>
      </c>
      <c r="AM207" s="11" t="b">
        <f>IF(OR(R207=Localisation!$C$118,R207=5),4,IF(OR(R207=Localisation!$C$119,R207=4),2,IF(OR(R207=Localisation!$C$120,R207=3),0,IF(OR(R207=Localisation!$C$121,R207=2),-1,IF(OR(R207=Localisation!$C$122,R207=1),-2)))))</f>
        <v>0</v>
      </c>
      <c r="AN207" s="11" t="b">
        <f>IF(OR(S207=Localisation!$C$124,S207=5),-2,IF(OR(S207=Localisation!$C$125,S207=4),-1,IF(OR(S207=Localisation!$C$126,S207=3),0,IF(OR(S207=Localisation!$C$127,S207=2),2,IF(OR(S207=Localisation!$C$128,S207=1),4)))))</f>
        <v>0</v>
      </c>
      <c r="AO207" s="11" t="b">
        <f>IF(OR(T207=Localisation!$C$118,T207=5),4,IF(OR(T207=Localisation!$C$119,T207=4),2,IF(OR(T207=Localisation!$C$120,T207=3),0,IF(OR(T207=Localisation!$C$121,T207=2),-1,IF(OR(T207=Localisation!$C$122,T207=1),-2)))))</f>
        <v>0</v>
      </c>
      <c r="AP207" s="11" t="b">
        <f>IF(OR(U207=Localisation!$C$124,U207=5),-2,IF(OR(U207=Localisation!$C$125,U207=4),-1,IF(OR(U207=Localisation!$C$126,U207=3),0,IF(OR(U207=Localisation!$C$127,U207=2),2,IF(OR(U207=Localisation!$C$128,U207=1),4)))))</f>
        <v>0</v>
      </c>
      <c r="AR207" s="11" t="str">
        <f t="shared" si="67"/>
        <v>ЛОЖЬЛОЖЬ</v>
      </c>
      <c r="AS207" s="11" t="str">
        <f t="shared" si="68"/>
        <v>ЛОЖЬЛОЖЬ</v>
      </c>
      <c r="AT207" s="11" t="str">
        <f t="shared" si="69"/>
        <v>ЛОЖЬЛОЖЬ</v>
      </c>
      <c r="AU207" s="11" t="str">
        <f t="shared" si="70"/>
        <v>ЛОЖЬЛОЖЬ</v>
      </c>
      <c r="AV207" s="11" t="str">
        <f t="shared" si="71"/>
        <v>ЛОЖЬЛОЖЬ</v>
      </c>
      <c r="AW207" s="11" t="str">
        <f t="shared" si="72"/>
        <v>ЛОЖЬЛОЖЬ</v>
      </c>
      <c r="AX207" s="11" t="str">
        <f t="shared" si="73"/>
        <v>ЛОЖЬЛОЖЬ</v>
      </c>
      <c r="AY207" s="11" t="str">
        <f t="shared" si="74"/>
        <v>ЛОЖЬЛОЖЬ</v>
      </c>
      <c r="AZ207" s="11" t="str">
        <f t="shared" si="75"/>
        <v>ЛОЖЬЛОЖЬ</v>
      </c>
      <c r="BA207" s="11" t="str">
        <f t="shared" si="76"/>
        <v>ЛОЖЬЛОЖЬ</v>
      </c>
      <c r="BC207" s="11" t="str">
        <f t="shared" si="77"/>
        <v/>
      </c>
      <c r="BD207" s="11" t="str">
        <f t="shared" si="78"/>
        <v/>
      </c>
      <c r="BE207" s="11" t="str">
        <f t="shared" si="79"/>
        <v/>
      </c>
      <c r="BF207" s="11" t="str">
        <f t="shared" si="80"/>
        <v/>
      </c>
      <c r="BG207" s="11" t="str">
        <f t="shared" si="81"/>
        <v/>
      </c>
      <c r="BH207" s="11" t="str">
        <f t="shared" si="82"/>
        <v/>
      </c>
      <c r="BI207" s="11" t="str">
        <f t="shared" si="83"/>
        <v/>
      </c>
      <c r="BJ207" s="11" t="str">
        <f t="shared" si="84"/>
        <v/>
      </c>
      <c r="BK207" s="11" t="str">
        <f t="shared" si="85"/>
        <v/>
      </c>
      <c r="BL207" s="11" t="str">
        <f t="shared" si="86"/>
        <v/>
      </c>
    </row>
    <row r="208" spans="2:64" x14ac:dyDescent="0.3">
      <c r="W208" s="11" t="b">
        <f>IF(OR(B208=Localisation!$C$118,B208=5),4,IF(OR(B208=Localisation!$C$119,B208=4),2,IF(OR(B208=Localisation!$C$120,B208=3),0,IF(OR(B208=Localisation!$C$121,B208=2),-1,IF(OR(B208=Localisation!$C$122,B208=1),-2)))))</f>
        <v>0</v>
      </c>
      <c r="X208" s="11" t="b">
        <f>IF(OR(C208=Localisation!$C$124,C208=5),-2,IF(OR(C208=Localisation!$C$125,C208=4),-1,IF(OR(C208=Localisation!$C$126,C208=3),0,IF(OR(C208=Localisation!$C$127,C208=2),2,IF(OR(C208=Localisation!$C$128,C208=1),4)))))</f>
        <v>0</v>
      </c>
      <c r="Y208" s="11" t="b">
        <f>IF(OR(D208=Localisation!$C$118,D208=5),4,IF(OR(D208=Localisation!$C$119,D208=4),2,IF(OR(D208=Localisation!$C$120,D208=3),0,IF(OR(D208=Localisation!$C$121,D208=2),-1,IF(OR(D208=Localisation!$C$122,D208=1),-2)))))</f>
        <v>0</v>
      </c>
      <c r="Z208" s="11" t="b">
        <f>IF(OR(E208=Localisation!$C$124,E208=5),-2,IF(OR(E208=Localisation!$C$125,E208=4),-1,IF(OR(E208=Localisation!$C$126,E208=3),0,IF(OR(E208=Localisation!$C$127,E208=2),2,IF(OR(E208=Localisation!$C$128,E208=1),4)))))</f>
        <v>0</v>
      </c>
      <c r="AA208" s="11" t="b">
        <f>IF(OR(F208=Localisation!$C$118,F208=5),4,IF(OR(F208=Localisation!$C$119,F208=4),2,IF(OR(F208=Localisation!$C$120,F208=3),0,IF(OR(F208=Localisation!$C$121,F208=2),-1,IF(OR(F208=Localisation!$C$122,F208=1),-2)))))</f>
        <v>0</v>
      </c>
      <c r="AB208" s="11" t="b">
        <f>IF(OR(G208=Localisation!$C$124,G208=5),-2,IF(OR(G208=Localisation!$C$125,G208=4),-1,IF(OR(G208=Localisation!$C$126,G208=3),0,IF(OR(G208=Localisation!$C$127,G208=2),2,IF(OR(G208=Localisation!$C$128,G208=1),4)))))</f>
        <v>0</v>
      </c>
      <c r="AC208" s="11" t="b">
        <f>IF(OR(H208=Localisation!$C$118,H208=5),4,IF(OR(H208=Localisation!$C$119,H208=4),2,IF(OR(H208=Localisation!$C$120,H208=3),0,IF(OR(H208=Localisation!$C$121,H208=2),-1,IF(OR(H208=Localisation!$C$122,H208=1),-2)))))</f>
        <v>0</v>
      </c>
      <c r="AD208" s="11" t="b">
        <f>IF(OR(I208=Localisation!$C$124,I208=5),-2,IF(OR(I208=Localisation!$C$125,I208=4),-1,IF(OR(I208=Localisation!$C$126,I208=3),0,IF(OR(I208=Localisation!$C$127,I208=2),2,IF(OR(I208=Localisation!$C$128,I208=1),4)))))</f>
        <v>0</v>
      </c>
      <c r="AE208" s="11" t="b">
        <f>IF(OR(J208=Localisation!$C$118,J208=5),4,IF(OR(J208=Localisation!$C$119,J208=4),2,IF(OR(J208=Localisation!$C$120,J208=3),0,IF(OR(J208=Localisation!$C$121,J208=2),-1,IF(OR(J208=Localisation!$C$122,J208=1),-2)))))</f>
        <v>0</v>
      </c>
      <c r="AF208" s="11" t="b">
        <f>IF(OR(K208=Localisation!$C$124,K208=5),-2,IF(OR(K208=Localisation!$C$125,K208=4),-1,IF(OR(K208=Localisation!$C$126,K208=3),0,IF(OR(K208=Localisation!$C$127,K208=2),2,IF(OR(K208=Localisation!$C$128,K208=1),4)))))</f>
        <v>0</v>
      </c>
      <c r="AG208" s="11" t="b">
        <f>IF(OR(L208=Localisation!$C$118,L208=5),4,IF(OR(L208=Localisation!$C$119,L208=4),2,IF(OR(L208=Localisation!$C$120,L208=3),0,IF(OR(L208=Localisation!$C$121,L208=2),-1,IF(OR(L208=Localisation!$C$122,L208=1),-2)))))</f>
        <v>0</v>
      </c>
      <c r="AH208" s="11" t="b">
        <f>IF(OR(M208=Localisation!$C$124,M208=5),-2,IF(OR(M208=Localisation!$C$125,M208=4),-1,IF(OR(M208=Localisation!$C$126,M208=3),0,IF(OR(M208=Localisation!$C$127,M208=2),2,IF(OR(M208=Localisation!$C$128,M208=1),4)))))</f>
        <v>0</v>
      </c>
      <c r="AI208" s="11" t="b">
        <f>IF(OR(N208=Localisation!$C$118,N208=5),4,IF(OR(N208=Localisation!$C$119,N208=4),2,IF(OR(N208=Localisation!$C$120,N208=3),0,IF(OR(N208=Localisation!$C$121,N208=2),-1,IF(OR(N208=Localisation!$C$122,N208=1),-2)))))</f>
        <v>0</v>
      </c>
      <c r="AJ208" s="11" t="b">
        <f>IF(OR(O208=Localisation!$C$124,O208=5),-2,IF(OR(O208=Localisation!$C$125,O208=4),-1,IF(OR(O208=Localisation!$C$126,O208=3),0,IF(OR(O208=Localisation!$C$127,O208=2),2,IF(OR(O208=Localisation!$C$128,O208=1),4)))))</f>
        <v>0</v>
      </c>
      <c r="AK208" s="11" t="b">
        <f>IF(OR(P208=Localisation!$C$118,P208=5),4,IF(OR(P208=Localisation!$C$119,P208=4),2,IF(OR(P208=Localisation!$C$120,P208=3),0,IF(OR(P208=Localisation!$C$121,P208=2),-1,IF(OR(P208=Localisation!$C$122,P208=1),-2)))))</f>
        <v>0</v>
      </c>
      <c r="AL208" s="11" t="b">
        <f>IF(OR(Q208=Localisation!$C$124,Q208=5),-2,IF(OR(Q208=Localisation!$C$125,Q208=4),-1,IF(OR(Q208=Localisation!$C$126,Q208=3),0,IF(OR(Q208=Localisation!$C$127,Q208=2),2,IF(OR(Q208=Localisation!$C$128,Q208=1),4)))))</f>
        <v>0</v>
      </c>
      <c r="AM208" s="11" t="b">
        <f>IF(OR(R208=Localisation!$C$118,R208=5),4,IF(OR(R208=Localisation!$C$119,R208=4),2,IF(OR(R208=Localisation!$C$120,R208=3),0,IF(OR(R208=Localisation!$C$121,R208=2),-1,IF(OR(R208=Localisation!$C$122,R208=1),-2)))))</f>
        <v>0</v>
      </c>
      <c r="AN208" s="11" t="b">
        <f>IF(OR(S208=Localisation!$C$124,S208=5),-2,IF(OR(S208=Localisation!$C$125,S208=4),-1,IF(OR(S208=Localisation!$C$126,S208=3),0,IF(OR(S208=Localisation!$C$127,S208=2),2,IF(OR(S208=Localisation!$C$128,S208=1),4)))))</f>
        <v>0</v>
      </c>
      <c r="AO208" s="11" t="b">
        <f>IF(OR(T208=Localisation!$C$118,T208=5),4,IF(OR(T208=Localisation!$C$119,T208=4),2,IF(OR(T208=Localisation!$C$120,T208=3),0,IF(OR(T208=Localisation!$C$121,T208=2),-1,IF(OR(T208=Localisation!$C$122,T208=1),-2)))))</f>
        <v>0</v>
      </c>
      <c r="AP208" s="11" t="b">
        <f>IF(OR(U208=Localisation!$C$124,U208=5),-2,IF(OR(U208=Localisation!$C$125,U208=4),-1,IF(OR(U208=Localisation!$C$126,U208=3),0,IF(OR(U208=Localisation!$C$127,U208=2),2,IF(OR(U208=Localisation!$C$128,U208=1),4)))))</f>
        <v>0</v>
      </c>
      <c r="AR208" s="11" t="str">
        <f t="shared" si="67"/>
        <v>ЛОЖЬЛОЖЬ</v>
      </c>
      <c r="AS208" s="11" t="str">
        <f t="shared" si="68"/>
        <v>ЛОЖЬЛОЖЬ</v>
      </c>
      <c r="AT208" s="11" t="str">
        <f t="shared" si="69"/>
        <v>ЛОЖЬЛОЖЬ</v>
      </c>
      <c r="AU208" s="11" t="str">
        <f t="shared" si="70"/>
        <v>ЛОЖЬЛОЖЬ</v>
      </c>
      <c r="AV208" s="11" t="str">
        <f t="shared" si="71"/>
        <v>ЛОЖЬЛОЖЬ</v>
      </c>
      <c r="AW208" s="11" t="str">
        <f t="shared" si="72"/>
        <v>ЛОЖЬЛОЖЬ</v>
      </c>
      <c r="AX208" s="11" t="str">
        <f t="shared" si="73"/>
        <v>ЛОЖЬЛОЖЬ</v>
      </c>
      <c r="AY208" s="11" t="str">
        <f t="shared" si="74"/>
        <v>ЛОЖЬЛОЖЬ</v>
      </c>
      <c r="AZ208" s="11" t="str">
        <f t="shared" si="75"/>
        <v>ЛОЖЬЛОЖЬ</v>
      </c>
      <c r="BA208" s="11" t="str">
        <f t="shared" si="76"/>
        <v>ЛОЖЬЛОЖЬ</v>
      </c>
      <c r="BC208" s="11" t="str">
        <f t="shared" si="77"/>
        <v/>
      </c>
      <c r="BD208" s="11" t="str">
        <f t="shared" si="78"/>
        <v/>
      </c>
      <c r="BE208" s="11" t="str">
        <f t="shared" si="79"/>
        <v/>
      </c>
      <c r="BF208" s="11" t="str">
        <f t="shared" si="80"/>
        <v/>
      </c>
      <c r="BG208" s="11" t="str">
        <f t="shared" si="81"/>
        <v/>
      </c>
      <c r="BH208" s="11" t="str">
        <f t="shared" si="82"/>
        <v/>
      </c>
      <c r="BI208" s="11" t="str">
        <f t="shared" si="83"/>
        <v/>
      </c>
      <c r="BJ208" s="11" t="str">
        <f t="shared" si="84"/>
        <v/>
      </c>
      <c r="BK208" s="11" t="str">
        <f t="shared" si="85"/>
        <v/>
      </c>
      <c r="BL208" s="11" t="str">
        <f t="shared" si="86"/>
        <v/>
      </c>
    </row>
    <row r="209" spans="23:64" x14ac:dyDescent="0.3">
      <c r="W209" s="11" t="b">
        <f>IF(OR(B209=Localisation!$C$118,B209=5),4,IF(OR(B209=Localisation!$C$119,B209=4),2,IF(OR(B209=Localisation!$C$120,B209=3),0,IF(OR(B209=Localisation!$C$121,B209=2),-1,IF(OR(B209=Localisation!$C$122,B209=1),-2)))))</f>
        <v>0</v>
      </c>
      <c r="X209" s="11" t="b">
        <f>IF(OR(C209=Localisation!$C$124,C209=5),-2,IF(OR(C209=Localisation!$C$125,C209=4),-1,IF(OR(C209=Localisation!$C$126,C209=3),0,IF(OR(C209=Localisation!$C$127,C209=2),2,IF(OR(C209=Localisation!$C$128,C209=1),4)))))</f>
        <v>0</v>
      </c>
      <c r="Y209" s="11" t="b">
        <f>IF(OR(D209=Localisation!$C$118,D209=5),4,IF(OR(D209=Localisation!$C$119,D209=4),2,IF(OR(D209=Localisation!$C$120,D209=3),0,IF(OR(D209=Localisation!$C$121,D209=2),-1,IF(OR(D209=Localisation!$C$122,D209=1),-2)))))</f>
        <v>0</v>
      </c>
      <c r="Z209" s="11" t="b">
        <f>IF(OR(E209=Localisation!$C$124,E209=5),-2,IF(OR(E209=Localisation!$C$125,E209=4),-1,IF(OR(E209=Localisation!$C$126,E209=3),0,IF(OR(E209=Localisation!$C$127,E209=2),2,IF(OR(E209=Localisation!$C$128,E209=1),4)))))</f>
        <v>0</v>
      </c>
      <c r="AA209" s="11" t="b">
        <f>IF(OR(F209=Localisation!$C$118,F209=5),4,IF(OR(F209=Localisation!$C$119,F209=4),2,IF(OR(F209=Localisation!$C$120,F209=3),0,IF(OR(F209=Localisation!$C$121,F209=2),-1,IF(OR(F209=Localisation!$C$122,F209=1),-2)))))</f>
        <v>0</v>
      </c>
      <c r="AB209" s="11" t="b">
        <f>IF(OR(G209=Localisation!$C$124,G209=5),-2,IF(OR(G209=Localisation!$C$125,G209=4),-1,IF(OR(G209=Localisation!$C$126,G209=3),0,IF(OR(G209=Localisation!$C$127,G209=2),2,IF(OR(G209=Localisation!$C$128,G209=1),4)))))</f>
        <v>0</v>
      </c>
      <c r="AC209" s="11" t="b">
        <f>IF(OR(H209=Localisation!$C$118,H209=5),4,IF(OR(H209=Localisation!$C$119,H209=4),2,IF(OR(H209=Localisation!$C$120,H209=3),0,IF(OR(H209=Localisation!$C$121,H209=2),-1,IF(OR(H209=Localisation!$C$122,H209=1),-2)))))</f>
        <v>0</v>
      </c>
      <c r="AD209" s="11" t="b">
        <f>IF(OR(I209=Localisation!$C$124,I209=5),-2,IF(OR(I209=Localisation!$C$125,I209=4),-1,IF(OR(I209=Localisation!$C$126,I209=3),0,IF(OR(I209=Localisation!$C$127,I209=2),2,IF(OR(I209=Localisation!$C$128,I209=1),4)))))</f>
        <v>0</v>
      </c>
      <c r="AE209" s="11" t="b">
        <f>IF(OR(J209=Localisation!$C$118,J209=5),4,IF(OR(J209=Localisation!$C$119,J209=4),2,IF(OR(J209=Localisation!$C$120,J209=3),0,IF(OR(J209=Localisation!$C$121,J209=2),-1,IF(OR(J209=Localisation!$C$122,J209=1),-2)))))</f>
        <v>0</v>
      </c>
      <c r="AF209" s="11" t="b">
        <f>IF(OR(K209=Localisation!$C$124,K209=5),-2,IF(OR(K209=Localisation!$C$125,K209=4),-1,IF(OR(K209=Localisation!$C$126,K209=3),0,IF(OR(K209=Localisation!$C$127,K209=2),2,IF(OR(K209=Localisation!$C$128,K209=1),4)))))</f>
        <v>0</v>
      </c>
      <c r="AG209" s="11" t="b">
        <f>IF(OR(L209=Localisation!$C$118,L209=5),4,IF(OR(L209=Localisation!$C$119,L209=4),2,IF(OR(L209=Localisation!$C$120,L209=3),0,IF(OR(L209=Localisation!$C$121,L209=2),-1,IF(OR(L209=Localisation!$C$122,L209=1),-2)))))</f>
        <v>0</v>
      </c>
      <c r="AH209" s="11" t="b">
        <f>IF(OR(M209=Localisation!$C$124,M209=5),-2,IF(OR(M209=Localisation!$C$125,M209=4),-1,IF(OR(M209=Localisation!$C$126,M209=3),0,IF(OR(M209=Localisation!$C$127,M209=2),2,IF(OR(M209=Localisation!$C$128,M209=1),4)))))</f>
        <v>0</v>
      </c>
      <c r="AI209" s="11" t="b">
        <f>IF(OR(N209=Localisation!$C$118,N209=5),4,IF(OR(N209=Localisation!$C$119,N209=4),2,IF(OR(N209=Localisation!$C$120,N209=3),0,IF(OR(N209=Localisation!$C$121,N209=2),-1,IF(OR(N209=Localisation!$C$122,N209=1),-2)))))</f>
        <v>0</v>
      </c>
      <c r="AJ209" s="11" t="b">
        <f>IF(OR(O209=Localisation!$C$124,O209=5),-2,IF(OR(O209=Localisation!$C$125,O209=4),-1,IF(OR(O209=Localisation!$C$126,O209=3),0,IF(OR(O209=Localisation!$C$127,O209=2),2,IF(OR(O209=Localisation!$C$128,O209=1),4)))))</f>
        <v>0</v>
      </c>
      <c r="AK209" s="11" t="b">
        <f>IF(OR(P209=Localisation!$C$118,P209=5),4,IF(OR(P209=Localisation!$C$119,P209=4),2,IF(OR(P209=Localisation!$C$120,P209=3),0,IF(OR(P209=Localisation!$C$121,P209=2),-1,IF(OR(P209=Localisation!$C$122,P209=1),-2)))))</f>
        <v>0</v>
      </c>
      <c r="AL209" s="11" t="b">
        <f>IF(OR(Q209=Localisation!$C$124,Q209=5),-2,IF(OR(Q209=Localisation!$C$125,Q209=4),-1,IF(OR(Q209=Localisation!$C$126,Q209=3),0,IF(OR(Q209=Localisation!$C$127,Q209=2),2,IF(OR(Q209=Localisation!$C$128,Q209=1),4)))))</f>
        <v>0</v>
      </c>
      <c r="AM209" s="11" t="b">
        <f>IF(OR(R209=Localisation!$C$118,R209=5),4,IF(OR(R209=Localisation!$C$119,R209=4),2,IF(OR(R209=Localisation!$C$120,R209=3),0,IF(OR(R209=Localisation!$C$121,R209=2),-1,IF(OR(R209=Localisation!$C$122,R209=1),-2)))))</f>
        <v>0</v>
      </c>
      <c r="AN209" s="11" t="b">
        <f>IF(OR(S209=Localisation!$C$124,S209=5),-2,IF(OR(S209=Localisation!$C$125,S209=4),-1,IF(OR(S209=Localisation!$C$126,S209=3),0,IF(OR(S209=Localisation!$C$127,S209=2),2,IF(OR(S209=Localisation!$C$128,S209=1),4)))))</f>
        <v>0</v>
      </c>
      <c r="AO209" s="11" t="b">
        <f>IF(OR(T209=Localisation!$C$118,T209=5),4,IF(OR(T209=Localisation!$C$119,T209=4),2,IF(OR(T209=Localisation!$C$120,T209=3),0,IF(OR(T209=Localisation!$C$121,T209=2),-1,IF(OR(T209=Localisation!$C$122,T209=1),-2)))))</f>
        <v>0</v>
      </c>
      <c r="AP209" s="11" t="b">
        <f>IF(OR(U209=Localisation!$C$124,U209=5),-2,IF(OR(U209=Localisation!$C$125,U209=4),-1,IF(OR(U209=Localisation!$C$126,U209=3),0,IF(OR(U209=Localisation!$C$127,U209=2),2,IF(OR(U209=Localisation!$C$128,U209=1),4)))))</f>
        <v>0</v>
      </c>
      <c r="AR209" s="11" t="str">
        <f t="shared" si="67"/>
        <v>ЛОЖЬЛОЖЬ</v>
      </c>
      <c r="AS209" s="11" t="str">
        <f t="shared" si="68"/>
        <v>ЛОЖЬЛОЖЬ</v>
      </c>
      <c r="AT209" s="11" t="str">
        <f t="shared" si="69"/>
        <v>ЛОЖЬЛОЖЬ</v>
      </c>
      <c r="AU209" s="11" t="str">
        <f t="shared" si="70"/>
        <v>ЛОЖЬЛОЖЬ</v>
      </c>
      <c r="AV209" s="11" t="str">
        <f t="shared" si="71"/>
        <v>ЛОЖЬЛОЖЬ</v>
      </c>
      <c r="AW209" s="11" t="str">
        <f t="shared" si="72"/>
        <v>ЛОЖЬЛОЖЬ</v>
      </c>
      <c r="AX209" s="11" t="str">
        <f t="shared" si="73"/>
        <v>ЛОЖЬЛОЖЬ</v>
      </c>
      <c r="AY209" s="11" t="str">
        <f t="shared" si="74"/>
        <v>ЛОЖЬЛОЖЬ</v>
      </c>
      <c r="AZ209" s="11" t="str">
        <f t="shared" si="75"/>
        <v>ЛОЖЬЛОЖЬ</v>
      </c>
      <c r="BA209" s="11" t="str">
        <f t="shared" si="76"/>
        <v>ЛОЖЬЛОЖЬ</v>
      </c>
      <c r="BC209" s="11" t="str">
        <f t="shared" si="77"/>
        <v/>
      </c>
      <c r="BD209" s="11" t="str">
        <f t="shared" si="78"/>
        <v/>
      </c>
      <c r="BE209" s="11" t="str">
        <f t="shared" si="79"/>
        <v/>
      </c>
      <c r="BF209" s="11" t="str">
        <f t="shared" si="80"/>
        <v/>
      </c>
      <c r="BG209" s="11" t="str">
        <f t="shared" si="81"/>
        <v/>
      </c>
      <c r="BH209" s="11" t="str">
        <f t="shared" si="82"/>
        <v/>
      </c>
      <c r="BI209" s="11" t="str">
        <f t="shared" si="83"/>
        <v/>
      </c>
      <c r="BJ209" s="11" t="str">
        <f t="shared" si="84"/>
        <v/>
      </c>
      <c r="BK209" s="11" t="str">
        <f t="shared" si="85"/>
        <v/>
      </c>
      <c r="BL209" s="11" t="str">
        <f t="shared" si="86"/>
        <v/>
      </c>
    </row>
    <row r="210" spans="23:64" x14ac:dyDescent="0.3">
      <c r="W210" s="11" t="b">
        <f>IF(OR(B210=Localisation!$C$118,B210=5),4,IF(OR(B210=Localisation!$C$119,B210=4),2,IF(OR(B210=Localisation!$C$120,B210=3),0,IF(OR(B210=Localisation!$C$121,B210=2),-1,IF(OR(B210=Localisation!$C$122,B210=1),-2)))))</f>
        <v>0</v>
      </c>
      <c r="X210" s="11" t="b">
        <f>IF(OR(C210=Localisation!$C$124,C210=5),-2,IF(OR(C210=Localisation!$C$125,C210=4),-1,IF(OR(C210=Localisation!$C$126,C210=3),0,IF(OR(C210=Localisation!$C$127,C210=2),2,IF(OR(C210=Localisation!$C$128,C210=1),4)))))</f>
        <v>0</v>
      </c>
      <c r="Y210" s="11" t="b">
        <f>IF(OR(D210=Localisation!$C$118,D210=5),4,IF(OR(D210=Localisation!$C$119,D210=4),2,IF(OR(D210=Localisation!$C$120,D210=3),0,IF(OR(D210=Localisation!$C$121,D210=2),-1,IF(OR(D210=Localisation!$C$122,D210=1),-2)))))</f>
        <v>0</v>
      </c>
      <c r="Z210" s="11" t="b">
        <f>IF(OR(E210=Localisation!$C$124,E210=5),-2,IF(OR(E210=Localisation!$C$125,E210=4),-1,IF(OR(E210=Localisation!$C$126,E210=3),0,IF(OR(E210=Localisation!$C$127,E210=2),2,IF(OR(E210=Localisation!$C$128,E210=1),4)))))</f>
        <v>0</v>
      </c>
      <c r="AA210" s="11" t="b">
        <f>IF(OR(F210=Localisation!$C$118,F210=5),4,IF(OR(F210=Localisation!$C$119,F210=4),2,IF(OR(F210=Localisation!$C$120,F210=3),0,IF(OR(F210=Localisation!$C$121,F210=2),-1,IF(OR(F210=Localisation!$C$122,F210=1),-2)))))</f>
        <v>0</v>
      </c>
      <c r="AB210" s="11" t="b">
        <f>IF(OR(G210=Localisation!$C$124,G210=5),-2,IF(OR(G210=Localisation!$C$125,G210=4),-1,IF(OR(G210=Localisation!$C$126,G210=3),0,IF(OR(G210=Localisation!$C$127,G210=2),2,IF(OR(G210=Localisation!$C$128,G210=1),4)))))</f>
        <v>0</v>
      </c>
      <c r="AC210" s="11" t="b">
        <f>IF(OR(H210=Localisation!$C$118,H210=5),4,IF(OR(H210=Localisation!$C$119,H210=4),2,IF(OR(H210=Localisation!$C$120,H210=3),0,IF(OR(H210=Localisation!$C$121,H210=2),-1,IF(OR(H210=Localisation!$C$122,H210=1),-2)))))</f>
        <v>0</v>
      </c>
      <c r="AD210" s="11" t="b">
        <f>IF(OR(I210=Localisation!$C$124,I210=5),-2,IF(OR(I210=Localisation!$C$125,I210=4),-1,IF(OR(I210=Localisation!$C$126,I210=3),0,IF(OR(I210=Localisation!$C$127,I210=2),2,IF(OR(I210=Localisation!$C$128,I210=1),4)))))</f>
        <v>0</v>
      </c>
      <c r="AE210" s="11" t="b">
        <f>IF(OR(J210=Localisation!$C$118,J210=5),4,IF(OR(J210=Localisation!$C$119,J210=4),2,IF(OR(J210=Localisation!$C$120,J210=3),0,IF(OR(J210=Localisation!$C$121,J210=2),-1,IF(OR(J210=Localisation!$C$122,J210=1),-2)))))</f>
        <v>0</v>
      </c>
      <c r="AF210" s="11" t="b">
        <f>IF(OR(K210=Localisation!$C$124,K210=5),-2,IF(OR(K210=Localisation!$C$125,K210=4),-1,IF(OR(K210=Localisation!$C$126,K210=3),0,IF(OR(K210=Localisation!$C$127,K210=2),2,IF(OR(K210=Localisation!$C$128,K210=1),4)))))</f>
        <v>0</v>
      </c>
      <c r="AG210" s="11" t="b">
        <f>IF(OR(L210=Localisation!$C$118,L210=5),4,IF(OR(L210=Localisation!$C$119,L210=4),2,IF(OR(L210=Localisation!$C$120,L210=3),0,IF(OR(L210=Localisation!$C$121,L210=2),-1,IF(OR(L210=Localisation!$C$122,L210=1),-2)))))</f>
        <v>0</v>
      </c>
      <c r="AH210" s="11" t="b">
        <f>IF(OR(M210=Localisation!$C$124,M210=5),-2,IF(OR(M210=Localisation!$C$125,M210=4),-1,IF(OR(M210=Localisation!$C$126,M210=3),0,IF(OR(M210=Localisation!$C$127,M210=2),2,IF(OR(M210=Localisation!$C$128,M210=1),4)))))</f>
        <v>0</v>
      </c>
      <c r="AI210" s="11" t="b">
        <f>IF(OR(N210=Localisation!$C$118,N210=5),4,IF(OR(N210=Localisation!$C$119,N210=4),2,IF(OR(N210=Localisation!$C$120,N210=3),0,IF(OR(N210=Localisation!$C$121,N210=2),-1,IF(OR(N210=Localisation!$C$122,N210=1),-2)))))</f>
        <v>0</v>
      </c>
      <c r="AJ210" s="11" t="b">
        <f>IF(OR(O210=Localisation!$C$124,O210=5),-2,IF(OR(O210=Localisation!$C$125,O210=4),-1,IF(OR(O210=Localisation!$C$126,O210=3),0,IF(OR(O210=Localisation!$C$127,O210=2),2,IF(OR(O210=Localisation!$C$128,O210=1),4)))))</f>
        <v>0</v>
      </c>
      <c r="AK210" s="11" t="b">
        <f>IF(OR(P210=Localisation!$C$118,P210=5),4,IF(OR(P210=Localisation!$C$119,P210=4),2,IF(OR(P210=Localisation!$C$120,P210=3),0,IF(OR(P210=Localisation!$C$121,P210=2),-1,IF(OR(P210=Localisation!$C$122,P210=1),-2)))))</f>
        <v>0</v>
      </c>
      <c r="AL210" s="11" t="b">
        <f>IF(OR(Q210=Localisation!$C$124,Q210=5),-2,IF(OR(Q210=Localisation!$C$125,Q210=4),-1,IF(OR(Q210=Localisation!$C$126,Q210=3),0,IF(OR(Q210=Localisation!$C$127,Q210=2),2,IF(OR(Q210=Localisation!$C$128,Q210=1),4)))))</f>
        <v>0</v>
      </c>
      <c r="AM210" s="11" t="b">
        <f>IF(OR(R210=Localisation!$C$118,R210=5),4,IF(OR(R210=Localisation!$C$119,R210=4),2,IF(OR(R210=Localisation!$C$120,R210=3),0,IF(OR(R210=Localisation!$C$121,R210=2),-1,IF(OR(R210=Localisation!$C$122,R210=1),-2)))))</f>
        <v>0</v>
      </c>
      <c r="AN210" s="11" t="b">
        <f>IF(OR(S210=Localisation!$C$124,S210=5),-2,IF(OR(S210=Localisation!$C$125,S210=4),-1,IF(OR(S210=Localisation!$C$126,S210=3),0,IF(OR(S210=Localisation!$C$127,S210=2),2,IF(OR(S210=Localisation!$C$128,S210=1),4)))))</f>
        <v>0</v>
      </c>
      <c r="AO210" s="11" t="b">
        <f>IF(OR(T210=Localisation!$C$118,T210=5),4,IF(OR(T210=Localisation!$C$119,T210=4),2,IF(OR(T210=Localisation!$C$120,T210=3),0,IF(OR(T210=Localisation!$C$121,T210=2),-1,IF(OR(T210=Localisation!$C$122,T210=1),-2)))))</f>
        <v>0</v>
      </c>
      <c r="AP210" s="11" t="b">
        <f>IF(OR(U210=Localisation!$C$124,U210=5),-2,IF(OR(U210=Localisation!$C$125,U210=4),-1,IF(OR(U210=Localisation!$C$126,U210=3),0,IF(OR(U210=Localisation!$C$127,U210=2),2,IF(OR(U210=Localisation!$C$128,U210=1),4)))))</f>
        <v>0</v>
      </c>
      <c r="AR210" s="11" t="str">
        <f t="shared" si="67"/>
        <v>ЛОЖЬЛОЖЬ</v>
      </c>
      <c r="AS210" s="11" t="str">
        <f t="shared" si="68"/>
        <v>ЛОЖЬЛОЖЬ</v>
      </c>
      <c r="AT210" s="11" t="str">
        <f t="shared" si="69"/>
        <v>ЛОЖЬЛОЖЬ</v>
      </c>
      <c r="AU210" s="11" t="str">
        <f t="shared" si="70"/>
        <v>ЛОЖЬЛОЖЬ</v>
      </c>
      <c r="AV210" s="11" t="str">
        <f t="shared" si="71"/>
        <v>ЛОЖЬЛОЖЬ</v>
      </c>
      <c r="AW210" s="11" t="str">
        <f t="shared" si="72"/>
        <v>ЛОЖЬЛОЖЬ</v>
      </c>
      <c r="AX210" s="11" t="str">
        <f t="shared" si="73"/>
        <v>ЛОЖЬЛОЖЬ</v>
      </c>
      <c r="AY210" s="11" t="str">
        <f t="shared" si="74"/>
        <v>ЛОЖЬЛОЖЬ</v>
      </c>
      <c r="AZ210" s="11" t="str">
        <f t="shared" si="75"/>
        <v>ЛОЖЬЛОЖЬ</v>
      </c>
      <c r="BA210" s="11" t="str">
        <f t="shared" si="76"/>
        <v>ЛОЖЬЛОЖЬ</v>
      </c>
      <c r="BC210" s="11" t="str">
        <f t="shared" si="77"/>
        <v/>
      </c>
      <c r="BD210" s="11" t="str">
        <f t="shared" si="78"/>
        <v/>
      </c>
      <c r="BE210" s="11" t="str">
        <f t="shared" si="79"/>
        <v/>
      </c>
      <c r="BF210" s="11" t="str">
        <f t="shared" si="80"/>
        <v/>
      </c>
      <c r="BG210" s="11" t="str">
        <f t="shared" si="81"/>
        <v/>
      </c>
      <c r="BH210" s="11" t="str">
        <f t="shared" si="82"/>
        <v/>
      </c>
      <c r="BI210" s="11" t="str">
        <f t="shared" si="83"/>
        <v/>
      </c>
      <c r="BJ210" s="11" t="str">
        <f t="shared" si="84"/>
        <v/>
      </c>
      <c r="BK210" s="11" t="str">
        <f t="shared" si="85"/>
        <v/>
      </c>
      <c r="BL210" s="11" t="str">
        <f t="shared" si="86"/>
        <v/>
      </c>
    </row>
    <row r="211" spans="23:64" x14ac:dyDescent="0.3">
      <c r="W211" s="11" t="b">
        <f>IF(OR(B211=Localisation!$C$118,B211=5),4,IF(OR(B211=Localisation!$C$119,B211=4),2,IF(OR(B211=Localisation!$C$120,B211=3),0,IF(OR(B211=Localisation!$C$121,B211=2),-1,IF(OR(B211=Localisation!$C$122,B211=1),-2)))))</f>
        <v>0</v>
      </c>
      <c r="X211" s="11" t="b">
        <f>IF(OR(C211=Localisation!$C$124,C211=5),-2,IF(OR(C211=Localisation!$C$125,C211=4),-1,IF(OR(C211=Localisation!$C$126,C211=3),0,IF(OR(C211=Localisation!$C$127,C211=2),2,IF(OR(C211=Localisation!$C$128,C211=1),4)))))</f>
        <v>0</v>
      </c>
      <c r="Y211" s="11" t="b">
        <f>IF(OR(D211=Localisation!$C$118,D211=5),4,IF(OR(D211=Localisation!$C$119,D211=4),2,IF(OR(D211=Localisation!$C$120,D211=3),0,IF(OR(D211=Localisation!$C$121,D211=2),-1,IF(OR(D211=Localisation!$C$122,D211=1),-2)))))</f>
        <v>0</v>
      </c>
      <c r="Z211" s="11" t="b">
        <f>IF(OR(E211=Localisation!$C$124,E211=5),-2,IF(OR(E211=Localisation!$C$125,E211=4),-1,IF(OR(E211=Localisation!$C$126,E211=3),0,IF(OR(E211=Localisation!$C$127,E211=2),2,IF(OR(E211=Localisation!$C$128,E211=1),4)))))</f>
        <v>0</v>
      </c>
      <c r="AA211" s="11" t="b">
        <f>IF(OR(F211=Localisation!$C$118,F211=5),4,IF(OR(F211=Localisation!$C$119,F211=4),2,IF(OR(F211=Localisation!$C$120,F211=3),0,IF(OR(F211=Localisation!$C$121,F211=2),-1,IF(OR(F211=Localisation!$C$122,F211=1),-2)))))</f>
        <v>0</v>
      </c>
      <c r="AB211" s="11" t="b">
        <f>IF(OR(G211=Localisation!$C$124,G211=5),-2,IF(OR(G211=Localisation!$C$125,G211=4),-1,IF(OR(G211=Localisation!$C$126,G211=3),0,IF(OR(G211=Localisation!$C$127,G211=2),2,IF(OR(G211=Localisation!$C$128,G211=1),4)))))</f>
        <v>0</v>
      </c>
      <c r="AC211" s="11" t="b">
        <f>IF(OR(H211=Localisation!$C$118,H211=5),4,IF(OR(H211=Localisation!$C$119,H211=4),2,IF(OR(H211=Localisation!$C$120,H211=3),0,IF(OR(H211=Localisation!$C$121,H211=2),-1,IF(OR(H211=Localisation!$C$122,H211=1),-2)))))</f>
        <v>0</v>
      </c>
      <c r="AD211" s="11" t="b">
        <f>IF(OR(I211=Localisation!$C$124,I211=5),-2,IF(OR(I211=Localisation!$C$125,I211=4),-1,IF(OR(I211=Localisation!$C$126,I211=3),0,IF(OR(I211=Localisation!$C$127,I211=2),2,IF(OR(I211=Localisation!$C$128,I211=1),4)))))</f>
        <v>0</v>
      </c>
      <c r="AE211" s="11" t="b">
        <f>IF(OR(J211=Localisation!$C$118,J211=5),4,IF(OR(J211=Localisation!$C$119,J211=4),2,IF(OR(J211=Localisation!$C$120,J211=3),0,IF(OR(J211=Localisation!$C$121,J211=2),-1,IF(OR(J211=Localisation!$C$122,J211=1),-2)))))</f>
        <v>0</v>
      </c>
      <c r="AF211" s="11" t="b">
        <f>IF(OR(K211=Localisation!$C$124,K211=5),-2,IF(OR(K211=Localisation!$C$125,K211=4),-1,IF(OR(K211=Localisation!$C$126,K211=3),0,IF(OR(K211=Localisation!$C$127,K211=2),2,IF(OR(K211=Localisation!$C$128,K211=1),4)))))</f>
        <v>0</v>
      </c>
      <c r="AG211" s="11" t="b">
        <f>IF(OR(L211=Localisation!$C$118,L211=5),4,IF(OR(L211=Localisation!$C$119,L211=4),2,IF(OR(L211=Localisation!$C$120,L211=3),0,IF(OR(L211=Localisation!$C$121,L211=2),-1,IF(OR(L211=Localisation!$C$122,L211=1),-2)))))</f>
        <v>0</v>
      </c>
      <c r="AH211" s="11" t="b">
        <f>IF(OR(M211=Localisation!$C$124,M211=5),-2,IF(OR(M211=Localisation!$C$125,M211=4),-1,IF(OR(M211=Localisation!$C$126,M211=3),0,IF(OR(M211=Localisation!$C$127,M211=2),2,IF(OR(M211=Localisation!$C$128,M211=1),4)))))</f>
        <v>0</v>
      </c>
      <c r="AI211" s="11" t="b">
        <f>IF(OR(N211=Localisation!$C$118,N211=5),4,IF(OR(N211=Localisation!$C$119,N211=4),2,IF(OR(N211=Localisation!$C$120,N211=3),0,IF(OR(N211=Localisation!$C$121,N211=2),-1,IF(OR(N211=Localisation!$C$122,N211=1),-2)))))</f>
        <v>0</v>
      </c>
      <c r="AJ211" s="11" t="b">
        <f>IF(OR(O211=Localisation!$C$124,O211=5),-2,IF(OR(O211=Localisation!$C$125,O211=4),-1,IF(OR(O211=Localisation!$C$126,O211=3),0,IF(OR(O211=Localisation!$C$127,O211=2),2,IF(OR(O211=Localisation!$C$128,O211=1),4)))))</f>
        <v>0</v>
      </c>
      <c r="AK211" s="11" t="b">
        <f>IF(OR(P211=Localisation!$C$118,P211=5),4,IF(OR(P211=Localisation!$C$119,P211=4),2,IF(OR(P211=Localisation!$C$120,P211=3),0,IF(OR(P211=Localisation!$C$121,P211=2),-1,IF(OR(P211=Localisation!$C$122,P211=1),-2)))))</f>
        <v>0</v>
      </c>
      <c r="AL211" s="11" t="b">
        <f>IF(OR(Q211=Localisation!$C$124,Q211=5),-2,IF(OR(Q211=Localisation!$C$125,Q211=4),-1,IF(OR(Q211=Localisation!$C$126,Q211=3),0,IF(OR(Q211=Localisation!$C$127,Q211=2),2,IF(OR(Q211=Localisation!$C$128,Q211=1),4)))))</f>
        <v>0</v>
      </c>
      <c r="AM211" s="11" t="b">
        <f>IF(OR(R211=Localisation!$C$118,R211=5),4,IF(OR(R211=Localisation!$C$119,R211=4),2,IF(OR(R211=Localisation!$C$120,R211=3),0,IF(OR(R211=Localisation!$C$121,R211=2),-1,IF(OR(R211=Localisation!$C$122,R211=1),-2)))))</f>
        <v>0</v>
      </c>
      <c r="AN211" s="11" t="b">
        <f>IF(OR(S211=Localisation!$C$124,S211=5),-2,IF(OR(S211=Localisation!$C$125,S211=4),-1,IF(OR(S211=Localisation!$C$126,S211=3),0,IF(OR(S211=Localisation!$C$127,S211=2),2,IF(OR(S211=Localisation!$C$128,S211=1),4)))))</f>
        <v>0</v>
      </c>
      <c r="AO211" s="11" t="b">
        <f>IF(OR(T211=Localisation!$C$118,T211=5),4,IF(OR(T211=Localisation!$C$119,T211=4),2,IF(OR(T211=Localisation!$C$120,T211=3),0,IF(OR(T211=Localisation!$C$121,T211=2),-1,IF(OR(T211=Localisation!$C$122,T211=1),-2)))))</f>
        <v>0</v>
      </c>
      <c r="AP211" s="11" t="b">
        <f>IF(OR(U211=Localisation!$C$124,U211=5),-2,IF(OR(U211=Localisation!$C$125,U211=4),-1,IF(OR(U211=Localisation!$C$126,U211=3),0,IF(OR(U211=Localisation!$C$127,U211=2),2,IF(OR(U211=Localisation!$C$128,U211=1),4)))))</f>
        <v>0</v>
      </c>
      <c r="AR211" s="11" t="str">
        <f t="shared" si="67"/>
        <v>ЛОЖЬЛОЖЬ</v>
      </c>
      <c r="AS211" s="11" t="str">
        <f t="shared" si="68"/>
        <v>ЛОЖЬЛОЖЬ</v>
      </c>
      <c r="AT211" s="11" t="str">
        <f t="shared" si="69"/>
        <v>ЛОЖЬЛОЖЬ</v>
      </c>
      <c r="AU211" s="11" t="str">
        <f t="shared" si="70"/>
        <v>ЛОЖЬЛОЖЬ</v>
      </c>
      <c r="AV211" s="11" t="str">
        <f t="shared" si="71"/>
        <v>ЛОЖЬЛОЖЬ</v>
      </c>
      <c r="AW211" s="11" t="str">
        <f t="shared" si="72"/>
        <v>ЛОЖЬЛОЖЬ</v>
      </c>
      <c r="AX211" s="11" t="str">
        <f t="shared" si="73"/>
        <v>ЛОЖЬЛОЖЬ</v>
      </c>
      <c r="AY211" s="11" t="str">
        <f t="shared" si="74"/>
        <v>ЛОЖЬЛОЖЬ</v>
      </c>
      <c r="AZ211" s="11" t="str">
        <f t="shared" si="75"/>
        <v>ЛОЖЬЛОЖЬ</v>
      </c>
      <c r="BA211" s="11" t="str">
        <f t="shared" si="76"/>
        <v>ЛОЖЬЛОЖЬ</v>
      </c>
      <c r="BC211" s="11" t="str">
        <f t="shared" si="77"/>
        <v/>
      </c>
      <c r="BD211" s="11" t="str">
        <f t="shared" si="78"/>
        <v/>
      </c>
      <c r="BE211" s="11" t="str">
        <f t="shared" si="79"/>
        <v/>
      </c>
      <c r="BF211" s="11" t="str">
        <f t="shared" si="80"/>
        <v/>
      </c>
      <c r="BG211" s="11" t="str">
        <f t="shared" si="81"/>
        <v/>
      </c>
      <c r="BH211" s="11" t="str">
        <f t="shared" si="82"/>
        <v/>
      </c>
      <c r="BI211" s="11" t="str">
        <f t="shared" si="83"/>
        <v/>
      </c>
      <c r="BJ211" s="11" t="str">
        <f t="shared" si="84"/>
        <v/>
      </c>
      <c r="BK211" s="11" t="str">
        <f t="shared" si="85"/>
        <v/>
      </c>
      <c r="BL211" s="11" t="str">
        <f t="shared" si="86"/>
        <v/>
      </c>
    </row>
    <row r="212" spans="23:64" x14ac:dyDescent="0.3">
      <c r="W212" s="11" t="b">
        <f>IF(OR(B212=Localisation!$C$118,B212=5),4,IF(OR(B212=Localisation!$C$119,B212=4),2,IF(OR(B212=Localisation!$C$120,B212=3),0,IF(OR(B212=Localisation!$C$121,B212=2),-1,IF(OR(B212=Localisation!$C$122,B212=1),-2)))))</f>
        <v>0</v>
      </c>
      <c r="X212" s="11" t="b">
        <f>IF(OR(C212=Localisation!$C$124,C212=5),-2,IF(OR(C212=Localisation!$C$125,C212=4),-1,IF(OR(C212=Localisation!$C$126,C212=3),0,IF(OR(C212=Localisation!$C$127,C212=2),2,IF(OR(C212=Localisation!$C$128,C212=1),4)))))</f>
        <v>0</v>
      </c>
      <c r="Y212" s="11" t="b">
        <f>IF(OR(D212=Localisation!$C$118,D212=5),4,IF(OR(D212=Localisation!$C$119,D212=4),2,IF(OR(D212=Localisation!$C$120,D212=3),0,IF(OR(D212=Localisation!$C$121,D212=2),-1,IF(OR(D212=Localisation!$C$122,D212=1),-2)))))</f>
        <v>0</v>
      </c>
      <c r="Z212" s="11" t="b">
        <f>IF(OR(E212=Localisation!$C$124,E212=5),-2,IF(OR(E212=Localisation!$C$125,E212=4),-1,IF(OR(E212=Localisation!$C$126,E212=3),0,IF(OR(E212=Localisation!$C$127,E212=2),2,IF(OR(E212=Localisation!$C$128,E212=1),4)))))</f>
        <v>0</v>
      </c>
      <c r="AA212" s="11" t="b">
        <f>IF(OR(F212=Localisation!$C$118,F212=5),4,IF(OR(F212=Localisation!$C$119,F212=4),2,IF(OR(F212=Localisation!$C$120,F212=3),0,IF(OR(F212=Localisation!$C$121,F212=2),-1,IF(OR(F212=Localisation!$C$122,F212=1),-2)))))</f>
        <v>0</v>
      </c>
      <c r="AB212" s="11" t="b">
        <f>IF(OR(G212=Localisation!$C$124,G212=5),-2,IF(OR(G212=Localisation!$C$125,G212=4),-1,IF(OR(G212=Localisation!$C$126,G212=3),0,IF(OR(G212=Localisation!$C$127,G212=2),2,IF(OR(G212=Localisation!$C$128,G212=1),4)))))</f>
        <v>0</v>
      </c>
      <c r="AC212" s="11" t="b">
        <f>IF(OR(H212=Localisation!$C$118,H212=5),4,IF(OR(H212=Localisation!$C$119,H212=4),2,IF(OR(H212=Localisation!$C$120,H212=3),0,IF(OR(H212=Localisation!$C$121,H212=2),-1,IF(OR(H212=Localisation!$C$122,H212=1),-2)))))</f>
        <v>0</v>
      </c>
      <c r="AD212" s="11" t="b">
        <f>IF(OR(I212=Localisation!$C$124,I212=5),-2,IF(OR(I212=Localisation!$C$125,I212=4),-1,IF(OR(I212=Localisation!$C$126,I212=3),0,IF(OR(I212=Localisation!$C$127,I212=2),2,IF(OR(I212=Localisation!$C$128,I212=1),4)))))</f>
        <v>0</v>
      </c>
      <c r="AE212" s="11" t="b">
        <f>IF(OR(J212=Localisation!$C$118,J212=5),4,IF(OR(J212=Localisation!$C$119,J212=4),2,IF(OR(J212=Localisation!$C$120,J212=3),0,IF(OR(J212=Localisation!$C$121,J212=2),-1,IF(OR(J212=Localisation!$C$122,J212=1),-2)))))</f>
        <v>0</v>
      </c>
      <c r="AF212" s="11" t="b">
        <f>IF(OR(K212=Localisation!$C$124,K212=5),-2,IF(OR(K212=Localisation!$C$125,K212=4),-1,IF(OR(K212=Localisation!$C$126,K212=3),0,IF(OR(K212=Localisation!$C$127,K212=2),2,IF(OR(K212=Localisation!$C$128,K212=1),4)))))</f>
        <v>0</v>
      </c>
      <c r="AG212" s="11" t="b">
        <f>IF(OR(L212=Localisation!$C$118,L212=5),4,IF(OR(L212=Localisation!$C$119,L212=4),2,IF(OR(L212=Localisation!$C$120,L212=3),0,IF(OR(L212=Localisation!$C$121,L212=2),-1,IF(OR(L212=Localisation!$C$122,L212=1),-2)))))</f>
        <v>0</v>
      </c>
      <c r="AH212" s="11" t="b">
        <f>IF(OR(M212=Localisation!$C$124,M212=5),-2,IF(OR(M212=Localisation!$C$125,M212=4),-1,IF(OR(M212=Localisation!$C$126,M212=3),0,IF(OR(M212=Localisation!$C$127,M212=2),2,IF(OR(M212=Localisation!$C$128,M212=1),4)))))</f>
        <v>0</v>
      </c>
      <c r="AI212" s="11" t="b">
        <f>IF(OR(N212=Localisation!$C$118,N212=5),4,IF(OR(N212=Localisation!$C$119,N212=4),2,IF(OR(N212=Localisation!$C$120,N212=3),0,IF(OR(N212=Localisation!$C$121,N212=2),-1,IF(OR(N212=Localisation!$C$122,N212=1),-2)))))</f>
        <v>0</v>
      </c>
      <c r="AJ212" s="11" t="b">
        <f>IF(OR(O212=Localisation!$C$124,O212=5),-2,IF(OR(O212=Localisation!$C$125,O212=4),-1,IF(OR(O212=Localisation!$C$126,O212=3),0,IF(OR(O212=Localisation!$C$127,O212=2),2,IF(OR(O212=Localisation!$C$128,O212=1),4)))))</f>
        <v>0</v>
      </c>
      <c r="AK212" s="11" t="b">
        <f>IF(OR(P212=Localisation!$C$118,P212=5),4,IF(OR(P212=Localisation!$C$119,P212=4),2,IF(OR(P212=Localisation!$C$120,P212=3),0,IF(OR(P212=Localisation!$C$121,P212=2),-1,IF(OR(P212=Localisation!$C$122,P212=1),-2)))))</f>
        <v>0</v>
      </c>
      <c r="AL212" s="11" t="b">
        <f>IF(OR(Q212=Localisation!$C$124,Q212=5),-2,IF(OR(Q212=Localisation!$C$125,Q212=4),-1,IF(OR(Q212=Localisation!$C$126,Q212=3),0,IF(OR(Q212=Localisation!$C$127,Q212=2),2,IF(OR(Q212=Localisation!$C$128,Q212=1),4)))))</f>
        <v>0</v>
      </c>
      <c r="AM212" s="11" t="b">
        <f>IF(OR(R212=Localisation!$C$118,R212=5),4,IF(OR(R212=Localisation!$C$119,R212=4),2,IF(OR(R212=Localisation!$C$120,R212=3),0,IF(OR(R212=Localisation!$C$121,R212=2),-1,IF(OR(R212=Localisation!$C$122,R212=1),-2)))))</f>
        <v>0</v>
      </c>
      <c r="AN212" s="11" t="b">
        <f>IF(OR(S212=Localisation!$C$124,S212=5),-2,IF(OR(S212=Localisation!$C$125,S212=4),-1,IF(OR(S212=Localisation!$C$126,S212=3),0,IF(OR(S212=Localisation!$C$127,S212=2),2,IF(OR(S212=Localisation!$C$128,S212=1),4)))))</f>
        <v>0</v>
      </c>
      <c r="AO212" s="11" t="b">
        <f>IF(OR(T212=Localisation!$C$118,T212=5),4,IF(OR(T212=Localisation!$C$119,T212=4),2,IF(OR(T212=Localisation!$C$120,T212=3),0,IF(OR(T212=Localisation!$C$121,T212=2),-1,IF(OR(T212=Localisation!$C$122,T212=1),-2)))))</f>
        <v>0</v>
      </c>
      <c r="AP212" s="11" t="b">
        <f>IF(OR(U212=Localisation!$C$124,U212=5),-2,IF(OR(U212=Localisation!$C$125,U212=4),-1,IF(OR(U212=Localisation!$C$126,U212=3),0,IF(OR(U212=Localisation!$C$127,U212=2),2,IF(OR(U212=Localisation!$C$128,U212=1),4)))))</f>
        <v>0</v>
      </c>
      <c r="AR212" s="11" t="str">
        <f t="shared" si="67"/>
        <v>ЛОЖЬЛОЖЬ</v>
      </c>
      <c r="AS212" s="11" t="str">
        <f t="shared" si="68"/>
        <v>ЛОЖЬЛОЖЬ</v>
      </c>
      <c r="AT212" s="11" t="str">
        <f t="shared" si="69"/>
        <v>ЛОЖЬЛОЖЬ</v>
      </c>
      <c r="AU212" s="11" t="str">
        <f t="shared" si="70"/>
        <v>ЛОЖЬЛОЖЬ</v>
      </c>
      <c r="AV212" s="11" t="str">
        <f t="shared" si="71"/>
        <v>ЛОЖЬЛОЖЬ</v>
      </c>
      <c r="AW212" s="11" t="str">
        <f t="shared" si="72"/>
        <v>ЛОЖЬЛОЖЬ</v>
      </c>
      <c r="AX212" s="11" t="str">
        <f t="shared" si="73"/>
        <v>ЛОЖЬЛОЖЬ</v>
      </c>
      <c r="AY212" s="11" t="str">
        <f t="shared" si="74"/>
        <v>ЛОЖЬЛОЖЬ</v>
      </c>
      <c r="AZ212" s="11" t="str">
        <f t="shared" si="75"/>
        <v>ЛОЖЬЛОЖЬ</v>
      </c>
      <c r="BA212" s="11" t="str">
        <f t="shared" si="76"/>
        <v>ЛОЖЬЛОЖЬ</v>
      </c>
      <c r="BC212" s="11" t="str">
        <f t="shared" si="77"/>
        <v/>
      </c>
      <c r="BD212" s="11" t="str">
        <f t="shared" si="78"/>
        <v/>
      </c>
      <c r="BE212" s="11" t="str">
        <f t="shared" si="79"/>
        <v/>
      </c>
      <c r="BF212" s="11" t="str">
        <f t="shared" si="80"/>
        <v/>
      </c>
      <c r="BG212" s="11" t="str">
        <f t="shared" si="81"/>
        <v/>
      </c>
      <c r="BH212" s="11" t="str">
        <f t="shared" si="82"/>
        <v/>
      </c>
      <c r="BI212" s="11" t="str">
        <f t="shared" si="83"/>
        <v/>
      </c>
      <c r="BJ212" s="11" t="str">
        <f t="shared" si="84"/>
        <v/>
      </c>
      <c r="BK212" s="11" t="str">
        <f t="shared" si="85"/>
        <v/>
      </c>
      <c r="BL212" s="11" t="str">
        <f t="shared" si="86"/>
        <v/>
      </c>
    </row>
    <row r="213" spans="23:64" x14ac:dyDescent="0.3">
      <c r="W213" s="11" t="b">
        <f>IF(OR(B213=Localisation!$C$118,B213=5),4,IF(OR(B213=Localisation!$C$119,B213=4),2,IF(OR(B213=Localisation!$C$120,B213=3),0,IF(OR(B213=Localisation!$C$121,B213=2),-1,IF(OR(B213=Localisation!$C$122,B213=1),-2)))))</f>
        <v>0</v>
      </c>
      <c r="X213" s="11" t="b">
        <f>IF(OR(C213=Localisation!$C$124,C213=5),-2,IF(OR(C213=Localisation!$C$125,C213=4),-1,IF(OR(C213=Localisation!$C$126,C213=3),0,IF(OR(C213=Localisation!$C$127,C213=2),2,IF(OR(C213=Localisation!$C$128,C213=1),4)))))</f>
        <v>0</v>
      </c>
      <c r="Y213" s="11" t="b">
        <f>IF(OR(D213=Localisation!$C$118,D213=5),4,IF(OR(D213=Localisation!$C$119,D213=4),2,IF(OR(D213=Localisation!$C$120,D213=3),0,IF(OR(D213=Localisation!$C$121,D213=2),-1,IF(OR(D213=Localisation!$C$122,D213=1),-2)))))</f>
        <v>0</v>
      </c>
      <c r="Z213" s="11" t="b">
        <f>IF(OR(E213=Localisation!$C$124,E213=5),-2,IF(OR(E213=Localisation!$C$125,E213=4),-1,IF(OR(E213=Localisation!$C$126,E213=3),0,IF(OR(E213=Localisation!$C$127,E213=2),2,IF(OR(E213=Localisation!$C$128,E213=1),4)))))</f>
        <v>0</v>
      </c>
      <c r="AA213" s="11" t="b">
        <f>IF(OR(F213=Localisation!$C$118,F213=5),4,IF(OR(F213=Localisation!$C$119,F213=4),2,IF(OR(F213=Localisation!$C$120,F213=3),0,IF(OR(F213=Localisation!$C$121,F213=2),-1,IF(OR(F213=Localisation!$C$122,F213=1),-2)))))</f>
        <v>0</v>
      </c>
      <c r="AB213" s="11" t="b">
        <f>IF(OR(G213=Localisation!$C$124,G213=5),-2,IF(OR(G213=Localisation!$C$125,G213=4),-1,IF(OR(G213=Localisation!$C$126,G213=3),0,IF(OR(G213=Localisation!$C$127,G213=2),2,IF(OR(G213=Localisation!$C$128,G213=1),4)))))</f>
        <v>0</v>
      </c>
      <c r="AC213" s="11" t="b">
        <f>IF(OR(H213=Localisation!$C$118,H213=5),4,IF(OR(H213=Localisation!$C$119,H213=4),2,IF(OR(H213=Localisation!$C$120,H213=3),0,IF(OR(H213=Localisation!$C$121,H213=2),-1,IF(OR(H213=Localisation!$C$122,H213=1),-2)))))</f>
        <v>0</v>
      </c>
      <c r="AD213" s="11" t="b">
        <f>IF(OR(I213=Localisation!$C$124,I213=5),-2,IF(OR(I213=Localisation!$C$125,I213=4),-1,IF(OR(I213=Localisation!$C$126,I213=3),0,IF(OR(I213=Localisation!$C$127,I213=2),2,IF(OR(I213=Localisation!$C$128,I213=1),4)))))</f>
        <v>0</v>
      </c>
      <c r="AE213" s="11" t="b">
        <f>IF(OR(J213=Localisation!$C$118,J213=5),4,IF(OR(J213=Localisation!$C$119,J213=4),2,IF(OR(J213=Localisation!$C$120,J213=3),0,IF(OR(J213=Localisation!$C$121,J213=2),-1,IF(OR(J213=Localisation!$C$122,J213=1),-2)))))</f>
        <v>0</v>
      </c>
      <c r="AF213" s="11" t="b">
        <f>IF(OR(K213=Localisation!$C$124,K213=5),-2,IF(OR(K213=Localisation!$C$125,K213=4),-1,IF(OR(K213=Localisation!$C$126,K213=3),0,IF(OR(K213=Localisation!$C$127,K213=2),2,IF(OR(K213=Localisation!$C$128,K213=1),4)))))</f>
        <v>0</v>
      </c>
      <c r="AG213" s="11" t="b">
        <f>IF(OR(L213=Localisation!$C$118,L213=5),4,IF(OR(L213=Localisation!$C$119,L213=4),2,IF(OR(L213=Localisation!$C$120,L213=3),0,IF(OR(L213=Localisation!$C$121,L213=2),-1,IF(OR(L213=Localisation!$C$122,L213=1),-2)))))</f>
        <v>0</v>
      </c>
      <c r="AH213" s="11" t="b">
        <f>IF(OR(M213=Localisation!$C$124,M213=5),-2,IF(OR(M213=Localisation!$C$125,M213=4),-1,IF(OR(M213=Localisation!$C$126,M213=3),0,IF(OR(M213=Localisation!$C$127,M213=2),2,IF(OR(M213=Localisation!$C$128,M213=1),4)))))</f>
        <v>0</v>
      </c>
      <c r="AI213" s="11" t="b">
        <f>IF(OR(N213=Localisation!$C$118,N213=5),4,IF(OR(N213=Localisation!$C$119,N213=4),2,IF(OR(N213=Localisation!$C$120,N213=3),0,IF(OR(N213=Localisation!$C$121,N213=2),-1,IF(OR(N213=Localisation!$C$122,N213=1),-2)))))</f>
        <v>0</v>
      </c>
      <c r="AJ213" s="11" t="b">
        <f>IF(OR(O213=Localisation!$C$124,O213=5),-2,IF(OR(O213=Localisation!$C$125,O213=4),-1,IF(OR(O213=Localisation!$C$126,O213=3),0,IF(OR(O213=Localisation!$C$127,O213=2),2,IF(OR(O213=Localisation!$C$128,O213=1),4)))))</f>
        <v>0</v>
      </c>
      <c r="AK213" s="11" t="b">
        <f>IF(OR(P213=Localisation!$C$118,P213=5),4,IF(OR(P213=Localisation!$C$119,P213=4),2,IF(OR(P213=Localisation!$C$120,P213=3),0,IF(OR(P213=Localisation!$C$121,P213=2),-1,IF(OR(P213=Localisation!$C$122,P213=1),-2)))))</f>
        <v>0</v>
      </c>
      <c r="AL213" s="11" t="b">
        <f>IF(OR(Q213=Localisation!$C$124,Q213=5),-2,IF(OR(Q213=Localisation!$C$125,Q213=4),-1,IF(OR(Q213=Localisation!$C$126,Q213=3),0,IF(OR(Q213=Localisation!$C$127,Q213=2),2,IF(OR(Q213=Localisation!$C$128,Q213=1),4)))))</f>
        <v>0</v>
      </c>
      <c r="AM213" s="11" t="b">
        <f>IF(OR(R213=Localisation!$C$118,R213=5),4,IF(OR(R213=Localisation!$C$119,R213=4),2,IF(OR(R213=Localisation!$C$120,R213=3),0,IF(OR(R213=Localisation!$C$121,R213=2),-1,IF(OR(R213=Localisation!$C$122,R213=1),-2)))))</f>
        <v>0</v>
      </c>
      <c r="AN213" s="11" t="b">
        <f>IF(OR(S213=Localisation!$C$124,S213=5),-2,IF(OR(S213=Localisation!$C$125,S213=4),-1,IF(OR(S213=Localisation!$C$126,S213=3),0,IF(OR(S213=Localisation!$C$127,S213=2),2,IF(OR(S213=Localisation!$C$128,S213=1),4)))))</f>
        <v>0</v>
      </c>
      <c r="AO213" s="11" t="b">
        <f>IF(OR(T213=Localisation!$C$118,T213=5),4,IF(OR(T213=Localisation!$C$119,T213=4),2,IF(OR(T213=Localisation!$C$120,T213=3),0,IF(OR(T213=Localisation!$C$121,T213=2),-1,IF(OR(T213=Localisation!$C$122,T213=1),-2)))))</f>
        <v>0</v>
      </c>
      <c r="AP213" s="11" t="b">
        <f>IF(OR(U213=Localisation!$C$124,U213=5),-2,IF(OR(U213=Localisation!$C$125,U213=4),-1,IF(OR(U213=Localisation!$C$126,U213=3),0,IF(OR(U213=Localisation!$C$127,U213=2),2,IF(OR(U213=Localisation!$C$128,U213=1),4)))))</f>
        <v>0</v>
      </c>
      <c r="AR213" s="11" t="str">
        <f t="shared" si="67"/>
        <v>ЛОЖЬЛОЖЬ</v>
      </c>
      <c r="AS213" s="11" t="str">
        <f t="shared" si="68"/>
        <v>ЛОЖЬЛОЖЬ</v>
      </c>
      <c r="AT213" s="11" t="str">
        <f t="shared" si="69"/>
        <v>ЛОЖЬЛОЖЬ</v>
      </c>
      <c r="AU213" s="11" t="str">
        <f t="shared" si="70"/>
        <v>ЛОЖЬЛОЖЬ</v>
      </c>
      <c r="AV213" s="11" t="str">
        <f t="shared" si="71"/>
        <v>ЛОЖЬЛОЖЬ</v>
      </c>
      <c r="AW213" s="11" t="str">
        <f t="shared" si="72"/>
        <v>ЛОЖЬЛОЖЬ</v>
      </c>
      <c r="AX213" s="11" t="str">
        <f t="shared" si="73"/>
        <v>ЛОЖЬЛОЖЬ</v>
      </c>
      <c r="AY213" s="11" t="str">
        <f t="shared" si="74"/>
        <v>ЛОЖЬЛОЖЬ</v>
      </c>
      <c r="AZ213" s="11" t="str">
        <f t="shared" si="75"/>
        <v>ЛОЖЬЛОЖЬ</v>
      </c>
      <c r="BA213" s="11" t="str">
        <f t="shared" si="76"/>
        <v>ЛОЖЬЛОЖЬ</v>
      </c>
      <c r="BC213" s="11" t="str">
        <f t="shared" si="77"/>
        <v/>
      </c>
      <c r="BD213" s="11" t="str">
        <f t="shared" si="78"/>
        <v/>
      </c>
      <c r="BE213" s="11" t="str">
        <f t="shared" si="79"/>
        <v/>
      </c>
      <c r="BF213" s="11" t="str">
        <f t="shared" si="80"/>
        <v/>
      </c>
      <c r="BG213" s="11" t="str">
        <f t="shared" si="81"/>
        <v/>
      </c>
      <c r="BH213" s="11" t="str">
        <f t="shared" si="82"/>
        <v/>
      </c>
      <c r="BI213" s="11" t="str">
        <f t="shared" si="83"/>
        <v/>
      </c>
      <c r="BJ213" s="11" t="str">
        <f t="shared" si="84"/>
        <v/>
      </c>
      <c r="BK213" s="11" t="str">
        <f t="shared" si="85"/>
        <v/>
      </c>
      <c r="BL213" s="11" t="str">
        <f t="shared" si="86"/>
        <v/>
      </c>
    </row>
    <row r="214" spans="23:64" x14ac:dyDescent="0.3">
      <c r="W214" s="11" t="b">
        <f>IF(OR(B214=Localisation!$C$118,B214=5),4,IF(OR(B214=Localisation!$C$119,B214=4),2,IF(OR(B214=Localisation!$C$120,B214=3),0,IF(OR(B214=Localisation!$C$121,B214=2),-1,IF(OR(B214=Localisation!$C$122,B214=1),-2)))))</f>
        <v>0</v>
      </c>
      <c r="X214" s="11" t="b">
        <f>IF(OR(C214=Localisation!$C$124,C214=5),-2,IF(OR(C214=Localisation!$C$125,C214=4),-1,IF(OR(C214=Localisation!$C$126,C214=3),0,IF(OR(C214=Localisation!$C$127,C214=2),2,IF(OR(C214=Localisation!$C$128,C214=1),4)))))</f>
        <v>0</v>
      </c>
      <c r="Y214" s="11" t="b">
        <f>IF(OR(D214=Localisation!$C$118,D214=5),4,IF(OR(D214=Localisation!$C$119,D214=4),2,IF(OR(D214=Localisation!$C$120,D214=3),0,IF(OR(D214=Localisation!$C$121,D214=2),-1,IF(OR(D214=Localisation!$C$122,D214=1),-2)))))</f>
        <v>0</v>
      </c>
      <c r="Z214" s="11" t="b">
        <f>IF(OR(E214=Localisation!$C$124,E214=5),-2,IF(OR(E214=Localisation!$C$125,E214=4),-1,IF(OR(E214=Localisation!$C$126,E214=3),0,IF(OR(E214=Localisation!$C$127,E214=2),2,IF(OR(E214=Localisation!$C$128,E214=1),4)))))</f>
        <v>0</v>
      </c>
      <c r="AA214" s="11" t="b">
        <f>IF(OR(F214=Localisation!$C$118,F214=5),4,IF(OR(F214=Localisation!$C$119,F214=4),2,IF(OR(F214=Localisation!$C$120,F214=3),0,IF(OR(F214=Localisation!$C$121,F214=2),-1,IF(OR(F214=Localisation!$C$122,F214=1),-2)))))</f>
        <v>0</v>
      </c>
      <c r="AB214" s="11" t="b">
        <f>IF(OR(G214=Localisation!$C$124,G214=5),-2,IF(OR(G214=Localisation!$C$125,G214=4),-1,IF(OR(G214=Localisation!$C$126,G214=3),0,IF(OR(G214=Localisation!$C$127,G214=2),2,IF(OR(G214=Localisation!$C$128,G214=1),4)))))</f>
        <v>0</v>
      </c>
      <c r="AC214" s="11" t="b">
        <f>IF(OR(H214=Localisation!$C$118,H214=5),4,IF(OR(H214=Localisation!$C$119,H214=4),2,IF(OR(H214=Localisation!$C$120,H214=3),0,IF(OR(H214=Localisation!$C$121,H214=2),-1,IF(OR(H214=Localisation!$C$122,H214=1),-2)))))</f>
        <v>0</v>
      </c>
      <c r="AD214" s="11" t="b">
        <f>IF(OR(I214=Localisation!$C$124,I214=5),-2,IF(OR(I214=Localisation!$C$125,I214=4),-1,IF(OR(I214=Localisation!$C$126,I214=3),0,IF(OR(I214=Localisation!$C$127,I214=2),2,IF(OR(I214=Localisation!$C$128,I214=1),4)))))</f>
        <v>0</v>
      </c>
      <c r="AE214" s="11" t="b">
        <f>IF(OR(J214=Localisation!$C$118,J214=5),4,IF(OR(J214=Localisation!$C$119,J214=4),2,IF(OR(J214=Localisation!$C$120,J214=3),0,IF(OR(J214=Localisation!$C$121,J214=2),-1,IF(OR(J214=Localisation!$C$122,J214=1),-2)))))</f>
        <v>0</v>
      </c>
      <c r="AF214" s="11" t="b">
        <f>IF(OR(K214=Localisation!$C$124,K214=5),-2,IF(OR(K214=Localisation!$C$125,K214=4),-1,IF(OR(K214=Localisation!$C$126,K214=3),0,IF(OR(K214=Localisation!$C$127,K214=2),2,IF(OR(K214=Localisation!$C$128,K214=1),4)))))</f>
        <v>0</v>
      </c>
      <c r="AG214" s="11" t="b">
        <f>IF(OR(L214=Localisation!$C$118,L214=5),4,IF(OR(L214=Localisation!$C$119,L214=4),2,IF(OR(L214=Localisation!$C$120,L214=3),0,IF(OR(L214=Localisation!$C$121,L214=2),-1,IF(OR(L214=Localisation!$C$122,L214=1),-2)))))</f>
        <v>0</v>
      </c>
      <c r="AH214" s="11" t="b">
        <f>IF(OR(M214=Localisation!$C$124,M214=5),-2,IF(OR(M214=Localisation!$C$125,M214=4),-1,IF(OR(M214=Localisation!$C$126,M214=3),0,IF(OR(M214=Localisation!$C$127,M214=2),2,IF(OR(M214=Localisation!$C$128,M214=1),4)))))</f>
        <v>0</v>
      </c>
      <c r="AI214" s="11" t="b">
        <f>IF(OR(N214=Localisation!$C$118,N214=5),4,IF(OR(N214=Localisation!$C$119,N214=4),2,IF(OR(N214=Localisation!$C$120,N214=3),0,IF(OR(N214=Localisation!$C$121,N214=2),-1,IF(OR(N214=Localisation!$C$122,N214=1),-2)))))</f>
        <v>0</v>
      </c>
      <c r="AJ214" s="11" t="b">
        <f>IF(OR(O214=Localisation!$C$124,O214=5),-2,IF(OR(O214=Localisation!$C$125,O214=4),-1,IF(OR(O214=Localisation!$C$126,O214=3),0,IF(OR(O214=Localisation!$C$127,O214=2),2,IF(OR(O214=Localisation!$C$128,O214=1),4)))))</f>
        <v>0</v>
      </c>
      <c r="AK214" s="11" t="b">
        <f>IF(OR(P214=Localisation!$C$118,P214=5),4,IF(OR(P214=Localisation!$C$119,P214=4),2,IF(OR(P214=Localisation!$C$120,P214=3),0,IF(OR(P214=Localisation!$C$121,P214=2),-1,IF(OR(P214=Localisation!$C$122,P214=1),-2)))))</f>
        <v>0</v>
      </c>
      <c r="AL214" s="11" t="b">
        <f>IF(OR(Q214=Localisation!$C$124,Q214=5),-2,IF(OR(Q214=Localisation!$C$125,Q214=4),-1,IF(OR(Q214=Localisation!$C$126,Q214=3),0,IF(OR(Q214=Localisation!$C$127,Q214=2),2,IF(OR(Q214=Localisation!$C$128,Q214=1),4)))))</f>
        <v>0</v>
      </c>
      <c r="AM214" s="11" t="b">
        <f>IF(OR(R214=Localisation!$C$118,R214=5),4,IF(OR(R214=Localisation!$C$119,R214=4),2,IF(OR(R214=Localisation!$C$120,R214=3),0,IF(OR(R214=Localisation!$C$121,R214=2),-1,IF(OR(R214=Localisation!$C$122,R214=1),-2)))))</f>
        <v>0</v>
      </c>
      <c r="AN214" s="11" t="b">
        <f>IF(OR(S214=Localisation!$C$124,S214=5),-2,IF(OR(S214=Localisation!$C$125,S214=4),-1,IF(OR(S214=Localisation!$C$126,S214=3),0,IF(OR(S214=Localisation!$C$127,S214=2),2,IF(OR(S214=Localisation!$C$128,S214=1),4)))))</f>
        <v>0</v>
      </c>
      <c r="AO214" s="11" t="b">
        <f>IF(OR(T214=Localisation!$C$118,T214=5),4,IF(OR(T214=Localisation!$C$119,T214=4),2,IF(OR(T214=Localisation!$C$120,T214=3),0,IF(OR(T214=Localisation!$C$121,T214=2),-1,IF(OR(T214=Localisation!$C$122,T214=1),-2)))))</f>
        <v>0</v>
      </c>
      <c r="AP214" s="11" t="b">
        <f>IF(OR(U214=Localisation!$C$124,U214=5),-2,IF(OR(U214=Localisation!$C$125,U214=4),-1,IF(OR(U214=Localisation!$C$126,U214=3),0,IF(OR(U214=Localisation!$C$127,U214=2),2,IF(OR(U214=Localisation!$C$128,U214=1),4)))))</f>
        <v>0</v>
      </c>
      <c r="AR214" s="11" t="str">
        <f t="shared" si="67"/>
        <v>ЛОЖЬЛОЖЬ</v>
      </c>
      <c r="AS214" s="11" t="str">
        <f t="shared" si="68"/>
        <v>ЛОЖЬЛОЖЬ</v>
      </c>
      <c r="AT214" s="11" t="str">
        <f t="shared" si="69"/>
        <v>ЛОЖЬЛОЖЬ</v>
      </c>
      <c r="AU214" s="11" t="str">
        <f t="shared" si="70"/>
        <v>ЛОЖЬЛОЖЬ</v>
      </c>
      <c r="AV214" s="11" t="str">
        <f t="shared" si="71"/>
        <v>ЛОЖЬЛОЖЬ</v>
      </c>
      <c r="AW214" s="11" t="str">
        <f t="shared" si="72"/>
        <v>ЛОЖЬЛОЖЬ</v>
      </c>
      <c r="AX214" s="11" t="str">
        <f t="shared" si="73"/>
        <v>ЛОЖЬЛОЖЬ</v>
      </c>
      <c r="AY214" s="11" t="str">
        <f t="shared" si="74"/>
        <v>ЛОЖЬЛОЖЬ</v>
      </c>
      <c r="AZ214" s="11" t="str">
        <f t="shared" si="75"/>
        <v>ЛОЖЬЛОЖЬ</v>
      </c>
      <c r="BA214" s="11" t="str">
        <f t="shared" si="76"/>
        <v>ЛОЖЬЛОЖЬ</v>
      </c>
      <c r="BC214" s="11" t="str">
        <f t="shared" si="77"/>
        <v/>
      </c>
      <c r="BD214" s="11" t="str">
        <f t="shared" si="78"/>
        <v/>
      </c>
      <c r="BE214" s="11" t="str">
        <f t="shared" si="79"/>
        <v/>
      </c>
      <c r="BF214" s="11" t="str">
        <f t="shared" si="80"/>
        <v/>
      </c>
      <c r="BG214" s="11" t="str">
        <f t="shared" si="81"/>
        <v/>
      </c>
      <c r="BH214" s="11" t="str">
        <f t="shared" si="82"/>
        <v/>
      </c>
      <c r="BI214" s="11" t="str">
        <f t="shared" si="83"/>
        <v/>
      </c>
      <c r="BJ214" s="11" t="str">
        <f t="shared" si="84"/>
        <v/>
      </c>
      <c r="BK214" s="11" t="str">
        <f t="shared" si="85"/>
        <v/>
      </c>
      <c r="BL214" s="11" t="str">
        <f t="shared" si="86"/>
        <v/>
      </c>
    </row>
    <row r="215" spans="23:64" x14ac:dyDescent="0.3">
      <c r="W215" s="11" t="b">
        <f>IF(OR(B215=Localisation!$C$118,B215=5),4,IF(OR(B215=Localisation!$C$119,B215=4),2,IF(OR(B215=Localisation!$C$120,B215=3),0,IF(OR(B215=Localisation!$C$121,B215=2),-1,IF(OR(B215=Localisation!$C$122,B215=1),-2)))))</f>
        <v>0</v>
      </c>
      <c r="X215" s="11" t="b">
        <f>IF(OR(C215=Localisation!$C$124,C215=5),-2,IF(OR(C215=Localisation!$C$125,C215=4),-1,IF(OR(C215=Localisation!$C$126,C215=3),0,IF(OR(C215=Localisation!$C$127,C215=2),2,IF(OR(C215=Localisation!$C$128,C215=1),4)))))</f>
        <v>0</v>
      </c>
      <c r="Y215" s="11" t="b">
        <f>IF(OR(D215=Localisation!$C$118,D215=5),4,IF(OR(D215=Localisation!$C$119,D215=4),2,IF(OR(D215=Localisation!$C$120,D215=3),0,IF(OR(D215=Localisation!$C$121,D215=2),-1,IF(OR(D215=Localisation!$C$122,D215=1),-2)))))</f>
        <v>0</v>
      </c>
      <c r="Z215" s="11" t="b">
        <f>IF(OR(E215=Localisation!$C$124,E215=5),-2,IF(OR(E215=Localisation!$C$125,E215=4),-1,IF(OR(E215=Localisation!$C$126,E215=3),0,IF(OR(E215=Localisation!$C$127,E215=2),2,IF(OR(E215=Localisation!$C$128,E215=1),4)))))</f>
        <v>0</v>
      </c>
      <c r="AA215" s="11" t="b">
        <f>IF(OR(F215=Localisation!$C$118,F215=5),4,IF(OR(F215=Localisation!$C$119,F215=4),2,IF(OR(F215=Localisation!$C$120,F215=3),0,IF(OR(F215=Localisation!$C$121,F215=2),-1,IF(OR(F215=Localisation!$C$122,F215=1),-2)))))</f>
        <v>0</v>
      </c>
      <c r="AB215" s="11" t="b">
        <f>IF(OR(G215=Localisation!$C$124,G215=5),-2,IF(OR(G215=Localisation!$C$125,G215=4),-1,IF(OR(G215=Localisation!$C$126,G215=3),0,IF(OR(G215=Localisation!$C$127,G215=2),2,IF(OR(G215=Localisation!$C$128,G215=1),4)))))</f>
        <v>0</v>
      </c>
      <c r="AC215" s="11" t="b">
        <f>IF(OR(H215=Localisation!$C$118,H215=5),4,IF(OR(H215=Localisation!$C$119,H215=4),2,IF(OR(H215=Localisation!$C$120,H215=3),0,IF(OR(H215=Localisation!$C$121,H215=2),-1,IF(OR(H215=Localisation!$C$122,H215=1),-2)))))</f>
        <v>0</v>
      </c>
      <c r="AD215" s="11" t="b">
        <f>IF(OR(I215=Localisation!$C$124,I215=5),-2,IF(OR(I215=Localisation!$C$125,I215=4),-1,IF(OR(I215=Localisation!$C$126,I215=3),0,IF(OR(I215=Localisation!$C$127,I215=2),2,IF(OR(I215=Localisation!$C$128,I215=1),4)))))</f>
        <v>0</v>
      </c>
      <c r="AE215" s="11" t="b">
        <f>IF(OR(J215=Localisation!$C$118,J215=5),4,IF(OR(J215=Localisation!$C$119,J215=4),2,IF(OR(J215=Localisation!$C$120,J215=3),0,IF(OR(J215=Localisation!$C$121,J215=2),-1,IF(OR(J215=Localisation!$C$122,J215=1),-2)))))</f>
        <v>0</v>
      </c>
      <c r="AF215" s="11" t="b">
        <f>IF(OR(K215=Localisation!$C$124,K215=5),-2,IF(OR(K215=Localisation!$C$125,K215=4),-1,IF(OR(K215=Localisation!$C$126,K215=3),0,IF(OR(K215=Localisation!$C$127,K215=2),2,IF(OR(K215=Localisation!$C$128,K215=1),4)))))</f>
        <v>0</v>
      </c>
      <c r="AG215" s="11" t="b">
        <f>IF(OR(L215=Localisation!$C$118,L215=5),4,IF(OR(L215=Localisation!$C$119,L215=4),2,IF(OR(L215=Localisation!$C$120,L215=3),0,IF(OR(L215=Localisation!$C$121,L215=2),-1,IF(OR(L215=Localisation!$C$122,L215=1),-2)))))</f>
        <v>0</v>
      </c>
      <c r="AH215" s="11" t="b">
        <f>IF(OR(M215=Localisation!$C$124,M215=5),-2,IF(OR(M215=Localisation!$C$125,M215=4),-1,IF(OR(M215=Localisation!$C$126,M215=3),0,IF(OR(M215=Localisation!$C$127,M215=2),2,IF(OR(M215=Localisation!$C$128,M215=1),4)))))</f>
        <v>0</v>
      </c>
      <c r="AI215" s="11" t="b">
        <f>IF(OR(N215=Localisation!$C$118,N215=5),4,IF(OR(N215=Localisation!$C$119,N215=4),2,IF(OR(N215=Localisation!$C$120,N215=3),0,IF(OR(N215=Localisation!$C$121,N215=2),-1,IF(OR(N215=Localisation!$C$122,N215=1),-2)))))</f>
        <v>0</v>
      </c>
      <c r="AJ215" s="11" t="b">
        <f>IF(OR(O215=Localisation!$C$124,O215=5),-2,IF(OR(O215=Localisation!$C$125,O215=4),-1,IF(OR(O215=Localisation!$C$126,O215=3),0,IF(OR(O215=Localisation!$C$127,O215=2),2,IF(OR(O215=Localisation!$C$128,O215=1),4)))))</f>
        <v>0</v>
      </c>
      <c r="AK215" s="11" t="b">
        <f>IF(OR(P215=Localisation!$C$118,P215=5),4,IF(OR(P215=Localisation!$C$119,P215=4),2,IF(OR(P215=Localisation!$C$120,P215=3),0,IF(OR(P215=Localisation!$C$121,P215=2),-1,IF(OR(P215=Localisation!$C$122,P215=1),-2)))))</f>
        <v>0</v>
      </c>
      <c r="AL215" s="11" t="b">
        <f>IF(OR(Q215=Localisation!$C$124,Q215=5),-2,IF(OR(Q215=Localisation!$C$125,Q215=4),-1,IF(OR(Q215=Localisation!$C$126,Q215=3),0,IF(OR(Q215=Localisation!$C$127,Q215=2),2,IF(OR(Q215=Localisation!$C$128,Q215=1),4)))))</f>
        <v>0</v>
      </c>
      <c r="AM215" s="11" t="b">
        <f>IF(OR(R215=Localisation!$C$118,R215=5),4,IF(OR(R215=Localisation!$C$119,R215=4),2,IF(OR(R215=Localisation!$C$120,R215=3),0,IF(OR(R215=Localisation!$C$121,R215=2),-1,IF(OR(R215=Localisation!$C$122,R215=1),-2)))))</f>
        <v>0</v>
      </c>
      <c r="AN215" s="11" t="b">
        <f>IF(OR(S215=Localisation!$C$124,S215=5),-2,IF(OR(S215=Localisation!$C$125,S215=4),-1,IF(OR(S215=Localisation!$C$126,S215=3),0,IF(OR(S215=Localisation!$C$127,S215=2),2,IF(OR(S215=Localisation!$C$128,S215=1),4)))))</f>
        <v>0</v>
      </c>
      <c r="AO215" s="11" t="b">
        <f>IF(OR(T215=Localisation!$C$118,T215=5),4,IF(OR(T215=Localisation!$C$119,T215=4),2,IF(OR(T215=Localisation!$C$120,T215=3),0,IF(OR(T215=Localisation!$C$121,T215=2),-1,IF(OR(T215=Localisation!$C$122,T215=1),-2)))))</f>
        <v>0</v>
      </c>
      <c r="AP215" s="11" t="b">
        <f>IF(OR(U215=Localisation!$C$124,U215=5),-2,IF(OR(U215=Localisation!$C$125,U215=4),-1,IF(OR(U215=Localisation!$C$126,U215=3),0,IF(OR(U215=Localisation!$C$127,U215=2),2,IF(OR(U215=Localisation!$C$128,U215=1),4)))))</f>
        <v>0</v>
      </c>
      <c r="AR215" s="11" t="str">
        <f t="shared" si="67"/>
        <v>ЛОЖЬЛОЖЬ</v>
      </c>
      <c r="AS215" s="11" t="str">
        <f t="shared" si="68"/>
        <v>ЛОЖЬЛОЖЬ</v>
      </c>
      <c r="AT215" s="11" t="str">
        <f t="shared" si="69"/>
        <v>ЛОЖЬЛОЖЬ</v>
      </c>
      <c r="AU215" s="11" t="str">
        <f t="shared" si="70"/>
        <v>ЛОЖЬЛОЖЬ</v>
      </c>
      <c r="AV215" s="11" t="str">
        <f t="shared" si="71"/>
        <v>ЛОЖЬЛОЖЬ</v>
      </c>
      <c r="AW215" s="11" t="str">
        <f t="shared" si="72"/>
        <v>ЛОЖЬЛОЖЬ</v>
      </c>
      <c r="AX215" s="11" t="str">
        <f t="shared" si="73"/>
        <v>ЛОЖЬЛОЖЬ</v>
      </c>
      <c r="AY215" s="11" t="str">
        <f t="shared" si="74"/>
        <v>ЛОЖЬЛОЖЬ</v>
      </c>
      <c r="AZ215" s="11" t="str">
        <f t="shared" si="75"/>
        <v>ЛОЖЬЛОЖЬ</v>
      </c>
      <c r="BA215" s="11" t="str">
        <f t="shared" si="76"/>
        <v>ЛОЖЬЛОЖЬ</v>
      </c>
      <c r="BC215" s="11" t="str">
        <f t="shared" si="77"/>
        <v/>
      </c>
      <c r="BD215" s="11" t="str">
        <f t="shared" si="78"/>
        <v/>
      </c>
      <c r="BE215" s="11" t="str">
        <f t="shared" si="79"/>
        <v/>
      </c>
      <c r="BF215" s="11" t="str">
        <f t="shared" si="80"/>
        <v/>
      </c>
      <c r="BG215" s="11" t="str">
        <f t="shared" si="81"/>
        <v/>
      </c>
      <c r="BH215" s="11" t="str">
        <f t="shared" si="82"/>
        <v/>
      </c>
      <c r="BI215" s="11" t="str">
        <f t="shared" si="83"/>
        <v/>
      </c>
      <c r="BJ215" s="11" t="str">
        <f t="shared" si="84"/>
        <v/>
      </c>
      <c r="BK215" s="11" t="str">
        <f t="shared" si="85"/>
        <v/>
      </c>
      <c r="BL215" s="11" t="str">
        <f t="shared" si="86"/>
        <v/>
      </c>
    </row>
    <row r="216" spans="23:64" x14ac:dyDescent="0.3">
      <c r="W216" s="11" t="b">
        <f>IF(OR(B216=Localisation!$C$118,B216=5),4,IF(OR(B216=Localisation!$C$119,B216=4),2,IF(OR(B216=Localisation!$C$120,B216=3),0,IF(OR(B216=Localisation!$C$121,B216=2),-1,IF(OR(B216=Localisation!$C$122,B216=1),-2)))))</f>
        <v>0</v>
      </c>
      <c r="X216" s="11" t="b">
        <f>IF(OR(C216=Localisation!$C$124,C216=5),-2,IF(OR(C216=Localisation!$C$125,C216=4),-1,IF(OR(C216=Localisation!$C$126,C216=3),0,IF(OR(C216=Localisation!$C$127,C216=2),2,IF(OR(C216=Localisation!$C$128,C216=1),4)))))</f>
        <v>0</v>
      </c>
      <c r="Y216" s="11" t="b">
        <f>IF(OR(D216=Localisation!$C$118,D216=5),4,IF(OR(D216=Localisation!$C$119,D216=4),2,IF(OR(D216=Localisation!$C$120,D216=3),0,IF(OR(D216=Localisation!$C$121,D216=2),-1,IF(OR(D216=Localisation!$C$122,D216=1),-2)))))</f>
        <v>0</v>
      </c>
      <c r="Z216" s="11" t="b">
        <f>IF(OR(E216=Localisation!$C$124,E216=5),-2,IF(OR(E216=Localisation!$C$125,E216=4),-1,IF(OR(E216=Localisation!$C$126,E216=3),0,IF(OR(E216=Localisation!$C$127,E216=2),2,IF(OR(E216=Localisation!$C$128,E216=1),4)))))</f>
        <v>0</v>
      </c>
      <c r="AA216" s="11" t="b">
        <f>IF(OR(F216=Localisation!$C$118,F216=5),4,IF(OR(F216=Localisation!$C$119,F216=4),2,IF(OR(F216=Localisation!$C$120,F216=3),0,IF(OR(F216=Localisation!$C$121,F216=2),-1,IF(OR(F216=Localisation!$C$122,F216=1),-2)))))</f>
        <v>0</v>
      </c>
      <c r="AB216" s="11" t="b">
        <f>IF(OR(G216=Localisation!$C$124,G216=5),-2,IF(OR(G216=Localisation!$C$125,G216=4),-1,IF(OR(G216=Localisation!$C$126,G216=3),0,IF(OR(G216=Localisation!$C$127,G216=2),2,IF(OR(G216=Localisation!$C$128,G216=1),4)))))</f>
        <v>0</v>
      </c>
      <c r="AC216" s="11" t="b">
        <f>IF(OR(H216=Localisation!$C$118,H216=5),4,IF(OR(H216=Localisation!$C$119,H216=4),2,IF(OR(H216=Localisation!$C$120,H216=3),0,IF(OR(H216=Localisation!$C$121,H216=2),-1,IF(OR(H216=Localisation!$C$122,H216=1),-2)))))</f>
        <v>0</v>
      </c>
      <c r="AD216" s="11" t="b">
        <f>IF(OR(I216=Localisation!$C$124,I216=5),-2,IF(OR(I216=Localisation!$C$125,I216=4),-1,IF(OR(I216=Localisation!$C$126,I216=3),0,IF(OR(I216=Localisation!$C$127,I216=2),2,IF(OR(I216=Localisation!$C$128,I216=1),4)))))</f>
        <v>0</v>
      </c>
      <c r="AE216" s="11" t="b">
        <f>IF(OR(J216=Localisation!$C$118,J216=5),4,IF(OR(J216=Localisation!$C$119,J216=4),2,IF(OR(J216=Localisation!$C$120,J216=3),0,IF(OR(J216=Localisation!$C$121,J216=2),-1,IF(OR(J216=Localisation!$C$122,J216=1),-2)))))</f>
        <v>0</v>
      </c>
      <c r="AF216" s="11" t="b">
        <f>IF(OR(K216=Localisation!$C$124,K216=5),-2,IF(OR(K216=Localisation!$C$125,K216=4),-1,IF(OR(K216=Localisation!$C$126,K216=3),0,IF(OR(K216=Localisation!$C$127,K216=2),2,IF(OR(K216=Localisation!$C$128,K216=1),4)))))</f>
        <v>0</v>
      </c>
      <c r="AG216" s="11" t="b">
        <f>IF(OR(L216=Localisation!$C$118,L216=5),4,IF(OR(L216=Localisation!$C$119,L216=4),2,IF(OR(L216=Localisation!$C$120,L216=3),0,IF(OR(L216=Localisation!$C$121,L216=2),-1,IF(OR(L216=Localisation!$C$122,L216=1),-2)))))</f>
        <v>0</v>
      </c>
      <c r="AH216" s="11" t="b">
        <f>IF(OR(M216=Localisation!$C$124,M216=5),-2,IF(OR(M216=Localisation!$C$125,M216=4),-1,IF(OR(M216=Localisation!$C$126,M216=3),0,IF(OR(M216=Localisation!$C$127,M216=2),2,IF(OR(M216=Localisation!$C$128,M216=1),4)))))</f>
        <v>0</v>
      </c>
      <c r="AI216" s="11" t="b">
        <f>IF(OR(N216=Localisation!$C$118,N216=5),4,IF(OR(N216=Localisation!$C$119,N216=4),2,IF(OR(N216=Localisation!$C$120,N216=3),0,IF(OR(N216=Localisation!$C$121,N216=2),-1,IF(OR(N216=Localisation!$C$122,N216=1),-2)))))</f>
        <v>0</v>
      </c>
      <c r="AJ216" s="11" t="b">
        <f>IF(OR(O216=Localisation!$C$124,O216=5),-2,IF(OR(O216=Localisation!$C$125,O216=4),-1,IF(OR(O216=Localisation!$C$126,O216=3),0,IF(OR(O216=Localisation!$C$127,O216=2),2,IF(OR(O216=Localisation!$C$128,O216=1),4)))))</f>
        <v>0</v>
      </c>
      <c r="AK216" s="11" t="b">
        <f>IF(OR(P216=Localisation!$C$118,P216=5),4,IF(OR(P216=Localisation!$C$119,P216=4),2,IF(OR(P216=Localisation!$C$120,P216=3),0,IF(OR(P216=Localisation!$C$121,P216=2),-1,IF(OR(P216=Localisation!$C$122,P216=1),-2)))))</f>
        <v>0</v>
      </c>
      <c r="AL216" s="11" t="b">
        <f>IF(OR(Q216=Localisation!$C$124,Q216=5),-2,IF(OR(Q216=Localisation!$C$125,Q216=4),-1,IF(OR(Q216=Localisation!$C$126,Q216=3),0,IF(OR(Q216=Localisation!$C$127,Q216=2),2,IF(OR(Q216=Localisation!$C$128,Q216=1),4)))))</f>
        <v>0</v>
      </c>
      <c r="AM216" s="11" t="b">
        <f>IF(OR(R216=Localisation!$C$118,R216=5),4,IF(OR(R216=Localisation!$C$119,R216=4),2,IF(OR(R216=Localisation!$C$120,R216=3),0,IF(OR(R216=Localisation!$C$121,R216=2),-1,IF(OR(R216=Localisation!$C$122,R216=1),-2)))))</f>
        <v>0</v>
      </c>
      <c r="AN216" s="11" t="b">
        <f>IF(OR(S216=Localisation!$C$124,S216=5),-2,IF(OR(S216=Localisation!$C$125,S216=4),-1,IF(OR(S216=Localisation!$C$126,S216=3),0,IF(OR(S216=Localisation!$C$127,S216=2),2,IF(OR(S216=Localisation!$C$128,S216=1),4)))))</f>
        <v>0</v>
      </c>
      <c r="AO216" s="11" t="b">
        <f>IF(OR(T216=Localisation!$C$118,T216=5),4,IF(OR(T216=Localisation!$C$119,T216=4),2,IF(OR(T216=Localisation!$C$120,T216=3),0,IF(OR(T216=Localisation!$C$121,T216=2),-1,IF(OR(T216=Localisation!$C$122,T216=1),-2)))))</f>
        <v>0</v>
      </c>
      <c r="AP216" s="11" t="b">
        <f>IF(OR(U216=Localisation!$C$124,U216=5),-2,IF(OR(U216=Localisation!$C$125,U216=4),-1,IF(OR(U216=Localisation!$C$126,U216=3),0,IF(OR(U216=Localisation!$C$127,U216=2),2,IF(OR(U216=Localisation!$C$128,U216=1),4)))))</f>
        <v>0</v>
      </c>
      <c r="AR216" s="11" t="str">
        <f t="shared" si="67"/>
        <v>ЛОЖЬЛОЖЬ</v>
      </c>
      <c r="AS216" s="11" t="str">
        <f t="shared" si="68"/>
        <v>ЛОЖЬЛОЖЬ</v>
      </c>
      <c r="AT216" s="11" t="str">
        <f t="shared" si="69"/>
        <v>ЛОЖЬЛОЖЬ</v>
      </c>
      <c r="AU216" s="11" t="str">
        <f t="shared" si="70"/>
        <v>ЛОЖЬЛОЖЬ</v>
      </c>
      <c r="AV216" s="11" t="str">
        <f t="shared" si="71"/>
        <v>ЛОЖЬЛОЖЬ</v>
      </c>
      <c r="AW216" s="11" t="str">
        <f t="shared" si="72"/>
        <v>ЛОЖЬЛОЖЬ</v>
      </c>
      <c r="AX216" s="11" t="str">
        <f t="shared" si="73"/>
        <v>ЛОЖЬЛОЖЬ</v>
      </c>
      <c r="AY216" s="11" t="str">
        <f t="shared" si="74"/>
        <v>ЛОЖЬЛОЖЬ</v>
      </c>
      <c r="AZ216" s="11" t="str">
        <f t="shared" si="75"/>
        <v>ЛОЖЬЛОЖЬ</v>
      </c>
      <c r="BA216" s="11" t="str">
        <f t="shared" si="76"/>
        <v>ЛОЖЬЛОЖЬ</v>
      </c>
      <c r="BC216" s="11" t="str">
        <f t="shared" si="77"/>
        <v/>
      </c>
      <c r="BD216" s="11" t="str">
        <f t="shared" si="78"/>
        <v/>
      </c>
      <c r="BE216" s="11" t="str">
        <f t="shared" si="79"/>
        <v/>
      </c>
      <c r="BF216" s="11" t="str">
        <f t="shared" si="80"/>
        <v/>
      </c>
      <c r="BG216" s="11" t="str">
        <f t="shared" si="81"/>
        <v/>
      </c>
      <c r="BH216" s="11" t="str">
        <f t="shared" si="82"/>
        <v/>
      </c>
      <c r="BI216" s="11" t="str">
        <f t="shared" si="83"/>
        <v/>
      </c>
      <c r="BJ216" s="11" t="str">
        <f t="shared" si="84"/>
        <v/>
      </c>
      <c r="BK216" s="11" t="str">
        <f t="shared" si="85"/>
        <v/>
      </c>
      <c r="BL216" s="11" t="str">
        <f t="shared" si="86"/>
        <v/>
      </c>
    </row>
    <row r="217" spans="23:64" x14ac:dyDescent="0.3">
      <c r="W217" s="11" t="b">
        <f>IF(OR(B217=Localisation!$C$118,B217=5),4,IF(OR(B217=Localisation!$C$119,B217=4),2,IF(OR(B217=Localisation!$C$120,B217=3),0,IF(OR(B217=Localisation!$C$121,B217=2),-1,IF(OR(B217=Localisation!$C$122,B217=1),-2)))))</f>
        <v>0</v>
      </c>
      <c r="X217" s="11" t="b">
        <f>IF(OR(C217=Localisation!$C$124,C217=5),-2,IF(OR(C217=Localisation!$C$125,C217=4),-1,IF(OR(C217=Localisation!$C$126,C217=3),0,IF(OR(C217=Localisation!$C$127,C217=2),2,IF(OR(C217=Localisation!$C$128,C217=1),4)))))</f>
        <v>0</v>
      </c>
      <c r="Y217" s="11" t="b">
        <f>IF(OR(D217=Localisation!$C$118,D217=5),4,IF(OR(D217=Localisation!$C$119,D217=4),2,IF(OR(D217=Localisation!$C$120,D217=3),0,IF(OR(D217=Localisation!$C$121,D217=2),-1,IF(OR(D217=Localisation!$C$122,D217=1),-2)))))</f>
        <v>0</v>
      </c>
      <c r="Z217" s="11" t="b">
        <f>IF(OR(E217=Localisation!$C$124,E217=5),-2,IF(OR(E217=Localisation!$C$125,E217=4),-1,IF(OR(E217=Localisation!$C$126,E217=3),0,IF(OR(E217=Localisation!$C$127,E217=2),2,IF(OR(E217=Localisation!$C$128,E217=1),4)))))</f>
        <v>0</v>
      </c>
      <c r="AA217" s="11" t="b">
        <f>IF(OR(F217=Localisation!$C$118,F217=5),4,IF(OR(F217=Localisation!$C$119,F217=4),2,IF(OR(F217=Localisation!$C$120,F217=3),0,IF(OR(F217=Localisation!$C$121,F217=2),-1,IF(OR(F217=Localisation!$C$122,F217=1),-2)))))</f>
        <v>0</v>
      </c>
      <c r="AB217" s="11" t="b">
        <f>IF(OR(G217=Localisation!$C$124,G217=5),-2,IF(OR(G217=Localisation!$C$125,G217=4),-1,IF(OR(G217=Localisation!$C$126,G217=3),0,IF(OR(G217=Localisation!$C$127,G217=2),2,IF(OR(G217=Localisation!$C$128,G217=1),4)))))</f>
        <v>0</v>
      </c>
      <c r="AC217" s="11" t="b">
        <f>IF(OR(H217=Localisation!$C$118,H217=5),4,IF(OR(H217=Localisation!$C$119,H217=4),2,IF(OR(H217=Localisation!$C$120,H217=3),0,IF(OR(H217=Localisation!$C$121,H217=2),-1,IF(OR(H217=Localisation!$C$122,H217=1),-2)))))</f>
        <v>0</v>
      </c>
      <c r="AD217" s="11" t="b">
        <f>IF(OR(I217=Localisation!$C$124,I217=5),-2,IF(OR(I217=Localisation!$C$125,I217=4),-1,IF(OR(I217=Localisation!$C$126,I217=3),0,IF(OR(I217=Localisation!$C$127,I217=2),2,IF(OR(I217=Localisation!$C$128,I217=1),4)))))</f>
        <v>0</v>
      </c>
      <c r="AE217" s="11" t="b">
        <f>IF(OR(J217=Localisation!$C$118,J217=5),4,IF(OR(J217=Localisation!$C$119,J217=4),2,IF(OR(J217=Localisation!$C$120,J217=3),0,IF(OR(J217=Localisation!$C$121,J217=2),-1,IF(OR(J217=Localisation!$C$122,J217=1),-2)))))</f>
        <v>0</v>
      </c>
      <c r="AF217" s="11" t="b">
        <f>IF(OR(K217=Localisation!$C$124,K217=5),-2,IF(OR(K217=Localisation!$C$125,K217=4),-1,IF(OR(K217=Localisation!$C$126,K217=3),0,IF(OR(K217=Localisation!$C$127,K217=2),2,IF(OR(K217=Localisation!$C$128,K217=1),4)))))</f>
        <v>0</v>
      </c>
      <c r="AG217" s="11" t="b">
        <f>IF(OR(L217=Localisation!$C$118,L217=5),4,IF(OR(L217=Localisation!$C$119,L217=4),2,IF(OR(L217=Localisation!$C$120,L217=3),0,IF(OR(L217=Localisation!$C$121,L217=2),-1,IF(OR(L217=Localisation!$C$122,L217=1),-2)))))</f>
        <v>0</v>
      </c>
      <c r="AH217" s="11" t="b">
        <f>IF(OR(M217=Localisation!$C$124,M217=5),-2,IF(OR(M217=Localisation!$C$125,M217=4),-1,IF(OR(M217=Localisation!$C$126,M217=3),0,IF(OR(M217=Localisation!$C$127,M217=2),2,IF(OR(M217=Localisation!$C$128,M217=1),4)))))</f>
        <v>0</v>
      </c>
      <c r="AI217" s="11" t="b">
        <f>IF(OR(N217=Localisation!$C$118,N217=5),4,IF(OR(N217=Localisation!$C$119,N217=4),2,IF(OR(N217=Localisation!$C$120,N217=3),0,IF(OR(N217=Localisation!$C$121,N217=2),-1,IF(OR(N217=Localisation!$C$122,N217=1),-2)))))</f>
        <v>0</v>
      </c>
      <c r="AJ217" s="11" t="b">
        <f>IF(OR(O217=Localisation!$C$124,O217=5),-2,IF(OR(O217=Localisation!$C$125,O217=4),-1,IF(OR(O217=Localisation!$C$126,O217=3),0,IF(OR(O217=Localisation!$C$127,O217=2),2,IF(OR(O217=Localisation!$C$128,O217=1),4)))))</f>
        <v>0</v>
      </c>
      <c r="AK217" s="11" t="b">
        <f>IF(OR(P217=Localisation!$C$118,P217=5),4,IF(OR(P217=Localisation!$C$119,P217=4),2,IF(OR(P217=Localisation!$C$120,P217=3),0,IF(OR(P217=Localisation!$C$121,P217=2),-1,IF(OR(P217=Localisation!$C$122,P217=1),-2)))))</f>
        <v>0</v>
      </c>
      <c r="AL217" s="11" t="b">
        <f>IF(OR(Q217=Localisation!$C$124,Q217=5),-2,IF(OR(Q217=Localisation!$C$125,Q217=4),-1,IF(OR(Q217=Localisation!$C$126,Q217=3),0,IF(OR(Q217=Localisation!$C$127,Q217=2),2,IF(OR(Q217=Localisation!$C$128,Q217=1),4)))))</f>
        <v>0</v>
      </c>
      <c r="AM217" s="11" t="b">
        <f>IF(OR(R217=Localisation!$C$118,R217=5),4,IF(OR(R217=Localisation!$C$119,R217=4),2,IF(OR(R217=Localisation!$C$120,R217=3),0,IF(OR(R217=Localisation!$C$121,R217=2),-1,IF(OR(R217=Localisation!$C$122,R217=1),-2)))))</f>
        <v>0</v>
      </c>
      <c r="AN217" s="11" t="b">
        <f>IF(OR(S217=Localisation!$C$124,S217=5),-2,IF(OR(S217=Localisation!$C$125,S217=4),-1,IF(OR(S217=Localisation!$C$126,S217=3),0,IF(OR(S217=Localisation!$C$127,S217=2),2,IF(OR(S217=Localisation!$C$128,S217=1),4)))))</f>
        <v>0</v>
      </c>
      <c r="AO217" s="11" t="b">
        <f>IF(OR(T217=Localisation!$C$118,T217=5),4,IF(OR(T217=Localisation!$C$119,T217=4),2,IF(OR(T217=Localisation!$C$120,T217=3),0,IF(OR(T217=Localisation!$C$121,T217=2),-1,IF(OR(T217=Localisation!$C$122,T217=1),-2)))))</f>
        <v>0</v>
      </c>
      <c r="AP217" s="11" t="b">
        <f>IF(OR(U217=Localisation!$C$124,U217=5),-2,IF(OR(U217=Localisation!$C$125,U217=4),-1,IF(OR(U217=Localisation!$C$126,U217=3),0,IF(OR(U217=Localisation!$C$127,U217=2),2,IF(OR(U217=Localisation!$C$128,U217=1),4)))))</f>
        <v>0</v>
      </c>
      <c r="AR217" s="11" t="str">
        <f t="shared" si="67"/>
        <v>ЛОЖЬЛОЖЬ</v>
      </c>
      <c r="AS217" s="11" t="str">
        <f t="shared" si="68"/>
        <v>ЛОЖЬЛОЖЬ</v>
      </c>
      <c r="AT217" s="11" t="str">
        <f t="shared" si="69"/>
        <v>ЛОЖЬЛОЖЬ</v>
      </c>
      <c r="AU217" s="11" t="str">
        <f t="shared" si="70"/>
        <v>ЛОЖЬЛОЖЬ</v>
      </c>
      <c r="AV217" s="11" t="str">
        <f t="shared" si="71"/>
        <v>ЛОЖЬЛОЖЬ</v>
      </c>
      <c r="AW217" s="11" t="str">
        <f t="shared" si="72"/>
        <v>ЛОЖЬЛОЖЬ</v>
      </c>
      <c r="AX217" s="11" t="str">
        <f t="shared" si="73"/>
        <v>ЛОЖЬЛОЖЬ</v>
      </c>
      <c r="AY217" s="11" t="str">
        <f t="shared" si="74"/>
        <v>ЛОЖЬЛОЖЬ</v>
      </c>
      <c r="AZ217" s="11" t="str">
        <f t="shared" si="75"/>
        <v>ЛОЖЬЛОЖЬ</v>
      </c>
      <c r="BA217" s="11" t="str">
        <f t="shared" si="76"/>
        <v>ЛОЖЬЛОЖЬ</v>
      </c>
      <c r="BC217" s="11" t="str">
        <f t="shared" si="77"/>
        <v/>
      </c>
      <c r="BD217" s="11" t="str">
        <f t="shared" si="78"/>
        <v/>
      </c>
      <c r="BE217" s="11" t="str">
        <f t="shared" si="79"/>
        <v/>
      </c>
      <c r="BF217" s="11" t="str">
        <f t="shared" si="80"/>
        <v/>
      </c>
      <c r="BG217" s="11" t="str">
        <f t="shared" si="81"/>
        <v/>
      </c>
      <c r="BH217" s="11" t="str">
        <f t="shared" si="82"/>
        <v/>
      </c>
      <c r="BI217" s="11" t="str">
        <f t="shared" si="83"/>
        <v/>
      </c>
      <c r="BJ217" s="11" t="str">
        <f t="shared" si="84"/>
        <v/>
      </c>
      <c r="BK217" s="11" t="str">
        <f t="shared" si="85"/>
        <v/>
      </c>
      <c r="BL217" s="11" t="str">
        <f t="shared" si="86"/>
        <v/>
      </c>
    </row>
    <row r="218" spans="23:64" x14ac:dyDescent="0.3">
      <c r="W218" s="11" t="b">
        <f>IF(OR(B218=Localisation!$C$118,B218=5),4,IF(OR(B218=Localisation!$C$119,B218=4),2,IF(OR(B218=Localisation!$C$120,B218=3),0,IF(OR(B218=Localisation!$C$121,B218=2),-1,IF(OR(B218=Localisation!$C$122,B218=1),-2)))))</f>
        <v>0</v>
      </c>
      <c r="X218" s="11" t="b">
        <f>IF(OR(C218=Localisation!$C$124,C218=5),-2,IF(OR(C218=Localisation!$C$125,C218=4),-1,IF(OR(C218=Localisation!$C$126,C218=3),0,IF(OR(C218=Localisation!$C$127,C218=2),2,IF(OR(C218=Localisation!$C$128,C218=1),4)))))</f>
        <v>0</v>
      </c>
      <c r="Y218" s="11" t="b">
        <f>IF(OR(D218=Localisation!$C$118,D218=5),4,IF(OR(D218=Localisation!$C$119,D218=4),2,IF(OR(D218=Localisation!$C$120,D218=3),0,IF(OR(D218=Localisation!$C$121,D218=2),-1,IF(OR(D218=Localisation!$C$122,D218=1),-2)))))</f>
        <v>0</v>
      </c>
      <c r="Z218" s="11" t="b">
        <f>IF(OR(E218=Localisation!$C$124,E218=5),-2,IF(OR(E218=Localisation!$C$125,E218=4),-1,IF(OR(E218=Localisation!$C$126,E218=3),0,IF(OR(E218=Localisation!$C$127,E218=2),2,IF(OR(E218=Localisation!$C$128,E218=1),4)))))</f>
        <v>0</v>
      </c>
      <c r="AA218" s="11" t="b">
        <f>IF(OR(F218=Localisation!$C$118,F218=5),4,IF(OR(F218=Localisation!$C$119,F218=4),2,IF(OR(F218=Localisation!$C$120,F218=3),0,IF(OR(F218=Localisation!$C$121,F218=2),-1,IF(OR(F218=Localisation!$C$122,F218=1),-2)))))</f>
        <v>0</v>
      </c>
      <c r="AB218" s="11" t="b">
        <f>IF(OR(G218=Localisation!$C$124,G218=5),-2,IF(OR(G218=Localisation!$C$125,G218=4),-1,IF(OR(G218=Localisation!$C$126,G218=3),0,IF(OR(G218=Localisation!$C$127,G218=2),2,IF(OR(G218=Localisation!$C$128,G218=1),4)))))</f>
        <v>0</v>
      </c>
      <c r="AC218" s="11" t="b">
        <f>IF(OR(H218=Localisation!$C$118,H218=5),4,IF(OR(H218=Localisation!$C$119,H218=4),2,IF(OR(H218=Localisation!$C$120,H218=3),0,IF(OR(H218=Localisation!$C$121,H218=2),-1,IF(OR(H218=Localisation!$C$122,H218=1),-2)))))</f>
        <v>0</v>
      </c>
      <c r="AD218" s="11" t="b">
        <f>IF(OR(I218=Localisation!$C$124,I218=5),-2,IF(OR(I218=Localisation!$C$125,I218=4),-1,IF(OR(I218=Localisation!$C$126,I218=3),0,IF(OR(I218=Localisation!$C$127,I218=2),2,IF(OR(I218=Localisation!$C$128,I218=1),4)))))</f>
        <v>0</v>
      </c>
      <c r="AE218" s="11" t="b">
        <f>IF(OR(J218=Localisation!$C$118,J218=5),4,IF(OR(J218=Localisation!$C$119,J218=4),2,IF(OR(J218=Localisation!$C$120,J218=3),0,IF(OR(J218=Localisation!$C$121,J218=2),-1,IF(OR(J218=Localisation!$C$122,J218=1),-2)))))</f>
        <v>0</v>
      </c>
      <c r="AF218" s="11" t="b">
        <f>IF(OR(K218=Localisation!$C$124,K218=5),-2,IF(OR(K218=Localisation!$C$125,K218=4),-1,IF(OR(K218=Localisation!$C$126,K218=3),0,IF(OR(K218=Localisation!$C$127,K218=2),2,IF(OR(K218=Localisation!$C$128,K218=1),4)))))</f>
        <v>0</v>
      </c>
      <c r="AG218" s="11" t="b">
        <f>IF(OR(L218=Localisation!$C$118,L218=5),4,IF(OR(L218=Localisation!$C$119,L218=4),2,IF(OR(L218=Localisation!$C$120,L218=3),0,IF(OR(L218=Localisation!$C$121,L218=2),-1,IF(OR(L218=Localisation!$C$122,L218=1),-2)))))</f>
        <v>0</v>
      </c>
      <c r="AH218" s="11" t="b">
        <f>IF(OR(M218=Localisation!$C$124,M218=5),-2,IF(OR(M218=Localisation!$C$125,M218=4),-1,IF(OR(M218=Localisation!$C$126,M218=3),0,IF(OR(M218=Localisation!$C$127,M218=2),2,IF(OR(M218=Localisation!$C$128,M218=1),4)))))</f>
        <v>0</v>
      </c>
      <c r="AI218" s="11" t="b">
        <f>IF(OR(N218=Localisation!$C$118,N218=5),4,IF(OR(N218=Localisation!$C$119,N218=4),2,IF(OR(N218=Localisation!$C$120,N218=3),0,IF(OR(N218=Localisation!$C$121,N218=2),-1,IF(OR(N218=Localisation!$C$122,N218=1),-2)))))</f>
        <v>0</v>
      </c>
      <c r="AJ218" s="11" t="b">
        <f>IF(OR(O218=Localisation!$C$124,O218=5),-2,IF(OR(O218=Localisation!$C$125,O218=4),-1,IF(OR(O218=Localisation!$C$126,O218=3),0,IF(OR(O218=Localisation!$C$127,O218=2),2,IF(OR(O218=Localisation!$C$128,O218=1),4)))))</f>
        <v>0</v>
      </c>
      <c r="AK218" s="11" t="b">
        <f>IF(OR(P218=Localisation!$C$118,P218=5),4,IF(OR(P218=Localisation!$C$119,P218=4),2,IF(OR(P218=Localisation!$C$120,P218=3),0,IF(OR(P218=Localisation!$C$121,P218=2),-1,IF(OR(P218=Localisation!$C$122,P218=1),-2)))))</f>
        <v>0</v>
      </c>
      <c r="AL218" s="11" t="b">
        <f>IF(OR(Q218=Localisation!$C$124,Q218=5),-2,IF(OR(Q218=Localisation!$C$125,Q218=4),-1,IF(OR(Q218=Localisation!$C$126,Q218=3),0,IF(OR(Q218=Localisation!$C$127,Q218=2),2,IF(OR(Q218=Localisation!$C$128,Q218=1),4)))))</f>
        <v>0</v>
      </c>
      <c r="AM218" s="11" t="b">
        <f>IF(OR(R218=Localisation!$C$118,R218=5),4,IF(OR(R218=Localisation!$C$119,R218=4),2,IF(OR(R218=Localisation!$C$120,R218=3),0,IF(OR(R218=Localisation!$C$121,R218=2),-1,IF(OR(R218=Localisation!$C$122,R218=1),-2)))))</f>
        <v>0</v>
      </c>
      <c r="AN218" s="11" t="b">
        <f>IF(OR(S218=Localisation!$C$124,S218=5),-2,IF(OR(S218=Localisation!$C$125,S218=4),-1,IF(OR(S218=Localisation!$C$126,S218=3),0,IF(OR(S218=Localisation!$C$127,S218=2),2,IF(OR(S218=Localisation!$C$128,S218=1),4)))))</f>
        <v>0</v>
      </c>
      <c r="AO218" s="11" t="b">
        <f>IF(OR(T218=Localisation!$C$118,T218=5),4,IF(OR(T218=Localisation!$C$119,T218=4),2,IF(OR(T218=Localisation!$C$120,T218=3),0,IF(OR(T218=Localisation!$C$121,T218=2),-1,IF(OR(T218=Localisation!$C$122,T218=1),-2)))))</f>
        <v>0</v>
      </c>
      <c r="AP218" s="11" t="b">
        <f>IF(OR(U218=Localisation!$C$124,U218=5),-2,IF(OR(U218=Localisation!$C$125,U218=4),-1,IF(OR(U218=Localisation!$C$126,U218=3),0,IF(OR(U218=Localisation!$C$127,U218=2),2,IF(OR(U218=Localisation!$C$128,U218=1),4)))))</f>
        <v>0</v>
      </c>
      <c r="AR218" s="11" t="str">
        <f t="shared" si="67"/>
        <v>ЛОЖЬЛОЖЬ</v>
      </c>
      <c r="AS218" s="11" t="str">
        <f t="shared" si="68"/>
        <v>ЛОЖЬЛОЖЬ</v>
      </c>
      <c r="AT218" s="11" t="str">
        <f t="shared" si="69"/>
        <v>ЛОЖЬЛОЖЬ</v>
      </c>
      <c r="AU218" s="11" t="str">
        <f t="shared" si="70"/>
        <v>ЛОЖЬЛОЖЬ</v>
      </c>
      <c r="AV218" s="11" t="str">
        <f t="shared" si="71"/>
        <v>ЛОЖЬЛОЖЬ</v>
      </c>
      <c r="AW218" s="11" t="str">
        <f t="shared" si="72"/>
        <v>ЛОЖЬЛОЖЬ</v>
      </c>
      <c r="AX218" s="11" t="str">
        <f t="shared" si="73"/>
        <v>ЛОЖЬЛОЖЬ</v>
      </c>
      <c r="AY218" s="11" t="str">
        <f t="shared" si="74"/>
        <v>ЛОЖЬЛОЖЬ</v>
      </c>
      <c r="AZ218" s="11" t="str">
        <f t="shared" si="75"/>
        <v>ЛОЖЬЛОЖЬ</v>
      </c>
      <c r="BA218" s="11" t="str">
        <f t="shared" si="76"/>
        <v>ЛОЖЬЛОЖЬ</v>
      </c>
      <c r="BC218" s="11" t="str">
        <f t="shared" si="77"/>
        <v/>
      </c>
      <c r="BD218" s="11" t="str">
        <f t="shared" si="78"/>
        <v/>
      </c>
      <c r="BE218" s="11" t="str">
        <f t="shared" si="79"/>
        <v/>
      </c>
      <c r="BF218" s="11" t="str">
        <f t="shared" si="80"/>
        <v/>
      </c>
      <c r="BG218" s="11" t="str">
        <f t="shared" si="81"/>
        <v/>
      </c>
      <c r="BH218" s="11" t="str">
        <f t="shared" si="82"/>
        <v/>
      </c>
      <c r="BI218" s="11" t="str">
        <f t="shared" si="83"/>
        <v/>
      </c>
      <c r="BJ218" s="11" t="str">
        <f t="shared" si="84"/>
        <v/>
      </c>
      <c r="BK218" s="11" t="str">
        <f t="shared" si="85"/>
        <v/>
      </c>
      <c r="BL218" s="11" t="str">
        <f t="shared" si="86"/>
        <v/>
      </c>
    </row>
    <row r="219" spans="23:64" x14ac:dyDescent="0.3">
      <c r="W219" s="11" t="b">
        <f>IF(OR(B219=Localisation!$C$118,B219=5),4,IF(OR(B219=Localisation!$C$119,B219=4),2,IF(OR(B219=Localisation!$C$120,B219=3),0,IF(OR(B219=Localisation!$C$121,B219=2),-1,IF(OR(B219=Localisation!$C$122,B219=1),-2)))))</f>
        <v>0</v>
      </c>
      <c r="X219" s="11" t="b">
        <f>IF(OR(C219=Localisation!$C$124,C219=5),-2,IF(OR(C219=Localisation!$C$125,C219=4),-1,IF(OR(C219=Localisation!$C$126,C219=3),0,IF(OR(C219=Localisation!$C$127,C219=2),2,IF(OR(C219=Localisation!$C$128,C219=1),4)))))</f>
        <v>0</v>
      </c>
      <c r="Y219" s="11" t="b">
        <f>IF(OR(D219=Localisation!$C$118,D219=5),4,IF(OR(D219=Localisation!$C$119,D219=4),2,IF(OR(D219=Localisation!$C$120,D219=3),0,IF(OR(D219=Localisation!$C$121,D219=2),-1,IF(OR(D219=Localisation!$C$122,D219=1),-2)))))</f>
        <v>0</v>
      </c>
      <c r="Z219" s="11" t="b">
        <f>IF(OR(E219=Localisation!$C$124,E219=5),-2,IF(OR(E219=Localisation!$C$125,E219=4),-1,IF(OR(E219=Localisation!$C$126,E219=3),0,IF(OR(E219=Localisation!$C$127,E219=2),2,IF(OR(E219=Localisation!$C$128,E219=1),4)))))</f>
        <v>0</v>
      </c>
      <c r="AA219" s="11" t="b">
        <f>IF(OR(F219=Localisation!$C$118,F219=5),4,IF(OR(F219=Localisation!$C$119,F219=4),2,IF(OR(F219=Localisation!$C$120,F219=3),0,IF(OR(F219=Localisation!$C$121,F219=2),-1,IF(OR(F219=Localisation!$C$122,F219=1),-2)))))</f>
        <v>0</v>
      </c>
      <c r="AB219" s="11" t="b">
        <f>IF(OR(G219=Localisation!$C$124,G219=5),-2,IF(OR(G219=Localisation!$C$125,G219=4),-1,IF(OR(G219=Localisation!$C$126,G219=3),0,IF(OR(G219=Localisation!$C$127,G219=2),2,IF(OR(G219=Localisation!$C$128,G219=1),4)))))</f>
        <v>0</v>
      </c>
      <c r="AC219" s="11" t="b">
        <f>IF(OR(H219=Localisation!$C$118,H219=5),4,IF(OR(H219=Localisation!$C$119,H219=4),2,IF(OR(H219=Localisation!$C$120,H219=3),0,IF(OR(H219=Localisation!$C$121,H219=2),-1,IF(OR(H219=Localisation!$C$122,H219=1),-2)))))</f>
        <v>0</v>
      </c>
      <c r="AD219" s="11" t="b">
        <f>IF(OR(I219=Localisation!$C$124,I219=5),-2,IF(OR(I219=Localisation!$C$125,I219=4),-1,IF(OR(I219=Localisation!$C$126,I219=3),0,IF(OR(I219=Localisation!$C$127,I219=2),2,IF(OR(I219=Localisation!$C$128,I219=1),4)))))</f>
        <v>0</v>
      </c>
      <c r="AE219" s="11" t="b">
        <f>IF(OR(J219=Localisation!$C$118,J219=5),4,IF(OR(J219=Localisation!$C$119,J219=4),2,IF(OR(J219=Localisation!$C$120,J219=3),0,IF(OR(J219=Localisation!$C$121,J219=2),-1,IF(OR(J219=Localisation!$C$122,J219=1),-2)))))</f>
        <v>0</v>
      </c>
      <c r="AF219" s="11" t="b">
        <f>IF(OR(K219=Localisation!$C$124,K219=5),-2,IF(OR(K219=Localisation!$C$125,K219=4),-1,IF(OR(K219=Localisation!$C$126,K219=3),0,IF(OR(K219=Localisation!$C$127,K219=2),2,IF(OR(K219=Localisation!$C$128,K219=1),4)))))</f>
        <v>0</v>
      </c>
      <c r="AG219" s="11" t="b">
        <f>IF(OR(L219=Localisation!$C$118,L219=5),4,IF(OR(L219=Localisation!$C$119,L219=4),2,IF(OR(L219=Localisation!$C$120,L219=3),0,IF(OR(L219=Localisation!$C$121,L219=2),-1,IF(OR(L219=Localisation!$C$122,L219=1),-2)))))</f>
        <v>0</v>
      </c>
      <c r="AH219" s="11" t="b">
        <f>IF(OR(M219=Localisation!$C$124,M219=5),-2,IF(OR(M219=Localisation!$C$125,M219=4),-1,IF(OR(M219=Localisation!$C$126,M219=3),0,IF(OR(M219=Localisation!$C$127,M219=2),2,IF(OR(M219=Localisation!$C$128,M219=1),4)))))</f>
        <v>0</v>
      </c>
      <c r="AI219" s="11" t="b">
        <f>IF(OR(N219=Localisation!$C$118,N219=5),4,IF(OR(N219=Localisation!$C$119,N219=4),2,IF(OR(N219=Localisation!$C$120,N219=3),0,IF(OR(N219=Localisation!$C$121,N219=2),-1,IF(OR(N219=Localisation!$C$122,N219=1),-2)))))</f>
        <v>0</v>
      </c>
      <c r="AJ219" s="11" t="b">
        <f>IF(OR(O219=Localisation!$C$124,O219=5),-2,IF(OR(O219=Localisation!$C$125,O219=4),-1,IF(OR(O219=Localisation!$C$126,O219=3),0,IF(OR(O219=Localisation!$C$127,O219=2),2,IF(OR(O219=Localisation!$C$128,O219=1),4)))))</f>
        <v>0</v>
      </c>
      <c r="AK219" s="11" t="b">
        <f>IF(OR(P219=Localisation!$C$118,P219=5),4,IF(OR(P219=Localisation!$C$119,P219=4),2,IF(OR(P219=Localisation!$C$120,P219=3),0,IF(OR(P219=Localisation!$C$121,P219=2),-1,IF(OR(P219=Localisation!$C$122,P219=1),-2)))))</f>
        <v>0</v>
      </c>
      <c r="AL219" s="11" t="b">
        <f>IF(OR(Q219=Localisation!$C$124,Q219=5),-2,IF(OR(Q219=Localisation!$C$125,Q219=4),-1,IF(OR(Q219=Localisation!$C$126,Q219=3),0,IF(OR(Q219=Localisation!$C$127,Q219=2),2,IF(OR(Q219=Localisation!$C$128,Q219=1),4)))))</f>
        <v>0</v>
      </c>
      <c r="AM219" s="11" t="b">
        <f>IF(OR(R219=Localisation!$C$118,R219=5),4,IF(OR(R219=Localisation!$C$119,R219=4),2,IF(OR(R219=Localisation!$C$120,R219=3),0,IF(OR(R219=Localisation!$C$121,R219=2),-1,IF(OR(R219=Localisation!$C$122,R219=1),-2)))))</f>
        <v>0</v>
      </c>
      <c r="AN219" s="11" t="b">
        <f>IF(OR(S219=Localisation!$C$124,S219=5),-2,IF(OR(S219=Localisation!$C$125,S219=4),-1,IF(OR(S219=Localisation!$C$126,S219=3),0,IF(OR(S219=Localisation!$C$127,S219=2),2,IF(OR(S219=Localisation!$C$128,S219=1),4)))))</f>
        <v>0</v>
      </c>
      <c r="AO219" s="11" t="b">
        <f>IF(OR(T219=Localisation!$C$118,T219=5),4,IF(OR(T219=Localisation!$C$119,T219=4),2,IF(OR(T219=Localisation!$C$120,T219=3),0,IF(OR(T219=Localisation!$C$121,T219=2),-1,IF(OR(T219=Localisation!$C$122,T219=1),-2)))))</f>
        <v>0</v>
      </c>
      <c r="AP219" s="11" t="b">
        <f>IF(OR(U219=Localisation!$C$124,U219=5),-2,IF(OR(U219=Localisation!$C$125,U219=4),-1,IF(OR(U219=Localisation!$C$126,U219=3),0,IF(OR(U219=Localisation!$C$127,U219=2),2,IF(OR(U219=Localisation!$C$128,U219=1),4)))))</f>
        <v>0</v>
      </c>
      <c r="AR219" s="11" t="str">
        <f t="shared" si="67"/>
        <v>ЛОЖЬЛОЖЬ</v>
      </c>
      <c r="AS219" s="11" t="str">
        <f t="shared" si="68"/>
        <v>ЛОЖЬЛОЖЬ</v>
      </c>
      <c r="AT219" s="11" t="str">
        <f t="shared" si="69"/>
        <v>ЛОЖЬЛОЖЬ</v>
      </c>
      <c r="AU219" s="11" t="str">
        <f t="shared" si="70"/>
        <v>ЛОЖЬЛОЖЬ</v>
      </c>
      <c r="AV219" s="11" t="str">
        <f t="shared" si="71"/>
        <v>ЛОЖЬЛОЖЬ</v>
      </c>
      <c r="AW219" s="11" t="str">
        <f t="shared" si="72"/>
        <v>ЛОЖЬЛОЖЬ</v>
      </c>
      <c r="AX219" s="11" t="str">
        <f t="shared" si="73"/>
        <v>ЛОЖЬЛОЖЬ</v>
      </c>
      <c r="AY219" s="11" t="str">
        <f t="shared" si="74"/>
        <v>ЛОЖЬЛОЖЬ</v>
      </c>
      <c r="AZ219" s="11" t="str">
        <f t="shared" si="75"/>
        <v>ЛОЖЬЛОЖЬ</v>
      </c>
      <c r="BA219" s="11" t="str">
        <f t="shared" si="76"/>
        <v>ЛОЖЬЛОЖЬ</v>
      </c>
      <c r="BC219" s="11" t="str">
        <f t="shared" si="77"/>
        <v/>
      </c>
      <c r="BD219" s="11" t="str">
        <f t="shared" si="78"/>
        <v/>
      </c>
      <c r="BE219" s="11" t="str">
        <f t="shared" si="79"/>
        <v/>
      </c>
      <c r="BF219" s="11" t="str">
        <f t="shared" si="80"/>
        <v/>
      </c>
      <c r="BG219" s="11" t="str">
        <f t="shared" si="81"/>
        <v/>
      </c>
      <c r="BH219" s="11" t="str">
        <f t="shared" si="82"/>
        <v/>
      </c>
      <c r="BI219" s="11" t="str">
        <f t="shared" si="83"/>
        <v/>
      </c>
      <c r="BJ219" s="11" t="str">
        <f t="shared" si="84"/>
        <v/>
      </c>
      <c r="BK219" s="11" t="str">
        <f t="shared" si="85"/>
        <v/>
      </c>
      <c r="BL219" s="11" t="str">
        <f t="shared" si="86"/>
        <v/>
      </c>
    </row>
    <row r="220" spans="23:64" x14ac:dyDescent="0.3">
      <c r="W220" s="11" t="b">
        <f>IF(OR(B220=Localisation!$C$118,B220=5),4,IF(OR(B220=Localisation!$C$119,B220=4),2,IF(OR(B220=Localisation!$C$120,B220=3),0,IF(OR(B220=Localisation!$C$121,B220=2),-1,IF(OR(B220=Localisation!$C$122,B220=1),-2)))))</f>
        <v>0</v>
      </c>
      <c r="X220" s="11" t="b">
        <f>IF(OR(C220=Localisation!$C$124,C220=5),-2,IF(OR(C220=Localisation!$C$125,C220=4),-1,IF(OR(C220=Localisation!$C$126,C220=3),0,IF(OR(C220=Localisation!$C$127,C220=2),2,IF(OR(C220=Localisation!$C$128,C220=1),4)))))</f>
        <v>0</v>
      </c>
      <c r="Y220" s="11" t="b">
        <f>IF(OR(D220=Localisation!$C$118,D220=5),4,IF(OR(D220=Localisation!$C$119,D220=4),2,IF(OR(D220=Localisation!$C$120,D220=3),0,IF(OR(D220=Localisation!$C$121,D220=2),-1,IF(OR(D220=Localisation!$C$122,D220=1),-2)))))</f>
        <v>0</v>
      </c>
      <c r="Z220" s="11" t="b">
        <f>IF(OR(E220=Localisation!$C$124,E220=5),-2,IF(OR(E220=Localisation!$C$125,E220=4),-1,IF(OR(E220=Localisation!$C$126,E220=3),0,IF(OR(E220=Localisation!$C$127,E220=2),2,IF(OR(E220=Localisation!$C$128,E220=1),4)))))</f>
        <v>0</v>
      </c>
      <c r="AA220" s="11" t="b">
        <f>IF(OR(F220=Localisation!$C$118,F220=5),4,IF(OR(F220=Localisation!$C$119,F220=4),2,IF(OR(F220=Localisation!$C$120,F220=3),0,IF(OR(F220=Localisation!$C$121,F220=2),-1,IF(OR(F220=Localisation!$C$122,F220=1),-2)))))</f>
        <v>0</v>
      </c>
      <c r="AB220" s="11" t="b">
        <f>IF(OR(G220=Localisation!$C$124,G220=5),-2,IF(OR(G220=Localisation!$C$125,G220=4),-1,IF(OR(G220=Localisation!$C$126,G220=3),0,IF(OR(G220=Localisation!$C$127,G220=2),2,IF(OR(G220=Localisation!$C$128,G220=1),4)))))</f>
        <v>0</v>
      </c>
      <c r="AC220" s="11" t="b">
        <f>IF(OR(H220=Localisation!$C$118,H220=5),4,IF(OR(H220=Localisation!$C$119,H220=4),2,IF(OR(H220=Localisation!$C$120,H220=3),0,IF(OR(H220=Localisation!$C$121,H220=2),-1,IF(OR(H220=Localisation!$C$122,H220=1),-2)))))</f>
        <v>0</v>
      </c>
      <c r="AD220" s="11" t="b">
        <f>IF(OR(I220=Localisation!$C$124,I220=5),-2,IF(OR(I220=Localisation!$C$125,I220=4),-1,IF(OR(I220=Localisation!$C$126,I220=3),0,IF(OR(I220=Localisation!$C$127,I220=2),2,IF(OR(I220=Localisation!$C$128,I220=1),4)))))</f>
        <v>0</v>
      </c>
      <c r="AE220" s="11" t="b">
        <f>IF(OR(J220=Localisation!$C$118,J220=5),4,IF(OR(J220=Localisation!$C$119,J220=4),2,IF(OR(J220=Localisation!$C$120,J220=3),0,IF(OR(J220=Localisation!$C$121,J220=2),-1,IF(OR(J220=Localisation!$C$122,J220=1),-2)))))</f>
        <v>0</v>
      </c>
      <c r="AF220" s="11" t="b">
        <f>IF(OR(K220=Localisation!$C$124,K220=5),-2,IF(OR(K220=Localisation!$C$125,K220=4),-1,IF(OR(K220=Localisation!$C$126,K220=3),0,IF(OR(K220=Localisation!$C$127,K220=2),2,IF(OR(K220=Localisation!$C$128,K220=1),4)))))</f>
        <v>0</v>
      </c>
      <c r="AG220" s="11" t="b">
        <f>IF(OR(L220=Localisation!$C$118,L220=5),4,IF(OR(L220=Localisation!$C$119,L220=4),2,IF(OR(L220=Localisation!$C$120,L220=3),0,IF(OR(L220=Localisation!$C$121,L220=2),-1,IF(OR(L220=Localisation!$C$122,L220=1),-2)))))</f>
        <v>0</v>
      </c>
      <c r="AH220" s="11" t="b">
        <f>IF(OR(M220=Localisation!$C$124,M220=5),-2,IF(OR(M220=Localisation!$C$125,M220=4),-1,IF(OR(M220=Localisation!$C$126,M220=3),0,IF(OR(M220=Localisation!$C$127,M220=2),2,IF(OR(M220=Localisation!$C$128,M220=1),4)))))</f>
        <v>0</v>
      </c>
      <c r="AI220" s="11" t="b">
        <f>IF(OR(N220=Localisation!$C$118,N220=5),4,IF(OR(N220=Localisation!$C$119,N220=4),2,IF(OR(N220=Localisation!$C$120,N220=3),0,IF(OR(N220=Localisation!$C$121,N220=2),-1,IF(OR(N220=Localisation!$C$122,N220=1),-2)))))</f>
        <v>0</v>
      </c>
      <c r="AJ220" s="11" t="b">
        <f>IF(OR(O220=Localisation!$C$124,O220=5),-2,IF(OR(O220=Localisation!$C$125,O220=4),-1,IF(OR(O220=Localisation!$C$126,O220=3),0,IF(OR(O220=Localisation!$C$127,O220=2),2,IF(OR(O220=Localisation!$C$128,O220=1),4)))))</f>
        <v>0</v>
      </c>
      <c r="AK220" s="11" t="b">
        <f>IF(OR(P220=Localisation!$C$118,P220=5),4,IF(OR(P220=Localisation!$C$119,P220=4),2,IF(OR(P220=Localisation!$C$120,P220=3),0,IF(OR(P220=Localisation!$C$121,P220=2),-1,IF(OR(P220=Localisation!$C$122,P220=1),-2)))))</f>
        <v>0</v>
      </c>
      <c r="AL220" s="11" t="b">
        <f>IF(OR(Q220=Localisation!$C$124,Q220=5),-2,IF(OR(Q220=Localisation!$C$125,Q220=4),-1,IF(OR(Q220=Localisation!$C$126,Q220=3),0,IF(OR(Q220=Localisation!$C$127,Q220=2),2,IF(OR(Q220=Localisation!$C$128,Q220=1),4)))))</f>
        <v>0</v>
      </c>
      <c r="AM220" s="11" t="b">
        <f>IF(OR(R220=Localisation!$C$118,R220=5),4,IF(OR(R220=Localisation!$C$119,R220=4),2,IF(OR(R220=Localisation!$C$120,R220=3),0,IF(OR(R220=Localisation!$C$121,R220=2),-1,IF(OR(R220=Localisation!$C$122,R220=1),-2)))))</f>
        <v>0</v>
      </c>
      <c r="AN220" s="11" t="b">
        <f>IF(OR(S220=Localisation!$C$124,S220=5),-2,IF(OR(S220=Localisation!$C$125,S220=4),-1,IF(OR(S220=Localisation!$C$126,S220=3),0,IF(OR(S220=Localisation!$C$127,S220=2),2,IF(OR(S220=Localisation!$C$128,S220=1),4)))))</f>
        <v>0</v>
      </c>
      <c r="AO220" s="11" t="b">
        <f>IF(OR(T220=Localisation!$C$118,T220=5),4,IF(OR(T220=Localisation!$C$119,T220=4),2,IF(OR(T220=Localisation!$C$120,T220=3),0,IF(OR(T220=Localisation!$C$121,T220=2),-1,IF(OR(T220=Localisation!$C$122,T220=1),-2)))))</f>
        <v>0</v>
      </c>
      <c r="AP220" s="11" t="b">
        <f>IF(OR(U220=Localisation!$C$124,U220=5),-2,IF(OR(U220=Localisation!$C$125,U220=4),-1,IF(OR(U220=Localisation!$C$126,U220=3),0,IF(OR(U220=Localisation!$C$127,U220=2),2,IF(OR(U220=Localisation!$C$128,U220=1),4)))))</f>
        <v>0</v>
      </c>
      <c r="AR220" s="11" t="str">
        <f t="shared" si="67"/>
        <v>ЛОЖЬЛОЖЬ</v>
      </c>
      <c r="AS220" s="11" t="str">
        <f t="shared" si="68"/>
        <v>ЛОЖЬЛОЖЬ</v>
      </c>
      <c r="AT220" s="11" t="str">
        <f t="shared" si="69"/>
        <v>ЛОЖЬЛОЖЬ</v>
      </c>
      <c r="AU220" s="11" t="str">
        <f t="shared" si="70"/>
        <v>ЛОЖЬЛОЖЬ</v>
      </c>
      <c r="AV220" s="11" t="str">
        <f t="shared" si="71"/>
        <v>ЛОЖЬЛОЖЬ</v>
      </c>
      <c r="AW220" s="11" t="str">
        <f t="shared" si="72"/>
        <v>ЛОЖЬЛОЖЬ</v>
      </c>
      <c r="AX220" s="11" t="str">
        <f t="shared" si="73"/>
        <v>ЛОЖЬЛОЖЬ</v>
      </c>
      <c r="AY220" s="11" t="str">
        <f t="shared" si="74"/>
        <v>ЛОЖЬЛОЖЬ</v>
      </c>
      <c r="AZ220" s="11" t="str">
        <f t="shared" si="75"/>
        <v>ЛОЖЬЛОЖЬ</v>
      </c>
      <c r="BA220" s="11" t="str">
        <f t="shared" si="76"/>
        <v>ЛОЖЬЛОЖЬ</v>
      </c>
      <c r="BC220" s="11" t="str">
        <f t="shared" si="77"/>
        <v/>
      </c>
      <c r="BD220" s="11" t="str">
        <f t="shared" si="78"/>
        <v/>
      </c>
      <c r="BE220" s="11" t="str">
        <f t="shared" si="79"/>
        <v/>
      </c>
      <c r="BF220" s="11" t="str">
        <f t="shared" si="80"/>
        <v/>
      </c>
      <c r="BG220" s="11" t="str">
        <f t="shared" si="81"/>
        <v/>
      </c>
      <c r="BH220" s="11" t="str">
        <f t="shared" si="82"/>
        <v/>
      </c>
      <c r="BI220" s="11" t="str">
        <f t="shared" si="83"/>
        <v/>
      </c>
      <c r="BJ220" s="11" t="str">
        <f t="shared" si="84"/>
        <v/>
      </c>
      <c r="BK220" s="11" t="str">
        <f t="shared" si="85"/>
        <v/>
      </c>
      <c r="BL220" s="11" t="str">
        <f t="shared" si="86"/>
        <v/>
      </c>
    </row>
    <row r="221" spans="23:64" x14ac:dyDescent="0.3">
      <c r="W221" s="11" t="b">
        <f>IF(OR(B221=Localisation!$C$118,B221=5),4,IF(OR(B221=Localisation!$C$119,B221=4),2,IF(OR(B221=Localisation!$C$120,B221=3),0,IF(OR(B221=Localisation!$C$121,B221=2),-1,IF(OR(B221=Localisation!$C$122,B221=1),-2)))))</f>
        <v>0</v>
      </c>
      <c r="X221" s="11" t="b">
        <f>IF(OR(C221=Localisation!$C$124,C221=5),-2,IF(OR(C221=Localisation!$C$125,C221=4),-1,IF(OR(C221=Localisation!$C$126,C221=3),0,IF(OR(C221=Localisation!$C$127,C221=2),2,IF(OR(C221=Localisation!$C$128,C221=1),4)))))</f>
        <v>0</v>
      </c>
      <c r="Y221" s="11" t="b">
        <f>IF(OR(D221=Localisation!$C$118,D221=5),4,IF(OR(D221=Localisation!$C$119,D221=4),2,IF(OR(D221=Localisation!$C$120,D221=3),0,IF(OR(D221=Localisation!$C$121,D221=2),-1,IF(OR(D221=Localisation!$C$122,D221=1),-2)))))</f>
        <v>0</v>
      </c>
      <c r="Z221" s="11" t="b">
        <f>IF(OR(E221=Localisation!$C$124,E221=5),-2,IF(OR(E221=Localisation!$C$125,E221=4),-1,IF(OR(E221=Localisation!$C$126,E221=3),0,IF(OR(E221=Localisation!$C$127,E221=2),2,IF(OR(E221=Localisation!$C$128,E221=1),4)))))</f>
        <v>0</v>
      </c>
      <c r="AA221" s="11" t="b">
        <f>IF(OR(F221=Localisation!$C$118,F221=5),4,IF(OR(F221=Localisation!$C$119,F221=4),2,IF(OR(F221=Localisation!$C$120,F221=3),0,IF(OR(F221=Localisation!$C$121,F221=2),-1,IF(OR(F221=Localisation!$C$122,F221=1),-2)))))</f>
        <v>0</v>
      </c>
      <c r="AB221" s="11" t="b">
        <f>IF(OR(G221=Localisation!$C$124,G221=5),-2,IF(OR(G221=Localisation!$C$125,G221=4),-1,IF(OR(G221=Localisation!$C$126,G221=3),0,IF(OR(G221=Localisation!$C$127,G221=2),2,IF(OR(G221=Localisation!$C$128,G221=1),4)))))</f>
        <v>0</v>
      </c>
      <c r="AC221" s="11" t="b">
        <f>IF(OR(H221=Localisation!$C$118,H221=5),4,IF(OR(H221=Localisation!$C$119,H221=4),2,IF(OR(H221=Localisation!$C$120,H221=3),0,IF(OR(H221=Localisation!$C$121,H221=2),-1,IF(OR(H221=Localisation!$C$122,H221=1),-2)))))</f>
        <v>0</v>
      </c>
      <c r="AD221" s="11" t="b">
        <f>IF(OR(I221=Localisation!$C$124,I221=5),-2,IF(OR(I221=Localisation!$C$125,I221=4),-1,IF(OR(I221=Localisation!$C$126,I221=3),0,IF(OR(I221=Localisation!$C$127,I221=2),2,IF(OR(I221=Localisation!$C$128,I221=1),4)))))</f>
        <v>0</v>
      </c>
      <c r="AE221" s="11" t="b">
        <f>IF(OR(J221=Localisation!$C$118,J221=5),4,IF(OR(J221=Localisation!$C$119,J221=4),2,IF(OR(J221=Localisation!$C$120,J221=3),0,IF(OR(J221=Localisation!$C$121,J221=2),-1,IF(OR(J221=Localisation!$C$122,J221=1),-2)))))</f>
        <v>0</v>
      </c>
      <c r="AF221" s="11" t="b">
        <f>IF(OR(K221=Localisation!$C$124,K221=5),-2,IF(OR(K221=Localisation!$C$125,K221=4),-1,IF(OR(K221=Localisation!$C$126,K221=3),0,IF(OR(K221=Localisation!$C$127,K221=2),2,IF(OR(K221=Localisation!$C$128,K221=1),4)))))</f>
        <v>0</v>
      </c>
      <c r="AG221" s="11" t="b">
        <f>IF(OR(L221=Localisation!$C$118,L221=5),4,IF(OR(L221=Localisation!$C$119,L221=4),2,IF(OR(L221=Localisation!$C$120,L221=3),0,IF(OR(L221=Localisation!$C$121,L221=2),-1,IF(OR(L221=Localisation!$C$122,L221=1),-2)))))</f>
        <v>0</v>
      </c>
      <c r="AH221" s="11" t="b">
        <f>IF(OR(M221=Localisation!$C$124,M221=5),-2,IF(OR(M221=Localisation!$C$125,M221=4),-1,IF(OR(M221=Localisation!$C$126,M221=3),0,IF(OR(M221=Localisation!$C$127,M221=2),2,IF(OR(M221=Localisation!$C$128,M221=1),4)))))</f>
        <v>0</v>
      </c>
      <c r="AI221" s="11" t="b">
        <f>IF(OR(N221=Localisation!$C$118,N221=5),4,IF(OR(N221=Localisation!$C$119,N221=4),2,IF(OR(N221=Localisation!$C$120,N221=3),0,IF(OR(N221=Localisation!$C$121,N221=2),-1,IF(OR(N221=Localisation!$C$122,N221=1),-2)))))</f>
        <v>0</v>
      </c>
      <c r="AJ221" s="11" t="b">
        <f>IF(OR(O221=Localisation!$C$124,O221=5),-2,IF(OR(O221=Localisation!$C$125,O221=4),-1,IF(OR(O221=Localisation!$C$126,O221=3),0,IF(OR(O221=Localisation!$C$127,O221=2),2,IF(OR(O221=Localisation!$C$128,O221=1),4)))))</f>
        <v>0</v>
      </c>
      <c r="AK221" s="11" t="b">
        <f>IF(OR(P221=Localisation!$C$118,P221=5),4,IF(OR(P221=Localisation!$C$119,P221=4),2,IF(OR(P221=Localisation!$C$120,P221=3),0,IF(OR(P221=Localisation!$C$121,P221=2),-1,IF(OR(P221=Localisation!$C$122,P221=1),-2)))))</f>
        <v>0</v>
      </c>
      <c r="AL221" s="11" t="b">
        <f>IF(OR(Q221=Localisation!$C$124,Q221=5),-2,IF(OR(Q221=Localisation!$C$125,Q221=4),-1,IF(OR(Q221=Localisation!$C$126,Q221=3),0,IF(OR(Q221=Localisation!$C$127,Q221=2),2,IF(OR(Q221=Localisation!$C$128,Q221=1),4)))))</f>
        <v>0</v>
      </c>
      <c r="AM221" s="11" t="b">
        <f>IF(OR(R221=Localisation!$C$118,R221=5),4,IF(OR(R221=Localisation!$C$119,R221=4),2,IF(OR(R221=Localisation!$C$120,R221=3),0,IF(OR(R221=Localisation!$C$121,R221=2),-1,IF(OR(R221=Localisation!$C$122,R221=1),-2)))))</f>
        <v>0</v>
      </c>
      <c r="AN221" s="11" t="b">
        <f>IF(OR(S221=Localisation!$C$124,S221=5),-2,IF(OR(S221=Localisation!$C$125,S221=4),-1,IF(OR(S221=Localisation!$C$126,S221=3),0,IF(OR(S221=Localisation!$C$127,S221=2),2,IF(OR(S221=Localisation!$C$128,S221=1),4)))))</f>
        <v>0</v>
      </c>
      <c r="AO221" s="11" t="b">
        <f>IF(OR(T221=Localisation!$C$118,T221=5),4,IF(OR(T221=Localisation!$C$119,T221=4),2,IF(OR(T221=Localisation!$C$120,T221=3),0,IF(OR(T221=Localisation!$C$121,T221=2),-1,IF(OR(T221=Localisation!$C$122,T221=1),-2)))))</f>
        <v>0</v>
      </c>
      <c r="AP221" s="11" t="b">
        <f>IF(OR(U221=Localisation!$C$124,U221=5),-2,IF(OR(U221=Localisation!$C$125,U221=4),-1,IF(OR(U221=Localisation!$C$126,U221=3),0,IF(OR(U221=Localisation!$C$127,U221=2),2,IF(OR(U221=Localisation!$C$128,U221=1),4)))))</f>
        <v>0</v>
      </c>
      <c r="AR221" s="11" t="str">
        <f t="shared" si="67"/>
        <v>ЛОЖЬЛОЖЬ</v>
      </c>
      <c r="AS221" s="11" t="str">
        <f t="shared" si="68"/>
        <v>ЛОЖЬЛОЖЬ</v>
      </c>
      <c r="AT221" s="11" t="str">
        <f t="shared" si="69"/>
        <v>ЛОЖЬЛОЖЬ</v>
      </c>
      <c r="AU221" s="11" t="str">
        <f t="shared" si="70"/>
        <v>ЛОЖЬЛОЖЬ</v>
      </c>
      <c r="AV221" s="11" t="str">
        <f t="shared" si="71"/>
        <v>ЛОЖЬЛОЖЬ</v>
      </c>
      <c r="AW221" s="11" t="str">
        <f t="shared" si="72"/>
        <v>ЛОЖЬЛОЖЬ</v>
      </c>
      <c r="AX221" s="11" t="str">
        <f t="shared" si="73"/>
        <v>ЛОЖЬЛОЖЬ</v>
      </c>
      <c r="AY221" s="11" t="str">
        <f t="shared" si="74"/>
        <v>ЛОЖЬЛОЖЬ</v>
      </c>
      <c r="AZ221" s="11" t="str">
        <f t="shared" si="75"/>
        <v>ЛОЖЬЛОЖЬ</v>
      </c>
      <c r="BA221" s="11" t="str">
        <f t="shared" si="76"/>
        <v>ЛОЖЬЛОЖЬ</v>
      </c>
      <c r="BC221" s="11" t="str">
        <f t="shared" si="77"/>
        <v/>
      </c>
      <c r="BD221" s="11" t="str">
        <f t="shared" si="78"/>
        <v/>
      </c>
      <c r="BE221" s="11" t="str">
        <f t="shared" si="79"/>
        <v/>
      </c>
      <c r="BF221" s="11" t="str">
        <f t="shared" si="80"/>
        <v/>
      </c>
      <c r="BG221" s="11" t="str">
        <f t="shared" si="81"/>
        <v/>
      </c>
      <c r="BH221" s="11" t="str">
        <f t="shared" si="82"/>
        <v/>
      </c>
      <c r="BI221" s="11" t="str">
        <f t="shared" si="83"/>
        <v/>
      </c>
      <c r="BJ221" s="11" t="str">
        <f t="shared" si="84"/>
        <v/>
      </c>
      <c r="BK221" s="11" t="str">
        <f t="shared" si="85"/>
        <v/>
      </c>
      <c r="BL221" s="11" t="str">
        <f t="shared" si="86"/>
        <v/>
      </c>
    </row>
    <row r="222" spans="23:64" x14ac:dyDescent="0.3">
      <c r="W222" s="11" t="b">
        <f>IF(OR(B222=Localisation!$C$118,B222=5),4,IF(OR(B222=Localisation!$C$119,B222=4),2,IF(OR(B222=Localisation!$C$120,B222=3),0,IF(OR(B222=Localisation!$C$121,B222=2),-1,IF(OR(B222=Localisation!$C$122,B222=1),-2)))))</f>
        <v>0</v>
      </c>
      <c r="X222" s="11" t="b">
        <f>IF(OR(C222=Localisation!$C$124,C222=5),-2,IF(OR(C222=Localisation!$C$125,C222=4),-1,IF(OR(C222=Localisation!$C$126,C222=3),0,IF(OR(C222=Localisation!$C$127,C222=2),2,IF(OR(C222=Localisation!$C$128,C222=1),4)))))</f>
        <v>0</v>
      </c>
      <c r="Y222" s="11" t="b">
        <f>IF(OR(D222=Localisation!$C$118,D222=5),4,IF(OR(D222=Localisation!$C$119,D222=4),2,IF(OR(D222=Localisation!$C$120,D222=3),0,IF(OR(D222=Localisation!$C$121,D222=2),-1,IF(OR(D222=Localisation!$C$122,D222=1),-2)))))</f>
        <v>0</v>
      </c>
      <c r="Z222" s="11" t="b">
        <f>IF(OR(E222=Localisation!$C$124,E222=5),-2,IF(OR(E222=Localisation!$C$125,E222=4),-1,IF(OR(E222=Localisation!$C$126,E222=3),0,IF(OR(E222=Localisation!$C$127,E222=2),2,IF(OR(E222=Localisation!$C$128,E222=1),4)))))</f>
        <v>0</v>
      </c>
      <c r="AA222" s="11" t="b">
        <f>IF(OR(F222=Localisation!$C$118,F222=5),4,IF(OR(F222=Localisation!$C$119,F222=4),2,IF(OR(F222=Localisation!$C$120,F222=3),0,IF(OR(F222=Localisation!$C$121,F222=2),-1,IF(OR(F222=Localisation!$C$122,F222=1),-2)))))</f>
        <v>0</v>
      </c>
      <c r="AB222" s="11" t="b">
        <f>IF(OR(G222=Localisation!$C$124,G222=5),-2,IF(OR(G222=Localisation!$C$125,G222=4),-1,IF(OR(G222=Localisation!$C$126,G222=3),0,IF(OR(G222=Localisation!$C$127,G222=2),2,IF(OR(G222=Localisation!$C$128,G222=1),4)))))</f>
        <v>0</v>
      </c>
      <c r="AC222" s="11" t="b">
        <f>IF(OR(H222=Localisation!$C$118,H222=5),4,IF(OR(H222=Localisation!$C$119,H222=4),2,IF(OR(H222=Localisation!$C$120,H222=3),0,IF(OR(H222=Localisation!$C$121,H222=2),-1,IF(OR(H222=Localisation!$C$122,H222=1),-2)))))</f>
        <v>0</v>
      </c>
      <c r="AD222" s="11" t="b">
        <f>IF(OR(I222=Localisation!$C$124,I222=5),-2,IF(OR(I222=Localisation!$C$125,I222=4),-1,IF(OR(I222=Localisation!$C$126,I222=3),0,IF(OR(I222=Localisation!$C$127,I222=2),2,IF(OR(I222=Localisation!$C$128,I222=1),4)))))</f>
        <v>0</v>
      </c>
      <c r="AE222" s="11" t="b">
        <f>IF(OR(J222=Localisation!$C$118,J222=5),4,IF(OR(J222=Localisation!$C$119,J222=4),2,IF(OR(J222=Localisation!$C$120,J222=3),0,IF(OR(J222=Localisation!$C$121,J222=2),-1,IF(OR(J222=Localisation!$C$122,J222=1),-2)))))</f>
        <v>0</v>
      </c>
      <c r="AF222" s="11" t="b">
        <f>IF(OR(K222=Localisation!$C$124,K222=5),-2,IF(OR(K222=Localisation!$C$125,K222=4),-1,IF(OR(K222=Localisation!$C$126,K222=3),0,IF(OR(K222=Localisation!$C$127,K222=2),2,IF(OR(K222=Localisation!$C$128,K222=1),4)))))</f>
        <v>0</v>
      </c>
      <c r="AG222" s="11" t="b">
        <f>IF(OR(L222=Localisation!$C$118,L222=5),4,IF(OR(L222=Localisation!$C$119,L222=4),2,IF(OR(L222=Localisation!$C$120,L222=3),0,IF(OR(L222=Localisation!$C$121,L222=2),-1,IF(OR(L222=Localisation!$C$122,L222=1),-2)))))</f>
        <v>0</v>
      </c>
      <c r="AH222" s="11" t="b">
        <f>IF(OR(M222=Localisation!$C$124,M222=5),-2,IF(OR(M222=Localisation!$C$125,M222=4),-1,IF(OR(M222=Localisation!$C$126,M222=3),0,IF(OR(M222=Localisation!$C$127,M222=2),2,IF(OR(M222=Localisation!$C$128,M222=1),4)))))</f>
        <v>0</v>
      </c>
      <c r="AI222" s="11" t="b">
        <f>IF(OR(N222=Localisation!$C$118,N222=5),4,IF(OR(N222=Localisation!$C$119,N222=4),2,IF(OR(N222=Localisation!$C$120,N222=3),0,IF(OR(N222=Localisation!$C$121,N222=2),-1,IF(OR(N222=Localisation!$C$122,N222=1),-2)))))</f>
        <v>0</v>
      </c>
      <c r="AJ222" s="11" t="b">
        <f>IF(OR(O222=Localisation!$C$124,O222=5),-2,IF(OR(O222=Localisation!$C$125,O222=4),-1,IF(OR(O222=Localisation!$C$126,O222=3),0,IF(OR(O222=Localisation!$C$127,O222=2),2,IF(OR(O222=Localisation!$C$128,O222=1),4)))))</f>
        <v>0</v>
      </c>
      <c r="AK222" s="11" t="b">
        <f>IF(OR(P222=Localisation!$C$118,P222=5),4,IF(OR(P222=Localisation!$C$119,P222=4),2,IF(OR(P222=Localisation!$C$120,P222=3),0,IF(OR(P222=Localisation!$C$121,P222=2),-1,IF(OR(P222=Localisation!$C$122,P222=1),-2)))))</f>
        <v>0</v>
      </c>
      <c r="AL222" s="11" t="b">
        <f>IF(OR(Q222=Localisation!$C$124,Q222=5),-2,IF(OR(Q222=Localisation!$C$125,Q222=4),-1,IF(OR(Q222=Localisation!$C$126,Q222=3),0,IF(OR(Q222=Localisation!$C$127,Q222=2),2,IF(OR(Q222=Localisation!$C$128,Q222=1),4)))))</f>
        <v>0</v>
      </c>
      <c r="AM222" s="11" t="b">
        <f>IF(OR(R222=Localisation!$C$118,R222=5),4,IF(OR(R222=Localisation!$C$119,R222=4),2,IF(OR(R222=Localisation!$C$120,R222=3),0,IF(OR(R222=Localisation!$C$121,R222=2),-1,IF(OR(R222=Localisation!$C$122,R222=1),-2)))))</f>
        <v>0</v>
      </c>
      <c r="AN222" s="11" t="b">
        <f>IF(OR(S222=Localisation!$C$124,S222=5),-2,IF(OR(S222=Localisation!$C$125,S222=4),-1,IF(OR(S222=Localisation!$C$126,S222=3),0,IF(OR(S222=Localisation!$C$127,S222=2),2,IF(OR(S222=Localisation!$C$128,S222=1),4)))))</f>
        <v>0</v>
      </c>
      <c r="AO222" s="11" t="b">
        <f>IF(OR(T222=Localisation!$C$118,T222=5),4,IF(OR(T222=Localisation!$C$119,T222=4),2,IF(OR(T222=Localisation!$C$120,T222=3),0,IF(OR(T222=Localisation!$C$121,T222=2),-1,IF(OR(T222=Localisation!$C$122,T222=1),-2)))))</f>
        <v>0</v>
      </c>
      <c r="AP222" s="11" t="b">
        <f>IF(OR(U222=Localisation!$C$124,U222=5),-2,IF(OR(U222=Localisation!$C$125,U222=4),-1,IF(OR(U222=Localisation!$C$126,U222=3),0,IF(OR(U222=Localisation!$C$127,U222=2),2,IF(OR(U222=Localisation!$C$128,U222=1),4)))))</f>
        <v>0</v>
      </c>
      <c r="AR222" s="11" t="str">
        <f t="shared" si="67"/>
        <v>ЛОЖЬЛОЖЬ</v>
      </c>
      <c r="AS222" s="11" t="str">
        <f t="shared" si="68"/>
        <v>ЛОЖЬЛОЖЬ</v>
      </c>
      <c r="AT222" s="11" t="str">
        <f t="shared" si="69"/>
        <v>ЛОЖЬЛОЖЬ</v>
      </c>
      <c r="AU222" s="11" t="str">
        <f t="shared" si="70"/>
        <v>ЛОЖЬЛОЖЬ</v>
      </c>
      <c r="AV222" s="11" t="str">
        <f t="shared" si="71"/>
        <v>ЛОЖЬЛОЖЬ</v>
      </c>
      <c r="AW222" s="11" t="str">
        <f t="shared" si="72"/>
        <v>ЛОЖЬЛОЖЬ</v>
      </c>
      <c r="AX222" s="11" t="str">
        <f t="shared" si="73"/>
        <v>ЛОЖЬЛОЖЬ</v>
      </c>
      <c r="AY222" s="11" t="str">
        <f t="shared" si="74"/>
        <v>ЛОЖЬЛОЖЬ</v>
      </c>
      <c r="AZ222" s="11" t="str">
        <f t="shared" si="75"/>
        <v>ЛОЖЬЛОЖЬ</v>
      </c>
      <c r="BA222" s="11" t="str">
        <f t="shared" si="76"/>
        <v>ЛОЖЬЛОЖЬ</v>
      </c>
      <c r="BC222" s="11" t="str">
        <f t="shared" si="77"/>
        <v/>
      </c>
      <c r="BD222" s="11" t="str">
        <f t="shared" si="78"/>
        <v/>
      </c>
      <c r="BE222" s="11" t="str">
        <f t="shared" si="79"/>
        <v/>
      </c>
      <c r="BF222" s="11" t="str">
        <f t="shared" si="80"/>
        <v/>
      </c>
      <c r="BG222" s="11" t="str">
        <f t="shared" si="81"/>
        <v/>
      </c>
      <c r="BH222" s="11" t="str">
        <f t="shared" si="82"/>
        <v/>
      </c>
      <c r="BI222" s="11" t="str">
        <f t="shared" si="83"/>
        <v/>
      </c>
      <c r="BJ222" s="11" t="str">
        <f t="shared" si="84"/>
        <v/>
      </c>
      <c r="BK222" s="11" t="str">
        <f t="shared" si="85"/>
        <v/>
      </c>
      <c r="BL222" s="11" t="str">
        <f t="shared" si="86"/>
        <v/>
      </c>
    </row>
    <row r="223" spans="23:64" x14ac:dyDescent="0.3">
      <c r="W223" s="11" t="b">
        <f>IF(OR(B223=Localisation!$C$118,B223=5),4,IF(OR(B223=Localisation!$C$119,B223=4),2,IF(OR(B223=Localisation!$C$120,B223=3),0,IF(OR(B223=Localisation!$C$121,B223=2),-1,IF(OR(B223=Localisation!$C$122,B223=1),-2)))))</f>
        <v>0</v>
      </c>
      <c r="X223" s="11" t="b">
        <f>IF(OR(C223=Localisation!$C$124,C223=5),-2,IF(OR(C223=Localisation!$C$125,C223=4),-1,IF(OR(C223=Localisation!$C$126,C223=3),0,IF(OR(C223=Localisation!$C$127,C223=2),2,IF(OR(C223=Localisation!$C$128,C223=1),4)))))</f>
        <v>0</v>
      </c>
      <c r="Y223" s="11" t="b">
        <f>IF(OR(D223=Localisation!$C$118,D223=5),4,IF(OR(D223=Localisation!$C$119,D223=4),2,IF(OR(D223=Localisation!$C$120,D223=3),0,IF(OR(D223=Localisation!$C$121,D223=2),-1,IF(OR(D223=Localisation!$C$122,D223=1),-2)))))</f>
        <v>0</v>
      </c>
      <c r="Z223" s="11" t="b">
        <f>IF(OR(E223=Localisation!$C$124,E223=5),-2,IF(OR(E223=Localisation!$C$125,E223=4),-1,IF(OR(E223=Localisation!$C$126,E223=3),0,IF(OR(E223=Localisation!$C$127,E223=2),2,IF(OR(E223=Localisation!$C$128,E223=1),4)))))</f>
        <v>0</v>
      </c>
      <c r="AA223" s="11" t="b">
        <f>IF(OR(F223=Localisation!$C$118,F223=5),4,IF(OR(F223=Localisation!$C$119,F223=4),2,IF(OR(F223=Localisation!$C$120,F223=3),0,IF(OR(F223=Localisation!$C$121,F223=2),-1,IF(OR(F223=Localisation!$C$122,F223=1),-2)))))</f>
        <v>0</v>
      </c>
      <c r="AB223" s="11" t="b">
        <f>IF(OR(G223=Localisation!$C$124,G223=5),-2,IF(OR(G223=Localisation!$C$125,G223=4),-1,IF(OR(G223=Localisation!$C$126,G223=3),0,IF(OR(G223=Localisation!$C$127,G223=2),2,IF(OR(G223=Localisation!$C$128,G223=1),4)))))</f>
        <v>0</v>
      </c>
      <c r="AC223" s="11" t="b">
        <f>IF(OR(H223=Localisation!$C$118,H223=5),4,IF(OR(H223=Localisation!$C$119,H223=4),2,IF(OR(H223=Localisation!$C$120,H223=3),0,IF(OR(H223=Localisation!$C$121,H223=2),-1,IF(OR(H223=Localisation!$C$122,H223=1),-2)))))</f>
        <v>0</v>
      </c>
      <c r="AD223" s="11" t="b">
        <f>IF(OR(I223=Localisation!$C$124,I223=5),-2,IF(OR(I223=Localisation!$C$125,I223=4),-1,IF(OR(I223=Localisation!$C$126,I223=3),0,IF(OR(I223=Localisation!$C$127,I223=2),2,IF(OR(I223=Localisation!$C$128,I223=1),4)))))</f>
        <v>0</v>
      </c>
      <c r="AE223" s="11" t="b">
        <f>IF(OR(J223=Localisation!$C$118,J223=5),4,IF(OR(J223=Localisation!$C$119,J223=4),2,IF(OR(J223=Localisation!$C$120,J223=3),0,IF(OR(J223=Localisation!$C$121,J223=2),-1,IF(OR(J223=Localisation!$C$122,J223=1),-2)))))</f>
        <v>0</v>
      </c>
      <c r="AF223" s="11" t="b">
        <f>IF(OR(K223=Localisation!$C$124,K223=5),-2,IF(OR(K223=Localisation!$C$125,K223=4),-1,IF(OR(K223=Localisation!$C$126,K223=3),0,IF(OR(K223=Localisation!$C$127,K223=2),2,IF(OR(K223=Localisation!$C$128,K223=1),4)))))</f>
        <v>0</v>
      </c>
      <c r="AG223" s="11" t="b">
        <f>IF(OR(L223=Localisation!$C$118,L223=5),4,IF(OR(L223=Localisation!$C$119,L223=4),2,IF(OR(L223=Localisation!$C$120,L223=3),0,IF(OR(L223=Localisation!$C$121,L223=2),-1,IF(OR(L223=Localisation!$C$122,L223=1),-2)))))</f>
        <v>0</v>
      </c>
      <c r="AH223" s="11" t="b">
        <f>IF(OR(M223=Localisation!$C$124,M223=5),-2,IF(OR(M223=Localisation!$C$125,M223=4),-1,IF(OR(M223=Localisation!$C$126,M223=3),0,IF(OR(M223=Localisation!$C$127,M223=2),2,IF(OR(M223=Localisation!$C$128,M223=1),4)))))</f>
        <v>0</v>
      </c>
      <c r="AI223" s="11" t="b">
        <f>IF(OR(N223=Localisation!$C$118,N223=5),4,IF(OR(N223=Localisation!$C$119,N223=4),2,IF(OR(N223=Localisation!$C$120,N223=3),0,IF(OR(N223=Localisation!$C$121,N223=2),-1,IF(OR(N223=Localisation!$C$122,N223=1),-2)))))</f>
        <v>0</v>
      </c>
      <c r="AJ223" s="11" t="b">
        <f>IF(OR(O223=Localisation!$C$124,O223=5),-2,IF(OR(O223=Localisation!$C$125,O223=4),-1,IF(OR(O223=Localisation!$C$126,O223=3),0,IF(OR(O223=Localisation!$C$127,O223=2),2,IF(OR(O223=Localisation!$C$128,O223=1),4)))))</f>
        <v>0</v>
      </c>
      <c r="AK223" s="11" t="b">
        <f>IF(OR(P223=Localisation!$C$118,P223=5),4,IF(OR(P223=Localisation!$C$119,P223=4),2,IF(OR(P223=Localisation!$C$120,P223=3),0,IF(OR(P223=Localisation!$C$121,P223=2),-1,IF(OR(P223=Localisation!$C$122,P223=1),-2)))))</f>
        <v>0</v>
      </c>
      <c r="AL223" s="11" t="b">
        <f>IF(OR(Q223=Localisation!$C$124,Q223=5),-2,IF(OR(Q223=Localisation!$C$125,Q223=4),-1,IF(OR(Q223=Localisation!$C$126,Q223=3),0,IF(OR(Q223=Localisation!$C$127,Q223=2),2,IF(OR(Q223=Localisation!$C$128,Q223=1),4)))))</f>
        <v>0</v>
      </c>
      <c r="AM223" s="11" t="b">
        <f>IF(OR(R223=Localisation!$C$118,R223=5),4,IF(OR(R223=Localisation!$C$119,R223=4),2,IF(OR(R223=Localisation!$C$120,R223=3),0,IF(OR(R223=Localisation!$C$121,R223=2),-1,IF(OR(R223=Localisation!$C$122,R223=1),-2)))))</f>
        <v>0</v>
      </c>
      <c r="AN223" s="11" t="b">
        <f>IF(OR(S223=Localisation!$C$124,S223=5),-2,IF(OR(S223=Localisation!$C$125,S223=4),-1,IF(OR(S223=Localisation!$C$126,S223=3),0,IF(OR(S223=Localisation!$C$127,S223=2),2,IF(OR(S223=Localisation!$C$128,S223=1),4)))))</f>
        <v>0</v>
      </c>
      <c r="AO223" s="11" t="b">
        <f>IF(OR(T223=Localisation!$C$118,T223=5),4,IF(OR(T223=Localisation!$C$119,T223=4),2,IF(OR(T223=Localisation!$C$120,T223=3),0,IF(OR(T223=Localisation!$C$121,T223=2),-1,IF(OR(T223=Localisation!$C$122,T223=1),-2)))))</f>
        <v>0</v>
      </c>
      <c r="AP223" s="11" t="b">
        <f>IF(OR(U223=Localisation!$C$124,U223=5),-2,IF(OR(U223=Localisation!$C$125,U223=4),-1,IF(OR(U223=Localisation!$C$126,U223=3),0,IF(OR(U223=Localisation!$C$127,U223=2),2,IF(OR(U223=Localisation!$C$128,U223=1),4)))))</f>
        <v>0</v>
      </c>
      <c r="AR223" s="11" t="str">
        <f t="shared" si="67"/>
        <v>ЛОЖЬЛОЖЬ</v>
      </c>
      <c r="AS223" s="11" t="str">
        <f t="shared" si="68"/>
        <v>ЛОЖЬЛОЖЬ</v>
      </c>
      <c r="AT223" s="11" t="str">
        <f t="shared" si="69"/>
        <v>ЛОЖЬЛОЖЬ</v>
      </c>
      <c r="AU223" s="11" t="str">
        <f t="shared" si="70"/>
        <v>ЛОЖЬЛОЖЬ</v>
      </c>
      <c r="AV223" s="11" t="str">
        <f t="shared" si="71"/>
        <v>ЛОЖЬЛОЖЬ</v>
      </c>
      <c r="AW223" s="11" t="str">
        <f t="shared" si="72"/>
        <v>ЛОЖЬЛОЖЬ</v>
      </c>
      <c r="AX223" s="11" t="str">
        <f t="shared" si="73"/>
        <v>ЛОЖЬЛОЖЬ</v>
      </c>
      <c r="AY223" s="11" t="str">
        <f t="shared" si="74"/>
        <v>ЛОЖЬЛОЖЬ</v>
      </c>
      <c r="AZ223" s="11" t="str">
        <f t="shared" si="75"/>
        <v>ЛОЖЬЛОЖЬ</v>
      </c>
      <c r="BA223" s="11" t="str">
        <f t="shared" si="76"/>
        <v>ЛОЖЬЛОЖЬ</v>
      </c>
      <c r="BC223" s="11" t="str">
        <f t="shared" si="77"/>
        <v/>
      </c>
      <c r="BD223" s="11" t="str">
        <f t="shared" si="78"/>
        <v/>
      </c>
      <c r="BE223" s="11" t="str">
        <f t="shared" si="79"/>
        <v/>
      </c>
      <c r="BF223" s="11" t="str">
        <f t="shared" si="80"/>
        <v/>
      </c>
      <c r="BG223" s="11" t="str">
        <f t="shared" si="81"/>
        <v/>
      </c>
      <c r="BH223" s="11" t="str">
        <f t="shared" si="82"/>
        <v/>
      </c>
      <c r="BI223" s="11" t="str">
        <f t="shared" si="83"/>
        <v/>
      </c>
      <c r="BJ223" s="11" t="str">
        <f t="shared" si="84"/>
        <v/>
      </c>
      <c r="BK223" s="11" t="str">
        <f t="shared" si="85"/>
        <v/>
      </c>
      <c r="BL223" s="11" t="str">
        <f t="shared" si="86"/>
        <v/>
      </c>
    </row>
    <row r="224" spans="23:64" x14ac:dyDescent="0.3">
      <c r="W224" s="11" t="b">
        <f>IF(OR(B224=Localisation!$C$118,B224=5),4,IF(OR(B224=Localisation!$C$119,B224=4),2,IF(OR(B224=Localisation!$C$120,B224=3),0,IF(OR(B224=Localisation!$C$121,B224=2),-1,IF(OR(B224=Localisation!$C$122,B224=1),-2)))))</f>
        <v>0</v>
      </c>
      <c r="X224" s="11" t="b">
        <f>IF(OR(C224=Localisation!$C$124,C224=5),-2,IF(OR(C224=Localisation!$C$125,C224=4),-1,IF(OR(C224=Localisation!$C$126,C224=3),0,IF(OR(C224=Localisation!$C$127,C224=2),2,IF(OR(C224=Localisation!$C$128,C224=1),4)))))</f>
        <v>0</v>
      </c>
      <c r="Y224" s="11" t="b">
        <f>IF(OR(D224=Localisation!$C$118,D224=5),4,IF(OR(D224=Localisation!$C$119,D224=4),2,IF(OR(D224=Localisation!$C$120,D224=3),0,IF(OR(D224=Localisation!$C$121,D224=2),-1,IF(OR(D224=Localisation!$C$122,D224=1),-2)))))</f>
        <v>0</v>
      </c>
      <c r="Z224" s="11" t="b">
        <f>IF(OR(E224=Localisation!$C$124,E224=5),-2,IF(OR(E224=Localisation!$C$125,E224=4),-1,IF(OR(E224=Localisation!$C$126,E224=3),0,IF(OR(E224=Localisation!$C$127,E224=2),2,IF(OR(E224=Localisation!$C$128,E224=1),4)))))</f>
        <v>0</v>
      </c>
      <c r="AA224" s="11" t="b">
        <f>IF(OR(F224=Localisation!$C$118,F224=5),4,IF(OR(F224=Localisation!$C$119,F224=4),2,IF(OR(F224=Localisation!$C$120,F224=3),0,IF(OR(F224=Localisation!$C$121,F224=2),-1,IF(OR(F224=Localisation!$C$122,F224=1),-2)))))</f>
        <v>0</v>
      </c>
      <c r="AB224" s="11" t="b">
        <f>IF(OR(G224=Localisation!$C$124,G224=5),-2,IF(OR(G224=Localisation!$C$125,G224=4),-1,IF(OR(G224=Localisation!$C$126,G224=3),0,IF(OR(G224=Localisation!$C$127,G224=2),2,IF(OR(G224=Localisation!$C$128,G224=1),4)))))</f>
        <v>0</v>
      </c>
      <c r="AC224" s="11" t="b">
        <f>IF(OR(H224=Localisation!$C$118,H224=5),4,IF(OR(H224=Localisation!$C$119,H224=4),2,IF(OR(H224=Localisation!$C$120,H224=3),0,IF(OR(H224=Localisation!$C$121,H224=2),-1,IF(OR(H224=Localisation!$C$122,H224=1),-2)))))</f>
        <v>0</v>
      </c>
      <c r="AD224" s="11" t="b">
        <f>IF(OR(I224=Localisation!$C$124,I224=5),-2,IF(OR(I224=Localisation!$C$125,I224=4),-1,IF(OR(I224=Localisation!$C$126,I224=3),0,IF(OR(I224=Localisation!$C$127,I224=2),2,IF(OR(I224=Localisation!$C$128,I224=1),4)))))</f>
        <v>0</v>
      </c>
      <c r="AE224" s="11" t="b">
        <f>IF(OR(J224=Localisation!$C$118,J224=5),4,IF(OR(J224=Localisation!$C$119,J224=4),2,IF(OR(J224=Localisation!$C$120,J224=3),0,IF(OR(J224=Localisation!$C$121,J224=2),-1,IF(OR(J224=Localisation!$C$122,J224=1),-2)))))</f>
        <v>0</v>
      </c>
      <c r="AF224" s="11" t="b">
        <f>IF(OR(K224=Localisation!$C$124,K224=5),-2,IF(OR(K224=Localisation!$C$125,K224=4),-1,IF(OR(K224=Localisation!$C$126,K224=3),0,IF(OR(K224=Localisation!$C$127,K224=2),2,IF(OR(K224=Localisation!$C$128,K224=1),4)))))</f>
        <v>0</v>
      </c>
      <c r="AG224" s="11" t="b">
        <f>IF(OR(L224=Localisation!$C$118,L224=5),4,IF(OR(L224=Localisation!$C$119,L224=4),2,IF(OR(L224=Localisation!$C$120,L224=3),0,IF(OR(L224=Localisation!$C$121,L224=2),-1,IF(OR(L224=Localisation!$C$122,L224=1),-2)))))</f>
        <v>0</v>
      </c>
      <c r="AH224" s="11" t="b">
        <f>IF(OR(M224=Localisation!$C$124,M224=5),-2,IF(OR(M224=Localisation!$C$125,M224=4),-1,IF(OR(M224=Localisation!$C$126,M224=3),0,IF(OR(M224=Localisation!$C$127,M224=2),2,IF(OR(M224=Localisation!$C$128,M224=1),4)))))</f>
        <v>0</v>
      </c>
      <c r="AI224" s="11" t="b">
        <f>IF(OR(N224=Localisation!$C$118,N224=5),4,IF(OR(N224=Localisation!$C$119,N224=4),2,IF(OR(N224=Localisation!$C$120,N224=3),0,IF(OR(N224=Localisation!$C$121,N224=2),-1,IF(OR(N224=Localisation!$C$122,N224=1),-2)))))</f>
        <v>0</v>
      </c>
      <c r="AJ224" s="11" t="b">
        <f>IF(OR(O224=Localisation!$C$124,O224=5),-2,IF(OR(O224=Localisation!$C$125,O224=4),-1,IF(OR(O224=Localisation!$C$126,O224=3),0,IF(OR(O224=Localisation!$C$127,O224=2),2,IF(OR(O224=Localisation!$C$128,O224=1),4)))))</f>
        <v>0</v>
      </c>
      <c r="AK224" s="11" t="b">
        <f>IF(OR(P224=Localisation!$C$118,P224=5),4,IF(OR(P224=Localisation!$C$119,P224=4),2,IF(OR(P224=Localisation!$C$120,P224=3),0,IF(OR(P224=Localisation!$C$121,P224=2),-1,IF(OR(P224=Localisation!$C$122,P224=1),-2)))))</f>
        <v>0</v>
      </c>
      <c r="AL224" s="11" t="b">
        <f>IF(OR(Q224=Localisation!$C$124,Q224=5),-2,IF(OR(Q224=Localisation!$C$125,Q224=4),-1,IF(OR(Q224=Localisation!$C$126,Q224=3),0,IF(OR(Q224=Localisation!$C$127,Q224=2),2,IF(OR(Q224=Localisation!$C$128,Q224=1),4)))))</f>
        <v>0</v>
      </c>
      <c r="AM224" s="11" t="b">
        <f>IF(OR(R224=Localisation!$C$118,R224=5),4,IF(OR(R224=Localisation!$C$119,R224=4),2,IF(OR(R224=Localisation!$C$120,R224=3),0,IF(OR(R224=Localisation!$C$121,R224=2),-1,IF(OR(R224=Localisation!$C$122,R224=1),-2)))))</f>
        <v>0</v>
      </c>
      <c r="AN224" s="11" t="b">
        <f>IF(OR(S224=Localisation!$C$124,S224=5),-2,IF(OR(S224=Localisation!$C$125,S224=4),-1,IF(OR(S224=Localisation!$C$126,S224=3),0,IF(OR(S224=Localisation!$C$127,S224=2),2,IF(OR(S224=Localisation!$C$128,S224=1),4)))))</f>
        <v>0</v>
      </c>
      <c r="AO224" s="11" t="b">
        <f>IF(OR(T224=Localisation!$C$118,T224=5),4,IF(OR(T224=Localisation!$C$119,T224=4),2,IF(OR(T224=Localisation!$C$120,T224=3),0,IF(OR(T224=Localisation!$C$121,T224=2),-1,IF(OR(T224=Localisation!$C$122,T224=1),-2)))))</f>
        <v>0</v>
      </c>
      <c r="AP224" s="11" t="b">
        <f>IF(OR(U224=Localisation!$C$124,U224=5),-2,IF(OR(U224=Localisation!$C$125,U224=4),-1,IF(OR(U224=Localisation!$C$126,U224=3),0,IF(OR(U224=Localisation!$C$127,U224=2),2,IF(OR(U224=Localisation!$C$128,U224=1),4)))))</f>
        <v>0</v>
      </c>
      <c r="AR224" s="11" t="str">
        <f t="shared" si="67"/>
        <v>ЛОЖЬЛОЖЬ</v>
      </c>
      <c r="AS224" s="11" t="str">
        <f t="shared" si="68"/>
        <v>ЛОЖЬЛОЖЬ</v>
      </c>
      <c r="AT224" s="11" t="str">
        <f t="shared" si="69"/>
        <v>ЛОЖЬЛОЖЬ</v>
      </c>
      <c r="AU224" s="11" t="str">
        <f t="shared" si="70"/>
        <v>ЛОЖЬЛОЖЬ</v>
      </c>
      <c r="AV224" s="11" t="str">
        <f t="shared" si="71"/>
        <v>ЛОЖЬЛОЖЬ</v>
      </c>
      <c r="AW224" s="11" t="str">
        <f t="shared" si="72"/>
        <v>ЛОЖЬЛОЖЬ</v>
      </c>
      <c r="AX224" s="11" t="str">
        <f t="shared" si="73"/>
        <v>ЛОЖЬЛОЖЬ</v>
      </c>
      <c r="AY224" s="11" t="str">
        <f t="shared" si="74"/>
        <v>ЛОЖЬЛОЖЬ</v>
      </c>
      <c r="AZ224" s="11" t="str">
        <f t="shared" si="75"/>
        <v>ЛОЖЬЛОЖЬ</v>
      </c>
      <c r="BA224" s="11" t="str">
        <f t="shared" si="76"/>
        <v>ЛОЖЬЛОЖЬ</v>
      </c>
      <c r="BC224" s="11" t="str">
        <f t="shared" si="77"/>
        <v/>
      </c>
      <c r="BD224" s="11" t="str">
        <f t="shared" si="78"/>
        <v/>
      </c>
      <c r="BE224" s="11" t="str">
        <f t="shared" si="79"/>
        <v/>
      </c>
      <c r="BF224" s="11" t="str">
        <f t="shared" si="80"/>
        <v/>
      </c>
      <c r="BG224" s="11" t="str">
        <f t="shared" si="81"/>
        <v/>
      </c>
      <c r="BH224" s="11" t="str">
        <f t="shared" si="82"/>
        <v/>
      </c>
      <c r="BI224" s="11" t="str">
        <f t="shared" si="83"/>
        <v/>
      </c>
      <c r="BJ224" s="11" t="str">
        <f t="shared" si="84"/>
        <v/>
      </c>
      <c r="BK224" s="11" t="str">
        <f t="shared" si="85"/>
        <v/>
      </c>
      <c r="BL224" s="11" t="str">
        <f t="shared" si="86"/>
        <v/>
      </c>
    </row>
    <row r="225" spans="23:64" x14ac:dyDescent="0.3">
      <c r="W225" s="11" t="b">
        <f>IF(OR(B225=Localisation!$C$118,B225=5),4,IF(OR(B225=Localisation!$C$119,B225=4),2,IF(OR(B225=Localisation!$C$120,B225=3),0,IF(OR(B225=Localisation!$C$121,B225=2),-1,IF(OR(B225=Localisation!$C$122,B225=1),-2)))))</f>
        <v>0</v>
      </c>
      <c r="X225" s="11" t="b">
        <f>IF(OR(C225=Localisation!$C$124,C225=5),-2,IF(OR(C225=Localisation!$C$125,C225=4),-1,IF(OR(C225=Localisation!$C$126,C225=3),0,IF(OR(C225=Localisation!$C$127,C225=2),2,IF(OR(C225=Localisation!$C$128,C225=1),4)))))</f>
        <v>0</v>
      </c>
      <c r="Y225" s="11" t="b">
        <f>IF(OR(D225=Localisation!$C$118,D225=5),4,IF(OR(D225=Localisation!$C$119,D225=4),2,IF(OR(D225=Localisation!$C$120,D225=3),0,IF(OR(D225=Localisation!$C$121,D225=2),-1,IF(OR(D225=Localisation!$C$122,D225=1),-2)))))</f>
        <v>0</v>
      </c>
      <c r="Z225" s="11" t="b">
        <f>IF(OR(E225=Localisation!$C$124,E225=5),-2,IF(OR(E225=Localisation!$C$125,E225=4),-1,IF(OR(E225=Localisation!$C$126,E225=3),0,IF(OR(E225=Localisation!$C$127,E225=2),2,IF(OR(E225=Localisation!$C$128,E225=1),4)))))</f>
        <v>0</v>
      </c>
      <c r="AA225" s="11" t="b">
        <f>IF(OR(F225=Localisation!$C$118,F225=5),4,IF(OR(F225=Localisation!$C$119,F225=4),2,IF(OR(F225=Localisation!$C$120,F225=3),0,IF(OR(F225=Localisation!$C$121,F225=2),-1,IF(OR(F225=Localisation!$C$122,F225=1),-2)))))</f>
        <v>0</v>
      </c>
      <c r="AB225" s="11" t="b">
        <f>IF(OR(G225=Localisation!$C$124,G225=5),-2,IF(OR(G225=Localisation!$C$125,G225=4),-1,IF(OR(G225=Localisation!$C$126,G225=3),0,IF(OR(G225=Localisation!$C$127,G225=2),2,IF(OR(G225=Localisation!$C$128,G225=1),4)))))</f>
        <v>0</v>
      </c>
      <c r="AC225" s="11" t="b">
        <f>IF(OR(H225=Localisation!$C$118,H225=5),4,IF(OR(H225=Localisation!$C$119,H225=4),2,IF(OR(H225=Localisation!$C$120,H225=3),0,IF(OR(H225=Localisation!$C$121,H225=2),-1,IF(OR(H225=Localisation!$C$122,H225=1),-2)))))</f>
        <v>0</v>
      </c>
      <c r="AD225" s="11" t="b">
        <f>IF(OR(I225=Localisation!$C$124,I225=5),-2,IF(OR(I225=Localisation!$C$125,I225=4),-1,IF(OR(I225=Localisation!$C$126,I225=3),0,IF(OR(I225=Localisation!$C$127,I225=2),2,IF(OR(I225=Localisation!$C$128,I225=1),4)))))</f>
        <v>0</v>
      </c>
      <c r="AE225" s="11" t="b">
        <f>IF(OR(J225=Localisation!$C$118,J225=5),4,IF(OR(J225=Localisation!$C$119,J225=4),2,IF(OR(J225=Localisation!$C$120,J225=3),0,IF(OR(J225=Localisation!$C$121,J225=2),-1,IF(OR(J225=Localisation!$C$122,J225=1),-2)))))</f>
        <v>0</v>
      </c>
      <c r="AF225" s="11" t="b">
        <f>IF(OR(K225=Localisation!$C$124,K225=5),-2,IF(OR(K225=Localisation!$C$125,K225=4),-1,IF(OR(K225=Localisation!$C$126,K225=3),0,IF(OR(K225=Localisation!$C$127,K225=2),2,IF(OR(K225=Localisation!$C$128,K225=1),4)))))</f>
        <v>0</v>
      </c>
      <c r="AG225" s="11" t="b">
        <f>IF(OR(L225=Localisation!$C$118,L225=5),4,IF(OR(L225=Localisation!$C$119,L225=4),2,IF(OR(L225=Localisation!$C$120,L225=3),0,IF(OR(L225=Localisation!$C$121,L225=2),-1,IF(OR(L225=Localisation!$C$122,L225=1),-2)))))</f>
        <v>0</v>
      </c>
      <c r="AH225" s="11" t="b">
        <f>IF(OR(M225=Localisation!$C$124,M225=5),-2,IF(OR(M225=Localisation!$C$125,M225=4),-1,IF(OR(M225=Localisation!$C$126,M225=3),0,IF(OR(M225=Localisation!$C$127,M225=2),2,IF(OR(M225=Localisation!$C$128,M225=1),4)))))</f>
        <v>0</v>
      </c>
      <c r="AI225" s="11" t="b">
        <f>IF(OR(N225=Localisation!$C$118,N225=5),4,IF(OR(N225=Localisation!$C$119,N225=4),2,IF(OR(N225=Localisation!$C$120,N225=3),0,IF(OR(N225=Localisation!$C$121,N225=2),-1,IF(OR(N225=Localisation!$C$122,N225=1),-2)))))</f>
        <v>0</v>
      </c>
      <c r="AJ225" s="11" t="b">
        <f>IF(OR(O225=Localisation!$C$124,O225=5),-2,IF(OR(O225=Localisation!$C$125,O225=4),-1,IF(OR(O225=Localisation!$C$126,O225=3),0,IF(OR(O225=Localisation!$C$127,O225=2),2,IF(OR(O225=Localisation!$C$128,O225=1),4)))))</f>
        <v>0</v>
      </c>
      <c r="AK225" s="11" t="b">
        <f>IF(OR(P225=Localisation!$C$118,P225=5),4,IF(OR(P225=Localisation!$C$119,P225=4),2,IF(OR(P225=Localisation!$C$120,P225=3),0,IF(OR(P225=Localisation!$C$121,P225=2),-1,IF(OR(P225=Localisation!$C$122,P225=1),-2)))))</f>
        <v>0</v>
      </c>
      <c r="AL225" s="11" t="b">
        <f>IF(OR(Q225=Localisation!$C$124,Q225=5),-2,IF(OR(Q225=Localisation!$C$125,Q225=4),-1,IF(OR(Q225=Localisation!$C$126,Q225=3),0,IF(OR(Q225=Localisation!$C$127,Q225=2),2,IF(OR(Q225=Localisation!$C$128,Q225=1),4)))))</f>
        <v>0</v>
      </c>
      <c r="AM225" s="11" t="b">
        <f>IF(OR(R225=Localisation!$C$118,R225=5),4,IF(OR(R225=Localisation!$C$119,R225=4),2,IF(OR(R225=Localisation!$C$120,R225=3),0,IF(OR(R225=Localisation!$C$121,R225=2),-1,IF(OR(R225=Localisation!$C$122,R225=1),-2)))))</f>
        <v>0</v>
      </c>
      <c r="AN225" s="11" t="b">
        <f>IF(OR(S225=Localisation!$C$124,S225=5),-2,IF(OR(S225=Localisation!$C$125,S225=4),-1,IF(OR(S225=Localisation!$C$126,S225=3),0,IF(OR(S225=Localisation!$C$127,S225=2),2,IF(OR(S225=Localisation!$C$128,S225=1),4)))))</f>
        <v>0</v>
      </c>
      <c r="AO225" s="11" t="b">
        <f>IF(OR(T225=Localisation!$C$118,T225=5),4,IF(OR(T225=Localisation!$C$119,T225=4),2,IF(OR(T225=Localisation!$C$120,T225=3),0,IF(OR(T225=Localisation!$C$121,T225=2),-1,IF(OR(T225=Localisation!$C$122,T225=1),-2)))))</f>
        <v>0</v>
      </c>
      <c r="AP225" s="11" t="b">
        <f>IF(OR(U225=Localisation!$C$124,U225=5),-2,IF(OR(U225=Localisation!$C$125,U225=4),-1,IF(OR(U225=Localisation!$C$126,U225=3),0,IF(OR(U225=Localisation!$C$127,U225=2),2,IF(OR(U225=Localisation!$C$128,U225=1),4)))))</f>
        <v>0</v>
      </c>
      <c r="AR225" s="11" t="str">
        <f t="shared" si="67"/>
        <v>ЛОЖЬЛОЖЬ</v>
      </c>
      <c r="AS225" s="11" t="str">
        <f t="shared" si="68"/>
        <v>ЛОЖЬЛОЖЬ</v>
      </c>
      <c r="AT225" s="11" t="str">
        <f t="shared" si="69"/>
        <v>ЛОЖЬЛОЖЬ</v>
      </c>
      <c r="AU225" s="11" t="str">
        <f t="shared" si="70"/>
        <v>ЛОЖЬЛОЖЬ</v>
      </c>
      <c r="AV225" s="11" t="str">
        <f t="shared" si="71"/>
        <v>ЛОЖЬЛОЖЬ</v>
      </c>
      <c r="AW225" s="11" t="str">
        <f t="shared" si="72"/>
        <v>ЛОЖЬЛОЖЬ</v>
      </c>
      <c r="AX225" s="11" t="str">
        <f t="shared" si="73"/>
        <v>ЛОЖЬЛОЖЬ</v>
      </c>
      <c r="AY225" s="11" t="str">
        <f t="shared" si="74"/>
        <v>ЛОЖЬЛОЖЬ</v>
      </c>
      <c r="AZ225" s="11" t="str">
        <f t="shared" si="75"/>
        <v>ЛОЖЬЛОЖЬ</v>
      </c>
      <c r="BA225" s="11" t="str">
        <f t="shared" si="76"/>
        <v>ЛОЖЬЛОЖЬ</v>
      </c>
      <c r="BC225" s="11" t="str">
        <f t="shared" si="77"/>
        <v/>
      </c>
      <c r="BD225" s="11" t="str">
        <f t="shared" si="78"/>
        <v/>
      </c>
      <c r="BE225" s="11" t="str">
        <f t="shared" si="79"/>
        <v/>
      </c>
      <c r="BF225" s="11" t="str">
        <f t="shared" si="80"/>
        <v/>
      </c>
      <c r="BG225" s="11" t="str">
        <f t="shared" si="81"/>
        <v/>
      </c>
      <c r="BH225" s="11" t="str">
        <f t="shared" si="82"/>
        <v/>
      </c>
      <c r="BI225" s="11" t="str">
        <f t="shared" si="83"/>
        <v/>
      </c>
      <c r="BJ225" s="11" t="str">
        <f t="shared" si="84"/>
        <v/>
      </c>
      <c r="BK225" s="11" t="str">
        <f t="shared" si="85"/>
        <v/>
      </c>
      <c r="BL225" s="11" t="str">
        <f t="shared" si="86"/>
        <v/>
      </c>
    </row>
    <row r="226" spans="23:64" x14ac:dyDescent="0.3">
      <c r="W226" s="11" t="b">
        <f>IF(OR(B226=Localisation!$C$118,B226=5),4,IF(OR(B226=Localisation!$C$119,B226=4),2,IF(OR(B226=Localisation!$C$120,B226=3),0,IF(OR(B226=Localisation!$C$121,B226=2),-1,IF(OR(B226=Localisation!$C$122,B226=1),-2)))))</f>
        <v>0</v>
      </c>
      <c r="X226" s="11" t="b">
        <f>IF(OR(C226=Localisation!$C$124,C226=5),-2,IF(OR(C226=Localisation!$C$125,C226=4),-1,IF(OR(C226=Localisation!$C$126,C226=3),0,IF(OR(C226=Localisation!$C$127,C226=2),2,IF(OR(C226=Localisation!$C$128,C226=1),4)))))</f>
        <v>0</v>
      </c>
      <c r="Y226" s="11" t="b">
        <f>IF(OR(D226=Localisation!$C$118,D226=5),4,IF(OR(D226=Localisation!$C$119,D226=4),2,IF(OR(D226=Localisation!$C$120,D226=3),0,IF(OR(D226=Localisation!$C$121,D226=2),-1,IF(OR(D226=Localisation!$C$122,D226=1),-2)))))</f>
        <v>0</v>
      </c>
      <c r="Z226" s="11" t="b">
        <f>IF(OR(E226=Localisation!$C$124,E226=5),-2,IF(OR(E226=Localisation!$C$125,E226=4),-1,IF(OR(E226=Localisation!$C$126,E226=3),0,IF(OR(E226=Localisation!$C$127,E226=2),2,IF(OR(E226=Localisation!$C$128,E226=1),4)))))</f>
        <v>0</v>
      </c>
      <c r="AA226" s="11" t="b">
        <f>IF(OR(F226=Localisation!$C$118,F226=5),4,IF(OR(F226=Localisation!$C$119,F226=4),2,IF(OR(F226=Localisation!$C$120,F226=3),0,IF(OR(F226=Localisation!$C$121,F226=2),-1,IF(OR(F226=Localisation!$C$122,F226=1),-2)))))</f>
        <v>0</v>
      </c>
      <c r="AB226" s="11" t="b">
        <f>IF(OR(G226=Localisation!$C$124,G226=5),-2,IF(OR(G226=Localisation!$C$125,G226=4),-1,IF(OR(G226=Localisation!$C$126,G226=3),0,IF(OR(G226=Localisation!$C$127,G226=2),2,IF(OR(G226=Localisation!$C$128,G226=1),4)))))</f>
        <v>0</v>
      </c>
      <c r="AC226" s="11" t="b">
        <f>IF(OR(H226=Localisation!$C$118,H226=5),4,IF(OR(H226=Localisation!$C$119,H226=4),2,IF(OR(H226=Localisation!$C$120,H226=3),0,IF(OR(H226=Localisation!$C$121,H226=2),-1,IF(OR(H226=Localisation!$C$122,H226=1),-2)))))</f>
        <v>0</v>
      </c>
      <c r="AD226" s="11" t="b">
        <f>IF(OR(I226=Localisation!$C$124,I226=5),-2,IF(OR(I226=Localisation!$C$125,I226=4),-1,IF(OR(I226=Localisation!$C$126,I226=3),0,IF(OR(I226=Localisation!$C$127,I226=2),2,IF(OR(I226=Localisation!$C$128,I226=1),4)))))</f>
        <v>0</v>
      </c>
      <c r="AE226" s="11" t="b">
        <f>IF(OR(J226=Localisation!$C$118,J226=5),4,IF(OR(J226=Localisation!$C$119,J226=4),2,IF(OR(J226=Localisation!$C$120,J226=3),0,IF(OR(J226=Localisation!$C$121,J226=2),-1,IF(OR(J226=Localisation!$C$122,J226=1),-2)))))</f>
        <v>0</v>
      </c>
      <c r="AF226" s="11" t="b">
        <f>IF(OR(K226=Localisation!$C$124,K226=5),-2,IF(OR(K226=Localisation!$C$125,K226=4),-1,IF(OR(K226=Localisation!$C$126,K226=3),0,IF(OR(K226=Localisation!$C$127,K226=2),2,IF(OR(K226=Localisation!$C$128,K226=1),4)))))</f>
        <v>0</v>
      </c>
      <c r="AG226" s="11" t="b">
        <f>IF(OR(L226=Localisation!$C$118,L226=5),4,IF(OR(L226=Localisation!$C$119,L226=4),2,IF(OR(L226=Localisation!$C$120,L226=3),0,IF(OR(L226=Localisation!$C$121,L226=2),-1,IF(OR(L226=Localisation!$C$122,L226=1),-2)))))</f>
        <v>0</v>
      </c>
      <c r="AH226" s="11" t="b">
        <f>IF(OR(M226=Localisation!$C$124,M226=5),-2,IF(OR(M226=Localisation!$C$125,M226=4),-1,IF(OR(M226=Localisation!$C$126,M226=3),0,IF(OR(M226=Localisation!$C$127,M226=2),2,IF(OR(M226=Localisation!$C$128,M226=1),4)))))</f>
        <v>0</v>
      </c>
      <c r="AI226" s="11" t="b">
        <f>IF(OR(N226=Localisation!$C$118,N226=5),4,IF(OR(N226=Localisation!$C$119,N226=4),2,IF(OR(N226=Localisation!$C$120,N226=3),0,IF(OR(N226=Localisation!$C$121,N226=2),-1,IF(OR(N226=Localisation!$C$122,N226=1),-2)))))</f>
        <v>0</v>
      </c>
      <c r="AJ226" s="11" t="b">
        <f>IF(OR(O226=Localisation!$C$124,O226=5),-2,IF(OR(O226=Localisation!$C$125,O226=4),-1,IF(OR(O226=Localisation!$C$126,O226=3),0,IF(OR(O226=Localisation!$C$127,O226=2),2,IF(OR(O226=Localisation!$C$128,O226=1),4)))))</f>
        <v>0</v>
      </c>
      <c r="AK226" s="11" t="b">
        <f>IF(OR(P226=Localisation!$C$118,P226=5),4,IF(OR(P226=Localisation!$C$119,P226=4),2,IF(OR(P226=Localisation!$C$120,P226=3),0,IF(OR(P226=Localisation!$C$121,P226=2),-1,IF(OR(P226=Localisation!$C$122,P226=1),-2)))))</f>
        <v>0</v>
      </c>
      <c r="AL226" s="11" t="b">
        <f>IF(OR(Q226=Localisation!$C$124,Q226=5),-2,IF(OR(Q226=Localisation!$C$125,Q226=4),-1,IF(OR(Q226=Localisation!$C$126,Q226=3),0,IF(OR(Q226=Localisation!$C$127,Q226=2),2,IF(OR(Q226=Localisation!$C$128,Q226=1),4)))))</f>
        <v>0</v>
      </c>
      <c r="AM226" s="11" t="b">
        <f>IF(OR(R226=Localisation!$C$118,R226=5),4,IF(OR(R226=Localisation!$C$119,R226=4),2,IF(OR(R226=Localisation!$C$120,R226=3),0,IF(OR(R226=Localisation!$C$121,R226=2),-1,IF(OR(R226=Localisation!$C$122,R226=1),-2)))))</f>
        <v>0</v>
      </c>
      <c r="AN226" s="11" t="b">
        <f>IF(OR(S226=Localisation!$C$124,S226=5),-2,IF(OR(S226=Localisation!$C$125,S226=4),-1,IF(OR(S226=Localisation!$C$126,S226=3),0,IF(OR(S226=Localisation!$C$127,S226=2),2,IF(OR(S226=Localisation!$C$128,S226=1),4)))))</f>
        <v>0</v>
      </c>
      <c r="AO226" s="11" t="b">
        <f>IF(OR(T226=Localisation!$C$118,T226=5),4,IF(OR(T226=Localisation!$C$119,T226=4),2,IF(OR(T226=Localisation!$C$120,T226=3),0,IF(OR(T226=Localisation!$C$121,T226=2),-1,IF(OR(T226=Localisation!$C$122,T226=1),-2)))))</f>
        <v>0</v>
      </c>
      <c r="AP226" s="11" t="b">
        <f>IF(OR(U226=Localisation!$C$124,U226=5),-2,IF(OR(U226=Localisation!$C$125,U226=4),-1,IF(OR(U226=Localisation!$C$126,U226=3),0,IF(OR(U226=Localisation!$C$127,U226=2),2,IF(OR(U226=Localisation!$C$128,U226=1),4)))))</f>
        <v>0</v>
      </c>
      <c r="AR226" s="11" t="str">
        <f t="shared" si="67"/>
        <v>ЛОЖЬЛОЖЬ</v>
      </c>
      <c r="AS226" s="11" t="str">
        <f t="shared" si="68"/>
        <v>ЛОЖЬЛОЖЬ</v>
      </c>
      <c r="AT226" s="11" t="str">
        <f t="shared" si="69"/>
        <v>ЛОЖЬЛОЖЬ</v>
      </c>
      <c r="AU226" s="11" t="str">
        <f t="shared" si="70"/>
        <v>ЛОЖЬЛОЖЬ</v>
      </c>
      <c r="AV226" s="11" t="str">
        <f t="shared" si="71"/>
        <v>ЛОЖЬЛОЖЬ</v>
      </c>
      <c r="AW226" s="11" t="str">
        <f t="shared" si="72"/>
        <v>ЛОЖЬЛОЖЬ</v>
      </c>
      <c r="AX226" s="11" t="str">
        <f t="shared" si="73"/>
        <v>ЛОЖЬЛОЖЬ</v>
      </c>
      <c r="AY226" s="11" t="str">
        <f t="shared" si="74"/>
        <v>ЛОЖЬЛОЖЬ</v>
      </c>
      <c r="AZ226" s="11" t="str">
        <f t="shared" si="75"/>
        <v>ЛОЖЬЛОЖЬ</v>
      </c>
      <c r="BA226" s="11" t="str">
        <f t="shared" si="76"/>
        <v>ЛОЖЬЛОЖЬ</v>
      </c>
      <c r="BC226" s="11" t="str">
        <f t="shared" si="77"/>
        <v/>
      </c>
      <c r="BD226" s="11" t="str">
        <f t="shared" si="78"/>
        <v/>
      </c>
      <c r="BE226" s="11" t="str">
        <f t="shared" si="79"/>
        <v/>
      </c>
      <c r="BF226" s="11" t="str">
        <f t="shared" si="80"/>
        <v/>
      </c>
      <c r="BG226" s="11" t="str">
        <f t="shared" si="81"/>
        <v/>
      </c>
      <c r="BH226" s="11" t="str">
        <f t="shared" si="82"/>
        <v/>
      </c>
      <c r="BI226" s="11" t="str">
        <f t="shared" si="83"/>
        <v/>
      </c>
      <c r="BJ226" s="11" t="str">
        <f t="shared" si="84"/>
        <v/>
      </c>
      <c r="BK226" s="11" t="str">
        <f t="shared" si="85"/>
        <v/>
      </c>
      <c r="BL226" s="11" t="str">
        <f t="shared" si="86"/>
        <v/>
      </c>
    </row>
    <row r="227" spans="23:64" x14ac:dyDescent="0.3">
      <c r="W227" s="11" t="b">
        <f>IF(OR(B227=Localisation!$C$118,B227=5),4,IF(OR(B227=Localisation!$C$119,B227=4),2,IF(OR(B227=Localisation!$C$120,B227=3),0,IF(OR(B227=Localisation!$C$121,B227=2),-1,IF(OR(B227=Localisation!$C$122,B227=1),-2)))))</f>
        <v>0</v>
      </c>
      <c r="X227" s="11" t="b">
        <f>IF(OR(C227=Localisation!$C$124,C227=5),-2,IF(OR(C227=Localisation!$C$125,C227=4),-1,IF(OR(C227=Localisation!$C$126,C227=3),0,IF(OR(C227=Localisation!$C$127,C227=2),2,IF(OR(C227=Localisation!$C$128,C227=1),4)))))</f>
        <v>0</v>
      </c>
      <c r="Y227" s="11" t="b">
        <f>IF(OR(D227=Localisation!$C$118,D227=5),4,IF(OR(D227=Localisation!$C$119,D227=4),2,IF(OR(D227=Localisation!$C$120,D227=3),0,IF(OR(D227=Localisation!$C$121,D227=2),-1,IF(OR(D227=Localisation!$C$122,D227=1),-2)))))</f>
        <v>0</v>
      </c>
      <c r="Z227" s="11" t="b">
        <f>IF(OR(E227=Localisation!$C$124,E227=5),-2,IF(OR(E227=Localisation!$C$125,E227=4),-1,IF(OR(E227=Localisation!$C$126,E227=3),0,IF(OR(E227=Localisation!$C$127,E227=2),2,IF(OR(E227=Localisation!$C$128,E227=1),4)))))</f>
        <v>0</v>
      </c>
      <c r="AA227" s="11" t="b">
        <f>IF(OR(F227=Localisation!$C$118,F227=5),4,IF(OR(F227=Localisation!$C$119,F227=4),2,IF(OR(F227=Localisation!$C$120,F227=3),0,IF(OR(F227=Localisation!$C$121,F227=2),-1,IF(OR(F227=Localisation!$C$122,F227=1),-2)))))</f>
        <v>0</v>
      </c>
      <c r="AB227" s="11" t="b">
        <f>IF(OR(G227=Localisation!$C$124,G227=5),-2,IF(OR(G227=Localisation!$C$125,G227=4),-1,IF(OR(G227=Localisation!$C$126,G227=3),0,IF(OR(G227=Localisation!$C$127,G227=2),2,IF(OR(G227=Localisation!$C$128,G227=1),4)))))</f>
        <v>0</v>
      </c>
      <c r="AC227" s="11" t="b">
        <f>IF(OR(H227=Localisation!$C$118,H227=5),4,IF(OR(H227=Localisation!$C$119,H227=4),2,IF(OR(H227=Localisation!$C$120,H227=3),0,IF(OR(H227=Localisation!$C$121,H227=2),-1,IF(OR(H227=Localisation!$C$122,H227=1),-2)))))</f>
        <v>0</v>
      </c>
      <c r="AD227" s="11" t="b">
        <f>IF(OR(I227=Localisation!$C$124,I227=5),-2,IF(OR(I227=Localisation!$C$125,I227=4),-1,IF(OR(I227=Localisation!$C$126,I227=3),0,IF(OR(I227=Localisation!$C$127,I227=2),2,IF(OR(I227=Localisation!$C$128,I227=1),4)))))</f>
        <v>0</v>
      </c>
      <c r="AE227" s="11" t="b">
        <f>IF(OR(J227=Localisation!$C$118,J227=5),4,IF(OR(J227=Localisation!$C$119,J227=4),2,IF(OR(J227=Localisation!$C$120,J227=3),0,IF(OR(J227=Localisation!$C$121,J227=2),-1,IF(OR(J227=Localisation!$C$122,J227=1),-2)))))</f>
        <v>0</v>
      </c>
      <c r="AF227" s="11" t="b">
        <f>IF(OR(K227=Localisation!$C$124,K227=5),-2,IF(OR(K227=Localisation!$C$125,K227=4),-1,IF(OR(K227=Localisation!$C$126,K227=3),0,IF(OR(K227=Localisation!$C$127,K227=2),2,IF(OR(K227=Localisation!$C$128,K227=1),4)))))</f>
        <v>0</v>
      </c>
      <c r="AG227" s="11" t="b">
        <f>IF(OR(L227=Localisation!$C$118,L227=5),4,IF(OR(L227=Localisation!$C$119,L227=4),2,IF(OR(L227=Localisation!$C$120,L227=3),0,IF(OR(L227=Localisation!$C$121,L227=2),-1,IF(OR(L227=Localisation!$C$122,L227=1),-2)))))</f>
        <v>0</v>
      </c>
      <c r="AH227" s="11" t="b">
        <f>IF(OR(M227=Localisation!$C$124,M227=5),-2,IF(OR(M227=Localisation!$C$125,M227=4),-1,IF(OR(M227=Localisation!$C$126,M227=3),0,IF(OR(M227=Localisation!$C$127,M227=2),2,IF(OR(M227=Localisation!$C$128,M227=1),4)))))</f>
        <v>0</v>
      </c>
      <c r="AI227" s="11" t="b">
        <f>IF(OR(N227=Localisation!$C$118,N227=5),4,IF(OR(N227=Localisation!$C$119,N227=4),2,IF(OR(N227=Localisation!$C$120,N227=3),0,IF(OR(N227=Localisation!$C$121,N227=2),-1,IF(OR(N227=Localisation!$C$122,N227=1),-2)))))</f>
        <v>0</v>
      </c>
      <c r="AJ227" s="11" t="b">
        <f>IF(OR(O227=Localisation!$C$124,O227=5),-2,IF(OR(O227=Localisation!$C$125,O227=4),-1,IF(OR(O227=Localisation!$C$126,O227=3),0,IF(OR(O227=Localisation!$C$127,O227=2),2,IF(OR(O227=Localisation!$C$128,O227=1),4)))))</f>
        <v>0</v>
      </c>
      <c r="AK227" s="11" t="b">
        <f>IF(OR(P227=Localisation!$C$118,P227=5),4,IF(OR(P227=Localisation!$C$119,P227=4),2,IF(OR(P227=Localisation!$C$120,P227=3),0,IF(OR(P227=Localisation!$C$121,P227=2),-1,IF(OR(P227=Localisation!$C$122,P227=1),-2)))))</f>
        <v>0</v>
      </c>
      <c r="AL227" s="11" t="b">
        <f>IF(OR(Q227=Localisation!$C$124,Q227=5),-2,IF(OR(Q227=Localisation!$C$125,Q227=4),-1,IF(OR(Q227=Localisation!$C$126,Q227=3),0,IF(OR(Q227=Localisation!$C$127,Q227=2),2,IF(OR(Q227=Localisation!$C$128,Q227=1),4)))))</f>
        <v>0</v>
      </c>
      <c r="AM227" s="11" t="b">
        <f>IF(OR(R227=Localisation!$C$118,R227=5),4,IF(OR(R227=Localisation!$C$119,R227=4),2,IF(OR(R227=Localisation!$C$120,R227=3),0,IF(OR(R227=Localisation!$C$121,R227=2),-1,IF(OR(R227=Localisation!$C$122,R227=1),-2)))))</f>
        <v>0</v>
      </c>
      <c r="AN227" s="11" t="b">
        <f>IF(OR(S227=Localisation!$C$124,S227=5),-2,IF(OR(S227=Localisation!$C$125,S227=4),-1,IF(OR(S227=Localisation!$C$126,S227=3),0,IF(OR(S227=Localisation!$C$127,S227=2),2,IF(OR(S227=Localisation!$C$128,S227=1),4)))))</f>
        <v>0</v>
      </c>
      <c r="AO227" s="11" t="b">
        <f>IF(OR(T227=Localisation!$C$118,T227=5),4,IF(OR(T227=Localisation!$C$119,T227=4),2,IF(OR(T227=Localisation!$C$120,T227=3),0,IF(OR(T227=Localisation!$C$121,T227=2),-1,IF(OR(T227=Localisation!$C$122,T227=1),-2)))))</f>
        <v>0</v>
      </c>
      <c r="AP227" s="11" t="b">
        <f>IF(OR(U227=Localisation!$C$124,U227=5),-2,IF(OR(U227=Localisation!$C$125,U227=4),-1,IF(OR(U227=Localisation!$C$126,U227=3),0,IF(OR(U227=Localisation!$C$127,U227=2),2,IF(OR(U227=Localisation!$C$128,U227=1),4)))))</f>
        <v>0</v>
      </c>
      <c r="AR227" s="11" t="str">
        <f t="shared" si="67"/>
        <v>ЛОЖЬЛОЖЬ</v>
      </c>
      <c r="AS227" s="11" t="str">
        <f t="shared" si="68"/>
        <v>ЛОЖЬЛОЖЬ</v>
      </c>
      <c r="AT227" s="11" t="str">
        <f t="shared" si="69"/>
        <v>ЛОЖЬЛОЖЬ</v>
      </c>
      <c r="AU227" s="11" t="str">
        <f t="shared" si="70"/>
        <v>ЛОЖЬЛОЖЬ</v>
      </c>
      <c r="AV227" s="11" t="str">
        <f t="shared" si="71"/>
        <v>ЛОЖЬЛОЖЬ</v>
      </c>
      <c r="AW227" s="11" t="str">
        <f t="shared" si="72"/>
        <v>ЛОЖЬЛОЖЬ</v>
      </c>
      <c r="AX227" s="11" t="str">
        <f t="shared" si="73"/>
        <v>ЛОЖЬЛОЖЬ</v>
      </c>
      <c r="AY227" s="11" t="str">
        <f t="shared" si="74"/>
        <v>ЛОЖЬЛОЖЬ</v>
      </c>
      <c r="AZ227" s="11" t="str">
        <f t="shared" si="75"/>
        <v>ЛОЖЬЛОЖЬ</v>
      </c>
      <c r="BA227" s="11" t="str">
        <f t="shared" si="76"/>
        <v>ЛОЖЬЛОЖЬ</v>
      </c>
      <c r="BC227" s="11" t="str">
        <f t="shared" si="77"/>
        <v/>
      </c>
      <c r="BD227" s="11" t="str">
        <f t="shared" si="78"/>
        <v/>
      </c>
      <c r="BE227" s="11" t="str">
        <f t="shared" si="79"/>
        <v/>
      </c>
      <c r="BF227" s="11" t="str">
        <f t="shared" si="80"/>
        <v/>
      </c>
      <c r="BG227" s="11" t="str">
        <f t="shared" si="81"/>
        <v/>
      </c>
      <c r="BH227" s="11" t="str">
        <f t="shared" si="82"/>
        <v/>
      </c>
      <c r="BI227" s="11" t="str">
        <f t="shared" si="83"/>
        <v/>
      </c>
      <c r="BJ227" s="11" t="str">
        <f t="shared" si="84"/>
        <v/>
      </c>
      <c r="BK227" s="11" t="str">
        <f t="shared" si="85"/>
        <v/>
      </c>
      <c r="BL227" s="11" t="str">
        <f t="shared" si="86"/>
        <v/>
      </c>
    </row>
    <row r="228" spans="23:64" x14ac:dyDescent="0.3">
      <c r="W228" s="11" t="b">
        <f>IF(OR(B228=Localisation!$C$118,B228=5),4,IF(OR(B228=Localisation!$C$119,B228=4),2,IF(OR(B228=Localisation!$C$120,B228=3),0,IF(OR(B228=Localisation!$C$121,B228=2),-1,IF(OR(B228=Localisation!$C$122,B228=1),-2)))))</f>
        <v>0</v>
      </c>
      <c r="X228" s="11" t="b">
        <f>IF(OR(C228=Localisation!$C$124,C228=5),-2,IF(OR(C228=Localisation!$C$125,C228=4),-1,IF(OR(C228=Localisation!$C$126,C228=3),0,IF(OR(C228=Localisation!$C$127,C228=2),2,IF(OR(C228=Localisation!$C$128,C228=1),4)))))</f>
        <v>0</v>
      </c>
      <c r="Y228" s="11" t="b">
        <f>IF(OR(D228=Localisation!$C$118,D228=5),4,IF(OR(D228=Localisation!$C$119,D228=4),2,IF(OR(D228=Localisation!$C$120,D228=3),0,IF(OR(D228=Localisation!$C$121,D228=2),-1,IF(OR(D228=Localisation!$C$122,D228=1),-2)))))</f>
        <v>0</v>
      </c>
      <c r="Z228" s="11" t="b">
        <f>IF(OR(E228=Localisation!$C$124,E228=5),-2,IF(OR(E228=Localisation!$C$125,E228=4),-1,IF(OR(E228=Localisation!$C$126,E228=3),0,IF(OR(E228=Localisation!$C$127,E228=2),2,IF(OR(E228=Localisation!$C$128,E228=1),4)))))</f>
        <v>0</v>
      </c>
      <c r="AA228" s="11" t="b">
        <f>IF(OR(F228=Localisation!$C$118,F228=5),4,IF(OR(F228=Localisation!$C$119,F228=4),2,IF(OR(F228=Localisation!$C$120,F228=3),0,IF(OR(F228=Localisation!$C$121,F228=2),-1,IF(OR(F228=Localisation!$C$122,F228=1),-2)))))</f>
        <v>0</v>
      </c>
      <c r="AB228" s="11" t="b">
        <f>IF(OR(G228=Localisation!$C$124,G228=5),-2,IF(OR(G228=Localisation!$C$125,G228=4),-1,IF(OR(G228=Localisation!$C$126,G228=3),0,IF(OR(G228=Localisation!$C$127,G228=2),2,IF(OR(G228=Localisation!$C$128,G228=1),4)))))</f>
        <v>0</v>
      </c>
      <c r="AC228" s="11" t="b">
        <f>IF(OR(H228=Localisation!$C$118,H228=5),4,IF(OR(H228=Localisation!$C$119,H228=4),2,IF(OR(H228=Localisation!$C$120,H228=3),0,IF(OR(H228=Localisation!$C$121,H228=2),-1,IF(OR(H228=Localisation!$C$122,H228=1),-2)))))</f>
        <v>0</v>
      </c>
      <c r="AD228" s="11" t="b">
        <f>IF(OR(I228=Localisation!$C$124,I228=5),-2,IF(OR(I228=Localisation!$C$125,I228=4),-1,IF(OR(I228=Localisation!$C$126,I228=3),0,IF(OR(I228=Localisation!$C$127,I228=2),2,IF(OR(I228=Localisation!$C$128,I228=1),4)))))</f>
        <v>0</v>
      </c>
      <c r="AE228" s="11" t="b">
        <f>IF(OR(J228=Localisation!$C$118,J228=5),4,IF(OR(J228=Localisation!$C$119,J228=4),2,IF(OR(J228=Localisation!$C$120,J228=3),0,IF(OR(J228=Localisation!$C$121,J228=2),-1,IF(OR(J228=Localisation!$C$122,J228=1),-2)))))</f>
        <v>0</v>
      </c>
      <c r="AF228" s="11" t="b">
        <f>IF(OR(K228=Localisation!$C$124,K228=5),-2,IF(OR(K228=Localisation!$C$125,K228=4),-1,IF(OR(K228=Localisation!$C$126,K228=3),0,IF(OR(K228=Localisation!$C$127,K228=2),2,IF(OR(K228=Localisation!$C$128,K228=1),4)))))</f>
        <v>0</v>
      </c>
      <c r="AG228" s="11" t="b">
        <f>IF(OR(L228=Localisation!$C$118,L228=5),4,IF(OR(L228=Localisation!$C$119,L228=4),2,IF(OR(L228=Localisation!$C$120,L228=3),0,IF(OR(L228=Localisation!$C$121,L228=2),-1,IF(OR(L228=Localisation!$C$122,L228=1),-2)))))</f>
        <v>0</v>
      </c>
      <c r="AH228" s="11" t="b">
        <f>IF(OR(M228=Localisation!$C$124,M228=5),-2,IF(OR(M228=Localisation!$C$125,M228=4),-1,IF(OR(M228=Localisation!$C$126,M228=3),0,IF(OR(M228=Localisation!$C$127,M228=2),2,IF(OR(M228=Localisation!$C$128,M228=1),4)))))</f>
        <v>0</v>
      </c>
      <c r="AI228" s="11" t="b">
        <f>IF(OR(N228=Localisation!$C$118,N228=5),4,IF(OR(N228=Localisation!$C$119,N228=4),2,IF(OR(N228=Localisation!$C$120,N228=3),0,IF(OR(N228=Localisation!$C$121,N228=2),-1,IF(OR(N228=Localisation!$C$122,N228=1),-2)))))</f>
        <v>0</v>
      </c>
      <c r="AJ228" s="11" t="b">
        <f>IF(OR(O228=Localisation!$C$124,O228=5),-2,IF(OR(O228=Localisation!$C$125,O228=4),-1,IF(OR(O228=Localisation!$C$126,O228=3),0,IF(OR(O228=Localisation!$C$127,O228=2),2,IF(OR(O228=Localisation!$C$128,O228=1),4)))))</f>
        <v>0</v>
      </c>
      <c r="AK228" s="11" t="b">
        <f>IF(OR(P228=Localisation!$C$118,P228=5),4,IF(OR(P228=Localisation!$C$119,P228=4),2,IF(OR(P228=Localisation!$C$120,P228=3),0,IF(OR(P228=Localisation!$C$121,P228=2),-1,IF(OR(P228=Localisation!$C$122,P228=1),-2)))))</f>
        <v>0</v>
      </c>
      <c r="AL228" s="11" t="b">
        <f>IF(OR(Q228=Localisation!$C$124,Q228=5),-2,IF(OR(Q228=Localisation!$C$125,Q228=4),-1,IF(OR(Q228=Localisation!$C$126,Q228=3),0,IF(OR(Q228=Localisation!$C$127,Q228=2),2,IF(OR(Q228=Localisation!$C$128,Q228=1),4)))))</f>
        <v>0</v>
      </c>
      <c r="AM228" s="11" t="b">
        <f>IF(OR(R228=Localisation!$C$118,R228=5),4,IF(OR(R228=Localisation!$C$119,R228=4),2,IF(OR(R228=Localisation!$C$120,R228=3),0,IF(OR(R228=Localisation!$C$121,R228=2),-1,IF(OR(R228=Localisation!$C$122,R228=1),-2)))))</f>
        <v>0</v>
      </c>
      <c r="AN228" s="11" t="b">
        <f>IF(OR(S228=Localisation!$C$124,S228=5),-2,IF(OR(S228=Localisation!$C$125,S228=4),-1,IF(OR(S228=Localisation!$C$126,S228=3),0,IF(OR(S228=Localisation!$C$127,S228=2),2,IF(OR(S228=Localisation!$C$128,S228=1),4)))))</f>
        <v>0</v>
      </c>
      <c r="AO228" s="11" t="b">
        <f>IF(OR(T228=Localisation!$C$118,T228=5),4,IF(OR(T228=Localisation!$C$119,T228=4),2,IF(OR(T228=Localisation!$C$120,T228=3),0,IF(OR(T228=Localisation!$C$121,T228=2),-1,IF(OR(T228=Localisation!$C$122,T228=1),-2)))))</f>
        <v>0</v>
      </c>
      <c r="AP228" s="11" t="b">
        <f>IF(OR(U228=Localisation!$C$124,U228=5),-2,IF(OR(U228=Localisation!$C$125,U228=4),-1,IF(OR(U228=Localisation!$C$126,U228=3),0,IF(OR(U228=Localisation!$C$127,U228=2),2,IF(OR(U228=Localisation!$C$128,U228=1),4)))))</f>
        <v>0</v>
      </c>
      <c r="AR228" s="11" t="str">
        <f t="shared" si="67"/>
        <v>ЛОЖЬЛОЖЬ</v>
      </c>
      <c r="AS228" s="11" t="str">
        <f t="shared" si="68"/>
        <v>ЛОЖЬЛОЖЬ</v>
      </c>
      <c r="AT228" s="11" t="str">
        <f t="shared" si="69"/>
        <v>ЛОЖЬЛОЖЬ</v>
      </c>
      <c r="AU228" s="11" t="str">
        <f t="shared" si="70"/>
        <v>ЛОЖЬЛОЖЬ</v>
      </c>
      <c r="AV228" s="11" t="str">
        <f t="shared" si="71"/>
        <v>ЛОЖЬЛОЖЬ</v>
      </c>
      <c r="AW228" s="11" t="str">
        <f t="shared" si="72"/>
        <v>ЛОЖЬЛОЖЬ</v>
      </c>
      <c r="AX228" s="11" t="str">
        <f t="shared" si="73"/>
        <v>ЛОЖЬЛОЖЬ</v>
      </c>
      <c r="AY228" s="11" t="str">
        <f t="shared" si="74"/>
        <v>ЛОЖЬЛОЖЬ</v>
      </c>
      <c r="AZ228" s="11" t="str">
        <f t="shared" si="75"/>
        <v>ЛОЖЬЛОЖЬ</v>
      </c>
      <c r="BA228" s="11" t="str">
        <f t="shared" si="76"/>
        <v>ЛОЖЬЛОЖЬ</v>
      </c>
      <c r="BC228" s="11" t="str">
        <f t="shared" si="77"/>
        <v/>
      </c>
      <c r="BD228" s="11" t="str">
        <f t="shared" si="78"/>
        <v/>
      </c>
      <c r="BE228" s="11" t="str">
        <f t="shared" si="79"/>
        <v/>
      </c>
      <c r="BF228" s="11" t="str">
        <f t="shared" si="80"/>
        <v/>
      </c>
      <c r="BG228" s="11" t="str">
        <f t="shared" si="81"/>
        <v/>
      </c>
      <c r="BH228" s="11" t="str">
        <f t="shared" si="82"/>
        <v/>
      </c>
      <c r="BI228" s="11" t="str">
        <f t="shared" si="83"/>
        <v/>
      </c>
      <c r="BJ228" s="11" t="str">
        <f t="shared" si="84"/>
        <v/>
      </c>
      <c r="BK228" s="11" t="str">
        <f t="shared" si="85"/>
        <v/>
      </c>
      <c r="BL228" s="11" t="str">
        <f t="shared" si="86"/>
        <v/>
      </c>
    </row>
    <row r="229" spans="23:64" x14ac:dyDescent="0.3">
      <c r="W229" s="11" t="b">
        <f>IF(OR(B229=Localisation!$C$118,B229=5),4,IF(OR(B229=Localisation!$C$119,B229=4),2,IF(OR(B229=Localisation!$C$120,B229=3),0,IF(OR(B229=Localisation!$C$121,B229=2),-1,IF(OR(B229=Localisation!$C$122,B229=1),-2)))))</f>
        <v>0</v>
      </c>
      <c r="X229" s="11" t="b">
        <f>IF(OR(C229=Localisation!$C$124,C229=5),-2,IF(OR(C229=Localisation!$C$125,C229=4),-1,IF(OR(C229=Localisation!$C$126,C229=3),0,IF(OR(C229=Localisation!$C$127,C229=2),2,IF(OR(C229=Localisation!$C$128,C229=1),4)))))</f>
        <v>0</v>
      </c>
      <c r="Y229" s="11" t="b">
        <f>IF(OR(D229=Localisation!$C$118,D229=5),4,IF(OR(D229=Localisation!$C$119,D229=4),2,IF(OR(D229=Localisation!$C$120,D229=3),0,IF(OR(D229=Localisation!$C$121,D229=2),-1,IF(OR(D229=Localisation!$C$122,D229=1),-2)))))</f>
        <v>0</v>
      </c>
      <c r="Z229" s="11" t="b">
        <f>IF(OR(E229=Localisation!$C$124,E229=5),-2,IF(OR(E229=Localisation!$C$125,E229=4),-1,IF(OR(E229=Localisation!$C$126,E229=3),0,IF(OR(E229=Localisation!$C$127,E229=2),2,IF(OR(E229=Localisation!$C$128,E229=1),4)))))</f>
        <v>0</v>
      </c>
      <c r="AA229" s="11" t="b">
        <f>IF(OR(F229=Localisation!$C$118,F229=5),4,IF(OR(F229=Localisation!$C$119,F229=4),2,IF(OR(F229=Localisation!$C$120,F229=3),0,IF(OR(F229=Localisation!$C$121,F229=2),-1,IF(OR(F229=Localisation!$C$122,F229=1),-2)))))</f>
        <v>0</v>
      </c>
      <c r="AB229" s="11" t="b">
        <f>IF(OR(G229=Localisation!$C$124,G229=5),-2,IF(OR(G229=Localisation!$C$125,G229=4),-1,IF(OR(G229=Localisation!$C$126,G229=3),0,IF(OR(G229=Localisation!$C$127,G229=2),2,IF(OR(G229=Localisation!$C$128,G229=1),4)))))</f>
        <v>0</v>
      </c>
      <c r="AC229" s="11" t="b">
        <f>IF(OR(H229=Localisation!$C$118,H229=5),4,IF(OR(H229=Localisation!$C$119,H229=4),2,IF(OR(H229=Localisation!$C$120,H229=3),0,IF(OR(H229=Localisation!$C$121,H229=2),-1,IF(OR(H229=Localisation!$C$122,H229=1),-2)))))</f>
        <v>0</v>
      </c>
      <c r="AD229" s="11" t="b">
        <f>IF(OR(I229=Localisation!$C$124,I229=5),-2,IF(OR(I229=Localisation!$C$125,I229=4),-1,IF(OR(I229=Localisation!$C$126,I229=3),0,IF(OR(I229=Localisation!$C$127,I229=2),2,IF(OR(I229=Localisation!$C$128,I229=1),4)))))</f>
        <v>0</v>
      </c>
      <c r="AE229" s="11" t="b">
        <f>IF(OR(J229=Localisation!$C$118,J229=5),4,IF(OR(J229=Localisation!$C$119,J229=4),2,IF(OR(J229=Localisation!$C$120,J229=3),0,IF(OR(J229=Localisation!$C$121,J229=2),-1,IF(OR(J229=Localisation!$C$122,J229=1),-2)))))</f>
        <v>0</v>
      </c>
      <c r="AF229" s="11" t="b">
        <f>IF(OR(K229=Localisation!$C$124,K229=5),-2,IF(OR(K229=Localisation!$C$125,K229=4),-1,IF(OR(K229=Localisation!$C$126,K229=3),0,IF(OR(K229=Localisation!$C$127,K229=2),2,IF(OR(K229=Localisation!$C$128,K229=1),4)))))</f>
        <v>0</v>
      </c>
      <c r="AG229" s="11" t="b">
        <f>IF(OR(L229=Localisation!$C$118,L229=5),4,IF(OR(L229=Localisation!$C$119,L229=4),2,IF(OR(L229=Localisation!$C$120,L229=3),0,IF(OR(L229=Localisation!$C$121,L229=2),-1,IF(OR(L229=Localisation!$C$122,L229=1),-2)))))</f>
        <v>0</v>
      </c>
      <c r="AH229" s="11" t="b">
        <f>IF(OR(M229=Localisation!$C$124,M229=5),-2,IF(OR(M229=Localisation!$C$125,M229=4),-1,IF(OR(M229=Localisation!$C$126,M229=3),0,IF(OR(M229=Localisation!$C$127,M229=2),2,IF(OR(M229=Localisation!$C$128,M229=1),4)))))</f>
        <v>0</v>
      </c>
      <c r="AI229" s="11" t="b">
        <f>IF(OR(N229=Localisation!$C$118,N229=5),4,IF(OR(N229=Localisation!$C$119,N229=4),2,IF(OR(N229=Localisation!$C$120,N229=3),0,IF(OR(N229=Localisation!$C$121,N229=2),-1,IF(OR(N229=Localisation!$C$122,N229=1),-2)))))</f>
        <v>0</v>
      </c>
      <c r="AJ229" s="11" t="b">
        <f>IF(OR(O229=Localisation!$C$124,O229=5),-2,IF(OR(O229=Localisation!$C$125,O229=4),-1,IF(OR(O229=Localisation!$C$126,O229=3),0,IF(OR(O229=Localisation!$C$127,O229=2),2,IF(OR(O229=Localisation!$C$128,O229=1),4)))))</f>
        <v>0</v>
      </c>
      <c r="AK229" s="11" t="b">
        <f>IF(OR(P229=Localisation!$C$118,P229=5),4,IF(OR(P229=Localisation!$C$119,P229=4),2,IF(OR(P229=Localisation!$C$120,P229=3),0,IF(OR(P229=Localisation!$C$121,P229=2),-1,IF(OR(P229=Localisation!$C$122,P229=1),-2)))))</f>
        <v>0</v>
      </c>
      <c r="AL229" s="11" t="b">
        <f>IF(OR(Q229=Localisation!$C$124,Q229=5),-2,IF(OR(Q229=Localisation!$C$125,Q229=4),-1,IF(OR(Q229=Localisation!$C$126,Q229=3),0,IF(OR(Q229=Localisation!$C$127,Q229=2),2,IF(OR(Q229=Localisation!$C$128,Q229=1),4)))))</f>
        <v>0</v>
      </c>
      <c r="AM229" s="11" t="b">
        <f>IF(OR(R229=Localisation!$C$118,R229=5),4,IF(OR(R229=Localisation!$C$119,R229=4),2,IF(OR(R229=Localisation!$C$120,R229=3),0,IF(OR(R229=Localisation!$C$121,R229=2),-1,IF(OR(R229=Localisation!$C$122,R229=1),-2)))))</f>
        <v>0</v>
      </c>
      <c r="AN229" s="11" t="b">
        <f>IF(OR(S229=Localisation!$C$124,S229=5),-2,IF(OR(S229=Localisation!$C$125,S229=4),-1,IF(OR(S229=Localisation!$C$126,S229=3),0,IF(OR(S229=Localisation!$C$127,S229=2),2,IF(OR(S229=Localisation!$C$128,S229=1),4)))))</f>
        <v>0</v>
      </c>
      <c r="AO229" s="11" t="b">
        <f>IF(OR(T229=Localisation!$C$118,T229=5),4,IF(OR(T229=Localisation!$C$119,T229=4),2,IF(OR(T229=Localisation!$C$120,T229=3),0,IF(OR(T229=Localisation!$C$121,T229=2),-1,IF(OR(T229=Localisation!$C$122,T229=1),-2)))))</f>
        <v>0</v>
      </c>
      <c r="AP229" s="11" t="b">
        <f>IF(OR(U229=Localisation!$C$124,U229=5),-2,IF(OR(U229=Localisation!$C$125,U229=4),-1,IF(OR(U229=Localisation!$C$126,U229=3),0,IF(OR(U229=Localisation!$C$127,U229=2),2,IF(OR(U229=Localisation!$C$128,U229=1),4)))))</f>
        <v>0</v>
      </c>
      <c r="AR229" s="11" t="str">
        <f t="shared" si="67"/>
        <v>ЛОЖЬЛОЖЬ</v>
      </c>
      <c r="AS229" s="11" t="str">
        <f t="shared" si="68"/>
        <v>ЛОЖЬЛОЖЬ</v>
      </c>
      <c r="AT229" s="11" t="str">
        <f t="shared" si="69"/>
        <v>ЛОЖЬЛОЖЬ</v>
      </c>
      <c r="AU229" s="11" t="str">
        <f t="shared" si="70"/>
        <v>ЛОЖЬЛОЖЬ</v>
      </c>
      <c r="AV229" s="11" t="str">
        <f t="shared" si="71"/>
        <v>ЛОЖЬЛОЖЬ</v>
      </c>
      <c r="AW229" s="11" t="str">
        <f t="shared" si="72"/>
        <v>ЛОЖЬЛОЖЬ</v>
      </c>
      <c r="AX229" s="11" t="str">
        <f t="shared" si="73"/>
        <v>ЛОЖЬЛОЖЬ</v>
      </c>
      <c r="AY229" s="11" t="str">
        <f t="shared" si="74"/>
        <v>ЛОЖЬЛОЖЬ</v>
      </c>
      <c r="AZ229" s="11" t="str">
        <f t="shared" si="75"/>
        <v>ЛОЖЬЛОЖЬ</v>
      </c>
      <c r="BA229" s="11" t="str">
        <f t="shared" si="76"/>
        <v>ЛОЖЬЛОЖЬ</v>
      </c>
      <c r="BC229" s="11" t="str">
        <f t="shared" si="77"/>
        <v/>
      </c>
      <c r="BD229" s="11" t="str">
        <f t="shared" si="78"/>
        <v/>
      </c>
      <c r="BE229" s="11" t="str">
        <f t="shared" si="79"/>
        <v/>
      </c>
      <c r="BF229" s="11" t="str">
        <f t="shared" si="80"/>
        <v/>
      </c>
      <c r="BG229" s="11" t="str">
        <f t="shared" si="81"/>
        <v/>
      </c>
      <c r="BH229" s="11" t="str">
        <f t="shared" si="82"/>
        <v/>
      </c>
      <c r="BI229" s="11" t="str">
        <f t="shared" si="83"/>
        <v/>
      </c>
      <c r="BJ229" s="11" t="str">
        <f t="shared" si="84"/>
        <v/>
      </c>
      <c r="BK229" s="11" t="str">
        <f t="shared" si="85"/>
        <v/>
      </c>
      <c r="BL229" s="11" t="str">
        <f t="shared" si="86"/>
        <v/>
      </c>
    </row>
    <row r="230" spans="23:64" x14ac:dyDescent="0.3">
      <c r="W230" s="11" t="b">
        <f>IF(OR(B230=Localisation!$C$118,B230=5),4,IF(OR(B230=Localisation!$C$119,B230=4),2,IF(OR(B230=Localisation!$C$120,B230=3),0,IF(OR(B230=Localisation!$C$121,B230=2),-1,IF(OR(B230=Localisation!$C$122,B230=1),-2)))))</f>
        <v>0</v>
      </c>
      <c r="X230" s="11" t="b">
        <f>IF(OR(C230=Localisation!$C$124,C230=5),-2,IF(OR(C230=Localisation!$C$125,C230=4),-1,IF(OR(C230=Localisation!$C$126,C230=3),0,IF(OR(C230=Localisation!$C$127,C230=2),2,IF(OR(C230=Localisation!$C$128,C230=1),4)))))</f>
        <v>0</v>
      </c>
      <c r="Y230" s="11" t="b">
        <f>IF(OR(D230=Localisation!$C$118,D230=5),4,IF(OR(D230=Localisation!$C$119,D230=4),2,IF(OR(D230=Localisation!$C$120,D230=3),0,IF(OR(D230=Localisation!$C$121,D230=2),-1,IF(OR(D230=Localisation!$C$122,D230=1),-2)))))</f>
        <v>0</v>
      </c>
      <c r="Z230" s="11" t="b">
        <f>IF(OR(E230=Localisation!$C$124,E230=5),-2,IF(OR(E230=Localisation!$C$125,E230=4),-1,IF(OR(E230=Localisation!$C$126,E230=3),0,IF(OR(E230=Localisation!$C$127,E230=2),2,IF(OR(E230=Localisation!$C$128,E230=1),4)))))</f>
        <v>0</v>
      </c>
      <c r="AA230" s="11" t="b">
        <f>IF(OR(F230=Localisation!$C$118,F230=5),4,IF(OR(F230=Localisation!$C$119,F230=4),2,IF(OR(F230=Localisation!$C$120,F230=3),0,IF(OR(F230=Localisation!$C$121,F230=2),-1,IF(OR(F230=Localisation!$C$122,F230=1),-2)))))</f>
        <v>0</v>
      </c>
      <c r="AB230" s="11" t="b">
        <f>IF(OR(G230=Localisation!$C$124,G230=5),-2,IF(OR(G230=Localisation!$C$125,G230=4),-1,IF(OR(G230=Localisation!$C$126,G230=3),0,IF(OR(G230=Localisation!$C$127,G230=2),2,IF(OR(G230=Localisation!$C$128,G230=1),4)))))</f>
        <v>0</v>
      </c>
      <c r="AC230" s="11" t="b">
        <f>IF(OR(H230=Localisation!$C$118,H230=5),4,IF(OR(H230=Localisation!$C$119,H230=4),2,IF(OR(H230=Localisation!$C$120,H230=3),0,IF(OR(H230=Localisation!$C$121,H230=2),-1,IF(OR(H230=Localisation!$C$122,H230=1),-2)))))</f>
        <v>0</v>
      </c>
      <c r="AD230" s="11" t="b">
        <f>IF(OR(I230=Localisation!$C$124,I230=5),-2,IF(OR(I230=Localisation!$C$125,I230=4),-1,IF(OR(I230=Localisation!$C$126,I230=3),0,IF(OR(I230=Localisation!$C$127,I230=2),2,IF(OR(I230=Localisation!$C$128,I230=1),4)))))</f>
        <v>0</v>
      </c>
      <c r="AE230" s="11" t="b">
        <f>IF(OR(J230=Localisation!$C$118,J230=5),4,IF(OR(J230=Localisation!$C$119,J230=4),2,IF(OR(J230=Localisation!$C$120,J230=3),0,IF(OR(J230=Localisation!$C$121,J230=2),-1,IF(OR(J230=Localisation!$C$122,J230=1),-2)))))</f>
        <v>0</v>
      </c>
      <c r="AF230" s="11" t="b">
        <f>IF(OR(K230=Localisation!$C$124,K230=5),-2,IF(OR(K230=Localisation!$C$125,K230=4),-1,IF(OR(K230=Localisation!$C$126,K230=3),0,IF(OR(K230=Localisation!$C$127,K230=2),2,IF(OR(K230=Localisation!$C$128,K230=1),4)))))</f>
        <v>0</v>
      </c>
      <c r="AG230" s="11" t="b">
        <f>IF(OR(L230=Localisation!$C$118,L230=5),4,IF(OR(L230=Localisation!$C$119,L230=4),2,IF(OR(L230=Localisation!$C$120,L230=3),0,IF(OR(L230=Localisation!$C$121,L230=2),-1,IF(OR(L230=Localisation!$C$122,L230=1),-2)))))</f>
        <v>0</v>
      </c>
      <c r="AH230" s="11" t="b">
        <f>IF(OR(M230=Localisation!$C$124,M230=5),-2,IF(OR(M230=Localisation!$C$125,M230=4),-1,IF(OR(M230=Localisation!$C$126,M230=3),0,IF(OR(M230=Localisation!$C$127,M230=2),2,IF(OR(M230=Localisation!$C$128,M230=1),4)))))</f>
        <v>0</v>
      </c>
      <c r="AI230" s="11" t="b">
        <f>IF(OR(N230=Localisation!$C$118,N230=5),4,IF(OR(N230=Localisation!$C$119,N230=4),2,IF(OR(N230=Localisation!$C$120,N230=3),0,IF(OR(N230=Localisation!$C$121,N230=2),-1,IF(OR(N230=Localisation!$C$122,N230=1),-2)))))</f>
        <v>0</v>
      </c>
      <c r="AJ230" s="11" t="b">
        <f>IF(OR(O230=Localisation!$C$124,O230=5),-2,IF(OR(O230=Localisation!$C$125,O230=4),-1,IF(OR(O230=Localisation!$C$126,O230=3),0,IF(OR(O230=Localisation!$C$127,O230=2),2,IF(OR(O230=Localisation!$C$128,O230=1),4)))))</f>
        <v>0</v>
      </c>
      <c r="AK230" s="11" t="b">
        <f>IF(OR(P230=Localisation!$C$118,P230=5),4,IF(OR(P230=Localisation!$C$119,P230=4),2,IF(OR(P230=Localisation!$C$120,P230=3),0,IF(OR(P230=Localisation!$C$121,P230=2),-1,IF(OR(P230=Localisation!$C$122,P230=1),-2)))))</f>
        <v>0</v>
      </c>
      <c r="AL230" s="11" t="b">
        <f>IF(OR(Q230=Localisation!$C$124,Q230=5),-2,IF(OR(Q230=Localisation!$C$125,Q230=4),-1,IF(OR(Q230=Localisation!$C$126,Q230=3),0,IF(OR(Q230=Localisation!$C$127,Q230=2),2,IF(OR(Q230=Localisation!$C$128,Q230=1),4)))))</f>
        <v>0</v>
      </c>
      <c r="AM230" s="11" t="b">
        <f>IF(OR(R230=Localisation!$C$118,R230=5),4,IF(OR(R230=Localisation!$C$119,R230=4),2,IF(OR(R230=Localisation!$C$120,R230=3),0,IF(OR(R230=Localisation!$C$121,R230=2),-1,IF(OR(R230=Localisation!$C$122,R230=1),-2)))))</f>
        <v>0</v>
      </c>
      <c r="AN230" s="11" t="b">
        <f>IF(OR(S230=Localisation!$C$124,S230=5),-2,IF(OR(S230=Localisation!$C$125,S230=4),-1,IF(OR(S230=Localisation!$C$126,S230=3),0,IF(OR(S230=Localisation!$C$127,S230=2),2,IF(OR(S230=Localisation!$C$128,S230=1),4)))))</f>
        <v>0</v>
      </c>
      <c r="AO230" s="11" t="b">
        <f>IF(OR(T230=Localisation!$C$118,T230=5),4,IF(OR(T230=Localisation!$C$119,T230=4),2,IF(OR(T230=Localisation!$C$120,T230=3),0,IF(OR(T230=Localisation!$C$121,T230=2),-1,IF(OR(T230=Localisation!$C$122,T230=1),-2)))))</f>
        <v>0</v>
      </c>
      <c r="AP230" s="11" t="b">
        <f>IF(OR(U230=Localisation!$C$124,U230=5),-2,IF(OR(U230=Localisation!$C$125,U230=4),-1,IF(OR(U230=Localisation!$C$126,U230=3),0,IF(OR(U230=Localisation!$C$127,U230=2),2,IF(OR(U230=Localisation!$C$128,U230=1),4)))))</f>
        <v>0</v>
      </c>
      <c r="AR230" s="11" t="str">
        <f t="shared" si="67"/>
        <v>ЛОЖЬЛОЖЬ</v>
      </c>
      <c r="AS230" s="11" t="str">
        <f t="shared" si="68"/>
        <v>ЛОЖЬЛОЖЬ</v>
      </c>
      <c r="AT230" s="11" t="str">
        <f t="shared" si="69"/>
        <v>ЛОЖЬЛОЖЬ</v>
      </c>
      <c r="AU230" s="11" t="str">
        <f t="shared" si="70"/>
        <v>ЛОЖЬЛОЖЬ</v>
      </c>
      <c r="AV230" s="11" t="str">
        <f t="shared" si="71"/>
        <v>ЛОЖЬЛОЖЬ</v>
      </c>
      <c r="AW230" s="11" t="str">
        <f t="shared" si="72"/>
        <v>ЛОЖЬЛОЖЬ</v>
      </c>
      <c r="AX230" s="11" t="str">
        <f t="shared" si="73"/>
        <v>ЛОЖЬЛОЖЬ</v>
      </c>
      <c r="AY230" s="11" t="str">
        <f t="shared" si="74"/>
        <v>ЛОЖЬЛОЖЬ</v>
      </c>
      <c r="AZ230" s="11" t="str">
        <f t="shared" si="75"/>
        <v>ЛОЖЬЛОЖЬ</v>
      </c>
      <c r="BA230" s="11" t="str">
        <f t="shared" si="76"/>
        <v>ЛОЖЬЛОЖЬ</v>
      </c>
      <c r="BC230" s="11" t="str">
        <f t="shared" si="77"/>
        <v/>
      </c>
      <c r="BD230" s="11" t="str">
        <f t="shared" si="78"/>
        <v/>
      </c>
      <c r="BE230" s="11" t="str">
        <f t="shared" si="79"/>
        <v/>
      </c>
      <c r="BF230" s="11" t="str">
        <f t="shared" si="80"/>
        <v/>
      </c>
      <c r="BG230" s="11" t="str">
        <f t="shared" si="81"/>
        <v/>
      </c>
      <c r="BH230" s="11" t="str">
        <f t="shared" si="82"/>
        <v/>
      </c>
      <c r="BI230" s="11" t="str">
        <f t="shared" si="83"/>
        <v/>
      </c>
      <c r="BJ230" s="11" t="str">
        <f t="shared" si="84"/>
        <v/>
      </c>
      <c r="BK230" s="11" t="str">
        <f t="shared" si="85"/>
        <v/>
      </c>
      <c r="BL230" s="11" t="str">
        <f t="shared" si="86"/>
        <v/>
      </c>
    </row>
    <row r="231" spans="23:64" x14ac:dyDescent="0.3">
      <c r="W231" s="11" t="b">
        <f>IF(OR(B231=Localisation!$C$118,B231=5),4,IF(OR(B231=Localisation!$C$119,B231=4),2,IF(OR(B231=Localisation!$C$120,B231=3),0,IF(OR(B231=Localisation!$C$121,B231=2),-1,IF(OR(B231=Localisation!$C$122,B231=1),-2)))))</f>
        <v>0</v>
      </c>
      <c r="X231" s="11" t="b">
        <f>IF(OR(C231=Localisation!$C$124,C231=5),-2,IF(OR(C231=Localisation!$C$125,C231=4),-1,IF(OR(C231=Localisation!$C$126,C231=3),0,IF(OR(C231=Localisation!$C$127,C231=2),2,IF(OR(C231=Localisation!$C$128,C231=1),4)))))</f>
        <v>0</v>
      </c>
      <c r="Y231" s="11" t="b">
        <f>IF(OR(D231=Localisation!$C$118,D231=5),4,IF(OR(D231=Localisation!$C$119,D231=4),2,IF(OR(D231=Localisation!$C$120,D231=3),0,IF(OR(D231=Localisation!$C$121,D231=2),-1,IF(OR(D231=Localisation!$C$122,D231=1),-2)))))</f>
        <v>0</v>
      </c>
      <c r="Z231" s="11" t="b">
        <f>IF(OR(E231=Localisation!$C$124,E231=5),-2,IF(OR(E231=Localisation!$C$125,E231=4),-1,IF(OR(E231=Localisation!$C$126,E231=3),0,IF(OR(E231=Localisation!$C$127,E231=2),2,IF(OR(E231=Localisation!$C$128,E231=1),4)))))</f>
        <v>0</v>
      </c>
      <c r="AA231" s="11" t="b">
        <f>IF(OR(F231=Localisation!$C$118,F231=5),4,IF(OR(F231=Localisation!$C$119,F231=4),2,IF(OR(F231=Localisation!$C$120,F231=3),0,IF(OR(F231=Localisation!$C$121,F231=2),-1,IF(OR(F231=Localisation!$C$122,F231=1),-2)))))</f>
        <v>0</v>
      </c>
      <c r="AB231" s="11" t="b">
        <f>IF(OR(G231=Localisation!$C$124,G231=5),-2,IF(OR(G231=Localisation!$C$125,G231=4),-1,IF(OR(G231=Localisation!$C$126,G231=3),0,IF(OR(G231=Localisation!$C$127,G231=2),2,IF(OR(G231=Localisation!$C$128,G231=1),4)))))</f>
        <v>0</v>
      </c>
      <c r="AC231" s="11" t="b">
        <f>IF(OR(H231=Localisation!$C$118,H231=5),4,IF(OR(H231=Localisation!$C$119,H231=4),2,IF(OR(H231=Localisation!$C$120,H231=3),0,IF(OR(H231=Localisation!$C$121,H231=2),-1,IF(OR(H231=Localisation!$C$122,H231=1),-2)))))</f>
        <v>0</v>
      </c>
      <c r="AD231" s="11" t="b">
        <f>IF(OR(I231=Localisation!$C$124,I231=5),-2,IF(OR(I231=Localisation!$C$125,I231=4),-1,IF(OR(I231=Localisation!$C$126,I231=3),0,IF(OR(I231=Localisation!$C$127,I231=2),2,IF(OR(I231=Localisation!$C$128,I231=1),4)))))</f>
        <v>0</v>
      </c>
      <c r="AE231" s="11" t="b">
        <f>IF(OR(J231=Localisation!$C$118,J231=5),4,IF(OR(J231=Localisation!$C$119,J231=4),2,IF(OR(J231=Localisation!$C$120,J231=3),0,IF(OR(J231=Localisation!$C$121,J231=2),-1,IF(OR(J231=Localisation!$C$122,J231=1),-2)))))</f>
        <v>0</v>
      </c>
      <c r="AF231" s="11" t="b">
        <f>IF(OR(K231=Localisation!$C$124,K231=5),-2,IF(OR(K231=Localisation!$C$125,K231=4),-1,IF(OR(K231=Localisation!$C$126,K231=3),0,IF(OR(K231=Localisation!$C$127,K231=2),2,IF(OR(K231=Localisation!$C$128,K231=1),4)))))</f>
        <v>0</v>
      </c>
      <c r="AG231" s="11" t="b">
        <f>IF(OR(L231=Localisation!$C$118,L231=5),4,IF(OR(L231=Localisation!$C$119,L231=4),2,IF(OR(L231=Localisation!$C$120,L231=3),0,IF(OR(L231=Localisation!$C$121,L231=2),-1,IF(OR(L231=Localisation!$C$122,L231=1),-2)))))</f>
        <v>0</v>
      </c>
      <c r="AH231" s="11" t="b">
        <f>IF(OR(M231=Localisation!$C$124,M231=5),-2,IF(OR(M231=Localisation!$C$125,M231=4),-1,IF(OR(M231=Localisation!$C$126,M231=3),0,IF(OR(M231=Localisation!$C$127,M231=2),2,IF(OR(M231=Localisation!$C$128,M231=1),4)))))</f>
        <v>0</v>
      </c>
      <c r="AI231" s="11" t="b">
        <f>IF(OR(N231=Localisation!$C$118,N231=5),4,IF(OR(N231=Localisation!$C$119,N231=4),2,IF(OR(N231=Localisation!$C$120,N231=3),0,IF(OR(N231=Localisation!$C$121,N231=2),-1,IF(OR(N231=Localisation!$C$122,N231=1),-2)))))</f>
        <v>0</v>
      </c>
      <c r="AJ231" s="11" t="b">
        <f>IF(OR(O231=Localisation!$C$124,O231=5),-2,IF(OR(O231=Localisation!$C$125,O231=4),-1,IF(OR(O231=Localisation!$C$126,O231=3),0,IF(OR(O231=Localisation!$C$127,O231=2),2,IF(OR(O231=Localisation!$C$128,O231=1),4)))))</f>
        <v>0</v>
      </c>
      <c r="AK231" s="11" t="b">
        <f>IF(OR(P231=Localisation!$C$118,P231=5),4,IF(OR(P231=Localisation!$C$119,P231=4),2,IF(OR(P231=Localisation!$C$120,P231=3),0,IF(OR(P231=Localisation!$C$121,P231=2),-1,IF(OR(P231=Localisation!$C$122,P231=1),-2)))))</f>
        <v>0</v>
      </c>
      <c r="AL231" s="11" t="b">
        <f>IF(OR(Q231=Localisation!$C$124,Q231=5),-2,IF(OR(Q231=Localisation!$C$125,Q231=4),-1,IF(OR(Q231=Localisation!$C$126,Q231=3),0,IF(OR(Q231=Localisation!$C$127,Q231=2),2,IF(OR(Q231=Localisation!$C$128,Q231=1),4)))))</f>
        <v>0</v>
      </c>
      <c r="AM231" s="11" t="b">
        <f>IF(OR(R231=Localisation!$C$118,R231=5),4,IF(OR(R231=Localisation!$C$119,R231=4),2,IF(OR(R231=Localisation!$C$120,R231=3),0,IF(OR(R231=Localisation!$C$121,R231=2),-1,IF(OR(R231=Localisation!$C$122,R231=1),-2)))))</f>
        <v>0</v>
      </c>
      <c r="AN231" s="11" t="b">
        <f>IF(OR(S231=Localisation!$C$124,S231=5),-2,IF(OR(S231=Localisation!$C$125,S231=4),-1,IF(OR(S231=Localisation!$C$126,S231=3),0,IF(OR(S231=Localisation!$C$127,S231=2),2,IF(OR(S231=Localisation!$C$128,S231=1),4)))))</f>
        <v>0</v>
      </c>
      <c r="AO231" s="11" t="b">
        <f>IF(OR(T231=Localisation!$C$118,T231=5),4,IF(OR(T231=Localisation!$C$119,T231=4),2,IF(OR(T231=Localisation!$C$120,T231=3),0,IF(OR(T231=Localisation!$C$121,T231=2),-1,IF(OR(T231=Localisation!$C$122,T231=1),-2)))))</f>
        <v>0</v>
      </c>
      <c r="AP231" s="11" t="b">
        <f>IF(OR(U231=Localisation!$C$124,U231=5),-2,IF(OR(U231=Localisation!$C$125,U231=4),-1,IF(OR(U231=Localisation!$C$126,U231=3),0,IF(OR(U231=Localisation!$C$127,U231=2),2,IF(OR(U231=Localisation!$C$128,U231=1),4)))))</f>
        <v>0</v>
      </c>
      <c r="AR231" s="11" t="str">
        <f t="shared" si="67"/>
        <v>ЛОЖЬЛОЖЬ</v>
      </c>
      <c r="AS231" s="11" t="str">
        <f t="shared" si="68"/>
        <v>ЛОЖЬЛОЖЬ</v>
      </c>
      <c r="AT231" s="11" t="str">
        <f t="shared" si="69"/>
        <v>ЛОЖЬЛОЖЬ</v>
      </c>
      <c r="AU231" s="11" t="str">
        <f t="shared" si="70"/>
        <v>ЛОЖЬЛОЖЬ</v>
      </c>
      <c r="AV231" s="11" t="str">
        <f t="shared" si="71"/>
        <v>ЛОЖЬЛОЖЬ</v>
      </c>
      <c r="AW231" s="11" t="str">
        <f t="shared" si="72"/>
        <v>ЛОЖЬЛОЖЬ</v>
      </c>
      <c r="AX231" s="11" t="str">
        <f t="shared" si="73"/>
        <v>ЛОЖЬЛОЖЬ</v>
      </c>
      <c r="AY231" s="11" t="str">
        <f t="shared" si="74"/>
        <v>ЛОЖЬЛОЖЬ</v>
      </c>
      <c r="AZ231" s="11" t="str">
        <f t="shared" si="75"/>
        <v>ЛОЖЬЛОЖЬ</v>
      </c>
      <c r="BA231" s="11" t="str">
        <f t="shared" si="76"/>
        <v>ЛОЖЬЛОЖЬ</v>
      </c>
      <c r="BC231" s="11" t="str">
        <f t="shared" si="77"/>
        <v/>
      </c>
      <c r="BD231" s="11" t="str">
        <f t="shared" si="78"/>
        <v/>
      </c>
      <c r="BE231" s="11" t="str">
        <f t="shared" si="79"/>
        <v/>
      </c>
      <c r="BF231" s="11" t="str">
        <f t="shared" si="80"/>
        <v/>
      </c>
      <c r="BG231" s="11" t="str">
        <f t="shared" si="81"/>
        <v/>
      </c>
      <c r="BH231" s="11" t="str">
        <f t="shared" si="82"/>
        <v/>
      </c>
      <c r="BI231" s="11" t="str">
        <f t="shared" si="83"/>
        <v/>
      </c>
      <c r="BJ231" s="11" t="str">
        <f t="shared" si="84"/>
        <v/>
      </c>
      <c r="BK231" s="11" t="str">
        <f t="shared" si="85"/>
        <v/>
      </c>
      <c r="BL231" s="11" t="str">
        <f t="shared" si="86"/>
        <v/>
      </c>
    </row>
    <row r="232" spans="23:64" x14ac:dyDescent="0.3">
      <c r="W232" s="11" t="b">
        <f>IF(OR(B232=Localisation!$C$118,B232=5),4,IF(OR(B232=Localisation!$C$119,B232=4),2,IF(OR(B232=Localisation!$C$120,B232=3),0,IF(OR(B232=Localisation!$C$121,B232=2),-1,IF(OR(B232=Localisation!$C$122,B232=1),-2)))))</f>
        <v>0</v>
      </c>
      <c r="X232" s="11" t="b">
        <f>IF(OR(C232=Localisation!$C$124,C232=5),-2,IF(OR(C232=Localisation!$C$125,C232=4),-1,IF(OR(C232=Localisation!$C$126,C232=3),0,IF(OR(C232=Localisation!$C$127,C232=2),2,IF(OR(C232=Localisation!$C$128,C232=1),4)))))</f>
        <v>0</v>
      </c>
      <c r="Y232" s="11" t="b">
        <f>IF(OR(D232=Localisation!$C$118,D232=5),4,IF(OR(D232=Localisation!$C$119,D232=4),2,IF(OR(D232=Localisation!$C$120,D232=3),0,IF(OR(D232=Localisation!$C$121,D232=2),-1,IF(OR(D232=Localisation!$C$122,D232=1),-2)))))</f>
        <v>0</v>
      </c>
      <c r="Z232" s="11" t="b">
        <f>IF(OR(E232=Localisation!$C$124,E232=5),-2,IF(OR(E232=Localisation!$C$125,E232=4),-1,IF(OR(E232=Localisation!$C$126,E232=3),0,IF(OR(E232=Localisation!$C$127,E232=2),2,IF(OR(E232=Localisation!$C$128,E232=1),4)))))</f>
        <v>0</v>
      </c>
      <c r="AA232" s="11" t="b">
        <f>IF(OR(F232=Localisation!$C$118,F232=5),4,IF(OR(F232=Localisation!$C$119,F232=4),2,IF(OR(F232=Localisation!$C$120,F232=3),0,IF(OR(F232=Localisation!$C$121,F232=2),-1,IF(OR(F232=Localisation!$C$122,F232=1),-2)))))</f>
        <v>0</v>
      </c>
      <c r="AB232" s="11" t="b">
        <f>IF(OR(G232=Localisation!$C$124,G232=5),-2,IF(OR(G232=Localisation!$C$125,G232=4),-1,IF(OR(G232=Localisation!$C$126,G232=3),0,IF(OR(G232=Localisation!$C$127,G232=2),2,IF(OR(G232=Localisation!$C$128,G232=1),4)))))</f>
        <v>0</v>
      </c>
      <c r="AC232" s="11" t="b">
        <f>IF(OR(H232=Localisation!$C$118,H232=5),4,IF(OR(H232=Localisation!$C$119,H232=4),2,IF(OR(H232=Localisation!$C$120,H232=3),0,IF(OR(H232=Localisation!$C$121,H232=2),-1,IF(OR(H232=Localisation!$C$122,H232=1),-2)))))</f>
        <v>0</v>
      </c>
      <c r="AD232" s="11" t="b">
        <f>IF(OR(I232=Localisation!$C$124,I232=5),-2,IF(OR(I232=Localisation!$C$125,I232=4),-1,IF(OR(I232=Localisation!$C$126,I232=3),0,IF(OR(I232=Localisation!$C$127,I232=2),2,IF(OR(I232=Localisation!$C$128,I232=1),4)))))</f>
        <v>0</v>
      </c>
      <c r="AE232" s="11" t="b">
        <f>IF(OR(J232=Localisation!$C$118,J232=5),4,IF(OR(J232=Localisation!$C$119,J232=4),2,IF(OR(J232=Localisation!$C$120,J232=3),0,IF(OR(J232=Localisation!$C$121,J232=2),-1,IF(OR(J232=Localisation!$C$122,J232=1),-2)))))</f>
        <v>0</v>
      </c>
      <c r="AF232" s="11" t="b">
        <f>IF(OR(K232=Localisation!$C$124,K232=5),-2,IF(OR(K232=Localisation!$C$125,K232=4),-1,IF(OR(K232=Localisation!$C$126,K232=3),0,IF(OR(K232=Localisation!$C$127,K232=2),2,IF(OR(K232=Localisation!$C$128,K232=1),4)))))</f>
        <v>0</v>
      </c>
      <c r="AG232" s="11" t="b">
        <f>IF(OR(L232=Localisation!$C$118,L232=5),4,IF(OR(L232=Localisation!$C$119,L232=4),2,IF(OR(L232=Localisation!$C$120,L232=3),0,IF(OR(L232=Localisation!$C$121,L232=2),-1,IF(OR(L232=Localisation!$C$122,L232=1),-2)))))</f>
        <v>0</v>
      </c>
      <c r="AH232" s="11" t="b">
        <f>IF(OR(M232=Localisation!$C$124,M232=5),-2,IF(OR(M232=Localisation!$C$125,M232=4),-1,IF(OR(M232=Localisation!$C$126,M232=3),0,IF(OR(M232=Localisation!$C$127,M232=2),2,IF(OR(M232=Localisation!$C$128,M232=1),4)))))</f>
        <v>0</v>
      </c>
      <c r="AI232" s="11" t="b">
        <f>IF(OR(N232=Localisation!$C$118,N232=5),4,IF(OR(N232=Localisation!$C$119,N232=4),2,IF(OR(N232=Localisation!$C$120,N232=3),0,IF(OR(N232=Localisation!$C$121,N232=2),-1,IF(OR(N232=Localisation!$C$122,N232=1),-2)))))</f>
        <v>0</v>
      </c>
      <c r="AJ232" s="11" t="b">
        <f>IF(OR(O232=Localisation!$C$124,O232=5),-2,IF(OR(O232=Localisation!$C$125,O232=4),-1,IF(OR(O232=Localisation!$C$126,O232=3),0,IF(OR(O232=Localisation!$C$127,O232=2),2,IF(OR(O232=Localisation!$C$128,O232=1),4)))))</f>
        <v>0</v>
      </c>
      <c r="AK232" s="11" t="b">
        <f>IF(OR(P232=Localisation!$C$118,P232=5),4,IF(OR(P232=Localisation!$C$119,P232=4),2,IF(OR(P232=Localisation!$C$120,P232=3),0,IF(OR(P232=Localisation!$C$121,P232=2),-1,IF(OR(P232=Localisation!$C$122,P232=1),-2)))))</f>
        <v>0</v>
      </c>
      <c r="AL232" s="11" t="b">
        <f>IF(OR(Q232=Localisation!$C$124,Q232=5),-2,IF(OR(Q232=Localisation!$C$125,Q232=4),-1,IF(OR(Q232=Localisation!$C$126,Q232=3),0,IF(OR(Q232=Localisation!$C$127,Q232=2),2,IF(OR(Q232=Localisation!$C$128,Q232=1),4)))))</f>
        <v>0</v>
      </c>
      <c r="AM232" s="11" t="b">
        <f>IF(OR(R232=Localisation!$C$118,R232=5),4,IF(OR(R232=Localisation!$C$119,R232=4),2,IF(OR(R232=Localisation!$C$120,R232=3),0,IF(OR(R232=Localisation!$C$121,R232=2),-1,IF(OR(R232=Localisation!$C$122,R232=1),-2)))))</f>
        <v>0</v>
      </c>
      <c r="AN232" s="11" t="b">
        <f>IF(OR(S232=Localisation!$C$124,S232=5),-2,IF(OR(S232=Localisation!$C$125,S232=4),-1,IF(OR(S232=Localisation!$C$126,S232=3),0,IF(OR(S232=Localisation!$C$127,S232=2),2,IF(OR(S232=Localisation!$C$128,S232=1),4)))))</f>
        <v>0</v>
      </c>
      <c r="AO232" s="11" t="b">
        <f>IF(OR(T232=Localisation!$C$118,T232=5),4,IF(OR(T232=Localisation!$C$119,T232=4),2,IF(OR(T232=Localisation!$C$120,T232=3),0,IF(OR(T232=Localisation!$C$121,T232=2),-1,IF(OR(T232=Localisation!$C$122,T232=1),-2)))))</f>
        <v>0</v>
      </c>
      <c r="AP232" s="11" t="b">
        <f>IF(OR(U232=Localisation!$C$124,U232=5),-2,IF(OR(U232=Localisation!$C$125,U232=4),-1,IF(OR(U232=Localisation!$C$126,U232=3),0,IF(OR(U232=Localisation!$C$127,U232=2),2,IF(OR(U232=Localisation!$C$128,U232=1),4)))))</f>
        <v>0</v>
      </c>
      <c r="AR232" s="11" t="str">
        <f t="shared" si="67"/>
        <v>ЛОЖЬЛОЖЬ</v>
      </c>
      <c r="AS232" s="11" t="str">
        <f t="shared" si="68"/>
        <v>ЛОЖЬЛОЖЬ</v>
      </c>
      <c r="AT232" s="11" t="str">
        <f t="shared" si="69"/>
        <v>ЛОЖЬЛОЖЬ</v>
      </c>
      <c r="AU232" s="11" t="str">
        <f t="shared" si="70"/>
        <v>ЛОЖЬЛОЖЬ</v>
      </c>
      <c r="AV232" s="11" t="str">
        <f t="shared" si="71"/>
        <v>ЛОЖЬЛОЖЬ</v>
      </c>
      <c r="AW232" s="11" t="str">
        <f t="shared" si="72"/>
        <v>ЛОЖЬЛОЖЬ</v>
      </c>
      <c r="AX232" s="11" t="str">
        <f t="shared" si="73"/>
        <v>ЛОЖЬЛОЖЬ</v>
      </c>
      <c r="AY232" s="11" t="str">
        <f t="shared" si="74"/>
        <v>ЛОЖЬЛОЖЬ</v>
      </c>
      <c r="AZ232" s="11" t="str">
        <f t="shared" si="75"/>
        <v>ЛОЖЬЛОЖЬ</v>
      </c>
      <c r="BA232" s="11" t="str">
        <f t="shared" si="76"/>
        <v>ЛОЖЬЛОЖЬ</v>
      </c>
      <c r="BC232" s="11" t="str">
        <f t="shared" si="77"/>
        <v/>
      </c>
      <c r="BD232" s="11" t="str">
        <f t="shared" si="78"/>
        <v/>
      </c>
      <c r="BE232" s="11" t="str">
        <f t="shared" si="79"/>
        <v/>
      </c>
      <c r="BF232" s="11" t="str">
        <f t="shared" si="80"/>
        <v/>
      </c>
      <c r="BG232" s="11" t="str">
        <f t="shared" si="81"/>
        <v/>
      </c>
      <c r="BH232" s="11" t="str">
        <f t="shared" si="82"/>
        <v/>
      </c>
      <c r="BI232" s="11" t="str">
        <f t="shared" si="83"/>
        <v/>
      </c>
      <c r="BJ232" s="11" t="str">
        <f t="shared" si="84"/>
        <v/>
      </c>
      <c r="BK232" s="11" t="str">
        <f t="shared" si="85"/>
        <v/>
      </c>
      <c r="BL232" s="11" t="str">
        <f t="shared" si="86"/>
        <v/>
      </c>
    </row>
    <row r="233" spans="23:64" x14ac:dyDescent="0.3">
      <c r="W233" s="11" t="b">
        <f>IF(OR(B233=Localisation!$C$118,B233=5),4,IF(OR(B233=Localisation!$C$119,B233=4),2,IF(OR(B233=Localisation!$C$120,B233=3),0,IF(OR(B233=Localisation!$C$121,B233=2),-1,IF(OR(B233=Localisation!$C$122,B233=1),-2)))))</f>
        <v>0</v>
      </c>
      <c r="X233" s="11" t="b">
        <f>IF(OR(C233=Localisation!$C$124,C233=5),-2,IF(OR(C233=Localisation!$C$125,C233=4),-1,IF(OR(C233=Localisation!$C$126,C233=3),0,IF(OR(C233=Localisation!$C$127,C233=2),2,IF(OR(C233=Localisation!$C$128,C233=1),4)))))</f>
        <v>0</v>
      </c>
      <c r="Y233" s="11" t="b">
        <f>IF(OR(D233=Localisation!$C$118,D233=5),4,IF(OR(D233=Localisation!$C$119,D233=4),2,IF(OR(D233=Localisation!$C$120,D233=3),0,IF(OR(D233=Localisation!$C$121,D233=2),-1,IF(OR(D233=Localisation!$C$122,D233=1),-2)))))</f>
        <v>0</v>
      </c>
      <c r="Z233" s="11" t="b">
        <f>IF(OR(E233=Localisation!$C$124,E233=5),-2,IF(OR(E233=Localisation!$C$125,E233=4),-1,IF(OR(E233=Localisation!$C$126,E233=3),0,IF(OR(E233=Localisation!$C$127,E233=2),2,IF(OR(E233=Localisation!$C$128,E233=1),4)))))</f>
        <v>0</v>
      </c>
      <c r="AA233" s="11" t="b">
        <f>IF(OR(F233=Localisation!$C$118,F233=5),4,IF(OR(F233=Localisation!$C$119,F233=4),2,IF(OR(F233=Localisation!$C$120,F233=3),0,IF(OR(F233=Localisation!$C$121,F233=2),-1,IF(OR(F233=Localisation!$C$122,F233=1),-2)))))</f>
        <v>0</v>
      </c>
      <c r="AB233" s="11" t="b">
        <f>IF(OR(G233=Localisation!$C$124,G233=5),-2,IF(OR(G233=Localisation!$C$125,G233=4),-1,IF(OR(G233=Localisation!$C$126,G233=3),0,IF(OR(G233=Localisation!$C$127,G233=2),2,IF(OR(G233=Localisation!$C$128,G233=1),4)))))</f>
        <v>0</v>
      </c>
      <c r="AC233" s="11" t="b">
        <f>IF(OR(H233=Localisation!$C$118,H233=5),4,IF(OR(H233=Localisation!$C$119,H233=4),2,IF(OR(H233=Localisation!$C$120,H233=3),0,IF(OR(H233=Localisation!$C$121,H233=2),-1,IF(OR(H233=Localisation!$C$122,H233=1),-2)))))</f>
        <v>0</v>
      </c>
      <c r="AD233" s="11" t="b">
        <f>IF(OR(I233=Localisation!$C$124,I233=5),-2,IF(OR(I233=Localisation!$C$125,I233=4),-1,IF(OR(I233=Localisation!$C$126,I233=3),0,IF(OR(I233=Localisation!$C$127,I233=2),2,IF(OR(I233=Localisation!$C$128,I233=1),4)))))</f>
        <v>0</v>
      </c>
      <c r="AE233" s="11" t="b">
        <f>IF(OR(J233=Localisation!$C$118,J233=5),4,IF(OR(J233=Localisation!$C$119,J233=4),2,IF(OR(J233=Localisation!$C$120,J233=3),0,IF(OR(J233=Localisation!$C$121,J233=2),-1,IF(OR(J233=Localisation!$C$122,J233=1),-2)))))</f>
        <v>0</v>
      </c>
      <c r="AF233" s="11" t="b">
        <f>IF(OR(K233=Localisation!$C$124,K233=5),-2,IF(OR(K233=Localisation!$C$125,K233=4),-1,IF(OR(K233=Localisation!$C$126,K233=3),0,IF(OR(K233=Localisation!$C$127,K233=2),2,IF(OR(K233=Localisation!$C$128,K233=1),4)))))</f>
        <v>0</v>
      </c>
      <c r="AG233" s="11" t="b">
        <f>IF(OR(L233=Localisation!$C$118,L233=5),4,IF(OR(L233=Localisation!$C$119,L233=4),2,IF(OR(L233=Localisation!$C$120,L233=3),0,IF(OR(L233=Localisation!$C$121,L233=2),-1,IF(OR(L233=Localisation!$C$122,L233=1),-2)))))</f>
        <v>0</v>
      </c>
      <c r="AH233" s="11" t="b">
        <f>IF(OR(M233=Localisation!$C$124,M233=5),-2,IF(OR(M233=Localisation!$C$125,M233=4),-1,IF(OR(M233=Localisation!$C$126,M233=3),0,IF(OR(M233=Localisation!$C$127,M233=2),2,IF(OR(M233=Localisation!$C$128,M233=1),4)))))</f>
        <v>0</v>
      </c>
      <c r="AI233" s="11" t="b">
        <f>IF(OR(N233=Localisation!$C$118,N233=5),4,IF(OR(N233=Localisation!$C$119,N233=4),2,IF(OR(N233=Localisation!$C$120,N233=3),0,IF(OR(N233=Localisation!$C$121,N233=2),-1,IF(OR(N233=Localisation!$C$122,N233=1),-2)))))</f>
        <v>0</v>
      </c>
      <c r="AJ233" s="11" t="b">
        <f>IF(OR(O233=Localisation!$C$124,O233=5),-2,IF(OR(O233=Localisation!$C$125,O233=4),-1,IF(OR(O233=Localisation!$C$126,O233=3),0,IF(OR(O233=Localisation!$C$127,O233=2),2,IF(OR(O233=Localisation!$C$128,O233=1),4)))))</f>
        <v>0</v>
      </c>
      <c r="AK233" s="11" t="b">
        <f>IF(OR(P233=Localisation!$C$118,P233=5),4,IF(OR(P233=Localisation!$C$119,P233=4),2,IF(OR(P233=Localisation!$C$120,P233=3),0,IF(OR(P233=Localisation!$C$121,P233=2),-1,IF(OR(P233=Localisation!$C$122,P233=1),-2)))))</f>
        <v>0</v>
      </c>
      <c r="AL233" s="11" t="b">
        <f>IF(OR(Q233=Localisation!$C$124,Q233=5),-2,IF(OR(Q233=Localisation!$C$125,Q233=4),-1,IF(OR(Q233=Localisation!$C$126,Q233=3),0,IF(OR(Q233=Localisation!$C$127,Q233=2),2,IF(OR(Q233=Localisation!$C$128,Q233=1),4)))))</f>
        <v>0</v>
      </c>
      <c r="AM233" s="11" t="b">
        <f>IF(OR(R233=Localisation!$C$118,R233=5),4,IF(OR(R233=Localisation!$C$119,R233=4),2,IF(OR(R233=Localisation!$C$120,R233=3),0,IF(OR(R233=Localisation!$C$121,R233=2),-1,IF(OR(R233=Localisation!$C$122,R233=1),-2)))))</f>
        <v>0</v>
      </c>
      <c r="AN233" s="11" t="b">
        <f>IF(OR(S233=Localisation!$C$124,S233=5),-2,IF(OR(S233=Localisation!$C$125,S233=4),-1,IF(OR(S233=Localisation!$C$126,S233=3),0,IF(OR(S233=Localisation!$C$127,S233=2),2,IF(OR(S233=Localisation!$C$128,S233=1),4)))))</f>
        <v>0</v>
      </c>
      <c r="AO233" s="11" t="b">
        <f>IF(OR(T233=Localisation!$C$118,T233=5),4,IF(OR(T233=Localisation!$C$119,T233=4),2,IF(OR(T233=Localisation!$C$120,T233=3),0,IF(OR(T233=Localisation!$C$121,T233=2),-1,IF(OR(T233=Localisation!$C$122,T233=1),-2)))))</f>
        <v>0</v>
      </c>
      <c r="AP233" s="11" t="b">
        <f>IF(OR(U233=Localisation!$C$124,U233=5),-2,IF(OR(U233=Localisation!$C$125,U233=4),-1,IF(OR(U233=Localisation!$C$126,U233=3),0,IF(OR(U233=Localisation!$C$127,U233=2),2,IF(OR(U233=Localisation!$C$128,U233=1),4)))))</f>
        <v>0</v>
      </c>
      <c r="AR233" s="11" t="str">
        <f t="shared" si="67"/>
        <v>ЛОЖЬЛОЖЬ</v>
      </c>
      <c r="AS233" s="11" t="str">
        <f t="shared" si="68"/>
        <v>ЛОЖЬЛОЖЬ</v>
      </c>
      <c r="AT233" s="11" t="str">
        <f t="shared" si="69"/>
        <v>ЛОЖЬЛОЖЬ</v>
      </c>
      <c r="AU233" s="11" t="str">
        <f t="shared" si="70"/>
        <v>ЛОЖЬЛОЖЬ</v>
      </c>
      <c r="AV233" s="11" t="str">
        <f t="shared" si="71"/>
        <v>ЛОЖЬЛОЖЬ</v>
      </c>
      <c r="AW233" s="11" t="str">
        <f t="shared" si="72"/>
        <v>ЛОЖЬЛОЖЬ</v>
      </c>
      <c r="AX233" s="11" t="str">
        <f t="shared" si="73"/>
        <v>ЛОЖЬЛОЖЬ</v>
      </c>
      <c r="AY233" s="11" t="str">
        <f t="shared" si="74"/>
        <v>ЛОЖЬЛОЖЬ</v>
      </c>
      <c r="AZ233" s="11" t="str">
        <f t="shared" si="75"/>
        <v>ЛОЖЬЛОЖЬ</v>
      </c>
      <c r="BA233" s="11" t="str">
        <f t="shared" si="76"/>
        <v>ЛОЖЬЛОЖЬ</v>
      </c>
      <c r="BC233" s="11" t="str">
        <f t="shared" si="77"/>
        <v/>
      </c>
      <c r="BD233" s="11" t="str">
        <f t="shared" si="78"/>
        <v/>
      </c>
      <c r="BE233" s="11" t="str">
        <f t="shared" si="79"/>
        <v/>
      </c>
      <c r="BF233" s="11" t="str">
        <f t="shared" si="80"/>
        <v/>
      </c>
      <c r="BG233" s="11" t="str">
        <f t="shared" si="81"/>
        <v/>
      </c>
      <c r="BH233" s="11" t="str">
        <f t="shared" si="82"/>
        <v/>
      </c>
      <c r="BI233" s="11" t="str">
        <f t="shared" si="83"/>
        <v/>
      </c>
      <c r="BJ233" s="11" t="str">
        <f t="shared" si="84"/>
        <v/>
      </c>
      <c r="BK233" s="11" t="str">
        <f t="shared" si="85"/>
        <v/>
      </c>
      <c r="BL233" s="11" t="str">
        <f t="shared" si="86"/>
        <v/>
      </c>
    </row>
    <row r="234" spans="23:64" x14ac:dyDescent="0.3">
      <c r="W234" s="11" t="b">
        <f>IF(OR(B234=Localisation!$C$118,B234=5),4,IF(OR(B234=Localisation!$C$119,B234=4),2,IF(OR(B234=Localisation!$C$120,B234=3),0,IF(OR(B234=Localisation!$C$121,B234=2),-1,IF(OR(B234=Localisation!$C$122,B234=1),-2)))))</f>
        <v>0</v>
      </c>
      <c r="X234" s="11" t="b">
        <f>IF(OR(C234=Localisation!$C$124,C234=5),-2,IF(OR(C234=Localisation!$C$125,C234=4),-1,IF(OR(C234=Localisation!$C$126,C234=3),0,IF(OR(C234=Localisation!$C$127,C234=2),2,IF(OR(C234=Localisation!$C$128,C234=1),4)))))</f>
        <v>0</v>
      </c>
      <c r="Y234" s="11" t="b">
        <f>IF(OR(D234=Localisation!$C$118,D234=5),4,IF(OR(D234=Localisation!$C$119,D234=4),2,IF(OR(D234=Localisation!$C$120,D234=3),0,IF(OR(D234=Localisation!$C$121,D234=2),-1,IF(OR(D234=Localisation!$C$122,D234=1),-2)))))</f>
        <v>0</v>
      </c>
      <c r="Z234" s="11" t="b">
        <f>IF(OR(E234=Localisation!$C$124,E234=5),-2,IF(OR(E234=Localisation!$C$125,E234=4),-1,IF(OR(E234=Localisation!$C$126,E234=3),0,IF(OR(E234=Localisation!$C$127,E234=2),2,IF(OR(E234=Localisation!$C$128,E234=1),4)))))</f>
        <v>0</v>
      </c>
      <c r="AA234" s="11" t="b">
        <f>IF(OR(F234=Localisation!$C$118,F234=5),4,IF(OR(F234=Localisation!$C$119,F234=4),2,IF(OR(F234=Localisation!$C$120,F234=3),0,IF(OR(F234=Localisation!$C$121,F234=2),-1,IF(OR(F234=Localisation!$C$122,F234=1),-2)))))</f>
        <v>0</v>
      </c>
      <c r="AB234" s="11" t="b">
        <f>IF(OR(G234=Localisation!$C$124,G234=5),-2,IF(OR(G234=Localisation!$C$125,G234=4),-1,IF(OR(G234=Localisation!$C$126,G234=3),0,IF(OR(G234=Localisation!$C$127,G234=2),2,IF(OR(G234=Localisation!$C$128,G234=1),4)))))</f>
        <v>0</v>
      </c>
      <c r="AC234" s="11" t="b">
        <f>IF(OR(H234=Localisation!$C$118,H234=5),4,IF(OR(H234=Localisation!$C$119,H234=4),2,IF(OR(H234=Localisation!$C$120,H234=3),0,IF(OR(H234=Localisation!$C$121,H234=2),-1,IF(OR(H234=Localisation!$C$122,H234=1),-2)))))</f>
        <v>0</v>
      </c>
      <c r="AD234" s="11" t="b">
        <f>IF(OR(I234=Localisation!$C$124,I234=5),-2,IF(OR(I234=Localisation!$C$125,I234=4),-1,IF(OR(I234=Localisation!$C$126,I234=3),0,IF(OR(I234=Localisation!$C$127,I234=2),2,IF(OR(I234=Localisation!$C$128,I234=1),4)))))</f>
        <v>0</v>
      </c>
      <c r="AE234" s="11" t="b">
        <f>IF(OR(J234=Localisation!$C$118,J234=5),4,IF(OR(J234=Localisation!$C$119,J234=4),2,IF(OR(J234=Localisation!$C$120,J234=3),0,IF(OR(J234=Localisation!$C$121,J234=2),-1,IF(OR(J234=Localisation!$C$122,J234=1),-2)))))</f>
        <v>0</v>
      </c>
      <c r="AF234" s="11" t="b">
        <f>IF(OR(K234=Localisation!$C$124,K234=5),-2,IF(OR(K234=Localisation!$C$125,K234=4),-1,IF(OR(K234=Localisation!$C$126,K234=3),0,IF(OR(K234=Localisation!$C$127,K234=2),2,IF(OR(K234=Localisation!$C$128,K234=1),4)))))</f>
        <v>0</v>
      </c>
      <c r="AG234" s="11" t="b">
        <f>IF(OR(L234=Localisation!$C$118,L234=5),4,IF(OR(L234=Localisation!$C$119,L234=4),2,IF(OR(L234=Localisation!$C$120,L234=3),0,IF(OR(L234=Localisation!$C$121,L234=2),-1,IF(OR(L234=Localisation!$C$122,L234=1),-2)))))</f>
        <v>0</v>
      </c>
      <c r="AH234" s="11" t="b">
        <f>IF(OR(M234=Localisation!$C$124,M234=5),-2,IF(OR(M234=Localisation!$C$125,M234=4),-1,IF(OR(M234=Localisation!$C$126,M234=3),0,IF(OR(M234=Localisation!$C$127,M234=2),2,IF(OR(M234=Localisation!$C$128,M234=1),4)))))</f>
        <v>0</v>
      </c>
      <c r="AI234" s="11" t="b">
        <f>IF(OR(N234=Localisation!$C$118,N234=5),4,IF(OR(N234=Localisation!$C$119,N234=4),2,IF(OR(N234=Localisation!$C$120,N234=3),0,IF(OR(N234=Localisation!$C$121,N234=2),-1,IF(OR(N234=Localisation!$C$122,N234=1),-2)))))</f>
        <v>0</v>
      </c>
      <c r="AJ234" s="11" t="b">
        <f>IF(OR(O234=Localisation!$C$124,O234=5),-2,IF(OR(O234=Localisation!$C$125,O234=4),-1,IF(OR(O234=Localisation!$C$126,O234=3),0,IF(OR(O234=Localisation!$C$127,O234=2),2,IF(OR(O234=Localisation!$C$128,O234=1),4)))))</f>
        <v>0</v>
      </c>
      <c r="AK234" s="11" t="b">
        <f>IF(OR(P234=Localisation!$C$118,P234=5),4,IF(OR(P234=Localisation!$C$119,P234=4),2,IF(OR(P234=Localisation!$C$120,P234=3),0,IF(OR(P234=Localisation!$C$121,P234=2),-1,IF(OR(P234=Localisation!$C$122,P234=1),-2)))))</f>
        <v>0</v>
      </c>
      <c r="AL234" s="11" t="b">
        <f>IF(OR(Q234=Localisation!$C$124,Q234=5),-2,IF(OR(Q234=Localisation!$C$125,Q234=4),-1,IF(OR(Q234=Localisation!$C$126,Q234=3),0,IF(OR(Q234=Localisation!$C$127,Q234=2),2,IF(OR(Q234=Localisation!$C$128,Q234=1),4)))))</f>
        <v>0</v>
      </c>
      <c r="AM234" s="11" t="b">
        <f>IF(OR(R234=Localisation!$C$118,R234=5),4,IF(OR(R234=Localisation!$C$119,R234=4),2,IF(OR(R234=Localisation!$C$120,R234=3),0,IF(OR(R234=Localisation!$C$121,R234=2),-1,IF(OR(R234=Localisation!$C$122,R234=1),-2)))))</f>
        <v>0</v>
      </c>
      <c r="AN234" s="11" t="b">
        <f>IF(OR(S234=Localisation!$C$124,S234=5),-2,IF(OR(S234=Localisation!$C$125,S234=4),-1,IF(OR(S234=Localisation!$C$126,S234=3),0,IF(OR(S234=Localisation!$C$127,S234=2),2,IF(OR(S234=Localisation!$C$128,S234=1),4)))))</f>
        <v>0</v>
      </c>
      <c r="AO234" s="11" t="b">
        <f>IF(OR(T234=Localisation!$C$118,T234=5),4,IF(OR(T234=Localisation!$C$119,T234=4),2,IF(OR(T234=Localisation!$C$120,T234=3),0,IF(OR(T234=Localisation!$C$121,T234=2),-1,IF(OR(T234=Localisation!$C$122,T234=1),-2)))))</f>
        <v>0</v>
      </c>
      <c r="AP234" s="11" t="b">
        <f>IF(OR(U234=Localisation!$C$124,U234=5),-2,IF(OR(U234=Localisation!$C$125,U234=4),-1,IF(OR(U234=Localisation!$C$126,U234=3),0,IF(OR(U234=Localisation!$C$127,U234=2),2,IF(OR(U234=Localisation!$C$128,U234=1),4)))))</f>
        <v>0</v>
      </c>
      <c r="AR234" s="11" t="str">
        <f t="shared" si="67"/>
        <v>ЛОЖЬЛОЖЬ</v>
      </c>
      <c r="AS234" s="11" t="str">
        <f t="shared" si="68"/>
        <v>ЛОЖЬЛОЖЬ</v>
      </c>
      <c r="AT234" s="11" t="str">
        <f t="shared" si="69"/>
        <v>ЛОЖЬЛОЖЬ</v>
      </c>
      <c r="AU234" s="11" t="str">
        <f t="shared" si="70"/>
        <v>ЛОЖЬЛОЖЬ</v>
      </c>
      <c r="AV234" s="11" t="str">
        <f t="shared" si="71"/>
        <v>ЛОЖЬЛОЖЬ</v>
      </c>
      <c r="AW234" s="11" t="str">
        <f t="shared" si="72"/>
        <v>ЛОЖЬЛОЖЬ</v>
      </c>
      <c r="AX234" s="11" t="str">
        <f t="shared" si="73"/>
        <v>ЛОЖЬЛОЖЬ</v>
      </c>
      <c r="AY234" s="11" t="str">
        <f t="shared" si="74"/>
        <v>ЛОЖЬЛОЖЬ</v>
      </c>
      <c r="AZ234" s="11" t="str">
        <f t="shared" si="75"/>
        <v>ЛОЖЬЛОЖЬ</v>
      </c>
      <c r="BA234" s="11" t="str">
        <f t="shared" si="76"/>
        <v>ЛОЖЬЛОЖЬ</v>
      </c>
      <c r="BC234" s="11" t="str">
        <f t="shared" si="77"/>
        <v/>
      </c>
      <c r="BD234" s="11" t="str">
        <f t="shared" si="78"/>
        <v/>
      </c>
      <c r="BE234" s="11" t="str">
        <f t="shared" si="79"/>
        <v/>
      </c>
      <c r="BF234" s="11" t="str">
        <f t="shared" si="80"/>
        <v/>
      </c>
      <c r="BG234" s="11" t="str">
        <f t="shared" si="81"/>
        <v/>
      </c>
      <c r="BH234" s="11" t="str">
        <f t="shared" si="82"/>
        <v/>
      </c>
      <c r="BI234" s="11" t="str">
        <f t="shared" si="83"/>
        <v/>
      </c>
      <c r="BJ234" s="11" t="str">
        <f t="shared" si="84"/>
        <v/>
      </c>
      <c r="BK234" s="11" t="str">
        <f t="shared" si="85"/>
        <v/>
      </c>
      <c r="BL234" s="11" t="str">
        <f t="shared" si="86"/>
        <v/>
      </c>
    </row>
    <row r="235" spans="23:64" x14ac:dyDescent="0.3">
      <c r="W235" s="11" t="b">
        <f>IF(OR(B235=Localisation!$C$118,B235=5),4,IF(OR(B235=Localisation!$C$119,B235=4),2,IF(OR(B235=Localisation!$C$120,B235=3),0,IF(OR(B235=Localisation!$C$121,B235=2),-1,IF(OR(B235=Localisation!$C$122,B235=1),-2)))))</f>
        <v>0</v>
      </c>
      <c r="X235" s="11" t="b">
        <f>IF(OR(C235=Localisation!$C$124,C235=5),-2,IF(OR(C235=Localisation!$C$125,C235=4),-1,IF(OR(C235=Localisation!$C$126,C235=3),0,IF(OR(C235=Localisation!$C$127,C235=2),2,IF(OR(C235=Localisation!$C$128,C235=1),4)))))</f>
        <v>0</v>
      </c>
      <c r="Y235" s="11" t="b">
        <f>IF(OR(D235=Localisation!$C$118,D235=5),4,IF(OR(D235=Localisation!$C$119,D235=4),2,IF(OR(D235=Localisation!$C$120,D235=3),0,IF(OR(D235=Localisation!$C$121,D235=2),-1,IF(OR(D235=Localisation!$C$122,D235=1),-2)))))</f>
        <v>0</v>
      </c>
      <c r="Z235" s="11" t="b">
        <f>IF(OR(E235=Localisation!$C$124,E235=5),-2,IF(OR(E235=Localisation!$C$125,E235=4),-1,IF(OR(E235=Localisation!$C$126,E235=3),0,IF(OR(E235=Localisation!$C$127,E235=2),2,IF(OR(E235=Localisation!$C$128,E235=1),4)))))</f>
        <v>0</v>
      </c>
      <c r="AA235" s="11" t="b">
        <f>IF(OR(F235=Localisation!$C$118,F235=5),4,IF(OR(F235=Localisation!$C$119,F235=4),2,IF(OR(F235=Localisation!$C$120,F235=3),0,IF(OR(F235=Localisation!$C$121,F235=2),-1,IF(OR(F235=Localisation!$C$122,F235=1),-2)))))</f>
        <v>0</v>
      </c>
      <c r="AB235" s="11" t="b">
        <f>IF(OR(G235=Localisation!$C$124,G235=5),-2,IF(OR(G235=Localisation!$C$125,G235=4),-1,IF(OR(G235=Localisation!$C$126,G235=3),0,IF(OR(G235=Localisation!$C$127,G235=2),2,IF(OR(G235=Localisation!$C$128,G235=1),4)))))</f>
        <v>0</v>
      </c>
      <c r="AC235" s="11" t="b">
        <f>IF(OR(H235=Localisation!$C$118,H235=5),4,IF(OR(H235=Localisation!$C$119,H235=4),2,IF(OR(H235=Localisation!$C$120,H235=3),0,IF(OR(H235=Localisation!$C$121,H235=2),-1,IF(OR(H235=Localisation!$C$122,H235=1),-2)))))</f>
        <v>0</v>
      </c>
      <c r="AD235" s="11" t="b">
        <f>IF(OR(I235=Localisation!$C$124,I235=5),-2,IF(OR(I235=Localisation!$C$125,I235=4),-1,IF(OR(I235=Localisation!$C$126,I235=3),0,IF(OR(I235=Localisation!$C$127,I235=2),2,IF(OR(I235=Localisation!$C$128,I235=1),4)))))</f>
        <v>0</v>
      </c>
      <c r="AE235" s="11" t="b">
        <f>IF(OR(J235=Localisation!$C$118,J235=5),4,IF(OR(J235=Localisation!$C$119,J235=4),2,IF(OR(J235=Localisation!$C$120,J235=3),0,IF(OR(J235=Localisation!$C$121,J235=2),-1,IF(OR(J235=Localisation!$C$122,J235=1),-2)))))</f>
        <v>0</v>
      </c>
      <c r="AF235" s="11" t="b">
        <f>IF(OR(K235=Localisation!$C$124,K235=5),-2,IF(OR(K235=Localisation!$C$125,K235=4),-1,IF(OR(K235=Localisation!$C$126,K235=3),0,IF(OR(K235=Localisation!$C$127,K235=2),2,IF(OR(K235=Localisation!$C$128,K235=1),4)))))</f>
        <v>0</v>
      </c>
      <c r="AG235" s="11" t="b">
        <f>IF(OR(L235=Localisation!$C$118,L235=5),4,IF(OR(L235=Localisation!$C$119,L235=4),2,IF(OR(L235=Localisation!$C$120,L235=3),0,IF(OR(L235=Localisation!$C$121,L235=2),-1,IF(OR(L235=Localisation!$C$122,L235=1),-2)))))</f>
        <v>0</v>
      </c>
      <c r="AH235" s="11" t="b">
        <f>IF(OR(M235=Localisation!$C$124,M235=5),-2,IF(OR(M235=Localisation!$C$125,M235=4),-1,IF(OR(M235=Localisation!$C$126,M235=3),0,IF(OR(M235=Localisation!$C$127,M235=2),2,IF(OR(M235=Localisation!$C$128,M235=1),4)))))</f>
        <v>0</v>
      </c>
      <c r="AI235" s="11" t="b">
        <f>IF(OR(N235=Localisation!$C$118,N235=5),4,IF(OR(N235=Localisation!$C$119,N235=4),2,IF(OR(N235=Localisation!$C$120,N235=3),0,IF(OR(N235=Localisation!$C$121,N235=2),-1,IF(OR(N235=Localisation!$C$122,N235=1),-2)))))</f>
        <v>0</v>
      </c>
      <c r="AJ235" s="11" t="b">
        <f>IF(OR(O235=Localisation!$C$124,O235=5),-2,IF(OR(O235=Localisation!$C$125,O235=4),-1,IF(OR(O235=Localisation!$C$126,O235=3),0,IF(OR(O235=Localisation!$C$127,O235=2),2,IF(OR(O235=Localisation!$C$128,O235=1),4)))))</f>
        <v>0</v>
      </c>
      <c r="AK235" s="11" t="b">
        <f>IF(OR(P235=Localisation!$C$118,P235=5),4,IF(OR(P235=Localisation!$C$119,P235=4),2,IF(OR(P235=Localisation!$C$120,P235=3),0,IF(OR(P235=Localisation!$C$121,P235=2),-1,IF(OR(P235=Localisation!$C$122,P235=1),-2)))))</f>
        <v>0</v>
      </c>
      <c r="AL235" s="11" t="b">
        <f>IF(OR(Q235=Localisation!$C$124,Q235=5),-2,IF(OR(Q235=Localisation!$C$125,Q235=4),-1,IF(OR(Q235=Localisation!$C$126,Q235=3),0,IF(OR(Q235=Localisation!$C$127,Q235=2),2,IF(OR(Q235=Localisation!$C$128,Q235=1),4)))))</f>
        <v>0</v>
      </c>
      <c r="AM235" s="11" t="b">
        <f>IF(OR(R235=Localisation!$C$118,R235=5),4,IF(OR(R235=Localisation!$C$119,R235=4),2,IF(OR(R235=Localisation!$C$120,R235=3),0,IF(OR(R235=Localisation!$C$121,R235=2),-1,IF(OR(R235=Localisation!$C$122,R235=1),-2)))))</f>
        <v>0</v>
      </c>
      <c r="AN235" s="11" t="b">
        <f>IF(OR(S235=Localisation!$C$124,S235=5),-2,IF(OR(S235=Localisation!$C$125,S235=4),-1,IF(OR(S235=Localisation!$C$126,S235=3),0,IF(OR(S235=Localisation!$C$127,S235=2),2,IF(OR(S235=Localisation!$C$128,S235=1),4)))))</f>
        <v>0</v>
      </c>
      <c r="AO235" s="11" t="b">
        <f>IF(OR(T235=Localisation!$C$118,T235=5),4,IF(OR(T235=Localisation!$C$119,T235=4),2,IF(OR(T235=Localisation!$C$120,T235=3),0,IF(OR(T235=Localisation!$C$121,T235=2),-1,IF(OR(T235=Localisation!$C$122,T235=1),-2)))))</f>
        <v>0</v>
      </c>
      <c r="AP235" s="11" t="b">
        <f>IF(OR(U235=Localisation!$C$124,U235=5),-2,IF(OR(U235=Localisation!$C$125,U235=4),-1,IF(OR(U235=Localisation!$C$126,U235=3),0,IF(OR(U235=Localisation!$C$127,U235=2),2,IF(OR(U235=Localisation!$C$128,U235=1),4)))))</f>
        <v>0</v>
      </c>
      <c r="AR235" s="11" t="str">
        <f t="shared" si="67"/>
        <v>ЛОЖЬЛОЖЬ</v>
      </c>
      <c r="AS235" s="11" t="str">
        <f t="shared" si="68"/>
        <v>ЛОЖЬЛОЖЬ</v>
      </c>
      <c r="AT235" s="11" t="str">
        <f t="shared" si="69"/>
        <v>ЛОЖЬЛОЖЬ</v>
      </c>
      <c r="AU235" s="11" t="str">
        <f t="shared" si="70"/>
        <v>ЛОЖЬЛОЖЬ</v>
      </c>
      <c r="AV235" s="11" t="str">
        <f t="shared" si="71"/>
        <v>ЛОЖЬЛОЖЬ</v>
      </c>
      <c r="AW235" s="11" t="str">
        <f t="shared" si="72"/>
        <v>ЛОЖЬЛОЖЬ</v>
      </c>
      <c r="AX235" s="11" t="str">
        <f t="shared" si="73"/>
        <v>ЛОЖЬЛОЖЬ</v>
      </c>
      <c r="AY235" s="11" t="str">
        <f t="shared" si="74"/>
        <v>ЛОЖЬЛОЖЬ</v>
      </c>
      <c r="AZ235" s="11" t="str">
        <f t="shared" si="75"/>
        <v>ЛОЖЬЛОЖЬ</v>
      </c>
      <c r="BA235" s="11" t="str">
        <f t="shared" si="76"/>
        <v>ЛОЖЬЛОЖЬ</v>
      </c>
      <c r="BC235" s="11" t="str">
        <f t="shared" si="77"/>
        <v/>
      </c>
      <c r="BD235" s="11" t="str">
        <f t="shared" si="78"/>
        <v/>
      </c>
      <c r="BE235" s="11" t="str">
        <f t="shared" si="79"/>
        <v/>
      </c>
      <c r="BF235" s="11" t="str">
        <f t="shared" si="80"/>
        <v/>
      </c>
      <c r="BG235" s="11" t="str">
        <f t="shared" si="81"/>
        <v/>
      </c>
      <c r="BH235" s="11" t="str">
        <f t="shared" si="82"/>
        <v/>
      </c>
      <c r="BI235" s="11" t="str">
        <f t="shared" si="83"/>
        <v/>
      </c>
      <c r="BJ235" s="11" t="str">
        <f t="shared" si="84"/>
        <v/>
      </c>
      <c r="BK235" s="11" t="str">
        <f t="shared" si="85"/>
        <v/>
      </c>
      <c r="BL235" s="11" t="str">
        <f t="shared" si="86"/>
        <v/>
      </c>
    </row>
    <row r="236" spans="23:64" x14ac:dyDescent="0.3">
      <c r="W236" s="11" t="b">
        <f>IF(OR(B236=Localisation!$C$118,B236=5),4,IF(OR(B236=Localisation!$C$119,B236=4),2,IF(OR(B236=Localisation!$C$120,B236=3),0,IF(OR(B236=Localisation!$C$121,B236=2),-1,IF(OR(B236=Localisation!$C$122,B236=1),-2)))))</f>
        <v>0</v>
      </c>
      <c r="X236" s="11" t="b">
        <f>IF(OR(C236=Localisation!$C$124,C236=5),-2,IF(OR(C236=Localisation!$C$125,C236=4),-1,IF(OR(C236=Localisation!$C$126,C236=3),0,IF(OR(C236=Localisation!$C$127,C236=2),2,IF(OR(C236=Localisation!$C$128,C236=1),4)))))</f>
        <v>0</v>
      </c>
      <c r="Y236" s="11" t="b">
        <f>IF(OR(D236=Localisation!$C$118,D236=5),4,IF(OR(D236=Localisation!$C$119,D236=4),2,IF(OR(D236=Localisation!$C$120,D236=3),0,IF(OR(D236=Localisation!$C$121,D236=2),-1,IF(OR(D236=Localisation!$C$122,D236=1),-2)))))</f>
        <v>0</v>
      </c>
      <c r="Z236" s="11" t="b">
        <f>IF(OR(E236=Localisation!$C$124,E236=5),-2,IF(OR(E236=Localisation!$C$125,E236=4),-1,IF(OR(E236=Localisation!$C$126,E236=3),0,IF(OR(E236=Localisation!$C$127,E236=2),2,IF(OR(E236=Localisation!$C$128,E236=1),4)))))</f>
        <v>0</v>
      </c>
      <c r="AA236" s="11" t="b">
        <f>IF(OR(F236=Localisation!$C$118,F236=5),4,IF(OR(F236=Localisation!$C$119,F236=4),2,IF(OR(F236=Localisation!$C$120,F236=3),0,IF(OR(F236=Localisation!$C$121,F236=2),-1,IF(OR(F236=Localisation!$C$122,F236=1),-2)))))</f>
        <v>0</v>
      </c>
      <c r="AB236" s="11" t="b">
        <f>IF(OR(G236=Localisation!$C$124,G236=5),-2,IF(OR(G236=Localisation!$C$125,G236=4),-1,IF(OR(G236=Localisation!$C$126,G236=3),0,IF(OR(G236=Localisation!$C$127,G236=2),2,IF(OR(G236=Localisation!$C$128,G236=1),4)))))</f>
        <v>0</v>
      </c>
      <c r="AC236" s="11" t="b">
        <f>IF(OR(H236=Localisation!$C$118,H236=5),4,IF(OR(H236=Localisation!$C$119,H236=4),2,IF(OR(H236=Localisation!$C$120,H236=3),0,IF(OR(H236=Localisation!$C$121,H236=2),-1,IF(OR(H236=Localisation!$C$122,H236=1),-2)))))</f>
        <v>0</v>
      </c>
      <c r="AD236" s="11" t="b">
        <f>IF(OR(I236=Localisation!$C$124,I236=5),-2,IF(OR(I236=Localisation!$C$125,I236=4),-1,IF(OR(I236=Localisation!$C$126,I236=3),0,IF(OR(I236=Localisation!$C$127,I236=2),2,IF(OR(I236=Localisation!$C$128,I236=1),4)))))</f>
        <v>0</v>
      </c>
      <c r="AE236" s="11" t="b">
        <f>IF(OR(J236=Localisation!$C$118,J236=5),4,IF(OR(J236=Localisation!$C$119,J236=4),2,IF(OR(J236=Localisation!$C$120,J236=3),0,IF(OR(J236=Localisation!$C$121,J236=2),-1,IF(OR(J236=Localisation!$C$122,J236=1),-2)))))</f>
        <v>0</v>
      </c>
      <c r="AF236" s="11" t="b">
        <f>IF(OR(K236=Localisation!$C$124,K236=5),-2,IF(OR(K236=Localisation!$C$125,K236=4),-1,IF(OR(K236=Localisation!$C$126,K236=3),0,IF(OR(K236=Localisation!$C$127,K236=2),2,IF(OR(K236=Localisation!$C$128,K236=1),4)))))</f>
        <v>0</v>
      </c>
      <c r="AG236" s="11" t="b">
        <f>IF(OR(L236=Localisation!$C$118,L236=5),4,IF(OR(L236=Localisation!$C$119,L236=4),2,IF(OR(L236=Localisation!$C$120,L236=3),0,IF(OR(L236=Localisation!$C$121,L236=2),-1,IF(OR(L236=Localisation!$C$122,L236=1),-2)))))</f>
        <v>0</v>
      </c>
      <c r="AH236" s="11" t="b">
        <f>IF(OR(M236=Localisation!$C$124,M236=5),-2,IF(OR(M236=Localisation!$C$125,M236=4),-1,IF(OR(M236=Localisation!$C$126,M236=3),0,IF(OR(M236=Localisation!$C$127,M236=2),2,IF(OR(M236=Localisation!$C$128,M236=1),4)))))</f>
        <v>0</v>
      </c>
      <c r="AI236" s="11" t="b">
        <f>IF(OR(N236=Localisation!$C$118,N236=5),4,IF(OR(N236=Localisation!$C$119,N236=4),2,IF(OR(N236=Localisation!$C$120,N236=3),0,IF(OR(N236=Localisation!$C$121,N236=2),-1,IF(OR(N236=Localisation!$C$122,N236=1),-2)))))</f>
        <v>0</v>
      </c>
      <c r="AJ236" s="11" t="b">
        <f>IF(OR(O236=Localisation!$C$124,O236=5),-2,IF(OR(O236=Localisation!$C$125,O236=4),-1,IF(OR(O236=Localisation!$C$126,O236=3),0,IF(OR(O236=Localisation!$C$127,O236=2),2,IF(OR(O236=Localisation!$C$128,O236=1),4)))))</f>
        <v>0</v>
      </c>
      <c r="AK236" s="11" t="b">
        <f>IF(OR(P236=Localisation!$C$118,P236=5),4,IF(OR(P236=Localisation!$C$119,P236=4),2,IF(OR(P236=Localisation!$C$120,P236=3),0,IF(OR(P236=Localisation!$C$121,P236=2),-1,IF(OR(P236=Localisation!$C$122,P236=1),-2)))))</f>
        <v>0</v>
      </c>
      <c r="AL236" s="11" t="b">
        <f>IF(OR(Q236=Localisation!$C$124,Q236=5),-2,IF(OR(Q236=Localisation!$C$125,Q236=4),-1,IF(OR(Q236=Localisation!$C$126,Q236=3),0,IF(OR(Q236=Localisation!$C$127,Q236=2),2,IF(OR(Q236=Localisation!$C$128,Q236=1),4)))))</f>
        <v>0</v>
      </c>
      <c r="AM236" s="11" t="b">
        <f>IF(OR(R236=Localisation!$C$118,R236=5),4,IF(OR(R236=Localisation!$C$119,R236=4),2,IF(OR(R236=Localisation!$C$120,R236=3),0,IF(OR(R236=Localisation!$C$121,R236=2),-1,IF(OR(R236=Localisation!$C$122,R236=1),-2)))))</f>
        <v>0</v>
      </c>
      <c r="AN236" s="11" t="b">
        <f>IF(OR(S236=Localisation!$C$124,S236=5),-2,IF(OR(S236=Localisation!$C$125,S236=4),-1,IF(OR(S236=Localisation!$C$126,S236=3),0,IF(OR(S236=Localisation!$C$127,S236=2),2,IF(OR(S236=Localisation!$C$128,S236=1),4)))))</f>
        <v>0</v>
      </c>
      <c r="AO236" s="11" t="b">
        <f>IF(OR(T236=Localisation!$C$118,T236=5),4,IF(OR(T236=Localisation!$C$119,T236=4),2,IF(OR(T236=Localisation!$C$120,T236=3),0,IF(OR(T236=Localisation!$C$121,T236=2),-1,IF(OR(T236=Localisation!$C$122,T236=1),-2)))))</f>
        <v>0</v>
      </c>
      <c r="AP236" s="11" t="b">
        <f>IF(OR(U236=Localisation!$C$124,U236=5),-2,IF(OR(U236=Localisation!$C$125,U236=4),-1,IF(OR(U236=Localisation!$C$126,U236=3),0,IF(OR(U236=Localisation!$C$127,U236=2),2,IF(OR(U236=Localisation!$C$128,U236=1),4)))))</f>
        <v>0</v>
      </c>
      <c r="AR236" s="11" t="str">
        <f t="shared" si="67"/>
        <v>ЛОЖЬЛОЖЬ</v>
      </c>
      <c r="AS236" s="11" t="str">
        <f t="shared" si="68"/>
        <v>ЛОЖЬЛОЖЬ</v>
      </c>
      <c r="AT236" s="11" t="str">
        <f t="shared" si="69"/>
        <v>ЛОЖЬЛОЖЬ</v>
      </c>
      <c r="AU236" s="11" t="str">
        <f t="shared" si="70"/>
        <v>ЛОЖЬЛОЖЬ</v>
      </c>
      <c r="AV236" s="11" t="str">
        <f t="shared" si="71"/>
        <v>ЛОЖЬЛОЖЬ</v>
      </c>
      <c r="AW236" s="11" t="str">
        <f t="shared" si="72"/>
        <v>ЛОЖЬЛОЖЬ</v>
      </c>
      <c r="AX236" s="11" t="str">
        <f t="shared" si="73"/>
        <v>ЛОЖЬЛОЖЬ</v>
      </c>
      <c r="AY236" s="11" t="str">
        <f t="shared" si="74"/>
        <v>ЛОЖЬЛОЖЬ</v>
      </c>
      <c r="AZ236" s="11" t="str">
        <f t="shared" si="75"/>
        <v>ЛОЖЬЛОЖЬ</v>
      </c>
      <c r="BA236" s="11" t="str">
        <f t="shared" si="76"/>
        <v>ЛОЖЬЛОЖЬ</v>
      </c>
      <c r="BC236" s="11" t="str">
        <f t="shared" si="77"/>
        <v/>
      </c>
      <c r="BD236" s="11" t="str">
        <f t="shared" si="78"/>
        <v/>
      </c>
      <c r="BE236" s="11" t="str">
        <f t="shared" si="79"/>
        <v/>
      </c>
      <c r="BF236" s="11" t="str">
        <f t="shared" si="80"/>
        <v/>
      </c>
      <c r="BG236" s="11" t="str">
        <f t="shared" si="81"/>
        <v/>
      </c>
      <c r="BH236" s="11" t="str">
        <f t="shared" si="82"/>
        <v/>
      </c>
      <c r="BI236" s="11" t="str">
        <f t="shared" si="83"/>
        <v/>
      </c>
      <c r="BJ236" s="11" t="str">
        <f t="shared" si="84"/>
        <v/>
      </c>
      <c r="BK236" s="11" t="str">
        <f t="shared" si="85"/>
        <v/>
      </c>
      <c r="BL236" s="11" t="str">
        <f t="shared" si="86"/>
        <v/>
      </c>
    </row>
    <row r="237" spans="23:64" x14ac:dyDescent="0.3">
      <c r="W237" s="11" t="b">
        <f>IF(OR(B237=Localisation!$C$118,B237=5),4,IF(OR(B237=Localisation!$C$119,B237=4),2,IF(OR(B237=Localisation!$C$120,B237=3),0,IF(OR(B237=Localisation!$C$121,B237=2),-1,IF(OR(B237=Localisation!$C$122,B237=1),-2)))))</f>
        <v>0</v>
      </c>
      <c r="X237" s="11" t="b">
        <f>IF(OR(C237=Localisation!$C$124,C237=5),-2,IF(OR(C237=Localisation!$C$125,C237=4),-1,IF(OR(C237=Localisation!$C$126,C237=3),0,IF(OR(C237=Localisation!$C$127,C237=2),2,IF(OR(C237=Localisation!$C$128,C237=1),4)))))</f>
        <v>0</v>
      </c>
      <c r="Y237" s="11" t="b">
        <f>IF(OR(D237=Localisation!$C$118,D237=5),4,IF(OR(D237=Localisation!$C$119,D237=4),2,IF(OR(D237=Localisation!$C$120,D237=3),0,IF(OR(D237=Localisation!$C$121,D237=2),-1,IF(OR(D237=Localisation!$C$122,D237=1),-2)))))</f>
        <v>0</v>
      </c>
      <c r="Z237" s="11" t="b">
        <f>IF(OR(E237=Localisation!$C$124,E237=5),-2,IF(OR(E237=Localisation!$C$125,E237=4),-1,IF(OR(E237=Localisation!$C$126,E237=3),0,IF(OR(E237=Localisation!$C$127,E237=2),2,IF(OR(E237=Localisation!$C$128,E237=1),4)))))</f>
        <v>0</v>
      </c>
      <c r="AA237" s="11" t="b">
        <f>IF(OR(F237=Localisation!$C$118,F237=5),4,IF(OR(F237=Localisation!$C$119,F237=4),2,IF(OR(F237=Localisation!$C$120,F237=3),0,IF(OR(F237=Localisation!$C$121,F237=2),-1,IF(OR(F237=Localisation!$C$122,F237=1),-2)))))</f>
        <v>0</v>
      </c>
      <c r="AB237" s="11" t="b">
        <f>IF(OR(G237=Localisation!$C$124,G237=5),-2,IF(OR(G237=Localisation!$C$125,G237=4),-1,IF(OR(G237=Localisation!$C$126,G237=3),0,IF(OR(G237=Localisation!$C$127,G237=2),2,IF(OR(G237=Localisation!$C$128,G237=1),4)))))</f>
        <v>0</v>
      </c>
      <c r="AC237" s="11" t="b">
        <f>IF(OR(H237=Localisation!$C$118,H237=5),4,IF(OR(H237=Localisation!$C$119,H237=4),2,IF(OR(H237=Localisation!$C$120,H237=3),0,IF(OR(H237=Localisation!$C$121,H237=2),-1,IF(OR(H237=Localisation!$C$122,H237=1),-2)))))</f>
        <v>0</v>
      </c>
      <c r="AD237" s="11" t="b">
        <f>IF(OR(I237=Localisation!$C$124,I237=5),-2,IF(OR(I237=Localisation!$C$125,I237=4),-1,IF(OR(I237=Localisation!$C$126,I237=3),0,IF(OR(I237=Localisation!$C$127,I237=2),2,IF(OR(I237=Localisation!$C$128,I237=1),4)))))</f>
        <v>0</v>
      </c>
      <c r="AE237" s="11" t="b">
        <f>IF(OR(J237=Localisation!$C$118,J237=5),4,IF(OR(J237=Localisation!$C$119,J237=4),2,IF(OR(J237=Localisation!$C$120,J237=3),0,IF(OR(J237=Localisation!$C$121,J237=2),-1,IF(OR(J237=Localisation!$C$122,J237=1),-2)))))</f>
        <v>0</v>
      </c>
      <c r="AF237" s="11" t="b">
        <f>IF(OR(K237=Localisation!$C$124,K237=5),-2,IF(OR(K237=Localisation!$C$125,K237=4),-1,IF(OR(K237=Localisation!$C$126,K237=3),0,IF(OR(K237=Localisation!$C$127,K237=2),2,IF(OR(K237=Localisation!$C$128,K237=1),4)))))</f>
        <v>0</v>
      </c>
      <c r="AG237" s="11" t="b">
        <f>IF(OR(L237=Localisation!$C$118,L237=5),4,IF(OR(L237=Localisation!$C$119,L237=4),2,IF(OR(L237=Localisation!$C$120,L237=3),0,IF(OR(L237=Localisation!$C$121,L237=2),-1,IF(OR(L237=Localisation!$C$122,L237=1),-2)))))</f>
        <v>0</v>
      </c>
      <c r="AH237" s="11" t="b">
        <f>IF(OR(M237=Localisation!$C$124,M237=5),-2,IF(OR(M237=Localisation!$C$125,M237=4),-1,IF(OR(M237=Localisation!$C$126,M237=3),0,IF(OR(M237=Localisation!$C$127,M237=2),2,IF(OR(M237=Localisation!$C$128,M237=1),4)))))</f>
        <v>0</v>
      </c>
      <c r="AI237" s="11" t="b">
        <f>IF(OR(N237=Localisation!$C$118,N237=5),4,IF(OR(N237=Localisation!$C$119,N237=4),2,IF(OR(N237=Localisation!$C$120,N237=3),0,IF(OR(N237=Localisation!$C$121,N237=2),-1,IF(OR(N237=Localisation!$C$122,N237=1),-2)))))</f>
        <v>0</v>
      </c>
      <c r="AJ237" s="11" t="b">
        <f>IF(OR(O237=Localisation!$C$124,O237=5),-2,IF(OR(O237=Localisation!$C$125,O237=4),-1,IF(OR(O237=Localisation!$C$126,O237=3),0,IF(OR(O237=Localisation!$C$127,O237=2),2,IF(OR(O237=Localisation!$C$128,O237=1),4)))))</f>
        <v>0</v>
      </c>
      <c r="AK237" s="11" t="b">
        <f>IF(OR(P237=Localisation!$C$118,P237=5),4,IF(OR(P237=Localisation!$C$119,P237=4),2,IF(OR(P237=Localisation!$C$120,P237=3),0,IF(OR(P237=Localisation!$C$121,P237=2),-1,IF(OR(P237=Localisation!$C$122,P237=1),-2)))))</f>
        <v>0</v>
      </c>
      <c r="AL237" s="11" t="b">
        <f>IF(OR(Q237=Localisation!$C$124,Q237=5),-2,IF(OR(Q237=Localisation!$C$125,Q237=4),-1,IF(OR(Q237=Localisation!$C$126,Q237=3),0,IF(OR(Q237=Localisation!$C$127,Q237=2),2,IF(OR(Q237=Localisation!$C$128,Q237=1),4)))))</f>
        <v>0</v>
      </c>
      <c r="AM237" s="11" t="b">
        <f>IF(OR(R237=Localisation!$C$118,R237=5),4,IF(OR(R237=Localisation!$C$119,R237=4),2,IF(OR(R237=Localisation!$C$120,R237=3),0,IF(OR(R237=Localisation!$C$121,R237=2),-1,IF(OR(R237=Localisation!$C$122,R237=1),-2)))))</f>
        <v>0</v>
      </c>
      <c r="AN237" s="11" t="b">
        <f>IF(OR(S237=Localisation!$C$124,S237=5),-2,IF(OR(S237=Localisation!$C$125,S237=4),-1,IF(OR(S237=Localisation!$C$126,S237=3),0,IF(OR(S237=Localisation!$C$127,S237=2),2,IF(OR(S237=Localisation!$C$128,S237=1),4)))))</f>
        <v>0</v>
      </c>
      <c r="AO237" s="11" t="b">
        <f>IF(OR(T237=Localisation!$C$118,T237=5),4,IF(OR(T237=Localisation!$C$119,T237=4),2,IF(OR(T237=Localisation!$C$120,T237=3),0,IF(OR(T237=Localisation!$C$121,T237=2),-1,IF(OR(T237=Localisation!$C$122,T237=1),-2)))))</f>
        <v>0</v>
      </c>
      <c r="AP237" s="11" t="b">
        <f>IF(OR(U237=Localisation!$C$124,U237=5),-2,IF(OR(U237=Localisation!$C$125,U237=4),-1,IF(OR(U237=Localisation!$C$126,U237=3),0,IF(OR(U237=Localisation!$C$127,U237=2),2,IF(OR(U237=Localisation!$C$128,U237=1),4)))))</f>
        <v>0</v>
      </c>
      <c r="AR237" s="11" t="str">
        <f t="shared" si="67"/>
        <v>ЛОЖЬЛОЖЬ</v>
      </c>
      <c r="AS237" s="11" t="str">
        <f t="shared" si="68"/>
        <v>ЛОЖЬЛОЖЬ</v>
      </c>
      <c r="AT237" s="11" t="str">
        <f t="shared" si="69"/>
        <v>ЛОЖЬЛОЖЬ</v>
      </c>
      <c r="AU237" s="11" t="str">
        <f t="shared" si="70"/>
        <v>ЛОЖЬЛОЖЬ</v>
      </c>
      <c r="AV237" s="11" t="str">
        <f t="shared" si="71"/>
        <v>ЛОЖЬЛОЖЬ</v>
      </c>
      <c r="AW237" s="11" t="str">
        <f t="shared" si="72"/>
        <v>ЛОЖЬЛОЖЬ</v>
      </c>
      <c r="AX237" s="11" t="str">
        <f t="shared" si="73"/>
        <v>ЛОЖЬЛОЖЬ</v>
      </c>
      <c r="AY237" s="11" t="str">
        <f t="shared" si="74"/>
        <v>ЛОЖЬЛОЖЬ</v>
      </c>
      <c r="AZ237" s="11" t="str">
        <f t="shared" si="75"/>
        <v>ЛОЖЬЛОЖЬ</v>
      </c>
      <c r="BA237" s="11" t="str">
        <f t="shared" si="76"/>
        <v>ЛОЖЬЛОЖЬ</v>
      </c>
      <c r="BC237" s="11" t="str">
        <f t="shared" si="77"/>
        <v/>
      </c>
      <c r="BD237" s="11" t="str">
        <f t="shared" si="78"/>
        <v/>
      </c>
      <c r="BE237" s="11" t="str">
        <f t="shared" si="79"/>
        <v/>
      </c>
      <c r="BF237" s="11" t="str">
        <f t="shared" si="80"/>
        <v/>
      </c>
      <c r="BG237" s="11" t="str">
        <f t="shared" si="81"/>
        <v/>
      </c>
      <c r="BH237" s="11" t="str">
        <f t="shared" si="82"/>
        <v/>
      </c>
      <c r="BI237" s="11" t="str">
        <f t="shared" si="83"/>
        <v/>
      </c>
      <c r="BJ237" s="11" t="str">
        <f t="shared" si="84"/>
        <v/>
      </c>
      <c r="BK237" s="11" t="str">
        <f t="shared" si="85"/>
        <v/>
      </c>
      <c r="BL237" s="11" t="str">
        <f t="shared" si="86"/>
        <v/>
      </c>
    </row>
    <row r="238" spans="23:64" x14ac:dyDescent="0.3">
      <c r="W238" s="11" t="b">
        <f>IF(OR(B238=Localisation!$C$118,B238=5),4,IF(OR(B238=Localisation!$C$119,B238=4),2,IF(OR(B238=Localisation!$C$120,B238=3),0,IF(OR(B238=Localisation!$C$121,B238=2),-1,IF(OR(B238=Localisation!$C$122,B238=1),-2)))))</f>
        <v>0</v>
      </c>
      <c r="X238" s="11" t="b">
        <f>IF(OR(C238=Localisation!$C$124,C238=5),-2,IF(OR(C238=Localisation!$C$125,C238=4),-1,IF(OR(C238=Localisation!$C$126,C238=3),0,IF(OR(C238=Localisation!$C$127,C238=2),2,IF(OR(C238=Localisation!$C$128,C238=1),4)))))</f>
        <v>0</v>
      </c>
      <c r="Y238" s="11" t="b">
        <f>IF(OR(D238=Localisation!$C$118,D238=5),4,IF(OR(D238=Localisation!$C$119,D238=4),2,IF(OR(D238=Localisation!$C$120,D238=3),0,IF(OR(D238=Localisation!$C$121,D238=2),-1,IF(OR(D238=Localisation!$C$122,D238=1),-2)))))</f>
        <v>0</v>
      </c>
      <c r="Z238" s="11" t="b">
        <f>IF(OR(E238=Localisation!$C$124,E238=5),-2,IF(OR(E238=Localisation!$C$125,E238=4),-1,IF(OR(E238=Localisation!$C$126,E238=3),0,IF(OR(E238=Localisation!$C$127,E238=2),2,IF(OR(E238=Localisation!$C$128,E238=1),4)))))</f>
        <v>0</v>
      </c>
      <c r="AA238" s="11" t="b">
        <f>IF(OR(F238=Localisation!$C$118,F238=5),4,IF(OR(F238=Localisation!$C$119,F238=4),2,IF(OR(F238=Localisation!$C$120,F238=3),0,IF(OR(F238=Localisation!$C$121,F238=2),-1,IF(OR(F238=Localisation!$C$122,F238=1),-2)))))</f>
        <v>0</v>
      </c>
      <c r="AB238" s="11" t="b">
        <f>IF(OR(G238=Localisation!$C$124,G238=5),-2,IF(OR(G238=Localisation!$C$125,G238=4),-1,IF(OR(G238=Localisation!$C$126,G238=3),0,IF(OR(G238=Localisation!$C$127,G238=2),2,IF(OR(G238=Localisation!$C$128,G238=1),4)))))</f>
        <v>0</v>
      </c>
      <c r="AC238" s="11" t="b">
        <f>IF(OR(H238=Localisation!$C$118,H238=5),4,IF(OR(H238=Localisation!$C$119,H238=4),2,IF(OR(H238=Localisation!$C$120,H238=3),0,IF(OR(H238=Localisation!$C$121,H238=2),-1,IF(OR(H238=Localisation!$C$122,H238=1),-2)))))</f>
        <v>0</v>
      </c>
      <c r="AD238" s="11" t="b">
        <f>IF(OR(I238=Localisation!$C$124,I238=5),-2,IF(OR(I238=Localisation!$C$125,I238=4),-1,IF(OR(I238=Localisation!$C$126,I238=3),0,IF(OR(I238=Localisation!$C$127,I238=2),2,IF(OR(I238=Localisation!$C$128,I238=1),4)))))</f>
        <v>0</v>
      </c>
      <c r="AE238" s="11" t="b">
        <f>IF(OR(J238=Localisation!$C$118,J238=5),4,IF(OR(J238=Localisation!$C$119,J238=4),2,IF(OR(J238=Localisation!$C$120,J238=3),0,IF(OR(J238=Localisation!$C$121,J238=2),-1,IF(OR(J238=Localisation!$C$122,J238=1),-2)))))</f>
        <v>0</v>
      </c>
      <c r="AF238" s="11" t="b">
        <f>IF(OR(K238=Localisation!$C$124,K238=5),-2,IF(OR(K238=Localisation!$C$125,K238=4),-1,IF(OR(K238=Localisation!$C$126,K238=3),0,IF(OR(K238=Localisation!$C$127,K238=2),2,IF(OR(K238=Localisation!$C$128,K238=1),4)))))</f>
        <v>0</v>
      </c>
      <c r="AG238" s="11" t="b">
        <f>IF(OR(L238=Localisation!$C$118,L238=5),4,IF(OR(L238=Localisation!$C$119,L238=4),2,IF(OR(L238=Localisation!$C$120,L238=3),0,IF(OR(L238=Localisation!$C$121,L238=2),-1,IF(OR(L238=Localisation!$C$122,L238=1),-2)))))</f>
        <v>0</v>
      </c>
      <c r="AH238" s="11" t="b">
        <f>IF(OR(M238=Localisation!$C$124,M238=5),-2,IF(OR(M238=Localisation!$C$125,M238=4),-1,IF(OR(M238=Localisation!$C$126,M238=3),0,IF(OR(M238=Localisation!$C$127,M238=2),2,IF(OR(M238=Localisation!$C$128,M238=1),4)))))</f>
        <v>0</v>
      </c>
      <c r="AI238" s="11" t="b">
        <f>IF(OR(N238=Localisation!$C$118,N238=5),4,IF(OR(N238=Localisation!$C$119,N238=4),2,IF(OR(N238=Localisation!$C$120,N238=3),0,IF(OR(N238=Localisation!$C$121,N238=2),-1,IF(OR(N238=Localisation!$C$122,N238=1),-2)))))</f>
        <v>0</v>
      </c>
      <c r="AJ238" s="11" t="b">
        <f>IF(OR(O238=Localisation!$C$124,O238=5),-2,IF(OR(O238=Localisation!$C$125,O238=4),-1,IF(OR(O238=Localisation!$C$126,O238=3),0,IF(OR(O238=Localisation!$C$127,O238=2),2,IF(OR(O238=Localisation!$C$128,O238=1),4)))))</f>
        <v>0</v>
      </c>
      <c r="AK238" s="11" t="b">
        <f>IF(OR(P238=Localisation!$C$118,P238=5),4,IF(OR(P238=Localisation!$C$119,P238=4),2,IF(OR(P238=Localisation!$C$120,P238=3),0,IF(OR(P238=Localisation!$C$121,P238=2),-1,IF(OR(P238=Localisation!$C$122,P238=1),-2)))))</f>
        <v>0</v>
      </c>
      <c r="AL238" s="11" t="b">
        <f>IF(OR(Q238=Localisation!$C$124,Q238=5),-2,IF(OR(Q238=Localisation!$C$125,Q238=4),-1,IF(OR(Q238=Localisation!$C$126,Q238=3),0,IF(OR(Q238=Localisation!$C$127,Q238=2),2,IF(OR(Q238=Localisation!$C$128,Q238=1),4)))))</f>
        <v>0</v>
      </c>
      <c r="AM238" s="11" t="b">
        <f>IF(OR(R238=Localisation!$C$118,R238=5),4,IF(OR(R238=Localisation!$C$119,R238=4),2,IF(OR(R238=Localisation!$C$120,R238=3),0,IF(OR(R238=Localisation!$C$121,R238=2),-1,IF(OR(R238=Localisation!$C$122,R238=1),-2)))))</f>
        <v>0</v>
      </c>
      <c r="AN238" s="11" t="b">
        <f>IF(OR(S238=Localisation!$C$124,S238=5),-2,IF(OR(S238=Localisation!$C$125,S238=4),-1,IF(OR(S238=Localisation!$C$126,S238=3),0,IF(OR(S238=Localisation!$C$127,S238=2),2,IF(OR(S238=Localisation!$C$128,S238=1),4)))))</f>
        <v>0</v>
      </c>
      <c r="AO238" s="11" t="b">
        <f>IF(OR(T238=Localisation!$C$118,T238=5),4,IF(OR(T238=Localisation!$C$119,T238=4),2,IF(OR(T238=Localisation!$C$120,T238=3),0,IF(OR(T238=Localisation!$C$121,T238=2),-1,IF(OR(T238=Localisation!$C$122,T238=1),-2)))))</f>
        <v>0</v>
      </c>
      <c r="AP238" s="11" t="b">
        <f>IF(OR(U238=Localisation!$C$124,U238=5),-2,IF(OR(U238=Localisation!$C$125,U238=4),-1,IF(OR(U238=Localisation!$C$126,U238=3),0,IF(OR(U238=Localisation!$C$127,U238=2),2,IF(OR(U238=Localisation!$C$128,U238=1),4)))))</f>
        <v>0</v>
      </c>
      <c r="AR238" s="11" t="str">
        <f t="shared" si="67"/>
        <v>ЛОЖЬЛОЖЬ</v>
      </c>
      <c r="AS238" s="11" t="str">
        <f t="shared" si="68"/>
        <v>ЛОЖЬЛОЖЬ</v>
      </c>
      <c r="AT238" s="11" t="str">
        <f t="shared" si="69"/>
        <v>ЛОЖЬЛОЖЬ</v>
      </c>
      <c r="AU238" s="11" t="str">
        <f t="shared" si="70"/>
        <v>ЛОЖЬЛОЖЬ</v>
      </c>
      <c r="AV238" s="11" t="str">
        <f t="shared" si="71"/>
        <v>ЛОЖЬЛОЖЬ</v>
      </c>
      <c r="AW238" s="11" t="str">
        <f t="shared" si="72"/>
        <v>ЛОЖЬЛОЖЬ</v>
      </c>
      <c r="AX238" s="11" t="str">
        <f t="shared" si="73"/>
        <v>ЛОЖЬЛОЖЬ</v>
      </c>
      <c r="AY238" s="11" t="str">
        <f t="shared" si="74"/>
        <v>ЛОЖЬЛОЖЬ</v>
      </c>
      <c r="AZ238" s="11" t="str">
        <f t="shared" si="75"/>
        <v>ЛОЖЬЛОЖЬ</v>
      </c>
      <c r="BA238" s="11" t="str">
        <f t="shared" si="76"/>
        <v>ЛОЖЬЛОЖЬ</v>
      </c>
      <c r="BC238" s="11" t="str">
        <f t="shared" si="77"/>
        <v/>
      </c>
      <c r="BD238" s="11" t="str">
        <f t="shared" si="78"/>
        <v/>
      </c>
      <c r="BE238" s="11" t="str">
        <f t="shared" si="79"/>
        <v/>
      </c>
      <c r="BF238" s="11" t="str">
        <f t="shared" si="80"/>
        <v/>
      </c>
      <c r="BG238" s="11" t="str">
        <f t="shared" si="81"/>
        <v/>
      </c>
      <c r="BH238" s="11" t="str">
        <f t="shared" si="82"/>
        <v/>
      </c>
      <c r="BI238" s="11" t="str">
        <f t="shared" si="83"/>
        <v/>
      </c>
      <c r="BJ238" s="11" t="str">
        <f t="shared" si="84"/>
        <v/>
      </c>
      <c r="BK238" s="11" t="str">
        <f t="shared" si="85"/>
        <v/>
      </c>
      <c r="BL238" s="11" t="str">
        <f t="shared" si="86"/>
        <v/>
      </c>
    </row>
    <row r="239" spans="23:64" x14ac:dyDescent="0.3">
      <c r="W239" s="11" t="b">
        <f>IF(OR(B239=Localisation!$C$118,B239=5),4,IF(OR(B239=Localisation!$C$119,B239=4),2,IF(OR(B239=Localisation!$C$120,B239=3),0,IF(OR(B239=Localisation!$C$121,B239=2),-1,IF(OR(B239=Localisation!$C$122,B239=1),-2)))))</f>
        <v>0</v>
      </c>
      <c r="X239" s="11" t="b">
        <f>IF(OR(C239=Localisation!$C$124,C239=5),-2,IF(OR(C239=Localisation!$C$125,C239=4),-1,IF(OR(C239=Localisation!$C$126,C239=3),0,IF(OR(C239=Localisation!$C$127,C239=2),2,IF(OR(C239=Localisation!$C$128,C239=1),4)))))</f>
        <v>0</v>
      </c>
      <c r="Y239" s="11" t="b">
        <f>IF(OR(D239=Localisation!$C$118,D239=5),4,IF(OR(D239=Localisation!$C$119,D239=4),2,IF(OR(D239=Localisation!$C$120,D239=3),0,IF(OR(D239=Localisation!$C$121,D239=2),-1,IF(OR(D239=Localisation!$C$122,D239=1),-2)))))</f>
        <v>0</v>
      </c>
      <c r="Z239" s="11" t="b">
        <f>IF(OR(E239=Localisation!$C$124,E239=5),-2,IF(OR(E239=Localisation!$C$125,E239=4),-1,IF(OR(E239=Localisation!$C$126,E239=3),0,IF(OR(E239=Localisation!$C$127,E239=2),2,IF(OR(E239=Localisation!$C$128,E239=1),4)))))</f>
        <v>0</v>
      </c>
      <c r="AA239" s="11" t="b">
        <f>IF(OR(F239=Localisation!$C$118,F239=5),4,IF(OR(F239=Localisation!$C$119,F239=4),2,IF(OR(F239=Localisation!$C$120,F239=3),0,IF(OR(F239=Localisation!$C$121,F239=2),-1,IF(OR(F239=Localisation!$C$122,F239=1),-2)))))</f>
        <v>0</v>
      </c>
      <c r="AB239" s="11" t="b">
        <f>IF(OR(G239=Localisation!$C$124,G239=5),-2,IF(OR(G239=Localisation!$C$125,G239=4),-1,IF(OR(G239=Localisation!$C$126,G239=3),0,IF(OR(G239=Localisation!$C$127,G239=2),2,IF(OR(G239=Localisation!$C$128,G239=1),4)))))</f>
        <v>0</v>
      </c>
      <c r="AC239" s="11" t="b">
        <f>IF(OR(H239=Localisation!$C$118,H239=5),4,IF(OR(H239=Localisation!$C$119,H239=4),2,IF(OR(H239=Localisation!$C$120,H239=3),0,IF(OR(H239=Localisation!$C$121,H239=2),-1,IF(OR(H239=Localisation!$C$122,H239=1),-2)))))</f>
        <v>0</v>
      </c>
      <c r="AD239" s="11" t="b">
        <f>IF(OR(I239=Localisation!$C$124,I239=5),-2,IF(OR(I239=Localisation!$C$125,I239=4),-1,IF(OR(I239=Localisation!$C$126,I239=3),0,IF(OR(I239=Localisation!$C$127,I239=2),2,IF(OR(I239=Localisation!$C$128,I239=1),4)))))</f>
        <v>0</v>
      </c>
      <c r="AE239" s="11" t="b">
        <f>IF(OR(J239=Localisation!$C$118,J239=5),4,IF(OR(J239=Localisation!$C$119,J239=4),2,IF(OR(J239=Localisation!$C$120,J239=3),0,IF(OR(J239=Localisation!$C$121,J239=2),-1,IF(OR(J239=Localisation!$C$122,J239=1),-2)))))</f>
        <v>0</v>
      </c>
      <c r="AF239" s="11" t="b">
        <f>IF(OR(K239=Localisation!$C$124,K239=5),-2,IF(OR(K239=Localisation!$C$125,K239=4),-1,IF(OR(K239=Localisation!$C$126,K239=3),0,IF(OR(K239=Localisation!$C$127,K239=2),2,IF(OR(K239=Localisation!$C$128,K239=1),4)))))</f>
        <v>0</v>
      </c>
      <c r="AG239" s="11" t="b">
        <f>IF(OR(L239=Localisation!$C$118,L239=5),4,IF(OR(L239=Localisation!$C$119,L239=4),2,IF(OR(L239=Localisation!$C$120,L239=3),0,IF(OR(L239=Localisation!$C$121,L239=2),-1,IF(OR(L239=Localisation!$C$122,L239=1),-2)))))</f>
        <v>0</v>
      </c>
      <c r="AH239" s="11" t="b">
        <f>IF(OR(M239=Localisation!$C$124,M239=5),-2,IF(OR(M239=Localisation!$C$125,M239=4),-1,IF(OR(M239=Localisation!$C$126,M239=3),0,IF(OR(M239=Localisation!$C$127,M239=2),2,IF(OR(M239=Localisation!$C$128,M239=1),4)))))</f>
        <v>0</v>
      </c>
      <c r="AI239" s="11" t="b">
        <f>IF(OR(N239=Localisation!$C$118,N239=5),4,IF(OR(N239=Localisation!$C$119,N239=4),2,IF(OR(N239=Localisation!$C$120,N239=3),0,IF(OR(N239=Localisation!$C$121,N239=2),-1,IF(OR(N239=Localisation!$C$122,N239=1),-2)))))</f>
        <v>0</v>
      </c>
      <c r="AJ239" s="11" t="b">
        <f>IF(OR(O239=Localisation!$C$124,O239=5),-2,IF(OR(O239=Localisation!$C$125,O239=4),-1,IF(OR(O239=Localisation!$C$126,O239=3),0,IF(OR(O239=Localisation!$C$127,O239=2),2,IF(OR(O239=Localisation!$C$128,O239=1),4)))))</f>
        <v>0</v>
      </c>
      <c r="AK239" s="11" t="b">
        <f>IF(OR(P239=Localisation!$C$118,P239=5),4,IF(OR(P239=Localisation!$C$119,P239=4),2,IF(OR(P239=Localisation!$C$120,P239=3),0,IF(OR(P239=Localisation!$C$121,P239=2),-1,IF(OR(P239=Localisation!$C$122,P239=1),-2)))))</f>
        <v>0</v>
      </c>
      <c r="AL239" s="11" t="b">
        <f>IF(OR(Q239=Localisation!$C$124,Q239=5),-2,IF(OR(Q239=Localisation!$C$125,Q239=4),-1,IF(OR(Q239=Localisation!$C$126,Q239=3),0,IF(OR(Q239=Localisation!$C$127,Q239=2),2,IF(OR(Q239=Localisation!$C$128,Q239=1),4)))))</f>
        <v>0</v>
      </c>
      <c r="AM239" s="11" t="b">
        <f>IF(OR(R239=Localisation!$C$118,R239=5),4,IF(OR(R239=Localisation!$C$119,R239=4),2,IF(OR(R239=Localisation!$C$120,R239=3),0,IF(OR(R239=Localisation!$C$121,R239=2),-1,IF(OR(R239=Localisation!$C$122,R239=1),-2)))))</f>
        <v>0</v>
      </c>
      <c r="AN239" s="11" t="b">
        <f>IF(OR(S239=Localisation!$C$124,S239=5),-2,IF(OR(S239=Localisation!$C$125,S239=4),-1,IF(OR(S239=Localisation!$C$126,S239=3),0,IF(OR(S239=Localisation!$C$127,S239=2),2,IF(OR(S239=Localisation!$C$128,S239=1),4)))))</f>
        <v>0</v>
      </c>
      <c r="AO239" s="11" t="b">
        <f>IF(OR(T239=Localisation!$C$118,T239=5),4,IF(OR(T239=Localisation!$C$119,T239=4),2,IF(OR(T239=Localisation!$C$120,T239=3),0,IF(OR(T239=Localisation!$C$121,T239=2),-1,IF(OR(T239=Localisation!$C$122,T239=1),-2)))))</f>
        <v>0</v>
      </c>
      <c r="AP239" s="11" t="b">
        <f>IF(OR(U239=Localisation!$C$124,U239=5),-2,IF(OR(U239=Localisation!$C$125,U239=4),-1,IF(OR(U239=Localisation!$C$126,U239=3),0,IF(OR(U239=Localisation!$C$127,U239=2),2,IF(OR(U239=Localisation!$C$128,U239=1),4)))))</f>
        <v>0</v>
      </c>
      <c r="AR239" s="11" t="str">
        <f t="shared" si="67"/>
        <v>ЛОЖЬЛОЖЬ</v>
      </c>
      <c r="AS239" s="11" t="str">
        <f t="shared" si="68"/>
        <v>ЛОЖЬЛОЖЬ</v>
      </c>
      <c r="AT239" s="11" t="str">
        <f t="shared" si="69"/>
        <v>ЛОЖЬЛОЖЬ</v>
      </c>
      <c r="AU239" s="11" t="str">
        <f t="shared" si="70"/>
        <v>ЛОЖЬЛОЖЬ</v>
      </c>
      <c r="AV239" s="11" t="str">
        <f t="shared" si="71"/>
        <v>ЛОЖЬЛОЖЬ</v>
      </c>
      <c r="AW239" s="11" t="str">
        <f t="shared" si="72"/>
        <v>ЛОЖЬЛОЖЬ</v>
      </c>
      <c r="AX239" s="11" t="str">
        <f t="shared" si="73"/>
        <v>ЛОЖЬЛОЖЬ</v>
      </c>
      <c r="AY239" s="11" t="str">
        <f t="shared" si="74"/>
        <v>ЛОЖЬЛОЖЬ</v>
      </c>
      <c r="AZ239" s="11" t="str">
        <f t="shared" si="75"/>
        <v>ЛОЖЬЛОЖЬ</v>
      </c>
      <c r="BA239" s="11" t="str">
        <f t="shared" si="76"/>
        <v>ЛОЖЬЛОЖЬ</v>
      </c>
      <c r="BC239" s="11" t="str">
        <f t="shared" si="77"/>
        <v/>
      </c>
      <c r="BD239" s="11" t="str">
        <f t="shared" si="78"/>
        <v/>
      </c>
      <c r="BE239" s="11" t="str">
        <f t="shared" si="79"/>
        <v/>
      </c>
      <c r="BF239" s="11" t="str">
        <f t="shared" si="80"/>
        <v/>
      </c>
      <c r="BG239" s="11" t="str">
        <f t="shared" si="81"/>
        <v/>
      </c>
      <c r="BH239" s="11" t="str">
        <f t="shared" si="82"/>
        <v/>
      </c>
      <c r="BI239" s="11" t="str">
        <f t="shared" si="83"/>
        <v/>
      </c>
      <c r="BJ239" s="11" t="str">
        <f t="shared" si="84"/>
        <v/>
      </c>
      <c r="BK239" s="11" t="str">
        <f t="shared" si="85"/>
        <v/>
      </c>
      <c r="BL239" s="11" t="str">
        <f t="shared" si="86"/>
        <v/>
      </c>
    </row>
    <row r="240" spans="23:64" x14ac:dyDescent="0.3">
      <c r="W240" s="11" t="b">
        <f>IF(OR(B240=Localisation!$C$118,B240=5),4,IF(OR(B240=Localisation!$C$119,B240=4),2,IF(OR(B240=Localisation!$C$120,B240=3),0,IF(OR(B240=Localisation!$C$121,B240=2),-1,IF(OR(B240=Localisation!$C$122,B240=1),-2)))))</f>
        <v>0</v>
      </c>
      <c r="X240" s="11" t="b">
        <f>IF(OR(C240=Localisation!$C$124,C240=5),-2,IF(OR(C240=Localisation!$C$125,C240=4),-1,IF(OR(C240=Localisation!$C$126,C240=3),0,IF(OR(C240=Localisation!$C$127,C240=2),2,IF(OR(C240=Localisation!$C$128,C240=1),4)))))</f>
        <v>0</v>
      </c>
      <c r="Y240" s="11" t="b">
        <f>IF(OR(D240=Localisation!$C$118,D240=5),4,IF(OR(D240=Localisation!$C$119,D240=4),2,IF(OR(D240=Localisation!$C$120,D240=3),0,IF(OR(D240=Localisation!$C$121,D240=2),-1,IF(OR(D240=Localisation!$C$122,D240=1),-2)))))</f>
        <v>0</v>
      </c>
      <c r="Z240" s="11" t="b">
        <f>IF(OR(E240=Localisation!$C$124,E240=5),-2,IF(OR(E240=Localisation!$C$125,E240=4),-1,IF(OR(E240=Localisation!$C$126,E240=3),0,IF(OR(E240=Localisation!$C$127,E240=2),2,IF(OR(E240=Localisation!$C$128,E240=1),4)))))</f>
        <v>0</v>
      </c>
      <c r="AA240" s="11" t="b">
        <f>IF(OR(F240=Localisation!$C$118,F240=5),4,IF(OR(F240=Localisation!$C$119,F240=4),2,IF(OR(F240=Localisation!$C$120,F240=3),0,IF(OR(F240=Localisation!$C$121,F240=2),-1,IF(OR(F240=Localisation!$C$122,F240=1),-2)))))</f>
        <v>0</v>
      </c>
      <c r="AB240" s="11" t="b">
        <f>IF(OR(G240=Localisation!$C$124,G240=5),-2,IF(OR(G240=Localisation!$C$125,G240=4),-1,IF(OR(G240=Localisation!$C$126,G240=3),0,IF(OR(G240=Localisation!$C$127,G240=2),2,IF(OR(G240=Localisation!$C$128,G240=1),4)))))</f>
        <v>0</v>
      </c>
      <c r="AC240" s="11" t="b">
        <f>IF(OR(H240=Localisation!$C$118,H240=5),4,IF(OR(H240=Localisation!$C$119,H240=4),2,IF(OR(H240=Localisation!$C$120,H240=3),0,IF(OR(H240=Localisation!$C$121,H240=2),-1,IF(OR(H240=Localisation!$C$122,H240=1),-2)))))</f>
        <v>0</v>
      </c>
      <c r="AD240" s="11" t="b">
        <f>IF(OR(I240=Localisation!$C$124,I240=5),-2,IF(OR(I240=Localisation!$C$125,I240=4),-1,IF(OR(I240=Localisation!$C$126,I240=3),0,IF(OR(I240=Localisation!$C$127,I240=2),2,IF(OR(I240=Localisation!$C$128,I240=1),4)))))</f>
        <v>0</v>
      </c>
      <c r="AE240" s="11" t="b">
        <f>IF(OR(J240=Localisation!$C$118,J240=5),4,IF(OR(J240=Localisation!$C$119,J240=4),2,IF(OR(J240=Localisation!$C$120,J240=3),0,IF(OR(J240=Localisation!$C$121,J240=2),-1,IF(OR(J240=Localisation!$C$122,J240=1),-2)))))</f>
        <v>0</v>
      </c>
      <c r="AF240" s="11" t="b">
        <f>IF(OR(K240=Localisation!$C$124,K240=5),-2,IF(OR(K240=Localisation!$C$125,K240=4),-1,IF(OR(K240=Localisation!$C$126,K240=3),0,IF(OR(K240=Localisation!$C$127,K240=2),2,IF(OR(K240=Localisation!$C$128,K240=1),4)))))</f>
        <v>0</v>
      </c>
      <c r="AG240" s="11" t="b">
        <f>IF(OR(L240=Localisation!$C$118,L240=5),4,IF(OR(L240=Localisation!$C$119,L240=4),2,IF(OR(L240=Localisation!$C$120,L240=3),0,IF(OR(L240=Localisation!$C$121,L240=2),-1,IF(OR(L240=Localisation!$C$122,L240=1),-2)))))</f>
        <v>0</v>
      </c>
      <c r="AH240" s="11" t="b">
        <f>IF(OR(M240=Localisation!$C$124,M240=5),-2,IF(OR(M240=Localisation!$C$125,M240=4),-1,IF(OR(M240=Localisation!$C$126,M240=3),0,IF(OR(M240=Localisation!$C$127,M240=2),2,IF(OR(M240=Localisation!$C$128,M240=1),4)))))</f>
        <v>0</v>
      </c>
      <c r="AI240" s="11" t="b">
        <f>IF(OR(N240=Localisation!$C$118,N240=5),4,IF(OR(N240=Localisation!$C$119,N240=4),2,IF(OR(N240=Localisation!$C$120,N240=3),0,IF(OR(N240=Localisation!$C$121,N240=2),-1,IF(OR(N240=Localisation!$C$122,N240=1),-2)))))</f>
        <v>0</v>
      </c>
      <c r="AJ240" s="11" t="b">
        <f>IF(OR(O240=Localisation!$C$124,O240=5),-2,IF(OR(O240=Localisation!$C$125,O240=4),-1,IF(OR(O240=Localisation!$C$126,O240=3),0,IF(OR(O240=Localisation!$C$127,O240=2),2,IF(OR(O240=Localisation!$C$128,O240=1),4)))))</f>
        <v>0</v>
      </c>
      <c r="AK240" s="11" t="b">
        <f>IF(OR(P240=Localisation!$C$118,P240=5),4,IF(OR(P240=Localisation!$C$119,P240=4),2,IF(OR(P240=Localisation!$C$120,P240=3),0,IF(OR(P240=Localisation!$C$121,P240=2),-1,IF(OR(P240=Localisation!$C$122,P240=1),-2)))))</f>
        <v>0</v>
      </c>
      <c r="AL240" s="11" t="b">
        <f>IF(OR(Q240=Localisation!$C$124,Q240=5),-2,IF(OR(Q240=Localisation!$C$125,Q240=4),-1,IF(OR(Q240=Localisation!$C$126,Q240=3),0,IF(OR(Q240=Localisation!$C$127,Q240=2),2,IF(OR(Q240=Localisation!$C$128,Q240=1),4)))))</f>
        <v>0</v>
      </c>
      <c r="AM240" s="11" t="b">
        <f>IF(OR(R240=Localisation!$C$118,R240=5),4,IF(OR(R240=Localisation!$C$119,R240=4),2,IF(OR(R240=Localisation!$C$120,R240=3),0,IF(OR(R240=Localisation!$C$121,R240=2),-1,IF(OR(R240=Localisation!$C$122,R240=1),-2)))))</f>
        <v>0</v>
      </c>
      <c r="AN240" s="11" t="b">
        <f>IF(OR(S240=Localisation!$C$124,S240=5),-2,IF(OR(S240=Localisation!$C$125,S240=4),-1,IF(OR(S240=Localisation!$C$126,S240=3),0,IF(OR(S240=Localisation!$C$127,S240=2),2,IF(OR(S240=Localisation!$C$128,S240=1),4)))))</f>
        <v>0</v>
      </c>
      <c r="AO240" s="11" t="b">
        <f>IF(OR(T240=Localisation!$C$118,T240=5),4,IF(OR(T240=Localisation!$C$119,T240=4),2,IF(OR(T240=Localisation!$C$120,T240=3),0,IF(OR(T240=Localisation!$C$121,T240=2),-1,IF(OR(T240=Localisation!$C$122,T240=1),-2)))))</f>
        <v>0</v>
      </c>
      <c r="AP240" s="11" t="b">
        <f>IF(OR(U240=Localisation!$C$124,U240=5),-2,IF(OR(U240=Localisation!$C$125,U240=4),-1,IF(OR(U240=Localisation!$C$126,U240=3),0,IF(OR(U240=Localisation!$C$127,U240=2),2,IF(OR(U240=Localisation!$C$128,U240=1),4)))))</f>
        <v>0</v>
      </c>
      <c r="AR240" s="11" t="str">
        <f t="shared" si="67"/>
        <v>ЛОЖЬЛОЖЬ</v>
      </c>
      <c r="AS240" s="11" t="str">
        <f t="shared" si="68"/>
        <v>ЛОЖЬЛОЖЬ</v>
      </c>
      <c r="AT240" s="11" t="str">
        <f t="shared" si="69"/>
        <v>ЛОЖЬЛОЖЬ</v>
      </c>
      <c r="AU240" s="11" t="str">
        <f t="shared" si="70"/>
        <v>ЛОЖЬЛОЖЬ</v>
      </c>
      <c r="AV240" s="11" t="str">
        <f t="shared" si="71"/>
        <v>ЛОЖЬЛОЖЬ</v>
      </c>
      <c r="AW240" s="11" t="str">
        <f t="shared" si="72"/>
        <v>ЛОЖЬЛОЖЬ</v>
      </c>
      <c r="AX240" s="11" t="str">
        <f t="shared" si="73"/>
        <v>ЛОЖЬЛОЖЬ</v>
      </c>
      <c r="AY240" s="11" t="str">
        <f t="shared" si="74"/>
        <v>ЛОЖЬЛОЖЬ</v>
      </c>
      <c r="AZ240" s="11" t="str">
        <f t="shared" si="75"/>
        <v>ЛОЖЬЛОЖЬ</v>
      </c>
      <c r="BA240" s="11" t="str">
        <f t="shared" si="76"/>
        <v>ЛОЖЬЛОЖЬ</v>
      </c>
      <c r="BC240" s="11" t="str">
        <f t="shared" si="77"/>
        <v/>
      </c>
      <c r="BD240" s="11" t="str">
        <f t="shared" si="78"/>
        <v/>
      </c>
      <c r="BE240" s="11" t="str">
        <f t="shared" si="79"/>
        <v/>
      </c>
      <c r="BF240" s="11" t="str">
        <f t="shared" si="80"/>
        <v/>
      </c>
      <c r="BG240" s="11" t="str">
        <f t="shared" si="81"/>
        <v/>
      </c>
      <c r="BH240" s="11" t="str">
        <f t="shared" si="82"/>
        <v/>
      </c>
      <c r="BI240" s="11" t="str">
        <f t="shared" si="83"/>
        <v/>
      </c>
      <c r="BJ240" s="11" t="str">
        <f t="shared" si="84"/>
        <v/>
      </c>
      <c r="BK240" s="11" t="str">
        <f t="shared" si="85"/>
        <v/>
      </c>
      <c r="BL240" s="11" t="str">
        <f t="shared" si="86"/>
        <v/>
      </c>
    </row>
    <row r="241" spans="23:64" x14ac:dyDescent="0.3">
      <c r="W241" s="11" t="b">
        <f>IF(OR(B241=Localisation!$C$118,B241=5),4,IF(OR(B241=Localisation!$C$119,B241=4),2,IF(OR(B241=Localisation!$C$120,B241=3),0,IF(OR(B241=Localisation!$C$121,B241=2),-1,IF(OR(B241=Localisation!$C$122,B241=1),-2)))))</f>
        <v>0</v>
      </c>
      <c r="X241" s="11" t="b">
        <f>IF(OR(C241=Localisation!$C$124,C241=5),-2,IF(OR(C241=Localisation!$C$125,C241=4),-1,IF(OR(C241=Localisation!$C$126,C241=3),0,IF(OR(C241=Localisation!$C$127,C241=2),2,IF(OR(C241=Localisation!$C$128,C241=1),4)))))</f>
        <v>0</v>
      </c>
      <c r="Y241" s="11" t="b">
        <f>IF(OR(D241=Localisation!$C$118,D241=5),4,IF(OR(D241=Localisation!$C$119,D241=4),2,IF(OR(D241=Localisation!$C$120,D241=3),0,IF(OR(D241=Localisation!$C$121,D241=2),-1,IF(OR(D241=Localisation!$C$122,D241=1),-2)))))</f>
        <v>0</v>
      </c>
      <c r="Z241" s="11" t="b">
        <f>IF(OR(E241=Localisation!$C$124,E241=5),-2,IF(OR(E241=Localisation!$C$125,E241=4),-1,IF(OR(E241=Localisation!$C$126,E241=3),0,IF(OR(E241=Localisation!$C$127,E241=2),2,IF(OR(E241=Localisation!$C$128,E241=1),4)))))</f>
        <v>0</v>
      </c>
      <c r="AA241" s="11" t="b">
        <f>IF(OR(F241=Localisation!$C$118,F241=5),4,IF(OR(F241=Localisation!$C$119,F241=4),2,IF(OR(F241=Localisation!$C$120,F241=3),0,IF(OR(F241=Localisation!$C$121,F241=2),-1,IF(OR(F241=Localisation!$C$122,F241=1),-2)))))</f>
        <v>0</v>
      </c>
      <c r="AB241" s="11" t="b">
        <f>IF(OR(G241=Localisation!$C$124,G241=5),-2,IF(OR(G241=Localisation!$C$125,G241=4),-1,IF(OR(G241=Localisation!$C$126,G241=3),0,IF(OR(G241=Localisation!$C$127,G241=2),2,IF(OR(G241=Localisation!$C$128,G241=1),4)))))</f>
        <v>0</v>
      </c>
      <c r="AC241" s="11" t="b">
        <f>IF(OR(H241=Localisation!$C$118,H241=5),4,IF(OR(H241=Localisation!$C$119,H241=4),2,IF(OR(H241=Localisation!$C$120,H241=3),0,IF(OR(H241=Localisation!$C$121,H241=2),-1,IF(OR(H241=Localisation!$C$122,H241=1),-2)))))</f>
        <v>0</v>
      </c>
      <c r="AD241" s="11" t="b">
        <f>IF(OR(I241=Localisation!$C$124,I241=5),-2,IF(OR(I241=Localisation!$C$125,I241=4),-1,IF(OR(I241=Localisation!$C$126,I241=3),0,IF(OR(I241=Localisation!$C$127,I241=2),2,IF(OR(I241=Localisation!$C$128,I241=1),4)))))</f>
        <v>0</v>
      </c>
      <c r="AE241" s="11" t="b">
        <f>IF(OR(J241=Localisation!$C$118,J241=5),4,IF(OR(J241=Localisation!$C$119,J241=4),2,IF(OR(J241=Localisation!$C$120,J241=3),0,IF(OR(J241=Localisation!$C$121,J241=2),-1,IF(OR(J241=Localisation!$C$122,J241=1),-2)))))</f>
        <v>0</v>
      </c>
      <c r="AF241" s="11" t="b">
        <f>IF(OR(K241=Localisation!$C$124,K241=5),-2,IF(OR(K241=Localisation!$C$125,K241=4),-1,IF(OR(K241=Localisation!$C$126,K241=3),0,IF(OR(K241=Localisation!$C$127,K241=2),2,IF(OR(K241=Localisation!$C$128,K241=1),4)))))</f>
        <v>0</v>
      </c>
      <c r="AG241" s="11" t="b">
        <f>IF(OR(L241=Localisation!$C$118,L241=5),4,IF(OR(L241=Localisation!$C$119,L241=4),2,IF(OR(L241=Localisation!$C$120,L241=3),0,IF(OR(L241=Localisation!$C$121,L241=2),-1,IF(OR(L241=Localisation!$C$122,L241=1),-2)))))</f>
        <v>0</v>
      </c>
      <c r="AH241" s="11" t="b">
        <f>IF(OR(M241=Localisation!$C$124,M241=5),-2,IF(OR(M241=Localisation!$C$125,M241=4),-1,IF(OR(M241=Localisation!$C$126,M241=3),0,IF(OR(M241=Localisation!$C$127,M241=2),2,IF(OR(M241=Localisation!$C$128,M241=1),4)))))</f>
        <v>0</v>
      </c>
      <c r="AI241" s="11" t="b">
        <f>IF(OR(N241=Localisation!$C$118,N241=5),4,IF(OR(N241=Localisation!$C$119,N241=4),2,IF(OR(N241=Localisation!$C$120,N241=3),0,IF(OR(N241=Localisation!$C$121,N241=2),-1,IF(OR(N241=Localisation!$C$122,N241=1),-2)))))</f>
        <v>0</v>
      </c>
      <c r="AJ241" s="11" t="b">
        <f>IF(OR(O241=Localisation!$C$124,O241=5),-2,IF(OR(O241=Localisation!$C$125,O241=4),-1,IF(OR(O241=Localisation!$C$126,O241=3),0,IF(OR(O241=Localisation!$C$127,O241=2),2,IF(OR(O241=Localisation!$C$128,O241=1),4)))))</f>
        <v>0</v>
      </c>
      <c r="AK241" s="11" t="b">
        <f>IF(OR(P241=Localisation!$C$118,P241=5),4,IF(OR(P241=Localisation!$C$119,P241=4),2,IF(OR(P241=Localisation!$C$120,P241=3),0,IF(OR(P241=Localisation!$C$121,P241=2),-1,IF(OR(P241=Localisation!$C$122,P241=1),-2)))))</f>
        <v>0</v>
      </c>
      <c r="AL241" s="11" t="b">
        <f>IF(OR(Q241=Localisation!$C$124,Q241=5),-2,IF(OR(Q241=Localisation!$C$125,Q241=4),-1,IF(OR(Q241=Localisation!$C$126,Q241=3),0,IF(OR(Q241=Localisation!$C$127,Q241=2),2,IF(OR(Q241=Localisation!$C$128,Q241=1),4)))))</f>
        <v>0</v>
      </c>
      <c r="AM241" s="11" t="b">
        <f>IF(OR(R241=Localisation!$C$118,R241=5),4,IF(OR(R241=Localisation!$C$119,R241=4),2,IF(OR(R241=Localisation!$C$120,R241=3),0,IF(OR(R241=Localisation!$C$121,R241=2),-1,IF(OR(R241=Localisation!$C$122,R241=1),-2)))))</f>
        <v>0</v>
      </c>
      <c r="AN241" s="11" t="b">
        <f>IF(OR(S241=Localisation!$C$124,S241=5),-2,IF(OR(S241=Localisation!$C$125,S241=4),-1,IF(OR(S241=Localisation!$C$126,S241=3),0,IF(OR(S241=Localisation!$C$127,S241=2),2,IF(OR(S241=Localisation!$C$128,S241=1),4)))))</f>
        <v>0</v>
      </c>
      <c r="AO241" s="11" t="b">
        <f>IF(OR(T241=Localisation!$C$118,T241=5),4,IF(OR(T241=Localisation!$C$119,T241=4),2,IF(OR(T241=Localisation!$C$120,T241=3),0,IF(OR(T241=Localisation!$C$121,T241=2),-1,IF(OR(T241=Localisation!$C$122,T241=1),-2)))))</f>
        <v>0</v>
      </c>
      <c r="AP241" s="11" t="b">
        <f>IF(OR(U241=Localisation!$C$124,U241=5),-2,IF(OR(U241=Localisation!$C$125,U241=4),-1,IF(OR(U241=Localisation!$C$126,U241=3),0,IF(OR(U241=Localisation!$C$127,U241=2),2,IF(OR(U241=Localisation!$C$128,U241=1),4)))))</f>
        <v>0</v>
      </c>
      <c r="AR241" s="11" t="str">
        <f t="shared" si="67"/>
        <v>ЛОЖЬЛОЖЬ</v>
      </c>
      <c r="AS241" s="11" t="str">
        <f t="shared" si="68"/>
        <v>ЛОЖЬЛОЖЬ</v>
      </c>
      <c r="AT241" s="11" t="str">
        <f t="shared" si="69"/>
        <v>ЛОЖЬЛОЖЬ</v>
      </c>
      <c r="AU241" s="11" t="str">
        <f t="shared" si="70"/>
        <v>ЛОЖЬЛОЖЬ</v>
      </c>
      <c r="AV241" s="11" t="str">
        <f t="shared" si="71"/>
        <v>ЛОЖЬЛОЖЬ</v>
      </c>
      <c r="AW241" s="11" t="str">
        <f t="shared" si="72"/>
        <v>ЛОЖЬЛОЖЬ</v>
      </c>
      <c r="AX241" s="11" t="str">
        <f t="shared" si="73"/>
        <v>ЛОЖЬЛОЖЬ</v>
      </c>
      <c r="AY241" s="11" t="str">
        <f t="shared" si="74"/>
        <v>ЛОЖЬЛОЖЬ</v>
      </c>
      <c r="AZ241" s="11" t="str">
        <f t="shared" si="75"/>
        <v>ЛОЖЬЛОЖЬ</v>
      </c>
      <c r="BA241" s="11" t="str">
        <f t="shared" si="76"/>
        <v>ЛОЖЬЛОЖЬ</v>
      </c>
      <c r="BC241" s="11" t="str">
        <f t="shared" si="77"/>
        <v/>
      </c>
      <c r="BD241" s="11" t="str">
        <f t="shared" si="78"/>
        <v/>
      </c>
      <c r="BE241" s="11" t="str">
        <f t="shared" si="79"/>
        <v/>
      </c>
      <c r="BF241" s="11" t="str">
        <f t="shared" si="80"/>
        <v/>
      </c>
      <c r="BG241" s="11" t="str">
        <f t="shared" si="81"/>
        <v/>
      </c>
      <c r="BH241" s="11" t="str">
        <f t="shared" si="82"/>
        <v/>
      </c>
      <c r="BI241" s="11" t="str">
        <f t="shared" si="83"/>
        <v/>
      </c>
      <c r="BJ241" s="11" t="str">
        <f t="shared" si="84"/>
        <v/>
      </c>
      <c r="BK241" s="11" t="str">
        <f t="shared" si="85"/>
        <v/>
      </c>
      <c r="BL241" s="11" t="str">
        <f t="shared" si="86"/>
        <v/>
      </c>
    </row>
    <row r="242" spans="23:64" x14ac:dyDescent="0.3">
      <c r="W242" s="11" t="b">
        <f>IF(OR(B242=Localisation!$C$118,B242=5),4,IF(OR(B242=Localisation!$C$119,B242=4),2,IF(OR(B242=Localisation!$C$120,B242=3),0,IF(OR(B242=Localisation!$C$121,B242=2),-1,IF(OR(B242=Localisation!$C$122,B242=1),-2)))))</f>
        <v>0</v>
      </c>
      <c r="X242" s="11" t="b">
        <f>IF(OR(C242=Localisation!$C$124,C242=5),-2,IF(OR(C242=Localisation!$C$125,C242=4),-1,IF(OR(C242=Localisation!$C$126,C242=3),0,IF(OR(C242=Localisation!$C$127,C242=2),2,IF(OR(C242=Localisation!$C$128,C242=1),4)))))</f>
        <v>0</v>
      </c>
      <c r="Y242" s="11" t="b">
        <f>IF(OR(D242=Localisation!$C$118,D242=5),4,IF(OR(D242=Localisation!$C$119,D242=4),2,IF(OR(D242=Localisation!$C$120,D242=3),0,IF(OR(D242=Localisation!$C$121,D242=2),-1,IF(OR(D242=Localisation!$C$122,D242=1),-2)))))</f>
        <v>0</v>
      </c>
      <c r="Z242" s="11" t="b">
        <f>IF(OR(E242=Localisation!$C$124,E242=5),-2,IF(OR(E242=Localisation!$C$125,E242=4),-1,IF(OR(E242=Localisation!$C$126,E242=3),0,IF(OR(E242=Localisation!$C$127,E242=2),2,IF(OR(E242=Localisation!$C$128,E242=1),4)))))</f>
        <v>0</v>
      </c>
      <c r="AA242" s="11" t="b">
        <f>IF(OR(F242=Localisation!$C$118,F242=5),4,IF(OR(F242=Localisation!$C$119,F242=4),2,IF(OR(F242=Localisation!$C$120,F242=3),0,IF(OR(F242=Localisation!$C$121,F242=2),-1,IF(OR(F242=Localisation!$C$122,F242=1),-2)))))</f>
        <v>0</v>
      </c>
      <c r="AB242" s="11" t="b">
        <f>IF(OR(G242=Localisation!$C$124,G242=5),-2,IF(OR(G242=Localisation!$C$125,G242=4),-1,IF(OR(G242=Localisation!$C$126,G242=3),0,IF(OR(G242=Localisation!$C$127,G242=2),2,IF(OR(G242=Localisation!$C$128,G242=1),4)))))</f>
        <v>0</v>
      </c>
      <c r="AC242" s="11" t="b">
        <f>IF(OR(H242=Localisation!$C$118,H242=5),4,IF(OR(H242=Localisation!$C$119,H242=4),2,IF(OR(H242=Localisation!$C$120,H242=3),0,IF(OR(H242=Localisation!$C$121,H242=2),-1,IF(OR(H242=Localisation!$C$122,H242=1),-2)))))</f>
        <v>0</v>
      </c>
      <c r="AD242" s="11" t="b">
        <f>IF(OR(I242=Localisation!$C$124,I242=5),-2,IF(OR(I242=Localisation!$C$125,I242=4),-1,IF(OR(I242=Localisation!$C$126,I242=3),0,IF(OR(I242=Localisation!$C$127,I242=2),2,IF(OR(I242=Localisation!$C$128,I242=1),4)))))</f>
        <v>0</v>
      </c>
      <c r="AE242" s="11" t="b">
        <f>IF(OR(J242=Localisation!$C$118,J242=5),4,IF(OR(J242=Localisation!$C$119,J242=4),2,IF(OR(J242=Localisation!$C$120,J242=3),0,IF(OR(J242=Localisation!$C$121,J242=2),-1,IF(OR(J242=Localisation!$C$122,J242=1),-2)))))</f>
        <v>0</v>
      </c>
      <c r="AF242" s="11" t="b">
        <f>IF(OR(K242=Localisation!$C$124,K242=5),-2,IF(OR(K242=Localisation!$C$125,K242=4),-1,IF(OR(K242=Localisation!$C$126,K242=3),0,IF(OR(K242=Localisation!$C$127,K242=2),2,IF(OR(K242=Localisation!$C$128,K242=1),4)))))</f>
        <v>0</v>
      </c>
      <c r="AG242" s="11" t="b">
        <f>IF(OR(L242=Localisation!$C$118,L242=5),4,IF(OR(L242=Localisation!$C$119,L242=4),2,IF(OR(L242=Localisation!$C$120,L242=3),0,IF(OR(L242=Localisation!$C$121,L242=2),-1,IF(OR(L242=Localisation!$C$122,L242=1),-2)))))</f>
        <v>0</v>
      </c>
      <c r="AH242" s="11" t="b">
        <f>IF(OR(M242=Localisation!$C$124,M242=5),-2,IF(OR(M242=Localisation!$C$125,M242=4),-1,IF(OR(M242=Localisation!$C$126,M242=3),0,IF(OR(M242=Localisation!$C$127,M242=2),2,IF(OR(M242=Localisation!$C$128,M242=1),4)))))</f>
        <v>0</v>
      </c>
      <c r="AI242" s="11" t="b">
        <f>IF(OR(N242=Localisation!$C$118,N242=5),4,IF(OR(N242=Localisation!$C$119,N242=4),2,IF(OR(N242=Localisation!$C$120,N242=3),0,IF(OR(N242=Localisation!$C$121,N242=2),-1,IF(OR(N242=Localisation!$C$122,N242=1),-2)))))</f>
        <v>0</v>
      </c>
      <c r="AJ242" s="11" t="b">
        <f>IF(OR(O242=Localisation!$C$124,O242=5),-2,IF(OR(O242=Localisation!$C$125,O242=4),-1,IF(OR(O242=Localisation!$C$126,O242=3),0,IF(OR(O242=Localisation!$C$127,O242=2),2,IF(OR(O242=Localisation!$C$128,O242=1),4)))))</f>
        <v>0</v>
      </c>
      <c r="AK242" s="11" t="b">
        <f>IF(OR(P242=Localisation!$C$118,P242=5),4,IF(OR(P242=Localisation!$C$119,P242=4),2,IF(OR(P242=Localisation!$C$120,P242=3),0,IF(OR(P242=Localisation!$C$121,P242=2),-1,IF(OR(P242=Localisation!$C$122,P242=1),-2)))))</f>
        <v>0</v>
      </c>
      <c r="AL242" s="11" t="b">
        <f>IF(OR(Q242=Localisation!$C$124,Q242=5),-2,IF(OR(Q242=Localisation!$C$125,Q242=4),-1,IF(OR(Q242=Localisation!$C$126,Q242=3),0,IF(OR(Q242=Localisation!$C$127,Q242=2),2,IF(OR(Q242=Localisation!$C$128,Q242=1),4)))))</f>
        <v>0</v>
      </c>
      <c r="AM242" s="11" t="b">
        <f>IF(OR(R242=Localisation!$C$118,R242=5),4,IF(OR(R242=Localisation!$C$119,R242=4),2,IF(OR(R242=Localisation!$C$120,R242=3),0,IF(OR(R242=Localisation!$C$121,R242=2),-1,IF(OR(R242=Localisation!$C$122,R242=1),-2)))))</f>
        <v>0</v>
      </c>
      <c r="AN242" s="11" t="b">
        <f>IF(OR(S242=Localisation!$C$124,S242=5),-2,IF(OR(S242=Localisation!$C$125,S242=4),-1,IF(OR(S242=Localisation!$C$126,S242=3),0,IF(OR(S242=Localisation!$C$127,S242=2),2,IF(OR(S242=Localisation!$C$128,S242=1),4)))))</f>
        <v>0</v>
      </c>
      <c r="AO242" s="11" t="b">
        <f>IF(OR(T242=Localisation!$C$118,T242=5),4,IF(OR(T242=Localisation!$C$119,T242=4),2,IF(OR(T242=Localisation!$C$120,T242=3),0,IF(OR(T242=Localisation!$C$121,T242=2),-1,IF(OR(T242=Localisation!$C$122,T242=1),-2)))))</f>
        <v>0</v>
      </c>
      <c r="AP242" s="11" t="b">
        <f>IF(OR(U242=Localisation!$C$124,U242=5),-2,IF(OR(U242=Localisation!$C$125,U242=4),-1,IF(OR(U242=Localisation!$C$126,U242=3),0,IF(OR(U242=Localisation!$C$127,U242=2),2,IF(OR(U242=Localisation!$C$128,U242=1),4)))))</f>
        <v>0</v>
      </c>
      <c r="AR242" s="11" t="str">
        <f t="shared" si="67"/>
        <v>ЛОЖЬЛОЖЬ</v>
      </c>
      <c r="AS242" s="11" t="str">
        <f t="shared" si="68"/>
        <v>ЛОЖЬЛОЖЬ</v>
      </c>
      <c r="AT242" s="11" t="str">
        <f t="shared" si="69"/>
        <v>ЛОЖЬЛОЖЬ</v>
      </c>
      <c r="AU242" s="11" t="str">
        <f t="shared" si="70"/>
        <v>ЛОЖЬЛОЖЬ</v>
      </c>
      <c r="AV242" s="11" t="str">
        <f t="shared" si="71"/>
        <v>ЛОЖЬЛОЖЬ</v>
      </c>
      <c r="AW242" s="11" t="str">
        <f t="shared" si="72"/>
        <v>ЛОЖЬЛОЖЬ</v>
      </c>
      <c r="AX242" s="11" t="str">
        <f t="shared" si="73"/>
        <v>ЛОЖЬЛОЖЬ</v>
      </c>
      <c r="AY242" s="11" t="str">
        <f t="shared" si="74"/>
        <v>ЛОЖЬЛОЖЬ</v>
      </c>
      <c r="AZ242" s="11" t="str">
        <f t="shared" si="75"/>
        <v>ЛОЖЬЛОЖЬ</v>
      </c>
      <c r="BA242" s="11" t="str">
        <f t="shared" si="76"/>
        <v>ЛОЖЬЛОЖЬ</v>
      </c>
      <c r="BC242" s="11" t="str">
        <f t="shared" si="77"/>
        <v/>
      </c>
      <c r="BD242" s="11" t="str">
        <f t="shared" si="78"/>
        <v/>
      </c>
      <c r="BE242" s="11" t="str">
        <f t="shared" si="79"/>
        <v/>
      </c>
      <c r="BF242" s="11" t="str">
        <f t="shared" si="80"/>
        <v/>
      </c>
      <c r="BG242" s="11" t="str">
        <f t="shared" si="81"/>
        <v/>
      </c>
      <c r="BH242" s="11" t="str">
        <f t="shared" si="82"/>
        <v/>
      </c>
      <c r="BI242" s="11" t="str">
        <f t="shared" si="83"/>
        <v/>
      </c>
      <c r="BJ242" s="11" t="str">
        <f t="shared" si="84"/>
        <v/>
      </c>
      <c r="BK242" s="11" t="str">
        <f t="shared" si="85"/>
        <v/>
      </c>
      <c r="BL242" s="11" t="str">
        <f t="shared" si="86"/>
        <v/>
      </c>
    </row>
    <row r="243" spans="23:64" x14ac:dyDescent="0.3">
      <c r="W243" s="11" t="b">
        <f>IF(OR(B243=Localisation!$C$118,B243=5),4,IF(OR(B243=Localisation!$C$119,B243=4),2,IF(OR(B243=Localisation!$C$120,B243=3),0,IF(OR(B243=Localisation!$C$121,B243=2),-1,IF(OR(B243=Localisation!$C$122,B243=1),-2)))))</f>
        <v>0</v>
      </c>
      <c r="X243" s="11" t="b">
        <f>IF(OR(C243=Localisation!$C$124,C243=5),-2,IF(OR(C243=Localisation!$C$125,C243=4),-1,IF(OR(C243=Localisation!$C$126,C243=3),0,IF(OR(C243=Localisation!$C$127,C243=2),2,IF(OR(C243=Localisation!$C$128,C243=1),4)))))</f>
        <v>0</v>
      </c>
      <c r="Y243" s="11" t="b">
        <f>IF(OR(D243=Localisation!$C$118,D243=5),4,IF(OR(D243=Localisation!$C$119,D243=4),2,IF(OR(D243=Localisation!$C$120,D243=3),0,IF(OR(D243=Localisation!$C$121,D243=2),-1,IF(OR(D243=Localisation!$C$122,D243=1),-2)))))</f>
        <v>0</v>
      </c>
      <c r="Z243" s="11" t="b">
        <f>IF(OR(E243=Localisation!$C$124,E243=5),-2,IF(OR(E243=Localisation!$C$125,E243=4),-1,IF(OR(E243=Localisation!$C$126,E243=3),0,IF(OR(E243=Localisation!$C$127,E243=2),2,IF(OR(E243=Localisation!$C$128,E243=1),4)))))</f>
        <v>0</v>
      </c>
      <c r="AA243" s="11" t="b">
        <f>IF(OR(F243=Localisation!$C$118,F243=5),4,IF(OR(F243=Localisation!$C$119,F243=4),2,IF(OR(F243=Localisation!$C$120,F243=3),0,IF(OR(F243=Localisation!$C$121,F243=2),-1,IF(OR(F243=Localisation!$C$122,F243=1),-2)))))</f>
        <v>0</v>
      </c>
      <c r="AB243" s="11" t="b">
        <f>IF(OR(G243=Localisation!$C$124,G243=5),-2,IF(OR(G243=Localisation!$C$125,G243=4),-1,IF(OR(G243=Localisation!$C$126,G243=3),0,IF(OR(G243=Localisation!$C$127,G243=2),2,IF(OR(G243=Localisation!$C$128,G243=1),4)))))</f>
        <v>0</v>
      </c>
      <c r="AC243" s="11" t="b">
        <f>IF(OR(H243=Localisation!$C$118,H243=5),4,IF(OR(H243=Localisation!$C$119,H243=4),2,IF(OR(H243=Localisation!$C$120,H243=3),0,IF(OR(H243=Localisation!$C$121,H243=2),-1,IF(OR(H243=Localisation!$C$122,H243=1),-2)))))</f>
        <v>0</v>
      </c>
      <c r="AD243" s="11" t="b">
        <f>IF(OR(I243=Localisation!$C$124,I243=5),-2,IF(OR(I243=Localisation!$C$125,I243=4),-1,IF(OR(I243=Localisation!$C$126,I243=3),0,IF(OR(I243=Localisation!$C$127,I243=2),2,IF(OR(I243=Localisation!$C$128,I243=1),4)))))</f>
        <v>0</v>
      </c>
      <c r="AE243" s="11" t="b">
        <f>IF(OR(J243=Localisation!$C$118,J243=5),4,IF(OR(J243=Localisation!$C$119,J243=4),2,IF(OR(J243=Localisation!$C$120,J243=3),0,IF(OR(J243=Localisation!$C$121,J243=2),-1,IF(OR(J243=Localisation!$C$122,J243=1),-2)))))</f>
        <v>0</v>
      </c>
      <c r="AF243" s="11" t="b">
        <f>IF(OR(K243=Localisation!$C$124,K243=5),-2,IF(OR(K243=Localisation!$C$125,K243=4),-1,IF(OR(K243=Localisation!$C$126,K243=3),0,IF(OR(K243=Localisation!$C$127,K243=2),2,IF(OR(K243=Localisation!$C$128,K243=1),4)))))</f>
        <v>0</v>
      </c>
      <c r="AG243" s="11" t="b">
        <f>IF(OR(L243=Localisation!$C$118,L243=5),4,IF(OR(L243=Localisation!$C$119,L243=4),2,IF(OR(L243=Localisation!$C$120,L243=3),0,IF(OR(L243=Localisation!$C$121,L243=2),-1,IF(OR(L243=Localisation!$C$122,L243=1),-2)))))</f>
        <v>0</v>
      </c>
      <c r="AH243" s="11" t="b">
        <f>IF(OR(M243=Localisation!$C$124,M243=5),-2,IF(OR(M243=Localisation!$C$125,M243=4),-1,IF(OR(M243=Localisation!$C$126,M243=3),0,IF(OR(M243=Localisation!$C$127,M243=2),2,IF(OR(M243=Localisation!$C$128,M243=1),4)))))</f>
        <v>0</v>
      </c>
      <c r="AI243" s="11" t="b">
        <f>IF(OR(N243=Localisation!$C$118,N243=5),4,IF(OR(N243=Localisation!$C$119,N243=4),2,IF(OR(N243=Localisation!$C$120,N243=3),0,IF(OR(N243=Localisation!$C$121,N243=2),-1,IF(OR(N243=Localisation!$C$122,N243=1),-2)))))</f>
        <v>0</v>
      </c>
      <c r="AJ243" s="11" t="b">
        <f>IF(OR(O243=Localisation!$C$124,O243=5),-2,IF(OR(O243=Localisation!$C$125,O243=4),-1,IF(OR(O243=Localisation!$C$126,O243=3),0,IF(OR(O243=Localisation!$C$127,O243=2),2,IF(OR(O243=Localisation!$C$128,O243=1),4)))))</f>
        <v>0</v>
      </c>
      <c r="AK243" s="11" t="b">
        <f>IF(OR(P243=Localisation!$C$118,P243=5),4,IF(OR(P243=Localisation!$C$119,P243=4),2,IF(OR(P243=Localisation!$C$120,P243=3),0,IF(OR(P243=Localisation!$C$121,P243=2),-1,IF(OR(P243=Localisation!$C$122,P243=1),-2)))))</f>
        <v>0</v>
      </c>
      <c r="AL243" s="11" t="b">
        <f>IF(OR(Q243=Localisation!$C$124,Q243=5),-2,IF(OR(Q243=Localisation!$C$125,Q243=4),-1,IF(OR(Q243=Localisation!$C$126,Q243=3),0,IF(OR(Q243=Localisation!$C$127,Q243=2),2,IF(OR(Q243=Localisation!$C$128,Q243=1),4)))))</f>
        <v>0</v>
      </c>
      <c r="AM243" s="11" t="b">
        <f>IF(OR(R243=Localisation!$C$118,R243=5),4,IF(OR(R243=Localisation!$C$119,R243=4),2,IF(OR(R243=Localisation!$C$120,R243=3),0,IF(OR(R243=Localisation!$C$121,R243=2),-1,IF(OR(R243=Localisation!$C$122,R243=1),-2)))))</f>
        <v>0</v>
      </c>
      <c r="AN243" s="11" t="b">
        <f>IF(OR(S243=Localisation!$C$124,S243=5),-2,IF(OR(S243=Localisation!$C$125,S243=4),-1,IF(OR(S243=Localisation!$C$126,S243=3),0,IF(OR(S243=Localisation!$C$127,S243=2),2,IF(OR(S243=Localisation!$C$128,S243=1),4)))))</f>
        <v>0</v>
      </c>
      <c r="AO243" s="11" t="b">
        <f>IF(OR(T243=Localisation!$C$118,T243=5),4,IF(OR(T243=Localisation!$C$119,T243=4),2,IF(OR(T243=Localisation!$C$120,T243=3),0,IF(OR(T243=Localisation!$C$121,T243=2),-1,IF(OR(T243=Localisation!$C$122,T243=1),-2)))))</f>
        <v>0</v>
      </c>
      <c r="AP243" s="11" t="b">
        <f>IF(OR(U243=Localisation!$C$124,U243=5),-2,IF(OR(U243=Localisation!$C$125,U243=4),-1,IF(OR(U243=Localisation!$C$126,U243=3),0,IF(OR(U243=Localisation!$C$127,U243=2),2,IF(OR(U243=Localisation!$C$128,U243=1),4)))))</f>
        <v>0</v>
      </c>
      <c r="AR243" s="11" t="str">
        <f t="shared" si="67"/>
        <v>ЛОЖЬЛОЖЬ</v>
      </c>
      <c r="AS243" s="11" t="str">
        <f t="shared" si="68"/>
        <v>ЛОЖЬЛОЖЬ</v>
      </c>
      <c r="AT243" s="11" t="str">
        <f t="shared" si="69"/>
        <v>ЛОЖЬЛОЖЬ</v>
      </c>
      <c r="AU243" s="11" t="str">
        <f t="shared" si="70"/>
        <v>ЛОЖЬЛОЖЬ</v>
      </c>
      <c r="AV243" s="11" t="str">
        <f t="shared" si="71"/>
        <v>ЛОЖЬЛОЖЬ</v>
      </c>
      <c r="AW243" s="11" t="str">
        <f t="shared" si="72"/>
        <v>ЛОЖЬЛОЖЬ</v>
      </c>
      <c r="AX243" s="11" t="str">
        <f t="shared" si="73"/>
        <v>ЛОЖЬЛОЖЬ</v>
      </c>
      <c r="AY243" s="11" t="str">
        <f t="shared" si="74"/>
        <v>ЛОЖЬЛОЖЬ</v>
      </c>
      <c r="AZ243" s="11" t="str">
        <f t="shared" si="75"/>
        <v>ЛОЖЬЛОЖЬ</v>
      </c>
      <c r="BA243" s="11" t="str">
        <f t="shared" si="76"/>
        <v>ЛОЖЬЛОЖЬ</v>
      </c>
      <c r="BC243" s="11" t="str">
        <f t="shared" si="77"/>
        <v/>
      </c>
      <c r="BD243" s="11" t="str">
        <f t="shared" si="78"/>
        <v/>
      </c>
      <c r="BE243" s="11" t="str">
        <f t="shared" si="79"/>
        <v/>
      </c>
      <c r="BF243" s="11" t="str">
        <f t="shared" si="80"/>
        <v/>
      </c>
      <c r="BG243" s="11" t="str">
        <f t="shared" si="81"/>
        <v/>
      </c>
      <c r="BH243" s="11" t="str">
        <f t="shared" si="82"/>
        <v/>
      </c>
      <c r="BI243" s="11" t="str">
        <f t="shared" si="83"/>
        <v/>
      </c>
      <c r="BJ243" s="11" t="str">
        <f t="shared" si="84"/>
        <v/>
      </c>
      <c r="BK243" s="11" t="str">
        <f t="shared" si="85"/>
        <v/>
      </c>
      <c r="BL243" s="11" t="str">
        <f t="shared" si="86"/>
        <v/>
      </c>
    </row>
    <row r="244" spans="23:64" x14ac:dyDescent="0.3">
      <c r="W244" s="11" t="b">
        <f>IF(OR(B244=Localisation!$C$118,B244=5),4,IF(OR(B244=Localisation!$C$119,B244=4),2,IF(OR(B244=Localisation!$C$120,B244=3),0,IF(OR(B244=Localisation!$C$121,B244=2),-1,IF(OR(B244=Localisation!$C$122,B244=1),-2)))))</f>
        <v>0</v>
      </c>
      <c r="X244" s="11" t="b">
        <f>IF(OR(C244=Localisation!$C$124,C244=5),-2,IF(OR(C244=Localisation!$C$125,C244=4),-1,IF(OR(C244=Localisation!$C$126,C244=3),0,IF(OR(C244=Localisation!$C$127,C244=2),2,IF(OR(C244=Localisation!$C$128,C244=1),4)))))</f>
        <v>0</v>
      </c>
      <c r="Y244" s="11" t="b">
        <f>IF(OR(D244=Localisation!$C$118,D244=5),4,IF(OR(D244=Localisation!$C$119,D244=4),2,IF(OR(D244=Localisation!$C$120,D244=3),0,IF(OR(D244=Localisation!$C$121,D244=2),-1,IF(OR(D244=Localisation!$C$122,D244=1),-2)))))</f>
        <v>0</v>
      </c>
      <c r="Z244" s="11" t="b">
        <f>IF(OR(E244=Localisation!$C$124,E244=5),-2,IF(OR(E244=Localisation!$C$125,E244=4),-1,IF(OR(E244=Localisation!$C$126,E244=3),0,IF(OR(E244=Localisation!$C$127,E244=2),2,IF(OR(E244=Localisation!$C$128,E244=1),4)))))</f>
        <v>0</v>
      </c>
      <c r="AA244" s="11" t="b">
        <f>IF(OR(F244=Localisation!$C$118,F244=5),4,IF(OR(F244=Localisation!$C$119,F244=4),2,IF(OR(F244=Localisation!$C$120,F244=3),0,IF(OR(F244=Localisation!$C$121,F244=2),-1,IF(OR(F244=Localisation!$C$122,F244=1),-2)))))</f>
        <v>0</v>
      </c>
      <c r="AB244" s="11" t="b">
        <f>IF(OR(G244=Localisation!$C$124,G244=5),-2,IF(OR(G244=Localisation!$C$125,G244=4),-1,IF(OR(G244=Localisation!$C$126,G244=3),0,IF(OR(G244=Localisation!$C$127,G244=2),2,IF(OR(G244=Localisation!$C$128,G244=1),4)))))</f>
        <v>0</v>
      </c>
      <c r="AC244" s="11" t="b">
        <f>IF(OR(H244=Localisation!$C$118,H244=5),4,IF(OR(H244=Localisation!$C$119,H244=4),2,IF(OR(H244=Localisation!$C$120,H244=3),0,IF(OR(H244=Localisation!$C$121,H244=2),-1,IF(OR(H244=Localisation!$C$122,H244=1),-2)))))</f>
        <v>0</v>
      </c>
      <c r="AD244" s="11" t="b">
        <f>IF(OR(I244=Localisation!$C$124,I244=5),-2,IF(OR(I244=Localisation!$C$125,I244=4),-1,IF(OR(I244=Localisation!$C$126,I244=3),0,IF(OR(I244=Localisation!$C$127,I244=2),2,IF(OR(I244=Localisation!$C$128,I244=1),4)))))</f>
        <v>0</v>
      </c>
      <c r="AE244" s="11" t="b">
        <f>IF(OR(J244=Localisation!$C$118,J244=5),4,IF(OR(J244=Localisation!$C$119,J244=4),2,IF(OR(J244=Localisation!$C$120,J244=3),0,IF(OR(J244=Localisation!$C$121,J244=2),-1,IF(OR(J244=Localisation!$C$122,J244=1),-2)))))</f>
        <v>0</v>
      </c>
      <c r="AF244" s="11" t="b">
        <f>IF(OR(K244=Localisation!$C$124,K244=5),-2,IF(OR(K244=Localisation!$C$125,K244=4),-1,IF(OR(K244=Localisation!$C$126,K244=3),0,IF(OR(K244=Localisation!$C$127,K244=2),2,IF(OR(K244=Localisation!$C$128,K244=1),4)))))</f>
        <v>0</v>
      </c>
      <c r="AG244" s="11" t="b">
        <f>IF(OR(L244=Localisation!$C$118,L244=5),4,IF(OR(L244=Localisation!$C$119,L244=4),2,IF(OR(L244=Localisation!$C$120,L244=3),0,IF(OR(L244=Localisation!$C$121,L244=2),-1,IF(OR(L244=Localisation!$C$122,L244=1),-2)))))</f>
        <v>0</v>
      </c>
      <c r="AH244" s="11" t="b">
        <f>IF(OR(M244=Localisation!$C$124,M244=5),-2,IF(OR(M244=Localisation!$C$125,M244=4),-1,IF(OR(M244=Localisation!$C$126,M244=3),0,IF(OR(M244=Localisation!$C$127,M244=2),2,IF(OR(M244=Localisation!$C$128,M244=1),4)))))</f>
        <v>0</v>
      </c>
      <c r="AI244" s="11" t="b">
        <f>IF(OR(N244=Localisation!$C$118,N244=5),4,IF(OR(N244=Localisation!$C$119,N244=4),2,IF(OR(N244=Localisation!$C$120,N244=3),0,IF(OR(N244=Localisation!$C$121,N244=2),-1,IF(OR(N244=Localisation!$C$122,N244=1),-2)))))</f>
        <v>0</v>
      </c>
      <c r="AJ244" s="11" t="b">
        <f>IF(OR(O244=Localisation!$C$124,O244=5),-2,IF(OR(O244=Localisation!$C$125,O244=4),-1,IF(OR(O244=Localisation!$C$126,O244=3),0,IF(OR(O244=Localisation!$C$127,O244=2),2,IF(OR(O244=Localisation!$C$128,O244=1),4)))))</f>
        <v>0</v>
      </c>
      <c r="AK244" s="11" t="b">
        <f>IF(OR(P244=Localisation!$C$118,P244=5),4,IF(OR(P244=Localisation!$C$119,P244=4),2,IF(OR(P244=Localisation!$C$120,P244=3),0,IF(OR(P244=Localisation!$C$121,P244=2),-1,IF(OR(P244=Localisation!$C$122,P244=1),-2)))))</f>
        <v>0</v>
      </c>
      <c r="AL244" s="11" t="b">
        <f>IF(OR(Q244=Localisation!$C$124,Q244=5),-2,IF(OR(Q244=Localisation!$C$125,Q244=4),-1,IF(OR(Q244=Localisation!$C$126,Q244=3),0,IF(OR(Q244=Localisation!$C$127,Q244=2),2,IF(OR(Q244=Localisation!$C$128,Q244=1),4)))))</f>
        <v>0</v>
      </c>
      <c r="AM244" s="11" t="b">
        <f>IF(OR(R244=Localisation!$C$118,R244=5),4,IF(OR(R244=Localisation!$C$119,R244=4),2,IF(OR(R244=Localisation!$C$120,R244=3),0,IF(OR(R244=Localisation!$C$121,R244=2),-1,IF(OR(R244=Localisation!$C$122,R244=1),-2)))))</f>
        <v>0</v>
      </c>
      <c r="AN244" s="11" t="b">
        <f>IF(OR(S244=Localisation!$C$124,S244=5),-2,IF(OR(S244=Localisation!$C$125,S244=4),-1,IF(OR(S244=Localisation!$C$126,S244=3),0,IF(OR(S244=Localisation!$C$127,S244=2),2,IF(OR(S244=Localisation!$C$128,S244=1),4)))))</f>
        <v>0</v>
      </c>
      <c r="AO244" s="11" t="b">
        <f>IF(OR(T244=Localisation!$C$118,T244=5),4,IF(OR(T244=Localisation!$C$119,T244=4),2,IF(OR(T244=Localisation!$C$120,T244=3),0,IF(OR(T244=Localisation!$C$121,T244=2),-1,IF(OR(T244=Localisation!$C$122,T244=1),-2)))))</f>
        <v>0</v>
      </c>
      <c r="AP244" s="11" t="b">
        <f>IF(OR(U244=Localisation!$C$124,U244=5),-2,IF(OR(U244=Localisation!$C$125,U244=4),-1,IF(OR(U244=Localisation!$C$126,U244=3),0,IF(OR(U244=Localisation!$C$127,U244=2),2,IF(OR(U244=Localisation!$C$128,U244=1),4)))))</f>
        <v>0</v>
      </c>
      <c r="AR244" s="11" t="str">
        <f t="shared" si="67"/>
        <v>ЛОЖЬЛОЖЬ</v>
      </c>
      <c r="AS244" s="11" t="str">
        <f t="shared" si="68"/>
        <v>ЛОЖЬЛОЖЬ</v>
      </c>
      <c r="AT244" s="11" t="str">
        <f t="shared" si="69"/>
        <v>ЛОЖЬЛОЖЬ</v>
      </c>
      <c r="AU244" s="11" t="str">
        <f t="shared" si="70"/>
        <v>ЛОЖЬЛОЖЬ</v>
      </c>
      <c r="AV244" s="11" t="str">
        <f t="shared" si="71"/>
        <v>ЛОЖЬЛОЖЬ</v>
      </c>
      <c r="AW244" s="11" t="str">
        <f t="shared" si="72"/>
        <v>ЛОЖЬЛОЖЬ</v>
      </c>
      <c r="AX244" s="11" t="str">
        <f t="shared" si="73"/>
        <v>ЛОЖЬЛОЖЬ</v>
      </c>
      <c r="AY244" s="11" t="str">
        <f t="shared" si="74"/>
        <v>ЛОЖЬЛОЖЬ</v>
      </c>
      <c r="AZ244" s="11" t="str">
        <f t="shared" si="75"/>
        <v>ЛОЖЬЛОЖЬ</v>
      </c>
      <c r="BA244" s="11" t="str">
        <f t="shared" si="76"/>
        <v>ЛОЖЬЛОЖЬ</v>
      </c>
      <c r="BC244" s="11" t="str">
        <f t="shared" si="77"/>
        <v/>
      </c>
      <c r="BD244" s="11" t="str">
        <f t="shared" si="78"/>
        <v/>
      </c>
      <c r="BE244" s="11" t="str">
        <f t="shared" si="79"/>
        <v/>
      </c>
      <c r="BF244" s="11" t="str">
        <f t="shared" si="80"/>
        <v/>
      </c>
      <c r="BG244" s="11" t="str">
        <f t="shared" si="81"/>
        <v/>
      </c>
      <c r="BH244" s="11" t="str">
        <f t="shared" si="82"/>
        <v/>
      </c>
      <c r="BI244" s="11" t="str">
        <f t="shared" si="83"/>
        <v/>
      </c>
      <c r="BJ244" s="11" t="str">
        <f t="shared" si="84"/>
        <v/>
      </c>
      <c r="BK244" s="11" t="str">
        <f t="shared" si="85"/>
        <v/>
      </c>
      <c r="BL244" s="11" t="str">
        <f t="shared" si="86"/>
        <v/>
      </c>
    </row>
    <row r="245" spans="23:64" x14ac:dyDescent="0.3">
      <c r="W245" s="11" t="b">
        <f>IF(OR(B245=Localisation!$C$118,B245=5),4,IF(OR(B245=Localisation!$C$119,B245=4),2,IF(OR(B245=Localisation!$C$120,B245=3),0,IF(OR(B245=Localisation!$C$121,B245=2),-1,IF(OR(B245=Localisation!$C$122,B245=1),-2)))))</f>
        <v>0</v>
      </c>
      <c r="X245" s="11" t="b">
        <f>IF(OR(C245=Localisation!$C$124,C245=5),-2,IF(OR(C245=Localisation!$C$125,C245=4),-1,IF(OR(C245=Localisation!$C$126,C245=3),0,IF(OR(C245=Localisation!$C$127,C245=2),2,IF(OR(C245=Localisation!$C$128,C245=1),4)))))</f>
        <v>0</v>
      </c>
      <c r="Y245" s="11" t="b">
        <f>IF(OR(D245=Localisation!$C$118,D245=5),4,IF(OR(D245=Localisation!$C$119,D245=4),2,IF(OR(D245=Localisation!$C$120,D245=3),0,IF(OR(D245=Localisation!$C$121,D245=2),-1,IF(OR(D245=Localisation!$C$122,D245=1),-2)))))</f>
        <v>0</v>
      </c>
      <c r="Z245" s="11" t="b">
        <f>IF(OR(E245=Localisation!$C$124,E245=5),-2,IF(OR(E245=Localisation!$C$125,E245=4),-1,IF(OR(E245=Localisation!$C$126,E245=3),0,IF(OR(E245=Localisation!$C$127,E245=2),2,IF(OR(E245=Localisation!$C$128,E245=1),4)))))</f>
        <v>0</v>
      </c>
      <c r="AA245" s="11" t="b">
        <f>IF(OR(F245=Localisation!$C$118,F245=5),4,IF(OR(F245=Localisation!$C$119,F245=4),2,IF(OR(F245=Localisation!$C$120,F245=3),0,IF(OR(F245=Localisation!$C$121,F245=2),-1,IF(OR(F245=Localisation!$C$122,F245=1),-2)))))</f>
        <v>0</v>
      </c>
      <c r="AB245" s="11" t="b">
        <f>IF(OR(G245=Localisation!$C$124,G245=5),-2,IF(OR(G245=Localisation!$C$125,G245=4),-1,IF(OR(G245=Localisation!$C$126,G245=3),0,IF(OR(G245=Localisation!$C$127,G245=2),2,IF(OR(G245=Localisation!$C$128,G245=1),4)))))</f>
        <v>0</v>
      </c>
      <c r="AC245" s="11" t="b">
        <f>IF(OR(H245=Localisation!$C$118,H245=5),4,IF(OR(H245=Localisation!$C$119,H245=4),2,IF(OR(H245=Localisation!$C$120,H245=3),0,IF(OR(H245=Localisation!$C$121,H245=2),-1,IF(OR(H245=Localisation!$C$122,H245=1),-2)))))</f>
        <v>0</v>
      </c>
      <c r="AD245" s="11" t="b">
        <f>IF(OR(I245=Localisation!$C$124,I245=5),-2,IF(OR(I245=Localisation!$C$125,I245=4),-1,IF(OR(I245=Localisation!$C$126,I245=3),0,IF(OR(I245=Localisation!$C$127,I245=2),2,IF(OR(I245=Localisation!$C$128,I245=1),4)))))</f>
        <v>0</v>
      </c>
      <c r="AE245" s="11" t="b">
        <f>IF(OR(J245=Localisation!$C$118,J245=5),4,IF(OR(J245=Localisation!$C$119,J245=4),2,IF(OR(J245=Localisation!$C$120,J245=3),0,IF(OR(J245=Localisation!$C$121,J245=2),-1,IF(OR(J245=Localisation!$C$122,J245=1),-2)))))</f>
        <v>0</v>
      </c>
      <c r="AF245" s="11" t="b">
        <f>IF(OR(K245=Localisation!$C$124,K245=5),-2,IF(OR(K245=Localisation!$C$125,K245=4),-1,IF(OR(K245=Localisation!$C$126,K245=3),0,IF(OR(K245=Localisation!$C$127,K245=2),2,IF(OR(K245=Localisation!$C$128,K245=1),4)))))</f>
        <v>0</v>
      </c>
      <c r="AG245" s="11" t="b">
        <f>IF(OR(L245=Localisation!$C$118,L245=5),4,IF(OR(L245=Localisation!$C$119,L245=4),2,IF(OR(L245=Localisation!$C$120,L245=3),0,IF(OR(L245=Localisation!$C$121,L245=2),-1,IF(OR(L245=Localisation!$C$122,L245=1),-2)))))</f>
        <v>0</v>
      </c>
      <c r="AH245" s="11" t="b">
        <f>IF(OR(M245=Localisation!$C$124,M245=5),-2,IF(OR(M245=Localisation!$C$125,M245=4),-1,IF(OR(M245=Localisation!$C$126,M245=3),0,IF(OR(M245=Localisation!$C$127,M245=2),2,IF(OR(M245=Localisation!$C$128,M245=1),4)))))</f>
        <v>0</v>
      </c>
      <c r="AI245" s="11" t="b">
        <f>IF(OR(N245=Localisation!$C$118,N245=5),4,IF(OR(N245=Localisation!$C$119,N245=4),2,IF(OR(N245=Localisation!$C$120,N245=3),0,IF(OR(N245=Localisation!$C$121,N245=2),-1,IF(OR(N245=Localisation!$C$122,N245=1),-2)))))</f>
        <v>0</v>
      </c>
      <c r="AJ245" s="11" t="b">
        <f>IF(OR(O245=Localisation!$C$124,O245=5),-2,IF(OR(O245=Localisation!$C$125,O245=4),-1,IF(OR(O245=Localisation!$C$126,O245=3),0,IF(OR(O245=Localisation!$C$127,O245=2),2,IF(OR(O245=Localisation!$C$128,O245=1),4)))))</f>
        <v>0</v>
      </c>
      <c r="AK245" s="11" t="b">
        <f>IF(OR(P245=Localisation!$C$118,P245=5),4,IF(OR(P245=Localisation!$C$119,P245=4),2,IF(OR(P245=Localisation!$C$120,P245=3),0,IF(OR(P245=Localisation!$C$121,P245=2),-1,IF(OR(P245=Localisation!$C$122,P245=1),-2)))))</f>
        <v>0</v>
      </c>
      <c r="AL245" s="11" t="b">
        <f>IF(OR(Q245=Localisation!$C$124,Q245=5),-2,IF(OR(Q245=Localisation!$C$125,Q245=4),-1,IF(OR(Q245=Localisation!$C$126,Q245=3),0,IF(OR(Q245=Localisation!$C$127,Q245=2),2,IF(OR(Q245=Localisation!$C$128,Q245=1),4)))))</f>
        <v>0</v>
      </c>
      <c r="AM245" s="11" t="b">
        <f>IF(OR(R245=Localisation!$C$118,R245=5),4,IF(OR(R245=Localisation!$C$119,R245=4),2,IF(OR(R245=Localisation!$C$120,R245=3),0,IF(OR(R245=Localisation!$C$121,R245=2),-1,IF(OR(R245=Localisation!$C$122,R245=1),-2)))))</f>
        <v>0</v>
      </c>
      <c r="AN245" s="11" t="b">
        <f>IF(OR(S245=Localisation!$C$124,S245=5),-2,IF(OR(S245=Localisation!$C$125,S245=4),-1,IF(OR(S245=Localisation!$C$126,S245=3),0,IF(OR(S245=Localisation!$C$127,S245=2),2,IF(OR(S245=Localisation!$C$128,S245=1),4)))))</f>
        <v>0</v>
      </c>
      <c r="AO245" s="11" t="b">
        <f>IF(OR(T245=Localisation!$C$118,T245=5),4,IF(OR(T245=Localisation!$C$119,T245=4),2,IF(OR(T245=Localisation!$C$120,T245=3),0,IF(OR(T245=Localisation!$C$121,T245=2),-1,IF(OR(T245=Localisation!$C$122,T245=1),-2)))))</f>
        <v>0</v>
      </c>
      <c r="AP245" s="11" t="b">
        <f>IF(OR(U245=Localisation!$C$124,U245=5),-2,IF(OR(U245=Localisation!$C$125,U245=4),-1,IF(OR(U245=Localisation!$C$126,U245=3),0,IF(OR(U245=Localisation!$C$127,U245=2),2,IF(OR(U245=Localisation!$C$128,U245=1),4)))))</f>
        <v>0</v>
      </c>
      <c r="AR245" s="11" t="str">
        <f t="shared" si="67"/>
        <v>ЛОЖЬЛОЖЬ</v>
      </c>
      <c r="AS245" s="11" t="str">
        <f t="shared" si="68"/>
        <v>ЛОЖЬЛОЖЬ</v>
      </c>
      <c r="AT245" s="11" t="str">
        <f t="shared" si="69"/>
        <v>ЛОЖЬЛОЖЬ</v>
      </c>
      <c r="AU245" s="11" t="str">
        <f t="shared" si="70"/>
        <v>ЛОЖЬЛОЖЬ</v>
      </c>
      <c r="AV245" s="11" t="str">
        <f t="shared" si="71"/>
        <v>ЛОЖЬЛОЖЬ</v>
      </c>
      <c r="AW245" s="11" t="str">
        <f t="shared" si="72"/>
        <v>ЛОЖЬЛОЖЬ</v>
      </c>
      <c r="AX245" s="11" t="str">
        <f t="shared" si="73"/>
        <v>ЛОЖЬЛОЖЬ</v>
      </c>
      <c r="AY245" s="11" t="str">
        <f t="shared" si="74"/>
        <v>ЛОЖЬЛОЖЬ</v>
      </c>
      <c r="AZ245" s="11" t="str">
        <f t="shared" si="75"/>
        <v>ЛОЖЬЛОЖЬ</v>
      </c>
      <c r="BA245" s="11" t="str">
        <f t="shared" si="76"/>
        <v>ЛОЖЬЛОЖЬ</v>
      </c>
      <c r="BC245" s="11" t="str">
        <f t="shared" si="77"/>
        <v/>
      </c>
      <c r="BD245" s="11" t="str">
        <f t="shared" si="78"/>
        <v/>
      </c>
      <c r="BE245" s="11" t="str">
        <f t="shared" si="79"/>
        <v/>
      </c>
      <c r="BF245" s="11" t="str">
        <f t="shared" si="80"/>
        <v/>
      </c>
      <c r="BG245" s="11" t="str">
        <f t="shared" si="81"/>
        <v/>
      </c>
      <c r="BH245" s="11" t="str">
        <f t="shared" si="82"/>
        <v/>
      </c>
      <c r="BI245" s="11" t="str">
        <f t="shared" si="83"/>
        <v/>
      </c>
      <c r="BJ245" s="11" t="str">
        <f t="shared" si="84"/>
        <v/>
      </c>
      <c r="BK245" s="11" t="str">
        <f t="shared" si="85"/>
        <v/>
      </c>
      <c r="BL245" s="11" t="str">
        <f t="shared" si="86"/>
        <v/>
      </c>
    </row>
    <row r="246" spans="23:64" x14ac:dyDescent="0.3">
      <c r="W246" s="11" t="b">
        <f>IF(OR(B246=Localisation!$C$118,B246=5),4,IF(OR(B246=Localisation!$C$119,B246=4),2,IF(OR(B246=Localisation!$C$120,B246=3),0,IF(OR(B246=Localisation!$C$121,B246=2),-1,IF(OR(B246=Localisation!$C$122,B246=1),-2)))))</f>
        <v>0</v>
      </c>
      <c r="X246" s="11" t="b">
        <f>IF(OR(C246=Localisation!$C$124,C246=5),-2,IF(OR(C246=Localisation!$C$125,C246=4),-1,IF(OR(C246=Localisation!$C$126,C246=3),0,IF(OR(C246=Localisation!$C$127,C246=2),2,IF(OR(C246=Localisation!$C$128,C246=1),4)))))</f>
        <v>0</v>
      </c>
      <c r="Y246" s="11" t="b">
        <f>IF(OR(D246=Localisation!$C$118,D246=5),4,IF(OR(D246=Localisation!$C$119,D246=4),2,IF(OR(D246=Localisation!$C$120,D246=3),0,IF(OR(D246=Localisation!$C$121,D246=2),-1,IF(OR(D246=Localisation!$C$122,D246=1),-2)))))</f>
        <v>0</v>
      </c>
      <c r="Z246" s="11" t="b">
        <f>IF(OR(E246=Localisation!$C$124,E246=5),-2,IF(OR(E246=Localisation!$C$125,E246=4),-1,IF(OR(E246=Localisation!$C$126,E246=3),0,IF(OR(E246=Localisation!$C$127,E246=2),2,IF(OR(E246=Localisation!$C$128,E246=1),4)))))</f>
        <v>0</v>
      </c>
      <c r="AA246" s="11" t="b">
        <f>IF(OR(F246=Localisation!$C$118,F246=5),4,IF(OR(F246=Localisation!$C$119,F246=4),2,IF(OR(F246=Localisation!$C$120,F246=3),0,IF(OR(F246=Localisation!$C$121,F246=2),-1,IF(OR(F246=Localisation!$C$122,F246=1),-2)))))</f>
        <v>0</v>
      </c>
      <c r="AB246" s="11" t="b">
        <f>IF(OR(G246=Localisation!$C$124,G246=5),-2,IF(OR(G246=Localisation!$C$125,G246=4),-1,IF(OR(G246=Localisation!$C$126,G246=3),0,IF(OR(G246=Localisation!$C$127,G246=2),2,IF(OR(G246=Localisation!$C$128,G246=1),4)))))</f>
        <v>0</v>
      </c>
      <c r="AC246" s="11" t="b">
        <f>IF(OR(H246=Localisation!$C$118,H246=5),4,IF(OR(H246=Localisation!$C$119,H246=4),2,IF(OR(H246=Localisation!$C$120,H246=3),0,IF(OR(H246=Localisation!$C$121,H246=2),-1,IF(OR(H246=Localisation!$C$122,H246=1),-2)))))</f>
        <v>0</v>
      </c>
      <c r="AD246" s="11" t="b">
        <f>IF(OR(I246=Localisation!$C$124,I246=5),-2,IF(OR(I246=Localisation!$C$125,I246=4),-1,IF(OR(I246=Localisation!$C$126,I246=3),0,IF(OR(I246=Localisation!$C$127,I246=2),2,IF(OR(I246=Localisation!$C$128,I246=1),4)))))</f>
        <v>0</v>
      </c>
      <c r="AE246" s="11" t="b">
        <f>IF(OR(J246=Localisation!$C$118,J246=5),4,IF(OR(J246=Localisation!$C$119,J246=4),2,IF(OR(J246=Localisation!$C$120,J246=3),0,IF(OR(J246=Localisation!$C$121,J246=2),-1,IF(OR(J246=Localisation!$C$122,J246=1),-2)))))</f>
        <v>0</v>
      </c>
      <c r="AF246" s="11" t="b">
        <f>IF(OR(K246=Localisation!$C$124,K246=5),-2,IF(OR(K246=Localisation!$C$125,K246=4),-1,IF(OR(K246=Localisation!$C$126,K246=3),0,IF(OR(K246=Localisation!$C$127,K246=2),2,IF(OR(K246=Localisation!$C$128,K246=1),4)))))</f>
        <v>0</v>
      </c>
      <c r="AG246" s="11" t="b">
        <f>IF(OR(L246=Localisation!$C$118,L246=5),4,IF(OR(L246=Localisation!$C$119,L246=4),2,IF(OR(L246=Localisation!$C$120,L246=3),0,IF(OR(L246=Localisation!$C$121,L246=2),-1,IF(OR(L246=Localisation!$C$122,L246=1),-2)))))</f>
        <v>0</v>
      </c>
      <c r="AH246" s="11" t="b">
        <f>IF(OR(M246=Localisation!$C$124,M246=5),-2,IF(OR(M246=Localisation!$C$125,M246=4),-1,IF(OR(M246=Localisation!$C$126,M246=3),0,IF(OR(M246=Localisation!$C$127,M246=2),2,IF(OR(M246=Localisation!$C$128,M246=1),4)))))</f>
        <v>0</v>
      </c>
      <c r="AI246" s="11" t="b">
        <f>IF(OR(N246=Localisation!$C$118,N246=5),4,IF(OR(N246=Localisation!$C$119,N246=4),2,IF(OR(N246=Localisation!$C$120,N246=3),0,IF(OR(N246=Localisation!$C$121,N246=2),-1,IF(OR(N246=Localisation!$C$122,N246=1),-2)))))</f>
        <v>0</v>
      </c>
      <c r="AJ246" s="11" t="b">
        <f>IF(OR(O246=Localisation!$C$124,O246=5),-2,IF(OR(O246=Localisation!$C$125,O246=4),-1,IF(OR(O246=Localisation!$C$126,O246=3),0,IF(OR(O246=Localisation!$C$127,O246=2),2,IF(OR(O246=Localisation!$C$128,O246=1),4)))))</f>
        <v>0</v>
      </c>
      <c r="AK246" s="11" t="b">
        <f>IF(OR(P246=Localisation!$C$118,P246=5),4,IF(OR(P246=Localisation!$C$119,P246=4),2,IF(OR(P246=Localisation!$C$120,P246=3),0,IF(OR(P246=Localisation!$C$121,P246=2),-1,IF(OR(P246=Localisation!$C$122,P246=1),-2)))))</f>
        <v>0</v>
      </c>
      <c r="AL246" s="11" t="b">
        <f>IF(OR(Q246=Localisation!$C$124,Q246=5),-2,IF(OR(Q246=Localisation!$C$125,Q246=4),-1,IF(OR(Q246=Localisation!$C$126,Q246=3),0,IF(OR(Q246=Localisation!$C$127,Q246=2),2,IF(OR(Q246=Localisation!$C$128,Q246=1),4)))))</f>
        <v>0</v>
      </c>
      <c r="AM246" s="11" t="b">
        <f>IF(OR(R246=Localisation!$C$118,R246=5),4,IF(OR(R246=Localisation!$C$119,R246=4),2,IF(OR(R246=Localisation!$C$120,R246=3),0,IF(OR(R246=Localisation!$C$121,R246=2),-1,IF(OR(R246=Localisation!$C$122,R246=1),-2)))))</f>
        <v>0</v>
      </c>
      <c r="AN246" s="11" t="b">
        <f>IF(OR(S246=Localisation!$C$124,S246=5),-2,IF(OR(S246=Localisation!$C$125,S246=4),-1,IF(OR(S246=Localisation!$C$126,S246=3),0,IF(OR(S246=Localisation!$C$127,S246=2),2,IF(OR(S246=Localisation!$C$128,S246=1),4)))))</f>
        <v>0</v>
      </c>
      <c r="AO246" s="11" t="b">
        <f>IF(OR(T246=Localisation!$C$118,T246=5),4,IF(OR(T246=Localisation!$C$119,T246=4),2,IF(OR(T246=Localisation!$C$120,T246=3),0,IF(OR(T246=Localisation!$C$121,T246=2),-1,IF(OR(T246=Localisation!$C$122,T246=1),-2)))))</f>
        <v>0</v>
      </c>
      <c r="AP246" s="11" t="b">
        <f>IF(OR(U246=Localisation!$C$124,U246=5),-2,IF(OR(U246=Localisation!$C$125,U246=4),-1,IF(OR(U246=Localisation!$C$126,U246=3),0,IF(OR(U246=Localisation!$C$127,U246=2),2,IF(OR(U246=Localisation!$C$128,U246=1),4)))))</f>
        <v>0</v>
      </c>
      <c r="AR246" s="11" t="str">
        <f t="shared" si="67"/>
        <v>ЛОЖЬЛОЖЬ</v>
      </c>
      <c r="AS246" s="11" t="str">
        <f t="shared" si="68"/>
        <v>ЛОЖЬЛОЖЬ</v>
      </c>
      <c r="AT246" s="11" t="str">
        <f t="shared" si="69"/>
        <v>ЛОЖЬЛОЖЬ</v>
      </c>
      <c r="AU246" s="11" t="str">
        <f t="shared" si="70"/>
        <v>ЛОЖЬЛОЖЬ</v>
      </c>
      <c r="AV246" s="11" t="str">
        <f t="shared" si="71"/>
        <v>ЛОЖЬЛОЖЬ</v>
      </c>
      <c r="AW246" s="11" t="str">
        <f t="shared" si="72"/>
        <v>ЛОЖЬЛОЖЬ</v>
      </c>
      <c r="AX246" s="11" t="str">
        <f t="shared" si="73"/>
        <v>ЛОЖЬЛОЖЬ</v>
      </c>
      <c r="AY246" s="11" t="str">
        <f t="shared" si="74"/>
        <v>ЛОЖЬЛОЖЬ</v>
      </c>
      <c r="AZ246" s="11" t="str">
        <f t="shared" si="75"/>
        <v>ЛОЖЬЛОЖЬ</v>
      </c>
      <c r="BA246" s="11" t="str">
        <f t="shared" si="76"/>
        <v>ЛОЖЬЛОЖЬ</v>
      </c>
      <c r="BC246" s="11" t="str">
        <f t="shared" si="77"/>
        <v/>
      </c>
      <c r="BD246" s="11" t="str">
        <f t="shared" si="78"/>
        <v/>
      </c>
      <c r="BE246" s="11" t="str">
        <f t="shared" si="79"/>
        <v/>
      </c>
      <c r="BF246" s="11" t="str">
        <f t="shared" si="80"/>
        <v/>
      </c>
      <c r="BG246" s="11" t="str">
        <f t="shared" si="81"/>
        <v/>
      </c>
      <c r="BH246" s="11" t="str">
        <f t="shared" si="82"/>
        <v/>
      </c>
      <c r="BI246" s="11" t="str">
        <f t="shared" si="83"/>
        <v/>
      </c>
      <c r="BJ246" s="11" t="str">
        <f t="shared" si="84"/>
        <v/>
      </c>
      <c r="BK246" s="11" t="str">
        <f t="shared" si="85"/>
        <v/>
      </c>
      <c r="BL246" s="11" t="str">
        <f t="shared" si="86"/>
        <v/>
      </c>
    </row>
    <row r="247" spans="23:64" x14ac:dyDescent="0.3">
      <c r="W247" s="11" t="b">
        <f>IF(OR(B247=Localisation!$C$118,B247=5),4,IF(OR(B247=Localisation!$C$119,B247=4),2,IF(OR(B247=Localisation!$C$120,B247=3),0,IF(OR(B247=Localisation!$C$121,B247=2),-1,IF(OR(B247=Localisation!$C$122,B247=1),-2)))))</f>
        <v>0</v>
      </c>
      <c r="X247" s="11" t="b">
        <f>IF(OR(C247=Localisation!$C$124,C247=5),-2,IF(OR(C247=Localisation!$C$125,C247=4),-1,IF(OR(C247=Localisation!$C$126,C247=3),0,IF(OR(C247=Localisation!$C$127,C247=2),2,IF(OR(C247=Localisation!$C$128,C247=1),4)))))</f>
        <v>0</v>
      </c>
      <c r="Y247" s="11" t="b">
        <f>IF(OR(D247=Localisation!$C$118,D247=5),4,IF(OR(D247=Localisation!$C$119,D247=4),2,IF(OR(D247=Localisation!$C$120,D247=3),0,IF(OR(D247=Localisation!$C$121,D247=2),-1,IF(OR(D247=Localisation!$C$122,D247=1),-2)))))</f>
        <v>0</v>
      </c>
      <c r="Z247" s="11" t="b">
        <f>IF(OR(E247=Localisation!$C$124,E247=5),-2,IF(OR(E247=Localisation!$C$125,E247=4),-1,IF(OR(E247=Localisation!$C$126,E247=3),0,IF(OR(E247=Localisation!$C$127,E247=2),2,IF(OR(E247=Localisation!$C$128,E247=1),4)))))</f>
        <v>0</v>
      </c>
      <c r="AA247" s="11" t="b">
        <f>IF(OR(F247=Localisation!$C$118,F247=5),4,IF(OR(F247=Localisation!$C$119,F247=4),2,IF(OR(F247=Localisation!$C$120,F247=3),0,IF(OR(F247=Localisation!$C$121,F247=2),-1,IF(OR(F247=Localisation!$C$122,F247=1),-2)))))</f>
        <v>0</v>
      </c>
      <c r="AB247" s="11" t="b">
        <f>IF(OR(G247=Localisation!$C$124,G247=5),-2,IF(OR(G247=Localisation!$C$125,G247=4),-1,IF(OR(G247=Localisation!$C$126,G247=3),0,IF(OR(G247=Localisation!$C$127,G247=2),2,IF(OR(G247=Localisation!$C$128,G247=1),4)))))</f>
        <v>0</v>
      </c>
      <c r="AC247" s="11" t="b">
        <f>IF(OR(H247=Localisation!$C$118,H247=5),4,IF(OR(H247=Localisation!$C$119,H247=4),2,IF(OR(H247=Localisation!$C$120,H247=3),0,IF(OR(H247=Localisation!$C$121,H247=2),-1,IF(OR(H247=Localisation!$C$122,H247=1),-2)))))</f>
        <v>0</v>
      </c>
      <c r="AD247" s="11" t="b">
        <f>IF(OR(I247=Localisation!$C$124,I247=5),-2,IF(OR(I247=Localisation!$C$125,I247=4),-1,IF(OR(I247=Localisation!$C$126,I247=3),0,IF(OR(I247=Localisation!$C$127,I247=2),2,IF(OR(I247=Localisation!$C$128,I247=1),4)))))</f>
        <v>0</v>
      </c>
      <c r="AE247" s="11" t="b">
        <f>IF(OR(J247=Localisation!$C$118,J247=5),4,IF(OR(J247=Localisation!$C$119,J247=4),2,IF(OR(J247=Localisation!$C$120,J247=3),0,IF(OR(J247=Localisation!$C$121,J247=2),-1,IF(OR(J247=Localisation!$C$122,J247=1),-2)))))</f>
        <v>0</v>
      </c>
      <c r="AF247" s="11" t="b">
        <f>IF(OR(K247=Localisation!$C$124,K247=5),-2,IF(OR(K247=Localisation!$C$125,K247=4),-1,IF(OR(K247=Localisation!$C$126,K247=3),0,IF(OR(K247=Localisation!$C$127,K247=2),2,IF(OR(K247=Localisation!$C$128,K247=1),4)))))</f>
        <v>0</v>
      </c>
      <c r="AG247" s="11" t="b">
        <f>IF(OR(L247=Localisation!$C$118,L247=5),4,IF(OR(L247=Localisation!$C$119,L247=4),2,IF(OR(L247=Localisation!$C$120,L247=3),0,IF(OR(L247=Localisation!$C$121,L247=2),-1,IF(OR(L247=Localisation!$C$122,L247=1),-2)))))</f>
        <v>0</v>
      </c>
      <c r="AH247" s="11" t="b">
        <f>IF(OR(M247=Localisation!$C$124,M247=5),-2,IF(OR(M247=Localisation!$C$125,M247=4),-1,IF(OR(M247=Localisation!$C$126,M247=3),0,IF(OR(M247=Localisation!$C$127,M247=2),2,IF(OR(M247=Localisation!$C$128,M247=1),4)))))</f>
        <v>0</v>
      </c>
      <c r="AI247" s="11" t="b">
        <f>IF(OR(N247=Localisation!$C$118,N247=5),4,IF(OR(N247=Localisation!$C$119,N247=4),2,IF(OR(N247=Localisation!$C$120,N247=3),0,IF(OR(N247=Localisation!$C$121,N247=2),-1,IF(OR(N247=Localisation!$C$122,N247=1),-2)))))</f>
        <v>0</v>
      </c>
      <c r="AJ247" s="11" t="b">
        <f>IF(OR(O247=Localisation!$C$124,O247=5),-2,IF(OR(O247=Localisation!$C$125,O247=4),-1,IF(OR(O247=Localisation!$C$126,O247=3),0,IF(OR(O247=Localisation!$C$127,O247=2),2,IF(OR(O247=Localisation!$C$128,O247=1),4)))))</f>
        <v>0</v>
      </c>
      <c r="AK247" s="11" t="b">
        <f>IF(OR(P247=Localisation!$C$118,P247=5),4,IF(OR(P247=Localisation!$C$119,P247=4),2,IF(OR(P247=Localisation!$C$120,P247=3),0,IF(OR(P247=Localisation!$C$121,P247=2),-1,IF(OR(P247=Localisation!$C$122,P247=1),-2)))))</f>
        <v>0</v>
      </c>
      <c r="AL247" s="11" t="b">
        <f>IF(OR(Q247=Localisation!$C$124,Q247=5),-2,IF(OR(Q247=Localisation!$C$125,Q247=4),-1,IF(OR(Q247=Localisation!$C$126,Q247=3),0,IF(OR(Q247=Localisation!$C$127,Q247=2),2,IF(OR(Q247=Localisation!$C$128,Q247=1),4)))))</f>
        <v>0</v>
      </c>
      <c r="AM247" s="11" t="b">
        <f>IF(OR(R247=Localisation!$C$118,R247=5),4,IF(OR(R247=Localisation!$C$119,R247=4),2,IF(OR(R247=Localisation!$C$120,R247=3),0,IF(OR(R247=Localisation!$C$121,R247=2),-1,IF(OR(R247=Localisation!$C$122,R247=1),-2)))))</f>
        <v>0</v>
      </c>
      <c r="AN247" s="11" t="b">
        <f>IF(OR(S247=Localisation!$C$124,S247=5),-2,IF(OR(S247=Localisation!$C$125,S247=4),-1,IF(OR(S247=Localisation!$C$126,S247=3),0,IF(OR(S247=Localisation!$C$127,S247=2),2,IF(OR(S247=Localisation!$C$128,S247=1),4)))))</f>
        <v>0</v>
      </c>
      <c r="AO247" s="11" t="b">
        <f>IF(OR(T247=Localisation!$C$118,T247=5),4,IF(OR(T247=Localisation!$C$119,T247=4),2,IF(OR(T247=Localisation!$C$120,T247=3),0,IF(OR(T247=Localisation!$C$121,T247=2),-1,IF(OR(T247=Localisation!$C$122,T247=1),-2)))))</f>
        <v>0</v>
      </c>
      <c r="AP247" s="11" t="b">
        <f>IF(OR(U247=Localisation!$C$124,U247=5),-2,IF(OR(U247=Localisation!$C$125,U247=4),-1,IF(OR(U247=Localisation!$C$126,U247=3),0,IF(OR(U247=Localisation!$C$127,U247=2),2,IF(OR(U247=Localisation!$C$128,U247=1),4)))))</f>
        <v>0</v>
      </c>
      <c r="AR247" s="11" t="str">
        <f t="shared" si="67"/>
        <v>ЛОЖЬЛОЖЬ</v>
      </c>
      <c r="AS247" s="11" t="str">
        <f t="shared" si="68"/>
        <v>ЛОЖЬЛОЖЬ</v>
      </c>
      <c r="AT247" s="11" t="str">
        <f t="shared" si="69"/>
        <v>ЛОЖЬЛОЖЬ</v>
      </c>
      <c r="AU247" s="11" t="str">
        <f t="shared" si="70"/>
        <v>ЛОЖЬЛОЖЬ</v>
      </c>
      <c r="AV247" s="11" t="str">
        <f t="shared" si="71"/>
        <v>ЛОЖЬЛОЖЬ</v>
      </c>
      <c r="AW247" s="11" t="str">
        <f t="shared" si="72"/>
        <v>ЛОЖЬЛОЖЬ</v>
      </c>
      <c r="AX247" s="11" t="str">
        <f t="shared" si="73"/>
        <v>ЛОЖЬЛОЖЬ</v>
      </c>
      <c r="AY247" s="11" t="str">
        <f t="shared" si="74"/>
        <v>ЛОЖЬЛОЖЬ</v>
      </c>
      <c r="AZ247" s="11" t="str">
        <f t="shared" si="75"/>
        <v>ЛОЖЬЛОЖЬ</v>
      </c>
      <c r="BA247" s="11" t="str">
        <f t="shared" si="76"/>
        <v>ЛОЖЬЛОЖЬ</v>
      </c>
      <c r="BC247" s="11" t="str">
        <f t="shared" si="77"/>
        <v/>
      </c>
      <c r="BD247" s="11" t="str">
        <f t="shared" si="78"/>
        <v/>
      </c>
      <c r="BE247" s="11" t="str">
        <f t="shared" si="79"/>
        <v/>
      </c>
      <c r="BF247" s="11" t="str">
        <f t="shared" si="80"/>
        <v/>
      </c>
      <c r="BG247" s="11" t="str">
        <f t="shared" si="81"/>
        <v/>
      </c>
      <c r="BH247" s="11" t="str">
        <f t="shared" si="82"/>
        <v/>
      </c>
      <c r="BI247" s="11" t="str">
        <f t="shared" si="83"/>
        <v/>
      </c>
      <c r="BJ247" s="11" t="str">
        <f t="shared" si="84"/>
        <v/>
      </c>
      <c r="BK247" s="11" t="str">
        <f t="shared" si="85"/>
        <v/>
      </c>
      <c r="BL247" s="11" t="str">
        <f t="shared" si="86"/>
        <v/>
      </c>
    </row>
    <row r="248" spans="23:64" x14ac:dyDescent="0.3">
      <c r="W248" s="11" t="b">
        <f>IF(OR(B248=Localisation!$C$118,B248=5),4,IF(OR(B248=Localisation!$C$119,B248=4),2,IF(OR(B248=Localisation!$C$120,B248=3),0,IF(OR(B248=Localisation!$C$121,B248=2),-1,IF(OR(B248=Localisation!$C$122,B248=1),-2)))))</f>
        <v>0</v>
      </c>
      <c r="X248" s="11" t="b">
        <f>IF(OR(C248=Localisation!$C$124,C248=5),-2,IF(OR(C248=Localisation!$C$125,C248=4),-1,IF(OR(C248=Localisation!$C$126,C248=3),0,IF(OR(C248=Localisation!$C$127,C248=2),2,IF(OR(C248=Localisation!$C$128,C248=1),4)))))</f>
        <v>0</v>
      </c>
      <c r="Y248" s="11" t="b">
        <f>IF(OR(D248=Localisation!$C$118,D248=5),4,IF(OR(D248=Localisation!$C$119,D248=4),2,IF(OR(D248=Localisation!$C$120,D248=3),0,IF(OR(D248=Localisation!$C$121,D248=2),-1,IF(OR(D248=Localisation!$C$122,D248=1),-2)))))</f>
        <v>0</v>
      </c>
      <c r="Z248" s="11" t="b">
        <f>IF(OR(E248=Localisation!$C$124,E248=5),-2,IF(OR(E248=Localisation!$C$125,E248=4),-1,IF(OR(E248=Localisation!$C$126,E248=3),0,IF(OR(E248=Localisation!$C$127,E248=2),2,IF(OR(E248=Localisation!$C$128,E248=1),4)))))</f>
        <v>0</v>
      </c>
      <c r="AA248" s="11" t="b">
        <f>IF(OR(F248=Localisation!$C$118,F248=5),4,IF(OR(F248=Localisation!$C$119,F248=4),2,IF(OR(F248=Localisation!$C$120,F248=3),0,IF(OR(F248=Localisation!$C$121,F248=2),-1,IF(OR(F248=Localisation!$C$122,F248=1),-2)))))</f>
        <v>0</v>
      </c>
      <c r="AB248" s="11" t="b">
        <f>IF(OR(G248=Localisation!$C$124,G248=5),-2,IF(OR(G248=Localisation!$C$125,G248=4),-1,IF(OR(G248=Localisation!$C$126,G248=3),0,IF(OR(G248=Localisation!$C$127,G248=2),2,IF(OR(G248=Localisation!$C$128,G248=1),4)))))</f>
        <v>0</v>
      </c>
      <c r="AC248" s="11" t="b">
        <f>IF(OR(H248=Localisation!$C$118,H248=5),4,IF(OR(H248=Localisation!$C$119,H248=4),2,IF(OR(H248=Localisation!$C$120,H248=3),0,IF(OR(H248=Localisation!$C$121,H248=2),-1,IF(OR(H248=Localisation!$C$122,H248=1),-2)))))</f>
        <v>0</v>
      </c>
      <c r="AD248" s="11" t="b">
        <f>IF(OR(I248=Localisation!$C$124,I248=5),-2,IF(OR(I248=Localisation!$C$125,I248=4),-1,IF(OR(I248=Localisation!$C$126,I248=3),0,IF(OR(I248=Localisation!$C$127,I248=2),2,IF(OR(I248=Localisation!$C$128,I248=1),4)))))</f>
        <v>0</v>
      </c>
      <c r="AE248" s="11" t="b">
        <f>IF(OR(J248=Localisation!$C$118,J248=5),4,IF(OR(J248=Localisation!$C$119,J248=4),2,IF(OR(J248=Localisation!$C$120,J248=3),0,IF(OR(J248=Localisation!$C$121,J248=2),-1,IF(OR(J248=Localisation!$C$122,J248=1),-2)))))</f>
        <v>0</v>
      </c>
      <c r="AF248" s="11" t="b">
        <f>IF(OR(K248=Localisation!$C$124,K248=5),-2,IF(OR(K248=Localisation!$C$125,K248=4),-1,IF(OR(K248=Localisation!$C$126,K248=3),0,IF(OR(K248=Localisation!$C$127,K248=2),2,IF(OR(K248=Localisation!$C$128,K248=1),4)))))</f>
        <v>0</v>
      </c>
      <c r="AG248" s="11" t="b">
        <f>IF(OR(L248=Localisation!$C$118,L248=5),4,IF(OR(L248=Localisation!$C$119,L248=4),2,IF(OR(L248=Localisation!$C$120,L248=3),0,IF(OR(L248=Localisation!$C$121,L248=2),-1,IF(OR(L248=Localisation!$C$122,L248=1),-2)))))</f>
        <v>0</v>
      </c>
      <c r="AH248" s="11" t="b">
        <f>IF(OR(M248=Localisation!$C$124,M248=5),-2,IF(OR(M248=Localisation!$C$125,M248=4),-1,IF(OR(M248=Localisation!$C$126,M248=3),0,IF(OR(M248=Localisation!$C$127,M248=2),2,IF(OR(M248=Localisation!$C$128,M248=1),4)))))</f>
        <v>0</v>
      </c>
      <c r="AI248" s="11" t="b">
        <f>IF(OR(N248=Localisation!$C$118,N248=5),4,IF(OR(N248=Localisation!$C$119,N248=4),2,IF(OR(N248=Localisation!$C$120,N248=3),0,IF(OR(N248=Localisation!$C$121,N248=2),-1,IF(OR(N248=Localisation!$C$122,N248=1),-2)))))</f>
        <v>0</v>
      </c>
      <c r="AJ248" s="11" t="b">
        <f>IF(OR(O248=Localisation!$C$124,O248=5),-2,IF(OR(O248=Localisation!$C$125,O248=4),-1,IF(OR(O248=Localisation!$C$126,O248=3),0,IF(OR(O248=Localisation!$C$127,O248=2),2,IF(OR(O248=Localisation!$C$128,O248=1),4)))))</f>
        <v>0</v>
      </c>
      <c r="AK248" s="11" t="b">
        <f>IF(OR(P248=Localisation!$C$118,P248=5),4,IF(OR(P248=Localisation!$C$119,P248=4),2,IF(OR(P248=Localisation!$C$120,P248=3),0,IF(OR(P248=Localisation!$C$121,P248=2),-1,IF(OR(P248=Localisation!$C$122,P248=1),-2)))))</f>
        <v>0</v>
      </c>
      <c r="AL248" s="11" t="b">
        <f>IF(OR(Q248=Localisation!$C$124,Q248=5),-2,IF(OR(Q248=Localisation!$C$125,Q248=4),-1,IF(OR(Q248=Localisation!$C$126,Q248=3),0,IF(OR(Q248=Localisation!$C$127,Q248=2),2,IF(OR(Q248=Localisation!$C$128,Q248=1),4)))))</f>
        <v>0</v>
      </c>
      <c r="AM248" s="11" t="b">
        <f>IF(OR(R248=Localisation!$C$118,R248=5),4,IF(OR(R248=Localisation!$C$119,R248=4),2,IF(OR(R248=Localisation!$C$120,R248=3),0,IF(OR(R248=Localisation!$C$121,R248=2),-1,IF(OR(R248=Localisation!$C$122,R248=1),-2)))))</f>
        <v>0</v>
      </c>
      <c r="AN248" s="11" t="b">
        <f>IF(OR(S248=Localisation!$C$124,S248=5),-2,IF(OR(S248=Localisation!$C$125,S248=4),-1,IF(OR(S248=Localisation!$C$126,S248=3),0,IF(OR(S248=Localisation!$C$127,S248=2),2,IF(OR(S248=Localisation!$C$128,S248=1),4)))))</f>
        <v>0</v>
      </c>
      <c r="AO248" s="11" t="b">
        <f>IF(OR(T248=Localisation!$C$118,T248=5),4,IF(OR(T248=Localisation!$C$119,T248=4),2,IF(OR(T248=Localisation!$C$120,T248=3),0,IF(OR(T248=Localisation!$C$121,T248=2),-1,IF(OR(T248=Localisation!$C$122,T248=1),-2)))))</f>
        <v>0</v>
      </c>
      <c r="AP248" s="11" t="b">
        <f>IF(OR(U248=Localisation!$C$124,U248=5),-2,IF(OR(U248=Localisation!$C$125,U248=4),-1,IF(OR(U248=Localisation!$C$126,U248=3),0,IF(OR(U248=Localisation!$C$127,U248=2),2,IF(OR(U248=Localisation!$C$128,U248=1),4)))))</f>
        <v>0</v>
      </c>
      <c r="AR248" s="11" t="str">
        <f t="shared" si="67"/>
        <v>ЛОЖЬЛОЖЬ</v>
      </c>
      <c r="AS248" s="11" t="str">
        <f t="shared" si="68"/>
        <v>ЛОЖЬЛОЖЬ</v>
      </c>
      <c r="AT248" s="11" t="str">
        <f t="shared" si="69"/>
        <v>ЛОЖЬЛОЖЬ</v>
      </c>
      <c r="AU248" s="11" t="str">
        <f t="shared" si="70"/>
        <v>ЛОЖЬЛОЖЬ</v>
      </c>
      <c r="AV248" s="11" t="str">
        <f t="shared" si="71"/>
        <v>ЛОЖЬЛОЖЬ</v>
      </c>
      <c r="AW248" s="11" t="str">
        <f t="shared" si="72"/>
        <v>ЛОЖЬЛОЖЬ</v>
      </c>
      <c r="AX248" s="11" t="str">
        <f t="shared" si="73"/>
        <v>ЛОЖЬЛОЖЬ</v>
      </c>
      <c r="AY248" s="11" t="str">
        <f t="shared" si="74"/>
        <v>ЛОЖЬЛОЖЬ</v>
      </c>
      <c r="AZ248" s="11" t="str">
        <f t="shared" si="75"/>
        <v>ЛОЖЬЛОЖЬ</v>
      </c>
      <c r="BA248" s="11" t="str">
        <f t="shared" si="76"/>
        <v>ЛОЖЬЛОЖЬ</v>
      </c>
      <c r="BC248" s="11" t="str">
        <f t="shared" si="77"/>
        <v/>
      </c>
      <c r="BD248" s="11" t="str">
        <f t="shared" si="78"/>
        <v/>
      </c>
      <c r="BE248" s="11" t="str">
        <f t="shared" si="79"/>
        <v/>
      </c>
      <c r="BF248" s="11" t="str">
        <f t="shared" si="80"/>
        <v/>
      </c>
      <c r="BG248" s="11" t="str">
        <f t="shared" si="81"/>
        <v/>
      </c>
      <c r="BH248" s="11" t="str">
        <f t="shared" si="82"/>
        <v/>
      </c>
      <c r="BI248" s="11" t="str">
        <f t="shared" si="83"/>
        <v/>
      </c>
      <c r="BJ248" s="11" t="str">
        <f t="shared" si="84"/>
        <v/>
      </c>
      <c r="BK248" s="11" t="str">
        <f t="shared" si="85"/>
        <v/>
      </c>
      <c r="BL248" s="11" t="str">
        <f t="shared" si="86"/>
        <v/>
      </c>
    </row>
    <row r="249" spans="23:64" x14ac:dyDescent="0.3">
      <c r="W249" s="11" t="b">
        <f>IF(OR(B249=Localisation!$C$118,B249=5),4,IF(OR(B249=Localisation!$C$119,B249=4),2,IF(OR(B249=Localisation!$C$120,B249=3),0,IF(OR(B249=Localisation!$C$121,B249=2),-1,IF(OR(B249=Localisation!$C$122,B249=1),-2)))))</f>
        <v>0</v>
      </c>
      <c r="X249" s="11" t="b">
        <f>IF(OR(C249=Localisation!$C$124,C249=5),-2,IF(OR(C249=Localisation!$C$125,C249=4),-1,IF(OR(C249=Localisation!$C$126,C249=3),0,IF(OR(C249=Localisation!$C$127,C249=2),2,IF(OR(C249=Localisation!$C$128,C249=1),4)))))</f>
        <v>0</v>
      </c>
      <c r="Y249" s="11" t="b">
        <f>IF(OR(D249=Localisation!$C$118,D249=5),4,IF(OR(D249=Localisation!$C$119,D249=4),2,IF(OR(D249=Localisation!$C$120,D249=3),0,IF(OR(D249=Localisation!$C$121,D249=2),-1,IF(OR(D249=Localisation!$C$122,D249=1),-2)))))</f>
        <v>0</v>
      </c>
      <c r="Z249" s="11" t="b">
        <f>IF(OR(E249=Localisation!$C$124,E249=5),-2,IF(OR(E249=Localisation!$C$125,E249=4),-1,IF(OR(E249=Localisation!$C$126,E249=3),0,IF(OR(E249=Localisation!$C$127,E249=2),2,IF(OR(E249=Localisation!$C$128,E249=1),4)))))</f>
        <v>0</v>
      </c>
      <c r="AA249" s="11" t="b">
        <f>IF(OR(F249=Localisation!$C$118,F249=5),4,IF(OR(F249=Localisation!$C$119,F249=4),2,IF(OR(F249=Localisation!$C$120,F249=3),0,IF(OR(F249=Localisation!$C$121,F249=2),-1,IF(OR(F249=Localisation!$C$122,F249=1),-2)))))</f>
        <v>0</v>
      </c>
      <c r="AB249" s="11" t="b">
        <f>IF(OR(G249=Localisation!$C$124,G249=5),-2,IF(OR(G249=Localisation!$C$125,G249=4),-1,IF(OR(G249=Localisation!$C$126,G249=3),0,IF(OR(G249=Localisation!$C$127,G249=2),2,IF(OR(G249=Localisation!$C$128,G249=1),4)))))</f>
        <v>0</v>
      </c>
      <c r="AC249" s="11" t="b">
        <f>IF(OR(H249=Localisation!$C$118,H249=5),4,IF(OR(H249=Localisation!$C$119,H249=4),2,IF(OR(H249=Localisation!$C$120,H249=3),0,IF(OR(H249=Localisation!$C$121,H249=2),-1,IF(OR(H249=Localisation!$C$122,H249=1),-2)))))</f>
        <v>0</v>
      </c>
      <c r="AD249" s="11" t="b">
        <f>IF(OR(I249=Localisation!$C$124,I249=5),-2,IF(OR(I249=Localisation!$C$125,I249=4),-1,IF(OR(I249=Localisation!$C$126,I249=3),0,IF(OR(I249=Localisation!$C$127,I249=2),2,IF(OR(I249=Localisation!$C$128,I249=1),4)))))</f>
        <v>0</v>
      </c>
      <c r="AE249" s="11" t="b">
        <f>IF(OR(J249=Localisation!$C$118,J249=5),4,IF(OR(J249=Localisation!$C$119,J249=4),2,IF(OR(J249=Localisation!$C$120,J249=3),0,IF(OR(J249=Localisation!$C$121,J249=2),-1,IF(OR(J249=Localisation!$C$122,J249=1),-2)))))</f>
        <v>0</v>
      </c>
      <c r="AF249" s="11" t="b">
        <f>IF(OR(K249=Localisation!$C$124,K249=5),-2,IF(OR(K249=Localisation!$C$125,K249=4),-1,IF(OR(K249=Localisation!$C$126,K249=3),0,IF(OR(K249=Localisation!$C$127,K249=2),2,IF(OR(K249=Localisation!$C$128,K249=1),4)))))</f>
        <v>0</v>
      </c>
      <c r="AG249" s="11" t="b">
        <f>IF(OR(L249=Localisation!$C$118,L249=5),4,IF(OR(L249=Localisation!$C$119,L249=4),2,IF(OR(L249=Localisation!$C$120,L249=3),0,IF(OR(L249=Localisation!$C$121,L249=2),-1,IF(OR(L249=Localisation!$C$122,L249=1),-2)))))</f>
        <v>0</v>
      </c>
      <c r="AH249" s="11" t="b">
        <f>IF(OR(M249=Localisation!$C$124,M249=5),-2,IF(OR(M249=Localisation!$C$125,M249=4),-1,IF(OR(M249=Localisation!$C$126,M249=3),0,IF(OR(M249=Localisation!$C$127,M249=2),2,IF(OR(M249=Localisation!$C$128,M249=1),4)))))</f>
        <v>0</v>
      </c>
      <c r="AI249" s="11" t="b">
        <f>IF(OR(N249=Localisation!$C$118,N249=5),4,IF(OR(N249=Localisation!$C$119,N249=4),2,IF(OR(N249=Localisation!$C$120,N249=3),0,IF(OR(N249=Localisation!$C$121,N249=2),-1,IF(OR(N249=Localisation!$C$122,N249=1),-2)))))</f>
        <v>0</v>
      </c>
      <c r="AJ249" s="11" t="b">
        <f>IF(OR(O249=Localisation!$C$124,O249=5),-2,IF(OR(O249=Localisation!$C$125,O249=4),-1,IF(OR(O249=Localisation!$C$126,O249=3),0,IF(OR(O249=Localisation!$C$127,O249=2),2,IF(OR(O249=Localisation!$C$128,O249=1),4)))))</f>
        <v>0</v>
      </c>
      <c r="AK249" s="11" t="b">
        <f>IF(OR(P249=Localisation!$C$118,P249=5),4,IF(OR(P249=Localisation!$C$119,P249=4),2,IF(OR(P249=Localisation!$C$120,P249=3),0,IF(OR(P249=Localisation!$C$121,P249=2),-1,IF(OR(P249=Localisation!$C$122,P249=1),-2)))))</f>
        <v>0</v>
      </c>
      <c r="AL249" s="11" t="b">
        <f>IF(OR(Q249=Localisation!$C$124,Q249=5),-2,IF(OR(Q249=Localisation!$C$125,Q249=4),-1,IF(OR(Q249=Localisation!$C$126,Q249=3),0,IF(OR(Q249=Localisation!$C$127,Q249=2),2,IF(OR(Q249=Localisation!$C$128,Q249=1),4)))))</f>
        <v>0</v>
      </c>
      <c r="AM249" s="11" t="b">
        <f>IF(OR(R249=Localisation!$C$118,R249=5),4,IF(OR(R249=Localisation!$C$119,R249=4),2,IF(OR(R249=Localisation!$C$120,R249=3),0,IF(OR(R249=Localisation!$C$121,R249=2),-1,IF(OR(R249=Localisation!$C$122,R249=1),-2)))))</f>
        <v>0</v>
      </c>
      <c r="AN249" s="11" t="b">
        <f>IF(OR(S249=Localisation!$C$124,S249=5),-2,IF(OR(S249=Localisation!$C$125,S249=4),-1,IF(OR(S249=Localisation!$C$126,S249=3),0,IF(OR(S249=Localisation!$C$127,S249=2),2,IF(OR(S249=Localisation!$C$128,S249=1),4)))))</f>
        <v>0</v>
      </c>
      <c r="AO249" s="11" t="b">
        <f>IF(OR(T249=Localisation!$C$118,T249=5),4,IF(OR(T249=Localisation!$C$119,T249=4),2,IF(OR(T249=Localisation!$C$120,T249=3),0,IF(OR(T249=Localisation!$C$121,T249=2),-1,IF(OR(T249=Localisation!$C$122,T249=1),-2)))))</f>
        <v>0</v>
      </c>
      <c r="AP249" s="11" t="b">
        <f>IF(OR(U249=Localisation!$C$124,U249=5),-2,IF(OR(U249=Localisation!$C$125,U249=4),-1,IF(OR(U249=Localisation!$C$126,U249=3),0,IF(OR(U249=Localisation!$C$127,U249=2),2,IF(OR(U249=Localisation!$C$128,U249=1),4)))))</f>
        <v>0</v>
      </c>
      <c r="AR249" s="11" t="str">
        <f t="shared" si="67"/>
        <v>ЛОЖЬЛОЖЬ</v>
      </c>
      <c r="AS249" s="11" t="str">
        <f t="shared" si="68"/>
        <v>ЛОЖЬЛОЖЬ</v>
      </c>
      <c r="AT249" s="11" t="str">
        <f t="shared" si="69"/>
        <v>ЛОЖЬЛОЖЬ</v>
      </c>
      <c r="AU249" s="11" t="str">
        <f t="shared" si="70"/>
        <v>ЛОЖЬЛОЖЬ</v>
      </c>
      <c r="AV249" s="11" t="str">
        <f t="shared" si="71"/>
        <v>ЛОЖЬЛОЖЬ</v>
      </c>
      <c r="AW249" s="11" t="str">
        <f t="shared" si="72"/>
        <v>ЛОЖЬЛОЖЬ</v>
      </c>
      <c r="AX249" s="11" t="str">
        <f t="shared" si="73"/>
        <v>ЛОЖЬЛОЖЬ</v>
      </c>
      <c r="AY249" s="11" t="str">
        <f t="shared" si="74"/>
        <v>ЛОЖЬЛОЖЬ</v>
      </c>
      <c r="AZ249" s="11" t="str">
        <f t="shared" si="75"/>
        <v>ЛОЖЬЛОЖЬ</v>
      </c>
      <c r="BA249" s="11" t="str">
        <f t="shared" si="76"/>
        <v>ЛОЖЬЛОЖЬ</v>
      </c>
      <c r="BC249" s="11" t="str">
        <f t="shared" si="77"/>
        <v/>
      </c>
      <c r="BD249" s="11" t="str">
        <f t="shared" si="78"/>
        <v/>
      </c>
      <c r="BE249" s="11" t="str">
        <f t="shared" si="79"/>
        <v/>
      </c>
      <c r="BF249" s="11" t="str">
        <f t="shared" si="80"/>
        <v/>
      </c>
      <c r="BG249" s="11" t="str">
        <f t="shared" si="81"/>
        <v/>
      </c>
      <c r="BH249" s="11" t="str">
        <f t="shared" si="82"/>
        <v/>
      </c>
      <c r="BI249" s="11" t="str">
        <f t="shared" si="83"/>
        <v/>
      </c>
      <c r="BJ249" s="11" t="str">
        <f t="shared" si="84"/>
        <v/>
      </c>
      <c r="BK249" s="11" t="str">
        <f t="shared" si="85"/>
        <v/>
      </c>
      <c r="BL249" s="11" t="str">
        <f t="shared" si="86"/>
        <v/>
      </c>
    </row>
    <row r="250" spans="23:64" x14ac:dyDescent="0.3">
      <c r="W250" s="11" t="b">
        <f>IF(OR(B250=Localisation!$C$118,B250=5),4,IF(OR(B250=Localisation!$C$119,B250=4),2,IF(OR(B250=Localisation!$C$120,B250=3),0,IF(OR(B250=Localisation!$C$121,B250=2),-1,IF(OR(B250=Localisation!$C$122,B250=1),-2)))))</f>
        <v>0</v>
      </c>
      <c r="X250" s="11" t="b">
        <f>IF(OR(C250=Localisation!$C$124,C250=5),-2,IF(OR(C250=Localisation!$C$125,C250=4),-1,IF(OR(C250=Localisation!$C$126,C250=3),0,IF(OR(C250=Localisation!$C$127,C250=2),2,IF(OR(C250=Localisation!$C$128,C250=1),4)))))</f>
        <v>0</v>
      </c>
      <c r="Y250" s="11" t="b">
        <f>IF(OR(D250=Localisation!$C$118,D250=5),4,IF(OR(D250=Localisation!$C$119,D250=4),2,IF(OR(D250=Localisation!$C$120,D250=3),0,IF(OR(D250=Localisation!$C$121,D250=2),-1,IF(OR(D250=Localisation!$C$122,D250=1),-2)))))</f>
        <v>0</v>
      </c>
      <c r="Z250" s="11" t="b">
        <f>IF(OR(E250=Localisation!$C$124,E250=5),-2,IF(OR(E250=Localisation!$C$125,E250=4),-1,IF(OR(E250=Localisation!$C$126,E250=3),0,IF(OR(E250=Localisation!$C$127,E250=2),2,IF(OR(E250=Localisation!$C$128,E250=1),4)))))</f>
        <v>0</v>
      </c>
      <c r="AA250" s="11" t="b">
        <f>IF(OR(F250=Localisation!$C$118,F250=5),4,IF(OR(F250=Localisation!$C$119,F250=4),2,IF(OR(F250=Localisation!$C$120,F250=3),0,IF(OR(F250=Localisation!$C$121,F250=2),-1,IF(OR(F250=Localisation!$C$122,F250=1),-2)))))</f>
        <v>0</v>
      </c>
      <c r="AB250" s="11" t="b">
        <f>IF(OR(G250=Localisation!$C$124,G250=5),-2,IF(OR(G250=Localisation!$C$125,G250=4),-1,IF(OR(G250=Localisation!$C$126,G250=3),0,IF(OR(G250=Localisation!$C$127,G250=2),2,IF(OR(G250=Localisation!$C$128,G250=1),4)))))</f>
        <v>0</v>
      </c>
      <c r="AC250" s="11" t="b">
        <f>IF(OR(H250=Localisation!$C$118,H250=5),4,IF(OR(H250=Localisation!$C$119,H250=4),2,IF(OR(H250=Localisation!$C$120,H250=3),0,IF(OR(H250=Localisation!$C$121,H250=2),-1,IF(OR(H250=Localisation!$C$122,H250=1),-2)))))</f>
        <v>0</v>
      </c>
      <c r="AD250" s="11" t="b">
        <f>IF(OR(I250=Localisation!$C$124,I250=5),-2,IF(OR(I250=Localisation!$C$125,I250=4),-1,IF(OR(I250=Localisation!$C$126,I250=3),0,IF(OR(I250=Localisation!$C$127,I250=2),2,IF(OR(I250=Localisation!$C$128,I250=1),4)))))</f>
        <v>0</v>
      </c>
      <c r="AE250" s="11" t="b">
        <f>IF(OR(J250=Localisation!$C$118,J250=5),4,IF(OR(J250=Localisation!$C$119,J250=4),2,IF(OR(J250=Localisation!$C$120,J250=3),0,IF(OR(J250=Localisation!$C$121,J250=2),-1,IF(OR(J250=Localisation!$C$122,J250=1),-2)))))</f>
        <v>0</v>
      </c>
      <c r="AF250" s="11" t="b">
        <f>IF(OR(K250=Localisation!$C$124,K250=5),-2,IF(OR(K250=Localisation!$C$125,K250=4),-1,IF(OR(K250=Localisation!$C$126,K250=3),0,IF(OR(K250=Localisation!$C$127,K250=2),2,IF(OR(K250=Localisation!$C$128,K250=1),4)))))</f>
        <v>0</v>
      </c>
      <c r="AG250" s="11" t="b">
        <f>IF(OR(L250=Localisation!$C$118,L250=5),4,IF(OR(L250=Localisation!$C$119,L250=4),2,IF(OR(L250=Localisation!$C$120,L250=3),0,IF(OR(L250=Localisation!$C$121,L250=2),-1,IF(OR(L250=Localisation!$C$122,L250=1),-2)))))</f>
        <v>0</v>
      </c>
      <c r="AH250" s="11" t="b">
        <f>IF(OR(M250=Localisation!$C$124,M250=5),-2,IF(OR(M250=Localisation!$C$125,M250=4),-1,IF(OR(M250=Localisation!$C$126,M250=3),0,IF(OR(M250=Localisation!$C$127,M250=2),2,IF(OR(M250=Localisation!$C$128,M250=1),4)))))</f>
        <v>0</v>
      </c>
      <c r="AI250" s="11" t="b">
        <f>IF(OR(N250=Localisation!$C$118,N250=5),4,IF(OR(N250=Localisation!$C$119,N250=4),2,IF(OR(N250=Localisation!$C$120,N250=3),0,IF(OR(N250=Localisation!$C$121,N250=2),-1,IF(OR(N250=Localisation!$C$122,N250=1),-2)))))</f>
        <v>0</v>
      </c>
      <c r="AJ250" s="11" t="b">
        <f>IF(OR(O250=Localisation!$C$124,O250=5),-2,IF(OR(O250=Localisation!$C$125,O250=4),-1,IF(OR(O250=Localisation!$C$126,O250=3),0,IF(OR(O250=Localisation!$C$127,O250=2),2,IF(OR(O250=Localisation!$C$128,O250=1),4)))))</f>
        <v>0</v>
      </c>
      <c r="AK250" s="11" t="b">
        <f>IF(OR(P250=Localisation!$C$118,P250=5),4,IF(OR(P250=Localisation!$C$119,P250=4),2,IF(OR(P250=Localisation!$C$120,P250=3),0,IF(OR(P250=Localisation!$C$121,P250=2),-1,IF(OR(P250=Localisation!$C$122,P250=1),-2)))))</f>
        <v>0</v>
      </c>
      <c r="AL250" s="11" t="b">
        <f>IF(OR(Q250=Localisation!$C$124,Q250=5),-2,IF(OR(Q250=Localisation!$C$125,Q250=4),-1,IF(OR(Q250=Localisation!$C$126,Q250=3),0,IF(OR(Q250=Localisation!$C$127,Q250=2),2,IF(OR(Q250=Localisation!$C$128,Q250=1),4)))))</f>
        <v>0</v>
      </c>
      <c r="AM250" s="11" t="b">
        <f>IF(OR(R250=Localisation!$C$118,R250=5),4,IF(OR(R250=Localisation!$C$119,R250=4),2,IF(OR(R250=Localisation!$C$120,R250=3),0,IF(OR(R250=Localisation!$C$121,R250=2),-1,IF(OR(R250=Localisation!$C$122,R250=1),-2)))))</f>
        <v>0</v>
      </c>
      <c r="AN250" s="11" t="b">
        <f>IF(OR(S250=Localisation!$C$124,S250=5),-2,IF(OR(S250=Localisation!$C$125,S250=4),-1,IF(OR(S250=Localisation!$C$126,S250=3),0,IF(OR(S250=Localisation!$C$127,S250=2),2,IF(OR(S250=Localisation!$C$128,S250=1),4)))))</f>
        <v>0</v>
      </c>
      <c r="AO250" s="11" t="b">
        <f>IF(OR(T250=Localisation!$C$118,T250=5),4,IF(OR(T250=Localisation!$C$119,T250=4),2,IF(OR(T250=Localisation!$C$120,T250=3),0,IF(OR(T250=Localisation!$C$121,T250=2),-1,IF(OR(T250=Localisation!$C$122,T250=1),-2)))))</f>
        <v>0</v>
      </c>
      <c r="AP250" s="11" t="b">
        <f>IF(OR(U250=Localisation!$C$124,U250=5),-2,IF(OR(U250=Localisation!$C$125,U250=4),-1,IF(OR(U250=Localisation!$C$126,U250=3),0,IF(OR(U250=Localisation!$C$127,U250=2),2,IF(OR(U250=Localisation!$C$128,U250=1),4)))))</f>
        <v>0</v>
      </c>
      <c r="AR250" s="11" t="str">
        <f t="shared" si="67"/>
        <v>ЛОЖЬЛОЖЬ</v>
      </c>
      <c r="AS250" s="11" t="str">
        <f t="shared" si="68"/>
        <v>ЛОЖЬЛОЖЬ</v>
      </c>
      <c r="AT250" s="11" t="str">
        <f t="shared" si="69"/>
        <v>ЛОЖЬЛОЖЬ</v>
      </c>
      <c r="AU250" s="11" t="str">
        <f t="shared" si="70"/>
        <v>ЛОЖЬЛОЖЬ</v>
      </c>
      <c r="AV250" s="11" t="str">
        <f t="shared" si="71"/>
        <v>ЛОЖЬЛОЖЬ</v>
      </c>
      <c r="AW250" s="11" t="str">
        <f t="shared" si="72"/>
        <v>ЛОЖЬЛОЖЬ</v>
      </c>
      <c r="AX250" s="11" t="str">
        <f t="shared" si="73"/>
        <v>ЛОЖЬЛОЖЬ</v>
      </c>
      <c r="AY250" s="11" t="str">
        <f t="shared" si="74"/>
        <v>ЛОЖЬЛОЖЬ</v>
      </c>
      <c r="AZ250" s="11" t="str">
        <f t="shared" si="75"/>
        <v>ЛОЖЬЛОЖЬ</v>
      </c>
      <c r="BA250" s="11" t="str">
        <f t="shared" si="76"/>
        <v>ЛОЖЬЛОЖЬ</v>
      </c>
      <c r="BC250" s="11" t="str">
        <f t="shared" si="77"/>
        <v/>
      </c>
      <c r="BD250" s="11" t="str">
        <f t="shared" si="78"/>
        <v/>
      </c>
      <c r="BE250" s="11" t="str">
        <f t="shared" si="79"/>
        <v/>
      </c>
      <c r="BF250" s="11" t="str">
        <f t="shared" si="80"/>
        <v/>
      </c>
      <c r="BG250" s="11" t="str">
        <f t="shared" si="81"/>
        <v/>
      </c>
      <c r="BH250" s="11" t="str">
        <f t="shared" si="82"/>
        <v/>
      </c>
      <c r="BI250" s="11" t="str">
        <f t="shared" si="83"/>
        <v/>
      </c>
      <c r="BJ250" s="11" t="str">
        <f t="shared" si="84"/>
        <v/>
      </c>
      <c r="BK250" s="11" t="str">
        <f t="shared" si="85"/>
        <v/>
      </c>
      <c r="BL250" s="11" t="str">
        <f t="shared" si="86"/>
        <v/>
      </c>
    </row>
    <row r="251" spans="23:64" x14ac:dyDescent="0.3">
      <c r="W251" s="11" t="b">
        <f>IF(OR(B251=Localisation!$C$118,B251=5),4,IF(OR(B251=Localisation!$C$119,B251=4),2,IF(OR(B251=Localisation!$C$120,B251=3),0,IF(OR(B251=Localisation!$C$121,B251=2),-1,IF(OR(B251=Localisation!$C$122,B251=1),-2)))))</f>
        <v>0</v>
      </c>
      <c r="X251" s="11" t="b">
        <f>IF(OR(C251=Localisation!$C$124,C251=5),-2,IF(OR(C251=Localisation!$C$125,C251=4),-1,IF(OR(C251=Localisation!$C$126,C251=3),0,IF(OR(C251=Localisation!$C$127,C251=2),2,IF(OR(C251=Localisation!$C$128,C251=1),4)))))</f>
        <v>0</v>
      </c>
      <c r="Y251" s="11" t="b">
        <f>IF(OR(D251=Localisation!$C$118,D251=5),4,IF(OR(D251=Localisation!$C$119,D251=4),2,IF(OR(D251=Localisation!$C$120,D251=3),0,IF(OR(D251=Localisation!$C$121,D251=2),-1,IF(OR(D251=Localisation!$C$122,D251=1),-2)))))</f>
        <v>0</v>
      </c>
      <c r="Z251" s="11" t="b">
        <f>IF(OR(E251=Localisation!$C$124,E251=5),-2,IF(OR(E251=Localisation!$C$125,E251=4),-1,IF(OR(E251=Localisation!$C$126,E251=3),0,IF(OR(E251=Localisation!$C$127,E251=2),2,IF(OR(E251=Localisation!$C$128,E251=1),4)))))</f>
        <v>0</v>
      </c>
      <c r="AA251" s="11" t="b">
        <f>IF(OR(F251=Localisation!$C$118,F251=5),4,IF(OR(F251=Localisation!$C$119,F251=4),2,IF(OR(F251=Localisation!$C$120,F251=3),0,IF(OR(F251=Localisation!$C$121,F251=2),-1,IF(OR(F251=Localisation!$C$122,F251=1),-2)))))</f>
        <v>0</v>
      </c>
      <c r="AB251" s="11" t="b">
        <f>IF(OR(G251=Localisation!$C$124,G251=5),-2,IF(OR(G251=Localisation!$C$125,G251=4),-1,IF(OR(G251=Localisation!$C$126,G251=3),0,IF(OR(G251=Localisation!$C$127,G251=2),2,IF(OR(G251=Localisation!$C$128,G251=1),4)))))</f>
        <v>0</v>
      </c>
      <c r="AC251" s="11" t="b">
        <f>IF(OR(H251=Localisation!$C$118,H251=5),4,IF(OR(H251=Localisation!$C$119,H251=4),2,IF(OR(H251=Localisation!$C$120,H251=3),0,IF(OR(H251=Localisation!$C$121,H251=2),-1,IF(OR(H251=Localisation!$C$122,H251=1),-2)))))</f>
        <v>0</v>
      </c>
      <c r="AD251" s="11" t="b">
        <f>IF(OR(I251=Localisation!$C$124,I251=5),-2,IF(OR(I251=Localisation!$C$125,I251=4),-1,IF(OR(I251=Localisation!$C$126,I251=3),0,IF(OR(I251=Localisation!$C$127,I251=2),2,IF(OR(I251=Localisation!$C$128,I251=1),4)))))</f>
        <v>0</v>
      </c>
      <c r="AE251" s="11" t="b">
        <f>IF(OR(J251=Localisation!$C$118,J251=5),4,IF(OR(J251=Localisation!$C$119,J251=4),2,IF(OR(J251=Localisation!$C$120,J251=3),0,IF(OR(J251=Localisation!$C$121,J251=2),-1,IF(OR(J251=Localisation!$C$122,J251=1),-2)))))</f>
        <v>0</v>
      </c>
      <c r="AF251" s="11" t="b">
        <f>IF(OR(K251=Localisation!$C$124,K251=5),-2,IF(OR(K251=Localisation!$C$125,K251=4),-1,IF(OR(K251=Localisation!$C$126,K251=3),0,IF(OR(K251=Localisation!$C$127,K251=2),2,IF(OR(K251=Localisation!$C$128,K251=1),4)))))</f>
        <v>0</v>
      </c>
      <c r="AG251" s="11" t="b">
        <f>IF(OR(L251=Localisation!$C$118,L251=5),4,IF(OR(L251=Localisation!$C$119,L251=4),2,IF(OR(L251=Localisation!$C$120,L251=3),0,IF(OR(L251=Localisation!$C$121,L251=2),-1,IF(OR(L251=Localisation!$C$122,L251=1),-2)))))</f>
        <v>0</v>
      </c>
      <c r="AH251" s="11" t="b">
        <f>IF(OR(M251=Localisation!$C$124,M251=5),-2,IF(OR(M251=Localisation!$C$125,M251=4),-1,IF(OR(M251=Localisation!$C$126,M251=3),0,IF(OR(M251=Localisation!$C$127,M251=2),2,IF(OR(M251=Localisation!$C$128,M251=1),4)))))</f>
        <v>0</v>
      </c>
      <c r="AI251" s="11" t="b">
        <f>IF(OR(N251=Localisation!$C$118,N251=5),4,IF(OR(N251=Localisation!$C$119,N251=4),2,IF(OR(N251=Localisation!$C$120,N251=3),0,IF(OR(N251=Localisation!$C$121,N251=2),-1,IF(OR(N251=Localisation!$C$122,N251=1),-2)))))</f>
        <v>0</v>
      </c>
      <c r="AJ251" s="11" t="b">
        <f>IF(OR(O251=Localisation!$C$124,O251=5),-2,IF(OR(O251=Localisation!$C$125,O251=4),-1,IF(OR(O251=Localisation!$C$126,O251=3),0,IF(OR(O251=Localisation!$C$127,O251=2),2,IF(OR(O251=Localisation!$C$128,O251=1),4)))))</f>
        <v>0</v>
      </c>
      <c r="AK251" s="11" t="b">
        <f>IF(OR(P251=Localisation!$C$118,P251=5),4,IF(OR(P251=Localisation!$C$119,P251=4),2,IF(OR(P251=Localisation!$C$120,P251=3),0,IF(OR(P251=Localisation!$C$121,P251=2),-1,IF(OR(P251=Localisation!$C$122,P251=1),-2)))))</f>
        <v>0</v>
      </c>
      <c r="AL251" s="11" t="b">
        <f>IF(OR(Q251=Localisation!$C$124,Q251=5),-2,IF(OR(Q251=Localisation!$C$125,Q251=4),-1,IF(OR(Q251=Localisation!$C$126,Q251=3),0,IF(OR(Q251=Localisation!$C$127,Q251=2),2,IF(OR(Q251=Localisation!$C$128,Q251=1),4)))))</f>
        <v>0</v>
      </c>
      <c r="AM251" s="11" t="b">
        <f>IF(OR(R251=Localisation!$C$118,R251=5),4,IF(OR(R251=Localisation!$C$119,R251=4),2,IF(OR(R251=Localisation!$C$120,R251=3),0,IF(OR(R251=Localisation!$C$121,R251=2),-1,IF(OR(R251=Localisation!$C$122,R251=1),-2)))))</f>
        <v>0</v>
      </c>
      <c r="AN251" s="11" t="b">
        <f>IF(OR(S251=Localisation!$C$124,S251=5),-2,IF(OR(S251=Localisation!$C$125,S251=4),-1,IF(OR(S251=Localisation!$C$126,S251=3),0,IF(OR(S251=Localisation!$C$127,S251=2),2,IF(OR(S251=Localisation!$C$128,S251=1),4)))))</f>
        <v>0</v>
      </c>
      <c r="AO251" s="11" t="b">
        <f>IF(OR(T251=Localisation!$C$118,T251=5),4,IF(OR(T251=Localisation!$C$119,T251=4),2,IF(OR(T251=Localisation!$C$120,T251=3),0,IF(OR(T251=Localisation!$C$121,T251=2),-1,IF(OR(T251=Localisation!$C$122,T251=1),-2)))))</f>
        <v>0</v>
      </c>
      <c r="AP251" s="11" t="b">
        <f>IF(OR(U251=Localisation!$C$124,U251=5),-2,IF(OR(U251=Localisation!$C$125,U251=4),-1,IF(OR(U251=Localisation!$C$126,U251=3),0,IF(OR(U251=Localisation!$C$127,U251=2),2,IF(OR(U251=Localisation!$C$128,U251=1),4)))))</f>
        <v>0</v>
      </c>
      <c r="AR251" s="11" t="str">
        <f t="shared" si="67"/>
        <v>ЛОЖЬЛОЖЬ</v>
      </c>
      <c r="AS251" s="11" t="str">
        <f t="shared" si="68"/>
        <v>ЛОЖЬЛОЖЬ</v>
      </c>
      <c r="AT251" s="11" t="str">
        <f t="shared" si="69"/>
        <v>ЛОЖЬЛОЖЬ</v>
      </c>
      <c r="AU251" s="11" t="str">
        <f t="shared" si="70"/>
        <v>ЛОЖЬЛОЖЬ</v>
      </c>
      <c r="AV251" s="11" t="str">
        <f t="shared" si="71"/>
        <v>ЛОЖЬЛОЖЬ</v>
      </c>
      <c r="AW251" s="11" t="str">
        <f t="shared" si="72"/>
        <v>ЛОЖЬЛОЖЬ</v>
      </c>
      <c r="AX251" s="11" t="str">
        <f t="shared" si="73"/>
        <v>ЛОЖЬЛОЖЬ</v>
      </c>
      <c r="AY251" s="11" t="str">
        <f t="shared" si="74"/>
        <v>ЛОЖЬЛОЖЬ</v>
      </c>
      <c r="AZ251" s="11" t="str">
        <f t="shared" si="75"/>
        <v>ЛОЖЬЛОЖЬ</v>
      </c>
      <c r="BA251" s="11" t="str">
        <f t="shared" si="76"/>
        <v>ЛОЖЬЛОЖЬ</v>
      </c>
      <c r="BC251" s="11" t="str">
        <f t="shared" si="77"/>
        <v/>
      </c>
      <c r="BD251" s="11" t="str">
        <f t="shared" si="78"/>
        <v/>
      </c>
      <c r="BE251" s="11" t="str">
        <f t="shared" si="79"/>
        <v/>
      </c>
      <c r="BF251" s="11" t="str">
        <f t="shared" si="80"/>
        <v/>
      </c>
      <c r="BG251" s="11" t="str">
        <f t="shared" si="81"/>
        <v/>
      </c>
      <c r="BH251" s="11" t="str">
        <f t="shared" si="82"/>
        <v/>
      </c>
      <c r="BI251" s="11" t="str">
        <f t="shared" si="83"/>
        <v/>
      </c>
      <c r="BJ251" s="11" t="str">
        <f t="shared" si="84"/>
        <v/>
      </c>
      <c r="BK251" s="11" t="str">
        <f t="shared" si="85"/>
        <v/>
      </c>
      <c r="BL251" s="11" t="str">
        <f t="shared" si="86"/>
        <v/>
      </c>
    </row>
    <row r="252" spans="23:64" x14ac:dyDescent="0.3">
      <c r="W252" s="11" t="b">
        <f>IF(OR(B252=Localisation!$C$118,B252=5),4,IF(OR(B252=Localisation!$C$119,B252=4),2,IF(OR(B252=Localisation!$C$120,B252=3),0,IF(OR(B252=Localisation!$C$121,B252=2),-1,IF(OR(B252=Localisation!$C$122,B252=1),-2)))))</f>
        <v>0</v>
      </c>
      <c r="X252" s="11" t="b">
        <f>IF(OR(C252=Localisation!$C$124,C252=5),-2,IF(OR(C252=Localisation!$C$125,C252=4),-1,IF(OR(C252=Localisation!$C$126,C252=3),0,IF(OR(C252=Localisation!$C$127,C252=2),2,IF(OR(C252=Localisation!$C$128,C252=1),4)))))</f>
        <v>0</v>
      </c>
      <c r="Y252" s="11" t="b">
        <f>IF(OR(D252=Localisation!$C$118,D252=5),4,IF(OR(D252=Localisation!$C$119,D252=4),2,IF(OR(D252=Localisation!$C$120,D252=3),0,IF(OR(D252=Localisation!$C$121,D252=2),-1,IF(OR(D252=Localisation!$C$122,D252=1),-2)))))</f>
        <v>0</v>
      </c>
      <c r="Z252" s="11" t="b">
        <f>IF(OR(E252=Localisation!$C$124,E252=5),-2,IF(OR(E252=Localisation!$C$125,E252=4),-1,IF(OR(E252=Localisation!$C$126,E252=3),0,IF(OR(E252=Localisation!$C$127,E252=2),2,IF(OR(E252=Localisation!$C$128,E252=1),4)))))</f>
        <v>0</v>
      </c>
      <c r="AA252" s="11" t="b">
        <f>IF(OR(F252=Localisation!$C$118,F252=5),4,IF(OR(F252=Localisation!$C$119,F252=4),2,IF(OR(F252=Localisation!$C$120,F252=3),0,IF(OR(F252=Localisation!$C$121,F252=2),-1,IF(OR(F252=Localisation!$C$122,F252=1),-2)))))</f>
        <v>0</v>
      </c>
      <c r="AB252" s="11" t="b">
        <f>IF(OR(G252=Localisation!$C$124,G252=5),-2,IF(OR(G252=Localisation!$C$125,G252=4),-1,IF(OR(G252=Localisation!$C$126,G252=3),0,IF(OR(G252=Localisation!$C$127,G252=2),2,IF(OR(G252=Localisation!$C$128,G252=1),4)))))</f>
        <v>0</v>
      </c>
      <c r="AC252" s="11" t="b">
        <f>IF(OR(H252=Localisation!$C$118,H252=5),4,IF(OR(H252=Localisation!$C$119,H252=4),2,IF(OR(H252=Localisation!$C$120,H252=3),0,IF(OR(H252=Localisation!$C$121,H252=2),-1,IF(OR(H252=Localisation!$C$122,H252=1),-2)))))</f>
        <v>0</v>
      </c>
      <c r="AD252" s="11" t="b">
        <f>IF(OR(I252=Localisation!$C$124,I252=5),-2,IF(OR(I252=Localisation!$C$125,I252=4),-1,IF(OR(I252=Localisation!$C$126,I252=3),0,IF(OR(I252=Localisation!$C$127,I252=2),2,IF(OR(I252=Localisation!$C$128,I252=1),4)))))</f>
        <v>0</v>
      </c>
      <c r="AE252" s="11" t="b">
        <f>IF(OR(J252=Localisation!$C$118,J252=5),4,IF(OR(J252=Localisation!$C$119,J252=4),2,IF(OR(J252=Localisation!$C$120,J252=3),0,IF(OR(J252=Localisation!$C$121,J252=2),-1,IF(OR(J252=Localisation!$C$122,J252=1),-2)))))</f>
        <v>0</v>
      </c>
      <c r="AF252" s="11" t="b">
        <f>IF(OR(K252=Localisation!$C$124,K252=5),-2,IF(OR(K252=Localisation!$C$125,K252=4),-1,IF(OR(K252=Localisation!$C$126,K252=3),0,IF(OR(K252=Localisation!$C$127,K252=2),2,IF(OR(K252=Localisation!$C$128,K252=1),4)))))</f>
        <v>0</v>
      </c>
      <c r="AG252" s="11" t="b">
        <f>IF(OR(L252=Localisation!$C$118,L252=5),4,IF(OR(L252=Localisation!$C$119,L252=4),2,IF(OR(L252=Localisation!$C$120,L252=3),0,IF(OR(L252=Localisation!$C$121,L252=2),-1,IF(OR(L252=Localisation!$C$122,L252=1),-2)))))</f>
        <v>0</v>
      </c>
      <c r="AH252" s="11" t="b">
        <f>IF(OR(M252=Localisation!$C$124,M252=5),-2,IF(OR(M252=Localisation!$C$125,M252=4),-1,IF(OR(M252=Localisation!$C$126,M252=3),0,IF(OR(M252=Localisation!$C$127,M252=2),2,IF(OR(M252=Localisation!$C$128,M252=1),4)))))</f>
        <v>0</v>
      </c>
      <c r="AI252" s="11" t="b">
        <f>IF(OR(N252=Localisation!$C$118,N252=5),4,IF(OR(N252=Localisation!$C$119,N252=4),2,IF(OR(N252=Localisation!$C$120,N252=3),0,IF(OR(N252=Localisation!$C$121,N252=2),-1,IF(OR(N252=Localisation!$C$122,N252=1),-2)))))</f>
        <v>0</v>
      </c>
      <c r="AJ252" s="11" t="b">
        <f>IF(OR(O252=Localisation!$C$124,O252=5),-2,IF(OR(O252=Localisation!$C$125,O252=4),-1,IF(OR(O252=Localisation!$C$126,O252=3),0,IF(OR(O252=Localisation!$C$127,O252=2),2,IF(OR(O252=Localisation!$C$128,O252=1),4)))))</f>
        <v>0</v>
      </c>
      <c r="AK252" s="11" t="b">
        <f>IF(OR(P252=Localisation!$C$118,P252=5),4,IF(OR(P252=Localisation!$C$119,P252=4),2,IF(OR(P252=Localisation!$C$120,P252=3),0,IF(OR(P252=Localisation!$C$121,P252=2),-1,IF(OR(P252=Localisation!$C$122,P252=1),-2)))))</f>
        <v>0</v>
      </c>
      <c r="AL252" s="11" t="b">
        <f>IF(OR(Q252=Localisation!$C$124,Q252=5),-2,IF(OR(Q252=Localisation!$C$125,Q252=4),-1,IF(OR(Q252=Localisation!$C$126,Q252=3),0,IF(OR(Q252=Localisation!$C$127,Q252=2),2,IF(OR(Q252=Localisation!$C$128,Q252=1),4)))))</f>
        <v>0</v>
      </c>
      <c r="AM252" s="11" t="b">
        <f>IF(OR(R252=Localisation!$C$118,R252=5),4,IF(OR(R252=Localisation!$C$119,R252=4),2,IF(OR(R252=Localisation!$C$120,R252=3),0,IF(OR(R252=Localisation!$C$121,R252=2),-1,IF(OR(R252=Localisation!$C$122,R252=1),-2)))))</f>
        <v>0</v>
      </c>
      <c r="AN252" s="11" t="b">
        <f>IF(OR(S252=Localisation!$C$124,S252=5),-2,IF(OR(S252=Localisation!$C$125,S252=4),-1,IF(OR(S252=Localisation!$C$126,S252=3),0,IF(OR(S252=Localisation!$C$127,S252=2),2,IF(OR(S252=Localisation!$C$128,S252=1),4)))))</f>
        <v>0</v>
      </c>
      <c r="AO252" s="11" t="b">
        <f>IF(OR(T252=Localisation!$C$118,T252=5),4,IF(OR(T252=Localisation!$C$119,T252=4),2,IF(OR(T252=Localisation!$C$120,T252=3),0,IF(OR(T252=Localisation!$C$121,T252=2),-1,IF(OR(T252=Localisation!$C$122,T252=1),-2)))))</f>
        <v>0</v>
      </c>
      <c r="AP252" s="11" t="b">
        <f>IF(OR(U252=Localisation!$C$124,U252=5),-2,IF(OR(U252=Localisation!$C$125,U252=4),-1,IF(OR(U252=Localisation!$C$126,U252=3),0,IF(OR(U252=Localisation!$C$127,U252=2),2,IF(OR(U252=Localisation!$C$128,U252=1),4)))))</f>
        <v>0</v>
      </c>
      <c r="AR252" s="11" t="str">
        <f t="shared" si="67"/>
        <v>ЛОЖЬЛОЖЬ</v>
      </c>
      <c r="AS252" s="11" t="str">
        <f t="shared" si="68"/>
        <v>ЛОЖЬЛОЖЬ</v>
      </c>
      <c r="AT252" s="11" t="str">
        <f t="shared" si="69"/>
        <v>ЛОЖЬЛОЖЬ</v>
      </c>
      <c r="AU252" s="11" t="str">
        <f t="shared" si="70"/>
        <v>ЛОЖЬЛОЖЬ</v>
      </c>
      <c r="AV252" s="11" t="str">
        <f t="shared" si="71"/>
        <v>ЛОЖЬЛОЖЬ</v>
      </c>
      <c r="AW252" s="11" t="str">
        <f t="shared" si="72"/>
        <v>ЛОЖЬЛОЖЬ</v>
      </c>
      <c r="AX252" s="11" t="str">
        <f t="shared" si="73"/>
        <v>ЛОЖЬЛОЖЬ</v>
      </c>
      <c r="AY252" s="11" t="str">
        <f t="shared" si="74"/>
        <v>ЛОЖЬЛОЖЬ</v>
      </c>
      <c r="AZ252" s="11" t="str">
        <f t="shared" si="75"/>
        <v>ЛОЖЬЛОЖЬ</v>
      </c>
      <c r="BA252" s="11" t="str">
        <f t="shared" si="76"/>
        <v>ЛОЖЬЛОЖЬ</v>
      </c>
      <c r="BC252" s="11" t="str">
        <f t="shared" si="77"/>
        <v/>
      </c>
      <c r="BD252" s="11" t="str">
        <f t="shared" si="78"/>
        <v/>
      </c>
      <c r="BE252" s="11" t="str">
        <f t="shared" si="79"/>
        <v/>
      </c>
      <c r="BF252" s="11" t="str">
        <f t="shared" si="80"/>
        <v/>
      </c>
      <c r="BG252" s="11" t="str">
        <f t="shared" si="81"/>
        <v/>
      </c>
      <c r="BH252" s="11" t="str">
        <f t="shared" si="82"/>
        <v/>
      </c>
      <c r="BI252" s="11" t="str">
        <f t="shared" si="83"/>
        <v/>
      </c>
      <c r="BJ252" s="11" t="str">
        <f t="shared" si="84"/>
        <v/>
      </c>
      <c r="BK252" s="11" t="str">
        <f t="shared" si="85"/>
        <v/>
      </c>
      <c r="BL252" s="11" t="str">
        <f t="shared" si="86"/>
        <v/>
      </c>
    </row>
    <row r="253" spans="23:64" x14ac:dyDescent="0.3">
      <c r="W253" s="11" t="b">
        <f>IF(OR(B253=Localisation!$C$118,B253=5),4,IF(OR(B253=Localisation!$C$119,B253=4),2,IF(OR(B253=Localisation!$C$120,B253=3),0,IF(OR(B253=Localisation!$C$121,B253=2),-1,IF(OR(B253=Localisation!$C$122,B253=1),-2)))))</f>
        <v>0</v>
      </c>
      <c r="X253" s="11" t="b">
        <f>IF(OR(C253=Localisation!$C$124,C253=5),-2,IF(OR(C253=Localisation!$C$125,C253=4),-1,IF(OR(C253=Localisation!$C$126,C253=3),0,IF(OR(C253=Localisation!$C$127,C253=2),2,IF(OR(C253=Localisation!$C$128,C253=1),4)))))</f>
        <v>0</v>
      </c>
      <c r="Y253" s="11" t="b">
        <f>IF(OR(D253=Localisation!$C$118,D253=5),4,IF(OR(D253=Localisation!$C$119,D253=4),2,IF(OR(D253=Localisation!$C$120,D253=3),0,IF(OR(D253=Localisation!$C$121,D253=2),-1,IF(OR(D253=Localisation!$C$122,D253=1),-2)))))</f>
        <v>0</v>
      </c>
      <c r="Z253" s="11" t="b">
        <f>IF(OR(E253=Localisation!$C$124,E253=5),-2,IF(OR(E253=Localisation!$C$125,E253=4),-1,IF(OR(E253=Localisation!$C$126,E253=3),0,IF(OR(E253=Localisation!$C$127,E253=2),2,IF(OR(E253=Localisation!$C$128,E253=1),4)))))</f>
        <v>0</v>
      </c>
      <c r="AA253" s="11" t="b">
        <f>IF(OR(F253=Localisation!$C$118,F253=5),4,IF(OR(F253=Localisation!$C$119,F253=4),2,IF(OR(F253=Localisation!$C$120,F253=3),0,IF(OR(F253=Localisation!$C$121,F253=2),-1,IF(OR(F253=Localisation!$C$122,F253=1),-2)))))</f>
        <v>0</v>
      </c>
      <c r="AB253" s="11" t="b">
        <f>IF(OR(G253=Localisation!$C$124,G253=5),-2,IF(OR(G253=Localisation!$C$125,G253=4),-1,IF(OR(G253=Localisation!$C$126,G253=3),0,IF(OR(G253=Localisation!$C$127,G253=2),2,IF(OR(G253=Localisation!$C$128,G253=1),4)))))</f>
        <v>0</v>
      </c>
      <c r="AC253" s="11" t="b">
        <f>IF(OR(H253=Localisation!$C$118,H253=5),4,IF(OR(H253=Localisation!$C$119,H253=4),2,IF(OR(H253=Localisation!$C$120,H253=3),0,IF(OR(H253=Localisation!$C$121,H253=2),-1,IF(OR(H253=Localisation!$C$122,H253=1),-2)))))</f>
        <v>0</v>
      </c>
      <c r="AD253" s="11" t="b">
        <f>IF(OR(I253=Localisation!$C$124,I253=5),-2,IF(OR(I253=Localisation!$C$125,I253=4),-1,IF(OR(I253=Localisation!$C$126,I253=3),0,IF(OR(I253=Localisation!$C$127,I253=2),2,IF(OR(I253=Localisation!$C$128,I253=1),4)))))</f>
        <v>0</v>
      </c>
      <c r="AE253" s="11" t="b">
        <f>IF(OR(J253=Localisation!$C$118,J253=5),4,IF(OR(J253=Localisation!$C$119,J253=4),2,IF(OR(J253=Localisation!$C$120,J253=3),0,IF(OR(J253=Localisation!$C$121,J253=2),-1,IF(OR(J253=Localisation!$C$122,J253=1),-2)))))</f>
        <v>0</v>
      </c>
      <c r="AF253" s="11" t="b">
        <f>IF(OR(K253=Localisation!$C$124,K253=5),-2,IF(OR(K253=Localisation!$C$125,K253=4),-1,IF(OR(K253=Localisation!$C$126,K253=3),0,IF(OR(K253=Localisation!$C$127,K253=2),2,IF(OR(K253=Localisation!$C$128,K253=1),4)))))</f>
        <v>0</v>
      </c>
      <c r="AG253" s="11" t="b">
        <f>IF(OR(L253=Localisation!$C$118,L253=5),4,IF(OR(L253=Localisation!$C$119,L253=4),2,IF(OR(L253=Localisation!$C$120,L253=3),0,IF(OR(L253=Localisation!$C$121,L253=2),-1,IF(OR(L253=Localisation!$C$122,L253=1),-2)))))</f>
        <v>0</v>
      </c>
      <c r="AH253" s="11" t="b">
        <f>IF(OR(M253=Localisation!$C$124,M253=5),-2,IF(OR(M253=Localisation!$C$125,M253=4),-1,IF(OR(M253=Localisation!$C$126,M253=3),0,IF(OR(M253=Localisation!$C$127,M253=2),2,IF(OR(M253=Localisation!$C$128,M253=1),4)))))</f>
        <v>0</v>
      </c>
      <c r="AI253" s="11" t="b">
        <f>IF(OR(N253=Localisation!$C$118,N253=5),4,IF(OR(N253=Localisation!$C$119,N253=4),2,IF(OR(N253=Localisation!$C$120,N253=3),0,IF(OR(N253=Localisation!$C$121,N253=2),-1,IF(OR(N253=Localisation!$C$122,N253=1),-2)))))</f>
        <v>0</v>
      </c>
      <c r="AJ253" s="11" t="b">
        <f>IF(OR(O253=Localisation!$C$124,O253=5),-2,IF(OR(O253=Localisation!$C$125,O253=4),-1,IF(OR(O253=Localisation!$C$126,O253=3),0,IF(OR(O253=Localisation!$C$127,O253=2),2,IF(OR(O253=Localisation!$C$128,O253=1),4)))))</f>
        <v>0</v>
      </c>
      <c r="AK253" s="11" t="b">
        <f>IF(OR(P253=Localisation!$C$118,P253=5),4,IF(OR(P253=Localisation!$C$119,P253=4),2,IF(OR(P253=Localisation!$C$120,P253=3),0,IF(OR(P253=Localisation!$C$121,P253=2),-1,IF(OR(P253=Localisation!$C$122,P253=1),-2)))))</f>
        <v>0</v>
      </c>
      <c r="AL253" s="11" t="b">
        <f>IF(OR(Q253=Localisation!$C$124,Q253=5),-2,IF(OR(Q253=Localisation!$C$125,Q253=4),-1,IF(OR(Q253=Localisation!$C$126,Q253=3),0,IF(OR(Q253=Localisation!$C$127,Q253=2),2,IF(OR(Q253=Localisation!$C$128,Q253=1),4)))))</f>
        <v>0</v>
      </c>
      <c r="AM253" s="11" t="b">
        <f>IF(OR(R253=Localisation!$C$118,R253=5),4,IF(OR(R253=Localisation!$C$119,R253=4),2,IF(OR(R253=Localisation!$C$120,R253=3),0,IF(OR(R253=Localisation!$C$121,R253=2),-1,IF(OR(R253=Localisation!$C$122,R253=1),-2)))))</f>
        <v>0</v>
      </c>
      <c r="AN253" s="11" t="b">
        <f>IF(OR(S253=Localisation!$C$124,S253=5),-2,IF(OR(S253=Localisation!$C$125,S253=4),-1,IF(OR(S253=Localisation!$C$126,S253=3),0,IF(OR(S253=Localisation!$C$127,S253=2),2,IF(OR(S253=Localisation!$C$128,S253=1),4)))))</f>
        <v>0</v>
      </c>
      <c r="AO253" s="11" t="b">
        <f>IF(OR(T253=Localisation!$C$118,T253=5),4,IF(OR(T253=Localisation!$C$119,T253=4),2,IF(OR(T253=Localisation!$C$120,T253=3),0,IF(OR(T253=Localisation!$C$121,T253=2),-1,IF(OR(T253=Localisation!$C$122,T253=1),-2)))))</f>
        <v>0</v>
      </c>
      <c r="AP253" s="11" t="b">
        <f>IF(OR(U253=Localisation!$C$124,U253=5),-2,IF(OR(U253=Localisation!$C$125,U253=4),-1,IF(OR(U253=Localisation!$C$126,U253=3),0,IF(OR(U253=Localisation!$C$127,U253=2),2,IF(OR(U253=Localisation!$C$128,U253=1),4)))))</f>
        <v>0</v>
      </c>
      <c r="AR253" s="11" t="str">
        <f t="shared" si="67"/>
        <v>ЛОЖЬЛОЖЬ</v>
      </c>
      <c r="AS253" s="11" t="str">
        <f t="shared" si="68"/>
        <v>ЛОЖЬЛОЖЬ</v>
      </c>
      <c r="AT253" s="11" t="str">
        <f t="shared" si="69"/>
        <v>ЛОЖЬЛОЖЬ</v>
      </c>
      <c r="AU253" s="11" t="str">
        <f t="shared" si="70"/>
        <v>ЛОЖЬЛОЖЬ</v>
      </c>
      <c r="AV253" s="11" t="str">
        <f t="shared" si="71"/>
        <v>ЛОЖЬЛОЖЬ</v>
      </c>
      <c r="AW253" s="11" t="str">
        <f t="shared" si="72"/>
        <v>ЛОЖЬЛОЖЬ</v>
      </c>
      <c r="AX253" s="11" t="str">
        <f t="shared" si="73"/>
        <v>ЛОЖЬЛОЖЬ</v>
      </c>
      <c r="AY253" s="11" t="str">
        <f t="shared" si="74"/>
        <v>ЛОЖЬЛОЖЬ</v>
      </c>
      <c r="AZ253" s="11" t="str">
        <f t="shared" si="75"/>
        <v>ЛОЖЬЛОЖЬ</v>
      </c>
      <c r="BA253" s="11" t="str">
        <f t="shared" si="76"/>
        <v>ЛОЖЬЛОЖЬ</v>
      </c>
      <c r="BC253" s="11" t="str">
        <f t="shared" si="77"/>
        <v/>
      </c>
      <c r="BD253" s="11" t="str">
        <f t="shared" si="78"/>
        <v/>
      </c>
      <c r="BE253" s="11" t="str">
        <f t="shared" si="79"/>
        <v/>
      </c>
      <c r="BF253" s="11" t="str">
        <f t="shared" si="80"/>
        <v/>
      </c>
      <c r="BG253" s="11" t="str">
        <f t="shared" si="81"/>
        <v/>
      </c>
      <c r="BH253" s="11" t="str">
        <f t="shared" si="82"/>
        <v/>
      </c>
      <c r="BI253" s="11" t="str">
        <f t="shared" si="83"/>
        <v/>
      </c>
      <c r="BJ253" s="11" t="str">
        <f t="shared" si="84"/>
        <v/>
      </c>
      <c r="BK253" s="11" t="str">
        <f t="shared" si="85"/>
        <v/>
      </c>
      <c r="BL253" s="11" t="str">
        <f t="shared" si="86"/>
        <v/>
      </c>
    </row>
    <row r="254" spans="23:64" x14ac:dyDescent="0.3">
      <c r="W254" s="11" t="b">
        <f>IF(OR(B254=Localisation!$C$118,B254=5),4,IF(OR(B254=Localisation!$C$119,B254=4),2,IF(OR(B254=Localisation!$C$120,B254=3),0,IF(OR(B254=Localisation!$C$121,B254=2),-1,IF(OR(B254=Localisation!$C$122,B254=1),-2)))))</f>
        <v>0</v>
      </c>
      <c r="X254" s="11" t="b">
        <f>IF(OR(C254=Localisation!$C$124,C254=5),-2,IF(OR(C254=Localisation!$C$125,C254=4),-1,IF(OR(C254=Localisation!$C$126,C254=3),0,IF(OR(C254=Localisation!$C$127,C254=2),2,IF(OR(C254=Localisation!$C$128,C254=1),4)))))</f>
        <v>0</v>
      </c>
      <c r="Y254" s="11" t="b">
        <f>IF(OR(D254=Localisation!$C$118,D254=5),4,IF(OR(D254=Localisation!$C$119,D254=4),2,IF(OR(D254=Localisation!$C$120,D254=3),0,IF(OR(D254=Localisation!$C$121,D254=2),-1,IF(OR(D254=Localisation!$C$122,D254=1),-2)))))</f>
        <v>0</v>
      </c>
      <c r="Z254" s="11" t="b">
        <f>IF(OR(E254=Localisation!$C$124,E254=5),-2,IF(OR(E254=Localisation!$C$125,E254=4),-1,IF(OR(E254=Localisation!$C$126,E254=3),0,IF(OR(E254=Localisation!$C$127,E254=2),2,IF(OR(E254=Localisation!$C$128,E254=1),4)))))</f>
        <v>0</v>
      </c>
      <c r="AA254" s="11" t="b">
        <f>IF(OR(F254=Localisation!$C$118,F254=5),4,IF(OR(F254=Localisation!$C$119,F254=4),2,IF(OR(F254=Localisation!$C$120,F254=3),0,IF(OR(F254=Localisation!$C$121,F254=2),-1,IF(OR(F254=Localisation!$C$122,F254=1),-2)))))</f>
        <v>0</v>
      </c>
      <c r="AB254" s="11" t="b">
        <f>IF(OR(G254=Localisation!$C$124,G254=5),-2,IF(OR(G254=Localisation!$C$125,G254=4),-1,IF(OR(G254=Localisation!$C$126,G254=3),0,IF(OR(G254=Localisation!$C$127,G254=2),2,IF(OR(G254=Localisation!$C$128,G254=1),4)))))</f>
        <v>0</v>
      </c>
      <c r="AC254" s="11" t="b">
        <f>IF(OR(H254=Localisation!$C$118,H254=5),4,IF(OR(H254=Localisation!$C$119,H254=4),2,IF(OR(H254=Localisation!$C$120,H254=3),0,IF(OR(H254=Localisation!$C$121,H254=2),-1,IF(OR(H254=Localisation!$C$122,H254=1),-2)))))</f>
        <v>0</v>
      </c>
      <c r="AD254" s="11" t="b">
        <f>IF(OR(I254=Localisation!$C$124,I254=5),-2,IF(OR(I254=Localisation!$C$125,I254=4),-1,IF(OR(I254=Localisation!$C$126,I254=3),0,IF(OR(I254=Localisation!$C$127,I254=2),2,IF(OR(I254=Localisation!$C$128,I254=1),4)))))</f>
        <v>0</v>
      </c>
      <c r="AE254" s="11" t="b">
        <f>IF(OR(J254=Localisation!$C$118,J254=5),4,IF(OR(J254=Localisation!$C$119,J254=4),2,IF(OR(J254=Localisation!$C$120,J254=3),0,IF(OR(J254=Localisation!$C$121,J254=2),-1,IF(OR(J254=Localisation!$C$122,J254=1),-2)))))</f>
        <v>0</v>
      </c>
      <c r="AF254" s="11" t="b">
        <f>IF(OR(K254=Localisation!$C$124,K254=5),-2,IF(OR(K254=Localisation!$C$125,K254=4),-1,IF(OR(K254=Localisation!$C$126,K254=3),0,IF(OR(K254=Localisation!$C$127,K254=2),2,IF(OR(K254=Localisation!$C$128,K254=1),4)))))</f>
        <v>0</v>
      </c>
      <c r="AG254" s="11" t="b">
        <f>IF(OR(L254=Localisation!$C$118,L254=5),4,IF(OR(L254=Localisation!$C$119,L254=4),2,IF(OR(L254=Localisation!$C$120,L254=3),0,IF(OR(L254=Localisation!$C$121,L254=2),-1,IF(OR(L254=Localisation!$C$122,L254=1),-2)))))</f>
        <v>0</v>
      </c>
      <c r="AH254" s="11" t="b">
        <f>IF(OR(M254=Localisation!$C$124,M254=5),-2,IF(OR(M254=Localisation!$C$125,M254=4),-1,IF(OR(M254=Localisation!$C$126,M254=3),0,IF(OR(M254=Localisation!$C$127,M254=2),2,IF(OR(M254=Localisation!$C$128,M254=1),4)))))</f>
        <v>0</v>
      </c>
      <c r="AI254" s="11" t="b">
        <f>IF(OR(N254=Localisation!$C$118,N254=5),4,IF(OR(N254=Localisation!$C$119,N254=4),2,IF(OR(N254=Localisation!$C$120,N254=3),0,IF(OR(N254=Localisation!$C$121,N254=2),-1,IF(OR(N254=Localisation!$C$122,N254=1),-2)))))</f>
        <v>0</v>
      </c>
      <c r="AJ254" s="11" t="b">
        <f>IF(OR(O254=Localisation!$C$124,O254=5),-2,IF(OR(O254=Localisation!$C$125,O254=4),-1,IF(OR(O254=Localisation!$C$126,O254=3),0,IF(OR(O254=Localisation!$C$127,O254=2),2,IF(OR(O254=Localisation!$C$128,O254=1),4)))))</f>
        <v>0</v>
      </c>
      <c r="AK254" s="11" t="b">
        <f>IF(OR(P254=Localisation!$C$118,P254=5),4,IF(OR(P254=Localisation!$C$119,P254=4),2,IF(OR(P254=Localisation!$C$120,P254=3),0,IF(OR(P254=Localisation!$C$121,P254=2),-1,IF(OR(P254=Localisation!$C$122,P254=1),-2)))))</f>
        <v>0</v>
      </c>
      <c r="AL254" s="11" t="b">
        <f>IF(OR(Q254=Localisation!$C$124,Q254=5),-2,IF(OR(Q254=Localisation!$C$125,Q254=4),-1,IF(OR(Q254=Localisation!$C$126,Q254=3),0,IF(OR(Q254=Localisation!$C$127,Q254=2),2,IF(OR(Q254=Localisation!$C$128,Q254=1),4)))))</f>
        <v>0</v>
      </c>
      <c r="AM254" s="11" t="b">
        <f>IF(OR(R254=Localisation!$C$118,R254=5),4,IF(OR(R254=Localisation!$C$119,R254=4),2,IF(OR(R254=Localisation!$C$120,R254=3),0,IF(OR(R254=Localisation!$C$121,R254=2),-1,IF(OR(R254=Localisation!$C$122,R254=1),-2)))))</f>
        <v>0</v>
      </c>
      <c r="AN254" s="11" t="b">
        <f>IF(OR(S254=Localisation!$C$124,S254=5),-2,IF(OR(S254=Localisation!$C$125,S254=4),-1,IF(OR(S254=Localisation!$C$126,S254=3),0,IF(OR(S254=Localisation!$C$127,S254=2),2,IF(OR(S254=Localisation!$C$128,S254=1),4)))))</f>
        <v>0</v>
      </c>
      <c r="AO254" s="11" t="b">
        <f>IF(OR(T254=Localisation!$C$118,T254=5),4,IF(OR(T254=Localisation!$C$119,T254=4),2,IF(OR(T254=Localisation!$C$120,T254=3),0,IF(OR(T254=Localisation!$C$121,T254=2),-1,IF(OR(T254=Localisation!$C$122,T254=1),-2)))))</f>
        <v>0</v>
      </c>
      <c r="AP254" s="11" t="b">
        <f>IF(OR(U254=Localisation!$C$124,U254=5),-2,IF(OR(U254=Localisation!$C$125,U254=4),-1,IF(OR(U254=Localisation!$C$126,U254=3),0,IF(OR(U254=Localisation!$C$127,U254=2),2,IF(OR(U254=Localisation!$C$128,U254=1),4)))))</f>
        <v>0</v>
      </c>
      <c r="AR254" s="11" t="str">
        <f t="shared" si="67"/>
        <v>ЛОЖЬЛОЖЬ</v>
      </c>
      <c r="AS254" s="11" t="str">
        <f t="shared" si="68"/>
        <v>ЛОЖЬЛОЖЬ</v>
      </c>
      <c r="AT254" s="11" t="str">
        <f t="shared" si="69"/>
        <v>ЛОЖЬЛОЖЬ</v>
      </c>
      <c r="AU254" s="11" t="str">
        <f t="shared" si="70"/>
        <v>ЛОЖЬЛОЖЬ</v>
      </c>
      <c r="AV254" s="11" t="str">
        <f t="shared" si="71"/>
        <v>ЛОЖЬЛОЖЬ</v>
      </c>
      <c r="AW254" s="11" t="str">
        <f t="shared" si="72"/>
        <v>ЛОЖЬЛОЖЬ</v>
      </c>
      <c r="AX254" s="11" t="str">
        <f t="shared" si="73"/>
        <v>ЛОЖЬЛОЖЬ</v>
      </c>
      <c r="AY254" s="11" t="str">
        <f t="shared" si="74"/>
        <v>ЛОЖЬЛОЖЬ</v>
      </c>
      <c r="AZ254" s="11" t="str">
        <f t="shared" si="75"/>
        <v>ЛОЖЬЛОЖЬ</v>
      </c>
      <c r="BA254" s="11" t="str">
        <f t="shared" si="76"/>
        <v>ЛОЖЬЛОЖЬ</v>
      </c>
      <c r="BC254" s="11" t="str">
        <f t="shared" si="77"/>
        <v/>
      </c>
      <c r="BD254" s="11" t="str">
        <f t="shared" si="78"/>
        <v/>
      </c>
      <c r="BE254" s="11" t="str">
        <f t="shared" si="79"/>
        <v/>
      </c>
      <c r="BF254" s="11" t="str">
        <f t="shared" si="80"/>
        <v/>
      </c>
      <c r="BG254" s="11" t="str">
        <f t="shared" si="81"/>
        <v/>
      </c>
      <c r="BH254" s="11" t="str">
        <f t="shared" si="82"/>
        <v/>
      </c>
      <c r="BI254" s="11" t="str">
        <f t="shared" si="83"/>
        <v/>
      </c>
      <c r="BJ254" s="11" t="str">
        <f t="shared" si="84"/>
        <v/>
      </c>
      <c r="BK254" s="11" t="str">
        <f t="shared" si="85"/>
        <v/>
      </c>
      <c r="BL254" s="11" t="str">
        <f t="shared" si="86"/>
        <v/>
      </c>
    </row>
    <row r="255" spans="23:64" x14ac:dyDescent="0.3">
      <c r="W255" s="11" t="b">
        <f>IF(OR(B255=Localisation!$C$118,B255=5),4,IF(OR(B255=Localisation!$C$119,B255=4),2,IF(OR(B255=Localisation!$C$120,B255=3),0,IF(OR(B255=Localisation!$C$121,B255=2),-1,IF(OR(B255=Localisation!$C$122,B255=1),-2)))))</f>
        <v>0</v>
      </c>
      <c r="X255" s="11" t="b">
        <f>IF(OR(C255=Localisation!$C$124,C255=5),-2,IF(OR(C255=Localisation!$C$125,C255=4),-1,IF(OR(C255=Localisation!$C$126,C255=3),0,IF(OR(C255=Localisation!$C$127,C255=2),2,IF(OR(C255=Localisation!$C$128,C255=1),4)))))</f>
        <v>0</v>
      </c>
      <c r="Y255" s="11" t="b">
        <f>IF(OR(D255=Localisation!$C$118,D255=5),4,IF(OR(D255=Localisation!$C$119,D255=4),2,IF(OR(D255=Localisation!$C$120,D255=3),0,IF(OR(D255=Localisation!$C$121,D255=2),-1,IF(OR(D255=Localisation!$C$122,D255=1),-2)))))</f>
        <v>0</v>
      </c>
      <c r="Z255" s="11" t="b">
        <f>IF(OR(E255=Localisation!$C$124,E255=5),-2,IF(OR(E255=Localisation!$C$125,E255=4),-1,IF(OR(E255=Localisation!$C$126,E255=3),0,IF(OR(E255=Localisation!$C$127,E255=2),2,IF(OR(E255=Localisation!$C$128,E255=1),4)))))</f>
        <v>0</v>
      </c>
      <c r="AA255" s="11" t="b">
        <f>IF(OR(F255=Localisation!$C$118,F255=5),4,IF(OR(F255=Localisation!$C$119,F255=4),2,IF(OR(F255=Localisation!$C$120,F255=3),0,IF(OR(F255=Localisation!$C$121,F255=2),-1,IF(OR(F255=Localisation!$C$122,F255=1),-2)))))</f>
        <v>0</v>
      </c>
      <c r="AB255" s="11" t="b">
        <f>IF(OR(G255=Localisation!$C$124,G255=5),-2,IF(OR(G255=Localisation!$C$125,G255=4),-1,IF(OR(G255=Localisation!$C$126,G255=3),0,IF(OR(G255=Localisation!$C$127,G255=2),2,IF(OR(G255=Localisation!$C$128,G255=1),4)))))</f>
        <v>0</v>
      </c>
      <c r="AC255" s="11" t="b">
        <f>IF(OR(H255=Localisation!$C$118,H255=5),4,IF(OR(H255=Localisation!$C$119,H255=4),2,IF(OR(H255=Localisation!$C$120,H255=3),0,IF(OR(H255=Localisation!$C$121,H255=2),-1,IF(OR(H255=Localisation!$C$122,H255=1),-2)))))</f>
        <v>0</v>
      </c>
      <c r="AD255" s="11" t="b">
        <f>IF(OR(I255=Localisation!$C$124,I255=5),-2,IF(OR(I255=Localisation!$C$125,I255=4),-1,IF(OR(I255=Localisation!$C$126,I255=3),0,IF(OR(I255=Localisation!$C$127,I255=2),2,IF(OR(I255=Localisation!$C$128,I255=1),4)))))</f>
        <v>0</v>
      </c>
      <c r="AE255" s="11" t="b">
        <f>IF(OR(J255=Localisation!$C$118,J255=5),4,IF(OR(J255=Localisation!$C$119,J255=4),2,IF(OR(J255=Localisation!$C$120,J255=3),0,IF(OR(J255=Localisation!$C$121,J255=2),-1,IF(OR(J255=Localisation!$C$122,J255=1),-2)))))</f>
        <v>0</v>
      </c>
      <c r="AF255" s="11" t="b">
        <f>IF(OR(K255=Localisation!$C$124,K255=5),-2,IF(OR(K255=Localisation!$C$125,K255=4),-1,IF(OR(K255=Localisation!$C$126,K255=3),0,IF(OR(K255=Localisation!$C$127,K255=2),2,IF(OR(K255=Localisation!$C$128,K255=1),4)))))</f>
        <v>0</v>
      </c>
      <c r="AG255" s="11" t="b">
        <f>IF(OR(L255=Localisation!$C$118,L255=5),4,IF(OR(L255=Localisation!$C$119,L255=4),2,IF(OR(L255=Localisation!$C$120,L255=3),0,IF(OR(L255=Localisation!$C$121,L255=2),-1,IF(OR(L255=Localisation!$C$122,L255=1),-2)))))</f>
        <v>0</v>
      </c>
      <c r="AH255" s="11" t="b">
        <f>IF(OR(M255=Localisation!$C$124,M255=5),-2,IF(OR(M255=Localisation!$C$125,M255=4),-1,IF(OR(M255=Localisation!$C$126,M255=3),0,IF(OR(M255=Localisation!$C$127,M255=2),2,IF(OR(M255=Localisation!$C$128,M255=1),4)))))</f>
        <v>0</v>
      </c>
      <c r="AI255" s="11" t="b">
        <f>IF(OR(N255=Localisation!$C$118,N255=5),4,IF(OR(N255=Localisation!$C$119,N255=4),2,IF(OR(N255=Localisation!$C$120,N255=3),0,IF(OR(N255=Localisation!$C$121,N255=2),-1,IF(OR(N255=Localisation!$C$122,N255=1),-2)))))</f>
        <v>0</v>
      </c>
      <c r="AJ255" s="11" t="b">
        <f>IF(OR(O255=Localisation!$C$124,O255=5),-2,IF(OR(O255=Localisation!$C$125,O255=4),-1,IF(OR(O255=Localisation!$C$126,O255=3),0,IF(OR(O255=Localisation!$C$127,O255=2),2,IF(OR(O255=Localisation!$C$128,O255=1),4)))))</f>
        <v>0</v>
      </c>
      <c r="AK255" s="11" t="b">
        <f>IF(OR(P255=Localisation!$C$118,P255=5),4,IF(OR(P255=Localisation!$C$119,P255=4),2,IF(OR(P255=Localisation!$C$120,P255=3),0,IF(OR(P255=Localisation!$C$121,P255=2),-1,IF(OR(P255=Localisation!$C$122,P255=1),-2)))))</f>
        <v>0</v>
      </c>
      <c r="AL255" s="11" t="b">
        <f>IF(OR(Q255=Localisation!$C$124,Q255=5),-2,IF(OR(Q255=Localisation!$C$125,Q255=4),-1,IF(OR(Q255=Localisation!$C$126,Q255=3),0,IF(OR(Q255=Localisation!$C$127,Q255=2),2,IF(OR(Q255=Localisation!$C$128,Q255=1),4)))))</f>
        <v>0</v>
      </c>
      <c r="AM255" s="11" t="b">
        <f>IF(OR(R255=Localisation!$C$118,R255=5),4,IF(OR(R255=Localisation!$C$119,R255=4),2,IF(OR(R255=Localisation!$C$120,R255=3),0,IF(OR(R255=Localisation!$C$121,R255=2),-1,IF(OR(R255=Localisation!$C$122,R255=1),-2)))))</f>
        <v>0</v>
      </c>
      <c r="AN255" s="11" t="b">
        <f>IF(OR(S255=Localisation!$C$124,S255=5),-2,IF(OR(S255=Localisation!$C$125,S255=4),-1,IF(OR(S255=Localisation!$C$126,S255=3),0,IF(OR(S255=Localisation!$C$127,S255=2),2,IF(OR(S255=Localisation!$C$128,S255=1),4)))))</f>
        <v>0</v>
      </c>
      <c r="AO255" s="11" t="b">
        <f>IF(OR(T255=Localisation!$C$118,T255=5),4,IF(OR(T255=Localisation!$C$119,T255=4),2,IF(OR(T255=Localisation!$C$120,T255=3),0,IF(OR(T255=Localisation!$C$121,T255=2),-1,IF(OR(T255=Localisation!$C$122,T255=1),-2)))))</f>
        <v>0</v>
      </c>
      <c r="AP255" s="11" t="b">
        <f>IF(OR(U255=Localisation!$C$124,U255=5),-2,IF(OR(U255=Localisation!$C$125,U255=4),-1,IF(OR(U255=Localisation!$C$126,U255=3),0,IF(OR(U255=Localisation!$C$127,U255=2),2,IF(OR(U255=Localisation!$C$128,U255=1),4)))))</f>
        <v>0</v>
      </c>
      <c r="AR255" s="11" t="str">
        <f t="shared" si="67"/>
        <v>ЛОЖЬЛОЖЬ</v>
      </c>
      <c r="AS255" s="11" t="str">
        <f t="shared" si="68"/>
        <v>ЛОЖЬЛОЖЬ</v>
      </c>
      <c r="AT255" s="11" t="str">
        <f t="shared" si="69"/>
        <v>ЛОЖЬЛОЖЬ</v>
      </c>
      <c r="AU255" s="11" t="str">
        <f t="shared" si="70"/>
        <v>ЛОЖЬЛОЖЬ</v>
      </c>
      <c r="AV255" s="11" t="str">
        <f t="shared" si="71"/>
        <v>ЛОЖЬЛОЖЬ</v>
      </c>
      <c r="AW255" s="11" t="str">
        <f t="shared" si="72"/>
        <v>ЛОЖЬЛОЖЬ</v>
      </c>
      <c r="AX255" s="11" t="str">
        <f t="shared" si="73"/>
        <v>ЛОЖЬЛОЖЬ</v>
      </c>
      <c r="AY255" s="11" t="str">
        <f t="shared" si="74"/>
        <v>ЛОЖЬЛОЖЬ</v>
      </c>
      <c r="AZ255" s="11" t="str">
        <f t="shared" si="75"/>
        <v>ЛОЖЬЛОЖЬ</v>
      </c>
      <c r="BA255" s="11" t="str">
        <f t="shared" si="76"/>
        <v>ЛОЖЬЛОЖЬ</v>
      </c>
      <c r="BC255" s="11" t="str">
        <f t="shared" si="77"/>
        <v/>
      </c>
      <c r="BD255" s="11" t="str">
        <f t="shared" si="78"/>
        <v/>
      </c>
      <c r="BE255" s="11" t="str">
        <f t="shared" si="79"/>
        <v/>
      </c>
      <c r="BF255" s="11" t="str">
        <f t="shared" si="80"/>
        <v/>
      </c>
      <c r="BG255" s="11" t="str">
        <f t="shared" si="81"/>
        <v/>
      </c>
      <c r="BH255" s="11" t="str">
        <f t="shared" si="82"/>
        <v/>
      </c>
      <c r="BI255" s="11" t="str">
        <f t="shared" si="83"/>
        <v/>
      </c>
      <c r="BJ255" s="11" t="str">
        <f t="shared" si="84"/>
        <v/>
      </c>
      <c r="BK255" s="11" t="str">
        <f t="shared" si="85"/>
        <v/>
      </c>
      <c r="BL255" s="11" t="str">
        <f t="shared" si="86"/>
        <v/>
      </c>
    </row>
    <row r="256" spans="23:64" x14ac:dyDescent="0.3">
      <c r="W256" s="11" t="b">
        <f>IF(OR(B256=Localisation!$C$118,B256=5),4,IF(OR(B256=Localisation!$C$119,B256=4),2,IF(OR(B256=Localisation!$C$120,B256=3),0,IF(OR(B256=Localisation!$C$121,B256=2),-1,IF(OR(B256=Localisation!$C$122,B256=1),-2)))))</f>
        <v>0</v>
      </c>
      <c r="X256" s="11" t="b">
        <f>IF(OR(C256=Localisation!$C$124,C256=5),-2,IF(OR(C256=Localisation!$C$125,C256=4),-1,IF(OR(C256=Localisation!$C$126,C256=3),0,IF(OR(C256=Localisation!$C$127,C256=2),2,IF(OR(C256=Localisation!$C$128,C256=1),4)))))</f>
        <v>0</v>
      </c>
      <c r="Y256" s="11" t="b">
        <f>IF(OR(D256=Localisation!$C$118,D256=5),4,IF(OR(D256=Localisation!$C$119,D256=4),2,IF(OR(D256=Localisation!$C$120,D256=3),0,IF(OR(D256=Localisation!$C$121,D256=2),-1,IF(OR(D256=Localisation!$C$122,D256=1),-2)))))</f>
        <v>0</v>
      </c>
      <c r="Z256" s="11" t="b">
        <f>IF(OR(E256=Localisation!$C$124,E256=5),-2,IF(OR(E256=Localisation!$C$125,E256=4),-1,IF(OR(E256=Localisation!$C$126,E256=3),0,IF(OR(E256=Localisation!$C$127,E256=2),2,IF(OR(E256=Localisation!$C$128,E256=1),4)))))</f>
        <v>0</v>
      </c>
      <c r="AA256" s="11" t="b">
        <f>IF(OR(F256=Localisation!$C$118,F256=5),4,IF(OR(F256=Localisation!$C$119,F256=4),2,IF(OR(F256=Localisation!$C$120,F256=3),0,IF(OR(F256=Localisation!$C$121,F256=2),-1,IF(OR(F256=Localisation!$C$122,F256=1),-2)))))</f>
        <v>0</v>
      </c>
      <c r="AB256" s="11" t="b">
        <f>IF(OR(G256=Localisation!$C$124,G256=5),-2,IF(OR(G256=Localisation!$C$125,G256=4),-1,IF(OR(G256=Localisation!$C$126,G256=3),0,IF(OR(G256=Localisation!$C$127,G256=2),2,IF(OR(G256=Localisation!$C$128,G256=1),4)))))</f>
        <v>0</v>
      </c>
      <c r="AC256" s="11" t="b">
        <f>IF(OR(H256=Localisation!$C$118,H256=5),4,IF(OR(H256=Localisation!$C$119,H256=4),2,IF(OR(H256=Localisation!$C$120,H256=3),0,IF(OR(H256=Localisation!$C$121,H256=2),-1,IF(OR(H256=Localisation!$C$122,H256=1),-2)))))</f>
        <v>0</v>
      </c>
      <c r="AD256" s="11" t="b">
        <f>IF(OR(I256=Localisation!$C$124,I256=5),-2,IF(OR(I256=Localisation!$C$125,I256=4),-1,IF(OR(I256=Localisation!$C$126,I256=3),0,IF(OR(I256=Localisation!$C$127,I256=2),2,IF(OR(I256=Localisation!$C$128,I256=1),4)))))</f>
        <v>0</v>
      </c>
      <c r="AE256" s="11" t="b">
        <f>IF(OR(J256=Localisation!$C$118,J256=5),4,IF(OR(J256=Localisation!$C$119,J256=4),2,IF(OR(J256=Localisation!$C$120,J256=3),0,IF(OR(J256=Localisation!$C$121,J256=2),-1,IF(OR(J256=Localisation!$C$122,J256=1),-2)))))</f>
        <v>0</v>
      </c>
      <c r="AF256" s="11" t="b">
        <f>IF(OR(K256=Localisation!$C$124,K256=5),-2,IF(OR(K256=Localisation!$C$125,K256=4),-1,IF(OR(K256=Localisation!$C$126,K256=3),0,IF(OR(K256=Localisation!$C$127,K256=2),2,IF(OR(K256=Localisation!$C$128,K256=1),4)))))</f>
        <v>0</v>
      </c>
      <c r="AG256" s="11" t="b">
        <f>IF(OR(L256=Localisation!$C$118,L256=5),4,IF(OR(L256=Localisation!$C$119,L256=4),2,IF(OR(L256=Localisation!$C$120,L256=3),0,IF(OR(L256=Localisation!$C$121,L256=2),-1,IF(OR(L256=Localisation!$C$122,L256=1),-2)))))</f>
        <v>0</v>
      </c>
      <c r="AH256" s="11" t="b">
        <f>IF(OR(M256=Localisation!$C$124,M256=5),-2,IF(OR(M256=Localisation!$C$125,M256=4),-1,IF(OR(M256=Localisation!$C$126,M256=3),0,IF(OR(M256=Localisation!$C$127,M256=2),2,IF(OR(M256=Localisation!$C$128,M256=1),4)))))</f>
        <v>0</v>
      </c>
      <c r="AI256" s="11" t="b">
        <f>IF(OR(N256=Localisation!$C$118,N256=5),4,IF(OR(N256=Localisation!$C$119,N256=4),2,IF(OR(N256=Localisation!$C$120,N256=3),0,IF(OR(N256=Localisation!$C$121,N256=2),-1,IF(OR(N256=Localisation!$C$122,N256=1),-2)))))</f>
        <v>0</v>
      </c>
      <c r="AJ256" s="11" t="b">
        <f>IF(OR(O256=Localisation!$C$124,O256=5),-2,IF(OR(O256=Localisation!$C$125,O256=4),-1,IF(OR(O256=Localisation!$C$126,O256=3),0,IF(OR(O256=Localisation!$C$127,O256=2),2,IF(OR(O256=Localisation!$C$128,O256=1),4)))))</f>
        <v>0</v>
      </c>
      <c r="AK256" s="11" t="b">
        <f>IF(OR(P256=Localisation!$C$118,P256=5),4,IF(OR(P256=Localisation!$C$119,P256=4),2,IF(OR(P256=Localisation!$C$120,P256=3),0,IF(OR(P256=Localisation!$C$121,P256=2),-1,IF(OR(P256=Localisation!$C$122,P256=1),-2)))))</f>
        <v>0</v>
      </c>
      <c r="AL256" s="11" t="b">
        <f>IF(OR(Q256=Localisation!$C$124,Q256=5),-2,IF(OR(Q256=Localisation!$C$125,Q256=4),-1,IF(OR(Q256=Localisation!$C$126,Q256=3),0,IF(OR(Q256=Localisation!$C$127,Q256=2),2,IF(OR(Q256=Localisation!$C$128,Q256=1),4)))))</f>
        <v>0</v>
      </c>
      <c r="AM256" s="11" t="b">
        <f>IF(OR(R256=Localisation!$C$118,R256=5),4,IF(OR(R256=Localisation!$C$119,R256=4),2,IF(OR(R256=Localisation!$C$120,R256=3),0,IF(OR(R256=Localisation!$C$121,R256=2),-1,IF(OR(R256=Localisation!$C$122,R256=1),-2)))))</f>
        <v>0</v>
      </c>
      <c r="AN256" s="11" t="b">
        <f>IF(OR(S256=Localisation!$C$124,S256=5),-2,IF(OR(S256=Localisation!$C$125,S256=4),-1,IF(OR(S256=Localisation!$C$126,S256=3),0,IF(OR(S256=Localisation!$C$127,S256=2),2,IF(OR(S256=Localisation!$C$128,S256=1),4)))))</f>
        <v>0</v>
      </c>
      <c r="AO256" s="11" t="b">
        <f>IF(OR(T256=Localisation!$C$118,T256=5),4,IF(OR(T256=Localisation!$C$119,T256=4),2,IF(OR(T256=Localisation!$C$120,T256=3),0,IF(OR(T256=Localisation!$C$121,T256=2),-1,IF(OR(T256=Localisation!$C$122,T256=1),-2)))))</f>
        <v>0</v>
      </c>
      <c r="AP256" s="11" t="b">
        <f>IF(OR(U256=Localisation!$C$124,U256=5),-2,IF(OR(U256=Localisation!$C$125,U256=4),-1,IF(OR(U256=Localisation!$C$126,U256=3),0,IF(OR(U256=Localisation!$C$127,U256=2),2,IF(OR(U256=Localisation!$C$128,U256=1),4)))))</f>
        <v>0</v>
      </c>
      <c r="AR256" s="11" t="str">
        <f t="shared" si="67"/>
        <v>ЛОЖЬЛОЖЬ</v>
      </c>
      <c r="AS256" s="11" t="str">
        <f t="shared" si="68"/>
        <v>ЛОЖЬЛОЖЬ</v>
      </c>
      <c r="AT256" s="11" t="str">
        <f t="shared" si="69"/>
        <v>ЛОЖЬЛОЖЬ</v>
      </c>
      <c r="AU256" s="11" t="str">
        <f t="shared" si="70"/>
        <v>ЛОЖЬЛОЖЬ</v>
      </c>
      <c r="AV256" s="11" t="str">
        <f t="shared" si="71"/>
        <v>ЛОЖЬЛОЖЬ</v>
      </c>
      <c r="AW256" s="11" t="str">
        <f t="shared" si="72"/>
        <v>ЛОЖЬЛОЖЬ</v>
      </c>
      <c r="AX256" s="11" t="str">
        <f t="shared" si="73"/>
        <v>ЛОЖЬЛОЖЬ</v>
      </c>
      <c r="AY256" s="11" t="str">
        <f t="shared" si="74"/>
        <v>ЛОЖЬЛОЖЬ</v>
      </c>
      <c r="AZ256" s="11" t="str">
        <f t="shared" si="75"/>
        <v>ЛОЖЬЛОЖЬ</v>
      </c>
      <c r="BA256" s="11" t="str">
        <f t="shared" si="76"/>
        <v>ЛОЖЬЛОЖЬ</v>
      </c>
      <c r="BC256" s="11" t="str">
        <f t="shared" si="77"/>
        <v/>
      </c>
      <c r="BD256" s="11" t="str">
        <f t="shared" si="78"/>
        <v/>
      </c>
      <c r="BE256" s="11" t="str">
        <f t="shared" si="79"/>
        <v/>
      </c>
      <c r="BF256" s="11" t="str">
        <f t="shared" si="80"/>
        <v/>
      </c>
      <c r="BG256" s="11" t="str">
        <f t="shared" si="81"/>
        <v/>
      </c>
      <c r="BH256" s="11" t="str">
        <f t="shared" si="82"/>
        <v/>
      </c>
      <c r="BI256" s="11" t="str">
        <f t="shared" si="83"/>
        <v/>
      </c>
      <c r="BJ256" s="11" t="str">
        <f t="shared" si="84"/>
        <v/>
      </c>
      <c r="BK256" s="11" t="str">
        <f t="shared" si="85"/>
        <v/>
      </c>
      <c r="BL256" s="11" t="str">
        <f t="shared" si="86"/>
        <v/>
      </c>
    </row>
    <row r="257" spans="23:64" x14ac:dyDescent="0.3">
      <c r="W257" s="11" t="b">
        <f>IF(OR(B257=Localisation!$C$118,B257=5),4,IF(OR(B257=Localisation!$C$119,B257=4),2,IF(OR(B257=Localisation!$C$120,B257=3),0,IF(OR(B257=Localisation!$C$121,B257=2),-1,IF(OR(B257=Localisation!$C$122,B257=1),-2)))))</f>
        <v>0</v>
      </c>
      <c r="X257" s="11" t="b">
        <f>IF(OR(C257=Localisation!$C$124,C257=5),-2,IF(OR(C257=Localisation!$C$125,C257=4),-1,IF(OR(C257=Localisation!$C$126,C257=3),0,IF(OR(C257=Localisation!$C$127,C257=2),2,IF(OR(C257=Localisation!$C$128,C257=1),4)))))</f>
        <v>0</v>
      </c>
      <c r="Y257" s="11" t="b">
        <f>IF(OR(D257=Localisation!$C$118,D257=5),4,IF(OR(D257=Localisation!$C$119,D257=4),2,IF(OR(D257=Localisation!$C$120,D257=3),0,IF(OR(D257=Localisation!$C$121,D257=2),-1,IF(OR(D257=Localisation!$C$122,D257=1),-2)))))</f>
        <v>0</v>
      </c>
      <c r="Z257" s="11" t="b">
        <f>IF(OR(E257=Localisation!$C$124,E257=5),-2,IF(OR(E257=Localisation!$C$125,E257=4),-1,IF(OR(E257=Localisation!$C$126,E257=3),0,IF(OR(E257=Localisation!$C$127,E257=2),2,IF(OR(E257=Localisation!$C$128,E257=1),4)))))</f>
        <v>0</v>
      </c>
      <c r="AA257" s="11" t="b">
        <f>IF(OR(F257=Localisation!$C$118,F257=5),4,IF(OR(F257=Localisation!$C$119,F257=4),2,IF(OR(F257=Localisation!$C$120,F257=3),0,IF(OR(F257=Localisation!$C$121,F257=2),-1,IF(OR(F257=Localisation!$C$122,F257=1),-2)))))</f>
        <v>0</v>
      </c>
      <c r="AB257" s="11" t="b">
        <f>IF(OR(G257=Localisation!$C$124,G257=5),-2,IF(OR(G257=Localisation!$C$125,G257=4),-1,IF(OR(G257=Localisation!$C$126,G257=3),0,IF(OR(G257=Localisation!$C$127,G257=2),2,IF(OR(G257=Localisation!$C$128,G257=1),4)))))</f>
        <v>0</v>
      </c>
      <c r="AC257" s="11" t="b">
        <f>IF(OR(H257=Localisation!$C$118,H257=5),4,IF(OR(H257=Localisation!$C$119,H257=4),2,IF(OR(H257=Localisation!$C$120,H257=3),0,IF(OR(H257=Localisation!$C$121,H257=2),-1,IF(OR(H257=Localisation!$C$122,H257=1),-2)))))</f>
        <v>0</v>
      </c>
      <c r="AD257" s="11" t="b">
        <f>IF(OR(I257=Localisation!$C$124,I257=5),-2,IF(OR(I257=Localisation!$C$125,I257=4),-1,IF(OR(I257=Localisation!$C$126,I257=3),0,IF(OR(I257=Localisation!$C$127,I257=2),2,IF(OR(I257=Localisation!$C$128,I257=1),4)))))</f>
        <v>0</v>
      </c>
      <c r="AE257" s="11" t="b">
        <f>IF(OR(J257=Localisation!$C$118,J257=5),4,IF(OR(J257=Localisation!$C$119,J257=4),2,IF(OR(J257=Localisation!$C$120,J257=3),0,IF(OR(J257=Localisation!$C$121,J257=2),-1,IF(OR(J257=Localisation!$C$122,J257=1),-2)))))</f>
        <v>0</v>
      </c>
      <c r="AF257" s="11" t="b">
        <f>IF(OR(K257=Localisation!$C$124,K257=5),-2,IF(OR(K257=Localisation!$C$125,K257=4),-1,IF(OR(K257=Localisation!$C$126,K257=3),0,IF(OR(K257=Localisation!$C$127,K257=2),2,IF(OR(K257=Localisation!$C$128,K257=1),4)))))</f>
        <v>0</v>
      </c>
      <c r="AG257" s="11" t="b">
        <f>IF(OR(L257=Localisation!$C$118,L257=5),4,IF(OR(L257=Localisation!$C$119,L257=4),2,IF(OR(L257=Localisation!$C$120,L257=3),0,IF(OR(L257=Localisation!$C$121,L257=2),-1,IF(OR(L257=Localisation!$C$122,L257=1),-2)))))</f>
        <v>0</v>
      </c>
      <c r="AH257" s="11" t="b">
        <f>IF(OR(M257=Localisation!$C$124,M257=5),-2,IF(OR(M257=Localisation!$C$125,M257=4),-1,IF(OR(M257=Localisation!$C$126,M257=3),0,IF(OR(M257=Localisation!$C$127,M257=2),2,IF(OR(M257=Localisation!$C$128,M257=1),4)))))</f>
        <v>0</v>
      </c>
      <c r="AI257" s="11" t="b">
        <f>IF(OR(N257=Localisation!$C$118,N257=5),4,IF(OR(N257=Localisation!$C$119,N257=4),2,IF(OR(N257=Localisation!$C$120,N257=3),0,IF(OR(N257=Localisation!$C$121,N257=2),-1,IF(OR(N257=Localisation!$C$122,N257=1),-2)))))</f>
        <v>0</v>
      </c>
      <c r="AJ257" s="11" t="b">
        <f>IF(OR(O257=Localisation!$C$124,O257=5),-2,IF(OR(O257=Localisation!$C$125,O257=4),-1,IF(OR(O257=Localisation!$C$126,O257=3),0,IF(OR(O257=Localisation!$C$127,O257=2),2,IF(OR(O257=Localisation!$C$128,O257=1),4)))))</f>
        <v>0</v>
      </c>
      <c r="AK257" s="11" t="b">
        <f>IF(OR(P257=Localisation!$C$118,P257=5),4,IF(OR(P257=Localisation!$C$119,P257=4),2,IF(OR(P257=Localisation!$C$120,P257=3),0,IF(OR(P257=Localisation!$C$121,P257=2),-1,IF(OR(P257=Localisation!$C$122,P257=1),-2)))))</f>
        <v>0</v>
      </c>
      <c r="AL257" s="11" t="b">
        <f>IF(OR(Q257=Localisation!$C$124,Q257=5),-2,IF(OR(Q257=Localisation!$C$125,Q257=4),-1,IF(OR(Q257=Localisation!$C$126,Q257=3),0,IF(OR(Q257=Localisation!$C$127,Q257=2),2,IF(OR(Q257=Localisation!$C$128,Q257=1),4)))))</f>
        <v>0</v>
      </c>
      <c r="AM257" s="11" t="b">
        <f>IF(OR(R257=Localisation!$C$118,R257=5),4,IF(OR(R257=Localisation!$C$119,R257=4),2,IF(OR(R257=Localisation!$C$120,R257=3),0,IF(OR(R257=Localisation!$C$121,R257=2),-1,IF(OR(R257=Localisation!$C$122,R257=1),-2)))))</f>
        <v>0</v>
      </c>
      <c r="AN257" s="11" t="b">
        <f>IF(OR(S257=Localisation!$C$124,S257=5),-2,IF(OR(S257=Localisation!$C$125,S257=4),-1,IF(OR(S257=Localisation!$C$126,S257=3),0,IF(OR(S257=Localisation!$C$127,S257=2),2,IF(OR(S257=Localisation!$C$128,S257=1),4)))))</f>
        <v>0</v>
      </c>
      <c r="AO257" s="11" t="b">
        <f>IF(OR(T257=Localisation!$C$118,T257=5),4,IF(OR(T257=Localisation!$C$119,T257=4),2,IF(OR(T257=Localisation!$C$120,T257=3),0,IF(OR(T257=Localisation!$C$121,T257=2),-1,IF(OR(T257=Localisation!$C$122,T257=1),-2)))))</f>
        <v>0</v>
      </c>
      <c r="AP257" s="11" t="b">
        <f>IF(OR(U257=Localisation!$C$124,U257=5),-2,IF(OR(U257=Localisation!$C$125,U257=4),-1,IF(OR(U257=Localisation!$C$126,U257=3),0,IF(OR(U257=Localisation!$C$127,U257=2),2,IF(OR(U257=Localisation!$C$128,U257=1),4)))))</f>
        <v>0</v>
      </c>
      <c r="AR257" s="11" t="str">
        <f t="shared" si="67"/>
        <v>ЛОЖЬЛОЖЬ</v>
      </c>
      <c r="AS257" s="11" t="str">
        <f t="shared" si="68"/>
        <v>ЛОЖЬЛОЖЬ</v>
      </c>
      <c r="AT257" s="11" t="str">
        <f t="shared" si="69"/>
        <v>ЛОЖЬЛОЖЬ</v>
      </c>
      <c r="AU257" s="11" t="str">
        <f t="shared" si="70"/>
        <v>ЛОЖЬЛОЖЬ</v>
      </c>
      <c r="AV257" s="11" t="str">
        <f t="shared" si="71"/>
        <v>ЛОЖЬЛОЖЬ</v>
      </c>
      <c r="AW257" s="11" t="str">
        <f t="shared" si="72"/>
        <v>ЛОЖЬЛОЖЬ</v>
      </c>
      <c r="AX257" s="11" t="str">
        <f t="shared" si="73"/>
        <v>ЛОЖЬЛОЖЬ</v>
      </c>
      <c r="AY257" s="11" t="str">
        <f t="shared" si="74"/>
        <v>ЛОЖЬЛОЖЬ</v>
      </c>
      <c r="AZ257" s="11" t="str">
        <f t="shared" si="75"/>
        <v>ЛОЖЬЛОЖЬ</v>
      </c>
      <c r="BA257" s="11" t="str">
        <f t="shared" si="76"/>
        <v>ЛОЖЬЛОЖЬ</v>
      </c>
      <c r="BC257" s="11" t="str">
        <f t="shared" si="77"/>
        <v/>
      </c>
      <c r="BD257" s="11" t="str">
        <f t="shared" si="78"/>
        <v/>
      </c>
      <c r="BE257" s="11" t="str">
        <f t="shared" si="79"/>
        <v/>
      </c>
      <c r="BF257" s="11" t="str">
        <f t="shared" si="80"/>
        <v/>
      </c>
      <c r="BG257" s="11" t="str">
        <f t="shared" si="81"/>
        <v/>
      </c>
      <c r="BH257" s="11" t="str">
        <f t="shared" si="82"/>
        <v/>
      </c>
      <c r="BI257" s="11" t="str">
        <f t="shared" si="83"/>
        <v/>
      </c>
      <c r="BJ257" s="11" t="str">
        <f t="shared" si="84"/>
        <v/>
      </c>
      <c r="BK257" s="11" t="str">
        <f t="shared" si="85"/>
        <v/>
      </c>
      <c r="BL257" s="11" t="str">
        <f t="shared" si="86"/>
        <v/>
      </c>
    </row>
    <row r="258" spans="23:64" x14ac:dyDescent="0.3">
      <c r="W258" s="11" t="b">
        <f>IF(OR(B258=Localisation!$C$118,B258=5),4,IF(OR(B258=Localisation!$C$119,B258=4),2,IF(OR(B258=Localisation!$C$120,B258=3),0,IF(OR(B258=Localisation!$C$121,B258=2),-1,IF(OR(B258=Localisation!$C$122,B258=1),-2)))))</f>
        <v>0</v>
      </c>
      <c r="X258" s="11" t="b">
        <f>IF(OR(C258=Localisation!$C$124,C258=5),-2,IF(OR(C258=Localisation!$C$125,C258=4),-1,IF(OR(C258=Localisation!$C$126,C258=3),0,IF(OR(C258=Localisation!$C$127,C258=2),2,IF(OR(C258=Localisation!$C$128,C258=1),4)))))</f>
        <v>0</v>
      </c>
      <c r="Y258" s="11" t="b">
        <f>IF(OR(D258=Localisation!$C$118,D258=5),4,IF(OR(D258=Localisation!$C$119,D258=4),2,IF(OR(D258=Localisation!$C$120,D258=3),0,IF(OR(D258=Localisation!$C$121,D258=2),-1,IF(OR(D258=Localisation!$C$122,D258=1),-2)))))</f>
        <v>0</v>
      </c>
      <c r="Z258" s="11" t="b">
        <f>IF(OR(E258=Localisation!$C$124,E258=5),-2,IF(OR(E258=Localisation!$C$125,E258=4),-1,IF(OR(E258=Localisation!$C$126,E258=3),0,IF(OR(E258=Localisation!$C$127,E258=2),2,IF(OR(E258=Localisation!$C$128,E258=1),4)))))</f>
        <v>0</v>
      </c>
      <c r="AA258" s="11" t="b">
        <f>IF(OR(F258=Localisation!$C$118,F258=5),4,IF(OR(F258=Localisation!$C$119,F258=4),2,IF(OR(F258=Localisation!$C$120,F258=3),0,IF(OR(F258=Localisation!$C$121,F258=2),-1,IF(OR(F258=Localisation!$C$122,F258=1),-2)))))</f>
        <v>0</v>
      </c>
      <c r="AB258" s="11" t="b">
        <f>IF(OR(G258=Localisation!$C$124,G258=5),-2,IF(OR(G258=Localisation!$C$125,G258=4),-1,IF(OR(G258=Localisation!$C$126,G258=3),0,IF(OR(G258=Localisation!$C$127,G258=2),2,IF(OR(G258=Localisation!$C$128,G258=1),4)))))</f>
        <v>0</v>
      </c>
      <c r="AC258" s="11" t="b">
        <f>IF(OR(H258=Localisation!$C$118,H258=5),4,IF(OR(H258=Localisation!$C$119,H258=4),2,IF(OR(H258=Localisation!$C$120,H258=3),0,IF(OR(H258=Localisation!$C$121,H258=2),-1,IF(OR(H258=Localisation!$C$122,H258=1),-2)))))</f>
        <v>0</v>
      </c>
      <c r="AD258" s="11" t="b">
        <f>IF(OR(I258=Localisation!$C$124,I258=5),-2,IF(OR(I258=Localisation!$C$125,I258=4),-1,IF(OR(I258=Localisation!$C$126,I258=3),0,IF(OR(I258=Localisation!$C$127,I258=2),2,IF(OR(I258=Localisation!$C$128,I258=1),4)))))</f>
        <v>0</v>
      </c>
      <c r="AE258" s="11" t="b">
        <f>IF(OR(J258=Localisation!$C$118,J258=5),4,IF(OR(J258=Localisation!$C$119,J258=4),2,IF(OR(J258=Localisation!$C$120,J258=3),0,IF(OR(J258=Localisation!$C$121,J258=2),-1,IF(OR(J258=Localisation!$C$122,J258=1),-2)))))</f>
        <v>0</v>
      </c>
      <c r="AF258" s="11" t="b">
        <f>IF(OR(K258=Localisation!$C$124,K258=5),-2,IF(OR(K258=Localisation!$C$125,K258=4),-1,IF(OR(K258=Localisation!$C$126,K258=3),0,IF(OR(K258=Localisation!$C$127,K258=2),2,IF(OR(K258=Localisation!$C$128,K258=1),4)))))</f>
        <v>0</v>
      </c>
      <c r="AG258" s="11" t="b">
        <f>IF(OR(L258=Localisation!$C$118,L258=5),4,IF(OR(L258=Localisation!$C$119,L258=4),2,IF(OR(L258=Localisation!$C$120,L258=3),0,IF(OR(L258=Localisation!$C$121,L258=2),-1,IF(OR(L258=Localisation!$C$122,L258=1),-2)))))</f>
        <v>0</v>
      </c>
      <c r="AH258" s="11" t="b">
        <f>IF(OR(M258=Localisation!$C$124,M258=5),-2,IF(OR(M258=Localisation!$C$125,M258=4),-1,IF(OR(M258=Localisation!$C$126,M258=3),0,IF(OR(M258=Localisation!$C$127,M258=2),2,IF(OR(M258=Localisation!$C$128,M258=1),4)))))</f>
        <v>0</v>
      </c>
      <c r="AI258" s="11" t="b">
        <f>IF(OR(N258=Localisation!$C$118,N258=5),4,IF(OR(N258=Localisation!$C$119,N258=4),2,IF(OR(N258=Localisation!$C$120,N258=3),0,IF(OR(N258=Localisation!$C$121,N258=2),-1,IF(OR(N258=Localisation!$C$122,N258=1),-2)))))</f>
        <v>0</v>
      </c>
      <c r="AJ258" s="11" t="b">
        <f>IF(OR(O258=Localisation!$C$124,O258=5),-2,IF(OR(O258=Localisation!$C$125,O258=4),-1,IF(OR(O258=Localisation!$C$126,O258=3),0,IF(OR(O258=Localisation!$C$127,O258=2),2,IF(OR(O258=Localisation!$C$128,O258=1),4)))))</f>
        <v>0</v>
      </c>
      <c r="AK258" s="11" t="b">
        <f>IF(OR(P258=Localisation!$C$118,P258=5),4,IF(OR(P258=Localisation!$C$119,P258=4),2,IF(OR(P258=Localisation!$C$120,P258=3),0,IF(OR(P258=Localisation!$C$121,P258=2),-1,IF(OR(P258=Localisation!$C$122,P258=1),-2)))))</f>
        <v>0</v>
      </c>
      <c r="AL258" s="11" t="b">
        <f>IF(OR(Q258=Localisation!$C$124,Q258=5),-2,IF(OR(Q258=Localisation!$C$125,Q258=4),-1,IF(OR(Q258=Localisation!$C$126,Q258=3),0,IF(OR(Q258=Localisation!$C$127,Q258=2),2,IF(OR(Q258=Localisation!$C$128,Q258=1),4)))))</f>
        <v>0</v>
      </c>
      <c r="AM258" s="11" t="b">
        <f>IF(OR(R258=Localisation!$C$118,R258=5),4,IF(OR(R258=Localisation!$C$119,R258=4),2,IF(OR(R258=Localisation!$C$120,R258=3),0,IF(OR(R258=Localisation!$C$121,R258=2),-1,IF(OR(R258=Localisation!$C$122,R258=1),-2)))))</f>
        <v>0</v>
      </c>
      <c r="AN258" s="11" t="b">
        <f>IF(OR(S258=Localisation!$C$124,S258=5),-2,IF(OR(S258=Localisation!$C$125,S258=4),-1,IF(OR(S258=Localisation!$C$126,S258=3),0,IF(OR(S258=Localisation!$C$127,S258=2),2,IF(OR(S258=Localisation!$C$128,S258=1),4)))))</f>
        <v>0</v>
      </c>
      <c r="AO258" s="11" t="b">
        <f>IF(OR(T258=Localisation!$C$118,T258=5),4,IF(OR(T258=Localisation!$C$119,T258=4),2,IF(OR(T258=Localisation!$C$120,T258=3),0,IF(OR(T258=Localisation!$C$121,T258=2),-1,IF(OR(T258=Localisation!$C$122,T258=1),-2)))))</f>
        <v>0</v>
      </c>
      <c r="AP258" s="11" t="b">
        <f>IF(OR(U258=Localisation!$C$124,U258=5),-2,IF(OR(U258=Localisation!$C$125,U258=4),-1,IF(OR(U258=Localisation!$C$126,U258=3),0,IF(OR(U258=Localisation!$C$127,U258=2),2,IF(OR(U258=Localisation!$C$128,U258=1),4)))))</f>
        <v>0</v>
      </c>
      <c r="AR258" s="11" t="str">
        <f t="shared" si="67"/>
        <v>ЛОЖЬЛОЖЬ</v>
      </c>
      <c r="AS258" s="11" t="str">
        <f t="shared" si="68"/>
        <v>ЛОЖЬЛОЖЬ</v>
      </c>
      <c r="AT258" s="11" t="str">
        <f t="shared" si="69"/>
        <v>ЛОЖЬЛОЖЬ</v>
      </c>
      <c r="AU258" s="11" t="str">
        <f t="shared" si="70"/>
        <v>ЛОЖЬЛОЖЬ</v>
      </c>
      <c r="AV258" s="11" t="str">
        <f t="shared" si="71"/>
        <v>ЛОЖЬЛОЖЬ</v>
      </c>
      <c r="AW258" s="11" t="str">
        <f t="shared" si="72"/>
        <v>ЛОЖЬЛОЖЬ</v>
      </c>
      <c r="AX258" s="11" t="str">
        <f t="shared" si="73"/>
        <v>ЛОЖЬЛОЖЬ</v>
      </c>
      <c r="AY258" s="11" t="str">
        <f t="shared" si="74"/>
        <v>ЛОЖЬЛОЖЬ</v>
      </c>
      <c r="AZ258" s="11" t="str">
        <f t="shared" si="75"/>
        <v>ЛОЖЬЛОЖЬ</v>
      </c>
      <c r="BA258" s="11" t="str">
        <f t="shared" si="76"/>
        <v>ЛОЖЬЛОЖЬ</v>
      </c>
      <c r="BC258" s="11" t="str">
        <f t="shared" si="77"/>
        <v/>
      </c>
      <c r="BD258" s="11" t="str">
        <f t="shared" si="78"/>
        <v/>
      </c>
      <c r="BE258" s="11" t="str">
        <f t="shared" si="79"/>
        <v/>
      </c>
      <c r="BF258" s="11" t="str">
        <f t="shared" si="80"/>
        <v/>
      </c>
      <c r="BG258" s="11" t="str">
        <f t="shared" si="81"/>
        <v/>
      </c>
      <c r="BH258" s="11" t="str">
        <f t="shared" si="82"/>
        <v/>
      </c>
      <c r="BI258" s="11" t="str">
        <f t="shared" si="83"/>
        <v/>
      </c>
      <c r="BJ258" s="11" t="str">
        <f t="shared" si="84"/>
        <v/>
      </c>
      <c r="BK258" s="11" t="str">
        <f t="shared" si="85"/>
        <v/>
      </c>
      <c r="BL258" s="11" t="str">
        <f t="shared" si="86"/>
        <v/>
      </c>
    </row>
    <row r="259" spans="23:64" x14ac:dyDescent="0.3">
      <c r="W259" s="11" t="b">
        <f>IF(OR(B259=Localisation!$C$118,B259=5),4,IF(OR(B259=Localisation!$C$119,B259=4),2,IF(OR(B259=Localisation!$C$120,B259=3),0,IF(OR(B259=Localisation!$C$121,B259=2),-1,IF(OR(B259=Localisation!$C$122,B259=1),-2)))))</f>
        <v>0</v>
      </c>
      <c r="X259" s="11" t="b">
        <f>IF(OR(C259=Localisation!$C$124,C259=5),-2,IF(OR(C259=Localisation!$C$125,C259=4),-1,IF(OR(C259=Localisation!$C$126,C259=3),0,IF(OR(C259=Localisation!$C$127,C259=2),2,IF(OR(C259=Localisation!$C$128,C259=1),4)))))</f>
        <v>0</v>
      </c>
      <c r="Y259" s="11" t="b">
        <f>IF(OR(D259=Localisation!$C$118,D259=5),4,IF(OR(D259=Localisation!$C$119,D259=4),2,IF(OR(D259=Localisation!$C$120,D259=3),0,IF(OR(D259=Localisation!$C$121,D259=2),-1,IF(OR(D259=Localisation!$C$122,D259=1),-2)))))</f>
        <v>0</v>
      </c>
      <c r="Z259" s="11" t="b">
        <f>IF(OR(E259=Localisation!$C$124,E259=5),-2,IF(OR(E259=Localisation!$C$125,E259=4),-1,IF(OR(E259=Localisation!$C$126,E259=3),0,IF(OR(E259=Localisation!$C$127,E259=2),2,IF(OR(E259=Localisation!$C$128,E259=1),4)))))</f>
        <v>0</v>
      </c>
      <c r="AA259" s="11" t="b">
        <f>IF(OR(F259=Localisation!$C$118,F259=5),4,IF(OR(F259=Localisation!$C$119,F259=4),2,IF(OR(F259=Localisation!$C$120,F259=3),0,IF(OR(F259=Localisation!$C$121,F259=2),-1,IF(OR(F259=Localisation!$C$122,F259=1),-2)))))</f>
        <v>0</v>
      </c>
      <c r="AB259" s="11" t="b">
        <f>IF(OR(G259=Localisation!$C$124,G259=5),-2,IF(OR(G259=Localisation!$C$125,G259=4),-1,IF(OR(G259=Localisation!$C$126,G259=3),0,IF(OR(G259=Localisation!$C$127,G259=2),2,IF(OR(G259=Localisation!$C$128,G259=1),4)))))</f>
        <v>0</v>
      </c>
      <c r="AC259" s="11" t="b">
        <f>IF(OR(H259=Localisation!$C$118,H259=5),4,IF(OR(H259=Localisation!$C$119,H259=4),2,IF(OR(H259=Localisation!$C$120,H259=3),0,IF(OR(H259=Localisation!$C$121,H259=2),-1,IF(OR(H259=Localisation!$C$122,H259=1),-2)))))</f>
        <v>0</v>
      </c>
      <c r="AD259" s="11" t="b">
        <f>IF(OR(I259=Localisation!$C$124,I259=5),-2,IF(OR(I259=Localisation!$C$125,I259=4),-1,IF(OR(I259=Localisation!$C$126,I259=3),0,IF(OR(I259=Localisation!$C$127,I259=2),2,IF(OR(I259=Localisation!$C$128,I259=1),4)))))</f>
        <v>0</v>
      </c>
      <c r="AE259" s="11" t="b">
        <f>IF(OR(J259=Localisation!$C$118,J259=5),4,IF(OR(J259=Localisation!$C$119,J259=4),2,IF(OR(J259=Localisation!$C$120,J259=3),0,IF(OR(J259=Localisation!$C$121,J259=2),-1,IF(OR(J259=Localisation!$C$122,J259=1),-2)))))</f>
        <v>0</v>
      </c>
      <c r="AF259" s="11" t="b">
        <f>IF(OR(K259=Localisation!$C$124,K259=5),-2,IF(OR(K259=Localisation!$C$125,K259=4),-1,IF(OR(K259=Localisation!$C$126,K259=3),0,IF(OR(K259=Localisation!$C$127,K259=2),2,IF(OR(K259=Localisation!$C$128,K259=1),4)))))</f>
        <v>0</v>
      </c>
      <c r="AG259" s="11" t="b">
        <f>IF(OR(L259=Localisation!$C$118,L259=5),4,IF(OR(L259=Localisation!$C$119,L259=4),2,IF(OR(L259=Localisation!$C$120,L259=3),0,IF(OR(L259=Localisation!$C$121,L259=2),-1,IF(OR(L259=Localisation!$C$122,L259=1),-2)))))</f>
        <v>0</v>
      </c>
      <c r="AH259" s="11" t="b">
        <f>IF(OR(M259=Localisation!$C$124,M259=5),-2,IF(OR(M259=Localisation!$C$125,M259=4),-1,IF(OR(M259=Localisation!$C$126,M259=3),0,IF(OR(M259=Localisation!$C$127,M259=2),2,IF(OR(M259=Localisation!$C$128,M259=1),4)))))</f>
        <v>0</v>
      </c>
      <c r="AI259" s="11" t="b">
        <f>IF(OR(N259=Localisation!$C$118,N259=5),4,IF(OR(N259=Localisation!$C$119,N259=4),2,IF(OR(N259=Localisation!$C$120,N259=3),0,IF(OR(N259=Localisation!$C$121,N259=2),-1,IF(OR(N259=Localisation!$C$122,N259=1),-2)))))</f>
        <v>0</v>
      </c>
      <c r="AJ259" s="11" t="b">
        <f>IF(OR(O259=Localisation!$C$124,O259=5),-2,IF(OR(O259=Localisation!$C$125,O259=4),-1,IF(OR(O259=Localisation!$C$126,O259=3),0,IF(OR(O259=Localisation!$C$127,O259=2),2,IF(OR(O259=Localisation!$C$128,O259=1),4)))))</f>
        <v>0</v>
      </c>
      <c r="AK259" s="11" t="b">
        <f>IF(OR(P259=Localisation!$C$118,P259=5),4,IF(OR(P259=Localisation!$C$119,P259=4),2,IF(OR(P259=Localisation!$C$120,P259=3),0,IF(OR(P259=Localisation!$C$121,P259=2),-1,IF(OR(P259=Localisation!$C$122,P259=1),-2)))))</f>
        <v>0</v>
      </c>
      <c r="AL259" s="11" t="b">
        <f>IF(OR(Q259=Localisation!$C$124,Q259=5),-2,IF(OR(Q259=Localisation!$C$125,Q259=4),-1,IF(OR(Q259=Localisation!$C$126,Q259=3),0,IF(OR(Q259=Localisation!$C$127,Q259=2),2,IF(OR(Q259=Localisation!$C$128,Q259=1),4)))))</f>
        <v>0</v>
      </c>
      <c r="AM259" s="11" t="b">
        <f>IF(OR(R259=Localisation!$C$118,R259=5),4,IF(OR(R259=Localisation!$C$119,R259=4),2,IF(OR(R259=Localisation!$C$120,R259=3),0,IF(OR(R259=Localisation!$C$121,R259=2),-1,IF(OR(R259=Localisation!$C$122,R259=1),-2)))))</f>
        <v>0</v>
      </c>
      <c r="AN259" s="11" t="b">
        <f>IF(OR(S259=Localisation!$C$124,S259=5),-2,IF(OR(S259=Localisation!$C$125,S259=4),-1,IF(OR(S259=Localisation!$C$126,S259=3),0,IF(OR(S259=Localisation!$C$127,S259=2),2,IF(OR(S259=Localisation!$C$128,S259=1),4)))))</f>
        <v>0</v>
      </c>
      <c r="AO259" s="11" t="b">
        <f>IF(OR(T259=Localisation!$C$118,T259=5),4,IF(OR(T259=Localisation!$C$119,T259=4),2,IF(OR(T259=Localisation!$C$120,T259=3),0,IF(OR(T259=Localisation!$C$121,T259=2),-1,IF(OR(T259=Localisation!$C$122,T259=1),-2)))))</f>
        <v>0</v>
      </c>
      <c r="AP259" s="11" t="b">
        <f>IF(OR(U259=Localisation!$C$124,U259=5),-2,IF(OR(U259=Localisation!$C$125,U259=4),-1,IF(OR(U259=Localisation!$C$126,U259=3),0,IF(OR(U259=Localisation!$C$127,U259=2),2,IF(OR(U259=Localisation!$C$128,U259=1),4)))))</f>
        <v>0</v>
      </c>
      <c r="AR259" s="11" t="str">
        <f t="shared" si="67"/>
        <v>ЛОЖЬЛОЖЬ</v>
      </c>
      <c r="AS259" s="11" t="str">
        <f t="shared" si="68"/>
        <v>ЛОЖЬЛОЖЬ</v>
      </c>
      <c r="AT259" s="11" t="str">
        <f t="shared" si="69"/>
        <v>ЛОЖЬЛОЖЬ</v>
      </c>
      <c r="AU259" s="11" t="str">
        <f t="shared" si="70"/>
        <v>ЛОЖЬЛОЖЬ</v>
      </c>
      <c r="AV259" s="11" t="str">
        <f t="shared" si="71"/>
        <v>ЛОЖЬЛОЖЬ</v>
      </c>
      <c r="AW259" s="11" t="str">
        <f t="shared" si="72"/>
        <v>ЛОЖЬЛОЖЬ</v>
      </c>
      <c r="AX259" s="11" t="str">
        <f t="shared" si="73"/>
        <v>ЛОЖЬЛОЖЬ</v>
      </c>
      <c r="AY259" s="11" t="str">
        <f t="shared" si="74"/>
        <v>ЛОЖЬЛОЖЬ</v>
      </c>
      <c r="AZ259" s="11" t="str">
        <f t="shared" si="75"/>
        <v>ЛОЖЬЛОЖЬ</v>
      </c>
      <c r="BA259" s="11" t="str">
        <f t="shared" si="76"/>
        <v>ЛОЖЬЛОЖЬ</v>
      </c>
      <c r="BC259" s="11" t="str">
        <f t="shared" si="77"/>
        <v/>
      </c>
      <c r="BD259" s="11" t="str">
        <f t="shared" si="78"/>
        <v/>
      </c>
      <c r="BE259" s="11" t="str">
        <f t="shared" si="79"/>
        <v/>
      </c>
      <c r="BF259" s="11" t="str">
        <f t="shared" si="80"/>
        <v/>
      </c>
      <c r="BG259" s="11" t="str">
        <f t="shared" si="81"/>
        <v/>
      </c>
      <c r="BH259" s="11" t="str">
        <f t="shared" si="82"/>
        <v/>
      </c>
      <c r="BI259" s="11" t="str">
        <f t="shared" si="83"/>
        <v/>
      </c>
      <c r="BJ259" s="11" t="str">
        <f t="shared" si="84"/>
        <v/>
      </c>
      <c r="BK259" s="11" t="str">
        <f t="shared" si="85"/>
        <v/>
      </c>
      <c r="BL259" s="11" t="str">
        <f t="shared" si="86"/>
        <v/>
      </c>
    </row>
    <row r="260" spans="23:64" x14ac:dyDescent="0.3">
      <c r="W260" s="11" t="b">
        <f>IF(OR(B260=Localisation!$C$118,B260=5),4,IF(OR(B260=Localisation!$C$119,B260=4),2,IF(OR(B260=Localisation!$C$120,B260=3),0,IF(OR(B260=Localisation!$C$121,B260=2),-1,IF(OR(B260=Localisation!$C$122,B260=1),-2)))))</f>
        <v>0</v>
      </c>
      <c r="X260" s="11" t="b">
        <f>IF(OR(C260=Localisation!$C$124,C260=5),-2,IF(OR(C260=Localisation!$C$125,C260=4),-1,IF(OR(C260=Localisation!$C$126,C260=3),0,IF(OR(C260=Localisation!$C$127,C260=2),2,IF(OR(C260=Localisation!$C$128,C260=1),4)))))</f>
        <v>0</v>
      </c>
      <c r="Y260" s="11" t="b">
        <f>IF(OR(D260=Localisation!$C$118,D260=5),4,IF(OR(D260=Localisation!$C$119,D260=4),2,IF(OR(D260=Localisation!$C$120,D260=3),0,IF(OR(D260=Localisation!$C$121,D260=2),-1,IF(OR(D260=Localisation!$C$122,D260=1),-2)))))</f>
        <v>0</v>
      </c>
      <c r="Z260" s="11" t="b">
        <f>IF(OR(E260=Localisation!$C$124,E260=5),-2,IF(OR(E260=Localisation!$C$125,E260=4),-1,IF(OR(E260=Localisation!$C$126,E260=3),0,IF(OR(E260=Localisation!$C$127,E260=2),2,IF(OR(E260=Localisation!$C$128,E260=1),4)))))</f>
        <v>0</v>
      </c>
      <c r="AA260" s="11" t="b">
        <f>IF(OR(F260=Localisation!$C$118,F260=5),4,IF(OR(F260=Localisation!$C$119,F260=4),2,IF(OR(F260=Localisation!$C$120,F260=3),0,IF(OR(F260=Localisation!$C$121,F260=2),-1,IF(OR(F260=Localisation!$C$122,F260=1),-2)))))</f>
        <v>0</v>
      </c>
      <c r="AB260" s="11" t="b">
        <f>IF(OR(G260=Localisation!$C$124,G260=5),-2,IF(OR(G260=Localisation!$C$125,G260=4),-1,IF(OR(G260=Localisation!$C$126,G260=3),0,IF(OR(G260=Localisation!$C$127,G260=2),2,IF(OR(G260=Localisation!$C$128,G260=1),4)))))</f>
        <v>0</v>
      </c>
      <c r="AC260" s="11" t="b">
        <f>IF(OR(H260=Localisation!$C$118,H260=5),4,IF(OR(H260=Localisation!$C$119,H260=4),2,IF(OR(H260=Localisation!$C$120,H260=3),0,IF(OR(H260=Localisation!$C$121,H260=2),-1,IF(OR(H260=Localisation!$C$122,H260=1),-2)))))</f>
        <v>0</v>
      </c>
      <c r="AD260" s="11" t="b">
        <f>IF(OR(I260=Localisation!$C$124,I260=5),-2,IF(OR(I260=Localisation!$C$125,I260=4),-1,IF(OR(I260=Localisation!$C$126,I260=3),0,IF(OR(I260=Localisation!$C$127,I260=2),2,IF(OR(I260=Localisation!$C$128,I260=1),4)))))</f>
        <v>0</v>
      </c>
      <c r="AE260" s="11" t="b">
        <f>IF(OR(J260=Localisation!$C$118,J260=5),4,IF(OR(J260=Localisation!$C$119,J260=4),2,IF(OR(J260=Localisation!$C$120,J260=3),0,IF(OR(J260=Localisation!$C$121,J260=2),-1,IF(OR(J260=Localisation!$C$122,J260=1),-2)))))</f>
        <v>0</v>
      </c>
      <c r="AF260" s="11" t="b">
        <f>IF(OR(K260=Localisation!$C$124,K260=5),-2,IF(OR(K260=Localisation!$C$125,K260=4),-1,IF(OR(K260=Localisation!$C$126,K260=3),0,IF(OR(K260=Localisation!$C$127,K260=2),2,IF(OR(K260=Localisation!$C$128,K260=1),4)))))</f>
        <v>0</v>
      </c>
      <c r="AG260" s="11" t="b">
        <f>IF(OR(L260=Localisation!$C$118,L260=5),4,IF(OR(L260=Localisation!$C$119,L260=4),2,IF(OR(L260=Localisation!$C$120,L260=3),0,IF(OR(L260=Localisation!$C$121,L260=2),-1,IF(OR(L260=Localisation!$C$122,L260=1),-2)))))</f>
        <v>0</v>
      </c>
      <c r="AH260" s="11" t="b">
        <f>IF(OR(M260=Localisation!$C$124,M260=5),-2,IF(OR(M260=Localisation!$C$125,M260=4),-1,IF(OR(M260=Localisation!$C$126,M260=3),0,IF(OR(M260=Localisation!$C$127,M260=2),2,IF(OR(M260=Localisation!$C$128,M260=1),4)))))</f>
        <v>0</v>
      </c>
      <c r="AI260" s="11" t="b">
        <f>IF(OR(N260=Localisation!$C$118,N260=5),4,IF(OR(N260=Localisation!$C$119,N260=4),2,IF(OR(N260=Localisation!$C$120,N260=3),0,IF(OR(N260=Localisation!$C$121,N260=2),-1,IF(OR(N260=Localisation!$C$122,N260=1),-2)))))</f>
        <v>0</v>
      </c>
      <c r="AJ260" s="11" t="b">
        <f>IF(OR(O260=Localisation!$C$124,O260=5),-2,IF(OR(O260=Localisation!$C$125,O260=4),-1,IF(OR(O260=Localisation!$C$126,O260=3),0,IF(OR(O260=Localisation!$C$127,O260=2),2,IF(OR(O260=Localisation!$C$128,O260=1),4)))))</f>
        <v>0</v>
      </c>
      <c r="AK260" s="11" t="b">
        <f>IF(OR(P260=Localisation!$C$118,P260=5),4,IF(OR(P260=Localisation!$C$119,P260=4),2,IF(OR(P260=Localisation!$C$120,P260=3),0,IF(OR(P260=Localisation!$C$121,P260=2),-1,IF(OR(P260=Localisation!$C$122,P260=1),-2)))))</f>
        <v>0</v>
      </c>
      <c r="AL260" s="11" t="b">
        <f>IF(OR(Q260=Localisation!$C$124,Q260=5),-2,IF(OR(Q260=Localisation!$C$125,Q260=4),-1,IF(OR(Q260=Localisation!$C$126,Q260=3),0,IF(OR(Q260=Localisation!$C$127,Q260=2),2,IF(OR(Q260=Localisation!$C$128,Q260=1),4)))))</f>
        <v>0</v>
      </c>
      <c r="AM260" s="11" t="b">
        <f>IF(OR(R260=Localisation!$C$118,R260=5),4,IF(OR(R260=Localisation!$C$119,R260=4),2,IF(OR(R260=Localisation!$C$120,R260=3),0,IF(OR(R260=Localisation!$C$121,R260=2),-1,IF(OR(R260=Localisation!$C$122,R260=1),-2)))))</f>
        <v>0</v>
      </c>
      <c r="AN260" s="11" t="b">
        <f>IF(OR(S260=Localisation!$C$124,S260=5),-2,IF(OR(S260=Localisation!$C$125,S260=4),-1,IF(OR(S260=Localisation!$C$126,S260=3),0,IF(OR(S260=Localisation!$C$127,S260=2),2,IF(OR(S260=Localisation!$C$128,S260=1),4)))))</f>
        <v>0</v>
      </c>
      <c r="AO260" s="11" t="b">
        <f>IF(OR(T260=Localisation!$C$118,T260=5),4,IF(OR(T260=Localisation!$C$119,T260=4),2,IF(OR(T260=Localisation!$C$120,T260=3),0,IF(OR(T260=Localisation!$C$121,T260=2),-1,IF(OR(T260=Localisation!$C$122,T260=1),-2)))))</f>
        <v>0</v>
      </c>
      <c r="AP260" s="11" t="b">
        <f>IF(OR(U260=Localisation!$C$124,U260=5),-2,IF(OR(U260=Localisation!$C$125,U260=4),-1,IF(OR(U260=Localisation!$C$126,U260=3),0,IF(OR(U260=Localisation!$C$127,U260=2),2,IF(OR(U260=Localisation!$C$128,U260=1),4)))))</f>
        <v>0</v>
      </c>
      <c r="AR260" s="11" t="str">
        <f t="shared" si="67"/>
        <v>ЛОЖЬЛОЖЬ</v>
      </c>
      <c r="AS260" s="11" t="str">
        <f t="shared" si="68"/>
        <v>ЛОЖЬЛОЖЬ</v>
      </c>
      <c r="AT260" s="11" t="str">
        <f t="shared" si="69"/>
        <v>ЛОЖЬЛОЖЬ</v>
      </c>
      <c r="AU260" s="11" t="str">
        <f t="shared" si="70"/>
        <v>ЛОЖЬЛОЖЬ</v>
      </c>
      <c r="AV260" s="11" t="str">
        <f t="shared" si="71"/>
        <v>ЛОЖЬЛОЖЬ</v>
      </c>
      <c r="AW260" s="11" t="str">
        <f t="shared" si="72"/>
        <v>ЛОЖЬЛОЖЬ</v>
      </c>
      <c r="AX260" s="11" t="str">
        <f t="shared" si="73"/>
        <v>ЛОЖЬЛОЖЬ</v>
      </c>
      <c r="AY260" s="11" t="str">
        <f t="shared" si="74"/>
        <v>ЛОЖЬЛОЖЬ</v>
      </c>
      <c r="AZ260" s="11" t="str">
        <f t="shared" si="75"/>
        <v>ЛОЖЬЛОЖЬ</v>
      </c>
      <c r="BA260" s="11" t="str">
        <f t="shared" si="76"/>
        <v>ЛОЖЬЛОЖЬ</v>
      </c>
      <c r="BC260" s="11" t="str">
        <f t="shared" si="77"/>
        <v/>
      </c>
      <c r="BD260" s="11" t="str">
        <f t="shared" si="78"/>
        <v/>
      </c>
      <c r="BE260" s="11" t="str">
        <f t="shared" si="79"/>
        <v/>
      </c>
      <c r="BF260" s="11" t="str">
        <f t="shared" si="80"/>
        <v/>
      </c>
      <c r="BG260" s="11" t="str">
        <f t="shared" si="81"/>
        <v/>
      </c>
      <c r="BH260" s="11" t="str">
        <f t="shared" si="82"/>
        <v/>
      </c>
      <c r="BI260" s="11" t="str">
        <f t="shared" si="83"/>
        <v/>
      </c>
      <c r="BJ260" s="11" t="str">
        <f t="shared" si="84"/>
        <v/>
      </c>
      <c r="BK260" s="11" t="str">
        <f t="shared" si="85"/>
        <v/>
      </c>
      <c r="BL260" s="11" t="str">
        <f t="shared" si="86"/>
        <v/>
      </c>
    </row>
    <row r="261" spans="23:64" x14ac:dyDescent="0.3">
      <c r="W261" s="11" t="b">
        <f>IF(OR(B261=Localisation!$C$118,B261=5),4,IF(OR(B261=Localisation!$C$119,B261=4),2,IF(OR(B261=Localisation!$C$120,B261=3),0,IF(OR(B261=Localisation!$C$121,B261=2),-1,IF(OR(B261=Localisation!$C$122,B261=1),-2)))))</f>
        <v>0</v>
      </c>
      <c r="X261" s="11" t="b">
        <f>IF(OR(C261=Localisation!$C$124,C261=5),-2,IF(OR(C261=Localisation!$C$125,C261=4),-1,IF(OR(C261=Localisation!$C$126,C261=3),0,IF(OR(C261=Localisation!$C$127,C261=2),2,IF(OR(C261=Localisation!$C$128,C261=1),4)))))</f>
        <v>0</v>
      </c>
      <c r="Y261" s="11" t="b">
        <f>IF(OR(D261=Localisation!$C$118,D261=5),4,IF(OR(D261=Localisation!$C$119,D261=4),2,IF(OR(D261=Localisation!$C$120,D261=3),0,IF(OR(D261=Localisation!$C$121,D261=2),-1,IF(OR(D261=Localisation!$C$122,D261=1),-2)))))</f>
        <v>0</v>
      </c>
      <c r="Z261" s="11" t="b">
        <f>IF(OR(E261=Localisation!$C$124,E261=5),-2,IF(OR(E261=Localisation!$C$125,E261=4),-1,IF(OR(E261=Localisation!$C$126,E261=3),0,IF(OR(E261=Localisation!$C$127,E261=2),2,IF(OR(E261=Localisation!$C$128,E261=1),4)))))</f>
        <v>0</v>
      </c>
      <c r="AA261" s="11" t="b">
        <f>IF(OR(F261=Localisation!$C$118,F261=5),4,IF(OR(F261=Localisation!$C$119,F261=4),2,IF(OR(F261=Localisation!$C$120,F261=3),0,IF(OR(F261=Localisation!$C$121,F261=2),-1,IF(OR(F261=Localisation!$C$122,F261=1),-2)))))</f>
        <v>0</v>
      </c>
      <c r="AB261" s="11" t="b">
        <f>IF(OR(G261=Localisation!$C$124,G261=5),-2,IF(OR(G261=Localisation!$C$125,G261=4),-1,IF(OR(G261=Localisation!$C$126,G261=3),0,IF(OR(G261=Localisation!$C$127,G261=2),2,IF(OR(G261=Localisation!$C$128,G261=1),4)))))</f>
        <v>0</v>
      </c>
      <c r="AC261" s="11" t="b">
        <f>IF(OR(H261=Localisation!$C$118,H261=5),4,IF(OR(H261=Localisation!$C$119,H261=4),2,IF(OR(H261=Localisation!$C$120,H261=3),0,IF(OR(H261=Localisation!$C$121,H261=2),-1,IF(OR(H261=Localisation!$C$122,H261=1),-2)))))</f>
        <v>0</v>
      </c>
      <c r="AD261" s="11" t="b">
        <f>IF(OR(I261=Localisation!$C$124,I261=5),-2,IF(OR(I261=Localisation!$C$125,I261=4),-1,IF(OR(I261=Localisation!$C$126,I261=3),0,IF(OR(I261=Localisation!$C$127,I261=2),2,IF(OR(I261=Localisation!$C$128,I261=1),4)))))</f>
        <v>0</v>
      </c>
      <c r="AE261" s="11" t="b">
        <f>IF(OR(J261=Localisation!$C$118,J261=5),4,IF(OR(J261=Localisation!$C$119,J261=4),2,IF(OR(J261=Localisation!$C$120,J261=3),0,IF(OR(J261=Localisation!$C$121,J261=2),-1,IF(OR(J261=Localisation!$C$122,J261=1),-2)))))</f>
        <v>0</v>
      </c>
      <c r="AF261" s="11" t="b">
        <f>IF(OR(K261=Localisation!$C$124,K261=5),-2,IF(OR(K261=Localisation!$C$125,K261=4),-1,IF(OR(K261=Localisation!$C$126,K261=3),0,IF(OR(K261=Localisation!$C$127,K261=2),2,IF(OR(K261=Localisation!$C$128,K261=1),4)))))</f>
        <v>0</v>
      </c>
      <c r="AG261" s="11" t="b">
        <f>IF(OR(L261=Localisation!$C$118,L261=5),4,IF(OR(L261=Localisation!$C$119,L261=4),2,IF(OR(L261=Localisation!$C$120,L261=3),0,IF(OR(L261=Localisation!$C$121,L261=2),-1,IF(OR(L261=Localisation!$C$122,L261=1),-2)))))</f>
        <v>0</v>
      </c>
      <c r="AH261" s="11" t="b">
        <f>IF(OR(M261=Localisation!$C$124,M261=5),-2,IF(OR(M261=Localisation!$C$125,M261=4),-1,IF(OR(M261=Localisation!$C$126,M261=3),0,IF(OR(M261=Localisation!$C$127,M261=2),2,IF(OR(M261=Localisation!$C$128,M261=1),4)))))</f>
        <v>0</v>
      </c>
      <c r="AI261" s="11" t="b">
        <f>IF(OR(N261=Localisation!$C$118,N261=5),4,IF(OR(N261=Localisation!$C$119,N261=4),2,IF(OR(N261=Localisation!$C$120,N261=3),0,IF(OR(N261=Localisation!$C$121,N261=2),-1,IF(OR(N261=Localisation!$C$122,N261=1),-2)))))</f>
        <v>0</v>
      </c>
      <c r="AJ261" s="11" t="b">
        <f>IF(OR(O261=Localisation!$C$124,O261=5),-2,IF(OR(O261=Localisation!$C$125,O261=4),-1,IF(OR(O261=Localisation!$C$126,O261=3),0,IF(OR(O261=Localisation!$C$127,O261=2),2,IF(OR(O261=Localisation!$C$128,O261=1),4)))))</f>
        <v>0</v>
      </c>
      <c r="AK261" s="11" t="b">
        <f>IF(OR(P261=Localisation!$C$118,P261=5),4,IF(OR(P261=Localisation!$C$119,P261=4),2,IF(OR(P261=Localisation!$C$120,P261=3),0,IF(OR(P261=Localisation!$C$121,P261=2),-1,IF(OR(P261=Localisation!$C$122,P261=1),-2)))))</f>
        <v>0</v>
      </c>
      <c r="AL261" s="11" t="b">
        <f>IF(OR(Q261=Localisation!$C$124,Q261=5),-2,IF(OR(Q261=Localisation!$C$125,Q261=4),-1,IF(OR(Q261=Localisation!$C$126,Q261=3),0,IF(OR(Q261=Localisation!$C$127,Q261=2),2,IF(OR(Q261=Localisation!$C$128,Q261=1),4)))))</f>
        <v>0</v>
      </c>
      <c r="AM261" s="11" t="b">
        <f>IF(OR(R261=Localisation!$C$118,R261=5),4,IF(OR(R261=Localisation!$C$119,R261=4),2,IF(OR(R261=Localisation!$C$120,R261=3),0,IF(OR(R261=Localisation!$C$121,R261=2),-1,IF(OR(R261=Localisation!$C$122,R261=1),-2)))))</f>
        <v>0</v>
      </c>
      <c r="AN261" s="11" t="b">
        <f>IF(OR(S261=Localisation!$C$124,S261=5),-2,IF(OR(S261=Localisation!$C$125,S261=4),-1,IF(OR(S261=Localisation!$C$126,S261=3),0,IF(OR(S261=Localisation!$C$127,S261=2),2,IF(OR(S261=Localisation!$C$128,S261=1),4)))))</f>
        <v>0</v>
      </c>
      <c r="AO261" s="11" t="b">
        <f>IF(OR(T261=Localisation!$C$118,T261=5),4,IF(OR(T261=Localisation!$C$119,T261=4),2,IF(OR(T261=Localisation!$C$120,T261=3),0,IF(OR(T261=Localisation!$C$121,T261=2),-1,IF(OR(T261=Localisation!$C$122,T261=1),-2)))))</f>
        <v>0</v>
      </c>
      <c r="AP261" s="11" t="b">
        <f>IF(OR(U261=Localisation!$C$124,U261=5),-2,IF(OR(U261=Localisation!$C$125,U261=4),-1,IF(OR(U261=Localisation!$C$126,U261=3),0,IF(OR(U261=Localisation!$C$127,U261=2),2,IF(OR(U261=Localisation!$C$128,U261=1),4)))))</f>
        <v>0</v>
      </c>
      <c r="AR261" s="11" t="str">
        <f t="shared" ref="AR261:AR324" si="87">CONCATENATE(W261,X261)</f>
        <v>ЛОЖЬЛОЖЬ</v>
      </c>
      <c r="AS261" s="11" t="str">
        <f t="shared" ref="AS261:AS324" si="88">CONCATENATE(Y261,Z261)</f>
        <v>ЛОЖЬЛОЖЬ</v>
      </c>
      <c r="AT261" s="11" t="str">
        <f t="shared" ref="AT261:AT324" si="89">CONCATENATE(AA261,AB261)</f>
        <v>ЛОЖЬЛОЖЬ</v>
      </c>
      <c r="AU261" s="11" t="str">
        <f t="shared" ref="AU261:AU324" si="90">CONCATENATE(AC261,AD261)</f>
        <v>ЛОЖЬЛОЖЬ</v>
      </c>
      <c r="AV261" s="11" t="str">
        <f t="shared" ref="AV261:AV324" si="91">CONCATENATE(AE261,AF261)</f>
        <v>ЛОЖЬЛОЖЬ</v>
      </c>
      <c r="AW261" s="11" t="str">
        <f t="shared" ref="AW261:AW324" si="92">CONCATENATE(AG261,AH261)</f>
        <v>ЛОЖЬЛОЖЬ</v>
      </c>
      <c r="AX261" s="11" t="str">
        <f t="shared" ref="AX261:AX324" si="93">CONCATENATE(AI261,AJ261)</f>
        <v>ЛОЖЬЛОЖЬ</v>
      </c>
      <c r="AY261" s="11" t="str">
        <f t="shared" ref="AY261:AY324" si="94">CONCATENATE(AK261,AL261)</f>
        <v>ЛОЖЬЛОЖЬ</v>
      </c>
      <c r="AZ261" s="11" t="str">
        <f t="shared" ref="AZ261:AZ324" si="95">CONCATENATE(AM261,AN261)</f>
        <v>ЛОЖЬЛОЖЬ</v>
      </c>
      <c r="BA261" s="11" t="str">
        <f t="shared" ref="BA261:BA324" si="96">CONCATENATE(AO261,AP261)</f>
        <v>ЛОЖЬЛОЖЬ</v>
      </c>
      <c r="BC261" s="11" t="str">
        <f t="shared" ref="BC261:BC324" si="97" xml:space="preserve"> IF(OR(AR261= "4-2", AR261= "2-1", AR261= "-12", AR261= "-24"),"Q",
  IF(
    OR(AR261= "4-1", AR261= "40", AR261= "42"),"A",
    IF(
      AR261= "44","P",
      IF(OR(AR261= "2-2",AR261="0-2",AR261="-1-2",AR261="-2-2",AR261="-2-1",AR261="-20",AR261="-22" ),"R",
              IF(
                OR(AR261= "24",AR261="04",AR261="-14"),"M",
                IF(
                  OR(AR261= "20",AR261="22",AR261="0-1",AR261="00",AR261="02",AR261="-1-1",AR261="-10"),"I",""
                )
              )
      )
    )
  )
)</f>
        <v/>
      </c>
      <c r="BD261" s="11" t="str">
        <f t="shared" ref="BD261:BD324" si="98" xml:space="preserve"> IF(OR(AS261= "4-2", AS261= "2-1", AS261= "-12", AS261= "-24"),"Q",
  IF(
    OR(AS261= "4-1", AS261= "40", AS261= "42"),"A",
    IF(
      AS261= "44","P",
      IF(OR(AS261= "2-2",AS261="0-2",AS261="-1-2",AS261="-2-2",AS261="-2-1",AS261="-20",AS261="-22" ),"R",
              IF(
                OR(AS261= "24",AS261="04",AS261="-14"),"M",
                IF(
                  OR(AS261= "20",AS261="22",AS261="0-1",AS261="00",AS261="02",AS261="-1-1",AS261="-10"),"I",""
                )
              )
      )
    )
  )
)</f>
        <v/>
      </c>
      <c r="BE261" s="11" t="str">
        <f t="shared" ref="BE261:BE324" si="99" xml:space="preserve"> IF(OR(AT261= "4-2", AT261= "2-1", AT261= "-12", AT261= "-24"),"Q",
  IF(
    OR(AT261= "4-1", AT261= "40", AT261= "42"),"A",
    IF(
      AT261= "44","P",
      IF(OR(AT261= "2-2",AT261="0-2",AT261="-1-2",AT261="-2-2",AT261="-2-1",AT261="-20",AT261="-22" ),"R",
              IF(
                OR(AT261= "24",AT261="04",AT261="-14"),"M",
                IF(
                  OR(AT261= "20",AT261="22",AT261="0-1",AT261="00",AT261="02",AT261="-1-1",AT261="-10"),"I",""
                )
              )
      )
    )
  )
)</f>
        <v/>
      </c>
      <c r="BF261" s="11" t="str">
        <f t="shared" ref="BF261:BF324" si="100" xml:space="preserve"> IF(OR(AU261= "4-2", AU261= "2-1", AU261= "-12", AU261= "-24"),"Q",
  IF(
    OR(AU261= "4-1", AU261= "40", AU261= "42"),"A",
    IF(
      AU261= "44","P",
      IF(OR(AU261= "2-2",AU261="0-2",AU261="-1-2",AU261="-2-2",AU261="-2-1",AU261="-20",AU261="-22" ),"R",
              IF(
                OR(AU261= "24",AU261="04",AU261="-14"),"M",
                IF(
                  OR(AU261= "20",AU261="22",AU261="0-1",AU261="00",AU261="02",AU261="-1-1",AU261="-10"),"I",""
                )
              )
      )
    )
  )
)</f>
        <v/>
      </c>
      <c r="BG261" s="11" t="str">
        <f t="shared" ref="BG261:BG324" si="101" xml:space="preserve"> IF(OR(AV261= "4-2", AV261= "2-1", AV261= "-12", AV261= "-24"),"Q",
  IF(
    OR(AV261= "4-1", AV261= "40", AV261= "42"),"A",
    IF(
      AV261= "44","P",
      IF(OR(AV261= "2-2",AV261="0-2",AV261="-1-2",AV261="-2-2",AV261="-2-1",AV261="-20",AV261="-22" ),"R",
              IF(
                OR(AV261= "24",AV261="04",AV261="-14"),"M",
                IF(
                  OR(AV261= "20",AV261="22",AV261="0-1",AV261="00",AV261="02",AV261="-1-1",AV261="-10"),"I",""
                )
              )
      )
    )
  )
)</f>
        <v/>
      </c>
      <c r="BH261" s="11" t="str">
        <f t="shared" ref="BH261:BH324" si="102" xml:space="preserve"> IF(OR(AW261= "4-2", AW261= "2-1", AW261= "-12", AW261= "-24"),"Q",
  IF(
    OR(AW261= "4-1", AW261= "40", AW261= "42"),"A",
    IF(
      AW261= "44","P",
      IF(OR(AW261= "2-2",AW261="0-2",AW261="-1-2",AW261="-2-2",AW261="-2-1",AW261="-20",AW261="-22" ),"R",
              IF(
                OR(AW261= "24",AW261="04",AW261="-14"),"M",
                IF(
                  OR(AW261= "20",AW261="22",AW261="0-1",AW261="00",AW261="02",AW261="-1-1",AW261="-10"),"I",""
                )
              )
      )
    )
  )
)</f>
        <v/>
      </c>
      <c r="BI261" s="11" t="str">
        <f t="shared" ref="BI261:BI324" si="103" xml:space="preserve"> IF(OR(AX261= "4-2", AX261= "2-1", AX261= "-12", AX261= "-24"),"Q",
  IF(
    OR(AX261= "4-1", AX261= "40", AX261= "42"),"A",
    IF(
      AX261= "44","P",
      IF(OR(AX261= "2-2",AX261="0-2",AX261="-1-2",AX261="-2-2",AX261="-2-1",AX261="-20",AX261="-22" ),"R",
              IF(
                OR(AX261= "24",AX261="04",AX261="-14"),"M",
                IF(
                  OR(AX261= "20",AX261="22",AX261="0-1",AX261="00",AX261="02",AX261="-1-1",AX261="-10"),"I",""
                )
              )
      )
    )
  )
)</f>
        <v/>
      </c>
      <c r="BJ261" s="11" t="str">
        <f t="shared" ref="BJ261:BJ324" si="104" xml:space="preserve"> IF(OR(AY261= "4-2", AY261= "2-1", AY261= "-12", AY261= "-24"),"Q",
  IF(
    OR(AY261= "4-1", AY261= "40", AY261= "42"),"A",
    IF(
      AY261= "44","P",
      IF(OR(AY261= "2-2",AY261="0-2",AY261="-1-2",AY261="-2-2",AY261="-2-1",AY261="-20",AY261="-22" ),"R",
              IF(
                OR(AY261= "24",AY261="04",AY261="-14"),"M",
                IF(
                  OR(AY261= "20",AY261="22",AY261="0-1",AY261="00",AY261="02",AY261="-1-1",AY261="-10"),"I",""
                )
              )
      )
    )
  )
)</f>
        <v/>
      </c>
      <c r="BK261" s="11" t="str">
        <f t="shared" ref="BK261:BK324" si="105" xml:space="preserve"> IF(OR(AZ261= "4-2", AZ261= "2-1", AZ261= "-12", AZ261= "-24"),"Q",
  IF(
    OR(AZ261= "4-1", AZ261= "40", AZ261= "42"),"A",
    IF(
      AZ261= "44","P",
      IF(OR(AZ261= "2-2",AZ261="0-2",AZ261="-1-2",AZ261="-2-2",AZ261="-2-1",AZ261="-20",AZ261="-22" ),"R",
              IF(
                OR(AZ261= "24",AZ261="04",AZ261="-14"),"M",
                IF(
                  OR(AZ261= "20",AZ261="22",AZ261="0-1",AZ261="00",AZ261="02",AZ261="-1-1",AZ261="-10"),"I",""
                )
              )
      )
    )
  )
)</f>
        <v/>
      </c>
      <c r="BL261" s="11" t="str">
        <f t="shared" ref="BL261:BL324" si="106" xml:space="preserve"> IF(OR(BA261= "4-2", BA261= "2-1", BA261= "-12", BA261= "-24"),"Q",
  IF(
    OR(BA261= "4-1", BA261= "40", BA261= "42"),"A",
    IF(
      BA261= "44","P",
      IF(OR(BA261= "2-2",BA261="0-2",BA261="-1-2",BA261="-2-2",BA261="-2-1",BA261="-20",BA261="-22" ),"R",
              IF(
                OR(BA261= "24",BA261="04",BA261="-14"),"M",
                IF(
                  OR(BA261= "20",BA261="22",BA261="0-1",BA261="00",BA261="02",BA261="-1-1",BA261="-10"),"I",""
                )
              )
      )
    )
  )
)</f>
        <v/>
      </c>
    </row>
    <row r="262" spans="23:64" x14ac:dyDescent="0.3">
      <c r="W262" s="11" t="b">
        <f>IF(OR(B262=Localisation!$C$118,B262=5),4,IF(OR(B262=Localisation!$C$119,B262=4),2,IF(OR(B262=Localisation!$C$120,B262=3),0,IF(OR(B262=Localisation!$C$121,B262=2),-1,IF(OR(B262=Localisation!$C$122,B262=1),-2)))))</f>
        <v>0</v>
      </c>
      <c r="X262" s="11" t="b">
        <f>IF(OR(C262=Localisation!$C$124,C262=5),-2,IF(OR(C262=Localisation!$C$125,C262=4),-1,IF(OR(C262=Localisation!$C$126,C262=3),0,IF(OR(C262=Localisation!$C$127,C262=2),2,IF(OR(C262=Localisation!$C$128,C262=1),4)))))</f>
        <v>0</v>
      </c>
      <c r="Y262" s="11" t="b">
        <f>IF(OR(D262=Localisation!$C$118,D262=5),4,IF(OR(D262=Localisation!$C$119,D262=4),2,IF(OR(D262=Localisation!$C$120,D262=3),0,IF(OR(D262=Localisation!$C$121,D262=2),-1,IF(OR(D262=Localisation!$C$122,D262=1),-2)))))</f>
        <v>0</v>
      </c>
      <c r="Z262" s="11" t="b">
        <f>IF(OR(E262=Localisation!$C$124,E262=5),-2,IF(OR(E262=Localisation!$C$125,E262=4),-1,IF(OR(E262=Localisation!$C$126,E262=3),0,IF(OR(E262=Localisation!$C$127,E262=2),2,IF(OR(E262=Localisation!$C$128,E262=1),4)))))</f>
        <v>0</v>
      </c>
      <c r="AA262" s="11" t="b">
        <f>IF(OR(F262=Localisation!$C$118,F262=5),4,IF(OR(F262=Localisation!$C$119,F262=4),2,IF(OR(F262=Localisation!$C$120,F262=3),0,IF(OR(F262=Localisation!$C$121,F262=2),-1,IF(OR(F262=Localisation!$C$122,F262=1),-2)))))</f>
        <v>0</v>
      </c>
      <c r="AB262" s="11" t="b">
        <f>IF(OR(G262=Localisation!$C$124,G262=5),-2,IF(OR(G262=Localisation!$C$125,G262=4),-1,IF(OR(G262=Localisation!$C$126,G262=3),0,IF(OR(G262=Localisation!$C$127,G262=2),2,IF(OR(G262=Localisation!$C$128,G262=1),4)))))</f>
        <v>0</v>
      </c>
      <c r="AC262" s="11" t="b">
        <f>IF(OR(H262=Localisation!$C$118,H262=5),4,IF(OR(H262=Localisation!$C$119,H262=4),2,IF(OR(H262=Localisation!$C$120,H262=3),0,IF(OR(H262=Localisation!$C$121,H262=2),-1,IF(OR(H262=Localisation!$C$122,H262=1),-2)))))</f>
        <v>0</v>
      </c>
      <c r="AD262" s="11" t="b">
        <f>IF(OR(I262=Localisation!$C$124,I262=5),-2,IF(OR(I262=Localisation!$C$125,I262=4),-1,IF(OR(I262=Localisation!$C$126,I262=3),0,IF(OR(I262=Localisation!$C$127,I262=2),2,IF(OR(I262=Localisation!$C$128,I262=1),4)))))</f>
        <v>0</v>
      </c>
      <c r="AE262" s="11" t="b">
        <f>IF(OR(J262=Localisation!$C$118,J262=5),4,IF(OR(J262=Localisation!$C$119,J262=4),2,IF(OR(J262=Localisation!$C$120,J262=3),0,IF(OR(J262=Localisation!$C$121,J262=2),-1,IF(OR(J262=Localisation!$C$122,J262=1),-2)))))</f>
        <v>0</v>
      </c>
      <c r="AF262" s="11" t="b">
        <f>IF(OR(K262=Localisation!$C$124,K262=5),-2,IF(OR(K262=Localisation!$C$125,K262=4),-1,IF(OR(K262=Localisation!$C$126,K262=3),0,IF(OR(K262=Localisation!$C$127,K262=2),2,IF(OR(K262=Localisation!$C$128,K262=1),4)))))</f>
        <v>0</v>
      </c>
      <c r="AG262" s="11" t="b">
        <f>IF(OR(L262=Localisation!$C$118,L262=5),4,IF(OR(L262=Localisation!$C$119,L262=4),2,IF(OR(L262=Localisation!$C$120,L262=3),0,IF(OR(L262=Localisation!$C$121,L262=2),-1,IF(OR(L262=Localisation!$C$122,L262=1),-2)))))</f>
        <v>0</v>
      </c>
      <c r="AH262" s="11" t="b">
        <f>IF(OR(M262=Localisation!$C$124,M262=5),-2,IF(OR(M262=Localisation!$C$125,M262=4),-1,IF(OR(M262=Localisation!$C$126,M262=3),0,IF(OR(M262=Localisation!$C$127,M262=2),2,IF(OR(M262=Localisation!$C$128,M262=1),4)))))</f>
        <v>0</v>
      </c>
      <c r="AI262" s="11" t="b">
        <f>IF(OR(N262=Localisation!$C$118,N262=5),4,IF(OR(N262=Localisation!$C$119,N262=4),2,IF(OR(N262=Localisation!$C$120,N262=3),0,IF(OR(N262=Localisation!$C$121,N262=2),-1,IF(OR(N262=Localisation!$C$122,N262=1),-2)))))</f>
        <v>0</v>
      </c>
      <c r="AJ262" s="11" t="b">
        <f>IF(OR(O262=Localisation!$C$124,O262=5),-2,IF(OR(O262=Localisation!$C$125,O262=4),-1,IF(OR(O262=Localisation!$C$126,O262=3),0,IF(OR(O262=Localisation!$C$127,O262=2),2,IF(OR(O262=Localisation!$C$128,O262=1),4)))))</f>
        <v>0</v>
      </c>
      <c r="AK262" s="11" t="b">
        <f>IF(OR(P262=Localisation!$C$118,P262=5),4,IF(OR(P262=Localisation!$C$119,P262=4),2,IF(OR(P262=Localisation!$C$120,P262=3),0,IF(OR(P262=Localisation!$C$121,P262=2),-1,IF(OR(P262=Localisation!$C$122,P262=1),-2)))))</f>
        <v>0</v>
      </c>
      <c r="AL262" s="11" t="b">
        <f>IF(OR(Q262=Localisation!$C$124,Q262=5),-2,IF(OR(Q262=Localisation!$C$125,Q262=4),-1,IF(OR(Q262=Localisation!$C$126,Q262=3),0,IF(OR(Q262=Localisation!$C$127,Q262=2),2,IF(OR(Q262=Localisation!$C$128,Q262=1),4)))))</f>
        <v>0</v>
      </c>
      <c r="AM262" s="11" t="b">
        <f>IF(OR(R262=Localisation!$C$118,R262=5),4,IF(OR(R262=Localisation!$C$119,R262=4),2,IF(OR(R262=Localisation!$C$120,R262=3),0,IF(OR(R262=Localisation!$C$121,R262=2),-1,IF(OR(R262=Localisation!$C$122,R262=1),-2)))))</f>
        <v>0</v>
      </c>
      <c r="AN262" s="11" t="b">
        <f>IF(OR(S262=Localisation!$C$124,S262=5),-2,IF(OR(S262=Localisation!$C$125,S262=4),-1,IF(OR(S262=Localisation!$C$126,S262=3),0,IF(OR(S262=Localisation!$C$127,S262=2),2,IF(OR(S262=Localisation!$C$128,S262=1),4)))))</f>
        <v>0</v>
      </c>
      <c r="AO262" s="11" t="b">
        <f>IF(OR(T262=Localisation!$C$118,T262=5),4,IF(OR(T262=Localisation!$C$119,T262=4),2,IF(OR(T262=Localisation!$C$120,T262=3),0,IF(OR(T262=Localisation!$C$121,T262=2),-1,IF(OR(T262=Localisation!$C$122,T262=1),-2)))))</f>
        <v>0</v>
      </c>
      <c r="AP262" s="11" t="b">
        <f>IF(OR(U262=Localisation!$C$124,U262=5),-2,IF(OR(U262=Localisation!$C$125,U262=4),-1,IF(OR(U262=Localisation!$C$126,U262=3),0,IF(OR(U262=Localisation!$C$127,U262=2),2,IF(OR(U262=Localisation!$C$128,U262=1),4)))))</f>
        <v>0</v>
      </c>
      <c r="AR262" s="11" t="str">
        <f t="shared" si="87"/>
        <v>ЛОЖЬЛОЖЬ</v>
      </c>
      <c r="AS262" s="11" t="str">
        <f t="shared" si="88"/>
        <v>ЛОЖЬЛОЖЬ</v>
      </c>
      <c r="AT262" s="11" t="str">
        <f t="shared" si="89"/>
        <v>ЛОЖЬЛОЖЬ</v>
      </c>
      <c r="AU262" s="11" t="str">
        <f t="shared" si="90"/>
        <v>ЛОЖЬЛОЖЬ</v>
      </c>
      <c r="AV262" s="11" t="str">
        <f t="shared" si="91"/>
        <v>ЛОЖЬЛОЖЬ</v>
      </c>
      <c r="AW262" s="11" t="str">
        <f t="shared" si="92"/>
        <v>ЛОЖЬЛОЖЬ</v>
      </c>
      <c r="AX262" s="11" t="str">
        <f t="shared" si="93"/>
        <v>ЛОЖЬЛОЖЬ</v>
      </c>
      <c r="AY262" s="11" t="str">
        <f t="shared" si="94"/>
        <v>ЛОЖЬЛОЖЬ</v>
      </c>
      <c r="AZ262" s="11" t="str">
        <f t="shared" si="95"/>
        <v>ЛОЖЬЛОЖЬ</v>
      </c>
      <c r="BA262" s="11" t="str">
        <f t="shared" si="96"/>
        <v>ЛОЖЬЛОЖЬ</v>
      </c>
      <c r="BC262" s="11" t="str">
        <f t="shared" si="97"/>
        <v/>
      </c>
      <c r="BD262" s="11" t="str">
        <f t="shared" si="98"/>
        <v/>
      </c>
      <c r="BE262" s="11" t="str">
        <f t="shared" si="99"/>
        <v/>
      </c>
      <c r="BF262" s="11" t="str">
        <f t="shared" si="100"/>
        <v/>
      </c>
      <c r="BG262" s="11" t="str">
        <f t="shared" si="101"/>
        <v/>
      </c>
      <c r="BH262" s="11" t="str">
        <f t="shared" si="102"/>
        <v/>
      </c>
      <c r="BI262" s="11" t="str">
        <f t="shared" si="103"/>
        <v/>
      </c>
      <c r="BJ262" s="11" t="str">
        <f t="shared" si="104"/>
        <v/>
      </c>
      <c r="BK262" s="11" t="str">
        <f t="shared" si="105"/>
        <v/>
      </c>
      <c r="BL262" s="11" t="str">
        <f t="shared" si="106"/>
        <v/>
      </c>
    </row>
    <row r="263" spans="23:64" x14ac:dyDescent="0.3">
      <c r="W263" s="11" t="b">
        <f>IF(OR(B263=Localisation!$C$118,B263=5),4,IF(OR(B263=Localisation!$C$119,B263=4),2,IF(OR(B263=Localisation!$C$120,B263=3),0,IF(OR(B263=Localisation!$C$121,B263=2),-1,IF(OR(B263=Localisation!$C$122,B263=1),-2)))))</f>
        <v>0</v>
      </c>
      <c r="X263" s="11" t="b">
        <f>IF(OR(C263=Localisation!$C$124,C263=5),-2,IF(OR(C263=Localisation!$C$125,C263=4),-1,IF(OR(C263=Localisation!$C$126,C263=3),0,IF(OR(C263=Localisation!$C$127,C263=2),2,IF(OR(C263=Localisation!$C$128,C263=1),4)))))</f>
        <v>0</v>
      </c>
      <c r="Y263" s="11" t="b">
        <f>IF(OR(D263=Localisation!$C$118,D263=5),4,IF(OR(D263=Localisation!$C$119,D263=4),2,IF(OR(D263=Localisation!$C$120,D263=3),0,IF(OR(D263=Localisation!$C$121,D263=2),-1,IF(OR(D263=Localisation!$C$122,D263=1),-2)))))</f>
        <v>0</v>
      </c>
      <c r="Z263" s="11" t="b">
        <f>IF(OR(E263=Localisation!$C$124,E263=5),-2,IF(OR(E263=Localisation!$C$125,E263=4),-1,IF(OR(E263=Localisation!$C$126,E263=3),0,IF(OR(E263=Localisation!$C$127,E263=2),2,IF(OR(E263=Localisation!$C$128,E263=1),4)))))</f>
        <v>0</v>
      </c>
      <c r="AA263" s="11" t="b">
        <f>IF(OR(F263=Localisation!$C$118,F263=5),4,IF(OR(F263=Localisation!$C$119,F263=4),2,IF(OR(F263=Localisation!$C$120,F263=3),0,IF(OR(F263=Localisation!$C$121,F263=2),-1,IF(OR(F263=Localisation!$C$122,F263=1),-2)))))</f>
        <v>0</v>
      </c>
      <c r="AB263" s="11" t="b">
        <f>IF(OR(G263=Localisation!$C$124,G263=5),-2,IF(OR(G263=Localisation!$C$125,G263=4),-1,IF(OR(G263=Localisation!$C$126,G263=3),0,IF(OR(G263=Localisation!$C$127,G263=2),2,IF(OR(G263=Localisation!$C$128,G263=1),4)))))</f>
        <v>0</v>
      </c>
      <c r="AC263" s="11" t="b">
        <f>IF(OR(H263=Localisation!$C$118,H263=5),4,IF(OR(H263=Localisation!$C$119,H263=4),2,IF(OR(H263=Localisation!$C$120,H263=3),0,IF(OR(H263=Localisation!$C$121,H263=2),-1,IF(OR(H263=Localisation!$C$122,H263=1),-2)))))</f>
        <v>0</v>
      </c>
      <c r="AD263" s="11" t="b">
        <f>IF(OR(I263=Localisation!$C$124,I263=5),-2,IF(OR(I263=Localisation!$C$125,I263=4),-1,IF(OR(I263=Localisation!$C$126,I263=3),0,IF(OR(I263=Localisation!$C$127,I263=2),2,IF(OR(I263=Localisation!$C$128,I263=1),4)))))</f>
        <v>0</v>
      </c>
      <c r="AE263" s="11" t="b">
        <f>IF(OR(J263=Localisation!$C$118,J263=5),4,IF(OR(J263=Localisation!$C$119,J263=4),2,IF(OR(J263=Localisation!$C$120,J263=3),0,IF(OR(J263=Localisation!$C$121,J263=2),-1,IF(OR(J263=Localisation!$C$122,J263=1),-2)))))</f>
        <v>0</v>
      </c>
      <c r="AF263" s="11" t="b">
        <f>IF(OR(K263=Localisation!$C$124,K263=5),-2,IF(OR(K263=Localisation!$C$125,K263=4),-1,IF(OR(K263=Localisation!$C$126,K263=3),0,IF(OR(K263=Localisation!$C$127,K263=2),2,IF(OR(K263=Localisation!$C$128,K263=1),4)))))</f>
        <v>0</v>
      </c>
      <c r="AG263" s="11" t="b">
        <f>IF(OR(L263=Localisation!$C$118,L263=5),4,IF(OR(L263=Localisation!$C$119,L263=4),2,IF(OR(L263=Localisation!$C$120,L263=3),0,IF(OR(L263=Localisation!$C$121,L263=2),-1,IF(OR(L263=Localisation!$C$122,L263=1),-2)))))</f>
        <v>0</v>
      </c>
      <c r="AH263" s="11" t="b">
        <f>IF(OR(M263=Localisation!$C$124,M263=5),-2,IF(OR(M263=Localisation!$C$125,M263=4),-1,IF(OR(M263=Localisation!$C$126,M263=3),0,IF(OR(M263=Localisation!$C$127,M263=2),2,IF(OR(M263=Localisation!$C$128,M263=1),4)))))</f>
        <v>0</v>
      </c>
      <c r="AI263" s="11" t="b">
        <f>IF(OR(N263=Localisation!$C$118,N263=5),4,IF(OR(N263=Localisation!$C$119,N263=4),2,IF(OR(N263=Localisation!$C$120,N263=3),0,IF(OR(N263=Localisation!$C$121,N263=2),-1,IF(OR(N263=Localisation!$C$122,N263=1),-2)))))</f>
        <v>0</v>
      </c>
      <c r="AJ263" s="11" t="b">
        <f>IF(OR(O263=Localisation!$C$124,O263=5),-2,IF(OR(O263=Localisation!$C$125,O263=4),-1,IF(OR(O263=Localisation!$C$126,O263=3),0,IF(OR(O263=Localisation!$C$127,O263=2),2,IF(OR(O263=Localisation!$C$128,O263=1),4)))))</f>
        <v>0</v>
      </c>
      <c r="AK263" s="11" t="b">
        <f>IF(OR(P263=Localisation!$C$118,P263=5),4,IF(OR(P263=Localisation!$C$119,P263=4),2,IF(OR(P263=Localisation!$C$120,P263=3),0,IF(OR(P263=Localisation!$C$121,P263=2),-1,IF(OR(P263=Localisation!$C$122,P263=1),-2)))))</f>
        <v>0</v>
      </c>
      <c r="AL263" s="11" t="b">
        <f>IF(OR(Q263=Localisation!$C$124,Q263=5),-2,IF(OR(Q263=Localisation!$C$125,Q263=4),-1,IF(OR(Q263=Localisation!$C$126,Q263=3),0,IF(OR(Q263=Localisation!$C$127,Q263=2),2,IF(OR(Q263=Localisation!$C$128,Q263=1),4)))))</f>
        <v>0</v>
      </c>
      <c r="AM263" s="11" t="b">
        <f>IF(OR(R263=Localisation!$C$118,R263=5),4,IF(OR(R263=Localisation!$C$119,R263=4),2,IF(OR(R263=Localisation!$C$120,R263=3),0,IF(OR(R263=Localisation!$C$121,R263=2),-1,IF(OR(R263=Localisation!$C$122,R263=1),-2)))))</f>
        <v>0</v>
      </c>
      <c r="AN263" s="11" t="b">
        <f>IF(OR(S263=Localisation!$C$124,S263=5),-2,IF(OR(S263=Localisation!$C$125,S263=4),-1,IF(OR(S263=Localisation!$C$126,S263=3),0,IF(OR(S263=Localisation!$C$127,S263=2),2,IF(OR(S263=Localisation!$C$128,S263=1),4)))))</f>
        <v>0</v>
      </c>
      <c r="AO263" s="11" t="b">
        <f>IF(OR(T263=Localisation!$C$118,T263=5),4,IF(OR(T263=Localisation!$C$119,T263=4),2,IF(OR(T263=Localisation!$C$120,T263=3),0,IF(OR(T263=Localisation!$C$121,T263=2),-1,IF(OR(T263=Localisation!$C$122,T263=1),-2)))))</f>
        <v>0</v>
      </c>
      <c r="AP263" s="11" t="b">
        <f>IF(OR(U263=Localisation!$C$124,U263=5),-2,IF(OR(U263=Localisation!$C$125,U263=4),-1,IF(OR(U263=Localisation!$C$126,U263=3),0,IF(OR(U263=Localisation!$C$127,U263=2),2,IF(OR(U263=Localisation!$C$128,U263=1),4)))))</f>
        <v>0</v>
      </c>
      <c r="AR263" s="11" t="str">
        <f t="shared" si="87"/>
        <v>ЛОЖЬЛОЖЬ</v>
      </c>
      <c r="AS263" s="11" t="str">
        <f t="shared" si="88"/>
        <v>ЛОЖЬЛОЖЬ</v>
      </c>
      <c r="AT263" s="11" t="str">
        <f t="shared" si="89"/>
        <v>ЛОЖЬЛОЖЬ</v>
      </c>
      <c r="AU263" s="11" t="str">
        <f t="shared" si="90"/>
        <v>ЛОЖЬЛОЖЬ</v>
      </c>
      <c r="AV263" s="11" t="str">
        <f t="shared" si="91"/>
        <v>ЛОЖЬЛОЖЬ</v>
      </c>
      <c r="AW263" s="11" t="str">
        <f t="shared" si="92"/>
        <v>ЛОЖЬЛОЖЬ</v>
      </c>
      <c r="AX263" s="11" t="str">
        <f t="shared" si="93"/>
        <v>ЛОЖЬЛОЖЬ</v>
      </c>
      <c r="AY263" s="11" t="str">
        <f t="shared" si="94"/>
        <v>ЛОЖЬЛОЖЬ</v>
      </c>
      <c r="AZ263" s="11" t="str">
        <f t="shared" si="95"/>
        <v>ЛОЖЬЛОЖЬ</v>
      </c>
      <c r="BA263" s="11" t="str">
        <f t="shared" si="96"/>
        <v>ЛОЖЬЛОЖЬ</v>
      </c>
      <c r="BC263" s="11" t="str">
        <f t="shared" si="97"/>
        <v/>
      </c>
      <c r="BD263" s="11" t="str">
        <f t="shared" si="98"/>
        <v/>
      </c>
      <c r="BE263" s="11" t="str">
        <f t="shared" si="99"/>
        <v/>
      </c>
      <c r="BF263" s="11" t="str">
        <f t="shared" si="100"/>
        <v/>
      </c>
      <c r="BG263" s="11" t="str">
        <f t="shared" si="101"/>
        <v/>
      </c>
      <c r="BH263" s="11" t="str">
        <f t="shared" si="102"/>
        <v/>
      </c>
      <c r="BI263" s="11" t="str">
        <f t="shared" si="103"/>
        <v/>
      </c>
      <c r="BJ263" s="11" t="str">
        <f t="shared" si="104"/>
        <v/>
      </c>
      <c r="BK263" s="11" t="str">
        <f t="shared" si="105"/>
        <v/>
      </c>
      <c r="BL263" s="11" t="str">
        <f t="shared" si="106"/>
        <v/>
      </c>
    </row>
    <row r="264" spans="23:64" x14ac:dyDescent="0.3">
      <c r="W264" s="11" t="b">
        <f>IF(OR(B264=Localisation!$C$118,B264=5),4,IF(OR(B264=Localisation!$C$119,B264=4),2,IF(OR(B264=Localisation!$C$120,B264=3),0,IF(OR(B264=Localisation!$C$121,B264=2),-1,IF(OR(B264=Localisation!$C$122,B264=1),-2)))))</f>
        <v>0</v>
      </c>
      <c r="X264" s="11" t="b">
        <f>IF(OR(C264=Localisation!$C$124,C264=5),-2,IF(OR(C264=Localisation!$C$125,C264=4),-1,IF(OR(C264=Localisation!$C$126,C264=3),0,IF(OR(C264=Localisation!$C$127,C264=2),2,IF(OR(C264=Localisation!$C$128,C264=1),4)))))</f>
        <v>0</v>
      </c>
      <c r="Y264" s="11" t="b">
        <f>IF(OR(D264=Localisation!$C$118,D264=5),4,IF(OR(D264=Localisation!$C$119,D264=4),2,IF(OR(D264=Localisation!$C$120,D264=3),0,IF(OR(D264=Localisation!$C$121,D264=2),-1,IF(OR(D264=Localisation!$C$122,D264=1),-2)))))</f>
        <v>0</v>
      </c>
      <c r="Z264" s="11" t="b">
        <f>IF(OR(E264=Localisation!$C$124,E264=5),-2,IF(OR(E264=Localisation!$C$125,E264=4),-1,IF(OR(E264=Localisation!$C$126,E264=3),0,IF(OR(E264=Localisation!$C$127,E264=2),2,IF(OR(E264=Localisation!$C$128,E264=1),4)))))</f>
        <v>0</v>
      </c>
      <c r="AA264" s="11" t="b">
        <f>IF(OR(F264=Localisation!$C$118,F264=5),4,IF(OR(F264=Localisation!$C$119,F264=4),2,IF(OR(F264=Localisation!$C$120,F264=3),0,IF(OR(F264=Localisation!$C$121,F264=2),-1,IF(OR(F264=Localisation!$C$122,F264=1),-2)))))</f>
        <v>0</v>
      </c>
      <c r="AB264" s="11" t="b">
        <f>IF(OR(G264=Localisation!$C$124,G264=5),-2,IF(OR(G264=Localisation!$C$125,G264=4),-1,IF(OR(G264=Localisation!$C$126,G264=3),0,IF(OR(G264=Localisation!$C$127,G264=2),2,IF(OR(G264=Localisation!$C$128,G264=1),4)))))</f>
        <v>0</v>
      </c>
      <c r="AC264" s="11" t="b">
        <f>IF(OR(H264=Localisation!$C$118,H264=5),4,IF(OR(H264=Localisation!$C$119,H264=4),2,IF(OR(H264=Localisation!$C$120,H264=3),0,IF(OR(H264=Localisation!$C$121,H264=2),-1,IF(OR(H264=Localisation!$C$122,H264=1),-2)))))</f>
        <v>0</v>
      </c>
      <c r="AD264" s="11" t="b">
        <f>IF(OR(I264=Localisation!$C$124,I264=5),-2,IF(OR(I264=Localisation!$C$125,I264=4),-1,IF(OR(I264=Localisation!$C$126,I264=3),0,IF(OR(I264=Localisation!$C$127,I264=2),2,IF(OR(I264=Localisation!$C$128,I264=1),4)))))</f>
        <v>0</v>
      </c>
      <c r="AE264" s="11" t="b">
        <f>IF(OR(J264=Localisation!$C$118,J264=5),4,IF(OR(J264=Localisation!$C$119,J264=4),2,IF(OR(J264=Localisation!$C$120,J264=3),0,IF(OR(J264=Localisation!$C$121,J264=2),-1,IF(OR(J264=Localisation!$C$122,J264=1),-2)))))</f>
        <v>0</v>
      </c>
      <c r="AF264" s="11" t="b">
        <f>IF(OR(K264=Localisation!$C$124,K264=5),-2,IF(OR(K264=Localisation!$C$125,K264=4),-1,IF(OR(K264=Localisation!$C$126,K264=3),0,IF(OR(K264=Localisation!$C$127,K264=2),2,IF(OR(K264=Localisation!$C$128,K264=1),4)))))</f>
        <v>0</v>
      </c>
      <c r="AG264" s="11" t="b">
        <f>IF(OR(L264=Localisation!$C$118,L264=5),4,IF(OR(L264=Localisation!$C$119,L264=4),2,IF(OR(L264=Localisation!$C$120,L264=3),0,IF(OR(L264=Localisation!$C$121,L264=2),-1,IF(OR(L264=Localisation!$C$122,L264=1),-2)))))</f>
        <v>0</v>
      </c>
      <c r="AH264" s="11" t="b">
        <f>IF(OR(M264=Localisation!$C$124,M264=5),-2,IF(OR(M264=Localisation!$C$125,M264=4),-1,IF(OR(M264=Localisation!$C$126,M264=3),0,IF(OR(M264=Localisation!$C$127,M264=2),2,IF(OR(M264=Localisation!$C$128,M264=1),4)))))</f>
        <v>0</v>
      </c>
      <c r="AI264" s="11" t="b">
        <f>IF(OR(N264=Localisation!$C$118,N264=5),4,IF(OR(N264=Localisation!$C$119,N264=4),2,IF(OR(N264=Localisation!$C$120,N264=3),0,IF(OR(N264=Localisation!$C$121,N264=2),-1,IF(OR(N264=Localisation!$C$122,N264=1),-2)))))</f>
        <v>0</v>
      </c>
      <c r="AJ264" s="11" t="b">
        <f>IF(OR(O264=Localisation!$C$124,O264=5),-2,IF(OR(O264=Localisation!$C$125,O264=4),-1,IF(OR(O264=Localisation!$C$126,O264=3),0,IF(OR(O264=Localisation!$C$127,O264=2),2,IF(OR(O264=Localisation!$C$128,O264=1),4)))))</f>
        <v>0</v>
      </c>
      <c r="AK264" s="11" t="b">
        <f>IF(OR(P264=Localisation!$C$118,P264=5),4,IF(OR(P264=Localisation!$C$119,P264=4),2,IF(OR(P264=Localisation!$C$120,P264=3),0,IF(OR(P264=Localisation!$C$121,P264=2),-1,IF(OR(P264=Localisation!$C$122,P264=1),-2)))))</f>
        <v>0</v>
      </c>
      <c r="AL264" s="11" t="b">
        <f>IF(OR(Q264=Localisation!$C$124,Q264=5),-2,IF(OR(Q264=Localisation!$C$125,Q264=4),-1,IF(OR(Q264=Localisation!$C$126,Q264=3),0,IF(OR(Q264=Localisation!$C$127,Q264=2),2,IF(OR(Q264=Localisation!$C$128,Q264=1),4)))))</f>
        <v>0</v>
      </c>
      <c r="AM264" s="11" t="b">
        <f>IF(OR(R264=Localisation!$C$118,R264=5),4,IF(OR(R264=Localisation!$C$119,R264=4),2,IF(OR(R264=Localisation!$C$120,R264=3),0,IF(OR(R264=Localisation!$C$121,R264=2),-1,IF(OR(R264=Localisation!$C$122,R264=1),-2)))))</f>
        <v>0</v>
      </c>
      <c r="AN264" s="11" t="b">
        <f>IF(OR(S264=Localisation!$C$124,S264=5),-2,IF(OR(S264=Localisation!$C$125,S264=4),-1,IF(OR(S264=Localisation!$C$126,S264=3),0,IF(OR(S264=Localisation!$C$127,S264=2),2,IF(OR(S264=Localisation!$C$128,S264=1),4)))))</f>
        <v>0</v>
      </c>
      <c r="AO264" s="11" t="b">
        <f>IF(OR(T264=Localisation!$C$118,T264=5),4,IF(OR(T264=Localisation!$C$119,T264=4),2,IF(OR(T264=Localisation!$C$120,T264=3),0,IF(OR(T264=Localisation!$C$121,T264=2),-1,IF(OR(T264=Localisation!$C$122,T264=1),-2)))))</f>
        <v>0</v>
      </c>
      <c r="AP264" s="11" t="b">
        <f>IF(OR(U264=Localisation!$C$124,U264=5),-2,IF(OR(U264=Localisation!$C$125,U264=4),-1,IF(OR(U264=Localisation!$C$126,U264=3),0,IF(OR(U264=Localisation!$C$127,U264=2),2,IF(OR(U264=Localisation!$C$128,U264=1),4)))))</f>
        <v>0</v>
      </c>
      <c r="AR264" s="11" t="str">
        <f t="shared" si="87"/>
        <v>ЛОЖЬЛОЖЬ</v>
      </c>
      <c r="AS264" s="11" t="str">
        <f t="shared" si="88"/>
        <v>ЛОЖЬЛОЖЬ</v>
      </c>
      <c r="AT264" s="11" t="str">
        <f t="shared" si="89"/>
        <v>ЛОЖЬЛОЖЬ</v>
      </c>
      <c r="AU264" s="11" t="str">
        <f t="shared" si="90"/>
        <v>ЛОЖЬЛОЖЬ</v>
      </c>
      <c r="AV264" s="11" t="str">
        <f t="shared" si="91"/>
        <v>ЛОЖЬЛОЖЬ</v>
      </c>
      <c r="AW264" s="11" t="str">
        <f t="shared" si="92"/>
        <v>ЛОЖЬЛОЖЬ</v>
      </c>
      <c r="AX264" s="11" t="str">
        <f t="shared" si="93"/>
        <v>ЛОЖЬЛОЖЬ</v>
      </c>
      <c r="AY264" s="11" t="str">
        <f t="shared" si="94"/>
        <v>ЛОЖЬЛОЖЬ</v>
      </c>
      <c r="AZ264" s="11" t="str">
        <f t="shared" si="95"/>
        <v>ЛОЖЬЛОЖЬ</v>
      </c>
      <c r="BA264" s="11" t="str">
        <f t="shared" si="96"/>
        <v>ЛОЖЬЛОЖЬ</v>
      </c>
      <c r="BC264" s="11" t="str">
        <f t="shared" si="97"/>
        <v/>
      </c>
      <c r="BD264" s="11" t="str">
        <f t="shared" si="98"/>
        <v/>
      </c>
      <c r="BE264" s="11" t="str">
        <f t="shared" si="99"/>
        <v/>
      </c>
      <c r="BF264" s="11" t="str">
        <f t="shared" si="100"/>
        <v/>
      </c>
      <c r="BG264" s="11" t="str">
        <f t="shared" si="101"/>
        <v/>
      </c>
      <c r="BH264" s="11" t="str">
        <f t="shared" si="102"/>
        <v/>
      </c>
      <c r="BI264" s="11" t="str">
        <f t="shared" si="103"/>
        <v/>
      </c>
      <c r="BJ264" s="11" t="str">
        <f t="shared" si="104"/>
        <v/>
      </c>
      <c r="BK264" s="11" t="str">
        <f t="shared" si="105"/>
        <v/>
      </c>
      <c r="BL264" s="11" t="str">
        <f t="shared" si="106"/>
        <v/>
      </c>
    </row>
    <row r="265" spans="23:64" x14ac:dyDescent="0.3">
      <c r="W265" s="11" t="b">
        <f>IF(OR(B265=Localisation!$C$118,B265=5),4,IF(OR(B265=Localisation!$C$119,B265=4),2,IF(OR(B265=Localisation!$C$120,B265=3),0,IF(OR(B265=Localisation!$C$121,B265=2),-1,IF(OR(B265=Localisation!$C$122,B265=1),-2)))))</f>
        <v>0</v>
      </c>
      <c r="X265" s="11" t="b">
        <f>IF(OR(C265=Localisation!$C$124,C265=5),-2,IF(OR(C265=Localisation!$C$125,C265=4),-1,IF(OR(C265=Localisation!$C$126,C265=3),0,IF(OR(C265=Localisation!$C$127,C265=2),2,IF(OR(C265=Localisation!$C$128,C265=1),4)))))</f>
        <v>0</v>
      </c>
      <c r="Y265" s="11" t="b">
        <f>IF(OR(D265=Localisation!$C$118,D265=5),4,IF(OR(D265=Localisation!$C$119,D265=4),2,IF(OR(D265=Localisation!$C$120,D265=3),0,IF(OR(D265=Localisation!$C$121,D265=2),-1,IF(OR(D265=Localisation!$C$122,D265=1),-2)))))</f>
        <v>0</v>
      </c>
      <c r="Z265" s="11" t="b">
        <f>IF(OR(E265=Localisation!$C$124,E265=5),-2,IF(OR(E265=Localisation!$C$125,E265=4),-1,IF(OR(E265=Localisation!$C$126,E265=3),0,IF(OR(E265=Localisation!$C$127,E265=2),2,IF(OR(E265=Localisation!$C$128,E265=1),4)))))</f>
        <v>0</v>
      </c>
      <c r="AA265" s="11" t="b">
        <f>IF(OR(F265=Localisation!$C$118,F265=5),4,IF(OR(F265=Localisation!$C$119,F265=4),2,IF(OR(F265=Localisation!$C$120,F265=3),0,IF(OR(F265=Localisation!$C$121,F265=2),-1,IF(OR(F265=Localisation!$C$122,F265=1),-2)))))</f>
        <v>0</v>
      </c>
      <c r="AB265" s="11" t="b">
        <f>IF(OR(G265=Localisation!$C$124,G265=5),-2,IF(OR(G265=Localisation!$C$125,G265=4),-1,IF(OR(G265=Localisation!$C$126,G265=3),0,IF(OR(G265=Localisation!$C$127,G265=2),2,IF(OR(G265=Localisation!$C$128,G265=1),4)))))</f>
        <v>0</v>
      </c>
      <c r="AC265" s="11" t="b">
        <f>IF(OR(H265=Localisation!$C$118,H265=5),4,IF(OR(H265=Localisation!$C$119,H265=4),2,IF(OR(H265=Localisation!$C$120,H265=3),0,IF(OR(H265=Localisation!$C$121,H265=2),-1,IF(OR(H265=Localisation!$C$122,H265=1),-2)))))</f>
        <v>0</v>
      </c>
      <c r="AD265" s="11" t="b">
        <f>IF(OR(I265=Localisation!$C$124,I265=5),-2,IF(OR(I265=Localisation!$C$125,I265=4),-1,IF(OR(I265=Localisation!$C$126,I265=3),0,IF(OR(I265=Localisation!$C$127,I265=2),2,IF(OR(I265=Localisation!$C$128,I265=1),4)))))</f>
        <v>0</v>
      </c>
      <c r="AE265" s="11" t="b">
        <f>IF(OR(J265=Localisation!$C$118,J265=5),4,IF(OR(J265=Localisation!$C$119,J265=4),2,IF(OR(J265=Localisation!$C$120,J265=3),0,IF(OR(J265=Localisation!$C$121,J265=2),-1,IF(OR(J265=Localisation!$C$122,J265=1),-2)))))</f>
        <v>0</v>
      </c>
      <c r="AF265" s="11" t="b">
        <f>IF(OR(K265=Localisation!$C$124,K265=5),-2,IF(OR(K265=Localisation!$C$125,K265=4),-1,IF(OR(K265=Localisation!$C$126,K265=3),0,IF(OR(K265=Localisation!$C$127,K265=2),2,IF(OR(K265=Localisation!$C$128,K265=1),4)))))</f>
        <v>0</v>
      </c>
      <c r="AG265" s="11" t="b">
        <f>IF(OR(L265=Localisation!$C$118,L265=5),4,IF(OR(L265=Localisation!$C$119,L265=4),2,IF(OR(L265=Localisation!$C$120,L265=3),0,IF(OR(L265=Localisation!$C$121,L265=2),-1,IF(OR(L265=Localisation!$C$122,L265=1),-2)))))</f>
        <v>0</v>
      </c>
      <c r="AH265" s="11" t="b">
        <f>IF(OR(M265=Localisation!$C$124,M265=5),-2,IF(OR(M265=Localisation!$C$125,M265=4),-1,IF(OR(M265=Localisation!$C$126,M265=3),0,IF(OR(M265=Localisation!$C$127,M265=2),2,IF(OR(M265=Localisation!$C$128,M265=1),4)))))</f>
        <v>0</v>
      </c>
      <c r="AI265" s="11" t="b">
        <f>IF(OR(N265=Localisation!$C$118,N265=5),4,IF(OR(N265=Localisation!$C$119,N265=4),2,IF(OR(N265=Localisation!$C$120,N265=3),0,IF(OR(N265=Localisation!$C$121,N265=2),-1,IF(OR(N265=Localisation!$C$122,N265=1),-2)))))</f>
        <v>0</v>
      </c>
      <c r="AJ265" s="11" t="b">
        <f>IF(OR(O265=Localisation!$C$124,O265=5),-2,IF(OR(O265=Localisation!$C$125,O265=4),-1,IF(OR(O265=Localisation!$C$126,O265=3),0,IF(OR(O265=Localisation!$C$127,O265=2),2,IF(OR(O265=Localisation!$C$128,O265=1),4)))))</f>
        <v>0</v>
      </c>
      <c r="AK265" s="11" t="b">
        <f>IF(OR(P265=Localisation!$C$118,P265=5),4,IF(OR(P265=Localisation!$C$119,P265=4),2,IF(OR(P265=Localisation!$C$120,P265=3),0,IF(OR(P265=Localisation!$C$121,P265=2),-1,IF(OR(P265=Localisation!$C$122,P265=1),-2)))))</f>
        <v>0</v>
      </c>
      <c r="AL265" s="11" t="b">
        <f>IF(OR(Q265=Localisation!$C$124,Q265=5),-2,IF(OR(Q265=Localisation!$C$125,Q265=4),-1,IF(OR(Q265=Localisation!$C$126,Q265=3),0,IF(OR(Q265=Localisation!$C$127,Q265=2),2,IF(OR(Q265=Localisation!$C$128,Q265=1),4)))))</f>
        <v>0</v>
      </c>
      <c r="AM265" s="11" t="b">
        <f>IF(OR(R265=Localisation!$C$118,R265=5),4,IF(OR(R265=Localisation!$C$119,R265=4),2,IF(OR(R265=Localisation!$C$120,R265=3),0,IF(OR(R265=Localisation!$C$121,R265=2),-1,IF(OR(R265=Localisation!$C$122,R265=1),-2)))))</f>
        <v>0</v>
      </c>
      <c r="AN265" s="11" t="b">
        <f>IF(OR(S265=Localisation!$C$124,S265=5),-2,IF(OR(S265=Localisation!$C$125,S265=4),-1,IF(OR(S265=Localisation!$C$126,S265=3),0,IF(OR(S265=Localisation!$C$127,S265=2),2,IF(OR(S265=Localisation!$C$128,S265=1),4)))))</f>
        <v>0</v>
      </c>
      <c r="AO265" s="11" t="b">
        <f>IF(OR(T265=Localisation!$C$118,T265=5),4,IF(OR(T265=Localisation!$C$119,T265=4),2,IF(OR(T265=Localisation!$C$120,T265=3),0,IF(OR(T265=Localisation!$C$121,T265=2),-1,IF(OR(T265=Localisation!$C$122,T265=1),-2)))))</f>
        <v>0</v>
      </c>
      <c r="AP265" s="11" t="b">
        <f>IF(OR(U265=Localisation!$C$124,U265=5),-2,IF(OR(U265=Localisation!$C$125,U265=4),-1,IF(OR(U265=Localisation!$C$126,U265=3),0,IF(OR(U265=Localisation!$C$127,U265=2),2,IF(OR(U265=Localisation!$C$128,U265=1),4)))))</f>
        <v>0</v>
      </c>
      <c r="AR265" s="11" t="str">
        <f t="shared" si="87"/>
        <v>ЛОЖЬЛОЖЬ</v>
      </c>
      <c r="AS265" s="11" t="str">
        <f t="shared" si="88"/>
        <v>ЛОЖЬЛОЖЬ</v>
      </c>
      <c r="AT265" s="11" t="str">
        <f t="shared" si="89"/>
        <v>ЛОЖЬЛОЖЬ</v>
      </c>
      <c r="AU265" s="11" t="str">
        <f t="shared" si="90"/>
        <v>ЛОЖЬЛОЖЬ</v>
      </c>
      <c r="AV265" s="11" t="str">
        <f t="shared" si="91"/>
        <v>ЛОЖЬЛОЖЬ</v>
      </c>
      <c r="AW265" s="11" t="str">
        <f t="shared" si="92"/>
        <v>ЛОЖЬЛОЖЬ</v>
      </c>
      <c r="AX265" s="11" t="str">
        <f t="shared" si="93"/>
        <v>ЛОЖЬЛОЖЬ</v>
      </c>
      <c r="AY265" s="11" t="str">
        <f t="shared" si="94"/>
        <v>ЛОЖЬЛОЖЬ</v>
      </c>
      <c r="AZ265" s="11" t="str">
        <f t="shared" si="95"/>
        <v>ЛОЖЬЛОЖЬ</v>
      </c>
      <c r="BA265" s="11" t="str">
        <f t="shared" si="96"/>
        <v>ЛОЖЬЛОЖЬ</v>
      </c>
      <c r="BC265" s="11" t="str">
        <f t="shared" si="97"/>
        <v/>
      </c>
      <c r="BD265" s="11" t="str">
        <f t="shared" si="98"/>
        <v/>
      </c>
      <c r="BE265" s="11" t="str">
        <f t="shared" si="99"/>
        <v/>
      </c>
      <c r="BF265" s="11" t="str">
        <f t="shared" si="100"/>
        <v/>
      </c>
      <c r="BG265" s="11" t="str">
        <f t="shared" si="101"/>
        <v/>
      </c>
      <c r="BH265" s="11" t="str">
        <f t="shared" si="102"/>
        <v/>
      </c>
      <c r="BI265" s="11" t="str">
        <f t="shared" si="103"/>
        <v/>
      </c>
      <c r="BJ265" s="11" t="str">
        <f t="shared" si="104"/>
        <v/>
      </c>
      <c r="BK265" s="11" t="str">
        <f t="shared" si="105"/>
        <v/>
      </c>
      <c r="BL265" s="11" t="str">
        <f t="shared" si="106"/>
        <v/>
      </c>
    </row>
    <row r="266" spans="23:64" x14ac:dyDescent="0.3">
      <c r="W266" s="11" t="b">
        <f>IF(OR(B266=Localisation!$C$118,B266=5),4,IF(OR(B266=Localisation!$C$119,B266=4),2,IF(OR(B266=Localisation!$C$120,B266=3),0,IF(OR(B266=Localisation!$C$121,B266=2),-1,IF(OR(B266=Localisation!$C$122,B266=1),-2)))))</f>
        <v>0</v>
      </c>
      <c r="X266" s="11" t="b">
        <f>IF(OR(C266=Localisation!$C$124,C266=5),-2,IF(OR(C266=Localisation!$C$125,C266=4),-1,IF(OR(C266=Localisation!$C$126,C266=3),0,IF(OR(C266=Localisation!$C$127,C266=2),2,IF(OR(C266=Localisation!$C$128,C266=1),4)))))</f>
        <v>0</v>
      </c>
      <c r="Y266" s="11" t="b">
        <f>IF(OR(D266=Localisation!$C$118,D266=5),4,IF(OR(D266=Localisation!$C$119,D266=4),2,IF(OR(D266=Localisation!$C$120,D266=3),0,IF(OR(D266=Localisation!$C$121,D266=2),-1,IF(OR(D266=Localisation!$C$122,D266=1),-2)))))</f>
        <v>0</v>
      </c>
      <c r="Z266" s="11" t="b">
        <f>IF(OR(E266=Localisation!$C$124,E266=5),-2,IF(OR(E266=Localisation!$C$125,E266=4),-1,IF(OR(E266=Localisation!$C$126,E266=3),0,IF(OR(E266=Localisation!$C$127,E266=2),2,IF(OR(E266=Localisation!$C$128,E266=1),4)))))</f>
        <v>0</v>
      </c>
      <c r="AA266" s="11" t="b">
        <f>IF(OR(F266=Localisation!$C$118,F266=5),4,IF(OR(F266=Localisation!$C$119,F266=4),2,IF(OR(F266=Localisation!$C$120,F266=3),0,IF(OR(F266=Localisation!$C$121,F266=2),-1,IF(OR(F266=Localisation!$C$122,F266=1),-2)))))</f>
        <v>0</v>
      </c>
      <c r="AB266" s="11" t="b">
        <f>IF(OR(G266=Localisation!$C$124,G266=5),-2,IF(OR(G266=Localisation!$C$125,G266=4),-1,IF(OR(G266=Localisation!$C$126,G266=3),0,IF(OR(G266=Localisation!$C$127,G266=2),2,IF(OR(G266=Localisation!$C$128,G266=1),4)))))</f>
        <v>0</v>
      </c>
      <c r="AC266" s="11" t="b">
        <f>IF(OR(H266=Localisation!$C$118,H266=5),4,IF(OR(H266=Localisation!$C$119,H266=4),2,IF(OR(H266=Localisation!$C$120,H266=3),0,IF(OR(H266=Localisation!$C$121,H266=2),-1,IF(OR(H266=Localisation!$C$122,H266=1),-2)))))</f>
        <v>0</v>
      </c>
      <c r="AD266" s="11" t="b">
        <f>IF(OR(I266=Localisation!$C$124,I266=5),-2,IF(OR(I266=Localisation!$C$125,I266=4),-1,IF(OR(I266=Localisation!$C$126,I266=3),0,IF(OR(I266=Localisation!$C$127,I266=2),2,IF(OR(I266=Localisation!$C$128,I266=1),4)))))</f>
        <v>0</v>
      </c>
      <c r="AE266" s="11" t="b">
        <f>IF(OR(J266=Localisation!$C$118,J266=5),4,IF(OR(J266=Localisation!$C$119,J266=4),2,IF(OR(J266=Localisation!$C$120,J266=3),0,IF(OR(J266=Localisation!$C$121,J266=2),-1,IF(OR(J266=Localisation!$C$122,J266=1),-2)))))</f>
        <v>0</v>
      </c>
      <c r="AF266" s="11" t="b">
        <f>IF(OR(K266=Localisation!$C$124,K266=5),-2,IF(OR(K266=Localisation!$C$125,K266=4),-1,IF(OR(K266=Localisation!$C$126,K266=3),0,IF(OR(K266=Localisation!$C$127,K266=2),2,IF(OR(K266=Localisation!$C$128,K266=1),4)))))</f>
        <v>0</v>
      </c>
      <c r="AG266" s="11" t="b">
        <f>IF(OR(L266=Localisation!$C$118,L266=5),4,IF(OR(L266=Localisation!$C$119,L266=4),2,IF(OR(L266=Localisation!$C$120,L266=3),0,IF(OR(L266=Localisation!$C$121,L266=2),-1,IF(OR(L266=Localisation!$C$122,L266=1),-2)))))</f>
        <v>0</v>
      </c>
      <c r="AH266" s="11" t="b">
        <f>IF(OR(M266=Localisation!$C$124,M266=5),-2,IF(OR(M266=Localisation!$C$125,M266=4),-1,IF(OR(M266=Localisation!$C$126,M266=3),0,IF(OR(M266=Localisation!$C$127,M266=2),2,IF(OR(M266=Localisation!$C$128,M266=1),4)))))</f>
        <v>0</v>
      </c>
      <c r="AI266" s="11" t="b">
        <f>IF(OR(N266=Localisation!$C$118,N266=5),4,IF(OR(N266=Localisation!$C$119,N266=4),2,IF(OR(N266=Localisation!$C$120,N266=3),0,IF(OR(N266=Localisation!$C$121,N266=2),-1,IF(OR(N266=Localisation!$C$122,N266=1),-2)))))</f>
        <v>0</v>
      </c>
      <c r="AJ266" s="11" t="b">
        <f>IF(OR(O266=Localisation!$C$124,O266=5),-2,IF(OR(O266=Localisation!$C$125,O266=4),-1,IF(OR(O266=Localisation!$C$126,O266=3),0,IF(OR(O266=Localisation!$C$127,O266=2),2,IF(OR(O266=Localisation!$C$128,O266=1),4)))))</f>
        <v>0</v>
      </c>
      <c r="AK266" s="11" t="b">
        <f>IF(OR(P266=Localisation!$C$118,P266=5),4,IF(OR(P266=Localisation!$C$119,P266=4),2,IF(OR(P266=Localisation!$C$120,P266=3),0,IF(OR(P266=Localisation!$C$121,P266=2),-1,IF(OR(P266=Localisation!$C$122,P266=1),-2)))))</f>
        <v>0</v>
      </c>
      <c r="AL266" s="11" t="b">
        <f>IF(OR(Q266=Localisation!$C$124,Q266=5),-2,IF(OR(Q266=Localisation!$C$125,Q266=4),-1,IF(OR(Q266=Localisation!$C$126,Q266=3),0,IF(OR(Q266=Localisation!$C$127,Q266=2),2,IF(OR(Q266=Localisation!$C$128,Q266=1),4)))))</f>
        <v>0</v>
      </c>
      <c r="AM266" s="11" t="b">
        <f>IF(OR(R266=Localisation!$C$118,R266=5),4,IF(OR(R266=Localisation!$C$119,R266=4),2,IF(OR(R266=Localisation!$C$120,R266=3),0,IF(OR(R266=Localisation!$C$121,R266=2),-1,IF(OR(R266=Localisation!$C$122,R266=1),-2)))))</f>
        <v>0</v>
      </c>
      <c r="AN266" s="11" t="b">
        <f>IF(OR(S266=Localisation!$C$124,S266=5),-2,IF(OR(S266=Localisation!$C$125,S266=4),-1,IF(OR(S266=Localisation!$C$126,S266=3),0,IF(OR(S266=Localisation!$C$127,S266=2),2,IF(OR(S266=Localisation!$C$128,S266=1),4)))))</f>
        <v>0</v>
      </c>
      <c r="AO266" s="11" t="b">
        <f>IF(OR(T266=Localisation!$C$118,T266=5),4,IF(OR(T266=Localisation!$C$119,T266=4),2,IF(OR(T266=Localisation!$C$120,T266=3),0,IF(OR(T266=Localisation!$C$121,T266=2),-1,IF(OR(T266=Localisation!$C$122,T266=1),-2)))))</f>
        <v>0</v>
      </c>
      <c r="AP266" s="11" t="b">
        <f>IF(OR(U266=Localisation!$C$124,U266=5),-2,IF(OR(U266=Localisation!$C$125,U266=4),-1,IF(OR(U266=Localisation!$C$126,U266=3),0,IF(OR(U266=Localisation!$C$127,U266=2),2,IF(OR(U266=Localisation!$C$128,U266=1),4)))))</f>
        <v>0</v>
      </c>
      <c r="AR266" s="11" t="str">
        <f t="shared" si="87"/>
        <v>ЛОЖЬЛОЖЬ</v>
      </c>
      <c r="AS266" s="11" t="str">
        <f t="shared" si="88"/>
        <v>ЛОЖЬЛОЖЬ</v>
      </c>
      <c r="AT266" s="11" t="str">
        <f t="shared" si="89"/>
        <v>ЛОЖЬЛОЖЬ</v>
      </c>
      <c r="AU266" s="11" t="str">
        <f t="shared" si="90"/>
        <v>ЛОЖЬЛОЖЬ</v>
      </c>
      <c r="AV266" s="11" t="str">
        <f t="shared" si="91"/>
        <v>ЛОЖЬЛОЖЬ</v>
      </c>
      <c r="AW266" s="11" t="str">
        <f t="shared" si="92"/>
        <v>ЛОЖЬЛОЖЬ</v>
      </c>
      <c r="AX266" s="11" t="str">
        <f t="shared" si="93"/>
        <v>ЛОЖЬЛОЖЬ</v>
      </c>
      <c r="AY266" s="11" t="str">
        <f t="shared" si="94"/>
        <v>ЛОЖЬЛОЖЬ</v>
      </c>
      <c r="AZ266" s="11" t="str">
        <f t="shared" si="95"/>
        <v>ЛОЖЬЛОЖЬ</v>
      </c>
      <c r="BA266" s="11" t="str">
        <f t="shared" si="96"/>
        <v>ЛОЖЬЛОЖЬ</v>
      </c>
      <c r="BC266" s="11" t="str">
        <f t="shared" si="97"/>
        <v/>
      </c>
      <c r="BD266" s="11" t="str">
        <f t="shared" si="98"/>
        <v/>
      </c>
      <c r="BE266" s="11" t="str">
        <f t="shared" si="99"/>
        <v/>
      </c>
      <c r="BF266" s="11" t="str">
        <f t="shared" si="100"/>
        <v/>
      </c>
      <c r="BG266" s="11" t="str">
        <f t="shared" si="101"/>
        <v/>
      </c>
      <c r="BH266" s="11" t="str">
        <f t="shared" si="102"/>
        <v/>
      </c>
      <c r="BI266" s="11" t="str">
        <f t="shared" si="103"/>
        <v/>
      </c>
      <c r="BJ266" s="11" t="str">
        <f t="shared" si="104"/>
        <v/>
      </c>
      <c r="BK266" s="11" t="str">
        <f t="shared" si="105"/>
        <v/>
      </c>
      <c r="BL266" s="11" t="str">
        <f t="shared" si="106"/>
        <v/>
      </c>
    </row>
    <row r="267" spans="23:64" x14ac:dyDescent="0.3">
      <c r="W267" s="11" t="b">
        <f>IF(OR(B267=Localisation!$C$118,B267=5),4,IF(OR(B267=Localisation!$C$119,B267=4),2,IF(OR(B267=Localisation!$C$120,B267=3),0,IF(OR(B267=Localisation!$C$121,B267=2),-1,IF(OR(B267=Localisation!$C$122,B267=1),-2)))))</f>
        <v>0</v>
      </c>
      <c r="X267" s="11" t="b">
        <f>IF(OR(C267=Localisation!$C$124,C267=5),-2,IF(OR(C267=Localisation!$C$125,C267=4),-1,IF(OR(C267=Localisation!$C$126,C267=3),0,IF(OR(C267=Localisation!$C$127,C267=2),2,IF(OR(C267=Localisation!$C$128,C267=1),4)))))</f>
        <v>0</v>
      </c>
      <c r="Y267" s="11" t="b">
        <f>IF(OR(D267=Localisation!$C$118,D267=5),4,IF(OR(D267=Localisation!$C$119,D267=4),2,IF(OR(D267=Localisation!$C$120,D267=3),0,IF(OR(D267=Localisation!$C$121,D267=2),-1,IF(OR(D267=Localisation!$C$122,D267=1),-2)))))</f>
        <v>0</v>
      </c>
      <c r="Z267" s="11" t="b">
        <f>IF(OR(E267=Localisation!$C$124,E267=5),-2,IF(OR(E267=Localisation!$C$125,E267=4),-1,IF(OR(E267=Localisation!$C$126,E267=3),0,IF(OR(E267=Localisation!$C$127,E267=2),2,IF(OR(E267=Localisation!$C$128,E267=1),4)))))</f>
        <v>0</v>
      </c>
      <c r="AA267" s="11" t="b">
        <f>IF(OR(F267=Localisation!$C$118,F267=5),4,IF(OR(F267=Localisation!$C$119,F267=4),2,IF(OR(F267=Localisation!$C$120,F267=3),0,IF(OR(F267=Localisation!$C$121,F267=2),-1,IF(OR(F267=Localisation!$C$122,F267=1),-2)))))</f>
        <v>0</v>
      </c>
      <c r="AB267" s="11" t="b">
        <f>IF(OR(G267=Localisation!$C$124,G267=5),-2,IF(OR(G267=Localisation!$C$125,G267=4),-1,IF(OR(G267=Localisation!$C$126,G267=3),0,IF(OR(G267=Localisation!$C$127,G267=2),2,IF(OR(G267=Localisation!$C$128,G267=1),4)))))</f>
        <v>0</v>
      </c>
      <c r="AC267" s="11" t="b">
        <f>IF(OR(H267=Localisation!$C$118,H267=5),4,IF(OR(H267=Localisation!$C$119,H267=4),2,IF(OR(H267=Localisation!$C$120,H267=3),0,IF(OR(H267=Localisation!$C$121,H267=2),-1,IF(OR(H267=Localisation!$C$122,H267=1),-2)))))</f>
        <v>0</v>
      </c>
      <c r="AD267" s="11" t="b">
        <f>IF(OR(I267=Localisation!$C$124,I267=5),-2,IF(OR(I267=Localisation!$C$125,I267=4),-1,IF(OR(I267=Localisation!$C$126,I267=3),0,IF(OR(I267=Localisation!$C$127,I267=2),2,IF(OR(I267=Localisation!$C$128,I267=1),4)))))</f>
        <v>0</v>
      </c>
      <c r="AE267" s="11" t="b">
        <f>IF(OR(J267=Localisation!$C$118,J267=5),4,IF(OR(J267=Localisation!$C$119,J267=4),2,IF(OR(J267=Localisation!$C$120,J267=3),0,IF(OR(J267=Localisation!$C$121,J267=2),-1,IF(OR(J267=Localisation!$C$122,J267=1),-2)))))</f>
        <v>0</v>
      </c>
      <c r="AF267" s="11" t="b">
        <f>IF(OR(K267=Localisation!$C$124,K267=5),-2,IF(OR(K267=Localisation!$C$125,K267=4),-1,IF(OR(K267=Localisation!$C$126,K267=3),0,IF(OR(K267=Localisation!$C$127,K267=2),2,IF(OR(K267=Localisation!$C$128,K267=1),4)))))</f>
        <v>0</v>
      </c>
      <c r="AG267" s="11" t="b">
        <f>IF(OR(L267=Localisation!$C$118,L267=5),4,IF(OR(L267=Localisation!$C$119,L267=4),2,IF(OR(L267=Localisation!$C$120,L267=3),0,IF(OR(L267=Localisation!$C$121,L267=2),-1,IF(OR(L267=Localisation!$C$122,L267=1),-2)))))</f>
        <v>0</v>
      </c>
      <c r="AH267" s="11" t="b">
        <f>IF(OR(M267=Localisation!$C$124,M267=5),-2,IF(OR(M267=Localisation!$C$125,M267=4),-1,IF(OR(M267=Localisation!$C$126,M267=3),0,IF(OR(M267=Localisation!$C$127,M267=2),2,IF(OR(M267=Localisation!$C$128,M267=1),4)))))</f>
        <v>0</v>
      </c>
      <c r="AI267" s="11" t="b">
        <f>IF(OR(N267=Localisation!$C$118,N267=5),4,IF(OR(N267=Localisation!$C$119,N267=4),2,IF(OR(N267=Localisation!$C$120,N267=3),0,IF(OR(N267=Localisation!$C$121,N267=2),-1,IF(OR(N267=Localisation!$C$122,N267=1),-2)))))</f>
        <v>0</v>
      </c>
      <c r="AJ267" s="11" t="b">
        <f>IF(OR(O267=Localisation!$C$124,O267=5),-2,IF(OR(O267=Localisation!$C$125,O267=4),-1,IF(OR(O267=Localisation!$C$126,O267=3),0,IF(OR(O267=Localisation!$C$127,O267=2),2,IF(OR(O267=Localisation!$C$128,O267=1),4)))))</f>
        <v>0</v>
      </c>
      <c r="AK267" s="11" t="b">
        <f>IF(OR(P267=Localisation!$C$118,P267=5),4,IF(OR(P267=Localisation!$C$119,P267=4),2,IF(OR(P267=Localisation!$C$120,P267=3),0,IF(OR(P267=Localisation!$C$121,P267=2),-1,IF(OR(P267=Localisation!$C$122,P267=1),-2)))))</f>
        <v>0</v>
      </c>
      <c r="AL267" s="11" t="b">
        <f>IF(OR(Q267=Localisation!$C$124,Q267=5),-2,IF(OR(Q267=Localisation!$C$125,Q267=4),-1,IF(OR(Q267=Localisation!$C$126,Q267=3),0,IF(OR(Q267=Localisation!$C$127,Q267=2),2,IF(OR(Q267=Localisation!$C$128,Q267=1),4)))))</f>
        <v>0</v>
      </c>
      <c r="AM267" s="11" t="b">
        <f>IF(OR(R267=Localisation!$C$118,R267=5),4,IF(OR(R267=Localisation!$C$119,R267=4),2,IF(OR(R267=Localisation!$C$120,R267=3),0,IF(OR(R267=Localisation!$C$121,R267=2),-1,IF(OR(R267=Localisation!$C$122,R267=1),-2)))))</f>
        <v>0</v>
      </c>
      <c r="AN267" s="11" t="b">
        <f>IF(OR(S267=Localisation!$C$124,S267=5),-2,IF(OR(S267=Localisation!$C$125,S267=4),-1,IF(OR(S267=Localisation!$C$126,S267=3),0,IF(OR(S267=Localisation!$C$127,S267=2),2,IF(OR(S267=Localisation!$C$128,S267=1),4)))))</f>
        <v>0</v>
      </c>
      <c r="AO267" s="11" t="b">
        <f>IF(OR(T267=Localisation!$C$118,T267=5),4,IF(OR(T267=Localisation!$C$119,T267=4),2,IF(OR(T267=Localisation!$C$120,T267=3),0,IF(OR(T267=Localisation!$C$121,T267=2),-1,IF(OR(T267=Localisation!$C$122,T267=1),-2)))))</f>
        <v>0</v>
      </c>
      <c r="AP267" s="11" t="b">
        <f>IF(OR(U267=Localisation!$C$124,U267=5),-2,IF(OR(U267=Localisation!$C$125,U267=4),-1,IF(OR(U267=Localisation!$C$126,U267=3),0,IF(OR(U267=Localisation!$C$127,U267=2),2,IF(OR(U267=Localisation!$C$128,U267=1),4)))))</f>
        <v>0</v>
      </c>
      <c r="AR267" s="11" t="str">
        <f t="shared" si="87"/>
        <v>ЛОЖЬЛОЖЬ</v>
      </c>
      <c r="AS267" s="11" t="str">
        <f t="shared" si="88"/>
        <v>ЛОЖЬЛОЖЬ</v>
      </c>
      <c r="AT267" s="11" t="str">
        <f t="shared" si="89"/>
        <v>ЛОЖЬЛОЖЬ</v>
      </c>
      <c r="AU267" s="11" t="str">
        <f t="shared" si="90"/>
        <v>ЛОЖЬЛОЖЬ</v>
      </c>
      <c r="AV267" s="11" t="str">
        <f t="shared" si="91"/>
        <v>ЛОЖЬЛОЖЬ</v>
      </c>
      <c r="AW267" s="11" t="str">
        <f t="shared" si="92"/>
        <v>ЛОЖЬЛОЖЬ</v>
      </c>
      <c r="AX267" s="11" t="str">
        <f t="shared" si="93"/>
        <v>ЛОЖЬЛОЖЬ</v>
      </c>
      <c r="AY267" s="11" t="str">
        <f t="shared" si="94"/>
        <v>ЛОЖЬЛОЖЬ</v>
      </c>
      <c r="AZ267" s="11" t="str">
        <f t="shared" si="95"/>
        <v>ЛОЖЬЛОЖЬ</v>
      </c>
      <c r="BA267" s="11" t="str">
        <f t="shared" si="96"/>
        <v>ЛОЖЬЛОЖЬ</v>
      </c>
      <c r="BC267" s="11" t="str">
        <f t="shared" si="97"/>
        <v/>
      </c>
      <c r="BD267" s="11" t="str">
        <f t="shared" si="98"/>
        <v/>
      </c>
      <c r="BE267" s="11" t="str">
        <f t="shared" si="99"/>
        <v/>
      </c>
      <c r="BF267" s="11" t="str">
        <f t="shared" si="100"/>
        <v/>
      </c>
      <c r="BG267" s="11" t="str">
        <f t="shared" si="101"/>
        <v/>
      </c>
      <c r="BH267" s="11" t="str">
        <f t="shared" si="102"/>
        <v/>
      </c>
      <c r="BI267" s="11" t="str">
        <f t="shared" si="103"/>
        <v/>
      </c>
      <c r="BJ267" s="11" t="str">
        <f t="shared" si="104"/>
        <v/>
      </c>
      <c r="BK267" s="11" t="str">
        <f t="shared" si="105"/>
        <v/>
      </c>
      <c r="BL267" s="11" t="str">
        <f t="shared" si="106"/>
        <v/>
      </c>
    </row>
    <row r="268" spans="23:64" x14ac:dyDescent="0.3">
      <c r="W268" s="11" t="b">
        <f>IF(OR(B268=Localisation!$C$118,B268=5),4,IF(OR(B268=Localisation!$C$119,B268=4),2,IF(OR(B268=Localisation!$C$120,B268=3),0,IF(OR(B268=Localisation!$C$121,B268=2),-1,IF(OR(B268=Localisation!$C$122,B268=1),-2)))))</f>
        <v>0</v>
      </c>
      <c r="X268" s="11" t="b">
        <f>IF(OR(C268=Localisation!$C$124,C268=5),-2,IF(OR(C268=Localisation!$C$125,C268=4),-1,IF(OR(C268=Localisation!$C$126,C268=3),0,IF(OR(C268=Localisation!$C$127,C268=2),2,IF(OR(C268=Localisation!$C$128,C268=1),4)))))</f>
        <v>0</v>
      </c>
      <c r="Y268" s="11" t="b">
        <f>IF(OR(D268=Localisation!$C$118,D268=5),4,IF(OR(D268=Localisation!$C$119,D268=4),2,IF(OR(D268=Localisation!$C$120,D268=3),0,IF(OR(D268=Localisation!$C$121,D268=2),-1,IF(OR(D268=Localisation!$C$122,D268=1),-2)))))</f>
        <v>0</v>
      </c>
      <c r="Z268" s="11" t="b">
        <f>IF(OR(E268=Localisation!$C$124,E268=5),-2,IF(OR(E268=Localisation!$C$125,E268=4),-1,IF(OR(E268=Localisation!$C$126,E268=3),0,IF(OR(E268=Localisation!$C$127,E268=2),2,IF(OR(E268=Localisation!$C$128,E268=1),4)))))</f>
        <v>0</v>
      </c>
      <c r="AA268" s="11" t="b">
        <f>IF(OR(F268=Localisation!$C$118,F268=5),4,IF(OR(F268=Localisation!$C$119,F268=4),2,IF(OR(F268=Localisation!$C$120,F268=3),0,IF(OR(F268=Localisation!$C$121,F268=2),-1,IF(OR(F268=Localisation!$C$122,F268=1),-2)))))</f>
        <v>0</v>
      </c>
      <c r="AB268" s="11" t="b">
        <f>IF(OR(G268=Localisation!$C$124,G268=5),-2,IF(OR(G268=Localisation!$C$125,G268=4),-1,IF(OR(G268=Localisation!$C$126,G268=3),0,IF(OR(G268=Localisation!$C$127,G268=2),2,IF(OR(G268=Localisation!$C$128,G268=1),4)))))</f>
        <v>0</v>
      </c>
      <c r="AC268" s="11" t="b">
        <f>IF(OR(H268=Localisation!$C$118,H268=5),4,IF(OR(H268=Localisation!$C$119,H268=4),2,IF(OR(H268=Localisation!$C$120,H268=3),0,IF(OR(H268=Localisation!$C$121,H268=2),-1,IF(OR(H268=Localisation!$C$122,H268=1),-2)))))</f>
        <v>0</v>
      </c>
      <c r="AD268" s="11" t="b">
        <f>IF(OR(I268=Localisation!$C$124,I268=5),-2,IF(OR(I268=Localisation!$C$125,I268=4),-1,IF(OR(I268=Localisation!$C$126,I268=3),0,IF(OR(I268=Localisation!$C$127,I268=2),2,IF(OR(I268=Localisation!$C$128,I268=1),4)))))</f>
        <v>0</v>
      </c>
      <c r="AE268" s="11" t="b">
        <f>IF(OR(J268=Localisation!$C$118,J268=5),4,IF(OR(J268=Localisation!$C$119,J268=4),2,IF(OR(J268=Localisation!$C$120,J268=3),0,IF(OR(J268=Localisation!$C$121,J268=2),-1,IF(OR(J268=Localisation!$C$122,J268=1),-2)))))</f>
        <v>0</v>
      </c>
      <c r="AF268" s="11" t="b">
        <f>IF(OR(K268=Localisation!$C$124,K268=5),-2,IF(OR(K268=Localisation!$C$125,K268=4),-1,IF(OR(K268=Localisation!$C$126,K268=3),0,IF(OR(K268=Localisation!$C$127,K268=2),2,IF(OR(K268=Localisation!$C$128,K268=1),4)))))</f>
        <v>0</v>
      </c>
      <c r="AG268" s="11" t="b">
        <f>IF(OR(L268=Localisation!$C$118,L268=5),4,IF(OR(L268=Localisation!$C$119,L268=4),2,IF(OR(L268=Localisation!$C$120,L268=3),0,IF(OR(L268=Localisation!$C$121,L268=2),-1,IF(OR(L268=Localisation!$C$122,L268=1),-2)))))</f>
        <v>0</v>
      </c>
      <c r="AH268" s="11" t="b">
        <f>IF(OR(M268=Localisation!$C$124,M268=5),-2,IF(OR(M268=Localisation!$C$125,M268=4),-1,IF(OR(M268=Localisation!$C$126,M268=3),0,IF(OR(M268=Localisation!$C$127,M268=2),2,IF(OR(M268=Localisation!$C$128,M268=1),4)))))</f>
        <v>0</v>
      </c>
      <c r="AI268" s="11" t="b">
        <f>IF(OR(N268=Localisation!$C$118,N268=5),4,IF(OR(N268=Localisation!$C$119,N268=4),2,IF(OR(N268=Localisation!$C$120,N268=3),0,IF(OR(N268=Localisation!$C$121,N268=2),-1,IF(OR(N268=Localisation!$C$122,N268=1),-2)))))</f>
        <v>0</v>
      </c>
      <c r="AJ268" s="11" t="b">
        <f>IF(OR(O268=Localisation!$C$124,O268=5),-2,IF(OR(O268=Localisation!$C$125,O268=4),-1,IF(OR(O268=Localisation!$C$126,O268=3),0,IF(OR(O268=Localisation!$C$127,O268=2),2,IF(OR(O268=Localisation!$C$128,O268=1),4)))))</f>
        <v>0</v>
      </c>
      <c r="AK268" s="11" t="b">
        <f>IF(OR(P268=Localisation!$C$118,P268=5),4,IF(OR(P268=Localisation!$C$119,P268=4),2,IF(OR(P268=Localisation!$C$120,P268=3),0,IF(OR(P268=Localisation!$C$121,P268=2),-1,IF(OR(P268=Localisation!$C$122,P268=1),-2)))))</f>
        <v>0</v>
      </c>
      <c r="AL268" s="11" t="b">
        <f>IF(OR(Q268=Localisation!$C$124,Q268=5),-2,IF(OR(Q268=Localisation!$C$125,Q268=4),-1,IF(OR(Q268=Localisation!$C$126,Q268=3),0,IF(OR(Q268=Localisation!$C$127,Q268=2),2,IF(OR(Q268=Localisation!$C$128,Q268=1),4)))))</f>
        <v>0</v>
      </c>
      <c r="AM268" s="11" t="b">
        <f>IF(OR(R268=Localisation!$C$118,R268=5),4,IF(OR(R268=Localisation!$C$119,R268=4),2,IF(OR(R268=Localisation!$C$120,R268=3),0,IF(OR(R268=Localisation!$C$121,R268=2),-1,IF(OR(R268=Localisation!$C$122,R268=1),-2)))))</f>
        <v>0</v>
      </c>
      <c r="AN268" s="11" t="b">
        <f>IF(OR(S268=Localisation!$C$124,S268=5),-2,IF(OR(S268=Localisation!$C$125,S268=4),-1,IF(OR(S268=Localisation!$C$126,S268=3),0,IF(OR(S268=Localisation!$C$127,S268=2),2,IF(OR(S268=Localisation!$C$128,S268=1),4)))))</f>
        <v>0</v>
      </c>
      <c r="AO268" s="11" t="b">
        <f>IF(OR(T268=Localisation!$C$118,T268=5),4,IF(OR(T268=Localisation!$C$119,T268=4),2,IF(OR(T268=Localisation!$C$120,T268=3),0,IF(OR(T268=Localisation!$C$121,T268=2),-1,IF(OR(T268=Localisation!$C$122,T268=1),-2)))))</f>
        <v>0</v>
      </c>
      <c r="AP268" s="11" t="b">
        <f>IF(OR(U268=Localisation!$C$124,U268=5),-2,IF(OR(U268=Localisation!$C$125,U268=4),-1,IF(OR(U268=Localisation!$C$126,U268=3),0,IF(OR(U268=Localisation!$C$127,U268=2),2,IF(OR(U268=Localisation!$C$128,U268=1),4)))))</f>
        <v>0</v>
      </c>
      <c r="AR268" s="11" t="str">
        <f t="shared" si="87"/>
        <v>ЛОЖЬЛОЖЬ</v>
      </c>
      <c r="AS268" s="11" t="str">
        <f t="shared" si="88"/>
        <v>ЛОЖЬЛОЖЬ</v>
      </c>
      <c r="AT268" s="11" t="str">
        <f t="shared" si="89"/>
        <v>ЛОЖЬЛОЖЬ</v>
      </c>
      <c r="AU268" s="11" t="str">
        <f t="shared" si="90"/>
        <v>ЛОЖЬЛОЖЬ</v>
      </c>
      <c r="AV268" s="11" t="str">
        <f t="shared" si="91"/>
        <v>ЛОЖЬЛОЖЬ</v>
      </c>
      <c r="AW268" s="11" t="str">
        <f t="shared" si="92"/>
        <v>ЛОЖЬЛОЖЬ</v>
      </c>
      <c r="AX268" s="11" t="str">
        <f t="shared" si="93"/>
        <v>ЛОЖЬЛОЖЬ</v>
      </c>
      <c r="AY268" s="11" t="str">
        <f t="shared" si="94"/>
        <v>ЛОЖЬЛОЖЬ</v>
      </c>
      <c r="AZ268" s="11" t="str">
        <f t="shared" si="95"/>
        <v>ЛОЖЬЛОЖЬ</v>
      </c>
      <c r="BA268" s="11" t="str">
        <f t="shared" si="96"/>
        <v>ЛОЖЬЛОЖЬ</v>
      </c>
      <c r="BC268" s="11" t="str">
        <f t="shared" si="97"/>
        <v/>
      </c>
      <c r="BD268" s="11" t="str">
        <f t="shared" si="98"/>
        <v/>
      </c>
      <c r="BE268" s="11" t="str">
        <f t="shared" si="99"/>
        <v/>
      </c>
      <c r="BF268" s="11" t="str">
        <f t="shared" si="100"/>
        <v/>
      </c>
      <c r="BG268" s="11" t="str">
        <f t="shared" si="101"/>
        <v/>
      </c>
      <c r="BH268" s="11" t="str">
        <f t="shared" si="102"/>
        <v/>
      </c>
      <c r="BI268" s="11" t="str">
        <f t="shared" si="103"/>
        <v/>
      </c>
      <c r="BJ268" s="11" t="str">
        <f t="shared" si="104"/>
        <v/>
      </c>
      <c r="BK268" s="11" t="str">
        <f t="shared" si="105"/>
        <v/>
      </c>
      <c r="BL268" s="11" t="str">
        <f t="shared" si="106"/>
        <v/>
      </c>
    </row>
    <row r="269" spans="23:64" x14ac:dyDescent="0.3">
      <c r="W269" s="11" t="b">
        <f>IF(OR(B269=Localisation!$C$118,B269=5),4,IF(OR(B269=Localisation!$C$119,B269=4),2,IF(OR(B269=Localisation!$C$120,B269=3),0,IF(OR(B269=Localisation!$C$121,B269=2),-1,IF(OR(B269=Localisation!$C$122,B269=1),-2)))))</f>
        <v>0</v>
      </c>
      <c r="X269" s="11" t="b">
        <f>IF(OR(C269=Localisation!$C$124,C269=5),-2,IF(OR(C269=Localisation!$C$125,C269=4),-1,IF(OR(C269=Localisation!$C$126,C269=3),0,IF(OR(C269=Localisation!$C$127,C269=2),2,IF(OR(C269=Localisation!$C$128,C269=1),4)))))</f>
        <v>0</v>
      </c>
      <c r="Y269" s="11" t="b">
        <f>IF(OR(D269=Localisation!$C$118,D269=5),4,IF(OR(D269=Localisation!$C$119,D269=4),2,IF(OR(D269=Localisation!$C$120,D269=3),0,IF(OR(D269=Localisation!$C$121,D269=2),-1,IF(OR(D269=Localisation!$C$122,D269=1),-2)))))</f>
        <v>0</v>
      </c>
      <c r="Z269" s="11" t="b">
        <f>IF(OR(E269=Localisation!$C$124,E269=5),-2,IF(OR(E269=Localisation!$C$125,E269=4),-1,IF(OR(E269=Localisation!$C$126,E269=3),0,IF(OR(E269=Localisation!$C$127,E269=2),2,IF(OR(E269=Localisation!$C$128,E269=1),4)))))</f>
        <v>0</v>
      </c>
      <c r="AA269" s="11" t="b">
        <f>IF(OR(F269=Localisation!$C$118,F269=5),4,IF(OR(F269=Localisation!$C$119,F269=4),2,IF(OR(F269=Localisation!$C$120,F269=3),0,IF(OR(F269=Localisation!$C$121,F269=2),-1,IF(OR(F269=Localisation!$C$122,F269=1),-2)))))</f>
        <v>0</v>
      </c>
      <c r="AB269" s="11" t="b">
        <f>IF(OR(G269=Localisation!$C$124,G269=5),-2,IF(OR(G269=Localisation!$C$125,G269=4),-1,IF(OR(G269=Localisation!$C$126,G269=3),0,IF(OR(G269=Localisation!$C$127,G269=2),2,IF(OR(G269=Localisation!$C$128,G269=1),4)))))</f>
        <v>0</v>
      </c>
      <c r="AC269" s="11" t="b">
        <f>IF(OR(H269=Localisation!$C$118,H269=5),4,IF(OR(H269=Localisation!$C$119,H269=4),2,IF(OR(H269=Localisation!$C$120,H269=3),0,IF(OR(H269=Localisation!$C$121,H269=2),-1,IF(OR(H269=Localisation!$C$122,H269=1),-2)))))</f>
        <v>0</v>
      </c>
      <c r="AD269" s="11" t="b">
        <f>IF(OR(I269=Localisation!$C$124,I269=5),-2,IF(OR(I269=Localisation!$C$125,I269=4),-1,IF(OR(I269=Localisation!$C$126,I269=3),0,IF(OR(I269=Localisation!$C$127,I269=2),2,IF(OR(I269=Localisation!$C$128,I269=1),4)))))</f>
        <v>0</v>
      </c>
      <c r="AE269" s="11" t="b">
        <f>IF(OR(J269=Localisation!$C$118,J269=5),4,IF(OR(J269=Localisation!$C$119,J269=4),2,IF(OR(J269=Localisation!$C$120,J269=3),0,IF(OR(J269=Localisation!$C$121,J269=2),-1,IF(OR(J269=Localisation!$C$122,J269=1),-2)))))</f>
        <v>0</v>
      </c>
      <c r="AF269" s="11" t="b">
        <f>IF(OR(K269=Localisation!$C$124,K269=5),-2,IF(OR(K269=Localisation!$C$125,K269=4),-1,IF(OR(K269=Localisation!$C$126,K269=3),0,IF(OR(K269=Localisation!$C$127,K269=2),2,IF(OR(K269=Localisation!$C$128,K269=1),4)))))</f>
        <v>0</v>
      </c>
      <c r="AG269" s="11" t="b">
        <f>IF(OR(L269=Localisation!$C$118,L269=5),4,IF(OR(L269=Localisation!$C$119,L269=4),2,IF(OR(L269=Localisation!$C$120,L269=3),0,IF(OR(L269=Localisation!$C$121,L269=2),-1,IF(OR(L269=Localisation!$C$122,L269=1),-2)))))</f>
        <v>0</v>
      </c>
      <c r="AH269" s="11" t="b">
        <f>IF(OR(M269=Localisation!$C$124,M269=5),-2,IF(OR(M269=Localisation!$C$125,M269=4),-1,IF(OR(M269=Localisation!$C$126,M269=3),0,IF(OR(M269=Localisation!$C$127,M269=2),2,IF(OR(M269=Localisation!$C$128,M269=1),4)))))</f>
        <v>0</v>
      </c>
      <c r="AI269" s="11" t="b">
        <f>IF(OR(N269=Localisation!$C$118,N269=5),4,IF(OR(N269=Localisation!$C$119,N269=4),2,IF(OR(N269=Localisation!$C$120,N269=3),0,IF(OR(N269=Localisation!$C$121,N269=2),-1,IF(OR(N269=Localisation!$C$122,N269=1),-2)))))</f>
        <v>0</v>
      </c>
      <c r="AJ269" s="11" t="b">
        <f>IF(OR(O269=Localisation!$C$124,O269=5),-2,IF(OR(O269=Localisation!$C$125,O269=4),-1,IF(OR(O269=Localisation!$C$126,O269=3),0,IF(OR(O269=Localisation!$C$127,O269=2),2,IF(OR(O269=Localisation!$C$128,O269=1),4)))))</f>
        <v>0</v>
      </c>
      <c r="AK269" s="11" t="b">
        <f>IF(OR(P269=Localisation!$C$118,P269=5),4,IF(OR(P269=Localisation!$C$119,P269=4),2,IF(OR(P269=Localisation!$C$120,P269=3),0,IF(OR(P269=Localisation!$C$121,P269=2),-1,IF(OR(P269=Localisation!$C$122,P269=1),-2)))))</f>
        <v>0</v>
      </c>
      <c r="AL269" s="11" t="b">
        <f>IF(OR(Q269=Localisation!$C$124,Q269=5),-2,IF(OR(Q269=Localisation!$C$125,Q269=4),-1,IF(OR(Q269=Localisation!$C$126,Q269=3),0,IF(OR(Q269=Localisation!$C$127,Q269=2),2,IF(OR(Q269=Localisation!$C$128,Q269=1),4)))))</f>
        <v>0</v>
      </c>
      <c r="AM269" s="11" t="b">
        <f>IF(OR(R269=Localisation!$C$118,R269=5),4,IF(OR(R269=Localisation!$C$119,R269=4),2,IF(OR(R269=Localisation!$C$120,R269=3),0,IF(OR(R269=Localisation!$C$121,R269=2),-1,IF(OR(R269=Localisation!$C$122,R269=1),-2)))))</f>
        <v>0</v>
      </c>
      <c r="AN269" s="11" t="b">
        <f>IF(OR(S269=Localisation!$C$124,S269=5),-2,IF(OR(S269=Localisation!$C$125,S269=4),-1,IF(OR(S269=Localisation!$C$126,S269=3),0,IF(OR(S269=Localisation!$C$127,S269=2),2,IF(OR(S269=Localisation!$C$128,S269=1),4)))))</f>
        <v>0</v>
      </c>
      <c r="AO269" s="11" t="b">
        <f>IF(OR(T269=Localisation!$C$118,T269=5),4,IF(OR(T269=Localisation!$C$119,T269=4),2,IF(OR(T269=Localisation!$C$120,T269=3),0,IF(OR(T269=Localisation!$C$121,T269=2),-1,IF(OR(T269=Localisation!$C$122,T269=1),-2)))))</f>
        <v>0</v>
      </c>
      <c r="AP269" s="11" t="b">
        <f>IF(OR(U269=Localisation!$C$124,U269=5),-2,IF(OR(U269=Localisation!$C$125,U269=4),-1,IF(OR(U269=Localisation!$C$126,U269=3),0,IF(OR(U269=Localisation!$C$127,U269=2),2,IF(OR(U269=Localisation!$C$128,U269=1),4)))))</f>
        <v>0</v>
      </c>
      <c r="AR269" s="11" t="str">
        <f t="shared" si="87"/>
        <v>ЛОЖЬЛОЖЬ</v>
      </c>
      <c r="AS269" s="11" t="str">
        <f t="shared" si="88"/>
        <v>ЛОЖЬЛОЖЬ</v>
      </c>
      <c r="AT269" s="11" t="str">
        <f t="shared" si="89"/>
        <v>ЛОЖЬЛОЖЬ</v>
      </c>
      <c r="AU269" s="11" t="str">
        <f t="shared" si="90"/>
        <v>ЛОЖЬЛОЖЬ</v>
      </c>
      <c r="AV269" s="11" t="str">
        <f t="shared" si="91"/>
        <v>ЛОЖЬЛОЖЬ</v>
      </c>
      <c r="AW269" s="11" t="str">
        <f t="shared" si="92"/>
        <v>ЛОЖЬЛОЖЬ</v>
      </c>
      <c r="AX269" s="11" t="str">
        <f t="shared" si="93"/>
        <v>ЛОЖЬЛОЖЬ</v>
      </c>
      <c r="AY269" s="11" t="str">
        <f t="shared" si="94"/>
        <v>ЛОЖЬЛОЖЬ</v>
      </c>
      <c r="AZ269" s="11" t="str">
        <f t="shared" si="95"/>
        <v>ЛОЖЬЛОЖЬ</v>
      </c>
      <c r="BA269" s="11" t="str">
        <f t="shared" si="96"/>
        <v>ЛОЖЬЛОЖЬ</v>
      </c>
      <c r="BC269" s="11" t="str">
        <f t="shared" si="97"/>
        <v/>
      </c>
      <c r="BD269" s="11" t="str">
        <f t="shared" si="98"/>
        <v/>
      </c>
      <c r="BE269" s="11" t="str">
        <f t="shared" si="99"/>
        <v/>
      </c>
      <c r="BF269" s="11" t="str">
        <f t="shared" si="100"/>
        <v/>
      </c>
      <c r="BG269" s="11" t="str">
        <f t="shared" si="101"/>
        <v/>
      </c>
      <c r="BH269" s="11" t="str">
        <f t="shared" si="102"/>
        <v/>
      </c>
      <c r="BI269" s="11" t="str">
        <f t="shared" si="103"/>
        <v/>
      </c>
      <c r="BJ269" s="11" t="str">
        <f t="shared" si="104"/>
        <v/>
      </c>
      <c r="BK269" s="11" t="str">
        <f t="shared" si="105"/>
        <v/>
      </c>
      <c r="BL269" s="11" t="str">
        <f t="shared" si="106"/>
        <v/>
      </c>
    </row>
    <row r="270" spans="23:64" x14ac:dyDescent="0.3">
      <c r="W270" s="11" t="b">
        <f>IF(OR(B270=Localisation!$C$118,B270=5),4,IF(OR(B270=Localisation!$C$119,B270=4),2,IF(OR(B270=Localisation!$C$120,B270=3),0,IF(OR(B270=Localisation!$C$121,B270=2),-1,IF(OR(B270=Localisation!$C$122,B270=1),-2)))))</f>
        <v>0</v>
      </c>
      <c r="X270" s="11" t="b">
        <f>IF(OR(C270=Localisation!$C$124,C270=5),-2,IF(OR(C270=Localisation!$C$125,C270=4),-1,IF(OR(C270=Localisation!$C$126,C270=3),0,IF(OR(C270=Localisation!$C$127,C270=2),2,IF(OR(C270=Localisation!$C$128,C270=1),4)))))</f>
        <v>0</v>
      </c>
      <c r="Y270" s="11" t="b">
        <f>IF(OR(D270=Localisation!$C$118,D270=5),4,IF(OR(D270=Localisation!$C$119,D270=4),2,IF(OR(D270=Localisation!$C$120,D270=3),0,IF(OR(D270=Localisation!$C$121,D270=2),-1,IF(OR(D270=Localisation!$C$122,D270=1),-2)))))</f>
        <v>0</v>
      </c>
      <c r="Z270" s="11" t="b">
        <f>IF(OR(E270=Localisation!$C$124,E270=5),-2,IF(OR(E270=Localisation!$C$125,E270=4),-1,IF(OR(E270=Localisation!$C$126,E270=3),0,IF(OR(E270=Localisation!$C$127,E270=2),2,IF(OR(E270=Localisation!$C$128,E270=1),4)))))</f>
        <v>0</v>
      </c>
      <c r="AA270" s="11" t="b">
        <f>IF(OR(F270=Localisation!$C$118,F270=5),4,IF(OR(F270=Localisation!$C$119,F270=4),2,IF(OR(F270=Localisation!$C$120,F270=3),0,IF(OR(F270=Localisation!$C$121,F270=2),-1,IF(OR(F270=Localisation!$C$122,F270=1),-2)))))</f>
        <v>0</v>
      </c>
      <c r="AB270" s="11" t="b">
        <f>IF(OR(G270=Localisation!$C$124,G270=5),-2,IF(OR(G270=Localisation!$C$125,G270=4),-1,IF(OR(G270=Localisation!$C$126,G270=3),0,IF(OR(G270=Localisation!$C$127,G270=2),2,IF(OR(G270=Localisation!$C$128,G270=1),4)))))</f>
        <v>0</v>
      </c>
      <c r="AC270" s="11" t="b">
        <f>IF(OR(H270=Localisation!$C$118,H270=5),4,IF(OR(H270=Localisation!$C$119,H270=4),2,IF(OR(H270=Localisation!$C$120,H270=3),0,IF(OR(H270=Localisation!$C$121,H270=2),-1,IF(OR(H270=Localisation!$C$122,H270=1),-2)))))</f>
        <v>0</v>
      </c>
      <c r="AD270" s="11" t="b">
        <f>IF(OR(I270=Localisation!$C$124,I270=5),-2,IF(OR(I270=Localisation!$C$125,I270=4),-1,IF(OR(I270=Localisation!$C$126,I270=3),0,IF(OR(I270=Localisation!$C$127,I270=2),2,IF(OR(I270=Localisation!$C$128,I270=1),4)))))</f>
        <v>0</v>
      </c>
      <c r="AE270" s="11" t="b">
        <f>IF(OR(J270=Localisation!$C$118,J270=5),4,IF(OR(J270=Localisation!$C$119,J270=4),2,IF(OR(J270=Localisation!$C$120,J270=3),0,IF(OR(J270=Localisation!$C$121,J270=2),-1,IF(OR(J270=Localisation!$C$122,J270=1),-2)))))</f>
        <v>0</v>
      </c>
      <c r="AF270" s="11" t="b">
        <f>IF(OR(K270=Localisation!$C$124,K270=5),-2,IF(OR(K270=Localisation!$C$125,K270=4),-1,IF(OR(K270=Localisation!$C$126,K270=3),0,IF(OR(K270=Localisation!$C$127,K270=2),2,IF(OR(K270=Localisation!$C$128,K270=1),4)))))</f>
        <v>0</v>
      </c>
      <c r="AG270" s="11" t="b">
        <f>IF(OR(L270=Localisation!$C$118,L270=5),4,IF(OR(L270=Localisation!$C$119,L270=4),2,IF(OR(L270=Localisation!$C$120,L270=3),0,IF(OR(L270=Localisation!$C$121,L270=2),-1,IF(OR(L270=Localisation!$C$122,L270=1),-2)))))</f>
        <v>0</v>
      </c>
      <c r="AH270" s="11" t="b">
        <f>IF(OR(M270=Localisation!$C$124,M270=5),-2,IF(OR(M270=Localisation!$C$125,M270=4),-1,IF(OR(M270=Localisation!$C$126,M270=3),0,IF(OR(M270=Localisation!$C$127,M270=2),2,IF(OR(M270=Localisation!$C$128,M270=1),4)))))</f>
        <v>0</v>
      </c>
      <c r="AI270" s="11" t="b">
        <f>IF(OR(N270=Localisation!$C$118,N270=5),4,IF(OR(N270=Localisation!$C$119,N270=4),2,IF(OR(N270=Localisation!$C$120,N270=3),0,IF(OR(N270=Localisation!$C$121,N270=2),-1,IF(OR(N270=Localisation!$C$122,N270=1),-2)))))</f>
        <v>0</v>
      </c>
      <c r="AJ270" s="11" t="b">
        <f>IF(OR(O270=Localisation!$C$124,O270=5),-2,IF(OR(O270=Localisation!$C$125,O270=4),-1,IF(OR(O270=Localisation!$C$126,O270=3),0,IF(OR(O270=Localisation!$C$127,O270=2),2,IF(OR(O270=Localisation!$C$128,O270=1),4)))))</f>
        <v>0</v>
      </c>
      <c r="AK270" s="11" t="b">
        <f>IF(OR(P270=Localisation!$C$118,P270=5),4,IF(OR(P270=Localisation!$C$119,P270=4),2,IF(OR(P270=Localisation!$C$120,P270=3),0,IF(OR(P270=Localisation!$C$121,P270=2),-1,IF(OR(P270=Localisation!$C$122,P270=1),-2)))))</f>
        <v>0</v>
      </c>
      <c r="AL270" s="11" t="b">
        <f>IF(OR(Q270=Localisation!$C$124,Q270=5),-2,IF(OR(Q270=Localisation!$C$125,Q270=4),-1,IF(OR(Q270=Localisation!$C$126,Q270=3),0,IF(OR(Q270=Localisation!$C$127,Q270=2),2,IF(OR(Q270=Localisation!$C$128,Q270=1),4)))))</f>
        <v>0</v>
      </c>
      <c r="AM270" s="11" t="b">
        <f>IF(OR(R270=Localisation!$C$118,R270=5),4,IF(OR(R270=Localisation!$C$119,R270=4),2,IF(OR(R270=Localisation!$C$120,R270=3),0,IF(OR(R270=Localisation!$C$121,R270=2),-1,IF(OR(R270=Localisation!$C$122,R270=1),-2)))))</f>
        <v>0</v>
      </c>
      <c r="AN270" s="11" t="b">
        <f>IF(OR(S270=Localisation!$C$124,S270=5),-2,IF(OR(S270=Localisation!$C$125,S270=4),-1,IF(OR(S270=Localisation!$C$126,S270=3),0,IF(OR(S270=Localisation!$C$127,S270=2),2,IF(OR(S270=Localisation!$C$128,S270=1),4)))))</f>
        <v>0</v>
      </c>
      <c r="AO270" s="11" t="b">
        <f>IF(OR(T270=Localisation!$C$118,T270=5),4,IF(OR(T270=Localisation!$C$119,T270=4),2,IF(OR(T270=Localisation!$C$120,T270=3),0,IF(OR(T270=Localisation!$C$121,T270=2),-1,IF(OR(T270=Localisation!$C$122,T270=1),-2)))))</f>
        <v>0</v>
      </c>
      <c r="AP270" s="11" t="b">
        <f>IF(OR(U270=Localisation!$C$124,U270=5),-2,IF(OR(U270=Localisation!$C$125,U270=4),-1,IF(OR(U270=Localisation!$C$126,U270=3),0,IF(OR(U270=Localisation!$C$127,U270=2),2,IF(OR(U270=Localisation!$C$128,U270=1),4)))))</f>
        <v>0</v>
      </c>
      <c r="AR270" s="11" t="str">
        <f t="shared" si="87"/>
        <v>ЛОЖЬЛОЖЬ</v>
      </c>
      <c r="AS270" s="11" t="str">
        <f t="shared" si="88"/>
        <v>ЛОЖЬЛОЖЬ</v>
      </c>
      <c r="AT270" s="11" t="str">
        <f t="shared" si="89"/>
        <v>ЛОЖЬЛОЖЬ</v>
      </c>
      <c r="AU270" s="11" t="str">
        <f t="shared" si="90"/>
        <v>ЛОЖЬЛОЖЬ</v>
      </c>
      <c r="AV270" s="11" t="str">
        <f t="shared" si="91"/>
        <v>ЛОЖЬЛОЖЬ</v>
      </c>
      <c r="AW270" s="11" t="str">
        <f t="shared" si="92"/>
        <v>ЛОЖЬЛОЖЬ</v>
      </c>
      <c r="AX270" s="11" t="str">
        <f t="shared" si="93"/>
        <v>ЛОЖЬЛОЖЬ</v>
      </c>
      <c r="AY270" s="11" t="str">
        <f t="shared" si="94"/>
        <v>ЛОЖЬЛОЖЬ</v>
      </c>
      <c r="AZ270" s="11" t="str">
        <f t="shared" si="95"/>
        <v>ЛОЖЬЛОЖЬ</v>
      </c>
      <c r="BA270" s="11" t="str">
        <f t="shared" si="96"/>
        <v>ЛОЖЬЛОЖЬ</v>
      </c>
      <c r="BC270" s="11" t="str">
        <f t="shared" si="97"/>
        <v/>
      </c>
      <c r="BD270" s="11" t="str">
        <f t="shared" si="98"/>
        <v/>
      </c>
      <c r="BE270" s="11" t="str">
        <f t="shared" si="99"/>
        <v/>
      </c>
      <c r="BF270" s="11" t="str">
        <f t="shared" si="100"/>
        <v/>
      </c>
      <c r="BG270" s="11" t="str">
        <f t="shared" si="101"/>
        <v/>
      </c>
      <c r="BH270" s="11" t="str">
        <f t="shared" si="102"/>
        <v/>
      </c>
      <c r="BI270" s="11" t="str">
        <f t="shared" si="103"/>
        <v/>
      </c>
      <c r="BJ270" s="11" t="str">
        <f t="shared" si="104"/>
        <v/>
      </c>
      <c r="BK270" s="11" t="str">
        <f t="shared" si="105"/>
        <v/>
      </c>
      <c r="BL270" s="11" t="str">
        <f t="shared" si="106"/>
        <v/>
      </c>
    </row>
    <row r="271" spans="23:64" x14ac:dyDescent="0.3">
      <c r="W271" s="11" t="b">
        <f>IF(OR(B271=Localisation!$C$118,B271=5),4,IF(OR(B271=Localisation!$C$119,B271=4),2,IF(OR(B271=Localisation!$C$120,B271=3),0,IF(OR(B271=Localisation!$C$121,B271=2),-1,IF(OR(B271=Localisation!$C$122,B271=1),-2)))))</f>
        <v>0</v>
      </c>
      <c r="X271" s="11" t="b">
        <f>IF(OR(C271=Localisation!$C$124,C271=5),-2,IF(OR(C271=Localisation!$C$125,C271=4),-1,IF(OR(C271=Localisation!$C$126,C271=3),0,IF(OR(C271=Localisation!$C$127,C271=2),2,IF(OR(C271=Localisation!$C$128,C271=1),4)))))</f>
        <v>0</v>
      </c>
      <c r="Y271" s="11" t="b">
        <f>IF(OR(D271=Localisation!$C$118,D271=5),4,IF(OR(D271=Localisation!$C$119,D271=4),2,IF(OR(D271=Localisation!$C$120,D271=3),0,IF(OR(D271=Localisation!$C$121,D271=2),-1,IF(OR(D271=Localisation!$C$122,D271=1),-2)))))</f>
        <v>0</v>
      </c>
      <c r="Z271" s="11" t="b">
        <f>IF(OR(E271=Localisation!$C$124,E271=5),-2,IF(OR(E271=Localisation!$C$125,E271=4),-1,IF(OR(E271=Localisation!$C$126,E271=3),0,IF(OR(E271=Localisation!$C$127,E271=2),2,IF(OR(E271=Localisation!$C$128,E271=1),4)))))</f>
        <v>0</v>
      </c>
      <c r="AA271" s="11" t="b">
        <f>IF(OR(F271=Localisation!$C$118,F271=5),4,IF(OR(F271=Localisation!$C$119,F271=4),2,IF(OR(F271=Localisation!$C$120,F271=3),0,IF(OR(F271=Localisation!$C$121,F271=2),-1,IF(OR(F271=Localisation!$C$122,F271=1),-2)))))</f>
        <v>0</v>
      </c>
      <c r="AB271" s="11" t="b">
        <f>IF(OR(G271=Localisation!$C$124,G271=5),-2,IF(OR(G271=Localisation!$C$125,G271=4),-1,IF(OR(G271=Localisation!$C$126,G271=3),0,IF(OR(G271=Localisation!$C$127,G271=2),2,IF(OR(G271=Localisation!$C$128,G271=1),4)))))</f>
        <v>0</v>
      </c>
      <c r="AC271" s="11" t="b">
        <f>IF(OR(H271=Localisation!$C$118,H271=5),4,IF(OR(H271=Localisation!$C$119,H271=4),2,IF(OR(H271=Localisation!$C$120,H271=3),0,IF(OR(H271=Localisation!$C$121,H271=2),-1,IF(OR(H271=Localisation!$C$122,H271=1),-2)))))</f>
        <v>0</v>
      </c>
      <c r="AD271" s="11" t="b">
        <f>IF(OR(I271=Localisation!$C$124,I271=5),-2,IF(OR(I271=Localisation!$C$125,I271=4),-1,IF(OR(I271=Localisation!$C$126,I271=3),0,IF(OR(I271=Localisation!$C$127,I271=2),2,IF(OR(I271=Localisation!$C$128,I271=1),4)))))</f>
        <v>0</v>
      </c>
      <c r="AE271" s="11" t="b">
        <f>IF(OR(J271=Localisation!$C$118,J271=5),4,IF(OR(J271=Localisation!$C$119,J271=4),2,IF(OR(J271=Localisation!$C$120,J271=3),0,IF(OR(J271=Localisation!$C$121,J271=2),-1,IF(OR(J271=Localisation!$C$122,J271=1),-2)))))</f>
        <v>0</v>
      </c>
      <c r="AF271" s="11" t="b">
        <f>IF(OR(K271=Localisation!$C$124,K271=5),-2,IF(OR(K271=Localisation!$C$125,K271=4),-1,IF(OR(K271=Localisation!$C$126,K271=3),0,IF(OR(K271=Localisation!$C$127,K271=2),2,IF(OR(K271=Localisation!$C$128,K271=1),4)))))</f>
        <v>0</v>
      </c>
      <c r="AG271" s="11" t="b">
        <f>IF(OR(L271=Localisation!$C$118,L271=5),4,IF(OR(L271=Localisation!$C$119,L271=4),2,IF(OR(L271=Localisation!$C$120,L271=3),0,IF(OR(L271=Localisation!$C$121,L271=2),-1,IF(OR(L271=Localisation!$C$122,L271=1),-2)))))</f>
        <v>0</v>
      </c>
      <c r="AH271" s="11" t="b">
        <f>IF(OR(M271=Localisation!$C$124,M271=5),-2,IF(OR(M271=Localisation!$C$125,M271=4),-1,IF(OR(M271=Localisation!$C$126,M271=3),0,IF(OR(M271=Localisation!$C$127,M271=2),2,IF(OR(M271=Localisation!$C$128,M271=1),4)))))</f>
        <v>0</v>
      </c>
      <c r="AI271" s="11" t="b">
        <f>IF(OR(N271=Localisation!$C$118,N271=5),4,IF(OR(N271=Localisation!$C$119,N271=4),2,IF(OR(N271=Localisation!$C$120,N271=3),0,IF(OR(N271=Localisation!$C$121,N271=2),-1,IF(OR(N271=Localisation!$C$122,N271=1),-2)))))</f>
        <v>0</v>
      </c>
      <c r="AJ271" s="11" t="b">
        <f>IF(OR(O271=Localisation!$C$124,O271=5),-2,IF(OR(O271=Localisation!$C$125,O271=4),-1,IF(OR(O271=Localisation!$C$126,O271=3),0,IF(OR(O271=Localisation!$C$127,O271=2),2,IF(OR(O271=Localisation!$C$128,O271=1),4)))))</f>
        <v>0</v>
      </c>
      <c r="AK271" s="11" t="b">
        <f>IF(OR(P271=Localisation!$C$118,P271=5),4,IF(OR(P271=Localisation!$C$119,P271=4),2,IF(OR(P271=Localisation!$C$120,P271=3),0,IF(OR(P271=Localisation!$C$121,P271=2),-1,IF(OR(P271=Localisation!$C$122,P271=1),-2)))))</f>
        <v>0</v>
      </c>
      <c r="AL271" s="11" t="b">
        <f>IF(OR(Q271=Localisation!$C$124,Q271=5),-2,IF(OR(Q271=Localisation!$C$125,Q271=4),-1,IF(OR(Q271=Localisation!$C$126,Q271=3),0,IF(OR(Q271=Localisation!$C$127,Q271=2),2,IF(OR(Q271=Localisation!$C$128,Q271=1),4)))))</f>
        <v>0</v>
      </c>
      <c r="AM271" s="11" t="b">
        <f>IF(OR(R271=Localisation!$C$118,R271=5),4,IF(OR(R271=Localisation!$C$119,R271=4),2,IF(OR(R271=Localisation!$C$120,R271=3),0,IF(OR(R271=Localisation!$C$121,R271=2),-1,IF(OR(R271=Localisation!$C$122,R271=1),-2)))))</f>
        <v>0</v>
      </c>
      <c r="AN271" s="11" t="b">
        <f>IF(OR(S271=Localisation!$C$124,S271=5),-2,IF(OR(S271=Localisation!$C$125,S271=4),-1,IF(OR(S271=Localisation!$C$126,S271=3),0,IF(OR(S271=Localisation!$C$127,S271=2),2,IF(OR(S271=Localisation!$C$128,S271=1),4)))))</f>
        <v>0</v>
      </c>
      <c r="AO271" s="11" t="b">
        <f>IF(OR(T271=Localisation!$C$118,T271=5),4,IF(OR(T271=Localisation!$C$119,T271=4),2,IF(OR(T271=Localisation!$C$120,T271=3),0,IF(OR(T271=Localisation!$C$121,T271=2),-1,IF(OR(T271=Localisation!$C$122,T271=1),-2)))))</f>
        <v>0</v>
      </c>
      <c r="AP271" s="11" t="b">
        <f>IF(OR(U271=Localisation!$C$124,U271=5),-2,IF(OR(U271=Localisation!$C$125,U271=4),-1,IF(OR(U271=Localisation!$C$126,U271=3),0,IF(OR(U271=Localisation!$C$127,U271=2),2,IF(OR(U271=Localisation!$C$128,U271=1),4)))))</f>
        <v>0</v>
      </c>
      <c r="AR271" s="11" t="str">
        <f t="shared" si="87"/>
        <v>ЛОЖЬЛОЖЬ</v>
      </c>
      <c r="AS271" s="11" t="str">
        <f t="shared" si="88"/>
        <v>ЛОЖЬЛОЖЬ</v>
      </c>
      <c r="AT271" s="11" t="str">
        <f t="shared" si="89"/>
        <v>ЛОЖЬЛОЖЬ</v>
      </c>
      <c r="AU271" s="11" t="str">
        <f t="shared" si="90"/>
        <v>ЛОЖЬЛОЖЬ</v>
      </c>
      <c r="AV271" s="11" t="str">
        <f t="shared" si="91"/>
        <v>ЛОЖЬЛОЖЬ</v>
      </c>
      <c r="AW271" s="11" t="str">
        <f t="shared" si="92"/>
        <v>ЛОЖЬЛОЖЬ</v>
      </c>
      <c r="AX271" s="11" t="str">
        <f t="shared" si="93"/>
        <v>ЛОЖЬЛОЖЬ</v>
      </c>
      <c r="AY271" s="11" t="str">
        <f t="shared" si="94"/>
        <v>ЛОЖЬЛОЖЬ</v>
      </c>
      <c r="AZ271" s="11" t="str">
        <f t="shared" si="95"/>
        <v>ЛОЖЬЛОЖЬ</v>
      </c>
      <c r="BA271" s="11" t="str">
        <f t="shared" si="96"/>
        <v>ЛОЖЬЛОЖЬ</v>
      </c>
      <c r="BC271" s="11" t="str">
        <f t="shared" si="97"/>
        <v/>
      </c>
      <c r="BD271" s="11" t="str">
        <f t="shared" si="98"/>
        <v/>
      </c>
      <c r="BE271" s="11" t="str">
        <f t="shared" si="99"/>
        <v/>
      </c>
      <c r="BF271" s="11" t="str">
        <f t="shared" si="100"/>
        <v/>
      </c>
      <c r="BG271" s="11" t="str">
        <f t="shared" si="101"/>
        <v/>
      </c>
      <c r="BH271" s="11" t="str">
        <f t="shared" si="102"/>
        <v/>
      </c>
      <c r="BI271" s="11" t="str">
        <f t="shared" si="103"/>
        <v/>
      </c>
      <c r="BJ271" s="11" t="str">
        <f t="shared" si="104"/>
        <v/>
      </c>
      <c r="BK271" s="11" t="str">
        <f t="shared" si="105"/>
        <v/>
      </c>
      <c r="BL271" s="11" t="str">
        <f t="shared" si="106"/>
        <v/>
      </c>
    </row>
    <row r="272" spans="23:64" x14ac:dyDescent="0.3">
      <c r="W272" s="11" t="b">
        <f>IF(OR(B272=Localisation!$C$118,B272=5),4,IF(OR(B272=Localisation!$C$119,B272=4),2,IF(OR(B272=Localisation!$C$120,B272=3),0,IF(OR(B272=Localisation!$C$121,B272=2),-1,IF(OR(B272=Localisation!$C$122,B272=1),-2)))))</f>
        <v>0</v>
      </c>
      <c r="X272" s="11" t="b">
        <f>IF(OR(C272=Localisation!$C$124,C272=5),-2,IF(OR(C272=Localisation!$C$125,C272=4),-1,IF(OR(C272=Localisation!$C$126,C272=3),0,IF(OR(C272=Localisation!$C$127,C272=2),2,IF(OR(C272=Localisation!$C$128,C272=1),4)))))</f>
        <v>0</v>
      </c>
      <c r="Y272" s="11" t="b">
        <f>IF(OR(D272=Localisation!$C$118,D272=5),4,IF(OR(D272=Localisation!$C$119,D272=4),2,IF(OR(D272=Localisation!$C$120,D272=3),0,IF(OR(D272=Localisation!$C$121,D272=2),-1,IF(OR(D272=Localisation!$C$122,D272=1),-2)))))</f>
        <v>0</v>
      </c>
      <c r="Z272" s="11" t="b">
        <f>IF(OR(E272=Localisation!$C$124,E272=5),-2,IF(OR(E272=Localisation!$C$125,E272=4),-1,IF(OR(E272=Localisation!$C$126,E272=3),0,IF(OR(E272=Localisation!$C$127,E272=2),2,IF(OR(E272=Localisation!$C$128,E272=1),4)))))</f>
        <v>0</v>
      </c>
      <c r="AA272" s="11" t="b">
        <f>IF(OR(F272=Localisation!$C$118,F272=5),4,IF(OR(F272=Localisation!$C$119,F272=4),2,IF(OR(F272=Localisation!$C$120,F272=3),0,IF(OR(F272=Localisation!$C$121,F272=2),-1,IF(OR(F272=Localisation!$C$122,F272=1),-2)))))</f>
        <v>0</v>
      </c>
      <c r="AB272" s="11" t="b">
        <f>IF(OR(G272=Localisation!$C$124,G272=5),-2,IF(OR(G272=Localisation!$C$125,G272=4),-1,IF(OR(G272=Localisation!$C$126,G272=3),0,IF(OR(G272=Localisation!$C$127,G272=2),2,IF(OR(G272=Localisation!$C$128,G272=1),4)))))</f>
        <v>0</v>
      </c>
      <c r="AC272" s="11" t="b">
        <f>IF(OR(H272=Localisation!$C$118,H272=5),4,IF(OR(H272=Localisation!$C$119,H272=4),2,IF(OR(H272=Localisation!$C$120,H272=3),0,IF(OR(H272=Localisation!$C$121,H272=2),-1,IF(OR(H272=Localisation!$C$122,H272=1),-2)))))</f>
        <v>0</v>
      </c>
      <c r="AD272" s="11" t="b">
        <f>IF(OR(I272=Localisation!$C$124,I272=5),-2,IF(OR(I272=Localisation!$C$125,I272=4),-1,IF(OR(I272=Localisation!$C$126,I272=3),0,IF(OR(I272=Localisation!$C$127,I272=2),2,IF(OR(I272=Localisation!$C$128,I272=1),4)))))</f>
        <v>0</v>
      </c>
      <c r="AE272" s="11" t="b">
        <f>IF(OR(J272=Localisation!$C$118,J272=5),4,IF(OR(J272=Localisation!$C$119,J272=4),2,IF(OR(J272=Localisation!$C$120,J272=3),0,IF(OR(J272=Localisation!$C$121,J272=2),-1,IF(OR(J272=Localisation!$C$122,J272=1),-2)))))</f>
        <v>0</v>
      </c>
      <c r="AF272" s="11" t="b">
        <f>IF(OR(K272=Localisation!$C$124,K272=5),-2,IF(OR(K272=Localisation!$C$125,K272=4),-1,IF(OR(K272=Localisation!$C$126,K272=3),0,IF(OR(K272=Localisation!$C$127,K272=2),2,IF(OR(K272=Localisation!$C$128,K272=1),4)))))</f>
        <v>0</v>
      </c>
      <c r="AG272" s="11" t="b">
        <f>IF(OR(L272=Localisation!$C$118,L272=5),4,IF(OR(L272=Localisation!$C$119,L272=4),2,IF(OR(L272=Localisation!$C$120,L272=3),0,IF(OR(L272=Localisation!$C$121,L272=2),-1,IF(OR(L272=Localisation!$C$122,L272=1),-2)))))</f>
        <v>0</v>
      </c>
      <c r="AH272" s="11" t="b">
        <f>IF(OR(M272=Localisation!$C$124,M272=5),-2,IF(OR(M272=Localisation!$C$125,M272=4),-1,IF(OR(M272=Localisation!$C$126,M272=3),0,IF(OR(M272=Localisation!$C$127,M272=2),2,IF(OR(M272=Localisation!$C$128,M272=1),4)))))</f>
        <v>0</v>
      </c>
      <c r="AI272" s="11" t="b">
        <f>IF(OR(N272=Localisation!$C$118,N272=5),4,IF(OR(N272=Localisation!$C$119,N272=4),2,IF(OR(N272=Localisation!$C$120,N272=3),0,IF(OR(N272=Localisation!$C$121,N272=2),-1,IF(OR(N272=Localisation!$C$122,N272=1),-2)))))</f>
        <v>0</v>
      </c>
      <c r="AJ272" s="11" t="b">
        <f>IF(OR(O272=Localisation!$C$124,O272=5),-2,IF(OR(O272=Localisation!$C$125,O272=4),-1,IF(OR(O272=Localisation!$C$126,O272=3),0,IF(OR(O272=Localisation!$C$127,O272=2),2,IF(OR(O272=Localisation!$C$128,O272=1),4)))))</f>
        <v>0</v>
      </c>
      <c r="AK272" s="11" t="b">
        <f>IF(OR(P272=Localisation!$C$118,P272=5),4,IF(OR(P272=Localisation!$C$119,P272=4),2,IF(OR(P272=Localisation!$C$120,P272=3),0,IF(OR(P272=Localisation!$C$121,P272=2),-1,IF(OR(P272=Localisation!$C$122,P272=1),-2)))))</f>
        <v>0</v>
      </c>
      <c r="AL272" s="11" t="b">
        <f>IF(OR(Q272=Localisation!$C$124,Q272=5),-2,IF(OR(Q272=Localisation!$C$125,Q272=4),-1,IF(OR(Q272=Localisation!$C$126,Q272=3),0,IF(OR(Q272=Localisation!$C$127,Q272=2),2,IF(OR(Q272=Localisation!$C$128,Q272=1),4)))))</f>
        <v>0</v>
      </c>
      <c r="AM272" s="11" t="b">
        <f>IF(OR(R272=Localisation!$C$118,R272=5),4,IF(OR(R272=Localisation!$C$119,R272=4),2,IF(OR(R272=Localisation!$C$120,R272=3),0,IF(OR(R272=Localisation!$C$121,R272=2),-1,IF(OR(R272=Localisation!$C$122,R272=1),-2)))))</f>
        <v>0</v>
      </c>
      <c r="AN272" s="11" t="b">
        <f>IF(OR(S272=Localisation!$C$124,S272=5),-2,IF(OR(S272=Localisation!$C$125,S272=4),-1,IF(OR(S272=Localisation!$C$126,S272=3),0,IF(OR(S272=Localisation!$C$127,S272=2),2,IF(OR(S272=Localisation!$C$128,S272=1),4)))))</f>
        <v>0</v>
      </c>
      <c r="AO272" s="11" t="b">
        <f>IF(OR(T272=Localisation!$C$118,T272=5),4,IF(OR(T272=Localisation!$C$119,T272=4),2,IF(OR(T272=Localisation!$C$120,T272=3),0,IF(OR(T272=Localisation!$C$121,T272=2),-1,IF(OR(T272=Localisation!$C$122,T272=1),-2)))))</f>
        <v>0</v>
      </c>
      <c r="AP272" s="11" t="b">
        <f>IF(OR(U272=Localisation!$C$124,U272=5),-2,IF(OR(U272=Localisation!$C$125,U272=4),-1,IF(OR(U272=Localisation!$C$126,U272=3),0,IF(OR(U272=Localisation!$C$127,U272=2),2,IF(OR(U272=Localisation!$C$128,U272=1),4)))))</f>
        <v>0</v>
      </c>
      <c r="AR272" s="11" t="str">
        <f t="shared" si="87"/>
        <v>ЛОЖЬЛОЖЬ</v>
      </c>
      <c r="AS272" s="11" t="str">
        <f t="shared" si="88"/>
        <v>ЛОЖЬЛОЖЬ</v>
      </c>
      <c r="AT272" s="11" t="str">
        <f t="shared" si="89"/>
        <v>ЛОЖЬЛОЖЬ</v>
      </c>
      <c r="AU272" s="11" t="str">
        <f t="shared" si="90"/>
        <v>ЛОЖЬЛОЖЬ</v>
      </c>
      <c r="AV272" s="11" t="str">
        <f t="shared" si="91"/>
        <v>ЛОЖЬЛОЖЬ</v>
      </c>
      <c r="AW272" s="11" t="str">
        <f t="shared" si="92"/>
        <v>ЛОЖЬЛОЖЬ</v>
      </c>
      <c r="AX272" s="11" t="str">
        <f t="shared" si="93"/>
        <v>ЛОЖЬЛОЖЬ</v>
      </c>
      <c r="AY272" s="11" t="str">
        <f t="shared" si="94"/>
        <v>ЛОЖЬЛОЖЬ</v>
      </c>
      <c r="AZ272" s="11" t="str">
        <f t="shared" si="95"/>
        <v>ЛОЖЬЛОЖЬ</v>
      </c>
      <c r="BA272" s="11" t="str">
        <f t="shared" si="96"/>
        <v>ЛОЖЬЛОЖЬ</v>
      </c>
      <c r="BC272" s="11" t="str">
        <f t="shared" si="97"/>
        <v/>
      </c>
      <c r="BD272" s="11" t="str">
        <f t="shared" si="98"/>
        <v/>
      </c>
      <c r="BE272" s="11" t="str">
        <f t="shared" si="99"/>
        <v/>
      </c>
      <c r="BF272" s="11" t="str">
        <f t="shared" si="100"/>
        <v/>
      </c>
      <c r="BG272" s="11" t="str">
        <f t="shared" si="101"/>
        <v/>
      </c>
      <c r="BH272" s="11" t="str">
        <f t="shared" si="102"/>
        <v/>
      </c>
      <c r="BI272" s="11" t="str">
        <f t="shared" si="103"/>
        <v/>
      </c>
      <c r="BJ272" s="11" t="str">
        <f t="shared" si="104"/>
        <v/>
      </c>
      <c r="BK272" s="11" t="str">
        <f t="shared" si="105"/>
        <v/>
      </c>
      <c r="BL272" s="11" t="str">
        <f t="shared" si="106"/>
        <v/>
      </c>
    </row>
    <row r="273" spans="23:64" x14ac:dyDescent="0.3">
      <c r="W273" s="11" t="b">
        <f>IF(OR(B273=Localisation!$C$118,B273=5),4,IF(OR(B273=Localisation!$C$119,B273=4),2,IF(OR(B273=Localisation!$C$120,B273=3),0,IF(OR(B273=Localisation!$C$121,B273=2),-1,IF(OR(B273=Localisation!$C$122,B273=1),-2)))))</f>
        <v>0</v>
      </c>
      <c r="X273" s="11" t="b">
        <f>IF(OR(C273=Localisation!$C$124,C273=5),-2,IF(OR(C273=Localisation!$C$125,C273=4),-1,IF(OR(C273=Localisation!$C$126,C273=3),0,IF(OR(C273=Localisation!$C$127,C273=2),2,IF(OR(C273=Localisation!$C$128,C273=1),4)))))</f>
        <v>0</v>
      </c>
      <c r="Y273" s="11" t="b">
        <f>IF(OR(D273=Localisation!$C$118,D273=5),4,IF(OR(D273=Localisation!$C$119,D273=4),2,IF(OR(D273=Localisation!$C$120,D273=3),0,IF(OR(D273=Localisation!$C$121,D273=2),-1,IF(OR(D273=Localisation!$C$122,D273=1),-2)))))</f>
        <v>0</v>
      </c>
      <c r="Z273" s="11" t="b">
        <f>IF(OR(E273=Localisation!$C$124,E273=5),-2,IF(OR(E273=Localisation!$C$125,E273=4),-1,IF(OR(E273=Localisation!$C$126,E273=3),0,IF(OR(E273=Localisation!$C$127,E273=2),2,IF(OR(E273=Localisation!$C$128,E273=1),4)))))</f>
        <v>0</v>
      </c>
      <c r="AA273" s="11" t="b">
        <f>IF(OR(F273=Localisation!$C$118,F273=5),4,IF(OR(F273=Localisation!$C$119,F273=4),2,IF(OR(F273=Localisation!$C$120,F273=3),0,IF(OR(F273=Localisation!$C$121,F273=2),-1,IF(OR(F273=Localisation!$C$122,F273=1),-2)))))</f>
        <v>0</v>
      </c>
      <c r="AB273" s="11" t="b">
        <f>IF(OR(G273=Localisation!$C$124,G273=5),-2,IF(OR(G273=Localisation!$C$125,G273=4),-1,IF(OR(G273=Localisation!$C$126,G273=3),0,IF(OR(G273=Localisation!$C$127,G273=2),2,IF(OR(G273=Localisation!$C$128,G273=1),4)))))</f>
        <v>0</v>
      </c>
      <c r="AC273" s="11" t="b">
        <f>IF(OR(H273=Localisation!$C$118,H273=5),4,IF(OR(H273=Localisation!$C$119,H273=4),2,IF(OR(H273=Localisation!$C$120,H273=3),0,IF(OR(H273=Localisation!$C$121,H273=2),-1,IF(OR(H273=Localisation!$C$122,H273=1),-2)))))</f>
        <v>0</v>
      </c>
      <c r="AD273" s="11" t="b">
        <f>IF(OR(I273=Localisation!$C$124,I273=5),-2,IF(OR(I273=Localisation!$C$125,I273=4),-1,IF(OR(I273=Localisation!$C$126,I273=3),0,IF(OR(I273=Localisation!$C$127,I273=2),2,IF(OR(I273=Localisation!$C$128,I273=1),4)))))</f>
        <v>0</v>
      </c>
      <c r="AE273" s="11" t="b">
        <f>IF(OR(J273=Localisation!$C$118,J273=5),4,IF(OR(J273=Localisation!$C$119,J273=4),2,IF(OR(J273=Localisation!$C$120,J273=3),0,IF(OR(J273=Localisation!$C$121,J273=2),-1,IF(OR(J273=Localisation!$C$122,J273=1),-2)))))</f>
        <v>0</v>
      </c>
      <c r="AF273" s="11" t="b">
        <f>IF(OR(K273=Localisation!$C$124,K273=5),-2,IF(OR(K273=Localisation!$C$125,K273=4),-1,IF(OR(K273=Localisation!$C$126,K273=3),0,IF(OR(K273=Localisation!$C$127,K273=2),2,IF(OR(K273=Localisation!$C$128,K273=1),4)))))</f>
        <v>0</v>
      </c>
      <c r="AG273" s="11" t="b">
        <f>IF(OR(L273=Localisation!$C$118,L273=5),4,IF(OR(L273=Localisation!$C$119,L273=4),2,IF(OR(L273=Localisation!$C$120,L273=3),0,IF(OR(L273=Localisation!$C$121,L273=2),-1,IF(OR(L273=Localisation!$C$122,L273=1),-2)))))</f>
        <v>0</v>
      </c>
      <c r="AH273" s="11" t="b">
        <f>IF(OR(M273=Localisation!$C$124,M273=5),-2,IF(OR(M273=Localisation!$C$125,M273=4),-1,IF(OR(M273=Localisation!$C$126,M273=3),0,IF(OR(M273=Localisation!$C$127,M273=2),2,IF(OR(M273=Localisation!$C$128,M273=1),4)))))</f>
        <v>0</v>
      </c>
      <c r="AI273" s="11" t="b">
        <f>IF(OR(N273=Localisation!$C$118,N273=5),4,IF(OR(N273=Localisation!$C$119,N273=4),2,IF(OR(N273=Localisation!$C$120,N273=3),0,IF(OR(N273=Localisation!$C$121,N273=2),-1,IF(OR(N273=Localisation!$C$122,N273=1),-2)))))</f>
        <v>0</v>
      </c>
      <c r="AJ273" s="11" t="b">
        <f>IF(OR(O273=Localisation!$C$124,O273=5),-2,IF(OR(O273=Localisation!$C$125,O273=4),-1,IF(OR(O273=Localisation!$C$126,O273=3),0,IF(OR(O273=Localisation!$C$127,O273=2),2,IF(OR(O273=Localisation!$C$128,O273=1),4)))))</f>
        <v>0</v>
      </c>
      <c r="AK273" s="11" t="b">
        <f>IF(OR(P273=Localisation!$C$118,P273=5),4,IF(OR(P273=Localisation!$C$119,P273=4),2,IF(OR(P273=Localisation!$C$120,P273=3),0,IF(OR(P273=Localisation!$C$121,P273=2),-1,IF(OR(P273=Localisation!$C$122,P273=1),-2)))))</f>
        <v>0</v>
      </c>
      <c r="AL273" s="11" t="b">
        <f>IF(OR(Q273=Localisation!$C$124,Q273=5),-2,IF(OR(Q273=Localisation!$C$125,Q273=4),-1,IF(OR(Q273=Localisation!$C$126,Q273=3),0,IF(OR(Q273=Localisation!$C$127,Q273=2),2,IF(OR(Q273=Localisation!$C$128,Q273=1),4)))))</f>
        <v>0</v>
      </c>
      <c r="AM273" s="11" t="b">
        <f>IF(OR(R273=Localisation!$C$118,R273=5),4,IF(OR(R273=Localisation!$C$119,R273=4),2,IF(OR(R273=Localisation!$C$120,R273=3),0,IF(OR(R273=Localisation!$C$121,R273=2),-1,IF(OR(R273=Localisation!$C$122,R273=1),-2)))))</f>
        <v>0</v>
      </c>
      <c r="AN273" s="11" t="b">
        <f>IF(OR(S273=Localisation!$C$124,S273=5),-2,IF(OR(S273=Localisation!$C$125,S273=4),-1,IF(OR(S273=Localisation!$C$126,S273=3),0,IF(OR(S273=Localisation!$C$127,S273=2),2,IF(OR(S273=Localisation!$C$128,S273=1),4)))))</f>
        <v>0</v>
      </c>
      <c r="AO273" s="11" t="b">
        <f>IF(OR(T273=Localisation!$C$118,T273=5),4,IF(OR(T273=Localisation!$C$119,T273=4),2,IF(OR(T273=Localisation!$C$120,T273=3),0,IF(OR(T273=Localisation!$C$121,T273=2),-1,IF(OR(T273=Localisation!$C$122,T273=1),-2)))))</f>
        <v>0</v>
      </c>
      <c r="AP273" s="11" t="b">
        <f>IF(OR(U273=Localisation!$C$124,U273=5),-2,IF(OR(U273=Localisation!$C$125,U273=4),-1,IF(OR(U273=Localisation!$C$126,U273=3),0,IF(OR(U273=Localisation!$C$127,U273=2),2,IF(OR(U273=Localisation!$C$128,U273=1),4)))))</f>
        <v>0</v>
      </c>
      <c r="AR273" s="11" t="str">
        <f t="shared" si="87"/>
        <v>ЛОЖЬЛОЖЬ</v>
      </c>
      <c r="AS273" s="11" t="str">
        <f t="shared" si="88"/>
        <v>ЛОЖЬЛОЖЬ</v>
      </c>
      <c r="AT273" s="11" t="str">
        <f t="shared" si="89"/>
        <v>ЛОЖЬЛОЖЬ</v>
      </c>
      <c r="AU273" s="11" t="str">
        <f t="shared" si="90"/>
        <v>ЛОЖЬЛОЖЬ</v>
      </c>
      <c r="AV273" s="11" t="str">
        <f t="shared" si="91"/>
        <v>ЛОЖЬЛОЖЬ</v>
      </c>
      <c r="AW273" s="11" t="str">
        <f t="shared" si="92"/>
        <v>ЛОЖЬЛОЖЬ</v>
      </c>
      <c r="AX273" s="11" t="str">
        <f t="shared" si="93"/>
        <v>ЛОЖЬЛОЖЬ</v>
      </c>
      <c r="AY273" s="11" t="str">
        <f t="shared" si="94"/>
        <v>ЛОЖЬЛОЖЬ</v>
      </c>
      <c r="AZ273" s="11" t="str">
        <f t="shared" si="95"/>
        <v>ЛОЖЬЛОЖЬ</v>
      </c>
      <c r="BA273" s="11" t="str">
        <f t="shared" si="96"/>
        <v>ЛОЖЬЛОЖЬ</v>
      </c>
      <c r="BC273" s="11" t="str">
        <f t="shared" si="97"/>
        <v/>
      </c>
      <c r="BD273" s="11" t="str">
        <f t="shared" si="98"/>
        <v/>
      </c>
      <c r="BE273" s="11" t="str">
        <f t="shared" si="99"/>
        <v/>
      </c>
      <c r="BF273" s="11" t="str">
        <f t="shared" si="100"/>
        <v/>
      </c>
      <c r="BG273" s="11" t="str">
        <f t="shared" si="101"/>
        <v/>
      </c>
      <c r="BH273" s="11" t="str">
        <f t="shared" si="102"/>
        <v/>
      </c>
      <c r="BI273" s="11" t="str">
        <f t="shared" si="103"/>
        <v/>
      </c>
      <c r="BJ273" s="11" t="str">
        <f t="shared" si="104"/>
        <v/>
      </c>
      <c r="BK273" s="11" t="str">
        <f t="shared" si="105"/>
        <v/>
      </c>
      <c r="BL273" s="11" t="str">
        <f t="shared" si="106"/>
        <v/>
      </c>
    </row>
    <row r="274" spans="23:64" x14ac:dyDescent="0.3">
      <c r="W274" s="11" t="b">
        <f>IF(OR(B274=Localisation!$C$118,B274=5),4,IF(OR(B274=Localisation!$C$119,B274=4),2,IF(OR(B274=Localisation!$C$120,B274=3),0,IF(OR(B274=Localisation!$C$121,B274=2),-1,IF(OR(B274=Localisation!$C$122,B274=1),-2)))))</f>
        <v>0</v>
      </c>
      <c r="X274" s="11" t="b">
        <f>IF(OR(C274=Localisation!$C$124,C274=5),-2,IF(OR(C274=Localisation!$C$125,C274=4),-1,IF(OR(C274=Localisation!$C$126,C274=3),0,IF(OR(C274=Localisation!$C$127,C274=2),2,IF(OR(C274=Localisation!$C$128,C274=1),4)))))</f>
        <v>0</v>
      </c>
      <c r="Y274" s="11" t="b">
        <f>IF(OR(D274=Localisation!$C$118,D274=5),4,IF(OR(D274=Localisation!$C$119,D274=4),2,IF(OR(D274=Localisation!$C$120,D274=3),0,IF(OR(D274=Localisation!$C$121,D274=2),-1,IF(OR(D274=Localisation!$C$122,D274=1),-2)))))</f>
        <v>0</v>
      </c>
      <c r="Z274" s="11" t="b">
        <f>IF(OR(E274=Localisation!$C$124,E274=5),-2,IF(OR(E274=Localisation!$C$125,E274=4),-1,IF(OR(E274=Localisation!$C$126,E274=3),0,IF(OR(E274=Localisation!$C$127,E274=2),2,IF(OR(E274=Localisation!$C$128,E274=1),4)))))</f>
        <v>0</v>
      </c>
      <c r="AA274" s="11" t="b">
        <f>IF(OR(F274=Localisation!$C$118,F274=5),4,IF(OR(F274=Localisation!$C$119,F274=4),2,IF(OR(F274=Localisation!$C$120,F274=3),0,IF(OR(F274=Localisation!$C$121,F274=2),-1,IF(OR(F274=Localisation!$C$122,F274=1),-2)))))</f>
        <v>0</v>
      </c>
      <c r="AB274" s="11" t="b">
        <f>IF(OR(G274=Localisation!$C$124,G274=5),-2,IF(OR(G274=Localisation!$C$125,G274=4),-1,IF(OR(G274=Localisation!$C$126,G274=3),0,IF(OR(G274=Localisation!$C$127,G274=2),2,IF(OR(G274=Localisation!$C$128,G274=1),4)))))</f>
        <v>0</v>
      </c>
      <c r="AC274" s="11" t="b">
        <f>IF(OR(H274=Localisation!$C$118,H274=5),4,IF(OR(H274=Localisation!$C$119,H274=4),2,IF(OR(H274=Localisation!$C$120,H274=3),0,IF(OR(H274=Localisation!$C$121,H274=2),-1,IF(OR(H274=Localisation!$C$122,H274=1),-2)))))</f>
        <v>0</v>
      </c>
      <c r="AD274" s="11" t="b">
        <f>IF(OR(I274=Localisation!$C$124,I274=5),-2,IF(OR(I274=Localisation!$C$125,I274=4),-1,IF(OR(I274=Localisation!$C$126,I274=3),0,IF(OR(I274=Localisation!$C$127,I274=2),2,IF(OR(I274=Localisation!$C$128,I274=1),4)))))</f>
        <v>0</v>
      </c>
      <c r="AE274" s="11" t="b">
        <f>IF(OR(J274=Localisation!$C$118,J274=5),4,IF(OR(J274=Localisation!$C$119,J274=4),2,IF(OR(J274=Localisation!$C$120,J274=3),0,IF(OR(J274=Localisation!$C$121,J274=2),-1,IF(OR(J274=Localisation!$C$122,J274=1),-2)))))</f>
        <v>0</v>
      </c>
      <c r="AF274" s="11" t="b">
        <f>IF(OR(K274=Localisation!$C$124,K274=5),-2,IF(OR(K274=Localisation!$C$125,K274=4),-1,IF(OR(K274=Localisation!$C$126,K274=3),0,IF(OR(K274=Localisation!$C$127,K274=2),2,IF(OR(K274=Localisation!$C$128,K274=1),4)))))</f>
        <v>0</v>
      </c>
      <c r="AG274" s="11" t="b">
        <f>IF(OR(L274=Localisation!$C$118,L274=5),4,IF(OR(L274=Localisation!$C$119,L274=4),2,IF(OR(L274=Localisation!$C$120,L274=3),0,IF(OR(L274=Localisation!$C$121,L274=2),-1,IF(OR(L274=Localisation!$C$122,L274=1),-2)))))</f>
        <v>0</v>
      </c>
      <c r="AH274" s="11" t="b">
        <f>IF(OR(M274=Localisation!$C$124,M274=5),-2,IF(OR(M274=Localisation!$C$125,M274=4),-1,IF(OR(M274=Localisation!$C$126,M274=3),0,IF(OR(M274=Localisation!$C$127,M274=2),2,IF(OR(M274=Localisation!$C$128,M274=1),4)))))</f>
        <v>0</v>
      </c>
      <c r="AI274" s="11" t="b">
        <f>IF(OR(N274=Localisation!$C$118,N274=5),4,IF(OR(N274=Localisation!$C$119,N274=4),2,IF(OR(N274=Localisation!$C$120,N274=3),0,IF(OR(N274=Localisation!$C$121,N274=2),-1,IF(OR(N274=Localisation!$C$122,N274=1),-2)))))</f>
        <v>0</v>
      </c>
      <c r="AJ274" s="11" t="b">
        <f>IF(OR(O274=Localisation!$C$124,O274=5),-2,IF(OR(O274=Localisation!$C$125,O274=4),-1,IF(OR(O274=Localisation!$C$126,O274=3),0,IF(OR(O274=Localisation!$C$127,O274=2),2,IF(OR(O274=Localisation!$C$128,O274=1),4)))))</f>
        <v>0</v>
      </c>
      <c r="AK274" s="11" t="b">
        <f>IF(OR(P274=Localisation!$C$118,P274=5),4,IF(OR(P274=Localisation!$C$119,P274=4),2,IF(OR(P274=Localisation!$C$120,P274=3),0,IF(OR(P274=Localisation!$C$121,P274=2),-1,IF(OR(P274=Localisation!$C$122,P274=1),-2)))))</f>
        <v>0</v>
      </c>
      <c r="AL274" s="11" t="b">
        <f>IF(OR(Q274=Localisation!$C$124,Q274=5),-2,IF(OR(Q274=Localisation!$C$125,Q274=4),-1,IF(OR(Q274=Localisation!$C$126,Q274=3),0,IF(OR(Q274=Localisation!$C$127,Q274=2),2,IF(OR(Q274=Localisation!$C$128,Q274=1),4)))))</f>
        <v>0</v>
      </c>
      <c r="AM274" s="11" t="b">
        <f>IF(OR(R274=Localisation!$C$118,R274=5),4,IF(OR(R274=Localisation!$C$119,R274=4),2,IF(OR(R274=Localisation!$C$120,R274=3),0,IF(OR(R274=Localisation!$C$121,R274=2),-1,IF(OR(R274=Localisation!$C$122,R274=1),-2)))))</f>
        <v>0</v>
      </c>
      <c r="AN274" s="11" t="b">
        <f>IF(OR(S274=Localisation!$C$124,S274=5),-2,IF(OR(S274=Localisation!$C$125,S274=4),-1,IF(OR(S274=Localisation!$C$126,S274=3),0,IF(OR(S274=Localisation!$C$127,S274=2),2,IF(OR(S274=Localisation!$C$128,S274=1),4)))))</f>
        <v>0</v>
      </c>
      <c r="AO274" s="11" t="b">
        <f>IF(OR(T274=Localisation!$C$118,T274=5),4,IF(OR(T274=Localisation!$C$119,T274=4),2,IF(OR(T274=Localisation!$C$120,T274=3),0,IF(OR(T274=Localisation!$C$121,T274=2),-1,IF(OR(T274=Localisation!$C$122,T274=1),-2)))))</f>
        <v>0</v>
      </c>
      <c r="AP274" s="11" t="b">
        <f>IF(OR(U274=Localisation!$C$124,U274=5),-2,IF(OR(U274=Localisation!$C$125,U274=4),-1,IF(OR(U274=Localisation!$C$126,U274=3),0,IF(OR(U274=Localisation!$C$127,U274=2),2,IF(OR(U274=Localisation!$C$128,U274=1),4)))))</f>
        <v>0</v>
      </c>
      <c r="AR274" s="11" t="str">
        <f t="shared" si="87"/>
        <v>ЛОЖЬЛОЖЬ</v>
      </c>
      <c r="AS274" s="11" t="str">
        <f t="shared" si="88"/>
        <v>ЛОЖЬЛОЖЬ</v>
      </c>
      <c r="AT274" s="11" t="str">
        <f t="shared" si="89"/>
        <v>ЛОЖЬЛОЖЬ</v>
      </c>
      <c r="AU274" s="11" t="str">
        <f t="shared" si="90"/>
        <v>ЛОЖЬЛОЖЬ</v>
      </c>
      <c r="AV274" s="11" t="str">
        <f t="shared" si="91"/>
        <v>ЛОЖЬЛОЖЬ</v>
      </c>
      <c r="AW274" s="11" t="str">
        <f t="shared" si="92"/>
        <v>ЛОЖЬЛОЖЬ</v>
      </c>
      <c r="AX274" s="11" t="str">
        <f t="shared" si="93"/>
        <v>ЛОЖЬЛОЖЬ</v>
      </c>
      <c r="AY274" s="11" t="str">
        <f t="shared" si="94"/>
        <v>ЛОЖЬЛОЖЬ</v>
      </c>
      <c r="AZ274" s="11" t="str">
        <f t="shared" si="95"/>
        <v>ЛОЖЬЛОЖЬ</v>
      </c>
      <c r="BA274" s="11" t="str">
        <f t="shared" si="96"/>
        <v>ЛОЖЬЛОЖЬ</v>
      </c>
      <c r="BC274" s="11" t="str">
        <f t="shared" si="97"/>
        <v/>
      </c>
      <c r="BD274" s="11" t="str">
        <f t="shared" si="98"/>
        <v/>
      </c>
      <c r="BE274" s="11" t="str">
        <f t="shared" si="99"/>
        <v/>
      </c>
      <c r="BF274" s="11" t="str">
        <f t="shared" si="100"/>
        <v/>
      </c>
      <c r="BG274" s="11" t="str">
        <f t="shared" si="101"/>
        <v/>
      </c>
      <c r="BH274" s="11" t="str">
        <f t="shared" si="102"/>
        <v/>
      </c>
      <c r="BI274" s="11" t="str">
        <f t="shared" si="103"/>
        <v/>
      </c>
      <c r="BJ274" s="11" t="str">
        <f t="shared" si="104"/>
        <v/>
      </c>
      <c r="BK274" s="11" t="str">
        <f t="shared" si="105"/>
        <v/>
      </c>
      <c r="BL274" s="11" t="str">
        <f t="shared" si="106"/>
        <v/>
      </c>
    </row>
    <row r="275" spans="23:64" x14ac:dyDescent="0.3">
      <c r="W275" s="11" t="b">
        <f>IF(OR(B275=Localisation!$C$118,B275=5),4,IF(OR(B275=Localisation!$C$119,B275=4),2,IF(OR(B275=Localisation!$C$120,B275=3),0,IF(OR(B275=Localisation!$C$121,B275=2),-1,IF(OR(B275=Localisation!$C$122,B275=1),-2)))))</f>
        <v>0</v>
      </c>
      <c r="X275" s="11" t="b">
        <f>IF(OR(C275=Localisation!$C$124,C275=5),-2,IF(OR(C275=Localisation!$C$125,C275=4),-1,IF(OR(C275=Localisation!$C$126,C275=3),0,IF(OR(C275=Localisation!$C$127,C275=2),2,IF(OR(C275=Localisation!$C$128,C275=1),4)))))</f>
        <v>0</v>
      </c>
      <c r="Y275" s="11" t="b">
        <f>IF(OR(D275=Localisation!$C$118,D275=5),4,IF(OR(D275=Localisation!$C$119,D275=4),2,IF(OR(D275=Localisation!$C$120,D275=3),0,IF(OR(D275=Localisation!$C$121,D275=2),-1,IF(OR(D275=Localisation!$C$122,D275=1),-2)))))</f>
        <v>0</v>
      </c>
      <c r="Z275" s="11" t="b">
        <f>IF(OR(E275=Localisation!$C$124,E275=5),-2,IF(OR(E275=Localisation!$C$125,E275=4),-1,IF(OR(E275=Localisation!$C$126,E275=3),0,IF(OR(E275=Localisation!$C$127,E275=2),2,IF(OR(E275=Localisation!$C$128,E275=1),4)))))</f>
        <v>0</v>
      </c>
      <c r="AA275" s="11" t="b">
        <f>IF(OR(F275=Localisation!$C$118,F275=5),4,IF(OR(F275=Localisation!$C$119,F275=4),2,IF(OR(F275=Localisation!$C$120,F275=3),0,IF(OR(F275=Localisation!$C$121,F275=2),-1,IF(OR(F275=Localisation!$C$122,F275=1),-2)))))</f>
        <v>0</v>
      </c>
      <c r="AB275" s="11" t="b">
        <f>IF(OR(G275=Localisation!$C$124,G275=5),-2,IF(OR(G275=Localisation!$C$125,G275=4),-1,IF(OR(G275=Localisation!$C$126,G275=3),0,IF(OR(G275=Localisation!$C$127,G275=2),2,IF(OR(G275=Localisation!$C$128,G275=1),4)))))</f>
        <v>0</v>
      </c>
      <c r="AC275" s="11" t="b">
        <f>IF(OR(H275=Localisation!$C$118,H275=5),4,IF(OR(H275=Localisation!$C$119,H275=4),2,IF(OR(H275=Localisation!$C$120,H275=3),0,IF(OR(H275=Localisation!$C$121,H275=2),-1,IF(OR(H275=Localisation!$C$122,H275=1),-2)))))</f>
        <v>0</v>
      </c>
      <c r="AD275" s="11" t="b">
        <f>IF(OR(I275=Localisation!$C$124,I275=5),-2,IF(OR(I275=Localisation!$C$125,I275=4),-1,IF(OR(I275=Localisation!$C$126,I275=3),0,IF(OR(I275=Localisation!$C$127,I275=2),2,IF(OR(I275=Localisation!$C$128,I275=1),4)))))</f>
        <v>0</v>
      </c>
      <c r="AE275" s="11" t="b">
        <f>IF(OR(J275=Localisation!$C$118,J275=5),4,IF(OR(J275=Localisation!$C$119,J275=4),2,IF(OR(J275=Localisation!$C$120,J275=3),0,IF(OR(J275=Localisation!$C$121,J275=2),-1,IF(OR(J275=Localisation!$C$122,J275=1),-2)))))</f>
        <v>0</v>
      </c>
      <c r="AF275" s="11" t="b">
        <f>IF(OR(K275=Localisation!$C$124,K275=5),-2,IF(OR(K275=Localisation!$C$125,K275=4),-1,IF(OR(K275=Localisation!$C$126,K275=3),0,IF(OR(K275=Localisation!$C$127,K275=2),2,IF(OR(K275=Localisation!$C$128,K275=1),4)))))</f>
        <v>0</v>
      </c>
      <c r="AG275" s="11" t="b">
        <f>IF(OR(L275=Localisation!$C$118,L275=5),4,IF(OR(L275=Localisation!$C$119,L275=4),2,IF(OR(L275=Localisation!$C$120,L275=3),0,IF(OR(L275=Localisation!$C$121,L275=2),-1,IF(OR(L275=Localisation!$C$122,L275=1),-2)))))</f>
        <v>0</v>
      </c>
      <c r="AH275" s="11" t="b">
        <f>IF(OR(M275=Localisation!$C$124,M275=5),-2,IF(OR(M275=Localisation!$C$125,M275=4),-1,IF(OR(M275=Localisation!$C$126,M275=3),0,IF(OR(M275=Localisation!$C$127,M275=2),2,IF(OR(M275=Localisation!$C$128,M275=1),4)))))</f>
        <v>0</v>
      </c>
      <c r="AI275" s="11" t="b">
        <f>IF(OR(N275=Localisation!$C$118,N275=5),4,IF(OR(N275=Localisation!$C$119,N275=4),2,IF(OR(N275=Localisation!$C$120,N275=3),0,IF(OR(N275=Localisation!$C$121,N275=2),-1,IF(OR(N275=Localisation!$C$122,N275=1),-2)))))</f>
        <v>0</v>
      </c>
      <c r="AJ275" s="11" t="b">
        <f>IF(OR(O275=Localisation!$C$124,O275=5),-2,IF(OR(O275=Localisation!$C$125,O275=4),-1,IF(OR(O275=Localisation!$C$126,O275=3),0,IF(OR(O275=Localisation!$C$127,O275=2),2,IF(OR(O275=Localisation!$C$128,O275=1),4)))))</f>
        <v>0</v>
      </c>
      <c r="AK275" s="11" t="b">
        <f>IF(OR(P275=Localisation!$C$118,P275=5),4,IF(OR(P275=Localisation!$C$119,P275=4),2,IF(OR(P275=Localisation!$C$120,P275=3),0,IF(OR(P275=Localisation!$C$121,P275=2),-1,IF(OR(P275=Localisation!$C$122,P275=1),-2)))))</f>
        <v>0</v>
      </c>
      <c r="AL275" s="11" t="b">
        <f>IF(OR(Q275=Localisation!$C$124,Q275=5),-2,IF(OR(Q275=Localisation!$C$125,Q275=4),-1,IF(OR(Q275=Localisation!$C$126,Q275=3),0,IF(OR(Q275=Localisation!$C$127,Q275=2),2,IF(OR(Q275=Localisation!$C$128,Q275=1),4)))))</f>
        <v>0</v>
      </c>
      <c r="AM275" s="11" t="b">
        <f>IF(OR(R275=Localisation!$C$118,R275=5),4,IF(OR(R275=Localisation!$C$119,R275=4),2,IF(OR(R275=Localisation!$C$120,R275=3),0,IF(OR(R275=Localisation!$C$121,R275=2),-1,IF(OR(R275=Localisation!$C$122,R275=1),-2)))))</f>
        <v>0</v>
      </c>
      <c r="AN275" s="11" t="b">
        <f>IF(OR(S275=Localisation!$C$124,S275=5),-2,IF(OR(S275=Localisation!$C$125,S275=4),-1,IF(OR(S275=Localisation!$C$126,S275=3),0,IF(OR(S275=Localisation!$C$127,S275=2),2,IF(OR(S275=Localisation!$C$128,S275=1),4)))))</f>
        <v>0</v>
      </c>
      <c r="AO275" s="11" t="b">
        <f>IF(OR(T275=Localisation!$C$118,T275=5),4,IF(OR(T275=Localisation!$C$119,T275=4),2,IF(OR(T275=Localisation!$C$120,T275=3),0,IF(OR(T275=Localisation!$C$121,T275=2),-1,IF(OR(T275=Localisation!$C$122,T275=1),-2)))))</f>
        <v>0</v>
      </c>
      <c r="AP275" s="11" t="b">
        <f>IF(OR(U275=Localisation!$C$124,U275=5),-2,IF(OR(U275=Localisation!$C$125,U275=4),-1,IF(OR(U275=Localisation!$C$126,U275=3),0,IF(OR(U275=Localisation!$C$127,U275=2),2,IF(OR(U275=Localisation!$C$128,U275=1),4)))))</f>
        <v>0</v>
      </c>
      <c r="AR275" s="11" t="str">
        <f t="shared" si="87"/>
        <v>ЛОЖЬЛОЖЬ</v>
      </c>
      <c r="AS275" s="11" t="str">
        <f t="shared" si="88"/>
        <v>ЛОЖЬЛОЖЬ</v>
      </c>
      <c r="AT275" s="11" t="str">
        <f t="shared" si="89"/>
        <v>ЛОЖЬЛОЖЬ</v>
      </c>
      <c r="AU275" s="11" t="str">
        <f t="shared" si="90"/>
        <v>ЛОЖЬЛОЖЬ</v>
      </c>
      <c r="AV275" s="11" t="str">
        <f t="shared" si="91"/>
        <v>ЛОЖЬЛОЖЬ</v>
      </c>
      <c r="AW275" s="11" t="str">
        <f t="shared" si="92"/>
        <v>ЛОЖЬЛОЖЬ</v>
      </c>
      <c r="AX275" s="11" t="str">
        <f t="shared" si="93"/>
        <v>ЛОЖЬЛОЖЬ</v>
      </c>
      <c r="AY275" s="11" t="str">
        <f t="shared" si="94"/>
        <v>ЛОЖЬЛОЖЬ</v>
      </c>
      <c r="AZ275" s="11" t="str">
        <f t="shared" si="95"/>
        <v>ЛОЖЬЛОЖЬ</v>
      </c>
      <c r="BA275" s="11" t="str">
        <f t="shared" si="96"/>
        <v>ЛОЖЬЛОЖЬ</v>
      </c>
      <c r="BC275" s="11" t="str">
        <f t="shared" si="97"/>
        <v/>
      </c>
      <c r="BD275" s="11" t="str">
        <f t="shared" si="98"/>
        <v/>
      </c>
      <c r="BE275" s="11" t="str">
        <f t="shared" si="99"/>
        <v/>
      </c>
      <c r="BF275" s="11" t="str">
        <f t="shared" si="100"/>
        <v/>
      </c>
      <c r="BG275" s="11" t="str">
        <f t="shared" si="101"/>
        <v/>
      </c>
      <c r="BH275" s="11" t="str">
        <f t="shared" si="102"/>
        <v/>
      </c>
      <c r="BI275" s="11" t="str">
        <f t="shared" si="103"/>
        <v/>
      </c>
      <c r="BJ275" s="11" t="str">
        <f t="shared" si="104"/>
        <v/>
      </c>
      <c r="BK275" s="11" t="str">
        <f t="shared" si="105"/>
        <v/>
      </c>
      <c r="BL275" s="11" t="str">
        <f t="shared" si="106"/>
        <v/>
      </c>
    </row>
    <row r="276" spans="23:64" x14ac:dyDescent="0.3">
      <c r="W276" s="11" t="b">
        <f>IF(OR(B276=Localisation!$C$118,B276=5),4,IF(OR(B276=Localisation!$C$119,B276=4),2,IF(OR(B276=Localisation!$C$120,B276=3),0,IF(OR(B276=Localisation!$C$121,B276=2),-1,IF(OR(B276=Localisation!$C$122,B276=1),-2)))))</f>
        <v>0</v>
      </c>
      <c r="X276" s="11" t="b">
        <f>IF(OR(C276=Localisation!$C$124,C276=5),-2,IF(OR(C276=Localisation!$C$125,C276=4),-1,IF(OR(C276=Localisation!$C$126,C276=3),0,IF(OR(C276=Localisation!$C$127,C276=2),2,IF(OR(C276=Localisation!$C$128,C276=1),4)))))</f>
        <v>0</v>
      </c>
      <c r="Y276" s="11" t="b">
        <f>IF(OR(D276=Localisation!$C$118,D276=5),4,IF(OR(D276=Localisation!$C$119,D276=4),2,IF(OR(D276=Localisation!$C$120,D276=3),0,IF(OR(D276=Localisation!$C$121,D276=2),-1,IF(OR(D276=Localisation!$C$122,D276=1),-2)))))</f>
        <v>0</v>
      </c>
      <c r="Z276" s="11" t="b">
        <f>IF(OR(E276=Localisation!$C$124,E276=5),-2,IF(OR(E276=Localisation!$C$125,E276=4),-1,IF(OR(E276=Localisation!$C$126,E276=3),0,IF(OR(E276=Localisation!$C$127,E276=2),2,IF(OR(E276=Localisation!$C$128,E276=1),4)))))</f>
        <v>0</v>
      </c>
      <c r="AA276" s="11" t="b">
        <f>IF(OR(F276=Localisation!$C$118,F276=5),4,IF(OR(F276=Localisation!$C$119,F276=4),2,IF(OR(F276=Localisation!$C$120,F276=3),0,IF(OR(F276=Localisation!$C$121,F276=2),-1,IF(OR(F276=Localisation!$C$122,F276=1),-2)))))</f>
        <v>0</v>
      </c>
      <c r="AB276" s="11" t="b">
        <f>IF(OR(G276=Localisation!$C$124,G276=5),-2,IF(OR(G276=Localisation!$C$125,G276=4),-1,IF(OR(G276=Localisation!$C$126,G276=3),0,IF(OR(G276=Localisation!$C$127,G276=2),2,IF(OR(G276=Localisation!$C$128,G276=1),4)))))</f>
        <v>0</v>
      </c>
      <c r="AC276" s="11" t="b">
        <f>IF(OR(H276=Localisation!$C$118,H276=5),4,IF(OR(H276=Localisation!$C$119,H276=4),2,IF(OR(H276=Localisation!$C$120,H276=3),0,IF(OR(H276=Localisation!$C$121,H276=2),-1,IF(OR(H276=Localisation!$C$122,H276=1),-2)))))</f>
        <v>0</v>
      </c>
      <c r="AD276" s="11" t="b">
        <f>IF(OR(I276=Localisation!$C$124,I276=5),-2,IF(OR(I276=Localisation!$C$125,I276=4),-1,IF(OR(I276=Localisation!$C$126,I276=3),0,IF(OR(I276=Localisation!$C$127,I276=2),2,IF(OR(I276=Localisation!$C$128,I276=1),4)))))</f>
        <v>0</v>
      </c>
      <c r="AE276" s="11" t="b">
        <f>IF(OR(J276=Localisation!$C$118,J276=5),4,IF(OR(J276=Localisation!$C$119,J276=4),2,IF(OR(J276=Localisation!$C$120,J276=3),0,IF(OR(J276=Localisation!$C$121,J276=2),-1,IF(OR(J276=Localisation!$C$122,J276=1),-2)))))</f>
        <v>0</v>
      </c>
      <c r="AF276" s="11" t="b">
        <f>IF(OR(K276=Localisation!$C$124,K276=5),-2,IF(OR(K276=Localisation!$C$125,K276=4),-1,IF(OR(K276=Localisation!$C$126,K276=3),0,IF(OR(K276=Localisation!$C$127,K276=2),2,IF(OR(K276=Localisation!$C$128,K276=1),4)))))</f>
        <v>0</v>
      </c>
      <c r="AG276" s="11" t="b">
        <f>IF(OR(L276=Localisation!$C$118,L276=5),4,IF(OR(L276=Localisation!$C$119,L276=4),2,IF(OR(L276=Localisation!$C$120,L276=3),0,IF(OR(L276=Localisation!$C$121,L276=2),-1,IF(OR(L276=Localisation!$C$122,L276=1),-2)))))</f>
        <v>0</v>
      </c>
      <c r="AH276" s="11" t="b">
        <f>IF(OR(M276=Localisation!$C$124,M276=5),-2,IF(OR(M276=Localisation!$C$125,M276=4),-1,IF(OR(M276=Localisation!$C$126,M276=3),0,IF(OR(M276=Localisation!$C$127,M276=2),2,IF(OR(M276=Localisation!$C$128,M276=1),4)))))</f>
        <v>0</v>
      </c>
      <c r="AI276" s="11" t="b">
        <f>IF(OR(N276=Localisation!$C$118,N276=5),4,IF(OR(N276=Localisation!$C$119,N276=4),2,IF(OR(N276=Localisation!$C$120,N276=3),0,IF(OR(N276=Localisation!$C$121,N276=2),-1,IF(OR(N276=Localisation!$C$122,N276=1),-2)))))</f>
        <v>0</v>
      </c>
      <c r="AJ276" s="11" t="b">
        <f>IF(OR(O276=Localisation!$C$124,O276=5),-2,IF(OR(O276=Localisation!$C$125,O276=4),-1,IF(OR(O276=Localisation!$C$126,O276=3),0,IF(OR(O276=Localisation!$C$127,O276=2),2,IF(OR(O276=Localisation!$C$128,O276=1),4)))))</f>
        <v>0</v>
      </c>
      <c r="AK276" s="11" t="b">
        <f>IF(OR(P276=Localisation!$C$118,P276=5),4,IF(OR(P276=Localisation!$C$119,P276=4),2,IF(OR(P276=Localisation!$C$120,P276=3),0,IF(OR(P276=Localisation!$C$121,P276=2),-1,IF(OR(P276=Localisation!$C$122,P276=1),-2)))))</f>
        <v>0</v>
      </c>
      <c r="AL276" s="11" t="b">
        <f>IF(OR(Q276=Localisation!$C$124,Q276=5),-2,IF(OR(Q276=Localisation!$C$125,Q276=4),-1,IF(OR(Q276=Localisation!$C$126,Q276=3),0,IF(OR(Q276=Localisation!$C$127,Q276=2),2,IF(OR(Q276=Localisation!$C$128,Q276=1),4)))))</f>
        <v>0</v>
      </c>
      <c r="AM276" s="11" t="b">
        <f>IF(OR(R276=Localisation!$C$118,R276=5),4,IF(OR(R276=Localisation!$C$119,R276=4),2,IF(OR(R276=Localisation!$C$120,R276=3),0,IF(OR(R276=Localisation!$C$121,R276=2),-1,IF(OR(R276=Localisation!$C$122,R276=1),-2)))))</f>
        <v>0</v>
      </c>
      <c r="AN276" s="11" t="b">
        <f>IF(OR(S276=Localisation!$C$124,S276=5),-2,IF(OR(S276=Localisation!$C$125,S276=4),-1,IF(OR(S276=Localisation!$C$126,S276=3),0,IF(OR(S276=Localisation!$C$127,S276=2),2,IF(OR(S276=Localisation!$C$128,S276=1),4)))))</f>
        <v>0</v>
      </c>
      <c r="AO276" s="11" t="b">
        <f>IF(OR(T276=Localisation!$C$118,T276=5),4,IF(OR(T276=Localisation!$C$119,T276=4),2,IF(OR(T276=Localisation!$C$120,T276=3),0,IF(OR(T276=Localisation!$C$121,T276=2),-1,IF(OR(T276=Localisation!$C$122,T276=1),-2)))))</f>
        <v>0</v>
      </c>
      <c r="AP276" s="11" t="b">
        <f>IF(OR(U276=Localisation!$C$124,U276=5),-2,IF(OR(U276=Localisation!$C$125,U276=4),-1,IF(OR(U276=Localisation!$C$126,U276=3),0,IF(OR(U276=Localisation!$C$127,U276=2),2,IF(OR(U276=Localisation!$C$128,U276=1),4)))))</f>
        <v>0</v>
      </c>
      <c r="AR276" s="11" t="str">
        <f t="shared" si="87"/>
        <v>ЛОЖЬЛОЖЬ</v>
      </c>
      <c r="AS276" s="11" t="str">
        <f t="shared" si="88"/>
        <v>ЛОЖЬЛОЖЬ</v>
      </c>
      <c r="AT276" s="11" t="str">
        <f t="shared" si="89"/>
        <v>ЛОЖЬЛОЖЬ</v>
      </c>
      <c r="AU276" s="11" t="str">
        <f t="shared" si="90"/>
        <v>ЛОЖЬЛОЖЬ</v>
      </c>
      <c r="AV276" s="11" t="str">
        <f t="shared" si="91"/>
        <v>ЛОЖЬЛОЖЬ</v>
      </c>
      <c r="AW276" s="11" t="str">
        <f t="shared" si="92"/>
        <v>ЛОЖЬЛОЖЬ</v>
      </c>
      <c r="AX276" s="11" t="str">
        <f t="shared" si="93"/>
        <v>ЛОЖЬЛОЖЬ</v>
      </c>
      <c r="AY276" s="11" t="str">
        <f t="shared" si="94"/>
        <v>ЛОЖЬЛОЖЬ</v>
      </c>
      <c r="AZ276" s="11" t="str">
        <f t="shared" si="95"/>
        <v>ЛОЖЬЛОЖЬ</v>
      </c>
      <c r="BA276" s="11" t="str">
        <f t="shared" si="96"/>
        <v>ЛОЖЬЛОЖЬ</v>
      </c>
      <c r="BC276" s="11" t="str">
        <f t="shared" si="97"/>
        <v/>
      </c>
      <c r="BD276" s="11" t="str">
        <f t="shared" si="98"/>
        <v/>
      </c>
      <c r="BE276" s="11" t="str">
        <f t="shared" si="99"/>
        <v/>
      </c>
      <c r="BF276" s="11" t="str">
        <f t="shared" si="100"/>
        <v/>
      </c>
      <c r="BG276" s="11" t="str">
        <f t="shared" si="101"/>
        <v/>
      </c>
      <c r="BH276" s="11" t="str">
        <f t="shared" si="102"/>
        <v/>
      </c>
      <c r="BI276" s="11" t="str">
        <f t="shared" si="103"/>
        <v/>
      </c>
      <c r="BJ276" s="11" t="str">
        <f t="shared" si="104"/>
        <v/>
      </c>
      <c r="BK276" s="11" t="str">
        <f t="shared" si="105"/>
        <v/>
      </c>
      <c r="BL276" s="11" t="str">
        <f t="shared" si="106"/>
        <v/>
      </c>
    </row>
    <row r="277" spans="23:64" x14ac:dyDescent="0.3">
      <c r="W277" s="11" t="b">
        <f>IF(OR(B277=Localisation!$C$118,B277=5),4,IF(OR(B277=Localisation!$C$119,B277=4),2,IF(OR(B277=Localisation!$C$120,B277=3),0,IF(OR(B277=Localisation!$C$121,B277=2),-1,IF(OR(B277=Localisation!$C$122,B277=1),-2)))))</f>
        <v>0</v>
      </c>
      <c r="X277" s="11" t="b">
        <f>IF(OR(C277=Localisation!$C$124,C277=5),-2,IF(OR(C277=Localisation!$C$125,C277=4),-1,IF(OR(C277=Localisation!$C$126,C277=3),0,IF(OR(C277=Localisation!$C$127,C277=2),2,IF(OR(C277=Localisation!$C$128,C277=1),4)))))</f>
        <v>0</v>
      </c>
      <c r="Y277" s="11" t="b">
        <f>IF(OR(D277=Localisation!$C$118,D277=5),4,IF(OR(D277=Localisation!$C$119,D277=4),2,IF(OR(D277=Localisation!$C$120,D277=3),0,IF(OR(D277=Localisation!$C$121,D277=2),-1,IF(OR(D277=Localisation!$C$122,D277=1),-2)))))</f>
        <v>0</v>
      </c>
      <c r="Z277" s="11" t="b">
        <f>IF(OR(E277=Localisation!$C$124,E277=5),-2,IF(OR(E277=Localisation!$C$125,E277=4),-1,IF(OR(E277=Localisation!$C$126,E277=3),0,IF(OR(E277=Localisation!$C$127,E277=2),2,IF(OR(E277=Localisation!$C$128,E277=1),4)))))</f>
        <v>0</v>
      </c>
      <c r="AA277" s="11" t="b">
        <f>IF(OR(F277=Localisation!$C$118,F277=5),4,IF(OR(F277=Localisation!$C$119,F277=4),2,IF(OR(F277=Localisation!$C$120,F277=3),0,IF(OR(F277=Localisation!$C$121,F277=2),-1,IF(OR(F277=Localisation!$C$122,F277=1),-2)))))</f>
        <v>0</v>
      </c>
      <c r="AB277" s="11" t="b">
        <f>IF(OR(G277=Localisation!$C$124,G277=5),-2,IF(OR(G277=Localisation!$C$125,G277=4),-1,IF(OR(G277=Localisation!$C$126,G277=3),0,IF(OR(G277=Localisation!$C$127,G277=2),2,IF(OR(G277=Localisation!$C$128,G277=1),4)))))</f>
        <v>0</v>
      </c>
      <c r="AC277" s="11" t="b">
        <f>IF(OR(H277=Localisation!$C$118,H277=5),4,IF(OR(H277=Localisation!$C$119,H277=4),2,IF(OR(H277=Localisation!$C$120,H277=3),0,IF(OR(H277=Localisation!$C$121,H277=2),-1,IF(OR(H277=Localisation!$C$122,H277=1),-2)))))</f>
        <v>0</v>
      </c>
      <c r="AD277" s="11" t="b">
        <f>IF(OR(I277=Localisation!$C$124,I277=5),-2,IF(OR(I277=Localisation!$C$125,I277=4),-1,IF(OR(I277=Localisation!$C$126,I277=3),0,IF(OR(I277=Localisation!$C$127,I277=2),2,IF(OR(I277=Localisation!$C$128,I277=1),4)))))</f>
        <v>0</v>
      </c>
      <c r="AE277" s="11" t="b">
        <f>IF(OR(J277=Localisation!$C$118,J277=5),4,IF(OR(J277=Localisation!$C$119,J277=4),2,IF(OR(J277=Localisation!$C$120,J277=3),0,IF(OR(J277=Localisation!$C$121,J277=2),-1,IF(OR(J277=Localisation!$C$122,J277=1),-2)))))</f>
        <v>0</v>
      </c>
      <c r="AF277" s="11" t="b">
        <f>IF(OR(K277=Localisation!$C$124,K277=5),-2,IF(OR(K277=Localisation!$C$125,K277=4),-1,IF(OR(K277=Localisation!$C$126,K277=3),0,IF(OR(K277=Localisation!$C$127,K277=2),2,IF(OR(K277=Localisation!$C$128,K277=1),4)))))</f>
        <v>0</v>
      </c>
      <c r="AG277" s="11" t="b">
        <f>IF(OR(L277=Localisation!$C$118,L277=5),4,IF(OR(L277=Localisation!$C$119,L277=4),2,IF(OR(L277=Localisation!$C$120,L277=3),0,IF(OR(L277=Localisation!$C$121,L277=2),-1,IF(OR(L277=Localisation!$C$122,L277=1),-2)))))</f>
        <v>0</v>
      </c>
      <c r="AH277" s="11" t="b">
        <f>IF(OR(M277=Localisation!$C$124,M277=5),-2,IF(OR(M277=Localisation!$C$125,M277=4),-1,IF(OR(M277=Localisation!$C$126,M277=3),0,IF(OR(M277=Localisation!$C$127,M277=2),2,IF(OR(M277=Localisation!$C$128,M277=1),4)))))</f>
        <v>0</v>
      </c>
      <c r="AI277" s="11" t="b">
        <f>IF(OR(N277=Localisation!$C$118,N277=5),4,IF(OR(N277=Localisation!$C$119,N277=4),2,IF(OR(N277=Localisation!$C$120,N277=3),0,IF(OR(N277=Localisation!$C$121,N277=2),-1,IF(OR(N277=Localisation!$C$122,N277=1),-2)))))</f>
        <v>0</v>
      </c>
      <c r="AJ277" s="11" t="b">
        <f>IF(OR(O277=Localisation!$C$124,O277=5),-2,IF(OR(O277=Localisation!$C$125,O277=4),-1,IF(OR(O277=Localisation!$C$126,O277=3),0,IF(OR(O277=Localisation!$C$127,O277=2),2,IF(OR(O277=Localisation!$C$128,O277=1),4)))))</f>
        <v>0</v>
      </c>
      <c r="AK277" s="11" t="b">
        <f>IF(OR(P277=Localisation!$C$118,P277=5),4,IF(OR(P277=Localisation!$C$119,P277=4),2,IF(OR(P277=Localisation!$C$120,P277=3),0,IF(OR(P277=Localisation!$C$121,P277=2),-1,IF(OR(P277=Localisation!$C$122,P277=1),-2)))))</f>
        <v>0</v>
      </c>
      <c r="AL277" s="11" t="b">
        <f>IF(OR(Q277=Localisation!$C$124,Q277=5),-2,IF(OR(Q277=Localisation!$C$125,Q277=4),-1,IF(OR(Q277=Localisation!$C$126,Q277=3),0,IF(OR(Q277=Localisation!$C$127,Q277=2),2,IF(OR(Q277=Localisation!$C$128,Q277=1),4)))))</f>
        <v>0</v>
      </c>
      <c r="AM277" s="11" t="b">
        <f>IF(OR(R277=Localisation!$C$118,R277=5),4,IF(OR(R277=Localisation!$C$119,R277=4),2,IF(OR(R277=Localisation!$C$120,R277=3),0,IF(OR(R277=Localisation!$C$121,R277=2),-1,IF(OR(R277=Localisation!$C$122,R277=1),-2)))))</f>
        <v>0</v>
      </c>
      <c r="AN277" s="11" t="b">
        <f>IF(OR(S277=Localisation!$C$124,S277=5),-2,IF(OR(S277=Localisation!$C$125,S277=4),-1,IF(OR(S277=Localisation!$C$126,S277=3),0,IF(OR(S277=Localisation!$C$127,S277=2),2,IF(OR(S277=Localisation!$C$128,S277=1),4)))))</f>
        <v>0</v>
      </c>
      <c r="AO277" s="11" t="b">
        <f>IF(OR(T277=Localisation!$C$118,T277=5),4,IF(OR(T277=Localisation!$C$119,T277=4),2,IF(OR(T277=Localisation!$C$120,T277=3),0,IF(OR(T277=Localisation!$C$121,T277=2),-1,IF(OR(T277=Localisation!$C$122,T277=1),-2)))))</f>
        <v>0</v>
      </c>
      <c r="AP277" s="11" t="b">
        <f>IF(OR(U277=Localisation!$C$124,U277=5),-2,IF(OR(U277=Localisation!$C$125,U277=4),-1,IF(OR(U277=Localisation!$C$126,U277=3),0,IF(OR(U277=Localisation!$C$127,U277=2),2,IF(OR(U277=Localisation!$C$128,U277=1),4)))))</f>
        <v>0</v>
      </c>
      <c r="AR277" s="11" t="str">
        <f t="shared" si="87"/>
        <v>ЛОЖЬЛОЖЬ</v>
      </c>
      <c r="AS277" s="11" t="str">
        <f t="shared" si="88"/>
        <v>ЛОЖЬЛОЖЬ</v>
      </c>
      <c r="AT277" s="11" t="str">
        <f t="shared" si="89"/>
        <v>ЛОЖЬЛОЖЬ</v>
      </c>
      <c r="AU277" s="11" t="str">
        <f t="shared" si="90"/>
        <v>ЛОЖЬЛОЖЬ</v>
      </c>
      <c r="AV277" s="11" t="str">
        <f t="shared" si="91"/>
        <v>ЛОЖЬЛОЖЬ</v>
      </c>
      <c r="AW277" s="11" t="str">
        <f t="shared" si="92"/>
        <v>ЛОЖЬЛОЖЬ</v>
      </c>
      <c r="AX277" s="11" t="str">
        <f t="shared" si="93"/>
        <v>ЛОЖЬЛОЖЬ</v>
      </c>
      <c r="AY277" s="11" t="str">
        <f t="shared" si="94"/>
        <v>ЛОЖЬЛОЖЬ</v>
      </c>
      <c r="AZ277" s="11" t="str">
        <f t="shared" si="95"/>
        <v>ЛОЖЬЛОЖЬ</v>
      </c>
      <c r="BA277" s="11" t="str">
        <f t="shared" si="96"/>
        <v>ЛОЖЬЛОЖЬ</v>
      </c>
      <c r="BC277" s="11" t="str">
        <f t="shared" si="97"/>
        <v/>
      </c>
      <c r="BD277" s="11" t="str">
        <f t="shared" si="98"/>
        <v/>
      </c>
      <c r="BE277" s="11" t="str">
        <f t="shared" si="99"/>
        <v/>
      </c>
      <c r="BF277" s="11" t="str">
        <f t="shared" si="100"/>
        <v/>
      </c>
      <c r="BG277" s="11" t="str">
        <f t="shared" si="101"/>
        <v/>
      </c>
      <c r="BH277" s="11" t="str">
        <f t="shared" si="102"/>
        <v/>
      </c>
      <c r="BI277" s="11" t="str">
        <f t="shared" si="103"/>
        <v/>
      </c>
      <c r="BJ277" s="11" t="str">
        <f t="shared" si="104"/>
        <v/>
      </c>
      <c r="BK277" s="11" t="str">
        <f t="shared" si="105"/>
        <v/>
      </c>
      <c r="BL277" s="11" t="str">
        <f t="shared" si="106"/>
        <v/>
      </c>
    </row>
    <row r="278" spans="23:64" x14ac:dyDescent="0.3">
      <c r="W278" s="11" t="b">
        <f>IF(OR(B278=Localisation!$C$118,B278=5),4,IF(OR(B278=Localisation!$C$119,B278=4),2,IF(OR(B278=Localisation!$C$120,B278=3),0,IF(OR(B278=Localisation!$C$121,B278=2),-1,IF(OR(B278=Localisation!$C$122,B278=1),-2)))))</f>
        <v>0</v>
      </c>
      <c r="X278" s="11" t="b">
        <f>IF(OR(C278=Localisation!$C$124,C278=5),-2,IF(OR(C278=Localisation!$C$125,C278=4),-1,IF(OR(C278=Localisation!$C$126,C278=3),0,IF(OR(C278=Localisation!$C$127,C278=2),2,IF(OR(C278=Localisation!$C$128,C278=1),4)))))</f>
        <v>0</v>
      </c>
      <c r="Y278" s="11" t="b">
        <f>IF(OR(D278=Localisation!$C$118,D278=5),4,IF(OR(D278=Localisation!$C$119,D278=4),2,IF(OR(D278=Localisation!$C$120,D278=3),0,IF(OR(D278=Localisation!$C$121,D278=2),-1,IF(OR(D278=Localisation!$C$122,D278=1),-2)))))</f>
        <v>0</v>
      </c>
      <c r="Z278" s="11" t="b">
        <f>IF(OR(E278=Localisation!$C$124,E278=5),-2,IF(OR(E278=Localisation!$C$125,E278=4),-1,IF(OR(E278=Localisation!$C$126,E278=3),0,IF(OR(E278=Localisation!$C$127,E278=2),2,IF(OR(E278=Localisation!$C$128,E278=1),4)))))</f>
        <v>0</v>
      </c>
      <c r="AA278" s="11" t="b">
        <f>IF(OR(F278=Localisation!$C$118,F278=5),4,IF(OR(F278=Localisation!$C$119,F278=4),2,IF(OR(F278=Localisation!$C$120,F278=3),0,IF(OR(F278=Localisation!$C$121,F278=2),-1,IF(OR(F278=Localisation!$C$122,F278=1),-2)))))</f>
        <v>0</v>
      </c>
      <c r="AB278" s="11" t="b">
        <f>IF(OR(G278=Localisation!$C$124,G278=5),-2,IF(OR(G278=Localisation!$C$125,G278=4),-1,IF(OR(G278=Localisation!$C$126,G278=3),0,IF(OR(G278=Localisation!$C$127,G278=2),2,IF(OR(G278=Localisation!$C$128,G278=1),4)))))</f>
        <v>0</v>
      </c>
      <c r="AC278" s="11" t="b">
        <f>IF(OR(H278=Localisation!$C$118,H278=5),4,IF(OR(H278=Localisation!$C$119,H278=4),2,IF(OR(H278=Localisation!$C$120,H278=3),0,IF(OR(H278=Localisation!$C$121,H278=2),-1,IF(OR(H278=Localisation!$C$122,H278=1),-2)))))</f>
        <v>0</v>
      </c>
      <c r="AD278" s="11" t="b">
        <f>IF(OR(I278=Localisation!$C$124,I278=5),-2,IF(OR(I278=Localisation!$C$125,I278=4),-1,IF(OR(I278=Localisation!$C$126,I278=3),0,IF(OR(I278=Localisation!$C$127,I278=2),2,IF(OR(I278=Localisation!$C$128,I278=1),4)))))</f>
        <v>0</v>
      </c>
      <c r="AE278" s="11" t="b">
        <f>IF(OR(J278=Localisation!$C$118,J278=5),4,IF(OR(J278=Localisation!$C$119,J278=4),2,IF(OR(J278=Localisation!$C$120,J278=3),0,IF(OR(J278=Localisation!$C$121,J278=2),-1,IF(OR(J278=Localisation!$C$122,J278=1),-2)))))</f>
        <v>0</v>
      </c>
      <c r="AF278" s="11" t="b">
        <f>IF(OR(K278=Localisation!$C$124,K278=5),-2,IF(OR(K278=Localisation!$C$125,K278=4),-1,IF(OR(K278=Localisation!$C$126,K278=3),0,IF(OR(K278=Localisation!$C$127,K278=2),2,IF(OR(K278=Localisation!$C$128,K278=1),4)))))</f>
        <v>0</v>
      </c>
      <c r="AG278" s="11" t="b">
        <f>IF(OR(L278=Localisation!$C$118,L278=5),4,IF(OR(L278=Localisation!$C$119,L278=4),2,IF(OR(L278=Localisation!$C$120,L278=3),0,IF(OR(L278=Localisation!$C$121,L278=2),-1,IF(OR(L278=Localisation!$C$122,L278=1),-2)))))</f>
        <v>0</v>
      </c>
      <c r="AH278" s="11" t="b">
        <f>IF(OR(M278=Localisation!$C$124,M278=5),-2,IF(OR(M278=Localisation!$C$125,M278=4),-1,IF(OR(M278=Localisation!$C$126,M278=3),0,IF(OR(M278=Localisation!$C$127,M278=2),2,IF(OR(M278=Localisation!$C$128,M278=1),4)))))</f>
        <v>0</v>
      </c>
      <c r="AI278" s="11" t="b">
        <f>IF(OR(N278=Localisation!$C$118,N278=5),4,IF(OR(N278=Localisation!$C$119,N278=4),2,IF(OR(N278=Localisation!$C$120,N278=3),0,IF(OR(N278=Localisation!$C$121,N278=2),-1,IF(OR(N278=Localisation!$C$122,N278=1),-2)))))</f>
        <v>0</v>
      </c>
      <c r="AJ278" s="11" t="b">
        <f>IF(OR(O278=Localisation!$C$124,O278=5),-2,IF(OR(O278=Localisation!$C$125,O278=4),-1,IF(OR(O278=Localisation!$C$126,O278=3),0,IF(OR(O278=Localisation!$C$127,O278=2),2,IF(OR(O278=Localisation!$C$128,O278=1),4)))))</f>
        <v>0</v>
      </c>
      <c r="AK278" s="11" t="b">
        <f>IF(OR(P278=Localisation!$C$118,P278=5),4,IF(OR(P278=Localisation!$C$119,P278=4),2,IF(OR(P278=Localisation!$C$120,P278=3),0,IF(OR(P278=Localisation!$C$121,P278=2),-1,IF(OR(P278=Localisation!$C$122,P278=1),-2)))))</f>
        <v>0</v>
      </c>
      <c r="AL278" s="11" t="b">
        <f>IF(OR(Q278=Localisation!$C$124,Q278=5),-2,IF(OR(Q278=Localisation!$C$125,Q278=4),-1,IF(OR(Q278=Localisation!$C$126,Q278=3),0,IF(OR(Q278=Localisation!$C$127,Q278=2),2,IF(OR(Q278=Localisation!$C$128,Q278=1),4)))))</f>
        <v>0</v>
      </c>
      <c r="AM278" s="11" t="b">
        <f>IF(OR(R278=Localisation!$C$118,R278=5),4,IF(OR(R278=Localisation!$C$119,R278=4),2,IF(OR(R278=Localisation!$C$120,R278=3),0,IF(OR(R278=Localisation!$C$121,R278=2),-1,IF(OR(R278=Localisation!$C$122,R278=1),-2)))))</f>
        <v>0</v>
      </c>
      <c r="AN278" s="11" t="b">
        <f>IF(OR(S278=Localisation!$C$124,S278=5),-2,IF(OR(S278=Localisation!$C$125,S278=4),-1,IF(OR(S278=Localisation!$C$126,S278=3),0,IF(OR(S278=Localisation!$C$127,S278=2),2,IF(OR(S278=Localisation!$C$128,S278=1),4)))))</f>
        <v>0</v>
      </c>
      <c r="AO278" s="11" t="b">
        <f>IF(OR(T278=Localisation!$C$118,T278=5),4,IF(OR(T278=Localisation!$C$119,T278=4),2,IF(OR(T278=Localisation!$C$120,T278=3),0,IF(OR(T278=Localisation!$C$121,T278=2),-1,IF(OR(T278=Localisation!$C$122,T278=1),-2)))))</f>
        <v>0</v>
      </c>
      <c r="AP278" s="11" t="b">
        <f>IF(OR(U278=Localisation!$C$124,U278=5),-2,IF(OR(U278=Localisation!$C$125,U278=4),-1,IF(OR(U278=Localisation!$C$126,U278=3),0,IF(OR(U278=Localisation!$C$127,U278=2),2,IF(OR(U278=Localisation!$C$128,U278=1),4)))))</f>
        <v>0</v>
      </c>
      <c r="AR278" s="11" t="str">
        <f t="shared" si="87"/>
        <v>ЛОЖЬЛОЖЬ</v>
      </c>
      <c r="AS278" s="11" t="str">
        <f t="shared" si="88"/>
        <v>ЛОЖЬЛОЖЬ</v>
      </c>
      <c r="AT278" s="11" t="str">
        <f t="shared" si="89"/>
        <v>ЛОЖЬЛОЖЬ</v>
      </c>
      <c r="AU278" s="11" t="str">
        <f t="shared" si="90"/>
        <v>ЛОЖЬЛОЖЬ</v>
      </c>
      <c r="AV278" s="11" t="str">
        <f t="shared" si="91"/>
        <v>ЛОЖЬЛОЖЬ</v>
      </c>
      <c r="AW278" s="11" t="str">
        <f t="shared" si="92"/>
        <v>ЛОЖЬЛОЖЬ</v>
      </c>
      <c r="AX278" s="11" t="str">
        <f t="shared" si="93"/>
        <v>ЛОЖЬЛОЖЬ</v>
      </c>
      <c r="AY278" s="11" t="str">
        <f t="shared" si="94"/>
        <v>ЛОЖЬЛОЖЬ</v>
      </c>
      <c r="AZ278" s="11" t="str">
        <f t="shared" si="95"/>
        <v>ЛОЖЬЛОЖЬ</v>
      </c>
      <c r="BA278" s="11" t="str">
        <f t="shared" si="96"/>
        <v>ЛОЖЬЛОЖЬ</v>
      </c>
      <c r="BC278" s="11" t="str">
        <f t="shared" si="97"/>
        <v/>
      </c>
      <c r="BD278" s="11" t="str">
        <f t="shared" si="98"/>
        <v/>
      </c>
      <c r="BE278" s="11" t="str">
        <f t="shared" si="99"/>
        <v/>
      </c>
      <c r="BF278" s="11" t="str">
        <f t="shared" si="100"/>
        <v/>
      </c>
      <c r="BG278" s="11" t="str">
        <f t="shared" si="101"/>
        <v/>
      </c>
      <c r="BH278" s="11" t="str">
        <f t="shared" si="102"/>
        <v/>
      </c>
      <c r="BI278" s="11" t="str">
        <f t="shared" si="103"/>
        <v/>
      </c>
      <c r="BJ278" s="11" t="str">
        <f t="shared" si="104"/>
        <v/>
      </c>
      <c r="BK278" s="11" t="str">
        <f t="shared" si="105"/>
        <v/>
      </c>
      <c r="BL278" s="11" t="str">
        <f t="shared" si="106"/>
        <v/>
      </c>
    </row>
    <row r="279" spans="23:64" x14ac:dyDescent="0.3">
      <c r="W279" s="11" t="b">
        <f>IF(OR(B279=Localisation!$C$118,B279=5),4,IF(OR(B279=Localisation!$C$119,B279=4),2,IF(OR(B279=Localisation!$C$120,B279=3),0,IF(OR(B279=Localisation!$C$121,B279=2),-1,IF(OR(B279=Localisation!$C$122,B279=1),-2)))))</f>
        <v>0</v>
      </c>
      <c r="X279" s="11" t="b">
        <f>IF(OR(C279=Localisation!$C$124,C279=5),-2,IF(OR(C279=Localisation!$C$125,C279=4),-1,IF(OR(C279=Localisation!$C$126,C279=3),0,IF(OR(C279=Localisation!$C$127,C279=2),2,IF(OR(C279=Localisation!$C$128,C279=1),4)))))</f>
        <v>0</v>
      </c>
      <c r="Y279" s="11" t="b">
        <f>IF(OR(D279=Localisation!$C$118,D279=5),4,IF(OR(D279=Localisation!$C$119,D279=4),2,IF(OR(D279=Localisation!$C$120,D279=3),0,IF(OR(D279=Localisation!$C$121,D279=2),-1,IF(OR(D279=Localisation!$C$122,D279=1),-2)))))</f>
        <v>0</v>
      </c>
      <c r="Z279" s="11" t="b">
        <f>IF(OR(E279=Localisation!$C$124,E279=5),-2,IF(OR(E279=Localisation!$C$125,E279=4),-1,IF(OR(E279=Localisation!$C$126,E279=3),0,IF(OR(E279=Localisation!$C$127,E279=2),2,IF(OR(E279=Localisation!$C$128,E279=1),4)))))</f>
        <v>0</v>
      </c>
      <c r="AA279" s="11" t="b">
        <f>IF(OR(F279=Localisation!$C$118,F279=5),4,IF(OR(F279=Localisation!$C$119,F279=4),2,IF(OR(F279=Localisation!$C$120,F279=3),0,IF(OR(F279=Localisation!$C$121,F279=2),-1,IF(OR(F279=Localisation!$C$122,F279=1),-2)))))</f>
        <v>0</v>
      </c>
      <c r="AB279" s="11" t="b">
        <f>IF(OR(G279=Localisation!$C$124,G279=5),-2,IF(OR(G279=Localisation!$C$125,G279=4),-1,IF(OR(G279=Localisation!$C$126,G279=3),0,IF(OR(G279=Localisation!$C$127,G279=2),2,IF(OR(G279=Localisation!$C$128,G279=1),4)))))</f>
        <v>0</v>
      </c>
      <c r="AC279" s="11" t="b">
        <f>IF(OR(H279=Localisation!$C$118,H279=5),4,IF(OR(H279=Localisation!$C$119,H279=4),2,IF(OR(H279=Localisation!$C$120,H279=3),0,IF(OR(H279=Localisation!$C$121,H279=2),-1,IF(OR(H279=Localisation!$C$122,H279=1),-2)))))</f>
        <v>0</v>
      </c>
      <c r="AD279" s="11" t="b">
        <f>IF(OR(I279=Localisation!$C$124,I279=5),-2,IF(OR(I279=Localisation!$C$125,I279=4),-1,IF(OR(I279=Localisation!$C$126,I279=3),0,IF(OR(I279=Localisation!$C$127,I279=2),2,IF(OR(I279=Localisation!$C$128,I279=1),4)))))</f>
        <v>0</v>
      </c>
      <c r="AE279" s="11" t="b">
        <f>IF(OR(J279=Localisation!$C$118,J279=5),4,IF(OR(J279=Localisation!$C$119,J279=4),2,IF(OR(J279=Localisation!$C$120,J279=3),0,IF(OR(J279=Localisation!$C$121,J279=2),-1,IF(OR(J279=Localisation!$C$122,J279=1),-2)))))</f>
        <v>0</v>
      </c>
      <c r="AF279" s="11" t="b">
        <f>IF(OR(K279=Localisation!$C$124,K279=5),-2,IF(OR(K279=Localisation!$C$125,K279=4),-1,IF(OR(K279=Localisation!$C$126,K279=3),0,IF(OR(K279=Localisation!$C$127,K279=2),2,IF(OR(K279=Localisation!$C$128,K279=1),4)))))</f>
        <v>0</v>
      </c>
      <c r="AG279" s="11" t="b">
        <f>IF(OR(L279=Localisation!$C$118,L279=5),4,IF(OR(L279=Localisation!$C$119,L279=4),2,IF(OR(L279=Localisation!$C$120,L279=3),0,IF(OR(L279=Localisation!$C$121,L279=2),-1,IF(OR(L279=Localisation!$C$122,L279=1),-2)))))</f>
        <v>0</v>
      </c>
      <c r="AH279" s="11" t="b">
        <f>IF(OR(M279=Localisation!$C$124,M279=5),-2,IF(OR(M279=Localisation!$C$125,M279=4),-1,IF(OR(M279=Localisation!$C$126,M279=3),0,IF(OR(M279=Localisation!$C$127,M279=2),2,IF(OR(M279=Localisation!$C$128,M279=1),4)))))</f>
        <v>0</v>
      </c>
      <c r="AI279" s="11" t="b">
        <f>IF(OR(N279=Localisation!$C$118,N279=5),4,IF(OR(N279=Localisation!$C$119,N279=4),2,IF(OR(N279=Localisation!$C$120,N279=3),0,IF(OR(N279=Localisation!$C$121,N279=2),-1,IF(OR(N279=Localisation!$C$122,N279=1),-2)))))</f>
        <v>0</v>
      </c>
      <c r="AJ279" s="11" t="b">
        <f>IF(OR(O279=Localisation!$C$124,O279=5),-2,IF(OR(O279=Localisation!$C$125,O279=4),-1,IF(OR(O279=Localisation!$C$126,O279=3),0,IF(OR(O279=Localisation!$C$127,O279=2),2,IF(OR(O279=Localisation!$C$128,O279=1),4)))))</f>
        <v>0</v>
      </c>
      <c r="AK279" s="11" t="b">
        <f>IF(OR(P279=Localisation!$C$118,P279=5),4,IF(OR(P279=Localisation!$C$119,P279=4),2,IF(OR(P279=Localisation!$C$120,P279=3),0,IF(OR(P279=Localisation!$C$121,P279=2),-1,IF(OR(P279=Localisation!$C$122,P279=1),-2)))))</f>
        <v>0</v>
      </c>
      <c r="AL279" s="11" t="b">
        <f>IF(OR(Q279=Localisation!$C$124,Q279=5),-2,IF(OR(Q279=Localisation!$C$125,Q279=4),-1,IF(OR(Q279=Localisation!$C$126,Q279=3),0,IF(OR(Q279=Localisation!$C$127,Q279=2),2,IF(OR(Q279=Localisation!$C$128,Q279=1),4)))))</f>
        <v>0</v>
      </c>
      <c r="AM279" s="11" t="b">
        <f>IF(OR(R279=Localisation!$C$118,R279=5),4,IF(OR(R279=Localisation!$C$119,R279=4),2,IF(OR(R279=Localisation!$C$120,R279=3),0,IF(OR(R279=Localisation!$C$121,R279=2),-1,IF(OR(R279=Localisation!$C$122,R279=1),-2)))))</f>
        <v>0</v>
      </c>
      <c r="AN279" s="11" t="b">
        <f>IF(OR(S279=Localisation!$C$124,S279=5),-2,IF(OR(S279=Localisation!$C$125,S279=4),-1,IF(OR(S279=Localisation!$C$126,S279=3),0,IF(OR(S279=Localisation!$C$127,S279=2),2,IF(OR(S279=Localisation!$C$128,S279=1),4)))))</f>
        <v>0</v>
      </c>
      <c r="AO279" s="11" t="b">
        <f>IF(OR(T279=Localisation!$C$118,T279=5),4,IF(OR(T279=Localisation!$C$119,T279=4),2,IF(OR(T279=Localisation!$C$120,T279=3),0,IF(OR(T279=Localisation!$C$121,T279=2),-1,IF(OR(T279=Localisation!$C$122,T279=1),-2)))))</f>
        <v>0</v>
      </c>
      <c r="AP279" s="11" t="b">
        <f>IF(OR(U279=Localisation!$C$124,U279=5),-2,IF(OR(U279=Localisation!$C$125,U279=4),-1,IF(OR(U279=Localisation!$C$126,U279=3),0,IF(OR(U279=Localisation!$C$127,U279=2),2,IF(OR(U279=Localisation!$C$128,U279=1),4)))))</f>
        <v>0</v>
      </c>
      <c r="AR279" s="11" t="str">
        <f t="shared" si="87"/>
        <v>ЛОЖЬЛОЖЬ</v>
      </c>
      <c r="AS279" s="11" t="str">
        <f t="shared" si="88"/>
        <v>ЛОЖЬЛОЖЬ</v>
      </c>
      <c r="AT279" s="11" t="str">
        <f t="shared" si="89"/>
        <v>ЛОЖЬЛОЖЬ</v>
      </c>
      <c r="AU279" s="11" t="str">
        <f t="shared" si="90"/>
        <v>ЛОЖЬЛОЖЬ</v>
      </c>
      <c r="AV279" s="11" t="str">
        <f t="shared" si="91"/>
        <v>ЛОЖЬЛОЖЬ</v>
      </c>
      <c r="AW279" s="11" t="str">
        <f t="shared" si="92"/>
        <v>ЛОЖЬЛОЖЬ</v>
      </c>
      <c r="AX279" s="11" t="str">
        <f t="shared" si="93"/>
        <v>ЛОЖЬЛОЖЬ</v>
      </c>
      <c r="AY279" s="11" t="str">
        <f t="shared" si="94"/>
        <v>ЛОЖЬЛОЖЬ</v>
      </c>
      <c r="AZ279" s="11" t="str">
        <f t="shared" si="95"/>
        <v>ЛОЖЬЛОЖЬ</v>
      </c>
      <c r="BA279" s="11" t="str">
        <f t="shared" si="96"/>
        <v>ЛОЖЬЛОЖЬ</v>
      </c>
      <c r="BC279" s="11" t="str">
        <f t="shared" si="97"/>
        <v/>
      </c>
      <c r="BD279" s="11" t="str">
        <f t="shared" si="98"/>
        <v/>
      </c>
      <c r="BE279" s="11" t="str">
        <f t="shared" si="99"/>
        <v/>
      </c>
      <c r="BF279" s="11" t="str">
        <f t="shared" si="100"/>
        <v/>
      </c>
      <c r="BG279" s="11" t="str">
        <f t="shared" si="101"/>
        <v/>
      </c>
      <c r="BH279" s="11" t="str">
        <f t="shared" si="102"/>
        <v/>
      </c>
      <c r="BI279" s="11" t="str">
        <f t="shared" si="103"/>
        <v/>
      </c>
      <c r="BJ279" s="11" t="str">
        <f t="shared" si="104"/>
        <v/>
      </c>
      <c r="BK279" s="11" t="str">
        <f t="shared" si="105"/>
        <v/>
      </c>
      <c r="BL279" s="11" t="str">
        <f t="shared" si="106"/>
        <v/>
      </c>
    </row>
    <row r="280" spans="23:64" x14ac:dyDescent="0.3">
      <c r="W280" s="11" t="b">
        <f>IF(OR(B280=Localisation!$C$118,B280=5),4,IF(OR(B280=Localisation!$C$119,B280=4),2,IF(OR(B280=Localisation!$C$120,B280=3),0,IF(OR(B280=Localisation!$C$121,B280=2),-1,IF(OR(B280=Localisation!$C$122,B280=1),-2)))))</f>
        <v>0</v>
      </c>
      <c r="X280" s="11" t="b">
        <f>IF(OR(C280=Localisation!$C$124,C280=5),-2,IF(OR(C280=Localisation!$C$125,C280=4),-1,IF(OR(C280=Localisation!$C$126,C280=3),0,IF(OR(C280=Localisation!$C$127,C280=2),2,IF(OR(C280=Localisation!$C$128,C280=1),4)))))</f>
        <v>0</v>
      </c>
      <c r="Y280" s="11" t="b">
        <f>IF(OR(D280=Localisation!$C$118,D280=5),4,IF(OR(D280=Localisation!$C$119,D280=4),2,IF(OR(D280=Localisation!$C$120,D280=3),0,IF(OR(D280=Localisation!$C$121,D280=2),-1,IF(OR(D280=Localisation!$C$122,D280=1),-2)))))</f>
        <v>0</v>
      </c>
      <c r="Z280" s="11" t="b">
        <f>IF(OR(E280=Localisation!$C$124,E280=5),-2,IF(OR(E280=Localisation!$C$125,E280=4),-1,IF(OR(E280=Localisation!$C$126,E280=3),0,IF(OR(E280=Localisation!$C$127,E280=2),2,IF(OR(E280=Localisation!$C$128,E280=1),4)))))</f>
        <v>0</v>
      </c>
      <c r="AA280" s="11" t="b">
        <f>IF(OR(F280=Localisation!$C$118,F280=5),4,IF(OR(F280=Localisation!$C$119,F280=4),2,IF(OR(F280=Localisation!$C$120,F280=3),0,IF(OR(F280=Localisation!$C$121,F280=2),-1,IF(OR(F280=Localisation!$C$122,F280=1),-2)))))</f>
        <v>0</v>
      </c>
      <c r="AB280" s="11" t="b">
        <f>IF(OR(G280=Localisation!$C$124,G280=5),-2,IF(OR(G280=Localisation!$C$125,G280=4),-1,IF(OR(G280=Localisation!$C$126,G280=3),0,IF(OR(G280=Localisation!$C$127,G280=2),2,IF(OR(G280=Localisation!$C$128,G280=1),4)))))</f>
        <v>0</v>
      </c>
      <c r="AC280" s="11" t="b">
        <f>IF(OR(H280=Localisation!$C$118,H280=5),4,IF(OR(H280=Localisation!$C$119,H280=4),2,IF(OR(H280=Localisation!$C$120,H280=3),0,IF(OR(H280=Localisation!$C$121,H280=2),-1,IF(OR(H280=Localisation!$C$122,H280=1),-2)))))</f>
        <v>0</v>
      </c>
      <c r="AD280" s="11" t="b">
        <f>IF(OR(I280=Localisation!$C$124,I280=5),-2,IF(OR(I280=Localisation!$C$125,I280=4),-1,IF(OR(I280=Localisation!$C$126,I280=3),0,IF(OR(I280=Localisation!$C$127,I280=2),2,IF(OR(I280=Localisation!$C$128,I280=1),4)))))</f>
        <v>0</v>
      </c>
      <c r="AE280" s="11" t="b">
        <f>IF(OR(J280=Localisation!$C$118,J280=5),4,IF(OR(J280=Localisation!$C$119,J280=4),2,IF(OR(J280=Localisation!$C$120,J280=3),0,IF(OR(J280=Localisation!$C$121,J280=2),-1,IF(OR(J280=Localisation!$C$122,J280=1),-2)))))</f>
        <v>0</v>
      </c>
      <c r="AF280" s="11" t="b">
        <f>IF(OR(K280=Localisation!$C$124,K280=5),-2,IF(OR(K280=Localisation!$C$125,K280=4),-1,IF(OR(K280=Localisation!$C$126,K280=3),0,IF(OR(K280=Localisation!$C$127,K280=2),2,IF(OR(K280=Localisation!$C$128,K280=1),4)))))</f>
        <v>0</v>
      </c>
      <c r="AG280" s="11" t="b">
        <f>IF(OR(L280=Localisation!$C$118,L280=5),4,IF(OR(L280=Localisation!$C$119,L280=4),2,IF(OR(L280=Localisation!$C$120,L280=3),0,IF(OR(L280=Localisation!$C$121,L280=2),-1,IF(OR(L280=Localisation!$C$122,L280=1),-2)))))</f>
        <v>0</v>
      </c>
      <c r="AH280" s="11" t="b">
        <f>IF(OR(M280=Localisation!$C$124,M280=5),-2,IF(OR(M280=Localisation!$C$125,M280=4),-1,IF(OR(M280=Localisation!$C$126,M280=3),0,IF(OR(M280=Localisation!$C$127,M280=2),2,IF(OR(M280=Localisation!$C$128,M280=1),4)))))</f>
        <v>0</v>
      </c>
      <c r="AI280" s="11" t="b">
        <f>IF(OR(N280=Localisation!$C$118,N280=5),4,IF(OR(N280=Localisation!$C$119,N280=4),2,IF(OR(N280=Localisation!$C$120,N280=3),0,IF(OR(N280=Localisation!$C$121,N280=2),-1,IF(OR(N280=Localisation!$C$122,N280=1),-2)))))</f>
        <v>0</v>
      </c>
      <c r="AJ280" s="11" t="b">
        <f>IF(OR(O280=Localisation!$C$124,O280=5),-2,IF(OR(O280=Localisation!$C$125,O280=4),-1,IF(OR(O280=Localisation!$C$126,O280=3),0,IF(OR(O280=Localisation!$C$127,O280=2),2,IF(OR(O280=Localisation!$C$128,O280=1),4)))))</f>
        <v>0</v>
      </c>
      <c r="AK280" s="11" t="b">
        <f>IF(OR(P280=Localisation!$C$118,P280=5),4,IF(OR(P280=Localisation!$C$119,P280=4),2,IF(OR(P280=Localisation!$C$120,P280=3),0,IF(OR(P280=Localisation!$C$121,P280=2),-1,IF(OR(P280=Localisation!$C$122,P280=1),-2)))))</f>
        <v>0</v>
      </c>
      <c r="AL280" s="11" t="b">
        <f>IF(OR(Q280=Localisation!$C$124,Q280=5),-2,IF(OR(Q280=Localisation!$C$125,Q280=4),-1,IF(OR(Q280=Localisation!$C$126,Q280=3),0,IF(OR(Q280=Localisation!$C$127,Q280=2),2,IF(OR(Q280=Localisation!$C$128,Q280=1),4)))))</f>
        <v>0</v>
      </c>
      <c r="AM280" s="11" t="b">
        <f>IF(OR(R280=Localisation!$C$118,R280=5),4,IF(OR(R280=Localisation!$C$119,R280=4),2,IF(OR(R280=Localisation!$C$120,R280=3),0,IF(OR(R280=Localisation!$C$121,R280=2),-1,IF(OR(R280=Localisation!$C$122,R280=1),-2)))))</f>
        <v>0</v>
      </c>
      <c r="AN280" s="11" t="b">
        <f>IF(OR(S280=Localisation!$C$124,S280=5),-2,IF(OR(S280=Localisation!$C$125,S280=4),-1,IF(OR(S280=Localisation!$C$126,S280=3),0,IF(OR(S280=Localisation!$C$127,S280=2),2,IF(OR(S280=Localisation!$C$128,S280=1),4)))))</f>
        <v>0</v>
      </c>
      <c r="AO280" s="11" t="b">
        <f>IF(OR(T280=Localisation!$C$118,T280=5),4,IF(OR(T280=Localisation!$C$119,T280=4),2,IF(OR(T280=Localisation!$C$120,T280=3),0,IF(OR(T280=Localisation!$C$121,T280=2),-1,IF(OR(T280=Localisation!$C$122,T280=1),-2)))))</f>
        <v>0</v>
      </c>
      <c r="AP280" s="11" t="b">
        <f>IF(OR(U280=Localisation!$C$124,U280=5),-2,IF(OR(U280=Localisation!$C$125,U280=4),-1,IF(OR(U280=Localisation!$C$126,U280=3),0,IF(OR(U280=Localisation!$C$127,U280=2),2,IF(OR(U280=Localisation!$C$128,U280=1),4)))))</f>
        <v>0</v>
      </c>
      <c r="AR280" s="11" t="str">
        <f t="shared" si="87"/>
        <v>ЛОЖЬЛОЖЬ</v>
      </c>
      <c r="AS280" s="11" t="str">
        <f t="shared" si="88"/>
        <v>ЛОЖЬЛОЖЬ</v>
      </c>
      <c r="AT280" s="11" t="str">
        <f t="shared" si="89"/>
        <v>ЛОЖЬЛОЖЬ</v>
      </c>
      <c r="AU280" s="11" t="str">
        <f t="shared" si="90"/>
        <v>ЛОЖЬЛОЖЬ</v>
      </c>
      <c r="AV280" s="11" t="str">
        <f t="shared" si="91"/>
        <v>ЛОЖЬЛОЖЬ</v>
      </c>
      <c r="AW280" s="11" t="str">
        <f t="shared" si="92"/>
        <v>ЛОЖЬЛОЖЬ</v>
      </c>
      <c r="AX280" s="11" t="str">
        <f t="shared" si="93"/>
        <v>ЛОЖЬЛОЖЬ</v>
      </c>
      <c r="AY280" s="11" t="str">
        <f t="shared" si="94"/>
        <v>ЛОЖЬЛОЖЬ</v>
      </c>
      <c r="AZ280" s="11" t="str">
        <f t="shared" si="95"/>
        <v>ЛОЖЬЛОЖЬ</v>
      </c>
      <c r="BA280" s="11" t="str">
        <f t="shared" si="96"/>
        <v>ЛОЖЬЛОЖЬ</v>
      </c>
      <c r="BC280" s="11" t="str">
        <f t="shared" si="97"/>
        <v/>
      </c>
      <c r="BD280" s="11" t="str">
        <f t="shared" si="98"/>
        <v/>
      </c>
      <c r="BE280" s="11" t="str">
        <f t="shared" si="99"/>
        <v/>
      </c>
      <c r="BF280" s="11" t="str">
        <f t="shared" si="100"/>
        <v/>
      </c>
      <c r="BG280" s="11" t="str">
        <f t="shared" si="101"/>
        <v/>
      </c>
      <c r="BH280" s="11" t="str">
        <f t="shared" si="102"/>
        <v/>
      </c>
      <c r="BI280" s="11" t="str">
        <f t="shared" si="103"/>
        <v/>
      </c>
      <c r="BJ280" s="11" t="str">
        <f t="shared" si="104"/>
        <v/>
      </c>
      <c r="BK280" s="11" t="str">
        <f t="shared" si="105"/>
        <v/>
      </c>
      <c r="BL280" s="11" t="str">
        <f t="shared" si="106"/>
        <v/>
      </c>
    </row>
    <row r="281" spans="23:64" x14ac:dyDescent="0.3">
      <c r="W281" s="11" t="b">
        <f>IF(OR(B281=Localisation!$C$118,B281=5),4,IF(OR(B281=Localisation!$C$119,B281=4),2,IF(OR(B281=Localisation!$C$120,B281=3),0,IF(OR(B281=Localisation!$C$121,B281=2),-1,IF(OR(B281=Localisation!$C$122,B281=1),-2)))))</f>
        <v>0</v>
      </c>
      <c r="X281" s="11" t="b">
        <f>IF(OR(C281=Localisation!$C$124,C281=5),-2,IF(OR(C281=Localisation!$C$125,C281=4),-1,IF(OR(C281=Localisation!$C$126,C281=3),0,IF(OR(C281=Localisation!$C$127,C281=2),2,IF(OR(C281=Localisation!$C$128,C281=1),4)))))</f>
        <v>0</v>
      </c>
      <c r="Y281" s="11" t="b">
        <f>IF(OR(D281=Localisation!$C$118,D281=5),4,IF(OR(D281=Localisation!$C$119,D281=4),2,IF(OR(D281=Localisation!$C$120,D281=3),0,IF(OR(D281=Localisation!$C$121,D281=2),-1,IF(OR(D281=Localisation!$C$122,D281=1),-2)))))</f>
        <v>0</v>
      </c>
      <c r="Z281" s="11" t="b">
        <f>IF(OR(E281=Localisation!$C$124,E281=5),-2,IF(OR(E281=Localisation!$C$125,E281=4),-1,IF(OR(E281=Localisation!$C$126,E281=3),0,IF(OR(E281=Localisation!$C$127,E281=2),2,IF(OR(E281=Localisation!$C$128,E281=1),4)))))</f>
        <v>0</v>
      </c>
      <c r="AA281" s="11" t="b">
        <f>IF(OR(F281=Localisation!$C$118,F281=5),4,IF(OR(F281=Localisation!$C$119,F281=4),2,IF(OR(F281=Localisation!$C$120,F281=3),0,IF(OR(F281=Localisation!$C$121,F281=2),-1,IF(OR(F281=Localisation!$C$122,F281=1),-2)))))</f>
        <v>0</v>
      </c>
      <c r="AB281" s="11" t="b">
        <f>IF(OR(G281=Localisation!$C$124,G281=5),-2,IF(OR(G281=Localisation!$C$125,G281=4),-1,IF(OR(G281=Localisation!$C$126,G281=3),0,IF(OR(G281=Localisation!$C$127,G281=2),2,IF(OR(G281=Localisation!$C$128,G281=1),4)))))</f>
        <v>0</v>
      </c>
      <c r="AC281" s="11" t="b">
        <f>IF(OR(H281=Localisation!$C$118,H281=5),4,IF(OR(H281=Localisation!$C$119,H281=4),2,IF(OR(H281=Localisation!$C$120,H281=3),0,IF(OR(H281=Localisation!$C$121,H281=2),-1,IF(OR(H281=Localisation!$C$122,H281=1),-2)))))</f>
        <v>0</v>
      </c>
      <c r="AD281" s="11" t="b">
        <f>IF(OR(I281=Localisation!$C$124,I281=5),-2,IF(OR(I281=Localisation!$C$125,I281=4),-1,IF(OR(I281=Localisation!$C$126,I281=3),0,IF(OR(I281=Localisation!$C$127,I281=2),2,IF(OR(I281=Localisation!$C$128,I281=1),4)))))</f>
        <v>0</v>
      </c>
      <c r="AE281" s="11" t="b">
        <f>IF(OR(J281=Localisation!$C$118,J281=5),4,IF(OR(J281=Localisation!$C$119,J281=4),2,IF(OR(J281=Localisation!$C$120,J281=3),0,IF(OR(J281=Localisation!$C$121,J281=2),-1,IF(OR(J281=Localisation!$C$122,J281=1),-2)))))</f>
        <v>0</v>
      </c>
      <c r="AF281" s="11" t="b">
        <f>IF(OR(K281=Localisation!$C$124,K281=5),-2,IF(OR(K281=Localisation!$C$125,K281=4),-1,IF(OR(K281=Localisation!$C$126,K281=3),0,IF(OR(K281=Localisation!$C$127,K281=2),2,IF(OR(K281=Localisation!$C$128,K281=1),4)))))</f>
        <v>0</v>
      </c>
      <c r="AG281" s="11" t="b">
        <f>IF(OR(L281=Localisation!$C$118,L281=5),4,IF(OR(L281=Localisation!$C$119,L281=4),2,IF(OR(L281=Localisation!$C$120,L281=3),0,IF(OR(L281=Localisation!$C$121,L281=2),-1,IF(OR(L281=Localisation!$C$122,L281=1),-2)))))</f>
        <v>0</v>
      </c>
      <c r="AH281" s="11" t="b">
        <f>IF(OR(M281=Localisation!$C$124,M281=5),-2,IF(OR(M281=Localisation!$C$125,M281=4),-1,IF(OR(M281=Localisation!$C$126,M281=3),0,IF(OR(M281=Localisation!$C$127,M281=2),2,IF(OR(M281=Localisation!$C$128,M281=1),4)))))</f>
        <v>0</v>
      </c>
      <c r="AI281" s="11" t="b">
        <f>IF(OR(N281=Localisation!$C$118,N281=5),4,IF(OR(N281=Localisation!$C$119,N281=4),2,IF(OR(N281=Localisation!$C$120,N281=3),0,IF(OR(N281=Localisation!$C$121,N281=2),-1,IF(OR(N281=Localisation!$C$122,N281=1),-2)))))</f>
        <v>0</v>
      </c>
      <c r="AJ281" s="11" t="b">
        <f>IF(OR(O281=Localisation!$C$124,O281=5),-2,IF(OR(O281=Localisation!$C$125,O281=4),-1,IF(OR(O281=Localisation!$C$126,O281=3),0,IF(OR(O281=Localisation!$C$127,O281=2),2,IF(OR(O281=Localisation!$C$128,O281=1),4)))))</f>
        <v>0</v>
      </c>
      <c r="AK281" s="11" t="b">
        <f>IF(OR(P281=Localisation!$C$118,P281=5),4,IF(OR(P281=Localisation!$C$119,P281=4),2,IF(OR(P281=Localisation!$C$120,P281=3),0,IF(OR(P281=Localisation!$C$121,P281=2),-1,IF(OR(P281=Localisation!$C$122,P281=1),-2)))))</f>
        <v>0</v>
      </c>
      <c r="AL281" s="11" t="b">
        <f>IF(OR(Q281=Localisation!$C$124,Q281=5),-2,IF(OR(Q281=Localisation!$C$125,Q281=4),-1,IF(OR(Q281=Localisation!$C$126,Q281=3),0,IF(OR(Q281=Localisation!$C$127,Q281=2),2,IF(OR(Q281=Localisation!$C$128,Q281=1),4)))))</f>
        <v>0</v>
      </c>
      <c r="AM281" s="11" t="b">
        <f>IF(OR(R281=Localisation!$C$118,R281=5),4,IF(OR(R281=Localisation!$C$119,R281=4),2,IF(OR(R281=Localisation!$C$120,R281=3),0,IF(OR(R281=Localisation!$C$121,R281=2),-1,IF(OR(R281=Localisation!$C$122,R281=1),-2)))))</f>
        <v>0</v>
      </c>
      <c r="AN281" s="11" t="b">
        <f>IF(OR(S281=Localisation!$C$124,S281=5),-2,IF(OR(S281=Localisation!$C$125,S281=4),-1,IF(OR(S281=Localisation!$C$126,S281=3),0,IF(OR(S281=Localisation!$C$127,S281=2),2,IF(OR(S281=Localisation!$C$128,S281=1),4)))))</f>
        <v>0</v>
      </c>
      <c r="AO281" s="11" t="b">
        <f>IF(OR(T281=Localisation!$C$118,T281=5),4,IF(OR(T281=Localisation!$C$119,T281=4),2,IF(OR(T281=Localisation!$C$120,T281=3),0,IF(OR(T281=Localisation!$C$121,T281=2),-1,IF(OR(T281=Localisation!$C$122,T281=1),-2)))))</f>
        <v>0</v>
      </c>
      <c r="AP281" s="11" t="b">
        <f>IF(OR(U281=Localisation!$C$124,U281=5),-2,IF(OR(U281=Localisation!$C$125,U281=4),-1,IF(OR(U281=Localisation!$C$126,U281=3),0,IF(OR(U281=Localisation!$C$127,U281=2),2,IF(OR(U281=Localisation!$C$128,U281=1),4)))))</f>
        <v>0</v>
      </c>
      <c r="AR281" s="11" t="str">
        <f t="shared" si="87"/>
        <v>ЛОЖЬЛОЖЬ</v>
      </c>
      <c r="AS281" s="11" t="str">
        <f t="shared" si="88"/>
        <v>ЛОЖЬЛОЖЬ</v>
      </c>
      <c r="AT281" s="11" t="str">
        <f t="shared" si="89"/>
        <v>ЛОЖЬЛОЖЬ</v>
      </c>
      <c r="AU281" s="11" t="str">
        <f t="shared" si="90"/>
        <v>ЛОЖЬЛОЖЬ</v>
      </c>
      <c r="AV281" s="11" t="str">
        <f t="shared" si="91"/>
        <v>ЛОЖЬЛОЖЬ</v>
      </c>
      <c r="AW281" s="11" t="str">
        <f t="shared" si="92"/>
        <v>ЛОЖЬЛОЖЬ</v>
      </c>
      <c r="AX281" s="11" t="str">
        <f t="shared" si="93"/>
        <v>ЛОЖЬЛОЖЬ</v>
      </c>
      <c r="AY281" s="11" t="str">
        <f t="shared" si="94"/>
        <v>ЛОЖЬЛОЖЬ</v>
      </c>
      <c r="AZ281" s="11" t="str">
        <f t="shared" si="95"/>
        <v>ЛОЖЬЛОЖЬ</v>
      </c>
      <c r="BA281" s="11" t="str">
        <f t="shared" si="96"/>
        <v>ЛОЖЬЛОЖЬ</v>
      </c>
      <c r="BC281" s="11" t="str">
        <f t="shared" si="97"/>
        <v/>
      </c>
      <c r="BD281" s="11" t="str">
        <f t="shared" si="98"/>
        <v/>
      </c>
      <c r="BE281" s="11" t="str">
        <f t="shared" si="99"/>
        <v/>
      </c>
      <c r="BF281" s="11" t="str">
        <f t="shared" si="100"/>
        <v/>
      </c>
      <c r="BG281" s="11" t="str">
        <f t="shared" si="101"/>
        <v/>
      </c>
      <c r="BH281" s="11" t="str">
        <f t="shared" si="102"/>
        <v/>
      </c>
      <c r="BI281" s="11" t="str">
        <f t="shared" si="103"/>
        <v/>
      </c>
      <c r="BJ281" s="11" t="str">
        <f t="shared" si="104"/>
        <v/>
      </c>
      <c r="BK281" s="11" t="str">
        <f t="shared" si="105"/>
        <v/>
      </c>
      <c r="BL281" s="11" t="str">
        <f t="shared" si="106"/>
        <v/>
      </c>
    </row>
    <row r="282" spans="23:64" x14ac:dyDescent="0.3">
      <c r="W282" s="11" t="b">
        <f>IF(OR(B282=Localisation!$C$118,B282=5),4,IF(OR(B282=Localisation!$C$119,B282=4),2,IF(OR(B282=Localisation!$C$120,B282=3),0,IF(OR(B282=Localisation!$C$121,B282=2),-1,IF(OR(B282=Localisation!$C$122,B282=1),-2)))))</f>
        <v>0</v>
      </c>
      <c r="X282" s="11" t="b">
        <f>IF(OR(C282=Localisation!$C$124,C282=5),-2,IF(OR(C282=Localisation!$C$125,C282=4),-1,IF(OR(C282=Localisation!$C$126,C282=3),0,IF(OR(C282=Localisation!$C$127,C282=2),2,IF(OR(C282=Localisation!$C$128,C282=1),4)))))</f>
        <v>0</v>
      </c>
      <c r="Y282" s="11" t="b">
        <f>IF(OR(D282=Localisation!$C$118,D282=5),4,IF(OR(D282=Localisation!$C$119,D282=4),2,IF(OR(D282=Localisation!$C$120,D282=3),0,IF(OR(D282=Localisation!$C$121,D282=2),-1,IF(OR(D282=Localisation!$C$122,D282=1),-2)))))</f>
        <v>0</v>
      </c>
      <c r="Z282" s="11" t="b">
        <f>IF(OR(E282=Localisation!$C$124,E282=5),-2,IF(OR(E282=Localisation!$C$125,E282=4),-1,IF(OR(E282=Localisation!$C$126,E282=3),0,IF(OR(E282=Localisation!$C$127,E282=2),2,IF(OR(E282=Localisation!$C$128,E282=1),4)))))</f>
        <v>0</v>
      </c>
      <c r="AA282" s="11" t="b">
        <f>IF(OR(F282=Localisation!$C$118,F282=5),4,IF(OR(F282=Localisation!$C$119,F282=4),2,IF(OR(F282=Localisation!$C$120,F282=3),0,IF(OR(F282=Localisation!$C$121,F282=2),-1,IF(OR(F282=Localisation!$C$122,F282=1),-2)))))</f>
        <v>0</v>
      </c>
      <c r="AB282" s="11" t="b">
        <f>IF(OR(G282=Localisation!$C$124,G282=5),-2,IF(OR(G282=Localisation!$C$125,G282=4),-1,IF(OR(G282=Localisation!$C$126,G282=3),0,IF(OR(G282=Localisation!$C$127,G282=2),2,IF(OR(G282=Localisation!$C$128,G282=1),4)))))</f>
        <v>0</v>
      </c>
      <c r="AC282" s="11" t="b">
        <f>IF(OR(H282=Localisation!$C$118,H282=5),4,IF(OR(H282=Localisation!$C$119,H282=4),2,IF(OR(H282=Localisation!$C$120,H282=3),0,IF(OR(H282=Localisation!$C$121,H282=2),-1,IF(OR(H282=Localisation!$C$122,H282=1),-2)))))</f>
        <v>0</v>
      </c>
      <c r="AD282" s="11" t="b">
        <f>IF(OR(I282=Localisation!$C$124,I282=5),-2,IF(OR(I282=Localisation!$C$125,I282=4),-1,IF(OR(I282=Localisation!$C$126,I282=3),0,IF(OR(I282=Localisation!$C$127,I282=2),2,IF(OR(I282=Localisation!$C$128,I282=1),4)))))</f>
        <v>0</v>
      </c>
      <c r="AE282" s="11" t="b">
        <f>IF(OR(J282=Localisation!$C$118,J282=5),4,IF(OR(J282=Localisation!$C$119,J282=4),2,IF(OR(J282=Localisation!$C$120,J282=3),0,IF(OR(J282=Localisation!$C$121,J282=2),-1,IF(OR(J282=Localisation!$C$122,J282=1),-2)))))</f>
        <v>0</v>
      </c>
      <c r="AF282" s="11" t="b">
        <f>IF(OR(K282=Localisation!$C$124,K282=5),-2,IF(OR(K282=Localisation!$C$125,K282=4),-1,IF(OR(K282=Localisation!$C$126,K282=3),0,IF(OR(K282=Localisation!$C$127,K282=2),2,IF(OR(K282=Localisation!$C$128,K282=1),4)))))</f>
        <v>0</v>
      </c>
      <c r="AG282" s="11" t="b">
        <f>IF(OR(L282=Localisation!$C$118,L282=5),4,IF(OR(L282=Localisation!$C$119,L282=4),2,IF(OR(L282=Localisation!$C$120,L282=3),0,IF(OR(L282=Localisation!$C$121,L282=2),-1,IF(OR(L282=Localisation!$C$122,L282=1),-2)))))</f>
        <v>0</v>
      </c>
      <c r="AH282" s="11" t="b">
        <f>IF(OR(M282=Localisation!$C$124,M282=5),-2,IF(OR(M282=Localisation!$C$125,M282=4),-1,IF(OR(M282=Localisation!$C$126,M282=3),0,IF(OR(M282=Localisation!$C$127,M282=2),2,IF(OR(M282=Localisation!$C$128,M282=1),4)))))</f>
        <v>0</v>
      </c>
      <c r="AI282" s="11" t="b">
        <f>IF(OR(N282=Localisation!$C$118,N282=5),4,IF(OR(N282=Localisation!$C$119,N282=4),2,IF(OR(N282=Localisation!$C$120,N282=3),0,IF(OR(N282=Localisation!$C$121,N282=2),-1,IF(OR(N282=Localisation!$C$122,N282=1),-2)))))</f>
        <v>0</v>
      </c>
      <c r="AJ282" s="11" t="b">
        <f>IF(OR(O282=Localisation!$C$124,O282=5),-2,IF(OR(O282=Localisation!$C$125,O282=4),-1,IF(OR(O282=Localisation!$C$126,O282=3),0,IF(OR(O282=Localisation!$C$127,O282=2),2,IF(OR(O282=Localisation!$C$128,O282=1),4)))))</f>
        <v>0</v>
      </c>
      <c r="AK282" s="11" t="b">
        <f>IF(OR(P282=Localisation!$C$118,P282=5),4,IF(OR(P282=Localisation!$C$119,P282=4),2,IF(OR(P282=Localisation!$C$120,P282=3),0,IF(OR(P282=Localisation!$C$121,P282=2),-1,IF(OR(P282=Localisation!$C$122,P282=1),-2)))))</f>
        <v>0</v>
      </c>
      <c r="AL282" s="11" t="b">
        <f>IF(OR(Q282=Localisation!$C$124,Q282=5),-2,IF(OR(Q282=Localisation!$C$125,Q282=4),-1,IF(OR(Q282=Localisation!$C$126,Q282=3),0,IF(OR(Q282=Localisation!$C$127,Q282=2),2,IF(OR(Q282=Localisation!$C$128,Q282=1),4)))))</f>
        <v>0</v>
      </c>
      <c r="AM282" s="11" t="b">
        <f>IF(OR(R282=Localisation!$C$118,R282=5),4,IF(OR(R282=Localisation!$C$119,R282=4),2,IF(OR(R282=Localisation!$C$120,R282=3),0,IF(OR(R282=Localisation!$C$121,R282=2),-1,IF(OR(R282=Localisation!$C$122,R282=1),-2)))))</f>
        <v>0</v>
      </c>
      <c r="AN282" s="11" t="b">
        <f>IF(OR(S282=Localisation!$C$124,S282=5),-2,IF(OR(S282=Localisation!$C$125,S282=4),-1,IF(OR(S282=Localisation!$C$126,S282=3),0,IF(OR(S282=Localisation!$C$127,S282=2),2,IF(OR(S282=Localisation!$C$128,S282=1),4)))))</f>
        <v>0</v>
      </c>
      <c r="AO282" s="11" t="b">
        <f>IF(OR(T282=Localisation!$C$118,T282=5),4,IF(OR(T282=Localisation!$C$119,T282=4),2,IF(OR(T282=Localisation!$C$120,T282=3),0,IF(OR(T282=Localisation!$C$121,T282=2),-1,IF(OR(T282=Localisation!$C$122,T282=1),-2)))))</f>
        <v>0</v>
      </c>
      <c r="AP282" s="11" t="b">
        <f>IF(OR(U282=Localisation!$C$124,U282=5),-2,IF(OR(U282=Localisation!$C$125,U282=4),-1,IF(OR(U282=Localisation!$C$126,U282=3),0,IF(OR(U282=Localisation!$C$127,U282=2),2,IF(OR(U282=Localisation!$C$128,U282=1),4)))))</f>
        <v>0</v>
      </c>
      <c r="AR282" s="11" t="str">
        <f t="shared" si="87"/>
        <v>ЛОЖЬЛОЖЬ</v>
      </c>
      <c r="AS282" s="11" t="str">
        <f t="shared" si="88"/>
        <v>ЛОЖЬЛОЖЬ</v>
      </c>
      <c r="AT282" s="11" t="str">
        <f t="shared" si="89"/>
        <v>ЛОЖЬЛОЖЬ</v>
      </c>
      <c r="AU282" s="11" t="str">
        <f t="shared" si="90"/>
        <v>ЛОЖЬЛОЖЬ</v>
      </c>
      <c r="AV282" s="11" t="str">
        <f t="shared" si="91"/>
        <v>ЛОЖЬЛОЖЬ</v>
      </c>
      <c r="AW282" s="11" t="str">
        <f t="shared" si="92"/>
        <v>ЛОЖЬЛОЖЬ</v>
      </c>
      <c r="AX282" s="11" t="str">
        <f t="shared" si="93"/>
        <v>ЛОЖЬЛОЖЬ</v>
      </c>
      <c r="AY282" s="11" t="str">
        <f t="shared" si="94"/>
        <v>ЛОЖЬЛОЖЬ</v>
      </c>
      <c r="AZ282" s="11" t="str">
        <f t="shared" si="95"/>
        <v>ЛОЖЬЛОЖЬ</v>
      </c>
      <c r="BA282" s="11" t="str">
        <f t="shared" si="96"/>
        <v>ЛОЖЬЛОЖЬ</v>
      </c>
      <c r="BC282" s="11" t="str">
        <f t="shared" si="97"/>
        <v/>
      </c>
      <c r="BD282" s="11" t="str">
        <f t="shared" si="98"/>
        <v/>
      </c>
      <c r="BE282" s="11" t="str">
        <f t="shared" si="99"/>
        <v/>
      </c>
      <c r="BF282" s="11" t="str">
        <f t="shared" si="100"/>
        <v/>
      </c>
      <c r="BG282" s="11" t="str">
        <f t="shared" si="101"/>
        <v/>
      </c>
      <c r="BH282" s="11" t="str">
        <f t="shared" si="102"/>
        <v/>
      </c>
      <c r="BI282" s="11" t="str">
        <f t="shared" si="103"/>
        <v/>
      </c>
      <c r="BJ282" s="11" t="str">
        <f t="shared" si="104"/>
        <v/>
      </c>
      <c r="BK282" s="11" t="str">
        <f t="shared" si="105"/>
        <v/>
      </c>
      <c r="BL282" s="11" t="str">
        <f t="shared" si="106"/>
        <v/>
      </c>
    </row>
    <row r="283" spans="23:64" x14ac:dyDescent="0.3">
      <c r="W283" s="11" t="b">
        <f>IF(OR(B283=Localisation!$C$118,B283=5),4,IF(OR(B283=Localisation!$C$119,B283=4),2,IF(OR(B283=Localisation!$C$120,B283=3),0,IF(OR(B283=Localisation!$C$121,B283=2),-1,IF(OR(B283=Localisation!$C$122,B283=1),-2)))))</f>
        <v>0</v>
      </c>
      <c r="X283" s="11" t="b">
        <f>IF(OR(C283=Localisation!$C$124,C283=5),-2,IF(OR(C283=Localisation!$C$125,C283=4),-1,IF(OR(C283=Localisation!$C$126,C283=3),0,IF(OR(C283=Localisation!$C$127,C283=2),2,IF(OR(C283=Localisation!$C$128,C283=1),4)))))</f>
        <v>0</v>
      </c>
      <c r="Y283" s="11" t="b">
        <f>IF(OR(D283=Localisation!$C$118,D283=5),4,IF(OR(D283=Localisation!$C$119,D283=4),2,IF(OR(D283=Localisation!$C$120,D283=3),0,IF(OR(D283=Localisation!$C$121,D283=2),-1,IF(OR(D283=Localisation!$C$122,D283=1),-2)))))</f>
        <v>0</v>
      </c>
      <c r="Z283" s="11" t="b">
        <f>IF(OR(E283=Localisation!$C$124,E283=5),-2,IF(OR(E283=Localisation!$C$125,E283=4),-1,IF(OR(E283=Localisation!$C$126,E283=3),0,IF(OR(E283=Localisation!$C$127,E283=2),2,IF(OR(E283=Localisation!$C$128,E283=1),4)))))</f>
        <v>0</v>
      </c>
      <c r="AA283" s="11" t="b">
        <f>IF(OR(F283=Localisation!$C$118,F283=5),4,IF(OR(F283=Localisation!$C$119,F283=4),2,IF(OR(F283=Localisation!$C$120,F283=3),0,IF(OR(F283=Localisation!$C$121,F283=2),-1,IF(OR(F283=Localisation!$C$122,F283=1),-2)))))</f>
        <v>0</v>
      </c>
      <c r="AB283" s="11" t="b">
        <f>IF(OR(G283=Localisation!$C$124,G283=5),-2,IF(OR(G283=Localisation!$C$125,G283=4),-1,IF(OR(G283=Localisation!$C$126,G283=3),0,IF(OR(G283=Localisation!$C$127,G283=2),2,IF(OR(G283=Localisation!$C$128,G283=1),4)))))</f>
        <v>0</v>
      </c>
      <c r="AC283" s="11" t="b">
        <f>IF(OR(H283=Localisation!$C$118,H283=5),4,IF(OR(H283=Localisation!$C$119,H283=4),2,IF(OR(H283=Localisation!$C$120,H283=3),0,IF(OR(H283=Localisation!$C$121,H283=2),-1,IF(OR(H283=Localisation!$C$122,H283=1),-2)))))</f>
        <v>0</v>
      </c>
      <c r="AD283" s="11" t="b">
        <f>IF(OR(I283=Localisation!$C$124,I283=5),-2,IF(OR(I283=Localisation!$C$125,I283=4),-1,IF(OR(I283=Localisation!$C$126,I283=3),0,IF(OR(I283=Localisation!$C$127,I283=2),2,IF(OR(I283=Localisation!$C$128,I283=1),4)))))</f>
        <v>0</v>
      </c>
      <c r="AE283" s="11" t="b">
        <f>IF(OR(J283=Localisation!$C$118,J283=5),4,IF(OR(J283=Localisation!$C$119,J283=4),2,IF(OR(J283=Localisation!$C$120,J283=3),0,IF(OR(J283=Localisation!$C$121,J283=2),-1,IF(OR(J283=Localisation!$C$122,J283=1),-2)))))</f>
        <v>0</v>
      </c>
      <c r="AF283" s="11" t="b">
        <f>IF(OR(K283=Localisation!$C$124,K283=5),-2,IF(OR(K283=Localisation!$C$125,K283=4),-1,IF(OR(K283=Localisation!$C$126,K283=3),0,IF(OR(K283=Localisation!$C$127,K283=2),2,IF(OR(K283=Localisation!$C$128,K283=1),4)))))</f>
        <v>0</v>
      </c>
      <c r="AG283" s="11" t="b">
        <f>IF(OR(L283=Localisation!$C$118,L283=5),4,IF(OR(L283=Localisation!$C$119,L283=4),2,IF(OR(L283=Localisation!$C$120,L283=3),0,IF(OR(L283=Localisation!$C$121,L283=2),-1,IF(OR(L283=Localisation!$C$122,L283=1),-2)))))</f>
        <v>0</v>
      </c>
      <c r="AH283" s="11" t="b">
        <f>IF(OR(M283=Localisation!$C$124,M283=5),-2,IF(OR(M283=Localisation!$C$125,M283=4),-1,IF(OR(M283=Localisation!$C$126,M283=3),0,IF(OR(M283=Localisation!$C$127,M283=2),2,IF(OR(M283=Localisation!$C$128,M283=1),4)))))</f>
        <v>0</v>
      </c>
      <c r="AI283" s="11" t="b">
        <f>IF(OR(N283=Localisation!$C$118,N283=5),4,IF(OR(N283=Localisation!$C$119,N283=4),2,IF(OR(N283=Localisation!$C$120,N283=3),0,IF(OR(N283=Localisation!$C$121,N283=2),-1,IF(OR(N283=Localisation!$C$122,N283=1),-2)))))</f>
        <v>0</v>
      </c>
      <c r="AJ283" s="11" t="b">
        <f>IF(OR(O283=Localisation!$C$124,O283=5),-2,IF(OR(O283=Localisation!$C$125,O283=4),-1,IF(OR(O283=Localisation!$C$126,O283=3),0,IF(OR(O283=Localisation!$C$127,O283=2),2,IF(OR(O283=Localisation!$C$128,O283=1),4)))))</f>
        <v>0</v>
      </c>
      <c r="AK283" s="11" t="b">
        <f>IF(OR(P283=Localisation!$C$118,P283=5),4,IF(OR(P283=Localisation!$C$119,P283=4),2,IF(OR(P283=Localisation!$C$120,P283=3),0,IF(OR(P283=Localisation!$C$121,P283=2),-1,IF(OR(P283=Localisation!$C$122,P283=1),-2)))))</f>
        <v>0</v>
      </c>
      <c r="AL283" s="11" t="b">
        <f>IF(OR(Q283=Localisation!$C$124,Q283=5),-2,IF(OR(Q283=Localisation!$C$125,Q283=4),-1,IF(OR(Q283=Localisation!$C$126,Q283=3),0,IF(OR(Q283=Localisation!$C$127,Q283=2),2,IF(OR(Q283=Localisation!$C$128,Q283=1),4)))))</f>
        <v>0</v>
      </c>
      <c r="AM283" s="11" t="b">
        <f>IF(OR(R283=Localisation!$C$118,R283=5),4,IF(OR(R283=Localisation!$C$119,R283=4),2,IF(OR(R283=Localisation!$C$120,R283=3),0,IF(OR(R283=Localisation!$C$121,R283=2),-1,IF(OR(R283=Localisation!$C$122,R283=1),-2)))))</f>
        <v>0</v>
      </c>
      <c r="AN283" s="11" t="b">
        <f>IF(OR(S283=Localisation!$C$124,S283=5),-2,IF(OR(S283=Localisation!$C$125,S283=4),-1,IF(OR(S283=Localisation!$C$126,S283=3),0,IF(OR(S283=Localisation!$C$127,S283=2),2,IF(OR(S283=Localisation!$C$128,S283=1),4)))))</f>
        <v>0</v>
      </c>
      <c r="AO283" s="11" t="b">
        <f>IF(OR(T283=Localisation!$C$118,T283=5),4,IF(OR(T283=Localisation!$C$119,T283=4),2,IF(OR(T283=Localisation!$C$120,T283=3),0,IF(OR(T283=Localisation!$C$121,T283=2),-1,IF(OR(T283=Localisation!$C$122,T283=1),-2)))))</f>
        <v>0</v>
      </c>
      <c r="AP283" s="11" t="b">
        <f>IF(OR(U283=Localisation!$C$124,U283=5),-2,IF(OR(U283=Localisation!$C$125,U283=4),-1,IF(OR(U283=Localisation!$C$126,U283=3),0,IF(OR(U283=Localisation!$C$127,U283=2),2,IF(OR(U283=Localisation!$C$128,U283=1),4)))))</f>
        <v>0</v>
      </c>
      <c r="AR283" s="11" t="str">
        <f t="shared" si="87"/>
        <v>ЛОЖЬЛОЖЬ</v>
      </c>
      <c r="AS283" s="11" t="str">
        <f t="shared" si="88"/>
        <v>ЛОЖЬЛОЖЬ</v>
      </c>
      <c r="AT283" s="11" t="str">
        <f t="shared" si="89"/>
        <v>ЛОЖЬЛОЖЬ</v>
      </c>
      <c r="AU283" s="11" t="str">
        <f t="shared" si="90"/>
        <v>ЛОЖЬЛОЖЬ</v>
      </c>
      <c r="AV283" s="11" t="str">
        <f t="shared" si="91"/>
        <v>ЛОЖЬЛОЖЬ</v>
      </c>
      <c r="AW283" s="11" t="str">
        <f t="shared" si="92"/>
        <v>ЛОЖЬЛОЖЬ</v>
      </c>
      <c r="AX283" s="11" t="str">
        <f t="shared" si="93"/>
        <v>ЛОЖЬЛОЖЬ</v>
      </c>
      <c r="AY283" s="11" t="str">
        <f t="shared" si="94"/>
        <v>ЛОЖЬЛОЖЬ</v>
      </c>
      <c r="AZ283" s="11" t="str">
        <f t="shared" si="95"/>
        <v>ЛОЖЬЛОЖЬ</v>
      </c>
      <c r="BA283" s="11" t="str">
        <f t="shared" si="96"/>
        <v>ЛОЖЬЛОЖЬ</v>
      </c>
      <c r="BC283" s="11" t="str">
        <f t="shared" si="97"/>
        <v/>
      </c>
      <c r="BD283" s="11" t="str">
        <f t="shared" si="98"/>
        <v/>
      </c>
      <c r="BE283" s="11" t="str">
        <f t="shared" si="99"/>
        <v/>
      </c>
      <c r="BF283" s="11" t="str">
        <f t="shared" si="100"/>
        <v/>
      </c>
      <c r="BG283" s="11" t="str">
        <f t="shared" si="101"/>
        <v/>
      </c>
      <c r="BH283" s="11" t="str">
        <f t="shared" si="102"/>
        <v/>
      </c>
      <c r="BI283" s="11" t="str">
        <f t="shared" si="103"/>
        <v/>
      </c>
      <c r="BJ283" s="11" t="str">
        <f t="shared" si="104"/>
        <v/>
      </c>
      <c r="BK283" s="11" t="str">
        <f t="shared" si="105"/>
        <v/>
      </c>
      <c r="BL283" s="11" t="str">
        <f t="shared" si="106"/>
        <v/>
      </c>
    </row>
    <row r="284" spans="23:64" x14ac:dyDescent="0.3">
      <c r="W284" s="11" t="b">
        <f>IF(OR(B284=Localisation!$C$118,B284=5),4,IF(OR(B284=Localisation!$C$119,B284=4),2,IF(OR(B284=Localisation!$C$120,B284=3),0,IF(OR(B284=Localisation!$C$121,B284=2),-1,IF(OR(B284=Localisation!$C$122,B284=1),-2)))))</f>
        <v>0</v>
      </c>
      <c r="X284" s="11" t="b">
        <f>IF(OR(C284=Localisation!$C$124,C284=5),-2,IF(OR(C284=Localisation!$C$125,C284=4),-1,IF(OR(C284=Localisation!$C$126,C284=3),0,IF(OR(C284=Localisation!$C$127,C284=2),2,IF(OR(C284=Localisation!$C$128,C284=1),4)))))</f>
        <v>0</v>
      </c>
      <c r="Y284" s="11" t="b">
        <f>IF(OR(D284=Localisation!$C$118,D284=5),4,IF(OR(D284=Localisation!$C$119,D284=4),2,IF(OR(D284=Localisation!$C$120,D284=3),0,IF(OR(D284=Localisation!$C$121,D284=2),-1,IF(OR(D284=Localisation!$C$122,D284=1),-2)))))</f>
        <v>0</v>
      </c>
      <c r="Z284" s="11" t="b">
        <f>IF(OR(E284=Localisation!$C$124,E284=5),-2,IF(OR(E284=Localisation!$C$125,E284=4),-1,IF(OR(E284=Localisation!$C$126,E284=3),0,IF(OR(E284=Localisation!$C$127,E284=2),2,IF(OR(E284=Localisation!$C$128,E284=1),4)))))</f>
        <v>0</v>
      </c>
      <c r="AA284" s="11" t="b">
        <f>IF(OR(F284=Localisation!$C$118,F284=5),4,IF(OR(F284=Localisation!$C$119,F284=4),2,IF(OR(F284=Localisation!$C$120,F284=3),0,IF(OR(F284=Localisation!$C$121,F284=2),-1,IF(OR(F284=Localisation!$C$122,F284=1),-2)))))</f>
        <v>0</v>
      </c>
      <c r="AB284" s="11" t="b">
        <f>IF(OR(G284=Localisation!$C$124,G284=5),-2,IF(OR(G284=Localisation!$C$125,G284=4),-1,IF(OR(G284=Localisation!$C$126,G284=3),0,IF(OR(G284=Localisation!$C$127,G284=2),2,IF(OR(G284=Localisation!$C$128,G284=1),4)))))</f>
        <v>0</v>
      </c>
      <c r="AC284" s="11" t="b">
        <f>IF(OR(H284=Localisation!$C$118,H284=5),4,IF(OR(H284=Localisation!$C$119,H284=4),2,IF(OR(H284=Localisation!$C$120,H284=3),0,IF(OR(H284=Localisation!$C$121,H284=2),-1,IF(OR(H284=Localisation!$C$122,H284=1),-2)))))</f>
        <v>0</v>
      </c>
      <c r="AD284" s="11" t="b">
        <f>IF(OR(I284=Localisation!$C$124,I284=5),-2,IF(OR(I284=Localisation!$C$125,I284=4),-1,IF(OR(I284=Localisation!$C$126,I284=3),0,IF(OR(I284=Localisation!$C$127,I284=2),2,IF(OR(I284=Localisation!$C$128,I284=1),4)))))</f>
        <v>0</v>
      </c>
      <c r="AE284" s="11" t="b">
        <f>IF(OR(J284=Localisation!$C$118,J284=5),4,IF(OR(J284=Localisation!$C$119,J284=4),2,IF(OR(J284=Localisation!$C$120,J284=3),0,IF(OR(J284=Localisation!$C$121,J284=2),-1,IF(OR(J284=Localisation!$C$122,J284=1),-2)))))</f>
        <v>0</v>
      </c>
      <c r="AF284" s="11" t="b">
        <f>IF(OR(K284=Localisation!$C$124,K284=5),-2,IF(OR(K284=Localisation!$C$125,K284=4),-1,IF(OR(K284=Localisation!$C$126,K284=3),0,IF(OR(K284=Localisation!$C$127,K284=2),2,IF(OR(K284=Localisation!$C$128,K284=1),4)))))</f>
        <v>0</v>
      </c>
      <c r="AG284" s="11" t="b">
        <f>IF(OR(L284=Localisation!$C$118,L284=5),4,IF(OR(L284=Localisation!$C$119,L284=4),2,IF(OR(L284=Localisation!$C$120,L284=3),0,IF(OR(L284=Localisation!$C$121,L284=2),-1,IF(OR(L284=Localisation!$C$122,L284=1),-2)))))</f>
        <v>0</v>
      </c>
      <c r="AH284" s="11" t="b">
        <f>IF(OR(M284=Localisation!$C$124,M284=5),-2,IF(OR(M284=Localisation!$C$125,M284=4),-1,IF(OR(M284=Localisation!$C$126,M284=3),0,IF(OR(M284=Localisation!$C$127,M284=2),2,IF(OR(M284=Localisation!$C$128,M284=1),4)))))</f>
        <v>0</v>
      </c>
      <c r="AI284" s="11" t="b">
        <f>IF(OR(N284=Localisation!$C$118,N284=5),4,IF(OR(N284=Localisation!$C$119,N284=4),2,IF(OR(N284=Localisation!$C$120,N284=3),0,IF(OR(N284=Localisation!$C$121,N284=2),-1,IF(OR(N284=Localisation!$C$122,N284=1),-2)))))</f>
        <v>0</v>
      </c>
      <c r="AJ284" s="11" t="b">
        <f>IF(OR(O284=Localisation!$C$124,O284=5),-2,IF(OR(O284=Localisation!$C$125,O284=4),-1,IF(OR(O284=Localisation!$C$126,O284=3),0,IF(OR(O284=Localisation!$C$127,O284=2),2,IF(OR(O284=Localisation!$C$128,O284=1),4)))))</f>
        <v>0</v>
      </c>
      <c r="AK284" s="11" t="b">
        <f>IF(OR(P284=Localisation!$C$118,P284=5),4,IF(OR(P284=Localisation!$C$119,P284=4),2,IF(OR(P284=Localisation!$C$120,P284=3),0,IF(OR(P284=Localisation!$C$121,P284=2),-1,IF(OR(P284=Localisation!$C$122,P284=1),-2)))))</f>
        <v>0</v>
      </c>
      <c r="AL284" s="11" t="b">
        <f>IF(OR(Q284=Localisation!$C$124,Q284=5),-2,IF(OR(Q284=Localisation!$C$125,Q284=4),-1,IF(OR(Q284=Localisation!$C$126,Q284=3),0,IF(OR(Q284=Localisation!$C$127,Q284=2),2,IF(OR(Q284=Localisation!$C$128,Q284=1),4)))))</f>
        <v>0</v>
      </c>
      <c r="AM284" s="11" t="b">
        <f>IF(OR(R284=Localisation!$C$118,R284=5),4,IF(OR(R284=Localisation!$C$119,R284=4),2,IF(OR(R284=Localisation!$C$120,R284=3),0,IF(OR(R284=Localisation!$C$121,R284=2),-1,IF(OR(R284=Localisation!$C$122,R284=1),-2)))))</f>
        <v>0</v>
      </c>
      <c r="AN284" s="11" t="b">
        <f>IF(OR(S284=Localisation!$C$124,S284=5),-2,IF(OR(S284=Localisation!$C$125,S284=4),-1,IF(OR(S284=Localisation!$C$126,S284=3),0,IF(OR(S284=Localisation!$C$127,S284=2),2,IF(OR(S284=Localisation!$C$128,S284=1),4)))))</f>
        <v>0</v>
      </c>
      <c r="AO284" s="11" t="b">
        <f>IF(OR(T284=Localisation!$C$118,T284=5),4,IF(OR(T284=Localisation!$C$119,T284=4),2,IF(OR(T284=Localisation!$C$120,T284=3),0,IF(OR(T284=Localisation!$C$121,T284=2),-1,IF(OR(T284=Localisation!$C$122,T284=1),-2)))))</f>
        <v>0</v>
      </c>
      <c r="AP284" s="11" t="b">
        <f>IF(OR(U284=Localisation!$C$124,U284=5),-2,IF(OR(U284=Localisation!$C$125,U284=4),-1,IF(OR(U284=Localisation!$C$126,U284=3),0,IF(OR(U284=Localisation!$C$127,U284=2),2,IF(OR(U284=Localisation!$C$128,U284=1),4)))))</f>
        <v>0</v>
      </c>
      <c r="AR284" s="11" t="str">
        <f t="shared" si="87"/>
        <v>ЛОЖЬЛОЖЬ</v>
      </c>
      <c r="AS284" s="11" t="str">
        <f t="shared" si="88"/>
        <v>ЛОЖЬЛОЖЬ</v>
      </c>
      <c r="AT284" s="11" t="str">
        <f t="shared" si="89"/>
        <v>ЛОЖЬЛОЖЬ</v>
      </c>
      <c r="AU284" s="11" t="str">
        <f t="shared" si="90"/>
        <v>ЛОЖЬЛОЖЬ</v>
      </c>
      <c r="AV284" s="11" t="str">
        <f t="shared" si="91"/>
        <v>ЛОЖЬЛОЖЬ</v>
      </c>
      <c r="AW284" s="11" t="str">
        <f t="shared" si="92"/>
        <v>ЛОЖЬЛОЖЬ</v>
      </c>
      <c r="AX284" s="11" t="str">
        <f t="shared" si="93"/>
        <v>ЛОЖЬЛОЖЬ</v>
      </c>
      <c r="AY284" s="11" t="str">
        <f t="shared" si="94"/>
        <v>ЛОЖЬЛОЖЬ</v>
      </c>
      <c r="AZ284" s="11" t="str">
        <f t="shared" si="95"/>
        <v>ЛОЖЬЛОЖЬ</v>
      </c>
      <c r="BA284" s="11" t="str">
        <f t="shared" si="96"/>
        <v>ЛОЖЬЛОЖЬ</v>
      </c>
      <c r="BC284" s="11" t="str">
        <f t="shared" si="97"/>
        <v/>
      </c>
      <c r="BD284" s="11" t="str">
        <f t="shared" si="98"/>
        <v/>
      </c>
      <c r="BE284" s="11" t="str">
        <f t="shared" si="99"/>
        <v/>
      </c>
      <c r="BF284" s="11" t="str">
        <f t="shared" si="100"/>
        <v/>
      </c>
      <c r="BG284" s="11" t="str">
        <f t="shared" si="101"/>
        <v/>
      </c>
      <c r="BH284" s="11" t="str">
        <f t="shared" si="102"/>
        <v/>
      </c>
      <c r="BI284" s="11" t="str">
        <f t="shared" si="103"/>
        <v/>
      </c>
      <c r="BJ284" s="11" t="str">
        <f t="shared" si="104"/>
        <v/>
      </c>
      <c r="BK284" s="11" t="str">
        <f t="shared" si="105"/>
        <v/>
      </c>
      <c r="BL284" s="11" t="str">
        <f t="shared" si="106"/>
        <v/>
      </c>
    </row>
    <row r="285" spans="23:64" x14ac:dyDescent="0.3">
      <c r="W285" s="11" t="b">
        <f>IF(OR(B285=Localisation!$C$118,B285=5),4,IF(OR(B285=Localisation!$C$119,B285=4),2,IF(OR(B285=Localisation!$C$120,B285=3),0,IF(OR(B285=Localisation!$C$121,B285=2),-1,IF(OR(B285=Localisation!$C$122,B285=1),-2)))))</f>
        <v>0</v>
      </c>
      <c r="X285" s="11" t="b">
        <f>IF(OR(C285=Localisation!$C$124,C285=5),-2,IF(OR(C285=Localisation!$C$125,C285=4),-1,IF(OR(C285=Localisation!$C$126,C285=3),0,IF(OR(C285=Localisation!$C$127,C285=2),2,IF(OR(C285=Localisation!$C$128,C285=1),4)))))</f>
        <v>0</v>
      </c>
      <c r="Y285" s="11" t="b">
        <f>IF(OR(D285=Localisation!$C$118,D285=5),4,IF(OR(D285=Localisation!$C$119,D285=4),2,IF(OR(D285=Localisation!$C$120,D285=3),0,IF(OR(D285=Localisation!$C$121,D285=2),-1,IF(OR(D285=Localisation!$C$122,D285=1),-2)))))</f>
        <v>0</v>
      </c>
      <c r="Z285" s="11" t="b">
        <f>IF(OR(E285=Localisation!$C$124,E285=5),-2,IF(OR(E285=Localisation!$C$125,E285=4),-1,IF(OR(E285=Localisation!$C$126,E285=3),0,IF(OR(E285=Localisation!$C$127,E285=2),2,IF(OR(E285=Localisation!$C$128,E285=1),4)))))</f>
        <v>0</v>
      </c>
      <c r="AA285" s="11" t="b">
        <f>IF(OR(F285=Localisation!$C$118,F285=5),4,IF(OR(F285=Localisation!$C$119,F285=4),2,IF(OR(F285=Localisation!$C$120,F285=3),0,IF(OR(F285=Localisation!$C$121,F285=2),-1,IF(OR(F285=Localisation!$C$122,F285=1),-2)))))</f>
        <v>0</v>
      </c>
      <c r="AB285" s="11" t="b">
        <f>IF(OR(G285=Localisation!$C$124,G285=5),-2,IF(OR(G285=Localisation!$C$125,G285=4),-1,IF(OR(G285=Localisation!$C$126,G285=3),0,IF(OR(G285=Localisation!$C$127,G285=2),2,IF(OR(G285=Localisation!$C$128,G285=1),4)))))</f>
        <v>0</v>
      </c>
      <c r="AC285" s="11" t="b">
        <f>IF(OR(H285=Localisation!$C$118,H285=5),4,IF(OR(H285=Localisation!$C$119,H285=4),2,IF(OR(H285=Localisation!$C$120,H285=3),0,IF(OR(H285=Localisation!$C$121,H285=2),-1,IF(OR(H285=Localisation!$C$122,H285=1),-2)))))</f>
        <v>0</v>
      </c>
      <c r="AD285" s="11" t="b">
        <f>IF(OR(I285=Localisation!$C$124,I285=5),-2,IF(OR(I285=Localisation!$C$125,I285=4),-1,IF(OR(I285=Localisation!$C$126,I285=3),0,IF(OR(I285=Localisation!$C$127,I285=2),2,IF(OR(I285=Localisation!$C$128,I285=1),4)))))</f>
        <v>0</v>
      </c>
      <c r="AE285" s="11" t="b">
        <f>IF(OR(J285=Localisation!$C$118,J285=5),4,IF(OR(J285=Localisation!$C$119,J285=4),2,IF(OR(J285=Localisation!$C$120,J285=3),0,IF(OR(J285=Localisation!$C$121,J285=2),-1,IF(OR(J285=Localisation!$C$122,J285=1),-2)))))</f>
        <v>0</v>
      </c>
      <c r="AF285" s="11" t="b">
        <f>IF(OR(K285=Localisation!$C$124,K285=5),-2,IF(OR(K285=Localisation!$C$125,K285=4),-1,IF(OR(K285=Localisation!$C$126,K285=3),0,IF(OR(K285=Localisation!$C$127,K285=2),2,IF(OR(K285=Localisation!$C$128,K285=1),4)))))</f>
        <v>0</v>
      </c>
      <c r="AG285" s="11" t="b">
        <f>IF(OR(L285=Localisation!$C$118,L285=5),4,IF(OR(L285=Localisation!$C$119,L285=4),2,IF(OR(L285=Localisation!$C$120,L285=3),0,IF(OR(L285=Localisation!$C$121,L285=2),-1,IF(OR(L285=Localisation!$C$122,L285=1),-2)))))</f>
        <v>0</v>
      </c>
      <c r="AH285" s="11" t="b">
        <f>IF(OR(M285=Localisation!$C$124,M285=5),-2,IF(OR(M285=Localisation!$C$125,M285=4),-1,IF(OR(M285=Localisation!$C$126,M285=3),0,IF(OR(M285=Localisation!$C$127,M285=2),2,IF(OR(M285=Localisation!$C$128,M285=1),4)))))</f>
        <v>0</v>
      </c>
      <c r="AI285" s="11" t="b">
        <f>IF(OR(N285=Localisation!$C$118,N285=5),4,IF(OR(N285=Localisation!$C$119,N285=4),2,IF(OR(N285=Localisation!$C$120,N285=3),0,IF(OR(N285=Localisation!$C$121,N285=2),-1,IF(OR(N285=Localisation!$C$122,N285=1),-2)))))</f>
        <v>0</v>
      </c>
      <c r="AJ285" s="11" t="b">
        <f>IF(OR(O285=Localisation!$C$124,O285=5),-2,IF(OR(O285=Localisation!$C$125,O285=4),-1,IF(OR(O285=Localisation!$C$126,O285=3),0,IF(OR(O285=Localisation!$C$127,O285=2),2,IF(OR(O285=Localisation!$C$128,O285=1),4)))))</f>
        <v>0</v>
      </c>
      <c r="AK285" s="11" t="b">
        <f>IF(OR(P285=Localisation!$C$118,P285=5),4,IF(OR(P285=Localisation!$C$119,P285=4),2,IF(OR(P285=Localisation!$C$120,P285=3),0,IF(OR(P285=Localisation!$C$121,P285=2),-1,IF(OR(P285=Localisation!$C$122,P285=1),-2)))))</f>
        <v>0</v>
      </c>
      <c r="AL285" s="11" t="b">
        <f>IF(OR(Q285=Localisation!$C$124,Q285=5),-2,IF(OR(Q285=Localisation!$C$125,Q285=4),-1,IF(OR(Q285=Localisation!$C$126,Q285=3),0,IF(OR(Q285=Localisation!$C$127,Q285=2),2,IF(OR(Q285=Localisation!$C$128,Q285=1),4)))))</f>
        <v>0</v>
      </c>
      <c r="AM285" s="11" t="b">
        <f>IF(OR(R285=Localisation!$C$118,R285=5),4,IF(OR(R285=Localisation!$C$119,R285=4),2,IF(OR(R285=Localisation!$C$120,R285=3),0,IF(OR(R285=Localisation!$C$121,R285=2),-1,IF(OR(R285=Localisation!$C$122,R285=1),-2)))))</f>
        <v>0</v>
      </c>
      <c r="AN285" s="11" t="b">
        <f>IF(OR(S285=Localisation!$C$124,S285=5),-2,IF(OR(S285=Localisation!$C$125,S285=4),-1,IF(OR(S285=Localisation!$C$126,S285=3),0,IF(OR(S285=Localisation!$C$127,S285=2),2,IF(OR(S285=Localisation!$C$128,S285=1),4)))))</f>
        <v>0</v>
      </c>
      <c r="AO285" s="11" t="b">
        <f>IF(OR(T285=Localisation!$C$118,T285=5),4,IF(OR(T285=Localisation!$C$119,T285=4),2,IF(OR(T285=Localisation!$C$120,T285=3),0,IF(OR(T285=Localisation!$C$121,T285=2),-1,IF(OR(T285=Localisation!$C$122,T285=1),-2)))))</f>
        <v>0</v>
      </c>
      <c r="AP285" s="11" t="b">
        <f>IF(OR(U285=Localisation!$C$124,U285=5),-2,IF(OR(U285=Localisation!$C$125,U285=4),-1,IF(OR(U285=Localisation!$C$126,U285=3),0,IF(OR(U285=Localisation!$C$127,U285=2),2,IF(OR(U285=Localisation!$C$128,U285=1),4)))))</f>
        <v>0</v>
      </c>
      <c r="AR285" s="11" t="str">
        <f t="shared" si="87"/>
        <v>ЛОЖЬЛОЖЬ</v>
      </c>
      <c r="AS285" s="11" t="str">
        <f t="shared" si="88"/>
        <v>ЛОЖЬЛОЖЬ</v>
      </c>
      <c r="AT285" s="11" t="str">
        <f t="shared" si="89"/>
        <v>ЛОЖЬЛОЖЬ</v>
      </c>
      <c r="AU285" s="11" t="str">
        <f t="shared" si="90"/>
        <v>ЛОЖЬЛОЖЬ</v>
      </c>
      <c r="AV285" s="11" t="str">
        <f t="shared" si="91"/>
        <v>ЛОЖЬЛОЖЬ</v>
      </c>
      <c r="AW285" s="11" t="str">
        <f t="shared" si="92"/>
        <v>ЛОЖЬЛОЖЬ</v>
      </c>
      <c r="AX285" s="11" t="str">
        <f t="shared" si="93"/>
        <v>ЛОЖЬЛОЖЬ</v>
      </c>
      <c r="AY285" s="11" t="str">
        <f t="shared" si="94"/>
        <v>ЛОЖЬЛОЖЬ</v>
      </c>
      <c r="AZ285" s="11" t="str">
        <f t="shared" si="95"/>
        <v>ЛОЖЬЛОЖЬ</v>
      </c>
      <c r="BA285" s="11" t="str">
        <f t="shared" si="96"/>
        <v>ЛОЖЬЛОЖЬ</v>
      </c>
      <c r="BC285" s="11" t="str">
        <f t="shared" si="97"/>
        <v/>
      </c>
      <c r="BD285" s="11" t="str">
        <f t="shared" si="98"/>
        <v/>
      </c>
      <c r="BE285" s="11" t="str">
        <f t="shared" si="99"/>
        <v/>
      </c>
      <c r="BF285" s="11" t="str">
        <f t="shared" si="100"/>
        <v/>
      </c>
      <c r="BG285" s="11" t="str">
        <f t="shared" si="101"/>
        <v/>
      </c>
      <c r="BH285" s="11" t="str">
        <f t="shared" si="102"/>
        <v/>
      </c>
      <c r="BI285" s="11" t="str">
        <f t="shared" si="103"/>
        <v/>
      </c>
      <c r="BJ285" s="11" t="str">
        <f t="shared" si="104"/>
        <v/>
      </c>
      <c r="BK285" s="11" t="str">
        <f t="shared" si="105"/>
        <v/>
      </c>
      <c r="BL285" s="11" t="str">
        <f t="shared" si="106"/>
        <v/>
      </c>
    </row>
    <row r="286" spans="23:64" x14ac:dyDescent="0.3">
      <c r="W286" s="11" t="b">
        <f>IF(OR(B286=Localisation!$C$118,B286=5),4,IF(OR(B286=Localisation!$C$119,B286=4),2,IF(OR(B286=Localisation!$C$120,B286=3),0,IF(OR(B286=Localisation!$C$121,B286=2),-1,IF(OR(B286=Localisation!$C$122,B286=1),-2)))))</f>
        <v>0</v>
      </c>
      <c r="X286" s="11" t="b">
        <f>IF(OR(C286=Localisation!$C$124,C286=5),-2,IF(OR(C286=Localisation!$C$125,C286=4),-1,IF(OR(C286=Localisation!$C$126,C286=3),0,IF(OR(C286=Localisation!$C$127,C286=2),2,IF(OR(C286=Localisation!$C$128,C286=1),4)))))</f>
        <v>0</v>
      </c>
      <c r="Y286" s="11" t="b">
        <f>IF(OR(D286=Localisation!$C$118,D286=5),4,IF(OR(D286=Localisation!$C$119,D286=4),2,IF(OR(D286=Localisation!$C$120,D286=3),0,IF(OR(D286=Localisation!$C$121,D286=2),-1,IF(OR(D286=Localisation!$C$122,D286=1),-2)))))</f>
        <v>0</v>
      </c>
      <c r="Z286" s="11" t="b">
        <f>IF(OR(E286=Localisation!$C$124,E286=5),-2,IF(OR(E286=Localisation!$C$125,E286=4),-1,IF(OR(E286=Localisation!$C$126,E286=3),0,IF(OR(E286=Localisation!$C$127,E286=2),2,IF(OR(E286=Localisation!$C$128,E286=1),4)))))</f>
        <v>0</v>
      </c>
      <c r="AA286" s="11" t="b">
        <f>IF(OR(F286=Localisation!$C$118,F286=5),4,IF(OR(F286=Localisation!$C$119,F286=4),2,IF(OR(F286=Localisation!$C$120,F286=3),0,IF(OR(F286=Localisation!$C$121,F286=2),-1,IF(OR(F286=Localisation!$C$122,F286=1),-2)))))</f>
        <v>0</v>
      </c>
      <c r="AB286" s="11" t="b">
        <f>IF(OR(G286=Localisation!$C$124,G286=5),-2,IF(OR(G286=Localisation!$C$125,G286=4),-1,IF(OR(G286=Localisation!$C$126,G286=3),0,IF(OR(G286=Localisation!$C$127,G286=2),2,IF(OR(G286=Localisation!$C$128,G286=1),4)))))</f>
        <v>0</v>
      </c>
      <c r="AC286" s="11" t="b">
        <f>IF(OR(H286=Localisation!$C$118,H286=5),4,IF(OR(H286=Localisation!$C$119,H286=4),2,IF(OR(H286=Localisation!$C$120,H286=3),0,IF(OR(H286=Localisation!$C$121,H286=2),-1,IF(OR(H286=Localisation!$C$122,H286=1),-2)))))</f>
        <v>0</v>
      </c>
      <c r="AD286" s="11" t="b">
        <f>IF(OR(I286=Localisation!$C$124,I286=5),-2,IF(OR(I286=Localisation!$C$125,I286=4),-1,IF(OR(I286=Localisation!$C$126,I286=3),0,IF(OR(I286=Localisation!$C$127,I286=2),2,IF(OR(I286=Localisation!$C$128,I286=1),4)))))</f>
        <v>0</v>
      </c>
      <c r="AE286" s="11" t="b">
        <f>IF(OR(J286=Localisation!$C$118,J286=5),4,IF(OR(J286=Localisation!$C$119,J286=4),2,IF(OR(J286=Localisation!$C$120,J286=3),0,IF(OR(J286=Localisation!$C$121,J286=2),-1,IF(OR(J286=Localisation!$C$122,J286=1),-2)))))</f>
        <v>0</v>
      </c>
      <c r="AF286" s="11" t="b">
        <f>IF(OR(K286=Localisation!$C$124,K286=5),-2,IF(OR(K286=Localisation!$C$125,K286=4),-1,IF(OR(K286=Localisation!$C$126,K286=3),0,IF(OR(K286=Localisation!$C$127,K286=2),2,IF(OR(K286=Localisation!$C$128,K286=1),4)))))</f>
        <v>0</v>
      </c>
      <c r="AG286" s="11" t="b">
        <f>IF(OR(L286=Localisation!$C$118,L286=5),4,IF(OR(L286=Localisation!$C$119,L286=4),2,IF(OR(L286=Localisation!$C$120,L286=3),0,IF(OR(L286=Localisation!$C$121,L286=2),-1,IF(OR(L286=Localisation!$C$122,L286=1),-2)))))</f>
        <v>0</v>
      </c>
      <c r="AH286" s="11" t="b">
        <f>IF(OR(M286=Localisation!$C$124,M286=5),-2,IF(OR(M286=Localisation!$C$125,M286=4),-1,IF(OR(M286=Localisation!$C$126,M286=3),0,IF(OR(M286=Localisation!$C$127,M286=2),2,IF(OR(M286=Localisation!$C$128,M286=1),4)))))</f>
        <v>0</v>
      </c>
      <c r="AI286" s="11" t="b">
        <f>IF(OR(N286=Localisation!$C$118,N286=5),4,IF(OR(N286=Localisation!$C$119,N286=4),2,IF(OR(N286=Localisation!$C$120,N286=3),0,IF(OR(N286=Localisation!$C$121,N286=2),-1,IF(OR(N286=Localisation!$C$122,N286=1),-2)))))</f>
        <v>0</v>
      </c>
      <c r="AJ286" s="11" t="b">
        <f>IF(OR(O286=Localisation!$C$124,O286=5),-2,IF(OR(O286=Localisation!$C$125,O286=4),-1,IF(OR(O286=Localisation!$C$126,O286=3),0,IF(OR(O286=Localisation!$C$127,O286=2),2,IF(OR(O286=Localisation!$C$128,O286=1),4)))))</f>
        <v>0</v>
      </c>
      <c r="AK286" s="11" t="b">
        <f>IF(OR(P286=Localisation!$C$118,P286=5),4,IF(OR(P286=Localisation!$C$119,P286=4),2,IF(OR(P286=Localisation!$C$120,P286=3),0,IF(OR(P286=Localisation!$C$121,P286=2),-1,IF(OR(P286=Localisation!$C$122,P286=1),-2)))))</f>
        <v>0</v>
      </c>
      <c r="AL286" s="11" t="b">
        <f>IF(OR(Q286=Localisation!$C$124,Q286=5),-2,IF(OR(Q286=Localisation!$C$125,Q286=4),-1,IF(OR(Q286=Localisation!$C$126,Q286=3),0,IF(OR(Q286=Localisation!$C$127,Q286=2),2,IF(OR(Q286=Localisation!$C$128,Q286=1),4)))))</f>
        <v>0</v>
      </c>
      <c r="AM286" s="11" t="b">
        <f>IF(OR(R286=Localisation!$C$118,R286=5),4,IF(OR(R286=Localisation!$C$119,R286=4),2,IF(OR(R286=Localisation!$C$120,R286=3),0,IF(OR(R286=Localisation!$C$121,R286=2),-1,IF(OR(R286=Localisation!$C$122,R286=1),-2)))))</f>
        <v>0</v>
      </c>
      <c r="AN286" s="11" t="b">
        <f>IF(OR(S286=Localisation!$C$124,S286=5),-2,IF(OR(S286=Localisation!$C$125,S286=4),-1,IF(OR(S286=Localisation!$C$126,S286=3),0,IF(OR(S286=Localisation!$C$127,S286=2),2,IF(OR(S286=Localisation!$C$128,S286=1),4)))))</f>
        <v>0</v>
      </c>
      <c r="AO286" s="11" t="b">
        <f>IF(OR(T286=Localisation!$C$118,T286=5),4,IF(OR(T286=Localisation!$C$119,T286=4),2,IF(OR(T286=Localisation!$C$120,T286=3),0,IF(OR(T286=Localisation!$C$121,T286=2),-1,IF(OR(T286=Localisation!$C$122,T286=1),-2)))))</f>
        <v>0</v>
      </c>
      <c r="AP286" s="11" t="b">
        <f>IF(OR(U286=Localisation!$C$124,U286=5),-2,IF(OR(U286=Localisation!$C$125,U286=4),-1,IF(OR(U286=Localisation!$C$126,U286=3),0,IF(OR(U286=Localisation!$C$127,U286=2),2,IF(OR(U286=Localisation!$C$128,U286=1),4)))))</f>
        <v>0</v>
      </c>
      <c r="AR286" s="11" t="str">
        <f t="shared" si="87"/>
        <v>ЛОЖЬЛОЖЬ</v>
      </c>
      <c r="AS286" s="11" t="str">
        <f t="shared" si="88"/>
        <v>ЛОЖЬЛОЖЬ</v>
      </c>
      <c r="AT286" s="11" t="str">
        <f t="shared" si="89"/>
        <v>ЛОЖЬЛОЖЬ</v>
      </c>
      <c r="AU286" s="11" t="str">
        <f t="shared" si="90"/>
        <v>ЛОЖЬЛОЖЬ</v>
      </c>
      <c r="AV286" s="11" t="str">
        <f t="shared" si="91"/>
        <v>ЛОЖЬЛОЖЬ</v>
      </c>
      <c r="AW286" s="11" t="str">
        <f t="shared" si="92"/>
        <v>ЛОЖЬЛОЖЬ</v>
      </c>
      <c r="AX286" s="11" t="str">
        <f t="shared" si="93"/>
        <v>ЛОЖЬЛОЖЬ</v>
      </c>
      <c r="AY286" s="11" t="str">
        <f t="shared" si="94"/>
        <v>ЛОЖЬЛОЖЬ</v>
      </c>
      <c r="AZ286" s="11" t="str">
        <f t="shared" si="95"/>
        <v>ЛОЖЬЛОЖЬ</v>
      </c>
      <c r="BA286" s="11" t="str">
        <f t="shared" si="96"/>
        <v>ЛОЖЬЛОЖЬ</v>
      </c>
      <c r="BC286" s="11" t="str">
        <f t="shared" si="97"/>
        <v/>
      </c>
      <c r="BD286" s="11" t="str">
        <f t="shared" si="98"/>
        <v/>
      </c>
      <c r="BE286" s="11" t="str">
        <f t="shared" si="99"/>
        <v/>
      </c>
      <c r="BF286" s="11" t="str">
        <f t="shared" si="100"/>
        <v/>
      </c>
      <c r="BG286" s="11" t="str">
        <f t="shared" si="101"/>
        <v/>
      </c>
      <c r="BH286" s="11" t="str">
        <f t="shared" si="102"/>
        <v/>
      </c>
      <c r="BI286" s="11" t="str">
        <f t="shared" si="103"/>
        <v/>
      </c>
      <c r="BJ286" s="11" t="str">
        <f t="shared" si="104"/>
        <v/>
      </c>
      <c r="BK286" s="11" t="str">
        <f t="shared" si="105"/>
        <v/>
      </c>
      <c r="BL286" s="11" t="str">
        <f t="shared" si="106"/>
        <v/>
      </c>
    </row>
    <row r="287" spans="23:64" x14ac:dyDescent="0.3">
      <c r="W287" s="11" t="b">
        <f>IF(OR(B287=Localisation!$C$118,B287=5),4,IF(OR(B287=Localisation!$C$119,B287=4),2,IF(OR(B287=Localisation!$C$120,B287=3),0,IF(OR(B287=Localisation!$C$121,B287=2),-1,IF(OR(B287=Localisation!$C$122,B287=1),-2)))))</f>
        <v>0</v>
      </c>
      <c r="X287" s="11" t="b">
        <f>IF(OR(C287=Localisation!$C$124,C287=5),-2,IF(OR(C287=Localisation!$C$125,C287=4),-1,IF(OR(C287=Localisation!$C$126,C287=3),0,IF(OR(C287=Localisation!$C$127,C287=2),2,IF(OR(C287=Localisation!$C$128,C287=1),4)))))</f>
        <v>0</v>
      </c>
      <c r="Y287" s="11" t="b">
        <f>IF(OR(D287=Localisation!$C$118,D287=5),4,IF(OR(D287=Localisation!$C$119,D287=4),2,IF(OR(D287=Localisation!$C$120,D287=3),0,IF(OR(D287=Localisation!$C$121,D287=2),-1,IF(OR(D287=Localisation!$C$122,D287=1),-2)))))</f>
        <v>0</v>
      </c>
      <c r="Z287" s="11" t="b">
        <f>IF(OR(E287=Localisation!$C$124,E287=5),-2,IF(OR(E287=Localisation!$C$125,E287=4),-1,IF(OR(E287=Localisation!$C$126,E287=3),0,IF(OR(E287=Localisation!$C$127,E287=2),2,IF(OR(E287=Localisation!$C$128,E287=1),4)))))</f>
        <v>0</v>
      </c>
      <c r="AA287" s="11" t="b">
        <f>IF(OR(F287=Localisation!$C$118,F287=5),4,IF(OR(F287=Localisation!$C$119,F287=4),2,IF(OR(F287=Localisation!$C$120,F287=3),0,IF(OR(F287=Localisation!$C$121,F287=2),-1,IF(OR(F287=Localisation!$C$122,F287=1),-2)))))</f>
        <v>0</v>
      </c>
      <c r="AB287" s="11" t="b">
        <f>IF(OR(G287=Localisation!$C$124,G287=5),-2,IF(OR(G287=Localisation!$C$125,G287=4),-1,IF(OR(G287=Localisation!$C$126,G287=3),0,IF(OR(G287=Localisation!$C$127,G287=2),2,IF(OR(G287=Localisation!$C$128,G287=1),4)))))</f>
        <v>0</v>
      </c>
      <c r="AC287" s="11" t="b">
        <f>IF(OR(H287=Localisation!$C$118,H287=5),4,IF(OR(H287=Localisation!$C$119,H287=4),2,IF(OR(H287=Localisation!$C$120,H287=3),0,IF(OR(H287=Localisation!$C$121,H287=2),-1,IF(OR(H287=Localisation!$C$122,H287=1),-2)))))</f>
        <v>0</v>
      </c>
      <c r="AD287" s="11" t="b">
        <f>IF(OR(I287=Localisation!$C$124,I287=5),-2,IF(OR(I287=Localisation!$C$125,I287=4),-1,IF(OR(I287=Localisation!$C$126,I287=3),0,IF(OR(I287=Localisation!$C$127,I287=2),2,IF(OR(I287=Localisation!$C$128,I287=1),4)))))</f>
        <v>0</v>
      </c>
      <c r="AE287" s="11" t="b">
        <f>IF(OR(J287=Localisation!$C$118,J287=5),4,IF(OR(J287=Localisation!$C$119,J287=4),2,IF(OR(J287=Localisation!$C$120,J287=3),0,IF(OR(J287=Localisation!$C$121,J287=2),-1,IF(OR(J287=Localisation!$C$122,J287=1),-2)))))</f>
        <v>0</v>
      </c>
      <c r="AF287" s="11" t="b">
        <f>IF(OR(K287=Localisation!$C$124,K287=5),-2,IF(OR(K287=Localisation!$C$125,K287=4),-1,IF(OR(K287=Localisation!$C$126,K287=3),0,IF(OR(K287=Localisation!$C$127,K287=2),2,IF(OR(K287=Localisation!$C$128,K287=1),4)))))</f>
        <v>0</v>
      </c>
      <c r="AG287" s="11" t="b">
        <f>IF(OR(L287=Localisation!$C$118,L287=5),4,IF(OR(L287=Localisation!$C$119,L287=4),2,IF(OR(L287=Localisation!$C$120,L287=3),0,IF(OR(L287=Localisation!$C$121,L287=2),-1,IF(OR(L287=Localisation!$C$122,L287=1),-2)))))</f>
        <v>0</v>
      </c>
      <c r="AH287" s="11" t="b">
        <f>IF(OR(M287=Localisation!$C$124,M287=5),-2,IF(OR(M287=Localisation!$C$125,M287=4),-1,IF(OR(M287=Localisation!$C$126,M287=3),0,IF(OR(M287=Localisation!$C$127,M287=2),2,IF(OR(M287=Localisation!$C$128,M287=1),4)))))</f>
        <v>0</v>
      </c>
      <c r="AI287" s="11" t="b">
        <f>IF(OR(N287=Localisation!$C$118,N287=5),4,IF(OR(N287=Localisation!$C$119,N287=4),2,IF(OR(N287=Localisation!$C$120,N287=3),0,IF(OR(N287=Localisation!$C$121,N287=2),-1,IF(OR(N287=Localisation!$C$122,N287=1),-2)))))</f>
        <v>0</v>
      </c>
      <c r="AJ287" s="11" t="b">
        <f>IF(OR(O287=Localisation!$C$124,O287=5),-2,IF(OR(O287=Localisation!$C$125,O287=4),-1,IF(OR(O287=Localisation!$C$126,O287=3),0,IF(OR(O287=Localisation!$C$127,O287=2),2,IF(OR(O287=Localisation!$C$128,O287=1),4)))))</f>
        <v>0</v>
      </c>
      <c r="AK287" s="11" t="b">
        <f>IF(OR(P287=Localisation!$C$118,P287=5),4,IF(OR(P287=Localisation!$C$119,P287=4),2,IF(OR(P287=Localisation!$C$120,P287=3),0,IF(OR(P287=Localisation!$C$121,P287=2),-1,IF(OR(P287=Localisation!$C$122,P287=1),-2)))))</f>
        <v>0</v>
      </c>
      <c r="AL287" s="11" t="b">
        <f>IF(OR(Q287=Localisation!$C$124,Q287=5),-2,IF(OR(Q287=Localisation!$C$125,Q287=4),-1,IF(OR(Q287=Localisation!$C$126,Q287=3),0,IF(OR(Q287=Localisation!$C$127,Q287=2),2,IF(OR(Q287=Localisation!$C$128,Q287=1),4)))))</f>
        <v>0</v>
      </c>
      <c r="AM287" s="11" t="b">
        <f>IF(OR(R287=Localisation!$C$118,R287=5),4,IF(OR(R287=Localisation!$C$119,R287=4),2,IF(OR(R287=Localisation!$C$120,R287=3),0,IF(OR(R287=Localisation!$C$121,R287=2),-1,IF(OR(R287=Localisation!$C$122,R287=1),-2)))))</f>
        <v>0</v>
      </c>
      <c r="AN287" s="11" t="b">
        <f>IF(OR(S287=Localisation!$C$124,S287=5),-2,IF(OR(S287=Localisation!$C$125,S287=4),-1,IF(OR(S287=Localisation!$C$126,S287=3),0,IF(OR(S287=Localisation!$C$127,S287=2),2,IF(OR(S287=Localisation!$C$128,S287=1),4)))))</f>
        <v>0</v>
      </c>
      <c r="AO287" s="11" t="b">
        <f>IF(OR(T287=Localisation!$C$118,T287=5),4,IF(OR(T287=Localisation!$C$119,T287=4),2,IF(OR(T287=Localisation!$C$120,T287=3),0,IF(OR(T287=Localisation!$C$121,T287=2),-1,IF(OR(T287=Localisation!$C$122,T287=1),-2)))))</f>
        <v>0</v>
      </c>
      <c r="AP287" s="11" t="b">
        <f>IF(OR(U287=Localisation!$C$124,U287=5),-2,IF(OR(U287=Localisation!$C$125,U287=4),-1,IF(OR(U287=Localisation!$C$126,U287=3),0,IF(OR(U287=Localisation!$C$127,U287=2),2,IF(OR(U287=Localisation!$C$128,U287=1),4)))))</f>
        <v>0</v>
      </c>
      <c r="AR287" s="11" t="str">
        <f t="shared" si="87"/>
        <v>ЛОЖЬЛОЖЬ</v>
      </c>
      <c r="AS287" s="11" t="str">
        <f t="shared" si="88"/>
        <v>ЛОЖЬЛОЖЬ</v>
      </c>
      <c r="AT287" s="11" t="str">
        <f t="shared" si="89"/>
        <v>ЛОЖЬЛОЖЬ</v>
      </c>
      <c r="AU287" s="11" t="str">
        <f t="shared" si="90"/>
        <v>ЛОЖЬЛОЖЬ</v>
      </c>
      <c r="AV287" s="11" t="str">
        <f t="shared" si="91"/>
        <v>ЛОЖЬЛОЖЬ</v>
      </c>
      <c r="AW287" s="11" t="str">
        <f t="shared" si="92"/>
        <v>ЛОЖЬЛОЖЬ</v>
      </c>
      <c r="AX287" s="11" t="str">
        <f t="shared" si="93"/>
        <v>ЛОЖЬЛОЖЬ</v>
      </c>
      <c r="AY287" s="11" t="str">
        <f t="shared" si="94"/>
        <v>ЛОЖЬЛОЖЬ</v>
      </c>
      <c r="AZ287" s="11" t="str">
        <f t="shared" si="95"/>
        <v>ЛОЖЬЛОЖЬ</v>
      </c>
      <c r="BA287" s="11" t="str">
        <f t="shared" si="96"/>
        <v>ЛОЖЬЛОЖЬ</v>
      </c>
      <c r="BC287" s="11" t="str">
        <f t="shared" si="97"/>
        <v/>
      </c>
      <c r="BD287" s="11" t="str">
        <f t="shared" si="98"/>
        <v/>
      </c>
      <c r="BE287" s="11" t="str">
        <f t="shared" si="99"/>
        <v/>
      </c>
      <c r="BF287" s="11" t="str">
        <f t="shared" si="100"/>
        <v/>
      </c>
      <c r="BG287" s="11" t="str">
        <f t="shared" si="101"/>
        <v/>
      </c>
      <c r="BH287" s="11" t="str">
        <f t="shared" si="102"/>
        <v/>
      </c>
      <c r="BI287" s="11" t="str">
        <f t="shared" si="103"/>
        <v/>
      </c>
      <c r="BJ287" s="11" t="str">
        <f t="shared" si="104"/>
        <v/>
      </c>
      <c r="BK287" s="11" t="str">
        <f t="shared" si="105"/>
        <v/>
      </c>
      <c r="BL287" s="11" t="str">
        <f t="shared" si="106"/>
        <v/>
      </c>
    </row>
    <row r="288" spans="23:64" x14ac:dyDescent="0.3">
      <c r="W288" s="11" t="b">
        <f>IF(OR(B288=Localisation!$C$118,B288=5),4,IF(OR(B288=Localisation!$C$119,B288=4),2,IF(OR(B288=Localisation!$C$120,B288=3),0,IF(OR(B288=Localisation!$C$121,B288=2),-1,IF(OR(B288=Localisation!$C$122,B288=1),-2)))))</f>
        <v>0</v>
      </c>
      <c r="X288" s="11" t="b">
        <f>IF(OR(C288=Localisation!$C$124,C288=5),-2,IF(OR(C288=Localisation!$C$125,C288=4),-1,IF(OR(C288=Localisation!$C$126,C288=3),0,IF(OR(C288=Localisation!$C$127,C288=2),2,IF(OR(C288=Localisation!$C$128,C288=1),4)))))</f>
        <v>0</v>
      </c>
      <c r="Y288" s="11" t="b">
        <f>IF(OR(D288=Localisation!$C$118,D288=5),4,IF(OR(D288=Localisation!$C$119,D288=4),2,IF(OR(D288=Localisation!$C$120,D288=3),0,IF(OR(D288=Localisation!$C$121,D288=2),-1,IF(OR(D288=Localisation!$C$122,D288=1),-2)))))</f>
        <v>0</v>
      </c>
      <c r="Z288" s="11" t="b">
        <f>IF(OR(E288=Localisation!$C$124,E288=5),-2,IF(OR(E288=Localisation!$C$125,E288=4),-1,IF(OR(E288=Localisation!$C$126,E288=3),0,IF(OR(E288=Localisation!$C$127,E288=2),2,IF(OR(E288=Localisation!$C$128,E288=1),4)))))</f>
        <v>0</v>
      </c>
      <c r="AA288" s="11" t="b">
        <f>IF(OR(F288=Localisation!$C$118,F288=5),4,IF(OR(F288=Localisation!$C$119,F288=4),2,IF(OR(F288=Localisation!$C$120,F288=3),0,IF(OR(F288=Localisation!$C$121,F288=2),-1,IF(OR(F288=Localisation!$C$122,F288=1),-2)))))</f>
        <v>0</v>
      </c>
      <c r="AB288" s="11" t="b">
        <f>IF(OR(G288=Localisation!$C$124,G288=5),-2,IF(OR(G288=Localisation!$C$125,G288=4),-1,IF(OR(G288=Localisation!$C$126,G288=3),0,IF(OR(G288=Localisation!$C$127,G288=2),2,IF(OR(G288=Localisation!$C$128,G288=1),4)))))</f>
        <v>0</v>
      </c>
      <c r="AC288" s="11" t="b">
        <f>IF(OR(H288=Localisation!$C$118,H288=5),4,IF(OR(H288=Localisation!$C$119,H288=4),2,IF(OR(H288=Localisation!$C$120,H288=3),0,IF(OR(H288=Localisation!$C$121,H288=2),-1,IF(OR(H288=Localisation!$C$122,H288=1),-2)))))</f>
        <v>0</v>
      </c>
      <c r="AD288" s="11" t="b">
        <f>IF(OR(I288=Localisation!$C$124,I288=5),-2,IF(OR(I288=Localisation!$C$125,I288=4),-1,IF(OR(I288=Localisation!$C$126,I288=3),0,IF(OR(I288=Localisation!$C$127,I288=2),2,IF(OR(I288=Localisation!$C$128,I288=1),4)))))</f>
        <v>0</v>
      </c>
      <c r="AE288" s="11" t="b">
        <f>IF(OR(J288=Localisation!$C$118,J288=5),4,IF(OR(J288=Localisation!$C$119,J288=4),2,IF(OR(J288=Localisation!$C$120,J288=3),0,IF(OR(J288=Localisation!$C$121,J288=2),-1,IF(OR(J288=Localisation!$C$122,J288=1),-2)))))</f>
        <v>0</v>
      </c>
      <c r="AF288" s="11" t="b">
        <f>IF(OR(K288=Localisation!$C$124,K288=5),-2,IF(OR(K288=Localisation!$C$125,K288=4),-1,IF(OR(K288=Localisation!$C$126,K288=3),0,IF(OR(K288=Localisation!$C$127,K288=2),2,IF(OR(K288=Localisation!$C$128,K288=1),4)))))</f>
        <v>0</v>
      </c>
      <c r="AG288" s="11" t="b">
        <f>IF(OR(L288=Localisation!$C$118,L288=5),4,IF(OR(L288=Localisation!$C$119,L288=4),2,IF(OR(L288=Localisation!$C$120,L288=3),0,IF(OR(L288=Localisation!$C$121,L288=2),-1,IF(OR(L288=Localisation!$C$122,L288=1),-2)))))</f>
        <v>0</v>
      </c>
      <c r="AH288" s="11" t="b">
        <f>IF(OR(M288=Localisation!$C$124,M288=5),-2,IF(OR(M288=Localisation!$C$125,M288=4),-1,IF(OR(M288=Localisation!$C$126,M288=3),0,IF(OR(M288=Localisation!$C$127,M288=2),2,IF(OR(M288=Localisation!$C$128,M288=1),4)))))</f>
        <v>0</v>
      </c>
      <c r="AI288" s="11" t="b">
        <f>IF(OR(N288=Localisation!$C$118,N288=5),4,IF(OR(N288=Localisation!$C$119,N288=4),2,IF(OR(N288=Localisation!$C$120,N288=3),0,IF(OR(N288=Localisation!$C$121,N288=2),-1,IF(OR(N288=Localisation!$C$122,N288=1),-2)))))</f>
        <v>0</v>
      </c>
      <c r="AJ288" s="11" t="b">
        <f>IF(OR(O288=Localisation!$C$124,O288=5),-2,IF(OR(O288=Localisation!$C$125,O288=4),-1,IF(OR(O288=Localisation!$C$126,O288=3),0,IF(OR(O288=Localisation!$C$127,O288=2),2,IF(OR(O288=Localisation!$C$128,O288=1),4)))))</f>
        <v>0</v>
      </c>
      <c r="AK288" s="11" t="b">
        <f>IF(OR(P288=Localisation!$C$118,P288=5),4,IF(OR(P288=Localisation!$C$119,P288=4),2,IF(OR(P288=Localisation!$C$120,P288=3),0,IF(OR(P288=Localisation!$C$121,P288=2),-1,IF(OR(P288=Localisation!$C$122,P288=1),-2)))))</f>
        <v>0</v>
      </c>
      <c r="AL288" s="11" t="b">
        <f>IF(OR(Q288=Localisation!$C$124,Q288=5),-2,IF(OR(Q288=Localisation!$C$125,Q288=4),-1,IF(OR(Q288=Localisation!$C$126,Q288=3),0,IF(OR(Q288=Localisation!$C$127,Q288=2),2,IF(OR(Q288=Localisation!$C$128,Q288=1),4)))))</f>
        <v>0</v>
      </c>
      <c r="AM288" s="11" t="b">
        <f>IF(OR(R288=Localisation!$C$118,R288=5),4,IF(OR(R288=Localisation!$C$119,R288=4),2,IF(OR(R288=Localisation!$C$120,R288=3),0,IF(OR(R288=Localisation!$C$121,R288=2),-1,IF(OR(R288=Localisation!$C$122,R288=1),-2)))))</f>
        <v>0</v>
      </c>
      <c r="AN288" s="11" t="b">
        <f>IF(OR(S288=Localisation!$C$124,S288=5),-2,IF(OR(S288=Localisation!$C$125,S288=4),-1,IF(OR(S288=Localisation!$C$126,S288=3),0,IF(OR(S288=Localisation!$C$127,S288=2),2,IF(OR(S288=Localisation!$C$128,S288=1),4)))))</f>
        <v>0</v>
      </c>
      <c r="AO288" s="11" t="b">
        <f>IF(OR(T288=Localisation!$C$118,T288=5),4,IF(OR(T288=Localisation!$C$119,T288=4),2,IF(OR(T288=Localisation!$C$120,T288=3),0,IF(OR(T288=Localisation!$C$121,T288=2),-1,IF(OR(T288=Localisation!$C$122,T288=1),-2)))))</f>
        <v>0</v>
      </c>
      <c r="AP288" s="11" t="b">
        <f>IF(OR(U288=Localisation!$C$124,U288=5),-2,IF(OR(U288=Localisation!$C$125,U288=4),-1,IF(OR(U288=Localisation!$C$126,U288=3),0,IF(OR(U288=Localisation!$C$127,U288=2),2,IF(OR(U288=Localisation!$C$128,U288=1),4)))))</f>
        <v>0</v>
      </c>
      <c r="AR288" s="11" t="str">
        <f t="shared" si="87"/>
        <v>ЛОЖЬЛОЖЬ</v>
      </c>
      <c r="AS288" s="11" t="str">
        <f t="shared" si="88"/>
        <v>ЛОЖЬЛОЖЬ</v>
      </c>
      <c r="AT288" s="11" t="str">
        <f t="shared" si="89"/>
        <v>ЛОЖЬЛОЖЬ</v>
      </c>
      <c r="AU288" s="11" t="str">
        <f t="shared" si="90"/>
        <v>ЛОЖЬЛОЖЬ</v>
      </c>
      <c r="AV288" s="11" t="str">
        <f t="shared" si="91"/>
        <v>ЛОЖЬЛОЖЬ</v>
      </c>
      <c r="AW288" s="11" t="str">
        <f t="shared" si="92"/>
        <v>ЛОЖЬЛОЖЬ</v>
      </c>
      <c r="AX288" s="11" t="str">
        <f t="shared" si="93"/>
        <v>ЛОЖЬЛОЖЬ</v>
      </c>
      <c r="AY288" s="11" t="str">
        <f t="shared" si="94"/>
        <v>ЛОЖЬЛОЖЬ</v>
      </c>
      <c r="AZ288" s="11" t="str">
        <f t="shared" si="95"/>
        <v>ЛОЖЬЛОЖЬ</v>
      </c>
      <c r="BA288" s="11" t="str">
        <f t="shared" si="96"/>
        <v>ЛОЖЬЛОЖЬ</v>
      </c>
      <c r="BC288" s="11" t="str">
        <f t="shared" si="97"/>
        <v/>
      </c>
      <c r="BD288" s="11" t="str">
        <f t="shared" si="98"/>
        <v/>
      </c>
      <c r="BE288" s="11" t="str">
        <f t="shared" si="99"/>
        <v/>
      </c>
      <c r="BF288" s="11" t="str">
        <f t="shared" si="100"/>
        <v/>
      </c>
      <c r="BG288" s="11" t="str">
        <f t="shared" si="101"/>
        <v/>
      </c>
      <c r="BH288" s="11" t="str">
        <f t="shared" si="102"/>
        <v/>
      </c>
      <c r="BI288" s="11" t="str">
        <f t="shared" si="103"/>
        <v/>
      </c>
      <c r="BJ288" s="11" t="str">
        <f t="shared" si="104"/>
        <v/>
      </c>
      <c r="BK288" s="11" t="str">
        <f t="shared" si="105"/>
        <v/>
      </c>
      <c r="BL288" s="11" t="str">
        <f t="shared" si="106"/>
        <v/>
      </c>
    </row>
    <row r="289" spans="23:64" x14ac:dyDescent="0.3">
      <c r="W289" s="11" t="b">
        <f>IF(OR(B289=Localisation!$C$118,B289=5),4,IF(OR(B289=Localisation!$C$119,B289=4),2,IF(OR(B289=Localisation!$C$120,B289=3),0,IF(OR(B289=Localisation!$C$121,B289=2),-1,IF(OR(B289=Localisation!$C$122,B289=1),-2)))))</f>
        <v>0</v>
      </c>
      <c r="X289" s="11" t="b">
        <f>IF(OR(C289=Localisation!$C$124,C289=5),-2,IF(OR(C289=Localisation!$C$125,C289=4),-1,IF(OR(C289=Localisation!$C$126,C289=3),0,IF(OR(C289=Localisation!$C$127,C289=2),2,IF(OR(C289=Localisation!$C$128,C289=1),4)))))</f>
        <v>0</v>
      </c>
      <c r="Y289" s="11" t="b">
        <f>IF(OR(D289=Localisation!$C$118,D289=5),4,IF(OR(D289=Localisation!$C$119,D289=4),2,IF(OR(D289=Localisation!$C$120,D289=3),0,IF(OR(D289=Localisation!$C$121,D289=2),-1,IF(OR(D289=Localisation!$C$122,D289=1),-2)))))</f>
        <v>0</v>
      </c>
      <c r="Z289" s="11" t="b">
        <f>IF(OR(E289=Localisation!$C$124,E289=5),-2,IF(OR(E289=Localisation!$C$125,E289=4),-1,IF(OR(E289=Localisation!$C$126,E289=3),0,IF(OR(E289=Localisation!$C$127,E289=2),2,IF(OR(E289=Localisation!$C$128,E289=1),4)))))</f>
        <v>0</v>
      </c>
      <c r="AA289" s="11" t="b">
        <f>IF(OR(F289=Localisation!$C$118,F289=5),4,IF(OR(F289=Localisation!$C$119,F289=4),2,IF(OR(F289=Localisation!$C$120,F289=3),0,IF(OR(F289=Localisation!$C$121,F289=2),-1,IF(OR(F289=Localisation!$C$122,F289=1),-2)))))</f>
        <v>0</v>
      </c>
      <c r="AB289" s="11" t="b">
        <f>IF(OR(G289=Localisation!$C$124,G289=5),-2,IF(OR(G289=Localisation!$C$125,G289=4),-1,IF(OR(G289=Localisation!$C$126,G289=3),0,IF(OR(G289=Localisation!$C$127,G289=2),2,IF(OR(G289=Localisation!$C$128,G289=1),4)))))</f>
        <v>0</v>
      </c>
      <c r="AC289" s="11" t="b">
        <f>IF(OR(H289=Localisation!$C$118,H289=5),4,IF(OR(H289=Localisation!$C$119,H289=4),2,IF(OR(H289=Localisation!$C$120,H289=3),0,IF(OR(H289=Localisation!$C$121,H289=2),-1,IF(OR(H289=Localisation!$C$122,H289=1),-2)))))</f>
        <v>0</v>
      </c>
      <c r="AD289" s="11" t="b">
        <f>IF(OR(I289=Localisation!$C$124,I289=5),-2,IF(OR(I289=Localisation!$C$125,I289=4),-1,IF(OR(I289=Localisation!$C$126,I289=3),0,IF(OR(I289=Localisation!$C$127,I289=2),2,IF(OR(I289=Localisation!$C$128,I289=1),4)))))</f>
        <v>0</v>
      </c>
      <c r="AE289" s="11" t="b">
        <f>IF(OR(J289=Localisation!$C$118,J289=5),4,IF(OR(J289=Localisation!$C$119,J289=4),2,IF(OR(J289=Localisation!$C$120,J289=3),0,IF(OR(J289=Localisation!$C$121,J289=2),-1,IF(OR(J289=Localisation!$C$122,J289=1),-2)))))</f>
        <v>0</v>
      </c>
      <c r="AF289" s="11" t="b">
        <f>IF(OR(K289=Localisation!$C$124,K289=5),-2,IF(OR(K289=Localisation!$C$125,K289=4),-1,IF(OR(K289=Localisation!$C$126,K289=3),0,IF(OR(K289=Localisation!$C$127,K289=2),2,IF(OR(K289=Localisation!$C$128,K289=1),4)))))</f>
        <v>0</v>
      </c>
      <c r="AG289" s="11" t="b">
        <f>IF(OR(L289=Localisation!$C$118,L289=5),4,IF(OR(L289=Localisation!$C$119,L289=4),2,IF(OR(L289=Localisation!$C$120,L289=3),0,IF(OR(L289=Localisation!$C$121,L289=2),-1,IF(OR(L289=Localisation!$C$122,L289=1),-2)))))</f>
        <v>0</v>
      </c>
      <c r="AH289" s="11" t="b">
        <f>IF(OR(M289=Localisation!$C$124,M289=5),-2,IF(OR(M289=Localisation!$C$125,M289=4),-1,IF(OR(M289=Localisation!$C$126,M289=3),0,IF(OR(M289=Localisation!$C$127,M289=2),2,IF(OR(M289=Localisation!$C$128,M289=1),4)))))</f>
        <v>0</v>
      </c>
      <c r="AI289" s="11" t="b">
        <f>IF(OR(N289=Localisation!$C$118,N289=5),4,IF(OR(N289=Localisation!$C$119,N289=4),2,IF(OR(N289=Localisation!$C$120,N289=3),0,IF(OR(N289=Localisation!$C$121,N289=2),-1,IF(OR(N289=Localisation!$C$122,N289=1),-2)))))</f>
        <v>0</v>
      </c>
      <c r="AJ289" s="11" t="b">
        <f>IF(OR(O289=Localisation!$C$124,O289=5),-2,IF(OR(O289=Localisation!$C$125,O289=4),-1,IF(OR(O289=Localisation!$C$126,O289=3),0,IF(OR(O289=Localisation!$C$127,O289=2),2,IF(OR(O289=Localisation!$C$128,O289=1),4)))))</f>
        <v>0</v>
      </c>
      <c r="AK289" s="11" t="b">
        <f>IF(OR(P289=Localisation!$C$118,P289=5),4,IF(OR(P289=Localisation!$C$119,P289=4),2,IF(OR(P289=Localisation!$C$120,P289=3),0,IF(OR(P289=Localisation!$C$121,P289=2),-1,IF(OR(P289=Localisation!$C$122,P289=1),-2)))))</f>
        <v>0</v>
      </c>
      <c r="AL289" s="11" t="b">
        <f>IF(OR(Q289=Localisation!$C$124,Q289=5),-2,IF(OR(Q289=Localisation!$C$125,Q289=4),-1,IF(OR(Q289=Localisation!$C$126,Q289=3),0,IF(OR(Q289=Localisation!$C$127,Q289=2),2,IF(OR(Q289=Localisation!$C$128,Q289=1),4)))))</f>
        <v>0</v>
      </c>
      <c r="AM289" s="11" t="b">
        <f>IF(OR(R289=Localisation!$C$118,R289=5),4,IF(OR(R289=Localisation!$C$119,R289=4),2,IF(OR(R289=Localisation!$C$120,R289=3),0,IF(OR(R289=Localisation!$C$121,R289=2),-1,IF(OR(R289=Localisation!$C$122,R289=1),-2)))))</f>
        <v>0</v>
      </c>
      <c r="AN289" s="11" t="b">
        <f>IF(OR(S289=Localisation!$C$124,S289=5),-2,IF(OR(S289=Localisation!$C$125,S289=4),-1,IF(OR(S289=Localisation!$C$126,S289=3),0,IF(OR(S289=Localisation!$C$127,S289=2),2,IF(OR(S289=Localisation!$C$128,S289=1),4)))))</f>
        <v>0</v>
      </c>
      <c r="AO289" s="11" t="b">
        <f>IF(OR(T289=Localisation!$C$118,T289=5),4,IF(OR(T289=Localisation!$C$119,T289=4),2,IF(OR(T289=Localisation!$C$120,T289=3),0,IF(OR(T289=Localisation!$C$121,T289=2),-1,IF(OR(T289=Localisation!$C$122,T289=1),-2)))))</f>
        <v>0</v>
      </c>
      <c r="AP289" s="11" t="b">
        <f>IF(OR(U289=Localisation!$C$124,U289=5),-2,IF(OR(U289=Localisation!$C$125,U289=4),-1,IF(OR(U289=Localisation!$C$126,U289=3),0,IF(OR(U289=Localisation!$C$127,U289=2),2,IF(OR(U289=Localisation!$C$128,U289=1),4)))))</f>
        <v>0</v>
      </c>
      <c r="AR289" s="11" t="str">
        <f t="shared" si="87"/>
        <v>ЛОЖЬЛОЖЬ</v>
      </c>
      <c r="AS289" s="11" t="str">
        <f t="shared" si="88"/>
        <v>ЛОЖЬЛОЖЬ</v>
      </c>
      <c r="AT289" s="11" t="str">
        <f t="shared" si="89"/>
        <v>ЛОЖЬЛОЖЬ</v>
      </c>
      <c r="AU289" s="11" t="str">
        <f t="shared" si="90"/>
        <v>ЛОЖЬЛОЖЬ</v>
      </c>
      <c r="AV289" s="11" t="str">
        <f t="shared" si="91"/>
        <v>ЛОЖЬЛОЖЬ</v>
      </c>
      <c r="AW289" s="11" t="str">
        <f t="shared" si="92"/>
        <v>ЛОЖЬЛОЖЬ</v>
      </c>
      <c r="AX289" s="11" t="str">
        <f t="shared" si="93"/>
        <v>ЛОЖЬЛОЖЬ</v>
      </c>
      <c r="AY289" s="11" t="str">
        <f t="shared" si="94"/>
        <v>ЛОЖЬЛОЖЬ</v>
      </c>
      <c r="AZ289" s="11" t="str">
        <f t="shared" si="95"/>
        <v>ЛОЖЬЛОЖЬ</v>
      </c>
      <c r="BA289" s="11" t="str">
        <f t="shared" si="96"/>
        <v>ЛОЖЬЛОЖЬ</v>
      </c>
      <c r="BC289" s="11" t="str">
        <f t="shared" si="97"/>
        <v/>
      </c>
      <c r="BD289" s="11" t="str">
        <f t="shared" si="98"/>
        <v/>
      </c>
      <c r="BE289" s="11" t="str">
        <f t="shared" si="99"/>
        <v/>
      </c>
      <c r="BF289" s="11" t="str">
        <f t="shared" si="100"/>
        <v/>
      </c>
      <c r="BG289" s="11" t="str">
        <f t="shared" si="101"/>
        <v/>
      </c>
      <c r="BH289" s="11" t="str">
        <f t="shared" si="102"/>
        <v/>
      </c>
      <c r="BI289" s="11" t="str">
        <f t="shared" si="103"/>
        <v/>
      </c>
      <c r="BJ289" s="11" t="str">
        <f t="shared" si="104"/>
        <v/>
      </c>
      <c r="BK289" s="11" t="str">
        <f t="shared" si="105"/>
        <v/>
      </c>
      <c r="BL289" s="11" t="str">
        <f t="shared" si="106"/>
        <v/>
      </c>
    </row>
    <row r="290" spans="23:64" x14ac:dyDescent="0.3">
      <c r="W290" s="11" t="b">
        <f>IF(OR(B290=Localisation!$C$118,B290=5),4,IF(OR(B290=Localisation!$C$119,B290=4),2,IF(OR(B290=Localisation!$C$120,B290=3),0,IF(OR(B290=Localisation!$C$121,B290=2),-1,IF(OR(B290=Localisation!$C$122,B290=1),-2)))))</f>
        <v>0</v>
      </c>
      <c r="X290" s="11" t="b">
        <f>IF(OR(C290=Localisation!$C$124,C290=5),-2,IF(OR(C290=Localisation!$C$125,C290=4),-1,IF(OR(C290=Localisation!$C$126,C290=3),0,IF(OR(C290=Localisation!$C$127,C290=2),2,IF(OR(C290=Localisation!$C$128,C290=1),4)))))</f>
        <v>0</v>
      </c>
      <c r="Y290" s="11" t="b">
        <f>IF(OR(D290=Localisation!$C$118,D290=5),4,IF(OR(D290=Localisation!$C$119,D290=4),2,IF(OR(D290=Localisation!$C$120,D290=3),0,IF(OR(D290=Localisation!$C$121,D290=2),-1,IF(OR(D290=Localisation!$C$122,D290=1),-2)))))</f>
        <v>0</v>
      </c>
      <c r="Z290" s="11" t="b">
        <f>IF(OR(E290=Localisation!$C$124,E290=5),-2,IF(OR(E290=Localisation!$C$125,E290=4),-1,IF(OR(E290=Localisation!$C$126,E290=3),0,IF(OR(E290=Localisation!$C$127,E290=2),2,IF(OR(E290=Localisation!$C$128,E290=1),4)))))</f>
        <v>0</v>
      </c>
      <c r="AA290" s="11" t="b">
        <f>IF(OR(F290=Localisation!$C$118,F290=5),4,IF(OR(F290=Localisation!$C$119,F290=4),2,IF(OR(F290=Localisation!$C$120,F290=3),0,IF(OR(F290=Localisation!$C$121,F290=2),-1,IF(OR(F290=Localisation!$C$122,F290=1),-2)))))</f>
        <v>0</v>
      </c>
      <c r="AB290" s="11" t="b">
        <f>IF(OR(G290=Localisation!$C$124,G290=5),-2,IF(OR(G290=Localisation!$C$125,G290=4),-1,IF(OR(G290=Localisation!$C$126,G290=3),0,IF(OR(G290=Localisation!$C$127,G290=2),2,IF(OR(G290=Localisation!$C$128,G290=1),4)))))</f>
        <v>0</v>
      </c>
      <c r="AC290" s="11" t="b">
        <f>IF(OR(H290=Localisation!$C$118,H290=5),4,IF(OR(H290=Localisation!$C$119,H290=4),2,IF(OR(H290=Localisation!$C$120,H290=3),0,IF(OR(H290=Localisation!$C$121,H290=2),-1,IF(OR(H290=Localisation!$C$122,H290=1),-2)))))</f>
        <v>0</v>
      </c>
      <c r="AD290" s="11" t="b">
        <f>IF(OR(I290=Localisation!$C$124,I290=5),-2,IF(OR(I290=Localisation!$C$125,I290=4),-1,IF(OR(I290=Localisation!$C$126,I290=3),0,IF(OR(I290=Localisation!$C$127,I290=2),2,IF(OR(I290=Localisation!$C$128,I290=1),4)))))</f>
        <v>0</v>
      </c>
      <c r="AE290" s="11" t="b">
        <f>IF(OR(J290=Localisation!$C$118,J290=5),4,IF(OR(J290=Localisation!$C$119,J290=4),2,IF(OR(J290=Localisation!$C$120,J290=3),0,IF(OR(J290=Localisation!$C$121,J290=2),-1,IF(OR(J290=Localisation!$C$122,J290=1),-2)))))</f>
        <v>0</v>
      </c>
      <c r="AF290" s="11" t="b">
        <f>IF(OR(K290=Localisation!$C$124,K290=5),-2,IF(OR(K290=Localisation!$C$125,K290=4),-1,IF(OR(K290=Localisation!$C$126,K290=3),0,IF(OR(K290=Localisation!$C$127,K290=2),2,IF(OR(K290=Localisation!$C$128,K290=1),4)))))</f>
        <v>0</v>
      </c>
      <c r="AG290" s="11" t="b">
        <f>IF(OR(L290=Localisation!$C$118,L290=5),4,IF(OR(L290=Localisation!$C$119,L290=4),2,IF(OR(L290=Localisation!$C$120,L290=3),0,IF(OR(L290=Localisation!$C$121,L290=2),-1,IF(OR(L290=Localisation!$C$122,L290=1),-2)))))</f>
        <v>0</v>
      </c>
      <c r="AH290" s="11" t="b">
        <f>IF(OR(M290=Localisation!$C$124,M290=5),-2,IF(OR(M290=Localisation!$C$125,M290=4),-1,IF(OR(M290=Localisation!$C$126,M290=3),0,IF(OR(M290=Localisation!$C$127,M290=2),2,IF(OR(M290=Localisation!$C$128,M290=1),4)))))</f>
        <v>0</v>
      </c>
      <c r="AI290" s="11" t="b">
        <f>IF(OR(N290=Localisation!$C$118,N290=5),4,IF(OR(N290=Localisation!$C$119,N290=4),2,IF(OR(N290=Localisation!$C$120,N290=3),0,IF(OR(N290=Localisation!$C$121,N290=2),-1,IF(OR(N290=Localisation!$C$122,N290=1),-2)))))</f>
        <v>0</v>
      </c>
      <c r="AJ290" s="11" t="b">
        <f>IF(OR(O290=Localisation!$C$124,O290=5),-2,IF(OR(O290=Localisation!$C$125,O290=4),-1,IF(OR(O290=Localisation!$C$126,O290=3),0,IF(OR(O290=Localisation!$C$127,O290=2),2,IF(OR(O290=Localisation!$C$128,O290=1),4)))))</f>
        <v>0</v>
      </c>
      <c r="AK290" s="11" t="b">
        <f>IF(OR(P290=Localisation!$C$118,P290=5),4,IF(OR(P290=Localisation!$C$119,P290=4),2,IF(OR(P290=Localisation!$C$120,P290=3),0,IF(OR(P290=Localisation!$C$121,P290=2),-1,IF(OR(P290=Localisation!$C$122,P290=1),-2)))))</f>
        <v>0</v>
      </c>
      <c r="AL290" s="11" t="b">
        <f>IF(OR(Q290=Localisation!$C$124,Q290=5),-2,IF(OR(Q290=Localisation!$C$125,Q290=4),-1,IF(OR(Q290=Localisation!$C$126,Q290=3),0,IF(OR(Q290=Localisation!$C$127,Q290=2),2,IF(OR(Q290=Localisation!$C$128,Q290=1),4)))))</f>
        <v>0</v>
      </c>
      <c r="AM290" s="11" t="b">
        <f>IF(OR(R290=Localisation!$C$118,R290=5),4,IF(OR(R290=Localisation!$C$119,R290=4),2,IF(OR(R290=Localisation!$C$120,R290=3),0,IF(OR(R290=Localisation!$C$121,R290=2),-1,IF(OR(R290=Localisation!$C$122,R290=1),-2)))))</f>
        <v>0</v>
      </c>
      <c r="AN290" s="11" t="b">
        <f>IF(OR(S290=Localisation!$C$124,S290=5),-2,IF(OR(S290=Localisation!$C$125,S290=4),-1,IF(OR(S290=Localisation!$C$126,S290=3),0,IF(OR(S290=Localisation!$C$127,S290=2),2,IF(OR(S290=Localisation!$C$128,S290=1),4)))))</f>
        <v>0</v>
      </c>
      <c r="AO290" s="11" t="b">
        <f>IF(OR(T290=Localisation!$C$118,T290=5),4,IF(OR(T290=Localisation!$C$119,T290=4),2,IF(OR(T290=Localisation!$C$120,T290=3),0,IF(OR(T290=Localisation!$C$121,T290=2),-1,IF(OR(T290=Localisation!$C$122,T290=1),-2)))))</f>
        <v>0</v>
      </c>
      <c r="AP290" s="11" t="b">
        <f>IF(OR(U290=Localisation!$C$124,U290=5),-2,IF(OR(U290=Localisation!$C$125,U290=4),-1,IF(OR(U290=Localisation!$C$126,U290=3),0,IF(OR(U290=Localisation!$C$127,U290=2),2,IF(OR(U290=Localisation!$C$128,U290=1),4)))))</f>
        <v>0</v>
      </c>
      <c r="AR290" s="11" t="str">
        <f t="shared" si="87"/>
        <v>ЛОЖЬЛОЖЬ</v>
      </c>
      <c r="AS290" s="11" t="str">
        <f t="shared" si="88"/>
        <v>ЛОЖЬЛОЖЬ</v>
      </c>
      <c r="AT290" s="11" t="str">
        <f t="shared" si="89"/>
        <v>ЛОЖЬЛОЖЬ</v>
      </c>
      <c r="AU290" s="11" t="str">
        <f t="shared" si="90"/>
        <v>ЛОЖЬЛОЖЬ</v>
      </c>
      <c r="AV290" s="11" t="str">
        <f t="shared" si="91"/>
        <v>ЛОЖЬЛОЖЬ</v>
      </c>
      <c r="AW290" s="11" t="str">
        <f t="shared" si="92"/>
        <v>ЛОЖЬЛОЖЬ</v>
      </c>
      <c r="AX290" s="11" t="str">
        <f t="shared" si="93"/>
        <v>ЛОЖЬЛОЖЬ</v>
      </c>
      <c r="AY290" s="11" t="str">
        <f t="shared" si="94"/>
        <v>ЛОЖЬЛОЖЬ</v>
      </c>
      <c r="AZ290" s="11" t="str">
        <f t="shared" si="95"/>
        <v>ЛОЖЬЛОЖЬ</v>
      </c>
      <c r="BA290" s="11" t="str">
        <f t="shared" si="96"/>
        <v>ЛОЖЬЛОЖЬ</v>
      </c>
      <c r="BC290" s="11" t="str">
        <f t="shared" si="97"/>
        <v/>
      </c>
      <c r="BD290" s="11" t="str">
        <f t="shared" si="98"/>
        <v/>
      </c>
      <c r="BE290" s="11" t="str">
        <f t="shared" si="99"/>
        <v/>
      </c>
      <c r="BF290" s="11" t="str">
        <f t="shared" si="100"/>
        <v/>
      </c>
      <c r="BG290" s="11" t="str">
        <f t="shared" si="101"/>
        <v/>
      </c>
      <c r="BH290" s="11" t="str">
        <f t="shared" si="102"/>
        <v/>
      </c>
      <c r="BI290" s="11" t="str">
        <f t="shared" si="103"/>
        <v/>
      </c>
      <c r="BJ290" s="11" t="str">
        <f t="shared" si="104"/>
        <v/>
      </c>
      <c r="BK290" s="11" t="str">
        <f t="shared" si="105"/>
        <v/>
      </c>
      <c r="BL290" s="11" t="str">
        <f t="shared" si="106"/>
        <v/>
      </c>
    </row>
    <row r="291" spans="23:64" x14ac:dyDescent="0.3">
      <c r="W291" s="11" t="b">
        <f>IF(OR(B291=Localisation!$C$118,B291=5),4,IF(OR(B291=Localisation!$C$119,B291=4),2,IF(OR(B291=Localisation!$C$120,B291=3),0,IF(OR(B291=Localisation!$C$121,B291=2),-1,IF(OR(B291=Localisation!$C$122,B291=1),-2)))))</f>
        <v>0</v>
      </c>
      <c r="X291" s="11" t="b">
        <f>IF(OR(C291=Localisation!$C$124,C291=5),-2,IF(OR(C291=Localisation!$C$125,C291=4),-1,IF(OR(C291=Localisation!$C$126,C291=3),0,IF(OR(C291=Localisation!$C$127,C291=2),2,IF(OR(C291=Localisation!$C$128,C291=1),4)))))</f>
        <v>0</v>
      </c>
      <c r="Y291" s="11" t="b">
        <f>IF(OR(D291=Localisation!$C$118,D291=5),4,IF(OR(D291=Localisation!$C$119,D291=4),2,IF(OR(D291=Localisation!$C$120,D291=3),0,IF(OR(D291=Localisation!$C$121,D291=2),-1,IF(OR(D291=Localisation!$C$122,D291=1),-2)))))</f>
        <v>0</v>
      </c>
      <c r="Z291" s="11" t="b">
        <f>IF(OR(E291=Localisation!$C$124,E291=5),-2,IF(OR(E291=Localisation!$C$125,E291=4),-1,IF(OR(E291=Localisation!$C$126,E291=3),0,IF(OR(E291=Localisation!$C$127,E291=2),2,IF(OR(E291=Localisation!$C$128,E291=1),4)))))</f>
        <v>0</v>
      </c>
      <c r="AA291" s="11" t="b">
        <f>IF(OR(F291=Localisation!$C$118,F291=5),4,IF(OR(F291=Localisation!$C$119,F291=4),2,IF(OR(F291=Localisation!$C$120,F291=3),0,IF(OR(F291=Localisation!$C$121,F291=2),-1,IF(OR(F291=Localisation!$C$122,F291=1),-2)))))</f>
        <v>0</v>
      </c>
      <c r="AB291" s="11" t="b">
        <f>IF(OR(G291=Localisation!$C$124,G291=5),-2,IF(OR(G291=Localisation!$C$125,G291=4),-1,IF(OR(G291=Localisation!$C$126,G291=3),0,IF(OR(G291=Localisation!$C$127,G291=2),2,IF(OR(G291=Localisation!$C$128,G291=1),4)))))</f>
        <v>0</v>
      </c>
      <c r="AC291" s="11" t="b">
        <f>IF(OR(H291=Localisation!$C$118,H291=5),4,IF(OR(H291=Localisation!$C$119,H291=4),2,IF(OR(H291=Localisation!$C$120,H291=3),0,IF(OR(H291=Localisation!$C$121,H291=2),-1,IF(OR(H291=Localisation!$C$122,H291=1),-2)))))</f>
        <v>0</v>
      </c>
      <c r="AD291" s="11" t="b">
        <f>IF(OR(I291=Localisation!$C$124,I291=5),-2,IF(OR(I291=Localisation!$C$125,I291=4),-1,IF(OR(I291=Localisation!$C$126,I291=3),0,IF(OR(I291=Localisation!$C$127,I291=2),2,IF(OR(I291=Localisation!$C$128,I291=1),4)))))</f>
        <v>0</v>
      </c>
      <c r="AE291" s="11" t="b">
        <f>IF(OR(J291=Localisation!$C$118,J291=5),4,IF(OR(J291=Localisation!$C$119,J291=4),2,IF(OR(J291=Localisation!$C$120,J291=3),0,IF(OR(J291=Localisation!$C$121,J291=2),-1,IF(OR(J291=Localisation!$C$122,J291=1),-2)))))</f>
        <v>0</v>
      </c>
      <c r="AF291" s="11" t="b">
        <f>IF(OR(K291=Localisation!$C$124,K291=5),-2,IF(OR(K291=Localisation!$C$125,K291=4),-1,IF(OR(K291=Localisation!$C$126,K291=3),0,IF(OR(K291=Localisation!$C$127,K291=2),2,IF(OR(K291=Localisation!$C$128,K291=1),4)))))</f>
        <v>0</v>
      </c>
      <c r="AG291" s="11" t="b">
        <f>IF(OR(L291=Localisation!$C$118,L291=5),4,IF(OR(L291=Localisation!$C$119,L291=4),2,IF(OR(L291=Localisation!$C$120,L291=3),0,IF(OR(L291=Localisation!$C$121,L291=2),-1,IF(OR(L291=Localisation!$C$122,L291=1),-2)))))</f>
        <v>0</v>
      </c>
      <c r="AH291" s="11" t="b">
        <f>IF(OR(M291=Localisation!$C$124,M291=5),-2,IF(OR(M291=Localisation!$C$125,M291=4),-1,IF(OR(M291=Localisation!$C$126,M291=3),0,IF(OR(M291=Localisation!$C$127,M291=2),2,IF(OR(M291=Localisation!$C$128,M291=1),4)))))</f>
        <v>0</v>
      </c>
      <c r="AI291" s="11" t="b">
        <f>IF(OR(N291=Localisation!$C$118,N291=5),4,IF(OR(N291=Localisation!$C$119,N291=4),2,IF(OR(N291=Localisation!$C$120,N291=3),0,IF(OR(N291=Localisation!$C$121,N291=2),-1,IF(OR(N291=Localisation!$C$122,N291=1),-2)))))</f>
        <v>0</v>
      </c>
      <c r="AJ291" s="11" t="b">
        <f>IF(OR(O291=Localisation!$C$124,O291=5),-2,IF(OR(O291=Localisation!$C$125,O291=4),-1,IF(OR(O291=Localisation!$C$126,O291=3),0,IF(OR(O291=Localisation!$C$127,O291=2),2,IF(OR(O291=Localisation!$C$128,O291=1),4)))))</f>
        <v>0</v>
      </c>
      <c r="AK291" s="11" t="b">
        <f>IF(OR(P291=Localisation!$C$118,P291=5),4,IF(OR(P291=Localisation!$C$119,P291=4),2,IF(OR(P291=Localisation!$C$120,P291=3),0,IF(OR(P291=Localisation!$C$121,P291=2),-1,IF(OR(P291=Localisation!$C$122,P291=1),-2)))))</f>
        <v>0</v>
      </c>
      <c r="AL291" s="11" t="b">
        <f>IF(OR(Q291=Localisation!$C$124,Q291=5),-2,IF(OR(Q291=Localisation!$C$125,Q291=4),-1,IF(OR(Q291=Localisation!$C$126,Q291=3),0,IF(OR(Q291=Localisation!$C$127,Q291=2),2,IF(OR(Q291=Localisation!$C$128,Q291=1),4)))))</f>
        <v>0</v>
      </c>
      <c r="AM291" s="11" t="b">
        <f>IF(OR(R291=Localisation!$C$118,R291=5),4,IF(OR(R291=Localisation!$C$119,R291=4),2,IF(OR(R291=Localisation!$C$120,R291=3),0,IF(OR(R291=Localisation!$C$121,R291=2),-1,IF(OR(R291=Localisation!$C$122,R291=1),-2)))))</f>
        <v>0</v>
      </c>
      <c r="AN291" s="11" t="b">
        <f>IF(OR(S291=Localisation!$C$124,S291=5),-2,IF(OR(S291=Localisation!$C$125,S291=4),-1,IF(OR(S291=Localisation!$C$126,S291=3),0,IF(OR(S291=Localisation!$C$127,S291=2),2,IF(OR(S291=Localisation!$C$128,S291=1),4)))))</f>
        <v>0</v>
      </c>
      <c r="AO291" s="11" t="b">
        <f>IF(OR(T291=Localisation!$C$118,T291=5),4,IF(OR(T291=Localisation!$C$119,T291=4),2,IF(OR(T291=Localisation!$C$120,T291=3),0,IF(OR(T291=Localisation!$C$121,T291=2),-1,IF(OR(T291=Localisation!$C$122,T291=1),-2)))))</f>
        <v>0</v>
      </c>
      <c r="AP291" s="11" t="b">
        <f>IF(OR(U291=Localisation!$C$124,U291=5),-2,IF(OR(U291=Localisation!$C$125,U291=4),-1,IF(OR(U291=Localisation!$C$126,U291=3),0,IF(OR(U291=Localisation!$C$127,U291=2),2,IF(OR(U291=Localisation!$C$128,U291=1),4)))))</f>
        <v>0</v>
      </c>
      <c r="AR291" s="11" t="str">
        <f t="shared" si="87"/>
        <v>ЛОЖЬЛОЖЬ</v>
      </c>
      <c r="AS291" s="11" t="str">
        <f t="shared" si="88"/>
        <v>ЛОЖЬЛОЖЬ</v>
      </c>
      <c r="AT291" s="11" t="str">
        <f t="shared" si="89"/>
        <v>ЛОЖЬЛОЖЬ</v>
      </c>
      <c r="AU291" s="11" t="str">
        <f t="shared" si="90"/>
        <v>ЛОЖЬЛОЖЬ</v>
      </c>
      <c r="AV291" s="11" t="str">
        <f t="shared" si="91"/>
        <v>ЛОЖЬЛОЖЬ</v>
      </c>
      <c r="AW291" s="11" t="str">
        <f t="shared" si="92"/>
        <v>ЛОЖЬЛОЖЬ</v>
      </c>
      <c r="AX291" s="11" t="str">
        <f t="shared" si="93"/>
        <v>ЛОЖЬЛОЖЬ</v>
      </c>
      <c r="AY291" s="11" t="str">
        <f t="shared" si="94"/>
        <v>ЛОЖЬЛОЖЬ</v>
      </c>
      <c r="AZ291" s="11" t="str">
        <f t="shared" si="95"/>
        <v>ЛОЖЬЛОЖЬ</v>
      </c>
      <c r="BA291" s="11" t="str">
        <f t="shared" si="96"/>
        <v>ЛОЖЬЛОЖЬ</v>
      </c>
      <c r="BC291" s="11" t="str">
        <f t="shared" si="97"/>
        <v/>
      </c>
      <c r="BD291" s="11" t="str">
        <f t="shared" si="98"/>
        <v/>
      </c>
      <c r="BE291" s="11" t="str">
        <f t="shared" si="99"/>
        <v/>
      </c>
      <c r="BF291" s="11" t="str">
        <f t="shared" si="100"/>
        <v/>
      </c>
      <c r="BG291" s="11" t="str">
        <f t="shared" si="101"/>
        <v/>
      </c>
      <c r="BH291" s="11" t="str">
        <f t="shared" si="102"/>
        <v/>
      </c>
      <c r="BI291" s="11" t="str">
        <f t="shared" si="103"/>
        <v/>
      </c>
      <c r="BJ291" s="11" t="str">
        <f t="shared" si="104"/>
        <v/>
      </c>
      <c r="BK291" s="11" t="str">
        <f t="shared" si="105"/>
        <v/>
      </c>
      <c r="BL291" s="11" t="str">
        <f t="shared" si="106"/>
        <v/>
      </c>
    </row>
    <row r="292" spans="23:64" x14ac:dyDescent="0.3">
      <c r="W292" s="11" t="b">
        <f>IF(OR(B292=Localisation!$C$118,B292=5),4,IF(OR(B292=Localisation!$C$119,B292=4),2,IF(OR(B292=Localisation!$C$120,B292=3),0,IF(OR(B292=Localisation!$C$121,B292=2),-1,IF(OR(B292=Localisation!$C$122,B292=1),-2)))))</f>
        <v>0</v>
      </c>
      <c r="X292" s="11" t="b">
        <f>IF(OR(C292=Localisation!$C$124,C292=5),-2,IF(OR(C292=Localisation!$C$125,C292=4),-1,IF(OR(C292=Localisation!$C$126,C292=3),0,IF(OR(C292=Localisation!$C$127,C292=2),2,IF(OR(C292=Localisation!$C$128,C292=1),4)))))</f>
        <v>0</v>
      </c>
      <c r="Y292" s="11" t="b">
        <f>IF(OR(D292=Localisation!$C$118,D292=5),4,IF(OR(D292=Localisation!$C$119,D292=4),2,IF(OR(D292=Localisation!$C$120,D292=3),0,IF(OR(D292=Localisation!$C$121,D292=2),-1,IF(OR(D292=Localisation!$C$122,D292=1),-2)))))</f>
        <v>0</v>
      </c>
      <c r="Z292" s="11" t="b">
        <f>IF(OR(E292=Localisation!$C$124,E292=5),-2,IF(OR(E292=Localisation!$C$125,E292=4),-1,IF(OR(E292=Localisation!$C$126,E292=3),0,IF(OR(E292=Localisation!$C$127,E292=2),2,IF(OR(E292=Localisation!$C$128,E292=1),4)))))</f>
        <v>0</v>
      </c>
      <c r="AA292" s="11" t="b">
        <f>IF(OR(F292=Localisation!$C$118,F292=5),4,IF(OR(F292=Localisation!$C$119,F292=4),2,IF(OR(F292=Localisation!$C$120,F292=3),0,IF(OR(F292=Localisation!$C$121,F292=2),-1,IF(OR(F292=Localisation!$C$122,F292=1),-2)))))</f>
        <v>0</v>
      </c>
      <c r="AB292" s="11" t="b">
        <f>IF(OR(G292=Localisation!$C$124,G292=5),-2,IF(OR(G292=Localisation!$C$125,G292=4),-1,IF(OR(G292=Localisation!$C$126,G292=3),0,IF(OR(G292=Localisation!$C$127,G292=2),2,IF(OR(G292=Localisation!$C$128,G292=1),4)))))</f>
        <v>0</v>
      </c>
      <c r="AC292" s="11" t="b">
        <f>IF(OR(H292=Localisation!$C$118,H292=5),4,IF(OR(H292=Localisation!$C$119,H292=4),2,IF(OR(H292=Localisation!$C$120,H292=3),0,IF(OR(H292=Localisation!$C$121,H292=2),-1,IF(OR(H292=Localisation!$C$122,H292=1),-2)))))</f>
        <v>0</v>
      </c>
      <c r="AD292" s="11" t="b">
        <f>IF(OR(I292=Localisation!$C$124,I292=5),-2,IF(OR(I292=Localisation!$C$125,I292=4),-1,IF(OR(I292=Localisation!$C$126,I292=3),0,IF(OR(I292=Localisation!$C$127,I292=2),2,IF(OR(I292=Localisation!$C$128,I292=1),4)))))</f>
        <v>0</v>
      </c>
      <c r="AE292" s="11" t="b">
        <f>IF(OR(J292=Localisation!$C$118,J292=5),4,IF(OR(J292=Localisation!$C$119,J292=4),2,IF(OR(J292=Localisation!$C$120,J292=3),0,IF(OR(J292=Localisation!$C$121,J292=2),-1,IF(OR(J292=Localisation!$C$122,J292=1),-2)))))</f>
        <v>0</v>
      </c>
      <c r="AF292" s="11" t="b">
        <f>IF(OR(K292=Localisation!$C$124,K292=5),-2,IF(OR(K292=Localisation!$C$125,K292=4),-1,IF(OR(K292=Localisation!$C$126,K292=3),0,IF(OR(K292=Localisation!$C$127,K292=2),2,IF(OR(K292=Localisation!$C$128,K292=1),4)))))</f>
        <v>0</v>
      </c>
      <c r="AG292" s="11" t="b">
        <f>IF(OR(L292=Localisation!$C$118,L292=5),4,IF(OR(L292=Localisation!$C$119,L292=4),2,IF(OR(L292=Localisation!$C$120,L292=3),0,IF(OR(L292=Localisation!$C$121,L292=2),-1,IF(OR(L292=Localisation!$C$122,L292=1),-2)))))</f>
        <v>0</v>
      </c>
      <c r="AH292" s="11" t="b">
        <f>IF(OR(M292=Localisation!$C$124,M292=5),-2,IF(OR(M292=Localisation!$C$125,M292=4),-1,IF(OR(M292=Localisation!$C$126,M292=3),0,IF(OR(M292=Localisation!$C$127,M292=2),2,IF(OR(M292=Localisation!$C$128,M292=1),4)))))</f>
        <v>0</v>
      </c>
      <c r="AI292" s="11" t="b">
        <f>IF(OR(N292=Localisation!$C$118,N292=5),4,IF(OR(N292=Localisation!$C$119,N292=4),2,IF(OR(N292=Localisation!$C$120,N292=3),0,IF(OR(N292=Localisation!$C$121,N292=2),-1,IF(OR(N292=Localisation!$C$122,N292=1),-2)))))</f>
        <v>0</v>
      </c>
      <c r="AJ292" s="11" t="b">
        <f>IF(OR(O292=Localisation!$C$124,O292=5),-2,IF(OR(O292=Localisation!$C$125,O292=4),-1,IF(OR(O292=Localisation!$C$126,O292=3),0,IF(OR(O292=Localisation!$C$127,O292=2),2,IF(OR(O292=Localisation!$C$128,O292=1),4)))))</f>
        <v>0</v>
      </c>
      <c r="AK292" s="11" t="b">
        <f>IF(OR(P292=Localisation!$C$118,P292=5),4,IF(OR(P292=Localisation!$C$119,P292=4),2,IF(OR(P292=Localisation!$C$120,P292=3),0,IF(OR(P292=Localisation!$C$121,P292=2),-1,IF(OR(P292=Localisation!$C$122,P292=1),-2)))))</f>
        <v>0</v>
      </c>
      <c r="AL292" s="11" t="b">
        <f>IF(OR(Q292=Localisation!$C$124,Q292=5),-2,IF(OR(Q292=Localisation!$C$125,Q292=4),-1,IF(OR(Q292=Localisation!$C$126,Q292=3),0,IF(OR(Q292=Localisation!$C$127,Q292=2),2,IF(OR(Q292=Localisation!$C$128,Q292=1),4)))))</f>
        <v>0</v>
      </c>
      <c r="AM292" s="11" t="b">
        <f>IF(OR(R292=Localisation!$C$118,R292=5),4,IF(OR(R292=Localisation!$C$119,R292=4),2,IF(OR(R292=Localisation!$C$120,R292=3),0,IF(OR(R292=Localisation!$C$121,R292=2),-1,IF(OR(R292=Localisation!$C$122,R292=1),-2)))))</f>
        <v>0</v>
      </c>
      <c r="AN292" s="11" t="b">
        <f>IF(OR(S292=Localisation!$C$124,S292=5),-2,IF(OR(S292=Localisation!$C$125,S292=4),-1,IF(OR(S292=Localisation!$C$126,S292=3),0,IF(OR(S292=Localisation!$C$127,S292=2),2,IF(OR(S292=Localisation!$C$128,S292=1),4)))))</f>
        <v>0</v>
      </c>
      <c r="AO292" s="11" t="b">
        <f>IF(OR(T292=Localisation!$C$118,T292=5),4,IF(OR(T292=Localisation!$C$119,T292=4),2,IF(OR(T292=Localisation!$C$120,T292=3),0,IF(OR(T292=Localisation!$C$121,T292=2),-1,IF(OR(T292=Localisation!$C$122,T292=1),-2)))))</f>
        <v>0</v>
      </c>
      <c r="AP292" s="11" t="b">
        <f>IF(OR(U292=Localisation!$C$124,U292=5),-2,IF(OR(U292=Localisation!$C$125,U292=4),-1,IF(OR(U292=Localisation!$C$126,U292=3),0,IF(OR(U292=Localisation!$C$127,U292=2),2,IF(OR(U292=Localisation!$C$128,U292=1),4)))))</f>
        <v>0</v>
      </c>
      <c r="AR292" s="11" t="str">
        <f t="shared" si="87"/>
        <v>ЛОЖЬЛОЖЬ</v>
      </c>
      <c r="AS292" s="11" t="str">
        <f t="shared" si="88"/>
        <v>ЛОЖЬЛОЖЬ</v>
      </c>
      <c r="AT292" s="11" t="str">
        <f t="shared" si="89"/>
        <v>ЛОЖЬЛОЖЬ</v>
      </c>
      <c r="AU292" s="11" t="str">
        <f t="shared" si="90"/>
        <v>ЛОЖЬЛОЖЬ</v>
      </c>
      <c r="AV292" s="11" t="str">
        <f t="shared" si="91"/>
        <v>ЛОЖЬЛОЖЬ</v>
      </c>
      <c r="AW292" s="11" t="str">
        <f t="shared" si="92"/>
        <v>ЛОЖЬЛОЖЬ</v>
      </c>
      <c r="AX292" s="11" t="str">
        <f t="shared" si="93"/>
        <v>ЛОЖЬЛОЖЬ</v>
      </c>
      <c r="AY292" s="11" t="str">
        <f t="shared" si="94"/>
        <v>ЛОЖЬЛОЖЬ</v>
      </c>
      <c r="AZ292" s="11" t="str">
        <f t="shared" si="95"/>
        <v>ЛОЖЬЛОЖЬ</v>
      </c>
      <c r="BA292" s="11" t="str">
        <f t="shared" si="96"/>
        <v>ЛОЖЬЛОЖЬ</v>
      </c>
      <c r="BC292" s="11" t="str">
        <f t="shared" si="97"/>
        <v/>
      </c>
      <c r="BD292" s="11" t="str">
        <f t="shared" si="98"/>
        <v/>
      </c>
      <c r="BE292" s="11" t="str">
        <f t="shared" si="99"/>
        <v/>
      </c>
      <c r="BF292" s="11" t="str">
        <f t="shared" si="100"/>
        <v/>
      </c>
      <c r="BG292" s="11" t="str">
        <f t="shared" si="101"/>
        <v/>
      </c>
      <c r="BH292" s="11" t="str">
        <f t="shared" si="102"/>
        <v/>
      </c>
      <c r="BI292" s="11" t="str">
        <f t="shared" si="103"/>
        <v/>
      </c>
      <c r="BJ292" s="11" t="str">
        <f t="shared" si="104"/>
        <v/>
      </c>
      <c r="BK292" s="11" t="str">
        <f t="shared" si="105"/>
        <v/>
      </c>
      <c r="BL292" s="11" t="str">
        <f t="shared" si="106"/>
        <v/>
      </c>
    </row>
    <row r="293" spans="23:64" x14ac:dyDescent="0.3">
      <c r="W293" s="11" t="b">
        <f>IF(OR(B293=Localisation!$C$118,B293=5),4,IF(OR(B293=Localisation!$C$119,B293=4),2,IF(OR(B293=Localisation!$C$120,B293=3),0,IF(OR(B293=Localisation!$C$121,B293=2),-1,IF(OR(B293=Localisation!$C$122,B293=1),-2)))))</f>
        <v>0</v>
      </c>
      <c r="X293" s="11" t="b">
        <f>IF(OR(C293=Localisation!$C$124,C293=5),-2,IF(OR(C293=Localisation!$C$125,C293=4),-1,IF(OR(C293=Localisation!$C$126,C293=3),0,IF(OR(C293=Localisation!$C$127,C293=2),2,IF(OR(C293=Localisation!$C$128,C293=1),4)))))</f>
        <v>0</v>
      </c>
      <c r="Y293" s="11" t="b">
        <f>IF(OR(D293=Localisation!$C$118,D293=5),4,IF(OR(D293=Localisation!$C$119,D293=4),2,IF(OR(D293=Localisation!$C$120,D293=3),0,IF(OR(D293=Localisation!$C$121,D293=2),-1,IF(OR(D293=Localisation!$C$122,D293=1),-2)))))</f>
        <v>0</v>
      </c>
      <c r="Z293" s="11" t="b">
        <f>IF(OR(E293=Localisation!$C$124,E293=5),-2,IF(OR(E293=Localisation!$C$125,E293=4),-1,IF(OR(E293=Localisation!$C$126,E293=3),0,IF(OR(E293=Localisation!$C$127,E293=2),2,IF(OR(E293=Localisation!$C$128,E293=1),4)))))</f>
        <v>0</v>
      </c>
      <c r="AA293" s="11" t="b">
        <f>IF(OR(F293=Localisation!$C$118,F293=5),4,IF(OR(F293=Localisation!$C$119,F293=4),2,IF(OR(F293=Localisation!$C$120,F293=3),0,IF(OR(F293=Localisation!$C$121,F293=2),-1,IF(OR(F293=Localisation!$C$122,F293=1),-2)))))</f>
        <v>0</v>
      </c>
      <c r="AB293" s="11" t="b">
        <f>IF(OR(G293=Localisation!$C$124,G293=5),-2,IF(OR(G293=Localisation!$C$125,G293=4),-1,IF(OR(G293=Localisation!$C$126,G293=3),0,IF(OR(G293=Localisation!$C$127,G293=2),2,IF(OR(G293=Localisation!$C$128,G293=1),4)))))</f>
        <v>0</v>
      </c>
      <c r="AC293" s="11" t="b">
        <f>IF(OR(H293=Localisation!$C$118,H293=5),4,IF(OR(H293=Localisation!$C$119,H293=4),2,IF(OR(H293=Localisation!$C$120,H293=3),0,IF(OR(H293=Localisation!$C$121,H293=2),-1,IF(OR(H293=Localisation!$C$122,H293=1),-2)))))</f>
        <v>0</v>
      </c>
      <c r="AD293" s="11" t="b">
        <f>IF(OR(I293=Localisation!$C$124,I293=5),-2,IF(OR(I293=Localisation!$C$125,I293=4),-1,IF(OR(I293=Localisation!$C$126,I293=3),0,IF(OR(I293=Localisation!$C$127,I293=2),2,IF(OR(I293=Localisation!$C$128,I293=1),4)))))</f>
        <v>0</v>
      </c>
      <c r="AE293" s="11" t="b">
        <f>IF(OR(J293=Localisation!$C$118,J293=5),4,IF(OR(J293=Localisation!$C$119,J293=4),2,IF(OR(J293=Localisation!$C$120,J293=3),0,IF(OR(J293=Localisation!$C$121,J293=2),-1,IF(OR(J293=Localisation!$C$122,J293=1),-2)))))</f>
        <v>0</v>
      </c>
      <c r="AF293" s="11" t="b">
        <f>IF(OR(K293=Localisation!$C$124,K293=5),-2,IF(OR(K293=Localisation!$C$125,K293=4),-1,IF(OR(K293=Localisation!$C$126,K293=3),0,IF(OR(K293=Localisation!$C$127,K293=2),2,IF(OR(K293=Localisation!$C$128,K293=1),4)))))</f>
        <v>0</v>
      </c>
      <c r="AG293" s="11" t="b">
        <f>IF(OR(L293=Localisation!$C$118,L293=5),4,IF(OR(L293=Localisation!$C$119,L293=4),2,IF(OR(L293=Localisation!$C$120,L293=3),0,IF(OR(L293=Localisation!$C$121,L293=2),-1,IF(OR(L293=Localisation!$C$122,L293=1),-2)))))</f>
        <v>0</v>
      </c>
      <c r="AH293" s="11" t="b">
        <f>IF(OR(M293=Localisation!$C$124,M293=5),-2,IF(OR(M293=Localisation!$C$125,M293=4),-1,IF(OR(M293=Localisation!$C$126,M293=3),0,IF(OR(M293=Localisation!$C$127,M293=2),2,IF(OR(M293=Localisation!$C$128,M293=1),4)))))</f>
        <v>0</v>
      </c>
      <c r="AI293" s="11" t="b">
        <f>IF(OR(N293=Localisation!$C$118,N293=5),4,IF(OR(N293=Localisation!$C$119,N293=4),2,IF(OR(N293=Localisation!$C$120,N293=3),0,IF(OR(N293=Localisation!$C$121,N293=2),-1,IF(OR(N293=Localisation!$C$122,N293=1),-2)))))</f>
        <v>0</v>
      </c>
      <c r="AJ293" s="11" t="b">
        <f>IF(OR(O293=Localisation!$C$124,O293=5),-2,IF(OR(O293=Localisation!$C$125,O293=4),-1,IF(OR(O293=Localisation!$C$126,O293=3),0,IF(OR(O293=Localisation!$C$127,O293=2),2,IF(OR(O293=Localisation!$C$128,O293=1),4)))))</f>
        <v>0</v>
      </c>
      <c r="AK293" s="11" t="b">
        <f>IF(OR(P293=Localisation!$C$118,P293=5),4,IF(OR(P293=Localisation!$C$119,P293=4),2,IF(OR(P293=Localisation!$C$120,P293=3),0,IF(OR(P293=Localisation!$C$121,P293=2),-1,IF(OR(P293=Localisation!$C$122,P293=1),-2)))))</f>
        <v>0</v>
      </c>
      <c r="AL293" s="11" t="b">
        <f>IF(OR(Q293=Localisation!$C$124,Q293=5),-2,IF(OR(Q293=Localisation!$C$125,Q293=4),-1,IF(OR(Q293=Localisation!$C$126,Q293=3),0,IF(OR(Q293=Localisation!$C$127,Q293=2),2,IF(OR(Q293=Localisation!$C$128,Q293=1),4)))))</f>
        <v>0</v>
      </c>
      <c r="AM293" s="11" t="b">
        <f>IF(OR(R293=Localisation!$C$118,R293=5),4,IF(OR(R293=Localisation!$C$119,R293=4),2,IF(OR(R293=Localisation!$C$120,R293=3),0,IF(OR(R293=Localisation!$C$121,R293=2),-1,IF(OR(R293=Localisation!$C$122,R293=1),-2)))))</f>
        <v>0</v>
      </c>
      <c r="AN293" s="11" t="b">
        <f>IF(OR(S293=Localisation!$C$124,S293=5),-2,IF(OR(S293=Localisation!$C$125,S293=4),-1,IF(OR(S293=Localisation!$C$126,S293=3),0,IF(OR(S293=Localisation!$C$127,S293=2),2,IF(OR(S293=Localisation!$C$128,S293=1),4)))))</f>
        <v>0</v>
      </c>
      <c r="AO293" s="11" t="b">
        <f>IF(OR(T293=Localisation!$C$118,T293=5),4,IF(OR(T293=Localisation!$C$119,T293=4),2,IF(OR(T293=Localisation!$C$120,T293=3),0,IF(OR(T293=Localisation!$C$121,T293=2),-1,IF(OR(T293=Localisation!$C$122,T293=1),-2)))))</f>
        <v>0</v>
      </c>
      <c r="AP293" s="11" t="b">
        <f>IF(OR(U293=Localisation!$C$124,U293=5),-2,IF(OR(U293=Localisation!$C$125,U293=4),-1,IF(OR(U293=Localisation!$C$126,U293=3),0,IF(OR(U293=Localisation!$C$127,U293=2),2,IF(OR(U293=Localisation!$C$128,U293=1),4)))))</f>
        <v>0</v>
      </c>
      <c r="AR293" s="11" t="str">
        <f t="shared" si="87"/>
        <v>ЛОЖЬЛОЖЬ</v>
      </c>
      <c r="AS293" s="11" t="str">
        <f t="shared" si="88"/>
        <v>ЛОЖЬЛОЖЬ</v>
      </c>
      <c r="AT293" s="11" t="str">
        <f t="shared" si="89"/>
        <v>ЛОЖЬЛОЖЬ</v>
      </c>
      <c r="AU293" s="11" t="str">
        <f t="shared" si="90"/>
        <v>ЛОЖЬЛОЖЬ</v>
      </c>
      <c r="AV293" s="11" t="str">
        <f t="shared" si="91"/>
        <v>ЛОЖЬЛОЖЬ</v>
      </c>
      <c r="AW293" s="11" t="str">
        <f t="shared" si="92"/>
        <v>ЛОЖЬЛОЖЬ</v>
      </c>
      <c r="AX293" s="11" t="str">
        <f t="shared" si="93"/>
        <v>ЛОЖЬЛОЖЬ</v>
      </c>
      <c r="AY293" s="11" t="str">
        <f t="shared" si="94"/>
        <v>ЛОЖЬЛОЖЬ</v>
      </c>
      <c r="AZ293" s="11" t="str">
        <f t="shared" si="95"/>
        <v>ЛОЖЬЛОЖЬ</v>
      </c>
      <c r="BA293" s="11" t="str">
        <f t="shared" si="96"/>
        <v>ЛОЖЬЛОЖЬ</v>
      </c>
      <c r="BC293" s="11" t="str">
        <f t="shared" si="97"/>
        <v/>
      </c>
      <c r="BD293" s="11" t="str">
        <f t="shared" si="98"/>
        <v/>
      </c>
      <c r="BE293" s="11" t="str">
        <f t="shared" si="99"/>
        <v/>
      </c>
      <c r="BF293" s="11" t="str">
        <f t="shared" si="100"/>
        <v/>
      </c>
      <c r="BG293" s="11" t="str">
        <f t="shared" si="101"/>
        <v/>
      </c>
      <c r="BH293" s="11" t="str">
        <f t="shared" si="102"/>
        <v/>
      </c>
      <c r="BI293" s="11" t="str">
        <f t="shared" si="103"/>
        <v/>
      </c>
      <c r="BJ293" s="11" t="str">
        <f t="shared" si="104"/>
        <v/>
      </c>
      <c r="BK293" s="11" t="str">
        <f t="shared" si="105"/>
        <v/>
      </c>
      <c r="BL293" s="11" t="str">
        <f t="shared" si="106"/>
        <v/>
      </c>
    </row>
    <row r="294" spans="23:64" x14ac:dyDescent="0.3">
      <c r="W294" s="11" t="b">
        <f>IF(OR(B294=Localisation!$C$118,B294=5),4,IF(OR(B294=Localisation!$C$119,B294=4),2,IF(OR(B294=Localisation!$C$120,B294=3),0,IF(OR(B294=Localisation!$C$121,B294=2),-1,IF(OR(B294=Localisation!$C$122,B294=1),-2)))))</f>
        <v>0</v>
      </c>
      <c r="X294" s="11" t="b">
        <f>IF(OR(C294=Localisation!$C$124,C294=5),-2,IF(OR(C294=Localisation!$C$125,C294=4),-1,IF(OR(C294=Localisation!$C$126,C294=3),0,IF(OR(C294=Localisation!$C$127,C294=2),2,IF(OR(C294=Localisation!$C$128,C294=1),4)))))</f>
        <v>0</v>
      </c>
      <c r="Y294" s="11" t="b">
        <f>IF(OR(D294=Localisation!$C$118,D294=5),4,IF(OR(D294=Localisation!$C$119,D294=4),2,IF(OR(D294=Localisation!$C$120,D294=3),0,IF(OR(D294=Localisation!$C$121,D294=2),-1,IF(OR(D294=Localisation!$C$122,D294=1),-2)))))</f>
        <v>0</v>
      </c>
      <c r="Z294" s="11" t="b">
        <f>IF(OR(E294=Localisation!$C$124,E294=5),-2,IF(OR(E294=Localisation!$C$125,E294=4),-1,IF(OR(E294=Localisation!$C$126,E294=3),0,IF(OR(E294=Localisation!$C$127,E294=2),2,IF(OR(E294=Localisation!$C$128,E294=1),4)))))</f>
        <v>0</v>
      </c>
      <c r="AA294" s="11" t="b">
        <f>IF(OR(F294=Localisation!$C$118,F294=5),4,IF(OR(F294=Localisation!$C$119,F294=4),2,IF(OR(F294=Localisation!$C$120,F294=3),0,IF(OR(F294=Localisation!$C$121,F294=2),-1,IF(OR(F294=Localisation!$C$122,F294=1),-2)))))</f>
        <v>0</v>
      </c>
      <c r="AB294" s="11" t="b">
        <f>IF(OR(G294=Localisation!$C$124,G294=5),-2,IF(OR(G294=Localisation!$C$125,G294=4),-1,IF(OR(G294=Localisation!$C$126,G294=3),0,IF(OR(G294=Localisation!$C$127,G294=2),2,IF(OR(G294=Localisation!$C$128,G294=1),4)))))</f>
        <v>0</v>
      </c>
      <c r="AC294" s="11" t="b">
        <f>IF(OR(H294=Localisation!$C$118,H294=5),4,IF(OR(H294=Localisation!$C$119,H294=4),2,IF(OR(H294=Localisation!$C$120,H294=3),0,IF(OR(H294=Localisation!$C$121,H294=2),-1,IF(OR(H294=Localisation!$C$122,H294=1),-2)))))</f>
        <v>0</v>
      </c>
      <c r="AD294" s="11" t="b">
        <f>IF(OR(I294=Localisation!$C$124,I294=5),-2,IF(OR(I294=Localisation!$C$125,I294=4),-1,IF(OR(I294=Localisation!$C$126,I294=3),0,IF(OR(I294=Localisation!$C$127,I294=2),2,IF(OR(I294=Localisation!$C$128,I294=1),4)))))</f>
        <v>0</v>
      </c>
      <c r="AE294" s="11" t="b">
        <f>IF(OR(J294=Localisation!$C$118,J294=5),4,IF(OR(J294=Localisation!$C$119,J294=4),2,IF(OR(J294=Localisation!$C$120,J294=3),0,IF(OR(J294=Localisation!$C$121,J294=2),-1,IF(OR(J294=Localisation!$C$122,J294=1),-2)))))</f>
        <v>0</v>
      </c>
      <c r="AF294" s="11" t="b">
        <f>IF(OR(K294=Localisation!$C$124,K294=5),-2,IF(OR(K294=Localisation!$C$125,K294=4),-1,IF(OR(K294=Localisation!$C$126,K294=3),0,IF(OR(K294=Localisation!$C$127,K294=2),2,IF(OR(K294=Localisation!$C$128,K294=1),4)))))</f>
        <v>0</v>
      </c>
      <c r="AG294" s="11" t="b">
        <f>IF(OR(L294=Localisation!$C$118,L294=5),4,IF(OR(L294=Localisation!$C$119,L294=4),2,IF(OR(L294=Localisation!$C$120,L294=3),0,IF(OR(L294=Localisation!$C$121,L294=2),-1,IF(OR(L294=Localisation!$C$122,L294=1),-2)))))</f>
        <v>0</v>
      </c>
      <c r="AH294" s="11" t="b">
        <f>IF(OR(M294=Localisation!$C$124,M294=5),-2,IF(OR(M294=Localisation!$C$125,M294=4),-1,IF(OR(M294=Localisation!$C$126,M294=3),0,IF(OR(M294=Localisation!$C$127,M294=2),2,IF(OR(M294=Localisation!$C$128,M294=1),4)))))</f>
        <v>0</v>
      </c>
      <c r="AI294" s="11" t="b">
        <f>IF(OR(N294=Localisation!$C$118,N294=5),4,IF(OR(N294=Localisation!$C$119,N294=4),2,IF(OR(N294=Localisation!$C$120,N294=3),0,IF(OR(N294=Localisation!$C$121,N294=2),-1,IF(OR(N294=Localisation!$C$122,N294=1),-2)))))</f>
        <v>0</v>
      </c>
      <c r="AJ294" s="11" t="b">
        <f>IF(OR(O294=Localisation!$C$124,O294=5),-2,IF(OR(O294=Localisation!$C$125,O294=4),-1,IF(OR(O294=Localisation!$C$126,O294=3),0,IF(OR(O294=Localisation!$C$127,O294=2),2,IF(OR(O294=Localisation!$C$128,O294=1),4)))))</f>
        <v>0</v>
      </c>
      <c r="AK294" s="11" t="b">
        <f>IF(OR(P294=Localisation!$C$118,P294=5),4,IF(OR(P294=Localisation!$C$119,P294=4),2,IF(OR(P294=Localisation!$C$120,P294=3),0,IF(OR(P294=Localisation!$C$121,P294=2),-1,IF(OR(P294=Localisation!$C$122,P294=1),-2)))))</f>
        <v>0</v>
      </c>
      <c r="AL294" s="11" t="b">
        <f>IF(OR(Q294=Localisation!$C$124,Q294=5),-2,IF(OR(Q294=Localisation!$C$125,Q294=4),-1,IF(OR(Q294=Localisation!$C$126,Q294=3),0,IF(OR(Q294=Localisation!$C$127,Q294=2),2,IF(OR(Q294=Localisation!$C$128,Q294=1),4)))))</f>
        <v>0</v>
      </c>
      <c r="AM294" s="11" t="b">
        <f>IF(OR(R294=Localisation!$C$118,R294=5),4,IF(OR(R294=Localisation!$C$119,R294=4),2,IF(OR(R294=Localisation!$C$120,R294=3),0,IF(OR(R294=Localisation!$C$121,R294=2),-1,IF(OR(R294=Localisation!$C$122,R294=1),-2)))))</f>
        <v>0</v>
      </c>
      <c r="AN294" s="11" t="b">
        <f>IF(OR(S294=Localisation!$C$124,S294=5),-2,IF(OR(S294=Localisation!$C$125,S294=4),-1,IF(OR(S294=Localisation!$C$126,S294=3),0,IF(OR(S294=Localisation!$C$127,S294=2),2,IF(OR(S294=Localisation!$C$128,S294=1),4)))))</f>
        <v>0</v>
      </c>
      <c r="AO294" s="11" t="b">
        <f>IF(OR(T294=Localisation!$C$118,T294=5),4,IF(OR(T294=Localisation!$C$119,T294=4),2,IF(OR(T294=Localisation!$C$120,T294=3),0,IF(OR(T294=Localisation!$C$121,T294=2),-1,IF(OR(T294=Localisation!$C$122,T294=1),-2)))))</f>
        <v>0</v>
      </c>
      <c r="AP294" s="11" t="b">
        <f>IF(OR(U294=Localisation!$C$124,U294=5),-2,IF(OR(U294=Localisation!$C$125,U294=4),-1,IF(OR(U294=Localisation!$C$126,U294=3),0,IF(OR(U294=Localisation!$C$127,U294=2),2,IF(OR(U294=Localisation!$C$128,U294=1),4)))))</f>
        <v>0</v>
      </c>
      <c r="AR294" s="11" t="str">
        <f t="shared" si="87"/>
        <v>ЛОЖЬЛОЖЬ</v>
      </c>
      <c r="AS294" s="11" t="str">
        <f t="shared" si="88"/>
        <v>ЛОЖЬЛОЖЬ</v>
      </c>
      <c r="AT294" s="11" t="str">
        <f t="shared" si="89"/>
        <v>ЛОЖЬЛОЖЬ</v>
      </c>
      <c r="AU294" s="11" t="str">
        <f t="shared" si="90"/>
        <v>ЛОЖЬЛОЖЬ</v>
      </c>
      <c r="AV294" s="11" t="str">
        <f t="shared" si="91"/>
        <v>ЛОЖЬЛОЖЬ</v>
      </c>
      <c r="AW294" s="11" t="str">
        <f t="shared" si="92"/>
        <v>ЛОЖЬЛОЖЬ</v>
      </c>
      <c r="AX294" s="11" t="str">
        <f t="shared" si="93"/>
        <v>ЛОЖЬЛОЖЬ</v>
      </c>
      <c r="AY294" s="11" t="str">
        <f t="shared" si="94"/>
        <v>ЛОЖЬЛОЖЬ</v>
      </c>
      <c r="AZ294" s="11" t="str">
        <f t="shared" si="95"/>
        <v>ЛОЖЬЛОЖЬ</v>
      </c>
      <c r="BA294" s="11" t="str">
        <f t="shared" si="96"/>
        <v>ЛОЖЬЛОЖЬ</v>
      </c>
      <c r="BC294" s="11" t="str">
        <f t="shared" si="97"/>
        <v/>
      </c>
      <c r="BD294" s="11" t="str">
        <f t="shared" si="98"/>
        <v/>
      </c>
      <c r="BE294" s="11" t="str">
        <f t="shared" si="99"/>
        <v/>
      </c>
      <c r="BF294" s="11" t="str">
        <f t="shared" si="100"/>
        <v/>
      </c>
      <c r="BG294" s="11" t="str">
        <f t="shared" si="101"/>
        <v/>
      </c>
      <c r="BH294" s="11" t="str">
        <f t="shared" si="102"/>
        <v/>
      </c>
      <c r="BI294" s="11" t="str">
        <f t="shared" si="103"/>
        <v/>
      </c>
      <c r="BJ294" s="11" t="str">
        <f t="shared" si="104"/>
        <v/>
      </c>
      <c r="BK294" s="11" t="str">
        <f t="shared" si="105"/>
        <v/>
      </c>
      <c r="BL294" s="11" t="str">
        <f t="shared" si="106"/>
        <v/>
      </c>
    </row>
    <row r="295" spans="23:64" x14ac:dyDescent="0.3">
      <c r="W295" s="11" t="b">
        <f>IF(OR(B295=Localisation!$C$118,B295=5),4,IF(OR(B295=Localisation!$C$119,B295=4),2,IF(OR(B295=Localisation!$C$120,B295=3),0,IF(OR(B295=Localisation!$C$121,B295=2),-1,IF(OR(B295=Localisation!$C$122,B295=1),-2)))))</f>
        <v>0</v>
      </c>
      <c r="X295" s="11" t="b">
        <f>IF(OR(C295=Localisation!$C$124,C295=5),-2,IF(OR(C295=Localisation!$C$125,C295=4),-1,IF(OR(C295=Localisation!$C$126,C295=3),0,IF(OR(C295=Localisation!$C$127,C295=2),2,IF(OR(C295=Localisation!$C$128,C295=1),4)))))</f>
        <v>0</v>
      </c>
      <c r="Y295" s="11" t="b">
        <f>IF(OR(D295=Localisation!$C$118,D295=5),4,IF(OR(D295=Localisation!$C$119,D295=4),2,IF(OR(D295=Localisation!$C$120,D295=3),0,IF(OR(D295=Localisation!$C$121,D295=2),-1,IF(OR(D295=Localisation!$C$122,D295=1),-2)))))</f>
        <v>0</v>
      </c>
      <c r="Z295" s="11" t="b">
        <f>IF(OR(E295=Localisation!$C$124,E295=5),-2,IF(OR(E295=Localisation!$C$125,E295=4),-1,IF(OR(E295=Localisation!$C$126,E295=3),0,IF(OR(E295=Localisation!$C$127,E295=2),2,IF(OR(E295=Localisation!$C$128,E295=1),4)))))</f>
        <v>0</v>
      </c>
      <c r="AA295" s="11" t="b">
        <f>IF(OR(F295=Localisation!$C$118,F295=5),4,IF(OR(F295=Localisation!$C$119,F295=4),2,IF(OR(F295=Localisation!$C$120,F295=3),0,IF(OR(F295=Localisation!$C$121,F295=2),-1,IF(OR(F295=Localisation!$C$122,F295=1),-2)))))</f>
        <v>0</v>
      </c>
      <c r="AB295" s="11" t="b">
        <f>IF(OR(G295=Localisation!$C$124,G295=5),-2,IF(OR(G295=Localisation!$C$125,G295=4),-1,IF(OR(G295=Localisation!$C$126,G295=3),0,IF(OR(G295=Localisation!$C$127,G295=2),2,IF(OR(G295=Localisation!$C$128,G295=1),4)))))</f>
        <v>0</v>
      </c>
      <c r="AC295" s="11" t="b">
        <f>IF(OR(H295=Localisation!$C$118,H295=5),4,IF(OR(H295=Localisation!$C$119,H295=4),2,IF(OR(H295=Localisation!$C$120,H295=3),0,IF(OR(H295=Localisation!$C$121,H295=2),-1,IF(OR(H295=Localisation!$C$122,H295=1),-2)))))</f>
        <v>0</v>
      </c>
      <c r="AD295" s="11" t="b">
        <f>IF(OR(I295=Localisation!$C$124,I295=5),-2,IF(OR(I295=Localisation!$C$125,I295=4),-1,IF(OR(I295=Localisation!$C$126,I295=3),0,IF(OR(I295=Localisation!$C$127,I295=2),2,IF(OR(I295=Localisation!$C$128,I295=1),4)))))</f>
        <v>0</v>
      </c>
      <c r="AE295" s="11" t="b">
        <f>IF(OR(J295=Localisation!$C$118,J295=5),4,IF(OR(J295=Localisation!$C$119,J295=4),2,IF(OR(J295=Localisation!$C$120,J295=3),0,IF(OR(J295=Localisation!$C$121,J295=2),-1,IF(OR(J295=Localisation!$C$122,J295=1),-2)))))</f>
        <v>0</v>
      </c>
      <c r="AF295" s="11" t="b">
        <f>IF(OR(K295=Localisation!$C$124,K295=5),-2,IF(OR(K295=Localisation!$C$125,K295=4),-1,IF(OR(K295=Localisation!$C$126,K295=3),0,IF(OR(K295=Localisation!$C$127,K295=2),2,IF(OR(K295=Localisation!$C$128,K295=1),4)))))</f>
        <v>0</v>
      </c>
      <c r="AG295" s="11" t="b">
        <f>IF(OR(L295=Localisation!$C$118,L295=5),4,IF(OR(L295=Localisation!$C$119,L295=4),2,IF(OR(L295=Localisation!$C$120,L295=3),0,IF(OR(L295=Localisation!$C$121,L295=2),-1,IF(OR(L295=Localisation!$C$122,L295=1),-2)))))</f>
        <v>0</v>
      </c>
      <c r="AH295" s="11" t="b">
        <f>IF(OR(M295=Localisation!$C$124,M295=5),-2,IF(OR(M295=Localisation!$C$125,M295=4),-1,IF(OR(M295=Localisation!$C$126,M295=3),0,IF(OR(M295=Localisation!$C$127,M295=2),2,IF(OR(M295=Localisation!$C$128,M295=1),4)))))</f>
        <v>0</v>
      </c>
      <c r="AI295" s="11" t="b">
        <f>IF(OR(N295=Localisation!$C$118,N295=5),4,IF(OR(N295=Localisation!$C$119,N295=4),2,IF(OR(N295=Localisation!$C$120,N295=3),0,IF(OR(N295=Localisation!$C$121,N295=2),-1,IF(OR(N295=Localisation!$C$122,N295=1),-2)))))</f>
        <v>0</v>
      </c>
      <c r="AJ295" s="11" t="b">
        <f>IF(OR(O295=Localisation!$C$124,O295=5),-2,IF(OR(O295=Localisation!$C$125,O295=4),-1,IF(OR(O295=Localisation!$C$126,O295=3),0,IF(OR(O295=Localisation!$C$127,O295=2),2,IF(OR(O295=Localisation!$C$128,O295=1),4)))))</f>
        <v>0</v>
      </c>
      <c r="AK295" s="11" t="b">
        <f>IF(OR(P295=Localisation!$C$118,P295=5),4,IF(OR(P295=Localisation!$C$119,P295=4),2,IF(OR(P295=Localisation!$C$120,P295=3),0,IF(OR(P295=Localisation!$C$121,P295=2),-1,IF(OR(P295=Localisation!$C$122,P295=1),-2)))))</f>
        <v>0</v>
      </c>
      <c r="AL295" s="11" t="b">
        <f>IF(OR(Q295=Localisation!$C$124,Q295=5),-2,IF(OR(Q295=Localisation!$C$125,Q295=4),-1,IF(OR(Q295=Localisation!$C$126,Q295=3),0,IF(OR(Q295=Localisation!$C$127,Q295=2),2,IF(OR(Q295=Localisation!$C$128,Q295=1),4)))))</f>
        <v>0</v>
      </c>
      <c r="AM295" s="11" t="b">
        <f>IF(OR(R295=Localisation!$C$118,R295=5),4,IF(OR(R295=Localisation!$C$119,R295=4),2,IF(OR(R295=Localisation!$C$120,R295=3),0,IF(OR(R295=Localisation!$C$121,R295=2),-1,IF(OR(R295=Localisation!$C$122,R295=1),-2)))))</f>
        <v>0</v>
      </c>
      <c r="AN295" s="11" t="b">
        <f>IF(OR(S295=Localisation!$C$124,S295=5),-2,IF(OR(S295=Localisation!$C$125,S295=4),-1,IF(OR(S295=Localisation!$C$126,S295=3),0,IF(OR(S295=Localisation!$C$127,S295=2),2,IF(OR(S295=Localisation!$C$128,S295=1),4)))))</f>
        <v>0</v>
      </c>
      <c r="AO295" s="11" t="b">
        <f>IF(OR(T295=Localisation!$C$118,T295=5),4,IF(OR(T295=Localisation!$C$119,T295=4),2,IF(OR(T295=Localisation!$C$120,T295=3),0,IF(OR(T295=Localisation!$C$121,T295=2),-1,IF(OR(T295=Localisation!$C$122,T295=1),-2)))))</f>
        <v>0</v>
      </c>
      <c r="AP295" s="11" t="b">
        <f>IF(OR(U295=Localisation!$C$124,U295=5),-2,IF(OR(U295=Localisation!$C$125,U295=4),-1,IF(OR(U295=Localisation!$C$126,U295=3),0,IF(OR(U295=Localisation!$C$127,U295=2),2,IF(OR(U295=Localisation!$C$128,U295=1),4)))))</f>
        <v>0</v>
      </c>
      <c r="AR295" s="11" t="str">
        <f t="shared" si="87"/>
        <v>ЛОЖЬЛОЖЬ</v>
      </c>
      <c r="AS295" s="11" t="str">
        <f t="shared" si="88"/>
        <v>ЛОЖЬЛОЖЬ</v>
      </c>
      <c r="AT295" s="11" t="str">
        <f t="shared" si="89"/>
        <v>ЛОЖЬЛОЖЬ</v>
      </c>
      <c r="AU295" s="11" t="str">
        <f t="shared" si="90"/>
        <v>ЛОЖЬЛОЖЬ</v>
      </c>
      <c r="AV295" s="11" t="str">
        <f t="shared" si="91"/>
        <v>ЛОЖЬЛОЖЬ</v>
      </c>
      <c r="AW295" s="11" t="str">
        <f t="shared" si="92"/>
        <v>ЛОЖЬЛОЖЬ</v>
      </c>
      <c r="AX295" s="11" t="str">
        <f t="shared" si="93"/>
        <v>ЛОЖЬЛОЖЬ</v>
      </c>
      <c r="AY295" s="11" t="str">
        <f t="shared" si="94"/>
        <v>ЛОЖЬЛОЖЬ</v>
      </c>
      <c r="AZ295" s="11" t="str">
        <f t="shared" si="95"/>
        <v>ЛОЖЬЛОЖЬ</v>
      </c>
      <c r="BA295" s="11" t="str">
        <f t="shared" si="96"/>
        <v>ЛОЖЬЛОЖЬ</v>
      </c>
      <c r="BC295" s="11" t="str">
        <f t="shared" si="97"/>
        <v/>
      </c>
      <c r="BD295" s="11" t="str">
        <f t="shared" si="98"/>
        <v/>
      </c>
      <c r="BE295" s="11" t="str">
        <f t="shared" si="99"/>
        <v/>
      </c>
      <c r="BF295" s="11" t="str">
        <f t="shared" si="100"/>
        <v/>
      </c>
      <c r="BG295" s="11" t="str">
        <f t="shared" si="101"/>
        <v/>
      </c>
      <c r="BH295" s="11" t="str">
        <f t="shared" si="102"/>
        <v/>
      </c>
      <c r="BI295" s="11" t="str">
        <f t="shared" si="103"/>
        <v/>
      </c>
      <c r="BJ295" s="11" t="str">
        <f t="shared" si="104"/>
        <v/>
      </c>
      <c r="BK295" s="11" t="str">
        <f t="shared" si="105"/>
        <v/>
      </c>
      <c r="BL295" s="11" t="str">
        <f t="shared" si="106"/>
        <v/>
      </c>
    </row>
    <row r="296" spans="23:64" x14ac:dyDescent="0.3">
      <c r="W296" s="11" t="b">
        <f>IF(OR(B296=Localisation!$C$118,B296=5),4,IF(OR(B296=Localisation!$C$119,B296=4),2,IF(OR(B296=Localisation!$C$120,B296=3),0,IF(OR(B296=Localisation!$C$121,B296=2),-1,IF(OR(B296=Localisation!$C$122,B296=1),-2)))))</f>
        <v>0</v>
      </c>
      <c r="X296" s="11" t="b">
        <f>IF(OR(C296=Localisation!$C$124,C296=5),-2,IF(OR(C296=Localisation!$C$125,C296=4),-1,IF(OR(C296=Localisation!$C$126,C296=3),0,IF(OR(C296=Localisation!$C$127,C296=2),2,IF(OR(C296=Localisation!$C$128,C296=1),4)))))</f>
        <v>0</v>
      </c>
      <c r="Y296" s="11" t="b">
        <f>IF(OR(D296=Localisation!$C$118,D296=5),4,IF(OR(D296=Localisation!$C$119,D296=4),2,IF(OR(D296=Localisation!$C$120,D296=3),0,IF(OR(D296=Localisation!$C$121,D296=2),-1,IF(OR(D296=Localisation!$C$122,D296=1),-2)))))</f>
        <v>0</v>
      </c>
      <c r="Z296" s="11" t="b">
        <f>IF(OR(E296=Localisation!$C$124,E296=5),-2,IF(OR(E296=Localisation!$C$125,E296=4),-1,IF(OR(E296=Localisation!$C$126,E296=3),0,IF(OR(E296=Localisation!$C$127,E296=2),2,IF(OR(E296=Localisation!$C$128,E296=1),4)))))</f>
        <v>0</v>
      </c>
      <c r="AA296" s="11" t="b">
        <f>IF(OR(F296=Localisation!$C$118,F296=5),4,IF(OR(F296=Localisation!$C$119,F296=4),2,IF(OR(F296=Localisation!$C$120,F296=3),0,IF(OR(F296=Localisation!$C$121,F296=2),-1,IF(OR(F296=Localisation!$C$122,F296=1),-2)))))</f>
        <v>0</v>
      </c>
      <c r="AB296" s="11" t="b">
        <f>IF(OR(G296=Localisation!$C$124,G296=5),-2,IF(OR(G296=Localisation!$C$125,G296=4),-1,IF(OR(G296=Localisation!$C$126,G296=3),0,IF(OR(G296=Localisation!$C$127,G296=2),2,IF(OR(G296=Localisation!$C$128,G296=1),4)))))</f>
        <v>0</v>
      </c>
      <c r="AC296" s="11" t="b">
        <f>IF(OR(H296=Localisation!$C$118,H296=5),4,IF(OR(H296=Localisation!$C$119,H296=4),2,IF(OR(H296=Localisation!$C$120,H296=3),0,IF(OR(H296=Localisation!$C$121,H296=2),-1,IF(OR(H296=Localisation!$C$122,H296=1),-2)))))</f>
        <v>0</v>
      </c>
      <c r="AD296" s="11" t="b">
        <f>IF(OR(I296=Localisation!$C$124,I296=5),-2,IF(OR(I296=Localisation!$C$125,I296=4),-1,IF(OR(I296=Localisation!$C$126,I296=3),0,IF(OR(I296=Localisation!$C$127,I296=2),2,IF(OR(I296=Localisation!$C$128,I296=1),4)))))</f>
        <v>0</v>
      </c>
      <c r="AE296" s="11" t="b">
        <f>IF(OR(J296=Localisation!$C$118,J296=5),4,IF(OR(J296=Localisation!$C$119,J296=4),2,IF(OR(J296=Localisation!$C$120,J296=3),0,IF(OR(J296=Localisation!$C$121,J296=2),-1,IF(OR(J296=Localisation!$C$122,J296=1),-2)))))</f>
        <v>0</v>
      </c>
      <c r="AF296" s="11" t="b">
        <f>IF(OR(K296=Localisation!$C$124,K296=5),-2,IF(OR(K296=Localisation!$C$125,K296=4),-1,IF(OR(K296=Localisation!$C$126,K296=3),0,IF(OR(K296=Localisation!$C$127,K296=2),2,IF(OR(K296=Localisation!$C$128,K296=1),4)))))</f>
        <v>0</v>
      </c>
      <c r="AG296" s="11" t="b">
        <f>IF(OR(L296=Localisation!$C$118,L296=5),4,IF(OR(L296=Localisation!$C$119,L296=4),2,IF(OR(L296=Localisation!$C$120,L296=3),0,IF(OR(L296=Localisation!$C$121,L296=2),-1,IF(OR(L296=Localisation!$C$122,L296=1),-2)))))</f>
        <v>0</v>
      </c>
      <c r="AH296" s="11" t="b">
        <f>IF(OR(M296=Localisation!$C$124,M296=5),-2,IF(OR(M296=Localisation!$C$125,M296=4),-1,IF(OR(M296=Localisation!$C$126,M296=3),0,IF(OR(M296=Localisation!$C$127,M296=2),2,IF(OR(M296=Localisation!$C$128,M296=1),4)))))</f>
        <v>0</v>
      </c>
      <c r="AI296" s="11" t="b">
        <f>IF(OR(N296=Localisation!$C$118,N296=5),4,IF(OR(N296=Localisation!$C$119,N296=4),2,IF(OR(N296=Localisation!$C$120,N296=3),0,IF(OR(N296=Localisation!$C$121,N296=2),-1,IF(OR(N296=Localisation!$C$122,N296=1),-2)))))</f>
        <v>0</v>
      </c>
      <c r="AJ296" s="11" t="b">
        <f>IF(OR(O296=Localisation!$C$124,O296=5),-2,IF(OR(O296=Localisation!$C$125,O296=4),-1,IF(OR(O296=Localisation!$C$126,O296=3),0,IF(OR(O296=Localisation!$C$127,O296=2),2,IF(OR(O296=Localisation!$C$128,O296=1),4)))))</f>
        <v>0</v>
      </c>
      <c r="AK296" s="11" t="b">
        <f>IF(OR(P296=Localisation!$C$118,P296=5),4,IF(OR(P296=Localisation!$C$119,P296=4),2,IF(OR(P296=Localisation!$C$120,P296=3),0,IF(OR(P296=Localisation!$C$121,P296=2),-1,IF(OR(P296=Localisation!$C$122,P296=1),-2)))))</f>
        <v>0</v>
      </c>
      <c r="AL296" s="11" t="b">
        <f>IF(OR(Q296=Localisation!$C$124,Q296=5),-2,IF(OR(Q296=Localisation!$C$125,Q296=4),-1,IF(OR(Q296=Localisation!$C$126,Q296=3),0,IF(OR(Q296=Localisation!$C$127,Q296=2),2,IF(OR(Q296=Localisation!$C$128,Q296=1),4)))))</f>
        <v>0</v>
      </c>
      <c r="AM296" s="11" t="b">
        <f>IF(OR(R296=Localisation!$C$118,R296=5),4,IF(OR(R296=Localisation!$C$119,R296=4),2,IF(OR(R296=Localisation!$C$120,R296=3),0,IF(OR(R296=Localisation!$C$121,R296=2),-1,IF(OR(R296=Localisation!$C$122,R296=1),-2)))))</f>
        <v>0</v>
      </c>
      <c r="AN296" s="11" t="b">
        <f>IF(OR(S296=Localisation!$C$124,S296=5),-2,IF(OR(S296=Localisation!$C$125,S296=4),-1,IF(OR(S296=Localisation!$C$126,S296=3),0,IF(OR(S296=Localisation!$C$127,S296=2),2,IF(OR(S296=Localisation!$C$128,S296=1),4)))))</f>
        <v>0</v>
      </c>
      <c r="AO296" s="11" t="b">
        <f>IF(OR(T296=Localisation!$C$118,T296=5),4,IF(OR(T296=Localisation!$C$119,T296=4),2,IF(OR(T296=Localisation!$C$120,T296=3),0,IF(OR(T296=Localisation!$C$121,T296=2),-1,IF(OR(T296=Localisation!$C$122,T296=1),-2)))))</f>
        <v>0</v>
      </c>
      <c r="AP296" s="11" t="b">
        <f>IF(OR(U296=Localisation!$C$124,U296=5),-2,IF(OR(U296=Localisation!$C$125,U296=4),-1,IF(OR(U296=Localisation!$C$126,U296=3),0,IF(OR(U296=Localisation!$C$127,U296=2),2,IF(OR(U296=Localisation!$C$128,U296=1),4)))))</f>
        <v>0</v>
      </c>
      <c r="AR296" s="11" t="str">
        <f t="shared" si="87"/>
        <v>ЛОЖЬЛОЖЬ</v>
      </c>
      <c r="AS296" s="11" t="str">
        <f t="shared" si="88"/>
        <v>ЛОЖЬЛОЖЬ</v>
      </c>
      <c r="AT296" s="11" t="str">
        <f t="shared" si="89"/>
        <v>ЛОЖЬЛОЖЬ</v>
      </c>
      <c r="AU296" s="11" t="str">
        <f t="shared" si="90"/>
        <v>ЛОЖЬЛОЖЬ</v>
      </c>
      <c r="AV296" s="11" t="str">
        <f t="shared" si="91"/>
        <v>ЛОЖЬЛОЖЬ</v>
      </c>
      <c r="AW296" s="11" t="str">
        <f t="shared" si="92"/>
        <v>ЛОЖЬЛОЖЬ</v>
      </c>
      <c r="AX296" s="11" t="str">
        <f t="shared" si="93"/>
        <v>ЛОЖЬЛОЖЬ</v>
      </c>
      <c r="AY296" s="11" t="str">
        <f t="shared" si="94"/>
        <v>ЛОЖЬЛОЖЬ</v>
      </c>
      <c r="AZ296" s="11" t="str">
        <f t="shared" si="95"/>
        <v>ЛОЖЬЛОЖЬ</v>
      </c>
      <c r="BA296" s="11" t="str">
        <f t="shared" si="96"/>
        <v>ЛОЖЬЛОЖЬ</v>
      </c>
      <c r="BC296" s="11" t="str">
        <f t="shared" si="97"/>
        <v/>
      </c>
      <c r="BD296" s="11" t="str">
        <f t="shared" si="98"/>
        <v/>
      </c>
      <c r="BE296" s="11" t="str">
        <f t="shared" si="99"/>
        <v/>
      </c>
      <c r="BF296" s="11" t="str">
        <f t="shared" si="100"/>
        <v/>
      </c>
      <c r="BG296" s="11" t="str">
        <f t="shared" si="101"/>
        <v/>
      </c>
      <c r="BH296" s="11" t="str">
        <f t="shared" si="102"/>
        <v/>
      </c>
      <c r="BI296" s="11" t="str">
        <f t="shared" si="103"/>
        <v/>
      </c>
      <c r="BJ296" s="11" t="str">
        <f t="shared" si="104"/>
        <v/>
      </c>
      <c r="BK296" s="11" t="str">
        <f t="shared" si="105"/>
        <v/>
      </c>
      <c r="BL296" s="11" t="str">
        <f t="shared" si="106"/>
        <v/>
      </c>
    </row>
    <row r="297" spans="23:64" x14ac:dyDescent="0.3">
      <c r="W297" s="11" t="b">
        <f>IF(OR(B297=Localisation!$C$118,B297=5),4,IF(OR(B297=Localisation!$C$119,B297=4),2,IF(OR(B297=Localisation!$C$120,B297=3),0,IF(OR(B297=Localisation!$C$121,B297=2),-1,IF(OR(B297=Localisation!$C$122,B297=1),-2)))))</f>
        <v>0</v>
      </c>
      <c r="X297" s="11" t="b">
        <f>IF(OR(C297=Localisation!$C$124,C297=5),-2,IF(OR(C297=Localisation!$C$125,C297=4),-1,IF(OR(C297=Localisation!$C$126,C297=3),0,IF(OR(C297=Localisation!$C$127,C297=2),2,IF(OR(C297=Localisation!$C$128,C297=1),4)))))</f>
        <v>0</v>
      </c>
      <c r="Y297" s="11" t="b">
        <f>IF(OR(D297=Localisation!$C$118,D297=5),4,IF(OR(D297=Localisation!$C$119,D297=4),2,IF(OR(D297=Localisation!$C$120,D297=3),0,IF(OR(D297=Localisation!$C$121,D297=2),-1,IF(OR(D297=Localisation!$C$122,D297=1),-2)))))</f>
        <v>0</v>
      </c>
      <c r="Z297" s="11" t="b">
        <f>IF(OR(E297=Localisation!$C$124,E297=5),-2,IF(OR(E297=Localisation!$C$125,E297=4),-1,IF(OR(E297=Localisation!$C$126,E297=3),0,IF(OR(E297=Localisation!$C$127,E297=2),2,IF(OR(E297=Localisation!$C$128,E297=1),4)))))</f>
        <v>0</v>
      </c>
      <c r="AA297" s="11" t="b">
        <f>IF(OR(F297=Localisation!$C$118,F297=5),4,IF(OR(F297=Localisation!$C$119,F297=4),2,IF(OR(F297=Localisation!$C$120,F297=3),0,IF(OR(F297=Localisation!$C$121,F297=2),-1,IF(OR(F297=Localisation!$C$122,F297=1),-2)))))</f>
        <v>0</v>
      </c>
      <c r="AB297" s="11" t="b">
        <f>IF(OR(G297=Localisation!$C$124,G297=5),-2,IF(OR(G297=Localisation!$C$125,G297=4),-1,IF(OR(G297=Localisation!$C$126,G297=3),0,IF(OR(G297=Localisation!$C$127,G297=2),2,IF(OR(G297=Localisation!$C$128,G297=1),4)))))</f>
        <v>0</v>
      </c>
      <c r="AC297" s="11" t="b">
        <f>IF(OR(H297=Localisation!$C$118,H297=5),4,IF(OR(H297=Localisation!$C$119,H297=4),2,IF(OR(H297=Localisation!$C$120,H297=3),0,IF(OR(H297=Localisation!$C$121,H297=2),-1,IF(OR(H297=Localisation!$C$122,H297=1),-2)))))</f>
        <v>0</v>
      </c>
      <c r="AD297" s="11" t="b">
        <f>IF(OR(I297=Localisation!$C$124,I297=5),-2,IF(OR(I297=Localisation!$C$125,I297=4),-1,IF(OR(I297=Localisation!$C$126,I297=3),0,IF(OR(I297=Localisation!$C$127,I297=2),2,IF(OR(I297=Localisation!$C$128,I297=1),4)))))</f>
        <v>0</v>
      </c>
      <c r="AE297" s="11" t="b">
        <f>IF(OR(J297=Localisation!$C$118,J297=5),4,IF(OR(J297=Localisation!$C$119,J297=4),2,IF(OR(J297=Localisation!$C$120,J297=3),0,IF(OR(J297=Localisation!$C$121,J297=2),-1,IF(OR(J297=Localisation!$C$122,J297=1),-2)))))</f>
        <v>0</v>
      </c>
      <c r="AF297" s="11" t="b">
        <f>IF(OR(K297=Localisation!$C$124,K297=5),-2,IF(OR(K297=Localisation!$C$125,K297=4),-1,IF(OR(K297=Localisation!$C$126,K297=3),0,IF(OR(K297=Localisation!$C$127,K297=2),2,IF(OR(K297=Localisation!$C$128,K297=1),4)))))</f>
        <v>0</v>
      </c>
      <c r="AG297" s="11" t="b">
        <f>IF(OR(L297=Localisation!$C$118,L297=5),4,IF(OR(L297=Localisation!$C$119,L297=4),2,IF(OR(L297=Localisation!$C$120,L297=3),0,IF(OR(L297=Localisation!$C$121,L297=2),-1,IF(OR(L297=Localisation!$C$122,L297=1),-2)))))</f>
        <v>0</v>
      </c>
      <c r="AH297" s="11" t="b">
        <f>IF(OR(M297=Localisation!$C$124,M297=5),-2,IF(OR(M297=Localisation!$C$125,M297=4),-1,IF(OR(M297=Localisation!$C$126,M297=3),0,IF(OR(M297=Localisation!$C$127,M297=2),2,IF(OR(M297=Localisation!$C$128,M297=1),4)))))</f>
        <v>0</v>
      </c>
      <c r="AI297" s="11" t="b">
        <f>IF(OR(N297=Localisation!$C$118,N297=5),4,IF(OR(N297=Localisation!$C$119,N297=4),2,IF(OR(N297=Localisation!$C$120,N297=3),0,IF(OR(N297=Localisation!$C$121,N297=2),-1,IF(OR(N297=Localisation!$C$122,N297=1),-2)))))</f>
        <v>0</v>
      </c>
      <c r="AJ297" s="11" t="b">
        <f>IF(OR(O297=Localisation!$C$124,O297=5),-2,IF(OR(O297=Localisation!$C$125,O297=4),-1,IF(OR(O297=Localisation!$C$126,O297=3),0,IF(OR(O297=Localisation!$C$127,O297=2),2,IF(OR(O297=Localisation!$C$128,O297=1),4)))))</f>
        <v>0</v>
      </c>
      <c r="AK297" s="11" t="b">
        <f>IF(OR(P297=Localisation!$C$118,P297=5),4,IF(OR(P297=Localisation!$C$119,P297=4),2,IF(OR(P297=Localisation!$C$120,P297=3),0,IF(OR(P297=Localisation!$C$121,P297=2),-1,IF(OR(P297=Localisation!$C$122,P297=1),-2)))))</f>
        <v>0</v>
      </c>
      <c r="AL297" s="11" t="b">
        <f>IF(OR(Q297=Localisation!$C$124,Q297=5),-2,IF(OR(Q297=Localisation!$C$125,Q297=4),-1,IF(OR(Q297=Localisation!$C$126,Q297=3),0,IF(OR(Q297=Localisation!$C$127,Q297=2),2,IF(OR(Q297=Localisation!$C$128,Q297=1),4)))))</f>
        <v>0</v>
      </c>
      <c r="AM297" s="11" t="b">
        <f>IF(OR(R297=Localisation!$C$118,R297=5),4,IF(OR(R297=Localisation!$C$119,R297=4),2,IF(OR(R297=Localisation!$C$120,R297=3),0,IF(OR(R297=Localisation!$C$121,R297=2),-1,IF(OR(R297=Localisation!$C$122,R297=1),-2)))))</f>
        <v>0</v>
      </c>
      <c r="AN297" s="11" t="b">
        <f>IF(OR(S297=Localisation!$C$124,S297=5),-2,IF(OR(S297=Localisation!$C$125,S297=4),-1,IF(OR(S297=Localisation!$C$126,S297=3),0,IF(OR(S297=Localisation!$C$127,S297=2),2,IF(OR(S297=Localisation!$C$128,S297=1),4)))))</f>
        <v>0</v>
      </c>
      <c r="AO297" s="11" t="b">
        <f>IF(OR(T297=Localisation!$C$118,T297=5),4,IF(OR(T297=Localisation!$C$119,T297=4),2,IF(OR(T297=Localisation!$C$120,T297=3),0,IF(OR(T297=Localisation!$C$121,T297=2),-1,IF(OR(T297=Localisation!$C$122,T297=1),-2)))))</f>
        <v>0</v>
      </c>
      <c r="AP297" s="11" t="b">
        <f>IF(OR(U297=Localisation!$C$124,U297=5),-2,IF(OR(U297=Localisation!$C$125,U297=4),-1,IF(OR(U297=Localisation!$C$126,U297=3),0,IF(OR(U297=Localisation!$C$127,U297=2),2,IF(OR(U297=Localisation!$C$128,U297=1),4)))))</f>
        <v>0</v>
      </c>
      <c r="AR297" s="11" t="str">
        <f t="shared" si="87"/>
        <v>ЛОЖЬЛОЖЬ</v>
      </c>
      <c r="AS297" s="11" t="str">
        <f t="shared" si="88"/>
        <v>ЛОЖЬЛОЖЬ</v>
      </c>
      <c r="AT297" s="11" t="str">
        <f t="shared" si="89"/>
        <v>ЛОЖЬЛОЖЬ</v>
      </c>
      <c r="AU297" s="11" t="str">
        <f t="shared" si="90"/>
        <v>ЛОЖЬЛОЖЬ</v>
      </c>
      <c r="AV297" s="11" t="str">
        <f t="shared" si="91"/>
        <v>ЛОЖЬЛОЖЬ</v>
      </c>
      <c r="AW297" s="11" t="str">
        <f t="shared" si="92"/>
        <v>ЛОЖЬЛОЖЬ</v>
      </c>
      <c r="AX297" s="11" t="str">
        <f t="shared" si="93"/>
        <v>ЛОЖЬЛОЖЬ</v>
      </c>
      <c r="AY297" s="11" t="str">
        <f t="shared" si="94"/>
        <v>ЛОЖЬЛОЖЬ</v>
      </c>
      <c r="AZ297" s="11" t="str">
        <f t="shared" si="95"/>
        <v>ЛОЖЬЛОЖЬ</v>
      </c>
      <c r="BA297" s="11" t="str">
        <f t="shared" si="96"/>
        <v>ЛОЖЬЛОЖЬ</v>
      </c>
      <c r="BC297" s="11" t="str">
        <f t="shared" si="97"/>
        <v/>
      </c>
      <c r="BD297" s="11" t="str">
        <f t="shared" si="98"/>
        <v/>
      </c>
      <c r="BE297" s="11" t="str">
        <f t="shared" si="99"/>
        <v/>
      </c>
      <c r="BF297" s="11" t="str">
        <f t="shared" si="100"/>
        <v/>
      </c>
      <c r="BG297" s="11" t="str">
        <f t="shared" si="101"/>
        <v/>
      </c>
      <c r="BH297" s="11" t="str">
        <f t="shared" si="102"/>
        <v/>
      </c>
      <c r="BI297" s="11" t="str">
        <f t="shared" si="103"/>
        <v/>
      </c>
      <c r="BJ297" s="11" t="str">
        <f t="shared" si="104"/>
        <v/>
      </c>
      <c r="BK297" s="11" t="str">
        <f t="shared" si="105"/>
        <v/>
      </c>
      <c r="BL297" s="11" t="str">
        <f t="shared" si="106"/>
        <v/>
      </c>
    </row>
    <row r="298" spans="23:64" x14ac:dyDescent="0.3">
      <c r="W298" s="11" t="b">
        <f>IF(OR(B298=Localisation!$C$118,B298=5),4,IF(OR(B298=Localisation!$C$119,B298=4),2,IF(OR(B298=Localisation!$C$120,B298=3),0,IF(OR(B298=Localisation!$C$121,B298=2),-1,IF(OR(B298=Localisation!$C$122,B298=1),-2)))))</f>
        <v>0</v>
      </c>
      <c r="X298" s="11" t="b">
        <f>IF(OR(C298=Localisation!$C$124,C298=5),-2,IF(OR(C298=Localisation!$C$125,C298=4),-1,IF(OR(C298=Localisation!$C$126,C298=3),0,IF(OR(C298=Localisation!$C$127,C298=2),2,IF(OR(C298=Localisation!$C$128,C298=1),4)))))</f>
        <v>0</v>
      </c>
      <c r="Y298" s="11" t="b">
        <f>IF(OR(D298=Localisation!$C$118,D298=5),4,IF(OR(D298=Localisation!$C$119,D298=4),2,IF(OR(D298=Localisation!$C$120,D298=3),0,IF(OR(D298=Localisation!$C$121,D298=2),-1,IF(OR(D298=Localisation!$C$122,D298=1),-2)))))</f>
        <v>0</v>
      </c>
      <c r="Z298" s="11" t="b">
        <f>IF(OR(E298=Localisation!$C$124,E298=5),-2,IF(OR(E298=Localisation!$C$125,E298=4),-1,IF(OR(E298=Localisation!$C$126,E298=3),0,IF(OR(E298=Localisation!$C$127,E298=2),2,IF(OR(E298=Localisation!$C$128,E298=1),4)))))</f>
        <v>0</v>
      </c>
      <c r="AA298" s="11" t="b">
        <f>IF(OR(F298=Localisation!$C$118,F298=5),4,IF(OR(F298=Localisation!$C$119,F298=4),2,IF(OR(F298=Localisation!$C$120,F298=3),0,IF(OR(F298=Localisation!$C$121,F298=2),-1,IF(OR(F298=Localisation!$C$122,F298=1),-2)))))</f>
        <v>0</v>
      </c>
      <c r="AB298" s="11" t="b">
        <f>IF(OR(G298=Localisation!$C$124,G298=5),-2,IF(OR(G298=Localisation!$C$125,G298=4),-1,IF(OR(G298=Localisation!$C$126,G298=3),0,IF(OR(G298=Localisation!$C$127,G298=2),2,IF(OR(G298=Localisation!$C$128,G298=1),4)))))</f>
        <v>0</v>
      </c>
      <c r="AC298" s="11" t="b">
        <f>IF(OR(H298=Localisation!$C$118,H298=5),4,IF(OR(H298=Localisation!$C$119,H298=4),2,IF(OR(H298=Localisation!$C$120,H298=3),0,IF(OR(H298=Localisation!$C$121,H298=2),-1,IF(OR(H298=Localisation!$C$122,H298=1),-2)))))</f>
        <v>0</v>
      </c>
      <c r="AD298" s="11" t="b">
        <f>IF(OR(I298=Localisation!$C$124,I298=5),-2,IF(OR(I298=Localisation!$C$125,I298=4),-1,IF(OR(I298=Localisation!$C$126,I298=3),0,IF(OR(I298=Localisation!$C$127,I298=2),2,IF(OR(I298=Localisation!$C$128,I298=1),4)))))</f>
        <v>0</v>
      </c>
      <c r="AE298" s="11" t="b">
        <f>IF(OR(J298=Localisation!$C$118,J298=5),4,IF(OR(J298=Localisation!$C$119,J298=4),2,IF(OR(J298=Localisation!$C$120,J298=3),0,IF(OR(J298=Localisation!$C$121,J298=2),-1,IF(OR(J298=Localisation!$C$122,J298=1),-2)))))</f>
        <v>0</v>
      </c>
      <c r="AF298" s="11" t="b">
        <f>IF(OR(K298=Localisation!$C$124,K298=5),-2,IF(OR(K298=Localisation!$C$125,K298=4),-1,IF(OR(K298=Localisation!$C$126,K298=3),0,IF(OR(K298=Localisation!$C$127,K298=2),2,IF(OR(K298=Localisation!$C$128,K298=1),4)))))</f>
        <v>0</v>
      </c>
      <c r="AG298" s="11" t="b">
        <f>IF(OR(L298=Localisation!$C$118,L298=5),4,IF(OR(L298=Localisation!$C$119,L298=4),2,IF(OR(L298=Localisation!$C$120,L298=3),0,IF(OR(L298=Localisation!$C$121,L298=2),-1,IF(OR(L298=Localisation!$C$122,L298=1),-2)))))</f>
        <v>0</v>
      </c>
      <c r="AH298" s="11" t="b">
        <f>IF(OR(M298=Localisation!$C$124,M298=5),-2,IF(OR(M298=Localisation!$C$125,M298=4),-1,IF(OR(M298=Localisation!$C$126,M298=3),0,IF(OR(M298=Localisation!$C$127,M298=2),2,IF(OR(M298=Localisation!$C$128,M298=1),4)))))</f>
        <v>0</v>
      </c>
      <c r="AI298" s="11" t="b">
        <f>IF(OR(N298=Localisation!$C$118,N298=5),4,IF(OR(N298=Localisation!$C$119,N298=4),2,IF(OR(N298=Localisation!$C$120,N298=3),0,IF(OR(N298=Localisation!$C$121,N298=2),-1,IF(OR(N298=Localisation!$C$122,N298=1),-2)))))</f>
        <v>0</v>
      </c>
      <c r="AJ298" s="11" t="b">
        <f>IF(OR(O298=Localisation!$C$124,O298=5),-2,IF(OR(O298=Localisation!$C$125,O298=4),-1,IF(OR(O298=Localisation!$C$126,O298=3),0,IF(OR(O298=Localisation!$C$127,O298=2),2,IF(OR(O298=Localisation!$C$128,O298=1),4)))))</f>
        <v>0</v>
      </c>
      <c r="AK298" s="11" t="b">
        <f>IF(OR(P298=Localisation!$C$118,P298=5),4,IF(OR(P298=Localisation!$C$119,P298=4),2,IF(OR(P298=Localisation!$C$120,P298=3),0,IF(OR(P298=Localisation!$C$121,P298=2),-1,IF(OR(P298=Localisation!$C$122,P298=1),-2)))))</f>
        <v>0</v>
      </c>
      <c r="AL298" s="11" t="b">
        <f>IF(OR(Q298=Localisation!$C$124,Q298=5),-2,IF(OR(Q298=Localisation!$C$125,Q298=4),-1,IF(OR(Q298=Localisation!$C$126,Q298=3),0,IF(OR(Q298=Localisation!$C$127,Q298=2),2,IF(OR(Q298=Localisation!$C$128,Q298=1),4)))))</f>
        <v>0</v>
      </c>
      <c r="AM298" s="11" t="b">
        <f>IF(OR(R298=Localisation!$C$118,R298=5),4,IF(OR(R298=Localisation!$C$119,R298=4),2,IF(OR(R298=Localisation!$C$120,R298=3),0,IF(OR(R298=Localisation!$C$121,R298=2),-1,IF(OR(R298=Localisation!$C$122,R298=1),-2)))))</f>
        <v>0</v>
      </c>
      <c r="AN298" s="11" t="b">
        <f>IF(OR(S298=Localisation!$C$124,S298=5),-2,IF(OR(S298=Localisation!$C$125,S298=4),-1,IF(OR(S298=Localisation!$C$126,S298=3),0,IF(OR(S298=Localisation!$C$127,S298=2),2,IF(OR(S298=Localisation!$C$128,S298=1),4)))))</f>
        <v>0</v>
      </c>
      <c r="AO298" s="11" t="b">
        <f>IF(OR(T298=Localisation!$C$118,T298=5),4,IF(OR(T298=Localisation!$C$119,T298=4),2,IF(OR(T298=Localisation!$C$120,T298=3),0,IF(OR(T298=Localisation!$C$121,T298=2),-1,IF(OR(T298=Localisation!$C$122,T298=1),-2)))))</f>
        <v>0</v>
      </c>
      <c r="AP298" s="11" t="b">
        <f>IF(OR(U298=Localisation!$C$124,U298=5),-2,IF(OR(U298=Localisation!$C$125,U298=4),-1,IF(OR(U298=Localisation!$C$126,U298=3),0,IF(OR(U298=Localisation!$C$127,U298=2),2,IF(OR(U298=Localisation!$C$128,U298=1),4)))))</f>
        <v>0</v>
      </c>
      <c r="AR298" s="11" t="str">
        <f t="shared" si="87"/>
        <v>ЛОЖЬЛОЖЬ</v>
      </c>
      <c r="AS298" s="11" t="str">
        <f t="shared" si="88"/>
        <v>ЛОЖЬЛОЖЬ</v>
      </c>
      <c r="AT298" s="11" t="str">
        <f t="shared" si="89"/>
        <v>ЛОЖЬЛОЖЬ</v>
      </c>
      <c r="AU298" s="11" t="str">
        <f t="shared" si="90"/>
        <v>ЛОЖЬЛОЖЬ</v>
      </c>
      <c r="AV298" s="11" t="str">
        <f t="shared" si="91"/>
        <v>ЛОЖЬЛОЖЬ</v>
      </c>
      <c r="AW298" s="11" t="str">
        <f t="shared" si="92"/>
        <v>ЛОЖЬЛОЖЬ</v>
      </c>
      <c r="AX298" s="11" t="str">
        <f t="shared" si="93"/>
        <v>ЛОЖЬЛОЖЬ</v>
      </c>
      <c r="AY298" s="11" t="str">
        <f t="shared" si="94"/>
        <v>ЛОЖЬЛОЖЬ</v>
      </c>
      <c r="AZ298" s="11" t="str">
        <f t="shared" si="95"/>
        <v>ЛОЖЬЛОЖЬ</v>
      </c>
      <c r="BA298" s="11" t="str">
        <f t="shared" si="96"/>
        <v>ЛОЖЬЛОЖЬ</v>
      </c>
      <c r="BC298" s="11" t="str">
        <f t="shared" si="97"/>
        <v/>
      </c>
      <c r="BD298" s="11" t="str">
        <f t="shared" si="98"/>
        <v/>
      </c>
      <c r="BE298" s="11" t="str">
        <f t="shared" si="99"/>
        <v/>
      </c>
      <c r="BF298" s="11" t="str">
        <f t="shared" si="100"/>
        <v/>
      </c>
      <c r="BG298" s="11" t="str">
        <f t="shared" si="101"/>
        <v/>
      </c>
      <c r="BH298" s="11" t="str">
        <f t="shared" si="102"/>
        <v/>
      </c>
      <c r="BI298" s="11" t="str">
        <f t="shared" si="103"/>
        <v/>
      </c>
      <c r="BJ298" s="11" t="str">
        <f t="shared" si="104"/>
        <v/>
      </c>
      <c r="BK298" s="11" t="str">
        <f t="shared" si="105"/>
        <v/>
      </c>
      <c r="BL298" s="11" t="str">
        <f t="shared" si="106"/>
        <v/>
      </c>
    </row>
    <row r="299" spans="23:64" x14ac:dyDescent="0.3">
      <c r="W299" s="11" t="b">
        <f>IF(OR(B299=Localisation!$C$118,B299=5),4,IF(OR(B299=Localisation!$C$119,B299=4),2,IF(OR(B299=Localisation!$C$120,B299=3),0,IF(OR(B299=Localisation!$C$121,B299=2),-1,IF(OR(B299=Localisation!$C$122,B299=1),-2)))))</f>
        <v>0</v>
      </c>
      <c r="X299" s="11" t="b">
        <f>IF(OR(C299=Localisation!$C$124,C299=5),-2,IF(OR(C299=Localisation!$C$125,C299=4),-1,IF(OR(C299=Localisation!$C$126,C299=3),0,IF(OR(C299=Localisation!$C$127,C299=2),2,IF(OR(C299=Localisation!$C$128,C299=1),4)))))</f>
        <v>0</v>
      </c>
      <c r="Y299" s="11" t="b">
        <f>IF(OR(D299=Localisation!$C$118,D299=5),4,IF(OR(D299=Localisation!$C$119,D299=4),2,IF(OR(D299=Localisation!$C$120,D299=3),0,IF(OR(D299=Localisation!$C$121,D299=2),-1,IF(OR(D299=Localisation!$C$122,D299=1),-2)))))</f>
        <v>0</v>
      </c>
      <c r="Z299" s="11" t="b">
        <f>IF(OR(E299=Localisation!$C$124,E299=5),-2,IF(OR(E299=Localisation!$C$125,E299=4),-1,IF(OR(E299=Localisation!$C$126,E299=3),0,IF(OR(E299=Localisation!$C$127,E299=2),2,IF(OR(E299=Localisation!$C$128,E299=1),4)))))</f>
        <v>0</v>
      </c>
      <c r="AA299" s="11" t="b">
        <f>IF(OR(F299=Localisation!$C$118,F299=5),4,IF(OR(F299=Localisation!$C$119,F299=4),2,IF(OR(F299=Localisation!$C$120,F299=3),0,IF(OR(F299=Localisation!$C$121,F299=2),-1,IF(OR(F299=Localisation!$C$122,F299=1),-2)))))</f>
        <v>0</v>
      </c>
      <c r="AB299" s="11" t="b">
        <f>IF(OR(G299=Localisation!$C$124,G299=5),-2,IF(OR(G299=Localisation!$C$125,G299=4),-1,IF(OR(G299=Localisation!$C$126,G299=3),0,IF(OR(G299=Localisation!$C$127,G299=2),2,IF(OR(G299=Localisation!$C$128,G299=1),4)))))</f>
        <v>0</v>
      </c>
      <c r="AC299" s="11" t="b">
        <f>IF(OR(H299=Localisation!$C$118,H299=5),4,IF(OR(H299=Localisation!$C$119,H299=4),2,IF(OR(H299=Localisation!$C$120,H299=3),0,IF(OR(H299=Localisation!$C$121,H299=2),-1,IF(OR(H299=Localisation!$C$122,H299=1),-2)))))</f>
        <v>0</v>
      </c>
      <c r="AD299" s="11" t="b">
        <f>IF(OR(I299=Localisation!$C$124,I299=5),-2,IF(OR(I299=Localisation!$C$125,I299=4),-1,IF(OR(I299=Localisation!$C$126,I299=3),0,IF(OR(I299=Localisation!$C$127,I299=2),2,IF(OR(I299=Localisation!$C$128,I299=1),4)))))</f>
        <v>0</v>
      </c>
      <c r="AE299" s="11" t="b">
        <f>IF(OR(J299=Localisation!$C$118,J299=5),4,IF(OR(J299=Localisation!$C$119,J299=4),2,IF(OR(J299=Localisation!$C$120,J299=3),0,IF(OR(J299=Localisation!$C$121,J299=2),-1,IF(OR(J299=Localisation!$C$122,J299=1),-2)))))</f>
        <v>0</v>
      </c>
      <c r="AF299" s="11" t="b">
        <f>IF(OR(K299=Localisation!$C$124,K299=5),-2,IF(OR(K299=Localisation!$C$125,K299=4),-1,IF(OR(K299=Localisation!$C$126,K299=3),0,IF(OR(K299=Localisation!$C$127,K299=2),2,IF(OR(K299=Localisation!$C$128,K299=1),4)))))</f>
        <v>0</v>
      </c>
      <c r="AG299" s="11" t="b">
        <f>IF(OR(L299=Localisation!$C$118,L299=5),4,IF(OR(L299=Localisation!$C$119,L299=4),2,IF(OR(L299=Localisation!$C$120,L299=3),0,IF(OR(L299=Localisation!$C$121,L299=2),-1,IF(OR(L299=Localisation!$C$122,L299=1),-2)))))</f>
        <v>0</v>
      </c>
      <c r="AH299" s="11" t="b">
        <f>IF(OR(M299=Localisation!$C$124,M299=5),-2,IF(OR(M299=Localisation!$C$125,M299=4),-1,IF(OR(M299=Localisation!$C$126,M299=3),0,IF(OR(M299=Localisation!$C$127,M299=2),2,IF(OR(M299=Localisation!$C$128,M299=1),4)))))</f>
        <v>0</v>
      </c>
      <c r="AI299" s="11" t="b">
        <f>IF(OR(N299=Localisation!$C$118,N299=5),4,IF(OR(N299=Localisation!$C$119,N299=4),2,IF(OR(N299=Localisation!$C$120,N299=3),0,IF(OR(N299=Localisation!$C$121,N299=2),-1,IF(OR(N299=Localisation!$C$122,N299=1),-2)))))</f>
        <v>0</v>
      </c>
      <c r="AJ299" s="11" t="b">
        <f>IF(OR(O299=Localisation!$C$124,O299=5),-2,IF(OR(O299=Localisation!$C$125,O299=4),-1,IF(OR(O299=Localisation!$C$126,O299=3),0,IF(OR(O299=Localisation!$C$127,O299=2),2,IF(OR(O299=Localisation!$C$128,O299=1),4)))))</f>
        <v>0</v>
      </c>
      <c r="AK299" s="11" t="b">
        <f>IF(OR(P299=Localisation!$C$118,P299=5),4,IF(OR(P299=Localisation!$C$119,P299=4),2,IF(OR(P299=Localisation!$C$120,P299=3),0,IF(OR(P299=Localisation!$C$121,P299=2),-1,IF(OR(P299=Localisation!$C$122,P299=1),-2)))))</f>
        <v>0</v>
      </c>
      <c r="AL299" s="11" t="b">
        <f>IF(OR(Q299=Localisation!$C$124,Q299=5),-2,IF(OR(Q299=Localisation!$C$125,Q299=4),-1,IF(OR(Q299=Localisation!$C$126,Q299=3),0,IF(OR(Q299=Localisation!$C$127,Q299=2),2,IF(OR(Q299=Localisation!$C$128,Q299=1),4)))))</f>
        <v>0</v>
      </c>
      <c r="AM299" s="11" t="b">
        <f>IF(OR(R299=Localisation!$C$118,R299=5),4,IF(OR(R299=Localisation!$C$119,R299=4),2,IF(OR(R299=Localisation!$C$120,R299=3),0,IF(OR(R299=Localisation!$C$121,R299=2),-1,IF(OR(R299=Localisation!$C$122,R299=1),-2)))))</f>
        <v>0</v>
      </c>
      <c r="AN299" s="11" t="b">
        <f>IF(OR(S299=Localisation!$C$124,S299=5),-2,IF(OR(S299=Localisation!$C$125,S299=4),-1,IF(OR(S299=Localisation!$C$126,S299=3),0,IF(OR(S299=Localisation!$C$127,S299=2),2,IF(OR(S299=Localisation!$C$128,S299=1),4)))))</f>
        <v>0</v>
      </c>
      <c r="AO299" s="11" t="b">
        <f>IF(OR(T299=Localisation!$C$118,T299=5),4,IF(OR(T299=Localisation!$C$119,T299=4),2,IF(OR(T299=Localisation!$C$120,T299=3),0,IF(OR(T299=Localisation!$C$121,T299=2),-1,IF(OR(T299=Localisation!$C$122,T299=1),-2)))))</f>
        <v>0</v>
      </c>
      <c r="AP299" s="11" t="b">
        <f>IF(OR(U299=Localisation!$C$124,U299=5),-2,IF(OR(U299=Localisation!$C$125,U299=4),-1,IF(OR(U299=Localisation!$C$126,U299=3),0,IF(OR(U299=Localisation!$C$127,U299=2),2,IF(OR(U299=Localisation!$C$128,U299=1),4)))))</f>
        <v>0</v>
      </c>
      <c r="AR299" s="11" t="str">
        <f t="shared" si="87"/>
        <v>ЛОЖЬЛОЖЬ</v>
      </c>
      <c r="AS299" s="11" t="str">
        <f t="shared" si="88"/>
        <v>ЛОЖЬЛОЖЬ</v>
      </c>
      <c r="AT299" s="11" t="str">
        <f t="shared" si="89"/>
        <v>ЛОЖЬЛОЖЬ</v>
      </c>
      <c r="AU299" s="11" t="str">
        <f t="shared" si="90"/>
        <v>ЛОЖЬЛОЖЬ</v>
      </c>
      <c r="AV299" s="11" t="str">
        <f t="shared" si="91"/>
        <v>ЛОЖЬЛОЖЬ</v>
      </c>
      <c r="AW299" s="11" t="str">
        <f t="shared" si="92"/>
        <v>ЛОЖЬЛОЖЬ</v>
      </c>
      <c r="AX299" s="11" t="str">
        <f t="shared" si="93"/>
        <v>ЛОЖЬЛОЖЬ</v>
      </c>
      <c r="AY299" s="11" t="str">
        <f t="shared" si="94"/>
        <v>ЛОЖЬЛОЖЬ</v>
      </c>
      <c r="AZ299" s="11" t="str">
        <f t="shared" si="95"/>
        <v>ЛОЖЬЛОЖЬ</v>
      </c>
      <c r="BA299" s="11" t="str">
        <f t="shared" si="96"/>
        <v>ЛОЖЬЛОЖЬ</v>
      </c>
      <c r="BC299" s="11" t="str">
        <f t="shared" si="97"/>
        <v/>
      </c>
      <c r="BD299" s="11" t="str">
        <f t="shared" si="98"/>
        <v/>
      </c>
      <c r="BE299" s="11" t="str">
        <f t="shared" si="99"/>
        <v/>
      </c>
      <c r="BF299" s="11" t="str">
        <f t="shared" si="100"/>
        <v/>
      </c>
      <c r="BG299" s="11" t="str">
        <f t="shared" si="101"/>
        <v/>
      </c>
      <c r="BH299" s="11" t="str">
        <f t="shared" si="102"/>
        <v/>
      </c>
      <c r="BI299" s="11" t="str">
        <f t="shared" si="103"/>
        <v/>
      </c>
      <c r="BJ299" s="11" t="str">
        <f t="shared" si="104"/>
        <v/>
      </c>
      <c r="BK299" s="11" t="str">
        <f t="shared" si="105"/>
        <v/>
      </c>
      <c r="BL299" s="11" t="str">
        <f t="shared" si="106"/>
        <v/>
      </c>
    </row>
    <row r="300" spans="23:64" x14ac:dyDescent="0.3">
      <c r="W300" s="11" t="b">
        <f>IF(OR(B300=Localisation!$C$118,B300=5),4,IF(OR(B300=Localisation!$C$119,B300=4),2,IF(OR(B300=Localisation!$C$120,B300=3),0,IF(OR(B300=Localisation!$C$121,B300=2),-1,IF(OR(B300=Localisation!$C$122,B300=1),-2)))))</f>
        <v>0</v>
      </c>
      <c r="X300" s="11" t="b">
        <f>IF(OR(C300=Localisation!$C$124,C300=5),-2,IF(OR(C300=Localisation!$C$125,C300=4),-1,IF(OR(C300=Localisation!$C$126,C300=3),0,IF(OR(C300=Localisation!$C$127,C300=2),2,IF(OR(C300=Localisation!$C$128,C300=1),4)))))</f>
        <v>0</v>
      </c>
      <c r="Y300" s="11" t="b">
        <f>IF(OR(D300=Localisation!$C$118,D300=5),4,IF(OR(D300=Localisation!$C$119,D300=4),2,IF(OR(D300=Localisation!$C$120,D300=3),0,IF(OR(D300=Localisation!$C$121,D300=2),-1,IF(OR(D300=Localisation!$C$122,D300=1),-2)))))</f>
        <v>0</v>
      </c>
      <c r="Z300" s="11" t="b">
        <f>IF(OR(E300=Localisation!$C$124,E300=5),-2,IF(OR(E300=Localisation!$C$125,E300=4),-1,IF(OR(E300=Localisation!$C$126,E300=3),0,IF(OR(E300=Localisation!$C$127,E300=2),2,IF(OR(E300=Localisation!$C$128,E300=1),4)))))</f>
        <v>0</v>
      </c>
      <c r="AA300" s="11" t="b">
        <f>IF(OR(F300=Localisation!$C$118,F300=5),4,IF(OR(F300=Localisation!$C$119,F300=4),2,IF(OR(F300=Localisation!$C$120,F300=3),0,IF(OR(F300=Localisation!$C$121,F300=2),-1,IF(OR(F300=Localisation!$C$122,F300=1),-2)))))</f>
        <v>0</v>
      </c>
      <c r="AB300" s="11" t="b">
        <f>IF(OR(G300=Localisation!$C$124,G300=5),-2,IF(OR(G300=Localisation!$C$125,G300=4),-1,IF(OR(G300=Localisation!$C$126,G300=3),0,IF(OR(G300=Localisation!$C$127,G300=2),2,IF(OR(G300=Localisation!$C$128,G300=1),4)))))</f>
        <v>0</v>
      </c>
      <c r="AC300" s="11" t="b">
        <f>IF(OR(H300=Localisation!$C$118,H300=5),4,IF(OR(H300=Localisation!$C$119,H300=4),2,IF(OR(H300=Localisation!$C$120,H300=3),0,IF(OR(H300=Localisation!$C$121,H300=2),-1,IF(OR(H300=Localisation!$C$122,H300=1),-2)))))</f>
        <v>0</v>
      </c>
      <c r="AD300" s="11" t="b">
        <f>IF(OR(I300=Localisation!$C$124,I300=5),-2,IF(OR(I300=Localisation!$C$125,I300=4),-1,IF(OR(I300=Localisation!$C$126,I300=3),0,IF(OR(I300=Localisation!$C$127,I300=2),2,IF(OR(I300=Localisation!$C$128,I300=1),4)))))</f>
        <v>0</v>
      </c>
      <c r="AE300" s="11" t="b">
        <f>IF(OR(J300=Localisation!$C$118,J300=5),4,IF(OR(J300=Localisation!$C$119,J300=4),2,IF(OR(J300=Localisation!$C$120,J300=3),0,IF(OR(J300=Localisation!$C$121,J300=2),-1,IF(OR(J300=Localisation!$C$122,J300=1),-2)))))</f>
        <v>0</v>
      </c>
      <c r="AF300" s="11" t="b">
        <f>IF(OR(K300=Localisation!$C$124,K300=5),-2,IF(OR(K300=Localisation!$C$125,K300=4),-1,IF(OR(K300=Localisation!$C$126,K300=3),0,IF(OR(K300=Localisation!$C$127,K300=2),2,IF(OR(K300=Localisation!$C$128,K300=1),4)))))</f>
        <v>0</v>
      </c>
      <c r="AG300" s="11" t="b">
        <f>IF(OR(L300=Localisation!$C$118,L300=5),4,IF(OR(L300=Localisation!$C$119,L300=4),2,IF(OR(L300=Localisation!$C$120,L300=3),0,IF(OR(L300=Localisation!$C$121,L300=2),-1,IF(OR(L300=Localisation!$C$122,L300=1),-2)))))</f>
        <v>0</v>
      </c>
      <c r="AH300" s="11" t="b">
        <f>IF(OR(M300=Localisation!$C$124,M300=5),-2,IF(OR(M300=Localisation!$C$125,M300=4),-1,IF(OR(M300=Localisation!$C$126,M300=3),0,IF(OR(M300=Localisation!$C$127,M300=2),2,IF(OR(M300=Localisation!$C$128,M300=1),4)))))</f>
        <v>0</v>
      </c>
      <c r="AI300" s="11" t="b">
        <f>IF(OR(N300=Localisation!$C$118,N300=5),4,IF(OR(N300=Localisation!$C$119,N300=4),2,IF(OR(N300=Localisation!$C$120,N300=3),0,IF(OR(N300=Localisation!$C$121,N300=2),-1,IF(OR(N300=Localisation!$C$122,N300=1),-2)))))</f>
        <v>0</v>
      </c>
      <c r="AJ300" s="11" t="b">
        <f>IF(OR(O300=Localisation!$C$124,O300=5),-2,IF(OR(O300=Localisation!$C$125,O300=4),-1,IF(OR(O300=Localisation!$C$126,O300=3),0,IF(OR(O300=Localisation!$C$127,O300=2),2,IF(OR(O300=Localisation!$C$128,O300=1),4)))))</f>
        <v>0</v>
      </c>
      <c r="AK300" s="11" t="b">
        <f>IF(OR(P300=Localisation!$C$118,P300=5),4,IF(OR(P300=Localisation!$C$119,P300=4),2,IF(OR(P300=Localisation!$C$120,P300=3),0,IF(OR(P300=Localisation!$C$121,P300=2),-1,IF(OR(P300=Localisation!$C$122,P300=1),-2)))))</f>
        <v>0</v>
      </c>
      <c r="AL300" s="11" t="b">
        <f>IF(OR(Q300=Localisation!$C$124,Q300=5),-2,IF(OR(Q300=Localisation!$C$125,Q300=4),-1,IF(OR(Q300=Localisation!$C$126,Q300=3),0,IF(OR(Q300=Localisation!$C$127,Q300=2),2,IF(OR(Q300=Localisation!$C$128,Q300=1),4)))))</f>
        <v>0</v>
      </c>
      <c r="AM300" s="11" t="b">
        <f>IF(OR(R300=Localisation!$C$118,R300=5),4,IF(OR(R300=Localisation!$C$119,R300=4),2,IF(OR(R300=Localisation!$C$120,R300=3),0,IF(OR(R300=Localisation!$C$121,R300=2),-1,IF(OR(R300=Localisation!$C$122,R300=1),-2)))))</f>
        <v>0</v>
      </c>
      <c r="AN300" s="11" t="b">
        <f>IF(OR(S300=Localisation!$C$124,S300=5),-2,IF(OR(S300=Localisation!$C$125,S300=4),-1,IF(OR(S300=Localisation!$C$126,S300=3),0,IF(OR(S300=Localisation!$C$127,S300=2),2,IF(OR(S300=Localisation!$C$128,S300=1),4)))))</f>
        <v>0</v>
      </c>
      <c r="AO300" s="11" t="b">
        <f>IF(OR(T300=Localisation!$C$118,T300=5),4,IF(OR(T300=Localisation!$C$119,T300=4),2,IF(OR(T300=Localisation!$C$120,T300=3),0,IF(OR(T300=Localisation!$C$121,T300=2),-1,IF(OR(T300=Localisation!$C$122,T300=1),-2)))))</f>
        <v>0</v>
      </c>
      <c r="AP300" s="11" t="b">
        <f>IF(OR(U300=Localisation!$C$124,U300=5),-2,IF(OR(U300=Localisation!$C$125,U300=4),-1,IF(OR(U300=Localisation!$C$126,U300=3),0,IF(OR(U300=Localisation!$C$127,U300=2),2,IF(OR(U300=Localisation!$C$128,U300=1),4)))))</f>
        <v>0</v>
      </c>
      <c r="AR300" s="11" t="str">
        <f t="shared" si="87"/>
        <v>ЛОЖЬЛОЖЬ</v>
      </c>
      <c r="AS300" s="11" t="str">
        <f t="shared" si="88"/>
        <v>ЛОЖЬЛОЖЬ</v>
      </c>
      <c r="AT300" s="11" t="str">
        <f t="shared" si="89"/>
        <v>ЛОЖЬЛОЖЬ</v>
      </c>
      <c r="AU300" s="11" t="str">
        <f t="shared" si="90"/>
        <v>ЛОЖЬЛОЖЬ</v>
      </c>
      <c r="AV300" s="11" t="str">
        <f t="shared" si="91"/>
        <v>ЛОЖЬЛОЖЬ</v>
      </c>
      <c r="AW300" s="11" t="str">
        <f t="shared" si="92"/>
        <v>ЛОЖЬЛОЖЬ</v>
      </c>
      <c r="AX300" s="11" t="str">
        <f t="shared" si="93"/>
        <v>ЛОЖЬЛОЖЬ</v>
      </c>
      <c r="AY300" s="11" t="str">
        <f t="shared" si="94"/>
        <v>ЛОЖЬЛОЖЬ</v>
      </c>
      <c r="AZ300" s="11" t="str">
        <f t="shared" si="95"/>
        <v>ЛОЖЬЛОЖЬ</v>
      </c>
      <c r="BA300" s="11" t="str">
        <f t="shared" si="96"/>
        <v>ЛОЖЬЛОЖЬ</v>
      </c>
      <c r="BC300" s="11" t="str">
        <f t="shared" si="97"/>
        <v/>
      </c>
      <c r="BD300" s="11" t="str">
        <f t="shared" si="98"/>
        <v/>
      </c>
      <c r="BE300" s="11" t="str">
        <f t="shared" si="99"/>
        <v/>
      </c>
      <c r="BF300" s="11" t="str">
        <f t="shared" si="100"/>
        <v/>
      </c>
      <c r="BG300" s="11" t="str">
        <f t="shared" si="101"/>
        <v/>
      </c>
      <c r="BH300" s="11" t="str">
        <f t="shared" si="102"/>
        <v/>
      </c>
      <c r="BI300" s="11" t="str">
        <f t="shared" si="103"/>
        <v/>
      </c>
      <c r="BJ300" s="11" t="str">
        <f t="shared" si="104"/>
        <v/>
      </c>
      <c r="BK300" s="11" t="str">
        <f t="shared" si="105"/>
        <v/>
      </c>
      <c r="BL300" s="11" t="str">
        <f t="shared" si="106"/>
        <v/>
      </c>
    </row>
    <row r="301" spans="23:64" x14ac:dyDescent="0.3">
      <c r="W301" s="11" t="b">
        <f>IF(OR(B301=Localisation!$C$118,B301=5),4,IF(OR(B301=Localisation!$C$119,B301=4),2,IF(OR(B301=Localisation!$C$120,B301=3),0,IF(OR(B301=Localisation!$C$121,B301=2),-1,IF(OR(B301=Localisation!$C$122,B301=1),-2)))))</f>
        <v>0</v>
      </c>
      <c r="X301" s="11" t="b">
        <f>IF(OR(C301=Localisation!$C$124,C301=5),-2,IF(OR(C301=Localisation!$C$125,C301=4),-1,IF(OR(C301=Localisation!$C$126,C301=3),0,IF(OR(C301=Localisation!$C$127,C301=2),2,IF(OR(C301=Localisation!$C$128,C301=1),4)))))</f>
        <v>0</v>
      </c>
      <c r="Y301" s="11" t="b">
        <f>IF(OR(D301=Localisation!$C$118,D301=5),4,IF(OR(D301=Localisation!$C$119,D301=4),2,IF(OR(D301=Localisation!$C$120,D301=3),0,IF(OR(D301=Localisation!$C$121,D301=2),-1,IF(OR(D301=Localisation!$C$122,D301=1),-2)))))</f>
        <v>0</v>
      </c>
      <c r="Z301" s="11" t="b">
        <f>IF(OR(E301=Localisation!$C$124,E301=5),-2,IF(OR(E301=Localisation!$C$125,E301=4),-1,IF(OR(E301=Localisation!$C$126,E301=3),0,IF(OR(E301=Localisation!$C$127,E301=2),2,IF(OR(E301=Localisation!$C$128,E301=1),4)))))</f>
        <v>0</v>
      </c>
      <c r="AA301" s="11" t="b">
        <f>IF(OR(F301=Localisation!$C$118,F301=5),4,IF(OR(F301=Localisation!$C$119,F301=4),2,IF(OR(F301=Localisation!$C$120,F301=3),0,IF(OR(F301=Localisation!$C$121,F301=2),-1,IF(OR(F301=Localisation!$C$122,F301=1),-2)))))</f>
        <v>0</v>
      </c>
      <c r="AB301" s="11" t="b">
        <f>IF(OR(G301=Localisation!$C$124,G301=5),-2,IF(OR(G301=Localisation!$C$125,G301=4),-1,IF(OR(G301=Localisation!$C$126,G301=3),0,IF(OR(G301=Localisation!$C$127,G301=2),2,IF(OR(G301=Localisation!$C$128,G301=1),4)))))</f>
        <v>0</v>
      </c>
      <c r="AC301" s="11" t="b">
        <f>IF(OR(H301=Localisation!$C$118,H301=5),4,IF(OR(H301=Localisation!$C$119,H301=4),2,IF(OR(H301=Localisation!$C$120,H301=3),0,IF(OR(H301=Localisation!$C$121,H301=2),-1,IF(OR(H301=Localisation!$C$122,H301=1),-2)))))</f>
        <v>0</v>
      </c>
      <c r="AD301" s="11" t="b">
        <f>IF(OR(I301=Localisation!$C$124,I301=5),-2,IF(OR(I301=Localisation!$C$125,I301=4),-1,IF(OR(I301=Localisation!$C$126,I301=3),0,IF(OR(I301=Localisation!$C$127,I301=2),2,IF(OR(I301=Localisation!$C$128,I301=1),4)))))</f>
        <v>0</v>
      </c>
      <c r="AE301" s="11" t="b">
        <f>IF(OR(J301=Localisation!$C$118,J301=5),4,IF(OR(J301=Localisation!$C$119,J301=4),2,IF(OR(J301=Localisation!$C$120,J301=3),0,IF(OR(J301=Localisation!$C$121,J301=2),-1,IF(OR(J301=Localisation!$C$122,J301=1),-2)))))</f>
        <v>0</v>
      </c>
      <c r="AF301" s="11" t="b">
        <f>IF(OR(K301=Localisation!$C$124,K301=5),-2,IF(OR(K301=Localisation!$C$125,K301=4),-1,IF(OR(K301=Localisation!$C$126,K301=3),0,IF(OR(K301=Localisation!$C$127,K301=2),2,IF(OR(K301=Localisation!$C$128,K301=1),4)))))</f>
        <v>0</v>
      </c>
      <c r="AG301" s="11" t="b">
        <f>IF(OR(L301=Localisation!$C$118,L301=5),4,IF(OR(L301=Localisation!$C$119,L301=4),2,IF(OR(L301=Localisation!$C$120,L301=3),0,IF(OR(L301=Localisation!$C$121,L301=2),-1,IF(OR(L301=Localisation!$C$122,L301=1),-2)))))</f>
        <v>0</v>
      </c>
      <c r="AH301" s="11" t="b">
        <f>IF(OR(M301=Localisation!$C$124,M301=5),-2,IF(OR(M301=Localisation!$C$125,M301=4),-1,IF(OR(M301=Localisation!$C$126,M301=3),0,IF(OR(M301=Localisation!$C$127,M301=2),2,IF(OR(M301=Localisation!$C$128,M301=1),4)))))</f>
        <v>0</v>
      </c>
      <c r="AI301" s="11" t="b">
        <f>IF(OR(N301=Localisation!$C$118,N301=5),4,IF(OR(N301=Localisation!$C$119,N301=4),2,IF(OR(N301=Localisation!$C$120,N301=3),0,IF(OR(N301=Localisation!$C$121,N301=2),-1,IF(OR(N301=Localisation!$C$122,N301=1),-2)))))</f>
        <v>0</v>
      </c>
      <c r="AJ301" s="11" t="b">
        <f>IF(OR(O301=Localisation!$C$124,O301=5),-2,IF(OR(O301=Localisation!$C$125,O301=4),-1,IF(OR(O301=Localisation!$C$126,O301=3),0,IF(OR(O301=Localisation!$C$127,O301=2),2,IF(OR(O301=Localisation!$C$128,O301=1),4)))))</f>
        <v>0</v>
      </c>
      <c r="AK301" s="11" t="b">
        <f>IF(OR(P301=Localisation!$C$118,P301=5),4,IF(OR(P301=Localisation!$C$119,P301=4),2,IF(OR(P301=Localisation!$C$120,P301=3),0,IF(OR(P301=Localisation!$C$121,P301=2),-1,IF(OR(P301=Localisation!$C$122,P301=1),-2)))))</f>
        <v>0</v>
      </c>
      <c r="AL301" s="11" t="b">
        <f>IF(OR(Q301=Localisation!$C$124,Q301=5),-2,IF(OR(Q301=Localisation!$C$125,Q301=4),-1,IF(OR(Q301=Localisation!$C$126,Q301=3),0,IF(OR(Q301=Localisation!$C$127,Q301=2),2,IF(OR(Q301=Localisation!$C$128,Q301=1),4)))))</f>
        <v>0</v>
      </c>
      <c r="AM301" s="11" t="b">
        <f>IF(OR(R301=Localisation!$C$118,R301=5),4,IF(OR(R301=Localisation!$C$119,R301=4),2,IF(OR(R301=Localisation!$C$120,R301=3),0,IF(OR(R301=Localisation!$C$121,R301=2),-1,IF(OR(R301=Localisation!$C$122,R301=1),-2)))))</f>
        <v>0</v>
      </c>
      <c r="AN301" s="11" t="b">
        <f>IF(OR(S301=Localisation!$C$124,S301=5),-2,IF(OR(S301=Localisation!$C$125,S301=4),-1,IF(OR(S301=Localisation!$C$126,S301=3),0,IF(OR(S301=Localisation!$C$127,S301=2),2,IF(OR(S301=Localisation!$C$128,S301=1),4)))))</f>
        <v>0</v>
      </c>
      <c r="AO301" s="11" t="b">
        <f>IF(OR(T301=Localisation!$C$118,T301=5),4,IF(OR(T301=Localisation!$C$119,T301=4),2,IF(OR(T301=Localisation!$C$120,T301=3),0,IF(OR(T301=Localisation!$C$121,T301=2),-1,IF(OR(T301=Localisation!$C$122,T301=1),-2)))))</f>
        <v>0</v>
      </c>
      <c r="AP301" s="11" t="b">
        <f>IF(OR(U301=Localisation!$C$124,U301=5),-2,IF(OR(U301=Localisation!$C$125,U301=4),-1,IF(OR(U301=Localisation!$C$126,U301=3),0,IF(OR(U301=Localisation!$C$127,U301=2),2,IF(OR(U301=Localisation!$C$128,U301=1),4)))))</f>
        <v>0</v>
      </c>
      <c r="AR301" s="11" t="str">
        <f t="shared" si="87"/>
        <v>ЛОЖЬЛОЖЬ</v>
      </c>
      <c r="AS301" s="11" t="str">
        <f t="shared" si="88"/>
        <v>ЛОЖЬЛОЖЬ</v>
      </c>
      <c r="AT301" s="11" t="str">
        <f t="shared" si="89"/>
        <v>ЛОЖЬЛОЖЬ</v>
      </c>
      <c r="AU301" s="11" t="str">
        <f t="shared" si="90"/>
        <v>ЛОЖЬЛОЖЬ</v>
      </c>
      <c r="AV301" s="11" t="str">
        <f t="shared" si="91"/>
        <v>ЛОЖЬЛОЖЬ</v>
      </c>
      <c r="AW301" s="11" t="str">
        <f t="shared" si="92"/>
        <v>ЛОЖЬЛОЖЬ</v>
      </c>
      <c r="AX301" s="11" t="str">
        <f t="shared" si="93"/>
        <v>ЛОЖЬЛОЖЬ</v>
      </c>
      <c r="AY301" s="11" t="str">
        <f t="shared" si="94"/>
        <v>ЛОЖЬЛОЖЬ</v>
      </c>
      <c r="AZ301" s="11" t="str">
        <f t="shared" si="95"/>
        <v>ЛОЖЬЛОЖЬ</v>
      </c>
      <c r="BA301" s="11" t="str">
        <f t="shared" si="96"/>
        <v>ЛОЖЬЛОЖЬ</v>
      </c>
      <c r="BC301" s="11" t="str">
        <f t="shared" si="97"/>
        <v/>
      </c>
      <c r="BD301" s="11" t="str">
        <f t="shared" si="98"/>
        <v/>
      </c>
      <c r="BE301" s="11" t="str">
        <f t="shared" si="99"/>
        <v/>
      </c>
      <c r="BF301" s="11" t="str">
        <f t="shared" si="100"/>
        <v/>
      </c>
      <c r="BG301" s="11" t="str">
        <f t="shared" si="101"/>
        <v/>
      </c>
      <c r="BH301" s="11" t="str">
        <f t="shared" si="102"/>
        <v/>
      </c>
      <c r="BI301" s="11" t="str">
        <f t="shared" si="103"/>
        <v/>
      </c>
      <c r="BJ301" s="11" t="str">
        <f t="shared" si="104"/>
        <v/>
      </c>
      <c r="BK301" s="11" t="str">
        <f t="shared" si="105"/>
        <v/>
      </c>
      <c r="BL301" s="11" t="str">
        <f t="shared" si="106"/>
        <v/>
      </c>
    </row>
    <row r="302" spans="23:64" x14ac:dyDescent="0.3">
      <c r="W302" s="11" t="b">
        <f>IF(OR(B302=Localisation!$C$118,B302=5),4,IF(OR(B302=Localisation!$C$119,B302=4),2,IF(OR(B302=Localisation!$C$120,B302=3),0,IF(OR(B302=Localisation!$C$121,B302=2),-1,IF(OR(B302=Localisation!$C$122,B302=1),-2)))))</f>
        <v>0</v>
      </c>
      <c r="X302" s="11" t="b">
        <f>IF(OR(C302=Localisation!$C$124,C302=5),-2,IF(OR(C302=Localisation!$C$125,C302=4),-1,IF(OR(C302=Localisation!$C$126,C302=3),0,IF(OR(C302=Localisation!$C$127,C302=2),2,IF(OR(C302=Localisation!$C$128,C302=1),4)))))</f>
        <v>0</v>
      </c>
      <c r="Y302" s="11" t="b">
        <f>IF(OR(D302=Localisation!$C$118,D302=5),4,IF(OR(D302=Localisation!$C$119,D302=4),2,IF(OR(D302=Localisation!$C$120,D302=3),0,IF(OR(D302=Localisation!$C$121,D302=2),-1,IF(OR(D302=Localisation!$C$122,D302=1),-2)))))</f>
        <v>0</v>
      </c>
      <c r="Z302" s="11" t="b">
        <f>IF(OR(E302=Localisation!$C$124,E302=5),-2,IF(OR(E302=Localisation!$C$125,E302=4),-1,IF(OR(E302=Localisation!$C$126,E302=3),0,IF(OR(E302=Localisation!$C$127,E302=2),2,IF(OR(E302=Localisation!$C$128,E302=1),4)))))</f>
        <v>0</v>
      </c>
      <c r="AA302" s="11" t="b">
        <f>IF(OR(F302=Localisation!$C$118,F302=5),4,IF(OR(F302=Localisation!$C$119,F302=4),2,IF(OR(F302=Localisation!$C$120,F302=3),0,IF(OR(F302=Localisation!$C$121,F302=2),-1,IF(OR(F302=Localisation!$C$122,F302=1),-2)))))</f>
        <v>0</v>
      </c>
      <c r="AB302" s="11" t="b">
        <f>IF(OR(G302=Localisation!$C$124,G302=5),-2,IF(OR(G302=Localisation!$C$125,G302=4),-1,IF(OR(G302=Localisation!$C$126,G302=3),0,IF(OR(G302=Localisation!$C$127,G302=2),2,IF(OR(G302=Localisation!$C$128,G302=1),4)))))</f>
        <v>0</v>
      </c>
      <c r="AC302" s="11" t="b">
        <f>IF(OR(H302=Localisation!$C$118,H302=5),4,IF(OR(H302=Localisation!$C$119,H302=4),2,IF(OR(H302=Localisation!$C$120,H302=3),0,IF(OR(H302=Localisation!$C$121,H302=2),-1,IF(OR(H302=Localisation!$C$122,H302=1),-2)))))</f>
        <v>0</v>
      </c>
      <c r="AD302" s="11" t="b">
        <f>IF(OR(I302=Localisation!$C$124,I302=5),-2,IF(OR(I302=Localisation!$C$125,I302=4),-1,IF(OR(I302=Localisation!$C$126,I302=3),0,IF(OR(I302=Localisation!$C$127,I302=2),2,IF(OR(I302=Localisation!$C$128,I302=1),4)))))</f>
        <v>0</v>
      </c>
      <c r="AE302" s="11" t="b">
        <f>IF(OR(J302=Localisation!$C$118,J302=5),4,IF(OR(J302=Localisation!$C$119,J302=4),2,IF(OR(J302=Localisation!$C$120,J302=3),0,IF(OR(J302=Localisation!$C$121,J302=2),-1,IF(OR(J302=Localisation!$C$122,J302=1),-2)))))</f>
        <v>0</v>
      </c>
      <c r="AF302" s="11" t="b">
        <f>IF(OR(K302=Localisation!$C$124,K302=5),-2,IF(OR(K302=Localisation!$C$125,K302=4),-1,IF(OR(K302=Localisation!$C$126,K302=3),0,IF(OR(K302=Localisation!$C$127,K302=2),2,IF(OR(K302=Localisation!$C$128,K302=1),4)))))</f>
        <v>0</v>
      </c>
      <c r="AG302" s="11" t="b">
        <f>IF(OR(L302=Localisation!$C$118,L302=5),4,IF(OR(L302=Localisation!$C$119,L302=4),2,IF(OR(L302=Localisation!$C$120,L302=3),0,IF(OR(L302=Localisation!$C$121,L302=2),-1,IF(OR(L302=Localisation!$C$122,L302=1),-2)))))</f>
        <v>0</v>
      </c>
      <c r="AH302" s="11" t="b">
        <f>IF(OR(M302=Localisation!$C$124,M302=5),-2,IF(OR(M302=Localisation!$C$125,M302=4),-1,IF(OR(M302=Localisation!$C$126,M302=3),0,IF(OR(M302=Localisation!$C$127,M302=2),2,IF(OR(M302=Localisation!$C$128,M302=1),4)))))</f>
        <v>0</v>
      </c>
      <c r="AI302" s="11" t="b">
        <f>IF(OR(N302=Localisation!$C$118,N302=5),4,IF(OR(N302=Localisation!$C$119,N302=4),2,IF(OR(N302=Localisation!$C$120,N302=3),0,IF(OR(N302=Localisation!$C$121,N302=2),-1,IF(OR(N302=Localisation!$C$122,N302=1),-2)))))</f>
        <v>0</v>
      </c>
      <c r="AJ302" s="11" t="b">
        <f>IF(OR(O302=Localisation!$C$124,O302=5),-2,IF(OR(O302=Localisation!$C$125,O302=4),-1,IF(OR(O302=Localisation!$C$126,O302=3),0,IF(OR(O302=Localisation!$C$127,O302=2),2,IF(OR(O302=Localisation!$C$128,O302=1),4)))))</f>
        <v>0</v>
      </c>
      <c r="AK302" s="11" t="b">
        <f>IF(OR(P302=Localisation!$C$118,P302=5),4,IF(OR(P302=Localisation!$C$119,P302=4),2,IF(OR(P302=Localisation!$C$120,P302=3),0,IF(OR(P302=Localisation!$C$121,P302=2),-1,IF(OR(P302=Localisation!$C$122,P302=1),-2)))))</f>
        <v>0</v>
      </c>
      <c r="AL302" s="11" t="b">
        <f>IF(OR(Q302=Localisation!$C$124,Q302=5),-2,IF(OR(Q302=Localisation!$C$125,Q302=4),-1,IF(OR(Q302=Localisation!$C$126,Q302=3),0,IF(OR(Q302=Localisation!$C$127,Q302=2),2,IF(OR(Q302=Localisation!$C$128,Q302=1),4)))))</f>
        <v>0</v>
      </c>
      <c r="AM302" s="11" t="b">
        <f>IF(OR(R302=Localisation!$C$118,R302=5),4,IF(OR(R302=Localisation!$C$119,R302=4),2,IF(OR(R302=Localisation!$C$120,R302=3),0,IF(OR(R302=Localisation!$C$121,R302=2),-1,IF(OR(R302=Localisation!$C$122,R302=1),-2)))))</f>
        <v>0</v>
      </c>
      <c r="AN302" s="11" t="b">
        <f>IF(OR(S302=Localisation!$C$124,S302=5),-2,IF(OR(S302=Localisation!$C$125,S302=4),-1,IF(OR(S302=Localisation!$C$126,S302=3),0,IF(OR(S302=Localisation!$C$127,S302=2),2,IF(OR(S302=Localisation!$C$128,S302=1),4)))))</f>
        <v>0</v>
      </c>
      <c r="AO302" s="11" t="b">
        <f>IF(OR(T302=Localisation!$C$118,T302=5),4,IF(OR(T302=Localisation!$C$119,T302=4),2,IF(OR(T302=Localisation!$C$120,T302=3),0,IF(OR(T302=Localisation!$C$121,T302=2),-1,IF(OR(T302=Localisation!$C$122,T302=1),-2)))))</f>
        <v>0</v>
      </c>
      <c r="AP302" s="11" t="b">
        <f>IF(OR(U302=Localisation!$C$124,U302=5),-2,IF(OR(U302=Localisation!$C$125,U302=4),-1,IF(OR(U302=Localisation!$C$126,U302=3),0,IF(OR(U302=Localisation!$C$127,U302=2),2,IF(OR(U302=Localisation!$C$128,U302=1),4)))))</f>
        <v>0</v>
      </c>
      <c r="AR302" s="11" t="str">
        <f t="shared" si="87"/>
        <v>ЛОЖЬЛОЖЬ</v>
      </c>
      <c r="AS302" s="11" t="str">
        <f t="shared" si="88"/>
        <v>ЛОЖЬЛОЖЬ</v>
      </c>
      <c r="AT302" s="11" t="str">
        <f t="shared" si="89"/>
        <v>ЛОЖЬЛОЖЬ</v>
      </c>
      <c r="AU302" s="11" t="str">
        <f t="shared" si="90"/>
        <v>ЛОЖЬЛОЖЬ</v>
      </c>
      <c r="AV302" s="11" t="str">
        <f t="shared" si="91"/>
        <v>ЛОЖЬЛОЖЬ</v>
      </c>
      <c r="AW302" s="11" t="str">
        <f t="shared" si="92"/>
        <v>ЛОЖЬЛОЖЬ</v>
      </c>
      <c r="AX302" s="11" t="str">
        <f t="shared" si="93"/>
        <v>ЛОЖЬЛОЖЬ</v>
      </c>
      <c r="AY302" s="11" t="str">
        <f t="shared" si="94"/>
        <v>ЛОЖЬЛОЖЬ</v>
      </c>
      <c r="AZ302" s="11" t="str">
        <f t="shared" si="95"/>
        <v>ЛОЖЬЛОЖЬ</v>
      </c>
      <c r="BA302" s="11" t="str">
        <f t="shared" si="96"/>
        <v>ЛОЖЬЛОЖЬ</v>
      </c>
      <c r="BC302" s="11" t="str">
        <f t="shared" si="97"/>
        <v/>
      </c>
      <c r="BD302" s="11" t="str">
        <f t="shared" si="98"/>
        <v/>
      </c>
      <c r="BE302" s="11" t="str">
        <f t="shared" si="99"/>
        <v/>
      </c>
      <c r="BF302" s="11" t="str">
        <f t="shared" si="100"/>
        <v/>
      </c>
      <c r="BG302" s="11" t="str">
        <f t="shared" si="101"/>
        <v/>
      </c>
      <c r="BH302" s="11" t="str">
        <f t="shared" si="102"/>
        <v/>
      </c>
      <c r="BI302" s="11" t="str">
        <f t="shared" si="103"/>
        <v/>
      </c>
      <c r="BJ302" s="11" t="str">
        <f t="shared" si="104"/>
        <v/>
      </c>
      <c r="BK302" s="11" t="str">
        <f t="shared" si="105"/>
        <v/>
      </c>
      <c r="BL302" s="11" t="str">
        <f t="shared" si="106"/>
        <v/>
      </c>
    </row>
    <row r="303" spans="23:64" x14ac:dyDescent="0.3">
      <c r="W303" s="11" t="b">
        <f>IF(OR(B303=Localisation!$C$118,B303=5),4,IF(OR(B303=Localisation!$C$119,B303=4),2,IF(OR(B303=Localisation!$C$120,B303=3),0,IF(OR(B303=Localisation!$C$121,B303=2),-1,IF(OR(B303=Localisation!$C$122,B303=1),-2)))))</f>
        <v>0</v>
      </c>
      <c r="X303" s="11" t="b">
        <f>IF(OR(C303=Localisation!$C$124,C303=5),-2,IF(OR(C303=Localisation!$C$125,C303=4),-1,IF(OR(C303=Localisation!$C$126,C303=3),0,IF(OR(C303=Localisation!$C$127,C303=2),2,IF(OR(C303=Localisation!$C$128,C303=1),4)))))</f>
        <v>0</v>
      </c>
      <c r="Y303" s="11" t="b">
        <f>IF(OR(D303=Localisation!$C$118,D303=5),4,IF(OR(D303=Localisation!$C$119,D303=4),2,IF(OR(D303=Localisation!$C$120,D303=3),0,IF(OR(D303=Localisation!$C$121,D303=2),-1,IF(OR(D303=Localisation!$C$122,D303=1),-2)))))</f>
        <v>0</v>
      </c>
      <c r="Z303" s="11" t="b">
        <f>IF(OR(E303=Localisation!$C$124,E303=5),-2,IF(OR(E303=Localisation!$C$125,E303=4),-1,IF(OR(E303=Localisation!$C$126,E303=3),0,IF(OR(E303=Localisation!$C$127,E303=2),2,IF(OR(E303=Localisation!$C$128,E303=1),4)))))</f>
        <v>0</v>
      </c>
      <c r="AA303" s="11" t="b">
        <f>IF(OR(F303=Localisation!$C$118,F303=5),4,IF(OR(F303=Localisation!$C$119,F303=4),2,IF(OR(F303=Localisation!$C$120,F303=3),0,IF(OR(F303=Localisation!$C$121,F303=2),-1,IF(OR(F303=Localisation!$C$122,F303=1),-2)))))</f>
        <v>0</v>
      </c>
      <c r="AB303" s="11" t="b">
        <f>IF(OR(G303=Localisation!$C$124,G303=5),-2,IF(OR(G303=Localisation!$C$125,G303=4),-1,IF(OR(G303=Localisation!$C$126,G303=3),0,IF(OR(G303=Localisation!$C$127,G303=2),2,IF(OR(G303=Localisation!$C$128,G303=1),4)))))</f>
        <v>0</v>
      </c>
      <c r="AC303" s="11" t="b">
        <f>IF(OR(H303=Localisation!$C$118,H303=5),4,IF(OR(H303=Localisation!$C$119,H303=4),2,IF(OR(H303=Localisation!$C$120,H303=3),0,IF(OR(H303=Localisation!$C$121,H303=2),-1,IF(OR(H303=Localisation!$C$122,H303=1),-2)))))</f>
        <v>0</v>
      </c>
      <c r="AD303" s="11" t="b">
        <f>IF(OR(I303=Localisation!$C$124,I303=5),-2,IF(OR(I303=Localisation!$C$125,I303=4),-1,IF(OR(I303=Localisation!$C$126,I303=3),0,IF(OR(I303=Localisation!$C$127,I303=2),2,IF(OR(I303=Localisation!$C$128,I303=1),4)))))</f>
        <v>0</v>
      </c>
      <c r="AE303" s="11" t="b">
        <f>IF(OR(J303=Localisation!$C$118,J303=5),4,IF(OR(J303=Localisation!$C$119,J303=4),2,IF(OR(J303=Localisation!$C$120,J303=3),0,IF(OR(J303=Localisation!$C$121,J303=2),-1,IF(OR(J303=Localisation!$C$122,J303=1),-2)))))</f>
        <v>0</v>
      </c>
      <c r="AF303" s="11" t="b">
        <f>IF(OR(K303=Localisation!$C$124,K303=5),-2,IF(OR(K303=Localisation!$C$125,K303=4),-1,IF(OR(K303=Localisation!$C$126,K303=3),0,IF(OR(K303=Localisation!$C$127,K303=2),2,IF(OR(K303=Localisation!$C$128,K303=1),4)))))</f>
        <v>0</v>
      </c>
      <c r="AG303" s="11" t="b">
        <f>IF(OR(L303=Localisation!$C$118,L303=5),4,IF(OR(L303=Localisation!$C$119,L303=4),2,IF(OR(L303=Localisation!$C$120,L303=3),0,IF(OR(L303=Localisation!$C$121,L303=2),-1,IF(OR(L303=Localisation!$C$122,L303=1),-2)))))</f>
        <v>0</v>
      </c>
      <c r="AH303" s="11" t="b">
        <f>IF(OR(M303=Localisation!$C$124,M303=5),-2,IF(OR(M303=Localisation!$C$125,M303=4),-1,IF(OR(M303=Localisation!$C$126,M303=3),0,IF(OR(M303=Localisation!$C$127,M303=2),2,IF(OR(M303=Localisation!$C$128,M303=1),4)))))</f>
        <v>0</v>
      </c>
      <c r="AI303" s="11" t="b">
        <f>IF(OR(N303=Localisation!$C$118,N303=5),4,IF(OR(N303=Localisation!$C$119,N303=4),2,IF(OR(N303=Localisation!$C$120,N303=3),0,IF(OR(N303=Localisation!$C$121,N303=2),-1,IF(OR(N303=Localisation!$C$122,N303=1),-2)))))</f>
        <v>0</v>
      </c>
      <c r="AJ303" s="11" t="b">
        <f>IF(OR(O303=Localisation!$C$124,O303=5),-2,IF(OR(O303=Localisation!$C$125,O303=4),-1,IF(OR(O303=Localisation!$C$126,O303=3),0,IF(OR(O303=Localisation!$C$127,O303=2),2,IF(OR(O303=Localisation!$C$128,O303=1),4)))))</f>
        <v>0</v>
      </c>
      <c r="AK303" s="11" t="b">
        <f>IF(OR(P303=Localisation!$C$118,P303=5),4,IF(OR(P303=Localisation!$C$119,P303=4),2,IF(OR(P303=Localisation!$C$120,P303=3),0,IF(OR(P303=Localisation!$C$121,P303=2),-1,IF(OR(P303=Localisation!$C$122,P303=1),-2)))))</f>
        <v>0</v>
      </c>
      <c r="AL303" s="11" t="b">
        <f>IF(OR(Q303=Localisation!$C$124,Q303=5),-2,IF(OR(Q303=Localisation!$C$125,Q303=4),-1,IF(OR(Q303=Localisation!$C$126,Q303=3),0,IF(OR(Q303=Localisation!$C$127,Q303=2),2,IF(OR(Q303=Localisation!$C$128,Q303=1),4)))))</f>
        <v>0</v>
      </c>
      <c r="AM303" s="11" t="b">
        <f>IF(OR(R303=Localisation!$C$118,R303=5),4,IF(OR(R303=Localisation!$C$119,R303=4),2,IF(OR(R303=Localisation!$C$120,R303=3),0,IF(OR(R303=Localisation!$C$121,R303=2),-1,IF(OR(R303=Localisation!$C$122,R303=1),-2)))))</f>
        <v>0</v>
      </c>
      <c r="AN303" s="11" t="b">
        <f>IF(OR(S303=Localisation!$C$124,S303=5),-2,IF(OR(S303=Localisation!$C$125,S303=4),-1,IF(OR(S303=Localisation!$C$126,S303=3),0,IF(OR(S303=Localisation!$C$127,S303=2),2,IF(OR(S303=Localisation!$C$128,S303=1),4)))))</f>
        <v>0</v>
      </c>
      <c r="AO303" s="11" t="b">
        <f>IF(OR(T303=Localisation!$C$118,T303=5),4,IF(OR(T303=Localisation!$C$119,T303=4),2,IF(OR(T303=Localisation!$C$120,T303=3),0,IF(OR(T303=Localisation!$C$121,T303=2),-1,IF(OR(T303=Localisation!$C$122,T303=1),-2)))))</f>
        <v>0</v>
      </c>
      <c r="AP303" s="11" t="b">
        <f>IF(OR(U303=Localisation!$C$124,U303=5),-2,IF(OR(U303=Localisation!$C$125,U303=4),-1,IF(OR(U303=Localisation!$C$126,U303=3),0,IF(OR(U303=Localisation!$C$127,U303=2),2,IF(OR(U303=Localisation!$C$128,U303=1),4)))))</f>
        <v>0</v>
      </c>
      <c r="AR303" s="11" t="str">
        <f t="shared" si="87"/>
        <v>ЛОЖЬЛОЖЬ</v>
      </c>
      <c r="AS303" s="11" t="str">
        <f t="shared" si="88"/>
        <v>ЛОЖЬЛОЖЬ</v>
      </c>
      <c r="AT303" s="11" t="str">
        <f t="shared" si="89"/>
        <v>ЛОЖЬЛОЖЬ</v>
      </c>
      <c r="AU303" s="11" t="str">
        <f t="shared" si="90"/>
        <v>ЛОЖЬЛОЖЬ</v>
      </c>
      <c r="AV303" s="11" t="str">
        <f t="shared" si="91"/>
        <v>ЛОЖЬЛОЖЬ</v>
      </c>
      <c r="AW303" s="11" t="str">
        <f t="shared" si="92"/>
        <v>ЛОЖЬЛОЖЬ</v>
      </c>
      <c r="AX303" s="11" t="str">
        <f t="shared" si="93"/>
        <v>ЛОЖЬЛОЖЬ</v>
      </c>
      <c r="AY303" s="11" t="str">
        <f t="shared" si="94"/>
        <v>ЛОЖЬЛОЖЬ</v>
      </c>
      <c r="AZ303" s="11" t="str">
        <f t="shared" si="95"/>
        <v>ЛОЖЬЛОЖЬ</v>
      </c>
      <c r="BA303" s="11" t="str">
        <f t="shared" si="96"/>
        <v>ЛОЖЬЛОЖЬ</v>
      </c>
      <c r="BC303" s="11" t="str">
        <f t="shared" si="97"/>
        <v/>
      </c>
      <c r="BD303" s="11" t="str">
        <f t="shared" si="98"/>
        <v/>
      </c>
      <c r="BE303" s="11" t="str">
        <f t="shared" si="99"/>
        <v/>
      </c>
      <c r="BF303" s="11" t="str">
        <f t="shared" si="100"/>
        <v/>
      </c>
      <c r="BG303" s="11" t="str">
        <f t="shared" si="101"/>
        <v/>
      </c>
      <c r="BH303" s="11" t="str">
        <f t="shared" si="102"/>
        <v/>
      </c>
      <c r="BI303" s="11" t="str">
        <f t="shared" si="103"/>
        <v/>
      </c>
      <c r="BJ303" s="11" t="str">
        <f t="shared" si="104"/>
        <v/>
      </c>
      <c r="BK303" s="11" t="str">
        <f t="shared" si="105"/>
        <v/>
      </c>
      <c r="BL303" s="11" t="str">
        <f t="shared" si="106"/>
        <v/>
      </c>
    </row>
    <row r="304" spans="23:64" x14ac:dyDescent="0.3">
      <c r="W304" s="11" t="b">
        <f>IF(OR(B304=Localisation!$C$118,B304=5),4,IF(OR(B304=Localisation!$C$119,B304=4),2,IF(OR(B304=Localisation!$C$120,B304=3),0,IF(OR(B304=Localisation!$C$121,B304=2),-1,IF(OR(B304=Localisation!$C$122,B304=1),-2)))))</f>
        <v>0</v>
      </c>
      <c r="X304" s="11" t="b">
        <f>IF(OR(C304=Localisation!$C$124,C304=5),-2,IF(OR(C304=Localisation!$C$125,C304=4),-1,IF(OR(C304=Localisation!$C$126,C304=3),0,IF(OR(C304=Localisation!$C$127,C304=2),2,IF(OR(C304=Localisation!$C$128,C304=1),4)))))</f>
        <v>0</v>
      </c>
      <c r="Y304" s="11" t="b">
        <f>IF(OR(D304=Localisation!$C$118,D304=5),4,IF(OR(D304=Localisation!$C$119,D304=4),2,IF(OR(D304=Localisation!$C$120,D304=3),0,IF(OR(D304=Localisation!$C$121,D304=2),-1,IF(OR(D304=Localisation!$C$122,D304=1),-2)))))</f>
        <v>0</v>
      </c>
      <c r="Z304" s="11" t="b">
        <f>IF(OR(E304=Localisation!$C$124,E304=5),-2,IF(OR(E304=Localisation!$C$125,E304=4),-1,IF(OR(E304=Localisation!$C$126,E304=3),0,IF(OR(E304=Localisation!$C$127,E304=2),2,IF(OR(E304=Localisation!$C$128,E304=1),4)))))</f>
        <v>0</v>
      </c>
      <c r="AA304" s="11" t="b">
        <f>IF(OR(F304=Localisation!$C$118,F304=5),4,IF(OR(F304=Localisation!$C$119,F304=4),2,IF(OR(F304=Localisation!$C$120,F304=3),0,IF(OR(F304=Localisation!$C$121,F304=2),-1,IF(OR(F304=Localisation!$C$122,F304=1),-2)))))</f>
        <v>0</v>
      </c>
      <c r="AB304" s="11" t="b">
        <f>IF(OR(G304=Localisation!$C$124,G304=5),-2,IF(OR(G304=Localisation!$C$125,G304=4),-1,IF(OR(G304=Localisation!$C$126,G304=3),0,IF(OR(G304=Localisation!$C$127,G304=2),2,IF(OR(G304=Localisation!$C$128,G304=1),4)))))</f>
        <v>0</v>
      </c>
      <c r="AC304" s="11" t="b">
        <f>IF(OR(H304=Localisation!$C$118,H304=5),4,IF(OR(H304=Localisation!$C$119,H304=4),2,IF(OR(H304=Localisation!$C$120,H304=3),0,IF(OR(H304=Localisation!$C$121,H304=2),-1,IF(OR(H304=Localisation!$C$122,H304=1),-2)))))</f>
        <v>0</v>
      </c>
      <c r="AD304" s="11" t="b">
        <f>IF(OR(I304=Localisation!$C$124,I304=5),-2,IF(OR(I304=Localisation!$C$125,I304=4),-1,IF(OR(I304=Localisation!$C$126,I304=3),0,IF(OR(I304=Localisation!$C$127,I304=2),2,IF(OR(I304=Localisation!$C$128,I304=1),4)))))</f>
        <v>0</v>
      </c>
      <c r="AE304" s="11" t="b">
        <f>IF(OR(J304=Localisation!$C$118,J304=5),4,IF(OR(J304=Localisation!$C$119,J304=4),2,IF(OR(J304=Localisation!$C$120,J304=3),0,IF(OR(J304=Localisation!$C$121,J304=2),-1,IF(OR(J304=Localisation!$C$122,J304=1),-2)))))</f>
        <v>0</v>
      </c>
      <c r="AF304" s="11" t="b">
        <f>IF(OR(K304=Localisation!$C$124,K304=5),-2,IF(OR(K304=Localisation!$C$125,K304=4),-1,IF(OR(K304=Localisation!$C$126,K304=3),0,IF(OR(K304=Localisation!$C$127,K304=2),2,IF(OR(K304=Localisation!$C$128,K304=1),4)))))</f>
        <v>0</v>
      </c>
      <c r="AG304" s="11" t="b">
        <f>IF(OR(L304=Localisation!$C$118,L304=5),4,IF(OR(L304=Localisation!$C$119,L304=4),2,IF(OR(L304=Localisation!$C$120,L304=3),0,IF(OR(L304=Localisation!$C$121,L304=2),-1,IF(OR(L304=Localisation!$C$122,L304=1),-2)))))</f>
        <v>0</v>
      </c>
      <c r="AH304" s="11" t="b">
        <f>IF(OR(M304=Localisation!$C$124,M304=5),-2,IF(OR(M304=Localisation!$C$125,M304=4),-1,IF(OR(M304=Localisation!$C$126,M304=3),0,IF(OR(M304=Localisation!$C$127,M304=2),2,IF(OR(M304=Localisation!$C$128,M304=1),4)))))</f>
        <v>0</v>
      </c>
      <c r="AI304" s="11" t="b">
        <f>IF(OR(N304=Localisation!$C$118,N304=5),4,IF(OR(N304=Localisation!$C$119,N304=4),2,IF(OR(N304=Localisation!$C$120,N304=3),0,IF(OR(N304=Localisation!$C$121,N304=2),-1,IF(OR(N304=Localisation!$C$122,N304=1),-2)))))</f>
        <v>0</v>
      </c>
      <c r="AJ304" s="11" t="b">
        <f>IF(OR(O304=Localisation!$C$124,O304=5),-2,IF(OR(O304=Localisation!$C$125,O304=4),-1,IF(OR(O304=Localisation!$C$126,O304=3),0,IF(OR(O304=Localisation!$C$127,O304=2),2,IF(OR(O304=Localisation!$C$128,O304=1),4)))))</f>
        <v>0</v>
      </c>
      <c r="AK304" s="11" t="b">
        <f>IF(OR(P304=Localisation!$C$118,P304=5),4,IF(OR(P304=Localisation!$C$119,P304=4),2,IF(OR(P304=Localisation!$C$120,P304=3),0,IF(OR(P304=Localisation!$C$121,P304=2),-1,IF(OR(P304=Localisation!$C$122,P304=1),-2)))))</f>
        <v>0</v>
      </c>
      <c r="AL304" s="11" t="b">
        <f>IF(OR(Q304=Localisation!$C$124,Q304=5),-2,IF(OR(Q304=Localisation!$C$125,Q304=4),-1,IF(OR(Q304=Localisation!$C$126,Q304=3),0,IF(OR(Q304=Localisation!$C$127,Q304=2),2,IF(OR(Q304=Localisation!$C$128,Q304=1),4)))))</f>
        <v>0</v>
      </c>
      <c r="AM304" s="11" t="b">
        <f>IF(OR(R304=Localisation!$C$118,R304=5),4,IF(OR(R304=Localisation!$C$119,R304=4),2,IF(OR(R304=Localisation!$C$120,R304=3),0,IF(OR(R304=Localisation!$C$121,R304=2),-1,IF(OR(R304=Localisation!$C$122,R304=1),-2)))))</f>
        <v>0</v>
      </c>
      <c r="AN304" s="11" t="b">
        <f>IF(OR(S304=Localisation!$C$124,S304=5),-2,IF(OR(S304=Localisation!$C$125,S304=4),-1,IF(OR(S304=Localisation!$C$126,S304=3),0,IF(OR(S304=Localisation!$C$127,S304=2),2,IF(OR(S304=Localisation!$C$128,S304=1),4)))))</f>
        <v>0</v>
      </c>
      <c r="AO304" s="11" t="b">
        <f>IF(OR(T304=Localisation!$C$118,T304=5),4,IF(OR(T304=Localisation!$C$119,T304=4),2,IF(OR(T304=Localisation!$C$120,T304=3),0,IF(OR(T304=Localisation!$C$121,T304=2),-1,IF(OR(T304=Localisation!$C$122,T304=1),-2)))))</f>
        <v>0</v>
      </c>
      <c r="AP304" s="11" t="b">
        <f>IF(OR(U304=Localisation!$C$124,U304=5),-2,IF(OR(U304=Localisation!$C$125,U304=4),-1,IF(OR(U304=Localisation!$C$126,U304=3),0,IF(OR(U304=Localisation!$C$127,U304=2),2,IF(OR(U304=Localisation!$C$128,U304=1),4)))))</f>
        <v>0</v>
      </c>
      <c r="AR304" s="11" t="str">
        <f t="shared" si="87"/>
        <v>ЛОЖЬЛОЖЬ</v>
      </c>
      <c r="AS304" s="11" t="str">
        <f t="shared" si="88"/>
        <v>ЛОЖЬЛОЖЬ</v>
      </c>
      <c r="AT304" s="11" t="str">
        <f t="shared" si="89"/>
        <v>ЛОЖЬЛОЖЬ</v>
      </c>
      <c r="AU304" s="11" t="str">
        <f t="shared" si="90"/>
        <v>ЛОЖЬЛОЖЬ</v>
      </c>
      <c r="AV304" s="11" t="str">
        <f t="shared" si="91"/>
        <v>ЛОЖЬЛОЖЬ</v>
      </c>
      <c r="AW304" s="11" t="str">
        <f t="shared" si="92"/>
        <v>ЛОЖЬЛОЖЬ</v>
      </c>
      <c r="AX304" s="11" t="str">
        <f t="shared" si="93"/>
        <v>ЛОЖЬЛОЖЬ</v>
      </c>
      <c r="AY304" s="11" t="str">
        <f t="shared" si="94"/>
        <v>ЛОЖЬЛОЖЬ</v>
      </c>
      <c r="AZ304" s="11" t="str">
        <f t="shared" si="95"/>
        <v>ЛОЖЬЛОЖЬ</v>
      </c>
      <c r="BA304" s="11" t="str">
        <f t="shared" si="96"/>
        <v>ЛОЖЬЛОЖЬ</v>
      </c>
      <c r="BC304" s="11" t="str">
        <f t="shared" si="97"/>
        <v/>
      </c>
      <c r="BD304" s="11" t="str">
        <f t="shared" si="98"/>
        <v/>
      </c>
      <c r="BE304" s="11" t="str">
        <f t="shared" si="99"/>
        <v/>
      </c>
      <c r="BF304" s="11" t="str">
        <f t="shared" si="100"/>
        <v/>
      </c>
      <c r="BG304" s="11" t="str">
        <f t="shared" si="101"/>
        <v/>
      </c>
      <c r="BH304" s="11" t="str">
        <f t="shared" si="102"/>
        <v/>
      </c>
      <c r="BI304" s="11" t="str">
        <f t="shared" si="103"/>
        <v/>
      </c>
      <c r="BJ304" s="11" t="str">
        <f t="shared" si="104"/>
        <v/>
      </c>
      <c r="BK304" s="11" t="str">
        <f t="shared" si="105"/>
        <v/>
      </c>
      <c r="BL304" s="11" t="str">
        <f t="shared" si="106"/>
        <v/>
      </c>
    </row>
    <row r="305" spans="23:64" x14ac:dyDescent="0.3">
      <c r="W305" s="11" t="b">
        <f>IF(OR(B305=Localisation!$C$118,B305=5),4,IF(OR(B305=Localisation!$C$119,B305=4),2,IF(OR(B305=Localisation!$C$120,B305=3),0,IF(OR(B305=Localisation!$C$121,B305=2),-1,IF(OR(B305=Localisation!$C$122,B305=1),-2)))))</f>
        <v>0</v>
      </c>
      <c r="X305" s="11" t="b">
        <f>IF(OR(C305=Localisation!$C$124,C305=5),-2,IF(OR(C305=Localisation!$C$125,C305=4),-1,IF(OR(C305=Localisation!$C$126,C305=3),0,IF(OR(C305=Localisation!$C$127,C305=2),2,IF(OR(C305=Localisation!$C$128,C305=1),4)))))</f>
        <v>0</v>
      </c>
      <c r="Y305" s="11" t="b">
        <f>IF(OR(D305=Localisation!$C$118,D305=5),4,IF(OR(D305=Localisation!$C$119,D305=4),2,IF(OR(D305=Localisation!$C$120,D305=3),0,IF(OR(D305=Localisation!$C$121,D305=2),-1,IF(OR(D305=Localisation!$C$122,D305=1),-2)))))</f>
        <v>0</v>
      </c>
      <c r="Z305" s="11" t="b">
        <f>IF(OR(E305=Localisation!$C$124,E305=5),-2,IF(OR(E305=Localisation!$C$125,E305=4),-1,IF(OR(E305=Localisation!$C$126,E305=3),0,IF(OR(E305=Localisation!$C$127,E305=2),2,IF(OR(E305=Localisation!$C$128,E305=1),4)))))</f>
        <v>0</v>
      </c>
      <c r="AA305" s="11" t="b">
        <f>IF(OR(F305=Localisation!$C$118,F305=5),4,IF(OR(F305=Localisation!$C$119,F305=4),2,IF(OR(F305=Localisation!$C$120,F305=3),0,IF(OR(F305=Localisation!$C$121,F305=2),-1,IF(OR(F305=Localisation!$C$122,F305=1),-2)))))</f>
        <v>0</v>
      </c>
      <c r="AB305" s="11" t="b">
        <f>IF(OR(G305=Localisation!$C$124,G305=5),-2,IF(OR(G305=Localisation!$C$125,G305=4),-1,IF(OR(G305=Localisation!$C$126,G305=3),0,IF(OR(G305=Localisation!$C$127,G305=2),2,IF(OR(G305=Localisation!$C$128,G305=1),4)))))</f>
        <v>0</v>
      </c>
      <c r="AC305" s="11" t="b">
        <f>IF(OR(H305=Localisation!$C$118,H305=5),4,IF(OR(H305=Localisation!$C$119,H305=4),2,IF(OR(H305=Localisation!$C$120,H305=3),0,IF(OR(H305=Localisation!$C$121,H305=2),-1,IF(OR(H305=Localisation!$C$122,H305=1),-2)))))</f>
        <v>0</v>
      </c>
      <c r="AD305" s="11" t="b">
        <f>IF(OR(I305=Localisation!$C$124,I305=5),-2,IF(OR(I305=Localisation!$C$125,I305=4),-1,IF(OR(I305=Localisation!$C$126,I305=3),0,IF(OR(I305=Localisation!$C$127,I305=2),2,IF(OR(I305=Localisation!$C$128,I305=1),4)))))</f>
        <v>0</v>
      </c>
      <c r="AE305" s="11" t="b">
        <f>IF(OR(J305=Localisation!$C$118,J305=5),4,IF(OR(J305=Localisation!$C$119,J305=4),2,IF(OR(J305=Localisation!$C$120,J305=3),0,IF(OR(J305=Localisation!$C$121,J305=2),-1,IF(OR(J305=Localisation!$C$122,J305=1),-2)))))</f>
        <v>0</v>
      </c>
      <c r="AF305" s="11" t="b">
        <f>IF(OR(K305=Localisation!$C$124,K305=5),-2,IF(OR(K305=Localisation!$C$125,K305=4),-1,IF(OR(K305=Localisation!$C$126,K305=3),0,IF(OR(K305=Localisation!$C$127,K305=2),2,IF(OR(K305=Localisation!$C$128,K305=1),4)))))</f>
        <v>0</v>
      </c>
      <c r="AG305" s="11" t="b">
        <f>IF(OR(L305=Localisation!$C$118,L305=5),4,IF(OR(L305=Localisation!$C$119,L305=4),2,IF(OR(L305=Localisation!$C$120,L305=3),0,IF(OR(L305=Localisation!$C$121,L305=2),-1,IF(OR(L305=Localisation!$C$122,L305=1),-2)))))</f>
        <v>0</v>
      </c>
      <c r="AH305" s="11" t="b">
        <f>IF(OR(M305=Localisation!$C$124,M305=5),-2,IF(OR(M305=Localisation!$C$125,M305=4),-1,IF(OR(M305=Localisation!$C$126,M305=3),0,IF(OR(M305=Localisation!$C$127,M305=2),2,IF(OR(M305=Localisation!$C$128,M305=1),4)))))</f>
        <v>0</v>
      </c>
      <c r="AI305" s="11" t="b">
        <f>IF(OR(N305=Localisation!$C$118,N305=5),4,IF(OR(N305=Localisation!$C$119,N305=4),2,IF(OR(N305=Localisation!$C$120,N305=3),0,IF(OR(N305=Localisation!$C$121,N305=2),-1,IF(OR(N305=Localisation!$C$122,N305=1),-2)))))</f>
        <v>0</v>
      </c>
      <c r="AJ305" s="11" t="b">
        <f>IF(OR(O305=Localisation!$C$124,O305=5),-2,IF(OR(O305=Localisation!$C$125,O305=4),-1,IF(OR(O305=Localisation!$C$126,O305=3),0,IF(OR(O305=Localisation!$C$127,O305=2),2,IF(OR(O305=Localisation!$C$128,O305=1),4)))))</f>
        <v>0</v>
      </c>
      <c r="AK305" s="11" t="b">
        <f>IF(OR(P305=Localisation!$C$118,P305=5),4,IF(OR(P305=Localisation!$C$119,P305=4),2,IF(OR(P305=Localisation!$C$120,P305=3),0,IF(OR(P305=Localisation!$C$121,P305=2),-1,IF(OR(P305=Localisation!$C$122,P305=1),-2)))))</f>
        <v>0</v>
      </c>
      <c r="AL305" s="11" t="b">
        <f>IF(OR(Q305=Localisation!$C$124,Q305=5),-2,IF(OR(Q305=Localisation!$C$125,Q305=4),-1,IF(OR(Q305=Localisation!$C$126,Q305=3),0,IF(OR(Q305=Localisation!$C$127,Q305=2),2,IF(OR(Q305=Localisation!$C$128,Q305=1),4)))))</f>
        <v>0</v>
      </c>
      <c r="AM305" s="11" t="b">
        <f>IF(OR(R305=Localisation!$C$118,R305=5),4,IF(OR(R305=Localisation!$C$119,R305=4),2,IF(OR(R305=Localisation!$C$120,R305=3),0,IF(OR(R305=Localisation!$C$121,R305=2),-1,IF(OR(R305=Localisation!$C$122,R305=1),-2)))))</f>
        <v>0</v>
      </c>
      <c r="AN305" s="11" t="b">
        <f>IF(OR(S305=Localisation!$C$124,S305=5),-2,IF(OR(S305=Localisation!$C$125,S305=4),-1,IF(OR(S305=Localisation!$C$126,S305=3),0,IF(OR(S305=Localisation!$C$127,S305=2),2,IF(OR(S305=Localisation!$C$128,S305=1),4)))))</f>
        <v>0</v>
      </c>
      <c r="AO305" s="11" t="b">
        <f>IF(OR(T305=Localisation!$C$118,T305=5),4,IF(OR(T305=Localisation!$C$119,T305=4),2,IF(OR(T305=Localisation!$C$120,T305=3),0,IF(OR(T305=Localisation!$C$121,T305=2),-1,IF(OR(T305=Localisation!$C$122,T305=1),-2)))))</f>
        <v>0</v>
      </c>
      <c r="AP305" s="11" t="b">
        <f>IF(OR(U305=Localisation!$C$124,U305=5),-2,IF(OR(U305=Localisation!$C$125,U305=4),-1,IF(OR(U305=Localisation!$C$126,U305=3),0,IF(OR(U305=Localisation!$C$127,U305=2),2,IF(OR(U305=Localisation!$C$128,U305=1),4)))))</f>
        <v>0</v>
      </c>
      <c r="AR305" s="11" t="str">
        <f t="shared" si="87"/>
        <v>ЛОЖЬЛОЖЬ</v>
      </c>
      <c r="AS305" s="11" t="str">
        <f t="shared" si="88"/>
        <v>ЛОЖЬЛОЖЬ</v>
      </c>
      <c r="AT305" s="11" t="str">
        <f t="shared" si="89"/>
        <v>ЛОЖЬЛОЖЬ</v>
      </c>
      <c r="AU305" s="11" t="str">
        <f t="shared" si="90"/>
        <v>ЛОЖЬЛОЖЬ</v>
      </c>
      <c r="AV305" s="11" t="str">
        <f t="shared" si="91"/>
        <v>ЛОЖЬЛОЖЬ</v>
      </c>
      <c r="AW305" s="11" t="str">
        <f t="shared" si="92"/>
        <v>ЛОЖЬЛОЖЬ</v>
      </c>
      <c r="AX305" s="11" t="str">
        <f t="shared" si="93"/>
        <v>ЛОЖЬЛОЖЬ</v>
      </c>
      <c r="AY305" s="11" t="str">
        <f t="shared" si="94"/>
        <v>ЛОЖЬЛОЖЬ</v>
      </c>
      <c r="AZ305" s="11" t="str">
        <f t="shared" si="95"/>
        <v>ЛОЖЬЛОЖЬ</v>
      </c>
      <c r="BA305" s="11" t="str">
        <f t="shared" si="96"/>
        <v>ЛОЖЬЛОЖЬ</v>
      </c>
      <c r="BC305" s="11" t="str">
        <f t="shared" si="97"/>
        <v/>
      </c>
      <c r="BD305" s="11" t="str">
        <f t="shared" si="98"/>
        <v/>
      </c>
      <c r="BE305" s="11" t="str">
        <f t="shared" si="99"/>
        <v/>
      </c>
      <c r="BF305" s="11" t="str">
        <f t="shared" si="100"/>
        <v/>
      </c>
      <c r="BG305" s="11" t="str">
        <f t="shared" si="101"/>
        <v/>
      </c>
      <c r="BH305" s="11" t="str">
        <f t="shared" si="102"/>
        <v/>
      </c>
      <c r="BI305" s="11" t="str">
        <f t="shared" si="103"/>
        <v/>
      </c>
      <c r="BJ305" s="11" t="str">
        <f t="shared" si="104"/>
        <v/>
      </c>
      <c r="BK305" s="11" t="str">
        <f t="shared" si="105"/>
        <v/>
      </c>
      <c r="BL305" s="11" t="str">
        <f t="shared" si="106"/>
        <v/>
      </c>
    </row>
    <row r="306" spans="23:64" x14ac:dyDescent="0.3">
      <c r="W306" s="11" t="b">
        <f>IF(OR(B306=Localisation!$C$118,B306=5),4,IF(OR(B306=Localisation!$C$119,B306=4),2,IF(OR(B306=Localisation!$C$120,B306=3),0,IF(OR(B306=Localisation!$C$121,B306=2),-1,IF(OR(B306=Localisation!$C$122,B306=1),-2)))))</f>
        <v>0</v>
      </c>
      <c r="X306" s="11" t="b">
        <f>IF(OR(C306=Localisation!$C$124,C306=5),-2,IF(OR(C306=Localisation!$C$125,C306=4),-1,IF(OR(C306=Localisation!$C$126,C306=3),0,IF(OR(C306=Localisation!$C$127,C306=2),2,IF(OR(C306=Localisation!$C$128,C306=1),4)))))</f>
        <v>0</v>
      </c>
      <c r="Y306" s="11" t="b">
        <f>IF(OR(D306=Localisation!$C$118,D306=5),4,IF(OR(D306=Localisation!$C$119,D306=4),2,IF(OR(D306=Localisation!$C$120,D306=3),0,IF(OR(D306=Localisation!$C$121,D306=2),-1,IF(OR(D306=Localisation!$C$122,D306=1),-2)))))</f>
        <v>0</v>
      </c>
      <c r="Z306" s="11" t="b">
        <f>IF(OR(E306=Localisation!$C$124,E306=5),-2,IF(OR(E306=Localisation!$C$125,E306=4),-1,IF(OR(E306=Localisation!$C$126,E306=3),0,IF(OR(E306=Localisation!$C$127,E306=2),2,IF(OR(E306=Localisation!$C$128,E306=1),4)))))</f>
        <v>0</v>
      </c>
      <c r="AA306" s="11" t="b">
        <f>IF(OR(F306=Localisation!$C$118,F306=5),4,IF(OR(F306=Localisation!$C$119,F306=4),2,IF(OR(F306=Localisation!$C$120,F306=3),0,IF(OR(F306=Localisation!$C$121,F306=2),-1,IF(OR(F306=Localisation!$C$122,F306=1),-2)))))</f>
        <v>0</v>
      </c>
      <c r="AB306" s="11" t="b">
        <f>IF(OR(G306=Localisation!$C$124,G306=5),-2,IF(OR(G306=Localisation!$C$125,G306=4),-1,IF(OR(G306=Localisation!$C$126,G306=3),0,IF(OR(G306=Localisation!$C$127,G306=2),2,IF(OR(G306=Localisation!$C$128,G306=1),4)))))</f>
        <v>0</v>
      </c>
      <c r="AC306" s="11" t="b">
        <f>IF(OR(H306=Localisation!$C$118,H306=5),4,IF(OR(H306=Localisation!$C$119,H306=4),2,IF(OR(H306=Localisation!$C$120,H306=3),0,IF(OR(H306=Localisation!$C$121,H306=2),-1,IF(OR(H306=Localisation!$C$122,H306=1),-2)))))</f>
        <v>0</v>
      </c>
      <c r="AD306" s="11" t="b">
        <f>IF(OR(I306=Localisation!$C$124,I306=5),-2,IF(OR(I306=Localisation!$C$125,I306=4),-1,IF(OR(I306=Localisation!$C$126,I306=3),0,IF(OR(I306=Localisation!$C$127,I306=2),2,IF(OR(I306=Localisation!$C$128,I306=1),4)))))</f>
        <v>0</v>
      </c>
      <c r="AE306" s="11" t="b">
        <f>IF(OR(J306=Localisation!$C$118,J306=5),4,IF(OR(J306=Localisation!$C$119,J306=4),2,IF(OR(J306=Localisation!$C$120,J306=3),0,IF(OR(J306=Localisation!$C$121,J306=2),-1,IF(OR(J306=Localisation!$C$122,J306=1),-2)))))</f>
        <v>0</v>
      </c>
      <c r="AF306" s="11" t="b">
        <f>IF(OR(K306=Localisation!$C$124,K306=5),-2,IF(OR(K306=Localisation!$C$125,K306=4),-1,IF(OR(K306=Localisation!$C$126,K306=3),0,IF(OR(K306=Localisation!$C$127,K306=2),2,IF(OR(K306=Localisation!$C$128,K306=1),4)))))</f>
        <v>0</v>
      </c>
      <c r="AG306" s="11" t="b">
        <f>IF(OR(L306=Localisation!$C$118,L306=5),4,IF(OR(L306=Localisation!$C$119,L306=4),2,IF(OR(L306=Localisation!$C$120,L306=3),0,IF(OR(L306=Localisation!$C$121,L306=2),-1,IF(OR(L306=Localisation!$C$122,L306=1),-2)))))</f>
        <v>0</v>
      </c>
      <c r="AH306" s="11" t="b">
        <f>IF(OR(M306=Localisation!$C$124,M306=5),-2,IF(OR(M306=Localisation!$C$125,M306=4),-1,IF(OR(M306=Localisation!$C$126,M306=3),0,IF(OR(M306=Localisation!$C$127,M306=2),2,IF(OR(M306=Localisation!$C$128,M306=1),4)))))</f>
        <v>0</v>
      </c>
      <c r="AI306" s="11" t="b">
        <f>IF(OR(N306=Localisation!$C$118,N306=5),4,IF(OR(N306=Localisation!$C$119,N306=4),2,IF(OR(N306=Localisation!$C$120,N306=3),0,IF(OR(N306=Localisation!$C$121,N306=2),-1,IF(OR(N306=Localisation!$C$122,N306=1),-2)))))</f>
        <v>0</v>
      </c>
      <c r="AJ306" s="11" t="b">
        <f>IF(OR(O306=Localisation!$C$124,O306=5),-2,IF(OR(O306=Localisation!$C$125,O306=4),-1,IF(OR(O306=Localisation!$C$126,O306=3),0,IF(OR(O306=Localisation!$C$127,O306=2),2,IF(OR(O306=Localisation!$C$128,O306=1),4)))))</f>
        <v>0</v>
      </c>
      <c r="AK306" s="11" t="b">
        <f>IF(OR(P306=Localisation!$C$118,P306=5),4,IF(OR(P306=Localisation!$C$119,P306=4),2,IF(OR(P306=Localisation!$C$120,P306=3),0,IF(OR(P306=Localisation!$C$121,P306=2),-1,IF(OR(P306=Localisation!$C$122,P306=1),-2)))))</f>
        <v>0</v>
      </c>
      <c r="AL306" s="11" t="b">
        <f>IF(OR(Q306=Localisation!$C$124,Q306=5),-2,IF(OR(Q306=Localisation!$C$125,Q306=4),-1,IF(OR(Q306=Localisation!$C$126,Q306=3),0,IF(OR(Q306=Localisation!$C$127,Q306=2),2,IF(OR(Q306=Localisation!$C$128,Q306=1),4)))))</f>
        <v>0</v>
      </c>
      <c r="AM306" s="11" t="b">
        <f>IF(OR(R306=Localisation!$C$118,R306=5),4,IF(OR(R306=Localisation!$C$119,R306=4),2,IF(OR(R306=Localisation!$C$120,R306=3),0,IF(OR(R306=Localisation!$C$121,R306=2),-1,IF(OR(R306=Localisation!$C$122,R306=1),-2)))))</f>
        <v>0</v>
      </c>
      <c r="AN306" s="11" t="b">
        <f>IF(OR(S306=Localisation!$C$124,S306=5),-2,IF(OR(S306=Localisation!$C$125,S306=4),-1,IF(OR(S306=Localisation!$C$126,S306=3),0,IF(OR(S306=Localisation!$C$127,S306=2),2,IF(OR(S306=Localisation!$C$128,S306=1),4)))))</f>
        <v>0</v>
      </c>
      <c r="AO306" s="11" t="b">
        <f>IF(OR(T306=Localisation!$C$118,T306=5),4,IF(OR(T306=Localisation!$C$119,T306=4),2,IF(OR(T306=Localisation!$C$120,T306=3),0,IF(OR(T306=Localisation!$C$121,T306=2),-1,IF(OR(T306=Localisation!$C$122,T306=1),-2)))))</f>
        <v>0</v>
      </c>
      <c r="AP306" s="11" t="b">
        <f>IF(OR(U306=Localisation!$C$124,U306=5),-2,IF(OR(U306=Localisation!$C$125,U306=4),-1,IF(OR(U306=Localisation!$C$126,U306=3),0,IF(OR(U306=Localisation!$C$127,U306=2),2,IF(OR(U306=Localisation!$C$128,U306=1),4)))))</f>
        <v>0</v>
      </c>
      <c r="AR306" s="11" t="str">
        <f t="shared" si="87"/>
        <v>ЛОЖЬЛОЖЬ</v>
      </c>
      <c r="AS306" s="11" t="str">
        <f t="shared" si="88"/>
        <v>ЛОЖЬЛОЖЬ</v>
      </c>
      <c r="AT306" s="11" t="str">
        <f t="shared" si="89"/>
        <v>ЛОЖЬЛОЖЬ</v>
      </c>
      <c r="AU306" s="11" t="str">
        <f t="shared" si="90"/>
        <v>ЛОЖЬЛОЖЬ</v>
      </c>
      <c r="AV306" s="11" t="str">
        <f t="shared" si="91"/>
        <v>ЛОЖЬЛОЖЬ</v>
      </c>
      <c r="AW306" s="11" t="str">
        <f t="shared" si="92"/>
        <v>ЛОЖЬЛОЖЬ</v>
      </c>
      <c r="AX306" s="11" t="str">
        <f t="shared" si="93"/>
        <v>ЛОЖЬЛОЖЬ</v>
      </c>
      <c r="AY306" s="11" t="str">
        <f t="shared" si="94"/>
        <v>ЛОЖЬЛОЖЬ</v>
      </c>
      <c r="AZ306" s="11" t="str">
        <f t="shared" si="95"/>
        <v>ЛОЖЬЛОЖЬ</v>
      </c>
      <c r="BA306" s="11" t="str">
        <f t="shared" si="96"/>
        <v>ЛОЖЬЛОЖЬ</v>
      </c>
      <c r="BC306" s="11" t="str">
        <f t="shared" si="97"/>
        <v/>
      </c>
      <c r="BD306" s="11" t="str">
        <f t="shared" si="98"/>
        <v/>
      </c>
      <c r="BE306" s="11" t="str">
        <f t="shared" si="99"/>
        <v/>
      </c>
      <c r="BF306" s="11" t="str">
        <f t="shared" si="100"/>
        <v/>
      </c>
      <c r="BG306" s="11" t="str">
        <f t="shared" si="101"/>
        <v/>
      </c>
      <c r="BH306" s="11" t="str">
        <f t="shared" si="102"/>
        <v/>
      </c>
      <c r="BI306" s="11" t="str">
        <f t="shared" si="103"/>
        <v/>
      </c>
      <c r="BJ306" s="11" t="str">
        <f t="shared" si="104"/>
        <v/>
      </c>
      <c r="BK306" s="11" t="str">
        <f t="shared" si="105"/>
        <v/>
      </c>
      <c r="BL306" s="11" t="str">
        <f t="shared" si="106"/>
        <v/>
      </c>
    </row>
    <row r="307" spans="23:64" x14ac:dyDescent="0.3">
      <c r="W307" s="11" t="b">
        <f>IF(OR(B307=Localisation!$C$118,B307=5),4,IF(OR(B307=Localisation!$C$119,B307=4),2,IF(OR(B307=Localisation!$C$120,B307=3),0,IF(OR(B307=Localisation!$C$121,B307=2),-1,IF(OR(B307=Localisation!$C$122,B307=1),-2)))))</f>
        <v>0</v>
      </c>
      <c r="X307" s="11" t="b">
        <f>IF(OR(C307=Localisation!$C$124,C307=5),-2,IF(OR(C307=Localisation!$C$125,C307=4),-1,IF(OR(C307=Localisation!$C$126,C307=3),0,IF(OR(C307=Localisation!$C$127,C307=2),2,IF(OR(C307=Localisation!$C$128,C307=1),4)))))</f>
        <v>0</v>
      </c>
      <c r="Y307" s="11" t="b">
        <f>IF(OR(D307=Localisation!$C$118,D307=5),4,IF(OR(D307=Localisation!$C$119,D307=4),2,IF(OR(D307=Localisation!$C$120,D307=3),0,IF(OR(D307=Localisation!$C$121,D307=2),-1,IF(OR(D307=Localisation!$C$122,D307=1),-2)))))</f>
        <v>0</v>
      </c>
      <c r="Z307" s="11" t="b">
        <f>IF(OR(E307=Localisation!$C$124,E307=5),-2,IF(OR(E307=Localisation!$C$125,E307=4),-1,IF(OR(E307=Localisation!$C$126,E307=3),0,IF(OR(E307=Localisation!$C$127,E307=2),2,IF(OR(E307=Localisation!$C$128,E307=1),4)))))</f>
        <v>0</v>
      </c>
      <c r="AA307" s="11" t="b">
        <f>IF(OR(F307=Localisation!$C$118,F307=5),4,IF(OR(F307=Localisation!$C$119,F307=4),2,IF(OR(F307=Localisation!$C$120,F307=3),0,IF(OR(F307=Localisation!$C$121,F307=2),-1,IF(OR(F307=Localisation!$C$122,F307=1),-2)))))</f>
        <v>0</v>
      </c>
      <c r="AB307" s="11" t="b">
        <f>IF(OR(G307=Localisation!$C$124,G307=5),-2,IF(OR(G307=Localisation!$C$125,G307=4),-1,IF(OR(G307=Localisation!$C$126,G307=3),0,IF(OR(G307=Localisation!$C$127,G307=2),2,IF(OR(G307=Localisation!$C$128,G307=1),4)))))</f>
        <v>0</v>
      </c>
      <c r="AC307" s="11" t="b">
        <f>IF(OR(H307=Localisation!$C$118,H307=5),4,IF(OR(H307=Localisation!$C$119,H307=4),2,IF(OR(H307=Localisation!$C$120,H307=3),0,IF(OR(H307=Localisation!$C$121,H307=2),-1,IF(OR(H307=Localisation!$C$122,H307=1),-2)))))</f>
        <v>0</v>
      </c>
      <c r="AD307" s="11" t="b">
        <f>IF(OR(I307=Localisation!$C$124,I307=5),-2,IF(OR(I307=Localisation!$C$125,I307=4),-1,IF(OR(I307=Localisation!$C$126,I307=3),0,IF(OR(I307=Localisation!$C$127,I307=2),2,IF(OR(I307=Localisation!$C$128,I307=1),4)))))</f>
        <v>0</v>
      </c>
      <c r="AE307" s="11" t="b">
        <f>IF(OR(J307=Localisation!$C$118,J307=5),4,IF(OR(J307=Localisation!$C$119,J307=4),2,IF(OR(J307=Localisation!$C$120,J307=3),0,IF(OR(J307=Localisation!$C$121,J307=2),-1,IF(OR(J307=Localisation!$C$122,J307=1),-2)))))</f>
        <v>0</v>
      </c>
      <c r="AF307" s="11" t="b">
        <f>IF(OR(K307=Localisation!$C$124,K307=5),-2,IF(OR(K307=Localisation!$C$125,K307=4),-1,IF(OR(K307=Localisation!$C$126,K307=3),0,IF(OR(K307=Localisation!$C$127,K307=2),2,IF(OR(K307=Localisation!$C$128,K307=1),4)))))</f>
        <v>0</v>
      </c>
      <c r="AG307" s="11" t="b">
        <f>IF(OR(L307=Localisation!$C$118,L307=5),4,IF(OR(L307=Localisation!$C$119,L307=4),2,IF(OR(L307=Localisation!$C$120,L307=3),0,IF(OR(L307=Localisation!$C$121,L307=2),-1,IF(OR(L307=Localisation!$C$122,L307=1),-2)))))</f>
        <v>0</v>
      </c>
      <c r="AH307" s="11" t="b">
        <f>IF(OR(M307=Localisation!$C$124,M307=5),-2,IF(OR(M307=Localisation!$C$125,M307=4),-1,IF(OR(M307=Localisation!$C$126,M307=3),0,IF(OR(M307=Localisation!$C$127,M307=2),2,IF(OR(M307=Localisation!$C$128,M307=1),4)))))</f>
        <v>0</v>
      </c>
      <c r="AI307" s="11" t="b">
        <f>IF(OR(N307=Localisation!$C$118,N307=5),4,IF(OR(N307=Localisation!$C$119,N307=4),2,IF(OR(N307=Localisation!$C$120,N307=3),0,IF(OR(N307=Localisation!$C$121,N307=2),-1,IF(OR(N307=Localisation!$C$122,N307=1),-2)))))</f>
        <v>0</v>
      </c>
      <c r="AJ307" s="11" t="b">
        <f>IF(OR(O307=Localisation!$C$124,O307=5),-2,IF(OR(O307=Localisation!$C$125,O307=4),-1,IF(OR(O307=Localisation!$C$126,O307=3),0,IF(OR(O307=Localisation!$C$127,O307=2),2,IF(OR(O307=Localisation!$C$128,O307=1),4)))))</f>
        <v>0</v>
      </c>
      <c r="AK307" s="11" t="b">
        <f>IF(OR(P307=Localisation!$C$118,P307=5),4,IF(OR(P307=Localisation!$C$119,P307=4),2,IF(OR(P307=Localisation!$C$120,P307=3),0,IF(OR(P307=Localisation!$C$121,P307=2),-1,IF(OR(P307=Localisation!$C$122,P307=1),-2)))))</f>
        <v>0</v>
      </c>
      <c r="AL307" s="11" t="b">
        <f>IF(OR(Q307=Localisation!$C$124,Q307=5),-2,IF(OR(Q307=Localisation!$C$125,Q307=4),-1,IF(OR(Q307=Localisation!$C$126,Q307=3),0,IF(OR(Q307=Localisation!$C$127,Q307=2),2,IF(OR(Q307=Localisation!$C$128,Q307=1),4)))))</f>
        <v>0</v>
      </c>
      <c r="AM307" s="11" t="b">
        <f>IF(OR(R307=Localisation!$C$118,R307=5),4,IF(OR(R307=Localisation!$C$119,R307=4),2,IF(OR(R307=Localisation!$C$120,R307=3),0,IF(OR(R307=Localisation!$C$121,R307=2),-1,IF(OR(R307=Localisation!$C$122,R307=1),-2)))))</f>
        <v>0</v>
      </c>
      <c r="AN307" s="11" t="b">
        <f>IF(OR(S307=Localisation!$C$124,S307=5),-2,IF(OR(S307=Localisation!$C$125,S307=4),-1,IF(OR(S307=Localisation!$C$126,S307=3),0,IF(OR(S307=Localisation!$C$127,S307=2),2,IF(OR(S307=Localisation!$C$128,S307=1),4)))))</f>
        <v>0</v>
      </c>
      <c r="AO307" s="11" t="b">
        <f>IF(OR(T307=Localisation!$C$118,T307=5),4,IF(OR(T307=Localisation!$C$119,T307=4),2,IF(OR(T307=Localisation!$C$120,T307=3),0,IF(OR(T307=Localisation!$C$121,T307=2),-1,IF(OR(T307=Localisation!$C$122,T307=1),-2)))))</f>
        <v>0</v>
      </c>
      <c r="AP307" s="11" t="b">
        <f>IF(OR(U307=Localisation!$C$124,U307=5),-2,IF(OR(U307=Localisation!$C$125,U307=4),-1,IF(OR(U307=Localisation!$C$126,U307=3),0,IF(OR(U307=Localisation!$C$127,U307=2),2,IF(OR(U307=Localisation!$C$128,U307=1),4)))))</f>
        <v>0</v>
      </c>
      <c r="AR307" s="11" t="str">
        <f t="shared" si="87"/>
        <v>ЛОЖЬЛОЖЬ</v>
      </c>
      <c r="AS307" s="11" t="str">
        <f t="shared" si="88"/>
        <v>ЛОЖЬЛОЖЬ</v>
      </c>
      <c r="AT307" s="11" t="str">
        <f t="shared" si="89"/>
        <v>ЛОЖЬЛОЖЬ</v>
      </c>
      <c r="AU307" s="11" t="str">
        <f t="shared" si="90"/>
        <v>ЛОЖЬЛОЖЬ</v>
      </c>
      <c r="AV307" s="11" t="str">
        <f t="shared" si="91"/>
        <v>ЛОЖЬЛОЖЬ</v>
      </c>
      <c r="AW307" s="11" t="str">
        <f t="shared" si="92"/>
        <v>ЛОЖЬЛОЖЬ</v>
      </c>
      <c r="AX307" s="11" t="str">
        <f t="shared" si="93"/>
        <v>ЛОЖЬЛОЖЬ</v>
      </c>
      <c r="AY307" s="11" t="str">
        <f t="shared" si="94"/>
        <v>ЛОЖЬЛОЖЬ</v>
      </c>
      <c r="AZ307" s="11" t="str">
        <f t="shared" si="95"/>
        <v>ЛОЖЬЛОЖЬ</v>
      </c>
      <c r="BA307" s="11" t="str">
        <f t="shared" si="96"/>
        <v>ЛОЖЬЛОЖЬ</v>
      </c>
      <c r="BC307" s="11" t="str">
        <f t="shared" si="97"/>
        <v/>
      </c>
      <c r="BD307" s="11" t="str">
        <f t="shared" si="98"/>
        <v/>
      </c>
      <c r="BE307" s="11" t="str">
        <f t="shared" si="99"/>
        <v/>
      </c>
      <c r="BF307" s="11" t="str">
        <f t="shared" si="100"/>
        <v/>
      </c>
      <c r="BG307" s="11" t="str">
        <f t="shared" si="101"/>
        <v/>
      </c>
      <c r="BH307" s="11" t="str">
        <f t="shared" si="102"/>
        <v/>
      </c>
      <c r="BI307" s="11" t="str">
        <f t="shared" si="103"/>
        <v/>
      </c>
      <c r="BJ307" s="11" t="str">
        <f t="shared" si="104"/>
        <v/>
      </c>
      <c r="BK307" s="11" t="str">
        <f t="shared" si="105"/>
        <v/>
      </c>
      <c r="BL307" s="11" t="str">
        <f t="shared" si="106"/>
        <v/>
      </c>
    </row>
    <row r="308" spans="23:64" x14ac:dyDescent="0.3">
      <c r="W308" s="11" t="b">
        <f>IF(OR(B308=Localisation!$C$118,B308=5),4,IF(OR(B308=Localisation!$C$119,B308=4),2,IF(OR(B308=Localisation!$C$120,B308=3),0,IF(OR(B308=Localisation!$C$121,B308=2),-1,IF(OR(B308=Localisation!$C$122,B308=1),-2)))))</f>
        <v>0</v>
      </c>
      <c r="X308" s="11" t="b">
        <f>IF(OR(C308=Localisation!$C$124,C308=5),-2,IF(OR(C308=Localisation!$C$125,C308=4),-1,IF(OR(C308=Localisation!$C$126,C308=3),0,IF(OR(C308=Localisation!$C$127,C308=2),2,IF(OR(C308=Localisation!$C$128,C308=1),4)))))</f>
        <v>0</v>
      </c>
      <c r="Y308" s="11" t="b">
        <f>IF(OR(D308=Localisation!$C$118,D308=5),4,IF(OR(D308=Localisation!$C$119,D308=4),2,IF(OR(D308=Localisation!$C$120,D308=3),0,IF(OR(D308=Localisation!$C$121,D308=2),-1,IF(OR(D308=Localisation!$C$122,D308=1),-2)))))</f>
        <v>0</v>
      </c>
      <c r="Z308" s="11" t="b">
        <f>IF(OR(E308=Localisation!$C$124,E308=5),-2,IF(OR(E308=Localisation!$C$125,E308=4),-1,IF(OR(E308=Localisation!$C$126,E308=3),0,IF(OR(E308=Localisation!$C$127,E308=2),2,IF(OR(E308=Localisation!$C$128,E308=1),4)))))</f>
        <v>0</v>
      </c>
      <c r="AA308" s="11" t="b">
        <f>IF(OR(F308=Localisation!$C$118,F308=5),4,IF(OR(F308=Localisation!$C$119,F308=4),2,IF(OR(F308=Localisation!$C$120,F308=3),0,IF(OR(F308=Localisation!$C$121,F308=2),-1,IF(OR(F308=Localisation!$C$122,F308=1),-2)))))</f>
        <v>0</v>
      </c>
      <c r="AB308" s="11" t="b">
        <f>IF(OR(G308=Localisation!$C$124,G308=5),-2,IF(OR(G308=Localisation!$C$125,G308=4),-1,IF(OR(G308=Localisation!$C$126,G308=3),0,IF(OR(G308=Localisation!$C$127,G308=2),2,IF(OR(G308=Localisation!$C$128,G308=1),4)))))</f>
        <v>0</v>
      </c>
      <c r="AC308" s="11" t="b">
        <f>IF(OR(H308=Localisation!$C$118,H308=5),4,IF(OR(H308=Localisation!$C$119,H308=4),2,IF(OR(H308=Localisation!$C$120,H308=3),0,IF(OR(H308=Localisation!$C$121,H308=2),-1,IF(OR(H308=Localisation!$C$122,H308=1),-2)))))</f>
        <v>0</v>
      </c>
      <c r="AD308" s="11" t="b">
        <f>IF(OR(I308=Localisation!$C$124,I308=5),-2,IF(OR(I308=Localisation!$C$125,I308=4),-1,IF(OR(I308=Localisation!$C$126,I308=3),0,IF(OR(I308=Localisation!$C$127,I308=2),2,IF(OR(I308=Localisation!$C$128,I308=1),4)))))</f>
        <v>0</v>
      </c>
      <c r="AE308" s="11" t="b">
        <f>IF(OR(J308=Localisation!$C$118,J308=5),4,IF(OR(J308=Localisation!$C$119,J308=4),2,IF(OR(J308=Localisation!$C$120,J308=3),0,IF(OR(J308=Localisation!$C$121,J308=2),-1,IF(OR(J308=Localisation!$C$122,J308=1),-2)))))</f>
        <v>0</v>
      </c>
      <c r="AF308" s="11" t="b">
        <f>IF(OR(K308=Localisation!$C$124,K308=5),-2,IF(OR(K308=Localisation!$C$125,K308=4),-1,IF(OR(K308=Localisation!$C$126,K308=3),0,IF(OR(K308=Localisation!$C$127,K308=2),2,IF(OR(K308=Localisation!$C$128,K308=1),4)))))</f>
        <v>0</v>
      </c>
      <c r="AG308" s="11" t="b">
        <f>IF(OR(L308=Localisation!$C$118,L308=5),4,IF(OR(L308=Localisation!$C$119,L308=4),2,IF(OR(L308=Localisation!$C$120,L308=3),0,IF(OR(L308=Localisation!$C$121,L308=2),-1,IF(OR(L308=Localisation!$C$122,L308=1),-2)))))</f>
        <v>0</v>
      </c>
      <c r="AH308" s="11" t="b">
        <f>IF(OR(M308=Localisation!$C$124,M308=5),-2,IF(OR(M308=Localisation!$C$125,M308=4),-1,IF(OR(M308=Localisation!$C$126,M308=3),0,IF(OR(M308=Localisation!$C$127,M308=2),2,IF(OR(M308=Localisation!$C$128,M308=1),4)))))</f>
        <v>0</v>
      </c>
      <c r="AI308" s="11" t="b">
        <f>IF(OR(N308=Localisation!$C$118,N308=5),4,IF(OR(N308=Localisation!$C$119,N308=4),2,IF(OR(N308=Localisation!$C$120,N308=3),0,IF(OR(N308=Localisation!$C$121,N308=2),-1,IF(OR(N308=Localisation!$C$122,N308=1),-2)))))</f>
        <v>0</v>
      </c>
      <c r="AJ308" s="11" t="b">
        <f>IF(OR(O308=Localisation!$C$124,O308=5),-2,IF(OR(O308=Localisation!$C$125,O308=4),-1,IF(OR(O308=Localisation!$C$126,O308=3),0,IF(OR(O308=Localisation!$C$127,O308=2),2,IF(OR(O308=Localisation!$C$128,O308=1),4)))))</f>
        <v>0</v>
      </c>
      <c r="AK308" s="11" t="b">
        <f>IF(OR(P308=Localisation!$C$118,P308=5),4,IF(OR(P308=Localisation!$C$119,P308=4),2,IF(OR(P308=Localisation!$C$120,P308=3),0,IF(OR(P308=Localisation!$C$121,P308=2),-1,IF(OR(P308=Localisation!$C$122,P308=1),-2)))))</f>
        <v>0</v>
      </c>
      <c r="AL308" s="11" t="b">
        <f>IF(OR(Q308=Localisation!$C$124,Q308=5),-2,IF(OR(Q308=Localisation!$C$125,Q308=4),-1,IF(OR(Q308=Localisation!$C$126,Q308=3),0,IF(OR(Q308=Localisation!$C$127,Q308=2),2,IF(OR(Q308=Localisation!$C$128,Q308=1),4)))))</f>
        <v>0</v>
      </c>
      <c r="AM308" s="11" t="b">
        <f>IF(OR(R308=Localisation!$C$118,R308=5),4,IF(OR(R308=Localisation!$C$119,R308=4),2,IF(OR(R308=Localisation!$C$120,R308=3),0,IF(OR(R308=Localisation!$C$121,R308=2),-1,IF(OR(R308=Localisation!$C$122,R308=1),-2)))))</f>
        <v>0</v>
      </c>
      <c r="AN308" s="11" t="b">
        <f>IF(OR(S308=Localisation!$C$124,S308=5),-2,IF(OR(S308=Localisation!$C$125,S308=4),-1,IF(OR(S308=Localisation!$C$126,S308=3),0,IF(OR(S308=Localisation!$C$127,S308=2),2,IF(OR(S308=Localisation!$C$128,S308=1),4)))))</f>
        <v>0</v>
      </c>
      <c r="AO308" s="11" t="b">
        <f>IF(OR(T308=Localisation!$C$118,T308=5),4,IF(OR(T308=Localisation!$C$119,T308=4),2,IF(OR(T308=Localisation!$C$120,T308=3),0,IF(OR(T308=Localisation!$C$121,T308=2),-1,IF(OR(T308=Localisation!$C$122,T308=1),-2)))))</f>
        <v>0</v>
      </c>
      <c r="AP308" s="11" t="b">
        <f>IF(OR(U308=Localisation!$C$124,U308=5),-2,IF(OR(U308=Localisation!$C$125,U308=4),-1,IF(OR(U308=Localisation!$C$126,U308=3),0,IF(OR(U308=Localisation!$C$127,U308=2),2,IF(OR(U308=Localisation!$C$128,U308=1),4)))))</f>
        <v>0</v>
      </c>
      <c r="AR308" s="11" t="str">
        <f t="shared" si="87"/>
        <v>ЛОЖЬЛОЖЬ</v>
      </c>
      <c r="AS308" s="11" t="str">
        <f t="shared" si="88"/>
        <v>ЛОЖЬЛОЖЬ</v>
      </c>
      <c r="AT308" s="11" t="str">
        <f t="shared" si="89"/>
        <v>ЛОЖЬЛОЖЬ</v>
      </c>
      <c r="AU308" s="11" t="str">
        <f t="shared" si="90"/>
        <v>ЛОЖЬЛОЖЬ</v>
      </c>
      <c r="AV308" s="11" t="str">
        <f t="shared" si="91"/>
        <v>ЛОЖЬЛОЖЬ</v>
      </c>
      <c r="AW308" s="11" t="str">
        <f t="shared" si="92"/>
        <v>ЛОЖЬЛОЖЬ</v>
      </c>
      <c r="AX308" s="11" t="str">
        <f t="shared" si="93"/>
        <v>ЛОЖЬЛОЖЬ</v>
      </c>
      <c r="AY308" s="11" t="str">
        <f t="shared" si="94"/>
        <v>ЛОЖЬЛОЖЬ</v>
      </c>
      <c r="AZ308" s="11" t="str">
        <f t="shared" si="95"/>
        <v>ЛОЖЬЛОЖЬ</v>
      </c>
      <c r="BA308" s="11" t="str">
        <f t="shared" si="96"/>
        <v>ЛОЖЬЛОЖЬ</v>
      </c>
      <c r="BC308" s="11" t="str">
        <f t="shared" si="97"/>
        <v/>
      </c>
      <c r="BD308" s="11" t="str">
        <f t="shared" si="98"/>
        <v/>
      </c>
      <c r="BE308" s="11" t="str">
        <f t="shared" si="99"/>
        <v/>
      </c>
      <c r="BF308" s="11" t="str">
        <f t="shared" si="100"/>
        <v/>
      </c>
      <c r="BG308" s="11" t="str">
        <f t="shared" si="101"/>
        <v/>
      </c>
      <c r="BH308" s="11" t="str">
        <f t="shared" si="102"/>
        <v/>
      </c>
      <c r="BI308" s="11" t="str">
        <f t="shared" si="103"/>
        <v/>
      </c>
      <c r="BJ308" s="11" t="str">
        <f t="shared" si="104"/>
        <v/>
      </c>
      <c r="BK308" s="11" t="str">
        <f t="shared" si="105"/>
        <v/>
      </c>
      <c r="BL308" s="11" t="str">
        <f t="shared" si="106"/>
        <v/>
      </c>
    </row>
    <row r="309" spans="23:64" x14ac:dyDescent="0.3">
      <c r="W309" s="11" t="b">
        <f>IF(OR(B309=Localisation!$C$118,B309=5),4,IF(OR(B309=Localisation!$C$119,B309=4),2,IF(OR(B309=Localisation!$C$120,B309=3),0,IF(OR(B309=Localisation!$C$121,B309=2),-1,IF(OR(B309=Localisation!$C$122,B309=1),-2)))))</f>
        <v>0</v>
      </c>
      <c r="X309" s="11" t="b">
        <f>IF(OR(C309=Localisation!$C$124,C309=5),-2,IF(OR(C309=Localisation!$C$125,C309=4),-1,IF(OR(C309=Localisation!$C$126,C309=3),0,IF(OR(C309=Localisation!$C$127,C309=2),2,IF(OR(C309=Localisation!$C$128,C309=1),4)))))</f>
        <v>0</v>
      </c>
      <c r="Y309" s="11" t="b">
        <f>IF(OR(D309=Localisation!$C$118,D309=5),4,IF(OR(D309=Localisation!$C$119,D309=4),2,IF(OR(D309=Localisation!$C$120,D309=3),0,IF(OR(D309=Localisation!$C$121,D309=2),-1,IF(OR(D309=Localisation!$C$122,D309=1),-2)))))</f>
        <v>0</v>
      </c>
      <c r="Z309" s="11" t="b">
        <f>IF(OR(E309=Localisation!$C$124,E309=5),-2,IF(OR(E309=Localisation!$C$125,E309=4),-1,IF(OR(E309=Localisation!$C$126,E309=3),0,IF(OR(E309=Localisation!$C$127,E309=2),2,IF(OR(E309=Localisation!$C$128,E309=1),4)))))</f>
        <v>0</v>
      </c>
      <c r="AA309" s="11" t="b">
        <f>IF(OR(F309=Localisation!$C$118,F309=5),4,IF(OR(F309=Localisation!$C$119,F309=4),2,IF(OR(F309=Localisation!$C$120,F309=3),0,IF(OR(F309=Localisation!$C$121,F309=2),-1,IF(OR(F309=Localisation!$C$122,F309=1),-2)))))</f>
        <v>0</v>
      </c>
      <c r="AB309" s="11" t="b">
        <f>IF(OR(G309=Localisation!$C$124,G309=5),-2,IF(OR(G309=Localisation!$C$125,G309=4),-1,IF(OR(G309=Localisation!$C$126,G309=3),0,IF(OR(G309=Localisation!$C$127,G309=2),2,IF(OR(G309=Localisation!$C$128,G309=1),4)))))</f>
        <v>0</v>
      </c>
      <c r="AC309" s="11" t="b">
        <f>IF(OR(H309=Localisation!$C$118,H309=5),4,IF(OR(H309=Localisation!$C$119,H309=4),2,IF(OR(H309=Localisation!$C$120,H309=3),0,IF(OR(H309=Localisation!$C$121,H309=2),-1,IF(OR(H309=Localisation!$C$122,H309=1),-2)))))</f>
        <v>0</v>
      </c>
      <c r="AD309" s="11" t="b">
        <f>IF(OR(I309=Localisation!$C$124,I309=5),-2,IF(OR(I309=Localisation!$C$125,I309=4),-1,IF(OR(I309=Localisation!$C$126,I309=3),0,IF(OR(I309=Localisation!$C$127,I309=2),2,IF(OR(I309=Localisation!$C$128,I309=1),4)))))</f>
        <v>0</v>
      </c>
      <c r="AE309" s="11" t="b">
        <f>IF(OR(J309=Localisation!$C$118,J309=5),4,IF(OR(J309=Localisation!$C$119,J309=4),2,IF(OR(J309=Localisation!$C$120,J309=3),0,IF(OR(J309=Localisation!$C$121,J309=2),-1,IF(OR(J309=Localisation!$C$122,J309=1),-2)))))</f>
        <v>0</v>
      </c>
      <c r="AF309" s="11" t="b">
        <f>IF(OR(K309=Localisation!$C$124,K309=5),-2,IF(OR(K309=Localisation!$C$125,K309=4),-1,IF(OR(K309=Localisation!$C$126,K309=3),0,IF(OR(K309=Localisation!$C$127,K309=2),2,IF(OR(K309=Localisation!$C$128,K309=1),4)))))</f>
        <v>0</v>
      </c>
      <c r="AG309" s="11" t="b">
        <f>IF(OR(L309=Localisation!$C$118,L309=5),4,IF(OR(L309=Localisation!$C$119,L309=4),2,IF(OR(L309=Localisation!$C$120,L309=3),0,IF(OR(L309=Localisation!$C$121,L309=2),-1,IF(OR(L309=Localisation!$C$122,L309=1),-2)))))</f>
        <v>0</v>
      </c>
      <c r="AH309" s="11" t="b">
        <f>IF(OR(M309=Localisation!$C$124,M309=5),-2,IF(OR(M309=Localisation!$C$125,M309=4),-1,IF(OR(M309=Localisation!$C$126,M309=3),0,IF(OR(M309=Localisation!$C$127,M309=2),2,IF(OR(M309=Localisation!$C$128,M309=1),4)))))</f>
        <v>0</v>
      </c>
      <c r="AI309" s="11" t="b">
        <f>IF(OR(N309=Localisation!$C$118,N309=5),4,IF(OR(N309=Localisation!$C$119,N309=4),2,IF(OR(N309=Localisation!$C$120,N309=3),0,IF(OR(N309=Localisation!$C$121,N309=2),-1,IF(OR(N309=Localisation!$C$122,N309=1),-2)))))</f>
        <v>0</v>
      </c>
      <c r="AJ309" s="11" t="b">
        <f>IF(OR(O309=Localisation!$C$124,O309=5),-2,IF(OR(O309=Localisation!$C$125,O309=4),-1,IF(OR(O309=Localisation!$C$126,O309=3),0,IF(OR(O309=Localisation!$C$127,O309=2),2,IF(OR(O309=Localisation!$C$128,O309=1),4)))))</f>
        <v>0</v>
      </c>
      <c r="AK309" s="11" t="b">
        <f>IF(OR(P309=Localisation!$C$118,P309=5),4,IF(OR(P309=Localisation!$C$119,P309=4),2,IF(OR(P309=Localisation!$C$120,P309=3),0,IF(OR(P309=Localisation!$C$121,P309=2),-1,IF(OR(P309=Localisation!$C$122,P309=1),-2)))))</f>
        <v>0</v>
      </c>
      <c r="AL309" s="11" t="b">
        <f>IF(OR(Q309=Localisation!$C$124,Q309=5),-2,IF(OR(Q309=Localisation!$C$125,Q309=4),-1,IF(OR(Q309=Localisation!$C$126,Q309=3),0,IF(OR(Q309=Localisation!$C$127,Q309=2),2,IF(OR(Q309=Localisation!$C$128,Q309=1),4)))))</f>
        <v>0</v>
      </c>
      <c r="AM309" s="11" t="b">
        <f>IF(OR(R309=Localisation!$C$118,R309=5),4,IF(OR(R309=Localisation!$C$119,R309=4),2,IF(OR(R309=Localisation!$C$120,R309=3),0,IF(OR(R309=Localisation!$C$121,R309=2),-1,IF(OR(R309=Localisation!$C$122,R309=1),-2)))))</f>
        <v>0</v>
      </c>
      <c r="AN309" s="11" t="b">
        <f>IF(OR(S309=Localisation!$C$124,S309=5),-2,IF(OR(S309=Localisation!$C$125,S309=4),-1,IF(OR(S309=Localisation!$C$126,S309=3),0,IF(OR(S309=Localisation!$C$127,S309=2),2,IF(OR(S309=Localisation!$C$128,S309=1),4)))))</f>
        <v>0</v>
      </c>
      <c r="AO309" s="11" t="b">
        <f>IF(OR(T309=Localisation!$C$118,T309=5),4,IF(OR(T309=Localisation!$C$119,T309=4),2,IF(OR(T309=Localisation!$C$120,T309=3),0,IF(OR(T309=Localisation!$C$121,T309=2),-1,IF(OR(T309=Localisation!$C$122,T309=1),-2)))))</f>
        <v>0</v>
      </c>
      <c r="AP309" s="11" t="b">
        <f>IF(OR(U309=Localisation!$C$124,U309=5),-2,IF(OR(U309=Localisation!$C$125,U309=4),-1,IF(OR(U309=Localisation!$C$126,U309=3),0,IF(OR(U309=Localisation!$C$127,U309=2),2,IF(OR(U309=Localisation!$C$128,U309=1),4)))))</f>
        <v>0</v>
      </c>
      <c r="AR309" s="11" t="str">
        <f t="shared" si="87"/>
        <v>ЛОЖЬЛОЖЬ</v>
      </c>
      <c r="AS309" s="11" t="str">
        <f t="shared" si="88"/>
        <v>ЛОЖЬЛОЖЬ</v>
      </c>
      <c r="AT309" s="11" t="str">
        <f t="shared" si="89"/>
        <v>ЛОЖЬЛОЖЬ</v>
      </c>
      <c r="AU309" s="11" t="str">
        <f t="shared" si="90"/>
        <v>ЛОЖЬЛОЖЬ</v>
      </c>
      <c r="AV309" s="11" t="str">
        <f t="shared" si="91"/>
        <v>ЛОЖЬЛОЖЬ</v>
      </c>
      <c r="AW309" s="11" t="str">
        <f t="shared" si="92"/>
        <v>ЛОЖЬЛОЖЬ</v>
      </c>
      <c r="AX309" s="11" t="str">
        <f t="shared" si="93"/>
        <v>ЛОЖЬЛОЖЬ</v>
      </c>
      <c r="AY309" s="11" t="str">
        <f t="shared" si="94"/>
        <v>ЛОЖЬЛОЖЬ</v>
      </c>
      <c r="AZ309" s="11" t="str">
        <f t="shared" si="95"/>
        <v>ЛОЖЬЛОЖЬ</v>
      </c>
      <c r="BA309" s="11" t="str">
        <f t="shared" si="96"/>
        <v>ЛОЖЬЛОЖЬ</v>
      </c>
      <c r="BC309" s="11" t="str">
        <f t="shared" si="97"/>
        <v/>
      </c>
      <c r="BD309" s="11" t="str">
        <f t="shared" si="98"/>
        <v/>
      </c>
      <c r="BE309" s="11" t="str">
        <f t="shared" si="99"/>
        <v/>
      </c>
      <c r="BF309" s="11" t="str">
        <f t="shared" si="100"/>
        <v/>
      </c>
      <c r="BG309" s="11" t="str">
        <f t="shared" si="101"/>
        <v/>
      </c>
      <c r="BH309" s="11" t="str">
        <f t="shared" si="102"/>
        <v/>
      </c>
      <c r="BI309" s="11" t="str">
        <f t="shared" si="103"/>
        <v/>
      </c>
      <c r="BJ309" s="11" t="str">
        <f t="shared" si="104"/>
        <v/>
      </c>
      <c r="BK309" s="11" t="str">
        <f t="shared" si="105"/>
        <v/>
      </c>
      <c r="BL309" s="11" t="str">
        <f t="shared" si="106"/>
        <v/>
      </c>
    </row>
    <row r="310" spans="23:64" x14ac:dyDescent="0.3">
      <c r="W310" s="11" t="b">
        <f>IF(OR(B310=Localisation!$C$118,B310=5),4,IF(OR(B310=Localisation!$C$119,B310=4),2,IF(OR(B310=Localisation!$C$120,B310=3),0,IF(OR(B310=Localisation!$C$121,B310=2),-1,IF(OR(B310=Localisation!$C$122,B310=1),-2)))))</f>
        <v>0</v>
      </c>
      <c r="X310" s="11" t="b">
        <f>IF(OR(C310=Localisation!$C$124,C310=5),-2,IF(OR(C310=Localisation!$C$125,C310=4),-1,IF(OR(C310=Localisation!$C$126,C310=3),0,IF(OR(C310=Localisation!$C$127,C310=2),2,IF(OR(C310=Localisation!$C$128,C310=1),4)))))</f>
        <v>0</v>
      </c>
      <c r="Y310" s="11" t="b">
        <f>IF(OR(D310=Localisation!$C$118,D310=5),4,IF(OR(D310=Localisation!$C$119,D310=4),2,IF(OR(D310=Localisation!$C$120,D310=3),0,IF(OR(D310=Localisation!$C$121,D310=2),-1,IF(OR(D310=Localisation!$C$122,D310=1),-2)))))</f>
        <v>0</v>
      </c>
      <c r="Z310" s="11" t="b">
        <f>IF(OR(E310=Localisation!$C$124,E310=5),-2,IF(OR(E310=Localisation!$C$125,E310=4),-1,IF(OR(E310=Localisation!$C$126,E310=3),0,IF(OR(E310=Localisation!$C$127,E310=2),2,IF(OR(E310=Localisation!$C$128,E310=1),4)))))</f>
        <v>0</v>
      </c>
      <c r="AA310" s="11" t="b">
        <f>IF(OR(F310=Localisation!$C$118,F310=5),4,IF(OR(F310=Localisation!$C$119,F310=4),2,IF(OR(F310=Localisation!$C$120,F310=3),0,IF(OR(F310=Localisation!$C$121,F310=2),-1,IF(OR(F310=Localisation!$C$122,F310=1),-2)))))</f>
        <v>0</v>
      </c>
      <c r="AB310" s="11" t="b">
        <f>IF(OR(G310=Localisation!$C$124,G310=5),-2,IF(OR(G310=Localisation!$C$125,G310=4),-1,IF(OR(G310=Localisation!$C$126,G310=3),0,IF(OR(G310=Localisation!$C$127,G310=2),2,IF(OR(G310=Localisation!$C$128,G310=1),4)))))</f>
        <v>0</v>
      </c>
      <c r="AC310" s="11" t="b">
        <f>IF(OR(H310=Localisation!$C$118,H310=5),4,IF(OR(H310=Localisation!$C$119,H310=4),2,IF(OR(H310=Localisation!$C$120,H310=3),0,IF(OR(H310=Localisation!$C$121,H310=2),-1,IF(OR(H310=Localisation!$C$122,H310=1),-2)))))</f>
        <v>0</v>
      </c>
      <c r="AD310" s="11" t="b">
        <f>IF(OR(I310=Localisation!$C$124,I310=5),-2,IF(OR(I310=Localisation!$C$125,I310=4),-1,IF(OR(I310=Localisation!$C$126,I310=3),0,IF(OR(I310=Localisation!$C$127,I310=2),2,IF(OR(I310=Localisation!$C$128,I310=1),4)))))</f>
        <v>0</v>
      </c>
      <c r="AE310" s="11" t="b">
        <f>IF(OR(J310=Localisation!$C$118,J310=5),4,IF(OR(J310=Localisation!$C$119,J310=4),2,IF(OR(J310=Localisation!$C$120,J310=3),0,IF(OR(J310=Localisation!$C$121,J310=2),-1,IF(OR(J310=Localisation!$C$122,J310=1),-2)))))</f>
        <v>0</v>
      </c>
      <c r="AF310" s="11" t="b">
        <f>IF(OR(K310=Localisation!$C$124,K310=5),-2,IF(OR(K310=Localisation!$C$125,K310=4),-1,IF(OR(K310=Localisation!$C$126,K310=3),0,IF(OR(K310=Localisation!$C$127,K310=2),2,IF(OR(K310=Localisation!$C$128,K310=1),4)))))</f>
        <v>0</v>
      </c>
      <c r="AG310" s="11" t="b">
        <f>IF(OR(L310=Localisation!$C$118,L310=5),4,IF(OR(L310=Localisation!$C$119,L310=4),2,IF(OR(L310=Localisation!$C$120,L310=3),0,IF(OR(L310=Localisation!$C$121,L310=2),-1,IF(OR(L310=Localisation!$C$122,L310=1),-2)))))</f>
        <v>0</v>
      </c>
      <c r="AH310" s="11" t="b">
        <f>IF(OR(M310=Localisation!$C$124,M310=5),-2,IF(OR(M310=Localisation!$C$125,M310=4),-1,IF(OR(M310=Localisation!$C$126,M310=3),0,IF(OR(M310=Localisation!$C$127,M310=2),2,IF(OR(M310=Localisation!$C$128,M310=1),4)))))</f>
        <v>0</v>
      </c>
      <c r="AI310" s="11" t="b">
        <f>IF(OR(N310=Localisation!$C$118,N310=5),4,IF(OR(N310=Localisation!$C$119,N310=4),2,IF(OR(N310=Localisation!$C$120,N310=3),0,IF(OR(N310=Localisation!$C$121,N310=2),-1,IF(OR(N310=Localisation!$C$122,N310=1),-2)))))</f>
        <v>0</v>
      </c>
      <c r="AJ310" s="11" t="b">
        <f>IF(OR(O310=Localisation!$C$124,O310=5),-2,IF(OR(O310=Localisation!$C$125,O310=4),-1,IF(OR(O310=Localisation!$C$126,O310=3),0,IF(OR(O310=Localisation!$C$127,O310=2),2,IF(OR(O310=Localisation!$C$128,O310=1),4)))))</f>
        <v>0</v>
      </c>
      <c r="AK310" s="11" t="b">
        <f>IF(OR(P310=Localisation!$C$118,P310=5),4,IF(OR(P310=Localisation!$C$119,P310=4),2,IF(OR(P310=Localisation!$C$120,P310=3),0,IF(OR(P310=Localisation!$C$121,P310=2),-1,IF(OR(P310=Localisation!$C$122,P310=1),-2)))))</f>
        <v>0</v>
      </c>
      <c r="AL310" s="11" t="b">
        <f>IF(OR(Q310=Localisation!$C$124,Q310=5),-2,IF(OR(Q310=Localisation!$C$125,Q310=4),-1,IF(OR(Q310=Localisation!$C$126,Q310=3),0,IF(OR(Q310=Localisation!$C$127,Q310=2),2,IF(OR(Q310=Localisation!$C$128,Q310=1),4)))))</f>
        <v>0</v>
      </c>
      <c r="AM310" s="11" t="b">
        <f>IF(OR(R310=Localisation!$C$118,R310=5),4,IF(OR(R310=Localisation!$C$119,R310=4),2,IF(OR(R310=Localisation!$C$120,R310=3),0,IF(OR(R310=Localisation!$C$121,R310=2),-1,IF(OR(R310=Localisation!$C$122,R310=1),-2)))))</f>
        <v>0</v>
      </c>
      <c r="AN310" s="11" t="b">
        <f>IF(OR(S310=Localisation!$C$124,S310=5),-2,IF(OR(S310=Localisation!$C$125,S310=4),-1,IF(OR(S310=Localisation!$C$126,S310=3),0,IF(OR(S310=Localisation!$C$127,S310=2),2,IF(OR(S310=Localisation!$C$128,S310=1),4)))))</f>
        <v>0</v>
      </c>
      <c r="AO310" s="11" t="b">
        <f>IF(OR(T310=Localisation!$C$118,T310=5),4,IF(OR(T310=Localisation!$C$119,T310=4),2,IF(OR(T310=Localisation!$C$120,T310=3),0,IF(OR(T310=Localisation!$C$121,T310=2),-1,IF(OR(T310=Localisation!$C$122,T310=1),-2)))))</f>
        <v>0</v>
      </c>
      <c r="AP310" s="11" t="b">
        <f>IF(OR(U310=Localisation!$C$124,U310=5),-2,IF(OR(U310=Localisation!$C$125,U310=4),-1,IF(OR(U310=Localisation!$C$126,U310=3),0,IF(OR(U310=Localisation!$C$127,U310=2),2,IF(OR(U310=Localisation!$C$128,U310=1),4)))))</f>
        <v>0</v>
      </c>
      <c r="AR310" s="11" t="str">
        <f t="shared" si="87"/>
        <v>ЛОЖЬЛОЖЬ</v>
      </c>
      <c r="AS310" s="11" t="str">
        <f t="shared" si="88"/>
        <v>ЛОЖЬЛОЖЬ</v>
      </c>
      <c r="AT310" s="11" t="str">
        <f t="shared" si="89"/>
        <v>ЛОЖЬЛОЖЬ</v>
      </c>
      <c r="AU310" s="11" t="str">
        <f t="shared" si="90"/>
        <v>ЛОЖЬЛОЖЬ</v>
      </c>
      <c r="AV310" s="11" t="str">
        <f t="shared" si="91"/>
        <v>ЛОЖЬЛОЖЬ</v>
      </c>
      <c r="AW310" s="11" t="str">
        <f t="shared" si="92"/>
        <v>ЛОЖЬЛОЖЬ</v>
      </c>
      <c r="AX310" s="11" t="str">
        <f t="shared" si="93"/>
        <v>ЛОЖЬЛОЖЬ</v>
      </c>
      <c r="AY310" s="11" t="str">
        <f t="shared" si="94"/>
        <v>ЛОЖЬЛОЖЬ</v>
      </c>
      <c r="AZ310" s="11" t="str">
        <f t="shared" si="95"/>
        <v>ЛОЖЬЛОЖЬ</v>
      </c>
      <c r="BA310" s="11" t="str">
        <f t="shared" si="96"/>
        <v>ЛОЖЬЛОЖЬ</v>
      </c>
      <c r="BC310" s="11" t="str">
        <f t="shared" si="97"/>
        <v/>
      </c>
      <c r="BD310" s="11" t="str">
        <f t="shared" si="98"/>
        <v/>
      </c>
      <c r="BE310" s="11" t="str">
        <f t="shared" si="99"/>
        <v/>
      </c>
      <c r="BF310" s="11" t="str">
        <f t="shared" si="100"/>
        <v/>
      </c>
      <c r="BG310" s="11" t="str">
        <f t="shared" si="101"/>
        <v/>
      </c>
      <c r="BH310" s="11" t="str">
        <f t="shared" si="102"/>
        <v/>
      </c>
      <c r="BI310" s="11" t="str">
        <f t="shared" si="103"/>
        <v/>
      </c>
      <c r="BJ310" s="11" t="str">
        <f t="shared" si="104"/>
        <v/>
      </c>
      <c r="BK310" s="11" t="str">
        <f t="shared" si="105"/>
        <v/>
      </c>
      <c r="BL310" s="11" t="str">
        <f t="shared" si="106"/>
        <v/>
      </c>
    </row>
    <row r="311" spans="23:64" x14ac:dyDescent="0.3">
      <c r="W311" s="11" t="b">
        <f>IF(OR(B311=Localisation!$C$118,B311=5),4,IF(OR(B311=Localisation!$C$119,B311=4),2,IF(OR(B311=Localisation!$C$120,B311=3),0,IF(OR(B311=Localisation!$C$121,B311=2),-1,IF(OR(B311=Localisation!$C$122,B311=1),-2)))))</f>
        <v>0</v>
      </c>
      <c r="X311" s="11" t="b">
        <f>IF(OR(C311=Localisation!$C$124,C311=5),-2,IF(OR(C311=Localisation!$C$125,C311=4),-1,IF(OR(C311=Localisation!$C$126,C311=3),0,IF(OR(C311=Localisation!$C$127,C311=2),2,IF(OR(C311=Localisation!$C$128,C311=1),4)))))</f>
        <v>0</v>
      </c>
      <c r="Y311" s="11" t="b">
        <f>IF(OR(D311=Localisation!$C$118,D311=5),4,IF(OR(D311=Localisation!$C$119,D311=4),2,IF(OR(D311=Localisation!$C$120,D311=3),0,IF(OR(D311=Localisation!$C$121,D311=2),-1,IF(OR(D311=Localisation!$C$122,D311=1),-2)))))</f>
        <v>0</v>
      </c>
      <c r="Z311" s="11" t="b">
        <f>IF(OR(E311=Localisation!$C$124,E311=5),-2,IF(OR(E311=Localisation!$C$125,E311=4),-1,IF(OR(E311=Localisation!$C$126,E311=3),0,IF(OR(E311=Localisation!$C$127,E311=2),2,IF(OR(E311=Localisation!$C$128,E311=1),4)))))</f>
        <v>0</v>
      </c>
      <c r="AA311" s="11" t="b">
        <f>IF(OR(F311=Localisation!$C$118,F311=5),4,IF(OR(F311=Localisation!$C$119,F311=4),2,IF(OR(F311=Localisation!$C$120,F311=3),0,IF(OR(F311=Localisation!$C$121,F311=2),-1,IF(OR(F311=Localisation!$C$122,F311=1),-2)))))</f>
        <v>0</v>
      </c>
      <c r="AB311" s="11" t="b">
        <f>IF(OR(G311=Localisation!$C$124,G311=5),-2,IF(OR(G311=Localisation!$C$125,G311=4),-1,IF(OR(G311=Localisation!$C$126,G311=3),0,IF(OR(G311=Localisation!$C$127,G311=2),2,IF(OR(G311=Localisation!$C$128,G311=1),4)))))</f>
        <v>0</v>
      </c>
      <c r="AC311" s="11" t="b">
        <f>IF(OR(H311=Localisation!$C$118,H311=5),4,IF(OR(H311=Localisation!$C$119,H311=4),2,IF(OR(H311=Localisation!$C$120,H311=3),0,IF(OR(H311=Localisation!$C$121,H311=2),-1,IF(OR(H311=Localisation!$C$122,H311=1),-2)))))</f>
        <v>0</v>
      </c>
      <c r="AD311" s="11" t="b">
        <f>IF(OR(I311=Localisation!$C$124,I311=5),-2,IF(OR(I311=Localisation!$C$125,I311=4),-1,IF(OR(I311=Localisation!$C$126,I311=3),0,IF(OR(I311=Localisation!$C$127,I311=2),2,IF(OR(I311=Localisation!$C$128,I311=1),4)))))</f>
        <v>0</v>
      </c>
      <c r="AE311" s="11" t="b">
        <f>IF(OR(J311=Localisation!$C$118,J311=5),4,IF(OR(J311=Localisation!$C$119,J311=4),2,IF(OR(J311=Localisation!$C$120,J311=3),0,IF(OR(J311=Localisation!$C$121,J311=2),-1,IF(OR(J311=Localisation!$C$122,J311=1),-2)))))</f>
        <v>0</v>
      </c>
      <c r="AF311" s="11" t="b">
        <f>IF(OR(K311=Localisation!$C$124,K311=5),-2,IF(OR(K311=Localisation!$C$125,K311=4),-1,IF(OR(K311=Localisation!$C$126,K311=3),0,IF(OR(K311=Localisation!$C$127,K311=2),2,IF(OR(K311=Localisation!$C$128,K311=1),4)))))</f>
        <v>0</v>
      </c>
      <c r="AG311" s="11" t="b">
        <f>IF(OR(L311=Localisation!$C$118,L311=5),4,IF(OR(L311=Localisation!$C$119,L311=4),2,IF(OR(L311=Localisation!$C$120,L311=3),0,IF(OR(L311=Localisation!$C$121,L311=2),-1,IF(OR(L311=Localisation!$C$122,L311=1),-2)))))</f>
        <v>0</v>
      </c>
      <c r="AH311" s="11" t="b">
        <f>IF(OR(M311=Localisation!$C$124,M311=5),-2,IF(OR(M311=Localisation!$C$125,M311=4),-1,IF(OR(M311=Localisation!$C$126,M311=3),0,IF(OR(M311=Localisation!$C$127,M311=2),2,IF(OR(M311=Localisation!$C$128,M311=1),4)))))</f>
        <v>0</v>
      </c>
      <c r="AI311" s="11" t="b">
        <f>IF(OR(N311=Localisation!$C$118,N311=5),4,IF(OR(N311=Localisation!$C$119,N311=4),2,IF(OR(N311=Localisation!$C$120,N311=3),0,IF(OR(N311=Localisation!$C$121,N311=2),-1,IF(OR(N311=Localisation!$C$122,N311=1),-2)))))</f>
        <v>0</v>
      </c>
      <c r="AJ311" s="11" t="b">
        <f>IF(OR(O311=Localisation!$C$124,O311=5),-2,IF(OR(O311=Localisation!$C$125,O311=4),-1,IF(OR(O311=Localisation!$C$126,O311=3),0,IF(OR(O311=Localisation!$C$127,O311=2),2,IF(OR(O311=Localisation!$C$128,O311=1),4)))))</f>
        <v>0</v>
      </c>
      <c r="AK311" s="11" t="b">
        <f>IF(OR(P311=Localisation!$C$118,P311=5),4,IF(OR(P311=Localisation!$C$119,P311=4),2,IF(OR(P311=Localisation!$C$120,P311=3),0,IF(OR(P311=Localisation!$C$121,P311=2),-1,IF(OR(P311=Localisation!$C$122,P311=1),-2)))))</f>
        <v>0</v>
      </c>
      <c r="AL311" s="11" t="b">
        <f>IF(OR(Q311=Localisation!$C$124,Q311=5),-2,IF(OR(Q311=Localisation!$C$125,Q311=4),-1,IF(OR(Q311=Localisation!$C$126,Q311=3),0,IF(OR(Q311=Localisation!$C$127,Q311=2),2,IF(OR(Q311=Localisation!$C$128,Q311=1),4)))))</f>
        <v>0</v>
      </c>
      <c r="AM311" s="11" t="b">
        <f>IF(OR(R311=Localisation!$C$118,R311=5),4,IF(OR(R311=Localisation!$C$119,R311=4),2,IF(OR(R311=Localisation!$C$120,R311=3),0,IF(OR(R311=Localisation!$C$121,R311=2),-1,IF(OR(R311=Localisation!$C$122,R311=1),-2)))))</f>
        <v>0</v>
      </c>
      <c r="AN311" s="11" t="b">
        <f>IF(OR(S311=Localisation!$C$124,S311=5),-2,IF(OR(S311=Localisation!$C$125,S311=4),-1,IF(OR(S311=Localisation!$C$126,S311=3),0,IF(OR(S311=Localisation!$C$127,S311=2),2,IF(OR(S311=Localisation!$C$128,S311=1),4)))))</f>
        <v>0</v>
      </c>
      <c r="AO311" s="11" t="b">
        <f>IF(OR(T311=Localisation!$C$118,T311=5),4,IF(OR(T311=Localisation!$C$119,T311=4),2,IF(OR(T311=Localisation!$C$120,T311=3),0,IF(OR(T311=Localisation!$C$121,T311=2),-1,IF(OR(T311=Localisation!$C$122,T311=1),-2)))))</f>
        <v>0</v>
      </c>
      <c r="AP311" s="11" t="b">
        <f>IF(OR(U311=Localisation!$C$124,U311=5),-2,IF(OR(U311=Localisation!$C$125,U311=4),-1,IF(OR(U311=Localisation!$C$126,U311=3),0,IF(OR(U311=Localisation!$C$127,U311=2),2,IF(OR(U311=Localisation!$C$128,U311=1),4)))))</f>
        <v>0</v>
      </c>
      <c r="AR311" s="11" t="str">
        <f t="shared" si="87"/>
        <v>ЛОЖЬЛОЖЬ</v>
      </c>
      <c r="AS311" s="11" t="str">
        <f t="shared" si="88"/>
        <v>ЛОЖЬЛОЖЬ</v>
      </c>
      <c r="AT311" s="11" t="str">
        <f t="shared" si="89"/>
        <v>ЛОЖЬЛОЖЬ</v>
      </c>
      <c r="AU311" s="11" t="str">
        <f t="shared" si="90"/>
        <v>ЛОЖЬЛОЖЬ</v>
      </c>
      <c r="AV311" s="11" t="str">
        <f t="shared" si="91"/>
        <v>ЛОЖЬЛОЖЬ</v>
      </c>
      <c r="AW311" s="11" t="str">
        <f t="shared" si="92"/>
        <v>ЛОЖЬЛОЖЬ</v>
      </c>
      <c r="AX311" s="11" t="str">
        <f t="shared" si="93"/>
        <v>ЛОЖЬЛОЖЬ</v>
      </c>
      <c r="AY311" s="11" t="str">
        <f t="shared" si="94"/>
        <v>ЛОЖЬЛОЖЬ</v>
      </c>
      <c r="AZ311" s="11" t="str">
        <f t="shared" si="95"/>
        <v>ЛОЖЬЛОЖЬ</v>
      </c>
      <c r="BA311" s="11" t="str">
        <f t="shared" si="96"/>
        <v>ЛОЖЬЛОЖЬ</v>
      </c>
      <c r="BC311" s="11" t="str">
        <f t="shared" si="97"/>
        <v/>
      </c>
      <c r="BD311" s="11" t="str">
        <f t="shared" si="98"/>
        <v/>
      </c>
      <c r="BE311" s="11" t="str">
        <f t="shared" si="99"/>
        <v/>
      </c>
      <c r="BF311" s="11" t="str">
        <f t="shared" si="100"/>
        <v/>
      </c>
      <c r="BG311" s="11" t="str">
        <f t="shared" si="101"/>
        <v/>
      </c>
      <c r="BH311" s="11" t="str">
        <f t="shared" si="102"/>
        <v/>
      </c>
      <c r="BI311" s="11" t="str">
        <f t="shared" si="103"/>
        <v/>
      </c>
      <c r="BJ311" s="11" t="str">
        <f t="shared" si="104"/>
        <v/>
      </c>
      <c r="BK311" s="11" t="str">
        <f t="shared" si="105"/>
        <v/>
      </c>
      <c r="BL311" s="11" t="str">
        <f t="shared" si="106"/>
        <v/>
      </c>
    </row>
    <row r="312" spans="23:64" x14ac:dyDescent="0.3">
      <c r="W312" s="11" t="b">
        <f>IF(OR(B312=Localisation!$C$118,B312=5),4,IF(OR(B312=Localisation!$C$119,B312=4),2,IF(OR(B312=Localisation!$C$120,B312=3),0,IF(OR(B312=Localisation!$C$121,B312=2),-1,IF(OR(B312=Localisation!$C$122,B312=1),-2)))))</f>
        <v>0</v>
      </c>
      <c r="X312" s="11" t="b">
        <f>IF(OR(C312=Localisation!$C$124,C312=5),-2,IF(OR(C312=Localisation!$C$125,C312=4),-1,IF(OR(C312=Localisation!$C$126,C312=3),0,IF(OR(C312=Localisation!$C$127,C312=2),2,IF(OR(C312=Localisation!$C$128,C312=1),4)))))</f>
        <v>0</v>
      </c>
      <c r="Y312" s="11" t="b">
        <f>IF(OR(D312=Localisation!$C$118,D312=5),4,IF(OR(D312=Localisation!$C$119,D312=4),2,IF(OR(D312=Localisation!$C$120,D312=3),0,IF(OR(D312=Localisation!$C$121,D312=2),-1,IF(OR(D312=Localisation!$C$122,D312=1),-2)))))</f>
        <v>0</v>
      </c>
      <c r="Z312" s="11" t="b">
        <f>IF(OR(E312=Localisation!$C$124,E312=5),-2,IF(OR(E312=Localisation!$C$125,E312=4),-1,IF(OR(E312=Localisation!$C$126,E312=3),0,IF(OR(E312=Localisation!$C$127,E312=2),2,IF(OR(E312=Localisation!$C$128,E312=1),4)))))</f>
        <v>0</v>
      </c>
      <c r="AA312" s="11" t="b">
        <f>IF(OR(F312=Localisation!$C$118,F312=5),4,IF(OR(F312=Localisation!$C$119,F312=4),2,IF(OR(F312=Localisation!$C$120,F312=3),0,IF(OR(F312=Localisation!$C$121,F312=2),-1,IF(OR(F312=Localisation!$C$122,F312=1),-2)))))</f>
        <v>0</v>
      </c>
      <c r="AB312" s="11" t="b">
        <f>IF(OR(G312=Localisation!$C$124,G312=5),-2,IF(OR(G312=Localisation!$C$125,G312=4),-1,IF(OR(G312=Localisation!$C$126,G312=3),0,IF(OR(G312=Localisation!$C$127,G312=2),2,IF(OR(G312=Localisation!$C$128,G312=1),4)))))</f>
        <v>0</v>
      </c>
      <c r="AC312" s="11" t="b">
        <f>IF(OR(H312=Localisation!$C$118,H312=5),4,IF(OR(H312=Localisation!$C$119,H312=4),2,IF(OR(H312=Localisation!$C$120,H312=3),0,IF(OR(H312=Localisation!$C$121,H312=2),-1,IF(OR(H312=Localisation!$C$122,H312=1),-2)))))</f>
        <v>0</v>
      </c>
      <c r="AD312" s="11" t="b">
        <f>IF(OR(I312=Localisation!$C$124,I312=5),-2,IF(OR(I312=Localisation!$C$125,I312=4),-1,IF(OR(I312=Localisation!$C$126,I312=3),0,IF(OR(I312=Localisation!$C$127,I312=2),2,IF(OR(I312=Localisation!$C$128,I312=1),4)))))</f>
        <v>0</v>
      </c>
      <c r="AE312" s="11" t="b">
        <f>IF(OR(J312=Localisation!$C$118,J312=5),4,IF(OR(J312=Localisation!$C$119,J312=4),2,IF(OR(J312=Localisation!$C$120,J312=3),0,IF(OR(J312=Localisation!$C$121,J312=2),-1,IF(OR(J312=Localisation!$C$122,J312=1),-2)))))</f>
        <v>0</v>
      </c>
      <c r="AF312" s="11" t="b">
        <f>IF(OR(K312=Localisation!$C$124,K312=5),-2,IF(OR(K312=Localisation!$C$125,K312=4),-1,IF(OR(K312=Localisation!$C$126,K312=3),0,IF(OR(K312=Localisation!$C$127,K312=2),2,IF(OR(K312=Localisation!$C$128,K312=1),4)))))</f>
        <v>0</v>
      </c>
      <c r="AG312" s="11" t="b">
        <f>IF(OR(L312=Localisation!$C$118,L312=5),4,IF(OR(L312=Localisation!$C$119,L312=4),2,IF(OR(L312=Localisation!$C$120,L312=3),0,IF(OR(L312=Localisation!$C$121,L312=2),-1,IF(OR(L312=Localisation!$C$122,L312=1),-2)))))</f>
        <v>0</v>
      </c>
      <c r="AH312" s="11" t="b">
        <f>IF(OR(M312=Localisation!$C$124,M312=5),-2,IF(OR(M312=Localisation!$C$125,M312=4),-1,IF(OR(M312=Localisation!$C$126,M312=3),0,IF(OR(M312=Localisation!$C$127,M312=2),2,IF(OR(M312=Localisation!$C$128,M312=1),4)))))</f>
        <v>0</v>
      </c>
      <c r="AI312" s="11" t="b">
        <f>IF(OR(N312=Localisation!$C$118,N312=5),4,IF(OR(N312=Localisation!$C$119,N312=4),2,IF(OR(N312=Localisation!$C$120,N312=3),0,IF(OR(N312=Localisation!$C$121,N312=2),-1,IF(OR(N312=Localisation!$C$122,N312=1),-2)))))</f>
        <v>0</v>
      </c>
      <c r="AJ312" s="11" t="b">
        <f>IF(OR(O312=Localisation!$C$124,O312=5),-2,IF(OR(O312=Localisation!$C$125,O312=4),-1,IF(OR(O312=Localisation!$C$126,O312=3),0,IF(OR(O312=Localisation!$C$127,O312=2),2,IF(OR(O312=Localisation!$C$128,O312=1),4)))))</f>
        <v>0</v>
      </c>
      <c r="AK312" s="11" t="b">
        <f>IF(OR(P312=Localisation!$C$118,P312=5),4,IF(OR(P312=Localisation!$C$119,P312=4),2,IF(OR(P312=Localisation!$C$120,P312=3),0,IF(OR(P312=Localisation!$C$121,P312=2),-1,IF(OR(P312=Localisation!$C$122,P312=1),-2)))))</f>
        <v>0</v>
      </c>
      <c r="AL312" s="11" t="b">
        <f>IF(OR(Q312=Localisation!$C$124,Q312=5),-2,IF(OR(Q312=Localisation!$C$125,Q312=4),-1,IF(OR(Q312=Localisation!$C$126,Q312=3),0,IF(OR(Q312=Localisation!$C$127,Q312=2),2,IF(OR(Q312=Localisation!$C$128,Q312=1),4)))))</f>
        <v>0</v>
      </c>
      <c r="AM312" s="11" t="b">
        <f>IF(OR(R312=Localisation!$C$118,R312=5),4,IF(OR(R312=Localisation!$C$119,R312=4),2,IF(OR(R312=Localisation!$C$120,R312=3),0,IF(OR(R312=Localisation!$C$121,R312=2),-1,IF(OR(R312=Localisation!$C$122,R312=1),-2)))))</f>
        <v>0</v>
      </c>
      <c r="AN312" s="11" t="b">
        <f>IF(OR(S312=Localisation!$C$124,S312=5),-2,IF(OR(S312=Localisation!$C$125,S312=4),-1,IF(OR(S312=Localisation!$C$126,S312=3),0,IF(OR(S312=Localisation!$C$127,S312=2),2,IF(OR(S312=Localisation!$C$128,S312=1),4)))))</f>
        <v>0</v>
      </c>
      <c r="AO312" s="11" t="b">
        <f>IF(OR(T312=Localisation!$C$118,T312=5),4,IF(OR(T312=Localisation!$C$119,T312=4),2,IF(OR(T312=Localisation!$C$120,T312=3),0,IF(OR(T312=Localisation!$C$121,T312=2),-1,IF(OR(T312=Localisation!$C$122,T312=1),-2)))))</f>
        <v>0</v>
      </c>
      <c r="AP312" s="11" t="b">
        <f>IF(OR(U312=Localisation!$C$124,U312=5),-2,IF(OR(U312=Localisation!$C$125,U312=4),-1,IF(OR(U312=Localisation!$C$126,U312=3),0,IF(OR(U312=Localisation!$C$127,U312=2),2,IF(OR(U312=Localisation!$C$128,U312=1),4)))))</f>
        <v>0</v>
      </c>
      <c r="AR312" s="11" t="str">
        <f t="shared" si="87"/>
        <v>ЛОЖЬЛОЖЬ</v>
      </c>
      <c r="AS312" s="11" t="str">
        <f t="shared" si="88"/>
        <v>ЛОЖЬЛОЖЬ</v>
      </c>
      <c r="AT312" s="11" t="str">
        <f t="shared" si="89"/>
        <v>ЛОЖЬЛОЖЬ</v>
      </c>
      <c r="AU312" s="11" t="str">
        <f t="shared" si="90"/>
        <v>ЛОЖЬЛОЖЬ</v>
      </c>
      <c r="AV312" s="11" t="str">
        <f t="shared" si="91"/>
        <v>ЛОЖЬЛОЖЬ</v>
      </c>
      <c r="AW312" s="11" t="str">
        <f t="shared" si="92"/>
        <v>ЛОЖЬЛОЖЬ</v>
      </c>
      <c r="AX312" s="11" t="str">
        <f t="shared" si="93"/>
        <v>ЛОЖЬЛОЖЬ</v>
      </c>
      <c r="AY312" s="11" t="str">
        <f t="shared" si="94"/>
        <v>ЛОЖЬЛОЖЬ</v>
      </c>
      <c r="AZ312" s="11" t="str">
        <f t="shared" si="95"/>
        <v>ЛОЖЬЛОЖЬ</v>
      </c>
      <c r="BA312" s="11" t="str">
        <f t="shared" si="96"/>
        <v>ЛОЖЬЛОЖЬ</v>
      </c>
      <c r="BC312" s="11" t="str">
        <f t="shared" si="97"/>
        <v/>
      </c>
      <c r="BD312" s="11" t="str">
        <f t="shared" si="98"/>
        <v/>
      </c>
      <c r="BE312" s="11" t="str">
        <f t="shared" si="99"/>
        <v/>
      </c>
      <c r="BF312" s="11" t="str">
        <f t="shared" si="100"/>
        <v/>
      </c>
      <c r="BG312" s="11" t="str">
        <f t="shared" si="101"/>
        <v/>
      </c>
      <c r="BH312" s="11" t="str">
        <f t="shared" si="102"/>
        <v/>
      </c>
      <c r="BI312" s="11" t="str">
        <f t="shared" si="103"/>
        <v/>
      </c>
      <c r="BJ312" s="11" t="str">
        <f t="shared" si="104"/>
        <v/>
      </c>
      <c r="BK312" s="11" t="str">
        <f t="shared" si="105"/>
        <v/>
      </c>
      <c r="BL312" s="11" t="str">
        <f t="shared" si="106"/>
        <v/>
      </c>
    </row>
    <row r="313" spans="23:64" x14ac:dyDescent="0.3">
      <c r="W313" s="11" t="b">
        <f>IF(OR(B313=Localisation!$C$118,B313=5),4,IF(OR(B313=Localisation!$C$119,B313=4),2,IF(OR(B313=Localisation!$C$120,B313=3),0,IF(OR(B313=Localisation!$C$121,B313=2),-1,IF(OR(B313=Localisation!$C$122,B313=1),-2)))))</f>
        <v>0</v>
      </c>
      <c r="X313" s="11" t="b">
        <f>IF(OR(C313=Localisation!$C$124,C313=5),-2,IF(OR(C313=Localisation!$C$125,C313=4),-1,IF(OR(C313=Localisation!$C$126,C313=3),0,IF(OR(C313=Localisation!$C$127,C313=2),2,IF(OR(C313=Localisation!$C$128,C313=1),4)))))</f>
        <v>0</v>
      </c>
      <c r="Y313" s="11" t="b">
        <f>IF(OR(D313=Localisation!$C$118,D313=5),4,IF(OR(D313=Localisation!$C$119,D313=4),2,IF(OR(D313=Localisation!$C$120,D313=3),0,IF(OR(D313=Localisation!$C$121,D313=2),-1,IF(OR(D313=Localisation!$C$122,D313=1),-2)))))</f>
        <v>0</v>
      </c>
      <c r="Z313" s="11" t="b">
        <f>IF(OR(E313=Localisation!$C$124,E313=5),-2,IF(OR(E313=Localisation!$C$125,E313=4),-1,IF(OR(E313=Localisation!$C$126,E313=3),0,IF(OR(E313=Localisation!$C$127,E313=2),2,IF(OR(E313=Localisation!$C$128,E313=1),4)))))</f>
        <v>0</v>
      </c>
      <c r="AA313" s="11" t="b">
        <f>IF(OR(F313=Localisation!$C$118,F313=5),4,IF(OR(F313=Localisation!$C$119,F313=4),2,IF(OR(F313=Localisation!$C$120,F313=3),0,IF(OR(F313=Localisation!$C$121,F313=2),-1,IF(OR(F313=Localisation!$C$122,F313=1),-2)))))</f>
        <v>0</v>
      </c>
      <c r="AB313" s="11" t="b">
        <f>IF(OR(G313=Localisation!$C$124,G313=5),-2,IF(OR(G313=Localisation!$C$125,G313=4),-1,IF(OR(G313=Localisation!$C$126,G313=3),0,IF(OR(G313=Localisation!$C$127,G313=2),2,IF(OR(G313=Localisation!$C$128,G313=1),4)))))</f>
        <v>0</v>
      </c>
      <c r="AC313" s="11" t="b">
        <f>IF(OR(H313=Localisation!$C$118,H313=5),4,IF(OR(H313=Localisation!$C$119,H313=4),2,IF(OR(H313=Localisation!$C$120,H313=3),0,IF(OR(H313=Localisation!$C$121,H313=2),-1,IF(OR(H313=Localisation!$C$122,H313=1),-2)))))</f>
        <v>0</v>
      </c>
      <c r="AD313" s="11" t="b">
        <f>IF(OR(I313=Localisation!$C$124,I313=5),-2,IF(OR(I313=Localisation!$C$125,I313=4),-1,IF(OR(I313=Localisation!$C$126,I313=3),0,IF(OR(I313=Localisation!$C$127,I313=2),2,IF(OR(I313=Localisation!$C$128,I313=1),4)))))</f>
        <v>0</v>
      </c>
      <c r="AE313" s="11" t="b">
        <f>IF(OR(J313=Localisation!$C$118,J313=5),4,IF(OR(J313=Localisation!$C$119,J313=4),2,IF(OR(J313=Localisation!$C$120,J313=3),0,IF(OR(J313=Localisation!$C$121,J313=2),-1,IF(OR(J313=Localisation!$C$122,J313=1),-2)))))</f>
        <v>0</v>
      </c>
      <c r="AF313" s="11" t="b">
        <f>IF(OR(K313=Localisation!$C$124,K313=5),-2,IF(OR(K313=Localisation!$C$125,K313=4),-1,IF(OR(K313=Localisation!$C$126,K313=3),0,IF(OR(K313=Localisation!$C$127,K313=2),2,IF(OR(K313=Localisation!$C$128,K313=1),4)))))</f>
        <v>0</v>
      </c>
      <c r="AG313" s="11" t="b">
        <f>IF(OR(L313=Localisation!$C$118,L313=5),4,IF(OR(L313=Localisation!$C$119,L313=4),2,IF(OR(L313=Localisation!$C$120,L313=3),0,IF(OR(L313=Localisation!$C$121,L313=2),-1,IF(OR(L313=Localisation!$C$122,L313=1),-2)))))</f>
        <v>0</v>
      </c>
      <c r="AH313" s="11" t="b">
        <f>IF(OR(M313=Localisation!$C$124,M313=5),-2,IF(OR(M313=Localisation!$C$125,M313=4),-1,IF(OR(M313=Localisation!$C$126,M313=3),0,IF(OR(M313=Localisation!$C$127,M313=2),2,IF(OR(M313=Localisation!$C$128,M313=1),4)))))</f>
        <v>0</v>
      </c>
      <c r="AI313" s="11" t="b">
        <f>IF(OR(N313=Localisation!$C$118,N313=5),4,IF(OR(N313=Localisation!$C$119,N313=4),2,IF(OR(N313=Localisation!$C$120,N313=3),0,IF(OR(N313=Localisation!$C$121,N313=2),-1,IF(OR(N313=Localisation!$C$122,N313=1),-2)))))</f>
        <v>0</v>
      </c>
      <c r="AJ313" s="11" t="b">
        <f>IF(OR(O313=Localisation!$C$124,O313=5),-2,IF(OR(O313=Localisation!$C$125,O313=4),-1,IF(OR(O313=Localisation!$C$126,O313=3),0,IF(OR(O313=Localisation!$C$127,O313=2),2,IF(OR(O313=Localisation!$C$128,O313=1),4)))))</f>
        <v>0</v>
      </c>
      <c r="AK313" s="11" t="b">
        <f>IF(OR(P313=Localisation!$C$118,P313=5),4,IF(OR(P313=Localisation!$C$119,P313=4),2,IF(OR(P313=Localisation!$C$120,P313=3),0,IF(OR(P313=Localisation!$C$121,P313=2),-1,IF(OR(P313=Localisation!$C$122,P313=1),-2)))))</f>
        <v>0</v>
      </c>
      <c r="AL313" s="11" t="b">
        <f>IF(OR(Q313=Localisation!$C$124,Q313=5),-2,IF(OR(Q313=Localisation!$C$125,Q313=4),-1,IF(OR(Q313=Localisation!$C$126,Q313=3),0,IF(OR(Q313=Localisation!$C$127,Q313=2),2,IF(OR(Q313=Localisation!$C$128,Q313=1),4)))))</f>
        <v>0</v>
      </c>
      <c r="AM313" s="11" t="b">
        <f>IF(OR(R313=Localisation!$C$118,R313=5),4,IF(OR(R313=Localisation!$C$119,R313=4),2,IF(OR(R313=Localisation!$C$120,R313=3),0,IF(OR(R313=Localisation!$C$121,R313=2),-1,IF(OR(R313=Localisation!$C$122,R313=1),-2)))))</f>
        <v>0</v>
      </c>
      <c r="AN313" s="11" t="b">
        <f>IF(OR(S313=Localisation!$C$124,S313=5),-2,IF(OR(S313=Localisation!$C$125,S313=4),-1,IF(OR(S313=Localisation!$C$126,S313=3),0,IF(OR(S313=Localisation!$C$127,S313=2),2,IF(OR(S313=Localisation!$C$128,S313=1),4)))))</f>
        <v>0</v>
      </c>
      <c r="AO313" s="11" t="b">
        <f>IF(OR(T313=Localisation!$C$118,T313=5),4,IF(OR(T313=Localisation!$C$119,T313=4),2,IF(OR(T313=Localisation!$C$120,T313=3),0,IF(OR(T313=Localisation!$C$121,T313=2),-1,IF(OR(T313=Localisation!$C$122,T313=1),-2)))))</f>
        <v>0</v>
      </c>
      <c r="AP313" s="11" t="b">
        <f>IF(OR(U313=Localisation!$C$124,U313=5),-2,IF(OR(U313=Localisation!$C$125,U313=4),-1,IF(OR(U313=Localisation!$C$126,U313=3),0,IF(OR(U313=Localisation!$C$127,U313=2),2,IF(OR(U313=Localisation!$C$128,U313=1),4)))))</f>
        <v>0</v>
      </c>
      <c r="AR313" s="11" t="str">
        <f t="shared" si="87"/>
        <v>ЛОЖЬЛОЖЬ</v>
      </c>
      <c r="AS313" s="11" t="str">
        <f t="shared" si="88"/>
        <v>ЛОЖЬЛОЖЬ</v>
      </c>
      <c r="AT313" s="11" t="str">
        <f t="shared" si="89"/>
        <v>ЛОЖЬЛОЖЬ</v>
      </c>
      <c r="AU313" s="11" t="str">
        <f t="shared" si="90"/>
        <v>ЛОЖЬЛОЖЬ</v>
      </c>
      <c r="AV313" s="11" t="str">
        <f t="shared" si="91"/>
        <v>ЛОЖЬЛОЖЬ</v>
      </c>
      <c r="AW313" s="11" t="str">
        <f t="shared" si="92"/>
        <v>ЛОЖЬЛОЖЬ</v>
      </c>
      <c r="AX313" s="11" t="str">
        <f t="shared" si="93"/>
        <v>ЛОЖЬЛОЖЬ</v>
      </c>
      <c r="AY313" s="11" t="str">
        <f t="shared" si="94"/>
        <v>ЛОЖЬЛОЖЬ</v>
      </c>
      <c r="AZ313" s="11" t="str">
        <f t="shared" si="95"/>
        <v>ЛОЖЬЛОЖЬ</v>
      </c>
      <c r="BA313" s="11" t="str">
        <f t="shared" si="96"/>
        <v>ЛОЖЬЛОЖЬ</v>
      </c>
      <c r="BC313" s="11" t="str">
        <f t="shared" si="97"/>
        <v/>
      </c>
      <c r="BD313" s="11" t="str">
        <f t="shared" si="98"/>
        <v/>
      </c>
      <c r="BE313" s="11" t="str">
        <f t="shared" si="99"/>
        <v/>
      </c>
      <c r="BF313" s="11" t="str">
        <f t="shared" si="100"/>
        <v/>
      </c>
      <c r="BG313" s="11" t="str">
        <f t="shared" si="101"/>
        <v/>
      </c>
      <c r="BH313" s="11" t="str">
        <f t="shared" si="102"/>
        <v/>
      </c>
      <c r="BI313" s="11" t="str">
        <f t="shared" si="103"/>
        <v/>
      </c>
      <c r="BJ313" s="11" t="str">
        <f t="shared" si="104"/>
        <v/>
      </c>
      <c r="BK313" s="11" t="str">
        <f t="shared" si="105"/>
        <v/>
      </c>
      <c r="BL313" s="11" t="str">
        <f t="shared" si="106"/>
        <v/>
      </c>
    </row>
    <row r="314" spans="23:64" x14ac:dyDescent="0.3">
      <c r="W314" s="11" t="b">
        <f>IF(OR(B314=Localisation!$C$118,B314=5),4,IF(OR(B314=Localisation!$C$119,B314=4),2,IF(OR(B314=Localisation!$C$120,B314=3),0,IF(OR(B314=Localisation!$C$121,B314=2),-1,IF(OR(B314=Localisation!$C$122,B314=1),-2)))))</f>
        <v>0</v>
      </c>
      <c r="X314" s="11" t="b">
        <f>IF(OR(C314=Localisation!$C$124,C314=5),-2,IF(OR(C314=Localisation!$C$125,C314=4),-1,IF(OR(C314=Localisation!$C$126,C314=3),0,IF(OR(C314=Localisation!$C$127,C314=2),2,IF(OR(C314=Localisation!$C$128,C314=1),4)))))</f>
        <v>0</v>
      </c>
      <c r="Y314" s="11" t="b">
        <f>IF(OR(D314=Localisation!$C$118,D314=5),4,IF(OR(D314=Localisation!$C$119,D314=4),2,IF(OR(D314=Localisation!$C$120,D314=3),0,IF(OR(D314=Localisation!$C$121,D314=2),-1,IF(OR(D314=Localisation!$C$122,D314=1),-2)))))</f>
        <v>0</v>
      </c>
      <c r="Z314" s="11" t="b">
        <f>IF(OR(E314=Localisation!$C$124,E314=5),-2,IF(OR(E314=Localisation!$C$125,E314=4),-1,IF(OR(E314=Localisation!$C$126,E314=3),0,IF(OR(E314=Localisation!$C$127,E314=2),2,IF(OR(E314=Localisation!$C$128,E314=1),4)))))</f>
        <v>0</v>
      </c>
      <c r="AA314" s="11" t="b">
        <f>IF(OR(F314=Localisation!$C$118,F314=5),4,IF(OR(F314=Localisation!$C$119,F314=4),2,IF(OR(F314=Localisation!$C$120,F314=3),0,IF(OR(F314=Localisation!$C$121,F314=2),-1,IF(OR(F314=Localisation!$C$122,F314=1),-2)))))</f>
        <v>0</v>
      </c>
      <c r="AB314" s="11" t="b">
        <f>IF(OR(G314=Localisation!$C$124,G314=5),-2,IF(OR(G314=Localisation!$C$125,G314=4),-1,IF(OR(G314=Localisation!$C$126,G314=3),0,IF(OR(G314=Localisation!$C$127,G314=2),2,IF(OR(G314=Localisation!$C$128,G314=1),4)))))</f>
        <v>0</v>
      </c>
      <c r="AC314" s="11" t="b">
        <f>IF(OR(H314=Localisation!$C$118,H314=5),4,IF(OR(H314=Localisation!$C$119,H314=4),2,IF(OR(H314=Localisation!$C$120,H314=3),0,IF(OR(H314=Localisation!$C$121,H314=2),-1,IF(OR(H314=Localisation!$C$122,H314=1),-2)))))</f>
        <v>0</v>
      </c>
      <c r="AD314" s="11" t="b">
        <f>IF(OR(I314=Localisation!$C$124,I314=5),-2,IF(OR(I314=Localisation!$C$125,I314=4),-1,IF(OR(I314=Localisation!$C$126,I314=3),0,IF(OR(I314=Localisation!$C$127,I314=2),2,IF(OR(I314=Localisation!$C$128,I314=1),4)))))</f>
        <v>0</v>
      </c>
      <c r="AE314" s="11" t="b">
        <f>IF(OR(J314=Localisation!$C$118,J314=5),4,IF(OR(J314=Localisation!$C$119,J314=4),2,IF(OR(J314=Localisation!$C$120,J314=3),0,IF(OR(J314=Localisation!$C$121,J314=2),-1,IF(OR(J314=Localisation!$C$122,J314=1),-2)))))</f>
        <v>0</v>
      </c>
      <c r="AF314" s="11" t="b">
        <f>IF(OR(K314=Localisation!$C$124,K314=5),-2,IF(OR(K314=Localisation!$C$125,K314=4),-1,IF(OR(K314=Localisation!$C$126,K314=3),0,IF(OR(K314=Localisation!$C$127,K314=2),2,IF(OR(K314=Localisation!$C$128,K314=1),4)))))</f>
        <v>0</v>
      </c>
      <c r="AG314" s="11" t="b">
        <f>IF(OR(L314=Localisation!$C$118,L314=5),4,IF(OR(L314=Localisation!$C$119,L314=4),2,IF(OR(L314=Localisation!$C$120,L314=3),0,IF(OR(L314=Localisation!$C$121,L314=2),-1,IF(OR(L314=Localisation!$C$122,L314=1),-2)))))</f>
        <v>0</v>
      </c>
      <c r="AH314" s="11" t="b">
        <f>IF(OR(M314=Localisation!$C$124,M314=5),-2,IF(OR(M314=Localisation!$C$125,M314=4),-1,IF(OR(M314=Localisation!$C$126,M314=3),0,IF(OR(M314=Localisation!$C$127,M314=2),2,IF(OR(M314=Localisation!$C$128,M314=1),4)))))</f>
        <v>0</v>
      </c>
      <c r="AI314" s="11" t="b">
        <f>IF(OR(N314=Localisation!$C$118,N314=5),4,IF(OR(N314=Localisation!$C$119,N314=4),2,IF(OR(N314=Localisation!$C$120,N314=3),0,IF(OR(N314=Localisation!$C$121,N314=2),-1,IF(OR(N314=Localisation!$C$122,N314=1),-2)))))</f>
        <v>0</v>
      </c>
      <c r="AJ314" s="11" t="b">
        <f>IF(OR(O314=Localisation!$C$124,O314=5),-2,IF(OR(O314=Localisation!$C$125,O314=4),-1,IF(OR(O314=Localisation!$C$126,O314=3),0,IF(OR(O314=Localisation!$C$127,O314=2),2,IF(OR(O314=Localisation!$C$128,O314=1),4)))))</f>
        <v>0</v>
      </c>
      <c r="AK314" s="11" t="b">
        <f>IF(OR(P314=Localisation!$C$118,P314=5),4,IF(OR(P314=Localisation!$C$119,P314=4),2,IF(OR(P314=Localisation!$C$120,P314=3),0,IF(OR(P314=Localisation!$C$121,P314=2),-1,IF(OR(P314=Localisation!$C$122,P314=1),-2)))))</f>
        <v>0</v>
      </c>
      <c r="AL314" s="11" t="b">
        <f>IF(OR(Q314=Localisation!$C$124,Q314=5),-2,IF(OR(Q314=Localisation!$C$125,Q314=4),-1,IF(OR(Q314=Localisation!$C$126,Q314=3),0,IF(OR(Q314=Localisation!$C$127,Q314=2),2,IF(OR(Q314=Localisation!$C$128,Q314=1),4)))))</f>
        <v>0</v>
      </c>
      <c r="AM314" s="11" t="b">
        <f>IF(OR(R314=Localisation!$C$118,R314=5),4,IF(OR(R314=Localisation!$C$119,R314=4),2,IF(OR(R314=Localisation!$C$120,R314=3),0,IF(OR(R314=Localisation!$C$121,R314=2),-1,IF(OR(R314=Localisation!$C$122,R314=1),-2)))))</f>
        <v>0</v>
      </c>
      <c r="AN314" s="11" t="b">
        <f>IF(OR(S314=Localisation!$C$124,S314=5),-2,IF(OR(S314=Localisation!$C$125,S314=4),-1,IF(OR(S314=Localisation!$C$126,S314=3),0,IF(OR(S314=Localisation!$C$127,S314=2),2,IF(OR(S314=Localisation!$C$128,S314=1),4)))))</f>
        <v>0</v>
      </c>
      <c r="AO314" s="11" t="b">
        <f>IF(OR(T314=Localisation!$C$118,T314=5),4,IF(OR(T314=Localisation!$C$119,T314=4),2,IF(OR(T314=Localisation!$C$120,T314=3),0,IF(OR(T314=Localisation!$C$121,T314=2),-1,IF(OR(T314=Localisation!$C$122,T314=1),-2)))))</f>
        <v>0</v>
      </c>
      <c r="AP314" s="11" t="b">
        <f>IF(OR(U314=Localisation!$C$124,U314=5),-2,IF(OR(U314=Localisation!$C$125,U314=4),-1,IF(OR(U314=Localisation!$C$126,U314=3),0,IF(OR(U314=Localisation!$C$127,U314=2),2,IF(OR(U314=Localisation!$C$128,U314=1),4)))))</f>
        <v>0</v>
      </c>
      <c r="AR314" s="11" t="str">
        <f t="shared" si="87"/>
        <v>ЛОЖЬЛОЖЬ</v>
      </c>
      <c r="AS314" s="11" t="str">
        <f t="shared" si="88"/>
        <v>ЛОЖЬЛОЖЬ</v>
      </c>
      <c r="AT314" s="11" t="str">
        <f t="shared" si="89"/>
        <v>ЛОЖЬЛОЖЬ</v>
      </c>
      <c r="AU314" s="11" t="str">
        <f t="shared" si="90"/>
        <v>ЛОЖЬЛОЖЬ</v>
      </c>
      <c r="AV314" s="11" t="str">
        <f t="shared" si="91"/>
        <v>ЛОЖЬЛОЖЬ</v>
      </c>
      <c r="AW314" s="11" t="str">
        <f t="shared" si="92"/>
        <v>ЛОЖЬЛОЖЬ</v>
      </c>
      <c r="AX314" s="11" t="str">
        <f t="shared" si="93"/>
        <v>ЛОЖЬЛОЖЬ</v>
      </c>
      <c r="AY314" s="11" t="str">
        <f t="shared" si="94"/>
        <v>ЛОЖЬЛОЖЬ</v>
      </c>
      <c r="AZ314" s="11" t="str">
        <f t="shared" si="95"/>
        <v>ЛОЖЬЛОЖЬ</v>
      </c>
      <c r="BA314" s="11" t="str">
        <f t="shared" si="96"/>
        <v>ЛОЖЬЛОЖЬ</v>
      </c>
      <c r="BC314" s="11" t="str">
        <f t="shared" si="97"/>
        <v/>
      </c>
      <c r="BD314" s="11" t="str">
        <f t="shared" si="98"/>
        <v/>
      </c>
      <c r="BE314" s="11" t="str">
        <f t="shared" si="99"/>
        <v/>
      </c>
      <c r="BF314" s="11" t="str">
        <f t="shared" si="100"/>
        <v/>
      </c>
      <c r="BG314" s="11" t="str">
        <f t="shared" si="101"/>
        <v/>
      </c>
      <c r="BH314" s="11" t="str">
        <f t="shared" si="102"/>
        <v/>
      </c>
      <c r="BI314" s="11" t="str">
        <f t="shared" si="103"/>
        <v/>
      </c>
      <c r="BJ314" s="11" t="str">
        <f t="shared" si="104"/>
        <v/>
      </c>
      <c r="BK314" s="11" t="str">
        <f t="shared" si="105"/>
        <v/>
      </c>
      <c r="BL314" s="11" t="str">
        <f t="shared" si="106"/>
        <v/>
      </c>
    </row>
    <row r="315" spans="23:64" x14ac:dyDescent="0.3">
      <c r="W315" s="11" t="b">
        <f>IF(OR(B315=Localisation!$C$118,B315=5),4,IF(OR(B315=Localisation!$C$119,B315=4),2,IF(OR(B315=Localisation!$C$120,B315=3),0,IF(OR(B315=Localisation!$C$121,B315=2),-1,IF(OR(B315=Localisation!$C$122,B315=1),-2)))))</f>
        <v>0</v>
      </c>
      <c r="X315" s="11" t="b">
        <f>IF(OR(C315=Localisation!$C$124,C315=5),-2,IF(OR(C315=Localisation!$C$125,C315=4),-1,IF(OR(C315=Localisation!$C$126,C315=3),0,IF(OR(C315=Localisation!$C$127,C315=2),2,IF(OR(C315=Localisation!$C$128,C315=1),4)))))</f>
        <v>0</v>
      </c>
      <c r="Y315" s="11" t="b">
        <f>IF(OR(D315=Localisation!$C$118,D315=5),4,IF(OR(D315=Localisation!$C$119,D315=4),2,IF(OR(D315=Localisation!$C$120,D315=3),0,IF(OR(D315=Localisation!$C$121,D315=2),-1,IF(OR(D315=Localisation!$C$122,D315=1),-2)))))</f>
        <v>0</v>
      </c>
      <c r="Z315" s="11" t="b">
        <f>IF(OR(E315=Localisation!$C$124,E315=5),-2,IF(OR(E315=Localisation!$C$125,E315=4),-1,IF(OR(E315=Localisation!$C$126,E315=3),0,IF(OR(E315=Localisation!$C$127,E315=2),2,IF(OR(E315=Localisation!$C$128,E315=1),4)))))</f>
        <v>0</v>
      </c>
      <c r="AA315" s="11" t="b">
        <f>IF(OR(F315=Localisation!$C$118,F315=5),4,IF(OR(F315=Localisation!$C$119,F315=4),2,IF(OR(F315=Localisation!$C$120,F315=3),0,IF(OR(F315=Localisation!$C$121,F315=2),-1,IF(OR(F315=Localisation!$C$122,F315=1),-2)))))</f>
        <v>0</v>
      </c>
      <c r="AB315" s="11" t="b">
        <f>IF(OR(G315=Localisation!$C$124,G315=5),-2,IF(OR(G315=Localisation!$C$125,G315=4),-1,IF(OR(G315=Localisation!$C$126,G315=3),0,IF(OR(G315=Localisation!$C$127,G315=2),2,IF(OR(G315=Localisation!$C$128,G315=1),4)))))</f>
        <v>0</v>
      </c>
      <c r="AC315" s="11" t="b">
        <f>IF(OR(H315=Localisation!$C$118,H315=5),4,IF(OR(H315=Localisation!$C$119,H315=4),2,IF(OR(H315=Localisation!$C$120,H315=3),0,IF(OR(H315=Localisation!$C$121,H315=2),-1,IF(OR(H315=Localisation!$C$122,H315=1),-2)))))</f>
        <v>0</v>
      </c>
      <c r="AD315" s="11" t="b">
        <f>IF(OR(I315=Localisation!$C$124,I315=5),-2,IF(OR(I315=Localisation!$C$125,I315=4),-1,IF(OR(I315=Localisation!$C$126,I315=3),0,IF(OR(I315=Localisation!$C$127,I315=2),2,IF(OR(I315=Localisation!$C$128,I315=1),4)))))</f>
        <v>0</v>
      </c>
      <c r="AE315" s="11" t="b">
        <f>IF(OR(J315=Localisation!$C$118,J315=5),4,IF(OR(J315=Localisation!$C$119,J315=4),2,IF(OR(J315=Localisation!$C$120,J315=3),0,IF(OR(J315=Localisation!$C$121,J315=2),-1,IF(OR(J315=Localisation!$C$122,J315=1),-2)))))</f>
        <v>0</v>
      </c>
      <c r="AF315" s="11" t="b">
        <f>IF(OR(K315=Localisation!$C$124,K315=5),-2,IF(OR(K315=Localisation!$C$125,K315=4),-1,IF(OR(K315=Localisation!$C$126,K315=3),0,IF(OR(K315=Localisation!$C$127,K315=2),2,IF(OR(K315=Localisation!$C$128,K315=1),4)))))</f>
        <v>0</v>
      </c>
      <c r="AG315" s="11" t="b">
        <f>IF(OR(L315=Localisation!$C$118,L315=5),4,IF(OR(L315=Localisation!$C$119,L315=4),2,IF(OR(L315=Localisation!$C$120,L315=3),0,IF(OR(L315=Localisation!$C$121,L315=2),-1,IF(OR(L315=Localisation!$C$122,L315=1),-2)))))</f>
        <v>0</v>
      </c>
      <c r="AH315" s="11" t="b">
        <f>IF(OR(M315=Localisation!$C$124,M315=5),-2,IF(OR(M315=Localisation!$C$125,M315=4),-1,IF(OR(M315=Localisation!$C$126,M315=3),0,IF(OR(M315=Localisation!$C$127,M315=2),2,IF(OR(M315=Localisation!$C$128,M315=1),4)))))</f>
        <v>0</v>
      </c>
      <c r="AI315" s="11" t="b">
        <f>IF(OR(N315=Localisation!$C$118,N315=5),4,IF(OR(N315=Localisation!$C$119,N315=4),2,IF(OR(N315=Localisation!$C$120,N315=3),0,IF(OR(N315=Localisation!$C$121,N315=2),-1,IF(OR(N315=Localisation!$C$122,N315=1),-2)))))</f>
        <v>0</v>
      </c>
      <c r="AJ315" s="11" t="b">
        <f>IF(OR(O315=Localisation!$C$124,O315=5),-2,IF(OR(O315=Localisation!$C$125,O315=4),-1,IF(OR(O315=Localisation!$C$126,O315=3),0,IF(OR(O315=Localisation!$C$127,O315=2),2,IF(OR(O315=Localisation!$C$128,O315=1),4)))))</f>
        <v>0</v>
      </c>
      <c r="AK315" s="11" t="b">
        <f>IF(OR(P315=Localisation!$C$118,P315=5),4,IF(OR(P315=Localisation!$C$119,P315=4),2,IF(OR(P315=Localisation!$C$120,P315=3),0,IF(OR(P315=Localisation!$C$121,P315=2),-1,IF(OR(P315=Localisation!$C$122,P315=1),-2)))))</f>
        <v>0</v>
      </c>
      <c r="AL315" s="11" t="b">
        <f>IF(OR(Q315=Localisation!$C$124,Q315=5),-2,IF(OR(Q315=Localisation!$C$125,Q315=4),-1,IF(OR(Q315=Localisation!$C$126,Q315=3),0,IF(OR(Q315=Localisation!$C$127,Q315=2),2,IF(OR(Q315=Localisation!$C$128,Q315=1),4)))))</f>
        <v>0</v>
      </c>
      <c r="AM315" s="11" t="b">
        <f>IF(OR(R315=Localisation!$C$118,R315=5),4,IF(OR(R315=Localisation!$C$119,R315=4),2,IF(OR(R315=Localisation!$C$120,R315=3),0,IF(OR(R315=Localisation!$C$121,R315=2),-1,IF(OR(R315=Localisation!$C$122,R315=1),-2)))))</f>
        <v>0</v>
      </c>
      <c r="AN315" s="11" t="b">
        <f>IF(OR(S315=Localisation!$C$124,S315=5),-2,IF(OR(S315=Localisation!$C$125,S315=4),-1,IF(OR(S315=Localisation!$C$126,S315=3),0,IF(OR(S315=Localisation!$C$127,S315=2),2,IF(OR(S315=Localisation!$C$128,S315=1),4)))))</f>
        <v>0</v>
      </c>
      <c r="AO315" s="11" t="b">
        <f>IF(OR(T315=Localisation!$C$118,T315=5),4,IF(OR(T315=Localisation!$C$119,T315=4),2,IF(OR(T315=Localisation!$C$120,T315=3),0,IF(OR(T315=Localisation!$C$121,T315=2),-1,IF(OR(T315=Localisation!$C$122,T315=1),-2)))))</f>
        <v>0</v>
      </c>
      <c r="AP315" s="11" t="b">
        <f>IF(OR(U315=Localisation!$C$124,U315=5),-2,IF(OR(U315=Localisation!$C$125,U315=4),-1,IF(OR(U315=Localisation!$C$126,U315=3),0,IF(OR(U315=Localisation!$C$127,U315=2),2,IF(OR(U315=Localisation!$C$128,U315=1),4)))))</f>
        <v>0</v>
      </c>
      <c r="AR315" s="11" t="str">
        <f t="shared" si="87"/>
        <v>ЛОЖЬЛОЖЬ</v>
      </c>
      <c r="AS315" s="11" t="str">
        <f t="shared" si="88"/>
        <v>ЛОЖЬЛОЖЬ</v>
      </c>
      <c r="AT315" s="11" t="str">
        <f t="shared" si="89"/>
        <v>ЛОЖЬЛОЖЬ</v>
      </c>
      <c r="AU315" s="11" t="str">
        <f t="shared" si="90"/>
        <v>ЛОЖЬЛОЖЬ</v>
      </c>
      <c r="AV315" s="11" t="str">
        <f t="shared" si="91"/>
        <v>ЛОЖЬЛОЖЬ</v>
      </c>
      <c r="AW315" s="11" t="str">
        <f t="shared" si="92"/>
        <v>ЛОЖЬЛОЖЬ</v>
      </c>
      <c r="AX315" s="11" t="str">
        <f t="shared" si="93"/>
        <v>ЛОЖЬЛОЖЬ</v>
      </c>
      <c r="AY315" s="11" t="str">
        <f t="shared" si="94"/>
        <v>ЛОЖЬЛОЖЬ</v>
      </c>
      <c r="AZ315" s="11" t="str">
        <f t="shared" si="95"/>
        <v>ЛОЖЬЛОЖЬ</v>
      </c>
      <c r="BA315" s="11" t="str">
        <f t="shared" si="96"/>
        <v>ЛОЖЬЛОЖЬ</v>
      </c>
      <c r="BC315" s="11" t="str">
        <f t="shared" si="97"/>
        <v/>
      </c>
      <c r="BD315" s="11" t="str">
        <f t="shared" si="98"/>
        <v/>
      </c>
      <c r="BE315" s="11" t="str">
        <f t="shared" si="99"/>
        <v/>
      </c>
      <c r="BF315" s="11" t="str">
        <f t="shared" si="100"/>
        <v/>
      </c>
      <c r="BG315" s="11" t="str">
        <f t="shared" si="101"/>
        <v/>
      </c>
      <c r="BH315" s="11" t="str">
        <f t="shared" si="102"/>
        <v/>
      </c>
      <c r="BI315" s="11" t="str">
        <f t="shared" si="103"/>
        <v/>
      </c>
      <c r="BJ315" s="11" t="str">
        <f t="shared" si="104"/>
        <v/>
      </c>
      <c r="BK315" s="11" t="str">
        <f t="shared" si="105"/>
        <v/>
      </c>
      <c r="BL315" s="11" t="str">
        <f t="shared" si="106"/>
        <v/>
      </c>
    </row>
    <row r="316" spans="23:64" x14ac:dyDescent="0.3">
      <c r="W316" s="11" t="b">
        <f>IF(OR(B316=Localisation!$C$118,B316=5),4,IF(OR(B316=Localisation!$C$119,B316=4),2,IF(OR(B316=Localisation!$C$120,B316=3),0,IF(OR(B316=Localisation!$C$121,B316=2),-1,IF(OR(B316=Localisation!$C$122,B316=1),-2)))))</f>
        <v>0</v>
      </c>
      <c r="X316" s="11" t="b">
        <f>IF(OR(C316=Localisation!$C$124,C316=5),-2,IF(OR(C316=Localisation!$C$125,C316=4),-1,IF(OR(C316=Localisation!$C$126,C316=3),0,IF(OR(C316=Localisation!$C$127,C316=2),2,IF(OR(C316=Localisation!$C$128,C316=1),4)))))</f>
        <v>0</v>
      </c>
      <c r="Y316" s="11" t="b">
        <f>IF(OR(D316=Localisation!$C$118,D316=5),4,IF(OR(D316=Localisation!$C$119,D316=4),2,IF(OR(D316=Localisation!$C$120,D316=3),0,IF(OR(D316=Localisation!$C$121,D316=2),-1,IF(OR(D316=Localisation!$C$122,D316=1),-2)))))</f>
        <v>0</v>
      </c>
      <c r="Z316" s="11" t="b">
        <f>IF(OR(E316=Localisation!$C$124,E316=5),-2,IF(OR(E316=Localisation!$C$125,E316=4),-1,IF(OR(E316=Localisation!$C$126,E316=3),0,IF(OR(E316=Localisation!$C$127,E316=2),2,IF(OR(E316=Localisation!$C$128,E316=1),4)))))</f>
        <v>0</v>
      </c>
      <c r="AA316" s="11" t="b">
        <f>IF(OR(F316=Localisation!$C$118,F316=5),4,IF(OR(F316=Localisation!$C$119,F316=4),2,IF(OR(F316=Localisation!$C$120,F316=3),0,IF(OR(F316=Localisation!$C$121,F316=2),-1,IF(OR(F316=Localisation!$C$122,F316=1),-2)))))</f>
        <v>0</v>
      </c>
      <c r="AB316" s="11" t="b">
        <f>IF(OR(G316=Localisation!$C$124,G316=5),-2,IF(OR(G316=Localisation!$C$125,G316=4),-1,IF(OR(G316=Localisation!$C$126,G316=3),0,IF(OR(G316=Localisation!$C$127,G316=2),2,IF(OR(G316=Localisation!$C$128,G316=1),4)))))</f>
        <v>0</v>
      </c>
      <c r="AC316" s="11" t="b">
        <f>IF(OR(H316=Localisation!$C$118,H316=5),4,IF(OR(H316=Localisation!$C$119,H316=4),2,IF(OR(H316=Localisation!$C$120,H316=3),0,IF(OR(H316=Localisation!$C$121,H316=2),-1,IF(OR(H316=Localisation!$C$122,H316=1),-2)))))</f>
        <v>0</v>
      </c>
      <c r="AD316" s="11" t="b">
        <f>IF(OR(I316=Localisation!$C$124,I316=5),-2,IF(OR(I316=Localisation!$C$125,I316=4),-1,IF(OR(I316=Localisation!$C$126,I316=3),0,IF(OR(I316=Localisation!$C$127,I316=2),2,IF(OR(I316=Localisation!$C$128,I316=1),4)))))</f>
        <v>0</v>
      </c>
      <c r="AE316" s="11" t="b">
        <f>IF(OR(J316=Localisation!$C$118,J316=5),4,IF(OR(J316=Localisation!$C$119,J316=4),2,IF(OR(J316=Localisation!$C$120,J316=3),0,IF(OR(J316=Localisation!$C$121,J316=2),-1,IF(OR(J316=Localisation!$C$122,J316=1),-2)))))</f>
        <v>0</v>
      </c>
      <c r="AF316" s="11" t="b">
        <f>IF(OR(K316=Localisation!$C$124,K316=5),-2,IF(OR(K316=Localisation!$C$125,K316=4),-1,IF(OR(K316=Localisation!$C$126,K316=3),0,IF(OR(K316=Localisation!$C$127,K316=2),2,IF(OR(K316=Localisation!$C$128,K316=1),4)))))</f>
        <v>0</v>
      </c>
      <c r="AG316" s="11" t="b">
        <f>IF(OR(L316=Localisation!$C$118,L316=5),4,IF(OR(L316=Localisation!$C$119,L316=4),2,IF(OR(L316=Localisation!$C$120,L316=3),0,IF(OR(L316=Localisation!$C$121,L316=2),-1,IF(OR(L316=Localisation!$C$122,L316=1),-2)))))</f>
        <v>0</v>
      </c>
      <c r="AH316" s="11" t="b">
        <f>IF(OR(M316=Localisation!$C$124,M316=5),-2,IF(OR(M316=Localisation!$C$125,M316=4),-1,IF(OR(M316=Localisation!$C$126,M316=3),0,IF(OR(M316=Localisation!$C$127,M316=2),2,IF(OR(M316=Localisation!$C$128,M316=1),4)))))</f>
        <v>0</v>
      </c>
      <c r="AI316" s="11" t="b">
        <f>IF(OR(N316=Localisation!$C$118,N316=5),4,IF(OR(N316=Localisation!$C$119,N316=4),2,IF(OR(N316=Localisation!$C$120,N316=3),0,IF(OR(N316=Localisation!$C$121,N316=2),-1,IF(OR(N316=Localisation!$C$122,N316=1),-2)))))</f>
        <v>0</v>
      </c>
      <c r="AJ316" s="11" t="b">
        <f>IF(OR(O316=Localisation!$C$124,O316=5),-2,IF(OR(O316=Localisation!$C$125,O316=4),-1,IF(OR(O316=Localisation!$C$126,O316=3),0,IF(OR(O316=Localisation!$C$127,O316=2),2,IF(OR(O316=Localisation!$C$128,O316=1),4)))))</f>
        <v>0</v>
      </c>
      <c r="AK316" s="11" t="b">
        <f>IF(OR(P316=Localisation!$C$118,P316=5),4,IF(OR(P316=Localisation!$C$119,P316=4),2,IF(OR(P316=Localisation!$C$120,P316=3),0,IF(OR(P316=Localisation!$C$121,P316=2),-1,IF(OR(P316=Localisation!$C$122,P316=1),-2)))))</f>
        <v>0</v>
      </c>
      <c r="AL316" s="11" t="b">
        <f>IF(OR(Q316=Localisation!$C$124,Q316=5),-2,IF(OR(Q316=Localisation!$C$125,Q316=4),-1,IF(OR(Q316=Localisation!$C$126,Q316=3),0,IF(OR(Q316=Localisation!$C$127,Q316=2),2,IF(OR(Q316=Localisation!$C$128,Q316=1),4)))))</f>
        <v>0</v>
      </c>
      <c r="AM316" s="11" t="b">
        <f>IF(OR(R316=Localisation!$C$118,R316=5),4,IF(OR(R316=Localisation!$C$119,R316=4),2,IF(OR(R316=Localisation!$C$120,R316=3),0,IF(OR(R316=Localisation!$C$121,R316=2),-1,IF(OR(R316=Localisation!$C$122,R316=1),-2)))))</f>
        <v>0</v>
      </c>
      <c r="AN316" s="11" t="b">
        <f>IF(OR(S316=Localisation!$C$124,S316=5),-2,IF(OR(S316=Localisation!$C$125,S316=4),-1,IF(OR(S316=Localisation!$C$126,S316=3),0,IF(OR(S316=Localisation!$C$127,S316=2),2,IF(OR(S316=Localisation!$C$128,S316=1),4)))))</f>
        <v>0</v>
      </c>
      <c r="AO316" s="11" t="b">
        <f>IF(OR(T316=Localisation!$C$118,T316=5),4,IF(OR(T316=Localisation!$C$119,T316=4),2,IF(OR(T316=Localisation!$C$120,T316=3),0,IF(OR(T316=Localisation!$C$121,T316=2),-1,IF(OR(T316=Localisation!$C$122,T316=1),-2)))))</f>
        <v>0</v>
      </c>
      <c r="AP316" s="11" t="b">
        <f>IF(OR(U316=Localisation!$C$124,U316=5),-2,IF(OR(U316=Localisation!$C$125,U316=4),-1,IF(OR(U316=Localisation!$C$126,U316=3),0,IF(OR(U316=Localisation!$C$127,U316=2),2,IF(OR(U316=Localisation!$C$128,U316=1),4)))))</f>
        <v>0</v>
      </c>
      <c r="AR316" s="11" t="str">
        <f t="shared" si="87"/>
        <v>ЛОЖЬЛОЖЬ</v>
      </c>
      <c r="AS316" s="11" t="str">
        <f t="shared" si="88"/>
        <v>ЛОЖЬЛОЖЬ</v>
      </c>
      <c r="AT316" s="11" t="str">
        <f t="shared" si="89"/>
        <v>ЛОЖЬЛОЖЬ</v>
      </c>
      <c r="AU316" s="11" t="str">
        <f t="shared" si="90"/>
        <v>ЛОЖЬЛОЖЬ</v>
      </c>
      <c r="AV316" s="11" t="str">
        <f t="shared" si="91"/>
        <v>ЛОЖЬЛОЖЬ</v>
      </c>
      <c r="AW316" s="11" t="str">
        <f t="shared" si="92"/>
        <v>ЛОЖЬЛОЖЬ</v>
      </c>
      <c r="AX316" s="11" t="str">
        <f t="shared" si="93"/>
        <v>ЛОЖЬЛОЖЬ</v>
      </c>
      <c r="AY316" s="11" t="str">
        <f t="shared" si="94"/>
        <v>ЛОЖЬЛОЖЬ</v>
      </c>
      <c r="AZ316" s="11" t="str">
        <f t="shared" si="95"/>
        <v>ЛОЖЬЛОЖЬ</v>
      </c>
      <c r="BA316" s="11" t="str">
        <f t="shared" si="96"/>
        <v>ЛОЖЬЛОЖЬ</v>
      </c>
      <c r="BC316" s="11" t="str">
        <f t="shared" si="97"/>
        <v/>
      </c>
      <c r="BD316" s="11" t="str">
        <f t="shared" si="98"/>
        <v/>
      </c>
      <c r="BE316" s="11" t="str">
        <f t="shared" si="99"/>
        <v/>
      </c>
      <c r="BF316" s="11" t="str">
        <f t="shared" si="100"/>
        <v/>
      </c>
      <c r="BG316" s="11" t="str">
        <f t="shared" si="101"/>
        <v/>
      </c>
      <c r="BH316" s="11" t="str">
        <f t="shared" si="102"/>
        <v/>
      </c>
      <c r="BI316" s="11" t="str">
        <f t="shared" si="103"/>
        <v/>
      </c>
      <c r="BJ316" s="11" t="str">
        <f t="shared" si="104"/>
        <v/>
      </c>
      <c r="BK316" s="11" t="str">
        <f t="shared" si="105"/>
        <v/>
      </c>
      <c r="BL316" s="11" t="str">
        <f t="shared" si="106"/>
        <v/>
      </c>
    </row>
    <row r="317" spans="23:64" x14ac:dyDescent="0.3">
      <c r="W317" s="11" t="b">
        <f>IF(OR(B317=Localisation!$C$118,B317=5),4,IF(OR(B317=Localisation!$C$119,B317=4),2,IF(OR(B317=Localisation!$C$120,B317=3),0,IF(OR(B317=Localisation!$C$121,B317=2),-1,IF(OR(B317=Localisation!$C$122,B317=1),-2)))))</f>
        <v>0</v>
      </c>
      <c r="X317" s="11" t="b">
        <f>IF(OR(C317=Localisation!$C$124,C317=5),-2,IF(OR(C317=Localisation!$C$125,C317=4),-1,IF(OR(C317=Localisation!$C$126,C317=3),0,IF(OR(C317=Localisation!$C$127,C317=2),2,IF(OR(C317=Localisation!$C$128,C317=1),4)))))</f>
        <v>0</v>
      </c>
      <c r="Y317" s="11" t="b">
        <f>IF(OR(D317=Localisation!$C$118,D317=5),4,IF(OR(D317=Localisation!$C$119,D317=4),2,IF(OR(D317=Localisation!$C$120,D317=3),0,IF(OR(D317=Localisation!$C$121,D317=2),-1,IF(OR(D317=Localisation!$C$122,D317=1),-2)))))</f>
        <v>0</v>
      </c>
      <c r="Z317" s="11" t="b">
        <f>IF(OR(E317=Localisation!$C$124,E317=5),-2,IF(OR(E317=Localisation!$C$125,E317=4),-1,IF(OR(E317=Localisation!$C$126,E317=3),0,IF(OR(E317=Localisation!$C$127,E317=2),2,IF(OR(E317=Localisation!$C$128,E317=1),4)))))</f>
        <v>0</v>
      </c>
      <c r="AA317" s="11" t="b">
        <f>IF(OR(F317=Localisation!$C$118,F317=5),4,IF(OR(F317=Localisation!$C$119,F317=4),2,IF(OR(F317=Localisation!$C$120,F317=3),0,IF(OR(F317=Localisation!$C$121,F317=2),-1,IF(OR(F317=Localisation!$C$122,F317=1),-2)))))</f>
        <v>0</v>
      </c>
      <c r="AB317" s="11" t="b">
        <f>IF(OR(G317=Localisation!$C$124,G317=5),-2,IF(OR(G317=Localisation!$C$125,G317=4),-1,IF(OR(G317=Localisation!$C$126,G317=3),0,IF(OR(G317=Localisation!$C$127,G317=2),2,IF(OR(G317=Localisation!$C$128,G317=1),4)))))</f>
        <v>0</v>
      </c>
      <c r="AC317" s="11" t="b">
        <f>IF(OR(H317=Localisation!$C$118,H317=5),4,IF(OR(H317=Localisation!$C$119,H317=4),2,IF(OR(H317=Localisation!$C$120,H317=3),0,IF(OR(H317=Localisation!$C$121,H317=2),-1,IF(OR(H317=Localisation!$C$122,H317=1),-2)))))</f>
        <v>0</v>
      </c>
      <c r="AD317" s="11" t="b">
        <f>IF(OR(I317=Localisation!$C$124,I317=5),-2,IF(OR(I317=Localisation!$C$125,I317=4),-1,IF(OR(I317=Localisation!$C$126,I317=3),0,IF(OR(I317=Localisation!$C$127,I317=2),2,IF(OR(I317=Localisation!$C$128,I317=1),4)))))</f>
        <v>0</v>
      </c>
      <c r="AE317" s="11" t="b">
        <f>IF(OR(J317=Localisation!$C$118,J317=5),4,IF(OR(J317=Localisation!$C$119,J317=4),2,IF(OR(J317=Localisation!$C$120,J317=3),0,IF(OR(J317=Localisation!$C$121,J317=2),-1,IF(OR(J317=Localisation!$C$122,J317=1),-2)))))</f>
        <v>0</v>
      </c>
      <c r="AF317" s="11" t="b">
        <f>IF(OR(K317=Localisation!$C$124,K317=5),-2,IF(OR(K317=Localisation!$C$125,K317=4),-1,IF(OR(K317=Localisation!$C$126,K317=3),0,IF(OR(K317=Localisation!$C$127,K317=2),2,IF(OR(K317=Localisation!$C$128,K317=1),4)))))</f>
        <v>0</v>
      </c>
      <c r="AG317" s="11" t="b">
        <f>IF(OR(L317=Localisation!$C$118,L317=5),4,IF(OR(L317=Localisation!$C$119,L317=4),2,IF(OR(L317=Localisation!$C$120,L317=3),0,IF(OR(L317=Localisation!$C$121,L317=2),-1,IF(OR(L317=Localisation!$C$122,L317=1),-2)))))</f>
        <v>0</v>
      </c>
      <c r="AH317" s="11" t="b">
        <f>IF(OR(M317=Localisation!$C$124,M317=5),-2,IF(OR(M317=Localisation!$C$125,M317=4),-1,IF(OR(M317=Localisation!$C$126,M317=3),0,IF(OR(M317=Localisation!$C$127,M317=2),2,IF(OR(M317=Localisation!$C$128,M317=1),4)))))</f>
        <v>0</v>
      </c>
      <c r="AI317" s="11" t="b">
        <f>IF(OR(N317=Localisation!$C$118,N317=5),4,IF(OR(N317=Localisation!$C$119,N317=4),2,IF(OR(N317=Localisation!$C$120,N317=3),0,IF(OR(N317=Localisation!$C$121,N317=2),-1,IF(OR(N317=Localisation!$C$122,N317=1),-2)))))</f>
        <v>0</v>
      </c>
      <c r="AJ317" s="11" t="b">
        <f>IF(OR(O317=Localisation!$C$124,O317=5),-2,IF(OR(O317=Localisation!$C$125,O317=4),-1,IF(OR(O317=Localisation!$C$126,O317=3),0,IF(OR(O317=Localisation!$C$127,O317=2),2,IF(OR(O317=Localisation!$C$128,O317=1),4)))))</f>
        <v>0</v>
      </c>
      <c r="AK317" s="11" t="b">
        <f>IF(OR(P317=Localisation!$C$118,P317=5),4,IF(OR(P317=Localisation!$C$119,P317=4),2,IF(OR(P317=Localisation!$C$120,P317=3),0,IF(OR(P317=Localisation!$C$121,P317=2),-1,IF(OR(P317=Localisation!$C$122,P317=1),-2)))))</f>
        <v>0</v>
      </c>
      <c r="AL317" s="11" t="b">
        <f>IF(OR(Q317=Localisation!$C$124,Q317=5),-2,IF(OR(Q317=Localisation!$C$125,Q317=4),-1,IF(OR(Q317=Localisation!$C$126,Q317=3),0,IF(OR(Q317=Localisation!$C$127,Q317=2),2,IF(OR(Q317=Localisation!$C$128,Q317=1),4)))))</f>
        <v>0</v>
      </c>
      <c r="AM317" s="11" t="b">
        <f>IF(OR(R317=Localisation!$C$118,R317=5),4,IF(OR(R317=Localisation!$C$119,R317=4),2,IF(OR(R317=Localisation!$C$120,R317=3),0,IF(OR(R317=Localisation!$C$121,R317=2),-1,IF(OR(R317=Localisation!$C$122,R317=1),-2)))))</f>
        <v>0</v>
      </c>
      <c r="AN317" s="11" t="b">
        <f>IF(OR(S317=Localisation!$C$124,S317=5),-2,IF(OR(S317=Localisation!$C$125,S317=4),-1,IF(OR(S317=Localisation!$C$126,S317=3),0,IF(OR(S317=Localisation!$C$127,S317=2),2,IF(OR(S317=Localisation!$C$128,S317=1),4)))))</f>
        <v>0</v>
      </c>
      <c r="AO317" s="11" t="b">
        <f>IF(OR(T317=Localisation!$C$118,T317=5),4,IF(OR(T317=Localisation!$C$119,T317=4),2,IF(OR(T317=Localisation!$C$120,T317=3),0,IF(OR(T317=Localisation!$C$121,T317=2),-1,IF(OR(T317=Localisation!$C$122,T317=1),-2)))))</f>
        <v>0</v>
      </c>
      <c r="AP317" s="11" t="b">
        <f>IF(OR(U317=Localisation!$C$124,U317=5),-2,IF(OR(U317=Localisation!$C$125,U317=4),-1,IF(OR(U317=Localisation!$C$126,U317=3),0,IF(OR(U317=Localisation!$C$127,U317=2),2,IF(OR(U317=Localisation!$C$128,U317=1),4)))))</f>
        <v>0</v>
      </c>
      <c r="AR317" s="11" t="str">
        <f t="shared" si="87"/>
        <v>ЛОЖЬЛОЖЬ</v>
      </c>
      <c r="AS317" s="11" t="str">
        <f t="shared" si="88"/>
        <v>ЛОЖЬЛОЖЬ</v>
      </c>
      <c r="AT317" s="11" t="str">
        <f t="shared" si="89"/>
        <v>ЛОЖЬЛОЖЬ</v>
      </c>
      <c r="AU317" s="11" t="str">
        <f t="shared" si="90"/>
        <v>ЛОЖЬЛОЖЬ</v>
      </c>
      <c r="AV317" s="11" t="str">
        <f t="shared" si="91"/>
        <v>ЛОЖЬЛОЖЬ</v>
      </c>
      <c r="AW317" s="11" t="str">
        <f t="shared" si="92"/>
        <v>ЛОЖЬЛОЖЬ</v>
      </c>
      <c r="AX317" s="11" t="str">
        <f t="shared" si="93"/>
        <v>ЛОЖЬЛОЖЬ</v>
      </c>
      <c r="AY317" s="11" t="str">
        <f t="shared" si="94"/>
        <v>ЛОЖЬЛОЖЬ</v>
      </c>
      <c r="AZ317" s="11" t="str">
        <f t="shared" si="95"/>
        <v>ЛОЖЬЛОЖЬ</v>
      </c>
      <c r="BA317" s="11" t="str">
        <f t="shared" si="96"/>
        <v>ЛОЖЬЛОЖЬ</v>
      </c>
      <c r="BC317" s="11" t="str">
        <f t="shared" si="97"/>
        <v/>
      </c>
      <c r="BD317" s="11" t="str">
        <f t="shared" si="98"/>
        <v/>
      </c>
      <c r="BE317" s="11" t="str">
        <f t="shared" si="99"/>
        <v/>
      </c>
      <c r="BF317" s="11" t="str">
        <f t="shared" si="100"/>
        <v/>
      </c>
      <c r="BG317" s="11" t="str">
        <f t="shared" si="101"/>
        <v/>
      </c>
      <c r="BH317" s="11" t="str">
        <f t="shared" si="102"/>
        <v/>
      </c>
      <c r="BI317" s="11" t="str">
        <f t="shared" si="103"/>
        <v/>
      </c>
      <c r="BJ317" s="11" t="str">
        <f t="shared" si="104"/>
        <v/>
      </c>
      <c r="BK317" s="11" t="str">
        <f t="shared" si="105"/>
        <v/>
      </c>
      <c r="BL317" s="11" t="str">
        <f t="shared" si="106"/>
        <v/>
      </c>
    </row>
    <row r="318" spans="23:64" x14ac:dyDescent="0.3">
      <c r="W318" s="11" t="b">
        <f>IF(OR(B318=Localisation!$C$118,B318=5),4,IF(OR(B318=Localisation!$C$119,B318=4),2,IF(OR(B318=Localisation!$C$120,B318=3),0,IF(OR(B318=Localisation!$C$121,B318=2),-1,IF(OR(B318=Localisation!$C$122,B318=1),-2)))))</f>
        <v>0</v>
      </c>
      <c r="X318" s="11" t="b">
        <f>IF(OR(C318=Localisation!$C$124,C318=5),-2,IF(OR(C318=Localisation!$C$125,C318=4),-1,IF(OR(C318=Localisation!$C$126,C318=3),0,IF(OR(C318=Localisation!$C$127,C318=2),2,IF(OR(C318=Localisation!$C$128,C318=1),4)))))</f>
        <v>0</v>
      </c>
      <c r="Y318" s="11" t="b">
        <f>IF(OR(D318=Localisation!$C$118,D318=5),4,IF(OR(D318=Localisation!$C$119,D318=4),2,IF(OR(D318=Localisation!$C$120,D318=3),0,IF(OR(D318=Localisation!$C$121,D318=2),-1,IF(OR(D318=Localisation!$C$122,D318=1),-2)))))</f>
        <v>0</v>
      </c>
      <c r="Z318" s="11" t="b">
        <f>IF(OR(E318=Localisation!$C$124,E318=5),-2,IF(OR(E318=Localisation!$C$125,E318=4),-1,IF(OR(E318=Localisation!$C$126,E318=3),0,IF(OR(E318=Localisation!$C$127,E318=2),2,IF(OR(E318=Localisation!$C$128,E318=1),4)))))</f>
        <v>0</v>
      </c>
      <c r="AA318" s="11" t="b">
        <f>IF(OR(F318=Localisation!$C$118,F318=5),4,IF(OR(F318=Localisation!$C$119,F318=4),2,IF(OR(F318=Localisation!$C$120,F318=3),0,IF(OR(F318=Localisation!$C$121,F318=2),-1,IF(OR(F318=Localisation!$C$122,F318=1),-2)))))</f>
        <v>0</v>
      </c>
      <c r="AB318" s="11" t="b">
        <f>IF(OR(G318=Localisation!$C$124,G318=5),-2,IF(OR(G318=Localisation!$C$125,G318=4),-1,IF(OR(G318=Localisation!$C$126,G318=3),0,IF(OR(G318=Localisation!$C$127,G318=2),2,IF(OR(G318=Localisation!$C$128,G318=1),4)))))</f>
        <v>0</v>
      </c>
      <c r="AC318" s="11" t="b">
        <f>IF(OR(H318=Localisation!$C$118,H318=5),4,IF(OR(H318=Localisation!$C$119,H318=4),2,IF(OR(H318=Localisation!$C$120,H318=3),0,IF(OR(H318=Localisation!$C$121,H318=2),-1,IF(OR(H318=Localisation!$C$122,H318=1),-2)))))</f>
        <v>0</v>
      </c>
      <c r="AD318" s="11" t="b">
        <f>IF(OR(I318=Localisation!$C$124,I318=5),-2,IF(OR(I318=Localisation!$C$125,I318=4),-1,IF(OR(I318=Localisation!$C$126,I318=3),0,IF(OR(I318=Localisation!$C$127,I318=2),2,IF(OR(I318=Localisation!$C$128,I318=1),4)))))</f>
        <v>0</v>
      </c>
      <c r="AE318" s="11" t="b">
        <f>IF(OR(J318=Localisation!$C$118,J318=5),4,IF(OR(J318=Localisation!$C$119,J318=4),2,IF(OR(J318=Localisation!$C$120,J318=3),0,IF(OR(J318=Localisation!$C$121,J318=2),-1,IF(OR(J318=Localisation!$C$122,J318=1),-2)))))</f>
        <v>0</v>
      </c>
      <c r="AF318" s="11" t="b">
        <f>IF(OR(K318=Localisation!$C$124,K318=5),-2,IF(OR(K318=Localisation!$C$125,K318=4),-1,IF(OR(K318=Localisation!$C$126,K318=3),0,IF(OR(K318=Localisation!$C$127,K318=2),2,IF(OR(K318=Localisation!$C$128,K318=1),4)))))</f>
        <v>0</v>
      </c>
      <c r="AG318" s="11" t="b">
        <f>IF(OR(L318=Localisation!$C$118,L318=5),4,IF(OR(L318=Localisation!$C$119,L318=4),2,IF(OR(L318=Localisation!$C$120,L318=3),0,IF(OR(L318=Localisation!$C$121,L318=2),-1,IF(OR(L318=Localisation!$C$122,L318=1),-2)))))</f>
        <v>0</v>
      </c>
      <c r="AH318" s="11" t="b">
        <f>IF(OR(M318=Localisation!$C$124,M318=5),-2,IF(OR(M318=Localisation!$C$125,M318=4),-1,IF(OR(M318=Localisation!$C$126,M318=3),0,IF(OR(M318=Localisation!$C$127,M318=2),2,IF(OR(M318=Localisation!$C$128,M318=1),4)))))</f>
        <v>0</v>
      </c>
      <c r="AI318" s="11" t="b">
        <f>IF(OR(N318=Localisation!$C$118,N318=5),4,IF(OR(N318=Localisation!$C$119,N318=4),2,IF(OR(N318=Localisation!$C$120,N318=3),0,IF(OR(N318=Localisation!$C$121,N318=2),-1,IF(OR(N318=Localisation!$C$122,N318=1),-2)))))</f>
        <v>0</v>
      </c>
      <c r="AJ318" s="11" t="b">
        <f>IF(OR(O318=Localisation!$C$124,O318=5),-2,IF(OR(O318=Localisation!$C$125,O318=4),-1,IF(OR(O318=Localisation!$C$126,O318=3),0,IF(OR(O318=Localisation!$C$127,O318=2),2,IF(OR(O318=Localisation!$C$128,O318=1),4)))))</f>
        <v>0</v>
      </c>
      <c r="AK318" s="11" t="b">
        <f>IF(OR(P318=Localisation!$C$118,P318=5),4,IF(OR(P318=Localisation!$C$119,P318=4),2,IF(OR(P318=Localisation!$C$120,P318=3),0,IF(OR(P318=Localisation!$C$121,P318=2),-1,IF(OR(P318=Localisation!$C$122,P318=1),-2)))))</f>
        <v>0</v>
      </c>
      <c r="AL318" s="11" t="b">
        <f>IF(OR(Q318=Localisation!$C$124,Q318=5),-2,IF(OR(Q318=Localisation!$C$125,Q318=4),-1,IF(OR(Q318=Localisation!$C$126,Q318=3),0,IF(OR(Q318=Localisation!$C$127,Q318=2),2,IF(OR(Q318=Localisation!$C$128,Q318=1),4)))))</f>
        <v>0</v>
      </c>
      <c r="AM318" s="11" t="b">
        <f>IF(OR(R318=Localisation!$C$118,R318=5),4,IF(OR(R318=Localisation!$C$119,R318=4),2,IF(OR(R318=Localisation!$C$120,R318=3),0,IF(OR(R318=Localisation!$C$121,R318=2),-1,IF(OR(R318=Localisation!$C$122,R318=1),-2)))))</f>
        <v>0</v>
      </c>
      <c r="AN318" s="11" t="b">
        <f>IF(OR(S318=Localisation!$C$124,S318=5),-2,IF(OR(S318=Localisation!$C$125,S318=4),-1,IF(OR(S318=Localisation!$C$126,S318=3),0,IF(OR(S318=Localisation!$C$127,S318=2),2,IF(OR(S318=Localisation!$C$128,S318=1),4)))))</f>
        <v>0</v>
      </c>
      <c r="AO318" s="11" t="b">
        <f>IF(OR(T318=Localisation!$C$118,T318=5),4,IF(OR(T318=Localisation!$C$119,T318=4),2,IF(OR(T318=Localisation!$C$120,T318=3),0,IF(OR(T318=Localisation!$C$121,T318=2),-1,IF(OR(T318=Localisation!$C$122,T318=1),-2)))))</f>
        <v>0</v>
      </c>
      <c r="AP318" s="11" t="b">
        <f>IF(OR(U318=Localisation!$C$124,U318=5),-2,IF(OR(U318=Localisation!$C$125,U318=4),-1,IF(OR(U318=Localisation!$C$126,U318=3),0,IF(OR(U318=Localisation!$C$127,U318=2),2,IF(OR(U318=Localisation!$C$128,U318=1),4)))))</f>
        <v>0</v>
      </c>
      <c r="AR318" s="11" t="str">
        <f t="shared" si="87"/>
        <v>ЛОЖЬЛОЖЬ</v>
      </c>
      <c r="AS318" s="11" t="str">
        <f t="shared" si="88"/>
        <v>ЛОЖЬЛОЖЬ</v>
      </c>
      <c r="AT318" s="11" t="str">
        <f t="shared" si="89"/>
        <v>ЛОЖЬЛОЖЬ</v>
      </c>
      <c r="AU318" s="11" t="str">
        <f t="shared" si="90"/>
        <v>ЛОЖЬЛОЖЬ</v>
      </c>
      <c r="AV318" s="11" t="str">
        <f t="shared" si="91"/>
        <v>ЛОЖЬЛОЖЬ</v>
      </c>
      <c r="AW318" s="11" t="str">
        <f t="shared" si="92"/>
        <v>ЛОЖЬЛОЖЬ</v>
      </c>
      <c r="AX318" s="11" t="str">
        <f t="shared" si="93"/>
        <v>ЛОЖЬЛОЖЬ</v>
      </c>
      <c r="AY318" s="11" t="str">
        <f t="shared" si="94"/>
        <v>ЛОЖЬЛОЖЬ</v>
      </c>
      <c r="AZ318" s="11" t="str">
        <f t="shared" si="95"/>
        <v>ЛОЖЬЛОЖЬ</v>
      </c>
      <c r="BA318" s="11" t="str">
        <f t="shared" si="96"/>
        <v>ЛОЖЬЛОЖЬ</v>
      </c>
      <c r="BC318" s="11" t="str">
        <f t="shared" si="97"/>
        <v/>
      </c>
      <c r="BD318" s="11" t="str">
        <f t="shared" si="98"/>
        <v/>
      </c>
      <c r="BE318" s="11" t="str">
        <f t="shared" si="99"/>
        <v/>
      </c>
      <c r="BF318" s="11" t="str">
        <f t="shared" si="100"/>
        <v/>
      </c>
      <c r="BG318" s="11" t="str">
        <f t="shared" si="101"/>
        <v/>
      </c>
      <c r="BH318" s="11" t="str">
        <f t="shared" si="102"/>
        <v/>
      </c>
      <c r="BI318" s="11" t="str">
        <f t="shared" si="103"/>
        <v/>
      </c>
      <c r="BJ318" s="11" t="str">
        <f t="shared" si="104"/>
        <v/>
      </c>
      <c r="BK318" s="11" t="str">
        <f t="shared" si="105"/>
        <v/>
      </c>
      <c r="BL318" s="11" t="str">
        <f t="shared" si="106"/>
        <v/>
      </c>
    </row>
    <row r="319" spans="23:64" x14ac:dyDescent="0.3">
      <c r="W319" s="11" t="b">
        <f>IF(OR(B319=Localisation!$C$118,B319=5),4,IF(OR(B319=Localisation!$C$119,B319=4),2,IF(OR(B319=Localisation!$C$120,B319=3),0,IF(OR(B319=Localisation!$C$121,B319=2),-1,IF(OR(B319=Localisation!$C$122,B319=1),-2)))))</f>
        <v>0</v>
      </c>
      <c r="X319" s="11" t="b">
        <f>IF(OR(C319=Localisation!$C$124,C319=5),-2,IF(OR(C319=Localisation!$C$125,C319=4),-1,IF(OR(C319=Localisation!$C$126,C319=3),0,IF(OR(C319=Localisation!$C$127,C319=2),2,IF(OR(C319=Localisation!$C$128,C319=1),4)))))</f>
        <v>0</v>
      </c>
      <c r="Y319" s="11" t="b">
        <f>IF(OR(D319=Localisation!$C$118,D319=5),4,IF(OR(D319=Localisation!$C$119,D319=4),2,IF(OR(D319=Localisation!$C$120,D319=3),0,IF(OR(D319=Localisation!$C$121,D319=2),-1,IF(OR(D319=Localisation!$C$122,D319=1),-2)))))</f>
        <v>0</v>
      </c>
      <c r="Z319" s="11" t="b">
        <f>IF(OR(E319=Localisation!$C$124,E319=5),-2,IF(OR(E319=Localisation!$C$125,E319=4),-1,IF(OR(E319=Localisation!$C$126,E319=3),0,IF(OR(E319=Localisation!$C$127,E319=2),2,IF(OR(E319=Localisation!$C$128,E319=1),4)))))</f>
        <v>0</v>
      </c>
      <c r="AA319" s="11" t="b">
        <f>IF(OR(F319=Localisation!$C$118,F319=5),4,IF(OR(F319=Localisation!$C$119,F319=4),2,IF(OR(F319=Localisation!$C$120,F319=3),0,IF(OR(F319=Localisation!$C$121,F319=2),-1,IF(OR(F319=Localisation!$C$122,F319=1),-2)))))</f>
        <v>0</v>
      </c>
      <c r="AB319" s="11" t="b">
        <f>IF(OR(G319=Localisation!$C$124,G319=5),-2,IF(OR(G319=Localisation!$C$125,G319=4),-1,IF(OR(G319=Localisation!$C$126,G319=3),0,IF(OR(G319=Localisation!$C$127,G319=2),2,IF(OR(G319=Localisation!$C$128,G319=1),4)))))</f>
        <v>0</v>
      </c>
      <c r="AC319" s="11" t="b">
        <f>IF(OR(H319=Localisation!$C$118,H319=5),4,IF(OR(H319=Localisation!$C$119,H319=4),2,IF(OR(H319=Localisation!$C$120,H319=3),0,IF(OR(H319=Localisation!$C$121,H319=2),-1,IF(OR(H319=Localisation!$C$122,H319=1),-2)))))</f>
        <v>0</v>
      </c>
      <c r="AD319" s="11" t="b">
        <f>IF(OR(I319=Localisation!$C$124,I319=5),-2,IF(OR(I319=Localisation!$C$125,I319=4),-1,IF(OR(I319=Localisation!$C$126,I319=3),0,IF(OR(I319=Localisation!$C$127,I319=2),2,IF(OR(I319=Localisation!$C$128,I319=1),4)))))</f>
        <v>0</v>
      </c>
      <c r="AE319" s="11" t="b">
        <f>IF(OR(J319=Localisation!$C$118,J319=5),4,IF(OR(J319=Localisation!$C$119,J319=4),2,IF(OR(J319=Localisation!$C$120,J319=3),0,IF(OR(J319=Localisation!$C$121,J319=2),-1,IF(OR(J319=Localisation!$C$122,J319=1),-2)))))</f>
        <v>0</v>
      </c>
      <c r="AF319" s="11" t="b">
        <f>IF(OR(K319=Localisation!$C$124,K319=5),-2,IF(OR(K319=Localisation!$C$125,K319=4),-1,IF(OR(K319=Localisation!$C$126,K319=3),0,IF(OR(K319=Localisation!$C$127,K319=2),2,IF(OR(K319=Localisation!$C$128,K319=1),4)))))</f>
        <v>0</v>
      </c>
      <c r="AG319" s="11" t="b">
        <f>IF(OR(L319=Localisation!$C$118,L319=5),4,IF(OR(L319=Localisation!$C$119,L319=4),2,IF(OR(L319=Localisation!$C$120,L319=3),0,IF(OR(L319=Localisation!$C$121,L319=2),-1,IF(OR(L319=Localisation!$C$122,L319=1),-2)))))</f>
        <v>0</v>
      </c>
      <c r="AH319" s="11" t="b">
        <f>IF(OR(M319=Localisation!$C$124,M319=5),-2,IF(OR(M319=Localisation!$C$125,M319=4),-1,IF(OR(M319=Localisation!$C$126,M319=3),0,IF(OR(M319=Localisation!$C$127,M319=2),2,IF(OR(M319=Localisation!$C$128,M319=1),4)))))</f>
        <v>0</v>
      </c>
      <c r="AI319" s="11" t="b">
        <f>IF(OR(N319=Localisation!$C$118,N319=5),4,IF(OR(N319=Localisation!$C$119,N319=4),2,IF(OR(N319=Localisation!$C$120,N319=3),0,IF(OR(N319=Localisation!$C$121,N319=2),-1,IF(OR(N319=Localisation!$C$122,N319=1),-2)))))</f>
        <v>0</v>
      </c>
      <c r="AJ319" s="11" t="b">
        <f>IF(OR(O319=Localisation!$C$124,O319=5),-2,IF(OR(O319=Localisation!$C$125,O319=4),-1,IF(OR(O319=Localisation!$C$126,O319=3),0,IF(OR(O319=Localisation!$C$127,O319=2),2,IF(OR(O319=Localisation!$C$128,O319=1),4)))))</f>
        <v>0</v>
      </c>
      <c r="AK319" s="11" t="b">
        <f>IF(OR(P319=Localisation!$C$118,P319=5),4,IF(OR(P319=Localisation!$C$119,P319=4),2,IF(OR(P319=Localisation!$C$120,P319=3),0,IF(OR(P319=Localisation!$C$121,P319=2),-1,IF(OR(P319=Localisation!$C$122,P319=1),-2)))))</f>
        <v>0</v>
      </c>
      <c r="AL319" s="11" t="b">
        <f>IF(OR(Q319=Localisation!$C$124,Q319=5),-2,IF(OR(Q319=Localisation!$C$125,Q319=4),-1,IF(OR(Q319=Localisation!$C$126,Q319=3),0,IF(OR(Q319=Localisation!$C$127,Q319=2),2,IF(OR(Q319=Localisation!$C$128,Q319=1),4)))))</f>
        <v>0</v>
      </c>
      <c r="AM319" s="11" t="b">
        <f>IF(OR(R319=Localisation!$C$118,R319=5),4,IF(OR(R319=Localisation!$C$119,R319=4),2,IF(OR(R319=Localisation!$C$120,R319=3),0,IF(OR(R319=Localisation!$C$121,R319=2),-1,IF(OR(R319=Localisation!$C$122,R319=1),-2)))))</f>
        <v>0</v>
      </c>
      <c r="AN319" s="11" t="b">
        <f>IF(OR(S319=Localisation!$C$124,S319=5),-2,IF(OR(S319=Localisation!$C$125,S319=4),-1,IF(OR(S319=Localisation!$C$126,S319=3),0,IF(OR(S319=Localisation!$C$127,S319=2),2,IF(OR(S319=Localisation!$C$128,S319=1),4)))))</f>
        <v>0</v>
      </c>
      <c r="AO319" s="11" t="b">
        <f>IF(OR(T319=Localisation!$C$118,T319=5),4,IF(OR(T319=Localisation!$C$119,T319=4),2,IF(OR(T319=Localisation!$C$120,T319=3),0,IF(OR(T319=Localisation!$C$121,T319=2),-1,IF(OR(T319=Localisation!$C$122,T319=1),-2)))))</f>
        <v>0</v>
      </c>
      <c r="AP319" s="11" t="b">
        <f>IF(OR(U319=Localisation!$C$124,U319=5),-2,IF(OR(U319=Localisation!$C$125,U319=4),-1,IF(OR(U319=Localisation!$C$126,U319=3),0,IF(OR(U319=Localisation!$C$127,U319=2),2,IF(OR(U319=Localisation!$C$128,U319=1),4)))))</f>
        <v>0</v>
      </c>
      <c r="AR319" s="11" t="str">
        <f t="shared" si="87"/>
        <v>ЛОЖЬЛОЖЬ</v>
      </c>
      <c r="AS319" s="11" t="str">
        <f t="shared" si="88"/>
        <v>ЛОЖЬЛОЖЬ</v>
      </c>
      <c r="AT319" s="11" t="str">
        <f t="shared" si="89"/>
        <v>ЛОЖЬЛОЖЬ</v>
      </c>
      <c r="AU319" s="11" t="str">
        <f t="shared" si="90"/>
        <v>ЛОЖЬЛОЖЬ</v>
      </c>
      <c r="AV319" s="11" t="str">
        <f t="shared" si="91"/>
        <v>ЛОЖЬЛОЖЬ</v>
      </c>
      <c r="AW319" s="11" t="str">
        <f t="shared" si="92"/>
        <v>ЛОЖЬЛОЖЬ</v>
      </c>
      <c r="AX319" s="11" t="str">
        <f t="shared" si="93"/>
        <v>ЛОЖЬЛОЖЬ</v>
      </c>
      <c r="AY319" s="11" t="str">
        <f t="shared" si="94"/>
        <v>ЛОЖЬЛОЖЬ</v>
      </c>
      <c r="AZ319" s="11" t="str">
        <f t="shared" si="95"/>
        <v>ЛОЖЬЛОЖЬ</v>
      </c>
      <c r="BA319" s="11" t="str">
        <f t="shared" si="96"/>
        <v>ЛОЖЬЛОЖЬ</v>
      </c>
      <c r="BC319" s="11" t="str">
        <f t="shared" si="97"/>
        <v/>
      </c>
      <c r="BD319" s="11" t="str">
        <f t="shared" si="98"/>
        <v/>
      </c>
      <c r="BE319" s="11" t="str">
        <f t="shared" si="99"/>
        <v/>
      </c>
      <c r="BF319" s="11" t="str">
        <f t="shared" si="100"/>
        <v/>
      </c>
      <c r="BG319" s="11" t="str">
        <f t="shared" si="101"/>
        <v/>
      </c>
      <c r="BH319" s="11" t="str">
        <f t="shared" si="102"/>
        <v/>
      </c>
      <c r="BI319" s="11" t="str">
        <f t="shared" si="103"/>
        <v/>
      </c>
      <c r="BJ319" s="11" t="str">
        <f t="shared" si="104"/>
        <v/>
      </c>
      <c r="BK319" s="11" t="str">
        <f t="shared" si="105"/>
        <v/>
      </c>
      <c r="BL319" s="11" t="str">
        <f t="shared" si="106"/>
        <v/>
      </c>
    </row>
    <row r="320" spans="23:64" x14ac:dyDescent="0.3">
      <c r="W320" s="11" t="b">
        <f>IF(OR(B320=Localisation!$C$118,B320=5),4,IF(OR(B320=Localisation!$C$119,B320=4),2,IF(OR(B320=Localisation!$C$120,B320=3),0,IF(OR(B320=Localisation!$C$121,B320=2),-1,IF(OR(B320=Localisation!$C$122,B320=1),-2)))))</f>
        <v>0</v>
      </c>
      <c r="X320" s="11" t="b">
        <f>IF(OR(C320=Localisation!$C$124,C320=5),-2,IF(OR(C320=Localisation!$C$125,C320=4),-1,IF(OR(C320=Localisation!$C$126,C320=3),0,IF(OR(C320=Localisation!$C$127,C320=2),2,IF(OR(C320=Localisation!$C$128,C320=1),4)))))</f>
        <v>0</v>
      </c>
      <c r="Y320" s="11" t="b">
        <f>IF(OR(D320=Localisation!$C$118,D320=5),4,IF(OR(D320=Localisation!$C$119,D320=4),2,IF(OR(D320=Localisation!$C$120,D320=3),0,IF(OR(D320=Localisation!$C$121,D320=2),-1,IF(OR(D320=Localisation!$C$122,D320=1),-2)))))</f>
        <v>0</v>
      </c>
      <c r="Z320" s="11" t="b">
        <f>IF(OR(E320=Localisation!$C$124,E320=5),-2,IF(OR(E320=Localisation!$C$125,E320=4),-1,IF(OR(E320=Localisation!$C$126,E320=3),0,IF(OR(E320=Localisation!$C$127,E320=2),2,IF(OR(E320=Localisation!$C$128,E320=1),4)))))</f>
        <v>0</v>
      </c>
      <c r="AA320" s="11" t="b">
        <f>IF(OR(F320=Localisation!$C$118,F320=5),4,IF(OR(F320=Localisation!$C$119,F320=4),2,IF(OR(F320=Localisation!$C$120,F320=3),0,IF(OR(F320=Localisation!$C$121,F320=2),-1,IF(OR(F320=Localisation!$C$122,F320=1),-2)))))</f>
        <v>0</v>
      </c>
      <c r="AB320" s="11" t="b">
        <f>IF(OR(G320=Localisation!$C$124,G320=5),-2,IF(OR(G320=Localisation!$C$125,G320=4),-1,IF(OR(G320=Localisation!$C$126,G320=3),0,IF(OR(G320=Localisation!$C$127,G320=2),2,IF(OR(G320=Localisation!$C$128,G320=1),4)))))</f>
        <v>0</v>
      </c>
      <c r="AC320" s="11" t="b">
        <f>IF(OR(H320=Localisation!$C$118,H320=5),4,IF(OR(H320=Localisation!$C$119,H320=4),2,IF(OR(H320=Localisation!$C$120,H320=3),0,IF(OR(H320=Localisation!$C$121,H320=2),-1,IF(OR(H320=Localisation!$C$122,H320=1),-2)))))</f>
        <v>0</v>
      </c>
      <c r="AD320" s="11" t="b">
        <f>IF(OR(I320=Localisation!$C$124,I320=5),-2,IF(OR(I320=Localisation!$C$125,I320=4),-1,IF(OR(I320=Localisation!$C$126,I320=3),0,IF(OR(I320=Localisation!$C$127,I320=2),2,IF(OR(I320=Localisation!$C$128,I320=1),4)))))</f>
        <v>0</v>
      </c>
      <c r="AE320" s="11" t="b">
        <f>IF(OR(J320=Localisation!$C$118,J320=5),4,IF(OR(J320=Localisation!$C$119,J320=4),2,IF(OR(J320=Localisation!$C$120,J320=3),0,IF(OR(J320=Localisation!$C$121,J320=2),-1,IF(OR(J320=Localisation!$C$122,J320=1),-2)))))</f>
        <v>0</v>
      </c>
      <c r="AF320" s="11" t="b">
        <f>IF(OR(K320=Localisation!$C$124,K320=5),-2,IF(OR(K320=Localisation!$C$125,K320=4),-1,IF(OR(K320=Localisation!$C$126,K320=3),0,IF(OR(K320=Localisation!$C$127,K320=2),2,IF(OR(K320=Localisation!$C$128,K320=1),4)))))</f>
        <v>0</v>
      </c>
      <c r="AG320" s="11" t="b">
        <f>IF(OR(L320=Localisation!$C$118,L320=5),4,IF(OR(L320=Localisation!$C$119,L320=4),2,IF(OR(L320=Localisation!$C$120,L320=3),0,IF(OR(L320=Localisation!$C$121,L320=2),-1,IF(OR(L320=Localisation!$C$122,L320=1),-2)))))</f>
        <v>0</v>
      </c>
      <c r="AH320" s="11" t="b">
        <f>IF(OR(M320=Localisation!$C$124,M320=5),-2,IF(OR(M320=Localisation!$C$125,M320=4),-1,IF(OR(M320=Localisation!$C$126,M320=3),0,IF(OR(M320=Localisation!$C$127,M320=2),2,IF(OR(M320=Localisation!$C$128,M320=1),4)))))</f>
        <v>0</v>
      </c>
      <c r="AI320" s="11" t="b">
        <f>IF(OR(N320=Localisation!$C$118,N320=5),4,IF(OR(N320=Localisation!$C$119,N320=4),2,IF(OR(N320=Localisation!$C$120,N320=3),0,IF(OR(N320=Localisation!$C$121,N320=2),-1,IF(OR(N320=Localisation!$C$122,N320=1),-2)))))</f>
        <v>0</v>
      </c>
      <c r="AJ320" s="11" t="b">
        <f>IF(OR(O320=Localisation!$C$124,O320=5),-2,IF(OR(O320=Localisation!$C$125,O320=4),-1,IF(OR(O320=Localisation!$C$126,O320=3),0,IF(OR(O320=Localisation!$C$127,O320=2),2,IF(OR(O320=Localisation!$C$128,O320=1),4)))))</f>
        <v>0</v>
      </c>
      <c r="AK320" s="11" t="b">
        <f>IF(OR(P320=Localisation!$C$118,P320=5),4,IF(OR(P320=Localisation!$C$119,P320=4),2,IF(OR(P320=Localisation!$C$120,P320=3),0,IF(OR(P320=Localisation!$C$121,P320=2),-1,IF(OR(P320=Localisation!$C$122,P320=1),-2)))))</f>
        <v>0</v>
      </c>
      <c r="AL320" s="11" t="b">
        <f>IF(OR(Q320=Localisation!$C$124,Q320=5),-2,IF(OR(Q320=Localisation!$C$125,Q320=4),-1,IF(OR(Q320=Localisation!$C$126,Q320=3),0,IF(OR(Q320=Localisation!$C$127,Q320=2),2,IF(OR(Q320=Localisation!$C$128,Q320=1),4)))))</f>
        <v>0</v>
      </c>
      <c r="AM320" s="11" t="b">
        <f>IF(OR(R320=Localisation!$C$118,R320=5),4,IF(OR(R320=Localisation!$C$119,R320=4),2,IF(OR(R320=Localisation!$C$120,R320=3),0,IF(OR(R320=Localisation!$C$121,R320=2),-1,IF(OR(R320=Localisation!$C$122,R320=1),-2)))))</f>
        <v>0</v>
      </c>
      <c r="AN320" s="11" t="b">
        <f>IF(OR(S320=Localisation!$C$124,S320=5),-2,IF(OR(S320=Localisation!$C$125,S320=4),-1,IF(OR(S320=Localisation!$C$126,S320=3),0,IF(OR(S320=Localisation!$C$127,S320=2),2,IF(OR(S320=Localisation!$C$128,S320=1),4)))))</f>
        <v>0</v>
      </c>
      <c r="AO320" s="11" t="b">
        <f>IF(OR(T320=Localisation!$C$118,T320=5),4,IF(OR(T320=Localisation!$C$119,T320=4),2,IF(OR(T320=Localisation!$C$120,T320=3),0,IF(OR(T320=Localisation!$C$121,T320=2),-1,IF(OR(T320=Localisation!$C$122,T320=1),-2)))))</f>
        <v>0</v>
      </c>
      <c r="AP320" s="11" t="b">
        <f>IF(OR(U320=Localisation!$C$124,U320=5),-2,IF(OR(U320=Localisation!$C$125,U320=4),-1,IF(OR(U320=Localisation!$C$126,U320=3),0,IF(OR(U320=Localisation!$C$127,U320=2),2,IF(OR(U320=Localisation!$C$128,U320=1),4)))))</f>
        <v>0</v>
      </c>
      <c r="AR320" s="11" t="str">
        <f t="shared" si="87"/>
        <v>ЛОЖЬЛОЖЬ</v>
      </c>
      <c r="AS320" s="11" t="str">
        <f t="shared" si="88"/>
        <v>ЛОЖЬЛОЖЬ</v>
      </c>
      <c r="AT320" s="11" t="str">
        <f t="shared" si="89"/>
        <v>ЛОЖЬЛОЖЬ</v>
      </c>
      <c r="AU320" s="11" t="str">
        <f t="shared" si="90"/>
        <v>ЛОЖЬЛОЖЬ</v>
      </c>
      <c r="AV320" s="11" t="str">
        <f t="shared" si="91"/>
        <v>ЛОЖЬЛОЖЬ</v>
      </c>
      <c r="AW320" s="11" t="str">
        <f t="shared" si="92"/>
        <v>ЛОЖЬЛОЖЬ</v>
      </c>
      <c r="AX320" s="11" t="str">
        <f t="shared" si="93"/>
        <v>ЛОЖЬЛОЖЬ</v>
      </c>
      <c r="AY320" s="11" t="str">
        <f t="shared" si="94"/>
        <v>ЛОЖЬЛОЖЬ</v>
      </c>
      <c r="AZ320" s="11" t="str">
        <f t="shared" si="95"/>
        <v>ЛОЖЬЛОЖЬ</v>
      </c>
      <c r="BA320" s="11" t="str">
        <f t="shared" si="96"/>
        <v>ЛОЖЬЛОЖЬ</v>
      </c>
      <c r="BC320" s="11" t="str">
        <f t="shared" si="97"/>
        <v/>
      </c>
      <c r="BD320" s="11" t="str">
        <f t="shared" si="98"/>
        <v/>
      </c>
      <c r="BE320" s="11" t="str">
        <f t="shared" si="99"/>
        <v/>
      </c>
      <c r="BF320" s="11" t="str">
        <f t="shared" si="100"/>
        <v/>
      </c>
      <c r="BG320" s="11" t="str">
        <f t="shared" si="101"/>
        <v/>
      </c>
      <c r="BH320" s="11" t="str">
        <f t="shared" si="102"/>
        <v/>
      </c>
      <c r="BI320" s="11" t="str">
        <f t="shared" si="103"/>
        <v/>
      </c>
      <c r="BJ320" s="11" t="str">
        <f t="shared" si="104"/>
        <v/>
      </c>
      <c r="BK320" s="11" t="str">
        <f t="shared" si="105"/>
        <v/>
      </c>
      <c r="BL320" s="11" t="str">
        <f t="shared" si="106"/>
        <v/>
      </c>
    </row>
    <row r="321" spans="23:64" x14ac:dyDescent="0.3">
      <c r="W321" s="11" t="b">
        <f>IF(OR(B321=Localisation!$C$118,B321=5),4,IF(OR(B321=Localisation!$C$119,B321=4),2,IF(OR(B321=Localisation!$C$120,B321=3),0,IF(OR(B321=Localisation!$C$121,B321=2),-1,IF(OR(B321=Localisation!$C$122,B321=1),-2)))))</f>
        <v>0</v>
      </c>
      <c r="X321" s="11" t="b">
        <f>IF(OR(C321=Localisation!$C$124,C321=5),-2,IF(OR(C321=Localisation!$C$125,C321=4),-1,IF(OR(C321=Localisation!$C$126,C321=3),0,IF(OR(C321=Localisation!$C$127,C321=2),2,IF(OR(C321=Localisation!$C$128,C321=1),4)))))</f>
        <v>0</v>
      </c>
      <c r="Y321" s="11" t="b">
        <f>IF(OR(D321=Localisation!$C$118,D321=5),4,IF(OR(D321=Localisation!$C$119,D321=4),2,IF(OR(D321=Localisation!$C$120,D321=3),0,IF(OR(D321=Localisation!$C$121,D321=2),-1,IF(OR(D321=Localisation!$C$122,D321=1),-2)))))</f>
        <v>0</v>
      </c>
      <c r="Z321" s="11" t="b">
        <f>IF(OR(E321=Localisation!$C$124,E321=5),-2,IF(OR(E321=Localisation!$C$125,E321=4),-1,IF(OR(E321=Localisation!$C$126,E321=3),0,IF(OR(E321=Localisation!$C$127,E321=2),2,IF(OR(E321=Localisation!$C$128,E321=1),4)))))</f>
        <v>0</v>
      </c>
      <c r="AA321" s="11" t="b">
        <f>IF(OR(F321=Localisation!$C$118,F321=5),4,IF(OR(F321=Localisation!$C$119,F321=4),2,IF(OR(F321=Localisation!$C$120,F321=3),0,IF(OR(F321=Localisation!$C$121,F321=2),-1,IF(OR(F321=Localisation!$C$122,F321=1),-2)))))</f>
        <v>0</v>
      </c>
      <c r="AB321" s="11" t="b">
        <f>IF(OR(G321=Localisation!$C$124,G321=5),-2,IF(OR(G321=Localisation!$C$125,G321=4),-1,IF(OR(G321=Localisation!$C$126,G321=3),0,IF(OR(G321=Localisation!$C$127,G321=2),2,IF(OR(G321=Localisation!$C$128,G321=1),4)))))</f>
        <v>0</v>
      </c>
      <c r="AC321" s="11" t="b">
        <f>IF(OR(H321=Localisation!$C$118,H321=5),4,IF(OR(H321=Localisation!$C$119,H321=4),2,IF(OR(H321=Localisation!$C$120,H321=3),0,IF(OR(H321=Localisation!$C$121,H321=2),-1,IF(OR(H321=Localisation!$C$122,H321=1),-2)))))</f>
        <v>0</v>
      </c>
      <c r="AD321" s="11" t="b">
        <f>IF(OR(I321=Localisation!$C$124,I321=5),-2,IF(OR(I321=Localisation!$C$125,I321=4),-1,IF(OR(I321=Localisation!$C$126,I321=3),0,IF(OR(I321=Localisation!$C$127,I321=2),2,IF(OR(I321=Localisation!$C$128,I321=1),4)))))</f>
        <v>0</v>
      </c>
      <c r="AE321" s="11" t="b">
        <f>IF(OR(J321=Localisation!$C$118,J321=5),4,IF(OR(J321=Localisation!$C$119,J321=4),2,IF(OR(J321=Localisation!$C$120,J321=3),0,IF(OR(J321=Localisation!$C$121,J321=2),-1,IF(OR(J321=Localisation!$C$122,J321=1),-2)))))</f>
        <v>0</v>
      </c>
      <c r="AF321" s="11" t="b">
        <f>IF(OR(K321=Localisation!$C$124,K321=5),-2,IF(OR(K321=Localisation!$C$125,K321=4),-1,IF(OR(K321=Localisation!$C$126,K321=3),0,IF(OR(K321=Localisation!$C$127,K321=2),2,IF(OR(K321=Localisation!$C$128,K321=1),4)))))</f>
        <v>0</v>
      </c>
      <c r="AG321" s="11" t="b">
        <f>IF(OR(L321=Localisation!$C$118,L321=5),4,IF(OR(L321=Localisation!$C$119,L321=4),2,IF(OR(L321=Localisation!$C$120,L321=3),0,IF(OR(L321=Localisation!$C$121,L321=2),-1,IF(OR(L321=Localisation!$C$122,L321=1),-2)))))</f>
        <v>0</v>
      </c>
      <c r="AH321" s="11" t="b">
        <f>IF(OR(M321=Localisation!$C$124,M321=5),-2,IF(OR(M321=Localisation!$C$125,M321=4),-1,IF(OR(M321=Localisation!$C$126,M321=3),0,IF(OR(M321=Localisation!$C$127,M321=2),2,IF(OR(M321=Localisation!$C$128,M321=1),4)))))</f>
        <v>0</v>
      </c>
      <c r="AI321" s="11" t="b">
        <f>IF(OR(N321=Localisation!$C$118,N321=5),4,IF(OR(N321=Localisation!$C$119,N321=4),2,IF(OR(N321=Localisation!$C$120,N321=3),0,IF(OR(N321=Localisation!$C$121,N321=2),-1,IF(OR(N321=Localisation!$C$122,N321=1),-2)))))</f>
        <v>0</v>
      </c>
      <c r="AJ321" s="11" t="b">
        <f>IF(OR(O321=Localisation!$C$124,O321=5),-2,IF(OR(O321=Localisation!$C$125,O321=4),-1,IF(OR(O321=Localisation!$C$126,O321=3),0,IF(OR(O321=Localisation!$C$127,O321=2),2,IF(OR(O321=Localisation!$C$128,O321=1),4)))))</f>
        <v>0</v>
      </c>
      <c r="AK321" s="11" t="b">
        <f>IF(OR(P321=Localisation!$C$118,P321=5),4,IF(OR(P321=Localisation!$C$119,P321=4),2,IF(OR(P321=Localisation!$C$120,P321=3),0,IF(OR(P321=Localisation!$C$121,P321=2),-1,IF(OR(P321=Localisation!$C$122,P321=1),-2)))))</f>
        <v>0</v>
      </c>
      <c r="AL321" s="11" t="b">
        <f>IF(OR(Q321=Localisation!$C$124,Q321=5),-2,IF(OR(Q321=Localisation!$C$125,Q321=4),-1,IF(OR(Q321=Localisation!$C$126,Q321=3),0,IF(OR(Q321=Localisation!$C$127,Q321=2),2,IF(OR(Q321=Localisation!$C$128,Q321=1),4)))))</f>
        <v>0</v>
      </c>
      <c r="AM321" s="11" t="b">
        <f>IF(OR(R321=Localisation!$C$118,R321=5),4,IF(OR(R321=Localisation!$C$119,R321=4),2,IF(OR(R321=Localisation!$C$120,R321=3),0,IF(OR(R321=Localisation!$C$121,R321=2),-1,IF(OR(R321=Localisation!$C$122,R321=1),-2)))))</f>
        <v>0</v>
      </c>
      <c r="AN321" s="11" t="b">
        <f>IF(OR(S321=Localisation!$C$124,S321=5),-2,IF(OR(S321=Localisation!$C$125,S321=4),-1,IF(OR(S321=Localisation!$C$126,S321=3),0,IF(OR(S321=Localisation!$C$127,S321=2),2,IF(OR(S321=Localisation!$C$128,S321=1),4)))))</f>
        <v>0</v>
      </c>
      <c r="AO321" s="11" t="b">
        <f>IF(OR(T321=Localisation!$C$118,T321=5),4,IF(OR(T321=Localisation!$C$119,T321=4),2,IF(OR(T321=Localisation!$C$120,T321=3),0,IF(OR(T321=Localisation!$C$121,T321=2),-1,IF(OR(T321=Localisation!$C$122,T321=1),-2)))))</f>
        <v>0</v>
      </c>
      <c r="AP321" s="11" t="b">
        <f>IF(OR(U321=Localisation!$C$124,U321=5),-2,IF(OR(U321=Localisation!$C$125,U321=4),-1,IF(OR(U321=Localisation!$C$126,U321=3),0,IF(OR(U321=Localisation!$C$127,U321=2),2,IF(OR(U321=Localisation!$C$128,U321=1),4)))))</f>
        <v>0</v>
      </c>
      <c r="AR321" s="11" t="str">
        <f t="shared" si="87"/>
        <v>ЛОЖЬЛОЖЬ</v>
      </c>
      <c r="AS321" s="11" t="str">
        <f t="shared" si="88"/>
        <v>ЛОЖЬЛОЖЬ</v>
      </c>
      <c r="AT321" s="11" t="str">
        <f t="shared" si="89"/>
        <v>ЛОЖЬЛОЖЬ</v>
      </c>
      <c r="AU321" s="11" t="str">
        <f t="shared" si="90"/>
        <v>ЛОЖЬЛОЖЬ</v>
      </c>
      <c r="AV321" s="11" t="str">
        <f t="shared" si="91"/>
        <v>ЛОЖЬЛОЖЬ</v>
      </c>
      <c r="AW321" s="11" t="str">
        <f t="shared" si="92"/>
        <v>ЛОЖЬЛОЖЬ</v>
      </c>
      <c r="AX321" s="11" t="str">
        <f t="shared" si="93"/>
        <v>ЛОЖЬЛОЖЬ</v>
      </c>
      <c r="AY321" s="11" t="str">
        <f t="shared" si="94"/>
        <v>ЛОЖЬЛОЖЬ</v>
      </c>
      <c r="AZ321" s="11" t="str">
        <f t="shared" si="95"/>
        <v>ЛОЖЬЛОЖЬ</v>
      </c>
      <c r="BA321" s="11" t="str">
        <f t="shared" si="96"/>
        <v>ЛОЖЬЛОЖЬ</v>
      </c>
      <c r="BC321" s="11" t="str">
        <f t="shared" si="97"/>
        <v/>
      </c>
      <c r="BD321" s="11" t="str">
        <f t="shared" si="98"/>
        <v/>
      </c>
      <c r="BE321" s="11" t="str">
        <f t="shared" si="99"/>
        <v/>
      </c>
      <c r="BF321" s="11" t="str">
        <f t="shared" si="100"/>
        <v/>
      </c>
      <c r="BG321" s="11" t="str">
        <f t="shared" si="101"/>
        <v/>
      </c>
      <c r="BH321" s="11" t="str">
        <f t="shared" si="102"/>
        <v/>
      </c>
      <c r="BI321" s="11" t="str">
        <f t="shared" si="103"/>
        <v/>
      </c>
      <c r="BJ321" s="11" t="str">
        <f t="shared" si="104"/>
        <v/>
      </c>
      <c r="BK321" s="11" t="str">
        <f t="shared" si="105"/>
        <v/>
      </c>
      <c r="BL321" s="11" t="str">
        <f t="shared" si="106"/>
        <v/>
      </c>
    </row>
    <row r="322" spans="23:64" x14ac:dyDescent="0.3">
      <c r="W322" s="11" t="b">
        <f>IF(OR(B322=Localisation!$C$118,B322=5),4,IF(OR(B322=Localisation!$C$119,B322=4),2,IF(OR(B322=Localisation!$C$120,B322=3),0,IF(OR(B322=Localisation!$C$121,B322=2),-1,IF(OR(B322=Localisation!$C$122,B322=1),-2)))))</f>
        <v>0</v>
      </c>
      <c r="X322" s="11" t="b">
        <f>IF(OR(C322=Localisation!$C$124,C322=5),-2,IF(OR(C322=Localisation!$C$125,C322=4),-1,IF(OR(C322=Localisation!$C$126,C322=3),0,IF(OR(C322=Localisation!$C$127,C322=2),2,IF(OR(C322=Localisation!$C$128,C322=1),4)))))</f>
        <v>0</v>
      </c>
      <c r="Y322" s="11" t="b">
        <f>IF(OR(D322=Localisation!$C$118,D322=5),4,IF(OR(D322=Localisation!$C$119,D322=4),2,IF(OR(D322=Localisation!$C$120,D322=3),0,IF(OR(D322=Localisation!$C$121,D322=2),-1,IF(OR(D322=Localisation!$C$122,D322=1),-2)))))</f>
        <v>0</v>
      </c>
      <c r="Z322" s="11" t="b">
        <f>IF(OR(E322=Localisation!$C$124,E322=5),-2,IF(OR(E322=Localisation!$C$125,E322=4),-1,IF(OR(E322=Localisation!$C$126,E322=3),0,IF(OR(E322=Localisation!$C$127,E322=2),2,IF(OR(E322=Localisation!$C$128,E322=1),4)))))</f>
        <v>0</v>
      </c>
      <c r="AA322" s="11" t="b">
        <f>IF(OR(F322=Localisation!$C$118,F322=5),4,IF(OR(F322=Localisation!$C$119,F322=4),2,IF(OR(F322=Localisation!$C$120,F322=3),0,IF(OR(F322=Localisation!$C$121,F322=2),-1,IF(OR(F322=Localisation!$C$122,F322=1),-2)))))</f>
        <v>0</v>
      </c>
      <c r="AB322" s="11" t="b">
        <f>IF(OR(G322=Localisation!$C$124,G322=5),-2,IF(OR(G322=Localisation!$C$125,G322=4),-1,IF(OR(G322=Localisation!$C$126,G322=3),0,IF(OR(G322=Localisation!$C$127,G322=2),2,IF(OR(G322=Localisation!$C$128,G322=1),4)))))</f>
        <v>0</v>
      </c>
      <c r="AC322" s="11" t="b">
        <f>IF(OR(H322=Localisation!$C$118,H322=5),4,IF(OR(H322=Localisation!$C$119,H322=4),2,IF(OR(H322=Localisation!$C$120,H322=3),0,IF(OR(H322=Localisation!$C$121,H322=2),-1,IF(OR(H322=Localisation!$C$122,H322=1),-2)))))</f>
        <v>0</v>
      </c>
      <c r="AD322" s="11" t="b">
        <f>IF(OR(I322=Localisation!$C$124,I322=5),-2,IF(OR(I322=Localisation!$C$125,I322=4),-1,IF(OR(I322=Localisation!$C$126,I322=3),0,IF(OR(I322=Localisation!$C$127,I322=2),2,IF(OR(I322=Localisation!$C$128,I322=1),4)))))</f>
        <v>0</v>
      </c>
      <c r="AE322" s="11" t="b">
        <f>IF(OR(J322=Localisation!$C$118,J322=5),4,IF(OR(J322=Localisation!$C$119,J322=4),2,IF(OR(J322=Localisation!$C$120,J322=3),0,IF(OR(J322=Localisation!$C$121,J322=2),-1,IF(OR(J322=Localisation!$C$122,J322=1),-2)))))</f>
        <v>0</v>
      </c>
      <c r="AF322" s="11" t="b">
        <f>IF(OR(K322=Localisation!$C$124,K322=5),-2,IF(OR(K322=Localisation!$C$125,K322=4),-1,IF(OR(K322=Localisation!$C$126,K322=3),0,IF(OR(K322=Localisation!$C$127,K322=2),2,IF(OR(K322=Localisation!$C$128,K322=1),4)))))</f>
        <v>0</v>
      </c>
      <c r="AG322" s="11" t="b">
        <f>IF(OR(L322=Localisation!$C$118,L322=5),4,IF(OR(L322=Localisation!$C$119,L322=4),2,IF(OR(L322=Localisation!$C$120,L322=3),0,IF(OR(L322=Localisation!$C$121,L322=2),-1,IF(OR(L322=Localisation!$C$122,L322=1),-2)))))</f>
        <v>0</v>
      </c>
      <c r="AH322" s="11" t="b">
        <f>IF(OR(M322=Localisation!$C$124,M322=5),-2,IF(OR(M322=Localisation!$C$125,M322=4),-1,IF(OR(M322=Localisation!$C$126,M322=3),0,IF(OR(M322=Localisation!$C$127,M322=2),2,IF(OR(M322=Localisation!$C$128,M322=1),4)))))</f>
        <v>0</v>
      </c>
      <c r="AI322" s="11" t="b">
        <f>IF(OR(N322=Localisation!$C$118,N322=5),4,IF(OR(N322=Localisation!$C$119,N322=4),2,IF(OR(N322=Localisation!$C$120,N322=3),0,IF(OR(N322=Localisation!$C$121,N322=2),-1,IF(OR(N322=Localisation!$C$122,N322=1),-2)))))</f>
        <v>0</v>
      </c>
      <c r="AJ322" s="11" t="b">
        <f>IF(OR(O322=Localisation!$C$124,O322=5),-2,IF(OR(O322=Localisation!$C$125,O322=4),-1,IF(OR(O322=Localisation!$C$126,O322=3),0,IF(OR(O322=Localisation!$C$127,O322=2),2,IF(OR(O322=Localisation!$C$128,O322=1),4)))))</f>
        <v>0</v>
      </c>
      <c r="AK322" s="11" t="b">
        <f>IF(OR(P322=Localisation!$C$118,P322=5),4,IF(OR(P322=Localisation!$C$119,P322=4),2,IF(OR(P322=Localisation!$C$120,P322=3),0,IF(OR(P322=Localisation!$C$121,P322=2),-1,IF(OR(P322=Localisation!$C$122,P322=1),-2)))))</f>
        <v>0</v>
      </c>
      <c r="AL322" s="11" t="b">
        <f>IF(OR(Q322=Localisation!$C$124,Q322=5),-2,IF(OR(Q322=Localisation!$C$125,Q322=4),-1,IF(OR(Q322=Localisation!$C$126,Q322=3),0,IF(OR(Q322=Localisation!$C$127,Q322=2),2,IF(OR(Q322=Localisation!$C$128,Q322=1),4)))))</f>
        <v>0</v>
      </c>
      <c r="AM322" s="11" t="b">
        <f>IF(OR(R322=Localisation!$C$118,R322=5),4,IF(OR(R322=Localisation!$C$119,R322=4),2,IF(OR(R322=Localisation!$C$120,R322=3),0,IF(OR(R322=Localisation!$C$121,R322=2),-1,IF(OR(R322=Localisation!$C$122,R322=1),-2)))))</f>
        <v>0</v>
      </c>
      <c r="AN322" s="11" t="b">
        <f>IF(OR(S322=Localisation!$C$124,S322=5),-2,IF(OR(S322=Localisation!$C$125,S322=4),-1,IF(OR(S322=Localisation!$C$126,S322=3),0,IF(OR(S322=Localisation!$C$127,S322=2),2,IF(OR(S322=Localisation!$C$128,S322=1),4)))))</f>
        <v>0</v>
      </c>
      <c r="AO322" s="11" t="b">
        <f>IF(OR(T322=Localisation!$C$118,T322=5),4,IF(OR(T322=Localisation!$C$119,T322=4),2,IF(OR(T322=Localisation!$C$120,T322=3),0,IF(OR(T322=Localisation!$C$121,T322=2),-1,IF(OR(T322=Localisation!$C$122,T322=1),-2)))))</f>
        <v>0</v>
      </c>
      <c r="AP322" s="11" t="b">
        <f>IF(OR(U322=Localisation!$C$124,U322=5),-2,IF(OR(U322=Localisation!$C$125,U322=4),-1,IF(OR(U322=Localisation!$C$126,U322=3),0,IF(OR(U322=Localisation!$C$127,U322=2),2,IF(OR(U322=Localisation!$C$128,U322=1),4)))))</f>
        <v>0</v>
      </c>
      <c r="AR322" s="11" t="str">
        <f t="shared" si="87"/>
        <v>ЛОЖЬЛОЖЬ</v>
      </c>
      <c r="AS322" s="11" t="str">
        <f t="shared" si="88"/>
        <v>ЛОЖЬЛОЖЬ</v>
      </c>
      <c r="AT322" s="11" t="str">
        <f t="shared" si="89"/>
        <v>ЛОЖЬЛОЖЬ</v>
      </c>
      <c r="AU322" s="11" t="str">
        <f t="shared" si="90"/>
        <v>ЛОЖЬЛОЖЬ</v>
      </c>
      <c r="AV322" s="11" t="str">
        <f t="shared" si="91"/>
        <v>ЛОЖЬЛОЖЬ</v>
      </c>
      <c r="AW322" s="11" t="str">
        <f t="shared" si="92"/>
        <v>ЛОЖЬЛОЖЬ</v>
      </c>
      <c r="AX322" s="11" t="str">
        <f t="shared" si="93"/>
        <v>ЛОЖЬЛОЖЬ</v>
      </c>
      <c r="AY322" s="11" t="str">
        <f t="shared" si="94"/>
        <v>ЛОЖЬЛОЖЬ</v>
      </c>
      <c r="AZ322" s="11" t="str">
        <f t="shared" si="95"/>
        <v>ЛОЖЬЛОЖЬ</v>
      </c>
      <c r="BA322" s="11" t="str">
        <f t="shared" si="96"/>
        <v>ЛОЖЬЛОЖЬ</v>
      </c>
      <c r="BC322" s="11" t="str">
        <f t="shared" si="97"/>
        <v/>
      </c>
      <c r="BD322" s="11" t="str">
        <f t="shared" si="98"/>
        <v/>
      </c>
      <c r="BE322" s="11" t="str">
        <f t="shared" si="99"/>
        <v/>
      </c>
      <c r="BF322" s="11" t="str">
        <f t="shared" si="100"/>
        <v/>
      </c>
      <c r="BG322" s="11" t="str">
        <f t="shared" si="101"/>
        <v/>
      </c>
      <c r="BH322" s="11" t="str">
        <f t="shared" si="102"/>
        <v/>
      </c>
      <c r="BI322" s="11" t="str">
        <f t="shared" si="103"/>
        <v/>
      </c>
      <c r="BJ322" s="11" t="str">
        <f t="shared" si="104"/>
        <v/>
      </c>
      <c r="BK322" s="11" t="str">
        <f t="shared" si="105"/>
        <v/>
      </c>
      <c r="BL322" s="11" t="str">
        <f t="shared" si="106"/>
        <v/>
      </c>
    </row>
    <row r="323" spans="23:64" x14ac:dyDescent="0.3">
      <c r="W323" s="11" t="b">
        <f>IF(OR(B323=Localisation!$C$118,B323=5),4,IF(OR(B323=Localisation!$C$119,B323=4),2,IF(OR(B323=Localisation!$C$120,B323=3),0,IF(OR(B323=Localisation!$C$121,B323=2),-1,IF(OR(B323=Localisation!$C$122,B323=1),-2)))))</f>
        <v>0</v>
      </c>
      <c r="X323" s="11" t="b">
        <f>IF(OR(C323=Localisation!$C$124,C323=5),-2,IF(OR(C323=Localisation!$C$125,C323=4),-1,IF(OR(C323=Localisation!$C$126,C323=3),0,IF(OR(C323=Localisation!$C$127,C323=2),2,IF(OR(C323=Localisation!$C$128,C323=1),4)))))</f>
        <v>0</v>
      </c>
      <c r="Y323" s="11" t="b">
        <f>IF(OR(D323=Localisation!$C$118,D323=5),4,IF(OR(D323=Localisation!$C$119,D323=4),2,IF(OR(D323=Localisation!$C$120,D323=3),0,IF(OR(D323=Localisation!$C$121,D323=2),-1,IF(OR(D323=Localisation!$C$122,D323=1),-2)))))</f>
        <v>0</v>
      </c>
      <c r="Z323" s="11" t="b">
        <f>IF(OR(E323=Localisation!$C$124,E323=5),-2,IF(OR(E323=Localisation!$C$125,E323=4),-1,IF(OR(E323=Localisation!$C$126,E323=3),0,IF(OR(E323=Localisation!$C$127,E323=2),2,IF(OR(E323=Localisation!$C$128,E323=1),4)))))</f>
        <v>0</v>
      </c>
      <c r="AA323" s="11" t="b">
        <f>IF(OR(F323=Localisation!$C$118,F323=5),4,IF(OR(F323=Localisation!$C$119,F323=4),2,IF(OR(F323=Localisation!$C$120,F323=3),0,IF(OR(F323=Localisation!$C$121,F323=2),-1,IF(OR(F323=Localisation!$C$122,F323=1),-2)))))</f>
        <v>0</v>
      </c>
      <c r="AB323" s="11" t="b">
        <f>IF(OR(G323=Localisation!$C$124,G323=5),-2,IF(OR(G323=Localisation!$C$125,G323=4),-1,IF(OR(G323=Localisation!$C$126,G323=3),0,IF(OR(G323=Localisation!$C$127,G323=2),2,IF(OR(G323=Localisation!$C$128,G323=1),4)))))</f>
        <v>0</v>
      </c>
      <c r="AC323" s="11" t="b">
        <f>IF(OR(H323=Localisation!$C$118,H323=5),4,IF(OR(H323=Localisation!$C$119,H323=4),2,IF(OR(H323=Localisation!$C$120,H323=3),0,IF(OR(H323=Localisation!$C$121,H323=2),-1,IF(OR(H323=Localisation!$C$122,H323=1),-2)))))</f>
        <v>0</v>
      </c>
      <c r="AD323" s="11" t="b">
        <f>IF(OR(I323=Localisation!$C$124,I323=5),-2,IF(OR(I323=Localisation!$C$125,I323=4),-1,IF(OR(I323=Localisation!$C$126,I323=3),0,IF(OR(I323=Localisation!$C$127,I323=2),2,IF(OR(I323=Localisation!$C$128,I323=1),4)))))</f>
        <v>0</v>
      </c>
      <c r="AE323" s="11" t="b">
        <f>IF(OR(J323=Localisation!$C$118,J323=5),4,IF(OR(J323=Localisation!$C$119,J323=4),2,IF(OR(J323=Localisation!$C$120,J323=3),0,IF(OR(J323=Localisation!$C$121,J323=2),-1,IF(OR(J323=Localisation!$C$122,J323=1),-2)))))</f>
        <v>0</v>
      </c>
      <c r="AF323" s="11" t="b">
        <f>IF(OR(K323=Localisation!$C$124,K323=5),-2,IF(OR(K323=Localisation!$C$125,K323=4),-1,IF(OR(K323=Localisation!$C$126,K323=3),0,IF(OR(K323=Localisation!$C$127,K323=2),2,IF(OR(K323=Localisation!$C$128,K323=1),4)))))</f>
        <v>0</v>
      </c>
      <c r="AG323" s="11" t="b">
        <f>IF(OR(L323=Localisation!$C$118,L323=5),4,IF(OR(L323=Localisation!$C$119,L323=4),2,IF(OR(L323=Localisation!$C$120,L323=3),0,IF(OR(L323=Localisation!$C$121,L323=2),-1,IF(OR(L323=Localisation!$C$122,L323=1),-2)))))</f>
        <v>0</v>
      </c>
      <c r="AH323" s="11" t="b">
        <f>IF(OR(M323=Localisation!$C$124,M323=5),-2,IF(OR(M323=Localisation!$C$125,M323=4),-1,IF(OR(M323=Localisation!$C$126,M323=3),0,IF(OR(M323=Localisation!$C$127,M323=2),2,IF(OR(M323=Localisation!$C$128,M323=1),4)))))</f>
        <v>0</v>
      </c>
      <c r="AI323" s="11" t="b">
        <f>IF(OR(N323=Localisation!$C$118,N323=5),4,IF(OR(N323=Localisation!$C$119,N323=4),2,IF(OR(N323=Localisation!$C$120,N323=3),0,IF(OR(N323=Localisation!$C$121,N323=2),-1,IF(OR(N323=Localisation!$C$122,N323=1),-2)))))</f>
        <v>0</v>
      </c>
      <c r="AJ323" s="11" t="b">
        <f>IF(OR(O323=Localisation!$C$124,O323=5),-2,IF(OR(O323=Localisation!$C$125,O323=4),-1,IF(OR(O323=Localisation!$C$126,O323=3),0,IF(OR(O323=Localisation!$C$127,O323=2),2,IF(OR(O323=Localisation!$C$128,O323=1),4)))))</f>
        <v>0</v>
      </c>
      <c r="AK323" s="11" t="b">
        <f>IF(OR(P323=Localisation!$C$118,P323=5),4,IF(OR(P323=Localisation!$C$119,P323=4),2,IF(OR(P323=Localisation!$C$120,P323=3),0,IF(OR(P323=Localisation!$C$121,P323=2),-1,IF(OR(P323=Localisation!$C$122,P323=1),-2)))))</f>
        <v>0</v>
      </c>
      <c r="AL323" s="11" t="b">
        <f>IF(OR(Q323=Localisation!$C$124,Q323=5),-2,IF(OR(Q323=Localisation!$C$125,Q323=4),-1,IF(OR(Q323=Localisation!$C$126,Q323=3),0,IF(OR(Q323=Localisation!$C$127,Q323=2),2,IF(OR(Q323=Localisation!$C$128,Q323=1),4)))))</f>
        <v>0</v>
      </c>
      <c r="AM323" s="11" t="b">
        <f>IF(OR(R323=Localisation!$C$118,R323=5),4,IF(OR(R323=Localisation!$C$119,R323=4),2,IF(OR(R323=Localisation!$C$120,R323=3),0,IF(OR(R323=Localisation!$C$121,R323=2),-1,IF(OR(R323=Localisation!$C$122,R323=1),-2)))))</f>
        <v>0</v>
      </c>
      <c r="AN323" s="11" t="b">
        <f>IF(OR(S323=Localisation!$C$124,S323=5),-2,IF(OR(S323=Localisation!$C$125,S323=4),-1,IF(OR(S323=Localisation!$C$126,S323=3),0,IF(OR(S323=Localisation!$C$127,S323=2),2,IF(OR(S323=Localisation!$C$128,S323=1),4)))))</f>
        <v>0</v>
      </c>
      <c r="AO323" s="11" t="b">
        <f>IF(OR(T323=Localisation!$C$118,T323=5),4,IF(OR(T323=Localisation!$C$119,T323=4),2,IF(OR(T323=Localisation!$C$120,T323=3),0,IF(OR(T323=Localisation!$C$121,T323=2),-1,IF(OR(T323=Localisation!$C$122,T323=1),-2)))))</f>
        <v>0</v>
      </c>
      <c r="AP323" s="11" t="b">
        <f>IF(OR(U323=Localisation!$C$124,U323=5),-2,IF(OR(U323=Localisation!$C$125,U323=4),-1,IF(OR(U323=Localisation!$C$126,U323=3),0,IF(OR(U323=Localisation!$C$127,U323=2),2,IF(OR(U323=Localisation!$C$128,U323=1),4)))))</f>
        <v>0</v>
      </c>
      <c r="AR323" s="11" t="str">
        <f t="shared" si="87"/>
        <v>ЛОЖЬЛОЖЬ</v>
      </c>
      <c r="AS323" s="11" t="str">
        <f t="shared" si="88"/>
        <v>ЛОЖЬЛОЖЬ</v>
      </c>
      <c r="AT323" s="11" t="str">
        <f t="shared" si="89"/>
        <v>ЛОЖЬЛОЖЬ</v>
      </c>
      <c r="AU323" s="11" t="str">
        <f t="shared" si="90"/>
        <v>ЛОЖЬЛОЖЬ</v>
      </c>
      <c r="AV323" s="11" t="str">
        <f t="shared" si="91"/>
        <v>ЛОЖЬЛОЖЬ</v>
      </c>
      <c r="AW323" s="11" t="str">
        <f t="shared" si="92"/>
        <v>ЛОЖЬЛОЖЬ</v>
      </c>
      <c r="AX323" s="11" t="str">
        <f t="shared" si="93"/>
        <v>ЛОЖЬЛОЖЬ</v>
      </c>
      <c r="AY323" s="11" t="str">
        <f t="shared" si="94"/>
        <v>ЛОЖЬЛОЖЬ</v>
      </c>
      <c r="AZ323" s="11" t="str">
        <f t="shared" si="95"/>
        <v>ЛОЖЬЛОЖЬ</v>
      </c>
      <c r="BA323" s="11" t="str">
        <f t="shared" si="96"/>
        <v>ЛОЖЬЛОЖЬ</v>
      </c>
      <c r="BC323" s="11" t="str">
        <f t="shared" si="97"/>
        <v/>
      </c>
      <c r="BD323" s="11" t="str">
        <f t="shared" si="98"/>
        <v/>
      </c>
      <c r="BE323" s="11" t="str">
        <f t="shared" si="99"/>
        <v/>
      </c>
      <c r="BF323" s="11" t="str">
        <f t="shared" si="100"/>
        <v/>
      </c>
      <c r="BG323" s="11" t="str">
        <f t="shared" si="101"/>
        <v/>
      </c>
      <c r="BH323" s="11" t="str">
        <f t="shared" si="102"/>
        <v/>
      </c>
      <c r="BI323" s="11" t="str">
        <f t="shared" si="103"/>
        <v/>
      </c>
      <c r="BJ323" s="11" t="str">
        <f t="shared" si="104"/>
        <v/>
      </c>
      <c r="BK323" s="11" t="str">
        <f t="shared" si="105"/>
        <v/>
      </c>
      <c r="BL323" s="11" t="str">
        <f t="shared" si="106"/>
        <v/>
      </c>
    </row>
    <row r="324" spans="23:64" x14ac:dyDescent="0.3">
      <c r="W324" s="11" t="b">
        <f>IF(OR(B324=Localisation!$C$118,B324=5),4,IF(OR(B324=Localisation!$C$119,B324=4),2,IF(OR(B324=Localisation!$C$120,B324=3),0,IF(OR(B324=Localisation!$C$121,B324=2),-1,IF(OR(B324=Localisation!$C$122,B324=1),-2)))))</f>
        <v>0</v>
      </c>
      <c r="X324" s="11" t="b">
        <f>IF(OR(C324=Localisation!$C$124,C324=5),-2,IF(OR(C324=Localisation!$C$125,C324=4),-1,IF(OR(C324=Localisation!$C$126,C324=3),0,IF(OR(C324=Localisation!$C$127,C324=2),2,IF(OR(C324=Localisation!$C$128,C324=1),4)))))</f>
        <v>0</v>
      </c>
      <c r="Y324" s="11" t="b">
        <f>IF(OR(D324=Localisation!$C$118,D324=5),4,IF(OR(D324=Localisation!$C$119,D324=4),2,IF(OR(D324=Localisation!$C$120,D324=3),0,IF(OR(D324=Localisation!$C$121,D324=2),-1,IF(OR(D324=Localisation!$C$122,D324=1),-2)))))</f>
        <v>0</v>
      </c>
      <c r="Z324" s="11" t="b">
        <f>IF(OR(E324=Localisation!$C$124,E324=5),-2,IF(OR(E324=Localisation!$C$125,E324=4),-1,IF(OR(E324=Localisation!$C$126,E324=3),0,IF(OR(E324=Localisation!$C$127,E324=2),2,IF(OR(E324=Localisation!$C$128,E324=1),4)))))</f>
        <v>0</v>
      </c>
      <c r="AA324" s="11" t="b">
        <f>IF(OR(F324=Localisation!$C$118,F324=5),4,IF(OR(F324=Localisation!$C$119,F324=4),2,IF(OR(F324=Localisation!$C$120,F324=3),0,IF(OR(F324=Localisation!$C$121,F324=2),-1,IF(OR(F324=Localisation!$C$122,F324=1),-2)))))</f>
        <v>0</v>
      </c>
      <c r="AB324" s="11" t="b">
        <f>IF(OR(G324=Localisation!$C$124,G324=5),-2,IF(OR(G324=Localisation!$C$125,G324=4),-1,IF(OR(G324=Localisation!$C$126,G324=3),0,IF(OR(G324=Localisation!$C$127,G324=2),2,IF(OR(G324=Localisation!$C$128,G324=1),4)))))</f>
        <v>0</v>
      </c>
      <c r="AC324" s="11" t="b">
        <f>IF(OR(H324=Localisation!$C$118,H324=5),4,IF(OR(H324=Localisation!$C$119,H324=4),2,IF(OR(H324=Localisation!$C$120,H324=3),0,IF(OR(H324=Localisation!$C$121,H324=2),-1,IF(OR(H324=Localisation!$C$122,H324=1),-2)))))</f>
        <v>0</v>
      </c>
      <c r="AD324" s="11" t="b">
        <f>IF(OR(I324=Localisation!$C$124,I324=5),-2,IF(OR(I324=Localisation!$C$125,I324=4),-1,IF(OR(I324=Localisation!$C$126,I324=3),0,IF(OR(I324=Localisation!$C$127,I324=2),2,IF(OR(I324=Localisation!$C$128,I324=1),4)))))</f>
        <v>0</v>
      </c>
      <c r="AE324" s="11" t="b">
        <f>IF(OR(J324=Localisation!$C$118,J324=5),4,IF(OR(J324=Localisation!$C$119,J324=4),2,IF(OR(J324=Localisation!$C$120,J324=3),0,IF(OR(J324=Localisation!$C$121,J324=2),-1,IF(OR(J324=Localisation!$C$122,J324=1),-2)))))</f>
        <v>0</v>
      </c>
      <c r="AF324" s="11" t="b">
        <f>IF(OR(K324=Localisation!$C$124,K324=5),-2,IF(OR(K324=Localisation!$C$125,K324=4),-1,IF(OR(K324=Localisation!$C$126,K324=3),0,IF(OR(K324=Localisation!$C$127,K324=2),2,IF(OR(K324=Localisation!$C$128,K324=1),4)))))</f>
        <v>0</v>
      </c>
      <c r="AG324" s="11" t="b">
        <f>IF(OR(L324=Localisation!$C$118,L324=5),4,IF(OR(L324=Localisation!$C$119,L324=4),2,IF(OR(L324=Localisation!$C$120,L324=3),0,IF(OR(L324=Localisation!$C$121,L324=2),-1,IF(OR(L324=Localisation!$C$122,L324=1),-2)))))</f>
        <v>0</v>
      </c>
      <c r="AH324" s="11" t="b">
        <f>IF(OR(M324=Localisation!$C$124,M324=5),-2,IF(OR(M324=Localisation!$C$125,M324=4),-1,IF(OR(M324=Localisation!$C$126,M324=3),0,IF(OR(M324=Localisation!$C$127,M324=2),2,IF(OR(M324=Localisation!$C$128,M324=1),4)))))</f>
        <v>0</v>
      </c>
      <c r="AI324" s="11" t="b">
        <f>IF(OR(N324=Localisation!$C$118,N324=5),4,IF(OR(N324=Localisation!$C$119,N324=4),2,IF(OR(N324=Localisation!$C$120,N324=3),0,IF(OR(N324=Localisation!$C$121,N324=2),-1,IF(OR(N324=Localisation!$C$122,N324=1),-2)))))</f>
        <v>0</v>
      </c>
      <c r="AJ324" s="11" t="b">
        <f>IF(OR(O324=Localisation!$C$124,O324=5),-2,IF(OR(O324=Localisation!$C$125,O324=4),-1,IF(OR(O324=Localisation!$C$126,O324=3),0,IF(OR(O324=Localisation!$C$127,O324=2),2,IF(OR(O324=Localisation!$C$128,O324=1),4)))))</f>
        <v>0</v>
      </c>
      <c r="AK324" s="11" t="b">
        <f>IF(OR(P324=Localisation!$C$118,P324=5),4,IF(OR(P324=Localisation!$C$119,P324=4),2,IF(OR(P324=Localisation!$C$120,P324=3),0,IF(OR(P324=Localisation!$C$121,P324=2),-1,IF(OR(P324=Localisation!$C$122,P324=1),-2)))))</f>
        <v>0</v>
      </c>
      <c r="AL324" s="11" t="b">
        <f>IF(OR(Q324=Localisation!$C$124,Q324=5),-2,IF(OR(Q324=Localisation!$C$125,Q324=4),-1,IF(OR(Q324=Localisation!$C$126,Q324=3),0,IF(OR(Q324=Localisation!$C$127,Q324=2),2,IF(OR(Q324=Localisation!$C$128,Q324=1),4)))))</f>
        <v>0</v>
      </c>
      <c r="AM324" s="11" t="b">
        <f>IF(OR(R324=Localisation!$C$118,R324=5),4,IF(OR(R324=Localisation!$C$119,R324=4),2,IF(OR(R324=Localisation!$C$120,R324=3),0,IF(OR(R324=Localisation!$C$121,R324=2),-1,IF(OR(R324=Localisation!$C$122,R324=1),-2)))))</f>
        <v>0</v>
      </c>
      <c r="AN324" s="11" t="b">
        <f>IF(OR(S324=Localisation!$C$124,S324=5),-2,IF(OR(S324=Localisation!$C$125,S324=4),-1,IF(OR(S324=Localisation!$C$126,S324=3),0,IF(OR(S324=Localisation!$C$127,S324=2),2,IF(OR(S324=Localisation!$C$128,S324=1),4)))))</f>
        <v>0</v>
      </c>
      <c r="AO324" s="11" t="b">
        <f>IF(OR(T324=Localisation!$C$118,T324=5),4,IF(OR(T324=Localisation!$C$119,T324=4),2,IF(OR(T324=Localisation!$C$120,T324=3),0,IF(OR(T324=Localisation!$C$121,T324=2),-1,IF(OR(T324=Localisation!$C$122,T324=1),-2)))))</f>
        <v>0</v>
      </c>
      <c r="AP324" s="11" t="b">
        <f>IF(OR(U324=Localisation!$C$124,U324=5),-2,IF(OR(U324=Localisation!$C$125,U324=4),-1,IF(OR(U324=Localisation!$C$126,U324=3),0,IF(OR(U324=Localisation!$C$127,U324=2),2,IF(OR(U324=Localisation!$C$128,U324=1),4)))))</f>
        <v>0</v>
      </c>
      <c r="AR324" s="11" t="str">
        <f t="shared" si="87"/>
        <v>ЛОЖЬЛОЖЬ</v>
      </c>
      <c r="AS324" s="11" t="str">
        <f t="shared" si="88"/>
        <v>ЛОЖЬЛОЖЬ</v>
      </c>
      <c r="AT324" s="11" t="str">
        <f t="shared" si="89"/>
        <v>ЛОЖЬЛОЖЬ</v>
      </c>
      <c r="AU324" s="11" t="str">
        <f t="shared" si="90"/>
        <v>ЛОЖЬЛОЖЬ</v>
      </c>
      <c r="AV324" s="11" t="str">
        <f t="shared" si="91"/>
        <v>ЛОЖЬЛОЖЬ</v>
      </c>
      <c r="AW324" s="11" t="str">
        <f t="shared" si="92"/>
        <v>ЛОЖЬЛОЖЬ</v>
      </c>
      <c r="AX324" s="11" t="str">
        <f t="shared" si="93"/>
        <v>ЛОЖЬЛОЖЬ</v>
      </c>
      <c r="AY324" s="11" t="str">
        <f t="shared" si="94"/>
        <v>ЛОЖЬЛОЖЬ</v>
      </c>
      <c r="AZ324" s="11" t="str">
        <f t="shared" si="95"/>
        <v>ЛОЖЬЛОЖЬ</v>
      </c>
      <c r="BA324" s="11" t="str">
        <f t="shared" si="96"/>
        <v>ЛОЖЬЛОЖЬ</v>
      </c>
      <c r="BC324" s="11" t="str">
        <f t="shared" si="97"/>
        <v/>
      </c>
      <c r="BD324" s="11" t="str">
        <f t="shared" si="98"/>
        <v/>
      </c>
      <c r="BE324" s="11" t="str">
        <f t="shared" si="99"/>
        <v/>
      </c>
      <c r="BF324" s="11" t="str">
        <f t="shared" si="100"/>
        <v/>
      </c>
      <c r="BG324" s="11" t="str">
        <f t="shared" si="101"/>
        <v/>
      </c>
      <c r="BH324" s="11" t="str">
        <f t="shared" si="102"/>
        <v/>
      </c>
      <c r="BI324" s="11" t="str">
        <f t="shared" si="103"/>
        <v/>
      </c>
      <c r="BJ324" s="11" t="str">
        <f t="shared" si="104"/>
        <v/>
      </c>
      <c r="BK324" s="11" t="str">
        <f t="shared" si="105"/>
        <v/>
      </c>
      <c r="BL324" s="11" t="str">
        <f t="shared" si="106"/>
        <v/>
      </c>
    </row>
    <row r="325" spans="23:64" x14ac:dyDescent="0.3">
      <c r="W325" s="11" t="b">
        <f>IF(OR(B325=Localisation!$C$118,B325=5),4,IF(OR(B325=Localisation!$C$119,B325=4),2,IF(OR(B325=Localisation!$C$120,B325=3),0,IF(OR(B325=Localisation!$C$121,B325=2),-1,IF(OR(B325=Localisation!$C$122,B325=1),-2)))))</f>
        <v>0</v>
      </c>
      <c r="X325" s="11" t="b">
        <f>IF(OR(C325=Localisation!$C$124,C325=5),-2,IF(OR(C325=Localisation!$C$125,C325=4),-1,IF(OR(C325=Localisation!$C$126,C325=3),0,IF(OR(C325=Localisation!$C$127,C325=2),2,IF(OR(C325=Localisation!$C$128,C325=1),4)))))</f>
        <v>0</v>
      </c>
      <c r="Y325" s="11" t="b">
        <f>IF(OR(D325=Localisation!$C$118,D325=5),4,IF(OR(D325=Localisation!$C$119,D325=4),2,IF(OR(D325=Localisation!$C$120,D325=3),0,IF(OR(D325=Localisation!$C$121,D325=2),-1,IF(OR(D325=Localisation!$C$122,D325=1),-2)))))</f>
        <v>0</v>
      </c>
      <c r="Z325" s="11" t="b">
        <f>IF(OR(E325=Localisation!$C$124,E325=5),-2,IF(OR(E325=Localisation!$C$125,E325=4),-1,IF(OR(E325=Localisation!$C$126,E325=3),0,IF(OR(E325=Localisation!$C$127,E325=2),2,IF(OR(E325=Localisation!$C$128,E325=1),4)))))</f>
        <v>0</v>
      </c>
      <c r="AA325" s="11" t="b">
        <f>IF(OR(F325=Localisation!$C$118,F325=5),4,IF(OR(F325=Localisation!$C$119,F325=4),2,IF(OR(F325=Localisation!$C$120,F325=3),0,IF(OR(F325=Localisation!$C$121,F325=2),-1,IF(OR(F325=Localisation!$C$122,F325=1),-2)))))</f>
        <v>0</v>
      </c>
      <c r="AB325" s="11" t="b">
        <f>IF(OR(G325=Localisation!$C$124,G325=5),-2,IF(OR(G325=Localisation!$C$125,G325=4),-1,IF(OR(G325=Localisation!$C$126,G325=3),0,IF(OR(G325=Localisation!$C$127,G325=2),2,IF(OR(G325=Localisation!$C$128,G325=1),4)))))</f>
        <v>0</v>
      </c>
      <c r="AC325" s="11" t="b">
        <f>IF(OR(H325=Localisation!$C$118,H325=5),4,IF(OR(H325=Localisation!$C$119,H325=4),2,IF(OR(H325=Localisation!$C$120,H325=3),0,IF(OR(H325=Localisation!$C$121,H325=2),-1,IF(OR(H325=Localisation!$C$122,H325=1),-2)))))</f>
        <v>0</v>
      </c>
      <c r="AD325" s="11" t="b">
        <f>IF(OR(I325=Localisation!$C$124,I325=5),-2,IF(OR(I325=Localisation!$C$125,I325=4),-1,IF(OR(I325=Localisation!$C$126,I325=3),0,IF(OR(I325=Localisation!$C$127,I325=2),2,IF(OR(I325=Localisation!$C$128,I325=1),4)))))</f>
        <v>0</v>
      </c>
      <c r="AE325" s="11" t="b">
        <f>IF(OR(J325=Localisation!$C$118,J325=5),4,IF(OR(J325=Localisation!$C$119,J325=4),2,IF(OR(J325=Localisation!$C$120,J325=3),0,IF(OR(J325=Localisation!$C$121,J325=2),-1,IF(OR(J325=Localisation!$C$122,J325=1),-2)))))</f>
        <v>0</v>
      </c>
      <c r="AF325" s="11" t="b">
        <f>IF(OR(K325=Localisation!$C$124,K325=5),-2,IF(OR(K325=Localisation!$C$125,K325=4),-1,IF(OR(K325=Localisation!$C$126,K325=3),0,IF(OR(K325=Localisation!$C$127,K325=2),2,IF(OR(K325=Localisation!$C$128,K325=1),4)))))</f>
        <v>0</v>
      </c>
      <c r="AG325" s="11" t="b">
        <f>IF(OR(L325=Localisation!$C$118,L325=5),4,IF(OR(L325=Localisation!$C$119,L325=4),2,IF(OR(L325=Localisation!$C$120,L325=3),0,IF(OR(L325=Localisation!$C$121,L325=2),-1,IF(OR(L325=Localisation!$C$122,L325=1),-2)))))</f>
        <v>0</v>
      </c>
      <c r="AH325" s="11" t="b">
        <f>IF(OR(M325=Localisation!$C$124,M325=5),-2,IF(OR(M325=Localisation!$C$125,M325=4),-1,IF(OR(M325=Localisation!$C$126,M325=3),0,IF(OR(M325=Localisation!$C$127,M325=2),2,IF(OR(M325=Localisation!$C$128,M325=1),4)))))</f>
        <v>0</v>
      </c>
      <c r="AI325" s="11" t="b">
        <f>IF(OR(N325=Localisation!$C$118,N325=5),4,IF(OR(N325=Localisation!$C$119,N325=4),2,IF(OR(N325=Localisation!$C$120,N325=3),0,IF(OR(N325=Localisation!$C$121,N325=2),-1,IF(OR(N325=Localisation!$C$122,N325=1),-2)))))</f>
        <v>0</v>
      </c>
      <c r="AJ325" s="11" t="b">
        <f>IF(OR(O325=Localisation!$C$124,O325=5),-2,IF(OR(O325=Localisation!$C$125,O325=4),-1,IF(OR(O325=Localisation!$C$126,O325=3),0,IF(OR(O325=Localisation!$C$127,O325=2),2,IF(OR(O325=Localisation!$C$128,O325=1),4)))))</f>
        <v>0</v>
      </c>
      <c r="AK325" s="11" t="b">
        <f>IF(OR(P325=Localisation!$C$118,P325=5),4,IF(OR(P325=Localisation!$C$119,P325=4),2,IF(OR(P325=Localisation!$C$120,P325=3),0,IF(OR(P325=Localisation!$C$121,P325=2),-1,IF(OR(P325=Localisation!$C$122,P325=1),-2)))))</f>
        <v>0</v>
      </c>
      <c r="AL325" s="11" t="b">
        <f>IF(OR(Q325=Localisation!$C$124,Q325=5),-2,IF(OR(Q325=Localisation!$C$125,Q325=4),-1,IF(OR(Q325=Localisation!$C$126,Q325=3),0,IF(OR(Q325=Localisation!$C$127,Q325=2),2,IF(OR(Q325=Localisation!$C$128,Q325=1),4)))))</f>
        <v>0</v>
      </c>
      <c r="AM325" s="11" t="b">
        <f>IF(OR(R325=Localisation!$C$118,R325=5),4,IF(OR(R325=Localisation!$C$119,R325=4),2,IF(OR(R325=Localisation!$C$120,R325=3),0,IF(OR(R325=Localisation!$C$121,R325=2),-1,IF(OR(R325=Localisation!$C$122,R325=1),-2)))))</f>
        <v>0</v>
      </c>
      <c r="AN325" s="11" t="b">
        <f>IF(OR(S325=Localisation!$C$124,S325=5),-2,IF(OR(S325=Localisation!$C$125,S325=4),-1,IF(OR(S325=Localisation!$C$126,S325=3),0,IF(OR(S325=Localisation!$C$127,S325=2),2,IF(OR(S325=Localisation!$C$128,S325=1),4)))))</f>
        <v>0</v>
      </c>
      <c r="AO325" s="11" t="b">
        <f>IF(OR(T325=Localisation!$C$118,T325=5),4,IF(OR(T325=Localisation!$C$119,T325=4),2,IF(OR(T325=Localisation!$C$120,T325=3),0,IF(OR(T325=Localisation!$C$121,T325=2),-1,IF(OR(T325=Localisation!$C$122,T325=1),-2)))))</f>
        <v>0</v>
      </c>
      <c r="AP325" s="11" t="b">
        <f>IF(OR(U325=Localisation!$C$124,U325=5),-2,IF(OR(U325=Localisation!$C$125,U325=4),-1,IF(OR(U325=Localisation!$C$126,U325=3),0,IF(OR(U325=Localisation!$C$127,U325=2),2,IF(OR(U325=Localisation!$C$128,U325=1),4)))))</f>
        <v>0</v>
      </c>
      <c r="AR325" s="11" t="str">
        <f t="shared" ref="AR325:AR388" si="107">CONCATENATE(W325,X325)</f>
        <v>ЛОЖЬЛОЖЬ</v>
      </c>
      <c r="AS325" s="11" t="str">
        <f t="shared" ref="AS325:AS388" si="108">CONCATENATE(Y325,Z325)</f>
        <v>ЛОЖЬЛОЖЬ</v>
      </c>
      <c r="AT325" s="11" t="str">
        <f t="shared" ref="AT325:AT388" si="109">CONCATENATE(AA325,AB325)</f>
        <v>ЛОЖЬЛОЖЬ</v>
      </c>
      <c r="AU325" s="11" t="str">
        <f t="shared" ref="AU325:AU388" si="110">CONCATENATE(AC325,AD325)</f>
        <v>ЛОЖЬЛОЖЬ</v>
      </c>
      <c r="AV325" s="11" t="str">
        <f t="shared" ref="AV325:AV388" si="111">CONCATENATE(AE325,AF325)</f>
        <v>ЛОЖЬЛОЖЬ</v>
      </c>
      <c r="AW325" s="11" t="str">
        <f t="shared" ref="AW325:AW388" si="112">CONCATENATE(AG325,AH325)</f>
        <v>ЛОЖЬЛОЖЬ</v>
      </c>
      <c r="AX325" s="11" t="str">
        <f t="shared" ref="AX325:AX388" si="113">CONCATENATE(AI325,AJ325)</f>
        <v>ЛОЖЬЛОЖЬ</v>
      </c>
      <c r="AY325" s="11" t="str">
        <f t="shared" ref="AY325:AY388" si="114">CONCATENATE(AK325,AL325)</f>
        <v>ЛОЖЬЛОЖЬ</v>
      </c>
      <c r="AZ325" s="11" t="str">
        <f t="shared" ref="AZ325:AZ388" si="115">CONCATENATE(AM325,AN325)</f>
        <v>ЛОЖЬЛОЖЬ</v>
      </c>
      <c r="BA325" s="11" t="str">
        <f t="shared" ref="BA325:BA388" si="116">CONCATENATE(AO325,AP325)</f>
        <v>ЛОЖЬЛОЖЬ</v>
      </c>
      <c r="BC325" s="11" t="str">
        <f t="shared" ref="BC325:BC388" si="117" xml:space="preserve"> IF(OR(AR325= "4-2", AR325= "2-1", AR325= "-12", AR325= "-24"),"Q",
  IF(
    OR(AR325= "4-1", AR325= "40", AR325= "42"),"A",
    IF(
      AR325= "44","P",
      IF(OR(AR325= "2-2",AR325="0-2",AR325="-1-2",AR325="-2-2",AR325="-2-1",AR325="-20",AR325="-22" ),"R",
              IF(
                OR(AR325= "24",AR325="04",AR325="-14"),"M",
                IF(
                  OR(AR325= "20",AR325="22",AR325="0-1",AR325="00",AR325="02",AR325="-1-1",AR325="-10"),"I",""
                )
              )
      )
    )
  )
)</f>
        <v/>
      </c>
      <c r="BD325" s="11" t="str">
        <f t="shared" ref="BD325:BD388" si="118" xml:space="preserve"> IF(OR(AS325= "4-2", AS325= "2-1", AS325= "-12", AS325= "-24"),"Q",
  IF(
    OR(AS325= "4-1", AS325= "40", AS325= "42"),"A",
    IF(
      AS325= "44","P",
      IF(OR(AS325= "2-2",AS325="0-2",AS325="-1-2",AS325="-2-2",AS325="-2-1",AS325="-20",AS325="-22" ),"R",
              IF(
                OR(AS325= "24",AS325="04",AS325="-14"),"M",
                IF(
                  OR(AS325= "20",AS325="22",AS325="0-1",AS325="00",AS325="02",AS325="-1-1",AS325="-10"),"I",""
                )
              )
      )
    )
  )
)</f>
        <v/>
      </c>
      <c r="BE325" s="11" t="str">
        <f t="shared" ref="BE325:BE388" si="119" xml:space="preserve"> IF(OR(AT325= "4-2", AT325= "2-1", AT325= "-12", AT325= "-24"),"Q",
  IF(
    OR(AT325= "4-1", AT325= "40", AT325= "42"),"A",
    IF(
      AT325= "44","P",
      IF(OR(AT325= "2-2",AT325="0-2",AT325="-1-2",AT325="-2-2",AT325="-2-1",AT325="-20",AT325="-22" ),"R",
              IF(
                OR(AT325= "24",AT325="04",AT325="-14"),"M",
                IF(
                  OR(AT325= "20",AT325="22",AT325="0-1",AT325="00",AT325="02",AT325="-1-1",AT325="-10"),"I",""
                )
              )
      )
    )
  )
)</f>
        <v/>
      </c>
      <c r="BF325" s="11" t="str">
        <f t="shared" ref="BF325:BF388" si="120" xml:space="preserve"> IF(OR(AU325= "4-2", AU325= "2-1", AU325= "-12", AU325= "-24"),"Q",
  IF(
    OR(AU325= "4-1", AU325= "40", AU325= "42"),"A",
    IF(
      AU325= "44","P",
      IF(OR(AU325= "2-2",AU325="0-2",AU325="-1-2",AU325="-2-2",AU325="-2-1",AU325="-20",AU325="-22" ),"R",
              IF(
                OR(AU325= "24",AU325="04",AU325="-14"),"M",
                IF(
                  OR(AU325= "20",AU325="22",AU325="0-1",AU325="00",AU325="02",AU325="-1-1",AU325="-10"),"I",""
                )
              )
      )
    )
  )
)</f>
        <v/>
      </c>
      <c r="BG325" s="11" t="str">
        <f t="shared" ref="BG325:BG388" si="121" xml:space="preserve"> IF(OR(AV325= "4-2", AV325= "2-1", AV325= "-12", AV325= "-24"),"Q",
  IF(
    OR(AV325= "4-1", AV325= "40", AV325= "42"),"A",
    IF(
      AV325= "44","P",
      IF(OR(AV325= "2-2",AV325="0-2",AV325="-1-2",AV325="-2-2",AV325="-2-1",AV325="-20",AV325="-22" ),"R",
              IF(
                OR(AV325= "24",AV325="04",AV325="-14"),"M",
                IF(
                  OR(AV325= "20",AV325="22",AV325="0-1",AV325="00",AV325="02",AV325="-1-1",AV325="-10"),"I",""
                )
              )
      )
    )
  )
)</f>
        <v/>
      </c>
      <c r="BH325" s="11" t="str">
        <f t="shared" ref="BH325:BH388" si="122" xml:space="preserve"> IF(OR(AW325= "4-2", AW325= "2-1", AW325= "-12", AW325= "-24"),"Q",
  IF(
    OR(AW325= "4-1", AW325= "40", AW325= "42"),"A",
    IF(
      AW325= "44","P",
      IF(OR(AW325= "2-2",AW325="0-2",AW325="-1-2",AW325="-2-2",AW325="-2-1",AW325="-20",AW325="-22" ),"R",
              IF(
                OR(AW325= "24",AW325="04",AW325="-14"),"M",
                IF(
                  OR(AW325= "20",AW325="22",AW325="0-1",AW325="00",AW325="02",AW325="-1-1",AW325="-10"),"I",""
                )
              )
      )
    )
  )
)</f>
        <v/>
      </c>
      <c r="BI325" s="11" t="str">
        <f t="shared" ref="BI325:BI388" si="123" xml:space="preserve"> IF(OR(AX325= "4-2", AX325= "2-1", AX325= "-12", AX325= "-24"),"Q",
  IF(
    OR(AX325= "4-1", AX325= "40", AX325= "42"),"A",
    IF(
      AX325= "44","P",
      IF(OR(AX325= "2-2",AX325="0-2",AX325="-1-2",AX325="-2-2",AX325="-2-1",AX325="-20",AX325="-22" ),"R",
              IF(
                OR(AX325= "24",AX325="04",AX325="-14"),"M",
                IF(
                  OR(AX325= "20",AX325="22",AX325="0-1",AX325="00",AX325="02",AX325="-1-1",AX325="-10"),"I",""
                )
              )
      )
    )
  )
)</f>
        <v/>
      </c>
      <c r="BJ325" s="11" t="str">
        <f t="shared" ref="BJ325:BJ388" si="124" xml:space="preserve"> IF(OR(AY325= "4-2", AY325= "2-1", AY325= "-12", AY325= "-24"),"Q",
  IF(
    OR(AY325= "4-1", AY325= "40", AY325= "42"),"A",
    IF(
      AY325= "44","P",
      IF(OR(AY325= "2-2",AY325="0-2",AY325="-1-2",AY325="-2-2",AY325="-2-1",AY325="-20",AY325="-22" ),"R",
              IF(
                OR(AY325= "24",AY325="04",AY325="-14"),"M",
                IF(
                  OR(AY325= "20",AY325="22",AY325="0-1",AY325="00",AY325="02",AY325="-1-1",AY325="-10"),"I",""
                )
              )
      )
    )
  )
)</f>
        <v/>
      </c>
      <c r="BK325" s="11" t="str">
        <f t="shared" ref="BK325:BK388" si="125" xml:space="preserve"> IF(OR(AZ325= "4-2", AZ325= "2-1", AZ325= "-12", AZ325= "-24"),"Q",
  IF(
    OR(AZ325= "4-1", AZ325= "40", AZ325= "42"),"A",
    IF(
      AZ325= "44","P",
      IF(OR(AZ325= "2-2",AZ325="0-2",AZ325="-1-2",AZ325="-2-2",AZ325="-2-1",AZ325="-20",AZ325="-22" ),"R",
              IF(
                OR(AZ325= "24",AZ325="04",AZ325="-14"),"M",
                IF(
                  OR(AZ325= "20",AZ325="22",AZ325="0-1",AZ325="00",AZ325="02",AZ325="-1-1",AZ325="-10"),"I",""
                )
              )
      )
    )
  )
)</f>
        <v/>
      </c>
      <c r="BL325" s="11" t="str">
        <f t="shared" ref="BL325:BL388" si="126" xml:space="preserve"> IF(OR(BA325= "4-2", BA325= "2-1", BA325= "-12", BA325= "-24"),"Q",
  IF(
    OR(BA325= "4-1", BA325= "40", BA325= "42"),"A",
    IF(
      BA325= "44","P",
      IF(OR(BA325= "2-2",BA325="0-2",BA325="-1-2",BA325="-2-2",BA325="-2-1",BA325="-20",BA325="-22" ),"R",
              IF(
                OR(BA325= "24",BA325="04",BA325="-14"),"M",
                IF(
                  OR(BA325= "20",BA325="22",BA325="0-1",BA325="00",BA325="02",BA325="-1-1",BA325="-10"),"I",""
                )
              )
      )
    )
  )
)</f>
        <v/>
      </c>
    </row>
    <row r="326" spans="23:64" x14ac:dyDescent="0.3">
      <c r="W326" s="11" t="b">
        <f>IF(OR(B326=Localisation!$C$118,B326=5),4,IF(OR(B326=Localisation!$C$119,B326=4),2,IF(OR(B326=Localisation!$C$120,B326=3),0,IF(OR(B326=Localisation!$C$121,B326=2),-1,IF(OR(B326=Localisation!$C$122,B326=1),-2)))))</f>
        <v>0</v>
      </c>
      <c r="X326" s="11" t="b">
        <f>IF(OR(C326=Localisation!$C$124,C326=5),-2,IF(OR(C326=Localisation!$C$125,C326=4),-1,IF(OR(C326=Localisation!$C$126,C326=3),0,IF(OR(C326=Localisation!$C$127,C326=2),2,IF(OR(C326=Localisation!$C$128,C326=1),4)))))</f>
        <v>0</v>
      </c>
      <c r="Y326" s="11" t="b">
        <f>IF(OR(D326=Localisation!$C$118,D326=5),4,IF(OR(D326=Localisation!$C$119,D326=4),2,IF(OR(D326=Localisation!$C$120,D326=3),0,IF(OR(D326=Localisation!$C$121,D326=2),-1,IF(OR(D326=Localisation!$C$122,D326=1),-2)))))</f>
        <v>0</v>
      </c>
      <c r="Z326" s="11" t="b">
        <f>IF(OR(E326=Localisation!$C$124,E326=5),-2,IF(OR(E326=Localisation!$C$125,E326=4),-1,IF(OR(E326=Localisation!$C$126,E326=3),0,IF(OR(E326=Localisation!$C$127,E326=2),2,IF(OR(E326=Localisation!$C$128,E326=1),4)))))</f>
        <v>0</v>
      </c>
      <c r="AA326" s="11" t="b">
        <f>IF(OR(F326=Localisation!$C$118,F326=5),4,IF(OR(F326=Localisation!$C$119,F326=4),2,IF(OR(F326=Localisation!$C$120,F326=3),0,IF(OR(F326=Localisation!$C$121,F326=2),-1,IF(OR(F326=Localisation!$C$122,F326=1),-2)))))</f>
        <v>0</v>
      </c>
      <c r="AB326" s="11" t="b">
        <f>IF(OR(G326=Localisation!$C$124,G326=5),-2,IF(OR(G326=Localisation!$C$125,G326=4),-1,IF(OR(G326=Localisation!$C$126,G326=3),0,IF(OR(G326=Localisation!$C$127,G326=2),2,IF(OR(G326=Localisation!$C$128,G326=1),4)))))</f>
        <v>0</v>
      </c>
      <c r="AC326" s="11" t="b">
        <f>IF(OR(H326=Localisation!$C$118,H326=5),4,IF(OR(H326=Localisation!$C$119,H326=4),2,IF(OR(H326=Localisation!$C$120,H326=3),0,IF(OR(H326=Localisation!$C$121,H326=2),-1,IF(OR(H326=Localisation!$C$122,H326=1),-2)))))</f>
        <v>0</v>
      </c>
      <c r="AD326" s="11" t="b">
        <f>IF(OR(I326=Localisation!$C$124,I326=5),-2,IF(OR(I326=Localisation!$C$125,I326=4),-1,IF(OR(I326=Localisation!$C$126,I326=3),0,IF(OR(I326=Localisation!$C$127,I326=2),2,IF(OR(I326=Localisation!$C$128,I326=1),4)))))</f>
        <v>0</v>
      </c>
      <c r="AE326" s="11" t="b">
        <f>IF(OR(J326=Localisation!$C$118,J326=5),4,IF(OR(J326=Localisation!$C$119,J326=4),2,IF(OR(J326=Localisation!$C$120,J326=3),0,IF(OR(J326=Localisation!$C$121,J326=2),-1,IF(OR(J326=Localisation!$C$122,J326=1),-2)))))</f>
        <v>0</v>
      </c>
      <c r="AF326" s="11" t="b">
        <f>IF(OR(K326=Localisation!$C$124,K326=5),-2,IF(OR(K326=Localisation!$C$125,K326=4),-1,IF(OR(K326=Localisation!$C$126,K326=3),0,IF(OR(K326=Localisation!$C$127,K326=2),2,IF(OR(K326=Localisation!$C$128,K326=1),4)))))</f>
        <v>0</v>
      </c>
      <c r="AG326" s="11" t="b">
        <f>IF(OR(L326=Localisation!$C$118,L326=5),4,IF(OR(L326=Localisation!$C$119,L326=4),2,IF(OR(L326=Localisation!$C$120,L326=3),0,IF(OR(L326=Localisation!$C$121,L326=2),-1,IF(OR(L326=Localisation!$C$122,L326=1),-2)))))</f>
        <v>0</v>
      </c>
      <c r="AH326" s="11" t="b">
        <f>IF(OR(M326=Localisation!$C$124,M326=5),-2,IF(OR(M326=Localisation!$C$125,M326=4),-1,IF(OR(M326=Localisation!$C$126,M326=3),0,IF(OR(M326=Localisation!$C$127,M326=2),2,IF(OR(M326=Localisation!$C$128,M326=1),4)))))</f>
        <v>0</v>
      </c>
      <c r="AI326" s="11" t="b">
        <f>IF(OR(N326=Localisation!$C$118,N326=5),4,IF(OR(N326=Localisation!$C$119,N326=4),2,IF(OR(N326=Localisation!$C$120,N326=3),0,IF(OR(N326=Localisation!$C$121,N326=2),-1,IF(OR(N326=Localisation!$C$122,N326=1),-2)))))</f>
        <v>0</v>
      </c>
      <c r="AJ326" s="11" t="b">
        <f>IF(OR(O326=Localisation!$C$124,O326=5),-2,IF(OR(O326=Localisation!$C$125,O326=4),-1,IF(OR(O326=Localisation!$C$126,O326=3),0,IF(OR(O326=Localisation!$C$127,O326=2),2,IF(OR(O326=Localisation!$C$128,O326=1),4)))))</f>
        <v>0</v>
      </c>
      <c r="AK326" s="11" t="b">
        <f>IF(OR(P326=Localisation!$C$118,P326=5),4,IF(OR(P326=Localisation!$C$119,P326=4),2,IF(OR(P326=Localisation!$C$120,P326=3),0,IF(OR(P326=Localisation!$C$121,P326=2),-1,IF(OR(P326=Localisation!$C$122,P326=1),-2)))))</f>
        <v>0</v>
      </c>
      <c r="AL326" s="11" t="b">
        <f>IF(OR(Q326=Localisation!$C$124,Q326=5),-2,IF(OR(Q326=Localisation!$C$125,Q326=4),-1,IF(OR(Q326=Localisation!$C$126,Q326=3),0,IF(OR(Q326=Localisation!$C$127,Q326=2),2,IF(OR(Q326=Localisation!$C$128,Q326=1),4)))))</f>
        <v>0</v>
      </c>
      <c r="AM326" s="11" t="b">
        <f>IF(OR(R326=Localisation!$C$118,R326=5),4,IF(OR(R326=Localisation!$C$119,R326=4),2,IF(OR(R326=Localisation!$C$120,R326=3),0,IF(OR(R326=Localisation!$C$121,R326=2),-1,IF(OR(R326=Localisation!$C$122,R326=1),-2)))))</f>
        <v>0</v>
      </c>
      <c r="AN326" s="11" t="b">
        <f>IF(OR(S326=Localisation!$C$124,S326=5),-2,IF(OR(S326=Localisation!$C$125,S326=4),-1,IF(OR(S326=Localisation!$C$126,S326=3),0,IF(OR(S326=Localisation!$C$127,S326=2),2,IF(OR(S326=Localisation!$C$128,S326=1),4)))))</f>
        <v>0</v>
      </c>
      <c r="AO326" s="11" t="b">
        <f>IF(OR(T326=Localisation!$C$118,T326=5),4,IF(OR(T326=Localisation!$C$119,T326=4),2,IF(OR(T326=Localisation!$C$120,T326=3),0,IF(OR(T326=Localisation!$C$121,T326=2),-1,IF(OR(T326=Localisation!$C$122,T326=1),-2)))))</f>
        <v>0</v>
      </c>
      <c r="AP326" s="11" t="b">
        <f>IF(OR(U326=Localisation!$C$124,U326=5),-2,IF(OR(U326=Localisation!$C$125,U326=4),-1,IF(OR(U326=Localisation!$C$126,U326=3),0,IF(OR(U326=Localisation!$C$127,U326=2),2,IF(OR(U326=Localisation!$C$128,U326=1),4)))))</f>
        <v>0</v>
      </c>
      <c r="AR326" s="11" t="str">
        <f t="shared" si="107"/>
        <v>ЛОЖЬЛОЖЬ</v>
      </c>
      <c r="AS326" s="11" t="str">
        <f t="shared" si="108"/>
        <v>ЛОЖЬЛОЖЬ</v>
      </c>
      <c r="AT326" s="11" t="str">
        <f t="shared" si="109"/>
        <v>ЛОЖЬЛОЖЬ</v>
      </c>
      <c r="AU326" s="11" t="str">
        <f t="shared" si="110"/>
        <v>ЛОЖЬЛОЖЬ</v>
      </c>
      <c r="AV326" s="11" t="str">
        <f t="shared" si="111"/>
        <v>ЛОЖЬЛОЖЬ</v>
      </c>
      <c r="AW326" s="11" t="str">
        <f t="shared" si="112"/>
        <v>ЛОЖЬЛОЖЬ</v>
      </c>
      <c r="AX326" s="11" t="str">
        <f t="shared" si="113"/>
        <v>ЛОЖЬЛОЖЬ</v>
      </c>
      <c r="AY326" s="11" t="str">
        <f t="shared" si="114"/>
        <v>ЛОЖЬЛОЖЬ</v>
      </c>
      <c r="AZ326" s="11" t="str">
        <f t="shared" si="115"/>
        <v>ЛОЖЬЛОЖЬ</v>
      </c>
      <c r="BA326" s="11" t="str">
        <f t="shared" si="116"/>
        <v>ЛОЖЬЛОЖЬ</v>
      </c>
      <c r="BC326" s="11" t="str">
        <f t="shared" si="117"/>
        <v/>
      </c>
      <c r="BD326" s="11" t="str">
        <f t="shared" si="118"/>
        <v/>
      </c>
      <c r="BE326" s="11" t="str">
        <f t="shared" si="119"/>
        <v/>
      </c>
      <c r="BF326" s="11" t="str">
        <f t="shared" si="120"/>
        <v/>
      </c>
      <c r="BG326" s="11" t="str">
        <f t="shared" si="121"/>
        <v/>
      </c>
      <c r="BH326" s="11" t="str">
        <f t="shared" si="122"/>
        <v/>
      </c>
      <c r="BI326" s="11" t="str">
        <f t="shared" si="123"/>
        <v/>
      </c>
      <c r="BJ326" s="11" t="str">
        <f t="shared" si="124"/>
        <v/>
      </c>
      <c r="BK326" s="11" t="str">
        <f t="shared" si="125"/>
        <v/>
      </c>
      <c r="BL326" s="11" t="str">
        <f t="shared" si="126"/>
        <v/>
      </c>
    </row>
    <row r="327" spans="23:64" x14ac:dyDescent="0.3">
      <c r="W327" s="11" t="b">
        <f>IF(OR(B327=Localisation!$C$118,B327=5),4,IF(OR(B327=Localisation!$C$119,B327=4),2,IF(OR(B327=Localisation!$C$120,B327=3),0,IF(OR(B327=Localisation!$C$121,B327=2),-1,IF(OR(B327=Localisation!$C$122,B327=1),-2)))))</f>
        <v>0</v>
      </c>
      <c r="X327" s="11" t="b">
        <f>IF(OR(C327=Localisation!$C$124,C327=5),-2,IF(OR(C327=Localisation!$C$125,C327=4),-1,IF(OR(C327=Localisation!$C$126,C327=3),0,IF(OR(C327=Localisation!$C$127,C327=2),2,IF(OR(C327=Localisation!$C$128,C327=1),4)))))</f>
        <v>0</v>
      </c>
      <c r="Y327" s="11" t="b">
        <f>IF(OR(D327=Localisation!$C$118,D327=5),4,IF(OR(D327=Localisation!$C$119,D327=4),2,IF(OR(D327=Localisation!$C$120,D327=3),0,IF(OR(D327=Localisation!$C$121,D327=2),-1,IF(OR(D327=Localisation!$C$122,D327=1),-2)))))</f>
        <v>0</v>
      </c>
      <c r="Z327" s="11" t="b">
        <f>IF(OR(E327=Localisation!$C$124,E327=5),-2,IF(OR(E327=Localisation!$C$125,E327=4),-1,IF(OR(E327=Localisation!$C$126,E327=3),0,IF(OR(E327=Localisation!$C$127,E327=2),2,IF(OR(E327=Localisation!$C$128,E327=1),4)))))</f>
        <v>0</v>
      </c>
      <c r="AA327" s="11" t="b">
        <f>IF(OR(F327=Localisation!$C$118,F327=5),4,IF(OR(F327=Localisation!$C$119,F327=4),2,IF(OR(F327=Localisation!$C$120,F327=3),0,IF(OR(F327=Localisation!$C$121,F327=2),-1,IF(OR(F327=Localisation!$C$122,F327=1),-2)))))</f>
        <v>0</v>
      </c>
      <c r="AB327" s="11" t="b">
        <f>IF(OR(G327=Localisation!$C$124,G327=5),-2,IF(OR(G327=Localisation!$C$125,G327=4),-1,IF(OR(G327=Localisation!$C$126,G327=3),0,IF(OR(G327=Localisation!$C$127,G327=2),2,IF(OR(G327=Localisation!$C$128,G327=1),4)))))</f>
        <v>0</v>
      </c>
      <c r="AC327" s="11" t="b">
        <f>IF(OR(H327=Localisation!$C$118,H327=5),4,IF(OR(H327=Localisation!$C$119,H327=4),2,IF(OR(H327=Localisation!$C$120,H327=3),0,IF(OR(H327=Localisation!$C$121,H327=2),-1,IF(OR(H327=Localisation!$C$122,H327=1),-2)))))</f>
        <v>0</v>
      </c>
      <c r="AD327" s="11" t="b">
        <f>IF(OR(I327=Localisation!$C$124,I327=5),-2,IF(OR(I327=Localisation!$C$125,I327=4),-1,IF(OR(I327=Localisation!$C$126,I327=3),0,IF(OR(I327=Localisation!$C$127,I327=2),2,IF(OR(I327=Localisation!$C$128,I327=1),4)))))</f>
        <v>0</v>
      </c>
      <c r="AE327" s="11" t="b">
        <f>IF(OR(J327=Localisation!$C$118,J327=5),4,IF(OR(J327=Localisation!$C$119,J327=4),2,IF(OR(J327=Localisation!$C$120,J327=3),0,IF(OR(J327=Localisation!$C$121,J327=2),-1,IF(OR(J327=Localisation!$C$122,J327=1),-2)))))</f>
        <v>0</v>
      </c>
      <c r="AF327" s="11" t="b">
        <f>IF(OR(K327=Localisation!$C$124,K327=5),-2,IF(OR(K327=Localisation!$C$125,K327=4),-1,IF(OR(K327=Localisation!$C$126,K327=3),0,IF(OR(K327=Localisation!$C$127,K327=2),2,IF(OR(K327=Localisation!$C$128,K327=1),4)))))</f>
        <v>0</v>
      </c>
      <c r="AG327" s="11" t="b">
        <f>IF(OR(L327=Localisation!$C$118,L327=5),4,IF(OR(L327=Localisation!$C$119,L327=4),2,IF(OR(L327=Localisation!$C$120,L327=3),0,IF(OR(L327=Localisation!$C$121,L327=2),-1,IF(OR(L327=Localisation!$C$122,L327=1),-2)))))</f>
        <v>0</v>
      </c>
      <c r="AH327" s="11" t="b">
        <f>IF(OR(M327=Localisation!$C$124,M327=5),-2,IF(OR(M327=Localisation!$C$125,M327=4),-1,IF(OR(M327=Localisation!$C$126,M327=3),0,IF(OR(M327=Localisation!$C$127,M327=2),2,IF(OR(M327=Localisation!$C$128,M327=1),4)))))</f>
        <v>0</v>
      </c>
      <c r="AI327" s="11" t="b">
        <f>IF(OR(N327=Localisation!$C$118,N327=5),4,IF(OR(N327=Localisation!$C$119,N327=4),2,IF(OR(N327=Localisation!$C$120,N327=3),0,IF(OR(N327=Localisation!$C$121,N327=2),-1,IF(OR(N327=Localisation!$C$122,N327=1),-2)))))</f>
        <v>0</v>
      </c>
      <c r="AJ327" s="11" t="b">
        <f>IF(OR(O327=Localisation!$C$124,O327=5),-2,IF(OR(O327=Localisation!$C$125,O327=4),-1,IF(OR(O327=Localisation!$C$126,O327=3),0,IF(OR(O327=Localisation!$C$127,O327=2),2,IF(OR(O327=Localisation!$C$128,O327=1),4)))))</f>
        <v>0</v>
      </c>
      <c r="AK327" s="11" t="b">
        <f>IF(OR(P327=Localisation!$C$118,P327=5),4,IF(OR(P327=Localisation!$C$119,P327=4),2,IF(OR(P327=Localisation!$C$120,P327=3),0,IF(OR(P327=Localisation!$C$121,P327=2),-1,IF(OR(P327=Localisation!$C$122,P327=1),-2)))))</f>
        <v>0</v>
      </c>
      <c r="AL327" s="11" t="b">
        <f>IF(OR(Q327=Localisation!$C$124,Q327=5),-2,IF(OR(Q327=Localisation!$C$125,Q327=4),-1,IF(OR(Q327=Localisation!$C$126,Q327=3),0,IF(OR(Q327=Localisation!$C$127,Q327=2),2,IF(OR(Q327=Localisation!$C$128,Q327=1),4)))))</f>
        <v>0</v>
      </c>
      <c r="AM327" s="11" t="b">
        <f>IF(OR(R327=Localisation!$C$118,R327=5),4,IF(OR(R327=Localisation!$C$119,R327=4),2,IF(OR(R327=Localisation!$C$120,R327=3),0,IF(OR(R327=Localisation!$C$121,R327=2),-1,IF(OR(R327=Localisation!$C$122,R327=1),-2)))))</f>
        <v>0</v>
      </c>
      <c r="AN327" s="11" t="b">
        <f>IF(OR(S327=Localisation!$C$124,S327=5),-2,IF(OR(S327=Localisation!$C$125,S327=4),-1,IF(OR(S327=Localisation!$C$126,S327=3),0,IF(OR(S327=Localisation!$C$127,S327=2),2,IF(OR(S327=Localisation!$C$128,S327=1),4)))))</f>
        <v>0</v>
      </c>
      <c r="AO327" s="11" t="b">
        <f>IF(OR(T327=Localisation!$C$118,T327=5),4,IF(OR(T327=Localisation!$C$119,T327=4),2,IF(OR(T327=Localisation!$C$120,T327=3),0,IF(OR(T327=Localisation!$C$121,T327=2),-1,IF(OR(T327=Localisation!$C$122,T327=1),-2)))))</f>
        <v>0</v>
      </c>
      <c r="AP327" s="11" t="b">
        <f>IF(OR(U327=Localisation!$C$124,U327=5),-2,IF(OR(U327=Localisation!$C$125,U327=4),-1,IF(OR(U327=Localisation!$C$126,U327=3),0,IF(OR(U327=Localisation!$C$127,U327=2),2,IF(OR(U327=Localisation!$C$128,U327=1),4)))))</f>
        <v>0</v>
      </c>
      <c r="AR327" s="11" t="str">
        <f t="shared" si="107"/>
        <v>ЛОЖЬЛОЖЬ</v>
      </c>
      <c r="AS327" s="11" t="str">
        <f t="shared" si="108"/>
        <v>ЛОЖЬЛОЖЬ</v>
      </c>
      <c r="AT327" s="11" t="str">
        <f t="shared" si="109"/>
        <v>ЛОЖЬЛОЖЬ</v>
      </c>
      <c r="AU327" s="11" t="str">
        <f t="shared" si="110"/>
        <v>ЛОЖЬЛОЖЬ</v>
      </c>
      <c r="AV327" s="11" t="str">
        <f t="shared" si="111"/>
        <v>ЛОЖЬЛОЖЬ</v>
      </c>
      <c r="AW327" s="11" t="str">
        <f t="shared" si="112"/>
        <v>ЛОЖЬЛОЖЬ</v>
      </c>
      <c r="AX327" s="11" t="str">
        <f t="shared" si="113"/>
        <v>ЛОЖЬЛОЖЬ</v>
      </c>
      <c r="AY327" s="11" t="str">
        <f t="shared" si="114"/>
        <v>ЛОЖЬЛОЖЬ</v>
      </c>
      <c r="AZ327" s="11" t="str">
        <f t="shared" si="115"/>
        <v>ЛОЖЬЛОЖЬ</v>
      </c>
      <c r="BA327" s="11" t="str">
        <f t="shared" si="116"/>
        <v>ЛОЖЬЛОЖЬ</v>
      </c>
      <c r="BC327" s="11" t="str">
        <f t="shared" si="117"/>
        <v/>
      </c>
      <c r="BD327" s="11" t="str">
        <f t="shared" si="118"/>
        <v/>
      </c>
      <c r="BE327" s="11" t="str">
        <f t="shared" si="119"/>
        <v/>
      </c>
      <c r="BF327" s="11" t="str">
        <f t="shared" si="120"/>
        <v/>
      </c>
      <c r="BG327" s="11" t="str">
        <f t="shared" si="121"/>
        <v/>
      </c>
      <c r="BH327" s="11" t="str">
        <f t="shared" si="122"/>
        <v/>
      </c>
      <c r="BI327" s="11" t="str">
        <f t="shared" si="123"/>
        <v/>
      </c>
      <c r="BJ327" s="11" t="str">
        <f t="shared" si="124"/>
        <v/>
      </c>
      <c r="BK327" s="11" t="str">
        <f t="shared" si="125"/>
        <v/>
      </c>
      <c r="BL327" s="11" t="str">
        <f t="shared" si="126"/>
        <v/>
      </c>
    </row>
    <row r="328" spans="23:64" x14ac:dyDescent="0.3">
      <c r="W328" s="11" t="b">
        <f>IF(OR(B328=Localisation!$C$118,B328=5),4,IF(OR(B328=Localisation!$C$119,B328=4),2,IF(OR(B328=Localisation!$C$120,B328=3),0,IF(OR(B328=Localisation!$C$121,B328=2),-1,IF(OR(B328=Localisation!$C$122,B328=1),-2)))))</f>
        <v>0</v>
      </c>
      <c r="X328" s="11" t="b">
        <f>IF(OR(C328=Localisation!$C$124,C328=5),-2,IF(OR(C328=Localisation!$C$125,C328=4),-1,IF(OR(C328=Localisation!$C$126,C328=3),0,IF(OR(C328=Localisation!$C$127,C328=2),2,IF(OR(C328=Localisation!$C$128,C328=1),4)))))</f>
        <v>0</v>
      </c>
      <c r="Y328" s="11" t="b">
        <f>IF(OR(D328=Localisation!$C$118,D328=5),4,IF(OR(D328=Localisation!$C$119,D328=4),2,IF(OR(D328=Localisation!$C$120,D328=3),0,IF(OR(D328=Localisation!$C$121,D328=2),-1,IF(OR(D328=Localisation!$C$122,D328=1),-2)))))</f>
        <v>0</v>
      </c>
      <c r="Z328" s="11" t="b">
        <f>IF(OR(E328=Localisation!$C$124,E328=5),-2,IF(OR(E328=Localisation!$C$125,E328=4),-1,IF(OR(E328=Localisation!$C$126,E328=3),0,IF(OR(E328=Localisation!$C$127,E328=2),2,IF(OR(E328=Localisation!$C$128,E328=1),4)))))</f>
        <v>0</v>
      </c>
      <c r="AA328" s="11" t="b">
        <f>IF(OR(F328=Localisation!$C$118,F328=5),4,IF(OR(F328=Localisation!$C$119,F328=4),2,IF(OR(F328=Localisation!$C$120,F328=3),0,IF(OR(F328=Localisation!$C$121,F328=2),-1,IF(OR(F328=Localisation!$C$122,F328=1),-2)))))</f>
        <v>0</v>
      </c>
      <c r="AB328" s="11" t="b">
        <f>IF(OR(G328=Localisation!$C$124,G328=5),-2,IF(OR(G328=Localisation!$C$125,G328=4),-1,IF(OR(G328=Localisation!$C$126,G328=3),0,IF(OR(G328=Localisation!$C$127,G328=2),2,IF(OR(G328=Localisation!$C$128,G328=1),4)))))</f>
        <v>0</v>
      </c>
      <c r="AC328" s="11" t="b">
        <f>IF(OR(H328=Localisation!$C$118,H328=5),4,IF(OR(H328=Localisation!$C$119,H328=4),2,IF(OR(H328=Localisation!$C$120,H328=3),0,IF(OR(H328=Localisation!$C$121,H328=2),-1,IF(OR(H328=Localisation!$C$122,H328=1),-2)))))</f>
        <v>0</v>
      </c>
      <c r="AD328" s="11" t="b">
        <f>IF(OR(I328=Localisation!$C$124,I328=5),-2,IF(OR(I328=Localisation!$C$125,I328=4),-1,IF(OR(I328=Localisation!$C$126,I328=3),0,IF(OR(I328=Localisation!$C$127,I328=2),2,IF(OR(I328=Localisation!$C$128,I328=1),4)))))</f>
        <v>0</v>
      </c>
      <c r="AE328" s="11" t="b">
        <f>IF(OR(J328=Localisation!$C$118,J328=5),4,IF(OR(J328=Localisation!$C$119,J328=4),2,IF(OR(J328=Localisation!$C$120,J328=3),0,IF(OR(J328=Localisation!$C$121,J328=2),-1,IF(OR(J328=Localisation!$C$122,J328=1),-2)))))</f>
        <v>0</v>
      </c>
      <c r="AF328" s="11" t="b">
        <f>IF(OR(K328=Localisation!$C$124,K328=5),-2,IF(OR(K328=Localisation!$C$125,K328=4),-1,IF(OR(K328=Localisation!$C$126,K328=3),0,IF(OR(K328=Localisation!$C$127,K328=2),2,IF(OR(K328=Localisation!$C$128,K328=1),4)))))</f>
        <v>0</v>
      </c>
      <c r="AG328" s="11" t="b">
        <f>IF(OR(L328=Localisation!$C$118,L328=5),4,IF(OR(L328=Localisation!$C$119,L328=4),2,IF(OR(L328=Localisation!$C$120,L328=3),0,IF(OR(L328=Localisation!$C$121,L328=2),-1,IF(OR(L328=Localisation!$C$122,L328=1),-2)))))</f>
        <v>0</v>
      </c>
      <c r="AH328" s="11" t="b">
        <f>IF(OR(M328=Localisation!$C$124,M328=5),-2,IF(OR(M328=Localisation!$C$125,M328=4),-1,IF(OR(M328=Localisation!$C$126,M328=3),0,IF(OR(M328=Localisation!$C$127,M328=2),2,IF(OR(M328=Localisation!$C$128,M328=1),4)))))</f>
        <v>0</v>
      </c>
      <c r="AI328" s="11" t="b">
        <f>IF(OR(N328=Localisation!$C$118,N328=5),4,IF(OR(N328=Localisation!$C$119,N328=4),2,IF(OR(N328=Localisation!$C$120,N328=3),0,IF(OR(N328=Localisation!$C$121,N328=2),-1,IF(OR(N328=Localisation!$C$122,N328=1),-2)))))</f>
        <v>0</v>
      </c>
      <c r="AJ328" s="11" t="b">
        <f>IF(OR(O328=Localisation!$C$124,O328=5),-2,IF(OR(O328=Localisation!$C$125,O328=4),-1,IF(OR(O328=Localisation!$C$126,O328=3),0,IF(OR(O328=Localisation!$C$127,O328=2),2,IF(OR(O328=Localisation!$C$128,O328=1),4)))))</f>
        <v>0</v>
      </c>
      <c r="AK328" s="11" t="b">
        <f>IF(OR(P328=Localisation!$C$118,P328=5),4,IF(OR(P328=Localisation!$C$119,P328=4),2,IF(OR(P328=Localisation!$C$120,P328=3),0,IF(OR(P328=Localisation!$C$121,P328=2),-1,IF(OR(P328=Localisation!$C$122,P328=1),-2)))))</f>
        <v>0</v>
      </c>
      <c r="AL328" s="11" t="b">
        <f>IF(OR(Q328=Localisation!$C$124,Q328=5),-2,IF(OR(Q328=Localisation!$C$125,Q328=4),-1,IF(OR(Q328=Localisation!$C$126,Q328=3),0,IF(OR(Q328=Localisation!$C$127,Q328=2),2,IF(OR(Q328=Localisation!$C$128,Q328=1),4)))))</f>
        <v>0</v>
      </c>
      <c r="AM328" s="11" t="b">
        <f>IF(OR(R328=Localisation!$C$118,R328=5),4,IF(OR(R328=Localisation!$C$119,R328=4),2,IF(OR(R328=Localisation!$C$120,R328=3),0,IF(OR(R328=Localisation!$C$121,R328=2),-1,IF(OR(R328=Localisation!$C$122,R328=1),-2)))))</f>
        <v>0</v>
      </c>
      <c r="AN328" s="11" t="b">
        <f>IF(OR(S328=Localisation!$C$124,S328=5),-2,IF(OR(S328=Localisation!$C$125,S328=4),-1,IF(OR(S328=Localisation!$C$126,S328=3),0,IF(OR(S328=Localisation!$C$127,S328=2),2,IF(OR(S328=Localisation!$C$128,S328=1),4)))))</f>
        <v>0</v>
      </c>
      <c r="AO328" s="11" t="b">
        <f>IF(OR(T328=Localisation!$C$118,T328=5),4,IF(OR(T328=Localisation!$C$119,T328=4),2,IF(OR(T328=Localisation!$C$120,T328=3),0,IF(OR(T328=Localisation!$C$121,T328=2),-1,IF(OR(T328=Localisation!$C$122,T328=1),-2)))))</f>
        <v>0</v>
      </c>
      <c r="AP328" s="11" t="b">
        <f>IF(OR(U328=Localisation!$C$124,U328=5),-2,IF(OR(U328=Localisation!$C$125,U328=4),-1,IF(OR(U328=Localisation!$C$126,U328=3),0,IF(OR(U328=Localisation!$C$127,U328=2),2,IF(OR(U328=Localisation!$C$128,U328=1),4)))))</f>
        <v>0</v>
      </c>
      <c r="AR328" s="11" t="str">
        <f t="shared" si="107"/>
        <v>ЛОЖЬЛОЖЬ</v>
      </c>
      <c r="AS328" s="11" t="str">
        <f t="shared" si="108"/>
        <v>ЛОЖЬЛОЖЬ</v>
      </c>
      <c r="AT328" s="11" t="str">
        <f t="shared" si="109"/>
        <v>ЛОЖЬЛОЖЬ</v>
      </c>
      <c r="AU328" s="11" t="str">
        <f t="shared" si="110"/>
        <v>ЛОЖЬЛОЖЬ</v>
      </c>
      <c r="AV328" s="11" t="str">
        <f t="shared" si="111"/>
        <v>ЛОЖЬЛОЖЬ</v>
      </c>
      <c r="AW328" s="11" t="str">
        <f t="shared" si="112"/>
        <v>ЛОЖЬЛОЖЬ</v>
      </c>
      <c r="AX328" s="11" t="str">
        <f t="shared" si="113"/>
        <v>ЛОЖЬЛОЖЬ</v>
      </c>
      <c r="AY328" s="11" t="str">
        <f t="shared" si="114"/>
        <v>ЛОЖЬЛОЖЬ</v>
      </c>
      <c r="AZ328" s="11" t="str">
        <f t="shared" si="115"/>
        <v>ЛОЖЬЛОЖЬ</v>
      </c>
      <c r="BA328" s="11" t="str">
        <f t="shared" si="116"/>
        <v>ЛОЖЬЛОЖЬ</v>
      </c>
      <c r="BC328" s="11" t="str">
        <f t="shared" si="117"/>
        <v/>
      </c>
      <c r="BD328" s="11" t="str">
        <f t="shared" si="118"/>
        <v/>
      </c>
      <c r="BE328" s="11" t="str">
        <f t="shared" si="119"/>
        <v/>
      </c>
      <c r="BF328" s="11" t="str">
        <f t="shared" si="120"/>
        <v/>
      </c>
      <c r="BG328" s="11" t="str">
        <f t="shared" si="121"/>
        <v/>
      </c>
      <c r="BH328" s="11" t="str">
        <f t="shared" si="122"/>
        <v/>
      </c>
      <c r="BI328" s="11" t="str">
        <f t="shared" si="123"/>
        <v/>
      </c>
      <c r="BJ328" s="11" t="str">
        <f t="shared" si="124"/>
        <v/>
      </c>
      <c r="BK328" s="11" t="str">
        <f t="shared" si="125"/>
        <v/>
      </c>
      <c r="BL328" s="11" t="str">
        <f t="shared" si="126"/>
        <v/>
      </c>
    </row>
    <row r="329" spans="23:64" x14ac:dyDescent="0.3">
      <c r="W329" s="11" t="b">
        <f>IF(OR(B329=Localisation!$C$118,B329=5),4,IF(OR(B329=Localisation!$C$119,B329=4),2,IF(OR(B329=Localisation!$C$120,B329=3),0,IF(OR(B329=Localisation!$C$121,B329=2),-1,IF(OR(B329=Localisation!$C$122,B329=1),-2)))))</f>
        <v>0</v>
      </c>
      <c r="X329" s="11" t="b">
        <f>IF(OR(C329=Localisation!$C$124,C329=5),-2,IF(OR(C329=Localisation!$C$125,C329=4),-1,IF(OR(C329=Localisation!$C$126,C329=3),0,IF(OR(C329=Localisation!$C$127,C329=2),2,IF(OR(C329=Localisation!$C$128,C329=1),4)))))</f>
        <v>0</v>
      </c>
      <c r="Y329" s="11" t="b">
        <f>IF(OR(D329=Localisation!$C$118,D329=5),4,IF(OR(D329=Localisation!$C$119,D329=4),2,IF(OR(D329=Localisation!$C$120,D329=3),0,IF(OR(D329=Localisation!$C$121,D329=2),-1,IF(OR(D329=Localisation!$C$122,D329=1),-2)))))</f>
        <v>0</v>
      </c>
      <c r="Z329" s="11" t="b">
        <f>IF(OR(E329=Localisation!$C$124,E329=5),-2,IF(OR(E329=Localisation!$C$125,E329=4),-1,IF(OR(E329=Localisation!$C$126,E329=3),0,IF(OR(E329=Localisation!$C$127,E329=2),2,IF(OR(E329=Localisation!$C$128,E329=1),4)))))</f>
        <v>0</v>
      </c>
      <c r="AA329" s="11" t="b">
        <f>IF(OR(F329=Localisation!$C$118,F329=5),4,IF(OR(F329=Localisation!$C$119,F329=4),2,IF(OR(F329=Localisation!$C$120,F329=3),0,IF(OR(F329=Localisation!$C$121,F329=2),-1,IF(OR(F329=Localisation!$C$122,F329=1),-2)))))</f>
        <v>0</v>
      </c>
      <c r="AB329" s="11" t="b">
        <f>IF(OR(G329=Localisation!$C$124,G329=5),-2,IF(OR(G329=Localisation!$C$125,G329=4),-1,IF(OR(G329=Localisation!$C$126,G329=3),0,IF(OR(G329=Localisation!$C$127,G329=2),2,IF(OR(G329=Localisation!$C$128,G329=1),4)))))</f>
        <v>0</v>
      </c>
      <c r="AC329" s="11" t="b">
        <f>IF(OR(H329=Localisation!$C$118,H329=5),4,IF(OR(H329=Localisation!$C$119,H329=4),2,IF(OR(H329=Localisation!$C$120,H329=3),0,IF(OR(H329=Localisation!$C$121,H329=2),-1,IF(OR(H329=Localisation!$C$122,H329=1),-2)))))</f>
        <v>0</v>
      </c>
      <c r="AD329" s="11" t="b">
        <f>IF(OR(I329=Localisation!$C$124,I329=5),-2,IF(OR(I329=Localisation!$C$125,I329=4),-1,IF(OR(I329=Localisation!$C$126,I329=3),0,IF(OR(I329=Localisation!$C$127,I329=2),2,IF(OR(I329=Localisation!$C$128,I329=1),4)))))</f>
        <v>0</v>
      </c>
      <c r="AE329" s="11" t="b">
        <f>IF(OR(J329=Localisation!$C$118,J329=5),4,IF(OR(J329=Localisation!$C$119,J329=4),2,IF(OR(J329=Localisation!$C$120,J329=3),0,IF(OR(J329=Localisation!$C$121,J329=2),-1,IF(OR(J329=Localisation!$C$122,J329=1),-2)))))</f>
        <v>0</v>
      </c>
      <c r="AF329" s="11" t="b">
        <f>IF(OR(K329=Localisation!$C$124,K329=5),-2,IF(OR(K329=Localisation!$C$125,K329=4),-1,IF(OR(K329=Localisation!$C$126,K329=3),0,IF(OR(K329=Localisation!$C$127,K329=2),2,IF(OR(K329=Localisation!$C$128,K329=1),4)))))</f>
        <v>0</v>
      </c>
      <c r="AG329" s="11" t="b">
        <f>IF(OR(L329=Localisation!$C$118,L329=5),4,IF(OR(L329=Localisation!$C$119,L329=4),2,IF(OR(L329=Localisation!$C$120,L329=3),0,IF(OR(L329=Localisation!$C$121,L329=2),-1,IF(OR(L329=Localisation!$C$122,L329=1),-2)))))</f>
        <v>0</v>
      </c>
      <c r="AH329" s="11" t="b">
        <f>IF(OR(M329=Localisation!$C$124,M329=5),-2,IF(OR(M329=Localisation!$C$125,M329=4),-1,IF(OR(M329=Localisation!$C$126,M329=3),0,IF(OR(M329=Localisation!$C$127,M329=2),2,IF(OR(M329=Localisation!$C$128,M329=1),4)))))</f>
        <v>0</v>
      </c>
      <c r="AI329" s="11" t="b">
        <f>IF(OR(N329=Localisation!$C$118,N329=5),4,IF(OR(N329=Localisation!$C$119,N329=4),2,IF(OR(N329=Localisation!$C$120,N329=3),0,IF(OR(N329=Localisation!$C$121,N329=2),-1,IF(OR(N329=Localisation!$C$122,N329=1),-2)))))</f>
        <v>0</v>
      </c>
      <c r="AJ329" s="11" t="b">
        <f>IF(OR(O329=Localisation!$C$124,O329=5),-2,IF(OR(O329=Localisation!$C$125,O329=4),-1,IF(OR(O329=Localisation!$C$126,O329=3),0,IF(OR(O329=Localisation!$C$127,O329=2),2,IF(OR(O329=Localisation!$C$128,O329=1),4)))))</f>
        <v>0</v>
      </c>
      <c r="AK329" s="11" t="b">
        <f>IF(OR(P329=Localisation!$C$118,P329=5),4,IF(OR(P329=Localisation!$C$119,P329=4),2,IF(OR(P329=Localisation!$C$120,P329=3),0,IF(OR(P329=Localisation!$C$121,P329=2),-1,IF(OR(P329=Localisation!$C$122,P329=1),-2)))))</f>
        <v>0</v>
      </c>
      <c r="AL329" s="11" t="b">
        <f>IF(OR(Q329=Localisation!$C$124,Q329=5),-2,IF(OR(Q329=Localisation!$C$125,Q329=4),-1,IF(OR(Q329=Localisation!$C$126,Q329=3),0,IF(OR(Q329=Localisation!$C$127,Q329=2),2,IF(OR(Q329=Localisation!$C$128,Q329=1),4)))))</f>
        <v>0</v>
      </c>
      <c r="AM329" s="11" t="b">
        <f>IF(OR(R329=Localisation!$C$118,R329=5),4,IF(OR(R329=Localisation!$C$119,R329=4),2,IF(OR(R329=Localisation!$C$120,R329=3),0,IF(OR(R329=Localisation!$C$121,R329=2),-1,IF(OR(R329=Localisation!$C$122,R329=1),-2)))))</f>
        <v>0</v>
      </c>
      <c r="AN329" s="11" t="b">
        <f>IF(OR(S329=Localisation!$C$124,S329=5),-2,IF(OR(S329=Localisation!$C$125,S329=4),-1,IF(OR(S329=Localisation!$C$126,S329=3),0,IF(OR(S329=Localisation!$C$127,S329=2),2,IF(OR(S329=Localisation!$C$128,S329=1),4)))))</f>
        <v>0</v>
      </c>
      <c r="AO329" s="11" t="b">
        <f>IF(OR(T329=Localisation!$C$118,T329=5),4,IF(OR(T329=Localisation!$C$119,T329=4),2,IF(OR(T329=Localisation!$C$120,T329=3),0,IF(OR(T329=Localisation!$C$121,T329=2),-1,IF(OR(T329=Localisation!$C$122,T329=1),-2)))))</f>
        <v>0</v>
      </c>
      <c r="AP329" s="11" t="b">
        <f>IF(OR(U329=Localisation!$C$124,U329=5),-2,IF(OR(U329=Localisation!$C$125,U329=4),-1,IF(OR(U329=Localisation!$C$126,U329=3),0,IF(OR(U329=Localisation!$C$127,U329=2),2,IF(OR(U329=Localisation!$C$128,U329=1),4)))))</f>
        <v>0</v>
      </c>
      <c r="AR329" s="11" t="str">
        <f t="shared" si="107"/>
        <v>ЛОЖЬЛОЖЬ</v>
      </c>
      <c r="AS329" s="11" t="str">
        <f t="shared" si="108"/>
        <v>ЛОЖЬЛОЖЬ</v>
      </c>
      <c r="AT329" s="11" t="str">
        <f t="shared" si="109"/>
        <v>ЛОЖЬЛОЖЬ</v>
      </c>
      <c r="AU329" s="11" t="str">
        <f t="shared" si="110"/>
        <v>ЛОЖЬЛОЖЬ</v>
      </c>
      <c r="AV329" s="11" t="str">
        <f t="shared" si="111"/>
        <v>ЛОЖЬЛОЖЬ</v>
      </c>
      <c r="AW329" s="11" t="str">
        <f t="shared" si="112"/>
        <v>ЛОЖЬЛОЖЬ</v>
      </c>
      <c r="AX329" s="11" t="str">
        <f t="shared" si="113"/>
        <v>ЛОЖЬЛОЖЬ</v>
      </c>
      <c r="AY329" s="11" t="str">
        <f t="shared" si="114"/>
        <v>ЛОЖЬЛОЖЬ</v>
      </c>
      <c r="AZ329" s="11" t="str">
        <f t="shared" si="115"/>
        <v>ЛОЖЬЛОЖЬ</v>
      </c>
      <c r="BA329" s="11" t="str">
        <f t="shared" si="116"/>
        <v>ЛОЖЬЛОЖЬ</v>
      </c>
      <c r="BC329" s="11" t="str">
        <f t="shared" si="117"/>
        <v/>
      </c>
      <c r="BD329" s="11" t="str">
        <f t="shared" si="118"/>
        <v/>
      </c>
      <c r="BE329" s="11" t="str">
        <f t="shared" si="119"/>
        <v/>
      </c>
      <c r="BF329" s="11" t="str">
        <f t="shared" si="120"/>
        <v/>
      </c>
      <c r="BG329" s="11" t="str">
        <f t="shared" si="121"/>
        <v/>
      </c>
      <c r="BH329" s="11" t="str">
        <f t="shared" si="122"/>
        <v/>
      </c>
      <c r="BI329" s="11" t="str">
        <f t="shared" si="123"/>
        <v/>
      </c>
      <c r="BJ329" s="11" t="str">
        <f t="shared" si="124"/>
        <v/>
      </c>
      <c r="BK329" s="11" t="str">
        <f t="shared" si="125"/>
        <v/>
      </c>
      <c r="BL329" s="11" t="str">
        <f t="shared" si="126"/>
        <v/>
      </c>
    </row>
    <row r="330" spans="23:64" x14ac:dyDescent="0.3">
      <c r="W330" s="11" t="b">
        <f>IF(OR(B330=Localisation!$C$118,B330=5),4,IF(OR(B330=Localisation!$C$119,B330=4),2,IF(OR(B330=Localisation!$C$120,B330=3),0,IF(OR(B330=Localisation!$C$121,B330=2),-1,IF(OR(B330=Localisation!$C$122,B330=1),-2)))))</f>
        <v>0</v>
      </c>
      <c r="X330" s="11" t="b">
        <f>IF(OR(C330=Localisation!$C$124,C330=5),-2,IF(OR(C330=Localisation!$C$125,C330=4),-1,IF(OR(C330=Localisation!$C$126,C330=3),0,IF(OR(C330=Localisation!$C$127,C330=2),2,IF(OR(C330=Localisation!$C$128,C330=1),4)))))</f>
        <v>0</v>
      </c>
      <c r="Y330" s="11" t="b">
        <f>IF(OR(D330=Localisation!$C$118,D330=5),4,IF(OR(D330=Localisation!$C$119,D330=4),2,IF(OR(D330=Localisation!$C$120,D330=3),0,IF(OR(D330=Localisation!$C$121,D330=2),-1,IF(OR(D330=Localisation!$C$122,D330=1),-2)))))</f>
        <v>0</v>
      </c>
      <c r="Z330" s="11" t="b">
        <f>IF(OR(E330=Localisation!$C$124,E330=5),-2,IF(OR(E330=Localisation!$C$125,E330=4),-1,IF(OR(E330=Localisation!$C$126,E330=3),0,IF(OR(E330=Localisation!$C$127,E330=2),2,IF(OR(E330=Localisation!$C$128,E330=1),4)))))</f>
        <v>0</v>
      </c>
      <c r="AA330" s="11" t="b">
        <f>IF(OR(F330=Localisation!$C$118,F330=5),4,IF(OR(F330=Localisation!$C$119,F330=4),2,IF(OR(F330=Localisation!$C$120,F330=3),0,IF(OR(F330=Localisation!$C$121,F330=2),-1,IF(OR(F330=Localisation!$C$122,F330=1),-2)))))</f>
        <v>0</v>
      </c>
      <c r="AB330" s="11" t="b">
        <f>IF(OR(G330=Localisation!$C$124,G330=5),-2,IF(OR(G330=Localisation!$C$125,G330=4),-1,IF(OR(G330=Localisation!$C$126,G330=3),0,IF(OR(G330=Localisation!$C$127,G330=2),2,IF(OR(G330=Localisation!$C$128,G330=1),4)))))</f>
        <v>0</v>
      </c>
      <c r="AC330" s="11" t="b">
        <f>IF(OR(H330=Localisation!$C$118,H330=5),4,IF(OR(H330=Localisation!$C$119,H330=4),2,IF(OR(H330=Localisation!$C$120,H330=3),0,IF(OR(H330=Localisation!$C$121,H330=2),-1,IF(OR(H330=Localisation!$C$122,H330=1),-2)))))</f>
        <v>0</v>
      </c>
      <c r="AD330" s="11" t="b">
        <f>IF(OR(I330=Localisation!$C$124,I330=5),-2,IF(OR(I330=Localisation!$C$125,I330=4),-1,IF(OR(I330=Localisation!$C$126,I330=3),0,IF(OR(I330=Localisation!$C$127,I330=2),2,IF(OR(I330=Localisation!$C$128,I330=1),4)))))</f>
        <v>0</v>
      </c>
      <c r="AE330" s="11" t="b">
        <f>IF(OR(J330=Localisation!$C$118,J330=5),4,IF(OR(J330=Localisation!$C$119,J330=4),2,IF(OR(J330=Localisation!$C$120,J330=3),0,IF(OR(J330=Localisation!$C$121,J330=2),-1,IF(OR(J330=Localisation!$C$122,J330=1),-2)))))</f>
        <v>0</v>
      </c>
      <c r="AF330" s="11" t="b">
        <f>IF(OR(K330=Localisation!$C$124,K330=5),-2,IF(OR(K330=Localisation!$C$125,K330=4),-1,IF(OR(K330=Localisation!$C$126,K330=3),0,IF(OR(K330=Localisation!$C$127,K330=2),2,IF(OR(K330=Localisation!$C$128,K330=1),4)))))</f>
        <v>0</v>
      </c>
      <c r="AG330" s="11" t="b">
        <f>IF(OR(L330=Localisation!$C$118,L330=5),4,IF(OR(L330=Localisation!$C$119,L330=4),2,IF(OR(L330=Localisation!$C$120,L330=3),0,IF(OR(L330=Localisation!$C$121,L330=2),-1,IF(OR(L330=Localisation!$C$122,L330=1),-2)))))</f>
        <v>0</v>
      </c>
      <c r="AH330" s="11" t="b">
        <f>IF(OR(M330=Localisation!$C$124,M330=5),-2,IF(OR(M330=Localisation!$C$125,M330=4),-1,IF(OR(M330=Localisation!$C$126,M330=3),0,IF(OR(M330=Localisation!$C$127,M330=2),2,IF(OR(M330=Localisation!$C$128,M330=1),4)))))</f>
        <v>0</v>
      </c>
      <c r="AI330" s="11" t="b">
        <f>IF(OR(N330=Localisation!$C$118,N330=5),4,IF(OR(N330=Localisation!$C$119,N330=4),2,IF(OR(N330=Localisation!$C$120,N330=3),0,IF(OR(N330=Localisation!$C$121,N330=2),-1,IF(OR(N330=Localisation!$C$122,N330=1),-2)))))</f>
        <v>0</v>
      </c>
      <c r="AJ330" s="11" t="b">
        <f>IF(OR(O330=Localisation!$C$124,O330=5),-2,IF(OR(O330=Localisation!$C$125,O330=4),-1,IF(OR(O330=Localisation!$C$126,O330=3),0,IF(OR(O330=Localisation!$C$127,O330=2),2,IF(OR(O330=Localisation!$C$128,O330=1),4)))))</f>
        <v>0</v>
      </c>
      <c r="AK330" s="11" t="b">
        <f>IF(OR(P330=Localisation!$C$118,P330=5),4,IF(OR(P330=Localisation!$C$119,P330=4),2,IF(OR(P330=Localisation!$C$120,P330=3),0,IF(OR(P330=Localisation!$C$121,P330=2),-1,IF(OR(P330=Localisation!$C$122,P330=1),-2)))))</f>
        <v>0</v>
      </c>
      <c r="AL330" s="11" t="b">
        <f>IF(OR(Q330=Localisation!$C$124,Q330=5),-2,IF(OR(Q330=Localisation!$C$125,Q330=4),-1,IF(OR(Q330=Localisation!$C$126,Q330=3),0,IF(OR(Q330=Localisation!$C$127,Q330=2),2,IF(OR(Q330=Localisation!$C$128,Q330=1),4)))))</f>
        <v>0</v>
      </c>
      <c r="AM330" s="11" t="b">
        <f>IF(OR(R330=Localisation!$C$118,R330=5),4,IF(OR(R330=Localisation!$C$119,R330=4),2,IF(OR(R330=Localisation!$C$120,R330=3),0,IF(OR(R330=Localisation!$C$121,R330=2),-1,IF(OR(R330=Localisation!$C$122,R330=1),-2)))))</f>
        <v>0</v>
      </c>
      <c r="AN330" s="11" t="b">
        <f>IF(OR(S330=Localisation!$C$124,S330=5),-2,IF(OR(S330=Localisation!$C$125,S330=4),-1,IF(OR(S330=Localisation!$C$126,S330=3),0,IF(OR(S330=Localisation!$C$127,S330=2),2,IF(OR(S330=Localisation!$C$128,S330=1),4)))))</f>
        <v>0</v>
      </c>
      <c r="AO330" s="11" t="b">
        <f>IF(OR(T330=Localisation!$C$118,T330=5),4,IF(OR(T330=Localisation!$C$119,T330=4),2,IF(OR(T330=Localisation!$C$120,T330=3),0,IF(OR(T330=Localisation!$C$121,T330=2),-1,IF(OR(T330=Localisation!$C$122,T330=1),-2)))))</f>
        <v>0</v>
      </c>
      <c r="AP330" s="11" t="b">
        <f>IF(OR(U330=Localisation!$C$124,U330=5),-2,IF(OR(U330=Localisation!$C$125,U330=4),-1,IF(OR(U330=Localisation!$C$126,U330=3),0,IF(OR(U330=Localisation!$C$127,U330=2),2,IF(OR(U330=Localisation!$C$128,U330=1),4)))))</f>
        <v>0</v>
      </c>
      <c r="AR330" s="11" t="str">
        <f t="shared" si="107"/>
        <v>ЛОЖЬЛОЖЬ</v>
      </c>
      <c r="AS330" s="11" t="str">
        <f t="shared" si="108"/>
        <v>ЛОЖЬЛОЖЬ</v>
      </c>
      <c r="AT330" s="11" t="str">
        <f t="shared" si="109"/>
        <v>ЛОЖЬЛОЖЬ</v>
      </c>
      <c r="AU330" s="11" t="str">
        <f t="shared" si="110"/>
        <v>ЛОЖЬЛОЖЬ</v>
      </c>
      <c r="AV330" s="11" t="str">
        <f t="shared" si="111"/>
        <v>ЛОЖЬЛОЖЬ</v>
      </c>
      <c r="AW330" s="11" t="str">
        <f t="shared" si="112"/>
        <v>ЛОЖЬЛОЖЬ</v>
      </c>
      <c r="AX330" s="11" t="str">
        <f t="shared" si="113"/>
        <v>ЛОЖЬЛОЖЬ</v>
      </c>
      <c r="AY330" s="11" t="str">
        <f t="shared" si="114"/>
        <v>ЛОЖЬЛОЖЬ</v>
      </c>
      <c r="AZ330" s="11" t="str">
        <f t="shared" si="115"/>
        <v>ЛОЖЬЛОЖЬ</v>
      </c>
      <c r="BA330" s="11" t="str">
        <f t="shared" si="116"/>
        <v>ЛОЖЬЛОЖЬ</v>
      </c>
      <c r="BC330" s="11" t="str">
        <f t="shared" si="117"/>
        <v/>
      </c>
      <c r="BD330" s="11" t="str">
        <f t="shared" si="118"/>
        <v/>
      </c>
      <c r="BE330" s="11" t="str">
        <f t="shared" si="119"/>
        <v/>
      </c>
      <c r="BF330" s="11" t="str">
        <f t="shared" si="120"/>
        <v/>
      </c>
      <c r="BG330" s="11" t="str">
        <f t="shared" si="121"/>
        <v/>
      </c>
      <c r="BH330" s="11" t="str">
        <f t="shared" si="122"/>
        <v/>
      </c>
      <c r="BI330" s="11" t="str">
        <f t="shared" si="123"/>
        <v/>
      </c>
      <c r="BJ330" s="11" t="str">
        <f t="shared" si="124"/>
        <v/>
      </c>
      <c r="BK330" s="11" t="str">
        <f t="shared" si="125"/>
        <v/>
      </c>
      <c r="BL330" s="11" t="str">
        <f t="shared" si="126"/>
        <v/>
      </c>
    </row>
    <row r="331" spans="23:64" x14ac:dyDescent="0.3">
      <c r="W331" s="11" t="b">
        <f>IF(OR(B331=Localisation!$C$118,B331=5),4,IF(OR(B331=Localisation!$C$119,B331=4),2,IF(OR(B331=Localisation!$C$120,B331=3),0,IF(OR(B331=Localisation!$C$121,B331=2),-1,IF(OR(B331=Localisation!$C$122,B331=1),-2)))))</f>
        <v>0</v>
      </c>
      <c r="X331" s="11" t="b">
        <f>IF(OR(C331=Localisation!$C$124,C331=5),-2,IF(OR(C331=Localisation!$C$125,C331=4),-1,IF(OR(C331=Localisation!$C$126,C331=3),0,IF(OR(C331=Localisation!$C$127,C331=2),2,IF(OR(C331=Localisation!$C$128,C331=1),4)))))</f>
        <v>0</v>
      </c>
      <c r="Y331" s="11" t="b">
        <f>IF(OR(D331=Localisation!$C$118,D331=5),4,IF(OR(D331=Localisation!$C$119,D331=4),2,IF(OR(D331=Localisation!$C$120,D331=3),0,IF(OR(D331=Localisation!$C$121,D331=2),-1,IF(OR(D331=Localisation!$C$122,D331=1),-2)))))</f>
        <v>0</v>
      </c>
      <c r="Z331" s="11" t="b">
        <f>IF(OR(E331=Localisation!$C$124,E331=5),-2,IF(OR(E331=Localisation!$C$125,E331=4),-1,IF(OR(E331=Localisation!$C$126,E331=3),0,IF(OR(E331=Localisation!$C$127,E331=2),2,IF(OR(E331=Localisation!$C$128,E331=1),4)))))</f>
        <v>0</v>
      </c>
      <c r="AA331" s="11" t="b">
        <f>IF(OR(F331=Localisation!$C$118,F331=5),4,IF(OR(F331=Localisation!$C$119,F331=4),2,IF(OR(F331=Localisation!$C$120,F331=3),0,IF(OR(F331=Localisation!$C$121,F331=2),-1,IF(OR(F331=Localisation!$C$122,F331=1),-2)))))</f>
        <v>0</v>
      </c>
      <c r="AB331" s="11" t="b">
        <f>IF(OR(G331=Localisation!$C$124,G331=5),-2,IF(OR(G331=Localisation!$C$125,G331=4),-1,IF(OR(G331=Localisation!$C$126,G331=3),0,IF(OR(G331=Localisation!$C$127,G331=2),2,IF(OR(G331=Localisation!$C$128,G331=1),4)))))</f>
        <v>0</v>
      </c>
      <c r="AC331" s="11" t="b">
        <f>IF(OR(H331=Localisation!$C$118,H331=5),4,IF(OR(H331=Localisation!$C$119,H331=4),2,IF(OR(H331=Localisation!$C$120,H331=3),0,IF(OR(H331=Localisation!$C$121,H331=2),-1,IF(OR(H331=Localisation!$C$122,H331=1),-2)))))</f>
        <v>0</v>
      </c>
      <c r="AD331" s="11" t="b">
        <f>IF(OR(I331=Localisation!$C$124,I331=5),-2,IF(OR(I331=Localisation!$C$125,I331=4),-1,IF(OR(I331=Localisation!$C$126,I331=3),0,IF(OR(I331=Localisation!$C$127,I331=2),2,IF(OR(I331=Localisation!$C$128,I331=1),4)))))</f>
        <v>0</v>
      </c>
      <c r="AE331" s="11" t="b">
        <f>IF(OR(J331=Localisation!$C$118,J331=5),4,IF(OR(J331=Localisation!$C$119,J331=4),2,IF(OR(J331=Localisation!$C$120,J331=3),0,IF(OR(J331=Localisation!$C$121,J331=2),-1,IF(OR(J331=Localisation!$C$122,J331=1),-2)))))</f>
        <v>0</v>
      </c>
      <c r="AF331" s="11" t="b">
        <f>IF(OR(K331=Localisation!$C$124,K331=5),-2,IF(OR(K331=Localisation!$C$125,K331=4),-1,IF(OR(K331=Localisation!$C$126,K331=3),0,IF(OR(K331=Localisation!$C$127,K331=2),2,IF(OR(K331=Localisation!$C$128,K331=1),4)))))</f>
        <v>0</v>
      </c>
      <c r="AG331" s="11" t="b">
        <f>IF(OR(L331=Localisation!$C$118,L331=5),4,IF(OR(L331=Localisation!$C$119,L331=4),2,IF(OR(L331=Localisation!$C$120,L331=3),0,IF(OR(L331=Localisation!$C$121,L331=2),-1,IF(OR(L331=Localisation!$C$122,L331=1),-2)))))</f>
        <v>0</v>
      </c>
      <c r="AH331" s="11" t="b">
        <f>IF(OR(M331=Localisation!$C$124,M331=5),-2,IF(OR(M331=Localisation!$C$125,M331=4),-1,IF(OR(M331=Localisation!$C$126,M331=3),0,IF(OR(M331=Localisation!$C$127,M331=2),2,IF(OR(M331=Localisation!$C$128,M331=1),4)))))</f>
        <v>0</v>
      </c>
      <c r="AI331" s="11" t="b">
        <f>IF(OR(N331=Localisation!$C$118,N331=5),4,IF(OR(N331=Localisation!$C$119,N331=4),2,IF(OR(N331=Localisation!$C$120,N331=3),0,IF(OR(N331=Localisation!$C$121,N331=2),-1,IF(OR(N331=Localisation!$C$122,N331=1),-2)))))</f>
        <v>0</v>
      </c>
      <c r="AJ331" s="11" t="b">
        <f>IF(OR(O331=Localisation!$C$124,O331=5),-2,IF(OR(O331=Localisation!$C$125,O331=4),-1,IF(OR(O331=Localisation!$C$126,O331=3),0,IF(OR(O331=Localisation!$C$127,O331=2),2,IF(OR(O331=Localisation!$C$128,O331=1),4)))))</f>
        <v>0</v>
      </c>
      <c r="AK331" s="11" t="b">
        <f>IF(OR(P331=Localisation!$C$118,P331=5),4,IF(OR(P331=Localisation!$C$119,P331=4),2,IF(OR(P331=Localisation!$C$120,P331=3),0,IF(OR(P331=Localisation!$C$121,P331=2),-1,IF(OR(P331=Localisation!$C$122,P331=1),-2)))))</f>
        <v>0</v>
      </c>
      <c r="AL331" s="11" t="b">
        <f>IF(OR(Q331=Localisation!$C$124,Q331=5),-2,IF(OR(Q331=Localisation!$C$125,Q331=4),-1,IF(OR(Q331=Localisation!$C$126,Q331=3),0,IF(OR(Q331=Localisation!$C$127,Q331=2),2,IF(OR(Q331=Localisation!$C$128,Q331=1),4)))))</f>
        <v>0</v>
      </c>
      <c r="AM331" s="11" t="b">
        <f>IF(OR(R331=Localisation!$C$118,R331=5),4,IF(OR(R331=Localisation!$C$119,R331=4),2,IF(OR(R331=Localisation!$C$120,R331=3),0,IF(OR(R331=Localisation!$C$121,R331=2),-1,IF(OR(R331=Localisation!$C$122,R331=1),-2)))))</f>
        <v>0</v>
      </c>
      <c r="AN331" s="11" t="b">
        <f>IF(OR(S331=Localisation!$C$124,S331=5),-2,IF(OR(S331=Localisation!$C$125,S331=4),-1,IF(OR(S331=Localisation!$C$126,S331=3),0,IF(OR(S331=Localisation!$C$127,S331=2),2,IF(OR(S331=Localisation!$C$128,S331=1),4)))))</f>
        <v>0</v>
      </c>
      <c r="AO331" s="11" t="b">
        <f>IF(OR(T331=Localisation!$C$118,T331=5),4,IF(OR(T331=Localisation!$C$119,T331=4),2,IF(OR(T331=Localisation!$C$120,T331=3),0,IF(OR(T331=Localisation!$C$121,T331=2),-1,IF(OR(T331=Localisation!$C$122,T331=1),-2)))))</f>
        <v>0</v>
      </c>
      <c r="AP331" s="11" t="b">
        <f>IF(OR(U331=Localisation!$C$124,U331=5),-2,IF(OR(U331=Localisation!$C$125,U331=4),-1,IF(OR(U331=Localisation!$C$126,U331=3),0,IF(OR(U331=Localisation!$C$127,U331=2),2,IF(OR(U331=Localisation!$C$128,U331=1),4)))))</f>
        <v>0</v>
      </c>
      <c r="AR331" s="11" t="str">
        <f t="shared" si="107"/>
        <v>ЛОЖЬЛОЖЬ</v>
      </c>
      <c r="AS331" s="11" t="str">
        <f t="shared" si="108"/>
        <v>ЛОЖЬЛОЖЬ</v>
      </c>
      <c r="AT331" s="11" t="str">
        <f t="shared" si="109"/>
        <v>ЛОЖЬЛОЖЬ</v>
      </c>
      <c r="AU331" s="11" t="str">
        <f t="shared" si="110"/>
        <v>ЛОЖЬЛОЖЬ</v>
      </c>
      <c r="AV331" s="11" t="str">
        <f t="shared" si="111"/>
        <v>ЛОЖЬЛОЖЬ</v>
      </c>
      <c r="AW331" s="11" t="str">
        <f t="shared" si="112"/>
        <v>ЛОЖЬЛОЖЬ</v>
      </c>
      <c r="AX331" s="11" t="str">
        <f t="shared" si="113"/>
        <v>ЛОЖЬЛОЖЬ</v>
      </c>
      <c r="AY331" s="11" t="str">
        <f t="shared" si="114"/>
        <v>ЛОЖЬЛОЖЬ</v>
      </c>
      <c r="AZ331" s="11" t="str">
        <f t="shared" si="115"/>
        <v>ЛОЖЬЛОЖЬ</v>
      </c>
      <c r="BA331" s="11" t="str">
        <f t="shared" si="116"/>
        <v>ЛОЖЬЛОЖЬ</v>
      </c>
      <c r="BC331" s="11" t="str">
        <f t="shared" si="117"/>
        <v/>
      </c>
      <c r="BD331" s="11" t="str">
        <f t="shared" si="118"/>
        <v/>
      </c>
      <c r="BE331" s="11" t="str">
        <f t="shared" si="119"/>
        <v/>
      </c>
      <c r="BF331" s="11" t="str">
        <f t="shared" si="120"/>
        <v/>
      </c>
      <c r="BG331" s="11" t="str">
        <f t="shared" si="121"/>
        <v/>
      </c>
      <c r="BH331" s="11" t="str">
        <f t="shared" si="122"/>
        <v/>
      </c>
      <c r="BI331" s="11" t="str">
        <f t="shared" si="123"/>
        <v/>
      </c>
      <c r="BJ331" s="11" t="str">
        <f t="shared" si="124"/>
        <v/>
      </c>
      <c r="BK331" s="11" t="str">
        <f t="shared" si="125"/>
        <v/>
      </c>
      <c r="BL331" s="11" t="str">
        <f t="shared" si="126"/>
        <v/>
      </c>
    </row>
    <row r="332" spans="23:64" x14ac:dyDescent="0.3">
      <c r="W332" s="11" t="b">
        <f>IF(OR(B332=Localisation!$C$118,B332=5),4,IF(OR(B332=Localisation!$C$119,B332=4),2,IF(OR(B332=Localisation!$C$120,B332=3),0,IF(OR(B332=Localisation!$C$121,B332=2),-1,IF(OR(B332=Localisation!$C$122,B332=1),-2)))))</f>
        <v>0</v>
      </c>
      <c r="X332" s="11" t="b">
        <f>IF(OR(C332=Localisation!$C$124,C332=5),-2,IF(OR(C332=Localisation!$C$125,C332=4),-1,IF(OR(C332=Localisation!$C$126,C332=3),0,IF(OR(C332=Localisation!$C$127,C332=2),2,IF(OR(C332=Localisation!$C$128,C332=1),4)))))</f>
        <v>0</v>
      </c>
      <c r="Y332" s="11" t="b">
        <f>IF(OR(D332=Localisation!$C$118,D332=5),4,IF(OR(D332=Localisation!$C$119,D332=4),2,IF(OR(D332=Localisation!$C$120,D332=3),0,IF(OR(D332=Localisation!$C$121,D332=2),-1,IF(OR(D332=Localisation!$C$122,D332=1),-2)))))</f>
        <v>0</v>
      </c>
      <c r="Z332" s="11" t="b">
        <f>IF(OR(E332=Localisation!$C$124,E332=5),-2,IF(OR(E332=Localisation!$C$125,E332=4),-1,IF(OR(E332=Localisation!$C$126,E332=3),0,IF(OR(E332=Localisation!$C$127,E332=2),2,IF(OR(E332=Localisation!$C$128,E332=1),4)))))</f>
        <v>0</v>
      </c>
      <c r="AA332" s="11" t="b">
        <f>IF(OR(F332=Localisation!$C$118,F332=5),4,IF(OR(F332=Localisation!$C$119,F332=4),2,IF(OR(F332=Localisation!$C$120,F332=3),0,IF(OR(F332=Localisation!$C$121,F332=2),-1,IF(OR(F332=Localisation!$C$122,F332=1),-2)))))</f>
        <v>0</v>
      </c>
      <c r="AB332" s="11" t="b">
        <f>IF(OR(G332=Localisation!$C$124,G332=5),-2,IF(OR(G332=Localisation!$C$125,G332=4),-1,IF(OR(G332=Localisation!$C$126,G332=3),0,IF(OR(G332=Localisation!$C$127,G332=2),2,IF(OR(G332=Localisation!$C$128,G332=1),4)))))</f>
        <v>0</v>
      </c>
      <c r="AC332" s="11" t="b">
        <f>IF(OR(H332=Localisation!$C$118,H332=5),4,IF(OR(H332=Localisation!$C$119,H332=4),2,IF(OR(H332=Localisation!$C$120,H332=3),0,IF(OR(H332=Localisation!$C$121,H332=2),-1,IF(OR(H332=Localisation!$C$122,H332=1),-2)))))</f>
        <v>0</v>
      </c>
      <c r="AD332" s="11" t="b">
        <f>IF(OR(I332=Localisation!$C$124,I332=5),-2,IF(OR(I332=Localisation!$C$125,I332=4),-1,IF(OR(I332=Localisation!$C$126,I332=3),0,IF(OR(I332=Localisation!$C$127,I332=2),2,IF(OR(I332=Localisation!$C$128,I332=1),4)))))</f>
        <v>0</v>
      </c>
      <c r="AE332" s="11" t="b">
        <f>IF(OR(J332=Localisation!$C$118,J332=5),4,IF(OR(J332=Localisation!$C$119,J332=4),2,IF(OR(J332=Localisation!$C$120,J332=3),0,IF(OR(J332=Localisation!$C$121,J332=2),-1,IF(OR(J332=Localisation!$C$122,J332=1),-2)))))</f>
        <v>0</v>
      </c>
      <c r="AF332" s="11" t="b">
        <f>IF(OR(K332=Localisation!$C$124,K332=5),-2,IF(OR(K332=Localisation!$C$125,K332=4),-1,IF(OR(K332=Localisation!$C$126,K332=3),0,IF(OR(K332=Localisation!$C$127,K332=2),2,IF(OR(K332=Localisation!$C$128,K332=1),4)))))</f>
        <v>0</v>
      </c>
      <c r="AG332" s="11" t="b">
        <f>IF(OR(L332=Localisation!$C$118,L332=5),4,IF(OR(L332=Localisation!$C$119,L332=4),2,IF(OR(L332=Localisation!$C$120,L332=3),0,IF(OR(L332=Localisation!$C$121,L332=2),-1,IF(OR(L332=Localisation!$C$122,L332=1),-2)))))</f>
        <v>0</v>
      </c>
      <c r="AH332" s="11" t="b">
        <f>IF(OR(M332=Localisation!$C$124,M332=5),-2,IF(OR(M332=Localisation!$C$125,M332=4),-1,IF(OR(M332=Localisation!$C$126,M332=3),0,IF(OR(M332=Localisation!$C$127,M332=2),2,IF(OR(M332=Localisation!$C$128,M332=1),4)))))</f>
        <v>0</v>
      </c>
      <c r="AI332" s="11" t="b">
        <f>IF(OR(N332=Localisation!$C$118,N332=5),4,IF(OR(N332=Localisation!$C$119,N332=4),2,IF(OR(N332=Localisation!$C$120,N332=3),0,IF(OR(N332=Localisation!$C$121,N332=2),-1,IF(OR(N332=Localisation!$C$122,N332=1),-2)))))</f>
        <v>0</v>
      </c>
      <c r="AJ332" s="11" t="b">
        <f>IF(OR(O332=Localisation!$C$124,O332=5),-2,IF(OR(O332=Localisation!$C$125,O332=4),-1,IF(OR(O332=Localisation!$C$126,O332=3),0,IF(OR(O332=Localisation!$C$127,O332=2),2,IF(OR(O332=Localisation!$C$128,O332=1),4)))))</f>
        <v>0</v>
      </c>
      <c r="AK332" s="11" t="b">
        <f>IF(OR(P332=Localisation!$C$118,P332=5),4,IF(OR(P332=Localisation!$C$119,P332=4),2,IF(OR(P332=Localisation!$C$120,P332=3),0,IF(OR(P332=Localisation!$C$121,P332=2),-1,IF(OR(P332=Localisation!$C$122,P332=1),-2)))))</f>
        <v>0</v>
      </c>
      <c r="AL332" s="11" t="b">
        <f>IF(OR(Q332=Localisation!$C$124,Q332=5),-2,IF(OR(Q332=Localisation!$C$125,Q332=4),-1,IF(OR(Q332=Localisation!$C$126,Q332=3),0,IF(OR(Q332=Localisation!$C$127,Q332=2),2,IF(OR(Q332=Localisation!$C$128,Q332=1),4)))))</f>
        <v>0</v>
      </c>
      <c r="AM332" s="11" t="b">
        <f>IF(OR(R332=Localisation!$C$118,R332=5),4,IF(OR(R332=Localisation!$C$119,R332=4),2,IF(OR(R332=Localisation!$C$120,R332=3),0,IF(OR(R332=Localisation!$C$121,R332=2),-1,IF(OR(R332=Localisation!$C$122,R332=1),-2)))))</f>
        <v>0</v>
      </c>
      <c r="AN332" s="11" t="b">
        <f>IF(OR(S332=Localisation!$C$124,S332=5),-2,IF(OR(S332=Localisation!$C$125,S332=4),-1,IF(OR(S332=Localisation!$C$126,S332=3),0,IF(OR(S332=Localisation!$C$127,S332=2),2,IF(OR(S332=Localisation!$C$128,S332=1),4)))))</f>
        <v>0</v>
      </c>
      <c r="AO332" s="11" t="b">
        <f>IF(OR(T332=Localisation!$C$118,T332=5),4,IF(OR(T332=Localisation!$C$119,T332=4),2,IF(OR(T332=Localisation!$C$120,T332=3),0,IF(OR(T332=Localisation!$C$121,T332=2),-1,IF(OR(T332=Localisation!$C$122,T332=1),-2)))))</f>
        <v>0</v>
      </c>
      <c r="AP332" s="11" t="b">
        <f>IF(OR(U332=Localisation!$C$124,U332=5),-2,IF(OR(U332=Localisation!$C$125,U332=4),-1,IF(OR(U332=Localisation!$C$126,U332=3),0,IF(OR(U332=Localisation!$C$127,U332=2),2,IF(OR(U332=Localisation!$C$128,U332=1),4)))))</f>
        <v>0</v>
      </c>
      <c r="AR332" s="11" t="str">
        <f t="shared" si="107"/>
        <v>ЛОЖЬЛОЖЬ</v>
      </c>
      <c r="AS332" s="11" t="str">
        <f t="shared" si="108"/>
        <v>ЛОЖЬЛОЖЬ</v>
      </c>
      <c r="AT332" s="11" t="str">
        <f t="shared" si="109"/>
        <v>ЛОЖЬЛОЖЬ</v>
      </c>
      <c r="AU332" s="11" t="str">
        <f t="shared" si="110"/>
        <v>ЛОЖЬЛОЖЬ</v>
      </c>
      <c r="AV332" s="11" t="str">
        <f t="shared" si="111"/>
        <v>ЛОЖЬЛОЖЬ</v>
      </c>
      <c r="AW332" s="11" t="str">
        <f t="shared" si="112"/>
        <v>ЛОЖЬЛОЖЬ</v>
      </c>
      <c r="AX332" s="11" t="str">
        <f t="shared" si="113"/>
        <v>ЛОЖЬЛОЖЬ</v>
      </c>
      <c r="AY332" s="11" t="str">
        <f t="shared" si="114"/>
        <v>ЛОЖЬЛОЖЬ</v>
      </c>
      <c r="AZ332" s="11" t="str">
        <f t="shared" si="115"/>
        <v>ЛОЖЬЛОЖЬ</v>
      </c>
      <c r="BA332" s="11" t="str">
        <f t="shared" si="116"/>
        <v>ЛОЖЬЛОЖЬ</v>
      </c>
      <c r="BC332" s="11" t="str">
        <f t="shared" si="117"/>
        <v/>
      </c>
      <c r="BD332" s="11" t="str">
        <f t="shared" si="118"/>
        <v/>
      </c>
      <c r="BE332" s="11" t="str">
        <f t="shared" si="119"/>
        <v/>
      </c>
      <c r="BF332" s="11" t="str">
        <f t="shared" si="120"/>
        <v/>
      </c>
      <c r="BG332" s="11" t="str">
        <f t="shared" si="121"/>
        <v/>
      </c>
      <c r="BH332" s="11" t="str">
        <f t="shared" si="122"/>
        <v/>
      </c>
      <c r="BI332" s="11" t="str">
        <f t="shared" si="123"/>
        <v/>
      </c>
      <c r="BJ332" s="11" t="str">
        <f t="shared" si="124"/>
        <v/>
      </c>
      <c r="BK332" s="11" t="str">
        <f t="shared" si="125"/>
        <v/>
      </c>
      <c r="BL332" s="11" t="str">
        <f t="shared" si="126"/>
        <v/>
      </c>
    </row>
    <row r="333" spans="23:64" x14ac:dyDescent="0.3">
      <c r="W333" s="11" t="b">
        <f>IF(OR(B333=Localisation!$C$118,B333=5),4,IF(OR(B333=Localisation!$C$119,B333=4),2,IF(OR(B333=Localisation!$C$120,B333=3),0,IF(OR(B333=Localisation!$C$121,B333=2),-1,IF(OR(B333=Localisation!$C$122,B333=1),-2)))))</f>
        <v>0</v>
      </c>
      <c r="X333" s="11" t="b">
        <f>IF(OR(C333=Localisation!$C$124,C333=5),-2,IF(OR(C333=Localisation!$C$125,C333=4),-1,IF(OR(C333=Localisation!$C$126,C333=3),0,IF(OR(C333=Localisation!$C$127,C333=2),2,IF(OR(C333=Localisation!$C$128,C333=1),4)))))</f>
        <v>0</v>
      </c>
      <c r="Y333" s="11" t="b">
        <f>IF(OR(D333=Localisation!$C$118,D333=5),4,IF(OR(D333=Localisation!$C$119,D333=4),2,IF(OR(D333=Localisation!$C$120,D333=3),0,IF(OR(D333=Localisation!$C$121,D333=2),-1,IF(OR(D333=Localisation!$C$122,D333=1),-2)))))</f>
        <v>0</v>
      </c>
      <c r="Z333" s="11" t="b">
        <f>IF(OR(E333=Localisation!$C$124,E333=5),-2,IF(OR(E333=Localisation!$C$125,E333=4),-1,IF(OR(E333=Localisation!$C$126,E333=3),0,IF(OR(E333=Localisation!$C$127,E333=2),2,IF(OR(E333=Localisation!$C$128,E333=1),4)))))</f>
        <v>0</v>
      </c>
      <c r="AA333" s="11" t="b">
        <f>IF(OR(F333=Localisation!$C$118,F333=5),4,IF(OR(F333=Localisation!$C$119,F333=4),2,IF(OR(F333=Localisation!$C$120,F333=3),0,IF(OR(F333=Localisation!$C$121,F333=2),-1,IF(OR(F333=Localisation!$C$122,F333=1),-2)))))</f>
        <v>0</v>
      </c>
      <c r="AB333" s="11" t="b">
        <f>IF(OR(G333=Localisation!$C$124,G333=5),-2,IF(OR(G333=Localisation!$C$125,G333=4),-1,IF(OR(G333=Localisation!$C$126,G333=3),0,IF(OR(G333=Localisation!$C$127,G333=2),2,IF(OR(G333=Localisation!$C$128,G333=1),4)))))</f>
        <v>0</v>
      </c>
      <c r="AC333" s="11" t="b">
        <f>IF(OR(H333=Localisation!$C$118,H333=5),4,IF(OR(H333=Localisation!$C$119,H333=4),2,IF(OR(H333=Localisation!$C$120,H333=3),0,IF(OR(H333=Localisation!$C$121,H333=2),-1,IF(OR(H333=Localisation!$C$122,H333=1),-2)))))</f>
        <v>0</v>
      </c>
      <c r="AD333" s="11" t="b">
        <f>IF(OR(I333=Localisation!$C$124,I333=5),-2,IF(OR(I333=Localisation!$C$125,I333=4),-1,IF(OR(I333=Localisation!$C$126,I333=3),0,IF(OR(I333=Localisation!$C$127,I333=2),2,IF(OR(I333=Localisation!$C$128,I333=1),4)))))</f>
        <v>0</v>
      </c>
      <c r="AE333" s="11" t="b">
        <f>IF(OR(J333=Localisation!$C$118,J333=5),4,IF(OR(J333=Localisation!$C$119,J333=4),2,IF(OR(J333=Localisation!$C$120,J333=3),0,IF(OR(J333=Localisation!$C$121,J333=2),-1,IF(OR(J333=Localisation!$C$122,J333=1),-2)))))</f>
        <v>0</v>
      </c>
      <c r="AF333" s="11" t="b">
        <f>IF(OR(K333=Localisation!$C$124,K333=5),-2,IF(OR(K333=Localisation!$C$125,K333=4),-1,IF(OR(K333=Localisation!$C$126,K333=3),0,IF(OR(K333=Localisation!$C$127,K333=2),2,IF(OR(K333=Localisation!$C$128,K333=1),4)))))</f>
        <v>0</v>
      </c>
      <c r="AG333" s="11" t="b">
        <f>IF(OR(L333=Localisation!$C$118,L333=5),4,IF(OR(L333=Localisation!$C$119,L333=4),2,IF(OR(L333=Localisation!$C$120,L333=3),0,IF(OR(L333=Localisation!$C$121,L333=2),-1,IF(OR(L333=Localisation!$C$122,L333=1),-2)))))</f>
        <v>0</v>
      </c>
      <c r="AH333" s="11" t="b">
        <f>IF(OR(M333=Localisation!$C$124,M333=5),-2,IF(OR(M333=Localisation!$C$125,M333=4),-1,IF(OR(M333=Localisation!$C$126,M333=3),0,IF(OR(M333=Localisation!$C$127,M333=2),2,IF(OR(M333=Localisation!$C$128,M333=1),4)))))</f>
        <v>0</v>
      </c>
      <c r="AI333" s="11" t="b">
        <f>IF(OR(N333=Localisation!$C$118,N333=5),4,IF(OR(N333=Localisation!$C$119,N333=4),2,IF(OR(N333=Localisation!$C$120,N333=3),0,IF(OR(N333=Localisation!$C$121,N333=2),-1,IF(OR(N333=Localisation!$C$122,N333=1),-2)))))</f>
        <v>0</v>
      </c>
      <c r="AJ333" s="11" t="b">
        <f>IF(OR(O333=Localisation!$C$124,O333=5),-2,IF(OR(O333=Localisation!$C$125,O333=4),-1,IF(OR(O333=Localisation!$C$126,O333=3),0,IF(OR(O333=Localisation!$C$127,O333=2),2,IF(OR(O333=Localisation!$C$128,O333=1),4)))))</f>
        <v>0</v>
      </c>
      <c r="AK333" s="11" t="b">
        <f>IF(OR(P333=Localisation!$C$118,P333=5),4,IF(OR(P333=Localisation!$C$119,P333=4),2,IF(OR(P333=Localisation!$C$120,P333=3),0,IF(OR(P333=Localisation!$C$121,P333=2),-1,IF(OR(P333=Localisation!$C$122,P333=1),-2)))))</f>
        <v>0</v>
      </c>
      <c r="AL333" s="11" t="b">
        <f>IF(OR(Q333=Localisation!$C$124,Q333=5),-2,IF(OR(Q333=Localisation!$C$125,Q333=4),-1,IF(OR(Q333=Localisation!$C$126,Q333=3),0,IF(OR(Q333=Localisation!$C$127,Q333=2),2,IF(OR(Q333=Localisation!$C$128,Q333=1),4)))))</f>
        <v>0</v>
      </c>
      <c r="AM333" s="11" t="b">
        <f>IF(OR(R333=Localisation!$C$118,R333=5),4,IF(OR(R333=Localisation!$C$119,R333=4),2,IF(OR(R333=Localisation!$C$120,R333=3),0,IF(OR(R333=Localisation!$C$121,R333=2),-1,IF(OR(R333=Localisation!$C$122,R333=1),-2)))))</f>
        <v>0</v>
      </c>
      <c r="AN333" s="11" t="b">
        <f>IF(OR(S333=Localisation!$C$124,S333=5),-2,IF(OR(S333=Localisation!$C$125,S333=4),-1,IF(OR(S333=Localisation!$C$126,S333=3),0,IF(OR(S333=Localisation!$C$127,S333=2),2,IF(OR(S333=Localisation!$C$128,S333=1),4)))))</f>
        <v>0</v>
      </c>
      <c r="AO333" s="11" t="b">
        <f>IF(OR(T333=Localisation!$C$118,T333=5),4,IF(OR(T333=Localisation!$C$119,T333=4),2,IF(OR(T333=Localisation!$C$120,T333=3),0,IF(OR(T333=Localisation!$C$121,T333=2),-1,IF(OR(T333=Localisation!$C$122,T333=1),-2)))))</f>
        <v>0</v>
      </c>
      <c r="AP333" s="11" t="b">
        <f>IF(OR(U333=Localisation!$C$124,U333=5),-2,IF(OR(U333=Localisation!$C$125,U333=4),-1,IF(OR(U333=Localisation!$C$126,U333=3),0,IF(OR(U333=Localisation!$C$127,U333=2),2,IF(OR(U333=Localisation!$C$128,U333=1),4)))))</f>
        <v>0</v>
      </c>
      <c r="AR333" s="11" t="str">
        <f t="shared" si="107"/>
        <v>ЛОЖЬЛОЖЬ</v>
      </c>
      <c r="AS333" s="11" t="str">
        <f t="shared" si="108"/>
        <v>ЛОЖЬЛОЖЬ</v>
      </c>
      <c r="AT333" s="11" t="str">
        <f t="shared" si="109"/>
        <v>ЛОЖЬЛОЖЬ</v>
      </c>
      <c r="AU333" s="11" t="str">
        <f t="shared" si="110"/>
        <v>ЛОЖЬЛОЖЬ</v>
      </c>
      <c r="AV333" s="11" t="str">
        <f t="shared" si="111"/>
        <v>ЛОЖЬЛОЖЬ</v>
      </c>
      <c r="AW333" s="11" t="str">
        <f t="shared" si="112"/>
        <v>ЛОЖЬЛОЖЬ</v>
      </c>
      <c r="AX333" s="11" t="str">
        <f t="shared" si="113"/>
        <v>ЛОЖЬЛОЖЬ</v>
      </c>
      <c r="AY333" s="11" t="str">
        <f t="shared" si="114"/>
        <v>ЛОЖЬЛОЖЬ</v>
      </c>
      <c r="AZ333" s="11" t="str">
        <f t="shared" si="115"/>
        <v>ЛОЖЬЛОЖЬ</v>
      </c>
      <c r="BA333" s="11" t="str">
        <f t="shared" si="116"/>
        <v>ЛОЖЬЛОЖЬ</v>
      </c>
      <c r="BC333" s="11" t="str">
        <f t="shared" si="117"/>
        <v/>
      </c>
      <c r="BD333" s="11" t="str">
        <f t="shared" si="118"/>
        <v/>
      </c>
      <c r="BE333" s="11" t="str">
        <f t="shared" si="119"/>
        <v/>
      </c>
      <c r="BF333" s="11" t="str">
        <f t="shared" si="120"/>
        <v/>
      </c>
      <c r="BG333" s="11" t="str">
        <f t="shared" si="121"/>
        <v/>
      </c>
      <c r="BH333" s="11" t="str">
        <f t="shared" si="122"/>
        <v/>
      </c>
      <c r="BI333" s="11" t="str">
        <f t="shared" si="123"/>
        <v/>
      </c>
      <c r="BJ333" s="11" t="str">
        <f t="shared" si="124"/>
        <v/>
      </c>
      <c r="BK333" s="11" t="str">
        <f t="shared" si="125"/>
        <v/>
      </c>
      <c r="BL333" s="11" t="str">
        <f t="shared" si="126"/>
        <v/>
      </c>
    </row>
    <row r="334" spans="23:64" x14ac:dyDescent="0.3">
      <c r="W334" s="11" t="b">
        <f>IF(OR(B334=Localisation!$C$118,B334=5),4,IF(OR(B334=Localisation!$C$119,B334=4),2,IF(OR(B334=Localisation!$C$120,B334=3),0,IF(OR(B334=Localisation!$C$121,B334=2),-1,IF(OR(B334=Localisation!$C$122,B334=1),-2)))))</f>
        <v>0</v>
      </c>
      <c r="X334" s="11" t="b">
        <f>IF(OR(C334=Localisation!$C$124,C334=5),-2,IF(OR(C334=Localisation!$C$125,C334=4),-1,IF(OR(C334=Localisation!$C$126,C334=3),0,IF(OR(C334=Localisation!$C$127,C334=2),2,IF(OR(C334=Localisation!$C$128,C334=1),4)))))</f>
        <v>0</v>
      </c>
      <c r="Y334" s="11" t="b">
        <f>IF(OR(D334=Localisation!$C$118,D334=5),4,IF(OR(D334=Localisation!$C$119,D334=4),2,IF(OR(D334=Localisation!$C$120,D334=3),0,IF(OR(D334=Localisation!$C$121,D334=2),-1,IF(OR(D334=Localisation!$C$122,D334=1),-2)))))</f>
        <v>0</v>
      </c>
      <c r="Z334" s="11" t="b">
        <f>IF(OR(E334=Localisation!$C$124,E334=5),-2,IF(OR(E334=Localisation!$C$125,E334=4),-1,IF(OR(E334=Localisation!$C$126,E334=3),0,IF(OR(E334=Localisation!$C$127,E334=2),2,IF(OR(E334=Localisation!$C$128,E334=1),4)))))</f>
        <v>0</v>
      </c>
      <c r="AA334" s="11" t="b">
        <f>IF(OR(F334=Localisation!$C$118,F334=5),4,IF(OR(F334=Localisation!$C$119,F334=4),2,IF(OR(F334=Localisation!$C$120,F334=3),0,IF(OR(F334=Localisation!$C$121,F334=2),-1,IF(OR(F334=Localisation!$C$122,F334=1),-2)))))</f>
        <v>0</v>
      </c>
      <c r="AB334" s="11" t="b">
        <f>IF(OR(G334=Localisation!$C$124,G334=5),-2,IF(OR(G334=Localisation!$C$125,G334=4),-1,IF(OR(G334=Localisation!$C$126,G334=3),0,IF(OR(G334=Localisation!$C$127,G334=2),2,IF(OR(G334=Localisation!$C$128,G334=1),4)))))</f>
        <v>0</v>
      </c>
      <c r="AC334" s="11" t="b">
        <f>IF(OR(H334=Localisation!$C$118,H334=5),4,IF(OR(H334=Localisation!$C$119,H334=4),2,IF(OR(H334=Localisation!$C$120,H334=3),0,IF(OR(H334=Localisation!$C$121,H334=2),-1,IF(OR(H334=Localisation!$C$122,H334=1),-2)))))</f>
        <v>0</v>
      </c>
      <c r="AD334" s="11" t="b">
        <f>IF(OR(I334=Localisation!$C$124,I334=5),-2,IF(OR(I334=Localisation!$C$125,I334=4),-1,IF(OR(I334=Localisation!$C$126,I334=3),0,IF(OR(I334=Localisation!$C$127,I334=2),2,IF(OR(I334=Localisation!$C$128,I334=1),4)))))</f>
        <v>0</v>
      </c>
      <c r="AE334" s="11" t="b">
        <f>IF(OR(J334=Localisation!$C$118,J334=5),4,IF(OR(J334=Localisation!$C$119,J334=4),2,IF(OR(J334=Localisation!$C$120,J334=3),0,IF(OR(J334=Localisation!$C$121,J334=2),-1,IF(OR(J334=Localisation!$C$122,J334=1),-2)))))</f>
        <v>0</v>
      </c>
      <c r="AF334" s="11" t="b">
        <f>IF(OR(K334=Localisation!$C$124,K334=5),-2,IF(OR(K334=Localisation!$C$125,K334=4),-1,IF(OR(K334=Localisation!$C$126,K334=3),0,IF(OR(K334=Localisation!$C$127,K334=2),2,IF(OR(K334=Localisation!$C$128,K334=1),4)))))</f>
        <v>0</v>
      </c>
      <c r="AG334" s="11" t="b">
        <f>IF(OR(L334=Localisation!$C$118,L334=5),4,IF(OR(L334=Localisation!$C$119,L334=4),2,IF(OR(L334=Localisation!$C$120,L334=3),0,IF(OR(L334=Localisation!$C$121,L334=2),-1,IF(OR(L334=Localisation!$C$122,L334=1),-2)))))</f>
        <v>0</v>
      </c>
      <c r="AH334" s="11" t="b">
        <f>IF(OR(M334=Localisation!$C$124,M334=5),-2,IF(OR(M334=Localisation!$C$125,M334=4),-1,IF(OR(M334=Localisation!$C$126,M334=3),0,IF(OR(M334=Localisation!$C$127,M334=2),2,IF(OR(M334=Localisation!$C$128,M334=1),4)))))</f>
        <v>0</v>
      </c>
      <c r="AI334" s="11" t="b">
        <f>IF(OR(N334=Localisation!$C$118,N334=5),4,IF(OR(N334=Localisation!$C$119,N334=4),2,IF(OR(N334=Localisation!$C$120,N334=3),0,IF(OR(N334=Localisation!$C$121,N334=2),-1,IF(OR(N334=Localisation!$C$122,N334=1),-2)))))</f>
        <v>0</v>
      </c>
      <c r="AJ334" s="11" t="b">
        <f>IF(OR(O334=Localisation!$C$124,O334=5),-2,IF(OR(O334=Localisation!$C$125,O334=4),-1,IF(OR(O334=Localisation!$C$126,O334=3),0,IF(OR(O334=Localisation!$C$127,O334=2),2,IF(OR(O334=Localisation!$C$128,O334=1),4)))))</f>
        <v>0</v>
      </c>
      <c r="AK334" s="11" t="b">
        <f>IF(OR(P334=Localisation!$C$118,P334=5),4,IF(OR(P334=Localisation!$C$119,P334=4),2,IF(OR(P334=Localisation!$C$120,P334=3),0,IF(OR(P334=Localisation!$C$121,P334=2),-1,IF(OR(P334=Localisation!$C$122,P334=1),-2)))))</f>
        <v>0</v>
      </c>
      <c r="AL334" s="11" t="b">
        <f>IF(OR(Q334=Localisation!$C$124,Q334=5),-2,IF(OR(Q334=Localisation!$C$125,Q334=4),-1,IF(OR(Q334=Localisation!$C$126,Q334=3),0,IF(OR(Q334=Localisation!$C$127,Q334=2),2,IF(OR(Q334=Localisation!$C$128,Q334=1),4)))))</f>
        <v>0</v>
      </c>
      <c r="AM334" s="11" t="b">
        <f>IF(OR(R334=Localisation!$C$118,R334=5),4,IF(OR(R334=Localisation!$C$119,R334=4),2,IF(OR(R334=Localisation!$C$120,R334=3),0,IF(OR(R334=Localisation!$C$121,R334=2),-1,IF(OR(R334=Localisation!$C$122,R334=1),-2)))))</f>
        <v>0</v>
      </c>
      <c r="AN334" s="11" t="b">
        <f>IF(OR(S334=Localisation!$C$124,S334=5),-2,IF(OR(S334=Localisation!$C$125,S334=4),-1,IF(OR(S334=Localisation!$C$126,S334=3),0,IF(OR(S334=Localisation!$C$127,S334=2),2,IF(OR(S334=Localisation!$C$128,S334=1),4)))))</f>
        <v>0</v>
      </c>
      <c r="AO334" s="11" t="b">
        <f>IF(OR(T334=Localisation!$C$118,T334=5),4,IF(OR(T334=Localisation!$C$119,T334=4),2,IF(OR(T334=Localisation!$C$120,T334=3),0,IF(OR(T334=Localisation!$C$121,T334=2),-1,IF(OR(T334=Localisation!$C$122,T334=1),-2)))))</f>
        <v>0</v>
      </c>
      <c r="AP334" s="11" t="b">
        <f>IF(OR(U334=Localisation!$C$124,U334=5),-2,IF(OR(U334=Localisation!$C$125,U334=4),-1,IF(OR(U334=Localisation!$C$126,U334=3),0,IF(OR(U334=Localisation!$C$127,U334=2),2,IF(OR(U334=Localisation!$C$128,U334=1),4)))))</f>
        <v>0</v>
      </c>
      <c r="AR334" s="11" t="str">
        <f t="shared" si="107"/>
        <v>ЛОЖЬЛОЖЬ</v>
      </c>
      <c r="AS334" s="11" t="str">
        <f t="shared" si="108"/>
        <v>ЛОЖЬЛОЖЬ</v>
      </c>
      <c r="AT334" s="11" t="str">
        <f t="shared" si="109"/>
        <v>ЛОЖЬЛОЖЬ</v>
      </c>
      <c r="AU334" s="11" t="str">
        <f t="shared" si="110"/>
        <v>ЛОЖЬЛОЖЬ</v>
      </c>
      <c r="AV334" s="11" t="str">
        <f t="shared" si="111"/>
        <v>ЛОЖЬЛОЖЬ</v>
      </c>
      <c r="AW334" s="11" t="str">
        <f t="shared" si="112"/>
        <v>ЛОЖЬЛОЖЬ</v>
      </c>
      <c r="AX334" s="11" t="str">
        <f t="shared" si="113"/>
        <v>ЛОЖЬЛОЖЬ</v>
      </c>
      <c r="AY334" s="11" t="str">
        <f t="shared" si="114"/>
        <v>ЛОЖЬЛОЖЬ</v>
      </c>
      <c r="AZ334" s="11" t="str">
        <f t="shared" si="115"/>
        <v>ЛОЖЬЛОЖЬ</v>
      </c>
      <c r="BA334" s="11" t="str">
        <f t="shared" si="116"/>
        <v>ЛОЖЬЛОЖЬ</v>
      </c>
      <c r="BC334" s="11" t="str">
        <f t="shared" si="117"/>
        <v/>
      </c>
      <c r="BD334" s="11" t="str">
        <f t="shared" si="118"/>
        <v/>
      </c>
      <c r="BE334" s="11" t="str">
        <f t="shared" si="119"/>
        <v/>
      </c>
      <c r="BF334" s="11" t="str">
        <f t="shared" si="120"/>
        <v/>
      </c>
      <c r="BG334" s="11" t="str">
        <f t="shared" si="121"/>
        <v/>
      </c>
      <c r="BH334" s="11" t="str">
        <f t="shared" si="122"/>
        <v/>
      </c>
      <c r="BI334" s="11" t="str">
        <f t="shared" si="123"/>
        <v/>
      </c>
      <c r="BJ334" s="11" t="str">
        <f t="shared" si="124"/>
        <v/>
      </c>
      <c r="BK334" s="11" t="str">
        <f t="shared" si="125"/>
        <v/>
      </c>
      <c r="BL334" s="11" t="str">
        <f t="shared" si="126"/>
        <v/>
      </c>
    </row>
    <row r="335" spans="23:64" x14ac:dyDescent="0.3">
      <c r="W335" s="11" t="b">
        <f>IF(OR(B335=Localisation!$C$118,B335=5),4,IF(OR(B335=Localisation!$C$119,B335=4),2,IF(OR(B335=Localisation!$C$120,B335=3),0,IF(OR(B335=Localisation!$C$121,B335=2),-1,IF(OR(B335=Localisation!$C$122,B335=1),-2)))))</f>
        <v>0</v>
      </c>
      <c r="X335" s="11" t="b">
        <f>IF(OR(C335=Localisation!$C$124,C335=5),-2,IF(OR(C335=Localisation!$C$125,C335=4),-1,IF(OR(C335=Localisation!$C$126,C335=3),0,IF(OR(C335=Localisation!$C$127,C335=2),2,IF(OR(C335=Localisation!$C$128,C335=1),4)))))</f>
        <v>0</v>
      </c>
      <c r="Y335" s="11" t="b">
        <f>IF(OR(D335=Localisation!$C$118,D335=5),4,IF(OR(D335=Localisation!$C$119,D335=4),2,IF(OR(D335=Localisation!$C$120,D335=3),0,IF(OR(D335=Localisation!$C$121,D335=2),-1,IF(OR(D335=Localisation!$C$122,D335=1),-2)))))</f>
        <v>0</v>
      </c>
      <c r="Z335" s="11" t="b">
        <f>IF(OR(E335=Localisation!$C$124,E335=5),-2,IF(OR(E335=Localisation!$C$125,E335=4),-1,IF(OR(E335=Localisation!$C$126,E335=3),0,IF(OR(E335=Localisation!$C$127,E335=2),2,IF(OR(E335=Localisation!$C$128,E335=1),4)))))</f>
        <v>0</v>
      </c>
      <c r="AA335" s="11" t="b">
        <f>IF(OR(F335=Localisation!$C$118,F335=5),4,IF(OR(F335=Localisation!$C$119,F335=4),2,IF(OR(F335=Localisation!$C$120,F335=3),0,IF(OR(F335=Localisation!$C$121,F335=2),-1,IF(OR(F335=Localisation!$C$122,F335=1),-2)))))</f>
        <v>0</v>
      </c>
      <c r="AB335" s="11" t="b">
        <f>IF(OR(G335=Localisation!$C$124,G335=5),-2,IF(OR(G335=Localisation!$C$125,G335=4),-1,IF(OR(G335=Localisation!$C$126,G335=3),0,IF(OR(G335=Localisation!$C$127,G335=2),2,IF(OR(G335=Localisation!$C$128,G335=1),4)))))</f>
        <v>0</v>
      </c>
      <c r="AC335" s="11" t="b">
        <f>IF(OR(H335=Localisation!$C$118,H335=5),4,IF(OR(H335=Localisation!$C$119,H335=4),2,IF(OR(H335=Localisation!$C$120,H335=3),0,IF(OR(H335=Localisation!$C$121,H335=2),-1,IF(OR(H335=Localisation!$C$122,H335=1),-2)))))</f>
        <v>0</v>
      </c>
      <c r="AD335" s="11" t="b">
        <f>IF(OR(I335=Localisation!$C$124,I335=5),-2,IF(OR(I335=Localisation!$C$125,I335=4),-1,IF(OR(I335=Localisation!$C$126,I335=3),0,IF(OR(I335=Localisation!$C$127,I335=2),2,IF(OR(I335=Localisation!$C$128,I335=1),4)))))</f>
        <v>0</v>
      </c>
      <c r="AE335" s="11" t="b">
        <f>IF(OR(J335=Localisation!$C$118,J335=5),4,IF(OR(J335=Localisation!$C$119,J335=4),2,IF(OR(J335=Localisation!$C$120,J335=3),0,IF(OR(J335=Localisation!$C$121,J335=2),-1,IF(OR(J335=Localisation!$C$122,J335=1),-2)))))</f>
        <v>0</v>
      </c>
      <c r="AF335" s="11" t="b">
        <f>IF(OR(K335=Localisation!$C$124,K335=5),-2,IF(OR(K335=Localisation!$C$125,K335=4),-1,IF(OR(K335=Localisation!$C$126,K335=3),0,IF(OR(K335=Localisation!$C$127,K335=2),2,IF(OR(K335=Localisation!$C$128,K335=1),4)))))</f>
        <v>0</v>
      </c>
      <c r="AG335" s="11" t="b">
        <f>IF(OR(L335=Localisation!$C$118,L335=5),4,IF(OR(L335=Localisation!$C$119,L335=4),2,IF(OR(L335=Localisation!$C$120,L335=3),0,IF(OR(L335=Localisation!$C$121,L335=2),-1,IF(OR(L335=Localisation!$C$122,L335=1),-2)))))</f>
        <v>0</v>
      </c>
      <c r="AH335" s="11" t="b">
        <f>IF(OR(M335=Localisation!$C$124,M335=5),-2,IF(OR(M335=Localisation!$C$125,M335=4),-1,IF(OR(M335=Localisation!$C$126,M335=3),0,IF(OR(M335=Localisation!$C$127,M335=2),2,IF(OR(M335=Localisation!$C$128,M335=1),4)))))</f>
        <v>0</v>
      </c>
      <c r="AI335" s="11" t="b">
        <f>IF(OR(N335=Localisation!$C$118,N335=5),4,IF(OR(N335=Localisation!$C$119,N335=4),2,IF(OR(N335=Localisation!$C$120,N335=3),0,IF(OR(N335=Localisation!$C$121,N335=2),-1,IF(OR(N335=Localisation!$C$122,N335=1),-2)))))</f>
        <v>0</v>
      </c>
      <c r="AJ335" s="11" t="b">
        <f>IF(OR(O335=Localisation!$C$124,O335=5),-2,IF(OR(O335=Localisation!$C$125,O335=4),-1,IF(OR(O335=Localisation!$C$126,O335=3),0,IF(OR(O335=Localisation!$C$127,O335=2),2,IF(OR(O335=Localisation!$C$128,O335=1),4)))))</f>
        <v>0</v>
      </c>
      <c r="AK335" s="11" t="b">
        <f>IF(OR(P335=Localisation!$C$118,P335=5),4,IF(OR(P335=Localisation!$C$119,P335=4),2,IF(OR(P335=Localisation!$C$120,P335=3),0,IF(OR(P335=Localisation!$C$121,P335=2),-1,IF(OR(P335=Localisation!$C$122,P335=1),-2)))))</f>
        <v>0</v>
      </c>
      <c r="AL335" s="11" t="b">
        <f>IF(OR(Q335=Localisation!$C$124,Q335=5),-2,IF(OR(Q335=Localisation!$C$125,Q335=4),-1,IF(OR(Q335=Localisation!$C$126,Q335=3),0,IF(OR(Q335=Localisation!$C$127,Q335=2),2,IF(OR(Q335=Localisation!$C$128,Q335=1),4)))))</f>
        <v>0</v>
      </c>
      <c r="AM335" s="11" t="b">
        <f>IF(OR(R335=Localisation!$C$118,R335=5),4,IF(OR(R335=Localisation!$C$119,R335=4),2,IF(OR(R335=Localisation!$C$120,R335=3),0,IF(OR(R335=Localisation!$C$121,R335=2),-1,IF(OR(R335=Localisation!$C$122,R335=1),-2)))))</f>
        <v>0</v>
      </c>
      <c r="AN335" s="11" t="b">
        <f>IF(OR(S335=Localisation!$C$124,S335=5),-2,IF(OR(S335=Localisation!$C$125,S335=4),-1,IF(OR(S335=Localisation!$C$126,S335=3),0,IF(OR(S335=Localisation!$C$127,S335=2),2,IF(OR(S335=Localisation!$C$128,S335=1),4)))))</f>
        <v>0</v>
      </c>
      <c r="AO335" s="11" t="b">
        <f>IF(OR(T335=Localisation!$C$118,T335=5),4,IF(OR(T335=Localisation!$C$119,T335=4),2,IF(OR(T335=Localisation!$C$120,T335=3),0,IF(OR(T335=Localisation!$C$121,T335=2),-1,IF(OR(T335=Localisation!$C$122,T335=1),-2)))))</f>
        <v>0</v>
      </c>
      <c r="AP335" s="11" t="b">
        <f>IF(OR(U335=Localisation!$C$124,U335=5),-2,IF(OR(U335=Localisation!$C$125,U335=4),-1,IF(OR(U335=Localisation!$C$126,U335=3),0,IF(OR(U335=Localisation!$C$127,U335=2),2,IF(OR(U335=Localisation!$C$128,U335=1),4)))))</f>
        <v>0</v>
      </c>
      <c r="AR335" s="11" t="str">
        <f t="shared" si="107"/>
        <v>ЛОЖЬЛОЖЬ</v>
      </c>
      <c r="AS335" s="11" t="str">
        <f t="shared" si="108"/>
        <v>ЛОЖЬЛОЖЬ</v>
      </c>
      <c r="AT335" s="11" t="str">
        <f t="shared" si="109"/>
        <v>ЛОЖЬЛОЖЬ</v>
      </c>
      <c r="AU335" s="11" t="str">
        <f t="shared" si="110"/>
        <v>ЛОЖЬЛОЖЬ</v>
      </c>
      <c r="AV335" s="11" t="str">
        <f t="shared" si="111"/>
        <v>ЛОЖЬЛОЖЬ</v>
      </c>
      <c r="AW335" s="11" t="str">
        <f t="shared" si="112"/>
        <v>ЛОЖЬЛОЖЬ</v>
      </c>
      <c r="AX335" s="11" t="str">
        <f t="shared" si="113"/>
        <v>ЛОЖЬЛОЖЬ</v>
      </c>
      <c r="AY335" s="11" t="str">
        <f t="shared" si="114"/>
        <v>ЛОЖЬЛОЖЬ</v>
      </c>
      <c r="AZ335" s="11" t="str">
        <f t="shared" si="115"/>
        <v>ЛОЖЬЛОЖЬ</v>
      </c>
      <c r="BA335" s="11" t="str">
        <f t="shared" si="116"/>
        <v>ЛОЖЬЛОЖЬ</v>
      </c>
      <c r="BC335" s="11" t="str">
        <f t="shared" si="117"/>
        <v/>
      </c>
      <c r="BD335" s="11" t="str">
        <f t="shared" si="118"/>
        <v/>
      </c>
      <c r="BE335" s="11" t="str">
        <f t="shared" si="119"/>
        <v/>
      </c>
      <c r="BF335" s="11" t="str">
        <f t="shared" si="120"/>
        <v/>
      </c>
      <c r="BG335" s="11" t="str">
        <f t="shared" si="121"/>
        <v/>
      </c>
      <c r="BH335" s="11" t="str">
        <f t="shared" si="122"/>
        <v/>
      </c>
      <c r="BI335" s="11" t="str">
        <f t="shared" si="123"/>
        <v/>
      </c>
      <c r="BJ335" s="11" t="str">
        <f t="shared" si="124"/>
        <v/>
      </c>
      <c r="BK335" s="11" t="str">
        <f t="shared" si="125"/>
        <v/>
      </c>
      <c r="BL335" s="11" t="str">
        <f t="shared" si="126"/>
        <v/>
      </c>
    </row>
    <row r="336" spans="23:64" x14ac:dyDescent="0.3">
      <c r="W336" s="11" t="b">
        <f>IF(OR(B336=Localisation!$C$118,B336=5),4,IF(OR(B336=Localisation!$C$119,B336=4),2,IF(OR(B336=Localisation!$C$120,B336=3),0,IF(OR(B336=Localisation!$C$121,B336=2),-1,IF(OR(B336=Localisation!$C$122,B336=1),-2)))))</f>
        <v>0</v>
      </c>
      <c r="X336" s="11" t="b">
        <f>IF(OR(C336=Localisation!$C$124,C336=5),-2,IF(OR(C336=Localisation!$C$125,C336=4),-1,IF(OR(C336=Localisation!$C$126,C336=3),0,IF(OR(C336=Localisation!$C$127,C336=2),2,IF(OR(C336=Localisation!$C$128,C336=1),4)))))</f>
        <v>0</v>
      </c>
      <c r="Y336" s="11" t="b">
        <f>IF(OR(D336=Localisation!$C$118,D336=5),4,IF(OR(D336=Localisation!$C$119,D336=4),2,IF(OR(D336=Localisation!$C$120,D336=3),0,IF(OR(D336=Localisation!$C$121,D336=2),-1,IF(OR(D336=Localisation!$C$122,D336=1),-2)))))</f>
        <v>0</v>
      </c>
      <c r="Z336" s="11" t="b">
        <f>IF(OR(E336=Localisation!$C$124,E336=5),-2,IF(OR(E336=Localisation!$C$125,E336=4),-1,IF(OR(E336=Localisation!$C$126,E336=3),0,IF(OR(E336=Localisation!$C$127,E336=2),2,IF(OR(E336=Localisation!$C$128,E336=1),4)))))</f>
        <v>0</v>
      </c>
      <c r="AA336" s="11" t="b">
        <f>IF(OR(F336=Localisation!$C$118,F336=5),4,IF(OR(F336=Localisation!$C$119,F336=4),2,IF(OR(F336=Localisation!$C$120,F336=3),0,IF(OR(F336=Localisation!$C$121,F336=2),-1,IF(OR(F336=Localisation!$C$122,F336=1),-2)))))</f>
        <v>0</v>
      </c>
      <c r="AB336" s="11" t="b">
        <f>IF(OR(G336=Localisation!$C$124,G336=5),-2,IF(OR(G336=Localisation!$C$125,G336=4),-1,IF(OR(G336=Localisation!$C$126,G336=3),0,IF(OR(G336=Localisation!$C$127,G336=2),2,IF(OR(G336=Localisation!$C$128,G336=1),4)))))</f>
        <v>0</v>
      </c>
      <c r="AC336" s="11" t="b">
        <f>IF(OR(H336=Localisation!$C$118,H336=5),4,IF(OR(H336=Localisation!$C$119,H336=4),2,IF(OR(H336=Localisation!$C$120,H336=3),0,IF(OR(H336=Localisation!$C$121,H336=2),-1,IF(OR(H336=Localisation!$C$122,H336=1),-2)))))</f>
        <v>0</v>
      </c>
      <c r="AD336" s="11" t="b">
        <f>IF(OR(I336=Localisation!$C$124,I336=5),-2,IF(OR(I336=Localisation!$C$125,I336=4),-1,IF(OR(I336=Localisation!$C$126,I336=3),0,IF(OR(I336=Localisation!$C$127,I336=2),2,IF(OR(I336=Localisation!$C$128,I336=1),4)))))</f>
        <v>0</v>
      </c>
      <c r="AE336" s="11" t="b">
        <f>IF(OR(J336=Localisation!$C$118,J336=5),4,IF(OR(J336=Localisation!$C$119,J336=4),2,IF(OR(J336=Localisation!$C$120,J336=3),0,IF(OR(J336=Localisation!$C$121,J336=2),-1,IF(OR(J336=Localisation!$C$122,J336=1),-2)))))</f>
        <v>0</v>
      </c>
      <c r="AF336" s="11" t="b">
        <f>IF(OR(K336=Localisation!$C$124,K336=5),-2,IF(OR(K336=Localisation!$C$125,K336=4),-1,IF(OR(K336=Localisation!$C$126,K336=3),0,IF(OR(K336=Localisation!$C$127,K336=2),2,IF(OR(K336=Localisation!$C$128,K336=1),4)))))</f>
        <v>0</v>
      </c>
      <c r="AG336" s="11" t="b">
        <f>IF(OR(L336=Localisation!$C$118,L336=5),4,IF(OR(L336=Localisation!$C$119,L336=4),2,IF(OR(L336=Localisation!$C$120,L336=3),0,IF(OR(L336=Localisation!$C$121,L336=2),-1,IF(OR(L336=Localisation!$C$122,L336=1),-2)))))</f>
        <v>0</v>
      </c>
      <c r="AH336" s="11" t="b">
        <f>IF(OR(M336=Localisation!$C$124,M336=5),-2,IF(OR(M336=Localisation!$C$125,M336=4),-1,IF(OR(M336=Localisation!$C$126,M336=3),0,IF(OR(M336=Localisation!$C$127,M336=2),2,IF(OR(M336=Localisation!$C$128,M336=1),4)))))</f>
        <v>0</v>
      </c>
      <c r="AI336" s="11" t="b">
        <f>IF(OR(N336=Localisation!$C$118,N336=5),4,IF(OR(N336=Localisation!$C$119,N336=4),2,IF(OR(N336=Localisation!$C$120,N336=3),0,IF(OR(N336=Localisation!$C$121,N336=2),-1,IF(OR(N336=Localisation!$C$122,N336=1),-2)))))</f>
        <v>0</v>
      </c>
      <c r="AJ336" s="11" t="b">
        <f>IF(OR(O336=Localisation!$C$124,O336=5),-2,IF(OR(O336=Localisation!$C$125,O336=4),-1,IF(OR(O336=Localisation!$C$126,O336=3),0,IF(OR(O336=Localisation!$C$127,O336=2),2,IF(OR(O336=Localisation!$C$128,O336=1),4)))))</f>
        <v>0</v>
      </c>
      <c r="AK336" s="11" t="b">
        <f>IF(OR(P336=Localisation!$C$118,P336=5),4,IF(OR(P336=Localisation!$C$119,P336=4),2,IF(OR(P336=Localisation!$C$120,P336=3),0,IF(OR(P336=Localisation!$C$121,P336=2),-1,IF(OR(P336=Localisation!$C$122,P336=1),-2)))))</f>
        <v>0</v>
      </c>
      <c r="AL336" s="11" t="b">
        <f>IF(OR(Q336=Localisation!$C$124,Q336=5),-2,IF(OR(Q336=Localisation!$C$125,Q336=4),-1,IF(OR(Q336=Localisation!$C$126,Q336=3),0,IF(OR(Q336=Localisation!$C$127,Q336=2),2,IF(OR(Q336=Localisation!$C$128,Q336=1),4)))))</f>
        <v>0</v>
      </c>
      <c r="AM336" s="11" t="b">
        <f>IF(OR(R336=Localisation!$C$118,R336=5),4,IF(OR(R336=Localisation!$C$119,R336=4),2,IF(OR(R336=Localisation!$C$120,R336=3),0,IF(OR(R336=Localisation!$C$121,R336=2),-1,IF(OR(R336=Localisation!$C$122,R336=1),-2)))))</f>
        <v>0</v>
      </c>
      <c r="AN336" s="11" t="b">
        <f>IF(OR(S336=Localisation!$C$124,S336=5),-2,IF(OR(S336=Localisation!$C$125,S336=4),-1,IF(OR(S336=Localisation!$C$126,S336=3),0,IF(OR(S336=Localisation!$C$127,S336=2),2,IF(OR(S336=Localisation!$C$128,S336=1),4)))))</f>
        <v>0</v>
      </c>
      <c r="AO336" s="11" t="b">
        <f>IF(OR(T336=Localisation!$C$118,T336=5),4,IF(OR(T336=Localisation!$C$119,T336=4),2,IF(OR(T336=Localisation!$C$120,T336=3),0,IF(OR(T336=Localisation!$C$121,T336=2),-1,IF(OR(T336=Localisation!$C$122,T336=1),-2)))))</f>
        <v>0</v>
      </c>
      <c r="AP336" s="11" t="b">
        <f>IF(OR(U336=Localisation!$C$124,U336=5),-2,IF(OR(U336=Localisation!$C$125,U336=4),-1,IF(OR(U336=Localisation!$C$126,U336=3),0,IF(OR(U336=Localisation!$C$127,U336=2),2,IF(OR(U336=Localisation!$C$128,U336=1),4)))))</f>
        <v>0</v>
      </c>
      <c r="AR336" s="11" t="str">
        <f t="shared" si="107"/>
        <v>ЛОЖЬЛОЖЬ</v>
      </c>
      <c r="AS336" s="11" t="str">
        <f t="shared" si="108"/>
        <v>ЛОЖЬЛОЖЬ</v>
      </c>
      <c r="AT336" s="11" t="str">
        <f t="shared" si="109"/>
        <v>ЛОЖЬЛОЖЬ</v>
      </c>
      <c r="AU336" s="11" t="str">
        <f t="shared" si="110"/>
        <v>ЛОЖЬЛОЖЬ</v>
      </c>
      <c r="AV336" s="11" t="str">
        <f t="shared" si="111"/>
        <v>ЛОЖЬЛОЖЬ</v>
      </c>
      <c r="AW336" s="11" t="str">
        <f t="shared" si="112"/>
        <v>ЛОЖЬЛОЖЬ</v>
      </c>
      <c r="AX336" s="11" t="str">
        <f t="shared" si="113"/>
        <v>ЛОЖЬЛОЖЬ</v>
      </c>
      <c r="AY336" s="11" t="str">
        <f t="shared" si="114"/>
        <v>ЛОЖЬЛОЖЬ</v>
      </c>
      <c r="AZ336" s="11" t="str">
        <f t="shared" si="115"/>
        <v>ЛОЖЬЛОЖЬ</v>
      </c>
      <c r="BA336" s="11" t="str">
        <f t="shared" si="116"/>
        <v>ЛОЖЬЛОЖЬ</v>
      </c>
      <c r="BC336" s="11" t="str">
        <f t="shared" si="117"/>
        <v/>
      </c>
      <c r="BD336" s="11" t="str">
        <f t="shared" si="118"/>
        <v/>
      </c>
      <c r="BE336" s="11" t="str">
        <f t="shared" si="119"/>
        <v/>
      </c>
      <c r="BF336" s="11" t="str">
        <f t="shared" si="120"/>
        <v/>
      </c>
      <c r="BG336" s="11" t="str">
        <f t="shared" si="121"/>
        <v/>
      </c>
      <c r="BH336" s="11" t="str">
        <f t="shared" si="122"/>
        <v/>
      </c>
      <c r="BI336" s="11" t="str">
        <f t="shared" si="123"/>
        <v/>
      </c>
      <c r="BJ336" s="11" t="str">
        <f t="shared" si="124"/>
        <v/>
      </c>
      <c r="BK336" s="11" t="str">
        <f t="shared" si="125"/>
        <v/>
      </c>
      <c r="BL336" s="11" t="str">
        <f t="shared" si="126"/>
        <v/>
      </c>
    </row>
    <row r="337" spans="23:64" x14ac:dyDescent="0.3">
      <c r="W337" s="11" t="b">
        <f>IF(OR(B337=Localisation!$C$118,B337=5),4,IF(OR(B337=Localisation!$C$119,B337=4),2,IF(OR(B337=Localisation!$C$120,B337=3),0,IF(OR(B337=Localisation!$C$121,B337=2),-1,IF(OR(B337=Localisation!$C$122,B337=1),-2)))))</f>
        <v>0</v>
      </c>
      <c r="X337" s="11" t="b">
        <f>IF(OR(C337=Localisation!$C$124,C337=5),-2,IF(OR(C337=Localisation!$C$125,C337=4),-1,IF(OR(C337=Localisation!$C$126,C337=3),0,IF(OR(C337=Localisation!$C$127,C337=2),2,IF(OR(C337=Localisation!$C$128,C337=1),4)))))</f>
        <v>0</v>
      </c>
      <c r="Y337" s="11" t="b">
        <f>IF(OR(D337=Localisation!$C$118,D337=5),4,IF(OR(D337=Localisation!$C$119,D337=4),2,IF(OR(D337=Localisation!$C$120,D337=3),0,IF(OR(D337=Localisation!$C$121,D337=2),-1,IF(OR(D337=Localisation!$C$122,D337=1),-2)))))</f>
        <v>0</v>
      </c>
      <c r="Z337" s="11" t="b">
        <f>IF(OR(E337=Localisation!$C$124,E337=5),-2,IF(OR(E337=Localisation!$C$125,E337=4),-1,IF(OR(E337=Localisation!$C$126,E337=3),0,IF(OR(E337=Localisation!$C$127,E337=2),2,IF(OR(E337=Localisation!$C$128,E337=1),4)))))</f>
        <v>0</v>
      </c>
      <c r="AA337" s="11" t="b">
        <f>IF(OR(F337=Localisation!$C$118,F337=5),4,IF(OR(F337=Localisation!$C$119,F337=4),2,IF(OR(F337=Localisation!$C$120,F337=3),0,IF(OR(F337=Localisation!$C$121,F337=2),-1,IF(OR(F337=Localisation!$C$122,F337=1),-2)))))</f>
        <v>0</v>
      </c>
      <c r="AB337" s="11" t="b">
        <f>IF(OR(G337=Localisation!$C$124,G337=5),-2,IF(OR(G337=Localisation!$C$125,G337=4),-1,IF(OR(G337=Localisation!$C$126,G337=3),0,IF(OR(G337=Localisation!$C$127,G337=2),2,IF(OR(G337=Localisation!$C$128,G337=1),4)))))</f>
        <v>0</v>
      </c>
      <c r="AC337" s="11" t="b">
        <f>IF(OR(H337=Localisation!$C$118,H337=5),4,IF(OR(H337=Localisation!$C$119,H337=4),2,IF(OR(H337=Localisation!$C$120,H337=3),0,IF(OR(H337=Localisation!$C$121,H337=2),-1,IF(OR(H337=Localisation!$C$122,H337=1),-2)))))</f>
        <v>0</v>
      </c>
      <c r="AD337" s="11" t="b">
        <f>IF(OR(I337=Localisation!$C$124,I337=5),-2,IF(OR(I337=Localisation!$C$125,I337=4),-1,IF(OR(I337=Localisation!$C$126,I337=3),0,IF(OR(I337=Localisation!$C$127,I337=2),2,IF(OR(I337=Localisation!$C$128,I337=1),4)))))</f>
        <v>0</v>
      </c>
      <c r="AE337" s="11" t="b">
        <f>IF(OR(J337=Localisation!$C$118,J337=5),4,IF(OR(J337=Localisation!$C$119,J337=4),2,IF(OR(J337=Localisation!$C$120,J337=3),0,IF(OR(J337=Localisation!$C$121,J337=2),-1,IF(OR(J337=Localisation!$C$122,J337=1),-2)))))</f>
        <v>0</v>
      </c>
      <c r="AF337" s="11" t="b">
        <f>IF(OR(K337=Localisation!$C$124,K337=5),-2,IF(OR(K337=Localisation!$C$125,K337=4),-1,IF(OR(K337=Localisation!$C$126,K337=3),0,IF(OR(K337=Localisation!$C$127,K337=2),2,IF(OR(K337=Localisation!$C$128,K337=1),4)))))</f>
        <v>0</v>
      </c>
      <c r="AG337" s="11" t="b">
        <f>IF(OR(L337=Localisation!$C$118,L337=5),4,IF(OR(L337=Localisation!$C$119,L337=4),2,IF(OR(L337=Localisation!$C$120,L337=3),0,IF(OR(L337=Localisation!$C$121,L337=2),-1,IF(OR(L337=Localisation!$C$122,L337=1),-2)))))</f>
        <v>0</v>
      </c>
      <c r="AH337" s="11" t="b">
        <f>IF(OR(M337=Localisation!$C$124,M337=5),-2,IF(OR(M337=Localisation!$C$125,M337=4),-1,IF(OR(M337=Localisation!$C$126,M337=3),0,IF(OR(M337=Localisation!$C$127,M337=2),2,IF(OR(M337=Localisation!$C$128,M337=1),4)))))</f>
        <v>0</v>
      </c>
      <c r="AI337" s="11" t="b">
        <f>IF(OR(N337=Localisation!$C$118,N337=5),4,IF(OR(N337=Localisation!$C$119,N337=4),2,IF(OR(N337=Localisation!$C$120,N337=3),0,IF(OR(N337=Localisation!$C$121,N337=2),-1,IF(OR(N337=Localisation!$C$122,N337=1),-2)))))</f>
        <v>0</v>
      </c>
      <c r="AJ337" s="11" t="b">
        <f>IF(OR(O337=Localisation!$C$124,O337=5),-2,IF(OR(O337=Localisation!$C$125,O337=4),-1,IF(OR(O337=Localisation!$C$126,O337=3),0,IF(OR(O337=Localisation!$C$127,O337=2),2,IF(OR(O337=Localisation!$C$128,O337=1),4)))))</f>
        <v>0</v>
      </c>
      <c r="AK337" s="11" t="b">
        <f>IF(OR(P337=Localisation!$C$118,P337=5),4,IF(OR(P337=Localisation!$C$119,P337=4),2,IF(OR(P337=Localisation!$C$120,P337=3),0,IF(OR(P337=Localisation!$C$121,P337=2),-1,IF(OR(P337=Localisation!$C$122,P337=1),-2)))))</f>
        <v>0</v>
      </c>
      <c r="AL337" s="11" t="b">
        <f>IF(OR(Q337=Localisation!$C$124,Q337=5),-2,IF(OR(Q337=Localisation!$C$125,Q337=4),-1,IF(OR(Q337=Localisation!$C$126,Q337=3),0,IF(OR(Q337=Localisation!$C$127,Q337=2),2,IF(OR(Q337=Localisation!$C$128,Q337=1),4)))))</f>
        <v>0</v>
      </c>
      <c r="AM337" s="11" t="b">
        <f>IF(OR(R337=Localisation!$C$118,R337=5),4,IF(OR(R337=Localisation!$C$119,R337=4),2,IF(OR(R337=Localisation!$C$120,R337=3),0,IF(OR(R337=Localisation!$C$121,R337=2),-1,IF(OR(R337=Localisation!$C$122,R337=1),-2)))))</f>
        <v>0</v>
      </c>
      <c r="AN337" s="11" t="b">
        <f>IF(OR(S337=Localisation!$C$124,S337=5),-2,IF(OR(S337=Localisation!$C$125,S337=4),-1,IF(OR(S337=Localisation!$C$126,S337=3),0,IF(OR(S337=Localisation!$C$127,S337=2),2,IF(OR(S337=Localisation!$C$128,S337=1),4)))))</f>
        <v>0</v>
      </c>
      <c r="AO337" s="11" t="b">
        <f>IF(OR(T337=Localisation!$C$118,T337=5),4,IF(OR(T337=Localisation!$C$119,T337=4),2,IF(OR(T337=Localisation!$C$120,T337=3),0,IF(OR(T337=Localisation!$C$121,T337=2),-1,IF(OR(T337=Localisation!$C$122,T337=1),-2)))))</f>
        <v>0</v>
      </c>
      <c r="AP337" s="11" t="b">
        <f>IF(OR(U337=Localisation!$C$124,U337=5),-2,IF(OR(U337=Localisation!$C$125,U337=4),-1,IF(OR(U337=Localisation!$C$126,U337=3),0,IF(OR(U337=Localisation!$C$127,U337=2),2,IF(OR(U337=Localisation!$C$128,U337=1),4)))))</f>
        <v>0</v>
      </c>
      <c r="AR337" s="11" t="str">
        <f t="shared" si="107"/>
        <v>ЛОЖЬЛОЖЬ</v>
      </c>
      <c r="AS337" s="11" t="str">
        <f t="shared" si="108"/>
        <v>ЛОЖЬЛОЖЬ</v>
      </c>
      <c r="AT337" s="11" t="str">
        <f t="shared" si="109"/>
        <v>ЛОЖЬЛОЖЬ</v>
      </c>
      <c r="AU337" s="11" t="str">
        <f t="shared" si="110"/>
        <v>ЛОЖЬЛОЖЬ</v>
      </c>
      <c r="AV337" s="11" t="str">
        <f t="shared" si="111"/>
        <v>ЛОЖЬЛОЖЬ</v>
      </c>
      <c r="AW337" s="11" t="str">
        <f t="shared" si="112"/>
        <v>ЛОЖЬЛОЖЬ</v>
      </c>
      <c r="AX337" s="11" t="str">
        <f t="shared" si="113"/>
        <v>ЛОЖЬЛОЖЬ</v>
      </c>
      <c r="AY337" s="11" t="str">
        <f t="shared" si="114"/>
        <v>ЛОЖЬЛОЖЬ</v>
      </c>
      <c r="AZ337" s="11" t="str">
        <f t="shared" si="115"/>
        <v>ЛОЖЬЛОЖЬ</v>
      </c>
      <c r="BA337" s="11" t="str">
        <f t="shared" si="116"/>
        <v>ЛОЖЬЛОЖЬ</v>
      </c>
      <c r="BC337" s="11" t="str">
        <f t="shared" si="117"/>
        <v/>
      </c>
      <c r="BD337" s="11" t="str">
        <f t="shared" si="118"/>
        <v/>
      </c>
      <c r="BE337" s="11" t="str">
        <f t="shared" si="119"/>
        <v/>
      </c>
      <c r="BF337" s="11" t="str">
        <f t="shared" si="120"/>
        <v/>
      </c>
      <c r="BG337" s="11" t="str">
        <f t="shared" si="121"/>
        <v/>
      </c>
      <c r="BH337" s="11" t="str">
        <f t="shared" si="122"/>
        <v/>
      </c>
      <c r="BI337" s="11" t="str">
        <f t="shared" si="123"/>
        <v/>
      </c>
      <c r="BJ337" s="11" t="str">
        <f t="shared" si="124"/>
        <v/>
      </c>
      <c r="BK337" s="11" t="str">
        <f t="shared" si="125"/>
        <v/>
      </c>
      <c r="BL337" s="11" t="str">
        <f t="shared" si="126"/>
        <v/>
      </c>
    </row>
    <row r="338" spans="23:64" x14ac:dyDescent="0.3">
      <c r="W338" s="11" t="b">
        <f>IF(OR(B338=Localisation!$C$118,B338=5),4,IF(OR(B338=Localisation!$C$119,B338=4),2,IF(OR(B338=Localisation!$C$120,B338=3),0,IF(OR(B338=Localisation!$C$121,B338=2),-1,IF(OR(B338=Localisation!$C$122,B338=1),-2)))))</f>
        <v>0</v>
      </c>
      <c r="X338" s="11" t="b">
        <f>IF(OR(C338=Localisation!$C$124,C338=5),-2,IF(OR(C338=Localisation!$C$125,C338=4),-1,IF(OR(C338=Localisation!$C$126,C338=3),0,IF(OR(C338=Localisation!$C$127,C338=2),2,IF(OR(C338=Localisation!$C$128,C338=1),4)))))</f>
        <v>0</v>
      </c>
      <c r="Y338" s="11" t="b">
        <f>IF(OR(D338=Localisation!$C$118,D338=5),4,IF(OR(D338=Localisation!$C$119,D338=4),2,IF(OR(D338=Localisation!$C$120,D338=3),0,IF(OR(D338=Localisation!$C$121,D338=2),-1,IF(OR(D338=Localisation!$C$122,D338=1),-2)))))</f>
        <v>0</v>
      </c>
      <c r="Z338" s="11" t="b">
        <f>IF(OR(E338=Localisation!$C$124,E338=5),-2,IF(OR(E338=Localisation!$C$125,E338=4),-1,IF(OR(E338=Localisation!$C$126,E338=3),0,IF(OR(E338=Localisation!$C$127,E338=2),2,IF(OR(E338=Localisation!$C$128,E338=1),4)))))</f>
        <v>0</v>
      </c>
      <c r="AA338" s="11" t="b">
        <f>IF(OR(F338=Localisation!$C$118,F338=5),4,IF(OR(F338=Localisation!$C$119,F338=4),2,IF(OR(F338=Localisation!$C$120,F338=3),0,IF(OR(F338=Localisation!$C$121,F338=2),-1,IF(OR(F338=Localisation!$C$122,F338=1),-2)))))</f>
        <v>0</v>
      </c>
      <c r="AB338" s="11" t="b">
        <f>IF(OR(G338=Localisation!$C$124,G338=5),-2,IF(OR(G338=Localisation!$C$125,G338=4),-1,IF(OR(G338=Localisation!$C$126,G338=3),0,IF(OR(G338=Localisation!$C$127,G338=2),2,IF(OR(G338=Localisation!$C$128,G338=1),4)))))</f>
        <v>0</v>
      </c>
      <c r="AC338" s="11" t="b">
        <f>IF(OR(H338=Localisation!$C$118,H338=5),4,IF(OR(H338=Localisation!$C$119,H338=4),2,IF(OR(H338=Localisation!$C$120,H338=3),0,IF(OR(H338=Localisation!$C$121,H338=2),-1,IF(OR(H338=Localisation!$C$122,H338=1),-2)))))</f>
        <v>0</v>
      </c>
      <c r="AD338" s="11" t="b">
        <f>IF(OR(I338=Localisation!$C$124,I338=5),-2,IF(OR(I338=Localisation!$C$125,I338=4),-1,IF(OR(I338=Localisation!$C$126,I338=3),0,IF(OR(I338=Localisation!$C$127,I338=2),2,IF(OR(I338=Localisation!$C$128,I338=1),4)))))</f>
        <v>0</v>
      </c>
      <c r="AE338" s="11" t="b">
        <f>IF(OR(J338=Localisation!$C$118,J338=5),4,IF(OR(J338=Localisation!$C$119,J338=4),2,IF(OR(J338=Localisation!$C$120,J338=3),0,IF(OR(J338=Localisation!$C$121,J338=2),-1,IF(OR(J338=Localisation!$C$122,J338=1),-2)))))</f>
        <v>0</v>
      </c>
      <c r="AF338" s="11" t="b">
        <f>IF(OR(K338=Localisation!$C$124,K338=5),-2,IF(OR(K338=Localisation!$C$125,K338=4),-1,IF(OR(K338=Localisation!$C$126,K338=3),0,IF(OR(K338=Localisation!$C$127,K338=2),2,IF(OR(K338=Localisation!$C$128,K338=1),4)))))</f>
        <v>0</v>
      </c>
      <c r="AG338" s="11" t="b">
        <f>IF(OR(L338=Localisation!$C$118,L338=5),4,IF(OR(L338=Localisation!$C$119,L338=4),2,IF(OR(L338=Localisation!$C$120,L338=3),0,IF(OR(L338=Localisation!$C$121,L338=2),-1,IF(OR(L338=Localisation!$C$122,L338=1),-2)))))</f>
        <v>0</v>
      </c>
      <c r="AH338" s="11" t="b">
        <f>IF(OR(M338=Localisation!$C$124,M338=5),-2,IF(OR(M338=Localisation!$C$125,M338=4),-1,IF(OR(M338=Localisation!$C$126,M338=3),0,IF(OR(M338=Localisation!$C$127,M338=2),2,IF(OR(M338=Localisation!$C$128,M338=1),4)))))</f>
        <v>0</v>
      </c>
      <c r="AI338" s="11" t="b">
        <f>IF(OR(N338=Localisation!$C$118,N338=5),4,IF(OR(N338=Localisation!$C$119,N338=4),2,IF(OR(N338=Localisation!$C$120,N338=3),0,IF(OR(N338=Localisation!$C$121,N338=2),-1,IF(OR(N338=Localisation!$C$122,N338=1),-2)))))</f>
        <v>0</v>
      </c>
      <c r="AJ338" s="11" t="b">
        <f>IF(OR(O338=Localisation!$C$124,O338=5),-2,IF(OR(O338=Localisation!$C$125,O338=4),-1,IF(OR(O338=Localisation!$C$126,O338=3),0,IF(OR(O338=Localisation!$C$127,O338=2),2,IF(OR(O338=Localisation!$C$128,O338=1),4)))))</f>
        <v>0</v>
      </c>
      <c r="AK338" s="11" t="b">
        <f>IF(OR(P338=Localisation!$C$118,P338=5),4,IF(OR(P338=Localisation!$C$119,P338=4),2,IF(OR(P338=Localisation!$C$120,P338=3),0,IF(OR(P338=Localisation!$C$121,P338=2),-1,IF(OR(P338=Localisation!$C$122,P338=1),-2)))))</f>
        <v>0</v>
      </c>
      <c r="AL338" s="11" t="b">
        <f>IF(OR(Q338=Localisation!$C$124,Q338=5),-2,IF(OR(Q338=Localisation!$C$125,Q338=4),-1,IF(OR(Q338=Localisation!$C$126,Q338=3),0,IF(OR(Q338=Localisation!$C$127,Q338=2),2,IF(OR(Q338=Localisation!$C$128,Q338=1),4)))))</f>
        <v>0</v>
      </c>
      <c r="AM338" s="11" t="b">
        <f>IF(OR(R338=Localisation!$C$118,R338=5),4,IF(OR(R338=Localisation!$C$119,R338=4),2,IF(OR(R338=Localisation!$C$120,R338=3),0,IF(OR(R338=Localisation!$C$121,R338=2),-1,IF(OR(R338=Localisation!$C$122,R338=1),-2)))))</f>
        <v>0</v>
      </c>
      <c r="AN338" s="11" t="b">
        <f>IF(OR(S338=Localisation!$C$124,S338=5),-2,IF(OR(S338=Localisation!$C$125,S338=4),-1,IF(OR(S338=Localisation!$C$126,S338=3),0,IF(OR(S338=Localisation!$C$127,S338=2),2,IF(OR(S338=Localisation!$C$128,S338=1),4)))))</f>
        <v>0</v>
      </c>
      <c r="AO338" s="11" t="b">
        <f>IF(OR(T338=Localisation!$C$118,T338=5),4,IF(OR(T338=Localisation!$C$119,T338=4),2,IF(OR(T338=Localisation!$C$120,T338=3),0,IF(OR(T338=Localisation!$C$121,T338=2),-1,IF(OR(T338=Localisation!$C$122,T338=1),-2)))))</f>
        <v>0</v>
      </c>
      <c r="AP338" s="11" t="b">
        <f>IF(OR(U338=Localisation!$C$124,U338=5),-2,IF(OR(U338=Localisation!$C$125,U338=4),-1,IF(OR(U338=Localisation!$C$126,U338=3),0,IF(OR(U338=Localisation!$C$127,U338=2),2,IF(OR(U338=Localisation!$C$128,U338=1),4)))))</f>
        <v>0</v>
      </c>
      <c r="AR338" s="11" t="str">
        <f t="shared" si="107"/>
        <v>ЛОЖЬЛОЖЬ</v>
      </c>
      <c r="AS338" s="11" t="str">
        <f t="shared" si="108"/>
        <v>ЛОЖЬЛОЖЬ</v>
      </c>
      <c r="AT338" s="11" t="str">
        <f t="shared" si="109"/>
        <v>ЛОЖЬЛОЖЬ</v>
      </c>
      <c r="AU338" s="11" t="str">
        <f t="shared" si="110"/>
        <v>ЛОЖЬЛОЖЬ</v>
      </c>
      <c r="AV338" s="11" t="str">
        <f t="shared" si="111"/>
        <v>ЛОЖЬЛОЖЬ</v>
      </c>
      <c r="AW338" s="11" t="str">
        <f t="shared" si="112"/>
        <v>ЛОЖЬЛОЖЬ</v>
      </c>
      <c r="AX338" s="11" t="str">
        <f t="shared" si="113"/>
        <v>ЛОЖЬЛОЖЬ</v>
      </c>
      <c r="AY338" s="11" t="str">
        <f t="shared" si="114"/>
        <v>ЛОЖЬЛОЖЬ</v>
      </c>
      <c r="AZ338" s="11" t="str">
        <f t="shared" si="115"/>
        <v>ЛОЖЬЛОЖЬ</v>
      </c>
      <c r="BA338" s="11" t="str">
        <f t="shared" si="116"/>
        <v>ЛОЖЬЛОЖЬ</v>
      </c>
      <c r="BC338" s="11" t="str">
        <f t="shared" si="117"/>
        <v/>
      </c>
      <c r="BD338" s="11" t="str">
        <f t="shared" si="118"/>
        <v/>
      </c>
      <c r="BE338" s="11" t="str">
        <f t="shared" si="119"/>
        <v/>
      </c>
      <c r="BF338" s="11" t="str">
        <f t="shared" si="120"/>
        <v/>
      </c>
      <c r="BG338" s="11" t="str">
        <f t="shared" si="121"/>
        <v/>
      </c>
      <c r="BH338" s="11" t="str">
        <f t="shared" si="122"/>
        <v/>
      </c>
      <c r="BI338" s="11" t="str">
        <f t="shared" si="123"/>
        <v/>
      </c>
      <c r="BJ338" s="11" t="str">
        <f t="shared" si="124"/>
        <v/>
      </c>
      <c r="BK338" s="11" t="str">
        <f t="shared" si="125"/>
        <v/>
      </c>
      <c r="BL338" s="11" t="str">
        <f t="shared" si="126"/>
        <v/>
      </c>
    </row>
    <row r="339" spans="23:64" x14ac:dyDescent="0.3">
      <c r="W339" s="11" t="b">
        <f>IF(OR(B339=Localisation!$C$118,B339=5),4,IF(OR(B339=Localisation!$C$119,B339=4),2,IF(OR(B339=Localisation!$C$120,B339=3),0,IF(OR(B339=Localisation!$C$121,B339=2),-1,IF(OR(B339=Localisation!$C$122,B339=1),-2)))))</f>
        <v>0</v>
      </c>
      <c r="X339" s="11" t="b">
        <f>IF(OR(C339=Localisation!$C$124,C339=5),-2,IF(OR(C339=Localisation!$C$125,C339=4),-1,IF(OR(C339=Localisation!$C$126,C339=3),0,IF(OR(C339=Localisation!$C$127,C339=2),2,IF(OR(C339=Localisation!$C$128,C339=1),4)))))</f>
        <v>0</v>
      </c>
      <c r="Y339" s="11" t="b">
        <f>IF(OR(D339=Localisation!$C$118,D339=5),4,IF(OR(D339=Localisation!$C$119,D339=4),2,IF(OR(D339=Localisation!$C$120,D339=3),0,IF(OR(D339=Localisation!$C$121,D339=2),-1,IF(OR(D339=Localisation!$C$122,D339=1),-2)))))</f>
        <v>0</v>
      </c>
      <c r="Z339" s="11" t="b">
        <f>IF(OR(E339=Localisation!$C$124,E339=5),-2,IF(OR(E339=Localisation!$C$125,E339=4),-1,IF(OR(E339=Localisation!$C$126,E339=3),0,IF(OR(E339=Localisation!$C$127,E339=2),2,IF(OR(E339=Localisation!$C$128,E339=1),4)))))</f>
        <v>0</v>
      </c>
      <c r="AA339" s="11" t="b">
        <f>IF(OR(F339=Localisation!$C$118,F339=5),4,IF(OR(F339=Localisation!$C$119,F339=4),2,IF(OR(F339=Localisation!$C$120,F339=3),0,IF(OR(F339=Localisation!$C$121,F339=2),-1,IF(OR(F339=Localisation!$C$122,F339=1),-2)))))</f>
        <v>0</v>
      </c>
      <c r="AB339" s="11" t="b">
        <f>IF(OR(G339=Localisation!$C$124,G339=5),-2,IF(OR(G339=Localisation!$C$125,G339=4),-1,IF(OR(G339=Localisation!$C$126,G339=3),0,IF(OR(G339=Localisation!$C$127,G339=2),2,IF(OR(G339=Localisation!$C$128,G339=1),4)))))</f>
        <v>0</v>
      </c>
      <c r="AC339" s="11" t="b">
        <f>IF(OR(H339=Localisation!$C$118,H339=5),4,IF(OR(H339=Localisation!$C$119,H339=4),2,IF(OR(H339=Localisation!$C$120,H339=3),0,IF(OR(H339=Localisation!$C$121,H339=2),-1,IF(OR(H339=Localisation!$C$122,H339=1),-2)))))</f>
        <v>0</v>
      </c>
      <c r="AD339" s="11" t="b">
        <f>IF(OR(I339=Localisation!$C$124,I339=5),-2,IF(OR(I339=Localisation!$C$125,I339=4),-1,IF(OR(I339=Localisation!$C$126,I339=3),0,IF(OR(I339=Localisation!$C$127,I339=2),2,IF(OR(I339=Localisation!$C$128,I339=1),4)))))</f>
        <v>0</v>
      </c>
      <c r="AE339" s="11" t="b">
        <f>IF(OR(J339=Localisation!$C$118,J339=5),4,IF(OR(J339=Localisation!$C$119,J339=4),2,IF(OR(J339=Localisation!$C$120,J339=3),0,IF(OR(J339=Localisation!$C$121,J339=2),-1,IF(OR(J339=Localisation!$C$122,J339=1),-2)))))</f>
        <v>0</v>
      </c>
      <c r="AF339" s="11" t="b">
        <f>IF(OR(K339=Localisation!$C$124,K339=5),-2,IF(OR(K339=Localisation!$C$125,K339=4),-1,IF(OR(K339=Localisation!$C$126,K339=3),0,IF(OR(K339=Localisation!$C$127,K339=2),2,IF(OR(K339=Localisation!$C$128,K339=1),4)))))</f>
        <v>0</v>
      </c>
      <c r="AG339" s="11" t="b">
        <f>IF(OR(L339=Localisation!$C$118,L339=5),4,IF(OR(L339=Localisation!$C$119,L339=4),2,IF(OR(L339=Localisation!$C$120,L339=3),0,IF(OR(L339=Localisation!$C$121,L339=2),-1,IF(OR(L339=Localisation!$C$122,L339=1),-2)))))</f>
        <v>0</v>
      </c>
      <c r="AH339" s="11" t="b">
        <f>IF(OR(M339=Localisation!$C$124,M339=5),-2,IF(OR(M339=Localisation!$C$125,M339=4),-1,IF(OR(M339=Localisation!$C$126,M339=3),0,IF(OR(M339=Localisation!$C$127,M339=2),2,IF(OR(M339=Localisation!$C$128,M339=1),4)))))</f>
        <v>0</v>
      </c>
      <c r="AI339" s="11" t="b">
        <f>IF(OR(N339=Localisation!$C$118,N339=5),4,IF(OR(N339=Localisation!$C$119,N339=4),2,IF(OR(N339=Localisation!$C$120,N339=3),0,IF(OR(N339=Localisation!$C$121,N339=2),-1,IF(OR(N339=Localisation!$C$122,N339=1),-2)))))</f>
        <v>0</v>
      </c>
      <c r="AJ339" s="11" t="b">
        <f>IF(OR(O339=Localisation!$C$124,O339=5),-2,IF(OR(O339=Localisation!$C$125,O339=4),-1,IF(OR(O339=Localisation!$C$126,O339=3),0,IF(OR(O339=Localisation!$C$127,O339=2),2,IF(OR(O339=Localisation!$C$128,O339=1),4)))))</f>
        <v>0</v>
      </c>
      <c r="AK339" s="11" t="b">
        <f>IF(OR(P339=Localisation!$C$118,P339=5),4,IF(OR(P339=Localisation!$C$119,P339=4),2,IF(OR(P339=Localisation!$C$120,P339=3),0,IF(OR(P339=Localisation!$C$121,P339=2),-1,IF(OR(P339=Localisation!$C$122,P339=1),-2)))))</f>
        <v>0</v>
      </c>
      <c r="AL339" s="11" t="b">
        <f>IF(OR(Q339=Localisation!$C$124,Q339=5),-2,IF(OR(Q339=Localisation!$C$125,Q339=4),-1,IF(OR(Q339=Localisation!$C$126,Q339=3),0,IF(OR(Q339=Localisation!$C$127,Q339=2),2,IF(OR(Q339=Localisation!$C$128,Q339=1),4)))))</f>
        <v>0</v>
      </c>
      <c r="AM339" s="11" t="b">
        <f>IF(OR(R339=Localisation!$C$118,R339=5),4,IF(OR(R339=Localisation!$C$119,R339=4),2,IF(OR(R339=Localisation!$C$120,R339=3),0,IF(OR(R339=Localisation!$C$121,R339=2),-1,IF(OR(R339=Localisation!$C$122,R339=1),-2)))))</f>
        <v>0</v>
      </c>
      <c r="AN339" s="11" t="b">
        <f>IF(OR(S339=Localisation!$C$124,S339=5),-2,IF(OR(S339=Localisation!$C$125,S339=4),-1,IF(OR(S339=Localisation!$C$126,S339=3),0,IF(OR(S339=Localisation!$C$127,S339=2),2,IF(OR(S339=Localisation!$C$128,S339=1),4)))))</f>
        <v>0</v>
      </c>
      <c r="AO339" s="11" t="b">
        <f>IF(OR(T339=Localisation!$C$118,T339=5),4,IF(OR(T339=Localisation!$C$119,T339=4),2,IF(OR(T339=Localisation!$C$120,T339=3),0,IF(OR(T339=Localisation!$C$121,T339=2),-1,IF(OR(T339=Localisation!$C$122,T339=1),-2)))))</f>
        <v>0</v>
      </c>
      <c r="AP339" s="11" t="b">
        <f>IF(OR(U339=Localisation!$C$124,U339=5),-2,IF(OR(U339=Localisation!$C$125,U339=4),-1,IF(OR(U339=Localisation!$C$126,U339=3),0,IF(OR(U339=Localisation!$C$127,U339=2),2,IF(OR(U339=Localisation!$C$128,U339=1),4)))))</f>
        <v>0</v>
      </c>
      <c r="AR339" s="11" t="str">
        <f t="shared" si="107"/>
        <v>ЛОЖЬЛОЖЬ</v>
      </c>
      <c r="AS339" s="11" t="str">
        <f t="shared" si="108"/>
        <v>ЛОЖЬЛОЖЬ</v>
      </c>
      <c r="AT339" s="11" t="str">
        <f t="shared" si="109"/>
        <v>ЛОЖЬЛОЖЬ</v>
      </c>
      <c r="AU339" s="11" t="str">
        <f t="shared" si="110"/>
        <v>ЛОЖЬЛОЖЬ</v>
      </c>
      <c r="AV339" s="11" t="str">
        <f t="shared" si="111"/>
        <v>ЛОЖЬЛОЖЬ</v>
      </c>
      <c r="AW339" s="11" t="str">
        <f t="shared" si="112"/>
        <v>ЛОЖЬЛОЖЬ</v>
      </c>
      <c r="AX339" s="11" t="str">
        <f t="shared" si="113"/>
        <v>ЛОЖЬЛОЖЬ</v>
      </c>
      <c r="AY339" s="11" t="str">
        <f t="shared" si="114"/>
        <v>ЛОЖЬЛОЖЬ</v>
      </c>
      <c r="AZ339" s="11" t="str">
        <f t="shared" si="115"/>
        <v>ЛОЖЬЛОЖЬ</v>
      </c>
      <c r="BA339" s="11" t="str">
        <f t="shared" si="116"/>
        <v>ЛОЖЬЛОЖЬ</v>
      </c>
      <c r="BC339" s="11" t="str">
        <f t="shared" si="117"/>
        <v/>
      </c>
      <c r="BD339" s="11" t="str">
        <f t="shared" si="118"/>
        <v/>
      </c>
      <c r="BE339" s="11" t="str">
        <f t="shared" si="119"/>
        <v/>
      </c>
      <c r="BF339" s="11" t="str">
        <f t="shared" si="120"/>
        <v/>
      </c>
      <c r="BG339" s="11" t="str">
        <f t="shared" si="121"/>
        <v/>
      </c>
      <c r="BH339" s="11" t="str">
        <f t="shared" si="122"/>
        <v/>
      </c>
      <c r="BI339" s="11" t="str">
        <f t="shared" si="123"/>
        <v/>
      </c>
      <c r="BJ339" s="11" t="str">
        <f t="shared" si="124"/>
        <v/>
      </c>
      <c r="BK339" s="11" t="str">
        <f t="shared" si="125"/>
        <v/>
      </c>
      <c r="BL339" s="11" t="str">
        <f t="shared" si="126"/>
        <v/>
      </c>
    </row>
    <row r="340" spans="23:64" x14ac:dyDescent="0.3">
      <c r="W340" s="11" t="b">
        <f>IF(OR(B340=Localisation!$C$118,B340=5),4,IF(OR(B340=Localisation!$C$119,B340=4),2,IF(OR(B340=Localisation!$C$120,B340=3),0,IF(OR(B340=Localisation!$C$121,B340=2),-1,IF(OR(B340=Localisation!$C$122,B340=1),-2)))))</f>
        <v>0</v>
      </c>
      <c r="X340" s="11" t="b">
        <f>IF(OR(C340=Localisation!$C$124,C340=5),-2,IF(OR(C340=Localisation!$C$125,C340=4),-1,IF(OR(C340=Localisation!$C$126,C340=3),0,IF(OR(C340=Localisation!$C$127,C340=2),2,IF(OR(C340=Localisation!$C$128,C340=1),4)))))</f>
        <v>0</v>
      </c>
      <c r="Y340" s="11" t="b">
        <f>IF(OR(D340=Localisation!$C$118,D340=5),4,IF(OR(D340=Localisation!$C$119,D340=4),2,IF(OR(D340=Localisation!$C$120,D340=3),0,IF(OR(D340=Localisation!$C$121,D340=2),-1,IF(OR(D340=Localisation!$C$122,D340=1),-2)))))</f>
        <v>0</v>
      </c>
      <c r="Z340" s="11" t="b">
        <f>IF(OR(E340=Localisation!$C$124,E340=5),-2,IF(OR(E340=Localisation!$C$125,E340=4),-1,IF(OR(E340=Localisation!$C$126,E340=3),0,IF(OR(E340=Localisation!$C$127,E340=2),2,IF(OR(E340=Localisation!$C$128,E340=1),4)))))</f>
        <v>0</v>
      </c>
      <c r="AA340" s="11" t="b">
        <f>IF(OR(F340=Localisation!$C$118,F340=5),4,IF(OR(F340=Localisation!$C$119,F340=4),2,IF(OR(F340=Localisation!$C$120,F340=3),0,IF(OR(F340=Localisation!$C$121,F340=2),-1,IF(OR(F340=Localisation!$C$122,F340=1),-2)))))</f>
        <v>0</v>
      </c>
      <c r="AB340" s="11" t="b">
        <f>IF(OR(G340=Localisation!$C$124,G340=5),-2,IF(OR(G340=Localisation!$C$125,G340=4),-1,IF(OR(G340=Localisation!$C$126,G340=3),0,IF(OR(G340=Localisation!$C$127,G340=2),2,IF(OR(G340=Localisation!$C$128,G340=1),4)))))</f>
        <v>0</v>
      </c>
      <c r="AC340" s="11" t="b">
        <f>IF(OR(H340=Localisation!$C$118,H340=5),4,IF(OR(H340=Localisation!$C$119,H340=4),2,IF(OR(H340=Localisation!$C$120,H340=3),0,IF(OR(H340=Localisation!$C$121,H340=2),-1,IF(OR(H340=Localisation!$C$122,H340=1),-2)))))</f>
        <v>0</v>
      </c>
      <c r="AD340" s="11" t="b">
        <f>IF(OR(I340=Localisation!$C$124,I340=5),-2,IF(OR(I340=Localisation!$C$125,I340=4),-1,IF(OR(I340=Localisation!$C$126,I340=3),0,IF(OR(I340=Localisation!$C$127,I340=2),2,IF(OR(I340=Localisation!$C$128,I340=1),4)))))</f>
        <v>0</v>
      </c>
      <c r="AE340" s="11" t="b">
        <f>IF(OR(J340=Localisation!$C$118,J340=5),4,IF(OR(J340=Localisation!$C$119,J340=4),2,IF(OR(J340=Localisation!$C$120,J340=3),0,IF(OR(J340=Localisation!$C$121,J340=2),-1,IF(OR(J340=Localisation!$C$122,J340=1),-2)))))</f>
        <v>0</v>
      </c>
      <c r="AF340" s="11" t="b">
        <f>IF(OR(K340=Localisation!$C$124,K340=5),-2,IF(OR(K340=Localisation!$C$125,K340=4),-1,IF(OR(K340=Localisation!$C$126,K340=3),0,IF(OR(K340=Localisation!$C$127,K340=2),2,IF(OR(K340=Localisation!$C$128,K340=1),4)))))</f>
        <v>0</v>
      </c>
      <c r="AG340" s="11" t="b">
        <f>IF(OR(L340=Localisation!$C$118,L340=5),4,IF(OR(L340=Localisation!$C$119,L340=4),2,IF(OR(L340=Localisation!$C$120,L340=3),0,IF(OR(L340=Localisation!$C$121,L340=2),-1,IF(OR(L340=Localisation!$C$122,L340=1),-2)))))</f>
        <v>0</v>
      </c>
      <c r="AH340" s="11" t="b">
        <f>IF(OR(M340=Localisation!$C$124,M340=5),-2,IF(OR(M340=Localisation!$C$125,M340=4),-1,IF(OR(M340=Localisation!$C$126,M340=3),0,IF(OR(M340=Localisation!$C$127,M340=2),2,IF(OR(M340=Localisation!$C$128,M340=1),4)))))</f>
        <v>0</v>
      </c>
      <c r="AI340" s="11" t="b">
        <f>IF(OR(N340=Localisation!$C$118,N340=5),4,IF(OR(N340=Localisation!$C$119,N340=4),2,IF(OR(N340=Localisation!$C$120,N340=3),0,IF(OR(N340=Localisation!$C$121,N340=2),-1,IF(OR(N340=Localisation!$C$122,N340=1),-2)))))</f>
        <v>0</v>
      </c>
      <c r="AJ340" s="11" t="b">
        <f>IF(OR(O340=Localisation!$C$124,O340=5),-2,IF(OR(O340=Localisation!$C$125,O340=4),-1,IF(OR(O340=Localisation!$C$126,O340=3),0,IF(OR(O340=Localisation!$C$127,O340=2),2,IF(OR(O340=Localisation!$C$128,O340=1),4)))))</f>
        <v>0</v>
      </c>
      <c r="AK340" s="11" t="b">
        <f>IF(OR(P340=Localisation!$C$118,P340=5),4,IF(OR(P340=Localisation!$C$119,P340=4),2,IF(OR(P340=Localisation!$C$120,P340=3),0,IF(OR(P340=Localisation!$C$121,P340=2),-1,IF(OR(P340=Localisation!$C$122,P340=1),-2)))))</f>
        <v>0</v>
      </c>
      <c r="AL340" s="11" t="b">
        <f>IF(OR(Q340=Localisation!$C$124,Q340=5),-2,IF(OR(Q340=Localisation!$C$125,Q340=4),-1,IF(OR(Q340=Localisation!$C$126,Q340=3),0,IF(OR(Q340=Localisation!$C$127,Q340=2),2,IF(OR(Q340=Localisation!$C$128,Q340=1),4)))))</f>
        <v>0</v>
      </c>
      <c r="AM340" s="11" t="b">
        <f>IF(OR(R340=Localisation!$C$118,R340=5),4,IF(OR(R340=Localisation!$C$119,R340=4),2,IF(OR(R340=Localisation!$C$120,R340=3),0,IF(OR(R340=Localisation!$C$121,R340=2),-1,IF(OR(R340=Localisation!$C$122,R340=1),-2)))))</f>
        <v>0</v>
      </c>
      <c r="AN340" s="11" t="b">
        <f>IF(OR(S340=Localisation!$C$124,S340=5),-2,IF(OR(S340=Localisation!$C$125,S340=4),-1,IF(OR(S340=Localisation!$C$126,S340=3),0,IF(OR(S340=Localisation!$C$127,S340=2),2,IF(OR(S340=Localisation!$C$128,S340=1),4)))))</f>
        <v>0</v>
      </c>
      <c r="AO340" s="11" t="b">
        <f>IF(OR(T340=Localisation!$C$118,T340=5),4,IF(OR(T340=Localisation!$C$119,T340=4),2,IF(OR(T340=Localisation!$C$120,T340=3),0,IF(OR(T340=Localisation!$C$121,T340=2),-1,IF(OR(T340=Localisation!$C$122,T340=1),-2)))))</f>
        <v>0</v>
      </c>
      <c r="AP340" s="11" t="b">
        <f>IF(OR(U340=Localisation!$C$124,U340=5),-2,IF(OR(U340=Localisation!$C$125,U340=4),-1,IF(OR(U340=Localisation!$C$126,U340=3),0,IF(OR(U340=Localisation!$C$127,U340=2),2,IF(OR(U340=Localisation!$C$128,U340=1),4)))))</f>
        <v>0</v>
      </c>
      <c r="AR340" s="11" t="str">
        <f t="shared" si="107"/>
        <v>ЛОЖЬЛОЖЬ</v>
      </c>
      <c r="AS340" s="11" t="str">
        <f t="shared" si="108"/>
        <v>ЛОЖЬЛОЖЬ</v>
      </c>
      <c r="AT340" s="11" t="str">
        <f t="shared" si="109"/>
        <v>ЛОЖЬЛОЖЬ</v>
      </c>
      <c r="AU340" s="11" t="str">
        <f t="shared" si="110"/>
        <v>ЛОЖЬЛОЖЬ</v>
      </c>
      <c r="AV340" s="11" t="str">
        <f t="shared" si="111"/>
        <v>ЛОЖЬЛОЖЬ</v>
      </c>
      <c r="AW340" s="11" t="str">
        <f t="shared" si="112"/>
        <v>ЛОЖЬЛОЖЬ</v>
      </c>
      <c r="AX340" s="11" t="str">
        <f t="shared" si="113"/>
        <v>ЛОЖЬЛОЖЬ</v>
      </c>
      <c r="AY340" s="11" t="str">
        <f t="shared" si="114"/>
        <v>ЛОЖЬЛОЖЬ</v>
      </c>
      <c r="AZ340" s="11" t="str">
        <f t="shared" si="115"/>
        <v>ЛОЖЬЛОЖЬ</v>
      </c>
      <c r="BA340" s="11" t="str">
        <f t="shared" si="116"/>
        <v>ЛОЖЬЛОЖЬ</v>
      </c>
      <c r="BC340" s="11" t="str">
        <f t="shared" si="117"/>
        <v/>
      </c>
      <c r="BD340" s="11" t="str">
        <f t="shared" si="118"/>
        <v/>
      </c>
      <c r="BE340" s="11" t="str">
        <f t="shared" si="119"/>
        <v/>
      </c>
      <c r="BF340" s="11" t="str">
        <f t="shared" si="120"/>
        <v/>
      </c>
      <c r="BG340" s="11" t="str">
        <f t="shared" si="121"/>
        <v/>
      </c>
      <c r="BH340" s="11" t="str">
        <f t="shared" si="122"/>
        <v/>
      </c>
      <c r="BI340" s="11" t="str">
        <f t="shared" si="123"/>
        <v/>
      </c>
      <c r="BJ340" s="11" t="str">
        <f t="shared" si="124"/>
        <v/>
      </c>
      <c r="BK340" s="11" t="str">
        <f t="shared" si="125"/>
        <v/>
      </c>
      <c r="BL340" s="11" t="str">
        <f t="shared" si="126"/>
        <v/>
      </c>
    </row>
    <row r="341" spans="23:64" x14ac:dyDescent="0.3">
      <c r="W341" s="11" t="b">
        <f>IF(OR(B341=Localisation!$C$118,B341=5),4,IF(OR(B341=Localisation!$C$119,B341=4),2,IF(OR(B341=Localisation!$C$120,B341=3),0,IF(OR(B341=Localisation!$C$121,B341=2),-1,IF(OR(B341=Localisation!$C$122,B341=1),-2)))))</f>
        <v>0</v>
      </c>
      <c r="X341" s="11" t="b">
        <f>IF(OR(C341=Localisation!$C$124,C341=5),-2,IF(OR(C341=Localisation!$C$125,C341=4),-1,IF(OR(C341=Localisation!$C$126,C341=3),0,IF(OR(C341=Localisation!$C$127,C341=2),2,IF(OR(C341=Localisation!$C$128,C341=1),4)))))</f>
        <v>0</v>
      </c>
      <c r="Y341" s="11" t="b">
        <f>IF(OR(D341=Localisation!$C$118,D341=5),4,IF(OR(D341=Localisation!$C$119,D341=4),2,IF(OR(D341=Localisation!$C$120,D341=3),0,IF(OR(D341=Localisation!$C$121,D341=2),-1,IF(OR(D341=Localisation!$C$122,D341=1),-2)))))</f>
        <v>0</v>
      </c>
      <c r="Z341" s="11" t="b">
        <f>IF(OR(E341=Localisation!$C$124,E341=5),-2,IF(OR(E341=Localisation!$C$125,E341=4),-1,IF(OR(E341=Localisation!$C$126,E341=3),0,IF(OR(E341=Localisation!$C$127,E341=2),2,IF(OR(E341=Localisation!$C$128,E341=1),4)))))</f>
        <v>0</v>
      </c>
      <c r="AA341" s="11" t="b">
        <f>IF(OR(F341=Localisation!$C$118,F341=5),4,IF(OR(F341=Localisation!$C$119,F341=4),2,IF(OR(F341=Localisation!$C$120,F341=3),0,IF(OR(F341=Localisation!$C$121,F341=2),-1,IF(OR(F341=Localisation!$C$122,F341=1),-2)))))</f>
        <v>0</v>
      </c>
      <c r="AB341" s="11" t="b">
        <f>IF(OR(G341=Localisation!$C$124,G341=5),-2,IF(OR(G341=Localisation!$C$125,G341=4),-1,IF(OR(G341=Localisation!$C$126,G341=3),0,IF(OR(G341=Localisation!$C$127,G341=2),2,IF(OR(G341=Localisation!$C$128,G341=1),4)))))</f>
        <v>0</v>
      </c>
      <c r="AC341" s="11" t="b">
        <f>IF(OR(H341=Localisation!$C$118,H341=5),4,IF(OR(H341=Localisation!$C$119,H341=4),2,IF(OR(H341=Localisation!$C$120,H341=3),0,IF(OR(H341=Localisation!$C$121,H341=2),-1,IF(OR(H341=Localisation!$C$122,H341=1),-2)))))</f>
        <v>0</v>
      </c>
      <c r="AD341" s="11" t="b">
        <f>IF(OR(I341=Localisation!$C$124,I341=5),-2,IF(OR(I341=Localisation!$C$125,I341=4),-1,IF(OR(I341=Localisation!$C$126,I341=3),0,IF(OR(I341=Localisation!$C$127,I341=2),2,IF(OR(I341=Localisation!$C$128,I341=1),4)))))</f>
        <v>0</v>
      </c>
      <c r="AE341" s="11" t="b">
        <f>IF(OR(J341=Localisation!$C$118,J341=5),4,IF(OR(J341=Localisation!$C$119,J341=4),2,IF(OR(J341=Localisation!$C$120,J341=3),0,IF(OR(J341=Localisation!$C$121,J341=2),-1,IF(OR(J341=Localisation!$C$122,J341=1),-2)))))</f>
        <v>0</v>
      </c>
      <c r="AF341" s="11" t="b">
        <f>IF(OR(K341=Localisation!$C$124,K341=5),-2,IF(OR(K341=Localisation!$C$125,K341=4),-1,IF(OR(K341=Localisation!$C$126,K341=3),0,IF(OR(K341=Localisation!$C$127,K341=2),2,IF(OR(K341=Localisation!$C$128,K341=1),4)))))</f>
        <v>0</v>
      </c>
      <c r="AG341" s="11" t="b">
        <f>IF(OR(L341=Localisation!$C$118,L341=5),4,IF(OR(L341=Localisation!$C$119,L341=4),2,IF(OR(L341=Localisation!$C$120,L341=3),0,IF(OR(L341=Localisation!$C$121,L341=2),-1,IF(OR(L341=Localisation!$C$122,L341=1),-2)))))</f>
        <v>0</v>
      </c>
      <c r="AH341" s="11" t="b">
        <f>IF(OR(M341=Localisation!$C$124,M341=5),-2,IF(OR(M341=Localisation!$C$125,M341=4),-1,IF(OR(M341=Localisation!$C$126,M341=3),0,IF(OR(M341=Localisation!$C$127,M341=2),2,IF(OR(M341=Localisation!$C$128,M341=1),4)))))</f>
        <v>0</v>
      </c>
      <c r="AI341" s="11" t="b">
        <f>IF(OR(N341=Localisation!$C$118,N341=5),4,IF(OR(N341=Localisation!$C$119,N341=4),2,IF(OR(N341=Localisation!$C$120,N341=3),0,IF(OR(N341=Localisation!$C$121,N341=2),-1,IF(OR(N341=Localisation!$C$122,N341=1),-2)))))</f>
        <v>0</v>
      </c>
      <c r="AJ341" s="11" t="b">
        <f>IF(OR(O341=Localisation!$C$124,O341=5),-2,IF(OR(O341=Localisation!$C$125,O341=4),-1,IF(OR(O341=Localisation!$C$126,O341=3),0,IF(OR(O341=Localisation!$C$127,O341=2),2,IF(OR(O341=Localisation!$C$128,O341=1),4)))))</f>
        <v>0</v>
      </c>
      <c r="AK341" s="11" t="b">
        <f>IF(OR(P341=Localisation!$C$118,P341=5),4,IF(OR(P341=Localisation!$C$119,P341=4),2,IF(OR(P341=Localisation!$C$120,P341=3),0,IF(OR(P341=Localisation!$C$121,P341=2),-1,IF(OR(P341=Localisation!$C$122,P341=1),-2)))))</f>
        <v>0</v>
      </c>
      <c r="AL341" s="11" t="b">
        <f>IF(OR(Q341=Localisation!$C$124,Q341=5),-2,IF(OR(Q341=Localisation!$C$125,Q341=4),-1,IF(OR(Q341=Localisation!$C$126,Q341=3),0,IF(OR(Q341=Localisation!$C$127,Q341=2),2,IF(OR(Q341=Localisation!$C$128,Q341=1),4)))))</f>
        <v>0</v>
      </c>
      <c r="AM341" s="11" t="b">
        <f>IF(OR(R341=Localisation!$C$118,R341=5),4,IF(OR(R341=Localisation!$C$119,R341=4),2,IF(OR(R341=Localisation!$C$120,R341=3),0,IF(OR(R341=Localisation!$C$121,R341=2),-1,IF(OR(R341=Localisation!$C$122,R341=1),-2)))))</f>
        <v>0</v>
      </c>
      <c r="AN341" s="11" t="b">
        <f>IF(OR(S341=Localisation!$C$124,S341=5),-2,IF(OR(S341=Localisation!$C$125,S341=4),-1,IF(OR(S341=Localisation!$C$126,S341=3),0,IF(OR(S341=Localisation!$C$127,S341=2),2,IF(OR(S341=Localisation!$C$128,S341=1),4)))))</f>
        <v>0</v>
      </c>
      <c r="AO341" s="11" t="b">
        <f>IF(OR(T341=Localisation!$C$118,T341=5),4,IF(OR(T341=Localisation!$C$119,T341=4),2,IF(OR(T341=Localisation!$C$120,T341=3),0,IF(OR(T341=Localisation!$C$121,T341=2),-1,IF(OR(T341=Localisation!$C$122,T341=1),-2)))))</f>
        <v>0</v>
      </c>
      <c r="AP341" s="11" t="b">
        <f>IF(OR(U341=Localisation!$C$124,U341=5),-2,IF(OR(U341=Localisation!$C$125,U341=4),-1,IF(OR(U341=Localisation!$C$126,U341=3),0,IF(OR(U341=Localisation!$C$127,U341=2),2,IF(OR(U341=Localisation!$C$128,U341=1),4)))))</f>
        <v>0</v>
      </c>
      <c r="AR341" s="11" t="str">
        <f t="shared" si="107"/>
        <v>ЛОЖЬЛОЖЬ</v>
      </c>
      <c r="AS341" s="11" t="str">
        <f t="shared" si="108"/>
        <v>ЛОЖЬЛОЖЬ</v>
      </c>
      <c r="AT341" s="11" t="str">
        <f t="shared" si="109"/>
        <v>ЛОЖЬЛОЖЬ</v>
      </c>
      <c r="AU341" s="11" t="str">
        <f t="shared" si="110"/>
        <v>ЛОЖЬЛОЖЬ</v>
      </c>
      <c r="AV341" s="11" t="str">
        <f t="shared" si="111"/>
        <v>ЛОЖЬЛОЖЬ</v>
      </c>
      <c r="AW341" s="11" t="str">
        <f t="shared" si="112"/>
        <v>ЛОЖЬЛОЖЬ</v>
      </c>
      <c r="AX341" s="11" t="str">
        <f t="shared" si="113"/>
        <v>ЛОЖЬЛОЖЬ</v>
      </c>
      <c r="AY341" s="11" t="str">
        <f t="shared" si="114"/>
        <v>ЛОЖЬЛОЖЬ</v>
      </c>
      <c r="AZ341" s="11" t="str">
        <f t="shared" si="115"/>
        <v>ЛОЖЬЛОЖЬ</v>
      </c>
      <c r="BA341" s="11" t="str">
        <f t="shared" si="116"/>
        <v>ЛОЖЬЛОЖЬ</v>
      </c>
      <c r="BC341" s="11" t="str">
        <f t="shared" si="117"/>
        <v/>
      </c>
      <c r="BD341" s="11" t="str">
        <f t="shared" si="118"/>
        <v/>
      </c>
      <c r="BE341" s="11" t="str">
        <f t="shared" si="119"/>
        <v/>
      </c>
      <c r="BF341" s="11" t="str">
        <f t="shared" si="120"/>
        <v/>
      </c>
      <c r="BG341" s="11" t="str">
        <f t="shared" si="121"/>
        <v/>
      </c>
      <c r="BH341" s="11" t="str">
        <f t="shared" si="122"/>
        <v/>
      </c>
      <c r="BI341" s="11" t="str">
        <f t="shared" si="123"/>
        <v/>
      </c>
      <c r="BJ341" s="11" t="str">
        <f t="shared" si="124"/>
        <v/>
      </c>
      <c r="BK341" s="11" t="str">
        <f t="shared" si="125"/>
        <v/>
      </c>
      <c r="BL341" s="11" t="str">
        <f t="shared" si="126"/>
        <v/>
      </c>
    </row>
    <row r="342" spans="23:64" x14ac:dyDescent="0.3">
      <c r="W342" s="11" t="b">
        <f>IF(OR(B342=Localisation!$C$118,B342=5),4,IF(OR(B342=Localisation!$C$119,B342=4),2,IF(OR(B342=Localisation!$C$120,B342=3),0,IF(OR(B342=Localisation!$C$121,B342=2),-1,IF(OR(B342=Localisation!$C$122,B342=1),-2)))))</f>
        <v>0</v>
      </c>
      <c r="X342" s="11" t="b">
        <f>IF(OR(C342=Localisation!$C$124,C342=5),-2,IF(OR(C342=Localisation!$C$125,C342=4),-1,IF(OR(C342=Localisation!$C$126,C342=3),0,IF(OR(C342=Localisation!$C$127,C342=2),2,IF(OR(C342=Localisation!$C$128,C342=1),4)))))</f>
        <v>0</v>
      </c>
      <c r="Y342" s="11" t="b">
        <f>IF(OR(D342=Localisation!$C$118,D342=5),4,IF(OR(D342=Localisation!$C$119,D342=4),2,IF(OR(D342=Localisation!$C$120,D342=3),0,IF(OR(D342=Localisation!$C$121,D342=2),-1,IF(OR(D342=Localisation!$C$122,D342=1),-2)))))</f>
        <v>0</v>
      </c>
      <c r="Z342" s="11" t="b">
        <f>IF(OR(E342=Localisation!$C$124,E342=5),-2,IF(OR(E342=Localisation!$C$125,E342=4),-1,IF(OR(E342=Localisation!$C$126,E342=3),0,IF(OR(E342=Localisation!$C$127,E342=2),2,IF(OR(E342=Localisation!$C$128,E342=1),4)))))</f>
        <v>0</v>
      </c>
      <c r="AA342" s="11" t="b">
        <f>IF(OR(F342=Localisation!$C$118,F342=5),4,IF(OR(F342=Localisation!$C$119,F342=4),2,IF(OR(F342=Localisation!$C$120,F342=3),0,IF(OR(F342=Localisation!$C$121,F342=2),-1,IF(OR(F342=Localisation!$C$122,F342=1),-2)))))</f>
        <v>0</v>
      </c>
      <c r="AB342" s="11" t="b">
        <f>IF(OR(G342=Localisation!$C$124,G342=5),-2,IF(OR(G342=Localisation!$C$125,G342=4),-1,IF(OR(G342=Localisation!$C$126,G342=3),0,IF(OR(G342=Localisation!$C$127,G342=2),2,IF(OR(G342=Localisation!$C$128,G342=1),4)))))</f>
        <v>0</v>
      </c>
      <c r="AC342" s="11" t="b">
        <f>IF(OR(H342=Localisation!$C$118,H342=5),4,IF(OR(H342=Localisation!$C$119,H342=4),2,IF(OR(H342=Localisation!$C$120,H342=3),0,IF(OR(H342=Localisation!$C$121,H342=2),-1,IF(OR(H342=Localisation!$C$122,H342=1),-2)))))</f>
        <v>0</v>
      </c>
      <c r="AD342" s="11" t="b">
        <f>IF(OR(I342=Localisation!$C$124,I342=5),-2,IF(OR(I342=Localisation!$C$125,I342=4),-1,IF(OR(I342=Localisation!$C$126,I342=3),0,IF(OR(I342=Localisation!$C$127,I342=2),2,IF(OR(I342=Localisation!$C$128,I342=1),4)))))</f>
        <v>0</v>
      </c>
      <c r="AE342" s="11" t="b">
        <f>IF(OR(J342=Localisation!$C$118,J342=5),4,IF(OR(J342=Localisation!$C$119,J342=4),2,IF(OR(J342=Localisation!$C$120,J342=3),0,IF(OR(J342=Localisation!$C$121,J342=2),-1,IF(OR(J342=Localisation!$C$122,J342=1),-2)))))</f>
        <v>0</v>
      </c>
      <c r="AF342" s="11" t="b">
        <f>IF(OR(K342=Localisation!$C$124,K342=5),-2,IF(OR(K342=Localisation!$C$125,K342=4),-1,IF(OR(K342=Localisation!$C$126,K342=3),0,IF(OR(K342=Localisation!$C$127,K342=2),2,IF(OR(K342=Localisation!$C$128,K342=1),4)))))</f>
        <v>0</v>
      </c>
      <c r="AG342" s="11" t="b">
        <f>IF(OR(L342=Localisation!$C$118,L342=5),4,IF(OR(L342=Localisation!$C$119,L342=4),2,IF(OR(L342=Localisation!$C$120,L342=3),0,IF(OR(L342=Localisation!$C$121,L342=2),-1,IF(OR(L342=Localisation!$C$122,L342=1),-2)))))</f>
        <v>0</v>
      </c>
      <c r="AH342" s="11" t="b">
        <f>IF(OR(M342=Localisation!$C$124,M342=5),-2,IF(OR(M342=Localisation!$C$125,M342=4),-1,IF(OR(M342=Localisation!$C$126,M342=3),0,IF(OR(M342=Localisation!$C$127,M342=2),2,IF(OR(M342=Localisation!$C$128,M342=1),4)))))</f>
        <v>0</v>
      </c>
      <c r="AI342" s="11" t="b">
        <f>IF(OR(N342=Localisation!$C$118,N342=5),4,IF(OR(N342=Localisation!$C$119,N342=4),2,IF(OR(N342=Localisation!$C$120,N342=3),0,IF(OR(N342=Localisation!$C$121,N342=2),-1,IF(OR(N342=Localisation!$C$122,N342=1),-2)))))</f>
        <v>0</v>
      </c>
      <c r="AJ342" s="11" t="b">
        <f>IF(OR(O342=Localisation!$C$124,O342=5),-2,IF(OR(O342=Localisation!$C$125,O342=4),-1,IF(OR(O342=Localisation!$C$126,O342=3),0,IF(OR(O342=Localisation!$C$127,O342=2),2,IF(OR(O342=Localisation!$C$128,O342=1),4)))))</f>
        <v>0</v>
      </c>
      <c r="AK342" s="11" t="b">
        <f>IF(OR(P342=Localisation!$C$118,P342=5),4,IF(OR(P342=Localisation!$C$119,P342=4),2,IF(OR(P342=Localisation!$C$120,P342=3),0,IF(OR(P342=Localisation!$C$121,P342=2),-1,IF(OR(P342=Localisation!$C$122,P342=1),-2)))))</f>
        <v>0</v>
      </c>
      <c r="AL342" s="11" t="b">
        <f>IF(OR(Q342=Localisation!$C$124,Q342=5),-2,IF(OR(Q342=Localisation!$C$125,Q342=4),-1,IF(OR(Q342=Localisation!$C$126,Q342=3),0,IF(OR(Q342=Localisation!$C$127,Q342=2),2,IF(OR(Q342=Localisation!$C$128,Q342=1),4)))))</f>
        <v>0</v>
      </c>
      <c r="AM342" s="11" t="b">
        <f>IF(OR(R342=Localisation!$C$118,R342=5),4,IF(OR(R342=Localisation!$C$119,R342=4),2,IF(OR(R342=Localisation!$C$120,R342=3),0,IF(OR(R342=Localisation!$C$121,R342=2),-1,IF(OR(R342=Localisation!$C$122,R342=1),-2)))))</f>
        <v>0</v>
      </c>
      <c r="AN342" s="11" t="b">
        <f>IF(OR(S342=Localisation!$C$124,S342=5),-2,IF(OR(S342=Localisation!$C$125,S342=4),-1,IF(OR(S342=Localisation!$C$126,S342=3),0,IF(OR(S342=Localisation!$C$127,S342=2),2,IF(OR(S342=Localisation!$C$128,S342=1),4)))))</f>
        <v>0</v>
      </c>
      <c r="AO342" s="11" t="b">
        <f>IF(OR(T342=Localisation!$C$118,T342=5),4,IF(OR(T342=Localisation!$C$119,T342=4),2,IF(OR(T342=Localisation!$C$120,T342=3),0,IF(OR(T342=Localisation!$C$121,T342=2),-1,IF(OR(T342=Localisation!$C$122,T342=1),-2)))))</f>
        <v>0</v>
      </c>
      <c r="AP342" s="11" t="b">
        <f>IF(OR(U342=Localisation!$C$124,U342=5),-2,IF(OR(U342=Localisation!$C$125,U342=4),-1,IF(OR(U342=Localisation!$C$126,U342=3),0,IF(OR(U342=Localisation!$C$127,U342=2),2,IF(OR(U342=Localisation!$C$128,U342=1),4)))))</f>
        <v>0</v>
      </c>
      <c r="AR342" s="11" t="str">
        <f t="shared" si="107"/>
        <v>ЛОЖЬЛОЖЬ</v>
      </c>
      <c r="AS342" s="11" t="str">
        <f t="shared" si="108"/>
        <v>ЛОЖЬЛОЖЬ</v>
      </c>
      <c r="AT342" s="11" t="str">
        <f t="shared" si="109"/>
        <v>ЛОЖЬЛОЖЬ</v>
      </c>
      <c r="AU342" s="11" t="str">
        <f t="shared" si="110"/>
        <v>ЛОЖЬЛОЖЬ</v>
      </c>
      <c r="AV342" s="11" t="str">
        <f t="shared" si="111"/>
        <v>ЛОЖЬЛОЖЬ</v>
      </c>
      <c r="AW342" s="11" t="str">
        <f t="shared" si="112"/>
        <v>ЛОЖЬЛОЖЬ</v>
      </c>
      <c r="AX342" s="11" t="str">
        <f t="shared" si="113"/>
        <v>ЛОЖЬЛОЖЬ</v>
      </c>
      <c r="AY342" s="11" t="str">
        <f t="shared" si="114"/>
        <v>ЛОЖЬЛОЖЬ</v>
      </c>
      <c r="AZ342" s="11" t="str">
        <f t="shared" si="115"/>
        <v>ЛОЖЬЛОЖЬ</v>
      </c>
      <c r="BA342" s="11" t="str">
        <f t="shared" si="116"/>
        <v>ЛОЖЬЛОЖЬ</v>
      </c>
      <c r="BC342" s="11" t="str">
        <f t="shared" si="117"/>
        <v/>
      </c>
      <c r="BD342" s="11" t="str">
        <f t="shared" si="118"/>
        <v/>
      </c>
      <c r="BE342" s="11" t="str">
        <f t="shared" si="119"/>
        <v/>
      </c>
      <c r="BF342" s="11" t="str">
        <f t="shared" si="120"/>
        <v/>
      </c>
      <c r="BG342" s="11" t="str">
        <f t="shared" si="121"/>
        <v/>
      </c>
      <c r="BH342" s="11" t="str">
        <f t="shared" si="122"/>
        <v/>
      </c>
      <c r="BI342" s="11" t="str">
        <f t="shared" si="123"/>
        <v/>
      </c>
      <c r="BJ342" s="11" t="str">
        <f t="shared" si="124"/>
        <v/>
      </c>
      <c r="BK342" s="11" t="str">
        <f t="shared" si="125"/>
        <v/>
      </c>
      <c r="BL342" s="11" t="str">
        <f t="shared" si="126"/>
        <v/>
      </c>
    </row>
    <row r="343" spans="23:64" x14ac:dyDescent="0.3">
      <c r="W343" s="11" t="b">
        <f>IF(OR(B343=Localisation!$C$118,B343=5),4,IF(OR(B343=Localisation!$C$119,B343=4),2,IF(OR(B343=Localisation!$C$120,B343=3),0,IF(OR(B343=Localisation!$C$121,B343=2),-1,IF(OR(B343=Localisation!$C$122,B343=1),-2)))))</f>
        <v>0</v>
      </c>
      <c r="X343" s="11" t="b">
        <f>IF(OR(C343=Localisation!$C$124,C343=5),-2,IF(OR(C343=Localisation!$C$125,C343=4),-1,IF(OR(C343=Localisation!$C$126,C343=3),0,IF(OR(C343=Localisation!$C$127,C343=2),2,IF(OR(C343=Localisation!$C$128,C343=1),4)))))</f>
        <v>0</v>
      </c>
      <c r="Y343" s="11" t="b">
        <f>IF(OR(D343=Localisation!$C$118,D343=5),4,IF(OR(D343=Localisation!$C$119,D343=4),2,IF(OR(D343=Localisation!$C$120,D343=3),0,IF(OR(D343=Localisation!$C$121,D343=2),-1,IF(OR(D343=Localisation!$C$122,D343=1),-2)))))</f>
        <v>0</v>
      </c>
      <c r="Z343" s="11" t="b">
        <f>IF(OR(E343=Localisation!$C$124,E343=5),-2,IF(OR(E343=Localisation!$C$125,E343=4),-1,IF(OR(E343=Localisation!$C$126,E343=3),0,IF(OR(E343=Localisation!$C$127,E343=2),2,IF(OR(E343=Localisation!$C$128,E343=1),4)))))</f>
        <v>0</v>
      </c>
      <c r="AA343" s="11" t="b">
        <f>IF(OR(F343=Localisation!$C$118,F343=5),4,IF(OR(F343=Localisation!$C$119,F343=4),2,IF(OR(F343=Localisation!$C$120,F343=3),0,IF(OR(F343=Localisation!$C$121,F343=2),-1,IF(OR(F343=Localisation!$C$122,F343=1),-2)))))</f>
        <v>0</v>
      </c>
      <c r="AB343" s="11" t="b">
        <f>IF(OR(G343=Localisation!$C$124,G343=5),-2,IF(OR(G343=Localisation!$C$125,G343=4),-1,IF(OR(G343=Localisation!$C$126,G343=3),0,IF(OR(G343=Localisation!$C$127,G343=2),2,IF(OR(G343=Localisation!$C$128,G343=1),4)))))</f>
        <v>0</v>
      </c>
      <c r="AC343" s="11" t="b">
        <f>IF(OR(H343=Localisation!$C$118,H343=5),4,IF(OR(H343=Localisation!$C$119,H343=4),2,IF(OR(H343=Localisation!$C$120,H343=3),0,IF(OR(H343=Localisation!$C$121,H343=2),-1,IF(OR(H343=Localisation!$C$122,H343=1),-2)))))</f>
        <v>0</v>
      </c>
      <c r="AD343" s="11" t="b">
        <f>IF(OR(I343=Localisation!$C$124,I343=5),-2,IF(OR(I343=Localisation!$C$125,I343=4),-1,IF(OR(I343=Localisation!$C$126,I343=3),0,IF(OR(I343=Localisation!$C$127,I343=2),2,IF(OR(I343=Localisation!$C$128,I343=1),4)))))</f>
        <v>0</v>
      </c>
      <c r="AE343" s="11" t="b">
        <f>IF(OR(J343=Localisation!$C$118,J343=5),4,IF(OR(J343=Localisation!$C$119,J343=4),2,IF(OR(J343=Localisation!$C$120,J343=3),0,IF(OR(J343=Localisation!$C$121,J343=2),-1,IF(OR(J343=Localisation!$C$122,J343=1),-2)))))</f>
        <v>0</v>
      </c>
      <c r="AF343" s="11" t="b">
        <f>IF(OR(K343=Localisation!$C$124,K343=5),-2,IF(OR(K343=Localisation!$C$125,K343=4),-1,IF(OR(K343=Localisation!$C$126,K343=3),0,IF(OR(K343=Localisation!$C$127,K343=2),2,IF(OR(K343=Localisation!$C$128,K343=1),4)))))</f>
        <v>0</v>
      </c>
      <c r="AG343" s="11" t="b">
        <f>IF(OR(L343=Localisation!$C$118,L343=5),4,IF(OR(L343=Localisation!$C$119,L343=4),2,IF(OR(L343=Localisation!$C$120,L343=3),0,IF(OR(L343=Localisation!$C$121,L343=2),-1,IF(OR(L343=Localisation!$C$122,L343=1),-2)))))</f>
        <v>0</v>
      </c>
      <c r="AH343" s="11" t="b">
        <f>IF(OR(M343=Localisation!$C$124,M343=5),-2,IF(OR(M343=Localisation!$C$125,M343=4),-1,IF(OR(M343=Localisation!$C$126,M343=3),0,IF(OR(M343=Localisation!$C$127,M343=2),2,IF(OR(M343=Localisation!$C$128,M343=1),4)))))</f>
        <v>0</v>
      </c>
      <c r="AI343" s="11" t="b">
        <f>IF(OR(N343=Localisation!$C$118,N343=5),4,IF(OR(N343=Localisation!$C$119,N343=4),2,IF(OR(N343=Localisation!$C$120,N343=3),0,IF(OR(N343=Localisation!$C$121,N343=2),-1,IF(OR(N343=Localisation!$C$122,N343=1),-2)))))</f>
        <v>0</v>
      </c>
      <c r="AJ343" s="11" t="b">
        <f>IF(OR(O343=Localisation!$C$124,O343=5),-2,IF(OR(O343=Localisation!$C$125,O343=4),-1,IF(OR(O343=Localisation!$C$126,O343=3),0,IF(OR(O343=Localisation!$C$127,O343=2),2,IF(OR(O343=Localisation!$C$128,O343=1),4)))))</f>
        <v>0</v>
      </c>
      <c r="AK343" s="11" t="b">
        <f>IF(OR(P343=Localisation!$C$118,P343=5),4,IF(OR(P343=Localisation!$C$119,P343=4),2,IF(OR(P343=Localisation!$C$120,P343=3),0,IF(OR(P343=Localisation!$C$121,P343=2),-1,IF(OR(P343=Localisation!$C$122,P343=1),-2)))))</f>
        <v>0</v>
      </c>
      <c r="AL343" s="11" t="b">
        <f>IF(OR(Q343=Localisation!$C$124,Q343=5),-2,IF(OR(Q343=Localisation!$C$125,Q343=4),-1,IF(OR(Q343=Localisation!$C$126,Q343=3),0,IF(OR(Q343=Localisation!$C$127,Q343=2),2,IF(OR(Q343=Localisation!$C$128,Q343=1),4)))))</f>
        <v>0</v>
      </c>
      <c r="AM343" s="11" t="b">
        <f>IF(OR(R343=Localisation!$C$118,R343=5),4,IF(OR(R343=Localisation!$C$119,R343=4),2,IF(OR(R343=Localisation!$C$120,R343=3),0,IF(OR(R343=Localisation!$C$121,R343=2),-1,IF(OR(R343=Localisation!$C$122,R343=1),-2)))))</f>
        <v>0</v>
      </c>
      <c r="AN343" s="11" t="b">
        <f>IF(OR(S343=Localisation!$C$124,S343=5),-2,IF(OR(S343=Localisation!$C$125,S343=4),-1,IF(OR(S343=Localisation!$C$126,S343=3),0,IF(OR(S343=Localisation!$C$127,S343=2),2,IF(OR(S343=Localisation!$C$128,S343=1),4)))))</f>
        <v>0</v>
      </c>
      <c r="AO343" s="11" t="b">
        <f>IF(OR(T343=Localisation!$C$118,T343=5),4,IF(OR(T343=Localisation!$C$119,T343=4),2,IF(OR(T343=Localisation!$C$120,T343=3),0,IF(OR(T343=Localisation!$C$121,T343=2),-1,IF(OR(T343=Localisation!$C$122,T343=1),-2)))))</f>
        <v>0</v>
      </c>
      <c r="AP343" s="11" t="b">
        <f>IF(OR(U343=Localisation!$C$124,U343=5),-2,IF(OR(U343=Localisation!$C$125,U343=4),-1,IF(OR(U343=Localisation!$C$126,U343=3),0,IF(OR(U343=Localisation!$C$127,U343=2),2,IF(OR(U343=Localisation!$C$128,U343=1),4)))))</f>
        <v>0</v>
      </c>
      <c r="AR343" s="11" t="str">
        <f t="shared" si="107"/>
        <v>ЛОЖЬЛОЖЬ</v>
      </c>
      <c r="AS343" s="11" t="str">
        <f t="shared" si="108"/>
        <v>ЛОЖЬЛОЖЬ</v>
      </c>
      <c r="AT343" s="11" t="str">
        <f t="shared" si="109"/>
        <v>ЛОЖЬЛОЖЬ</v>
      </c>
      <c r="AU343" s="11" t="str">
        <f t="shared" si="110"/>
        <v>ЛОЖЬЛОЖЬ</v>
      </c>
      <c r="AV343" s="11" t="str">
        <f t="shared" si="111"/>
        <v>ЛОЖЬЛОЖЬ</v>
      </c>
      <c r="AW343" s="11" t="str">
        <f t="shared" si="112"/>
        <v>ЛОЖЬЛОЖЬ</v>
      </c>
      <c r="AX343" s="11" t="str">
        <f t="shared" si="113"/>
        <v>ЛОЖЬЛОЖЬ</v>
      </c>
      <c r="AY343" s="11" t="str">
        <f t="shared" si="114"/>
        <v>ЛОЖЬЛОЖЬ</v>
      </c>
      <c r="AZ343" s="11" t="str">
        <f t="shared" si="115"/>
        <v>ЛОЖЬЛОЖЬ</v>
      </c>
      <c r="BA343" s="11" t="str">
        <f t="shared" si="116"/>
        <v>ЛОЖЬЛОЖЬ</v>
      </c>
      <c r="BC343" s="11" t="str">
        <f t="shared" si="117"/>
        <v/>
      </c>
      <c r="BD343" s="11" t="str">
        <f t="shared" si="118"/>
        <v/>
      </c>
      <c r="BE343" s="11" t="str">
        <f t="shared" si="119"/>
        <v/>
      </c>
      <c r="BF343" s="11" t="str">
        <f t="shared" si="120"/>
        <v/>
      </c>
      <c r="BG343" s="11" t="str">
        <f t="shared" si="121"/>
        <v/>
      </c>
      <c r="BH343" s="11" t="str">
        <f t="shared" si="122"/>
        <v/>
      </c>
      <c r="BI343" s="11" t="str">
        <f t="shared" si="123"/>
        <v/>
      </c>
      <c r="BJ343" s="11" t="str">
        <f t="shared" si="124"/>
        <v/>
      </c>
      <c r="BK343" s="11" t="str">
        <f t="shared" si="125"/>
        <v/>
      </c>
      <c r="BL343" s="11" t="str">
        <f t="shared" si="126"/>
        <v/>
      </c>
    </row>
    <row r="344" spans="23:64" x14ac:dyDescent="0.3">
      <c r="W344" s="11" t="b">
        <f>IF(OR(B344=Localisation!$C$118,B344=5),4,IF(OR(B344=Localisation!$C$119,B344=4),2,IF(OR(B344=Localisation!$C$120,B344=3),0,IF(OR(B344=Localisation!$C$121,B344=2),-1,IF(OR(B344=Localisation!$C$122,B344=1),-2)))))</f>
        <v>0</v>
      </c>
      <c r="X344" s="11" t="b">
        <f>IF(OR(C344=Localisation!$C$124,C344=5),-2,IF(OR(C344=Localisation!$C$125,C344=4),-1,IF(OR(C344=Localisation!$C$126,C344=3),0,IF(OR(C344=Localisation!$C$127,C344=2),2,IF(OR(C344=Localisation!$C$128,C344=1),4)))))</f>
        <v>0</v>
      </c>
      <c r="Y344" s="11" t="b">
        <f>IF(OR(D344=Localisation!$C$118,D344=5),4,IF(OR(D344=Localisation!$C$119,D344=4),2,IF(OR(D344=Localisation!$C$120,D344=3),0,IF(OR(D344=Localisation!$C$121,D344=2),-1,IF(OR(D344=Localisation!$C$122,D344=1),-2)))))</f>
        <v>0</v>
      </c>
      <c r="Z344" s="11" t="b">
        <f>IF(OR(E344=Localisation!$C$124,E344=5),-2,IF(OR(E344=Localisation!$C$125,E344=4),-1,IF(OR(E344=Localisation!$C$126,E344=3),0,IF(OR(E344=Localisation!$C$127,E344=2),2,IF(OR(E344=Localisation!$C$128,E344=1),4)))))</f>
        <v>0</v>
      </c>
      <c r="AA344" s="11" t="b">
        <f>IF(OR(F344=Localisation!$C$118,F344=5),4,IF(OR(F344=Localisation!$C$119,F344=4),2,IF(OR(F344=Localisation!$C$120,F344=3),0,IF(OR(F344=Localisation!$C$121,F344=2),-1,IF(OR(F344=Localisation!$C$122,F344=1),-2)))))</f>
        <v>0</v>
      </c>
      <c r="AB344" s="11" t="b">
        <f>IF(OR(G344=Localisation!$C$124,G344=5),-2,IF(OR(G344=Localisation!$C$125,G344=4),-1,IF(OR(G344=Localisation!$C$126,G344=3),0,IF(OR(G344=Localisation!$C$127,G344=2),2,IF(OR(G344=Localisation!$C$128,G344=1),4)))))</f>
        <v>0</v>
      </c>
      <c r="AC344" s="11" t="b">
        <f>IF(OR(H344=Localisation!$C$118,H344=5),4,IF(OR(H344=Localisation!$C$119,H344=4),2,IF(OR(H344=Localisation!$C$120,H344=3),0,IF(OR(H344=Localisation!$C$121,H344=2),-1,IF(OR(H344=Localisation!$C$122,H344=1),-2)))))</f>
        <v>0</v>
      </c>
      <c r="AD344" s="11" t="b">
        <f>IF(OR(I344=Localisation!$C$124,I344=5),-2,IF(OR(I344=Localisation!$C$125,I344=4),-1,IF(OR(I344=Localisation!$C$126,I344=3),0,IF(OR(I344=Localisation!$C$127,I344=2),2,IF(OR(I344=Localisation!$C$128,I344=1),4)))))</f>
        <v>0</v>
      </c>
      <c r="AE344" s="11" t="b">
        <f>IF(OR(J344=Localisation!$C$118,J344=5),4,IF(OR(J344=Localisation!$C$119,J344=4),2,IF(OR(J344=Localisation!$C$120,J344=3),0,IF(OR(J344=Localisation!$C$121,J344=2),-1,IF(OR(J344=Localisation!$C$122,J344=1),-2)))))</f>
        <v>0</v>
      </c>
      <c r="AF344" s="11" t="b">
        <f>IF(OR(K344=Localisation!$C$124,K344=5),-2,IF(OR(K344=Localisation!$C$125,K344=4),-1,IF(OR(K344=Localisation!$C$126,K344=3),0,IF(OR(K344=Localisation!$C$127,K344=2),2,IF(OR(K344=Localisation!$C$128,K344=1),4)))))</f>
        <v>0</v>
      </c>
      <c r="AG344" s="11" t="b">
        <f>IF(OR(L344=Localisation!$C$118,L344=5),4,IF(OR(L344=Localisation!$C$119,L344=4),2,IF(OR(L344=Localisation!$C$120,L344=3),0,IF(OR(L344=Localisation!$C$121,L344=2),-1,IF(OR(L344=Localisation!$C$122,L344=1),-2)))))</f>
        <v>0</v>
      </c>
      <c r="AH344" s="11" t="b">
        <f>IF(OR(M344=Localisation!$C$124,M344=5),-2,IF(OR(M344=Localisation!$C$125,M344=4),-1,IF(OR(M344=Localisation!$C$126,M344=3),0,IF(OR(M344=Localisation!$C$127,M344=2),2,IF(OR(M344=Localisation!$C$128,M344=1),4)))))</f>
        <v>0</v>
      </c>
      <c r="AI344" s="11" t="b">
        <f>IF(OR(N344=Localisation!$C$118,N344=5),4,IF(OR(N344=Localisation!$C$119,N344=4),2,IF(OR(N344=Localisation!$C$120,N344=3),0,IF(OR(N344=Localisation!$C$121,N344=2),-1,IF(OR(N344=Localisation!$C$122,N344=1),-2)))))</f>
        <v>0</v>
      </c>
      <c r="AJ344" s="11" t="b">
        <f>IF(OR(O344=Localisation!$C$124,O344=5),-2,IF(OR(O344=Localisation!$C$125,O344=4),-1,IF(OR(O344=Localisation!$C$126,O344=3),0,IF(OR(O344=Localisation!$C$127,O344=2),2,IF(OR(O344=Localisation!$C$128,O344=1),4)))))</f>
        <v>0</v>
      </c>
      <c r="AK344" s="11" t="b">
        <f>IF(OR(P344=Localisation!$C$118,P344=5),4,IF(OR(P344=Localisation!$C$119,P344=4),2,IF(OR(P344=Localisation!$C$120,P344=3),0,IF(OR(P344=Localisation!$C$121,P344=2),-1,IF(OR(P344=Localisation!$C$122,P344=1),-2)))))</f>
        <v>0</v>
      </c>
      <c r="AL344" s="11" t="b">
        <f>IF(OR(Q344=Localisation!$C$124,Q344=5),-2,IF(OR(Q344=Localisation!$C$125,Q344=4),-1,IF(OR(Q344=Localisation!$C$126,Q344=3),0,IF(OR(Q344=Localisation!$C$127,Q344=2),2,IF(OR(Q344=Localisation!$C$128,Q344=1),4)))))</f>
        <v>0</v>
      </c>
      <c r="AM344" s="11" t="b">
        <f>IF(OR(R344=Localisation!$C$118,R344=5),4,IF(OR(R344=Localisation!$C$119,R344=4),2,IF(OR(R344=Localisation!$C$120,R344=3),0,IF(OR(R344=Localisation!$C$121,R344=2),-1,IF(OR(R344=Localisation!$C$122,R344=1),-2)))))</f>
        <v>0</v>
      </c>
      <c r="AN344" s="11" t="b">
        <f>IF(OR(S344=Localisation!$C$124,S344=5),-2,IF(OR(S344=Localisation!$C$125,S344=4),-1,IF(OR(S344=Localisation!$C$126,S344=3),0,IF(OR(S344=Localisation!$C$127,S344=2),2,IF(OR(S344=Localisation!$C$128,S344=1),4)))))</f>
        <v>0</v>
      </c>
      <c r="AO344" s="11" t="b">
        <f>IF(OR(T344=Localisation!$C$118,T344=5),4,IF(OR(T344=Localisation!$C$119,T344=4),2,IF(OR(T344=Localisation!$C$120,T344=3),0,IF(OR(T344=Localisation!$C$121,T344=2),-1,IF(OR(T344=Localisation!$C$122,T344=1),-2)))))</f>
        <v>0</v>
      </c>
      <c r="AP344" s="11" t="b">
        <f>IF(OR(U344=Localisation!$C$124,U344=5),-2,IF(OR(U344=Localisation!$C$125,U344=4),-1,IF(OR(U344=Localisation!$C$126,U344=3),0,IF(OR(U344=Localisation!$C$127,U344=2),2,IF(OR(U344=Localisation!$C$128,U344=1),4)))))</f>
        <v>0</v>
      </c>
      <c r="AR344" s="11" t="str">
        <f t="shared" si="107"/>
        <v>ЛОЖЬЛОЖЬ</v>
      </c>
      <c r="AS344" s="11" t="str">
        <f t="shared" si="108"/>
        <v>ЛОЖЬЛОЖЬ</v>
      </c>
      <c r="AT344" s="11" t="str">
        <f t="shared" si="109"/>
        <v>ЛОЖЬЛОЖЬ</v>
      </c>
      <c r="AU344" s="11" t="str">
        <f t="shared" si="110"/>
        <v>ЛОЖЬЛОЖЬ</v>
      </c>
      <c r="AV344" s="11" t="str">
        <f t="shared" si="111"/>
        <v>ЛОЖЬЛОЖЬ</v>
      </c>
      <c r="AW344" s="11" t="str">
        <f t="shared" si="112"/>
        <v>ЛОЖЬЛОЖЬ</v>
      </c>
      <c r="AX344" s="11" t="str">
        <f t="shared" si="113"/>
        <v>ЛОЖЬЛОЖЬ</v>
      </c>
      <c r="AY344" s="11" t="str">
        <f t="shared" si="114"/>
        <v>ЛОЖЬЛОЖЬ</v>
      </c>
      <c r="AZ344" s="11" t="str">
        <f t="shared" si="115"/>
        <v>ЛОЖЬЛОЖЬ</v>
      </c>
      <c r="BA344" s="11" t="str">
        <f t="shared" si="116"/>
        <v>ЛОЖЬЛОЖЬ</v>
      </c>
      <c r="BC344" s="11" t="str">
        <f t="shared" si="117"/>
        <v/>
      </c>
      <c r="BD344" s="11" t="str">
        <f t="shared" si="118"/>
        <v/>
      </c>
      <c r="BE344" s="11" t="str">
        <f t="shared" si="119"/>
        <v/>
      </c>
      <c r="BF344" s="11" t="str">
        <f t="shared" si="120"/>
        <v/>
      </c>
      <c r="BG344" s="11" t="str">
        <f t="shared" si="121"/>
        <v/>
      </c>
      <c r="BH344" s="11" t="str">
        <f t="shared" si="122"/>
        <v/>
      </c>
      <c r="BI344" s="11" t="str">
        <f t="shared" si="123"/>
        <v/>
      </c>
      <c r="BJ344" s="11" t="str">
        <f t="shared" si="124"/>
        <v/>
      </c>
      <c r="BK344" s="11" t="str">
        <f t="shared" si="125"/>
        <v/>
      </c>
      <c r="BL344" s="11" t="str">
        <f t="shared" si="126"/>
        <v/>
      </c>
    </row>
    <row r="345" spans="23:64" x14ac:dyDescent="0.3">
      <c r="W345" s="11" t="b">
        <f>IF(OR(B345=Localisation!$C$118,B345=5),4,IF(OR(B345=Localisation!$C$119,B345=4),2,IF(OR(B345=Localisation!$C$120,B345=3),0,IF(OR(B345=Localisation!$C$121,B345=2),-1,IF(OR(B345=Localisation!$C$122,B345=1),-2)))))</f>
        <v>0</v>
      </c>
      <c r="X345" s="11" t="b">
        <f>IF(OR(C345=Localisation!$C$124,C345=5),-2,IF(OR(C345=Localisation!$C$125,C345=4),-1,IF(OR(C345=Localisation!$C$126,C345=3),0,IF(OR(C345=Localisation!$C$127,C345=2),2,IF(OR(C345=Localisation!$C$128,C345=1),4)))))</f>
        <v>0</v>
      </c>
      <c r="Y345" s="11" t="b">
        <f>IF(OR(D345=Localisation!$C$118,D345=5),4,IF(OR(D345=Localisation!$C$119,D345=4),2,IF(OR(D345=Localisation!$C$120,D345=3),0,IF(OR(D345=Localisation!$C$121,D345=2),-1,IF(OR(D345=Localisation!$C$122,D345=1),-2)))))</f>
        <v>0</v>
      </c>
      <c r="Z345" s="11" t="b">
        <f>IF(OR(E345=Localisation!$C$124,E345=5),-2,IF(OR(E345=Localisation!$C$125,E345=4),-1,IF(OR(E345=Localisation!$C$126,E345=3),0,IF(OR(E345=Localisation!$C$127,E345=2),2,IF(OR(E345=Localisation!$C$128,E345=1),4)))))</f>
        <v>0</v>
      </c>
      <c r="AA345" s="11" t="b">
        <f>IF(OR(F345=Localisation!$C$118,F345=5),4,IF(OR(F345=Localisation!$C$119,F345=4),2,IF(OR(F345=Localisation!$C$120,F345=3),0,IF(OR(F345=Localisation!$C$121,F345=2),-1,IF(OR(F345=Localisation!$C$122,F345=1),-2)))))</f>
        <v>0</v>
      </c>
      <c r="AB345" s="11" t="b">
        <f>IF(OR(G345=Localisation!$C$124,G345=5),-2,IF(OR(G345=Localisation!$C$125,G345=4),-1,IF(OR(G345=Localisation!$C$126,G345=3),0,IF(OR(G345=Localisation!$C$127,G345=2),2,IF(OR(G345=Localisation!$C$128,G345=1),4)))))</f>
        <v>0</v>
      </c>
      <c r="AC345" s="11" t="b">
        <f>IF(OR(H345=Localisation!$C$118,H345=5),4,IF(OR(H345=Localisation!$C$119,H345=4),2,IF(OR(H345=Localisation!$C$120,H345=3),0,IF(OR(H345=Localisation!$C$121,H345=2),-1,IF(OR(H345=Localisation!$C$122,H345=1),-2)))))</f>
        <v>0</v>
      </c>
      <c r="AD345" s="11" t="b">
        <f>IF(OR(I345=Localisation!$C$124,I345=5),-2,IF(OR(I345=Localisation!$C$125,I345=4),-1,IF(OR(I345=Localisation!$C$126,I345=3),0,IF(OR(I345=Localisation!$C$127,I345=2),2,IF(OR(I345=Localisation!$C$128,I345=1),4)))))</f>
        <v>0</v>
      </c>
      <c r="AE345" s="11" t="b">
        <f>IF(OR(J345=Localisation!$C$118,J345=5),4,IF(OR(J345=Localisation!$C$119,J345=4),2,IF(OR(J345=Localisation!$C$120,J345=3),0,IF(OR(J345=Localisation!$C$121,J345=2),-1,IF(OR(J345=Localisation!$C$122,J345=1),-2)))))</f>
        <v>0</v>
      </c>
      <c r="AF345" s="11" t="b">
        <f>IF(OR(K345=Localisation!$C$124,K345=5),-2,IF(OR(K345=Localisation!$C$125,K345=4),-1,IF(OR(K345=Localisation!$C$126,K345=3),0,IF(OR(K345=Localisation!$C$127,K345=2),2,IF(OR(K345=Localisation!$C$128,K345=1),4)))))</f>
        <v>0</v>
      </c>
      <c r="AG345" s="11" t="b">
        <f>IF(OR(L345=Localisation!$C$118,L345=5),4,IF(OR(L345=Localisation!$C$119,L345=4),2,IF(OR(L345=Localisation!$C$120,L345=3),0,IF(OR(L345=Localisation!$C$121,L345=2),-1,IF(OR(L345=Localisation!$C$122,L345=1),-2)))))</f>
        <v>0</v>
      </c>
      <c r="AH345" s="11" t="b">
        <f>IF(OR(M345=Localisation!$C$124,M345=5),-2,IF(OR(M345=Localisation!$C$125,M345=4),-1,IF(OR(M345=Localisation!$C$126,M345=3),0,IF(OR(M345=Localisation!$C$127,M345=2),2,IF(OR(M345=Localisation!$C$128,M345=1),4)))))</f>
        <v>0</v>
      </c>
      <c r="AI345" s="11" t="b">
        <f>IF(OR(N345=Localisation!$C$118,N345=5),4,IF(OR(N345=Localisation!$C$119,N345=4),2,IF(OR(N345=Localisation!$C$120,N345=3),0,IF(OR(N345=Localisation!$C$121,N345=2),-1,IF(OR(N345=Localisation!$C$122,N345=1),-2)))))</f>
        <v>0</v>
      </c>
      <c r="AJ345" s="11" t="b">
        <f>IF(OR(O345=Localisation!$C$124,O345=5),-2,IF(OR(O345=Localisation!$C$125,O345=4),-1,IF(OR(O345=Localisation!$C$126,O345=3),0,IF(OR(O345=Localisation!$C$127,O345=2),2,IF(OR(O345=Localisation!$C$128,O345=1),4)))))</f>
        <v>0</v>
      </c>
      <c r="AK345" s="11" t="b">
        <f>IF(OR(P345=Localisation!$C$118,P345=5),4,IF(OR(P345=Localisation!$C$119,P345=4),2,IF(OR(P345=Localisation!$C$120,P345=3),0,IF(OR(P345=Localisation!$C$121,P345=2),-1,IF(OR(P345=Localisation!$C$122,P345=1),-2)))))</f>
        <v>0</v>
      </c>
      <c r="AL345" s="11" t="b">
        <f>IF(OR(Q345=Localisation!$C$124,Q345=5),-2,IF(OR(Q345=Localisation!$C$125,Q345=4),-1,IF(OR(Q345=Localisation!$C$126,Q345=3),0,IF(OR(Q345=Localisation!$C$127,Q345=2),2,IF(OR(Q345=Localisation!$C$128,Q345=1),4)))))</f>
        <v>0</v>
      </c>
      <c r="AM345" s="11" t="b">
        <f>IF(OR(R345=Localisation!$C$118,R345=5),4,IF(OR(R345=Localisation!$C$119,R345=4),2,IF(OR(R345=Localisation!$C$120,R345=3),0,IF(OR(R345=Localisation!$C$121,R345=2),-1,IF(OR(R345=Localisation!$C$122,R345=1),-2)))))</f>
        <v>0</v>
      </c>
      <c r="AN345" s="11" t="b">
        <f>IF(OR(S345=Localisation!$C$124,S345=5),-2,IF(OR(S345=Localisation!$C$125,S345=4),-1,IF(OR(S345=Localisation!$C$126,S345=3),0,IF(OR(S345=Localisation!$C$127,S345=2),2,IF(OR(S345=Localisation!$C$128,S345=1),4)))))</f>
        <v>0</v>
      </c>
      <c r="AO345" s="11" t="b">
        <f>IF(OR(T345=Localisation!$C$118,T345=5),4,IF(OR(T345=Localisation!$C$119,T345=4),2,IF(OR(T345=Localisation!$C$120,T345=3),0,IF(OR(T345=Localisation!$C$121,T345=2),-1,IF(OR(T345=Localisation!$C$122,T345=1),-2)))))</f>
        <v>0</v>
      </c>
      <c r="AP345" s="11" t="b">
        <f>IF(OR(U345=Localisation!$C$124,U345=5),-2,IF(OR(U345=Localisation!$C$125,U345=4),-1,IF(OR(U345=Localisation!$C$126,U345=3),0,IF(OR(U345=Localisation!$C$127,U345=2),2,IF(OR(U345=Localisation!$C$128,U345=1),4)))))</f>
        <v>0</v>
      </c>
      <c r="AR345" s="11" t="str">
        <f t="shared" si="107"/>
        <v>ЛОЖЬЛОЖЬ</v>
      </c>
      <c r="AS345" s="11" t="str">
        <f t="shared" si="108"/>
        <v>ЛОЖЬЛОЖЬ</v>
      </c>
      <c r="AT345" s="11" t="str">
        <f t="shared" si="109"/>
        <v>ЛОЖЬЛОЖЬ</v>
      </c>
      <c r="AU345" s="11" t="str">
        <f t="shared" si="110"/>
        <v>ЛОЖЬЛОЖЬ</v>
      </c>
      <c r="AV345" s="11" t="str">
        <f t="shared" si="111"/>
        <v>ЛОЖЬЛОЖЬ</v>
      </c>
      <c r="AW345" s="11" t="str">
        <f t="shared" si="112"/>
        <v>ЛОЖЬЛОЖЬ</v>
      </c>
      <c r="AX345" s="11" t="str">
        <f t="shared" si="113"/>
        <v>ЛОЖЬЛОЖЬ</v>
      </c>
      <c r="AY345" s="11" t="str">
        <f t="shared" si="114"/>
        <v>ЛОЖЬЛОЖЬ</v>
      </c>
      <c r="AZ345" s="11" t="str">
        <f t="shared" si="115"/>
        <v>ЛОЖЬЛОЖЬ</v>
      </c>
      <c r="BA345" s="11" t="str">
        <f t="shared" si="116"/>
        <v>ЛОЖЬЛОЖЬ</v>
      </c>
      <c r="BC345" s="11" t="str">
        <f t="shared" si="117"/>
        <v/>
      </c>
      <c r="BD345" s="11" t="str">
        <f t="shared" si="118"/>
        <v/>
      </c>
      <c r="BE345" s="11" t="str">
        <f t="shared" si="119"/>
        <v/>
      </c>
      <c r="BF345" s="11" t="str">
        <f t="shared" si="120"/>
        <v/>
      </c>
      <c r="BG345" s="11" t="str">
        <f t="shared" si="121"/>
        <v/>
      </c>
      <c r="BH345" s="11" t="str">
        <f t="shared" si="122"/>
        <v/>
      </c>
      <c r="BI345" s="11" t="str">
        <f t="shared" si="123"/>
        <v/>
      </c>
      <c r="BJ345" s="11" t="str">
        <f t="shared" si="124"/>
        <v/>
      </c>
      <c r="BK345" s="11" t="str">
        <f t="shared" si="125"/>
        <v/>
      </c>
      <c r="BL345" s="11" t="str">
        <f t="shared" si="126"/>
        <v/>
      </c>
    </row>
    <row r="346" spans="23:64" x14ac:dyDescent="0.3">
      <c r="W346" s="11" t="b">
        <f>IF(OR(B346=Localisation!$C$118,B346=5),4,IF(OR(B346=Localisation!$C$119,B346=4),2,IF(OR(B346=Localisation!$C$120,B346=3),0,IF(OR(B346=Localisation!$C$121,B346=2),-1,IF(OR(B346=Localisation!$C$122,B346=1),-2)))))</f>
        <v>0</v>
      </c>
      <c r="X346" s="11" t="b">
        <f>IF(OR(C346=Localisation!$C$124,C346=5),-2,IF(OR(C346=Localisation!$C$125,C346=4),-1,IF(OR(C346=Localisation!$C$126,C346=3),0,IF(OR(C346=Localisation!$C$127,C346=2),2,IF(OR(C346=Localisation!$C$128,C346=1),4)))))</f>
        <v>0</v>
      </c>
      <c r="Y346" s="11" t="b">
        <f>IF(OR(D346=Localisation!$C$118,D346=5),4,IF(OR(D346=Localisation!$C$119,D346=4),2,IF(OR(D346=Localisation!$C$120,D346=3),0,IF(OR(D346=Localisation!$C$121,D346=2),-1,IF(OR(D346=Localisation!$C$122,D346=1),-2)))))</f>
        <v>0</v>
      </c>
      <c r="Z346" s="11" t="b">
        <f>IF(OR(E346=Localisation!$C$124,E346=5),-2,IF(OR(E346=Localisation!$C$125,E346=4),-1,IF(OR(E346=Localisation!$C$126,E346=3),0,IF(OR(E346=Localisation!$C$127,E346=2),2,IF(OR(E346=Localisation!$C$128,E346=1),4)))))</f>
        <v>0</v>
      </c>
      <c r="AA346" s="11" t="b">
        <f>IF(OR(F346=Localisation!$C$118,F346=5),4,IF(OR(F346=Localisation!$C$119,F346=4),2,IF(OR(F346=Localisation!$C$120,F346=3),0,IF(OR(F346=Localisation!$C$121,F346=2),-1,IF(OR(F346=Localisation!$C$122,F346=1),-2)))))</f>
        <v>0</v>
      </c>
      <c r="AB346" s="11" t="b">
        <f>IF(OR(G346=Localisation!$C$124,G346=5),-2,IF(OR(G346=Localisation!$C$125,G346=4),-1,IF(OR(G346=Localisation!$C$126,G346=3),0,IF(OR(G346=Localisation!$C$127,G346=2),2,IF(OR(G346=Localisation!$C$128,G346=1),4)))))</f>
        <v>0</v>
      </c>
      <c r="AC346" s="11" t="b">
        <f>IF(OR(H346=Localisation!$C$118,H346=5),4,IF(OR(H346=Localisation!$C$119,H346=4),2,IF(OR(H346=Localisation!$C$120,H346=3),0,IF(OR(H346=Localisation!$C$121,H346=2),-1,IF(OR(H346=Localisation!$C$122,H346=1),-2)))))</f>
        <v>0</v>
      </c>
      <c r="AD346" s="11" t="b">
        <f>IF(OR(I346=Localisation!$C$124,I346=5),-2,IF(OR(I346=Localisation!$C$125,I346=4),-1,IF(OR(I346=Localisation!$C$126,I346=3),0,IF(OR(I346=Localisation!$C$127,I346=2),2,IF(OR(I346=Localisation!$C$128,I346=1),4)))))</f>
        <v>0</v>
      </c>
      <c r="AE346" s="11" t="b">
        <f>IF(OR(J346=Localisation!$C$118,J346=5),4,IF(OR(J346=Localisation!$C$119,J346=4),2,IF(OR(J346=Localisation!$C$120,J346=3),0,IF(OR(J346=Localisation!$C$121,J346=2),-1,IF(OR(J346=Localisation!$C$122,J346=1),-2)))))</f>
        <v>0</v>
      </c>
      <c r="AF346" s="11" t="b">
        <f>IF(OR(K346=Localisation!$C$124,K346=5),-2,IF(OR(K346=Localisation!$C$125,K346=4),-1,IF(OR(K346=Localisation!$C$126,K346=3),0,IF(OR(K346=Localisation!$C$127,K346=2),2,IF(OR(K346=Localisation!$C$128,K346=1),4)))))</f>
        <v>0</v>
      </c>
      <c r="AG346" s="11" t="b">
        <f>IF(OR(L346=Localisation!$C$118,L346=5),4,IF(OR(L346=Localisation!$C$119,L346=4),2,IF(OR(L346=Localisation!$C$120,L346=3),0,IF(OR(L346=Localisation!$C$121,L346=2),-1,IF(OR(L346=Localisation!$C$122,L346=1),-2)))))</f>
        <v>0</v>
      </c>
      <c r="AH346" s="11" t="b">
        <f>IF(OR(M346=Localisation!$C$124,M346=5),-2,IF(OR(M346=Localisation!$C$125,M346=4),-1,IF(OR(M346=Localisation!$C$126,M346=3),0,IF(OR(M346=Localisation!$C$127,M346=2),2,IF(OR(M346=Localisation!$C$128,M346=1),4)))))</f>
        <v>0</v>
      </c>
      <c r="AI346" s="11" t="b">
        <f>IF(OR(N346=Localisation!$C$118,N346=5),4,IF(OR(N346=Localisation!$C$119,N346=4),2,IF(OR(N346=Localisation!$C$120,N346=3),0,IF(OR(N346=Localisation!$C$121,N346=2),-1,IF(OR(N346=Localisation!$C$122,N346=1),-2)))))</f>
        <v>0</v>
      </c>
      <c r="AJ346" s="11" t="b">
        <f>IF(OR(O346=Localisation!$C$124,O346=5),-2,IF(OR(O346=Localisation!$C$125,O346=4),-1,IF(OR(O346=Localisation!$C$126,O346=3),0,IF(OR(O346=Localisation!$C$127,O346=2),2,IF(OR(O346=Localisation!$C$128,O346=1),4)))))</f>
        <v>0</v>
      </c>
      <c r="AK346" s="11" t="b">
        <f>IF(OR(P346=Localisation!$C$118,P346=5),4,IF(OR(P346=Localisation!$C$119,P346=4),2,IF(OR(P346=Localisation!$C$120,P346=3),0,IF(OR(P346=Localisation!$C$121,P346=2),-1,IF(OR(P346=Localisation!$C$122,P346=1),-2)))))</f>
        <v>0</v>
      </c>
      <c r="AL346" s="11" t="b">
        <f>IF(OR(Q346=Localisation!$C$124,Q346=5),-2,IF(OR(Q346=Localisation!$C$125,Q346=4),-1,IF(OR(Q346=Localisation!$C$126,Q346=3),0,IF(OR(Q346=Localisation!$C$127,Q346=2),2,IF(OR(Q346=Localisation!$C$128,Q346=1),4)))))</f>
        <v>0</v>
      </c>
      <c r="AM346" s="11" t="b">
        <f>IF(OR(R346=Localisation!$C$118,R346=5),4,IF(OR(R346=Localisation!$C$119,R346=4),2,IF(OR(R346=Localisation!$C$120,R346=3),0,IF(OR(R346=Localisation!$C$121,R346=2),-1,IF(OR(R346=Localisation!$C$122,R346=1),-2)))))</f>
        <v>0</v>
      </c>
      <c r="AN346" s="11" t="b">
        <f>IF(OR(S346=Localisation!$C$124,S346=5),-2,IF(OR(S346=Localisation!$C$125,S346=4),-1,IF(OR(S346=Localisation!$C$126,S346=3),0,IF(OR(S346=Localisation!$C$127,S346=2),2,IF(OR(S346=Localisation!$C$128,S346=1),4)))))</f>
        <v>0</v>
      </c>
      <c r="AO346" s="11" t="b">
        <f>IF(OR(T346=Localisation!$C$118,T346=5),4,IF(OR(T346=Localisation!$C$119,T346=4),2,IF(OR(T346=Localisation!$C$120,T346=3),0,IF(OR(T346=Localisation!$C$121,T346=2),-1,IF(OR(T346=Localisation!$C$122,T346=1),-2)))))</f>
        <v>0</v>
      </c>
      <c r="AP346" s="11" t="b">
        <f>IF(OR(U346=Localisation!$C$124,U346=5),-2,IF(OR(U346=Localisation!$C$125,U346=4),-1,IF(OR(U346=Localisation!$C$126,U346=3),0,IF(OR(U346=Localisation!$C$127,U346=2),2,IF(OR(U346=Localisation!$C$128,U346=1),4)))))</f>
        <v>0</v>
      </c>
      <c r="AR346" s="11" t="str">
        <f t="shared" si="107"/>
        <v>ЛОЖЬЛОЖЬ</v>
      </c>
      <c r="AS346" s="11" t="str">
        <f t="shared" si="108"/>
        <v>ЛОЖЬЛОЖЬ</v>
      </c>
      <c r="AT346" s="11" t="str">
        <f t="shared" si="109"/>
        <v>ЛОЖЬЛОЖЬ</v>
      </c>
      <c r="AU346" s="11" t="str">
        <f t="shared" si="110"/>
        <v>ЛОЖЬЛОЖЬ</v>
      </c>
      <c r="AV346" s="11" t="str">
        <f t="shared" si="111"/>
        <v>ЛОЖЬЛОЖЬ</v>
      </c>
      <c r="AW346" s="11" t="str">
        <f t="shared" si="112"/>
        <v>ЛОЖЬЛОЖЬ</v>
      </c>
      <c r="AX346" s="11" t="str">
        <f t="shared" si="113"/>
        <v>ЛОЖЬЛОЖЬ</v>
      </c>
      <c r="AY346" s="11" t="str">
        <f t="shared" si="114"/>
        <v>ЛОЖЬЛОЖЬ</v>
      </c>
      <c r="AZ346" s="11" t="str">
        <f t="shared" si="115"/>
        <v>ЛОЖЬЛОЖЬ</v>
      </c>
      <c r="BA346" s="11" t="str">
        <f t="shared" si="116"/>
        <v>ЛОЖЬЛОЖЬ</v>
      </c>
      <c r="BC346" s="11" t="str">
        <f t="shared" si="117"/>
        <v/>
      </c>
      <c r="BD346" s="11" t="str">
        <f t="shared" si="118"/>
        <v/>
      </c>
      <c r="BE346" s="11" t="str">
        <f t="shared" si="119"/>
        <v/>
      </c>
      <c r="BF346" s="11" t="str">
        <f t="shared" si="120"/>
        <v/>
      </c>
      <c r="BG346" s="11" t="str">
        <f t="shared" si="121"/>
        <v/>
      </c>
      <c r="BH346" s="11" t="str">
        <f t="shared" si="122"/>
        <v/>
      </c>
      <c r="BI346" s="11" t="str">
        <f t="shared" si="123"/>
        <v/>
      </c>
      <c r="BJ346" s="11" t="str">
        <f t="shared" si="124"/>
        <v/>
      </c>
      <c r="BK346" s="11" t="str">
        <f t="shared" si="125"/>
        <v/>
      </c>
      <c r="BL346" s="11" t="str">
        <f t="shared" si="126"/>
        <v/>
      </c>
    </row>
    <row r="347" spans="23:64" x14ac:dyDescent="0.3">
      <c r="W347" s="11" t="b">
        <f>IF(OR(B347=Localisation!$C$118,B347=5),4,IF(OR(B347=Localisation!$C$119,B347=4),2,IF(OR(B347=Localisation!$C$120,B347=3),0,IF(OR(B347=Localisation!$C$121,B347=2),-1,IF(OR(B347=Localisation!$C$122,B347=1),-2)))))</f>
        <v>0</v>
      </c>
      <c r="X347" s="11" t="b">
        <f>IF(OR(C347=Localisation!$C$124,C347=5),-2,IF(OR(C347=Localisation!$C$125,C347=4),-1,IF(OR(C347=Localisation!$C$126,C347=3),0,IF(OR(C347=Localisation!$C$127,C347=2),2,IF(OR(C347=Localisation!$C$128,C347=1),4)))))</f>
        <v>0</v>
      </c>
      <c r="Y347" s="11" t="b">
        <f>IF(OR(D347=Localisation!$C$118,D347=5),4,IF(OR(D347=Localisation!$C$119,D347=4),2,IF(OR(D347=Localisation!$C$120,D347=3),0,IF(OR(D347=Localisation!$C$121,D347=2),-1,IF(OR(D347=Localisation!$C$122,D347=1),-2)))))</f>
        <v>0</v>
      </c>
      <c r="Z347" s="11" t="b">
        <f>IF(OR(E347=Localisation!$C$124,E347=5),-2,IF(OR(E347=Localisation!$C$125,E347=4),-1,IF(OR(E347=Localisation!$C$126,E347=3),0,IF(OR(E347=Localisation!$C$127,E347=2),2,IF(OR(E347=Localisation!$C$128,E347=1),4)))))</f>
        <v>0</v>
      </c>
      <c r="AA347" s="11" t="b">
        <f>IF(OR(F347=Localisation!$C$118,F347=5),4,IF(OR(F347=Localisation!$C$119,F347=4),2,IF(OR(F347=Localisation!$C$120,F347=3),0,IF(OR(F347=Localisation!$C$121,F347=2),-1,IF(OR(F347=Localisation!$C$122,F347=1),-2)))))</f>
        <v>0</v>
      </c>
      <c r="AB347" s="11" t="b">
        <f>IF(OR(G347=Localisation!$C$124,G347=5),-2,IF(OR(G347=Localisation!$C$125,G347=4),-1,IF(OR(G347=Localisation!$C$126,G347=3),0,IF(OR(G347=Localisation!$C$127,G347=2),2,IF(OR(G347=Localisation!$C$128,G347=1),4)))))</f>
        <v>0</v>
      </c>
      <c r="AC347" s="11" t="b">
        <f>IF(OR(H347=Localisation!$C$118,H347=5),4,IF(OR(H347=Localisation!$C$119,H347=4),2,IF(OR(H347=Localisation!$C$120,H347=3),0,IF(OR(H347=Localisation!$C$121,H347=2),-1,IF(OR(H347=Localisation!$C$122,H347=1),-2)))))</f>
        <v>0</v>
      </c>
      <c r="AD347" s="11" t="b">
        <f>IF(OR(I347=Localisation!$C$124,I347=5),-2,IF(OR(I347=Localisation!$C$125,I347=4),-1,IF(OR(I347=Localisation!$C$126,I347=3),0,IF(OR(I347=Localisation!$C$127,I347=2),2,IF(OR(I347=Localisation!$C$128,I347=1),4)))))</f>
        <v>0</v>
      </c>
      <c r="AE347" s="11" t="b">
        <f>IF(OR(J347=Localisation!$C$118,J347=5),4,IF(OR(J347=Localisation!$C$119,J347=4),2,IF(OR(J347=Localisation!$C$120,J347=3),0,IF(OR(J347=Localisation!$C$121,J347=2),-1,IF(OR(J347=Localisation!$C$122,J347=1),-2)))))</f>
        <v>0</v>
      </c>
      <c r="AF347" s="11" t="b">
        <f>IF(OR(K347=Localisation!$C$124,K347=5),-2,IF(OR(K347=Localisation!$C$125,K347=4),-1,IF(OR(K347=Localisation!$C$126,K347=3),0,IF(OR(K347=Localisation!$C$127,K347=2),2,IF(OR(K347=Localisation!$C$128,K347=1),4)))))</f>
        <v>0</v>
      </c>
      <c r="AG347" s="11" t="b">
        <f>IF(OR(L347=Localisation!$C$118,L347=5),4,IF(OR(L347=Localisation!$C$119,L347=4),2,IF(OR(L347=Localisation!$C$120,L347=3),0,IF(OR(L347=Localisation!$C$121,L347=2),-1,IF(OR(L347=Localisation!$C$122,L347=1),-2)))))</f>
        <v>0</v>
      </c>
      <c r="AH347" s="11" t="b">
        <f>IF(OR(M347=Localisation!$C$124,M347=5),-2,IF(OR(M347=Localisation!$C$125,M347=4),-1,IF(OR(M347=Localisation!$C$126,M347=3),0,IF(OR(M347=Localisation!$C$127,M347=2),2,IF(OR(M347=Localisation!$C$128,M347=1),4)))))</f>
        <v>0</v>
      </c>
      <c r="AI347" s="11" t="b">
        <f>IF(OR(N347=Localisation!$C$118,N347=5),4,IF(OR(N347=Localisation!$C$119,N347=4),2,IF(OR(N347=Localisation!$C$120,N347=3),0,IF(OR(N347=Localisation!$C$121,N347=2),-1,IF(OR(N347=Localisation!$C$122,N347=1),-2)))))</f>
        <v>0</v>
      </c>
      <c r="AJ347" s="11" t="b">
        <f>IF(OR(O347=Localisation!$C$124,O347=5),-2,IF(OR(O347=Localisation!$C$125,O347=4),-1,IF(OR(O347=Localisation!$C$126,O347=3),0,IF(OR(O347=Localisation!$C$127,O347=2),2,IF(OR(O347=Localisation!$C$128,O347=1),4)))))</f>
        <v>0</v>
      </c>
      <c r="AK347" s="11" t="b">
        <f>IF(OR(P347=Localisation!$C$118,P347=5),4,IF(OR(P347=Localisation!$C$119,P347=4),2,IF(OR(P347=Localisation!$C$120,P347=3),0,IF(OR(P347=Localisation!$C$121,P347=2),-1,IF(OR(P347=Localisation!$C$122,P347=1),-2)))))</f>
        <v>0</v>
      </c>
      <c r="AL347" s="11" t="b">
        <f>IF(OR(Q347=Localisation!$C$124,Q347=5),-2,IF(OR(Q347=Localisation!$C$125,Q347=4),-1,IF(OR(Q347=Localisation!$C$126,Q347=3),0,IF(OR(Q347=Localisation!$C$127,Q347=2),2,IF(OR(Q347=Localisation!$C$128,Q347=1),4)))))</f>
        <v>0</v>
      </c>
      <c r="AM347" s="11" t="b">
        <f>IF(OR(R347=Localisation!$C$118,R347=5),4,IF(OR(R347=Localisation!$C$119,R347=4),2,IF(OR(R347=Localisation!$C$120,R347=3),0,IF(OR(R347=Localisation!$C$121,R347=2),-1,IF(OR(R347=Localisation!$C$122,R347=1),-2)))))</f>
        <v>0</v>
      </c>
      <c r="AN347" s="11" t="b">
        <f>IF(OR(S347=Localisation!$C$124,S347=5),-2,IF(OR(S347=Localisation!$C$125,S347=4),-1,IF(OR(S347=Localisation!$C$126,S347=3),0,IF(OR(S347=Localisation!$C$127,S347=2),2,IF(OR(S347=Localisation!$C$128,S347=1),4)))))</f>
        <v>0</v>
      </c>
      <c r="AO347" s="11" t="b">
        <f>IF(OR(T347=Localisation!$C$118,T347=5),4,IF(OR(T347=Localisation!$C$119,T347=4),2,IF(OR(T347=Localisation!$C$120,T347=3),0,IF(OR(T347=Localisation!$C$121,T347=2),-1,IF(OR(T347=Localisation!$C$122,T347=1),-2)))))</f>
        <v>0</v>
      </c>
      <c r="AP347" s="11" t="b">
        <f>IF(OR(U347=Localisation!$C$124,U347=5),-2,IF(OR(U347=Localisation!$C$125,U347=4),-1,IF(OR(U347=Localisation!$C$126,U347=3),0,IF(OR(U347=Localisation!$C$127,U347=2),2,IF(OR(U347=Localisation!$C$128,U347=1),4)))))</f>
        <v>0</v>
      </c>
      <c r="AR347" s="11" t="str">
        <f t="shared" si="107"/>
        <v>ЛОЖЬЛОЖЬ</v>
      </c>
      <c r="AS347" s="11" t="str">
        <f t="shared" si="108"/>
        <v>ЛОЖЬЛОЖЬ</v>
      </c>
      <c r="AT347" s="11" t="str">
        <f t="shared" si="109"/>
        <v>ЛОЖЬЛОЖЬ</v>
      </c>
      <c r="AU347" s="11" t="str">
        <f t="shared" si="110"/>
        <v>ЛОЖЬЛОЖЬ</v>
      </c>
      <c r="AV347" s="11" t="str">
        <f t="shared" si="111"/>
        <v>ЛОЖЬЛОЖЬ</v>
      </c>
      <c r="AW347" s="11" t="str">
        <f t="shared" si="112"/>
        <v>ЛОЖЬЛОЖЬ</v>
      </c>
      <c r="AX347" s="11" t="str">
        <f t="shared" si="113"/>
        <v>ЛОЖЬЛОЖЬ</v>
      </c>
      <c r="AY347" s="11" t="str">
        <f t="shared" si="114"/>
        <v>ЛОЖЬЛОЖЬ</v>
      </c>
      <c r="AZ347" s="11" t="str">
        <f t="shared" si="115"/>
        <v>ЛОЖЬЛОЖЬ</v>
      </c>
      <c r="BA347" s="11" t="str">
        <f t="shared" si="116"/>
        <v>ЛОЖЬЛОЖЬ</v>
      </c>
      <c r="BC347" s="11" t="str">
        <f t="shared" si="117"/>
        <v/>
      </c>
      <c r="BD347" s="11" t="str">
        <f t="shared" si="118"/>
        <v/>
      </c>
      <c r="BE347" s="11" t="str">
        <f t="shared" si="119"/>
        <v/>
      </c>
      <c r="BF347" s="11" t="str">
        <f t="shared" si="120"/>
        <v/>
      </c>
      <c r="BG347" s="11" t="str">
        <f t="shared" si="121"/>
        <v/>
      </c>
      <c r="BH347" s="11" t="str">
        <f t="shared" si="122"/>
        <v/>
      </c>
      <c r="BI347" s="11" t="str">
        <f t="shared" si="123"/>
        <v/>
      </c>
      <c r="BJ347" s="11" t="str">
        <f t="shared" si="124"/>
        <v/>
      </c>
      <c r="BK347" s="11" t="str">
        <f t="shared" si="125"/>
        <v/>
      </c>
      <c r="BL347" s="11" t="str">
        <f t="shared" si="126"/>
        <v/>
      </c>
    </row>
    <row r="348" spans="23:64" x14ac:dyDescent="0.3">
      <c r="W348" s="11" t="b">
        <f>IF(OR(B348=Localisation!$C$118,B348=5),4,IF(OR(B348=Localisation!$C$119,B348=4),2,IF(OR(B348=Localisation!$C$120,B348=3),0,IF(OR(B348=Localisation!$C$121,B348=2),-1,IF(OR(B348=Localisation!$C$122,B348=1),-2)))))</f>
        <v>0</v>
      </c>
      <c r="X348" s="11" t="b">
        <f>IF(OR(C348=Localisation!$C$124,C348=5),-2,IF(OR(C348=Localisation!$C$125,C348=4),-1,IF(OR(C348=Localisation!$C$126,C348=3),0,IF(OR(C348=Localisation!$C$127,C348=2),2,IF(OR(C348=Localisation!$C$128,C348=1),4)))))</f>
        <v>0</v>
      </c>
      <c r="Y348" s="11" t="b">
        <f>IF(OR(D348=Localisation!$C$118,D348=5),4,IF(OR(D348=Localisation!$C$119,D348=4),2,IF(OR(D348=Localisation!$C$120,D348=3),0,IF(OR(D348=Localisation!$C$121,D348=2),-1,IF(OR(D348=Localisation!$C$122,D348=1),-2)))))</f>
        <v>0</v>
      </c>
      <c r="Z348" s="11" t="b">
        <f>IF(OR(E348=Localisation!$C$124,E348=5),-2,IF(OR(E348=Localisation!$C$125,E348=4),-1,IF(OR(E348=Localisation!$C$126,E348=3),0,IF(OR(E348=Localisation!$C$127,E348=2),2,IF(OR(E348=Localisation!$C$128,E348=1),4)))))</f>
        <v>0</v>
      </c>
      <c r="AA348" s="11" t="b">
        <f>IF(OR(F348=Localisation!$C$118,F348=5),4,IF(OR(F348=Localisation!$C$119,F348=4),2,IF(OR(F348=Localisation!$C$120,F348=3),0,IF(OR(F348=Localisation!$C$121,F348=2),-1,IF(OR(F348=Localisation!$C$122,F348=1),-2)))))</f>
        <v>0</v>
      </c>
      <c r="AB348" s="11" t="b">
        <f>IF(OR(G348=Localisation!$C$124,G348=5),-2,IF(OR(G348=Localisation!$C$125,G348=4),-1,IF(OR(G348=Localisation!$C$126,G348=3),0,IF(OR(G348=Localisation!$C$127,G348=2),2,IF(OR(G348=Localisation!$C$128,G348=1),4)))))</f>
        <v>0</v>
      </c>
      <c r="AC348" s="11" t="b">
        <f>IF(OR(H348=Localisation!$C$118,H348=5),4,IF(OR(H348=Localisation!$C$119,H348=4),2,IF(OR(H348=Localisation!$C$120,H348=3),0,IF(OR(H348=Localisation!$C$121,H348=2),-1,IF(OR(H348=Localisation!$C$122,H348=1),-2)))))</f>
        <v>0</v>
      </c>
      <c r="AD348" s="11" t="b">
        <f>IF(OR(I348=Localisation!$C$124,I348=5),-2,IF(OR(I348=Localisation!$C$125,I348=4),-1,IF(OR(I348=Localisation!$C$126,I348=3),0,IF(OR(I348=Localisation!$C$127,I348=2),2,IF(OR(I348=Localisation!$C$128,I348=1),4)))))</f>
        <v>0</v>
      </c>
      <c r="AE348" s="11" t="b">
        <f>IF(OR(J348=Localisation!$C$118,J348=5),4,IF(OR(J348=Localisation!$C$119,J348=4),2,IF(OR(J348=Localisation!$C$120,J348=3),0,IF(OR(J348=Localisation!$C$121,J348=2),-1,IF(OR(J348=Localisation!$C$122,J348=1),-2)))))</f>
        <v>0</v>
      </c>
      <c r="AF348" s="11" t="b">
        <f>IF(OR(K348=Localisation!$C$124,K348=5),-2,IF(OR(K348=Localisation!$C$125,K348=4),-1,IF(OR(K348=Localisation!$C$126,K348=3),0,IF(OR(K348=Localisation!$C$127,K348=2),2,IF(OR(K348=Localisation!$C$128,K348=1),4)))))</f>
        <v>0</v>
      </c>
      <c r="AG348" s="11" t="b">
        <f>IF(OR(L348=Localisation!$C$118,L348=5),4,IF(OR(L348=Localisation!$C$119,L348=4),2,IF(OR(L348=Localisation!$C$120,L348=3),0,IF(OR(L348=Localisation!$C$121,L348=2),-1,IF(OR(L348=Localisation!$C$122,L348=1),-2)))))</f>
        <v>0</v>
      </c>
      <c r="AH348" s="11" t="b">
        <f>IF(OR(M348=Localisation!$C$124,M348=5),-2,IF(OR(M348=Localisation!$C$125,M348=4),-1,IF(OR(M348=Localisation!$C$126,M348=3),0,IF(OR(M348=Localisation!$C$127,M348=2),2,IF(OR(M348=Localisation!$C$128,M348=1),4)))))</f>
        <v>0</v>
      </c>
      <c r="AI348" s="11" t="b">
        <f>IF(OR(N348=Localisation!$C$118,N348=5),4,IF(OR(N348=Localisation!$C$119,N348=4),2,IF(OR(N348=Localisation!$C$120,N348=3),0,IF(OR(N348=Localisation!$C$121,N348=2),-1,IF(OR(N348=Localisation!$C$122,N348=1),-2)))))</f>
        <v>0</v>
      </c>
      <c r="AJ348" s="11" t="b">
        <f>IF(OR(O348=Localisation!$C$124,O348=5),-2,IF(OR(O348=Localisation!$C$125,O348=4),-1,IF(OR(O348=Localisation!$C$126,O348=3),0,IF(OR(O348=Localisation!$C$127,O348=2),2,IF(OR(O348=Localisation!$C$128,O348=1),4)))))</f>
        <v>0</v>
      </c>
      <c r="AK348" s="11" t="b">
        <f>IF(OR(P348=Localisation!$C$118,P348=5),4,IF(OR(P348=Localisation!$C$119,P348=4),2,IF(OR(P348=Localisation!$C$120,P348=3),0,IF(OR(P348=Localisation!$C$121,P348=2),-1,IF(OR(P348=Localisation!$C$122,P348=1),-2)))))</f>
        <v>0</v>
      </c>
      <c r="AL348" s="11" t="b">
        <f>IF(OR(Q348=Localisation!$C$124,Q348=5),-2,IF(OR(Q348=Localisation!$C$125,Q348=4),-1,IF(OR(Q348=Localisation!$C$126,Q348=3),0,IF(OR(Q348=Localisation!$C$127,Q348=2),2,IF(OR(Q348=Localisation!$C$128,Q348=1),4)))))</f>
        <v>0</v>
      </c>
      <c r="AM348" s="11" t="b">
        <f>IF(OR(R348=Localisation!$C$118,R348=5),4,IF(OR(R348=Localisation!$C$119,R348=4),2,IF(OR(R348=Localisation!$C$120,R348=3),0,IF(OR(R348=Localisation!$C$121,R348=2),-1,IF(OR(R348=Localisation!$C$122,R348=1),-2)))))</f>
        <v>0</v>
      </c>
      <c r="AN348" s="11" t="b">
        <f>IF(OR(S348=Localisation!$C$124,S348=5),-2,IF(OR(S348=Localisation!$C$125,S348=4),-1,IF(OR(S348=Localisation!$C$126,S348=3),0,IF(OR(S348=Localisation!$C$127,S348=2),2,IF(OR(S348=Localisation!$C$128,S348=1),4)))))</f>
        <v>0</v>
      </c>
      <c r="AO348" s="11" t="b">
        <f>IF(OR(T348=Localisation!$C$118,T348=5),4,IF(OR(T348=Localisation!$C$119,T348=4),2,IF(OR(T348=Localisation!$C$120,T348=3),0,IF(OR(T348=Localisation!$C$121,T348=2),-1,IF(OR(T348=Localisation!$C$122,T348=1),-2)))))</f>
        <v>0</v>
      </c>
      <c r="AP348" s="11" t="b">
        <f>IF(OR(U348=Localisation!$C$124,U348=5),-2,IF(OR(U348=Localisation!$C$125,U348=4),-1,IF(OR(U348=Localisation!$C$126,U348=3),0,IF(OR(U348=Localisation!$C$127,U348=2),2,IF(OR(U348=Localisation!$C$128,U348=1),4)))))</f>
        <v>0</v>
      </c>
      <c r="AR348" s="11" t="str">
        <f t="shared" si="107"/>
        <v>ЛОЖЬЛОЖЬ</v>
      </c>
      <c r="AS348" s="11" t="str">
        <f t="shared" si="108"/>
        <v>ЛОЖЬЛОЖЬ</v>
      </c>
      <c r="AT348" s="11" t="str">
        <f t="shared" si="109"/>
        <v>ЛОЖЬЛОЖЬ</v>
      </c>
      <c r="AU348" s="11" t="str">
        <f t="shared" si="110"/>
        <v>ЛОЖЬЛОЖЬ</v>
      </c>
      <c r="AV348" s="11" t="str">
        <f t="shared" si="111"/>
        <v>ЛОЖЬЛОЖЬ</v>
      </c>
      <c r="AW348" s="11" t="str">
        <f t="shared" si="112"/>
        <v>ЛОЖЬЛОЖЬ</v>
      </c>
      <c r="AX348" s="11" t="str">
        <f t="shared" si="113"/>
        <v>ЛОЖЬЛОЖЬ</v>
      </c>
      <c r="AY348" s="11" t="str">
        <f t="shared" si="114"/>
        <v>ЛОЖЬЛОЖЬ</v>
      </c>
      <c r="AZ348" s="11" t="str">
        <f t="shared" si="115"/>
        <v>ЛОЖЬЛОЖЬ</v>
      </c>
      <c r="BA348" s="11" t="str">
        <f t="shared" si="116"/>
        <v>ЛОЖЬЛОЖЬ</v>
      </c>
      <c r="BC348" s="11" t="str">
        <f t="shared" si="117"/>
        <v/>
      </c>
      <c r="BD348" s="11" t="str">
        <f t="shared" si="118"/>
        <v/>
      </c>
      <c r="BE348" s="11" t="str">
        <f t="shared" si="119"/>
        <v/>
      </c>
      <c r="BF348" s="11" t="str">
        <f t="shared" si="120"/>
        <v/>
      </c>
      <c r="BG348" s="11" t="str">
        <f t="shared" si="121"/>
        <v/>
      </c>
      <c r="BH348" s="11" t="str">
        <f t="shared" si="122"/>
        <v/>
      </c>
      <c r="BI348" s="11" t="str">
        <f t="shared" si="123"/>
        <v/>
      </c>
      <c r="BJ348" s="11" t="str">
        <f t="shared" si="124"/>
        <v/>
      </c>
      <c r="BK348" s="11" t="str">
        <f t="shared" si="125"/>
        <v/>
      </c>
      <c r="BL348" s="11" t="str">
        <f t="shared" si="126"/>
        <v/>
      </c>
    </row>
    <row r="349" spans="23:64" x14ac:dyDescent="0.3">
      <c r="W349" s="11" t="b">
        <f>IF(OR(B349=Localisation!$C$118,B349=5),4,IF(OR(B349=Localisation!$C$119,B349=4),2,IF(OR(B349=Localisation!$C$120,B349=3),0,IF(OR(B349=Localisation!$C$121,B349=2),-1,IF(OR(B349=Localisation!$C$122,B349=1),-2)))))</f>
        <v>0</v>
      </c>
      <c r="X349" s="11" t="b">
        <f>IF(OR(C349=Localisation!$C$124,C349=5),-2,IF(OR(C349=Localisation!$C$125,C349=4),-1,IF(OR(C349=Localisation!$C$126,C349=3),0,IF(OR(C349=Localisation!$C$127,C349=2),2,IF(OR(C349=Localisation!$C$128,C349=1),4)))))</f>
        <v>0</v>
      </c>
      <c r="Y349" s="11" t="b">
        <f>IF(OR(D349=Localisation!$C$118,D349=5),4,IF(OR(D349=Localisation!$C$119,D349=4),2,IF(OR(D349=Localisation!$C$120,D349=3),0,IF(OR(D349=Localisation!$C$121,D349=2),-1,IF(OR(D349=Localisation!$C$122,D349=1),-2)))))</f>
        <v>0</v>
      </c>
      <c r="Z349" s="11" t="b">
        <f>IF(OR(E349=Localisation!$C$124,E349=5),-2,IF(OR(E349=Localisation!$C$125,E349=4),-1,IF(OR(E349=Localisation!$C$126,E349=3),0,IF(OR(E349=Localisation!$C$127,E349=2),2,IF(OR(E349=Localisation!$C$128,E349=1),4)))))</f>
        <v>0</v>
      </c>
      <c r="AA349" s="11" t="b">
        <f>IF(OR(F349=Localisation!$C$118,F349=5),4,IF(OR(F349=Localisation!$C$119,F349=4),2,IF(OR(F349=Localisation!$C$120,F349=3),0,IF(OR(F349=Localisation!$C$121,F349=2),-1,IF(OR(F349=Localisation!$C$122,F349=1),-2)))))</f>
        <v>0</v>
      </c>
      <c r="AB349" s="11" t="b">
        <f>IF(OR(G349=Localisation!$C$124,G349=5),-2,IF(OR(G349=Localisation!$C$125,G349=4),-1,IF(OR(G349=Localisation!$C$126,G349=3),0,IF(OR(G349=Localisation!$C$127,G349=2),2,IF(OR(G349=Localisation!$C$128,G349=1),4)))))</f>
        <v>0</v>
      </c>
      <c r="AC349" s="11" t="b">
        <f>IF(OR(H349=Localisation!$C$118,H349=5),4,IF(OR(H349=Localisation!$C$119,H349=4),2,IF(OR(H349=Localisation!$C$120,H349=3),0,IF(OR(H349=Localisation!$C$121,H349=2),-1,IF(OR(H349=Localisation!$C$122,H349=1),-2)))))</f>
        <v>0</v>
      </c>
      <c r="AD349" s="11" t="b">
        <f>IF(OR(I349=Localisation!$C$124,I349=5),-2,IF(OR(I349=Localisation!$C$125,I349=4),-1,IF(OR(I349=Localisation!$C$126,I349=3),0,IF(OR(I349=Localisation!$C$127,I349=2),2,IF(OR(I349=Localisation!$C$128,I349=1),4)))))</f>
        <v>0</v>
      </c>
      <c r="AE349" s="11" t="b">
        <f>IF(OR(J349=Localisation!$C$118,J349=5),4,IF(OR(J349=Localisation!$C$119,J349=4),2,IF(OR(J349=Localisation!$C$120,J349=3),0,IF(OR(J349=Localisation!$C$121,J349=2),-1,IF(OR(J349=Localisation!$C$122,J349=1),-2)))))</f>
        <v>0</v>
      </c>
      <c r="AF349" s="11" t="b">
        <f>IF(OR(K349=Localisation!$C$124,K349=5),-2,IF(OR(K349=Localisation!$C$125,K349=4),-1,IF(OR(K349=Localisation!$C$126,K349=3),0,IF(OR(K349=Localisation!$C$127,K349=2),2,IF(OR(K349=Localisation!$C$128,K349=1),4)))))</f>
        <v>0</v>
      </c>
      <c r="AG349" s="11" t="b">
        <f>IF(OR(L349=Localisation!$C$118,L349=5),4,IF(OR(L349=Localisation!$C$119,L349=4),2,IF(OR(L349=Localisation!$C$120,L349=3),0,IF(OR(L349=Localisation!$C$121,L349=2),-1,IF(OR(L349=Localisation!$C$122,L349=1),-2)))))</f>
        <v>0</v>
      </c>
      <c r="AH349" s="11" t="b">
        <f>IF(OR(M349=Localisation!$C$124,M349=5),-2,IF(OR(M349=Localisation!$C$125,M349=4),-1,IF(OR(M349=Localisation!$C$126,M349=3),0,IF(OR(M349=Localisation!$C$127,M349=2),2,IF(OR(M349=Localisation!$C$128,M349=1),4)))))</f>
        <v>0</v>
      </c>
      <c r="AI349" s="11" t="b">
        <f>IF(OR(N349=Localisation!$C$118,N349=5),4,IF(OR(N349=Localisation!$C$119,N349=4),2,IF(OR(N349=Localisation!$C$120,N349=3),0,IF(OR(N349=Localisation!$C$121,N349=2),-1,IF(OR(N349=Localisation!$C$122,N349=1),-2)))))</f>
        <v>0</v>
      </c>
      <c r="AJ349" s="11" t="b">
        <f>IF(OR(O349=Localisation!$C$124,O349=5),-2,IF(OR(O349=Localisation!$C$125,O349=4),-1,IF(OR(O349=Localisation!$C$126,O349=3),0,IF(OR(O349=Localisation!$C$127,O349=2),2,IF(OR(O349=Localisation!$C$128,O349=1),4)))))</f>
        <v>0</v>
      </c>
      <c r="AK349" s="11" t="b">
        <f>IF(OR(P349=Localisation!$C$118,P349=5),4,IF(OR(P349=Localisation!$C$119,P349=4),2,IF(OR(P349=Localisation!$C$120,P349=3),0,IF(OR(P349=Localisation!$C$121,P349=2),-1,IF(OR(P349=Localisation!$C$122,P349=1),-2)))))</f>
        <v>0</v>
      </c>
      <c r="AL349" s="11" t="b">
        <f>IF(OR(Q349=Localisation!$C$124,Q349=5),-2,IF(OR(Q349=Localisation!$C$125,Q349=4),-1,IF(OR(Q349=Localisation!$C$126,Q349=3),0,IF(OR(Q349=Localisation!$C$127,Q349=2),2,IF(OR(Q349=Localisation!$C$128,Q349=1),4)))))</f>
        <v>0</v>
      </c>
      <c r="AM349" s="11" t="b">
        <f>IF(OR(R349=Localisation!$C$118,R349=5),4,IF(OR(R349=Localisation!$C$119,R349=4),2,IF(OR(R349=Localisation!$C$120,R349=3),0,IF(OR(R349=Localisation!$C$121,R349=2),-1,IF(OR(R349=Localisation!$C$122,R349=1),-2)))))</f>
        <v>0</v>
      </c>
      <c r="AN349" s="11" t="b">
        <f>IF(OR(S349=Localisation!$C$124,S349=5),-2,IF(OR(S349=Localisation!$C$125,S349=4),-1,IF(OR(S349=Localisation!$C$126,S349=3),0,IF(OR(S349=Localisation!$C$127,S349=2),2,IF(OR(S349=Localisation!$C$128,S349=1),4)))))</f>
        <v>0</v>
      </c>
      <c r="AO349" s="11" t="b">
        <f>IF(OR(T349=Localisation!$C$118,T349=5),4,IF(OR(T349=Localisation!$C$119,T349=4),2,IF(OR(T349=Localisation!$C$120,T349=3),0,IF(OR(T349=Localisation!$C$121,T349=2),-1,IF(OR(T349=Localisation!$C$122,T349=1),-2)))))</f>
        <v>0</v>
      </c>
      <c r="AP349" s="11" t="b">
        <f>IF(OR(U349=Localisation!$C$124,U349=5),-2,IF(OR(U349=Localisation!$C$125,U349=4),-1,IF(OR(U349=Localisation!$C$126,U349=3),0,IF(OR(U349=Localisation!$C$127,U349=2),2,IF(OR(U349=Localisation!$C$128,U349=1),4)))))</f>
        <v>0</v>
      </c>
      <c r="AR349" s="11" t="str">
        <f t="shared" si="107"/>
        <v>ЛОЖЬЛОЖЬ</v>
      </c>
      <c r="AS349" s="11" t="str">
        <f t="shared" si="108"/>
        <v>ЛОЖЬЛОЖЬ</v>
      </c>
      <c r="AT349" s="11" t="str">
        <f t="shared" si="109"/>
        <v>ЛОЖЬЛОЖЬ</v>
      </c>
      <c r="AU349" s="11" t="str">
        <f t="shared" si="110"/>
        <v>ЛОЖЬЛОЖЬ</v>
      </c>
      <c r="AV349" s="11" t="str">
        <f t="shared" si="111"/>
        <v>ЛОЖЬЛОЖЬ</v>
      </c>
      <c r="AW349" s="11" t="str">
        <f t="shared" si="112"/>
        <v>ЛОЖЬЛОЖЬ</v>
      </c>
      <c r="AX349" s="11" t="str">
        <f t="shared" si="113"/>
        <v>ЛОЖЬЛОЖЬ</v>
      </c>
      <c r="AY349" s="11" t="str">
        <f t="shared" si="114"/>
        <v>ЛОЖЬЛОЖЬ</v>
      </c>
      <c r="AZ349" s="11" t="str">
        <f t="shared" si="115"/>
        <v>ЛОЖЬЛОЖЬ</v>
      </c>
      <c r="BA349" s="11" t="str">
        <f t="shared" si="116"/>
        <v>ЛОЖЬЛОЖЬ</v>
      </c>
      <c r="BC349" s="11" t="str">
        <f t="shared" si="117"/>
        <v/>
      </c>
      <c r="BD349" s="11" t="str">
        <f t="shared" si="118"/>
        <v/>
      </c>
      <c r="BE349" s="11" t="str">
        <f t="shared" si="119"/>
        <v/>
      </c>
      <c r="BF349" s="11" t="str">
        <f t="shared" si="120"/>
        <v/>
      </c>
      <c r="BG349" s="11" t="str">
        <f t="shared" si="121"/>
        <v/>
      </c>
      <c r="BH349" s="11" t="str">
        <f t="shared" si="122"/>
        <v/>
      </c>
      <c r="BI349" s="11" t="str">
        <f t="shared" si="123"/>
        <v/>
      </c>
      <c r="BJ349" s="11" t="str">
        <f t="shared" si="124"/>
        <v/>
      </c>
      <c r="BK349" s="11" t="str">
        <f t="shared" si="125"/>
        <v/>
      </c>
      <c r="BL349" s="11" t="str">
        <f t="shared" si="126"/>
        <v/>
      </c>
    </row>
    <row r="350" spans="23:64" x14ac:dyDescent="0.3">
      <c r="W350" s="11" t="b">
        <f>IF(OR(B350=Localisation!$C$118,B350=5),4,IF(OR(B350=Localisation!$C$119,B350=4),2,IF(OR(B350=Localisation!$C$120,B350=3),0,IF(OR(B350=Localisation!$C$121,B350=2),-1,IF(OR(B350=Localisation!$C$122,B350=1),-2)))))</f>
        <v>0</v>
      </c>
      <c r="X350" s="11" t="b">
        <f>IF(OR(C350=Localisation!$C$124,C350=5),-2,IF(OR(C350=Localisation!$C$125,C350=4),-1,IF(OR(C350=Localisation!$C$126,C350=3),0,IF(OR(C350=Localisation!$C$127,C350=2),2,IF(OR(C350=Localisation!$C$128,C350=1),4)))))</f>
        <v>0</v>
      </c>
      <c r="Y350" s="11" t="b">
        <f>IF(OR(D350=Localisation!$C$118,D350=5),4,IF(OR(D350=Localisation!$C$119,D350=4),2,IF(OR(D350=Localisation!$C$120,D350=3),0,IF(OR(D350=Localisation!$C$121,D350=2),-1,IF(OR(D350=Localisation!$C$122,D350=1),-2)))))</f>
        <v>0</v>
      </c>
      <c r="Z350" s="11" t="b">
        <f>IF(OR(E350=Localisation!$C$124,E350=5),-2,IF(OR(E350=Localisation!$C$125,E350=4),-1,IF(OR(E350=Localisation!$C$126,E350=3),0,IF(OR(E350=Localisation!$C$127,E350=2),2,IF(OR(E350=Localisation!$C$128,E350=1),4)))))</f>
        <v>0</v>
      </c>
      <c r="AA350" s="11" t="b">
        <f>IF(OR(F350=Localisation!$C$118,F350=5),4,IF(OR(F350=Localisation!$C$119,F350=4),2,IF(OR(F350=Localisation!$C$120,F350=3),0,IF(OR(F350=Localisation!$C$121,F350=2),-1,IF(OR(F350=Localisation!$C$122,F350=1),-2)))))</f>
        <v>0</v>
      </c>
      <c r="AB350" s="11" t="b">
        <f>IF(OR(G350=Localisation!$C$124,G350=5),-2,IF(OR(G350=Localisation!$C$125,G350=4),-1,IF(OR(G350=Localisation!$C$126,G350=3),0,IF(OR(G350=Localisation!$C$127,G350=2),2,IF(OR(G350=Localisation!$C$128,G350=1),4)))))</f>
        <v>0</v>
      </c>
      <c r="AC350" s="11" t="b">
        <f>IF(OR(H350=Localisation!$C$118,H350=5),4,IF(OR(H350=Localisation!$C$119,H350=4),2,IF(OR(H350=Localisation!$C$120,H350=3),0,IF(OR(H350=Localisation!$C$121,H350=2),-1,IF(OR(H350=Localisation!$C$122,H350=1),-2)))))</f>
        <v>0</v>
      </c>
      <c r="AD350" s="11" t="b">
        <f>IF(OR(I350=Localisation!$C$124,I350=5),-2,IF(OR(I350=Localisation!$C$125,I350=4),-1,IF(OR(I350=Localisation!$C$126,I350=3),0,IF(OR(I350=Localisation!$C$127,I350=2),2,IF(OR(I350=Localisation!$C$128,I350=1),4)))))</f>
        <v>0</v>
      </c>
      <c r="AE350" s="11" t="b">
        <f>IF(OR(J350=Localisation!$C$118,J350=5),4,IF(OR(J350=Localisation!$C$119,J350=4),2,IF(OR(J350=Localisation!$C$120,J350=3),0,IF(OR(J350=Localisation!$C$121,J350=2),-1,IF(OR(J350=Localisation!$C$122,J350=1),-2)))))</f>
        <v>0</v>
      </c>
      <c r="AF350" s="11" t="b">
        <f>IF(OR(K350=Localisation!$C$124,K350=5),-2,IF(OR(K350=Localisation!$C$125,K350=4),-1,IF(OR(K350=Localisation!$C$126,K350=3),0,IF(OR(K350=Localisation!$C$127,K350=2),2,IF(OR(K350=Localisation!$C$128,K350=1),4)))))</f>
        <v>0</v>
      </c>
      <c r="AG350" s="11" t="b">
        <f>IF(OR(L350=Localisation!$C$118,L350=5),4,IF(OR(L350=Localisation!$C$119,L350=4),2,IF(OR(L350=Localisation!$C$120,L350=3),0,IF(OR(L350=Localisation!$C$121,L350=2),-1,IF(OR(L350=Localisation!$C$122,L350=1),-2)))))</f>
        <v>0</v>
      </c>
      <c r="AH350" s="11" t="b">
        <f>IF(OR(M350=Localisation!$C$124,M350=5),-2,IF(OR(M350=Localisation!$C$125,M350=4),-1,IF(OR(M350=Localisation!$C$126,M350=3),0,IF(OR(M350=Localisation!$C$127,M350=2),2,IF(OR(M350=Localisation!$C$128,M350=1),4)))))</f>
        <v>0</v>
      </c>
      <c r="AI350" s="11" t="b">
        <f>IF(OR(N350=Localisation!$C$118,N350=5),4,IF(OR(N350=Localisation!$C$119,N350=4),2,IF(OR(N350=Localisation!$C$120,N350=3),0,IF(OR(N350=Localisation!$C$121,N350=2),-1,IF(OR(N350=Localisation!$C$122,N350=1),-2)))))</f>
        <v>0</v>
      </c>
      <c r="AJ350" s="11" t="b">
        <f>IF(OR(O350=Localisation!$C$124,O350=5),-2,IF(OR(O350=Localisation!$C$125,O350=4),-1,IF(OR(O350=Localisation!$C$126,O350=3),0,IF(OR(O350=Localisation!$C$127,O350=2),2,IF(OR(O350=Localisation!$C$128,O350=1),4)))))</f>
        <v>0</v>
      </c>
      <c r="AK350" s="11" t="b">
        <f>IF(OR(P350=Localisation!$C$118,P350=5),4,IF(OR(P350=Localisation!$C$119,P350=4),2,IF(OR(P350=Localisation!$C$120,P350=3),0,IF(OR(P350=Localisation!$C$121,P350=2),-1,IF(OR(P350=Localisation!$C$122,P350=1),-2)))))</f>
        <v>0</v>
      </c>
      <c r="AL350" s="11" t="b">
        <f>IF(OR(Q350=Localisation!$C$124,Q350=5),-2,IF(OR(Q350=Localisation!$C$125,Q350=4),-1,IF(OR(Q350=Localisation!$C$126,Q350=3),0,IF(OR(Q350=Localisation!$C$127,Q350=2),2,IF(OR(Q350=Localisation!$C$128,Q350=1),4)))))</f>
        <v>0</v>
      </c>
      <c r="AM350" s="11" t="b">
        <f>IF(OR(R350=Localisation!$C$118,R350=5),4,IF(OR(R350=Localisation!$C$119,R350=4),2,IF(OR(R350=Localisation!$C$120,R350=3),0,IF(OR(R350=Localisation!$C$121,R350=2),-1,IF(OR(R350=Localisation!$C$122,R350=1),-2)))))</f>
        <v>0</v>
      </c>
      <c r="AN350" s="11" t="b">
        <f>IF(OR(S350=Localisation!$C$124,S350=5),-2,IF(OR(S350=Localisation!$C$125,S350=4),-1,IF(OR(S350=Localisation!$C$126,S350=3),0,IF(OR(S350=Localisation!$C$127,S350=2),2,IF(OR(S350=Localisation!$C$128,S350=1),4)))))</f>
        <v>0</v>
      </c>
      <c r="AO350" s="11" t="b">
        <f>IF(OR(T350=Localisation!$C$118,T350=5),4,IF(OR(T350=Localisation!$C$119,T350=4),2,IF(OR(T350=Localisation!$C$120,T350=3),0,IF(OR(T350=Localisation!$C$121,T350=2),-1,IF(OR(T350=Localisation!$C$122,T350=1),-2)))))</f>
        <v>0</v>
      </c>
      <c r="AP350" s="11" t="b">
        <f>IF(OR(U350=Localisation!$C$124,U350=5),-2,IF(OR(U350=Localisation!$C$125,U350=4),-1,IF(OR(U350=Localisation!$C$126,U350=3),0,IF(OR(U350=Localisation!$C$127,U350=2),2,IF(OR(U350=Localisation!$C$128,U350=1),4)))))</f>
        <v>0</v>
      </c>
      <c r="AR350" s="11" t="str">
        <f t="shared" si="107"/>
        <v>ЛОЖЬЛОЖЬ</v>
      </c>
      <c r="AS350" s="11" t="str">
        <f t="shared" si="108"/>
        <v>ЛОЖЬЛОЖЬ</v>
      </c>
      <c r="AT350" s="11" t="str">
        <f t="shared" si="109"/>
        <v>ЛОЖЬЛОЖЬ</v>
      </c>
      <c r="AU350" s="11" t="str">
        <f t="shared" si="110"/>
        <v>ЛОЖЬЛОЖЬ</v>
      </c>
      <c r="AV350" s="11" t="str">
        <f t="shared" si="111"/>
        <v>ЛОЖЬЛОЖЬ</v>
      </c>
      <c r="AW350" s="11" t="str">
        <f t="shared" si="112"/>
        <v>ЛОЖЬЛОЖЬ</v>
      </c>
      <c r="AX350" s="11" t="str">
        <f t="shared" si="113"/>
        <v>ЛОЖЬЛОЖЬ</v>
      </c>
      <c r="AY350" s="11" t="str">
        <f t="shared" si="114"/>
        <v>ЛОЖЬЛОЖЬ</v>
      </c>
      <c r="AZ350" s="11" t="str">
        <f t="shared" si="115"/>
        <v>ЛОЖЬЛОЖЬ</v>
      </c>
      <c r="BA350" s="11" t="str">
        <f t="shared" si="116"/>
        <v>ЛОЖЬЛОЖЬ</v>
      </c>
      <c r="BC350" s="11" t="str">
        <f t="shared" si="117"/>
        <v/>
      </c>
      <c r="BD350" s="11" t="str">
        <f t="shared" si="118"/>
        <v/>
      </c>
      <c r="BE350" s="11" t="str">
        <f t="shared" si="119"/>
        <v/>
      </c>
      <c r="BF350" s="11" t="str">
        <f t="shared" si="120"/>
        <v/>
      </c>
      <c r="BG350" s="11" t="str">
        <f t="shared" si="121"/>
        <v/>
      </c>
      <c r="BH350" s="11" t="str">
        <f t="shared" si="122"/>
        <v/>
      </c>
      <c r="BI350" s="11" t="str">
        <f t="shared" si="123"/>
        <v/>
      </c>
      <c r="BJ350" s="11" t="str">
        <f t="shared" si="124"/>
        <v/>
      </c>
      <c r="BK350" s="11" t="str">
        <f t="shared" si="125"/>
        <v/>
      </c>
      <c r="BL350" s="11" t="str">
        <f t="shared" si="126"/>
        <v/>
      </c>
    </row>
    <row r="351" spans="23:64" x14ac:dyDescent="0.3">
      <c r="W351" s="11" t="b">
        <f>IF(OR(B351=Localisation!$C$118,B351=5),4,IF(OR(B351=Localisation!$C$119,B351=4),2,IF(OR(B351=Localisation!$C$120,B351=3),0,IF(OR(B351=Localisation!$C$121,B351=2),-1,IF(OR(B351=Localisation!$C$122,B351=1),-2)))))</f>
        <v>0</v>
      </c>
      <c r="X351" s="11" t="b">
        <f>IF(OR(C351=Localisation!$C$124,C351=5),-2,IF(OR(C351=Localisation!$C$125,C351=4),-1,IF(OR(C351=Localisation!$C$126,C351=3),0,IF(OR(C351=Localisation!$C$127,C351=2),2,IF(OR(C351=Localisation!$C$128,C351=1),4)))))</f>
        <v>0</v>
      </c>
      <c r="Y351" s="11" t="b">
        <f>IF(OR(D351=Localisation!$C$118,D351=5),4,IF(OR(D351=Localisation!$C$119,D351=4),2,IF(OR(D351=Localisation!$C$120,D351=3),0,IF(OR(D351=Localisation!$C$121,D351=2),-1,IF(OR(D351=Localisation!$C$122,D351=1),-2)))))</f>
        <v>0</v>
      </c>
      <c r="Z351" s="11" t="b">
        <f>IF(OR(E351=Localisation!$C$124,E351=5),-2,IF(OR(E351=Localisation!$C$125,E351=4),-1,IF(OR(E351=Localisation!$C$126,E351=3),0,IF(OR(E351=Localisation!$C$127,E351=2),2,IF(OR(E351=Localisation!$C$128,E351=1),4)))))</f>
        <v>0</v>
      </c>
      <c r="AA351" s="11" t="b">
        <f>IF(OR(F351=Localisation!$C$118,F351=5),4,IF(OR(F351=Localisation!$C$119,F351=4),2,IF(OR(F351=Localisation!$C$120,F351=3),0,IF(OR(F351=Localisation!$C$121,F351=2),-1,IF(OR(F351=Localisation!$C$122,F351=1),-2)))))</f>
        <v>0</v>
      </c>
      <c r="AB351" s="11" t="b">
        <f>IF(OR(G351=Localisation!$C$124,G351=5),-2,IF(OR(G351=Localisation!$C$125,G351=4),-1,IF(OR(G351=Localisation!$C$126,G351=3),0,IF(OR(G351=Localisation!$C$127,G351=2),2,IF(OR(G351=Localisation!$C$128,G351=1),4)))))</f>
        <v>0</v>
      </c>
      <c r="AC351" s="11" t="b">
        <f>IF(OR(H351=Localisation!$C$118,H351=5),4,IF(OR(H351=Localisation!$C$119,H351=4),2,IF(OR(H351=Localisation!$C$120,H351=3),0,IF(OR(H351=Localisation!$C$121,H351=2),-1,IF(OR(H351=Localisation!$C$122,H351=1),-2)))))</f>
        <v>0</v>
      </c>
      <c r="AD351" s="11" t="b">
        <f>IF(OR(I351=Localisation!$C$124,I351=5),-2,IF(OR(I351=Localisation!$C$125,I351=4),-1,IF(OR(I351=Localisation!$C$126,I351=3),0,IF(OR(I351=Localisation!$C$127,I351=2),2,IF(OR(I351=Localisation!$C$128,I351=1),4)))))</f>
        <v>0</v>
      </c>
      <c r="AE351" s="11" t="b">
        <f>IF(OR(J351=Localisation!$C$118,J351=5),4,IF(OR(J351=Localisation!$C$119,J351=4),2,IF(OR(J351=Localisation!$C$120,J351=3),0,IF(OR(J351=Localisation!$C$121,J351=2),-1,IF(OR(J351=Localisation!$C$122,J351=1),-2)))))</f>
        <v>0</v>
      </c>
      <c r="AF351" s="11" t="b">
        <f>IF(OR(K351=Localisation!$C$124,K351=5),-2,IF(OR(K351=Localisation!$C$125,K351=4),-1,IF(OR(K351=Localisation!$C$126,K351=3),0,IF(OR(K351=Localisation!$C$127,K351=2),2,IF(OR(K351=Localisation!$C$128,K351=1),4)))))</f>
        <v>0</v>
      </c>
      <c r="AG351" s="11" t="b">
        <f>IF(OR(L351=Localisation!$C$118,L351=5),4,IF(OR(L351=Localisation!$C$119,L351=4),2,IF(OR(L351=Localisation!$C$120,L351=3),0,IF(OR(L351=Localisation!$C$121,L351=2),-1,IF(OR(L351=Localisation!$C$122,L351=1),-2)))))</f>
        <v>0</v>
      </c>
      <c r="AH351" s="11" t="b">
        <f>IF(OR(M351=Localisation!$C$124,M351=5),-2,IF(OR(M351=Localisation!$C$125,M351=4),-1,IF(OR(M351=Localisation!$C$126,M351=3),0,IF(OR(M351=Localisation!$C$127,M351=2),2,IF(OR(M351=Localisation!$C$128,M351=1),4)))))</f>
        <v>0</v>
      </c>
      <c r="AI351" s="11" t="b">
        <f>IF(OR(N351=Localisation!$C$118,N351=5),4,IF(OR(N351=Localisation!$C$119,N351=4),2,IF(OR(N351=Localisation!$C$120,N351=3),0,IF(OR(N351=Localisation!$C$121,N351=2),-1,IF(OR(N351=Localisation!$C$122,N351=1),-2)))))</f>
        <v>0</v>
      </c>
      <c r="AJ351" s="11" t="b">
        <f>IF(OR(O351=Localisation!$C$124,O351=5),-2,IF(OR(O351=Localisation!$C$125,O351=4),-1,IF(OR(O351=Localisation!$C$126,O351=3),0,IF(OR(O351=Localisation!$C$127,O351=2),2,IF(OR(O351=Localisation!$C$128,O351=1),4)))))</f>
        <v>0</v>
      </c>
      <c r="AK351" s="11" t="b">
        <f>IF(OR(P351=Localisation!$C$118,P351=5),4,IF(OR(P351=Localisation!$C$119,P351=4),2,IF(OR(P351=Localisation!$C$120,P351=3),0,IF(OR(P351=Localisation!$C$121,P351=2),-1,IF(OR(P351=Localisation!$C$122,P351=1),-2)))))</f>
        <v>0</v>
      </c>
      <c r="AL351" s="11" t="b">
        <f>IF(OR(Q351=Localisation!$C$124,Q351=5),-2,IF(OR(Q351=Localisation!$C$125,Q351=4),-1,IF(OR(Q351=Localisation!$C$126,Q351=3),0,IF(OR(Q351=Localisation!$C$127,Q351=2),2,IF(OR(Q351=Localisation!$C$128,Q351=1),4)))))</f>
        <v>0</v>
      </c>
      <c r="AM351" s="11" t="b">
        <f>IF(OR(R351=Localisation!$C$118,R351=5),4,IF(OR(R351=Localisation!$C$119,R351=4),2,IF(OR(R351=Localisation!$C$120,R351=3),0,IF(OR(R351=Localisation!$C$121,R351=2),-1,IF(OR(R351=Localisation!$C$122,R351=1),-2)))))</f>
        <v>0</v>
      </c>
      <c r="AN351" s="11" t="b">
        <f>IF(OR(S351=Localisation!$C$124,S351=5),-2,IF(OR(S351=Localisation!$C$125,S351=4),-1,IF(OR(S351=Localisation!$C$126,S351=3),0,IF(OR(S351=Localisation!$C$127,S351=2),2,IF(OR(S351=Localisation!$C$128,S351=1),4)))))</f>
        <v>0</v>
      </c>
      <c r="AO351" s="11" t="b">
        <f>IF(OR(T351=Localisation!$C$118,T351=5),4,IF(OR(T351=Localisation!$C$119,T351=4),2,IF(OR(T351=Localisation!$C$120,T351=3),0,IF(OR(T351=Localisation!$C$121,T351=2),-1,IF(OR(T351=Localisation!$C$122,T351=1),-2)))))</f>
        <v>0</v>
      </c>
      <c r="AP351" s="11" t="b">
        <f>IF(OR(U351=Localisation!$C$124,U351=5),-2,IF(OR(U351=Localisation!$C$125,U351=4),-1,IF(OR(U351=Localisation!$C$126,U351=3),0,IF(OR(U351=Localisation!$C$127,U351=2),2,IF(OR(U351=Localisation!$C$128,U351=1),4)))))</f>
        <v>0</v>
      </c>
      <c r="AR351" s="11" t="str">
        <f t="shared" si="107"/>
        <v>ЛОЖЬЛОЖЬ</v>
      </c>
      <c r="AS351" s="11" t="str">
        <f t="shared" si="108"/>
        <v>ЛОЖЬЛОЖЬ</v>
      </c>
      <c r="AT351" s="11" t="str">
        <f t="shared" si="109"/>
        <v>ЛОЖЬЛОЖЬ</v>
      </c>
      <c r="AU351" s="11" t="str">
        <f t="shared" si="110"/>
        <v>ЛОЖЬЛОЖЬ</v>
      </c>
      <c r="AV351" s="11" t="str">
        <f t="shared" si="111"/>
        <v>ЛОЖЬЛОЖЬ</v>
      </c>
      <c r="AW351" s="11" t="str">
        <f t="shared" si="112"/>
        <v>ЛОЖЬЛОЖЬ</v>
      </c>
      <c r="AX351" s="11" t="str">
        <f t="shared" si="113"/>
        <v>ЛОЖЬЛОЖЬ</v>
      </c>
      <c r="AY351" s="11" t="str">
        <f t="shared" si="114"/>
        <v>ЛОЖЬЛОЖЬ</v>
      </c>
      <c r="AZ351" s="11" t="str">
        <f t="shared" si="115"/>
        <v>ЛОЖЬЛОЖЬ</v>
      </c>
      <c r="BA351" s="11" t="str">
        <f t="shared" si="116"/>
        <v>ЛОЖЬЛОЖЬ</v>
      </c>
      <c r="BC351" s="11" t="str">
        <f t="shared" si="117"/>
        <v/>
      </c>
      <c r="BD351" s="11" t="str">
        <f t="shared" si="118"/>
        <v/>
      </c>
      <c r="BE351" s="11" t="str">
        <f t="shared" si="119"/>
        <v/>
      </c>
      <c r="BF351" s="11" t="str">
        <f t="shared" si="120"/>
        <v/>
      </c>
      <c r="BG351" s="11" t="str">
        <f t="shared" si="121"/>
        <v/>
      </c>
      <c r="BH351" s="11" t="str">
        <f t="shared" si="122"/>
        <v/>
      </c>
      <c r="BI351" s="11" t="str">
        <f t="shared" si="123"/>
        <v/>
      </c>
      <c r="BJ351" s="11" t="str">
        <f t="shared" si="124"/>
        <v/>
      </c>
      <c r="BK351" s="11" t="str">
        <f t="shared" si="125"/>
        <v/>
      </c>
      <c r="BL351" s="11" t="str">
        <f t="shared" si="126"/>
        <v/>
      </c>
    </row>
    <row r="352" spans="23:64" x14ac:dyDescent="0.3">
      <c r="W352" s="11" t="b">
        <f>IF(OR(B352=Localisation!$C$118,B352=5),4,IF(OR(B352=Localisation!$C$119,B352=4),2,IF(OR(B352=Localisation!$C$120,B352=3),0,IF(OR(B352=Localisation!$C$121,B352=2),-1,IF(OR(B352=Localisation!$C$122,B352=1),-2)))))</f>
        <v>0</v>
      </c>
      <c r="X352" s="11" t="b">
        <f>IF(OR(C352=Localisation!$C$124,C352=5),-2,IF(OR(C352=Localisation!$C$125,C352=4),-1,IF(OR(C352=Localisation!$C$126,C352=3),0,IF(OR(C352=Localisation!$C$127,C352=2),2,IF(OR(C352=Localisation!$C$128,C352=1),4)))))</f>
        <v>0</v>
      </c>
      <c r="Y352" s="11" t="b">
        <f>IF(OR(D352=Localisation!$C$118,D352=5),4,IF(OR(D352=Localisation!$C$119,D352=4),2,IF(OR(D352=Localisation!$C$120,D352=3),0,IF(OR(D352=Localisation!$C$121,D352=2),-1,IF(OR(D352=Localisation!$C$122,D352=1),-2)))))</f>
        <v>0</v>
      </c>
      <c r="Z352" s="11" t="b">
        <f>IF(OR(E352=Localisation!$C$124,E352=5),-2,IF(OR(E352=Localisation!$C$125,E352=4),-1,IF(OR(E352=Localisation!$C$126,E352=3),0,IF(OR(E352=Localisation!$C$127,E352=2),2,IF(OR(E352=Localisation!$C$128,E352=1),4)))))</f>
        <v>0</v>
      </c>
      <c r="AA352" s="11" t="b">
        <f>IF(OR(F352=Localisation!$C$118,F352=5),4,IF(OR(F352=Localisation!$C$119,F352=4),2,IF(OR(F352=Localisation!$C$120,F352=3),0,IF(OR(F352=Localisation!$C$121,F352=2),-1,IF(OR(F352=Localisation!$C$122,F352=1),-2)))))</f>
        <v>0</v>
      </c>
      <c r="AB352" s="11" t="b">
        <f>IF(OR(G352=Localisation!$C$124,G352=5),-2,IF(OR(G352=Localisation!$C$125,G352=4),-1,IF(OR(G352=Localisation!$C$126,G352=3),0,IF(OR(G352=Localisation!$C$127,G352=2),2,IF(OR(G352=Localisation!$C$128,G352=1),4)))))</f>
        <v>0</v>
      </c>
      <c r="AC352" s="11" t="b">
        <f>IF(OR(H352=Localisation!$C$118,H352=5),4,IF(OR(H352=Localisation!$C$119,H352=4),2,IF(OR(H352=Localisation!$C$120,H352=3),0,IF(OR(H352=Localisation!$C$121,H352=2),-1,IF(OR(H352=Localisation!$C$122,H352=1),-2)))))</f>
        <v>0</v>
      </c>
      <c r="AD352" s="11" t="b">
        <f>IF(OR(I352=Localisation!$C$124,I352=5),-2,IF(OR(I352=Localisation!$C$125,I352=4),-1,IF(OR(I352=Localisation!$C$126,I352=3),0,IF(OR(I352=Localisation!$C$127,I352=2),2,IF(OR(I352=Localisation!$C$128,I352=1),4)))))</f>
        <v>0</v>
      </c>
      <c r="AE352" s="11" t="b">
        <f>IF(OR(J352=Localisation!$C$118,J352=5),4,IF(OR(J352=Localisation!$C$119,J352=4),2,IF(OR(J352=Localisation!$C$120,J352=3),0,IF(OR(J352=Localisation!$C$121,J352=2),-1,IF(OR(J352=Localisation!$C$122,J352=1),-2)))))</f>
        <v>0</v>
      </c>
      <c r="AF352" s="11" t="b">
        <f>IF(OR(K352=Localisation!$C$124,K352=5),-2,IF(OR(K352=Localisation!$C$125,K352=4),-1,IF(OR(K352=Localisation!$C$126,K352=3),0,IF(OR(K352=Localisation!$C$127,K352=2),2,IF(OR(K352=Localisation!$C$128,K352=1),4)))))</f>
        <v>0</v>
      </c>
      <c r="AG352" s="11" t="b">
        <f>IF(OR(L352=Localisation!$C$118,L352=5),4,IF(OR(L352=Localisation!$C$119,L352=4),2,IF(OR(L352=Localisation!$C$120,L352=3),0,IF(OR(L352=Localisation!$C$121,L352=2),-1,IF(OR(L352=Localisation!$C$122,L352=1),-2)))))</f>
        <v>0</v>
      </c>
      <c r="AH352" s="11" t="b">
        <f>IF(OR(M352=Localisation!$C$124,M352=5),-2,IF(OR(M352=Localisation!$C$125,M352=4),-1,IF(OR(M352=Localisation!$C$126,M352=3),0,IF(OR(M352=Localisation!$C$127,M352=2),2,IF(OR(M352=Localisation!$C$128,M352=1),4)))))</f>
        <v>0</v>
      </c>
      <c r="AI352" s="11" t="b">
        <f>IF(OR(N352=Localisation!$C$118,N352=5),4,IF(OR(N352=Localisation!$C$119,N352=4),2,IF(OR(N352=Localisation!$C$120,N352=3),0,IF(OR(N352=Localisation!$C$121,N352=2),-1,IF(OR(N352=Localisation!$C$122,N352=1),-2)))))</f>
        <v>0</v>
      </c>
      <c r="AJ352" s="11" t="b">
        <f>IF(OR(O352=Localisation!$C$124,O352=5),-2,IF(OR(O352=Localisation!$C$125,O352=4),-1,IF(OR(O352=Localisation!$C$126,O352=3),0,IF(OR(O352=Localisation!$C$127,O352=2),2,IF(OR(O352=Localisation!$C$128,O352=1),4)))))</f>
        <v>0</v>
      </c>
      <c r="AK352" s="11" t="b">
        <f>IF(OR(P352=Localisation!$C$118,P352=5),4,IF(OR(P352=Localisation!$C$119,P352=4),2,IF(OR(P352=Localisation!$C$120,P352=3),0,IF(OR(P352=Localisation!$C$121,P352=2),-1,IF(OR(P352=Localisation!$C$122,P352=1),-2)))))</f>
        <v>0</v>
      </c>
      <c r="AL352" s="11" t="b">
        <f>IF(OR(Q352=Localisation!$C$124,Q352=5),-2,IF(OR(Q352=Localisation!$C$125,Q352=4),-1,IF(OR(Q352=Localisation!$C$126,Q352=3),0,IF(OR(Q352=Localisation!$C$127,Q352=2),2,IF(OR(Q352=Localisation!$C$128,Q352=1),4)))))</f>
        <v>0</v>
      </c>
      <c r="AM352" s="11" t="b">
        <f>IF(OR(R352=Localisation!$C$118,R352=5),4,IF(OR(R352=Localisation!$C$119,R352=4),2,IF(OR(R352=Localisation!$C$120,R352=3),0,IF(OR(R352=Localisation!$C$121,R352=2),-1,IF(OR(R352=Localisation!$C$122,R352=1),-2)))))</f>
        <v>0</v>
      </c>
      <c r="AN352" s="11" t="b">
        <f>IF(OR(S352=Localisation!$C$124,S352=5),-2,IF(OR(S352=Localisation!$C$125,S352=4),-1,IF(OR(S352=Localisation!$C$126,S352=3),0,IF(OR(S352=Localisation!$C$127,S352=2),2,IF(OR(S352=Localisation!$C$128,S352=1),4)))))</f>
        <v>0</v>
      </c>
      <c r="AO352" s="11" t="b">
        <f>IF(OR(T352=Localisation!$C$118,T352=5),4,IF(OR(T352=Localisation!$C$119,T352=4),2,IF(OR(T352=Localisation!$C$120,T352=3),0,IF(OR(T352=Localisation!$C$121,T352=2),-1,IF(OR(T352=Localisation!$C$122,T352=1),-2)))))</f>
        <v>0</v>
      </c>
      <c r="AP352" s="11" t="b">
        <f>IF(OR(U352=Localisation!$C$124,U352=5),-2,IF(OR(U352=Localisation!$C$125,U352=4),-1,IF(OR(U352=Localisation!$C$126,U352=3),0,IF(OR(U352=Localisation!$C$127,U352=2),2,IF(OR(U352=Localisation!$C$128,U352=1),4)))))</f>
        <v>0</v>
      </c>
      <c r="AR352" s="11" t="str">
        <f t="shared" si="107"/>
        <v>ЛОЖЬЛОЖЬ</v>
      </c>
      <c r="AS352" s="11" t="str">
        <f t="shared" si="108"/>
        <v>ЛОЖЬЛОЖЬ</v>
      </c>
      <c r="AT352" s="11" t="str">
        <f t="shared" si="109"/>
        <v>ЛОЖЬЛОЖЬ</v>
      </c>
      <c r="AU352" s="11" t="str">
        <f t="shared" si="110"/>
        <v>ЛОЖЬЛОЖЬ</v>
      </c>
      <c r="AV352" s="11" t="str">
        <f t="shared" si="111"/>
        <v>ЛОЖЬЛОЖЬ</v>
      </c>
      <c r="AW352" s="11" t="str">
        <f t="shared" si="112"/>
        <v>ЛОЖЬЛОЖЬ</v>
      </c>
      <c r="AX352" s="11" t="str">
        <f t="shared" si="113"/>
        <v>ЛОЖЬЛОЖЬ</v>
      </c>
      <c r="AY352" s="11" t="str">
        <f t="shared" si="114"/>
        <v>ЛОЖЬЛОЖЬ</v>
      </c>
      <c r="AZ352" s="11" t="str">
        <f t="shared" si="115"/>
        <v>ЛОЖЬЛОЖЬ</v>
      </c>
      <c r="BA352" s="11" t="str">
        <f t="shared" si="116"/>
        <v>ЛОЖЬЛОЖЬ</v>
      </c>
      <c r="BC352" s="11" t="str">
        <f t="shared" si="117"/>
        <v/>
      </c>
      <c r="BD352" s="11" t="str">
        <f t="shared" si="118"/>
        <v/>
      </c>
      <c r="BE352" s="11" t="str">
        <f t="shared" si="119"/>
        <v/>
      </c>
      <c r="BF352" s="11" t="str">
        <f t="shared" si="120"/>
        <v/>
      </c>
      <c r="BG352" s="11" t="str">
        <f t="shared" si="121"/>
        <v/>
      </c>
      <c r="BH352" s="11" t="str">
        <f t="shared" si="122"/>
        <v/>
      </c>
      <c r="BI352" s="11" t="str">
        <f t="shared" si="123"/>
        <v/>
      </c>
      <c r="BJ352" s="11" t="str">
        <f t="shared" si="124"/>
        <v/>
      </c>
      <c r="BK352" s="11" t="str">
        <f t="shared" si="125"/>
        <v/>
      </c>
      <c r="BL352" s="11" t="str">
        <f t="shared" si="126"/>
        <v/>
      </c>
    </row>
    <row r="353" spans="23:64" x14ac:dyDescent="0.3">
      <c r="W353" s="11" t="b">
        <f>IF(OR(B353=Localisation!$C$118,B353=5),4,IF(OR(B353=Localisation!$C$119,B353=4),2,IF(OR(B353=Localisation!$C$120,B353=3),0,IF(OR(B353=Localisation!$C$121,B353=2),-1,IF(OR(B353=Localisation!$C$122,B353=1),-2)))))</f>
        <v>0</v>
      </c>
      <c r="X353" s="11" t="b">
        <f>IF(OR(C353=Localisation!$C$124,C353=5),-2,IF(OR(C353=Localisation!$C$125,C353=4),-1,IF(OR(C353=Localisation!$C$126,C353=3),0,IF(OR(C353=Localisation!$C$127,C353=2),2,IF(OR(C353=Localisation!$C$128,C353=1),4)))))</f>
        <v>0</v>
      </c>
      <c r="Y353" s="11" t="b">
        <f>IF(OR(D353=Localisation!$C$118,D353=5),4,IF(OR(D353=Localisation!$C$119,D353=4),2,IF(OR(D353=Localisation!$C$120,D353=3),0,IF(OR(D353=Localisation!$C$121,D353=2),-1,IF(OR(D353=Localisation!$C$122,D353=1),-2)))))</f>
        <v>0</v>
      </c>
      <c r="Z353" s="11" t="b">
        <f>IF(OR(E353=Localisation!$C$124,E353=5),-2,IF(OR(E353=Localisation!$C$125,E353=4),-1,IF(OR(E353=Localisation!$C$126,E353=3),0,IF(OR(E353=Localisation!$C$127,E353=2),2,IF(OR(E353=Localisation!$C$128,E353=1),4)))))</f>
        <v>0</v>
      </c>
      <c r="AA353" s="11" t="b">
        <f>IF(OR(F353=Localisation!$C$118,F353=5),4,IF(OR(F353=Localisation!$C$119,F353=4),2,IF(OR(F353=Localisation!$C$120,F353=3),0,IF(OR(F353=Localisation!$C$121,F353=2),-1,IF(OR(F353=Localisation!$C$122,F353=1),-2)))))</f>
        <v>0</v>
      </c>
      <c r="AB353" s="11" t="b">
        <f>IF(OR(G353=Localisation!$C$124,G353=5),-2,IF(OR(G353=Localisation!$C$125,G353=4),-1,IF(OR(G353=Localisation!$C$126,G353=3),0,IF(OR(G353=Localisation!$C$127,G353=2),2,IF(OR(G353=Localisation!$C$128,G353=1),4)))))</f>
        <v>0</v>
      </c>
      <c r="AC353" s="11" t="b">
        <f>IF(OR(H353=Localisation!$C$118,H353=5),4,IF(OR(H353=Localisation!$C$119,H353=4),2,IF(OR(H353=Localisation!$C$120,H353=3),0,IF(OR(H353=Localisation!$C$121,H353=2),-1,IF(OR(H353=Localisation!$C$122,H353=1),-2)))))</f>
        <v>0</v>
      </c>
      <c r="AD353" s="11" t="b">
        <f>IF(OR(I353=Localisation!$C$124,I353=5),-2,IF(OR(I353=Localisation!$C$125,I353=4),-1,IF(OR(I353=Localisation!$C$126,I353=3),0,IF(OR(I353=Localisation!$C$127,I353=2),2,IF(OR(I353=Localisation!$C$128,I353=1),4)))))</f>
        <v>0</v>
      </c>
      <c r="AE353" s="11" t="b">
        <f>IF(OR(J353=Localisation!$C$118,J353=5),4,IF(OR(J353=Localisation!$C$119,J353=4),2,IF(OR(J353=Localisation!$C$120,J353=3),0,IF(OR(J353=Localisation!$C$121,J353=2),-1,IF(OR(J353=Localisation!$C$122,J353=1),-2)))))</f>
        <v>0</v>
      </c>
      <c r="AF353" s="11" t="b">
        <f>IF(OR(K353=Localisation!$C$124,K353=5),-2,IF(OR(K353=Localisation!$C$125,K353=4),-1,IF(OR(K353=Localisation!$C$126,K353=3),0,IF(OR(K353=Localisation!$C$127,K353=2),2,IF(OR(K353=Localisation!$C$128,K353=1),4)))))</f>
        <v>0</v>
      </c>
      <c r="AG353" s="11" t="b">
        <f>IF(OR(L353=Localisation!$C$118,L353=5),4,IF(OR(L353=Localisation!$C$119,L353=4),2,IF(OR(L353=Localisation!$C$120,L353=3),0,IF(OR(L353=Localisation!$C$121,L353=2),-1,IF(OR(L353=Localisation!$C$122,L353=1),-2)))))</f>
        <v>0</v>
      </c>
      <c r="AH353" s="11" t="b">
        <f>IF(OR(M353=Localisation!$C$124,M353=5),-2,IF(OR(M353=Localisation!$C$125,M353=4),-1,IF(OR(M353=Localisation!$C$126,M353=3),0,IF(OR(M353=Localisation!$C$127,M353=2),2,IF(OR(M353=Localisation!$C$128,M353=1),4)))))</f>
        <v>0</v>
      </c>
      <c r="AI353" s="11" t="b">
        <f>IF(OR(N353=Localisation!$C$118,N353=5),4,IF(OR(N353=Localisation!$C$119,N353=4),2,IF(OR(N353=Localisation!$C$120,N353=3),0,IF(OR(N353=Localisation!$C$121,N353=2),-1,IF(OR(N353=Localisation!$C$122,N353=1),-2)))))</f>
        <v>0</v>
      </c>
      <c r="AJ353" s="11" t="b">
        <f>IF(OR(O353=Localisation!$C$124,O353=5),-2,IF(OR(O353=Localisation!$C$125,O353=4),-1,IF(OR(O353=Localisation!$C$126,O353=3),0,IF(OR(O353=Localisation!$C$127,O353=2),2,IF(OR(O353=Localisation!$C$128,O353=1),4)))))</f>
        <v>0</v>
      </c>
      <c r="AK353" s="11" t="b">
        <f>IF(OR(P353=Localisation!$C$118,P353=5),4,IF(OR(P353=Localisation!$C$119,P353=4),2,IF(OR(P353=Localisation!$C$120,P353=3),0,IF(OR(P353=Localisation!$C$121,P353=2),-1,IF(OR(P353=Localisation!$C$122,P353=1),-2)))))</f>
        <v>0</v>
      </c>
      <c r="AL353" s="11" t="b">
        <f>IF(OR(Q353=Localisation!$C$124,Q353=5),-2,IF(OR(Q353=Localisation!$C$125,Q353=4),-1,IF(OR(Q353=Localisation!$C$126,Q353=3),0,IF(OR(Q353=Localisation!$C$127,Q353=2),2,IF(OR(Q353=Localisation!$C$128,Q353=1),4)))))</f>
        <v>0</v>
      </c>
      <c r="AM353" s="11" t="b">
        <f>IF(OR(R353=Localisation!$C$118,R353=5),4,IF(OR(R353=Localisation!$C$119,R353=4),2,IF(OR(R353=Localisation!$C$120,R353=3),0,IF(OR(R353=Localisation!$C$121,R353=2),-1,IF(OR(R353=Localisation!$C$122,R353=1),-2)))))</f>
        <v>0</v>
      </c>
      <c r="AN353" s="11" t="b">
        <f>IF(OR(S353=Localisation!$C$124,S353=5),-2,IF(OR(S353=Localisation!$C$125,S353=4),-1,IF(OR(S353=Localisation!$C$126,S353=3),0,IF(OR(S353=Localisation!$C$127,S353=2),2,IF(OR(S353=Localisation!$C$128,S353=1),4)))))</f>
        <v>0</v>
      </c>
      <c r="AO353" s="11" t="b">
        <f>IF(OR(T353=Localisation!$C$118,T353=5),4,IF(OR(T353=Localisation!$C$119,T353=4),2,IF(OR(T353=Localisation!$C$120,T353=3),0,IF(OR(T353=Localisation!$C$121,T353=2),-1,IF(OR(T353=Localisation!$C$122,T353=1),-2)))))</f>
        <v>0</v>
      </c>
      <c r="AP353" s="11" t="b">
        <f>IF(OR(U353=Localisation!$C$124,U353=5),-2,IF(OR(U353=Localisation!$C$125,U353=4),-1,IF(OR(U353=Localisation!$C$126,U353=3),0,IF(OR(U353=Localisation!$C$127,U353=2),2,IF(OR(U353=Localisation!$C$128,U353=1),4)))))</f>
        <v>0</v>
      </c>
      <c r="AR353" s="11" t="str">
        <f t="shared" si="107"/>
        <v>ЛОЖЬЛОЖЬ</v>
      </c>
      <c r="AS353" s="11" t="str">
        <f t="shared" si="108"/>
        <v>ЛОЖЬЛОЖЬ</v>
      </c>
      <c r="AT353" s="11" t="str">
        <f t="shared" si="109"/>
        <v>ЛОЖЬЛОЖЬ</v>
      </c>
      <c r="AU353" s="11" t="str">
        <f t="shared" si="110"/>
        <v>ЛОЖЬЛОЖЬ</v>
      </c>
      <c r="AV353" s="11" t="str">
        <f t="shared" si="111"/>
        <v>ЛОЖЬЛОЖЬ</v>
      </c>
      <c r="AW353" s="11" t="str">
        <f t="shared" si="112"/>
        <v>ЛОЖЬЛОЖЬ</v>
      </c>
      <c r="AX353" s="11" t="str">
        <f t="shared" si="113"/>
        <v>ЛОЖЬЛОЖЬ</v>
      </c>
      <c r="AY353" s="11" t="str">
        <f t="shared" si="114"/>
        <v>ЛОЖЬЛОЖЬ</v>
      </c>
      <c r="AZ353" s="11" t="str">
        <f t="shared" si="115"/>
        <v>ЛОЖЬЛОЖЬ</v>
      </c>
      <c r="BA353" s="11" t="str">
        <f t="shared" si="116"/>
        <v>ЛОЖЬЛОЖЬ</v>
      </c>
      <c r="BC353" s="11" t="str">
        <f t="shared" si="117"/>
        <v/>
      </c>
      <c r="BD353" s="11" t="str">
        <f t="shared" si="118"/>
        <v/>
      </c>
      <c r="BE353" s="11" t="str">
        <f t="shared" si="119"/>
        <v/>
      </c>
      <c r="BF353" s="11" t="str">
        <f t="shared" si="120"/>
        <v/>
      </c>
      <c r="BG353" s="11" t="str">
        <f t="shared" si="121"/>
        <v/>
      </c>
      <c r="BH353" s="11" t="str">
        <f t="shared" si="122"/>
        <v/>
      </c>
      <c r="BI353" s="11" t="str">
        <f t="shared" si="123"/>
        <v/>
      </c>
      <c r="BJ353" s="11" t="str">
        <f t="shared" si="124"/>
        <v/>
      </c>
      <c r="BK353" s="11" t="str">
        <f t="shared" si="125"/>
        <v/>
      </c>
      <c r="BL353" s="11" t="str">
        <f t="shared" si="126"/>
        <v/>
      </c>
    </row>
    <row r="354" spans="23:64" x14ac:dyDescent="0.3">
      <c r="W354" s="11" t="b">
        <f>IF(OR(B354=Localisation!$C$118,B354=5),4,IF(OR(B354=Localisation!$C$119,B354=4),2,IF(OR(B354=Localisation!$C$120,B354=3),0,IF(OR(B354=Localisation!$C$121,B354=2),-1,IF(OR(B354=Localisation!$C$122,B354=1),-2)))))</f>
        <v>0</v>
      </c>
      <c r="X354" s="11" t="b">
        <f>IF(OR(C354=Localisation!$C$124,C354=5),-2,IF(OR(C354=Localisation!$C$125,C354=4),-1,IF(OR(C354=Localisation!$C$126,C354=3),0,IF(OR(C354=Localisation!$C$127,C354=2),2,IF(OR(C354=Localisation!$C$128,C354=1),4)))))</f>
        <v>0</v>
      </c>
      <c r="Y354" s="11" t="b">
        <f>IF(OR(D354=Localisation!$C$118,D354=5),4,IF(OR(D354=Localisation!$C$119,D354=4),2,IF(OR(D354=Localisation!$C$120,D354=3),0,IF(OR(D354=Localisation!$C$121,D354=2),-1,IF(OR(D354=Localisation!$C$122,D354=1),-2)))))</f>
        <v>0</v>
      </c>
      <c r="Z354" s="11" t="b">
        <f>IF(OR(E354=Localisation!$C$124,E354=5),-2,IF(OR(E354=Localisation!$C$125,E354=4),-1,IF(OR(E354=Localisation!$C$126,E354=3),0,IF(OR(E354=Localisation!$C$127,E354=2),2,IF(OR(E354=Localisation!$C$128,E354=1),4)))))</f>
        <v>0</v>
      </c>
      <c r="AA354" s="11" t="b">
        <f>IF(OR(F354=Localisation!$C$118,F354=5),4,IF(OR(F354=Localisation!$C$119,F354=4),2,IF(OR(F354=Localisation!$C$120,F354=3),0,IF(OR(F354=Localisation!$C$121,F354=2),-1,IF(OR(F354=Localisation!$C$122,F354=1),-2)))))</f>
        <v>0</v>
      </c>
      <c r="AB354" s="11" t="b">
        <f>IF(OR(G354=Localisation!$C$124,G354=5),-2,IF(OR(G354=Localisation!$C$125,G354=4),-1,IF(OR(G354=Localisation!$C$126,G354=3),0,IF(OR(G354=Localisation!$C$127,G354=2),2,IF(OR(G354=Localisation!$C$128,G354=1),4)))))</f>
        <v>0</v>
      </c>
      <c r="AC354" s="11" t="b">
        <f>IF(OR(H354=Localisation!$C$118,H354=5),4,IF(OR(H354=Localisation!$C$119,H354=4),2,IF(OR(H354=Localisation!$C$120,H354=3),0,IF(OR(H354=Localisation!$C$121,H354=2),-1,IF(OR(H354=Localisation!$C$122,H354=1),-2)))))</f>
        <v>0</v>
      </c>
      <c r="AD354" s="11" t="b">
        <f>IF(OR(I354=Localisation!$C$124,I354=5),-2,IF(OR(I354=Localisation!$C$125,I354=4),-1,IF(OR(I354=Localisation!$C$126,I354=3),0,IF(OR(I354=Localisation!$C$127,I354=2),2,IF(OR(I354=Localisation!$C$128,I354=1),4)))))</f>
        <v>0</v>
      </c>
      <c r="AE354" s="11" t="b">
        <f>IF(OR(J354=Localisation!$C$118,J354=5),4,IF(OR(J354=Localisation!$C$119,J354=4),2,IF(OR(J354=Localisation!$C$120,J354=3),0,IF(OR(J354=Localisation!$C$121,J354=2),-1,IF(OR(J354=Localisation!$C$122,J354=1),-2)))))</f>
        <v>0</v>
      </c>
      <c r="AF354" s="11" t="b">
        <f>IF(OR(K354=Localisation!$C$124,K354=5),-2,IF(OR(K354=Localisation!$C$125,K354=4),-1,IF(OR(K354=Localisation!$C$126,K354=3),0,IF(OR(K354=Localisation!$C$127,K354=2),2,IF(OR(K354=Localisation!$C$128,K354=1),4)))))</f>
        <v>0</v>
      </c>
      <c r="AG354" s="11" t="b">
        <f>IF(OR(L354=Localisation!$C$118,L354=5),4,IF(OR(L354=Localisation!$C$119,L354=4),2,IF(OR(L354=Localisation!$C$120,L354=3),0,IF(OR(L354=Localisation!$C$121,L354=2),-1,IF(OR(L354=Localisation!$C$122,L354=1),-2)))))</f>
        <v>0</v>
      </c>
      <c r="AH354" s="11" t="b">
        <f>IF(OR(M354=Localisation!$C$124,M354=5),-2,IF(OR(M354=Localisation!$C$125,M354=4),-1,IF(OR(M354=Localisation!$C$126,M354=3),0,IF(OR(M354=Localisation!$C$127,M354=2),2,IF(OR(M354=Localisation!$C$128,M354=1),4)))))</f>
        <v>0</v>
      </c>
      <c r="AI354" s="11" t="b">
        <f>IF(OR(N354=Localisation!$C$118,N354=5),4,IF(OR(N354=Localisation!$C$119,N354=4),2,IF(OR(N354=Localisation!$C$120,N354=3),0,IF(OR(N354=Localisation!$C$121,N354=2),-1,IF(OR(N354=Localisation!$C$122,N354=1),-2)))))</f>
        <v>0</v>
      </c>
      <c r="AJ354" s="11" t="b">
        <f>IF(OR(O354=Localisation!$C$124,O354=5),-2,IF(OR(O354=Localisation!$C$125,O354=4),-1,IF(OR(O354=Localisation!$C$126,O354=3),0,IF(OR(O354=Localisation!$C$127,O354=2),2,IF(OR(O354=Localisation!$C$128,O354=1),4)))))</f>
        <v>0</v>
      </c>
      <c r="AK354" s="11" t="b">
        <f>IF(OR(P354=Localisation!$C$118,P354=5),4,IF(OR(P354=Localisation!$C$119,P354=4),2,IF(OR(P354=Localisation!$C$120,P354=3),0,IF(OR(P354=Localisation!$C$121,P354=2),-1,IF(OR(P354=Localisation!$C$122,P354=1),-2)))))</f>
        <v>0</v>
      </c>
      <c r="AL354" s="11" t="b">
        <f>IF(OR(Q354=Localisation!$C$124,Q354=5),-2,IF(OR(Q354=Localisation!$C$125,Q354=4),-1,IF(OR(Q354=Localisation!$C$126,Q354=3),0,IF(OR(Q354=Localisation!$C$127,Q354=2),2,IF(OR(Q354=Localisation!$C$128,Q354=1),4)))))</f>
        <v>0</v>
      </c>
      <c r="AM354" s="11" t="b">
        <f>IF(OR(R354=Localisation!$C$118,R354=5),4,IF(OR(R354=Localisation!$C$119,R354=4),2,IF(OR(R354=Localisation!$C$120,R354=3),0,IF(OR(R354=Localisation!$C$121,R354=2),-1,IF(OR(R354=Localisation!$C$122,R354=1),-2)))))</f>
        <v>0</v>
      </c>
      <c r="AN354" s="11" t="b">
        <f>IF(OR(S354=Localisation!$C$124,S354=5),-2,IF(OR(S354=Localisation!$C$125,S354=4),-1,IF(OR(S354=Localisation!$C$126,S354=3),0,IF(OR(S354=Localisation!$C$127,S354=2),2,IF(OR(S354=Localisation!$C$128,S354=1),4)))))</f>
        <v>0</v>
      </c>
      <c r="AO354" s="11" t="b">
        <f>IF(OR(T354=Localisation!$C$118,T354=5),4,IF(OR(T354=Localisation!$C$119,T354=4),2,IF(OR(T354=Localisation!$C$120,T354=3),0,IF(OR(T354=Localisation!$C$121,T354=2),-1,IF(OR(T354=Localisation!$C$122,T354=1),-2)))))</f>
        <v>0</v>
      </c>
      <c r="AP354" s="11" t="b">
        <f>IF(OR(U354=Localisation!$C$124,U354=5),-2,IF(OR(U354=Localisation!$C$125,U354=4),-1,IF(OR(U354=Localisation!$C$126,U354=3),0,IF(OR(U354=Localisation!$C$127,U354=2),2,IF(OR(U354=Localisation!$C$128,U354=1),4)))))</f>
        <v>0</v>
      </c>
      <c r="AR354" s="11" t="str">
        <f t="shared" si="107"/>
        <v>ЛОЖЬЛОЖЬ</v>
      </c>
      <c r="AS354" s="11" t="str">
        <f t="shared" si="108"/>
        <v>ЛОЖЬЛОЖЬ</v>
      </c>
      <c r="AT354" s="11" t="str">
        <f t="shared" si="109"/>
        <v>ЛОЖЬЛОЖЬ</v>
      </c>
      <c r="AU354" s="11" t="str">
        <f t="shared" si="110"/>
        <v>ЛОЖЬЛОЖЬ</v>
      </c>
      <c r="AV354" s="11" t="str">
        <f t="shared" si="111"/>
        <v>ЛОЖЬЛОЖЬ</v>
      </c>
      <c r="AW354" s="11" t="str">
        <f t="shared" si="112"/>
        <v>ЛОЖЬЛОЖЬ</v>
      </c>
      <c r="AX354" s="11" t="str">
        <f t="shared" si="113"/>
        <v>ЛОЖЬЛОЖЬ</v>
      </c>
      <c r="AY354" s="11" t="str">
        <f t="shared" si="114"/>
        <v>ЛОЖЬЛОЖЬ</v>
      </c>
      <c r="AZ354" s="11" t="str">
        <f t="shared" si="115"/>
        <v>ЛОЖЬЛОЖЬ</v>
      </c>
      <c r="BA354" s="11" t="str">
        <f t="shared" si="116"/>
        <v>ЛОЖЬЛОЖЬ</v>
      </c>
      <c r="BC354" s="11" t="str">
        <f t="shared" si="117"/>
        <v/>
      </c>
      <c r="BD354" s="11" t="str">
        <f t="shared" si="118"/>
        <v/>
      </c>
      <c r="BE354" s="11" t="str">
        <f t="shared" si="119"/>
        <v/>
      </c>
      <c r="BF354" s="11" t="str">
        <f t="shared" si="120"/>
        <v/>
      </c>
      <c r="BG354" s="11" t="str">
        <f t="shared" si="121"/>
        <v/>
      </c>
      <c r="BH354" s="11" t="str">
        <f t="shared" si="122"/>
        <v/>
      </c>
      <c r="BI354" s="11" t="str">
        <f t="shared" si="123"/>
        <v/>
      </c>
      <c r="BJ354" s="11" t="str">
        <f t="shared" si="124"/>
        <v/>
      </c>
      <c r="BK354" s="11" t="str">
        <f t="shared" si="125"/>
        <v/>
      </c>
      <c r="BL354" s="11" t="str">
        <f t="shared" si="126"/>
        <v/>
      </c>
    </row>
    <row r="355" spans="23:64" x14ac:dyDescent="0.3">
      <c r="W355" s="11" t="b">
        <f>IF(OR(B355=Localisation!$C$118,B355=5),4,IF(OR(B355=Localisation!$C$119,B355=4),2,IF(OR(B355=Localisation!$C$120,B355=3),0,IF(OR(B355=Localisation!$C$121,B355=2),-1,IF(OR(B355=Localisation!$C$122,B355=1),-2)))))</f>
        <v>0</v>
      </c>
      <c r="X355" s="11" t="b">
        <f>IF(OR(C355=Localisation!$C$124,C355=5),-2,IF(OR(C355=Localisation!$C$125,C355=4),-1,IF(OR(C355=Localisation!$C$126,C355=3),0,IF(OR(C355=Localisation!$C$127,C355=2),2,IF(OR(C355=Localisation!$C$128,C355=1),4)))))</f>
        <v>0</v>
      </c>
      <c r="Y355" s="11" t="b">
        <f>IF(OR(D355=Localisation!$C$118,D355=5),4,IF(OR(D355=Localisation!$C$119,D355=4),2,IF(OR(D355=Localisation!$C$120,D355=3),0,IF(OR(D355=Localisation!$C$121,D355=2),-1,IF(OR(D355=Localisation!$C$122,D355=1),-2)))))</f>
        <v>0</v>
      </c>
      <c r="Z355" s="11" t="b">
        <f>IF(OR(E355=Localisation!$C$124,E355=5),-2,IF(OR(E355=Localisation!$C$125,E355=4),-1,IF(OR(E355=Localisation!$C$126,E355=3),0,IF(OR(E355=Localisation!$C$127,E355=2),2,IF(OR(E355=Localisation!$C$128,E355=1),4)))))</f>
        <v>0</v>
      </c>
      <c r="AA355" s="11" t="b">
        <f>IF(OR(F355=Localisation!$C$118,F355=5),4,IF(OR(F355=Localisation!$C$119,F355=4),2,IF(OR(F355=Localisation!$C$120,F355=3),0,IF(OR(F355=Localisation!$C$121,F355=2),-1,IF(OR(F355=Localisation!$C$122,F355=1),-2)))))</f>
        <v>0</v>
      </c>
      <c r="AB355" s="11" t="b">
        <f>IF(OR(G355=Localisation!$C$124,G355=5),-2,IF(OR(G355=Localisation!$C$125,G355=4),-1,IF(OR(G355=Localisation!$C$126,G355=3),0,IF(OR(G355=Localisation!$C$127,G355=2),2,IF(OR(G355=Localisation!$C$128,G355=1),4)))))</f>
        <v>0</v>
      </c>
      <c r="AC355" s="11" t="b">
        <f>IF(OR(H355=Localisation!$C$118,H355=5),4,IF(OR(H355=Localisation!$C$119,H355=4),2,IF(OR(H355=Localisation!$C$120,H355=3),0,IF(OR(H355=Localisation!$C$121,H355=2),-1,IF(OR(H355=Localisation!$C$122,H355=1),-2)))))</f>
        <v>0</v>
      </c>
      <c r="AD355" s="11" t="b">
        <f>IF(OR(I355=Localisation!$C$124,I355=5),-2,IF(OR(I355=Localisation!$C$125,I355=4),-1,IF(OR(I355=Localisation!$C$126,I355=3),0,IF(OR(I355=Localisation!$C$127,I355=2),2,IF(OR(I355=Localisation!$C$128,I355=1),4)))))</f>
        <v>0</v>
      </c>
      <c r="AE355" s="11" t="b">
        <f>IF(OR(J355=Localisation!$C$118,J355=5),4,IF(OR(J355=Localisation!$C$119,J355=4),2,IF(OR(J355=Localisation!$C$120,J355=3),0,IF(OR(J355=Localisation!$C$121,J355=2),-1,IF(OR(J355=Localisation!$C$122,J355=1),-2)))))</f>
        <v>0</v>
      </c>
      <c r="AF355" s="11" t="b">
        <f>IF(OR(K355=Localisation!$C$124,K355=5),-2,IF(OR(K355=Localisation!$C$125,K355=4),-1,IF(OR(K355=Localisation!$C$126,K355=3),0,IF(OR(K355=Localisation!$C$127,K355=2),2,IF(OR(K355=Localisation!$C$128,K355=1),4)))))</f>
        <v>0</v>
      </c>
      <c r="AG355" s="11" t="b">
        <f>IF(OR(L355=Localisation!$C$118,L355=5),4,IF(OR(L355=Localisation!$C$119,L355=4),2,IF(OR(L355=Localisation!$C$120,L355=3),0,IF(OR(L355=Localisation!$C$121,L355=2),-1,IF(OR(L355=Localisation!$C$122,L355=1),-2)))))</f>
        <v>0</v>
      </c>
      <c r="AH355" s="11" t="b">
        <f>IF(OR(M355=Localisation!$C$124,M355=5),-2,IF(OR(M355=Localisation!$C$125,M355=4),-1,IF(OR(M355=Localisation!$C$126,M355=3),0,IF(OR(M355=Localisation!$C$127,M355=2),2,IF(OR(M355=Localisation!$C$128,M355=1),4)))))</f>
        <v>0</v>
      </c>
      <c r="AI355" s="11" t="b">
        <f>IF(OR(N355=Localisation!$C$118,N355=5),4,IF(OR(N355=Localisation!$C$119,N355=4),2,IF(OR(N355=Localisation!$C$120,N355=3),0,IF(OR(N355=Localisation!$C$121,N355=2),-1,IF(OR(N355=Localisation!$C$122,N355=1),-2)))))</f>
        <v>0</v>
      </c>
      <c r="AJ355" s="11" t="b">
        <f>IF(OR(O355=Localisation!$C$124,O355=5),-2,IF(OR(O355=Localisation!$C$125,O355=4),-1,IF(OR(O355=Localisation!$C$126,O355=3),0,IF(OR(O355=Localisation!$C$127,O355=2),2,IF(OR(O355=Localisation!$C$128,O355=1),4)))))</f>
        <v>0</v>
      </c>
      <c r="AK355" s="11" t="b">
        <f>IF(OR(P355=Localisation!$C$118,P355=5),4,IF(OR(P355=Localisation!$C$119,P355=4),2,IF(OR(P355=Localisation!$C$120,P355=3),0,IF(OR(P355=Localisation!$C$121,P355=2),-1,IF(OR(P355=Localisation!$C$122,P355=1),-2)))))</f>
        <v>0</v>
      </c>
      <c r="AL355" s="11" t="b">
        <f>IF(OR(Q355=Localisation!$C$124,Q355=5),-2,IF(OR(Q355=Localisation!$C$125,Q355=4),-1,IF(OR(Q355=Localisation!$C$126,Q355=3),0,IF(OR(Q355=Localisation!$C$127,Q355=2),2,IF(OR(Q355=Localisation!$C$128,Q355=1),4)))))</f>
        <v>0</v>
      </c>
      <c r="AM355" s="11" t="b">
        <f>IF(OR(R355=Localisation!$C$118,R355=5),4,IF(OR(R355=Localisation!$C$119,R355=4),2,IF(OR(R355=Localisation!$C$120,R355=3),0,IF(OR(R355=Localisation!$C$121,R355=2),-1,IF(OR(R355=Localisation!$C$122,R355=1),-2)))))</f>
        <v>0</v>
      </c>
      <c r="AN355" s="11" t="b">
        <f>IF(OR(S355=Localisation!$C$124,S355=5),-2,IF(OR(S355=Localisation!$C$125,S355=4),-1,IF(OR(S355=Localisation!$C$126,S355=3),0,IF(OR(S355=Localisation!$C$127,S355=2),2,IF(OR(S355=Localisation!$C$128,S355=1),4)))))</f>
        <v>0</v>
      </c>
      <c r="AO355" s="11" t="b">
        <f>IF(OR(T355=Localisation!$C$118,T355=5),4,IF(OR(T355=Localisation!$C$119,T355=4),2,IF(OR(T355=Localisation!$C$120,T355=3),0,IF(OR(T355=Localisation!$C$121,T355=2),-1,IF(OR(T355=Localisation!$C$122,T355=1),-2)))))</f>
        <v>0</v>
      </c>
      <c r="AP355" s="11" t="b">
        <f>IF(OR(U355=Localisation!$C$124,U355=5),-2,IF(OR(U355=Localisation!$C$125,U355=4),-1,IF(OR(U355=Localisation!$C$126,U355=3),0,IF(OR(U355=Localisation!$C$127,U355=2),2,IF(OR(U355=Localisation!$C$128,U355=1),4)))))</f>
        <v>0</v>
      </c>
      <c r="AR355" s="11" t="str">
        <f t="shared" si="107"/>
        <v>ЛОЖЬЛОЖЬ</v>
      </c>
      <c r="AS355" s="11" t="str">
        <f t="shared" si="108"/>
        <v>ЛОЖЬЛОЖЬ</v>
      </c>
      <c r="AT355" s="11" t="str">
        <f t="shared" si="109"/>
        <v>ЛОЖЬЛОЖЬ</v>
      </c>
      <c r="AU355" s="11" t="str">
        <f t="shared" si="110"/>
        <v>ЛОЖЬЛОЖЬ</v>
      </c>
      <c r="AV355" s="11" t="str">
        <f t="shared" si="111"/>
        <v>ЛОЖЬЛОЖЬ</v>
      </c>
      <c r="AW355" s="11" t="str">
        <f t="shared" si="112"/>
        <v>ЛОЖЬЛОЖЬ</v>
      </c>
      <c r="AX355" s="11" t="str">
        <f t="shared" si="113"/>
        <v>ЛОЖЬЛОЖЬ</v>
      </c>
      <c r="AY355" s="11" t="str">
        <f t="shared" si="114"/>
        <v>ЛОЖЬЛОЖЬ</v>
      </c>
      <c r="AZ355" s="11" t="str">
        <f t="shared" si="115"/>
        <v>ЛОЖЬЛОЖЬ</v>
      </c>
      <c r="BA355" s="11" t="str">
        <f t="shared" si="116"/>
        <v>ЛОЖЬЛОЖЬ</v>
      </c>
      <c r="BC355" s="11" t="str">
        <f t="shared" si="117"/>
        <v/>
      </c>
      <c r="BD355" s="11" t="str">
        <f t="shared" si="118"/>
        <v/>
      </c>
      <c r="BE355" s="11" t="str">
        <f t="shared" si="119"/>
        <v/>
      </c>
      <c r="BF355" s="11" t="str">
        <f t="shared" si="120"/>
        <v/>
      </c>
      <c r="BG355" s="11" t="str">
        <f t="shared" si="121"/>
        <v/>
      </c>
      <c r="BH355" s="11" t="str">
        <f t="shared" si="122"/>
        <v/>
      </c>
      <c r="BI355" s="11" t="str">
        <f t="shared" si="123"/>
        <v/>
      </c>
      <c r="BJ355" s="11" t="str">
        <f t="shared" si="124"/>
        <v/>
      </c>
      <c r="BK355" s="11" t="str">
        <f t="shared" si="125"/>
        <v/>
      </c>
      <c r="BL355" s="11" t="str">
        <f t="shared" si="126"/>
        <v/>
      </c>
    </row>
    <row r="356" spans="23:64" x14ac:dyDescent="0.3">
      <c r="W356" s="11" t="b">
        <f>IF(OR(B356=Localisation!$C$118,B356=5),4,IF(OR(B356=Localisation!$C$119,B356=4),2,IF(OR(B356=Localisation!$C$120,B356=3),0,IF(OR(B356=Localisation!$C$121,B356=2),-1,IF(OR(B356=Localisation!$C$122,B356=1),-2)))))</f>
        <v>0</v>
      </c>
      <c r="X356" s="11" t="b">
        <f>IF(OR(C356=Localisation!$C$124,C356=5),-2,IF(OR(C356=Localisation!$C$125,C356=4),-1,IF(OR(C356=Localisation!$C$126,C356=3),0,IF(OR(C356=Localisation!$C$127,C356=2),2,IF(OR(C356=Localisation!$C$128,C356=1),4)))))</f>
        <v>0</v>
      </c>
      <c r="Y356" s="11" t="b">
        <f>IF(OR(D356=Localisation!$C$118,D356=5),4,IF(OR(D356=Localisation!$C$119,D356=4),2,IF(OR(D356=Localisation!$C$120,D356=3),0,IF(OR(D356=Localisation!$C$121,D356=2),-1,IF(OR(D356=Localisation!$C$122,D356=1),-2)))))</f>
        <v>0</v>
      </c>
      <c r="Z356" s="11" t="b">
        <f>IF(OR(E356=Localisation!$C$124,E356=5),-2,IF(OR(E356=Localisation!$C$125,E356=4),-1,IF(OR(E356=Localisation!$C$126,E356=3),0,IF(OR(E356=Localisation!$C$127,E356=2),2,IF(OR(E356=Localisation!$C$128,E356=1),4)))))</f>
        <v>0</v>
      </c>
      <c r="AA356" s="11" t="b">
        <f>IF(OR(F356=Localisation!$C$118,F356=5),4,IF(OR(F356=Localisation!$C$119,F356=4),2,IF(OR(F356=Localisation!$C$120,F356=3),0,IF(OR(F356=Localisation!$C$121,F356=2),-1,IF(OR(F356=Localisation!$C$122,F356=1),-2)))))</f>
        <v>0</v>
      </c>
      <c r="AB356" s="11" t="b">
        <f>IF(OR(G356=Localisation!$C$124,G356=5),-2,IF(OR(G356=Localisation!$C$125,G356=4),-1,IF(OR(G356=Localisation!$C$126,G356=3),0,IF(OR(G356=Localisation!$C$127,G356=2),2,IF(OR(G356=Localisation!$C$128,G356=1),4)))))</f>
        <v>0</v>
      </c>
      <c r="AC356" s="11" t="b">
        <f>IF(OR(H356=Localisation!$C$118,H356=5),4,IF(OR(H356=Localisation!$C$119,H356=4),2,IF(OR(H356=Localisation!$C$120,H356=3),0,IF(OR(H356=Localisation!$C$121,H356=2),-1,IF(OR(H356=Localisation!$C$122,H356=1),-2)))))</f>
        <v>0</v>
      </c>
      <c r="AD356" s="11" t="b">
        <f>IF(OR(I356=Localisation!$C$124,I356=5),-2,IF(OR(I356=Localisation!$C$125,I356=4),-1,IF(OR(I356=Localisation!$C$126,I356=3),0,IF(OR(I356=Localisation!$C$127,I356=2),2,IF(OR(I356=Localisation!$C$128,I356=1),4)))))</f>
        <v>0</v>
      </c>
      <c r="AE356" s="11" t="b">
        <f>IF(OR(J356=Localisation!$C$118,J356=5),4,IF(OR(J356=Localisation!$C$119,J356=4),2,IF(OR(J356=Localisation!$C$120,J356=3),0,IF(OR(J356=Localisation!$C$121,J356=2),-1,IF(OR(J356=Localisation!$C$122,J356=1),-2)))))</f>
        <v>0</v>
      </c>
      <c r="AF356" s="11" t="b">
        <f>IF(OR(K356=Localisation!$C$124,K356=5),-2,IF(OR(K356=Localisation!$C$125,K356=4),-1,IF(OR(K356=Localisation!$C$126,K356=3),0,IF(OR(K356=Localisation!$C$127,K356=2),2,IF(OR(K356=Localisation!$C$128,K356=1),4)))))</f>
        <v>0</v>
      </c>
      <c r="AG356" s="11" t="b">
        <f>IF(OR(L356=Localisation!$C$118,L356=5),4,IF(OR(L356=Localisation!$C$119,L356=4),2,IF(OR(L356=Localisation!$C$120,L356=3),0,IF(OR(L356=Localisation!$C$121,L356=2),-1,IF(OR(L356=Localisation!$C$122,L356=1),-2)))))</f>
        <v>0</v>
      </c>
      <c r="AH356" s="11" t="b">
        <f>IF(OR(M356=Localisation!$C$124,M356=5),-2,IF(OR(M356=Localisation!$C$125,M356=4),-1,IF(OR(M356=Localisation!$C$126,M356=3),0,IF(OR(M356=Localisation!$C$127,M356=2),2,IF(OR(M356=Localisation!$C$128,M356=1),4)))))</f>
        <v>0</v>
      </c>
      <c r="AI356" s="11" t="b">
        <f>IF(OR(N356=Localisation!$C$118,N356=5),4,IF(OR(N356=Localisation!$C$119,N356=4),2,IF(OR(N356=Localisation!$C$120,N356=3),0,IF(OR(N356=Localisation!$C$121,N356=2),-1,IF(OR(N356=Localisation!$C$122,N356=1),-2)))))</f>
        <v>0</v>
      </c>
      <c r="AJ356" s="11" t="b">
        <f>IF(OR(O356=Localisation!$C$124,O356=5),-2,IF(OR(O356=Localisation!$C$125,O356=4),-1,IF(OR(O356=Localisation!$C$126,O356=3),0,IF(OR(O356=Localisation!$C$127,O356=2),2,IF(OR(O356=Localisation!$C$128,O356=1),4)))))</f>
        <v>0</v>
      </c>
      <c r="AK356" s="11" t="b">
        <f>IF(OR(P356=Localisation!$C$118,P356=5),4,IF(OR(P356=Localisation!$C$119,P356=4),2,IF(OR(P356=Localisation!$C$120,P356=3),0,IF(OR(P356=Localisation!$C$121,P356=2),-1,IF(OR(P356=Localisation!$C$122,P356=1),-2)))))</f>
        <v>0</v>
      </c>
      <c r="AL356" s="11" t="b">
        <f>IF(OR(Q356=Localisation!$C$124,Q356=5),-2,IF(OR(Q356=Localisation!$C$125,Q356=4),-1,IF(OR(Q356=Localisation!$C$126,Q356=3),0,IF(OR(Q356=Localisation!$C$127,Q356=2),2,IF(OR(Q356=Localisation!$C$128,Q356=1),4)))))</f>
        <v>0</v>
      </c>
      <c r="AM356" s="11" t="b">
        <f>IF(OR(R356=Localisation!$C$118,R356=5),4,IF(OR(R356=Localisation!$C$119,R356=4),2,IF(OR(R356=Localisation!$C$120,R356=3),0,IF(OR(R356=Localisation!$C$121,R356=2),-1,IF(OR(R356=Localisation!$C$122,R356=1),-2)))))</f>
        <v>0</v>
      </c>
      <c r="AN356" s="11" t="b">
        <f>IF(OR(S356=Localisation!$C$124,S356=5),-2,IF(OR(S356=Localisation!$C$125,S356=4),-1,IF(OR(S356=Localisation!$C$126,S356=3),0,IF(OR(S356=Localisation!$C$127,S356=2),2,IF(OR(S356=Localisation!$C$128,S356=1),4)))))</f>
        <v>0</v>
      </c>
      <c r="AO356" s="11" t="b">
        <f>IF(OR(T356=Localisation!$C$118,T356=5),4,IF(OR(T356=Localisation!$C$119,T356=4),2,IF(OR(T356=Localisation!$C$120,T356=3),0,IF(OR(T356=Localisation!$C$121,T356=2),-1,IF(OR(T356=Localisation!$C$122,T356=1),-2)))))</f>
        <v>0</v>
      </c>
      <c r="AP356" s="11" t="b">
        <f>IF(OR(U356=Localisation!$C$124,U356=5),-2,IF(OR(U356=Localisation!$C$125,U356=4),-1,IF(OR(U356=Localisation!$C$126,U356=3),0,IF(OR(U356=Localisation!$C$127,U356=2),2,IF(OR(U356=Localisation!$C$128,U356=1),4)))))</f>
        <v>0</v>
      </c>
      <c r="AR356" s="11" t="str">
        <f t="shared" si="107"/>
        <v>ЛОЖЬЛОЖЬ</v>
      </c>
      <c r="AS356" s="11" t="str">
        <f t="shared" si="108"/>
        <v>ЛОЖЬЛОЖЬ</v>
      </c>
      <c r="AT356" s="11" t="str">
        <f t="shared" si="109"/>
        <v>ЛОЖЬЛОЖЬ</v>
      </c>
      <c r="AU356" s="11" t="str">
        <f t="shared" si="110"/>
        <v>ЛОЖЬЛОЖЬ</v>
      </c>
      <c r="AV356" s="11" t="str">
        <f t="shared" si="111"/>
        <v>ЛОЖЬЛОЖЬ</v>
      </c>
      <c r="AW356" s="11" t="str">
        <f t="shared" si="112"/>
        <v>ЛОЖЬЛОЖЬ</v>
      </c>
      <c r="AX356" s="11" t="str">
        <f t="shared" si="113"/>
        <v>ЛОЖЬЛОЖЬ</v>
      </c>
      <c r="AY356" s="11" t="str">
        <f t="shared" si="114"/>
        <v>ЛОЖЬЛОЖЬ</v>
      </c>
      <c r="AZ356" s="11" t="str">
        <f t="shared" si="115"/>
        <v>ЛОЖЬЛОЖЬ</v>
      </c>
      <c r="BA356" s="11" t="str">
        <f t="shared" si="116"/>
        <v>ЛОЖЬЛОЖЬ</v>
      </c>
      <c r="BC356" s="11" t="str">
        <f t="shared" si="117"/>
        <v/>
      </c>
      <c r="BD356" s="11" t="str">
        <f t="shared" si="118"/>
        <v/>
      </c>
      <c r="BE356" s="11" t="str">
        <f t="shared" si="119"/>
        <v/>
      </c>
      <c r="BF356" s="11" t="str">
        <f t="shared" si="120"/>
        <v/>
      </c>
      <c r="BG356" s="11" t="str">
        <f t="shared" si="121"/>
        <v/>
      </c>
      <c r="BH356" s="11" t="str">
        <f t="shared" si="122"/>
        <v/>
      </c>
      <c r="BI356" s="11" t="str">
        <f t="shared" si="123"/>
        <v/>
      </c>
      <c r="BJ356" s="11" t="str">
        <f t="shared" si="124"/>
        <v/>
      </c>
      <c r="BK356" s="11" t="str">
        <f t="shared" si="125"/>
        <v/>
      </c>
      <c r="BL356" s="11" t="str">
        <f t="shared" si="126"/>
        <v/>
      </c>
    </row>
    <row r="357" spans="23:64" x14ac:dyDescent="0.3">
      <c r="W357" s="11" t="b">
        <f>IF(OR(B357=Localisation!$C$118,B357=5),4,IF(OR(B357=Localisation!$C$119,B357=4),2,IF(OR(B357=Localisation!$C$120,B357=3),0,IF(OR(B357=Localisation!$C$121,B357=2),-1,IF(OR(B357=Localisation!$C$122,B357=1),-2)))))</f>
        <v>0</v>
      </c>
      <c r="X357" s="11" t="b">
        <f>IF(OR(C357=Localisation!$C$124,C357=5),-2,IF(OR(C357=Localisation!$C$125,C357=4),-1,IF(OR(C357=Localisation!$C$126,C357=3),0,IF(OR(C357=Localisation!$C$127,C357=2),2,IF(OR(C357=Localisation!$C$128,C357=1),4)))))</f>
        <v>0</v>
      </c>
      <c r="Y357" s="11" t="b">
        <f>IF(OR(D357=Localisation!$C$118,D357=5),4,IF(OR(D357=Localisation!$C$119,D357=4),2,IF(OR(D357=Localisation!$C$120,D357=3),0,IF(OR(D357=Localisation!$C$121,D357=2),-1,IF(OR(D357=Localisation!$C$122,D357=1),-2)))))</f>
        <v>0</v>
      </c>
      <c r="Z357" s="11" t="b">
        <f>IF(OR(E357=Localisation!$C$124,E357=5),-2,IF(OR(E357=Localisation!$C$125,E357=4),-1,IF(OR(E357=Localisation!$C$126,E357=3),0,IF(OR(E357=Localisation!$C$127,E357=2),2,IF(OR(E357=Localisation!$C$128,E357=1),4)))))</f>
        <v>0</v>
      </c>
      <c r="AA357" s="11" t="b">
        <f>IF(OR(F357=Localisation!$C$118,F357=5),4,IF(OR(F357=Localisation!$C$119,F357=4),2,IF(OR(F357=Localisation!$C$120,F357=3),0,IF(OR(F357=Localisation!$C$121,F357=2),-1,IF(OR(F357=Localisation!$C$122,F357=1),-2)))))</f>
        <v>0</v>
      </c>
      <c r="AB357" s="11" t="b">
        <f>IF(OR(G357=Localisation!$C$124,G357=5),-2,IF(OR(G357=Localisation!$C$125,G357=4),-1,IF(OR(G357=Localisation!$C$126,G357=3),0,IF(OR(G357=Localisation!$C$127,G357=2),2,IF(OR(G357=Localisation!$C$128,G357=1),4)))))</f>
        <v>0</v>
      </c>
      <c r="AC357" s="11" t="b">
        <f>IF(OR(H357=Localisation!$C$118,H357=5),4,IF(OR(H357=Localisation!$C$119,H357=4),2,IF(OR(H357=Localisation!$C$120,H357=3),0,IF(OR(H357=Localisation!$C$121,H357=2),-1,IF(OR(H357=Localisation!$C$122,H357=1),-2)))))</f>
        <v>0</v>
      </c>
      <c r="AD357" s="11" t="b">
        <f>IF(OR(I357=Localisation!$C$124,I357=5),-2,IF(OR(I357=Localisation!$C$125,I357=4),-1,IF(OR(I357=Localisation!$C$126,I357=3),0,IF(OR(I357=Localisation!$C$127,I357=2),2,IF(OR(I357=Localisation!$C$128,I357=1),4)))))</f>
        <v>0</v>
      </c>
      <c r="AE357" s="11" t="b">
        <f>IF(OR(J357=Localisation!$C$118,J357=5),4,IF(OR(J357=Localisation!$C$119,J357=4),2,IF(OR(J357=Localisation!$C$120,J357=3),0,IF(OR(J357=Localisation!$C$121,J357=2),-1,IF(OR(J357=Localisation!$C$122,J357=1),-2)))))</f>
        <v>0</v>
      </c>
      <c r="AF357" s="11" t="b">
        <f>IF(OR(K357=Localisation!$C$124,K357=5),-2,IF(OR(K357=Localisation!$C$125,K357=4),-1,IF(OR(K357=Localisation!$C$126,K357=3),0,IF(OR(K357=Localisation!$C$127,K357=2),2,IF(OR(K357=Localisation!$C$128,K357=1),4)))))</f>
        <v>0</v>
      </c>
      <c r="AG357" s="11" t="b">
        <f>IF(OR(L357=Localisation!$C$118,L357=5),4,IF(OR(L357=Localisation!$C$119,L357=4),2,IF(OR(L357=Localisation!$C$120,L357=3),0,IF(OR(L357=Localisation!$C$121,L357=2),-1,IF(OR(L357=Localisation!$C$122,L357=1),-2)))))</f>
        <v>0</v>
      </c>
      <c r="AH357" s="11" t="b">
        <f>IF(OR(M357=Localisation!$C$124,M357=5),-2,IF(OR(M357=Localisation!$C$125,M357=4),-1,IF(OR(M357=Localisation!$C$126,M357=3),0,IF(OR(M357=Localisation!$C$127,M357=2),2,IF(OR(M357=Localisation!$C$128,M357=1),4)))))</f>
        <v>0</v>
      </c>
      <c r="AI357" s="11" t="b">
        <f>IF(OR(N357=Localisation!$C$118,N357=5),4,IF(OR(N357=Localisation!$C$119,N357=4),2,IF(OR(N357=Localisation!$C$120,N357=3),0,IF(OR(N357=Localisation!$C$121,N357=2),-1,IF(OR(N357=Localisation!$C$122,N357=1),-2)))))</f>
        <v>0</v>
      </c>
      <c r="AJ357" s="11" t="b">
        <f>IF(OR(O357=Localisation!$C$124,O357=5),-2,IF(OR(O357=Localisation!$C$125,O357=4),-1,IF(OR(O357=Localisation!$C$126,O357=3),0,IF(OR(O357=Localisation!$C$127,O357=2),2,IF(OR(O357=Localisation!$C$128,O357=1),4)))))</f>
        <v>0</v>
      </c>
      <c r="AK357" s="11" t="b">
        <f>IF(OR(P357=Localisation!$C$118,P357=5),4,IF(OR(P357=Localisation!$C$119,P357=4),2,IF(OR(P357=Localisation!$C$120,P357=3),0,IF(OR(P357=Localisation!$C$121,P357=2),-1,IF(OR(P357=Localisation!$C$122,P357=1),-2)))))</f>
        <v>0</v>
      </c>
      <c r="AL357" s="11" t="b">
        <f>IF(OR(Q357=Localisation!$C$124,Q357=5),-2,IF(OR(Q357=Localisation!$C$125,Q357=4),-1,IF(OR(Q357=Localisation!$C$126,Q357=3),0,IF(OR(Q357=Localisation!$C$127,Q357=2),2,IF(OR(Q357=Localisation!$C$128,Q357=1),4)))))</f>
        <v>0</v>
      </c>
      <c r="AM357" s="11" t="b">
        <f>IF(OR(R357=Localisation!$C$118,R357=5),4,IF(OR(R357=Localisation!$C$119,R357=4),2,IF(OR(R357=Localisation!$C$120,R357=3),0,IF(OR(R357=Localisation!$C$121,R357=2),-1,IF(OR(R357=Localisation!$C$122,R357=1),-2)))))</f>
        <v>0</v>
      </c>
      <c r="AN357" s="11" t="b">
        <f>IF(OR(S357=Localisation!$C$124,S357=5),-2,IF(OR(S357=Localisation!$C$125,S357=4),-1,IF(OR(S357=Localisation!$C$126,S357=3),0,IF(OR(S357=Localisation!$C$127,S357=2),2,IF(OR(S357=Localisation!$C$128,S357=1),4)))))</f>
        <v>0</v>
      </c>
      <c r="AO357" s="11" t="b">
        <f>IF(OR(T357=Localisation!$C$118,T357=5),4,IF(OR(T357=Localisation!$C$119,T357=4),2,IF(OR(T357=Localisation!$C$120,T357=3),0,IF(OR(T357=Localisation!$C$121,T357=2),-1,IF(OR(T357=Localisation!$C$122,T357=1),-2)))))</f>
        <v>0</v>
      </c>
      <c r="AP357" s="11" t="b">
        <f>IF(OR(U357=Localisation!$C$124,U357=5),-2,IF(OR(U357=Localisation!$C$125,U357=4),-1,IF(OR(U357=Localisation!$C$126,U357=3),0,IF(OR(U357=Localisation!$C$127,U357=2),2,IF(OR(U357=Localisation!$C$128,U357=1),4)))))</f>
        <v>0</v>
      </c>
      <c r="AR357" s="11" t="str">
        <f t="shared" si="107"/>
        <v>ЛОЖЬЛОЖЬ</v>
      </c>
      <c r="AS357" s="11" t="str">
        <f t="shared" si="108"/>
        <v>ЛОЖЬЛОЖЬ</v>
      </c>
      <c r="AT357" s="11" t="str">
        <f t="shared" si="109"/>
        <v>ЛОЖЬЛОЖЬ</v>
      </c>
      <c r="AU357" s="11" t="str">
        <f t="shared" si="110"/>
        <v>ЛОЖЬЛОЖЬ</v>
      </c>
      <c r="AV357" s="11" t="str">
        <f t="shared" si="111"/>
        <v>ЛОЖЬЛОЖЬ</v>
      </c>
      <c r="AW357" s="11" t="str">
        <f t="shared" si="112"/>
        <v>ЛОЖЬЛОЖЬ</v>
      </c>
      <c r="AX357" s="11" t="str">
        <f t="shared" si="113"/>
        <v>ЛОЖЬЛОЖЬ</v>
      </c>
      <c r="AY357" s="11" t="str">
        <f t="shared" si="114"/>
        <v>ЛОЖЬЛОЖЬ</v>
      </c>
      <c r="AZ357" s="11" t="str">
        <f t="shared" si="115"/>
        <v>ЛОЖЬЛОЖЬ</v>
      </c>
      <c r="BA357" s="11" t="str">
        <f t="shared" si="116"/>
        <v>ЛОЖЬЛОЖЬ</v>
      </c>
      <c r="BC357" s="11" t="str">
        <f t="shared" si="117"/>
        <v/>
      </c>
      <c r="BD357" s="11" t="str">
        <f t="shared" si="118"/>
        <v/>
      </c>
      <c r="BE357" s="11" t="str">
        <f t="shared" si="119"/>
        <v/>
      </c>
      <c r="BF357" s="11" t="str">
        <f t="shared" si="120"/>
        <v/>
      </c>
      <c r="BG357" s="11" t="str">
        <f t="shared" si="121"/>
        <v/>
      </c>
      <c r="BH357" s="11" t="str">
        <f t="shared" si="122"/>
        <v/>
      </c>
      <c r="BI357" s="11" t="str">
        <f t="shared" si="123"/>
        <v/>
      </c>
      <c r="BJ357" s="11" t="str">
        <f t="shared" si="124"/>
        <v/>
      </c>
      <c r="BK357" s="11" t="str">
        <f t="shared" si="125"/>
        <v/>
      </c>
      <c r="BL357" s="11" t="str">
        <f t="shared" si="126"/>
        <v/>
      </c>
    </row>
    <row r="358" spans="23:64" x14ac:dyDescent="0.3">
      <c r="W358" s="11" t="b">
        <f>IF(OR(B358=Localisation!$C$118,B358=5),4,IF(OR(B358=Localisation!$C$119,B358=4),2,IF(OR(B358=Localisation!$C$120,B358=3),0,IF(OR(B358=Localisation!$C$121,B358=2),-1,IF(OR(B358=Localisation!$C$122,B358=1),-2)))))</f>
        <v>0</v>
      </c>
      <c r="X358" s="11" t="b">
        <f>IF(OR(C358=Localisation!$C$124,C358=5),-2,IF(OR(C358=Localisation!$C$125,C358=4),-1,IF(OR(C358=Localisation!$C$126,C358=3),0,IF(OR(C358=Localisation!$C$127,C358=2),2,IF(OR(C358=Localisation!$C$128,C358=1),4)))))</f>
        <v>0</v>
      </c>
      <c r="Y358" s="11" t="b">
        <f>IF(OR(D358=Localisation!$C$118,D358=5),4,IF(OR(D358=Localisation!$C$119,D358=4),2,IF(OR(D358=Localisation!$C$120,D358=3),0,IF(OR(D358=Localisation!$C$121,D358=2),-1,IF(OR(D358=Localisation!$C$122,D358=1),-2)))))</f>
        <v>0</v>
      </c>
      <c r="Z358" s="11" t="b">
        <f>IF(OR(E358=Localisation!$C$124,E358=5),-2,IF(OR(E358=Localisation!$C$125,E358=4),-1,IF(OR(E358=Localisation!$C$126,E358=3),0,IF(OR(E358=Localisation!$C$127,E358=2),2,IF(OR(E358=Localisation!$C$128,E358=1),4)))))</f>
        <v>0</v>
      </c>
      <c r="AA358" s="11" t="b">
        <f>IF(OR(F358=Localisation!$C$118,F358=5),4,IF(OR(F358=Localisation!$C$119,F358=4),2,IF(OR(F358=Localisation!$C$120,F358=3),0,IF(OR(F358=Localisation!$C$121,F358=2),-1,IF(OR(F358=Localisation!$C$122,F358=1),-2)))))</f>
        <v>0</v>
      </c>
      <c r="AB358" s="11" t="b">
        <f>IF(OR(G358=Localisation!$C$124,G358=5),-2,IF(OR(G358=Localisation!$C$125,G358=4),-1,IF(OR(G358=Localisation!$C$126,G358=3),0,IF(OR(G358=Localisation!$C$127,G358=2),2,IF(OR(G358=Localisation!$C$128,G358=1),4)))))</f>
        <v>0</v>
      </c>
      <c r="AC358" s="11" t="b">
        <f>IF(OR(H358=Localisation!$C$118,H358=5),4,IF(OR(H358=Localisation!$C$119,H358=4),2,IF(OR(H358=Localisation!$C$120,H358=3),0,IF(OR(H358=Localisation!$C$121,H358=2),-1,IF(OR(H358=Localisation!$C$122,H358=1),-2)))))</f>
        <v>0</v>
      </c>
      <c r="AD358" s="11" t="b">
        <f>IF(OR(I358=Localisation!$C$124,I358=5),-2,IF(OR(I358=Localisation!$C$125,I358=4),-1,IF(OR(I358=Localisation!$C$126,I358=3),0,IF(OR(I358=Localisation!$C$127,I358=2),2,IF(OR(I358=Localisation!$C$128,I358=1),4)))))</f>
        <v>0</v>
      </c>
      <c r="AE358" s="11" t="b">
        <f>IF(OR(J358=Localisation!$C$118,J358=5),4,IF(OR(J358=Localisation!$C$119,J358=4),2,IF(OR(J358=Localisation!$C$120,J358=3),0,IF(OR(J358=Localisation!$C$121,J358=2),-1,IF(OR(J358=Localisation!$C$122,J358=1),-2)))))</f>
        <v>0</v>
      </c>
      <c r="AF358" s="11" t="b">
        <f>IF(OR(K358=Localisation!$C$124,K358=5),-2,IF(OR(K358=Localisation!$C$125,K358=4),-1,IF(OR(K358=Localisation!$C$126,K358=3),0,IF(OR(K358=Localisation!$C$127,K358=2),2,IF(OR(K358=Localisation!$C$128,K358=1),4)))))</f>
        <v>0</v>
      </c>
      <c r="AG358" s="11" t="b">
        <f>IF(OR(L358=Localisation!$C$118,L358=5),4,IF(OR(L358=Localisation!$C$119,L358=4),2,IF(OR(L358=Localisation!$C$120,L358=3),0,IF(OR(L358=Localisation!$C$121,L358=2),-1,IF(OR(L358=Localisation!$C$122,L358=1),-2)))))</f>
        <v>0</v>
      </c>
      <c r="AH358" s="11" t="b">
        <f>IF(OR(M358=Localisation!$C$124,M358=5),-2,IF(OR(M358=Localisation!$C$125,M358=4),-1,IF(OR(M358=Localisation!$C$126,M358=3),0,IF(OR(M358=Localisation!$C$127,M358=2),2,IF(OR(M358=Localisation!$C$128,M358=1),4)))))</f>
        <v>0</v>
      </c>
      <c r="AI358" s="11" t="b">
        <f>IF(OR(N358=Localisation!$C$118,N358=5),4,IF(OR(N358=Localisation!$C$119,N358=4),2,IF(OR(N358=Localisation!$C$120,N358=3),0,IF(OR(N358=Localisation!$C$121,N358=2),-1,IF(OR(N358=Localisation!$C$122,N358=1),-2)))))</f>
        <v>0</v>
      </c>
      <c r="AJ358" s="11" t="b">
        <f>IF(OR(O358=Localisation!$C$124,O358=5),-2,IF(OR(O358=Localisation!$C$125,O358=4),-1,IF(OR(O358=Localisation!$C$126,O358=3),0,IF(OR(O358=Localisation!$C$127,O358=2),2,IF(OR(O358=Localisation!$C$128,O358=1),4)))))</f>
        <v>0</v>
      </c>
      <c r="AK358" s="11" t="b">
        <f>IF(OR(P358=Localisation!$C$118,P358=5),4,IF(OR(P358=Localisation!$C$119,P358=4),2,IF(OR(P358=Localisation!$C$120,P358=3),0,IF(OR(P358=Localisation!$C$121,P358=2),-1,IF(OR(P358=Localisation!$C$122,P358=1),-2)))))</f>
        <v>0</v>
      </c>
      <c r="AL358" s="11" t="b">
        <f>IF(OR(Q358=Localisation!$C$124,Q358=5),-2,IF(OR(Q358=Localisation!$C$125,Q358=4),-1,IF(OR(Q358=Localisation!$C$126,Q358=3),0,IF(OR(Q358=Localisation!$C$127,Q358=2),2,IF(OR(Q358=Localisation!$C$128,Q358=1),4)))))</f>
        <v>0</v>
      </c>
      <c r="AM358" s="11" t="b">
        <f>IF(OR(R358=Localisation!$C$118,R358=5),4,IF(OR(R358=Localisation!$C$119,R358=4),2,IF(OR(R358=Localisation!$C$120,R358=3),0,IF(OR(R358=Localisation!$C$121,R358=2),-1,IF(OR(R358=Localisation!$C$122,R358=1),-2)))))</f>
        <v>0</v>
      </c>
      <c r="AN358" s="11" t="b">
        <f>IF(OR(S358=Localisation!$C$124,S358=5),-2,IF(OR(S358=Localisation!$C$125,S358=4),-1,IF(OR(S358=Localisation!$C$126,S358=3),0,IF(OR(S358=Localisation!$C$127,S358=2),2,IF(OR(S358=Localisation!$C$128,S358=1),4)))))</f>
        <v>0</v>
      </c>
      <c r="AO358" s="11" t="b">
        <f>IF(OR(T358=Localisation!$C$118,T358=5),4,IF(OR(T358=Localisation!$C$119,T358=4),2,IF(OR(T358=Localisation!$C$120,T358=3),0,IF(OR(T358=Localisation!$C$121,T358=2),-1,IF(OR(T358=Localisation!$C$122,T358=1),-2)))))</f>
        <v>0</v>
      </c>
      <c r="AP358" s="11" t="b">
        <f>IF(OR(U358=Localisation!$C$124,U358=5),-2,IF(OR(U358=Localisation!$C$125,U358=4),-1,IF(OR(U358=Localisation!$C$126,U358=3),0,IF(OR(U358=Localisation!$C$127,U358=2),2,IF(OR(U358=Localisation!$C$128,U358=1),4)))))</f>
        <v>0</v>
      </c>
      <c r="AR358" s="11" t="str">
        <f t="shared" si="107"/>
        <v>ЛОЖЬЛОЖЬ</v>
      </c>
      <c r="AS358" s="11" t="str">
        <f t="shared" si="108"/>
        <v>ЛОЖЬЛОЖЬ</v>
      </c>
      <c r="AT358" s="11" t="str">
        <f t="shared" si="109"/>
        <v>ЛОЖЬЛОЖЬ</v>
      </c>
      <c r="AU358" s="11" t="str">
        <f t="shared" si="110"/>
        <v>ЛОЖЬЛОЖЬ</v>
      </c>
      <c r="AV358" s="11" t="str">
        <f t="shared" si="111"/>
        <v>ЛОЖЬЛОЖЬ</v>
      </c>
      <c r="AW358" s="11" t="str">
        <f t="shared" si="112"/>
        <v>ЛОЖЬЛОЖЬ</v>
      </c>
      <c r="AX358" s="11" t="str">
        <f t="shared" si="113"/>
        <v>ЛОЖЬЛОЖЬ</v>
      </c>
      <c r="AY358" s="11" t="str">
        <f t="shared" si="114"/>
        <v>ЛОЖЬЛОЖЬ</v>
      </c>
      <c r="AZ358" s="11" t="str">
        <f t="shared" si="115"/>
        <v>ЛОЖЬЛОЖЬ</v>
      </c>
      <c r="BA358" s="11" t="str">
        <f t="shared" si="116"/>
        <v>ЛОЖЬЛОЖЬ</v>
      </c>
      <c r="BC358" s="11" t="str">
        <f t="shared" si="117"/>
        <v/>
      </c>
      <c r="BD358" s="11" t="str">
        <f t="shared" si="118"/>
        <v/>
      </c>
      <c r="BE358" s="11" t="str">
        <f t="shared" si="119"/>
        <v/>
      </c>
      <c r="BF358" s="11" t="str">
        <f t="shared" si="120"/>
        <v/>
      </c>
      <c r="BG358" s="11" t="str">
        <f t="shared" si="121"/>
        <v/>
      </c>
      <c r="BH358" s="11" t="str">
        <f t="shared" si="122"/>
        <v/>
      </c>
      <c r="BI358" s="11" t="str">
        <f t="shared" si="123"/>
        <v/>
      </c>
      <c r="BJ358" s="11" t="str">
        <f t="shared" si="124"/>
        <v/>
      </c>
      <c r="BK358" s="11" t="str">
        <f t="shared" si="125"/>
        <v/>
      </c>
      <c r="BL358" s="11" t="str">
        <f t="shared" si="126"/>
        <v/>
      </c>
    </row>
    <row r="359" spans="23:64" x14ac:dyDescent="0.3">
      <c r="W359" s="11" t="b">
        <f>IF(OR(B359=Localisation!$C$118,B359=5),4,IF(OR(B359=Localisation!$C$119,B359=4),2,IF(OR(B359=Localisation!$C$120,B359=3),0,IF(OR(B359=Localisation!$C$121,B359=2),-1,IF(OR(B359=Localisation!$C$122,B359=1),-2)))))</f>
        <v>0</v>
      </c>
      <c r="X359" s="11" t="b">
        <f>IF(OR(C359=Localisation!$C$124,C359=5),-2,IF(OR(C359=Localisation!$C$125,C359=4),-1,IF(OR(C359=Localisation!$C$126,C359=3),0,IF(OR(C359=Localisation!$C$127,C359=2),2,IF(OR(C359=Localisation!$C$128,C359=1),4)))))</f>
        <v>0</v>
      </c>
      <c r="Y359" s="11" t="b">
        <f>IF(OR(D359=Localisation!$C$118,D359=5),4,IF(OR(D359=Localisation!$C$119,D359=4),2,IF(OR(D359=Localisation!$C$120,D359=3),0,IF(OR(D359=Localisation!$C$121,D359=2),-1,IF(OR(D359=Localisation!$C$122,D359=1),-2)))))</f>
        <v>0</v>
      </c>
      <c r="Z359" s="11" t="b">
        <f>IF(OR(E359=Localisation!$C$124,E359=5),-2,IF(OR(E359=Localisation!$C$125,E359=4),-1,IF(OR(E359=Localisation!$C$126,E359=3),0,IF(OR(E359=Localisation!$C$127,E359=2),2,IF(OR(E359=Localisation!$C$128,E359=1),4)))))</f>
        <v>0</v>
      </c>
      <c r="AA359" s="11" t="b">
        <f>IF(OR(F359=Localisation!$C$118,F359=5),4,IF(OR(F359=Localisation!$C$119,F359=4),2,IF(OR(F359=Localisation!$C$120,F359=3),0,IF(OR(F359=Localisation!$C$121,F359=2),-1,IF(OR(F359=Localisation!$C$122,F359=1),-2)))))</f>
        <v>0</v>
      </c>
      <c r="AB359" s="11" t="b">
        <f>IF(OR(G359=Localisation!$C$124,G359=5),-2,IF(OR(G359=Localisation!$C$125,G359=4),-1,IF(OR(G359=Localisation!$C$126,G359=3),0,IF(OR(G359=Localisation!$C$127,G359=2),2,IF(OR(G359=Localisation!$C$128,G359=1),4)))))</f>
        <v>0</v>
      </c>
      <c r="AC359" s="11" t="b">
        <f>IF(OR(H359=Localisation!$C$118,H359=5),4,IF(OR(H359=Localisation!$C$119,H359=4),2,IF(OR(H359=Localisation!$C$120,H359=3),0,IF(OR(H359=Localisation!$C$121,H359=2),-1,IF(OR(H359=Localisation!$C$122,H359=1),-2)))))</f>
        <v>0</v>
      </c>
      <c r="AD359" s="11" t="b">
        <f>IF(OR(I359=Localisation!$C$124,I359=5),-2,IF(OR(I359=Localisation!$C$125,I359=4),-1,IF(OR(I359=Localisation!$C$126,I359=3),0,IF(OR(I359=Localisation!$C$127,I359=2),2,IF(OR(I359=Localisation!$C$128,I359=1),4)))))</f>
        <v>0</v>
      </c>
      <c r="AE359" s="11" t="b">
        <f>IF(OR(J359=Localisation!$C$118,J359=5),4,IF(OR(J359=Localisation!$C$119,J359=4),2,IF(OR(J359=Localisation!$C$120,J359=3),0,IF(OR(J359=Localisation!$C$121,J359=2),-1,IF(OR(J359=Localisation!$C$122,J359=1),-2)))))</f>
        <v>0</v>
      </c>
      <c r="AF359" s="11" t="b">
        <f>IF(OR(K359=Localisation!$C$124,K359=5),-2,IF(OR(K359=Localisation!$C$125,K359=4),-1,IF(OR(K359=Localisation!$C$126,K359=3),0,IF(OR(K359=Localisation!$C$127,K359=2),2,IF(OR(K359=Localisation!$C$128,K359=1),4)))))</f>
        <v>0</v>
      </c>
      <c r="AG359" s="11" t="b">
        <f>IF(OR(L359=Localisation!$C$118,L359=5),4,IF(OR(L359=Localisation!$C$119,L359=4),2,IF(OR(L359=Localisation!$C$120,L359=3),0,IF(OR(L359=Localisation!$C$121,L359=2),-1,IF(OR(L359=Localisation!$C$122,L359=1),-2)))))</f>
        <v>0</v>
      </c>
      <c r="AH359" s="11" t="b">
        <f>IF(OR(M359=Localisation!$C$124,M359=5),-2,IF(OR(M359=Localisation!$C$125,M359=4),-1,IF(OR(M359=Localisation!$C$126,M359=3),0,IF(OR(M359=Localisation!$C$127,M359=2),2,IF(OR(M359=Localisation!$C$128,M359=1),4)))))</f>
        <v>0</v>
      </c>
      <c r="AI359" s="11" t="b">
        <f>IF(OR(N359=Localisation!$C$118,N359=5),4,IF(OR(N359=Localisation!$C$119,N359=4),2,IF(OR(N359=Localisation!$C$120,N359=3),0,IF(OR(N359=Localisation!$C$121,N359=2),-1,IF(OR(N359=Localisation!$C$122,N359=1),-2)))))</f>
        <v>0</v>
      </c>
      <c r="AJ359" s="11" t="b">
        <f>IF(OR(O359=Localisation!$C$124,O359=5),-2,IF(OR(O359=Localisation!$C$125,O359=4),-1,IF(OR(O359=Localisation!$C$126,O359=3),0,IF(OR(O359=Localisation!$C$127,O359=2),2,IF(OR(O359=Localisation!$C$128,O359=1),4)))))</f>
        <v>0</v>
      </c>
      <c r="AK359" s="11" t="b">
        <f>IF(OR(P359=Localisation!$C$118,P359=5),4,IF(OR(P359=Localisation!$C$119,P359=4),2,IF(OR(P359=Localisation!$C$120,P359=3),0,IF(OR(P359=Localisation!$C$121,P359=2),-1,IF(OR(P359=Localisation!$C$122,P359=1),-2)))))</f>
        <v>0</v>
      </c>
      <c r="AL359" s="11" t="b">
        <f>IF(OR(Q359=Localisation!$C$124,Q359=5),-2,IF(OR(Q359=Localisation!$C$125,Q359=4),-1,IF(OR(Q359=Localisation!$C$126,Q359=3),0,IF(OR(Q359=Localisation!$C$127,Q359=2),2,IF(OR(Q359=Localisation!$C$128,Q359=1),4)))))</f>
        <v>0</v>
      </c>
      <c r="AM359" s="11" t="b">
        <f>IF(OR(R359=Localisation!$C$118,R359=5),4,IF(OR(R359=Localisation!$C$119,R359=4),2,IF(OR(R359=Localisation!$C$120,R359=3),0,IF(OR(R359=Localisation!$C$121,R359=2),-1,IF(OR(R359=Localisation!$C$122,R359=1),-2)))))</f>
        <v>0</v>
      </c>
      <c r="AN359" s="11" t="b">
        <f>IF(OR(S359=Localisation!$C$124,S359=5),-2,IF(OR(S359=Localisation!$C$125,S359=4),-1,IF(OR(S359=Localisation!$C$126,S359=3),0,IF(OR(S359=Localisation!$C$127,S359=2),2,IF(OR(S359=Localisation!$C$128,S359=1),4)))))</f>
        <v>0</v>
      </c>
      <c r="AO359" s="11" t="b">
        <f>IF(OR(T359=Localisation!$C$118,T359=5),4,IF(OR(T359=Localisation!$C$119,T359=4),2,IF(OR(T359=Localisation!$C$120,T359=3),0,IF(OR(T359=Localisation!$C$121,T359=2),-1,IF(OR(T359=Localisation!$C$122,T359=1),-2)))))</f>
        <v>0</v>
      </c>
      <c r="AP359" s="11" t="b">
        <f>IF(OR(U359=Localisation!$C$124,U359=5),-2,IF(OR(U359=Localisation!$C$125,U359=4),-1,IF(OR(U359=Localisation!$C$126,U359=3),0,IF(OR(U359=Localisation!$C$127,U359=2),2,IF(OR(U359=Localisation!$C$128,U359=1),4)))))</f>
        <v>0</v>
      </c>
      <c r="AR359" s="11" t="str">
        <f t="shared" si="107"/>
        <v>ЛОЖЬЛОЖЬ</v>
      </c>
      <c r="AS359" s="11" t="str">
        <f t="shared" si="108"/>
        <v>ЛОЖЬЛОЖЬ</v>
      </c>
      <c r="AT359" s="11" t="str">
        <f t="shared" si="109"/>
        <v>ЛОЖЬЛОЖЬ</v>
      </c>
      <c r="AU359" s="11" t="str">
        <f t="shared" si="110"/>
        <v>ЛОЖЬЛОЖЬ</v>
      </c>
      <c r="AV359" s="11" t="str">
        <f t="shared" si="111"/>
        <v>ЛОЖЬЛОЖЬ</v>
      </c>
      <c r="AW359" s="11" t="str">
        <f t="shared" si="112"/>
        <v>ЛОЖЬЛОЖЬ</v>
      </c>
      <c r="AX359" s="11" t="str">
        <f t="shared" si="113"/>
        <v>ЛОЖЬЛОЖЬ</v>
      </c>
      <c r="AY359" s="11" t="str">
        <f t="shared" si="114"/>
        <v>ЛОЖЬЛОЖЬ</v>
      </c>
      <c r="AZ359" s="11" t="str">
        <f t="shared" si="115"/>
        <v>ЛОЖЬЛОЖЬ</v>
      </c>
      <c r="BA359" s="11" t="str">
        <f t="shared" si="116"/>
        <v>ЛОЖЬЛОЖЬ</v>
      </c>
      <c r="BC359" s="11" t="str">
        <f t="shared" si="117"/>
        <v/>
      </c>
      <c r="BD359" s="11" t="str">
        <f t="shared" si="118"/>
        <v/>
      </c>
      <c r="BE359" s="11" t="str">
        <f t="shared" si="119"/>
        <v/>
      </c>
      <c r="BF359" s="11" t="str">
        <f t="shared" si="120"/>
        <v/>
      </c>
      <c r="BG359" s="11" t="str">
        <f t="shared" si="121"/>
        <v/>
      </c>
      <c r="BH359" s="11" t="str">
        <f t="shared" si="122"/>
        <v/>
      </c>
      <c r="BI359" s="11" t="str">
        <f t="shared" si="123"/>
        <v/>
      </c>
      <c r="BJ359" s="11" t="str">
        <f t="shared" si="124"/>
        <v/>
      </c>
      <c r="BK359" s="11" t="str">
        <f t="shared" si="125"/>
        <v/>
      </c>
      <c r="BL359" s="11" t="str">
        <f t="shared" si="126"/>
        <v/>
      </c>
    </row>
    <row r="360" spans="23:64" x14ac:dyDescent="0.3">
      <c r="W360" s="11" t="b">
        <f>IF(OR(B360=Localisation!$C$118,B360=5),4,IF(OR(B360=Localisation!$C$119,B360=4),2,IF(OR(B360=Localisation!$C$120,B360=3),0,IF(OR(B360=Localisation!$C$121,B360=2),-1,IF(OR(B360=Localisation!$C$122,B360=1),-2)))))</f>
        <v>0</v>
      </c>
      <c r="X360" s="11" t="b">
        <f>IF(OR(C360=Localisation!$C$124,C360=5),-2,IF(OR(C360=Localisation!$C$125,C360=4),-1,IF(OR(C360=Localisation!$C$126,C360=3),0,IF(OR(C360=Localisation!$C$127,C360=2),2,IF(OR(C360=Localisation!$C$128,C360=1),4)))))</f>
        <v>0</v>
      </c>
      <c r="Y360" s="11" t="b">
        <f>IF(OR(D360=Localisation!$C$118,D360=5),4,IF(OR(D360=Localisation!$C$119,D360=4),2,IF(OR(D360=Localisation!$C$120,D360=3),0,IF(OR(D360=Localisation!$C$121,D360=2),-1,IF(OR(D360=Localisation!$C$122,D360=1),-2)))))</f>
        <v>0</v>
      </c>
      <c r="Z360" s="11" t="b">
        <f>IF(OR(E360=Localisation!$C$124,E360=5),-2,IF(OR(E360=Localisation!$C$125,E360=4),-1,IF(OR(E360=Localisation!$C$126,E360=3),0,IF(OR(E360=Localisation!$C$127,E360=2),2,IF(OR(E360=Localisation!$C$128,E360=1),4)))))</f>
        <v>0</v>
      </c>
      <c r="AA360" s="11" t="b">
        <f>IF(OR(F360=Localisation!$C$118,F360=5),4,IF(OR(F360=Localisation!$C$119,F360=4),2,IF(OR(F360=Localisation!$C$120,F360=3),0,IF(OR(F360=Localisation!$C$121,F360=2),-1,IF(OR(F360=Localisation!$C$122,F360=1),-2)))))</f>
        <v>0</v>
      </c>
      <c r="AB360" s="11" t="b">
        <f>IF(OR(G360=Localisation!$C$124,G360=5),-2,IF(OR(G360=Localisation!$C$125,G360=4),-1,IF(OR(G360=Localisation!$C$126,G360=3),0,IF(OR(G360=Localisation!$C$127,G360=2),2,IF(OR(G360=Localisation!$C$128,G360=1),4)))))</f>
        <v>0</v>
      </c>
      <c r="AC360" s="11" t="b">
        <f>IF(OR(H360=Localisation!$C$118,H360=5),4,IF(OR(H360=Localisation!$C$119,H360=4),2,IF(OR(H360=Localisation!$C$120,H360=3),0,IF(OR(H360=Localisation!$C$121,H360=2),-1,IF(OR(H360=Localisation!$C$122,H360=1),-2)))))</f>
        <v>0</v>
      </c>
      <c r="AD360" s="11" t="b">
        <f>IF(OR(I360=Localisation!$C$124,I360=5),-2,IF(OR(I360=Localisation!$C$125,I360=4),-1,IF(OR(I360=Localisation!$C$126,I360=3),0,IF(OR(I360=Localisation!$C$127,I360=2),2,IF(OR(I360=Localisation!$C$128,I360=1),4)))))</f>
        <v>0</v>
      </c>
      <c r="AE360" s="11" t="b">
        <f>IF(OR(J360=Localisation!$C$118,J360=5),4,IF(OR(J360=Localisation!$C$119,J360=4),2,IF(OR(J360=Localisation!$C$120,J360=3),0,IF(OR(J360=Localisation!$C$121,J360=2),-1,IF(OR(J360=Localisation!$C$122,J360=1),-2)))))</f>
        <v>0</v>
      </c>
      <c r="AF360" s="11" t="b">
        <f>IF(OR(K360=Localisation!$C$124,K360=5),-2,IF(OR(K360=Localisation!$C$125,K360=4),-1,IF(OR(K360=Localisation!$C$126,K360=3),0,IF(OR(K360=Localisation!$C$127,K360=2),2,IF(OR(K360=Localisation!$C$128,K360=1),4)))))</f>
        <v>0</v>
      </c>
      <c r="AG360" s="11" t="b">
        <f>IF(OR(L360=Localisation!$C$118,L360=5),4,IF(OR(L360=Localisation!$C$119,L360=4),2,IF(OR(L360=Localisation!$C$120,L360=3),0,IF(OR(L360=Localisation!$C$121,L360=2),-1,IF(OR(L360=Localisation!$C$122,L360=1),-2)))))</f>
        <v>0</v>
      </c>
      <c r="AH360" s="11" t="b">
        <f>IF(OR(M360=Localisation!$C$124,M360=5),-2,IF(OR(M360=Localisation!$C$125,M360=4),-1,IF(OR(M360=Localisation!$C$126,M360=3),0,IF(OR(M360=Localisation!$C$127,M360=2),2,IF(OR(M360=Localisation!$C$128,M360=1),4)))))</f>
        <v>0</v>
      </c>
      <c r="AI360" s="11" t="b">
        <f>IF(OR(N360=Localisation!$C$118,N360=5),4,IF(OR(N360=Localisation!$C$119,N360=4),2,IF(OR(N360=Localisation!$C$120,N360=3),0,IF(OR(N360=Localisation!$C$121,N360=2),-1,IF(OR(N360=Localisation!$C$122,N360=1),-2)))))</f>
        <v>0</v>
      </c>
      <c r="AJ360" s="11" t="b">
        <f>IF(OR(O360=Localisation!$C$124,O360=5),-2,IF(OR(O360=Localisation!$C$125,O360=4),-1,IF(OR(O360=Localisation!$C$126,O360=3),0,IF(OR(O360=Localisation!$C$127,O360=2),2,IF(OR(O360=Localisation!$C$128,O360=1),4)))))</f>
        <v>0</v>
      </c>
      <c r="AK360" s="11" t="b">
        <f>IF(OR(P360=Localisation!$C$118,P360=5),4,IF(OR(P360=Localisation!$C$119,P360=4),2,IF(OR(P360=Localisation!$C$120,P360=3),0,IF(OR(P360=Localisation!$C$121,P360=2),-1,IF(OR(P360=Localisation!$C$122,P360=1),-2)))))</f>
        <v>0</v>
      </c>
      <c r="AL360" s="11" t="b">
        <f>IF(OR(Q360=Localisation!$C$124,Q360=5),-2,IF(OR(Q360=Localisation!$C$125,Q360=4),-1,IF(OR(Q360=Localisation!$C$126,Q360=3),0,IF(OR(Q360=Localisation!$C$127,Q360=2),2,IF(OR(Q360=Localisation!$C$128,Q360=1),4)))))</f>
        <v>0</v>
      </c>
      <c r="AM360" s="11" t="b">
        <f>IF(OR(R360=Localisation!$C$118,R360=5),4,IF(OR(R360=Localisation!$C$119,R360=4),2,IF(OR(R360=Localisation!$C$120,R360=3),0,IF(OR(R360=Localisation!$C$121,R360=2),-1,IF(OR(R360=Localisation!$C$122,R360=1),-2)))))</f>
        <v>0</v>
      </c>
      <c r="AN360" s="11" t="b">
        <f>IF(OR(S360=Localisation!$C$124,S360=5),-2,IF(OR(S360=Localisation!$C$125,S360=4),-1,IF(OR(S360=Localisation!$C$126,S360=3),0,IF(OR(S360=Localisation!$C$127,S360=2),2,IF(OR(S360=Localisation!$C$128,S360=1),4)))))</f>
        <v>0</v>
      </c>
      <c r="AO360" s="11" t="b">
        <f>IF(OR(T360=Localisation!$C$118,T360=5),4,IF(OR(T360=Localisation!$C$119,T360=4),2,IF(OR(T360=Localisation!$C$120,T360=3),0,IF(OR(T360=Localisation!$C$121,T360=2),-1,IF(OR(T360=Localisation!$C$122,T360=1),-2)))))</f>
        <v>0</v>
      </c>
      <c r="AP360" s="11" t="b">
        <f>IF(OR(U360=Localisation!$C$124,U360=5),-2,IF(OR(U360=Localisation!$C$125,U360=4),-1,IF(OR(U360=Localisation!$C$126,U360=3),0,IF(OR(U360=Localisation!$C$127,U360=2),2,IF(OR(U360=Localisation!$C$128,U360=1),4)))))</f>
        <v>0</v>
      </c>
      <c r="AR360" s="11" t="str">
        <f t="shared" si="107"/>
        <v>ЛОЖЬЛОЖЬ</v>
      </c>
      <c r="AS360" s="11" t="str">
        <f t="shared" si="108"/>
        <v>ЛОЖЬЛОЖЬ</v>
      </c>
      <c r="AT360" s="11" t="str">
        <f t="shared" si="109"/>
        <v>ЛОЖЬЛОЖЬ</v>
      </c>
      <c r="AU360" s="11" t="str">
        <f t="shared" si="110"/>
        <v>ЛОЖЬЛОЖЬ</v>
      </c>
      <c r="AV360" s="11" t="str">
        <f t="shared" si="111"/>
        <v>ЛОЖЬЛОЖЬ</v>
      </c>
      <c r="AW360" s="11" t="str">
        <f t="shared" si="112"/>
        <v>ЛОЖЬЛОЖЬ</v>
      </c>
      <c r="AX360" s="11" t="str">
        <f t="shared" si="113"/>
        <v>ЛОЖЬЛОЖЬ</v>
      </c>
      <c r="AY360" s="11" t="str">
        <f t="shared" si="114"/>
        <v>ЛОЖЬЛОЖЬ</v>
      </c>
      <c r="AZ360" s="11" t="str">
        <f t="shared" si="115"/>
        <v>ЛОЖЬЛОЖЬ</v>
      </c>
      <c r="BA360" s="11" t="str">
        <f t="shared" si="116"/>
        <v>ЛОЖЬЛОЖЬ</v>
      </c>
      <c r="BC360" s="11" t="str">
        <f t="shared" si="117"/>
        <v/>
      </c>
      <c r="BD360" s="11" t="str">
        <f t="shared" si="118"/>
        <v/>
      </c>
      <c r="BE360" s="11" t="str">
        <f t="shared" si="119"/>
        <v/>
      </c>
      <c r="BF360" s="11" t="str">
        <f t="shared" si="120"/>
        <v/>
      </c>
      <c r="BG360" s="11" t="str">
        <f t="shared" si="121"/>
        <v/>
      </c>
      <c r="BH360" s="11" t="str">
        <f t="shared" si="122"/>
        <v/>
      </c>
      <c r="BI360" s="11" t="str">
        <f t="shared" si="123"/>
        <v/>
      </c>
      <c r="BJ360" s="11" t="str">
        <f t="shared" si="124"/>
        <v/>
      </c>
      <c r="BK360" s="11" t="str">
        <f t="shared" si="125"/>
        <v/>
      </c>
      <c r="BL360" s="11" t="str">
        <f t="shared" si="126"/>
        <v/>
      </c>
    </row>
    <row r="361" spans="23:64" x14ac:dyDescent="0.3">
      <c r="W361" s="11" t="b">
        <f>IF(OR(B361=Localisation!$C$118,B361=5),4,IF(OR(B361=Localisation!$C$119,B361=4),2,IF(OR(B361=Localisation!$C$120,B361=3),0,IF(OR(B361=Localisation!$C$121,B361=2),-1,IF(OR(B361=Localisation!$C$122,B361=1),-2)))))</f>
        <v>0</v>
      </c>
      <c r="X361" s="11" t="b">
        <f>IF(OR(C361=Localisation!$C$124,C361=5),-2,IF(OR(C361=Localisation!$C$125,C361=4),-1,IF(OR(C361=Localisation!$C$126,C361=3),0,IF(OR(C361=Localisation!$C$127,C361=2),2,IF(OR(C361=Localisation!$C$128,C361=1),4)))))</f>
        <v>0</v>
      </c>
      <c r="Y361" s="11" t="b">
        <f>IF(OR(D361=Localisation!$C$118,D361=5),4,IF(OR(D361=Localisation!$C$119,D361=4),2,IF(OR(D361=Localisation!$C$120,D361=3),0,IF(OR(D361=Localisation!$C$121,D361=2),-1,IF(OR(D361=Localisation!$C$122,D361=1),-2)))))</f>
        <v>0</v>
      </c>
      <c r="Z361" s="11" t="b">
        <f>IF(OR(E361=Localisation!$C$124,E361=5),-2,IF(OR(E361=Localisation!$C$125,E361=4),-1,IF(OR(E361=Localisation!$C$126,E361=3),0,IF(OR(E361=Localisation!$C$127,E361=2),2,IF(OR(E361=Localisation!$C$128,E361=1),4)))))</f>
        <v>0</v>
      </c>
      <c r="AA361" s="11" t="b">
        <f>IF(OR(F361=Localisation!$C$118,F361=5),4,IF(OR(F361=Localisation!$C$119,F361=4),2,IF(OR(F361=Localisation!$C$120,F361=3),0,IF(OR(F361=Localisation!$C$121,F361=2),-1,IF(OR(F361=Localisation!$C$122,F361=1),-2)))))</f>
        <v>0</v>
      </c>
      <c r="AB361" s="11" t="b">
        <f>IF(OR(G361=Localisation!$C$124,G361=5),-2,IF(OR(G361=Localisation!$C$125,G361=4),-1,IF(OR(G361=Localisation!$C$126,G361=3),0,IF(OR(G361=Localisation!$C$127,G361=2),2,IF(OR(G361=Localisation!$C$128,G361=1),4)))))</f>
        <v>0</v>
      </c>
      <c r="AC361" s="11" t="b">
        <f>IF(OR(H361=Localisation!$C$118,H361=5),4,IF(OR(H361=Localisation!$C$119,H361=4),2,IF(OR(H361=Localisation!$C$120,H361=3),0,IF(OR(H361=Localisation!$C$121,H361=2),-1,IF(OR(H361=Localisation!$C$122,H361=1),-2)))))</f>
        <v>0</v>
      </c>
      <c r="AD361" s="11" t="b">
        <f>IF(OR(I361=Localisation!$C$124,I361=5),-2,IF(OR(I361=Localisation!$C$125,I361=4),-1,IF(OR(I361=Localisation!$C$126,I361=3),0,IF(OR(I361=Localisation!$C$127,I361=2),2,IF(OR(I361=Localisation!$C$128,I361=1),4)))))</f>
        <v>0</v>
      </c>
      <c r="AE361" s="11" t="b">
        <f>IF(OR(J361=Localisation!$C$118,J361=5),4,IF(OR(J361=Localisation!$C$119,J361=4),2,IF(OR(J361=Localisation!$C$120,J361=3),0,IF(OR(J361=Localisation!$C$121,J361=2),-1,IF(OR(J361=Localisation!$C$122,J361=1),-2)))))</f>
        <v>0</v>
      </c>
      <c r="AF361" s="11" t="b">
        <f>IF(OR(K361=Localisation!$C$124,K361=5),-2,IF(OR(K361=Localisation!$C$125,K361=4),-1,IF(OR(K361=Localisation!$C$126,K361=3),0,IF(OR(K361=Localisation!$C$127,K361=2),2,IF(OR(K361=Localisation!$C$128,K361=1),4)))))</f>
        <v>0</v>
      </c>
      <c r="AG361" s="11" t="b">
        <f>IF(OR(L361=Localisation!$C$118,L361=5),4,IF(OR(L361=Localisation!$C$119,L361=4),2,IF(OR(L361=Localisation!$C$120,L361=3),0,IF(OR(L361=Localisation!$C$121,L361=2),-1,IF(OR(L361=Localisation!$C$122,L361=1),-2)))))</f>
        <v>0</v>
      </c>
      <c r="AH361" s="11" t="b">
        <f>IF(OR(M361=Localisation!$C$124,M361=5),-2,IF(OR(M361=Localisation!$C$125,M361=4),-1,IF(OR(M361=Localisation!$C$126,M361=3),0,IF(OR(M361=Localisation!$C$127,M361=2),2,IF(OR(M361=Localisation!$C$128,M361=1),4)))))</f>
        <v>0</v>
      </c>
      <c r="AI361" s="11" t="b">
        <f>IF(OR(N361=Localisation!$C$118,N361=5),4,IF(OR(N361=Localisation!$C$119,N361=4),2,IF(OR(N361=Localisation!$C$120,N361=3),0,IF(OR(N361=Localisation!$C$121,N361=2),-1,IF(OR(N361=Localisation!$C$122,N361=1),-2)))))</f>
        <v>0</v>
      </c>
      <c r="AJ361" s="11" t="b">
        <f>IF(OR(O361=Localisation!$C$124,O361=5),-2,IF(OR(O361=Localisation!$C$125,O361=4),-1,IF(OR(O361=Localisation!$C$126,O361=3),0,IF(OR(O361=Localisation!$C$127,O361=2),2,IF(OR(O361=Localisation!$C$128,O361=1),4)))))</f>
        <v>0</v>
      </c>
      <c r="AK361" s="11" t="b">
        <f>IF(OR(P361=Localisation!$C$118,P361=5),4,IF(OR(P361=Localisation!$C$119,P361=4),2,IF(OR(P361=Localisation!$C$120,P361=3),0,IF(OR(P361=Localisation!$C$121,P361=2),-1,IF(OR(P361=Localisation!$C$122,P361=1),-2)))))</f>
        <v>0</v>
      </c>
      <c r="AL361" s="11" t="b">
        <f>IF(OR(Q361=Localisation!$C$124,Q361=5),-2,IF(OR(Q361=Localisation!$C$125,Q361=4),-1,IF(OR(Q361=Localisation!$C$126,Q361=3),0,IF(OR(Q361=Localisation!$C$127,Q361=2),2,IF(OR(Q361=Localisation!$C$128,Q361=1),4)))))</f>
        <v>0</v>
      </c>
      <c r="AM361" s="11" t="b">
        <f>IF(OR(R361=Localisation!$C$118,R361=5),4,IF(OR(R361=Localisation!$C$119,R361=4),2,IF(OR(R361=Localisation!$C$120,R361=3),0,IF(OR(R361=Localisation!$C$121,R361=2),-1,IF(OR(R361=Localisation!$C$122,R361=1),-2)))))</f>
        <v>0</v>
      </c>
      <c r="AN361" s="11" t="b">
        <f>IF(OR(S361=Localisation!$C$124,S361=5),-2,IF(OR(S361=Localisation!$C$125,S361=4),-1,IF(OR(S361=Localisation!$C$126,S361=3),0,IF(OR(S361=Localisation!$C$127,S361=2),2,IF(OR(S361=Localisation!$C$128,S361=1),4)))))</f>
        <v>0</v>
      </c>
      <c r="AO361" s="11" t="b">
        <f>IF(OR(T361=Localisation!$C$118,T361=5),4,IF(OR(T361=Localisation!$C$119,T361=4),2,IF(OR(T361=Localisation!$C$120,T361=3),0,IF(OR(T361=Localisation!$C$121,T361=2),-1,IF(OR(T361=Localisation!$C$122,T361=1),-2)))))</f>
        <v>0</v>
      </c>
      <c r="AP361" s="11" t="b">
        <f>IF(OR(U361=Localisation!$C$124,U361=5),-2,IF(OR(U361=Localisation!$C$125,U361=4),-1,IF(OR(U361=Localisation!$C$126,U361=3),0,IF(OR(U361=Localisation!$C$127,U361=2),2,IF(OR(U361=Localisation!$C$128,U361=1),4)))))</f>
        <v>0</v>
      </c>
      <c r="AR361" s="11" t="str">
        <f t="shared" si="107"/>
        <v>ЛОЖЬЛОЖЬ</v>
      </c>
      <c r="AS361" s="11" t="str">
        <f t="shared" si="108"/>
        <v>ЛОЖЬЛОЖЬ</v>
      </c>
      <c r="AT361" s="11" t="str">
        <f t="shared" si="109"/>
        <v>ЛОЖЬЛОЖЬ</v>
      </c>
      <c r="AU361" s="11" t="str">
        <f t="shared" si="110"/>
        <v>ЛОЖЬЛОЖЬ</v>
      </c>
      <c r="AV361" s="11" t="str">
        <f t="shared" si="111"/>
        <v>ЛОЖЬЛОЖЬ</v>
      </c>
      <c r="AW361" s="11" t="str">
        <f t="shared" si="112"/>
        <v>ЛОЖЬЛОЖЬ</v>
      </c>
      <c r="AX361" s="11" t="str">
        <f t="shared" si="113"/>
        <v>ЛОЖЬЛОЖЬ</v>
      </c>
      <c r="AY361" s="11" t="str">
        <f t="shared" si="114"/>
        <v>ЛОЖЬЛОЖЬ</v>
      </c>
      <c r="AZ361" s="11" t="str">
        <f t="shared" si="115"/>
        <v>ЛОЖЬЛОЖЬ</v>
      </c>
      <c r="BA361" s="11" t="str">
        <f t="shared" si="116"/>
        <v>ЛОЖЬЛОЖЬ</v>
      </c>
      <c r="BC361" s="11" t="str">
        <f t="shared" si="117"/>
        <v/>
      </c>
      <c r="BD361" s="11" t="str">
        <f t="shared" si="118"/>
        <v/>
      </c>
      <c r="BE361" s="11" t="str">
        <f t="shared" si="119"/>
        <v/>
      </c>
      <c r="BF361" s="11" t="str">
        <f t="shared" si="120"/>
        <v/>
      </c>
      <c r="BG361" s="11" t="str">
        <f t="shared" si="121"/>
        <v/>
      </c>
      <c r="BH361" s="11" t="str">
        <f t="shared" si="122"/>
        <v/>
      </c>
      <c r="BI361" s="11" t="str">
        <f t="shared" si="123"/>
        <v/>
      </c>
      <c r="BJ361" s="11" t="str">
        <f t="shared" si="124"/>
        <v/>
      </c>
      <c r="BK361" s="11" t="str">
        <f t="shared" si="125"/>
        <v/>
      </c>
      <c r="BL361" s="11" t="str">
        <f t="shared" si="126"/>
        <v/>
      </c>
    </row>
    <row r="362" spans="23:64" x14ac:dyDescent="0.3">
      <c r="W362" s="11" t="b">
        <f>IF(OR(B362=Localisation!$C$118,B362=5),4,IF(OR(B362=Localisation!$C$119,B362=4),2,IF(OR(B362=Localisation!$C$120,B362=3),0,IF(OR(B362=Localisation!$C$121,B362=2),-1,IF(OR(B362=Localisation!$C$122,B362=1),-2)))))</f>
        <v>0</v>
      </c>
      <c r="X362" s="11" t="b">
        <f>IF(OR(C362=Localisation!$C$124,C362=5),-2,IF(OR(C362=Localisation!$C$125,C362=4),-1,IF(OR(C362=Localisation!$C$126,C362=3),0,IF(OR(C362=Localisation!$C$127,C362=2),2,IF(OR(C362=Localisation!$C$128,C362=1),4)))))</f>
        <v>0</v>
      </c>
      <c r="Y362" s="11" t="b">
        <f>IF(OR(D362=Localisation!$C$118,D362=5),4,IF(OR(D362=Localisation!$C$119,D362=4),2,IF(OR(D362=Localisation!$C$120,D362=3),0,IF(OR(D362=Localisation!$C$121,D362=2),-1,IF(OR(D362=Localisation!$C$122,D362=1),-2)))))</f>
        <v>0</v>
      </c>
      <c r="Z362" s="11" t="b">
        <f>IF(OR(E362=Localisation!$C$124,E362=5),-2,IF(OR(E362=Localisation!$C$125,E362=4),-1,IF(OR(E362=Localisation!$C$126,E362=3),0,IF(OR(E362=Localisation!$C$127,E362=2),2,IF(OR(E362=Localisation!$C$128,E362=1),4)))))</f>
        <v>0</v>
      </c>
      <c r="AA362" s="11" t="b">
        <f>IF(OR(F362=Localisation!$C$118,F362=5),4,IF(OR(F362=Localisation!$C$119,F362=4),2,IF(OR(F362=Localisation!$C$120,F362=3),0,IF(OR(F362=Localisation!$C$121,F362=2),-1,IF(OR(F362=Localisation!$C$122,F362=1),-2)))))</f>
        <v>0</v>
      </c>
      <c r="AB362" s="11" t="b">
        <f>IF(OR(G362=Localisation!$C$124,G362=5),-2,IF(OR(G362=Localisation!$C$125,G362=4),-1,IF(OR(G362=Localisation!$C$126,G362=3),0,IF(OR(G362=Localisation!$C$127,G362=2),2,IF(OR(G362=Localisation!$C$128,G362=1),4)))))</f>
        <v>0</v>
      </c>
      <c r="AC362" s="11" t="b">
        <f>IF(OR(H362=Localisation!$C$118,H362=5),4,IF(OR(H362=Localisation!$C$119,H362=4),2,IF(OR(H362=Localisation!$C$120,H362=3),0,IF(OR(H362=Localisation!$C$121,H362=2),-1,IF(OR(H362=Localisation!$C$122,H362=1),-2)))))</f>
        <v>0</v>
      </c>
      <c r="AD362" s="11" t="b">
        <f>IF(OR(I362=Localisation!$C$124,I362=5),-2,IF(OR(I362=Localisation!$C$125,I362=4),-1,IF(OR(I362=Localisation!$C$126,I362=3),0,IF(OR(I362=Localisation!$C$127,I362=2),2,IF(OR(I362=Localisation!$C$128,I362=1),4)))))</f>
        <v>0</v>
      </c>
      <c r="AE362" s="11" t="b">
        <f>IF(OR(J362=Localisation!$C$118,J362=5),4,IF(OR(J362=Localisation!$C$119,J362=4),2,IF(OR(J362=Localisation!$C$120,J362=3),0,IF(OR(J362=Localisation!$C$121,J362=2),-1,IF(OR(J362=Localisation!$C$122,J362=1),-2)))))</f>
        <v>0</v>
      </c>
      <c r="AF362" s="11" t="b">
        <f>IF(OR(K362=Localisation!$C$124,K362=5),-2,IF(OR(K362=Localisation!$C$125,K362=4),-1,IF(OR(K362=Localisation!$C$126,K362=3),0,IF(OR(K362=Localisation!$C$127,K362=2),2,IF(OR(K362=Localisation!$C$128,K362=1),4)))))</f>
        <v>0</v>
      </c>
      <c r="AG362" s="11" t="b">
        <f>IF(OR(L362=Localisation!$C$118,L362=5),4,IF(OR(L362=Localisation!$C$119,L362=4),2,IF(OR(L362=Localisation!$C$120,L362=3),0,IF(OR(L362=Localisation!$C$121,L362=2),-1,IF(OR(L362=Localisation!$C$122,L362=1),-2)))))</f>
        <v>0</v>
      </c>
      <c r="AH362" s="11" t="b">
        <f>IF(OR(M362=Localisation!$C$124,M362=5),-2,IF(OR(M362=Localisation!$C$125,M362=4),-1,IF(OR(M362=Localisation!$C$126,M362=3),0,IF(OR(M362=Localisation!$C$127,M362=2),2,IF(OR(M362=Localisation!$C$128,M362=1),4)))))</f>
        <v>0</v>
      </c>
      <c r="AI362" s="11" t="b">
        <f>IF(OR(N362=Localisation!$C$118,N362=5),4,IF(OR(N362=Localisation!$C$119,N362=4),2,IF(OR(N362=Localisation!$C$120,N362=3),0,IF(OR(N362=Localisation!$C$121,N362=2),-1,IF(OR(N362=Localisation!$C$122,N362=1),-2)))))</f>
        <v>0</v>
      </c>
      <c r="AJ362" s="11" t="b">
        <f>IF(OR(O362=Localisation!$C$124,O362=5),-2,IF(OR(O362=Localisation!$C$125,O362=4),-1,IF(OR(O362=Localisation!$C$126,O362=3),0,IF(OR(O362=Localisation!$C$127,O362=2),2,IF(OR(O362=Localisation!$C$128,O362=1),4)))))</f>
        <v>0</v>
      </c>
      <c r="AK362" s="11" t="b">
        <f>IF(OR(P362=Localisation!$C$118,P362=5),4,IF(OR(P362=Localisation!$C$119,P362=4),2,IF(OR(P362=Localisation!$C$120,P362=3),0,IF(OR(P362=Localisation!$C$121,P362=2),-1,IF(OR(P362=Localisation!$C$122,P362=1),-2)))))</f>
        <v>0</v>
      </c>
      <c r="AL362" s="11" t="b">
        <f>IF(OR(Q362=Localisation!$C$124,Q362=5),-2,IF(OR(Q362=Localisation!$C$125,Q362=4),-1,IF(OR(Q362=Localisation!$C$126,Q362=3),0,IF(OR(Q362=Localisation!$C$127,Q362=2),2,IF(OR(Q362=Localisation!$C$128,Q362=1),4)))))</f>
        <v>0</v>
      </c>
      <c r="AM362" s="11" t="b">
        <f>IF(OR(R362=Localisation!$C$118,R362=5),4,IF(OR(R362=Localisation!$C$119,R362=4),2,IF(OR(R362=Localisation!$C$120,R362=3),0,IF(OR(R362=Localisation!$C$121,R362=2),-1,IF(OR(R362=Localisation!$C$122,R362=1),-2)))))</f>
        <v>0</v>
      </c>
      <c r="AN362" s="11" t="b">
        <f>IF(OR(S362=Localisation!$C$124,S362=5),-2,IF(OR(S362=Localisation!$C$125,S362=4),-1,IF(OR(S362=Localisation!$C$126,S362=3),0,IF(OR(S362=Localisation!$C$127,S362=2),2,IF(OR(S362=Localisation!$C$128,S362=1),4)))))</f>
        <v>0</v>
      </c>
      <c r="AO362" s="11" t="b">
        <f>IF(OR(T362=Localisation!$C$118,T362=5),4,IF(OR(T362=Localisation!$C$119,T362=4),2,IF(OR(T362=Localisation!$C$120,T362=3),0,IF(OR(T362=Localisation!$C$121,T362=2),-1,IF(OR(T362=Localisation!$C$122,T362=1),-2)))))</f>
        <v>0</v>
      </c>
      <c r="AP362" s="11" t="b">
        <f>IF(OR(U362=Localisation!$C$124,U362=5),-2,IF(OR(U362=Localisation!$C$125,U362=4),-1,IF(OR(U362=Localisation!$C$126,U362=3),0,IF(OR(U362=Localisation!$C$127,U362=2),2,IF(OR(U362=Localisation!$C$128,U362=1),4)))))</f>
        <v>0</v>
      </c>
      <c r="AR362" s="11" t="str">
        <f t="shared" si="107"/>
        <v>ЛОЖЬЛОЖЬ</v>
      </c>
      <c r="AS362" s="11" t="str">
        <f t="shared" si="108"/>
        <v>ЛОЖЬЛОЖЬ</v>
      </c>
      <c r="AT362" s="11" t="str">
        <f t="shared" si="109"/>
        <v>ЛОЖЬЛОЖЬ</v>
      </c>
      <c r="AU362" s="11" t="str">
        <f t="shared" si="110"/>
        <v>ЛОЖЬЛОЖЬ</v>
      </c>
      <c r="AV362" s="11" t="str">
        <f t="shared" si="111"/>
        <v>ЛОЖЬЛОЖЬ</v>
      </c>
      <c r="AW362" s="11" t="str">
        <f t="shared" si="112"/>
        <v>ЛОЖЬЛОЖЬ</v>
      </c>
      <c r="AX362" s="11" t="str">
        <f t="shared" si="113"/>
        <v>ЛОЖЬЛОЖЬ</v>
      </c>
      <c r="AY362" s="11" t="str">
        <f t="shared" si="114"/>
        <v>ЛОЖЬЛОЖЬ</v>
      </c>
      <c r="AZ362" s="11" t="str">
        <f t="shared" si="115"/>
        <v>ЛОЖЬЛОЖЬ</v>
      </c>
      <c r="BA362" s="11" t="str">
        <f t="shared" si="116"/>
        <v>ЛОЖЬЛОЖЬ</v>
      </c>
      <c r="BC362" s="11" t="str">
        <f t="shared" si="117"/>
        <v/>
      </c>
      <c r="BD362" s="11" t="str">
        <f t="shared" si="118"/>
        <v/>
      </c>
      <c r="BE362" s="11" t="str">
        <f t="shared" si="119"/>
        <v/>
      </c>
      <c r="BF362" s="11" t="str">
        <f t="shared" si="120"/>
        <v/>
      </c>
      <c r="BG362" s="11" t="str">
        <f t="shared" si="121"/>
        <v/>
      </c>
      <c r="BH362" s="11" t="str">
        <f t="shared" si="122"/>
        <v/>
      </c>
      <c r="BI362" s="11" t="str">
        <f t="shared" si="123"/>
        <v/>
      </c>
      <c r="BJ362" s="11" t="str">
        <f t="shared" si="124"/>
        <v/>
      </c>
      <c r="BK362" s="11" t="str">
        <f t="shared" si="125"/>
        <v/>
      </c>
      <c r="BL362" s="11" t="str">
        <f t="shared" si="126"/>
        <v/>
      </c>
    </row>
    <row r="363" spans="23:64" x14ac:dyDescent="0.3">
      <c r="W363" s="11" t="b">
        <f>IF(OR(B363=Localisation!$C$118,B363=5),4,IF(OR(B363=Localisation!$C$119,B363=4),2,IF(OR(B363=Localisation!$C$120,B363=3),0,IF(OR(B363=Localisation!$C$121,B363=2),-1,IF(OR(B363=Localisation!$C$122,B363=1),-2)))))</f>
        <v>0</v>
      </c>
      <c r="X363" s="11" t="b">
        <f>IF(OR(C363=Localisation!$C$124,C363=5),-2,IF(OR(C363=Localisation!$C$125,C363=4),-1,IF(OR(C363=Localisation!$C$126,C363=3),0,IF(OR(C363=Localisation!$C$127,C363=2),2,IF(OR(C363=Localisation!$C$128,C363=1),4)))))</f>
        <v>0</v>
      </c>
      <c r="Y363" s="11" t="b">
        <f>IF(OR(D363=Localisation!$C$118,D363=5),4,IF(OR(D363=Localisation!$C$119,D363=4),2,IF(OR(D363=Localisation!$C$120,D363=3),0,IF(OR(D363=Localisation!$C$121,D363=2),-1,IF(OR(D363=Localisation!$C$122,D363=1),-2)))))</f>
        <v>0</v>
      </c>
      <c r="Z363" s="11" t="b">
        <f>IF(OR(E363=Localisation!$C$124,E363=5),-2,IF(OR(E363=Localisation!$C$125,E363=4),-1,IF(OR(E363=Localisation!$C$126,E363=3),0,IF(OR(E363=Localisation!$C$127,E363=2),2,IF(OR(E363=Localisation!$C$128,E363=1),4)))))</f>
        <v>0</v>
      </c>
      <c r="AA363" s="11" t="b">
        <f>IF(OR(F363=Localisation!$C$118,F363=5),4,IF(OR(F363=Localisation!$C$119,F363=4),2,IF(OR(F363=Localisation!$C$120,F363=3),0,IF(OR(F363=Localisation!$C$121,F363=2),-1,IF(OR(F363=Localisation!$C$122,F363=1),-2)))))</f>
        <v>0</v>
      </c>
      <c r="AB363" s="11" t="b">
        <f>IF(OR(G363=Localisation!$C$124,G363=5),-2,IF(OR(G363=Localisation!$C$125,G363=4),-1,IF(OR(G363=Localisation!$C$126,G363=3),0,IF(OR(G363=Localisation!$C$127,G363=2),2,IF(OR(G363=Localisation!$C$128,G363=1),4)))))</f>
        <v>0</v>
      </c>
      <c r="AC363" s="11" t="b">
        <f>IF(OR(H363=Localisation!$C$118,H363=5),4,IF(OR(H363=Localisation!$C$119,H363=4),2,IF(OR(H363=Localisation!$C$120,H363=3),0,IF(OR(H363=Localisation!$C$121,H363=2),-1,IF(OR(H363=Localisation!$C$122,H363=1),-2)))))</f>
        <v>0</v>
      </c>
      <c r="AD363" s="11" t="b">
        <f>IF(OR(I363=Localisation!$C$124,I363=5),-2,IF(OR(I363=Localisation!$C$125,I363=4),-1,IF(OR(I363=Localisation!$C$126,I363=3),0,IF(OR(I363=Localisation!$C$127,I363=2),2,IF(OR(I363=Localisation!$C$128,I363=1),4)))))</f>
        <v>0</v>
      </c>
      <c r="AE363" s="11" t="b">
        <f>IF(OR(J363=Localisation!$C$118,J363=5),4,IF(OR(J363=Localisation!$C$119,J363=4),2,IF(OR(J363=Localisation!$C$120,J363=3),0,IF(OR(J363=Localisation!$C$121,J363=2),-1,IF(OR(J363=Localisation!$C$122,J363=1),-2)))))</f>
        <v>0</v>
      </c>
      <c r="AF363" s="11" t="b">
        <f>IF(OR(K363=Localisation!$C$124,K363=5),-2,IF(OR(K363=Localisation!$C$125,K363=4),-1,IF(OR(K363=Localisation!$C$126,K363=3),0,IF(OR(K363=Localisation!$C$127,K363=2),2,IF(OR(K363=Localisation!$C$128,K363=1),4)))))</f>
        <v>0</v>
      </c>
      <c r="AG363" s="11" t="b">
        <f>IF(OR(L363=Localisation!$C$118,L363=5),4,IF(OR(L363=Localisation!$C$119,L363=4),2,IF(OR(L363=Localisation!$C$120,L363=3),0,IF(OR(L363=Localisation!$C$121,L363=2),-1,IF(OR(L363=Localisation!$C$122,L363=1),-2)))))</f>
        <v>0</v>
      </c>
      <c r="AH363" s="11" t="b">
        <f>IF(OR(M363=Localisation!$C$124,M363=5),-2,IF(OR(M363=Localisation!$C$125,M363=4),-1,IF(OR(M363=Localisation!$C$126,M363=3),0,IF(OR(M363=Localisation!$C$127,M363=2),2,IF(OR(M363=Localisation!$C$128,M363=1),4)))))</f>
        <v>0</v>
      </c>
      <c r="AI363" s="11" t="b">
        <f>IF(OR(N363=Localisation!$C$118,N363=5),4,IF(OR(N363=Localisation!$C$119,N363=4),2,IF(OR(N363=Localisation!$C$120,N363=3),0,IF(OR(N363=Localisation!$C$121,N363=2),-1,IF(OR(N363=Localisation!$C$122,N363=1),-2)))))</f>
        <v>0</v>
      </c>
      <c r="AJ363" s="11" t="b">
        <f>IF(OR(O363=Localisation!$C$124,O363=5),-2,IF(OR(O363=Localisation!$C$125,O363=4),-1,IF(OR(O363=Localisation!$C$126,O363=3),0,IF(OR(O363=Localisation!$C$127,O363=2),2,IF(OR(O363=Localisation!$C$128,O363=1),4)))))</f>
        <v>0</v>
      </c>
      <c r="AK363" s="11" t="b">
        <f>IF(OR(P363=Localisation!$C$118,P363=5),4,IF(OR(P363=Localisation!$C$119,P363=4),2,IF(OR(P363=Localisation!$C$120,P363=3),0,IF(OR(P363=Localisation!$C$121,P363=2),-1,IF(OR(P363=Localisation!$C$122,P363=1),-2)))))</f>
        <v>0</v>
      </c>
      <c r="AL363" s="11" t="b">
        <f>IF(OR(Q363=Localisation!$C$124,Q363=5),-2,IF(OR(Q363=Localisation!$C$125,Q363=4),-1,IF(OR(Q363=Localisation!$C$126,Q363=3),0,IF(OR(Q363=Localisation!$C$127,Q363=2),2,IF(OR(Q363=Localisation!$C$128,Q363=1),4)))))</f>
        <v>0</v>
      </c>
      <c r="AM363" s="11" t="b">
        <f>IF(OR(R363=Localisation!$C$118,R363=5),4,IF(OR(R363=Localisation!$C$119,R363=4),2,IF(OR(R363=Localisation!$C$120,R363=3),0,IF(OR(R363=Localisation!$C$121,R363=2),-1,IF(OR(R363=Localisation!$C$122,R363=1),-2)))))</f>
        <v>0</v>
      </c>
      <c r="AN363" s="11" t="b">
        <f>IF(OR(S363=Localisation!$C$124,S363=5),-2,IF(OR(S363=Localisation!$C$125,S363=4),-1,IF(OR(S363=Localisation!$C$126,S363=3),0,IF(OR(S363=Localisation!$C$127,S363=2),2,IF(OR(S363=Localisation!$C$128,S363=1),4)))))</f>
        <v>0</v>
      </c>
      <c r="AO363" s="11" t="b">
        <f>IF(OR(T363=Localisation!$C$118,T363=5),4,IF(OR(T363=Localisation!$C$119,T363=4),2,IF(OR(T363=Localisation!$C$120,T363=3),0,IF(OR(T363=Localisation!$C$121,T363=2),-1,IF(OR(T363=Localisation!$C$122,T363=1),-2)))))</f>
        <v>0</v>
      </c>
      <c r="AP363" s="11" t="b">
        <f>IF(OR(U363=Localisation!$C$124,U363=5),-2,IF(OR(U363=Localisation!$C$125,U363=4),-1,IF(OR(U363=Localisation!$C$126,U363=3),0,IF(OR(U363=Localisation!$C$127,U363=2),2,IF(OR(U363=Localisation!$C$128,U363=1),4)))))</f>
        <v>0</v>
      </c>
      <c r="AR363" s="11" t="str">
        <f t="shared" si="107"/>
        <v>ЛОЖЬЛОЖЬ</v>
      </c>
      <c r="AS363" s="11" t="str">
        <f t="shared" si="108"/>
        <v>ЛОЖЬЛОЖЬ</v>
      </c>
      <c r="AT363" s="11" t="str">
        <f t="shared" si="109"/>
        <v>ЛОЖЬЛОЖЬ</v>
      </c>
      <c r="AU363" s="11" t="str">
        <f t="shared" si="110"/>
        <v>ЛОЖЬЛОЖЬ</v>
      </c>
      <c r="AV363" s="11" t="str">
        <f t="shared" si="111"/>
        <v>ЛОЖЬЛОЖЬ</v>
      </c>
      <c r="AW363" s="11" t="str">
        <f t="shared" si="112"/>
        <v>ЛОЖЬЛОЖЬ</v>
      </c>
      <c r="AX363" s="11" t="str">
        <f t="shared" si="113"/>
        <v>ЛОЖЬЛОЖЬ</v>
      </c>
      <c r="AY363" s="11" t="str">
        <f t="shared" si="114"/>
        <v>ЛОЖЬЛОЖЬ</v>
      </c>
      <c r="AZ363" s="11" t="str">
        <f t="shared" si="115"/>
        <v>ЛОЖЬЛОЖЬ</v>
      </c>
      <c r="BA363" s="11" t="str">
        <f t="shared" si="116"/>
        <v>ЛОЖЬЛОЖЬ</v>
      </c>
      <c r="BC363" s="11" t="str">
        <f t="shared" si="117"/>
        <v/>
      </c>
      <c r="BD363" s="11" t="str">
        <f t="shared" si="118"/>
        <v/>
      </c>
      <c r="BE363" s="11" t="str">
        <f t="shared" si="119"/>
        <v/>
      </c>
      <c r="BF363" s="11" t="str">
        <f t="shared" si="120"/>
        <v/>
      </c>
      <c r="BG363" s="11" t="str">
        <f t="shared" si="121"/>
        <v/>
      </c>
      <c r="BH363" s="11" t="str">
        <f t="shared" si="122"/>
        <v/>
      </c>
      <c r="BI363" s="11" t="str">
        <f t="shared" si="123"/>
        <v/>
      </c>
      <c r="BJ363" s="11" t="str">
        <f t="shared" si="124"/>
        <v/>
      </c>
      <c r="BK363" s="11" t="str">
        <f t="shared" si="125"/>
        <v/>
      </c>
      <c r="BL363" s="11" t="str">
        <f t="shared" si="126"/>
        <v/>
      </c>
    </row>
    <row r="364" spans="23:64" x14ac:dyDescent="0.3">
      <c r="W364" s="11" t="b">
        <f>IF(OR(B364=Localisation!$C$118,B364=5),4,IF(OR(B364=Localisation!$C$119,B364=4),2,IF(OR(B364=Localisation!$C$120,B364=3),0,IF(OR(B364=Localisation!$C$121,B364=2),-1,IF(OR(B364=Localisation!$C$122,B364=1),-2)))))</f>
        <v>0</v>
      </c>
      <c r="X364" s="11" t="b">
        <f>IF(OR(C364=Localisation!$C$124,C364=5),-2,IF(OR(C364=Localisation!$C$125,C364=4),-1,IF(OR(C364=Localisation!$C$126,C364=3),0,IF(OR(C364=Localisation!$C$127,C364=2),2,IF(OR(C364=Localisation!$C$128,C364=1),4)))))</f>
        <v>0</v>
      </c>
      <c r="Y364" s="11" t="b">
        <f>IF(OR(D364=Localisation!$C$118,D364=5),4,IF(OR(D364=Localisation!$C$119,D364=4),2,IF(OR(D364=Localisation!$C$120,D364=3),0,IF(OR(D364=Localisation!$C$121,D364=2),-1,IF(OR(D364=Localisation!$C$122,D364=1),-2)))))</f>
        <v>0</v>
      </c>
      <c r="Z364" s="11" t="b">
        <f>IF(OR(E364=Localisation!$C$124,E364=5),-2,IF(OR(E364=Localisation!$C$125,E364=4),-1,IF(OR(E364=Localisation!$C$126,E364=3),0,IF(OR(E364=Localisation!$C$127,E364=2),2,IF(OR(E364=Localisation!$C$128,E364=1),4)))))</f>
        <v>0</v>
      </c>
      <c r="AA364" s="11" t="b">
        <f>IF(OR(F364=Localisation!$C$118,F364=5),4,IF(OR(F364=Localisation!$C$119,F364=4),2,IF(OR(F364=Localisation!$C$120,F364=3),0,IF(OR(F364=Localisation!$C$121,F364=2),-1,IF(OR(F364=Localisation!$C$122,F364=1),-2)))))</f>
        <v>0</v>
      </c>
      <c r="AB364" s="11" t="b">
        <f>IF(OR(G364=Localisation!$C$124,G364=5),-2,IF(OR(G364=Localisation!$C$125,G364=4),-1,IF(OR(G364=Localisation!$C$126,G364=3),0,IF(OR(G364=Localisation!$C$127,G364=2),2,IF(OR(G364=Localisation!$C$128,G364=1),4)))))</f>
        <v>0</v>
      </c>
      <c r="AC364" s="11" t="b">
        <f>IF(OR(H364=Localisation!$C$118,H364=5),4,IF(OR(H364=Localisation!$C$119,H364=4),2,IF(OR(H364=Localisation!$C$120,H364=3),0,IF(OR(H364=Localisation!$C$121,H364=2),-1,IF(OR(H364=Localisation!$C$122,H364=1),-2)))))</f>
        <v>0</v>
      </c>
      <c r="AD364" s="11" t="b">
        <f>IF(OR(I364=Localisation!$C$124,I364=5),-2,IF(OR(I364=Localisation!$C$125,I364=4),-1,IF(OR(I364=Localisation!$C$126,I364=3),0,IF(OR(I364=Localisation!$C$127,I364=2),2,IF(OR(I364=Localisation!$C$128,I364=1),4)))))</f>
        <v>0</v>
      </c>
      <c r="AE364" s="11" t="b">
        <f>IF(OR(J364=Localisation!$C$118,J364=5),4,IF(OR(J364=Localisation!$C$119,J364=4),2,IF(OR(J364=Localisation!$C$120,J364=3),0,IF(OR(J364=Localisation!$C$121,J364=2),-1,IF(OR(J364=Localisation!$C$122,J364=1),-2)))))</f>
        <v>0</v>
      </c>
      <c r="AF364" s="11" t="b">
        <f>IF(OR(K364=Localisation!$C$124,K364=5),-2,IF(OR(K364=Localisation!$C$125,K364=4),-1,IF(OR(K364=Localisation!$C$126,K364=3),0,IF(OR(K364=Localisation!$C$127,K364=2),2,IF(OR(K364=Localisation!$C$128,K364=1),4)))))</f>
        <v>0</v>
      </c>
      <c r="AG364" s="11" t="b">
        <f>IF(OR(L364=Localisation!$C$118,L364=5),4,IF(OR(L364=Localisation!$C$119,L364=4),2,IF(OR(L364=Localisation!$C$120,L364=3),0,IF(OR(L364=Localisation!$C$121,L364=2),-1,IF(OR(L364=Localisation!$C$122,L364=1),-2)))))</f>
        <v>0</v>
      </c>
      <c r="AH364" s="11" t="b">
        <f>IF(OR(M364=Localisation!$C$124,M364=5),-2,IF(OR(M364=Localisation!$C$125,M364=4),-1,IF(OR(M364=Localisation!$C$126,M364=3),0,IF(OR(M364=Localisation!$C$127,M364=2),2,IF(OR(M364=Localisation!$C$128,M364=1),4)))))</f>
        <v>0</v>
      </c>
      <c r="AI364" s="11" t="b">
        <f>IF(OR(N364=Localisation!$C$118,N364=5),4,IF(OR(N364=Localisation!$C$119,N364=4),2,IF(OR(N364=Localisation!$C$120,N364=3),0,IF(OR(N364=Localisation!$C$121,N364=2),-1,IF(OR(N364=Localisation!$C$122,N364=1),-2)))))</f>
        <v>0</v>
      </c>
      <c r="AJ364" s="11" t="b">
        <f>IF(OR(O364=Localisation!$C$124,O364=5),-2,IF(OR(O364=Localisation!$C$125,O364=4),-1,IF(OR(O364=Localisation!$C$126,O364=3),0,IF(OR(O364=Localisation!$C$127,O364=2),2,IF(OR(O364=Localisation!$C$128,O364=1),4)))))</f>
        <v>0</v>
      </c>
      <c r="AK364" s="11" t="b">
        <f>IF(OR(P364=Localisation!$C$118,P364=5),4,IF(OR(P364=Localisation!$C$119,P364=4),2,IF(OR(P364=Localisation!$C$120,P364=3),0,IF(OR(P364=Localisation!$C$121,P364=2),-1,IF(OR(P364=Localisation!$C$122,P364=1),-2)))))</f>
        <v>0</v>
      </c>
      <c r="AL364" s="11" t="b">
        <f>IF(OR(Q364=Localisation!$C$124,Q364=5),-2,IF(OR(Q364=Localisation!$C$125,Q364=4),-1,IF(OR(Q364=Localisation!$C$126,Q364=3),0,IF(OR(Q364=Localisation!$C$127,Q364=2),2,IF(OR(Q364=Localisation!$C$128,Q364=1),4)))))</f>
        <v>0</v>
      </c>
      <c r="AM364" s="11" t="b">
        <f>IF(OR(R364=Localisation!$C$118,R364=5),4,IF(OR(R364=Localisation!$C$119,R364=4),2,IF(OR(R364=Localisation!$C$120,R364=3),0,IF(OR(R364=Localisation!$C$121,R364=2),-1,IF(OR(R364=Localisation!$C$122,R364=1),-2)))))</f>
        <v>0</v>
      </c>
      <c r="AN364" s="11" t="b">
        <f>IF(OR(S364=Localisation!$C$124,S364=5),-2,IF(OR(S364=Localisation!$C$125,S364=4),-1,IF(OR(S364=Localisation!$C$126,S364=3),0,IF(OR(S364=Localisation!$C$127,S364=2),2,IF(OR(S364=Localisation!$C$128,S364=1),4)))))</f>
        <v>0</v>
      </c>
      <c r="AO364" s="11" t="b">
        <f>IF(OR(T364=Localisation!$C$118,T364=5),4,IF(OR(T364=Localisation!$C$119,T364=4),2,IF(OR(T364=Localisation!$C$120,T364=3),0,IF(OR(T364=Localisation!$C$121,T364=2),-1,IF(OR(T364=Localisation!$C$122,T364=1),-2)))))</f>
        <v>0</v>
      </c>
      <c r="AP364" s="11" t="b">
        <f>IF(OR(U364=Localisation!$C$124,U364=5),-2,IF(OR(U364=Localisation!$C$125,U364=4),-1,IF(OR(U364=Localisation!$C$126,U364=3),0,IF(OR(U364=Localisation!$C$127,U364=2),2,IF(OR(U364=Localisation!$C$128,U364=1),4)))))</f>
        <v>0</v>
      </c>
      <c r="AR364" s="11" t="str">
        <f t="shared" si="107"/>
        <v>ЛОЖЬЛОЖЬ</v>
      </c>
      <c r="AS364" s="11" t="str">
        <f t="shared" si="108"/>
        <v>ЛОЖЬЛОЖЬ</v>
      </c>
      <c r="AT364" s="11" t="str">
        <f t="shared" si="109"/>
        <v>ЛОЖЬЛОЖЬ</v>
      </c>
      <c r="AU364" s="11" t="str">
        <f t="shared" si="110"/>
        <v>ЛОЖЬЛОЖЬ</v>
      </c>
      <c r="AV364" s="11" t="str">
        <f t="shared" si="111"/>
        <v>ЛОЖЬЛОЖЬ</v>
      </c>
      <c r="AW364" s="11" t="str">
        <f t="shared" si="112"/>
        <v>ЛОЖЬЛОЖЬ</v>
      </c>
      <c r="AX364" s="11" t="str">
        <f t="shared" si="113"/>
        <v>ЛОЖЬЛОЖЬ</v>
      </c>
      <c r="AY364" s="11" t="str">
        <f t="shared" si="114"/>
        <v>ЛОЖЬЛОЖЬ</v>
      </c>
      <c r="AZ364" s="11" t="str">
        <f t="shared" si="115"/>
        <v>ЛОЖЬЛОЖЬ</v>
      </c>
      <c r="BA364" s="11" t="str">
        <f t="shared" si="116"/>
        <v>ЛОЖЬЛОЖЬ</v>
      </c>
      <c r="BC364" s="11" t="str">
        <f t="shared" si="117"/>
        <v/>
      </c>
      <c r="BD364" s="11" t="str">
        <f t="shared" si="118"/>
        <v/>
      </c>
      <c r="BE364" s="11" t="str">
        <f t="shared" si="119"/>
        <v/>
      </c>
      <c r="BF364" s="11" t="str">
        <f t="shared" si="120"/>
        <v/>
      </c>
      <c r="BG364" s="11" t="str">
        <f t="shared" si="121"/>
        <v/>
      </c>
      <c r="BH364" s="11" t="str">
        <f t="shared" si="122"/>
        <v/>
      </c>
      <c r="BI364" s="11" t="str">
        <f t="shared" si="123"/>
        <v/>
      </c>
      <c r="BJ364" s="11" t="str">
        <f t="shared" si="124"/>
        <v/>
      </c>
      <c r="BK364" s="11" t="str">
        <f t="shared" si="125"/>
        <v/>
      </c>
      <c r="BL364" s="11" t="str">
        <f t="shared" si="126"/>
        <v/>
      </c>
    </row>
    <row r="365" spans="23:64" x14ac:dyDescent="0.3">
      <c r="W365" s="11" t="b">
        <f>IF(OR(B365=Localisation!$C$118,B365=5),4,IF(OR(B365=Localisation!$C$119,B365=4),2,IF(OR(B365=Localisation!$C$120,B365=3),0,IF(OR(B365=Localisation!$C$121,B365=2),-1,IF(OR(B365=Localisation!$C$122,B365=1),-2)))))</f>
        <v>0</v>
      </c>
      <c r="X365" s="11" t="b">
        <f>IF(OR(C365=Localisation!$C$124,C365=5),-2,IF(OR(C365=Localisation!$C$125,C365=4),-1,IF(OR(C365=Localisation!$C$126,C365=3),0,IF(OR(C365=Localisation!$C$127,C365=2),2,IF(OR(C365=Localisation!$C$128,C365=1),4)))))</f>
        <v>0</v>
      </c>
      <c r="Y365" s="11" t="b">
        <f>IF(OR(D365=Localisation!$C$118,D365=5),4,IF(OR(D365=Localisation!$C$119,D365=4),2,IF(OR(D365=Localisation!$C$120,D365=3),0,IF(OR(D365=Localisation!$C$121,D365=2),-1,IF(OR(D365=Localisation!$C$122,D365=1),-2)))))</f>
        <v>0</v>
      </c>
      <c r="Z365" s="11" t="b">
        <f>IF(OR(E365=Localisation!$C$124,E365=5),-2,IF(OR(E365=Localisation!$C$125,E365=4),-1,IF(OR(E365=Localisation!$C$126,E365=3),0,IF(OR(E365=Localisation!$C$127,E365=2),2,IF(OR(E365=Localisation!$C$128,E365=1),4)))))</f>
        <v>0</v>
      </c>
      <c r="AA365" s="11" t="b">
        <f>IF(OR(F365=Localisation!$C$118,F365=5),4,IF(OR(F365=Localisation!$C$119,F365=4),2,IF(OR(F365=Localisation!$C$120,F365=3),0,IF(OR(F365=Localisation!$C$121,F365=2),-1,IF(OR(F365=Localisation!$C$122,F365=1),-2)))))</f>
        <v>0</v>
      </c>
      <c r="AB365" s="11" t="b">
        <f>IF(OR(G365=Localisation!$C$124,G365=5),-2,IF(OR(G365=Localisation!$C$125,G365=4),-1,IF(OR(G365=Localisation!$C$126,G365=3),0,IF(OR(G365=Localisation!$C$127,G365=2),2,IF(OR(G365=Localisation!$C$128,G365=1),4)))))</f>
        <v>0</v>
      </c>
      <c r="AC365" s="11" t="b">
        <f>IF(OR(H365=Localisation!$C$118,H365=5),4,IF(OR(H365=Localisation!$C$119,H365=4),2,IF(OR(H365=Localisation!$C$120,H365=3),0,IF(OR(H365=Localisation!$C$121,H365=2),-1,IF(OR(H365=Localisation!$C$122,H365=1),-2)))))</f>
        <v>0</v>
      </c>
      <c r="AD365" s="11" t="b">
        <f>IF(OR(I365=Localisation!$C$124,I365=5),-2,IF(OR(I365=Localisation!$C$125,I365=4),-1,IF(OR(I365=Localisation!$C$126,I365=3),0,IF(OR(I365=Localisation!$C$127,I365=2),2,IF(OR(I365=Localisation!$C$128,I365=1),4)))))</f>
        <v>0</v>
      </c>
      <c r="AE365" s="11" t="b">
        <f>IF(OR(J365=Localisation!$C$118,J365=5),4,IF(OR(J365=Localisation!$C$119,J365=4),2,IF(OR(J365=Localisation!$C$120,J365=3),0,IF(OR(J365=Localisation!$C$121,J365=2),-1,IF(OR(J365=Localisation!$C$122,J365=1),-2)))))</f>
        <v>0</v>
      </c>
      <c r="AF365" s="11" t="b">
        <f>IF(OR(K365=Localisation!$C$124,K365=5),-2,IF(OR(K365=Localisation!$C$125,K365=4),-1,IF(OR(K365=Localisation!$C$126,K365=3),0,IF(OR(K365=Localisation!$C$127,K365=2),2,IF(OR(K365=Localisation!$C$128,K365=1),4)))))</f>
        <v>0</v>
      </c>
      <c r="AG365" s="11" t="b">
        <f>IF(OR(L365=Localisation!$C$118,L365=5),4,IF(OR(L365=Localisation!$C$119,L365=4),2,IF(OR(L365=Localisation!$C$120,L365=3),0,IF(OR(L365=Localisation!$C$121,L365=2),-1,IF(OR(L365=Localisation!$C$122,L365=1),-2)))))</f>
        <v>0</v>
      </c>
      <c r="AH365" s="11" t="b">
        <f>IF(OR(M365=Localisation!$C$124,M365=5),-2,IF(OR(M365=Localisation!$C$125,M365=4),-1,IF(OR(M365=Localisation!$C$126,M365=3),0,IF(OR(M365=Localisation!$C$127,M365=2),2,IF(OR(M365=Localisation!$C$128,M365=1),4)))))</f>
        <v>0</v>
      </c>
      <c r="AI365" s="11" t="b">
        <f>IF(OR(N365=Localisation!$C$118,N365=5),4,IF(OR(N365=Localisation!$C$119,N365=4),2,IF(OR(N365=Localisation!$C$120,N365=3),0,IF(OR(N365=Localisation!$C$121,N365=2),-1,IF(OR(N365=Localisation!$C$122,N365=1),-2)))))</f>
        <v>0</v>
      </c>
      <c r="AJ365" s="11" t="b">
        <f>IF(OR(O365=Localisation!$C$124,O365=5),-2,IF(OR(O365=Localisation!$C$125,O365=4),-1,IF(OR(O365=Localisation!$C$126,O365=3),0,IF(OR(O365=Localisation!$C$127,O365=2),2,IF(OR(O365=Localisation!$C$128,O365=1),4)))))</f>
        <v>0</v>
      </c>
      <c r="AK365" s="11" t="b">
        <f>IF(OR(P365=Localisation!$C$118,P365=5),4,IF(OR(P365=Localisation!$C$119,P365=4),2,IF(OR(P365=Localisation!$C$120,P365=3),0,IF(OR(P365=Localisation!$C$121,P365=2),-1,IF(OR(P365=Localisation!$C$122,P365=1),-2)))))</f>
        <v>0</v>
      </c>
      <c r="AL365" s="11" t="b">
        <f>IF(OR(Q365=Localisation!$C$124,Q365=5),-2,IF(OR(Q365=Localisation!$C$125,Q365=4),-1,IF(OR(Q365=Localisation!$C$126,Q365=3),0,IF(OR(Q365=Localisation!$C$127,Q365=2),2,IF(OR(Q365=Localisation!$C$128,Q365=1),4)))))</f>
        <v>0</v>
      </c>
      <c r="AM365" s="11" t="b">
        <f>IF(OR(R365=Localisation!$C$118,R365=5),4,IF(OR(R365=Localisation!$C$119,R365=4),2,IF(OR(R365=Localisation!$C$120,R365=3),0,IF(OR(R365=Localisation!$C$121,R365=2),-1,IF(OR(R365=Localisation!$C$122,R365=1),-2)))))</f>
        <v>0</v>
      </c>
      <c r="AN365" s="11" t="b">
        <f>IF(OR(S365=Localisation!$C$124,S365=5),-2,IF(OR(S365=Localisation!$C$125,S365=4),-1,IF(OR(S365=Localisation!$C$126,S365=3),0,IF(OR(S365=Localisation!$C$127,S365=2),2,IF(OR(S365=Localisation!$C$128,S365=1),4)))))</f>
        <v>0</v>
      </c>
      <c r="AO365" s="11" t="b">
        <f>IF(OR(T365=Localisation!$C$118,T365=5),4,IF(OR(T365=Localisation!$C$119,T365=4),2,IF(OR(T365=Localisation!$C$120,T365=3),0,IF(OR(T365=Localisation!$C$121,T365=2),-1,IF(OR(T365=Localisation!$C$122,T365=1),-2)))))</f>
        <v>0</v>
      </c>
      <c r="AP365" s="11" t="b">
        <f>IF(OR(U365=Localisation!$C$124,U365=5),-2,IF(OR(U365=Localisation!$C$125,U365=4),-1,IF(OR(U365=Localisation!$C$126,U365=3),0,IF(OR(U365=Localisation!$C$127,U365=2),2,IF(OR(U365=Localisation!$C$128,U365=1),4)))))</f>
        <v>0</v>
      </c>
      <c r="AR365" s="11" t="str">
        <f t="shared" si="107"/>
        <v>ЛОЖЬЛОЖЬ</v>
      </c>
      <c r="AS365" s="11" t="str">
        <f t="shared" si="108"/>
        <v>ЛОЖЬЛОЖЬ</v>
      </c>
      <c r="AT365" s="11" t="str">
        <f t="shared" si="109"/>
        <v>ЛОЖЬЛОЖЬ</v>
      </c>
      <c r="AU365" s="11" t="str">
        <f t="shared" si="110"/>
        <v>ЛОЖЬЛОЖЬ</v>
      </c>
      <c r="AV365" s="11" t="str">
        <f t="shared" si="111"/>
        <v>ЛОЖЬЛОЖЬ</v>
      </c>
      <c r="AW365" s="11" t="str">
        <f t="shared" si="112"/>
        <v>ЛОЖЬЛОЖЬ</v>
      </c>
      <c r="AX365" s="11" t="str">
        <f t="shared" si="113"/>
        <v>ЛОЖЬЛОЖЬ</v>
      </c>
      <c r="AY365" s="11" t="str">
        <f t="shared" si="114"/>
        <v>ЛОЖЬЛОЖЬ</v>
      </c>
      <c r="AZ365" s="11" t="str">
        <f t="shared" si="115"/>
        <v>ЛОЖЬЛОЖЬ</v>
      </c>
      <c r="BA365" s="11" t="str">
        <f t="shared" si="116"/>
        <v>ЛОЖЬЛОЖЬ</v>
      </c>
      <c r="BC365" s="11" t="str">
        <f t="shared" si="117"/>
        <v/>
      </c>
      <c r="BD365" s="11" t="str">
        <f t="shared" si="118"/>
        <v/>
      </c>
      <c r="BE365" s="11" t="str">
        <f t="shared" si="119"/>
        <v/>
      </c>
      <c r="BF365" s="11" t="str">
        <f t="shared" si="120"/>
        <v/>
      </c>
      <c r="BG365" s="11" t="str">
        <f t="shared" si="121"/>
        <v/>
      </c>
      <c r="BH365" s="11" t="str">
        <f t="shared" si="122"/>
        <v/>
      </c>
      <c r="BI365" s="11" t="str">
        <f t="shared" si="123"/>
        <v/>
      </c>
      <c r="BJ365" s="11" t="str">
        <f t="shared" si="124"/>
        <v/>
      </c>
      <c r="BK365" s="11" t="str">
        <f t="shared" si="125"/>
        <v/>
      </c>
      <c r="BL365" s="11" t="str">
        <f t="shared" si="126"/>
        <v/>
      </c>
    </row>
    <row r="366" spans="23:64" x14ac:dyDescent="0.3">
      <c r="W366" s="11" t="b">
        <f>IF(OR(B366=Localisation!$C$118,B366=5),4,IF(OR(B366=Localisation!$C$119,B366=4),2,IF(OR(B366=Localisation!$C$120,B366=3),0,IF(OR(B366=Localisation!$C$121,B366=2),-1,IF(OR(B366=Localisation!$C$122,B366=1),-2)))))</f>
        <v>0</v>
      </c>
      <c r="X366" s="11" t="b">
        <f>IF(OR(C366=Localisation!$C$124,C366=5),-2,IF(OR(C366=Localisation!$C$125,C366=4),-1,IF(OR(C366=Localisation!$C$126,C366=3),0,IF(OR(C366=Localisation!$C$127,C366=2),2,IF(OR(C366=Localisation!$C$128,C366=1),4)))))</f>
        <v>0</v>
      </c>
      <c r="Y366" s="11" t="b">
        <f>IF(OR(D366=Localisation!$C$118,D366=5),4,IF(OR(D366=Localisation!$C$119,D366=4),2,IF(OR(D366=Localisation!$C$120,D366=3),0,IF(OR(D366=Localisation!$C$121,D366=2),-1,IF(OR(D366=Localisation!$C$122,D366=1),-2)))))</f>
        <v>0</v>
      </c>
      <c r="Z366" s="11" t="b">
        <f>IF(OR(E366=Localisation!$C$124,E366=5),-2,IF(OR(E366=Localisation!$C$125,E366=4),-1,IF(OR(E366=Localisation!$C$126,E366=3),0,IF(OR(E366=Localisation!$C$127,E366=2),2,IF(OR(E366=Localisation!$C$128,E366=1),4)))))</f>
        <v>0</v>
      </c>
      <c r="AA366" s="11" t="b">
        <f>IF(OR(F366=Localisation!$C$118,F366=5),4,IF(OR(F366=Localisation!$C$119,F366=4),2,IF(OR(F366=Localisation!$C$120,F366=3),0,IF(OR(F366=Localisation!$C$121,F366=2),-1,IF(OR(F366=Localisation!$C$122,F366=1),-2)))))</f>
        <v>0</v>
      </c>
      <c r="AB366" s="11" t="b">
        <f>IF(OR(G366=Localisation!$C$124,G366=5),-2,IF(OR(G366=Localisation!$C$125,G366=4),-1,IF(OR(G366=Localisation!$C$126,G366=3),0,IF(OR(G366=Localisation!$C$127,G366=2),2,IF(OR(G366=Localisation!$C$128,G366=1),4)))))</f>
        <v>0</v>
      </c>
      <c r="AC366" s="11" t="b">
        <f>IF(OR(H366=Localisation!$C$118,H366=5),4,IF(OR(H366=Localisation!$C$119,H366=4),2,IF(OR(H366=Localisation!$C$120,H366=3),0,IF(OR(H366=Localisation!$C$121,H366=2),-1,IF(OR(H366=Localisation!$C$122,H366=1),-2)))))</f>
        <v>0</v>
      </c>
      <c r="AD366" s="11" t="b">
        <f>IF(OR(I366=Localisation!$C$124,I366=5),-2,IF(OR(I366=Localisation!$C$125,I366=4),-1,IF(OR(I366=Localisation!$C$126,I366=3),0,IF(OR(I366=Localisation!$C$127,I366=2),2,IF(OR(I366=Localisation!$C$128,I366=1),4)))))</f>
        <v>0</v>
      </c>
      <c r="AE366" s="11" t="b">
        <f>IF(OR(J366=Localisation!$C$118,J366=5),4,IF(OR(J366=Localisation!$C$119,J366=4),2,IF(OR(J366=Localisation!$C$120,J366=3),0,IF(OR(J366=Localisation!$C$121,J366=2),-1,IF(OR(J366=Localisation!$C$122,J366=1),-2)))))</f>
        <v>0</v>
      </c>
      <c r="AF366" s="11" t="b">
        <f>IF(OR(K366=Localisation!$C$124,K366=5),-2,IF(OR(K366=Localisation!$C$125,K366=4),-1,IF(OR(K366=Localisation!$C$126,K366=3),0,IF(OR(K366=Localisation!$C$127,K366=2),2,IF(OR(K366=Localisation!$C$128,K366=1),4)))))</f>
        <v>0</v>
      </c>
      <c r="AG366" s="11" t="b">
        <f>IF(OR(L366=Localisation!$C$118,L366=5),4,IF(OR(L366=Localisation!$C$119,L366=4),2,IF(OR(L366=Localisation!$C$120,L366=3),0,IF(OR(L366=Localisation!$C$121,L366=2),-1,IF(OR(L366=Localisation!$C$122,L366=1),-2)))))</f>
        <v>0</v>
      </c>
      <c r="AH366" s="11" t="b">
        <f>IF(OR(M366=Localisation!$C$124,M366=5),-2,IF(OR(M366=Localisation!$C$125,M366=4),-1,IF(OR(M366=Localisation!$C$126,M366=3),0,IF(OR(M366=Localisation!$C$127,M366=2),2,IF(OR(M366=Localisation!$C$128,M366=1),4)))))</f>
        <v>0</v>
      </c>
      <c r="AI366" s="11" t="b">
        <f>IF(OR(N366=Localisation!$C$118,N366=5),4,IF(OR(N366=Localisation!$C$119,N366=4),2,IF(OR(N366=Localisation!$C$120,N366=3),0,IF(OR(N366=Localisation!$C$121,N366=2),-1,IF(OR(N366=Localisation!$C$122,N366=1),-2)))))</f>
        <v>0</v>
      </c>
      <c r="AJ366" s="11" t="b">
        <f>IF(OR(O366=Localisation!$C$124,O366=5),-2,IF(OR(O366=Localisation!$C$125,O366=4),-1,IF(OR(O366=Localisation!$C$126,O366=3),0,IF(OR(O366=Localisation!$C$127,O366=2),2,IF(OR(O366=Localisation!$C$128,O366=1),4)))))</f>
        <v>0</v>
      </c>
      <c r="AK366" s="11" t="b">
        <f>IF(OR(P366=Localisation!$C$118,P366=5),4,IF(OR(P366=Localisation!$C$119,P366=4),2,IF(OR(P366=Localisation!$C$120,P366=3),0,IF(OR(P366=Localisation!$C$121,P366=2),-1,IF(OR(P366=Localisation!$C$122,P366=1),-2)))))</f>
        <v>0</v>
      </c>
      <c r="AL366" s="11" t="b">
        <f>IF(OR(Q366=Localisation!$C$124,Q366=5),-2,IF(OR(Q366=Localisation!$C$125,Q366=4),-1,IF(OR(Q366=Localisation!$C$126,Q366=3),0,IF(OR(Q366=Localisation!$C$127,Q366=2),2,IF(OR(Q366=Localisation!$C$128,Q366=1),4)))))</f>
        <v>0</v>
      </c>
      <c r="AM366" s="11" t="b">
        <f>IF(OR(R366=Localisation!$C$118,R366=5),4,IF(OR(R366=Localisation!$C$119,R366=4),2,IF(OR(R366=Localisation!$C$120,R366=3),0,IF(OR(R366=Localisation!$C$121,R366=2),-1,IF(OR(R366=Localisation!$C$122,R366=1),-2)))))</f>
        <v>0</v>
      </c>
      <c r="AN366" s="11" t="b">
        <f>IF(OR(S366=Localisation!$C$124,S366=5),-2,IF(OR(S366=Localisation!$C$125,S366=4),-1,IF(OR(S366=Localisation!$C$126,S366=3),0,IF(OR(S366=Localisation!$C$127,S366=2),2,IF(OR(S366=Localisation!$C$128,S366=1),4)))))</f>
        <v>0</v>
      </c>
      <c r="AO366" s="11" t="b">
        <f>IF(OR(T366=Localisation!$C$118,T366=5),4,IF(OR(T366=Localisation!$C$119,T366=4),2,IF(OR(T366=Localisation!$C$120,T366=3),0,IF(OR(T366=Localisation!$C$121,T366=2),-1,IF(OR(T366=Localisation!$C$122,T366=1),-2)))))</f>
        <v>0</v>
      </c>
      <c r="AP366" s="11" t="b">
        <f>IF(OR(U366=Localisation!$C$124,U366=5),-2,IF(OR(U366=Localisation!$C$125,U366=4),-1,IF(OR(U366=Localisation!$C$126,U366=3),0,IF(OR(U366=Localisation!$C$127,U366=2),2,IF(OR(U366=Localisation!$C$128,U366=1),4)))))</f>
        <v>0</v>
      </c>
      <c r="AR366" s="11" t="str">
        <f t="shared" si="107"/>
        <v>ЛОЖЬЛОЖЬ</v>
      </c>
      <c r="AS366" s="11" t="str">
        <f t="shared" si="108"/>
        <v>ЛОЖЬЛОЖЬ</v>
      </c>
      <c r="AT366" s="11" t="str">
        <f t="shared" si="109"/>
        <v>ЛОЖЬЛОЖЬ</v>
      </c>
      <c r="AU366" s="11" t="str">
        <f t="shared" si="110"/>
        <v>ЛОЖЬЛОЖЬ</v>
      </c>
      <c r="AV366" s="11" t="str">
        <f t="shared" si="111"/>
        <v>ЛОЖЬЛОЖЬ</v>
      </c>
      <c r="AW366" s="11" t="str">
        <f t="shared" si="112"/>
        <v>ЛОЖЬЛОЖЬ</v>
      </c>
      <c r="AX366" s="11" t="str">
        <f t="shared" si="113"/>
        <v>ЛОЖЬЛОЖЬ</v>
      </c>
      <c r="AY366" s="11" t="str">
        <f t="shared" si="114"/>
        <v>ЛОЖЬЛОЖЬ</v>
      </c>
      <c r="AZ366" s="11" t="str">
        <f t="shared" si="115"/>
        <v>ЛОЖЬЛОЖЬ</v>
      </c>
      <c r="BA366" s="11" t="str">
        <f t="shared" si="116"/>
        <v>ЛОЖЬЛОЖЬ</v>
      </c>
      <c r="BC366" s="11" t="str">
        <f t="shared" si="117"/>
        <v/>
      </c>
      <c r="BD366" s="11" t="str">
        <f t="shared" si="118"/>
        <v/>
      </c>
      <c r="BE366" s="11" t="str">
        <f t="shared" si="119"/>
        <v/>
      </c>
      <c r="BF366" s="11" t="str">
        <f t="shared" si="120"/>
        <v/>
      </c>
      <c r="BG366" s="11" t="str">
        <f t="shared" si="121"/>
        <v/>
      </c>
      <c r="BH366" s="11" t="str">
        <f t="shared" si="122"/>
        <v/>
      </c>
      <c r="BI366" s="11" t="str">
        <f t="shared" si="123"/>
        <v/>
      </c>
      <c r="BJ366" s="11" t="str">
        <f t="shared" si="124"/>
        <v/>
      </c>
      <c r="BK366" s="11" t="str">
        <f t="shared" si="125"/>
        <v/>
      </c>
      <c r="BL366" s="11" t="str">
        <f t="shared" si="126"/>
        <v/>
      </c>
    </row>
    <row r="367" spans="23:64" x14ac:dyDescent="0.3">
      <c r="W367" s="11" t="b">
        <f>IF(OR(B367=Localisation!$C$118,B367=5),4,IF(OR(B367=Localisation!$C$119,B367=4),2,IF(OR(B367=Localisation!$C$120,B367=3),0,IF(OR(B367=Localisation!$C$121,B367=2),-1,IF(OR(B367=Localisation!$C$122,B367=1),-2)))))</f>
        <v>0</v>
      </c>
      <c r="X367" s="11" t="b">
        <f>IF(OR(C367=Localisation!$C$124,C367=5),-2,IF(OR(C367=Localisation!$C$125,C367=4),-1,IF(OR(C367=Localisation!$C$126,C367=3),0,IF(OR(C367=Localisation!$C$127,C367=2),2,IF(OR(C367=Localisation!$C$128,C367=1),4)))))</f>
        <v>0</v>
      </c>
      <c r="Y367" s="11" t="b">
        <f>IF(OR(D367=Localisation!$C$118,D367=5),4,IF(OR(D367=Localisation!$C$119,D367=4),2,IF(OR(D367=Localisation!$C$120,D367=3),0,IF(OR(D367=Localisation!$C$121,D367=2),-1,IF(OR(D367=Localisation!$C$122,D367=1),-2)))))</f>
        <v>0</v>
      </c>
      <c r="Z367" s="11" t="b">
        <f>IF(OR(E367=Localisation!$C$124,E367=5),-2,IF(OR(E367=Localisation!$C$125,E367=4),-1,IF(OR(E367=Localisation!$C$126,E367=3),0,IF(OR(E367=Localisation!$C$127,E367=2),2,IF(OR(E367=Localisation!$C$128,E367=1),4)))))</f>
        <v>0</v>
      </c>
      <c r="AA367" s="11" t="b">
        <f>IF(OR(F367=Localisation!$C$118,F367=5),4,IF(OR(F367=Localisation!$C$119,F367=4),2,IF(OR(F367=Localisation!$C$120,F367=3),0,IF(OR(F367=Localisation!$C$121,F367=2),-1,IF(OR(F367=Localisation!$C$122,F367=1),-2)))))</f>
        <v>0</v>
      </c>
      <c r="AB367" s="11" t="b">
        <f>IF(OR(G367=Localisation!$C$124,G367=5),-2,IF(OR(G367=Localisation!$C$125,G367=4),-1,IF(OR(G367=Localisation!$C$126,G367=3),0,IF(OR(G367=Localisation!$C$127,G367=2),2,IF(OR(G367=Localisation!$C$128,G367=1),4)))))</f>
        <v>0</v>
      </c>
      <c r="AC367" s="11" t="b">
        <f>IF(OR(H367=Localisation!$C$118,H367=5),4,IF(OR(H367=Localisation!$C$119,H367=4),2,IF(OR(H367=Localisation!$C$120,H367=3),0,IF(OR(H367=Localisation!$C$121,H367=2),-1,IF(OR(H367=Localisation!$C$122,H367=1),-2)))))</f>
        <v>0</v>
      </c>
      <c r="AD367" s="11" t="b">
        <f>IF(OR(I367=Localisation!$C$124,I367=5),-2,IF(OR(I367=Localisation!$C$125,I367=4),-1,IF(OR(I367=Localisation!$C$126,I367=3),0,IF(OR(I367=Localisation!$C$127,I367=2),2,IF(OR(I367=Localisation!$C$128,I367=1),4)))))</f>
        <v>0</v>
      </c>
      <c r="AE367" s="11" t="b">
        <f>IF(OR(J367=Localisation!$C$118,J367=5),4,IF(OR(J367=Localisation!$C$119,J367=4),2,IF(OR(J367=Localisation!$C$120,J367=3),0,IF(OR(J367=Localisation!$C$121,J367=2),-1,IF(OR(J367=Localisation!$C$122,J367=1),-2)))))</f>
        <v>0</v>
      </c>
      <c r="AF367" s="11" t="b">
        <f>IF(OR(K367=Localisation!$C$124,K367=5),-2,IF(OR(K367=Localisation!$C$125,K367=4),-1,IF(OR(K367=Localisation!$C$126,K367=3),0,IF(OR(K367=Localisation!$C$127,K367=2),2,IF(OR(K367=Localisation!$C$128,K367=1),4)))))</f>
        <v>0</v>
      </c>
      <c r="AG367" s="11" t="b">
        <f>IF(OR(L367=Localisation!$C$118,L367=5),4,IF(OR(L367=Localisation!$C$119,L367=4),2,IF(OR(L367=Localisation!$C$120,L367=3),0,IF(OR(L367=Localisation!$C$121,L367=2),-1,IF(OR(L367=Localisation!$C$122,L367=1),-2)))))</f>
        <v>0</v>
      </c>
      <c r="AH367" s="11" t="b">
        <f>IF(OR(M367=Localisation!$C$124,M367=5),-2,IF(OR(M367=Localisation!$C$125,M367=4),-1,IF(OR(M367=Localisation!$C$126,M367=3),0,IF(OR(M367=Localisation!$C$127,M367=2),2,IF(OR(M367=Localisation!$C$128,M367=1),4)))))</f>
        <v>0</v>
      </c>
      <c r="AI367" s="11" t="b">
        <f>IF(OR(N367=Localisation!$C$118,N367=5),4,IF(OR(N367=Localisation!$C$119,N367=4),2,IF(OR(N367=Localisation!$C$120,N367=3),0,IF(OR(N367=Localisation!$C$121,N367=2),-1,IF(OR(N367=Localisation!$C$122,N367=1),-2)))))</f>
        <v>0</v>
      </c>
      <c r="AJ367" s="11" t="b">
        <f>IF(OR(O367=Localisation!$C$124,O367=5),-2,IF(OR(O367=Localisation!$C$125,O367=4),-1,IF(OR(O367=Localisation!$C$126,O367=3),0,IF(OR(O367=Localisation!$C$127,O367=2),2,IF(OR(O367=Localisation!$C$128,O367=1),4)))))</f>
        <v>0</v>
      </c>
      <c r="AK367" s="11" t="b">
        <f>IF(OR(P367=Localisation!$C$118,P367=5),4,IF(OR(P367=Localisation!$C$119,P367=4),2,IF(OR(P367=Localisation!$C$120,P367=3),0,IF(OR(P367=Localisation!$C$121,P367=2),-1,IF(OR(P367=Localisation!$C$122,P367=1),-2)))))</f>
        <v>0</v>
      </c>
      <c r="AL367" s="11" t="b">
        <f>IF(OR(Q367=Localisation!$C$124,Q367=5),-2,IF(OR(Q367=Localisation!$C$125,Q367=4),-1,IF(OR(Q367=Localisation!$C$126,Q367=3),0,IF(OR(Q367=Localisation!$C$127,Q367=2),2,IF(OR(Q367=Localisation!$C$128,Q367=1),4)))))</f>
        <v>0</v>
      </c>
      <c r="AM367" s="11" t="b">
        <f>IF(OR(R367=Localisation!$C$118,R367=5),4,IF(OR(R367=Localisation!$C$119,R367=4),2,IF(OR(R367=Localisation!$C$120,R367=3),0,IF(OR(R367=Localisation!$C$121,R367=2),-1,IF(OR(R367=Localisation!$C$122,R367=1),-2)))))</f>
        <v>0</v>
      </c>
      <c r="AN367" s="11" t="b">
        <f>IF(OR(S367=Localisation!$C$124,S367=5),-2,IF(OR(S367=Localisation!$C$125,S367=4),-1,IF(OR(S367=Localisation!$C$126,S367=3),0,IF(OR(S367=Localisation!$C$127,S367=2),2,IF(OR(S367=Localisation!$C$128,S367=1),4)))))</f>
        <v>0</v>
      </c>
      <c r="AO367" s="11" t="b">
        <f>IF(OR(T367=Localisation!$C$118,T367=5),4,IF(OR(T367=Localisation!$C$119,T367=4),2,IF(OR(T367=Localisation!$C$120,T367=3),0,IF(OR(T367=Localisation!$C$121,T367=2),-1,IF(OR(T367=Localisation!$C$122,T367=1),-2)))))</f>
        <v>0</v>
      </c>
      <c r="AP367" s="11" t="b">
        <f>IF(OR(U367=Localisation!$C$124,U367=5),-2,IF(OR(U367=Localisation!$C$125,U367=4),-1,IF(OR(U367=Localisation!$C$126,U367=3),0,IF(OR(U367=Localisation!$C$127,U367=2),2,IF(OR(U367=Localisation!$C$128,U367=1),4)))))</f>
        <v>0</v>
      </c>
      <c r="AR367" s="11" t="str">
        <f t="shared" si="107"/>
        <v>ЛОЖЬЛОЖЬ</v>
      </c>
      <c r="AS367" s="11" t="str">
        <f t="shared" si="108"/>
        <v>ЛОЖЬЛОЖЬ</v>
      </c>
      <c r="AT367" s="11" t="str">
        <f t="shared" si="109"/>
        <v>ЛОЖЬЛОЖЬ</v>
      </c>
      <c r="AU367" s="11" t="str">
        <f t="shared" si="110"/>
        <v>ЛОЖЬЛОЖЬ</v>
      </c>
      <c r="AV367" s="11" t="str">
        <f t="shared" si="111"/>
        <v>ЛОЖЬЛОЖЬ</v>
      </c>
      <c r="AW367" s="11" t="str">
        <f t="shared" si="112"/>
        <v>ЛОЖЬЛОЖЬ</v>
      </c>
      <c r="AX367" s="11" t="str">
        <f t="shared" si="113"/>
        <v>ЛОЖЬЛОЖЬ</v>
      </c>
      <c r="AY367" s="11" t="str">
        <f t="shared" si="114"/>
        <v>ЛОЖЬЛОЖЬ</v>
      </c>
      <c r="AZ367" s="11" t="str">
        <f t="shared" si="115"/>
        <v>ЛОЖЬЛОЖЬ</v>
      </c>
      <c r="BA367" s="11" t="str">
        <f t="shared" si="116"/>
        <v>ЛОЖЬЛОЖЬ</v>
      </c>
      <c r="BC367" s="11" t="str">
        <f t="shared" si="117"/>
        <v/>
      </c>
      <c r="BD367" s="11" t="str">
        <f t="shared" si="118"/>
        <v/>
      </c>
      <c r="BE367" s="11" t="str">
        <f t="shared" si="119"/>
        <v/>
      </c>
      <c r="BF367" s="11" t="str">
        <f t="shared" si="120"/>
        <v/>
      </c>
      <c r="BG367" s="11" t="str">
        <f t="shared" si="121"/>
        <v/>
      </c>
      <c r="BH367" s="11" t="str">
        <f t="shared" si="122"/>
        <v/>
      </c>
      <c r="BI367" s="11" t="str">
        <f t="shared" si="123"/>
        <v/>
      </c>
      <c r="BJ367" s="11" t="str">
        <f t="shared" si="124"/>
        <v/>
      </c>
      <c r="BK367" s="11" t="str">
        <f t="shared" si="125"/>
        <v/>
      </c>
      <c r="BL367" s="11" t="str">
        <f t="shared" si="126"/>
        <v/>
      </c>
    </row>
    <row r="368" spans="23:64" x14ac:dyDescent="0.3">
      <c r="W368" s="11" t="b">
        <f>IF(OR(B368=Localisation!$C$118,B368=5),4,IF(OR(B368=Localisation!$C$119,B368=4),2,IF(OR(B368=Localisation!$C$120,B368=3),0,IF(OR(B368=Localisation!$C$121,B368=2),-1,IF(OR(B368=Localisation!$C$122,B368=1),-2)))))</f>
        <v>0</v>
      </c>
      <c r="X368" s="11" t="b">
        <f>IF(OR(C368=Localisation!$C$124,C368=5),-2,IF(OR(C368=Localisation!$C$125,C368=4),-1,IF(OR(C368=Localisation!$C$126,C368=3),0,IF(OR(C368=Localisation!$C$127,C368=2),2,IF(OR(C368=Localisation!$C$128,C368=1),4)))))</f>
        <v>0</v>
      </c>
      <c r="Y368" s="11" t="b">
        <f>IF(OR(D368=Localisation!$C$118,D368=5),4,IF(OR(D368=Localisation!$C$119,D368=4),2,IF(OR(D368=Localisation!$C$120,D368=3),0,IF(OR(D368=Localisation!$C$121,D368=2),-1,IF(OR(D368=Localisation!$C$122,D368=1),-2)))))</f>
        <v>0</v>
      </c>
      <c r="Z368" s="11" t="b">
        <f>IF(OR(E368=Localisation!$C$124,E368=5),-2,IF(OR(E368=Localisation!$C$125,E368=4),-1,IF(OR(E368=Localisation!$C$126,E368=3),0,IF(OR(E368=Localisation!$C$127,E368=2),2,IF(OR(E368=Localisation!$C$128,E368=1),4)))))</f>
        <v>0</v>
      </c>
      <c r="AA368" s="11" t="b">
        <f>IF(OR(F368=Localisation!$C$118,F368=5),4,IF(OR(F368=Localisation!$C$119,F368=4),2,IF(OR(F368=Localisation!$C$120,F368=3),0,IF(OR(F368=Localisation!$C$121,F368=2),-1,IF(OR(F368=Localisation!$C$122,F368=1),-2)))))</f>
        <v>0</v>
      </c>
      <c r="AB368" s="11" t="b">
        <f>IF(OR(G368=Localisation!$C$124,G368=5),-2,IF(OR(G368=Localisation!$C$125,G368=4),-1,IF(OR(G368=Localisation!$C$126,G368=3),0,IF(OR(G368=Localisation!$C$127,G368=2),2,IF(OR(G368=Localisation!$C$128,G368=1),4)))))</f>
        <v>0</v>
      </c>
      <c r="AC368" s="11" t="b">
        <f>IF(OR(H368=Localisation!$C$118,H368=5),4,IF(OR(H368=Localisation!$C$119,H368=4),2,IF(OR(H368=Localisation!$C$120,H368=3),0,IF(OR(H368=Localisation!$C$121,H368=2),-1,IF(OR(H368=Localisation!$C$122,H368=1),-2)))))</f>
        <v>0</v>
      </c>
      <c r="AD368" s="11" t="b">
        <f>IF(OR(I368=Localisation!$C$124,I368=5),-2,IF(OR(I368=Localisation!$C$125,I368=4),-1,IF(OR(I368=Localisation!$C$126,I368=3),0,IF(OR(I368=Localisation!$C$127,I368=2),2,IF(OR(I368=Localisation!$C$128,I368=1),4)))))</f>
        <v>0</v>
      </c>
      <c r="AE368" s="11" t="b">
        <f>IF(OR(J368=Localisation!$C$118,J368=5),4,IF(OR(J368=Localisation!$C$119,J368=4),2,IF(OR(J368=Localisation!$C$120,J368=3),0,IF(OR(J368=Localisation!$C$121,J368=2),-1,IF(OR(J368=Localisation!$C$122,J368=1),-2)))))</f>
        <v>0</v>
      </c>
      <c r="AF368" s="11" t="b">
        <f>IF(OR(K368=Localisation!$C$124,K368=5),-2,IF(OR(K368=Localisation!$C$125,K368=4),-1,IF(OR(K368=Localisation!$C$126,K368=3),0,IF(OR(K368=Localisation!$C$127,K368=2),2,IF(OR(K368=Localisation!$C$128,K368=1),4)))))</f>
        <v>0</v>
      </c>
      <c r="AG368" s="11" t="b">
        <f>IF(OR(L368=Localisation!$C$118,L368=5),4,IF(OR(L368=Localisation!$C$119,L368=4),2,IF(OR(L368=Localisation!$C$120,L368=3),0,IF(OR(L368=Localisation!$C$121,L368=2),-1,IF(OR(L368=Localisation!$C$122,L368=1),-2)))))</f>
        <v>0</v>
      </c>
      <c r="AH368" s="11" t="b">
        <f>IF(OR(M368=Localisation!$C$124,M368=5),-2,IF(OR(M368=Localisation!$C$125,M368=4),-1,IF(OR(M368=Localisation!$C$126,M368=3),0,IF(OR(M368=Localisation!$C$127,M368=2),2,IF(OR(M368=Localisation!$C$128,M368=1),4)))))</f>
        <v>0</v>
      </c>
      <c r="AI368" s="11" t="b">
        <f>IF(OR(N368=Localisation!$C$118,N368=5),4,IF(OR(N368=Localisation!$C$119,N368=4),2,IF(OR(N368=Localisation!$C$120,N368=3),0,IF(OR(N368=Localisation!$C$121,N368=2),-1,IF(OR(N368=Localisation!$C$122,N368=1),-2)))))</f>
        <v>0</v>
      </c>
      <c r="AJ368" s="11" t="b">
        <f>IF(OR(O368=Localisation!$C$124,O368=5),-2,IF(OR(O368=Localisation!$C$125,O368=4),-1,IF(OR(O368=Localisation!$C$126,O368=3),0,IF(OR(O368=Localisation!$C$127,O368=2),2,IF(OR(O368=Localisation!$C$128,O368=1),4)))))</f>
        <v>0</v>
      </c>
      <c r="AK368" s="11" t="b">
        <f>IF(OR(P368=Localisation!$C$118,P368=5),4,IF(OR(P368=Localisation!$C$119,P368=4),2,IF(OR(P368=Localisation!$C$120,P368=3),0,IF(OR(P368=Localisation!$C$121,P368=2),-1,IF(OR(P368=Localisation!$C$122,P368=1),-2)))))</f>
        <v>0</v>
      </c>
      <c r="AL368" s="11" t="b">
        <f>IF(OR(Q368=Localisation!$C$124,Q368=5),-2,IF(OR(Q368=Localisation!$C$125,Q368=4),-1,IF(OR(Q368=Localisation!$C$126,Q368=3),0,IF(OR(Q368=Localisation!$C$127,Q368=2),2,IF(OR(Q368=Localisation!$C$128,Q368=1),4)))))</f>
        <v>0</v>
      </c>
      <c r="AM368" s="11" t="b">
        <f>IF(OR(R368=Localisation!$C$118,R368=5),4,IF(OR(R368=Localisation!$C$119,R368=4),2,IF(OR(R368=Localisation!$C$120,R368=3),0,IF(OR(R368=Localisation!$C$121,R368=2),-1,IF(OR(R368=Localisation!$C$122,R368=1),-2)))))</f>
        <v>0</v>
      </c>
      <c r="AN368" s="11" t="b">
        <f>IF(OR(S368=Localisation!$C$124,S368=5),-2,IF(OR(S368=Localisation!$C$125,S368=4),-1,IF(OR(S368=Localisation!$C$126,S368=3),0,IF(OR(S368=Localisation!$C$127,S368=2),2,IF(OR(S368=Localisation!$C$128,S368=1),4)))))</f>
        <v>0</v>
      </c>
      <c r="AO368" s="11" t="b">
        <f>IF(OR(T368=Localisation!$C$118,T368=5),4,IF(OR(T368=Localisation!$C$119,T368=4),2,IF(OR(T368=Localisation!$C$120,T368=3),0,IF(OR(T368=Localisation!$C$121,T368=2),-1,IF(OR(T368=Localisation!$C$122,T368=1),-2)))))</f>
        <v>0</v>
      </c>
      <c r="AP368" s="11" t="b">
        <f>IF(OR(U368=Localisation!$C$124,U368=5),-2,IF(OR(U368=Localisation!$C$125,U368=4),-1,IF(OR(U368=Localisation!$C$126,U368=3),0,IF(OR(U368=Localisation!$C$127,U368=2),2,IF(OR(U368=Localisation!$C$128,U368=1),4)))))</f>
        <v>0</v>
      </c>
      <c r="AR368" s="11" t="str">
        <f t="shared" si="107"/>
        <v>ЛОЖЬЛОЖЬ</v>
      </c>
      <c r="AS368" s="11" t="str">
        <f t="shared" si="108"/>
        <v>ЛОЖЬЛОЖЬ</v>
      </c>
      <c r="AT368" s="11" t="str">
        <f t="shared" si="109"/>
        <v>ЛОЖЬЛОЖЬ</v>
      </c>
      <c r="AU368" s="11" t="str">
        <f t="shared" si="110"/>
        <v>ЛОЖЬЛОЖЬ</v>
      </c>
      <c r="AV368" s="11" t="str">
        <f t="shared" si="111"/>
        <v>ЛОЖЬЛОЖЬ</v>
      </c>
      <c r="AW368" s="11" t="str">
        <f t="shared" si="112"/>
        <v>ЛОЖЬЛОЖЬ</v>
      </c>
      <c r="AX368" s="11" t="str">
        <f t="shared" si="113"/>
        <v>ЛОЖЬЛОЖЬ</v>
      </c>
      <c r="AY368" s="11" t="str">
        <f t="shared" si="114"/>
        <v>ЛОЖЬЛОЖЬ</v>
      </c>
      <c r="AZ368" s="11" t="str">
        <f t="shared" si="115"/>
        <v>ЛОЖЬЛОЖЬ</v>
      </c>
      <c r="BA368" s="11" t="str">
        <f t="shared" si="116"/>
        <v>ЛОЖЬЛОЖЬ</v>
      </c>
      <c r="BC368" s="11" t="str">
        <f t="shared" si="117"/>
        <v/>
      </c>
      <c r="BD368" s="11" t="str">
        <f t="shared" si="118"/>
        <v/>
      </c>
      <c r="BE368" s="11" t="str">
        <f t="shared" si="119"/>
        <v/>
      </c>
      <c r="BF368" s="11" t="str">
        <f t="shared" si="120"/>
        <v/>
      </c>
      <c r="BG368" s="11" t="str">
        <f t="shared" si="121"/>
        <v/>
      </c>
      <c r="BH368" s="11" t="str">
        <f t="shared" si="122"/>
        <v/>
      </c>
      <c r="BI368" s="11" t="str">
        <f t="shared" si="123"/>
        <v/>
      </c>
      <c r="BJ368" s="11" t="str">
        <f t="shared" si="124"/>
        <v/>
      </c>
      <c r="BK368" s="11" t="str">
        <f t="shared" si="125"/>
        <v/>
      </c>
      <c r="BL368" s="11" t="str">
        <f t="shared" si="126"/>
        <v/>
      </c>
    </row>
    <row r="369" spans="23:64" x14ac:dyDescent="0.3">
      <c r="W369" s="11" t="b">
        <f>IF(OR(B369=Localisation!$C$118,B369=5),4,IF(OR(B369=Localisation!$C$119,B369=4),2,IF(OR(B369=Localisation!$C$120,B369=3),0,IF(OR(B369=Localisation!$C$121,B369=2),-1,IF(OR(B369=Localisation!$C$122,B369=1),-2)))))</f>
        <v>0</v>
      </c>
      <c r="X369" s="11" t="b">
        <f>IF(OR(C369=Localisation!$C$124,C369=5),-2,IF(OR(C369=Localisation!$C$125,C369=4),-1,IF(OR(C369=Localisation!$C$126,C369=3),0,IF(OR(C369=Localisation!$C$127,C369=2),2,IF(OR(C369=Localisation!$C$128,C369=1),4)))))</f>
        <v>0</v>
      </c>
      <c r="Y369" s="11" t="b">
        <f>IF(OR(D369=Localisation!$C$118,D369=5),4,IF(OR(D369=Localisation!$C$119,D369=4),2,IF(OR(D369=Localisation!$C$120,D369=3),0,IF(OR(D369=Localisation!$C$121,D369=2),-1,IF(OR(D369=Localisation!$C$122,D369=1),-2)))))</f>
        <v>0</v>
      </c>
      <c r="Z369" s="11" t="b">
        <f>IF(OR(E369=Localisation!$C$124,E369=5),-2,IF(OR(E369=Localisation!$C$125,E369=4),-1,IF(OR(E369=Localisation!$C$126,E369=3),0,IF(OR(E369=Localisation!$C$127,E369=2),2,IF(OR(E369=Localisation!$C$128,E369=1),4)))))</f>
        <v>0</v>
      </c>
      <c r="AA369" s="11" t="b">
        <f>IF(OR(F369=Localisation!$C$118,F369=5),4,IF(OR(F369=Localisation!$C$119,F369=4),2,IF(OR(F369=Localisation!$C$120,F369=3),0,IF(OR(F369=Localisation!$C$121,F369=2),-1,IF(OR(F369=Localisation!$C$122,F369=1),-2)))))</f>
        <v>0</v>
      </c>
      <c r="AB369" s="11" t="b">
        <f>IF(OR(G369=Localisation!$C$124,G369=5),-2,IF(OR(G369=Localisation!$C$125,G369=4),-1,IF(OR(G369=Localisation!$C$126,G369=3),0,IF(OR(G369=Localisation!$C$127,G369=2),2,IF(OR(G369=Localisation!$C$128,G369=1),4)))))</f>
        <v>0</v>
      </c>
      <c r="AC369" s="11" t="b">
        <f>IF(OR(H369=Localisation!$C$118,H369=5),4,IF(OR(H369=Localisation!$C$119,H369=4),2,IF(OR(H369=Localisation!$C$120,H369=3),0,IF(OR(H369=Localisation!$C$121,H369=2),-1,IF(OR(H369=Localisation!$C$122,H369=1),-2)))))</f>
        <v>0</v>
      </c>
      <c r="AD369" s="11" t="b">
        <f>IF(OR(I369=Localisation!$C$124,I369=5),-2,IF(OR(I369=Localisation!$C$125,I369=4),-1,IF(OR(I369=Localisation!$C$126,I369=3),0,IF(OR(I369=Localisation!$C$127,I369=2),2,IF(OR(I369=Localisation!$C$128,I369=1),4)))))</f>
        <v>0</v>
      </c>
      <c r="AE369" s="11" t="b">
        <f>IF(OR(J369=Localisation!$C$118,J369=5),4,IF(OR(J369=Localisation!$C$119,J369=4),2,IF(OR(J369=Localisation!$C$120,J369=3),0,IF(OR(J369=Localisation!$C$121,J369=2),-1,IF(OR(J369=Localisation!$C$122,J369=1),-2)))))</f>
        <v>0</v>
      </c>
      <c r="AF369" s="11" t="b">
        <f>IF(OR(K369=Localisation!$C$124,K369=5),-2,IF(OR(K369=Localisation!$C$125,K369=4),-1,IF(OR(K369=Localisation!$C$126,K369=3),0,IF(OR(K369=Localisation!$C$127,K369=2),2,IF(OR(K369=Localisation!$C$128,K369=1),4)))))</f>
        <v>0</v>
      </c>
      <c r="AG369" s="11" t="b">
        <f>IF(OR(L369=Localisation!$C$118,L369=5),4,IF(OR(L369=Localisation!$C$119,L369=4),2,IF(OR(L369=Localisation!$C$120,L369=3),0,IF(OR(L369=Localisation!$C$121,L369=2),-1,IF(OR(L369=Localisation!$C$122,L369=1),-2)))))</f>
        <v>0</v>
      </c>
      <c r="AH369" s="11" t="b">
        <f>IF(OR(M369=Localisation!$C$124,M369=5),-2,IF(OR(M369=Localisation!$C$125,M369=4),-1,IF(OR(M369=Localisation!$C$126,M369=3),0,IF(OR(M369=Localisation!$C$127,M369=2),2,IF(OR(M369=Localisation!$C$128,M369=1),4)))))</f>
        <v>0</v>
      </c>
      <c r="AI369" s="11" t="b">
        <f>IF(OR(N369=Localisation!$C$118,N369=5),4,IF(OR(N369=Localisation!$C$119,N369=4),2,IF(OR(N369=Localisation!$C$120,N369=3),0,IF(OR(N369=Localisation!$C$121,N369=2),-1,IF(OR(N369=Localisation!$C$122,N369=1),-2)))))</f>
        <v>0</v>
      </c>
      <c r="AJ369" s="11" t="b">
        <f>IF(OR(O369=Localisation!$C$124,O369=5),-2,IF(OR(O369=Localisation!$C$125,O369=4),-1,IF(OR(O369=Localisation!$C$126,O369=3),0,IF(OR(O369=Localisation!$C$127,O369=2),2,IF(OR(O369=Localisation!$C$128,O369=1),4)))))</f>
        <v>0</v>
      </c>
      <c r="AK369" s="11" t="b">
        <f>IF(OR(P369=Localisation!$C$118,P369=5),4,IF(OR(P369=Localisation!$C$119,P369=4),2,IF(OR(P369=Localisation!$C$120,P369=3),0,IF(OR(P369=Localisation!$C$121,P369=2),-1,IF(OR(P369=Localisation!$C$122,P369=1),-2)))))</f>
        <v>0</v>
      </c>
      <c r="AL369" s="11" t="b">
        <f>IF(OR(Q369=Localisation!$C$124,Q369=5),-2,IF(OR(Q369=Localisation!$C$125,Q369=4),-1,IF(OR(Q369=Localisation!$C$126,Q369=3),0,IF(OR(Q369=Localisation!$C$127,Q369=2),2,IF(OR(Q369=Localisation!$C$128,Q369=1),4)))))</f>
        <v>0</v>
      </c>
      <c r="AM369" s="11" t="b">
        <f>IF(OR(R369=Localisation!$C$118,R369=5),4,IF(OR(R369=Localisation!$C$119,R369=4),2,IF(OR(R369=Localisation!$C$120,R369=3),0,IF(OR(R369=Localisation!$C$121,R369=2),-1,IF(OR(R369=Localisation!$C$122,R369=1),-2)))))</f>
        <v>0</v>
      </c>
      <c r="AN369" s="11" t="b">
        <f>IF(OR(S369=Localisation!$C$124,S369=5),-2,IF(OR(S369=Localisation!$C$125,S369=4),-1,IF(OR(S369=Localisation!$C$126,S369=3),0,IF(OR(S369=Localisation!$C$127,S369=2),2,IF(OR(S369=Localisation!$C$128,S369=1),4)))))</f>
        <v>0</v>
      </c>
      <c r="AO369" s="11" t="b">
        <f>IF(OR(T369=Localisation!$C$118,T369=5),4,IF(OR(T369=Localisation!$C$119,T369=4),2,IF(OR(T369=Localisation!$C$120,T369=3),0,IF(OR(T369=Localisation!$C$121,T369=2),-1,IF(OR(T369=Localisation!$C$122,T369=1),-2)))))</f>
        <v>0</v>
      </c>
      <c r="AP369" s="11" t="b">
        <f>IF(OR(U369=Localisation!$C$124,U369=5),-2,IF(OR(U369=Localisation!$C$125,U369=4),-1,IF(OR(U369=Localisation!$C$126,U369=3),0,IF(OR(U369=Localisation!$C$127,U369=2),2,IF(OR(U369=Localisation!$C$128,U369=1),4)))))</f>
        <v>0</v>
      </c>
      <c r="AR369" s="11" t="str">
        <f t="shared" si="107"/>
        <v>ЛОЖЬЛОЖЬ</v>
      </c>
      <c r="AS369" s="11" t="str">
        <f t="shared" si="108"/>
        <v>ЛОЖЬЛОЖЬ</v>
      </c>
      <c r="AT369" s="11" t="str">
        <f t="shared" si="109"/>
        <v>ЛОЖЬЛОЖЬ</v>
      </c>
      <c r="AU369" s="11" t="str">
        <f t="shared" si="110"/>
        <v>ЛОЖЬЛОЖЬ</v>
      </c>
      <c r="AV369" s="11" t="str">
        <f t="shared" si="111"/>
        <v>ЛОЖЬЛОЖЬ</v>
      </c>
      <c r="AW369" s="11" t="str">
        <f t="shared" si="112"/>
        <v>ЛОЖЬЛОЖЬ</v>
      </c>
      <c r="AX369" s="11" t="str">
        <f t="shared" si="113"/>
        <v>ЛОЖЬЛОЖЬ</v>
      </c>
      <c r="AY369" s="11" t="str">
        <f t="shared" si="114"/>
        <v>ЛОЖЬЛОЖЬ</v>
      </c>
      <c r="AZ369" s="11" t="str">
        <f t="shared" si="115"/>
        <v>ЛОЖЬЛОЖЬ</v>
      </c>
      <c r="BA369" s="11" t="str">
        <f t="shared" si="116"/>
        <v>ЛОЖЬЛОЖЬ</v>
      </c>
      <c r="BC369" s="11" t="str">
        <f t="shared" si="117"/>
        <v/>
      </c>
      <c r="BD369" s="11" t="str">
        <f t="shared" si="118"/>
        <v/>
      </c>
      <c r="BE369" s="11" t="str">
        <f t="shared" si="119"/>
        <v/>
      </c>
      <c r="BF369" s="11" t="str">
        <f t="shared" si="120"/>
        <v/>
      </c>
      <c r="BG369" s="11" t="str">
        <f t="shared" si="121"/>
        <v/>
      </c>
      <c r="BH369" s="11" t="str">
        <f t="shared" si="122"/>
        <v/>
      </c>
      <c r="BI369" s="11" t="str">
        <f t="shared" si="123"/>
        <v/>
      </c>
      <c r="BJ369" s="11" t="str">
        <f t="shared" si="124"/>
        <v/>
      </c>
      <c r="BK369" s="11" t="str">
        <f t="shared" si="125"/>
        <v/>
      </c>
      <c r="BL369" s="11" t="str">
        <f t="shared" si="126"/>
        <v/>
      </c>
    </row>
    <row r="370" spans="23:64" x14ac:dyDescent="0.3">
      <c r="W370" s="11" t="b">
        <f>IF(OR(B370=Localisation!$C$118,B370=5),4,IF(OR(B370=Localisation!$C$119,B370=4),2,IF(OR(B370=Localisation!$C$120,B370=3),0,IF(OR(B370=Localisation!$C$121,B370=2),-1,IF(OR(B370=Localisation!$C$122,B370=1),-2)))))</f>
        <v>0</v>
      </c>
      <c r="X370" s="11" t="b">
        <f>IF(OR(C370=Localisation!$C$124,C370=5),-2,IF(OR(C370=Localisation!$C$125,C370=4),-1,IF(OR(C370=Localisation!$C$126,C370=3),0,IF(OR(C370=Localisation!$C$127,C370=2),2,IF(OR(C370=Localisation!$C$128,C370=1),4)))))</f>
        <v>0</v>
      </c>
      <c r="Y370" s="11" t="b">
        <f>IF(OR(D370=Localisation!$C$118,D370=5),4,IF(OR(D370=Localisation!$C$119,D370=4),2,IF(OR(D370=Localisation!$C$120,D370=3),0,IF(OR(D370=Localisation!$C$121,D370=2),-1,IF(OR(D370=Localisation!$C$122,D370=1),-2)))))</f>
        <v>0</v>
      </c>
      <c r="Z370" s="11" t="b">
        <f>IF(OR(E370=Localisation!$C$124,E370=5),-2,IF(OR(E370=Localisation!$C$125,E370=4),-1,IF(OR(E370=Localisation!$C$126,E370=3),0,IF(OR(E370=Localisation!$C$127,E370=2),2,IF(OR(E370=Localisation!$C$128,E370=1),4)))))</f>
        <v>0</v>
      </c>
      <c r="AA370" s="11" t="b">
        <f>IF(OR(F370=Localisation!$C$118,F370=5),4,IF(OR(F370=Localisation!$C$119,F370=4),2,IF(OR(F370=Localisation!$C$120,F370=3),0,IF(OR(F370=Localisation!$C$121,F370=2),-1,IF(OR(F370=Localisation!$C$122,F370=1),-2)))))</f>
        <v>0</v>
      </c>
      <c r="AB370" s="11" t="b">
        <f>IF(OR(G370=Localisation!$C$124,G370=5),-2,IF(OR(G370=Localisation!$C$125,G370=4),-1,IF(OR(G370=Localisation!$C$126,G370=3),0,IF(OR(G370=Localisation!$C$127,G370=2),2,IF(OR(G370=Localisation!$C$128,G370=1),4)))))</f>
        <v>0</v>
      </c>
      <c r="AC370" s="11" t="b">
        <f>IF(OR(H370=Localisation!$C$118,H370=5),4,IF(OR(H370=Localisation!$C$119,H370=4),2,IF(OR(H370=Localisation!$C$120,H370=3),0,IF(OR(H370=Localisation!$C$121,H370=2),-1,IF(OR(H370=Localisation!$C$122,H370=1),-2)))))</f>
        <v>0</v>
      </c>
      <c r="AD370" s="11" t="b">
        <f>IF(OR(I370=Localisation!$C$124,I370=5),-2,IF(OR(I370=Localisation!$C$125,I370=4),-1,IF(OR(I370=Localisation!$C$126,I370=3),0,IF(OR(I370=Localisation!$C$127,I370=2),2,IF(OR(I370=Localisation!$C$128,I370=1),4)))))</f>
        <v>0</v>
      </c>
      <c r="AE370" s="11" t="b">
        <f>IF(OR(J370=Localisation!$C$118,J370=5),4,IF(OR(J370=Localisation!$C$119,J370=4),2,IF(OR(J370=Localisation!$C$120,J370=3),0,IF(OR(J370=Localisation!$C$121,J370=2),-1,IF(OR(J370=Localisation!$C$122,J370=1),-2)))))</f>
        <v>0</v>
      </c>
      <c r="AF370" s="11" t="b">
        <f>IF(OR(K370=Localisation!$C$124,K370=5),-2,IF(OR(K370=Localisation!$C$125,K370=4),-1,IF(OR(K370=Localisation!$C$126,K370=3),0,IF(OR(K370=Localisation!$C$127,K370=2),2,IF(OR(K370=Localisation!$C$128,K370=1),4)))))</f>
        <v>0</v>
      </c>
      <c r="AG370" s="11" t="b">
        <f>IF(OR(L370=Localisation!$C$118,L370=5),4,IF(OR(L370=Localisation!$C$119,L370=4),2,IF(OR(L370=Localisation!$C$120,L370=3),0,IF(OR(L370=Localisation!$C$121,L370=2),-1,IF(OR(L370=Localisation!$C$122,L370=1),-2)))))</f>
        <v>0</v>
      </c>
      <c r="AH370" s="11" t="b">
        <f>IF(OR(M370=Localisation!$C$124,M370=5),-2,IF(OR(M370=Localisation!$C$125,M370=4),-1,IF(OR(M370=Localisation!$C$126,M370=3),0,IF(OR(M370=Localisation!$C$127,M370=2),2,IF(OR(M370=Localisation!$C$128,M370=1),4)))))</f>
        <v>0</v>
      </c>
      <c r="AI370" s="11" t="b">
        <f>IF(OR(N370=Localisation!$C$118,N370=5),4,IF(OR(N370=Localisation!$C$119,N370=4),2,IF(OR(N370=Localisation!$C$120,N370=3),0,IF(OR(N370=Localisation!$C$121,N370=2),-1,IF(OR(N370=Localisation!$C$122,N370=1),-2)))))</f>
        <v>0</v>
      </c>
      <c r="AJ370" s="11" t="b">
        <f>IF(OR(O370=Localisation!$C$124,O370=5),-2,IF(OR(O370=Localisation!$C$125,O370=4),-1,IF(OR(O370=Localisation!$C$126,O370=3),0,IF(OR(O370=Localisation!$C$127,O370=2),2,IF(OR(O370=Localisation!$C$128,O370=1),4)))))</f>
        <v>0</v>
      </c>
      <c r="AK370" s="11" t="b">
        <f>IF(OR(P370=Localisation!$C$118,P370=5),4,IF(OR(P370=Localisation!$C$119,P370=4),2,IF(OR(P370=Localisation!$C$120,P370=3),0,IF(OR(P370=Localisation!$C$121,P370=2),-1,IF(OR(P370=Localisation!$C$122,P370=1),-2)))))</f>
        <v>0</v>
      </c>
      <c r="AL370" s="11" t="b">
        <f>IF(OR(Q370=Localisation!$C$124,Q370=5),-2,IF(OR(Q370=Localisation!$C$125,Q370=4),-1,IF(OR(Q370=Localisation!$C$126,Q370=3),0,IF(OR(Q370=Localisation!$C$127,Q370=2),2,IF(OR(Q370=Localisation!$C$128,Q370=1),4)))))</f>
        <v>0</v>
      </c>
      <c r="AM370" s="11" t="b">
        <f>IF(OR(R370=Localisation!$C$118,R370=5),4,IF(OR(R370=Localisation!$C$119,R370=4),2,IF(OR(R370=Localisation!$C$120,R370=3),0,IF(OR(R370=Localisation!$C$121,R370=2),-1,IF(OR(R370=Localisation!$C$122,R370=1),-2)))))</f>
        <v>0</v>
      </c>
      <c r="AN370" s="11" t="b">
        <f>IF(OR(S370=Localisation!$C$124,S370=5),-2,IF(OR(S370=Localisation!$C$125,S370=4),-1,IF(OR(S370=Localisation!$C$126,S370=3),0,IF(OR(S370=Localisation!$C$127,S370=2),2,IF(OR(S370=Localisation!$C$128,S370=1),4)))))</f>
        <v>0</v>
      </c>
      <c r="AO370" s="11" t="b">
        <f>IF(OR(T370=Localisation!$C$118,T370=5),4,IF(OR(T370=Localisation!$C$119,T370=4),2,IF(OR(T370=Localisation!$C$120,T370=3),0,IF(OR(T370=Localisation!$C$121,T370=2),-1,IF(OR(T370=Localisation!$C$122,T370=1),-2)))))</f>
        <v>0</v>
      </c>
      <c r="AP370" s="11" t="b">
        <f>IF(OR(U370=Localisation!$C$124,U370=5),-2,IF(OR(U370=Localisation!$C$125,U370=4),-1,IF(OR(U370=Localisation!$C$126,U370=3),0,IF(OR(U370=Localisation!$C$127,U370=2),2,IF(OR(U370=Localisation!$C$128,U370=1),4)))))</f>
        <v>0</v>
      </c>
      <c r="AR370" s="11" t="str">
        <f t="shared" si="107"/>
        <v>ЛОЖЬЛОЖЬ</v>
      </c>
      <c r="AS370" s="11" t="str">
        <f t="shared" si="108"/>
        <v>ЛОЖЬЛОЖЬ</v>
      </c>
      <c r="AT370" s="11" t="str">
        <f t="shared" si="109"/>
        <v>ЛОЖЬЛОЖЬ</v>
      </c>
      <c r="AU370" s="11" t="str">
        <f t="shared" si="110"/>
        <v>ЛОЖЬЛОЖЬ</v>
      </c>
      <c r="AV370" s="11" t="str">
        <f t="shared" si="111"/>
        <v>ЛОЖЬЛОЖЬ</v>
      </c>
      <c r="AW370" s="11" t="str">
        <f t="shared" si="112"/>
        <v>ЛОЖЬЛОЖЬ</v>
      </c>
      <c r="AX370" s="11" t="str">
        <f t="shared" si="113"/>
        <v>ЛОЖЬЛОЖЬ</v>
      </c>
      <c r="AY370" s="11" t="str">
        <f t="shared" si="114"/>
        <v>ЛОЖЬЛОЖЬ</v>
      </c>
      <c r="AZ370" s="11" t="str">
        <f t="shared" si="115"/>
        <v>ЛОЖЬЛОЖЬ</v>
      </c>
      <c r="BA370" s="11" t="str">
        <f t="shared" si="116"/>
        <v>ЛОЖЬЛОЖЬ</v>
      </c>
      <c r="BC370" s="11" t="str">
        <f t="shared" si="117"/>
        <v/>
      </c>
      <c r="BD370" s="11" t="str">
        <f t="shared" si="118"/>
        <v/>
      </c>
      <c r="BE370" s="11" t="str">
        <f t="shared" si="119"/>
        <v/>
      </c>
      <c r="BF370" s="11" t="str">
        <f t="shared" si="120"/>
        <v/>
      </c>
      <c r="BG370" s="11" t="str">
        <f t="shared" si="121"/>
        <v/>
      </c>
      <c r="BH370" s="11" t="str">
        <f t="shared" si="122"/>
        <v/>
      </c>
      <c r="BI370" s="11" t="str">
        <f t="shared" si="123"/>
        <v/>
      </c>
      <c r="BJ370" s="11" t="str">
        <f t="shared" si="124"/>
        <v/>
      </c>
      <c r="BK370" s="11" t="str">
        <f t="shared" si="125"/>
        <v/>
      </c>
      <c r="BL370" s="11" t="str">
        <f t="shared" si="126"/>
        <v/>
      </c>
    </row>
    <row r="371" spans="23:64" x14ac:dyDescent="0.3">
      <c r="W371" s="11" t="b">
        <f>IF(OR(B371=Localisation!$C$118,B371=5),4,IF(OR(B371=Localisation!$C$119,B371=4),2,IF(OR(B371=Localisation!$C$120,B371=3),0,IF(OR(B371=Localisation!$C$121,B371=2),-1,IF(OR(B371=Localisation!$C$122,B371=1),-2)))))</f>
        <v>0</v>
      </c>
      <c r="X371" s="11" t="b">
        <f>IF(OR(C371=Localisation!$C$124,C371=5),-2,IF(OR(C371=Localisation!$C$125,C371=4),-1,IF(OR(C371=Localisation!$C$126,C371=3),0,IF(OR(C371=Localisation!$C$127,C371=2),2,IF(OR(C371=Localisation!$C$128,C371=1),4)))))</f>
        <v>0</v>
      </c>
      <c r="Y371" s="11" t="b">
        <f>IF(OR(D371=Localisation!$C$118,D371=5),4,IF(OR(D371=Localisation!$C$119,D371=4),2,IF(OR(D371=Localisation!$C$120,D371=3),0,IF(OR(D371=Localisation!$C$121,D371=2),-1,IF(OR(D371=Localisation!$C$122,D371=1),-2)))))</f>
        <v>0</v>
      </c>
      <c r="Z371" s="11" t="b">
        <f>IF(OR(E371=Localisation!$C$124,E371=5),-2,IF(OR(E371=Localisation!$C$125,E371=4),-1,IF(OR(E371=Localisation!$C$126,E371=3),0,IF(OR(E371=Localisation!$C$127,E371=2),2,IF(OR(E371=Localisation!$C$128,E371=1),4)))))</f>
        <v>0</v>
      </c>
      <c r="AA371" s="11" t="b">
        <f>IF(OR(F371=Localisation!$C$118,F371=5),4,IF(OR(F371=Localisation!$C$119,F371=4),2,IF(OR(F371=Localisation!$C$120,F371=3),0,IF(OR(F371=Localisation!$C$121,F371=2),-1,IF(OR(F371=Localisation!$C$122,F371=1),-2)))))</f>
        <v>0</v>
      </c>
      <c r="AB371" s="11" t="b">
        <f>IF(OR(G371=Localisation!$C$124,G371=5),-2,IF(OR(G371=Localisation!$C$125,G371=4),-1,IF(OR(G371=Localisation!$C$126,G371=3),0,IF(OR(G371=Localisation!$C$127,G371=2),2,IF(OR(G371=Localisation!$C$128,G371=1),4)))))</f>
        <v>0</v>
      </c>
      <c r="AC371" s="11" t="b">
        <f>IF(OR(H371=Localisation!$C$118,H371=5),4,IF(OR(H371=Localisation!$C$119,H371=4),2,IF(OR(H371=Localisation!$C$120,H371=3),0,IF(OR(H371=Localisation!$C$121,H371=2),-1,IF(OR(H371=Localisation!$C$122,H371=1),-2)))))</f>
        <v>0</v>
      </c>
      <c r="AD371" s="11" t="b">
        <f>IF(OR(I371=Localisation!$C$124,I371=5),-2,IF(OR(I371=Localisation!$C$125,I371=4),-1,IF(OR(I371=Localisation!$C$126,I371=3),0,IF(OR(I371=Localisation!$C$127,I371=2),2,IF(OR(I371=Localisation!$C$128,I371=1),4)))))</f>
        <v>0</v>
      </c>
      <c r="AE371" s="11" t="b">
        <f>IF(OR(J371=Localisation!$C$118,J371=5),4,IF(OR(J371=Localisation!$C$119,J371=4),2,IF(OR(J371=Localisation!$C$120,J371=3),0,IF(OR(J371=Localisation!$C$121,J371=2),-1,IF(OR(J371=Localisation!$C$122,J371=1),-2)))))</f>
        <v>0</v>
      </c>
      <c r="AF371" s="11" t="b">
        <f>IF(OR(K371=Localisation!$C$124,K371=5),-2,IF(OR(K371=Localisation!$C$125,K371=4),-1,IF(OR(K371=Localisation!$C$126,K371=3),0,IF(OR(K371=Localisation!$C$127,K371=2),2,IF(OR(K371=Localisation!$C$128,K371=1),4)))))</f>
        <v>0</v>
      </c>
      <c r="AG371" s="11" t="b">
        <f>IF(OR(L371=Localisation!$C$118,L371=5),4,IF(OR(L371=Localisation!$C$119,L371=4),2,IF(OR(L371=Localisation!$C$120,L371=3),0,IF(OR(L371=Localisation!$C$121,L371=2),-1,IF(OR(L371=Localisation!$C$122,L371=1),-2)))))</f>
        <v>0</v>
      </c>
      <c r="AH371" s="11" t="b">
        <f>IF(OR(M371=Localisation!$C$124,M371=5),-2,IF(OR(M371=Localisation!$C$125,M371=4),-1,IF(OR(M371=Localisation!$C$126,M371=3),0,IF(OR(M371=Localisation!$C$127,M371=2),2,IF(OR(M371=Localisation!$C$128,M371=1),4)))))</f>
        <v>0</v>
      </c>
      <c r="AI371" s="11" t="b">
        <f>IF(OR(N371=Localisation!$C$118,N371=5),4,IF(OR(N371=Localisation!$C$119,N371=4),2,IF(OR(N371=Localisation!$C$120,N371=3),0,IF(OR(N371=Localisation!$C$121,N371=2),-1,IF(OR(N371=Localisation!$C$122,N371=1),-2)))))</f>
        <v>0</v>
      </c>
      <c r="AJ371" s="11" t="b">
        <f>IF(OR(O371=Localisation!$C$124,O371=5),-2,IF(OR(O371=Localisation!$C$125,O371=4),-1,IF(OR(O371=Localisation!$C$126,O371=3),0,IF(OR(O371=Localisation!$C$127,O371=2),2,IF(OR(O371=Localisation!$C$128,O371=1),4)))))</f>
        <v>0</v>
      </c>
      <c r="AK371" s="11" t="b">
        <f>IF(OR(P371=Localisation!$C$118,P371=5),4,IF(OR(P371=Localisation!$C$119,P371=4),2,IF(OR(P371=Localisation!$C$120,P371=3),0,IF(OR(P371=Localisation!$C$121,P371=2),-1,IF(OR(P371=Localisation!$C$122,P371=1),-2)))))</f>
        <v>0</v>
      </c>
      <c r="AL371" s="11" t="b">
        <f>IF(OR(Q371=Localisation!$C$124,Q371=5),-2,IF(OR(Q371=Localisation!$C$125,Q371=4),-1,IF(OR(Q371=Localisation!$C$126,Q371=3),0,IF(OR(Q371=Localisation!$C$127,Q371=2),2,IF(OR(Q371=Localisation!$C$128,Q371=1),4)))))</f>
        <v>0</v>
      </c>
      <c r="AM371" s="11" t="b">
        <f>IF(OR(R371=Localisation!$C$118,R371=5),4,IF(OR(R371=Localisation!$C$119,R371=4),2,IF(OR(R371=Localisation!$C$120,R371=3),0,IF(OR(R371=Localisation!$C$121,R371=2),-1,IF(OR(R371=Localisation!$C$122,R371=1),-2)))))</f>
        <v>0</v>
      </c>
      <c r="AN371" s="11" t="b">
        <f>IF(OR(S371=Localisation!$C$124,S371=5),-2,IF(OR(S371=Localisation!$C$125,S371=4),-1,IF(OR(S371=Localisation!$C$126,S371=3),0,IF(OR(S371=Localisation!$C$127,S371=2),2,IF(OR(S371=Localisation!$C$128,S371=1),4)))))</f>
        <v>0</v>
      </c>
      <c r="AO371" s="11" t="b">
        <f>IF(OR(T371=Localisation!$C$118,T371=5),4,IF(OR(T371=Localisation!$C$119,T371=4),2,IF(OR(T371=Localisation!$C$120,T371=3),0,IF(OR(T371=Localisation!$C$121,T371=2),-1,IF(OR(T371=Localisation!$C$122,T371=1),-2)))))</f>
        <v>0</v>
      </c>
      <c r="AP371" s="11" t="b">
        <f>IF(OR(U371=Localisation!$C$124,U371=5),-2,IF(OR(U371=Localisation!$C$125,U371=4),-1,IF(OR(U371=Localisation!$C$126,U371=3),0,IF(OR(U371=Localisation!$C$127,U371=2),2,IF(OR(U371=Localisation!$C$128,U371=1),4)))))</f>
        <v>0</v>
      </c>
      <c r="AR371" s="11" t="str">
        <f t="shared" si="107"/>
        <v>ЛОЖЬЛОЖЬ</v>
      </c>
      <c r="AS371" s="11" t="str">
        <f t="shared" si="108"/>
        <v>ЛОЖЬЛОЖЬ</v>
      </c>
      <c r="AT371" s="11" t="str">
        <f t="shared" si="109"/>
        <v>ЛОЖЬЛОЖЬ</v>
      </c>
      <c r="AU371" s="11" t="str">
        <f t="shared" si="110"/>
        <v>ЛОЖЬЛОЖЬ</v>
      </c>
      <c r="AV371" s="11" t="str">
        <f t="shared" si="111"/>
        <v>ЛОЖЬЛОЖЬ</v>
      </c>
      <c r="AW371" s="11" t="str">
        <f t="shared" si="112"/>
        <v>ЛОЖЬЛОЖЬ</v>
      </c>
      <c r="AX371" s="11" t="str">
        <f t="shared" si="113"/>
        <v>ЛОЖЬЛОЖЬ</v>
      </c>
      <c r="AY371" s="11" t="str">
        <f t="shared" si="114"/>
        <v>ЛОЖЬЛОЖЬ</v>
      </c>
      <c r="AZ371" s="11" t="str">
        <f t="shared" si="115"/>
        <v>ЛОЖЬЛОЖЬ</v>
      </c>
      <c r="BA371" s="11" t="str">
        <f t="shared" si="116"/>
        <v>ЛОЖЬЛОЖЬ</v>
      </c>
      <c r="BC371" s="11" t="str">
        <f t="shared" si="117"/>
        <v/>
      </c>
      <c r="BD371" s="11" t="str">
        <f t="shared" si="118"/>
        <v/>
      </c>
      <c r="BE371" s="11" t="str">
        <f t="shared" si="119"/>
        <v/>
      </c>
      <c r="BF371" s="11" t="str">
        <f t="shared" si="120"/>
        <v/>
      </c>
      <c r="BG371" s="11" t="str">
        <f t="shared" si="121"/>
        <v/>
      </c>
      <c r="BH371" s="11" t="str">
        <f t="shared" si="122"/>
        <v/>
      </c>
      <c r="BI371" s="11" t="str">
        <f t="shared" si="123"/>
        <v/>
      </c>
      <c r="BJ371" s="11" t="str">
        <f t="shared" si="124"/>
        <v/>
      </c>
      <c r="BK371" s="11" t="str">
        <f t="shared" si="125"/>
        <v/>
      </c>
      <c r="BL371" s="11" t="str">
        <f t="shared" si="126"/>
        <v/>
      </c>
    </row>
    <row r="372" spans="23:64" x14ac:dyDescent="0.3">
      <c r="W372" s="11" t="b">
        <f>IF(OR(B372=Localisation!$C$118,B372=5),4,IF(OR(B372=Localisation!$C$119,B372=4),2,IF(OR(B372=Localisation!$C$120,B372=3),0,IF(OR(B372=Localisation!$C$121,B372=2),-1,IF(OR(B372=Localisation!$C$122,B372=1),-2)))))</f>
        <v>0</v>
      </c>
      <c r="X372" s="11" t="b">
        <f>IF(OR(C372=Localisation!$C$124,C372=5),-2,IF(OR(C372=Localisation!$C$125,C372=4),-1,IF(OR(C372=Localisation!$C$126,C372=3),0,IF(OR(C372=Localisation!$C$127,C372=2),2,IF(OR(C372=Localisation!$C$128,C372=1),4)))))</f>
        <v>0</v>
      </c>
      <c r="Y372" s="11" t="b">
        <f>IF(OR(D372=Localisation!$C$118,D372=5),4,IF(OR(D372=Localisation!$C$119,D372=4),2,IF(OR(D372=Localisation!$C$120,D372=3),0,IF(OR(D372=Localisation!$C$121,D372=2),-1,IF(OR(D372=Localisation!$C$122,D372=1),-2)))))</f>
        <v>0</v>
      </c>
      <c r="Z372" s="11" t="b">
        <f>IF(OR(E372=Localisation!$C$124,E372=5),-2,IF(OR(E372=Localisation!$C$125,E372=4),-1,IF(OR(E372=Localisation!$C$126,E372=3),0,IF(OR(E372=Localisation!$C$127,E372=2),2,IF(OR(E372=Localisation!$C$128,E372=1),4)))))</f>
        <v>0</v>
      </c>
      <c r="AA372" s="11" t="b">
        <f>IF(OR(F372=Localisation!$C$118,F372=5),4,IF(OR(F372=Localisation!$C$119,F372=4),2,IF(OR(F372=Localisation!$C$120,F372=3),0,IF(OR(F372=Localisation!$C$121,F372=2),-1,IF(OR(F372=Localisation!$C$122,F372=1),-2)))))</f>
        <v>0</v>
      </c>
      <c r="AB372" s="11" t="b">
        <f>IF(OR(G372=Localisation!$C$124,G372=5),-2,IF(OR(G372=Localisation!$C$125,G372=4),-1,IF(OR(G372=Localisation!$C$126,G372=3),0,IF(OR(G372=Localisation!$C$127,G372=2),2,IF(OR(G372=Localisation!$C$128,G372=1),4)))))</f>
        <v>0</v>
      </c>
      <c r="AC372" s="11" t="b">
        <f>IF(OR(H372=Localisation!$C$118,H372=5),4,IF(OR(H372=Localisation!$C$119,H372=4),2,IF(OR(H372=Localisation!$C$120,H372=3),0,IF(OR(H372=Localisation!$C$121,H372=2),-1,IF(OR(H372=Localisation!$C$122,H372=1),-2)))))</f>
        <v>0</v>
      </c>
      <c r="AD372" s="11" t="b">
        <f>IF(OR(I372=Localisation!$C$124,I372=5),-2,IF(OR(I372=Localisation!$C$125,I372=4),-1,IF(OR(I372=Localisation!$C$126,I372=3),0,IF(OR(I372=Localisation!$C$127,I372=2),2,IF(OR(I372=Localisation!$C$128,I372=1),4)))))</f>
        <v>0</v>
      </c>
      <c r="AE372" s="11" t="b">
        <f>IF(OR(J372=Localisation!$C$118,J372=5),4,IF(OR(J372=Localisation!$C$119,J372=4),2,IF(OR(J372=Localisation!$C$120,J372=3),0,IF(OR(J372=Localisation!$C$121,J372=2),-1,IF(OR(J372=Localisation!$C$122,J372=1),-2)))))</f>
        <v>0</v>
      </c>
      <c r="AF372" s="11" t="b">
        <f>IF(OR(K372=Localisation!$C$124,K372=5),-2,IF(OR(K372=Localisation!$C$125,K372=4),-1,IF(OR(K372=Localisation!$C$126,K372=3),0,IF(OR(K372=Localisation!$C$127,K372=2),2,IF(OR(K372=Localisation!$C$128,K372=1),4)))))</f>
        <v>0</v>
      </c>
      <c r="AG372" s="11" t="b">
        <f>IF(OR(L372=Localisation!$C$118,L372=5),4,IF(OR(L372=Localisation!$C$119,L372=4),2,IF(OR(L372=Localisation!$C$120,L372=3),0,IF(OR(L372=Localisation!$C$121,L372=2),-1,IF(OR(L372=Localisation!$C$122,L372=1),-2)))))</f>
        <v>0</v>
      </c>
      <c r="AH372" s="11" t="b">
        <f>IF(OR(M372=Localisation!$C$124,M372=5),-2,IF(OR(M372=Localisation!$C$125,M372=4),-1,IF(OR(M372=Localisation!$C$126,M372=3),0,IF(OR(M372=Localisation!$C$127,M372=2),2,IF(OR(M372=Localisation!$C$128,M372=1),4)))))</f>
        <v>0</v>
      </c>
      <c r="AI372" s="11" t="b">
        <f>IF(OR(N372=Localisation!$C$118,N372=5),4,IF(OR(N372=Localisation!$C$119,N372=4),2,IF(OR(N372=Localisation!$C$120,N372=3),0,IF(OR(N372=Localisation!$C$121,N372=2),-1,IF(OR(N372=Localisation!$C$122,N372=1),-2)))))</f>
        <v>0</v>
      </c>
      <c r="AJ372" s="11" t="b">
        <f>IF(OR(O372=Localisation!$C$124,O372=5),-2,IF(OR(O372=Localisation!$C$125,O372=4),-1,IF(OR(O372=Localisation!$C$126,O372=3),0,IF(OR(O372=Localisation!$C$127,O372=2),2,IF(OR(O372=Localisation!$C$128,O372=1),4)))))</f>
        <v>0</v>
      </c>
      <c r="AK372" s="11" t="b">
        <f>IF(OR(P372=Localisation!$C$118,P372=5),4,IF(OR(P372=Localisation!$C$119,P372=4),2,IF(OR(P372=Localisation!$C$120,P372=3),0,IF(OR(P372=Localisation!$C$121,P372=2),-1,IF(OR(P372=Localisation!$C$122,P372=1),-2)))))</f>
        <v>0</v>
      </c>
      <c r="AL372" s="11" t="b">
        <f>IF(OR(Q372=Localisation!$C$124,Q372=5),-2,IF(OR(Q372=Localisation!$C$125,Q372=4),-1,IF(OR(Q372=Localisation!$C$126,Q372=3),0,IF(OR(Q372=Localisation!$C$127,Q372=2),2,IF(OR(Q372=Localisation!$C$128,Q372=1),4)))))</f>
        <v>0</v>
      </c>
      <c r="AM372" s="11" t="b">
        <f>IF(OR(R372=Localisation!$C$118,R372=5),4,IF(OR(R372=Localisation!$C$119,R372=4),2,IF(OR(R372=Localisation!$C$120,R372=3),0,IF(OR(R372=Localisation!$C$121,R372=2),-1,IF(OR(R372=Localisation!$C$122,R372=1),-2)))))</f>
        <v>0</v>
      </c>
      <c r="AN372" s="11" t="b">
        <f>IF(OR(S372=Localisation!$C$124,S372=5),-2,IF(OR(S372=Localisation!$C$125,S372=4),-1,IF(OR(S372=Localisation!$C$126,S372=3),0,IF(OR(S372=Localisation!$C$127,S372=2),2,IF(OR(S372=Localisation!$C$128,S372=1),4)))))</f>
        <v>0</v>
      </c>
      <c r="AO372" s="11" t="b">
        <f>IF(OR(T372=Localisation!$C$118,T372=5),4,IF(OR(T372=Localisation!$C$119,T372=4),2,IF(OR(T372=Localisation!$C$120,T372=3),0,IF(OR(T372=Localisation!$C$121,T372=2),-1,IF(OR(T372=Localisation!$C$122,T372=1),-2)))))</f>
        <v>0</v>
      </c>
      <c r="AP372" s="11" t="b">
        <f>IF(OR(U372=Localisation!$C$124,U372=5),-2,IF(OR(U372=Localisation!$C$125,U372=4),-1,IF(OR(U372=Localisation!$C$126,U372=3),0,IF(OR(U372=Localisation!$C$127,U372=2),2,IF(OR(U372=Localisation!$C$128,U372=1),4)))))</f>
        <v>0</v>
      </c>
      <c r="AR372" s="11" t="str">
        <f t="shared" si="107"/>
        <v>ЛОЖЬЛОЖЬ</v>
      </c>
      <c r="AS372" s="11" t="str">
        <f t="shared" si="108"/>
        <v>ЛОЖЬЛОЖЬ</v>
      </c>
      <c r="AT372" s="11" t="str">
        <f t="shared" si="109"/>
        <v>ЛОЖЬЛОЖЬ</v>
      </c>
      <c r="AU372" s="11" t="str">
        <f t="shared" si="110"/>
        <v>ЛОЖЬЛОЖЬ</v>
      </c>
      <c r="AV372" s="11" t="str">
        <f t="shared" si="111"/>
        <v>ЛОЖЬЛОЖЬ</v>
      </c>
      <c r="AW372" s="11" t="str">
        <f t="shared" si="112"/>
        <v>ЛОЖЬЛОЖЬ</v>
      </c>
      <c r="AX372" s="11" t="str">
        <f t="shared" si="113"/>
        <v>ЛОЖЬЛОЖЬ</v>
      </c>
      <c r="AY372" s="11" t="str">
        <f t="shared" si="114"/>
        <v>ЛОЖЬЛОЖЬ</v>
      </c>
      <c r="AZ372" s="11" t="str">
        <f t="shared" si="115"/>
        <v>ЛОЖЬЛОЖЬ</v>
      </c>
      <c r="BA372" s="11" t="str">
        <f t="shared" si="116"/>
        <v>ЛОЖЬЛОЖЬ</v>
      </c>
      <c r="BC372" s="11" t="str">
        <f t="shared" si="117"/>
        <v/>
      </c>
      <c r="BD372" s="11" t="str">
        <f t="shared" si="118"/>
        <v/>
      </c>
      <c r="BE372" s="11" t="str">
        <f t="shared" si="119"/>
        <v/>
      </c>
      <c r="BF372" s="11" t="str">
        <f t="shared" si="120"/>
        <v/>
      </c>
      <c r="BG372" s="11" t="str">
        <f t="shared" si="121"/>
        <v/>
      </c>
      <c r="BH372" s="11" t="str">
        <f t="shared" si="122"/>
        <v/>
      </c>
      <c r="BI372" s="11" t="str">
        <f t="shared" si="123"/>
        <v/>
      </c>
      <c r="BJ372" s="11" t="str">
        <f t="shared" si="124"/>
        <v/>
      </c>
      <c r="BK372" s="11" t="str">
        <f t="shared" si="125"/>
        <v/>
      </c>
      <c r="BL372" s="11" t="str">
        <f t="shared" si="126"/>
        <v/>
      </c>
    </row>
    <row r="373" spans="23:64" x14ac:dyDescent="0.3">
      <c r="W373" s="11" t="b">
        <f>IF(OR(B373=Localisation!$C$118,B373=5),4,IF(OR(B373=Localisation!$C$119,B373=4),2,IF(OR(B373=Localisation!$C$120,B373=3),0,IF(OR(B373=Localisation!$C$121,B373=2),-1,IF(OR(B373=Localisation!$C$122,B373=1),-2)))))</f>
        <v>0</v>
      </c>
      <c r="X373" s="11" t="b">
        <f>IF(OR(C373=Localisation!$C$124,C373=5),-2,IF(OR(C373=Localisation!$C$125,C373=4),-1,IF(OR(C373=Localisation!$C$126,C373=3),0,IF(OR(C373=Localisation!$C$127,C373=2),2,IF(OR(C373=Localisation!$C$128,C373=1),4)))))</f>
        <v>0</v>
      </c>
      <c r="Y373" s="11" t="b">
        <f>IF(OR(D373=Localisation!$C$118,D373=5),4,IF(OR(D373=Localisation!$C$119,D373=4),2,IF(OR(D373=Localisation!$C$120,D373=3),0,IF(OR(D373=Localisation!$C$121,D373=2),-1,IF(OR(D373=Localisation!$C$122,D373=1),-2)))))</f>
        <v>0</v>
      </c>
      <c r="Z373" s="11" t="b">
        <f>IF(OR(E373=Localisation!$C$124,E373=5),-2,IF(OR(E373=Localisation!$C$125,E373=4),-1,IF(OR(E373=Localisation!$C$126,E373=3),0,IF(OR(E373=Localisation!$C$127,E373=2),2,IF(OR(E373=Localisation!$C$128,E373=1),4)))))</f>
        <v>0</v>
      </c>
      <c r="AA373" s="11" t="b">
        <f>IF(OR(F373=Localisation!$C$118,F373=5),4,IF(OR(F373=Localisation!$C$119,F373=4),2,IF(OR(F373=Localisation!$C$120,F373=3),0,IF(OR(F373=Localisation!$C$121,F373=2),-1,IF(OR(F373=Localisation!$C$122,F373=1),-2)))))</f>
        <v>0</v>
      </c>
      <c r="AB373" s="11" t="b">
        <f>IF(OR(G373=Localisation!$C$124,G373=5),-2,IF(OR(G373=Localisation!$C$125,G373=4),-1,IF(OR(G373=Localisation!$C$126,G373=3),0,IF(OR(G373=Localisation!$C$127,G373=2),2,IF(OR(G373=Localisation!$C$128,G373=1),4)))))</f>
        <v>0</v>
      </c>
      <c r="AC373" s="11" t="b">
        <f>IF(OR(H373=Localisation!$C$118,H373=5),4,IF(OR(H373=Localisation!$C$119,H373=4),2,IF(OR(H373=Localisation!$C$120,H373=3),0,IF(OR(H373=Localisation!$C$121,H373=2),-1,IF(OR(H373=Localisation!$C$122,H373=1),-2)))))</f>
        <v>0</v>
      </c>
      <c r="AD373" s="11" t="b">
        <f>IF(OR(I373=Localisation!$C$124,I373=5),-2,IF(OR(I373=Localisation!$C$125,I373=4),-1,IF(OR(I373=Localisation!$C$126,I373=3),0,IF(OR(I373=Localisation!$C$127,I373=2),2,IF(OR(I373=Localisation!$C$128,I373=1),4)))))</f>
        <v>0</v>
      </c>
      <c r="AE373" s="11" t="b">
        <f>IF(OR(J373=Localisation!$C$118,J373=5),4,IF(OR(J373=Localisation!$C$119,J373=4),2,IF(OR(J373=Localisation!$C$120,J373=3),0,IF(OR(J373=Localisation!$C$121,J373=2),-1,IF(OR(J373=Localisation!$C$122,J373=1),-2)))))</f>
        <v>0</v>
      </c>
      <c r="AF373" s="11" t="b">
        <f>IF(OR(K373=Localisation!$C$124,K373=5),-2,IF(OR(K373=Localisation!$C$125,K373=4),-1,IF(OR(K373=Localisation!$C$126,K373=3),0,IF(OR(K373=Localisation!$C$127,K373=2),2,IF(OR(K373=Localisation!$C$128,K373=1),4)))))</f>
        <v>0</v>
      </c>
      <c r="AG373" s="11" t="b">
        <f>IF(OR(L373=Localisation!$C$118,L373=5),4,IF(OR(L373=Localisation!$C$119,L373=4),2,IF(OR(L373=Localisation!$C$120,L373=3),0,IF(OR(L373=Localisation!$C$121,L373=2),-1,IF(OR(L373=Localisation!$C$122,L373=1),-2)))))</f>
        <v>0</v>
      </c>
      <c r="AH373" s="11" t="b">
        <f>IF(OR(M373=Localisation!$C$124,M373=5),-2,IF(OR(M373=Localisation!$C$125,M373=4),-1,IF(OR(M373=Localisation!$C$126,M373=3),0,IF(OR(M373=Localisation!$C$127,M373=2),2,IF(OR(M373=Localisation!$C$128,M373=1),4)))))</f>
        <v>0</v>
      </c>
      <c r="AI373" s="11" t="b">
        <f>IF(OR(N373=Localisation!$C$118,N373=5),4,IF(OR(N373=Localisation!$C$119,N373=4),2,IF(OR(N373=Localisation!$C$120,N373=3),0,IF(OR(N373=Localisation!$C$121,N373=2),-1,IF(OR(N373=Localisation!$C$122,N373=1),-2)))))</f>
        <v>0</v>
      </c>
      <c r="AJ373" s="11" t="b">
        <f>IF(OR(O373=Localisation!$C$124,O373=5),-2,IF(OR(O373=Localisation!$C$125,O373=4),-1,IF(OR(O373=Localisation!$C$126,O373=3),0,IF(OR(O373=Localisation!$C$127,O373=2),2,IF(OR(O373=Localisation!$C$128,O373=1),4)))))</f>
        <v>0</v>
      </c>
      <c r="AK373" s="11" t="b">
        <f>IF(OR(P373=Localisation!$C$118,P373=5),4,IF(OR(P373=Localisation!$C$119,P373=4),2,IF(OR(P373=Localisation!$C$120,P373=3),0,IF(OR(P373=Localisation!$C$121,P373=2),-1,IF(OR(P373=Localisation!$C$122,P373=1),-2)))))</f>
        <v>0</v>
      </c>
      <c r="AL373" s="11" t="b">
        <f>IF(OR(Q373=Localisation!$C$124,Q373=5),-2,IF(OR(Q373=Localisation!$C$125,Q373=4),-1,IF(OR(Q373=Localisation!$C$126,Q373=3),0,IF(OR(Q373=Localisation!$C$127,Q373=2),2,IF(OR(Q373=Localisation!$C$128,Q373=1),4)))))</f>
        <v>0</v>
      </c>
      <c r="AM373" s="11" t="b">
        <f>IF(OR(R373=Localisation!$C$118,R373=5),4,IF(OR(R373=Localisation!$C$119,R373=4),2,IF(OR(R373=Localisation!$C$120,R373=3),0,IF(OR(R373=Localisation!$C$121,R373=2),-1,IF(OR(R373=Localisation!$C$122,R373=1),-2)))))</f>
        <v>0</v>
      </c>
      <c r="AN373" s="11" t="b">
        <f>IF(OR(S373=Localisation!$C$124,S373=5),-2,IF(OR(S373=Localisation!$C$125,S373=4),-1,IF(OR(S373=Localisation!$C$126,S373=3),0,IF(OR(S373=Localisation!$C$127,S373=2),2,IF(OR(S373=Localisation!$C$128,S373=1),4)))))</f>
        <v>0</v>
      </c>
      <c r="AO373" s="11" t="b">
        <f>IF(OR(T373=Localisation!$C$118,T373=5),4,IF(OR(T373=Localisation!$C$119,T373=4),2,IF(OR(T373=Localisation!$C$120,T373=3),0,IF(OR(T373=Localisation!$C$121,T373=2),-1,IF(OR(T373=Localisation!$C$122,T373=1),-2)))))</f>
        <v>0</v>
      </c>
      <c r="AP373" s="11" t="b">
        <f>IF(OR(U373=Localisation!$C$124,U373=5),-2,IF(OR(U373=Localisation!$C$125,U373=4),-1,IF(OR(U373=Localisation!$C$126,U373=3),0,IF(OR(U373=Localisation!$C$127,U373=2),2,IF(OR(U373=Localisation!$C$128,U373=1),4)))))</f>
        <v>0</v>
      </c>
      <c r="AR373" s="11" t="str">
        <f t="shared" si="107"/>
        <v>ЛОЖЬЛОЖЬ</v>
      </c>
      <c r="AS373" s="11" t="str">
        <f t="shared" si="108"/>
        <v>ЛОЖЬЛОЖЬ</v>
      </c>
      <c r="AT373" s="11" t="str">
        <f t="shared" si="109"/>
        <v>ЛОЖЬЛОЖЬ</v>
      </c>
      <c r="AU373" s="11" t="str">
        <f t="shared" si="110"/>
        <v>ЛОЖЬЛОЖЬ</v>
      </c>
      <c r="AV373" s="11" t="str">
        <f t="shared" si="111"/>
        <v>ЛОЖЬЛОЖЬ</v>
      </c>
      <c r="AW373" s="11" t="str">
        <f t="shared" si="112"/>
        <v>ЛОЖЬЛОЖЬ</v>
      </c>
      <c r="AX373" s="11" t="str">
        <f t="shared" si="113"/>
        <v>ЛОЖЬЛОЖЬ</v>
      </c>
      <c r="AY373" s="11" t="str">
        <f t="shared" si="114"/>
        <v>ЛОЖЬЛОЖЬ</v>
      </c>
      <c r="AZ373" s="11" t="str">
        <f t="shared" si="115"/>
        <v>ЛОЖЬЛОЖЬ</v>
      </c>
      <c r="BA373" s="11" t="str">
        <f t="shared" si="116"/>
        <v>ЛОЖЬЛОЖЬ</v>
      </c>
      <c r="BC373" s="11" t="str">
        <f t="shared" si="117"/>
        <v/>
      </c>
      <c r="BD373" s="11" t="str">
        <f t="shared" si="118"/>
        <v/>
      </c>
      <c r="BE373" s="11" t="str">
        <f t="shared" si="119"/>
        <v/>
      </c>
      <c r="BF373" s="11" t="str">
        <f t="shared" si="120"/>
        <v/>
      </c>
      <c r="BG373" s="11" t="str">
        <f t="shared" si="121"/>
        <v/>
      </c>
      <c r="BH373" s="11" t="str">
        <f t="shared" si="122"/>
        <v/>
      </c>
      <c r="BI373" s="11" t="str">
        <f t="shared" si="123"/>
        <v/>
      </c>
      <c r="BJ373" s="11" t="str">
        <f t="shared" si="124"/>
        <v/>
      </c>
      <c r="BK373" s="11" t="str">
        <f t="shared" si="125"/>
        <v/>
      </c>
      <c r="BL373" s="11" t="str">
        <f t="shared" si="126"/>
        <v/>
      </c>
    </row>
    <row r="374" spans="23:64" x14ac:dyDescent="0.3">
      <c r="W374" s="11" t="b">
        <f>IF(OR(B374=Localisation!$C$118,B374=5),4,IF(OR(B374=Localisation!$C$119,B374=4),2,IF(OR(B374=Localisation!$C$120,B374=3),0,IF(OR(B374=Localisation!$C$121,B374=2),-1,IF(OR(B374=Localisation!$C$122,B374=1),-2)))))</f>
        <v>0</v>
      </c>
      <c r="X374" s="11" t="b">
        <f>IF(OR(C374=Localisation!$C$124,C374=5),-2,IF(OR(C374=Localisation!$C$125,C374=4),-1,IF(OR(C374=Localisation!$C$126,C374=3),0,IF(OR(C374=Localisation!$C$127,C374=2),2,IF(OR(C374=Localisation!$C$128,C374=1),4)))))</f>
        <v>0</v>
      </c>
      <c r="Y374" s="11" t="b">
        <f>IF(OR(D374=Localisation!$C$118,D374=5),4,IF(OR(D374=Localisation!$C$119,D374=4),2,IF(OR(D374=Localisation!$C$120,D374=3),0,IF(OR(D374=Localisation!$C$121,D374=2),-1,IF(OR(D374=Localisation!$C$122,D374=1),-2)))))</f>
        <v>0</v>
      </c>
      <c r="Z374" s="11" t="b">
        <f>IF(OR(E374=Localisation!$C$124,E374=5),-2,IF(OR(E374=Localisation!$C$125,E374=4),-1,IF(OR(E374=Localisation!$C$126,E374=3),0,IF(OR(E374=Localisation!$C$127,E374=2),2,IF(OR(E374=Localisation!$C$128,E374=1),4)))))</f>
        <v>0</v>
      </c>
      <c r="AA374" s="11" t="b">
        <f>IF(OR(F374=Localisation!$C$118,F374=5),4,IF(OR(F374=Localisation!$C$119,F374=4),2,IF(OR(F374=Localisation!$C$120,F374=3),0,IF(OR(F374=Localisation!$C$121,F374=2),-1,IF(OR(F374=Localisation!$C$122,F374=1),-2)))))</f>
        <v>0</v>
      </c>
      <c r="AB374" s="11" t="b">
        <f>IF(OR(G374=Localisation!$C$124,G374=5),-2,IF(OR(G374=Localisation!$C$125,G374=4),-1,IF(OR(G374=Localisation!$C$126,G374=3),0,IF(OR(G374=Localisation!$C$127,G374=2),2,IF(OR(G374=Localisation!$C$128,G374=1),4)))))</f>
        <v>0</v>
      </c>
      <c r="AC374" s="11" t="b">
        <f>IF(OR(H374=Localisation!$C$118,H374=5),4,IF(OR(H374=Localisation!$C$119,H374=4),2,IF(OR(H374=Localisation!$C$120,H374=3),0,IF(OR(H374=Localisation!$C$121,H374=2),-1,IF(OR(H374=Localisation!$C$122,H374=1),-2)))))</f>
        <v>0</v>
      </c>
      <c r="AD374" s="11" t="b">
        <f>IF(OR(I374=Localisation!$C$124,I374=5),-2,IF(OR(I374=Localisation!$C$125,I374=4),-1,IF(OR(I374=Localisation!$C$126,I374=3),0,IF(OR(I374=Localisation!$C$127,I374=2),2,IF(OR(I374=Localisation!$C$128,I374=1),4)))))</f>
        <v>0</v>
      </c>
      <c r="AE374" s="11" t="b">
        <f>IF(OR(J374=Localisation!$C$118,J374=5),4,IF(OR(J374=Localisation!$C$119,J374=4),2,IF(OR(J374=Localisation!$C$120,J374=3),0,IF(OR(J374=Localisation!$C$121,J374=2),-1,IF(OR(J374=Localisation!$C$122,J374=1),-2)))))</f>
        <v>0</v>
      </c>
      <c r="AF374" s="11" t="b">
        <f>IF(OR(K374=Localisation!$C$124,K374=5),-2,IF(OR(K374=Localisation!$C$125,K374=4),-1,IF(OR(K374=Localisation!$C$126,K374=3),0,IF(OR(K374=Localisation!$C$127,K374=2),2,IF(OR(K374=Localisation!$C$128,K374=1),4)))))</f>
        <v>0</v>
      </c>
      <c r="AG374" s="11" t="b">
        <f>IF(OR(L374=Localisation!$C$118,L374=5),4,IF(OR(L374=Localisation!$C$119,L374=4),2,IF(OR(L374=Localisation!$C$120,L374=3),0,IF(OR(L374=Localisation!$C$121,L374=2),-1,IF(OR(L374=Localisation!$C$122,L374=1),-2)))))</f>
        <v>0</v>
      </c>
      <c r="AH374" s="11" t="b">
        <f>IF(OR(M374=Localisation!$C$124,M374=5),-2,IF(OR(M374=Localisation!$C$125,M374=4),-1,IF(OR(M374=Localisation!$C$126,M374=3),0,IF(OR(M374=Localisation!$C$127,M374=2),2,IF(OR(M374=Localisation!$C$128,M374=1),4)))))</f>
        <v>0</v>
      </c>
      <c r="AI374" s="11" t="b">
        <f>IF(OR(N374=Localisation!$C$118,N374=5),4,IF(OR(N374=Localisation!$C$119,N374=4),2,IF(OR(N374=Localisation!$C$120,N374=3),0,IF(OR(N374=Localisation!$C$121,N374=2),-1,IF(OR(N374=Localisation!$C$122,N374=1),-2)))))</f>
        <v>0</v>
      </c>
      <c r="AJ374" s="11" t="b">
        <f>IF(OR(O374=Localisation!$C$124,O374=5),-2,IF(OR(O374=Localisation!$C$125,O374=4),-1,IF(OR(O374=Localisation!$C$126,O374=3),0,IF(OR(O374=Localisation!$C$127,O374=2),2,IF(OR(O374=Localisation!$C$128,O374=1),4)))))</f>
        <v>0</v>
      </c>
      <c r="AK374" s="11" t="b">
        <f>IF(OR(P374=Localisation!$C$118,P374=5),4,IF(OR(P374=Localisation!$C$119,P374=4),2,IF(OR(P374=Localisation!$C$120,P374=3),0,IF(OR(P374=Localisation!$C$121,P374=2),-1,IF(OR(P374=Localisation!$C$122,P374=1),-2)))))</f>
        <v>0</v>
      </c>
      <c r="AL374" s="11" t="b">
        <f>IF(OR(Q374=Localisation!$C$124,Q374=5),-2,IF(OR(Q374=Localisation!$C$125,Q374=4),-1,IF(OR(Q374=Localisation!$C$126,Q374=3),0,IF(OR(Q374=Localisation!$C$127,Q374=2),2,IF(OR(Q374=Localisation!$C$128,Q374=1),4)))))</f>
        <v>0</v>
      </c>
      <c r="AM374" s="11" t="b">
        <f>IF(OR(R374=Localisation!$C$118,R374=5),4,IF(OR(R374=Localisation!$C$119,R374=4),2,IF(OR(R374=Localisation!$C$120,R374=3),0,IF(OR(R374=Localisation!$C$121,R374=2),-1,IF(OR(R374=Localisation!$C$122,R374=1),-2)))))</f>
        <v>0</v>
      </c>
      <c r="AN374" s="11" t="b">
        <f>IF(OR(S374=Localisation!$C$124,S374=5),-2,IF(OR(S374=Localisation!$C$125,S374=4),-1,IF(OR(S374=Localisation!$C$126,S374=3),0,IF(OR(S374=Localisation!$C$127,S374=2),2,IF(OR(S374=Localisation!$C$128,S374=1),4)))))</f>
        <v>0</v>
      </c>
      <c r="AO374" s="11" t="b">
        <f>IF(OR(T374=Localisation!$C$118,T374=5),4,IF(OR(T374=Localisation!$C$119,T374=4),2,IF(OR(T374=Localisation!$C$120,T374=3),0,IF(OR(T374=Localisation!$C$121,T374=2),-1,IF(OR(T374=Localisation!$C$122,T374=1),-2)))))</f>
        <v>0</v>
      </c>
      <c r="AP374" s="11" t="b">
        <f>IF(OR(U374=Localisation!$C$124,U374=5),-2,IF(OR(U374=Localisation!$C$125,U374=4),-1,IF(OR(U374=Localisation!$C$126,U374=3),0,IF(OR(U374=Localisation!$C$127,U374=2),2,IF(OR(U374=Localisation!$C$128,U374=1),4)))))</f>
        <v>0</v>
      </c>
      <c r="AR374" s="11" t="str">
        <f t="shared" si="107"/>
        <v>ЛОЖЬЛОЖЬ</v>
      </c>
      <c r="AS374" s="11" t="str">
        <f t="shared" si="108"/>
        <v>ЛОЖЬЛОЖЬ</v>
      </c>
      <c r="AT374" s="11" t="str">
        <f t="shared" si="109"/>
        <v>ЛОЖЬЛОЖЬ</v>
      </c>
      <c r="AU374" s="11" t="str">
        <f t="shared" si="110"/>
        <v>ЛОЖЬЛОЖЬ</v>
      </c>
      <c r="AV374" s="11" t="str">
        <f t="shared" si="111"/>
        <v>ЛОЖЬЛОЖЬ</v>
      </c>
      <c r="AW374" s="11" t="str">
        <f t="shared" si="112"/>
        <v>ЛОЖЬЛОЖЬ</v>
      </c>
      <c r="AX374" s="11" t="str">
        <f t="shared" si="113"/>
        <v>ЛОЖЬЛОЖЬ</v>
      </c>
      <c r="AY374" s="11" t="str">
        <f t="shared" si="114"/>
        <v>ЛОЖЬЛОЖЬ</v>
      </c>
      <c r="AZ374" s="11" t="str">
        <f t="shared" si="115"/>
        <v>ЛОЖЬЛОЖЬ</v>
      </c>
      <c r="BA374" s="11" t="str">
        <f t="shared" si="116"/>
        <v>ЛОЖЬЛОЖЬ</v>
      </c>
      <c r="BC374" s="11" t="str">
        <f t="shared" si="117"/>
        <v/>
      </c>
      <c r="BD374" s="11" t="str">
        <f t="shared" si="118"/>
        <v/>
      </c>
      <c r="BE374" s="11" t="str">
        <f t="shared" si="119"/>
        <v/>
      </c>
      <c r="BF374" s="11" t="str">
        <f t="shared" si="120"/>
        <v/>
      </c>
      <c r="BG374" s="11" t="str">
        <f t="shared" si="121"/>
        <v/>
      </c>
      <c r="BH374" s="11" t="str">
        <f t="shared" si="122"/>
        <v/>
      </c>
      <c r="BI374" s="11" t="str">
        <f t="shared" si="123"/>
        <v/>
      </c>
      <c r="BJ374" s="11" t="str">
        <f t="shared" si="124"/>
        <v/>
      </c>
      <c r="BK374" s="11" t="str">
        <f t="shared" si="125"/>
        <v/>
      </c>
      <c r="BL374" s="11" t="str">
        <f t="shared" si="126"/>
        <v/>
      </c>
    </row>
    <row r="375" spans="23:64" x14ac:dyDescent="0.3">
      <c r="W375" s="11" t="b">
        <f>IF(OR(B375=Localisation!$C$118,B375=5),4,IF(OR(B375=Localisation!$C$119,B375=4),2,IF(OR(B375=Localisation!$C$120,B375=3),0,IF(OR(B375=Localisation!$C$121,B375=2),-1,IF(OR(B375=Localisation!$C$122,B375=1),-2)))))</f>
        <v>0</v>
      </c>
      <c r="X375" s="11" t="b">
        <f>IF(OR(C375=Localisation!$C$124,C375=5),-2,IF(OR(C375=Localisation!$C$125,C375=4),-1,IF(OR(C375=Localisation!$C$126,C375=3),0,IF(OR(C375=Localisation!$C$127,C375=2),2,IF(OR(C375=Localisation!$C$128,C375=1),4)))))</f>
        <v>0</v>
      </c>
      <c r="Y375" s="11" t="b">
        <f>IF(OR(D375=Localisation!$C$118,D375=5),4,IF(OR(D375=Localisation!$C$119,D375=4),2,IF(OR(D375=Localisation!$C$120,D375=3),0,IF(OR(D375=Localisation!$C$121,D375=2),-1,IF(OR(D375=Localisation!$C$122,D375=1),-2)))))</f>
        <v>0</v>
      </c>
      <c r="Z375" s="11" t="b">
        <f>IF(OR(E375=Localisation!$C$124,E375=5),-2,IF(OR(E375=Localisation!$C$125,E375=4),-1,IF(OR(E375=Localisation!$C$126,E375=3),0,IF(OR(E375=Localisation!$C$127,E375=2),2,IF(OR(E375=Localisation!$C$128,E375=1),4)))))</f>
        <v>0</v>
      </c>
      <c r="AA375" s="11" t="b">
        <f>IF(OR(F375=Localisation!$C$118,F375=5),4,IF(OR(F375=Localisation!$C$119,F375=4),2,IF(OR(F375=Localisation!$C$120,F375=3),0,IF(OR(F375=Localisation!$C$121,F375=2),-1,IF(OR(F375=Localisation!$C$122,F375=1),-2)))))</f>
        <v>0</v>
      </c>
      <c r="AB375" s="11" t="b">
        <f>IF(OR(G375=Localisation!$C$124,G375=5),-2,IF(OR(G375=Localisation!$C$125,G375=4),-1,IF(OR(G375=Localisation!$C$126,G375=3),0,IF(OR(G375=Localisation!$C$127,G375=2),2,IF(OR(G375=Localisation!$C$128,G375=1),4)))))</f>
        <v>0</v>
      </c>
      <c r="AC375" s="11" t="b">
        <f>IF(OR(H375=Localisation!$C$118,H375=5),4,IF(OR(H375=Localisation!$C$119,H375=4),2,IF(OR(H375=Localisation!$C$120,H375=3),0,IF(OR(H375=Localisation!$C$121,H375=2),-1,IF(OR(H375=Localisation!$C$122,H375=1),-2)))))</f>
        <v>0</v>
      </c>
      <c r="AD375" s="11" t="b">
        <f>IF(OR(I375=Localisation!$C$124,I375=5),-2,IF(OR(I375=Localisation!$C$125,I375=4),-1,IF(OR(I375=Localisation!$C$126,I375=3),0,IF(OR(I375=Localisation!$C$127,I375=2),2,IF(OR(I375=Localisation!$C$128,I375=1),4)))))</f>
        <v>0</v>
      </c>
      <c r="AE375" s="11" t="b">
        <f>IF(OR(J375=Localisation!$C$118,J375=5),4,IF(OR(J375=Localisation!$C$119,J375=4),2,IF(OR(J375=Localisation!$C$120,J375=3),0,IF(OR(J375=Localisation!$C$121,J375=2),-1,IF(OR(J375=Localisation!$C$122,J375=1),-2)))))</f>
        <v>0</v>
      </c>
      <c r="AF375" s="11" t="b">
        <f>IF(OR(K375=Localisation!$C$124,K375=5),-2,IF(OR(K375=Localisation!$C$125,K375=4),-1,IF(OR(K375=Localisation!$C$126,K375=3),0,IF(OR(K375=Localisation!$C$127,K375=2),2,IF(OR(K375=Localisation!$C$128,K375=1),4)))))</f>
        <v>0</v>
      </c>
      <c r="AG375" s="11" t="b">
        <f>IF(OR(L375=Localisation!$C$118,L375=5),4,IF(OR(L375=Localisation!$C$119,L375=4),2,IF(OR(L375=Localisation!$C$120,L375=3),0,IF(OR(L375=Localisation!$C$121,L375=2),-1,IF(OR(L375=Localisation!$C$122,L375=1),-2)))))</f>
        <v>0</v>
      </c>
      <c r="AH375" s="11" t="b">
        <f>IF(OR(M375=Localisation!$C$124,M375=5),-2,IF(OR(M375=Localisation!$C$125,M375=4),-1,IF(OR(M375=Localisation!$C$126,M375=3),0,IF(OR(M375=Localisation!$C$127,M375=2),2,IF(OR(M375=Localisation!$C$128,M375=1),4)))))</f>
        <v>0</v>
      </c>
      <c r="AI375" s="11" t="b">
        <f>IF(OR(N375=Localisation!$C$118,N375=5),4,IF(OR(N375=Localisation!$C$119,N375=4),2,IF(OR(N375=Localisation!$C$120,N375=3),0,IF(OR(N375=Localisation!$C$121,N375=2),-1,IF(OR(N375=Localisation!$C$122,N375=1),-2)))))</f>
        <v>0</v>
      </c>
      <c r="AJ375" s="11" t="b">
        <f>IF(OR(O375=Localisation!$C$124,O375=5),-2,IF(OR(O375=Localisation!$C$125,O375=4),-1,IF(OR(O375=Localisation!$C$126,O375=3),0,IF(OR(O375=Localisation!$C$127,O375=2),2,IF(OR(O375=Localisation!$C$128,O375=1),4)))))</f>
        <v>0</v>
      </c>
      <c r="AK375" s="11" t="b">
        <f>IF(OR(P375=Localisation!$C$118,P375=5),4,IF(OR(P375=Localisation!$C$119,P375=4),2,IF(OR(P375=Localisation!$C$120,P375=3),0,IF(OR(P375=Localisation!$C$121,P375=2),-1,IF(OR(P375=Localisation!$C$122,P375=1),-2)))))</f>
        <v>0</v>
      </c>
      <c r="AL375" s="11" t="b">
        <f>IF(OR(Q375=Localisation!$C$124,Q375=5),-2,IF(OR(Q375=Localisation!$C$125,Q375=4),-1,IF(OR(Q375=Localisation!$C$126,Q375=3),0,IF(OR(Q375=Localisation!$C$127,Q375=2),2,IF(OR(Q375=Localisation!$C$128,Q375=1),4)))))</f>
        <v>0</v>
      </c>
      <c r="AM375" s="11" t="b">
        <f>IF(OR(R375=Localisation!$C$118,R375=5),4,IF(OR(R375=Localisation!$C$119,R375=4),2,IF(OR(R375=Localisation!$C$120,R375=3),0,IF(OR(R375=Localisation!$C$121,R375=2),-1,IF(OR(R375=Localisation!$C$122,R375=1),-2)))))</f>
        <v>0</v>
      </c>
      <c r="AN375" s="11" t="b">
        <f>IF(OR(S375=Localisation!$C$124,S375=5),-2,IF(OR(S375=Localisation!$C$125,S375=4),-1,IF(OR(S375=Localisation!$C$126,S375=3),0,IF(OR(S375=Localisation!$C$127,S375=2),2,IF(OR(S375=Localisation!$C$128,S375=1),4)))))</f>
        <v>0</v>
      </c>
      <c r="AO375" s="11" t="b">
        <f>IF(OR(T375=Localisation!$C$118,T375=5),4,IF(OR(T375=Localisation!$C$119,T375=4),2,IF(OR(T375=Localisation!$C$120,T375=3),0,IF(OR(T375=Localisation!$C$121,T375=2),-1,IF(OR(T375=Localisation!$C$122,T375=1),-2)))))</f>
        <v>0</v>
      </c>
      <c r="AP375" s="11" t="b">
        <f>IF(OR(U375=Localisation!$C$124,U375=5),-2,IF(OR(U375=Localisation!$C$125,U375=4),-1,IF(OR(U375=Localisation!$C$126,U375=3),0,IF(OR(U375=Localisation!$C$127,U375=2),2,IF(OR(U375=Localisation!$C$128,U375=1),4)))))</f>
        <v>0</v>
      </c>
      <c r="AR375" s="11" t="str">
        <f t="shared" si="107"/>
        <v>ЛОЖЬЛОЖЬ</v>
      </c>
      <c r="AS375" s="11" t="str">
        <f t="shared" si="108"/>
        <v>ЛОЖЬЛОЖЬ</v>
      </c>
      <c r="AT375" s="11" t="str">
        <f t="shared" si="109"/>
        <v>ЛОЖЬЛОЖЬ</v>
      </c>
      <c r="AU375" s="11" t="str">
        <f t="shared" si="110"/>
        <v>ЛОЖЬЛОЖЬ</v>
      </c>
      <c r="AV375" s="11" t="str">
        <f t="shared" si="111"/>
        <v>ЛОЖЬЛОЖЬ</v>
      </c>
      <c r="AW375" s="11" t="str">
        <f t="shared" si="112"/>
        <v>ЛОЖЬЛОЖЬ</v>
      </c>
      <c r="AX375" s="11" t="str">
        <f t="shared" si="113"/>
        <v>ЛОЖЬЛОЖЬ</v>
      </c>
      <c r="AY375" s="11" t="str">
        <f t="shared" si="114"/>
        <v>ЛОЖЬЛОЖЬ</v>
      </c>
      <c r="AZ375" s="11" t="str">
        <f t="shared" si="115"/>
        <v>ЛОЖЬЛОЖЬ</v>
      </c>
      <c r="BA375" s="11" t="str">
        <f t="shared" si="116"/>
        <v>ЛОЖЬЛОЖЬ</v>
      </c>
      <c r="BC375" s="11" t="str">
        <f t="shared" si="117"/>
        <v/>
      </c>
      <c r="BD375" s="11" t="str">
        <f t="shared" si="118"/>
        <v/>
      </c>
      <c r="BE375" s="11" t="str">
        <f t="shared" si="119"/>
        <v/>
      </c>
      <c r="BF375" s="11" t="str">
        <f t="shared" si="120"/>
        <v/>
      </c>
      <c r="BG375" s="11" t="str">
        <f t="shared" si="121"/>
        <v/>
      </c>
      <c r="BH375" s="11" t="str">
        <f t="shared" si="122"/>
        <v/>
      </c>
      <c r="BI375" s="11" t="str">
        <f t="shared" si="123"/>
        <v/>
      </c>
      <c r="BJ375" s="11" t="str">
        <f t="shared" si="124"/>
        <v/>
      </c>
      <c r="BK375" s="11" t="str">
        <f t="shared" si="125"/>
        <v/>
      </c>
      <c r="BL375" s="11" t="str">
        <f t="shared" si="126"/>
        <v/>
      </c>
    </row>
    <row r="376" spans="23:64" x14ac:dyDescent="0.3">
      <c r="W376" s="11" t="b">
        <f>IF(OR(B376=Localisation!$C$118,B376=5),4,IF(OR(B376=Localisation!$C$119,B376=4),2,IF(OR(B376=Localisation!$C$120,B376=3),0,IF(OR(B376=Localisation!$C$121,B376=2),-1,IF(OR(B376=Localisation!$C$122,B376=1),-2)))))</f>
        <v>0</v>
      </c>
      <c r="X376" s="11" t="b">
        <f>IF(OR(C376=Localisation!$C$124,C376=5),-2,IF(OR(C376=Localisation!$C$125,C376=4),-1,IF(OR(C376=Localisation!$C$126,C376=3),0,IF(OR(C376=Localisation!$C$127,C376=2),2,IF(OR(C376=Localisation!$C$128,C376=1),4)))))</f>
        <v>0</v>
      </c>
      <c r="Y376" s="11" t="b">
        <f>IF(OR(D376=Localisation!$C$118,D376=5),4,IF(OR(D376=Localisation!$C$119,D376=4),2,IF(OR(D376=Localisation!$C$120,D376=3),0,IF(OR(D376=Localisation!$C$121,D376=2),-1,IF(OR(D376=Localisation!$C$122,D376=1),-2)))))</f>
        <v>0</v>
      </c>
      <c r="Z376" s="11" t="b">
        <f>IF(OR(E376=Localisation!$C$124,E376=5),-2,IF(OR(E376=Localisation!$C$125,E376=4),-1,IF(OR(E376=Localisation!$C$126,E376=3),0,IF(OR(E376=Localisation!$C$127,E376=2),2,IF(OR(E376=Localisation!$C$128,E376=1),4)))))</f>
        <v>0</v>
      </c>
      <c r="AA376" s="11" t="b">
        <f>IF(OR(F376=Localisation!$C$118,F376=5),4,IF(OR(F376=Localisation!$C$119,F376=4),2,IF(OR(F376=Localisation!$C$120,F376=3),0,IF(OR(F376=Localisation!$C$121,F376=2),-1,IF(OR(F376=Localisation!$C$122,F376=1),-2)))))</f>
        <v>0</v>
      </c>
      <c r="AB376" s="11" t="b">
        <f>IF(OR(G376=Localisation!$C$124,G376=5),-2,IF(OR(G376=Localisation!$C$125,G376=4),-1,IF(OR(G376=Localisation!$C$126,G376=3),0,IF(OR(G376=Localisation!$C$127,G376=2),2,IF(OR(G376=Localisation!$C$128,G376=1),4)))))</f>
        <v>0</v>
      </c>
      <c r="AC376" s="11" t="b">
        <f>IF(OR(H376=Localisation!$C$118,H376=5),4,IF(OR(H376=Localisation!$C$119,H376=4),2,IF(OR(H376=Localisation!$C$120,H376=3),0,IF(OR(H376=Localisation!$C$121,H376=2),-1,IF(OR(H376=Localisation!$C$122,H376=1),-2)))))</f>
        <v>0</v>
      </c>
      <c r="AD376" s="11" t="b">
        <f>IF(OR(I376=Localisation!$C$124,I376=5),-2,IF(OR(I376=Localisation!$C$125,I376=4),-1,IF(OR(I376=Localisation!$C$126,I376=3),0,IF(OR(I376=Localisation!$C$127,I376=2),2,IF(OR(I376=Localisation!$C$128,I376=1),4)))))</f>
        <v>0</v>
      </c>
      <c r="AE376" s="11" t="b">
        <f>IF(OR(J376=Localisation!$C$118,J376=5),4,IF(OR(J376=Localisation!$C$119,J376=4),2,IF(OR(J376=Localisation!$C$120,J376=3),0,IF(OR(J376=Localisation!$C$121,J376=2),-1,IF(OR(J376=Localisation!$C$122,J376=1),-2)))))</f>
        <v>0</v>
      </c>
      <c r="AF376" s="11" t="b">
        <f>IF(OR(K376=Localisation!$C$124,K376=5),-2,IF(OR(K376=Localisation!$C$125,K376=4),-1,IF(OR(K376=Localisation!$C$126,K376=3),0,IF(OR(K376=Localisation!$C$127,K376=2),2,IF(OR(K376=Localisation!$C$128,K376=1),4)))))</f>
        <v>0</v>
      </c>
      <c r="AG376" s="11" t="b">
        <f>IF(OR(L376=Localisation!$C$118,L376=5),4,IF(OR(L376=Localisation!$C$119,L376=4),2,IF(OR(L376=Localisation!$C$120,L376=3),0,IF(OR(L376=Localisation!$C$121,L376=2),-1,IF(OR(L376=Localisation!$C$122,L376=1),-2)))))</f>
        <v>0</v>
      </c>
      <c r="AH376" s="11" t="b">
        <f>IF(OR(M376=Localisation!$C$124,M376=5),-2,IF(OR(M376=Localisation!$C$125,M376=4),-1,IF(OR(M376=Localisation!$C$126,M376=3),0,IF(OR(M376=Localisation!$C$127,M376=2),2,IF(OR(M376=Localisation!$C$128,M376=1),4)))))</f>
        <v>0</v>
      </c>
      <c r="AI376" s="11" t="b">
        <f>IF(OR(N376=Localisation!$C$118,N376=5),4,IF(OR(N376=Localisation!$C$119,N376=4),2,IF(OR(N376=Localisation!$C$120,N376=3),0,IF(OR(N376=Localisation!$C$121,N376=2),-1,IF(OR(N376=Localisation!$C$122,N376=1),-2)))))</f>
        <v>0</v>
      </c>
      <c r="AJ376" s="11" t="b">
        <f>IF(OR(O376=Localisation!$C$124,O376=5),-2,IF(OR(O376=Localisation!$C$125,O376=4),-1,IF(OR(O376=Localisation!$C$126,O376=3),0,IF(OR(O376=Localisation!$C$127,O376=2),2,IF(OR(O376=Localisation!$C$128,O376=1),4)))))</f>
        <v>0</v>
      </c>
      <c r="AK376" s="11" t="b">
        <f>IF(OR(P376=Localisation!$C$118,P376=5),4,IF(OR(P376=Localisation!$C$119,P376=4),2,IF(OR(P376=Localisation!$C$120,P376=3),0,IF(OR(P376=Localisation!$C$121,P376=2),-1,IF(OR(P376=Localisation!$C$122,P376=1),-2)))))</f>
        <v>0</v>
      </c>
      <c r="AL376" s="11" t="b">
        <f>IF(OR(Q376=Localisation!$C$124,Q376=5),-2,IF(OR(Q376=Localisation!$C$125,Q376=4),-1,IF(OR(Q376=Localisation!$C$126,Q376=3),0,IF(OR(Q376=Localisation!$C$127,Q376=2),2,IF(OR(Q376=Localisation!$C$128,Q376=1),4)))))</f>
        <v>0</v>
      </c>
      <c r="AM376" s="11" t="b">
        <f>IF(OR(R376=Localisation!$C$118,R376=5),4,IF(OR(R376=Localisation!$C$119,R376=4),2,IF(OR(R376=Localisation!$C$120,R376=3),0,IF(OR(R376=Localisation!$C$121,R376=2),-1,IF(OR(R376=Localisation!$C$122,R376=1),-2)))))</f>
        <v>0</v>
      </c>
      <c r="AN376" s="11" t="b">
        <f>IF(OR(S376=Localisation!$C$124,S376=5),-2,IF(OR(S376=Localisation!$C$125,S376=4),-1,IF(OR(S376=Localisation!$C$126,S376=3),0,IF(OR(S376=Localisation!$C$127,S376=2),2,IF(OR(S376=Localisation!$C$128,S376=1),4)))))</f>
        <v>0</v>
      </c>
      <c r="AO376" s="11" t="b">
        <f>IF(OR(T376=Localisation!$C$118,T376=5),4,IF(OR(T376=Localisation!$C$119,T376=4),2,IF(OR(T376=Localisation!$C$120,T376=3),0,IF(OR(T376=Localisation!$C$121,T376=2),-1,IF(OR(T376=Localisation!$C$122,T376=1),-2)))))</f>
        <v>0</v>
      </c>
      <c r="AP376" s="11" t="b">
        <f>IF(OR(U376=Localisation!$C$124,U376=5),-2,IF(OR(U376=Localisation!$C$125,U376=4),-1,IF(OR(U376=Localisation!$C$126,U376=3),0,IF(OR(U376=Localisation!$C$127,U376=2),2,IF(OR(U376=Localisation!$C$128,U376=1),4)))))</f>
        <v>0</v>
      </c>
      <c r="AR376" s="11" t="str">
        <f t="shared" si="107"/>
        <v>ЛОЖЬЛОЖЬ</v>
      </c>
      <c r="AS376" s="11" t="str">
        <f t="shared" si="108"/>
        <v>ЛОЖЬЛОЖЬ</v>
      </c>
      <c r="AT376" s="11" t="str">
        <f t="shared" si="109"/>
        <v>ЛОЖЬЛОЖЬ</v>
      </c>
      <c r="AU376" s="11" t="str">
        <f t="shared" si="110"/>
        <v>ЛОЖЬЛОЖЬ</v>
      </c>
      <c r="AV376" s="11" t="str">
        <f t="shared" si="111"/>
        <v>ЛОЖЬЛОЖЬ</v>
      </c>
      <c r="AW376" s="11" t="str">
        <f t="shared" si="112"/>
        <v>ЛОЖЬЛОЖЬ</v>
      </c>
      <c r="AX376" s="11" t="str">
        <f t="shared" si="113"/>
        <v>ЛОЖЬЛОЖЬ</v>
      </c>
      <c r="AY376" s="11" t="str">
        <f t="shared" si="114"/>
        <v>ЛОЖЬЛОЖЬ</v>
      </c>
      <c r="AZ376" s="11" t="str">
        <f t="shared" si="115"/>
        <v>ЛОЖЬЛОЖЬ</v>
      </c>
      <c r="BA376" s="11" t="str">
        <f t="shared" si="116"/>
        <v>ЛОЖЬЛОЖЬ</v>
      </c>
      <c r="BC376" s="11" t="str">
        <f t="shared" si="117"/>
        <v/>
      </c>
      <c r="BD376" s="11" t="str">
        <f t="shared" si="118"/>
        <v/>
      </c>
      <c r="BE376" s="11" t="str">
        <f t="shared" si="119"/>
        <v/>
      </c>
      <c r="BF376" s="11" t="str">
        <f t="shared" si="120"/>
        <v/>
      </c>
      <c r="BG376" s="11" t="str">
        <f t="shared" si="121"/>
        <v/>
      </c>
      <c r="BH376" s="11" t="str">
        <f t="shared" si="122"/>
        <v/>
      </c>
      <c r="BI376" s="11" t="str">
        <f t="shared" si="123"/>
        <v/>
      </c>
      <c r="BJ376" s="11" t="str">
        <f t="shared" si="124"/>
        <v/>
      </c>
      <c r="BK376" s="11" t="str">
        <f t="shared" si="125"/>
        <v/>
      </c>
      <c r="BL376" s="11" t="str">
        <f t="shared" si="126"/>
        <v/>
      </c>
    </row>
    <row r="377" spans="23:64" x14ac:dyDescent="0.3">
      <c r="W377" s="11" t="b">
        <f>IF(OR(B377=Localisation!$C$118,B377=5),4,IF(OR(B377=Localisation!$C$119,B377=4),2,IF(OR(B377=Localisation!$C$120,B377=3),0,IF(OR(B377=Localisation!$C$121,B377=2),-1,IF(OR(B377=Localisation!$C$122,B377=1),-2)))))</f>
        <v>0</v>
      </c>
      <c r="X377" s="11" t="b">
        <f>IF(OR(C377=Localisation!$C$124,C377=5),-2,IF(OR(C377=Localisation!$C$125,C377=4),-1,IF(OR(C377=Localisation!$C$126,C377=3),0,IF(OR(C377=Localisation!$C$127,C377=2),2,IF(OR(C377=Localisation!$C$128,C377=1),4)))))</f>
        <v>0</v>
      </c>
      <c r="Y377" s="11" t="b">
        <f>IF(OR(D377=Localisation!$C$118,D377=5),4,IF(OR(D377=Localisation!$C$119,D377=4),2,IF(OR(D377=Localisation!$C$120,D377=3),0,IF(OR(D377=Localisation!$C$121,D377=2),-1,IF(OR(D377=Localisation!$C$122,D377=1),-2)))))</f>
        <v>0</v>
      </c>
      <c r="Z377" s="11" t="b">
        <f>IF(OR(E377=Localisation!$C$124,E377=5),-2,IF(OR(E377=Localisation!$C$125,E377=4),-1,IF(OR(E377=Localisation!$C$126,E377=3),0,IF(OR(E377=Localisation!$C$127,E377=2),2,IF(OR(E377=Localisation!$C$128,E377=1),4)))))</f>
        <v>0</v>
      </c>
      <c r="AA377" s="11" t="b">
        <f>IF(OR(F377=Localisation!$C$118,F377=5),4,IF(OR(F377=Localisation!$C$119,F377=4),2,IF(OR(F377=Localisation!$C$120,F377=3),0,IF(OR(F377=Localisation!$C$121,F377=2),-1,IF(OR(F377=Localisation!$C$122,F377=1),-2)))))</f>
        <v>0</v>
      </c>
      <c r="AB377" s="11" t="b">
        <f>IF(OR(G377=Localisation!$C$124,G377=5),-2,IF(OR(G377=Localisation!$C$125,G377=4),-1,IF(OR(G377=Localisation!$C$126,G377=3),0,IF(OR(G377=Localisation!$C$127,G377=2),2,IF(OR(G377=Localisation!$C$128,G377=1),4)))))</f>
        <v>0</v>
      </c>
      <c r="AC377" s="11" t="b">
        <f>IF(OR(H377=Localisation!$C$118,H377=5),4,IF(OR(H377=Localisation!$C$119,H377=4),2,IF(OR(H377=Localisation!$C$120,H377=3),0,IF(OR(H377=Localisation!$C$121,H377=2),-1,IF(OR(H377=Localisation!$C$122,H377=1),-2)))))</f>
        <v>0</v>
      </c>
      <c r="AD377" s="11" t="b">
        <f>IF(OR(I377=Localisation!$C$124,I377=5),-2,IF(OR(I377=Localisation!$C$125,I377=4),-1,IF(OR(I377=Localisation!$C$126,I377=3),0,IF(OR(I377=Localisation!$C$127,I377=2),2,IF(OR(I377=Localisation!$C$128,I377=1),4)))))</f>
        <v>0</v>
      </c>
      <c r="AE377" s="11" t="b">
        <f>IF(OR(J377=Localisation!$C$118,J377=5),4,IF(OR(J377=Localisation!$C$119,J377=4),2,IF(OR(J377=Localisation!$C$120,J377=3),0,IF(OR(J377=Localisation!$C$121,J377=2),-1,IF(OR(J377=Localisation!$C$122,J377=1),-2)))))</f>
        <v>0</v>
      </c>
      <c r="AF377" s="11" t="b">
        <f>IF(OR(K377=Localisation!$C$124,K377=5),-2,IF(OR(K377=Localisation!$C$125,K377=4),-1,IF(OR(K377=Localisation!$C$126,K377=3),0,IF(OR(K377=Localisation!$C$127,K377=2),2,IF(OR(K377=Localisation!$C$128,K377=1),4)))))</f>
        <v>0</v>
      </c>
      <c r="AG377" s="11" t="b">
        <f>IF(OR(L377=Localisation!$C$118,L377=5),4,IF(OR(L377=Localisation!$C$119,L377=4),2,IF(OR(L377=Localisation!$C$120,L377=3),0,IF(OR(L377=Localisation!$C$121,L377=2),-1,IF(OR(L377=Localisation!$C$122,L377=1),-2)))))</f>
        <v>0</v>
      </c>
      <c r="AH377" s="11" t="b">
        <f>IF(OR(M377=Localisation!$C$124,M377=5),-2,IF(OR(M377=Localisation!$C$125,M377=4),-1,IF(OR(M377=Localisation!$C$126,M377=3),0,IF(OR(M377=Localisation!$C$127,M377=2),2,IF(OR(M377=Localisation!$C$128,M377=1),4)))))</f>
        <v>0</v>
      </c>
      <c r="AI377" s="11" t="b">
        <f>IF(OR(N377=Localisation!$C$118,N377=5),4,IF(OR(N377=Localisation!$C$119,N377=4),2,IF(OR(N377=Localisation!$C$120,N377=3),0,IF(OR(N377=Localisation!$C$121,N377=2),-1,IF(OR(N377=Localisation!$C$122,N377=1),-2)))))</f>
        <v>0</v>
      </c>
      <c r="AJ377" s="11" t="b">
        <f>IF(OR(O377=Localisation!$C$124,O377=5),-2,IF(OR(O377=Localisation!$C$125,O377=4),-1,IF(OR(O377=Localisation!$C$126,O377=3),0,IF(OR(O377=Localisation!$C$127,O377=2),2,IF(OR(O377=Localisation!$C$128,O377=1),4)))))</f>
        <v>0</v>
      </c>
      <c r="AK377" s="11" t="b">
        <f>IF(OR(P377=Localisation!$C$118,P377=5),4,IF(OR(P377=Localisation!$C$119,P377=4),2,IF(OR(P377=Localisation!$C$120,P377=3),0,IF(OR(P377=Localisation!$C$121,P377=2),-1,IF(OR(P377=Localisation!$C$122,P377=1),-2)))))</f>
        <v>0</v>
      </c>
      <c r="AL377" s="11" t="b">
        <f>IF(OR(Q377=Localisation!$C$124,Q377=5),-2,IF(OR(Q377=Localisation!$C$125,Q377=4),-1,IF(OR(Q377=Localisation!$C$126,Q377=3),0,IF(OR(Q377=Localisation!$C$127,Q377=2),2,IF(OR(Q377=Localisation!$C$128,Q377=1),4)))))</f>
        <v>0</v>
      </c>
      <c r="AM377" s="11" t="b">
        <f>IF(OR(R377=Localisation!$C$118,R377=5),4,IF(OR(R377=Localisation!$C$119,R377=4),2,IF(OR(R377=Localisation!$C$120,R377=3),0,IF(OR(R377=Localisation!$C$121,R377=2),-1,IF(OR(R377=Localisation!$C$122,R377=1),-2)))))</f>
        <v>0</v>
      </c>
      <c r="AN377" s="11" t="b">
        <f>IF(OR(S377=Localisation!$C$124,S377=5),-2,IF(OR(S377=Localisation!$C$125,S377=4),-1,IF(OR(S377=Localisation!$C$126,S377=3),0,IF(OR(S377=Localisation!$C$127,S377=2),2,IF(OR(S377=Localisation!$C$128,S377=1),4)))))</f>
        <v>0</v>
      </c>
      <c r="AO377" s="11" t="b">
        <f>IF(OR(T377=Localisation!$C$118,T377=5),4,IF(OR(T377=Localisation!$C$119,T377=4),2,IF(OR(T377=Localisation!$C$120,T377=3),0,IF(OR(T377=Localisation!$C$121,T377=2),-1,IF(OR(T377=Localisation!$C$122,T377=1),-2)))))</f>
        <v>0</v>
      </c>
      <c r="AP377" s="11" t="b">
        <f>IF(OR(U377=Localisation!$C$124,U377=5),-2,IF(OR(U377=Localisation!$C$125,U377=4),-1,IF(OR(U377=Localisation!$C$126,U377=3),0,IF(OR(U377=Localisation!$C$127,U377=2),2,IF(OR(U377=Localisation!$C$128,U377=1),4)))))</f>
        <v>0</v>
      </c>
      <c r="AR377" s="11" t="str">
        <f t="shared" si="107"/>
        <v>ЛОЖЬЛОЖЬ</v>
      </c>
      <c r="AS377" s="11" t="str">
        <f t="shared" si="108"/>
        <v>ЛОЖЬЛОЖЬ</v>
      </c>
      <c r="AT377" s="11" t="str">
        <f t="shared" si="109"/>
        <v>ЛОЖЬЛОЖЬ</v>
      </c>
      <c r="AU377" s="11" t="str">
        <f t="shared" si="110"/>
        <v>ЛОЖЬЛОЖЬ</v>
      </c>
      <c r="AV377" s="11" t="str">
        <f t="shared" si="111"/>
        <v>ЛОЖЬЛОЖЬ</v>
      </c>
      <c r="AW377" s="11" t="str">
        <f t="shared" si="112"/>
        <v>ЛОЖЬЛОЖЬ</v>
      </c>
      <c r="AX377" s="11" t="str">
        <f t="shared" si="113"/>
        <v>ЛОЖЬЛОЖЬ</v>
      </c>
      <c r="AY377" s="11" t="str">
        <f t="shared" si="114"/>
        <v>ЛОЖЬЛОЖЬ</v>
      </c>
      <c r="AZ377" s="11" t="str">
        <f t="shared" si="115"/>
        <v>ЛОЖЬЛОЖЬ</v>
      </c>
      <c r="BA377" s="11" t="str">
        <f t="shared" si="116"/>
        <v>ЛОЖЬЛОЖЬ</v>
      </c>
      <c r="BC377" s="11" t="str">
        <f t="shared" si="117"/>
        <v/>
      </c>
      <c r="BD377" s="11" t="str">
        <f t="shared" si="118"/>
        <v/>
      </c>
      <c r="BE377" s="11" t="str">
        <f t="shared" si="119"/>
        <v/>
      </c>
      <c r="BF377" s="11" t="str">
        <f t="shared" si="120"/>
        <v/>
      </c>
      <c r="BG377" s="11" t="str">
        <f t="shared" si="121"/>
        <v/>
      </c>
      <c r="BH377" s="11" t="str">
        <f t="shared" si="122"/>
        <v/>
      </c>
      <c r="BI377" s="11" t="str">
        <f t="shared" si="123"/>
        <v/>
      </c>
      <c r="BJ377" s="11" t="str">
        <f t="shared" si="124"/>
        <v/>
      </c>
      <c r="BK377" s="11" t="str">
        <f t="shared" si="125"/>
        <v/>
      </c>
      <c r="BL377" s="11" t="str">
        <f t="shared" si="126"/>
        <v/>
      </c>
    </row>
    <row r="378" spans="23:64" x14ac:dyDescent="0.3">
      <c r="W378" s="11" t="b">
        <f>IF(OR(B378=Localisation!$C$118,B378=5),4,IF(OR(B378=Localisation!$C$119,B378=4),2,IF(OR(B378=Localisation!$C$120,B378=3),0,IF(OR(B378=Localisation!$C$121,B378=2),-1,IF(OR(B378=Localisation!$C$122,B378=1),-2)))))</f>
        <v>0</v>
      </c>
      <c r="X378" s="11" t="b">
        <f>IF(OR(C378=Localisation!$C$124,C378=5),-2,IF(OR(C378=Localisation!$C$125,C378=4),-1,IF(OR(C378=Localisation!$C$126,C378=3),0,IF(OR(C378=Localisation!$C$127,C378=2),2,IF(OR(C378=Localisation!$C$128,C378=1),4)))))</f>
        <v>0</v>
      </c>
      <c r="Y378" s="11" t="b">
        <f>IF(OR(D378=Localisation!$C$118,D378=5),4,IF(OR(D378=Localisation!$C$119,D378=4),2,IF(OR(D378=Localisation!$C$120,D378=3),0,IF(OR(D378=Localisation!$C$121,D378=2),-1,IF(OR(D378=Localisation!$C$122,D378=1),-2)))))</f>
        <v>0</v>
      </c>
      <c r="Z378" s="11" t="b">
        <f>IF(OR(E378=Localisation!$C$124,E378=5),-2,IF(OR(E378=Localisation!$C$125,E378=4),-1,IF(OR(E378=Localisation!$C$126,E378=3),0,IF(OR(E378=Localisation!$C$127,E378=2),2,IF(OR(E378=Localisation!$C$128,E378=1),4)))))</f>
        <v>0</v>
      </c>
      <c r="AA378" s="11" t="b">
        <f>IF(OR(F378=Localisation!$C$118,F378=5),4,IF(OR(F378=Localisation!$C$119,F378=4),2,IF(OR(F378=Localisation!$C$120,F378=3),0,IF(OR(F378=Localisation!$C$121,F378=2),-1,IF(OR(F378=Localisation!$C$122,F378=1),-2)))))</f>
        <v>0</v>
      </c>
      <c r="AB378" s="11" t="b">
        <f>IF(OR(G378=Localisation!$C$124,G378=5),-2,IF(OR(G378=Localisation!$C$125,G378=4),-1,IF(OR(G378=Localisation!$C$126,G378=3),0,IF(OR(G378=Localisation!$C$127,G378=2),2,IF(OR(G378=Localisation!$C$128,G378=1),4)))))</f>
        <v>0</v>
      </c>
      <c r="AC378" s="11" t="b">
        <f>IF(OR(H378=Localisation!$C$118,H378=5),4,IF(OR(H378=Localisation!$C$119,H378=4),2,IF(OR(H378=Localisation!$C$120,H378=3),0,IF(OR(H378=Localisation!$C$121,H378=2),-1,IF(OR(H378=Localisation!$C$122,H378=1),-2)))))</f>
        <v>0</v>
      </c>
      <c r="AD378" s="11" t="b">
        <f>IF(OR(I378=Localisation!$C$124,I378=5),-2,IF(OR(I378=Localisation!$C$125,I378=4),-1,IF(OR(I378=Localisation!$C$126,I378=3),0,IF(OR(I378=Localisation!$C$127,I378=2),2,IF(OR(I378=Localisation!$C$128,I378=1),4)))))</f>
        <v>0</v>
      </c>
      <c r="AE378" s="11" t="b">
        <f>IF(OR(J378=Localisation!$C$118,J378=5),4,IF(OR(J378=Localisation!$C$119,J378=4),2,IF(OR(J378=Localisation!$C$120,J378=3),0,IF(OR(J378=Localisation!$C$121,J378=2),-1,IF(OR(J378=Localisation!$C$122,J378=1),-2)))))</f>
        <v>0</v>
      </c>
      <c r="AF378" s="11" t="b">
        <f>IF(OR(K378=Localisation!$C$124,K378=5),-2,IF(OR(K378=Localisation!$C$125,K378=4),-1,IF(OR(K378=Localisation!$C$126,K378=3),0,IF(OR(K378=Localisation!$C$127,K378=2),2,IF(OR(K378=Localisation!$C$128,K378=1),4)))))</f>
        <v>0</v>
      </c>
      <c r="AG378" s="11" t="b">
        <f>IF(OR(L378=Localisation!$C$118,L378=5),4,IF(OR(L378=Localisation!$C$119,L378=4),2,IF(OR(L378=Localisation!$C$120,L378=3),0,IF(OR(L378=Localisation!$C$121,L378=2),-1,IF(OR(L378=Localisation!$C$122,L378=1),-2)))))</f>
        <v>0</v>
      </c>
      <c r="AH378" s="11" t="b">
        <f>IF(OR(M378=Localisation!$C$124,M378=5),-2,IF(OR(M378=Localisation!$C$125,M378=4),-1,IF(OR(M378=Localisation!$C$126,M378=3),0,IF(OR(M378=Localisation!$C$127,M378=2),2,IF(OR(M378=Localisation!$C$128,M378=1),4)))))</f>
        <v>0</v>
      </c>
      <c r="AI378" s="11" t="b">
        <f>IF(OR(N378=Localisation!$C$118,N378=5),4,IF(OR(N378=Localisation!$C$119,N378=4),2,IF(OR(N378=Localisation!$C$120,N378=3),0,IF(OR(N378=Localisation!$C$121,N378=2),-1,IF(OR(N378=Localisation!$C$122,N378=1),-2)))))</f>
        <v>0</v>
      </c>
      <c r="AJ378" s="11" t="b">
        <f>IF(OR(O378=Localisation!$C$124,O378=5),-2,IF(OR(O378=Localisation!$C$125,O378=4),-1,IF(OR(O378=Localisation!$C$126,O378=3),0,IF(OR(O378=Localisation!$C$127,O378=2),2,IF(OR(O378=Localisation!$C$128,O378=1),4)))))</f>
        <v>0</v>
      </c>
      <c r="AK378" s="11" t="b">
        <f>IF(OR(P378=Localisation!$C$118,P378=5),4,IF(OR(P378=Localisation!$C$119,P378=4),2,IF(OR(P378=Localisation!$C$120,P378=3),0,IF(OR(P378=Localisation!$C$121,P378=2),-1,IF(OR(P378=Localisation!$C$122,P378=1),-2)))))</f>
        <v>0</v>
      </c>
      <c r="AL378" s="11" t="b">
        <f>IF(OR(Q378=Localisation!$C$124,Q378=5),-2,IF(OR(Q378=Localisation!$C$125,Q378=4),-1,IF(OR(Q378=Localisation!$C$126,Q378=3),0,IF(OR(Q378=Localisation!$C$127,Q378=2),2,IF(OR(Q378=Localisation!$C$128,Q378=1),4)))))</f>
        <v>0</v>
      </c>
      <c r="AM378" s="11" t="b">
        <f>IF(OR(R378=Localisation!$C$118,R378=5),4,IF(OR(R378=Localisation!$C$119,R378=4),2,IF(OR(R378=Localisation!$C$120,R378=3),0,IF(OR(R378=Localisation!$C$121,R378=2),-1,IF(OR(R378=Localisation!$C$122,R378=1),-2)))))</f>
        <v>0</v>
      </c>
      <c r="AN378" s="11" t="b">
        <f>IF(OR(S378=Localisation!$C$124,S378=5),-2,IF(OR(S378=Localisation!$C$125,S378=4),-1,IF(OR(S378=Localisation!$C$126,S378=3),0,IF(OR(S378=Localisation!$C$127,S378=2),2,IF(OR(S378=Localisation!$C$128,S378=1),4)))))</f>
        <v>0</v>
      </c>
      <c r="AO378" s="11" t="b">
        <f>IF(OR(T378=Localisation!$C$118,T378=5),4,IF(OR(T378=Localisation!$C$119,T378=4),2,IF(OR(T378=Localisation!$C$120,T378=3),0,IF(OR(T378=Localisation!$C$121,T378=2),-1,IF(OR(T378=Localisation!$C$122,T378=1),-2)))))</f>
        <v>0</v>
      </c>
      <c r="AP378" s="11" t="b">
        <f>IF(OR(U378=Localisation!$C$124,U378=5),-2,IF(OR(U378=Localisation!$C$125,U378=4),-1,IF(OR(U378=Localisation!$C$126,U378=3),0,IF(OR(U378=Localisation!$C$127,U378=2),2,IF(OR(U378=Localisation!$C$128,U378=1),4)))))</f>
        <v>0</v>
      </c>
      <c r="AR378" s="11" t="str">
        <f t="shared" si="107"/>
        <v>ЛОЖЬЛОЖЬ</v>
      </c>
      <c r="AS378" s="11" t="str">
        <f t="shared" si="108"/>
        <v>ЛОЖЬЛОЖЬ</v>
      </c>
      <c r="AT378" s="11" t="str">
        <f t="shared" si="109"/>
        <v>ЛОЖЬЛОЖЬ</v>
      </c>
      <c r="AU378" s="11" t="str">
        <f t="shared" si="110"/>
        <v>ЛОЖЬЛОЖЬ</v>
      </c>
      <c r="AV378" s="11" t="str">
        <f t="shared" si="111"/>
        <v>ЛОЖЬЛОЖЬ</v>
      </c>
      <c r="AW378" s="11" t="str">
        <f t="shared" si="112"/>
        <v>ЛОЖЬЛОЖЬ</v>
      </c>
      <c r="AX378" s="11" t="str">
        <f t="shared" si="113"/>
        <v>ЛОЖЬЛОЖЬ</v>
      </c>
      <c r="AY378" s="11" t="str">
        <f t="shared" si="114"/>
        <v>ЛОЖЬЛОЖЬ</v>
      </c>
      <c r="AZ378" s="11" t="str">
        <f t="shared" si="115"/>
        <v>ЛОЖЬЛОЖЬ</v>
      </c>
      <c r="BA378" s="11" t="str">
        <f t="shared" si="116"/>
        <v>ЛОЖЬЛОЖЬ</v>
      </c>
      <c r="BC378" s="11" t="str">
        <f t="shared" si="117"/>
        <v/>
      </c>
      <c r="BD378" s="11" t="str">
        <f t="shared" si="118"/>
        <v/>
      </c>
      <c r="BE378" s="11" t="str">
        <f t="shared" si="119"/>
        <v/>
      </c>
      <c r="BF378" s="11" t="str">
        <f t="shared" si="120"/>
        <v/>
      </c>
      <c r="BG378" s="11" t="str">
        <f t="shared" si="121"/>
        <v/>
      </c>
      <c r="BH378" s="11" t="str">
        <f t="shared" si="122"/>
        <v/>
      </c>
      <c r="BI378" s="11" t="str">
        <f t="shared" si="123"/>
        <v/>
      </c>
      <c r="BJ378" s="11" t="str">
        <f t="shared" si="124"/>
        <v/>
      </c>
      <c r="BK378" s="11" t="str">
        <f t="shared" si="125"/>
        <v/>
      </c>
      <c r="BL378" s="11" t="str">
        <f t="shared" si="126"/>
        <v/>
      </c>
    </row>
    <row r="379" spans="23:64" x14ac:dyDescent="0.3">
      <c r="W379" s="11" t="b">
        <f>IF(OR(B379=Localisation!$C$118,B379=5),4,IF(OR(B379=Localisation!$C$119,B379=4),2,IF(OR(B379=Localisation!$C$120,B379=3),0,IF(OR(B379=Localisation!$C$121,B379=2),-1,IF(OR(B379=Localisation!$C$122,B379=1),-2)))))</f>
        <v>0</v>
      </c>
      <c r="X379" s="11" t="b">
        <f>IF(OR(C379=Localisation!$C$124,C379=5),-2,IF(OR(C379=Localisation!$C$125,C379=4),-1,IF(OR(C379=Localisation!$C$126,C379=3),0,IF(OR(C379=Localisation!$C$127,C379=2),2,IF(OR(C379=Localisation!$C$128,C379=1),4)))))</f>
        <v>0</v>
      </c>
      <c r="Y379" s="11" t="b">
        <f>IF(OR(D379=Localisation!$C$118,D379=5),4,IF(OR(D379=Localisation!$C$119,D379=4),2,IF(OR(D379=Localisation!$C$120,D379=3),0,IF(OR(D379=Localisation!$C$121,D379=2),-1,IF(OR(D379=Localisation!$C$122,D379=1),-2)))))</f>
        <v>0</v>
      </c>
      <c r="Z379" s="11" t="b">
        <f>IF(OR(E379=Localisation!$C$124,E379=5),-2,IF(OR(E379=Localisation!$C$125,E379=4),-1,IF(OR(E379=Localisation!$C$126,E379=3),0,IF(OR(E379=Localisation!$C$127,E379=2),2,IF(OR(E379=Localisation!$C$128,E379=1),4)))))</f>
        <v>0</v>
      </c>
      <c r="AA379" s="11" t="b">
        <f>IF(OR(F379=Localisation!$C$118,F379=5),4,IF(OR(F379=Localisation!$C$119,F379=4),2,IF(OR(F379=Localisation!$C$120,F379=3),0,IF(OR(F379=Localisation!$C$121,F379=2),-1,IF(OR(F379=Localisation!$C$122,F379=1),-2)))))</f>
        <v>0</v>
      </c>
      <c r="AB379" s="11" t="b">
        <f>IF(OR(G379=Localisation!$C$124,G379=5),-2,IF(OR(G379=Localisation!$C$125,G379=4),-1,IF(OR(G379=Localisation!$C$126,G379=3),0,IF(OR(G379=Localisation!$C$127,G379=2),2,IF(OR(G379=Localisation!$C$128,G379=1),4)))))</f>
        <v>0</v>
      </c>
      <c r="AC379" s="11" t="b">
        <f>IF(OR(H379=Localisation!$C$118,H379=5),4,IF(OR(H379=Localisation!$C$119,H379=4),2,IF(OR(H379=Localisation!$C$120,H379=3),0,IF(OR(H379=Localisation!$C$121,H379=2),-1,IF(OR(H379=Localisation!$C$122,H379=1),-2)))))</f>
        <v>0</v>
      </c>
      <c r="AD379" s="11" t="b">
        <f>IF(OR(I379=Localisation!$C$124,I379=5),-2,IF(OR(I379=Localisation!$C$125,I379=4),-1,IF(OR(I379=Localisation!$C$126,I379=3),0,IF(OR(I379=Localisation!$C$127,I379=2),2,IF(OR(I379=Localisation!$C$128,I379=1),4)))))</f>
        <v>0</v>
      </c>
      <c r="AE379" s="11" t="b">
        <f>IF(OR(J379=Localisation!$C$118,J379=5),4,IF(OR(J379=Localisation!$C$119,J379=4),2,IF(OR(J379=Localisation!$C$120,J379=3),0,IF(OR(J379=Localisation!$C$121,J379=2),-1,IF(OR(J379=Localisation!$C$122,J379=1),-2)))))</f>
        <v>0</v>
      </c>
      <c r="AF379" s="11" t="b">
        <f>IF(OR(K379=Localisation!$C$124,K379=5),-2,IF(OR(K379=Localisation!$C$125,K379=4),-1,IF(OR(K379=Localisation!$C$126,K379=3),0,IF(OR(K379=Localisation!$C$127,K379=2),2,IF(OR(K379=Localisation!$C$128,K379=1),4)))))</f>
        <v>0</v>
      </c>
      <c r="AG379" s="11" t="b">
        <f>IF(OR(L379=Localisation!$C$118,L379=5),4,IF(OR(L379=Localisation!$C$119,L379=4),2,IF(OR(L379=Localisation!$C$120,L379=3),0,IF(OR(L379=Localisation!$C$121,L379=2),-1,IF(OR(L379=Localisation!$C$122,L379=1),-2)))))</f>
        <v>0</v>
      </c>
      <c r="AH379" s="11" t="b">
        <f>IF(OR(M379=Localisation!$C$124,M379=5),-2,IF(OR(M379=Localisation!$C$125,M379=4),-1,IF(OR(M379=Localisation!$C$126,M379=3),0,IF(OR(M379=Localisation!$C$127,M379=2),2,IF(OR(M379=Localisation!$C$128,M379=1),4)))))</f>
        <v>0</v>
      </c>
      <c r="AI379" s="11" t="b">
        <f>IF(OR(N379=Localisation!$C$118,N379=5),4,IF(OR(N379=Localisation!$C$119,N379=4),2,IF(OR(N379=Localisation!$C$120,N379=3),0,IF(OR(N379=Localisation!$C$121,N379=2),-1,IF(OR(N379=Localisation!$C$122,N379=1),-2)))))</f>
        <v>0</v>
      </c>
      <c r="AJ379" s="11" t="b">
        <f>IF(OR(O379=Localisation!$C$124,O379=5),-2,IF(OR(O379=Localisation!$C$125,O379=4),-1,IF(OR(O379=Localisation!$C$126,O379=3),0,IF(OR(O379=Localisation!$C$127,O379=2),2,IF(OR(O379=Localisation!$C$128,O379=1),4)))))</f>
        <v>0</v>
      </c>
      <c r="AK379" s="11" t="b">
        <f>IF(OR(P379=Localisation!$C$118,P379=5),4,IF(OR(P379=Localisation!$C$119,P379=4),2,IF(OR(P379=Localisation!$C$120,P379=3),0,IF(OR(P379=Localisation!$C$121,P379=2),-1,IF(OR(P379=Localisation!$C$122,P379=1),-2)))))</f>
        <v>0</v>
      </c>
      <c r="AL379" s="11" t="b">
        <f>IF(OR(Q379=Localisation!$C$124,Q379=5),-2,IF(OR(Q379=Localisation!$C$125,Q379=4),-1,IF(OR(Q379=Localisation!$C$126,Q379=3),0,IF(OR(Q379=Localisation!$C$127,Q379=2),2,IF(OR(Q379=Localisation!$C$128,Q379=1),4)))))</f>
        <v>0</v>
      </c>
      <c r="AM379" s="11" t="b">
        <f>IF(OR(R379=Localisation!$C$118,R379=5),4,IF(OR(R379=Localisation!$C$119,R379=4),2,IF(OR(R379=Localisation!$C$120,R379=3),0,IF(OR(R379=Localisation!$C$121,R379=2),-1,IF(OR(R379=Localisation!$C$122,R379=1),-2)))))</f>
        <v>0</v>
      </c>
      <c r="AN379" s="11" t="b">
        <f>IF(OR(S379=Localisation!$C$124,S379=5),-2,IF(OR(S379=Localisation!$C$125,S379=4),-1,IF(OR(S379=Localisation!$C$126,S379=3),0,IF(OR(S379=Localisation!$C$127,S379=2),2,IF(OR(S379=Localisation!$C$128,S379=1),4)))))</f>
        <v>0</v>
      </c>
      <c r="AO379" s="11" t="b">
        <f>IF(OR(T379=Localisation!$C$118,T379=5),4,IF(OR(T379=Localisation!$C$119,T379=4),2,IF(OR(T379=Localisation!$C$120,T379=3),0,IF(OR(T379=Localisation!$C$121,T379=2),-1,IF(OR(T379=Localisation!$C$122,T379=1),-2)))))</f>
        <v>0</v>
      </c>
      <c r="AP379" s="11" t="b">
        <f>IF(OR(U379=Localisation!$C$124,U379=5),-2,IF(OR(U379=Localisation!$C$125,U379=4),-1,IF(OR(U379=Localisation!$C$126,U379=3),0,IF(OR(U379=Localisation!$C$127,U379=2),2,IF(OR(U379=Localisation!$C$128,U379=1),4)))))</f>
        <v>0</v>
      </c>
      <c r="AR379" s="11" t="str">
        <f t="shared" si="107"/>
        <v>ЛОЖЬЛОЖЬ</v>
      </c>
      <c r="AS379" s="11" t="str">
        <f t="shared" si="108"/>
        <v>ЛОЖЬЛОЖЬ</v>
      </c>
      <c r="AT379" s="11" t="str">
        <f t="shared" si="109"/>
        <v>ЛОЖЬЛОЖЬ</v>
      </c>
      <c r="AU379" s="11" t="str">
        <f t="shared" si="110"/>
        <v>ЛОЖЬЛОЖЬ</v>
      </c>
      <c r="AV379" s="11" t="str">
        <f t="shared" si="111"/>
        <v>ЛОЖЬЛОЖЬ</v>
      </c>
      <c r="AW379" s="11" t="str">
        <f t="shared" si="112"/>
        <v>ЛОЖЬЛОЖЬ</v>
      </c>
      <c r="AX379" s="11" t="str">
        <f t="shared" si="113"/>
        <v>ЛОЖЬЛОЖЬ</v>
      </c>
      <c r="AY379" s="11" t="str">
        <f t="shared" si="114"/>
        <v>ЛОЖЬЛОЖЬ</v>
      </c>
      <c r="AZ379" s="11" t="str">
        <f t="shared" si="115"/>
        <v>ЛОЖЬЛОЖЬ</v>
      </c>
      <c r="BA379" s="11" t="str">
        <f t="shared" si="116"/>
        <v>ЛОЖЬЛОЖЬ</v>
      </c>
      <c r="BC379" s="11" t="str">
        <f t="shared" si="117"/>
        <v/>
      </c>
      <c r="BD379" s="11" t="str">
        <f t="shared" si="118"/>
        <v/>
      </c>
      <c r="BE379" s="11" t="str">
        <f t="shared" si="119"/>
        <v/>
      </c>
      <c r="BF379" s="11" t="str">
        <f t="shared" si="120"/>
        <v/>
      </c>
      <c r="BG379" s="11" t="str">
        <f t="shared" si="121"/>
        <v/>
      </c>
      <c r="BH379" s="11" t="str">
        <f t="shared" si="122"/>
        <v/>
      </c>
      <c r="BI379" s="11" t="str">
        <f t="shared" si="123"/>
        <v/>
      </c>
      <c r="BJ379" s="11" t="str">
        <f t="shared" si="124"/>
        <v/>
      </c>
      <c r="BK379" s="11" t="str">
        <f t="shared" si="125"/>
        <v/>
      </c>
      <c r="BL379" s="11" t="str">
        <f t="shared" si="126"/>
        <v/>
      </c>
    </row>
    <row r="380" spans="23:64" x14ac:dyDescent="0.3">
      <c r="W380" s="11" t="b">
        <f>IF(OR(B380=Localisation!$C$118,B380=5),4,IF(OR(B380=Localisation!$C$119,B380=4),2,IF(OR(B380=Localisation!$C$120,B380=3),0,IF(OR(B380=Localisation!$C$121,B380=2),-1,IF(OR(B380=Localisation!$C$122,B380=1),-2)))))</f>
        <v>0</v>
      </c>
      <c r="X380" s="11" t="b">
        <f>IF(OR(C380=Localisation!$C$124,C380=5),-2,IF(OR(C380=Localisation!$C$125,C380=4),-1,IF(OR(C380=Localisation!$C$126,C380=3),0,IF(OR(C380=Localisation!$C$127,C380=2),2,IF(OR(C380=Localisation!$C$128,C380=1),4)))))</f>
        <v>0</v>
      </c>
      <c r="Y380" s="11" t="b">
        <f>IF(OR(D380=Localisation!$C$118,D380=5),4,IF(OR(D380=Localisation!$C$119,D380=4),2,IF(OR(D380=Localisation!$C$120,D380=3),0,IF(OR(D380=Localisation!$C$121,D380=2),-1,IF(OR(D380=Localisation!$C$122,D380=1),-2)))))</f>
        <v>0</v>
      </c>
      <c r="Z380" s="11" t="b">
        <f>IF(OR(E380=Localisation!$C$124,E380=5),-2,IF(OR(E380=Localisation!$C$125,E380=4),-1,IF(OR(E380=Localisation!$C$126,E380=3),0,IF(OR(E380=Localisation!$C$127,E380=2),2,IF(OR(E380=Localisation!$C$128,E380=1),4)))))</f>
        <v>0</v>
      </c>
      <c r="AA380" s="11" t="b">
        <f>IF(OR(F380=Localisation!$C$118,F380=5),4,IF(OR(F380=Localisation!$C$119,F380=4),2,IF(OR(F380=Localisation!$C$120,F380=3),0,IF(OR(F380=Localisation!$C$121,F380=2),-1,IF(OR(F380=Localisation!$C$122,F380=1),-2)))))</f>
        <v>0</v>
      </c>
      <c r="AB380" s="11" t="b">
        <f>IF(OR(G380=Localisation!$C$124,G380=5),-2,IF(OR(G380=Localisation!$C$125,G380=4),-1,IF(OR(G380=Localisation!$C$126,G380=3),0,IF(OR(G380=Localisation!$C$127,G380=2),2,IF(OR(G380=Localisation!$C$128,G380=1),4)))))</f>
        <v>0</v>
      </c>
      <c r="AC380" s="11" t="b">
        <f>IF(OR(H380=Localisation!$C$118,H380=5),4,IF(OR(H380=Localisation!$C$119,H380=4),2,IF(OR(H380=Localisation!$C$120,H380=3),0,IF(OR(H380=Localisation!$C$121,H380=2),-1,IF(OR(H380=Localisation!$C$122,H380=1),-2)))))</f>
        <v>0</v>
      </c>
      <c r="AD380" s="11" t="b">
        <f>IF(OR(I380=Localisation!$C$124,I380=5),-2,IF(OR(I380=Localisation!$C$125,I380=4),-1,IF(OR(I380=Localisation!$C$126,I380=3),0,IF(OR(I380=Localisation!$C$127,I380=2),2,IF(OR(I380=Localisation!$C$128,I380=1),4)))))</f>
        <v>0</v>
      </c>
      <c r="AE380" s="11" t="b">
        <f>IF(OR(J380=Localisation!$C$118,J380=5),4,IF(OR(J380=Localisation!$C$119,J380=4),2,IF(OR(J380=Localisation!$C$120,J380=3),0,IF(OR(J380=Localisation!$C$121,J380=2),-1,IF(OR(J380=Localisation!$C$122,J380=1),-2)))))</f>
        <v>0</v>
      </c>
      <c r="AF380" s="11" t="b">
        <f>IF(OR(K380=Localisation!$C$124,K380=5),-2,IF(OR(K380=Localisation!$C$125,K380=4),-1,IF(OR(K380=Localisation!$C$126,K380=3),0,IF(OR(K380=Localisation!$C$127,K380=2),2,IF(OR(K380=Localisation!$C$128,K380=1),4)))))</f>
        <v>0</v>
      </c>
      <c r="AG380" s="11" t="b">
        <f>IF(OR(L380=Localisation!$C$118,L380=5),4,IF(OR(L380=Localisation!$C$119,L380=4),2,IF(OR(L380=Localisation!$C$120,L380=3),0,IF(OR(L380=Localisation!$C$121,L380=2),-1,IF(OR(L380=Localisation!$C$122,L380=1),-2)))))</f>
        <v>0</v>
      </c>
      <c r="AH380" s="11" t="b">
        <f>IF(OR(M380=Localisation!$C$124,M380=5),-2,IF(OR(M380=Localisation!$C$125,M380=4),-1,IF(OR(M380=Localisation!$C$126,M380=3),0,IF(OR(M380=Localisation!$C$127,M380=2),2,IF(OR(M380=Localisation!$C$128,M380=1),4)))))</f>
        <v>0</v>
      </c>
      <c r="AI380" s="11" t="b">
        <f>IF(OR(N380=Localisation!$C$118,N380=5),4,IF(OR(N380=Localisation!$C$119,N380=4),2,IF(OR(N380=Localisation!$C$120,N380=3),0,IF(OR(N380=Localisation!$C$121,N380=2),-1,IF(OR(N380=Localisation!$C$122,N380=1),-2)))))</f>
        <v>0</v>
      </c>
      <c r="AJ380" s="11" t="b">
        <f>IF(OR(O380=Localisation!$C$124,O380=5),-2,IF(OR(O380=Localisation!$C$125,O380=4),-1,IF(OR(O380=Localisation!$C$126,O380=3),0,IF(OR(O380=Localisation!$C$127,O380=2),2,IF(OR(O380=Localisation!$C$128,O380=1),4)))))</f>
        <v>0</v>
      </c>
      <c r="AK380" s="11" t="b">
        <f>IF(OR(P380=Localisation!$C$118,P380=5),4,IF(OR(P380=Localisation!$C$119,P380=4),2,IF(OR(P380=Localisation!$C$120,P380=3),0,IF(OR(P380=Localisation!$C$121,P380=2),-1,IF(OR(P380=Localisation!$C$122,P380=1),-2)))))</f>
        <v>0</v>
      </c>
      <c r="AL380" s="11" t="b">
        <f>IF(OR(Q380=Localisation!$C$124,Q380=5),-2,IF(OR(Q380=Localisation!$C$125,Q380=4),-1,IF(OR(Q380=Localisation!$C$126,Q380=3),0,IF(OR(Q380=Localisation!$C$127,Q380=2),2,IF(OR(Q380=Localisation!$C$128,Q380=1),4)))))</f>
        <v>0</v>
      </c>
      <c r="AM380" s="11" t="b">
        <f>IF(OR(R380=Localisation!$C$118,R380=5),4,IF(OR(R380=Localisation!$C$119,R380=4),2,IF(OR(R380=Localisation!$C$120,R380=3),0,IF(OR(R380=Localisation!$C$121,R380=2),-1,IF(OR(R380=Localisation!$C$122,R380=1),-2)))))</f>
        <v>0</v>
      </c>
      <c r="AN380" s="11" t="b">
        <f>IF(OR(S380=Localisation!$C$124,S380=5),-2,IF(OR(S380=Localisation!$C$125,S380=4),-1,IF(OR(S380=Localisation!$C$126,S380=3),0,IF(OR(S380=Localisation!$C$127,S380=2),2,IF(OR(S380=Localisation!$C$128,S380=1),4)))))</f>
        <v>0</v>
      </c>
      <c r="AO380" s="11" t="b">
        <f>IF(OR(T380=Localisation!$C$118,T380=5),4,IF(OR(T380=Localisation!$C$119,T380=4),2,IF(OR(T380=Localisation!$C$120,T380=3),0,IF(OR(T380=Localisation!$C$121,T380=2),-1,IF(OR(T380=Localisation!$C$122,T380=1),-2)))))</f>
        <v>0</v>
      </c>
      <c r="AP380" s="11" t="b">
        <f>IF(OR(U380=Localisation!$C$124,U380=5),-2,IF(OR(U380=Localisation!$C$125,U380=4),-1,IF(OR(U380=Localisation!$C$126,U380=3),0,IF(OR(U380=Localisation!$C$127,U380=2),2,IF(OR(U380=Localisation!$C$128,U380=1),4)))))</f>
        <v>0</v>
      </c>
      <c r="AR380" s="11" t="str">
        <f t="shared" si="107"/>
        <v>ЛОЖЬЛОЖЬ</v>
      </c>
      <c r="AS380" s="11" t="str">
        <f t="shared" si="108"/>
        <v>ЛОЖЬЛОЖЬ</v>
      </c>
      <c r="AT380" s="11" t="str">
        <f t="shared" si="109"/>
        <v>ЛОЖЬЛОЖЬ</v>
      </c>
      <c r="AU380" s="11" t="str">
        <f t="shared" si="110"/>
        <v>ЛОЖЬЛОЖЬ</v>
      </c>
      <c r="AV380" s="11" t="str">
        <f t="shared" si="111"/>
        <v>ЛОЖЬЛОЖЬ</v>
      </c>
      <c r="AW380" s="11" t="str">
        <f t="shared" si="112"/>
        <v>ЛОЖЬЛОЖЬ</v>
      </c>
      <c r="AX380" s="11" t="str">
        <f t="shared" si="113"/>
        <v>ЛОЖЬЛОЖЬ</v>
      </c>
      <c r="AY380" s="11" t="str">
        <f t="shared" si="114"/>
        <v>ЛОЖЬЛОЖЬ</v>
      </c>
      <c r="AZ380" s="11" t="str">
        <f t="shared" si="115"/>
        <v>ЛОЖЬЛОЖЬ</v>
      </c>
      <c r="BA380" s="11" t="str">
        <f t="shared" si="116"/>
        <v>ЛОЖЬЛОЖЬ</v>
      </c>
      <c r="BC380" s="11" t="str">
        <f t="shared" si="117"/>
        <v/>
      </c>
      <c r="BD380" s="11" t="str">
        <f t="shared" si="118"/>
        <v/>
      </c>
      <c r="BE380" s="11" t="str">
        <f t="shared" si="119"/>
        <v/>
      </c>
      <c r="BF380" s="11" t="str">
        <f t="shared" si="120"/>
        <v/>
      </c>
      <c r="BG380" s="11" t="str">
        <f t="shared" si="121"/>
        <v/>
      </c>
      <c r="BH380" s="11" t="str">
        <f t="shared" si="122"/>
        <v/>
      </c>
      <c r="BI380" s="11" t="str">
        <f t="shared" si="123"/>
        <v/>
      </c>
      <c r="BJ380" s="11" t="str">
        <f t="shared" si="124"/>
        <v/>
      </c>
      <c r="BK380" s="11" t="str">
        <f t="shared" si="125"/>
        <v/>
      </c>
      <c r="BL380" s="11" t="str">
        <f t="shared" si="126"/>
        <v/>
      </c>
    </row>
    <row r="381" spans="23:64" x14ac:dyDescent="0.3">
      <c r="W381" s="11" t="b">
        <f>IF(OR(B381=Localisation!$C$118,B381=5),4,IF(OR(B381=Localisation!$C$119,B381=4),2,IF(OR(B381=Localisation!$C$120,B381=3),0,IF(OR(B381=Localisation!$C$121,B381=2),-1,IF(OR(B381=Localisation!$C$122,B381=1),-2)))))</f>
        <v>0</v>
      </c>
      <c r="X381" s="11" t="b">
        <f>IF(OR(C381=Localisation!$C$124,C381=5),-2,IF(OR(C381=Localisation!$C$125,C381=4),-1,IF(OR(C381=Localisation!$C$126,C381=3),0,IF(OR(C381=Localisation!$C$127,C381=2),2,IF(OR(C381=Localisation!$C$128,C381=1),4)))))</f>
        <v>0</v>
      </c>
      <c r="Y381" s="11" t="b">
        <f>IF(OR(D381=Localisation!$C$118,D381=5),4,IF(OR(D381=Localisation!$C$119,D381=4),2,IF(OR(D381=Localisation!$C$120,D381=3),0,IF(OR(D381=Localisation!$C$121,D381=2),-1,IF(OR(D381=Localisation!$C$122,D381=1),-2)))))</f>
        <v>0</v>
      </c>
      <c r="Z381" s="11" t="b">
        <f>IF(OR(E381=Localisation!$C$124,E381=5),-2,IF(OR(E381=Localisation!$C$125,E381=4),-1,IF(OR(E381=Localisation!$C$126,E381=3),0,IF(OR(E381=Localisation!$C$127,E381=2),2,IF(OR(E381=Localisation!$C$128,E381=1),4)))))</f>
        <v>0</v>
      </c>
      <c r="AA381" s="11" t="b">
        <f>IF(OR(F381=Localisation!$C$118,F381=5),4,IF(OR(F381=Localisation!$C$119,F381=4),2,IF(OR(F381=Localisation!$C$120,F381=3),0,IF(OR(F381=Localisation!$C$121,F381=2),-1,IF(OR(F381=Localisation!$C$122,F381=1),-2)))))</f>
        <v>0</v>
      </c>
      <c r="AB381" s="11" t="b">
        <f>IF(OR(G381=Localisation!$C$124,G381=5),-2,IF(OR(G381=Localisation!$C$125,G381=4),-1,IF(OR(G381=Localisation!$C$126,G381=3),0,IF(OR(G381=Localisation!$C$127,G381=2),2,IF(OR(G381=Localisation!$C$128,G381=1),4)))))</f>
        <v>0</v>
      </c>
      <c r="AC381" s="11" t="b">
        <f>IF(OR(H381=Localisation!$C$118,H381=5),4,IF(OR(H381=Localisation!$C$119,H381=4),2,IF(OR(H381=Localisation!$C$120,H381=3),0,IF(OR(H381=Localisation!$C$121,H381=2),-1,IF(OR(H381=Localisation!$C$122,H381=1),-2)))))</f>
        <v>0</v>
      </c>
      <c r="AD381" s="11" t="b">
        <f>IF(OR(I381=Localisation!$C$124,I381=5),-2,IF(OR(I381=Localisation!$C$125,I381=4),-1,IF(OR(I381=Localisation!$C$126,I381=3),0,IF(OR(I381=Localisation!$C$127,I381=2),2,IF(OR(I381=Localisation!$C$128,I381=1),4)))))</f>
        <v>0</v>
      </c>
      <c r="AE381" s="11" t="b">
        <f>IF(OR(J381=Localisation!$C$118,J381=5),4,IF(OR(J381=Localisation!$C$119,J381=4),2,IF(OR(J381=Localisation!$C$120,J381=3),0,IF(OR(J381=Localisation!$C$121,J381=2),-1,IF(OR(J381=Localisation!$C$122,J381=1),-2)))))</f>
        <v>0</v>
      </c>
      <c r="AF381" s="11" t="b">
        <f>IF(OR(K381=Localisation!$C$124,K381=5),-2,IF(OR(K381=Localisation!$C$125,K381=4),-1,IF(OR(K381=Localisation!$C$126,K381=3),0,IF(OR(K381=Localisation!$C$127,K381=2),2,IF(OR(K381=Localisation!$C$128,K381=1),4)))))</f>
        <v>0</v>
      </c>
      <c r="AG381" s="11" t="b">
        <f>IF(OR(L381=Localisation!$C$118,L381=5),4,IF(OR(L381=Localisation!$C$119,L381=4),2,IF(OR(L381=Localisation!$C$120,L381=3),0,IF(OR(L381=Localisation!$C$121,L381=2),-1,IF(OR(L381=Localisation!$C$122,L381=1),-2)))))</f>
        <v>0</v>
      </c>
      <c r="AH381" s="11" t="b">
        <f>IF(OR(M381=Localisation!$C$124,M381=5),-2,IF(OR(M381=Localisation!$C$125,M381=4),-1,IF(OR(M381=Localisation!$C$126,M381=3),0,IF(OR(M381=Localisation!$C$127,M381=2),2,IF(OR(M381=Localisation!$C$128,M381=1),4)))))</f>
        <v>0</v>
      </c>
      <c r="AI381" s="11" t="b">
        <f>IF(OR(N381=Localisation!$C$118,N381=5),4,IF(OR(N381=Localisation!$C$119,N381=4),2,IF(OR(N381=Localisation!$C$120,N381=3),0,IF(OR(N381=Localisation!$C$121,N381=2),-1,IF(OR(N381=Localisation!$C$122,N381=1),-2)))))</f>
        <v>0</v>
      </c>
      <c r="AJ381" s="11" t="b">
        <f>IF(OR(O381=Localisation!$C$124,O381=5),-2,IF(OR(O381=Localisation!$C$125,O381=4),-1,IF(OR(O381=Localisation!$C$126,O381=3),0,IF(OR(O381=Localisation!$C$127,O381=2),2,IF(OR(O381=Localisation!$C$128,O381=1),4)))))</f>
        <v>0</v>
      </c>
      <c r="AK381" s="11" t="b">
        <f>IF(OR(P381=Localisation!$C$118,P381=5),4,IF(OR(P381=Localisation!$C$119,P381=4),2,IF(OR(P381=Localisation!$C$120,P381=3),0,IF(OR(P381=Localisation!$C$121,P381=2),-1,IF(OR(P381=Localisation!$C$122,P381=1),-2)))))</f>
        <v>0</v>
      </c>
      <c r="AL381" s="11" t="b">
        <f>IF(OR(Q381=Localisation!$C$124,Q381=5),-2,IF(OR(Q381=Localisation!$C$125,Q381=4),-1,IF(OR(Q381=Localisation!$C$126,Q381=3),0,IF(OR(Q381=Localisation!$C$127,Q381=2),2,IF(OR(Q381=Localisation!$C$128,Q381=1),4)))))</f>
        <v>0</v>
      </c>
      <c r="AM381" s="11" t="b">
        <f>IF(OR(R381=Localisation!$C$118,R381=5),4,IF(OR(R381=Localisation!$C$119,R381=4),2,IF(OR(R381=Localisation!$C$120,R381=3),0,IF(OR(R381=Localisation!$C$121,R381=2),-1,IF(OR(R381=Localisation!$C$122,R381=1),-2)))))</f>
        <v>0</v>
      </c>
      <c r="AN381" s="11" t="b">
        <f>IF(OR(S381=Localisation!$C$124,S381=5),-2,IF(OR(S381=Localisation!$C$125,S381=4),-1,IF(OR(S381=Localisation!$C$126,S381=3),0,IF(OR(S381=Localisation!$C$127,S381=2),2,IF(OR(S381=Localisation!$C$128,S381=1),4)))))</f>
        <v>0</v>
      </c>
      <c r="AO381" s="11" t="b">
        <f>IF(OR(T381=Localisation!$C$118,T381=5),4,IF(OR(T381=Localisation!$C$119,T381=4),2,IF(OR(T381=Localisation!$C$120,T381=3),0,IF(OR(T381=Localisation!$C$121,T381=2),-1,IF(OR(T381=Localisation!$C$122,T381=1),-2)))))</f>
        <v>0</v>
      </c>
      <c r="AP381" s="11" t="b">
        <f>IF(OR(U381=Localisation!$C$124,U381=5),-2,IF(OR(U381=Localisation!$C$125,U381=4),-1,IF(OR(U381=Localisation!$C$126,U381=3),0,IF(OR(U381=Localisation!$C$127,U381=2),2,IF(OR(U381=Localisation!$C$128,U381=1),4)))))</f>
        <v>0</v>
      </c>
      <c r="AR381" s="11" t="str">
        <f t="shared" si="107"/>
        <v>ЛОЖЬЛОЖЬ</v>
      </c>
      <c r="AS381" s="11" t="str">
        <f t="shared" si="108"/>
        <v>ЛОЖЬЛОЖЬ</v>
      </c>
      <c r="AT381" s="11" t="str">
        <f t="shared" si="109"/>
        <v>ЛОЖЬЛОЖЬ</v>
      </c>
      <c r="AU381" s="11" t="str">
        <f t="shared" si="110"/>
        <v>ЛОЖЬЛОЖЬ</v>
      </c>
      <c r="AV381" s="11" t="str">
        <f t="shared" si="111"/>
        <v>ЛОЖЬЛОЖЬ</v>
      </c>
      <c r="AW381" s="11" t="str">
        <f t="shared" si="112"/>
        <v>ЛОЖЬЛОЖЬ</v>
      </c>
      <c r="AX381" s="11" t="str">
        <f t="shared" si="113"/>
        <v>ЛОЖЬЛОЖЬ</v>
      </c>
      <c r="AY381" s="11" t="str">
        <f t="shared" si="114"/>
        <v>ЛОЖЬЛОЖЬ</v>
      </c>
      <c r="AZ381" s="11" t="str">
        <f t="shared" si="115"/>
        <v>ЛОЖЬЛОЖЬ</v>
      </c>
      <c r="BA381" s="11" t="str">
        <f t="shared" si="116"/>
        <v>ЛОЖЬЛОЖЬ</v>
      </c>
      <c r="BC381" s="11" t="str">
        <f t="shared" si="117"/>
        <v/>
      </c>
      <c r="BD381" s="11" t="str">
        <f t="shared" si="118"/>
        <v/>
      </c>
      <c r="BE381" s="11" t="str">
        <f t="shared" si="119"/>
        <v/>
      </c>
      <c r="BF381" s="11" t="str">
        <f t="shared" si="120"/>
        <v/>
      </c>
      <c r="BG381" s="11" t="str">
        <f t="shared" si="121"/>
        <v/>
      </c>
      <c r="BH381" s="11" t="str">
        <f t="shared" si="122"/>
        <v/>
      </c>
      <c r="BI381" s="11" t="str">
        <f t="shared" si="123"/>
        <v/>
      </c>
      <c r="BJ381" s="11" t="str">
        <f t="shared" si="124"/>
        <v/>
      </c>
      <c r="BK381" s="11" t="str">
        <f t="shared" si="125"/>
        <v/>
      </c>
      <c r="BL381" s="11" t="str">
        <f t="shared" si="126"/>
        <v/>
      </c>
    </row>
    <row r="382" spans="23:64" x14ac:dyDescent="0.3">
      <c r="W382" s="11" t="b">
        <f>IF(OR(B382=Localisation!$C$118,B382=5),4,IF(OR(B382=Localisation!$C$119,B382=4),2,IF(OR(B382=Localisation!$C$120,B382=3),0,IF(OR(B382=Localisation!$C$121,B382=2),-1,IF(OR(B382=Localisation!$C$122,B382=1),-2)))))</f>
        <v>0</v>
      </c>
      <c r="X382" s="11" t="b">
        <f>IF(OR(C382=Localisation!$C$124,C382=5),-2,IF(OR(C382=Localisation!$C$125,C382=4),-1,IF(OR(C382=Localisation!$C$126,C382=3),0,IF(OR(C382=Localisation!$C$127,C382=2),2,IF(OR(C382=Localisation!$C$128,C382=1),4)))))</f>
        <v>0</v>
      </c>
      <c r="Y382" s="11" t="b">
        <f>IF(OR(D382=Localisation!$C$118,D382=5),4,IF(OR(D382=Localisation!$C$119,D382=4),2,IF(OR(D382=Localisation!$C$120,D382=3),0,IF(OR(D382=Localisation!$C$121,D382=2),-1,IF(OR(D382=Localisation!$C$122,D382=1),-2)))))</f>
        <v>0</v>
      </c>
      <c r="Z382" s="11" t="b">
        <f>IF(OR(E382=Localisation!$C$124,E382=5),-2,IF(OR(E382=Localisation!$C$125,E382=4),-1,IF(OR(E382=Localisation!$C$126,E382=3),0,IF(OR(E382=Localisation!$C$127,E382=2),2,IF(OR(E382=Localisation!$C$128,E382=1),4)))))</f>
        <v>0</v>
      </c>
      <c r="AA382" s="11" t="b">
        <f>IF(OR(F382=Localisation!$C$118,F382=5),4,IF(OR(F382=Localisation!$C$119,F382=4),2,IF(OR(F382=Localisation!$C$120,F382=3),0,IF(OR(F382=Localisation!$C$121,F382=2),-1,IF(OR(F382=Localisation!$C$122,F382=1),-2)))))</f>
        <v>0</v>
      </c>
      <c r="AB382" s="11" t="b">
        <f>IF(OR(G382=Localisation!$C$124,G382=5),-2,IF(OR(G382=Localisation!$C$125,G382=4),-1,IF(OR(G382=Localisation!$C$126,G382=3),0,IF(OR(G382=Localisation!$C$127,G382=2),2,IF(OR(G382=Localisation!$C$128,G382=1),4)))))</f>
        <v>0</v>
      </c>
      <c r="AC382" s="11" t="b">
        <f>IF(OR(H382=Localisation!$C$118,H382=5),4,IF(OR(H382=Localisation!$C$119,H382=4),2,IF(OR(H382=Localisation!$C$120,H382=3),0,IF(OR(H382=Localisation!$C$121,H382=2),-1,IF(OR(H382=Localisation!$C$122,H382=1),-2)))))</f>
        <v>0</v>
      </c>
      <c r="AD382" s="11" t="b">
        <f>IF(OR(I382=Localisation!$C$124,I382=5),-2,IF(OR(I382=Localisation!$C$125,I382=4),-1,IF(OR(I382=Localisation!$C$126,I382=3),0,IF(OR(I382=Localisation!$C$127,I382=2),2,IF(OR(I382=Localisation!$C$128,I382=1),4)))))</f>
        <v>0</v>
      </c>
      <c r="AE382" s="11" t="b">
        <f>IF(OR(J382=Localisation!$C$118,J382=5),4,IF(OR(J382=Localisation!$C$119,J382=4),2,IF(OR(J382=Localisation!$C$120,J382=3),0,IF(OR(J382=Localisation!$C$121,J382=2),-1,IF(OR(J382=Localisation!$C$122,J382=1),-2)))))</f>
        <v>0</v>
      </c>
      <c r="AF382" s="11" t="b">
        <f>IF(OR(K382=Localisation!$C$124,K382=5),-2,IF(OR(K382=Localisation!$C$125,K382=4),-1,IF(OR(K382=Localisation!$C$126,K382=3),0,IF(OR(K382=Localisation!$C$127,K382=2),2,IF(OR(K382=Localisation!$C$128,K382=1),4)))))</f>
        <v>0</v>
      </c>
      <c r="AG382" s="11" t="b">
        <f>IF(OR(L382=Localisation!$C$118,L382=5),4,IF(OR(L382=Localisation!$C$119,L382=4),2,IF(OR(L382=Localisation!$C$120,L382=3),0,IF(OR(L382=Localisation!$C$121,L382=2),-1,IF(OR(L382=Localisation!$C$122,L382=1),-2)))))</f>
        <v>0</v>
      </c>
      <c r="AH382" s="11" t="b">
        <f>IF(OR(M382=Localisation!$C$124,M382=5),-2,IF(OR(M382=Localisation!$C$125,M382=4),-1,IF(OR(M382=Localisation!$C$126,M382=3),0,IF(OR(M382=Localisation!$C$127,M382=2),2,IF(OR(M382=Localisation!$C$128,M382=1),4)))))</f>
        <v>0</v>
      </c>
      <c r="AI382" s="11" t="b">
        <f>IF(OR(N382=Localisation!$C$118,N382=5),4,IF(OR(N382=Localisation!$C$119,N382=4),2,IF(OR(N382=Localisation!$C$120,N382=3),0,IF(OR(N382=Localisation!$C$121,N382=2),-1,IF(OR(N382=Localisation!$C$122,N382=1),-2)))))</f>
        <v>0</v>
      </c>
      <c r="AJ382" s="11" t="b">
        <f>IF(OR(O382=Localisation!$C$124,O382=5),-2,IF(OR(O382=Localisation!$C$125,O382=4),-1,IF(OR(O382=Localisation!$C$126,O382=3),0,IF(OR(O382=Localisation!$C$127,O382=2),2,IF(OR(O382=Localisation!$C$128,O382=1),4)))))</f>
        <v>0</v>
      </c>
      <c r="AK382" s="11" t="b">
        <f>IF(OR(P382=Localisation!$C$118,P382=5),4,IF(OR(P382=Localisation!$C$119,P382=4),2,IF(OR(P382=Localisation!$C$120,P382=3),0,IF(OR(P382=Localisation!$C$121,P382=2),-1,IF(OR(P382=Localisation!$C$122,P382=1),-2)))))</f>
        <v>0</v>
      </c>
      <c r="AL382" s="11" t="b">
        <f>IF(OR(Q382=Localisation!$C$124,Q382=5),-2,IF(OR(Q382=Localisation!$C$125,Q382=4),-1,IF(OR(Q382=Localisation!$C$126,Q382=3),0,IF(OR(Q382=Localisation!$C$127,Q382=2),2,IF(OR(Q382=Localisation!$C$128,Q382=1),4)))))</f>
        <v>0</v>
      </c>
      <c r="AM382" s="11" t="b">
        <f>IF(OR(R382=Localisation!$C$118,R382=5),4,IF(OR(R382=Localisation!$C$119,R382=4),2,IF(OR(R382=Localisation!$C$120,R382=3),0,IF(OR(R382=Localisation!$C$121,R382=2),-1,IF(OR(R382=Localisation!$C$122,R382=1),-2)))))</f>
        <v>0</v>
      </c>
      <c r="AN382" s="11" t="b">
        <f>IF(OR(S382=Localisation!$C$124,S382=5),-2,IF(OR(S382=Localisation!$C$125,S382=4),-1,IF(OR(S382=Localisation!$C$126,S382=3),0,IF(OR(S382=Localisation!$C$127,S382=2),2,IF(OR(S382=Localisation!$C$128,S382=1),4)))))</f>
        <v>0</v>
      </c>
      <c r="AO382" s="11" t="b">
        <f>IF(OR(T382=Localisation!$C$118,T382=5),4,IF(OR(T382=Localisation!$C$119,T382=4),2,IF(OR(T382=Localisation!$C$120,T382=3),0,IF(OR(T382=Localisation!$C$121,T382=2),-1,IF(OR(T382=Localisation!$C$122,T382=1),-2)))))</f>
        <v>0</v>
      </c>
      <c r="AP382" s="11" t="b">
        <f>IF(OR(U382=Localisation!$C$124,U382=5),-2,IF(OR(U382=Localisation!$C$125,U382=4),-1,IF(OR(U382=Localisation!$C$126,U382=3),0,IF(OR(U382=Localisation!$C$127,U382=2),2,IF(OR(U382=Localisation!$C$128,U382=1),4)))))</f>
        <v>0</v>
      </c>
      <c r="AR382" s="11" t="str">
        <f t="shared" si="107"/>
        <v>ЛОЖЬЛОЖЬ</v>
      </c>
      <c r="AS382" s="11" t="str">
        <f t="shared" si="108"/>
        <v>ЛОЖЬЛОЖЬ</v>
      </c>
      <c r="AT382" s="11" t="str">
        <f t="shared" si="109"/>
        <v>ЛОЖЬЛОЖЬ</v>
      </c>
      <c r="AU382" s="11" t="str">
        <f t="shared" si="110"/>
        <v>ЛОЖЬЛОЖЬ</v>
      </c>
      <c r="AV382" s="11" t="str">
        <f t="shared" si="111"/>
        <v>ЛОЖЬЛОЖЬ</v>
      </c>
      <c r="AW382" s="11" t="str">
        <f t="shared" si="112"/>
        <v>ЛОЖЬЛОЖЬ</v>
      </c>
      <c r="AX382" s="11" t="str">
        <f t="shared" si="113"/>
        <v>ЛОЖЬЛОЖЬ</v>
      </c>
      <c r="AY382" s="11" t="str">
        <f t="shared" si="114"/>
        <v>ЛОЖЬЛОЖЬ</v>
      </c>
      <c r="AZ382" s="11" t="str">
        <f t="shared" si="115"/>
        <v>ЛОЖЬЛОЖЬ</v>
      </c>
      <c r="BA382" s="11" t="str">
        <f t="shared" si="116"/>
        <v>ЛОЖЬЛОЖЬ</v>
      </c>
      <c r="BC382" s="11" t="str">
        <f t="shared" si="117"/>
        <v/>
      </c>
      <c r="BD382" s="11" t="str">
        <f t="shared" si="118"/>
        <v/>
      </c>
      <c r="BE382" s="11" t="str">
        <f t="shared" si="119"/>
        <v/>
      </c>
      <c r="BF382" s="11" t="str">
        <f t="shared" si="120"/>
        <v/>
      </c>
      <c r="BG382" s="11" t="str">
        <f t="shared" si="121"/>
        <v/>
      </c>
      <c r="BH382" s="11" t="str">
        <f t="shared" si="122"/>
        <v/>
      </c>
      <c r="BI382" s="11" t="str">
        <f t="shared" si="123"/>
        <v/>
      </c>
      <c r="BJ382" s="11" t="str">
        <f t="shared" si="124"/>
        <v/>
      </c>
      <c r="BK382" s="11" t="str">
        <f t="shared" si="125"/>
        <v/>
      </c>
      <c r="BL382" s="11" t="str">
        <f t="shared" si="126"/>
        <v/>
      </c>
    </row>
    <row r="383" spans="23:64" x14ac:dyDescent="0.3">
      <c r="W383" s="11" t="b">
        <f>IF(OR(B383=Localisation!$C$118,B383=5),4,IF(OR(B383=Localisation!$C$119,B383=4),2,IF(OR(B383=Localisation!$C$120,B383=3),0,IF(OR(B383=Localisation!$C$121,B383=2),-1,IF(OR(B383=Localisation!$C$122,B383=1),-2)))))</f>
        <v>0</v>
      </c>
      <c r="X383" s="11" t="b">
        <f>IF(OR(C383=Localisation!$C$124,C383=5),-2,IF(OR(C383=Localisation!$C$125,C383=4),-1,IF(OR(C383=Localisation!$C$126,C383=3),0,IF(OR(C383=Localisation!$C$127,C383=2),2,IF(OR(C383=Localisation!$C$128,C383=1),4)))))</f>
        <v>0</v>
      </c>
      <c r="Y383" s="11" t="b">
        <f>IF(OR(D383=Localisation!$C$118,D383=5),4,IF(OR(D383=Localisation!$C$119,D383=4),2,IF(OR(D383=Localisation!$C$120,D383=3),0,IF(OR(D383=Localisation!$C$121,D383=2),-1,IF(OR(D383=Localisation!$C$122,D383=1),-2)))))</f>
        <v>0</v>
      </c>
      <c r="Z383" s="11" t="b">
        <f>IF(OR(E383=Localisation!$C$124,E383=5),-2,IF(OR(E383=Localisation!$C$125,E383=4),-1,IF(OR(E383=Localisation!$C$126,E383=3),0,IF(OR(E383=Localisation!$C$127,E383=2),2,IF(OR(E383=Localisation!$C$128,E383=1),4)))))</f>
        <v>0</v>
      </c>
      <c r="AA383" s="11" t="b">
        <f>IF(OR(F383=Localisation!$C$118,F383=5),4,IF(OR(F383=Localisation!$C$119,F383=4),2,IF(OR(F383=Localisation!$C$120,F383=3),0,IF(OR(F383=Localisation!$C$121,F383=2),-1,IF(OR(F383=Localisation!$C$122,F383=1),-2)))))</f>
        <v>0</v>
      </c>
      <c r="AB383" s="11" t="b">
        <f>IF(OR(G383=Localisation!$C$124,G383=5),-2,IF(OR(G383=Localisation!$C$125,G383=4),-1,IF(OR(G383=Localisation!$C$126,G383=3),0,IF(OR(G383=Localisation!$C$127,G383=2),2,IF(OR(G383=Localisation!$C$128,G383=1),4)))))</f>
        <v>0</v>
      </c>
      <c r="AC383" s="11" t="b">
        <f>IF(OR(H383=Localisation!$C$118,H383=5),4,IF(OR(H383=Localisation!$C$119,H383=4),2,IF(OR(H383=Localisation!$C$120,H383=3),0,IF(OR(H383=Localisation!$C$121,H383=2),-1,IF(OR(H383=Localisation!$C$122,H383=1),-2)))))</f>
        <v>0</v>
      </c>
      <c r="AD383" s="11" t="b">
        <f>IF(OR(I383=Localisation!$C$124,I383=5),-2,IF(OR(I383=Localisation!$C$125,I383=4),-1,IF(OR(I383=Localisation!$C$126,I383=3),0,IF(OR(I383=Localisation!$C$127,I383=2),2,IF(OR(I383=Localisation!$C$128,I383=1),4)))))</f>
        <v>0</v>
      </c>
      <c r="AE383" s="11" t="b">
        <f>IF(OR(J383=Localisation!$C$118,J383=5),4,IF(OR(J383=Localisation!$C$119,J383=4),2,IF(OR(J383=Localisation!$C$120,J383=3),0,IF(OR(J383=Localisation!$C$121,J383=2),-1,IF(OR(J383=Localisation!$C$122,J383=1),-2)))))</f>
        <v>0</v>
      </c>
      <c r="AF383" s="11" t="b">
        <f>IF(OR(K383=Localisation!$C$124,K383=5),-2,IF(OR(K383=Localisation!$C$125,K383=4),-1,IF(OR(K383=Localisation!$C$126,K383=3),0,IF(OR(K383=Localisation!$C$127,K383=2),2,IF(OR(K383=Localisation!$C$128,K383=1),4)))))</f>
        <v>0</v>
      </c>
      <c r="AG383" s="11" t="b">
        <f>IF(OR(L383=Localisation!$C$118,L383=5),4,IF(OR(L383=Localisation!$C$119,L383=4),2,IF(OR(L383=Localisation!$C$120,L383=3),0,IF(OR(L383=Localisation!$C$121,L383=2),-1,IF(OR(L383=Localisation!$C$122,L383=1),-2)))))</f>
        <v>0</v>
      </c>
      <c r="AH383" s="11" t="b">
        <f>IF(OR(M383=Localisation!$C$124,M383=5),-2,IF(OR(M383=Localisation!$C$125,M383=4),-1,IF(OR(M383=Localisation!$C$126,M383=3),0,IF(OR(M383=Localisation!$C$127,M383=2),2,IF(OR(M383=Localisation!$C$128,M383=1),4)))))</f>
        <v>0</v>
      </c>
      <c r="AI383" s="11" t="b">
        <f>IF(OR(N383=Localisation!$C$118,N383=5),4,IF(OR(N383=Localisation!$C$119,N383=4),2,IF(OR(N383=Localisation!$C$120,N383=3),0,IF(OR(N383=Localisation!$C$121,N383=2),-1,IF(OR(N383=Localisation!$C$122,N383=1),-2)))))</f>
        <v>0</v>
      </c>
      <c r="AJ383" s="11" t="b">
        <f>IF(OR(O383=Localisation!$C$124,O383=5),-2,IF(OR(O383=Localisation!$C$125,O383=4),-1,IF(OR(O383=Localisation!$C$126,O383=3),0,IF(OR(O383=Localisation!$C$127,O383=2),2,IF(OR(O383=Localisation!$C$128,O383=1),4)))))</f>
        <v>0</v>
      </c>
      <c r="AK383" s="11" t="b">
        <f>IF(OR(P383=Localisation!$C$118,P383=5),4,IF(OR(P383=Localisation!$C$119,P383=4),2,IF(OR(P383=Localisation!$C$120,P383=3),0,IF(OR(P383=Localisation!$C$121,P383=2),-1,IF(OR(P383=Localisation!$C$122,P383=1),-2)))))</f>
        <v>0</v>
      </c>
      <c r="AL383" s="11" t="b">
        <f>IF(OR(Q383=Localisation!$C$124,Q383=5),-2,IF(OR(Q383=Localisation!$C$125,Q383=4),-1,IF(OR(Q383=Localisation!$C$126,Q383=3),0,IF(OR(Q383=Localisation!$C$127,Q383=2),2,IF(OR(Q383=Localisation!$C$128,Q383=1),4)))))</f>
        <v>0</v>
      </c>
      <c r="AM383" s="11" t="b">
        <f>IF(OR(R383=Localisation!$C$118,R383=5),4,IF(OR(R383=Localisation!$C$119,R383=4),2,IF(OR(R383=Localisation!$C$120,R383=3),0,IF(OR(R383=Localisation!$C$121,R383=2),-1,IF(OR(R383=Localisation!$C$122,R383=1),-2)))))</f>
        <v>0</v>
      </c>
      <c r="AN383" s="11" t="b">
        <f>IF(OR(S383=Localisation!$C$124,S383=5),-2,IF(OR(S383=Localisation!$C$125,S383=4),-1,IF(OR(S383=Localisation!$C$126,S383=3),0,IF(OR(S383=Localisation!$C$127,S383=2),2,IF(OR(S383=Localisation!$C$128,S383=1),4)))))</f>
        <v>0</v>
      </c>
      <c r="AO383" s="11" t="b">
        <f>IF(OR(T383=Localisation!$C$118,T383=5),4,IF(OR(T383=Localisation!$C$119,T383=4),2,IF(OR(T383=Localisation!$C$120,T383=3),0,IF(OR(T383=Localisation!$C$121,T383=2),-1,IF(OR(T383=Localisation!$C$122,T383=1),-2)))))</f>
        <v>0</v>
      </c>
      <c r="AP383" s="11" t="b">
        <f>IF(OR(U383=Localisation!$C$124,U383=5),-2,IF(OR(U383=Localisation!$C$125,U383=4),-1,IF(OR(U383=Localisation!$C$126,U383=3),0,IF(OR(U383=Localisation!$C$127,U383=2),2,IF(OR(U383=Localisation!$C$128,U383=1),4)))))</f>
        <v>0</v>
      </c>
      <c r="AR383" s="11" t="str">
        <f t="shared" si="107"/>
        <v>ЛОЖЬЛОЖЬ</v>
      </c>
      <c r="AS383" s="11" t="str">
        <f t="shared" si="108"/>
        <v>ЛОЖЬЛОЖЬ</v>
      </c>
      <c r="AT383" s="11" t="str">
        <f t="shared" si="109"/>
        <v>ЛОЖЬЛОЖЬ</v>
      </c>
      <c r="AU383" s="11" t="str">
        <f t="shared" si="110"/>
        <v>ЛОЖЬЛОЖЬ</v>
      </c>
      <c r="AV383" s="11" t="str">
        <f t="shared" si="111"/>
        <v>ЛОЖЬЛОЖЬ</v>
      </c>
      <c r="AW383" s="11" t="str">
        <f t="shared" si="112"/>
        <v>ЛОЖЬЛОЖЬ</v>
      </c>
      <c r="AX383" s="11" t="str">
        <f t="shared" si="113"/>
        <v>ЛОЖЬЛОЖЬ</v>
      </c>
      <c r="AY383" s="11" t="str">
        <f t="shared" si="114"/>
        <v>ЛОЖЬЛОЖЬ</v>
      </c>
      <c r="AZ383" s="11" t="str">
        <f t="shared" si="115"/>
        <v>ЛОЖЬЛОЖЬ</v>
      </c>
      <c r="BA383" s="11" t="str">
        <f t="shared" si="116"/>
        <v>ЛОЖЬЛОЖЬ</v>
      </c>
      <c r="BC383" s="11" t="str">
        <f t="shared" si="117"/>
        <v/>
      </c>
      <c r="BD383" s="11" t="str">
        <f t="shared" si="118"/>
        <v/>
      </c>
      <c r="BE383" s="11" t="str">
        <f t="shared" si="119"/>
        <v/>
      </c>
      <c r="BF383" s="11" t="str">
        <f t="shared" si="120"/>
        <v/>
      </c>
      <c r="BG383" s="11" t="str">
        <f t="shared" si="121"/>
        <v/>
      </c>
      <c r="BH383" s="11" t="str">
        <f t="shared" si="122"/>
        <v/>
      </c>
      <c r="BI383" s="11" t="str">
        <f t="shared" si="123"/>
        <v/>
      </c>
      <c r="BJ383" s="11" t="str">
        <f t="shared" si="124"/>
        <v/>
      </c>
      <c r="BK383" s="11" t="str">
        <f t="shared" si="125"/>
        <v/>
      </c>
      <c r="BL383" s="11" t="str">
        <f t="shared" si="126"/>
        <v/>
      </c>
    </row>
    <row r="384" spans="23:64" x14ac:dyDescent="0.3">
      <c r="W384" s="11" t="b">
        <f>IF(OR(B384=Localisation!$C$118,B384=5),4,IF(OR(B384=Localisation!$C$119,B384=4),2,IF(OR(B384=Localisation!$C$120,B384=3),0,IF(OR(B384=Localisation!$C$121,B384=2),-1,IF(OR(B384=Localisation!$C$122,B384=1),-2)))))</f>
        <v>0</v>
      </c>
      <c r="X384" s="11" t="b">
        <f>IF(OR(C384=Localisation!$C$124,C384=5),-2,IF(OR(C384=Localisation!$C$125,C384=4),-1,IF(OR(C384=Localisation!$C$126,C384=3),0,IF(OR(C384=Localisation!$C$127,C384=2),2,IF(OR(C384=Localisation!$C$128,C384=1),4)))))</f>
        <v>0</v>
      </c>
      <c r="Y384" s="11" t="b">
        <f>IF(OR(D384=Localisation!$C$118,D384=5),4,IF(OR(D384=Localisation!$C$119,D384=4),2,IF(OR(D384=Localisation!$C$120,D384=3),0,IF(OR(D384=Localisation!$C$121,D384=2),-1,IF(OR(D384=Localisation!$C$122,D384=1),-2)))))</f>
        <v>0</v>
      </c>
      <c r="Z384" s="11" t="b">
        <f>IF(OR(E384=Localisation!$C$124,E384=5),-2,IF(OR(E384=Localisation!$C$125,E384=4),-1,IF(OR(E384=Localisation!$C$126,E384=3),0,IF(OR(E384=Localisation!$C$127,E384=2),2,IF(OR(E384=Localisation!$C$128,E384=1),4)))))</f>
        <v>0</v>
      </c>
      <c r="AA384" s="11" t="b">
        <f>IF(OR(F384=Localisation!$C$118,F384=5),4,IF(OR(F384=Localisation!$C$119,F384=4),2,IF(OR(F384=Localisation!$C$120,F384=3),0,IF(OR(F384=Localisation!$C$121,F384=2),-1,IF(OR(F384=Localisation!$C$122,F384=1),-2)))))</f>
        <v>0</v>
      </c>
      <c r="AB384" s="11" t="b">
        <f>IF(OR(G384=Localisation!$C$124,G384=5),-2,IF(OR(G384=Localisation!$C$125,G384=4),-1,IF(OR(G384=Localisation!$C$126,G384=3),0,IF(OR(G384=Localisation!$C$127,G384=2),2,IF(OR(G384=Localisation!$C$128,G384=1),4)))))</f>
        <v>0</v>
      </c>
      <c r="AC384" s="11" t="b">
        <f>IF(OR(H384=Localisation!$C$118,H384=5),4,IF(OR(H384=Localisation!$C$119,H384=4),2,IF(OR(H384=Localisation!$C$120,H384=3),0,IF(OR(H384=Localisation!$C$121,H384=2),-1,IF(OR(H384=Localisation!$C$122,H384=1),-2)))))</f>
        <v>0</v>
      </c>
      <c r="AD384" s="11" t="b">
        <f>IF(OR(I384=Localisation!$C$124,I384=5),-2,IF(OR(I384=Localisation!$C$125,I384=4),-1,IF(OR(I384=Localisation!$C$126,I384=3),0,IF(OR(I384=Localisation!$C$127,I384=2),2,IF(OR(I384=Localisation!$C$128,I384=1),4)))))</f>
        <v>0</v>
      </c>
      <c r="AE384" s="11" t="b">
        <f>IF(OR(J384=Localisation!$C$118,J384=5),4,IF(OR(J384=Localisation!$C$119,J384=4),2,IF(OR(J384=Localisation!$C$120,J384=3),0,IF(OR(J384=Localisation!$C$121,J384=2),-1,IF(OR(J384=Localisation!$C$122,J384=1),-2)))))</f>
        <v>0</v>
      </c>
      <c r="AF384" s="11" t="b">
        <f>IF(OR(K384=Localisation!$C$124,K384=5),-2,IF(OR(K384=Localisation!$C$125,K384=4),-1,IF(OR(K384=Localisation!$C$126,K384=3),0,IF(OR(K384=Localisation!$C$127,K384=2),2,IF(OR(K384=Localisation!$C$128,K384=1),4)))))</f>
        <v>0</v>
      </c>
      <c r="AG384" s="11" t="b">
        <f>IF(OR(L384=Localisation!$C$118,L384=5),4,IF(OR(L384=Localisation!$C$119,L384=4),2,IF(OR(L384=Localisation!$C$120,L384=3),0,IF(OR(L384=Localisation!$C$121,L384=2),-1,IF(OR(L384=Localisation!$C$122,L384=1),-2)))))</f>
        <v>0</v>
      </c>
      <c r="AH384" s="11" t="b">
        <f>IF(OR(M384=Localisation!$C$124,M384=5),-2,IF(OR(M384=Localisation!$C$125,M384=4),-1,IF(OR(M384=Localisation!$C$126,M384=3),0,IF(OR(M384=Localisation!$C$127,M384=2),2,IF(OR(M384=Localisation!$C$128,M384=1),4)))))</f>
        <v>0</v>
      </c>
      <c r="AI384" s="11" t="b">
        <f>IF(OR(N384=Localisation!$C$118,N384=5),4,IF(OR(N384=Localisation!$C$119,N384=4),2,IF(OR(N384=Localisation!$C$120,N384=3),0,IF(OR(N384=Localisation!$C$121,N384=2),-1,IF(OR(N384=Localisation!$C$122,N384=1),-2)))))</f>
        <v>0</v>
      </c>
      <c r="AJ384" s="11" t="b">
        <f>IF(OR(O384=Localisation!$C$124,O384=5),-2,IF(OR(O384=Localisation!$C$125,O384=4),-1,IF(OR(O384=Localisation!$C$126,O384=3),0,IF(OR(O384=Localisation!$C$127,O384=2),2,IF(OR(O384=Localisation!$C$128,O384=1),4)))))</f>
        <v>0</v>
      </c>
      <c r="AK384" s="11" t="b">
        <f>IF(OR(P384=Localisation!$C$118,P384=5),4,IF(OR(P384=Localisation!$C$119,P384=4),2,IF(OR(P384=Localisation!$C$120,P384=3),0,IF(OR(P384=Localisation!$C$121,P384=2),-1,IF(OR(P384=Localisation!$C$122,P384=1),-2)))))</f>
        <v>0</v>
      </c>
      <c r="AL384" s="11" t="b">
        <f>IF(OR(Q384=Localisation!$C$124,Q384=5),-2,IF(OR(Q384=Localisation!$C$125,Q384=4),-1,IF(OR(Q384=Localisation!$C$126,Q384=3),0,IF(OR(Q384=Localisation!$C$127,Q384=2),2,IF(OR(Q384=Localisation!$C$128,Q384=1),4)))))</f>
        <v>0</v>
      </c>
      <c r="AM384" s="11" t="b">
        <f>IF(OR(R384=Localisation!$C$118,R384=5),4,IF(OR(R384=Localisation!$C$119,R384=4),2,IF(OR(R384=Localisation!$C$120,R384=3),0,IF(OR(R384=Localisation!$C$121,R384=2),-1,IF(OR(R384=Localisation!$C$122,R384=1),-2)))))</f>
        <v>0</v>
      </c>
      <c r="AN384" s="11" t="b">
        <f>IF(OR(S384=Localisation!$C$124,S384=5),-2,IF(OR(S384=Localisation!$C$125,S384=4),-1,IF(OR(S384=Localisation!$C$126,S384=3),0,IF(OR(S384=Localisation!$C$127,S384=2),2,IF(OR(S384=Localisation!$C$128,S384=1),4)))))</f>
        <v>0</v>
      </c>
      <c r="AO384" s="11" t="b">
        <f>IF(OR(T384=Localisation!$C$118,T384=5),4,IF(OR(T384=Localisation!$C$119,T384=4),2,IF(OR(T384=Localisation!$C$120,T384=3),0,IF(OR(T384=Localisation!$C$121,T384=2),-1,IF(OR(T384=Localisation!$C$122,T384=1),-2)))))</f>
        <v>0</v>
      </c>
      <c r="AP384" s="11" t="b">
        <f>IF(OR(U384=Localisation!$C$124,U384=5),-2,IF(OR(U384=Localisation!$C$125,U384=4),-1,IF(OR(U384=Localisation!$C$126,U384=3),0,IF(OR(U384=Localisation!$C$127,U384=2),2,IF(OR(U384=Localisation!$C$128,U384=1),4)))))</f>
        <v>0</v>
      </c>
      <c r="AR384" s="11" t="str">
        <f t="shared" si="107"/>
        <v>ЛОЖЬЛОЖЬ</v>
      </c>
      <c r="AS384" s="11" t="str">
        <f t="shared" si="108"/>
        <v>ЛОЖЬЛОЖЬ</v>
      </c>
      <c r="AT384" s="11" t="str">
        <f t="shared" si="109"/>
        <v>ЛОЖЬЛОЖЬ</v>
      </c>
      <c r="AU384" s="11" t="str">
        <f t="shared" si="110"/>
        <v>ЛОЖЬЛОЖЬ</v>
      </c>
      <c r="AV384" s="11" t="str">
        <f t="shared" si="111"/>
        <v>ЛОЖЬЛОЖЬ</v>
      </c>
      <c r="AW384" s="11" t="str">
        <f t="shared" si="112"/>
        <v>ЛОЖЬЛОЖЬ</v>
      </c>
      <c r="AX384" s="11" t="str">
        <f t="shared" si="113"/>
        <v>ЛОЖЬЛОЖЬ</v>
      </c>
      <c r="AY384" s="11" t="str">
        <f t="shared" si="114"/>
        <v>ЛОЖЬЛОЖЬ</v>
      </c>
      <c r="AZ384" s="11" t="str">
        <f t="shared" si="115"/>
        <v>ЛОЖЬЛОЖЬ</v>
      </c>
      <c r="BA384" s="11" t="str">
        <f t="shared" si="116"/>
        <v>ЛОЖЬЛОЖЬ</v>
      </c>
      <c r="BC384" s="11" t="str">
        <f t="shared" si="117"/>
        <v/>
      </c>
      <c r="BD384" s="11" t="str">
        <f t="shared" si="118"/>
        <v/>
      </c>
      <c r="BE384" s="11" t="str">
        <f t="shared" si="119"/>
        <v/>
      </c>
      <c r="BF384" s="11" t="str">
        <f t="shared" si="120"/>
        <v/>
      </c>
      <c r="BG384" s="11" t="str">
        <f t="shared" si="121"/>
        <v/>
      </c>
      <c r="BH384" s="11" t="str">
        <f t="shared" si="122"/>
        <v/>
      </c>
      <c r="BI384" s="11" t="str">
        <f t="shared" si="123"/>
        <v/>
      </c>
      <c r="BJ384" s="11" t="str">
        <f t="shared" si="124"/>
        <v/>
      </c>
      <c r="BK384" s="11" t="str">
        <f t="shared" si="125"/>
        <v/>
      </c>
      <c r="BL384" s="11" t="str">
        <f t="shared" si="126"/>
        <v/>
      </c>
    </row>
    <row r="385" spans="23:64" x14ac:dyDescent="0.3">
      <c r="W385" s="11" t="b">
        <f>IF(OR(B385=Localisation!$C$118,B385=5),4,IF(OR(B385=Localisation!$C$119,B385=4),2,IF(OR(B385=Localisation!$C$120,B385=3),0,IF(OR(B385=Localisation!$C$121,B385=2),-1,IF(OR(B385=Localisation!$C$122,B385=1),-2)))))</f>
        <v>0</v>
      </c>
      <c r="X385" s="11" t="b">
        <f>IF(OR(C385=Localisation!$C$124,C385=5),-2,IF(OR(C385=Localisation!$C$125,C385=4),-1,IF(OR(C385=Localisation!$C$126,C385=3),0,IF(OR(C385=Localisation!$C$127,C385=2),2,IF(OR(C385=Localisation!$C$128,C385=1),4)))))</f>
        <v>0</v>
      </c>
      <c r="Y385" s="11" t="b">
        <f>IF(OR(D385=Localisation!$C$118,D385=5),4,IF(OR(D385=Localisation!$C$119,D385=4),2,IF(OR(D385=Localisation!$C$120,D385=3),0,IF(OR(D385=Localisation!$C$121,D385=2),-1,IF(OR(D385=Localisation!$C$122,D385=1),-2)))))</f>
        <v>0</v>
      </c>
      <c r="Z385" s="11" t="b">
        <f>IF(OR(E385=Localisation!$C$124,E385=5),-2,IF(OR(E385=Localisation!$C$125,E385=4),-1,IF(OR(E385=Localisation!$C$126,E385=3),0,IF(OR(E385=Localisation!$C$127,E385=2),2,IF(OR(E385=Localisation!$C$128,E385=1),4)))))</f>
        <v>0</v>
      </c>
      <c r="AA385" s="11" t="b">
        <f>IF(OR(F385=Localisation!$C$118,F385=5),4,IF(OR(F385=Localisation!$C$119,F385=4),2,IF(OR(F385=Localisation!$C$120,F385=3),0,IF(OR(F385=Localisation!$C$121,F385=2),-1,IF(OR(F385=Localisation!$C$122,F385=1),-2)))))</f>
        <v>0</v>
      </c>
      <c r="AB385" s="11" t="b">
        <f>IF(OR(G385=Localisation!$C$124,G385=5),-2,IF(OR(G385=Localisation!$C$125,G385=4),-1,IF(OR(G385=Localisation!$C$126,G385=3),0,IF(OR(G385=Localisation!$C$127,G385=2),2,IF(OR(G385=Localisation!$C$128,G385=1),4)))))</f>
        <v>0</v>
      </c>
      <c r="AC385" s="11" t="b">
        <f>IF(OR(H385=Localisation!$C$118,H385=5),4,IF(OR(H385=Localisation!$C$119,H385=4),2,IF(OR(H385=Localisation!$C$120,H385=3),0,IF(OR(H385=Localisation!$C$121,H385=2),-1,IF(OR(H385=Localisation!$C$122,H385=1),-2)))))</f>
        <v>0</v>
      </c>
      <c r="AD385" s="11" t="b">
        <f>IF(OR(I385=Localisation!$C$124,I385=5),-2,IF(OR(I385=Localisation!$C$125,I385=4),-1,IF(OR(I385=Localisation!$C$126,I385=3),0,IF(OR(I385=Localisation!$C$127,I385=2),2,IF(OR(I385=Localisation!$C$128,I385=1),4)))))</f>
        <v>0</v>
      </c>
      <c r="AE385" s="11" t="b">
        <f>IF(OR(J385=Localisation!$C$118,J385=5),4,IF(OR(J385=Localisation!$C$119,J385=4),2,IF(OR(J385=Localisation!$C$120,J385=3),0,IF(OR(J385=Localisation!$C$121,J385=2),-1,IF(OR(J385=Localisation!$C$122,J385=1),-2)))))</f>
        <v>0</v>
      </c>
      <c r="AF385" s="11" t="b">
        <f>IF(OR(K385=Localisation!$C$124,K385=5),-2,IF(OR(K385=Localisation!$C$125,K385=4),-1,IF(OR(K385=Localisation!$C$126,K385=3),0,IF(OR(K385=Localisation!$C$127,K385=2),2,IF(OR(K385=Localisation!$C$128,K385=1),4)))))</f>
        <v>0</v>
      </c>
      <c r="AG385" s="11" t="b">
        <f>IF(OR(L385=Localisation!$C$118,L385=5),4,IF(OR(L385=Localisation!$C$119,L385=4),2,IF(OR(L385=Localisation!$C$120,L385=3),0,IF(OR(L385=Localisation!$C$121,L385=2),-1,IF(OR(L385=Localisation!$C$122,L385=1),-2)))))</f>
        <v>0</v>
      </c>
      <c r="AH385" s="11" t="b">
        <f>IF(OR(M385=Localisation!$C$124,M385=5),-2,IF(OR(M385=Localisation!$C$125,M385=4),-1,IF(OR(M385=Localisation!$C$126,M385=3),0,IF(OR(M385=Localisation!$C$127,M385=2),2,IF(OR(M385=Localisation!$C$128,M385=1),4)))))</f>
        <v>0</v>
      </c>
      <c r="AI385" s="11" t="b">
        <f>IF(OR(N385=Localisation!$C$118,N385=5),4,IF(OR(N385=Localisation!$C$119,N385=4),2,IF(OR(N385=Localisation!$C$120,N385=3),0,IF(OR(N385=Localisation!$C$121,N385=2),-1,IF(OR(N385=Localisation!$C$122,N385=1),-2)))))</f>
        <v>0</v>
      </c>
      <c r="AJ385" s="11" t="b">
        <f>IF(OR(O385=Localisation!$C$124,O385=5),-2,IF(OR(O385=Localisation!$C$125,O385=4),-1,IF(OR(O385=Localisation!$C$126,O385=3),0,IF(OR(O385=Localisation!$C$127,O385=2),2,IF(OR(O385=Localisation!$C$128,O385=1),4)))))</f>
        <v>0</v>
      </c>
      <c r="AK385" s="11" t="b">
        <f>IF(OR(P385=Localisation!$C$118,P385=5),4,IF(OR(P385=Localisation!$C$119,P385=4),2,IF(OR(P385=Localisation!$C$120,P385=3),0,IF(OR(P385=Localisation!$C$121,P385=2),-1,IF(OR(P385=Localisation!$C$122,P385=1),-2)))))</f>
        <v>0</v>
      </c>
      <c r="AL385" s="11" t="b">
        <f>IF(OR(Q385=Localisation!$C$124,Q385=5),-2,IF(OR(Q385=Localisation!$C$125,Q385=4),-1,IF(OR(Q385=Localisation!$C$126,Q385=3),0,IF(OR(Q385=Localisation!$C$127,Q385=2),2,IF(OR(Q385=Localisation!$C$128,Q385=1),4)))))</f>
        <v>0</v>
      </c>
      <c r="AM385" s="11" t="b">
        <f>IF(OR(R385=Localisation!$C$118,R385=5),4,IF(OR(R385=Localisation!$C$119,R385=4),2,IF(OR(R385=Localisation!$C$120,R385=3),0,IF(OR(R385=Localisation!$C$121,R385=2),-1,IF(OR(R385=Localisation!$C$122,R385=1),-2)))))</f>
        <v>0</v>
      </c>
      <c r="AN385" s="11" t="b">
        <f>IF(OR(S385=Localisation!$C$124,S385=5),-2,IF(OR(S385=Localisation!$C$125,S385=4),-1,IF(OR(S385=Localisation!$C$126,S385=3),0,IF(OR(S385=Localisation!$C$127,S385=2),2,IF(OR(S385=Localisation!$C$128,S385=1),4)))))</f>
        <v>0</v>
      </c>
      <c r="AO385" s="11" t="b">
        <f>IF(OR(T385=Localisation!$C$118,T385=5),4,IF(OR(T385=Localisation!$C$119,T385=4),2,IF(OR(T385=Localisation!$C$120,T385=3),0,IF(OR(T385=Localisation!$C$121,T385=2),-1,IF(OR(T385=Localisation!$C$122,T385=1),-2)))))</f>
        <v>0</v>
      </c>
      <c r="AP385" s="11" t="b">
        <f>IF(OR(U385=Localisation!$C$124,U385=5),-2,IF(OR(U385=Localisation!$C$125,U385=4),-1,IF(OR(U385=Localisation!$C$126,U385=3),0,IF(OR(U385=Localisation!$C$127,U385=2),2,IF(OR(U385=Localisation!$C$128,U385=1),4)))))</f>
        <v>0</v>
      </c>
      <c r="AR385" s="11" t="str">
        <f t="shared" si="107"/>
        <v>ЛОЖЬЛОЖЬ</v>
      </c>
      <c r="AS385" s="11" t="str">
        <f t="shared" si="108"/>
        <v>ЛОЖЬЛОЖЬ</v>
      </c>
      <c r="AT385" s="11" t="str">
        <f t="shared" si="109"/>
        <v>ЛОЖЬЛОЖЬ</v>
      </c>
      <c r="AU385" s="11" t="str">
        <f t="shared" si="110"/>
        <v>ЛОЖЬЛОЖЬ</v>
      </c>
      <c r="AV385" s="11" t="str">
        <f t="shared" si="111"/>
        <v>ЛОЖЬЛОЖЬ</v>
      </c>
      <c r="AW385" s="11" t="str">
        <f t="shared" si="112"/>
        <v>ЛОЖЬЛОЖЬ</v>
      </c>
      <c r="AX385" s="11" t="str">
        <f t="shared" si="113"/>
        <v>ЛОЖЬЛОЖЬ</v>
      </c>
      <c r="AY385" s="11" t="str">
        <f t="shared" si="114"/>
        <v>ЛОЖЬЛОЖЬ</v>
      </c>
      <c r="AZ385" s="11" t="str">
        <f t="shared" si="115"/>
        <v>ЛОЖЬЛОЖЬ</v>
      </c>
      <c r="BA385" s="11" t="str">
        <f t="shared" si="116"/>
        <v>ЛОЖЬЛОЖЬ</v>
      </c>
      <c r="BC385" s="11" t="str">
        <f t="shared" si="117"/>
        <v/>
      </c>
      <c r="BD385" s="11" t="str">
        <f t="shared" si="118"/>
        <v/>
      </c>
      <c r="BE385" s="11" t="str">
        <f t="shared" si="119"/>
        <v/>
      </c>
      <c r="BF385" s="11" t="str">
        <f t="shared" si="120"/>
        <v/>
      </c>
      <c r="BG385" s="11" t="str">
        <f t="shared" si="121"/>
        <v/>
      </c>
      <c r="BH385" s="11" t="str">
        <f t="shared" si="122"/>
        <v/>
      </c>
      <c r="BI385" s="11" t="str">
        <f t="shared" si="123"/>
        <v/>
      </c>
      <c r="BJ385" s="11" t="str">
        <f t="shared" si="124"/>
        <v/>
      </c>
      <c r="BK385" s="11" t="str">
        <f t="shared" si="125"/>
        <v/>
      </c>
      <c r="BL385" s="11" t="str">
        <f t="shared" si="126"/>
        <v/>
      </c>
    </row>
    <row r="386" spans="23:64" x14ac:dyDescent="0.3">
      <c r="W386" s="11" t="b">
        <f>IF(OR(B386=Localisation!$C$118,B386=5),4,IF(OR(B386=Localisation!$C$119,B386=4),2,IF(OR(B386=Localisation!$C$120,B386=3),0,IF(OR(B386=Localisation!$C$121,B386=2),-1,IF(OR(B386=Localisation!$C$122,B386=1),-2)))))</f>
        <v>0</v>
      </c>
      <c r="X386" s="11" t="b">
        <f>IF(OR(C386=Localisation!$C$124,C386=5),-2,IF(OR(C386=Localisation!$C$125,C386=4),-1,IF(OR(C386=Localisation!$C$126,C386=3),0,IF(OR(C386=Localisation!$C$127,C386=2),2,IF(OR(C386=Localisation!$C$128,C386=1),4)))))</f>
        <v>0</v>
      </c>
      <c r="Y386" s="11" t="b">
        <f>IF(OR(D386=Localisation!$C$118,D386=5),4,IF(OR(D386=Localisation!$C$119,D386=4),2,IF(OR(D386=Localisation!$C$120,D386=3),0,IF(OR(D386=Localisation!$C$121,D386=2),-1,IF(OR(D386=Localisation!$C$122,D386=1),-2)))))</f>
        <v>0</v>
      </c>
      <c r="Z386" s="11" t="b">
        <f>IF(OR(E386=Localisation!$C$124,E386=5),-2,IF(OR(E386=Localisation!$C$125,E386=4),-1,IF(OR(E386=Localisation!$C$126,E386=3),0,IF(OR(E386=Localisation!$C$127,E386=2),2,IF(OR(E386=Localisation!$C$128,E386=1),4)))))</f>
        <v>0</v>
      </c>
      <c r="AA386" s="11" t="b">
        <f>IF(OR(F386=Localisation!$C$118,F386=5),4,IF(OR(F386=Localisation!$C$119,F386=4),2,IF(OR(F386=Localisation!$C$120,F386=3),0,IF(OR(F386=Localisation!$C$121,F386=2),-1,IF(OR(F386=Localisation!$C$122,F386=1),-2)))))</f>
        <v>0</v>
      </c>
      <c r="AB386" s="11" t="b">
        <f>IF(OR(G386=Localisation!$C$124,G386=5),-2,IF(OR(G386=Localisation!$C$125,G386=4),-1,IF(OR(G386=Localisation!$C$126,G386=3),0,IF(OR(G386=Localisation!$C$127,G386=2),2,IF(OR(G386=Localisation!$C$128,G386=1),4)))))</f>
        <v>0</v>
      </c>
      <c r="AC386" s="11" t="b">
        <f>IF(OR(H386=Localisation!$C$118,H386=5),4,IF(OR(H386=Localisation!$C$119,H386=4),2,IF(OR(H386=Localisation!$C$120,H386=3),0,IF(OR(H386=Localisation!$C$121,H386=2),-1,IF(OR(H386=Localisation!$C$122,H386=1),-2)))))</f>
        <v>0</v>
      </c>
      <c r="AD386" s="11" t="b">
        <f>IF(OR(I386=Localisation!$C$124,I386=5),-2,IF(OR(I386=Localisation!$C$125,I386=4),-1,IF(OR(I386=Localisation!$C$126,I386=3),0,IF(OR(I386=Localisation!$C$127,I386=2),2,IF(OR(I386=Localisation!$C$128,I386=1),4)))))</f>
        <v>0</v>
      </c>
      <c r="AE386" s="11" t="b">
        <f>IF(OR(J386=Localisation!$C$118,J386=5),4,IF(OR(J386=Localisation!$C$119,J386=4),2,IF(OR(J386=Localisation!$C$120,J386=3),0,IF(OR(J386=Localisation!$C$121,J386=2),-1,IF(OR(J386=Localisation!$C$122,J386=1),-2)))))</f>
        <v>0</v>
      </c>
      <c r="AF386" s="11" t="b">
        <f>IF(OR(K386=Localisation!$C$124,K386=5),-2,IF(OR(K386=Localisation!$C$125,K386=4),-1,IF(OR(K386=Localisation!$C$126,K386=3),0,IF(OR(K386=Localisation!$C$127,K386=2),2,IF(OR(K386=Localisation!$C$128,K386=1),4)))))</f>
        <v>0</v>
      </c>
      <c r="AG386" s="11" t="b">
        <f>IF(OR(L386=Localisation!$C$118,L386=5),4,IF(OR(L386=Localisation!$C$119,L386=4),2,IF(OR(L386=Localisation!$C$120,L386=3),0,IF(OR(L386=Localisation!$C$121,L386=2),-1,IF(OR(L386=Localisation!$C$122,L386=1),-2)))))</f>
        <v>0</v>
      </c>
      <c r="AH386" s="11" t="b">
        <f>IF(OR(M386=Localisation!$C$124,M386=5),-2,IF(OR(M386=Localisation!$C$125,M386=4),-1,IF(OR(M386=Localisation!$C$126,M386=3),0,IF(OR(M386=Localisation!$C$127,M386=2),2,IF(OR(M386=Localisation!$C$128,M386=1),4)))))</f>
        <v>0</v>
      </c>
      <c r="AI386" s="11" t="b">
        <f>IF(OR(N386=Localisation!$C$118,N386=5),4,IF(OR(N386=Localisation!$C$119,N386=4),2,IF(OR(N386=Localisation!$C$120,N386=3),0,IF(OR(N386=Localisation!$C$121,N386=2),-1,IF(OR(N386=Localisation!$C$122,N386=1),-2)))))</f>
        <v>0</v>
      </c>
      <c r="AJ386" s="11" t="b">
        <f>IF(OR(O386=Localisation!$C$124,O386=5),-2,IF(OR(O386=Localisation!$C$125,O386=4),-1,IF(OR(O386=Localisation!$C$126,O386=3),0,IF(OR(O386=Localisation!$C$127,O386=2),2,IF(OR(O386=Localisation!$C$128,O386=1),4)))))</f>
        <v>0</v>
      </c>
      <c r="AK386" s="11" t="b">
        <f>IF(OR(P386=Localisation!$C$118,P386=5),4,IF(OR(P386=Localisation!$C$119,P386=4),2,IF(OR(P386=Localisation!$C$120,P386=3),0,IF(OR(P386=Localisation!$C$121,P386=2),-1,IF(OR(P386=Localisation!$C$122,P386=1),-2)))))</f>
        <v>0</v>
      </c>
      <c r="AL386" s="11" t="b">
        <f>IF(OR(Q386=Localisation!$C$124,Q386=5),-2,IF(OR(Q386=Localisation!$C$125,Q386=4),-1,IF(OR(Q386=Localisation!$C$126,Q386=3),0,IF(OR(Q386=Localisation!$C$127,Q386=2),2,IF(OR(Q386=Localisation!$C$128,Q386=1),4)))))</f>
        <v>0</v>
      </c>
      <c r="AM386" s="11" t="b">
        <f>IF(OR(R386=Localisation!$C$118,R386=5),4,IF(OR(R386=Localisation!$C$119,R386=4),2,IF(OR(R386=Localisation!$C$120,R386=3),0,IF(OR(R386=Localisation!$C$121,R386=2),-1,IF(OR(R386=Localisation!$C$122,R386=1),-2)))))</f>
        <v>0</v>
      </c>
      <c r="AN386" s="11" t="b">
        <f>IF(OR(S386=Localisation!$C$124,S386=5),-2,IF(OR(S386=Localisation!$C$125,S386=4),-1,IF(OR(S386=Localisation!$C$126,S386=3),0,IF(OR(S386=Localisation!$C$127,S386=2),2,IF(OR(S386=Localisation!$C$128,S386=1),4)))))</f>
        <v>0</v>
      </c>
      <c r="AO386" s="11" t="b">
        <f>IF(OR(T386=Localisation!$C$118,T386=5),4,IF(OR(T386=Localisation!$C$119,T386=4),2,IF(OR(T386=Localisation!$C$120,T386=3),0,IF(OR(T386=Localisation!$C$121,T386=2),-1,IF(OR(T386=Localisation!$C$122,T386=1),-2)))))</f>
        <v>0</v>
      </c>
      <c r="AP386" s="11" t="b">
        <f>IF(OR(U386=Localisation!$C$124,U386=5),-2,IF(OR(U386=Localisation!$C$125,U386=4),-1,IF(OR(U386=Localisation!$C$126,U386=3),0,IF(OR(U386=Localisation!$C$127,U386=2),2,IF(OR(U386=Localisation!$C$128,U386=1),4)))))</f>
        <v>0</v>
      </c>
      <c r="AR386" s="11" t="str">
        <f t="shared" si="107"/>
        <v>ЛОЖЬЛОЖЬ</v>
      </c>
      <c r="AS386" s="11" t="str">
        <f t="shared" si="108"/>
        <v>ЛОЖЬЛОЖЬ</v>
      </c>
      <c r="AT386" s="11" t="str">
        <f t="shared" si="109"/>
        <v>ЛОЖЬЛОЖЬ</v>
      </c>
      <c r="AU386" s="11" t="str">
        <f t="shared" si="110"/>
        <v>ЛОЖЬЛОЖЬ</v>
      </c>
      <c r="AV386" s="11" t="str">
        <f t="shared" si="111"/>
        <v>ЛОЖЬЛОЖЬ</v>
      </c>
      <c r="AW386" s="11" t="str">
        <f t="shared" si="112"/>
        <v>ЛОЖЬЛОЖЬ</v>
      </c>
      <c r="AX386" s="11" t="str">
        <f t="shared" si="113"/>
        <v>ЛОЖЬЛОЖЬ</v>
      </c>
      <c r="AY386" s="11" t="str">
        <f t="shared" si="114"/>
        <v>ЛОЖЬЛОЖЬ</v>
      </c>
      <c r="AZ386" s="11" t="str">
        <f t="shared" si="115"/>
        <v>ЛОЖЬЛОЖЬ</v>
      </c>
      <c r="BA386" s="11" t="str">
        <f t="shared" si="116"/>
        <v>ЛОЖЬЛОЖЬ</v>
      </c>
      <c r="BC386" s="11" t="str">
        <f t="shared" si="117"/>
        <v/>
      </c>
      <c r="BD386" s="11" t="str">
        <f t="shared" si="118"/>
        <v/>
      </c>
      <c r="BE386" s="11" t="str">
        <f t="shared" si="119"/>
        <v/>
      </c>
      <c r="BF386" s="11" t="str">
        <f t="shared" si="120"/>
        <v/>
      </c>
      <c r="BG386" s="11" t="str">
        <f t="shared" si="121"/>
        <v/>
      </c>
      <c r="BH386" s="11" t="str">
        <f t="shared" si="122"/>
        <v/>
      </c>
      <c r="BI386" s="11" t="str">
        <f t="shared" si="123"/>
        <v/>
      </c>
      <c r="BJ386" s="11" t="str">
        <f t="shared" si="124"/>
        <v/>
      </c>
      <c r="BK386" s="11" t="str">
        <f t="shared" si="125"/>
        <v/>
      </c>
      <c r="BL386" s="11" t="str">
        <f t="shared" si="126"/>
        <v/>
      </c>
    </row>
    <row r="387" spans="23:64" x14ac:dyDescent="0.3">
      <c r="W387" s="11" t="b">
        <f>IF(OR(B387=Localisation!$C$118,B387=5),4,IF(OR(B387=Localisation!$C$119,B387=4),2,IF(OR(B387=Localisation!$C$120,B387=3),0,IF(OR(B387=Localisation!$C$121,B387=2),-1,IF(OR(B387=Localisation!$C$122,B387=1),-2)))))</f>
        <v>0</v>
      </c>
      <c r="X387" s="11" t="b">
        <f>IF(OR(C387=Localisation!$C$124,C387=5),-2,IF(OR(C387=Localisation!$C$125,C387=4),-1,IF(OR(C387=Localisation!$C$126,C387=3),0,IF(OR(C387=Localisation!$C$127,C387=2),2,IF(OR(C387=Localisation!$C$128,C387=1),4)))))</f>
        <v>0</v>
      </c>
      <c r="Y387" s="11" t="b">
        <f>IF(OR(D387=Localisation!$C$118,D387=5),4,IF(OR(D387=Localisation!$C$119,D387=4),2,IF(OR(D387=Localisation!$C$120,D387=3),0,IF(OR(D387=Localisation!$C$121,D387=2),-1,IF(OR(D387=Localisation!$C$122,D387=1),-2)))))</f>
        <v>0</v>
      </c>
      <c r="Z387" s="11" t="b">
        <f>IF(OR(E387=Localisation!$C$124,E387=5),-2,IF(OR(E387=Localisation!$C$125,E387=4),-1,IF(OR(E387=Localisation!$C$126,E387=3),0,IF(OR(E387=Localisation!$C$127,E387=2),2,IF(OR(E387=Localisation!$C$128,E387=1),4)))))</f>
        <v>0</v>
      </c>
      <c r="AA387" s="11" t="b">
        <f>IF(OR(F387=Localisation!$C$118,F387=5),4,IF(OR(F387=Localisation!$C$119,F387=4),2,IF(OR(F387=Localisation!$C$120,F387=3),0,IF(OR(F387=Localisation!$C$121,F387=2),-1,IF(OR(F387=Localisation!$C$122,F387=1),-2)))))</f>
        <v>0</v>
      </c>
      <c r="AB387" s="11" t="b">
        <f>IF(OR(G387=Localisation!$C$124,G387=5),-2,IF(OR(G387=Localisation!$C$125,G387=4),-1,IF(OR(G387=Localisation!$C$126,G387=3),0,IF(OR(G387=Localisation!$C$127,G387=2),2,IF(OR(G387=Localisation!$C$128,G387=1),4)))))</f>
        <v>0</v>
      </c>
      <c r="AC387" s="11" t="b">
        <f>IF(OR(H387=Localisation!$C$118,H387=5),4,IF(OR(H387=Localisation!$C$119,H387=4),2,IF(OR(H387=Localisation!$C$120,H387=3),0,IF(OR(H387=Localisation!$C$121,H387=2),-1,IF(OR(H387=Localisation!$C$122,H387=1),-2)))))</f>
        <v>0</v>
      </c>
      <c r="AD387" s="11" t="b">
        <f>IF(OR(I387=Localisation!$C$124,I387=5),-2,IF(OR(I387=Localisation!$C$125,I387=4),-1,IF(OR(I387=Localisation!$C$126,I387=3),0,IF(OR(I387=Localisation!$C$127,I387=2),2,IF(OR(I387=Localisation!$C$128,I387=1),4)))))</f>
        <v>0</v>
      </c>
      <c r="AE387" s="11" t="b">
        <f>IF(OR(J387=Localisation!$C$118,J387=5),4,IF(OR(J387=Localisation!$C$119,J387=4),2,IF(OR(J387=Localisation!$C$120,J387=3),0,IF(OR(J387=Localisation!$C$121,J387=2),-1,IF(OR(J387=Localisation!$C$122,J387=1),-2)))))</f>
        <v>0</v>
      </c>
      <c r="AF387" s="11" t="b">
        <f>IF(OR(K387=Localisation!$C$124,K387=5),-2,IF(OR(K387=Localisation!$C$125,K387=4),-1,IF(OR(K387=Localisation!$C$126,K387=3),0,IF(OR(K387=Localisation!$C$127,K387=2),2,IF(OR(K387=Localisation!$C$128,K387=1),4)))))</f>
        <v>0</v>
      </c>
      <c r="AG387" s="11" t="b">
        <f>IF(OR(L387=Localisation!$C$118,L387=5),4,IF(OR(L387=Localisation!$C$119,L387=4),2,IF(OR(L387=Localisation!$C$120,L387=3),0,IF(OR(L387=Localisation!$C$121,L387=2),-1,IF(OR(L387=Localisation!$C$122,L387=1),-2)))))</f>
        <v>0</v>
      </c>
      <c r="AH387" s="11" t="b">
        <f>IF(OR(M387=Localisation!$C$124,M387=5),-2,IF(OR(M387=Localisation!$C$125,M387=4),-1,IF(OR(M387=Localisation!$C$126,M387=3),0,IF(OR(M387=Localisation!$C$127,M387=2),2,IF(OR(M387=Localisation!$C$128,M387=1),4)))))</f>
        <v>0</v>
      </c>
      <c r="AI387" s="11" t="b">
        <f>IF(OR(N387=Localisation!$C$118,N387=5),4,IF(OR(N387=Localisation!$C$119,N387=4),2,IF(OR(N387=Localisation!$C$120,N387=3),0,IF(OR(N387=Localisation!$C$121,N387=2),-1,IF(OR(N387=Localisation!$C$122,N387=1),-2)))))</f>
        <v>0</v>
      </c>
      <c r="AJ387" s="11" t="b">
        <f>IF(OR(O387=Localisation!$C$124,O387=5),-2,IF(OR(O387=Localisation!$C$125,O387=4),-1,IF(OR(O387=Localisation!$C$126,O387=3),0,IF(OR(O387=Localisation!$C$127,O387=2),2,IF(OR(O387=Localisation!$C$128,O387=1),4)))))</f>
        <v>0</v>
      </c>
      <c r="AK387" s="11" t="b">
        <f>IF(OR(P387=Localisation!$C$118,P387=5),4,IF(OR(P387=Localisation!$C$119,P387=4),2,IF(OR(P387=Localisation!$C$120,P387=3),0,IF(OR(P387=Localisation!$C$121,P387=2),-1,IF(OR(P387=Localisation!$C$122,P387=1),-2)))))</f>
        <v>0</v>
      </c>
      <c r="AL387" s="11" t="b">
        <f>IF(OR(Q387=Localisation!$C$124,Q387=5),-2,IF(OR(Q387=Localisation!$C$125,Q387=4),-1,IF(OR(Q387=Localisation!$C$126,Q387=3),0,IF(OR(Q387=Localisation!$C$127,Q387=2),2,IF(OR(Q387=Localisation!$C$128,Q387=1),4)))))</f>
        <v>0</v>
      </c>
      <c r="AM387" s="11" t="b">
        <f>IF(OR(R387=Localisation!$C$118,R387=5),4,IF(OR(R387=Localisation!$C$119,R387=4),2,IF(OR(R387=Localisation!$C$120,R387=3),0,IF(OR(R387=Localisation!$C$121,R387=2),-1,IF(OR(R387=Localisation!$C$122,R387=1),-2)))))</f>
        <v>0</v>
      </c>
      <c r="AN387" s="11" t="b">
        <f>IF(OR(S387=Localisation!$C$124,S387=5),-2,IF(OR(S387=Localisation!$C$125,S387=4),-1,IF(OR(S387=Localisation!$C$126,S387=3),0,IF(OR(S387=Localisation!$C$127,S387=2),2,IF(OR(S387=Localisation!$C$128,S387=1),4)))))</f>
        <v>0</v>
      </c>
      <c r="AO387" s="11" t="b">
        <f>IF(OR(T387=Localisation!$C$118,T387=5),4,IF(OR(T387=Localisation!$C$119,T387=4),2,IF(OR(T387=Localisation!$C$120,T387=3),0,IF(OR(T387=Localisation!$C$121,T387=2),-1,IF(OR(T387=Localisation!$C$122,T387=1),-2)))))</f>
        <v>0</v>
      </c>
      <c r="AP387" s="11" t="b">
        <f>IF(OR(U387=Localisation!$C$124,U387=5),-2,IF(OR(U387=Localisation!$C$125,U387=4),-1,IF(OR(U387=Localisation!$C$126,U387=3),0,IF(OR(U387=Localisation!$C$127,U387=2),2,IF(OR(U387=Localisation!$C$128,U387=1),4)))))</f>
        <v>0</v>
      </c>
      <c r="AR387" s="11" t="str">
        <f t="shared" si="107"/>
        <v>ЛОЖЬЛОЖЬ</v>
      </c>
      <c r="AS387" s="11" t="str">
        <f t="shared" si="108"/>
        <v>ЛОЖЬЛОЖЬ</v>
      </c>
      <c r="AT387" s="11" t="str">
        <f t="shared" si="109"/>
        <v>ЛОЖЬЛОЖЬ</v>
      </c>
      <c r="AU387" s="11" t="str">
        <f t="shared" si="110"/>
        <v>ЛОЖЬЛОЖЬ</v>
      </c>
      <c r="AV387" s="11" t="str">
        <f t="shared" si="111"/>
        <v>ЛОЖЬЛОЖЬ</v>
      </c>
      <c r="AW387" s="11" t="str">
        <f t="shared" si="112"/>
        <v>ЛОЖЬЛОЖЬ</v>
      </c>
      <c r="AX387" s="11" t="str">
        <f t="shared" si="113"/>
        <v>ЛОЖЬЛОЖЬ</v>
      </c>
      <c r="AY387" s="11" t="str">
        <f t="shared" si="114"/>
        <v>ЛОЖЬЛОЖЬ</v>
      </c>
      <c r="AZ387" s="11" t="str">
        <f t="shared" si="115"/>
        <v>ЛОЖЬЛОЖЬ</v>
      </c>
      <c r="BA387" s="11" t="str">
        <f t="shared" si="116"/>
        <v>ЛОЖЬЛОЖЬ</v>
      </c>
      <c r="BC387" s="11" t="str">
        <f t="shared" si="117"/>
        <v/>
      </c>
      <c r="BD387" s="11" t="str">
        <f t="shared" si="118"/>
        <v/>
      </c>
      <c r="BE387" s="11" t="str">
        <f t="shared" si="119"/>
        <v/>
      </c>
      <c r="BF387" s="11" t="str">
        <f t="shared" si="120"/>
        <v/>
      </c>
      <c r="BG387" s="11" t="str">
        <f t="shared" si="121"/>
        <v/>
      </c>
      <c r="BH387" s="11" t="str">
        <f t="shared" si="122"/>
        <v/>
      </c>
      <c r="BI387" s="11" t="str">
        <f t="shared" si="123"/>
        <v/>
      </c>
      <c r="BJ387" s="11" t="str">
        <f t="shared" si="124"/>
        <v/>
      </c>
      <c r="BK387" s="11" t="str">
        <f t="shared" si="125"/>
        <v/>
      </c>
      <c r="BL387" s="11" t="str">
        <f t="shared" si="126"/>
        <v/>
      </c>
    </row>
    <row r="388" spans="23:64" x14ac:dyDescent="0.3">
      <c r="W388" s="11" t="b">
        <f>IF(OR(B388=Localisation!$C$118,B388=5),4,IF(OR(B388=Localisation!$C$119,B388=4),2,IF(OR(B388=Localisation!$C$120,B388=3),0,IF(OR(B388=Localisation!$C$121,B388=2),-1,IF(OR(B388=Localisation!$C$122,B388=1),-2)))))</f>
        <v>0</v>
      </c>
      <c r="X388" s="11" t="b">
        <f>IF(OR(C388=Localisation!$C$124,C388=5),-2,IF(OR(C388=Localisation!$C$125,C388=4),-1,IF(OR(C388=Localisation!$C$126,C388=3),0,IF(OR(C388=Localisation!$C$127,C388=2),2,IF(OR(C388=Localisation!$C$128,C388=1),4)))))</f>
        <v>0</v>
      </c>
      <c r="Y388" s="11" t="b">
        <f>IF(OR(D388=Localisation!$C$118,D388=5),4,IF(OR(D388=Localisation!$C$119,D388=4),2,IF(OR(D388=Localisation!$C$120,D388=3),0,IF(OR(D388=Localisation!$C$121,D388=2),-1,IF(OR(D388=Localisation!$C$122,D388=1),-2)))))</f>
        <v>0</v>
      </c>
      <c r="Z388" s="11" t="b">
        <f>IF(OR(E388=Localisation!$C$124,E388=5),-2,IF(OR(E388=Localisation!$C$125,E388=4),-1,IF(OR(E388=Localisation!$C$126,E388=3),0,IF(OR(E388=Localisation!$C$127,E388=2),2,IF(OR(E388=Localisation!$C$128,E388=1),4)))))</f>
        <v>0</v>
      </c>
      <c r="AA388" s="11" t="b">
        <f>IF(OR(F388=Localisation!$C$118,F388=5),4,IF(OR(F388=Localisation!$C$119,F388=4),2,IF(OR(F388=Localisation!$C$120,F388=3),0,IF(OR(F388=Localisation!$C$121,F388=2),-1,IF(OR(F388=Localisation!$C$122,F388=1),-2)))))</f>
        <v>0</v>
      </c>
      <c r="AB388" s="11" t="b">
        <f>IF(OR(G388=Localisation!$C$124,G388=5),-2,IF(OR(G388=Localisation!$C$125,G388=4),-1,IF(OR(G388=Localisation!$C$126,G388=3),0,IF(OR(G388=Localisation!$C$127,G388=2),2,IF(OR(G388=Localisation!$C$128,G388=1),4)))))</f>
        <v>0</v>
      </c>
      <c r="AC388" s="11" t="b">
        <f>IF(OR(H388=Localisation!$C$118,H388=5),4,IF(OR(H388=Localisation!$C$119,H388=4),2,IF(OR(H388=Localisation!$C$120,H388=3),0,IF(OR(H388=Localisation!$C$121,H388=2),-1,IF(OR(H388=Localisation!$C$122,H388=1),-2)))))</f>
        <v>0</v>
      </c>
      <c r="AD388" s="11" t="b">
        <f>IF(OR(I388=Localisation!$C$124,I388=5),-2,IF(OR(I388=Localisation!$C$125,I388=4),-1,IF(OR(I388=Localisation!$C$126,I388=3),0,IF(OR(I388=Localisation!$C$127,I388=2),2,IF(OR(I388=Localisation!$C$128,I388=1),4)))))</f>
        <v>0</v>
      </c>
      <c r="AE388" s="11" t="b">
        <f>IF(OR(J388=Localisation!$C$118,J388=5),4,IF(OR(J388=Localisation!$C$119,J388=4),2,IF(OR(J388=Localisation!$C$120,J388=3),0,IF(OR(J388=Localisation!$C$121,J388=2),-1,IF(OR(J388=Localisation!$C$122,J388=1),-2)))))</f>
        <v>0</v>
      </c>
      <c r="AF388" s="11" t="b">
        <f>IF(OR(K388=Localisation!$C$124,K388=5),-2,IF(OR(K388=Localisation!$C$125,K388=4),-1,IF(OR(K388=Localisation!$C$126,K388=3),0,IF(OR(K388=Localisation!$C$127,K388=2),2,IF(OR(K388=Localisation!$C$128,K388=1),4)))))</f>
        <v>0</v>
      </c>
      <c r="AG388" s="11" t="b">
        <f>IF(OR(L388=Localisation!$C$118,L388=5),4,IF(OR(L388=Localisation!$C$119,L388=4),2,IF(OR(L388=Localisation!$C$120,L388=3),0,IF(OR(L388=Localisation!$C$121,L388=2),-1,IF(OR(L388=Localisation!$C$122,L388=1),-2)))))</f>
        <v>0</v>
      </c>
      <c r="AH388" s="11" t="b">
        <f>IF(OR(M388=Localisation!$C$124,M388=5),-2,IF(OR(M388=Localisation!$C$125,M388=4),-1,IF(OR(M388=Localisation!$C$126,M388=3),0,IF(OR(M388=Localisation!$C$127,M388=2),2,IF(OR(M388=Localisation!$C$128,M388=1),4)))))</f>
        <v>0</v>
      </c>
      <c r="AI388" s="11" t="b">
        <f>IF(OR(N388=Localisation!$C$118,N388=5),4,IF(OR(N388=Localisation!$C$119,N388=4),2,IF(OR(N388=Localisation!$C$120,N388=3),0,IF(OR(N388=Localisation!$C$121,N388=2),-1,IF(OR(N388=Localisation!$C$122,N388=1),-2)))))</f>
        <v>0</v>
      </c>
      <c r="AJ388" s="11" t="b">
        <f>IF(OR(O388=Localisation!$C$124,O388=5),-2,IF(OR(O388=Localisation!$C$125,O388=4),-1,IF(OR(O388=Localisation!$C$126,O388=3),0,IF(OR(O388=Localisation!$C$127,O388=2),2,IF(OR(O388=Localisation!$C$128,O388=1),4)))))</f>
        <v>0</v>
      </c>
      <c r="AK388" s="11" t="b">
        <f>IF(OR(P388=Localisation!$C$118,P388=5),4,IF(OR(P388=Localisation!$C$119,P388=4),2,IF(OR(P388=Localisation!$C$120,P388=3),0,IF(OR(P388=Localisation!$C$121,P388=2),-1,IF(OR(P388=Localisation!$C$122,P388=1),-2)))))</f>
        <v>0</v>
      </c>
      <c r="AL388" s="11" t="b">
        <f>IF(OR(Q388=Localisation!$C$124,Q388=5),-2,IF(OR(Q388=Localisation!$C$125,Q388=4),-1,IF(OR(Q388=Localisation!$C$126,Q388=3),0,IF(OR(Q388=Localisation!$C$127,Q388=2),2,IF(OR(Q388=Localisation!$C$128,Q388=1),4)))))</f>
        <v>0</v>
      </c>
      <c r="AM388" s="11" t="b">
        <f>IF(OR(R388=Localisation!$C$118,R388=5),4,IF(OR(R388=Localisation!$C$119,R388=4),2,IF(OR(R388=Localisation!$C$120,R388=3),0,IF(OR(R388=Localisation!$C$121,R388=2),-1,IF(OR(R388=Localisation!$C$122,R388=1),-2)))))</f>
        <v>0</v>
      </c>
      <c r="AN388" s="11" t="b">
        <f>IF(OR(S388=Localisation!$C$124,S388=5),-2,IF(OR(S388=Localisation!$C$125,S388=4),-1,IF(OR(S388=Localisation!$C$126,S388=3),0,IF(OR(S388=Localisation!$C$127,S388=2),2,IF(OR(S388=Localisation!$C$128,S388=1),4)))))</f>
        <v>0</v>
      </c>
      <c r="AO388" s="11" t="b">
        <f>IF(OR(T388=Localisation!$C$118,T388=5),4,IF(OR(T388=Localisation!$C$119,T388=4),2,IF(OR(T388=Localisation!$C$120,T388=3),0,IF(OR(T388=Localisation!$C$121,T388=2),-1,IF(OR(T388=Localisation!$C$122,T388=1),-2)))))</f>
        <v>0</v>
      </c>
      <c r="AP388" s="11" t="b">
        <f>IF(OR(U388=Localisation!$C$124,U388=5),-2,IF(OR(U388=Localisation!$C$125,U388=4),-1,IF(OR(U388=Localisation!$C$126,U388=3),0,IF(OR(U388=Localisation!$C$127,U388=2),2,IF(OR(U388=Localisation!$C$128,U388=1),4)))))</f>
        <v>0</v>
      </c>
      <c r="AR388" s="11" t="str">
        <f t="shared" si="107"/>
        <v>ЛОЖЬЛОЖЬ</v>
      </c>
      <c r="AS388" s="11" t="str">
        <f t="shared" si="108"/>
        <v>ЛОЖЬЛОЖЬ</v>
      </c>
      <c r="AT388" s="11" t="str">
        <f t="shared" si="109"/>
        <v>ЛОЖЬЛОЖЬ</v>
      </c>
      <c r="AU388" s="11" t="str">
        <f t="shared" si="110"/>
        <v>ЛОЖЬЛОЖЬ</v>
      </c>
      <c r="AV388" s="11" t="str">
        <f t="shared" si="111"/>
        <v>ЛОЖЬЛОЖЬ</v>
      </c>
      <c r="AW388" s="11" t="str">
        <f t="shared" si="112"/>
        <v>ЛОЖЬЛОЖЬ</v>
      </c>
      <c r="AX388" s="11" t="str">
        <f t="shared" si="113"/>
        <v>ЛОЖЬЛОЖЬ</v>
      </c>
      <c r="AY388" s="11" t="str">
        <f t="shared" si="114"/>
        <v>ЛОЖЬЛОЖЬ</v>
      </c>
      <c r="AZ388" s="11" t="str">
        <f t="shared" si="115"/>
        <v>ЛОЖЬЛОЖЬ</v>
      </c>
      <c r="BA388" s="11" t="str">
        <f t="shared" si="116"/>
        <v>ЛОЖЬЛОЖЬ</v>
      </c>
      <c r="BC388" s="11" t="str">
        <f t="shared" si="117"/>
        <v/>
      </c>
      <c r="BD388" s="11" t="str">
        <f t="shared" si="118"/>
        <v/>
      </c>
      <c r="BE388" s="11" t="str">
        <f t="shared" si="119"/>
        <v/>
      </c>
      <c r="BF388" s="11" t="str">
        <f t="shared" si="120"/>
        <v/>
      </c>
      <c r="BG388" s="11" t="str">
        <f t="shared" si="121"/>
        <v/>
      </c>
      <c r="BH388" s="11" t="str">
        <f t="shared" si="122"/>
        <v/>
      </c>
      <c r="BI388" s="11" t="str">
        <f t="shared" si="123"/>
        <v/>
      </c>
      <c r="BJ388" s="11" t="str">
        <f t="shared" si="124"/>
        <v/>
      </c>
      <c r="BK388" s="11" t="str">
        <f t="shared" si="125"/>
        <v/>
      </c>
      <c r="BL388" s="11" t="str">
        <f t="shared" si="126"/>
        <v/>
      </c>
    </row>
    <row r="389" spans="23:64" x14ac:dyDescent="0.3">
      <c r="W389" s="11" t="b">
        <f>IF(OR(B389=Localisation!$C$118,B389=5),4,IF(OR(B389=Localisation!$C$119,B389=4),2,IF(OR(B389=Localisation!$C$120,B389=3),0,IF(OR(B389=Localisation!$C$121,B389=2),-1,IF(OR(B389=Localisation!$C$122,B389=1),-2)))))</f>
        <v>0</v>
      </c>
      <c r="X389" s="11" t="b">
        <f>IF(OR(C389=Localisation!$C$124,C389=5),-2,IF(OR(C389=Localisation!$C$125,C389=4),-1,IF(OR(C389=Localisation!$C$126,C389=3),0,IF(OR(C389=Localisation!$C$127,C389=2),2,IF(OR(C389=Localisation!$C$128,C389=1),4)))))</f>
        <v>0</v>
      </c>
      <c r="Y389" s="11" t="b">
        <f>IF(OR(D389=Localisation!$C$118,D389=5),4,IF(OR(D389=Localisation!$C$119,D389=4),2,IF(OR(D389=Localisation!$C$120,D389=3),0,IF(OR(D389=Localisation!$C$121,D389=2),-1,IF(OR(D389=Localisation!$C$122,D389=1),-2)))))</f>
        <v>0</v>
      </c>
      <c r="Z389" s="11" t="b">
        <f>IF(OR(E389=Localisation!$C$124,E389=5),-2,IF(OR(E389=Localisation!$C$125,E389=4),-1,IF(OR(E389=Localisation!$C$126,E389=3),0,IF(OR(E389=Localisation!$C$127,E389=2),2,IF(OR(E389=Localisation!$C$128,E389=1),4)))))</f>
        <v>0</v>
      </c>
      <c r="AA389" s="11" t="b">
        <f>IF(OR(F389=Localisation!$C$118,F389=5),4,IF(OR(F389=Localisation!$C$119,F389=4),2,IF(OR(F389=Localisation!$C$120,F389=3),0,IF(OR(F389=Localisation!$C$121,F389=2),-1,IF(OR(F389=Localisation!$C$122,F389=1),-2)))))</f>
        <v>0</v>
      </c>
      <c r="AB389" s="11" t="b">
        <f>IF(OR(G389=Localisation!$C$124,G389=5),-2,IF(OR(G389=Localisation!$C$125,G389=4),-1,IF(OR(G389=Localisation!$C$126,G389=3),0,IF(OR(G389=Localisation!$C$127,G389=2),2,IF(OR(G389=Localisation!$C$128,G389=1),4)))))</f>
        <v>0</v>
      </c>
      <c r="AC389" s="11" t="b">
        <f>IF(OR(H389=Localisation!$C$118,H389=5),4,IF(OR(H389=Localisation!$C$119,H389=4),2,IF(OR(H389=Localisation!$C$120,H389=3),0,IF(OR(H389=Localisation!$C$121,H389=2),-1,IF(OR(H389=Localisation!$C$122,H389=1),-2)))))</f>
        <v>0</v>
      </c>
      <c r="AD389" s="11" t="b">
        <f>IF(OR(I389=Localisation!$C$124,I389=5),-2,IF(OR(I389=Localisation!$C$125,I389=4),-1,IF(OR(I389=Localisation!$C$126,I389=3),0,IF(OR(I389=Localisation!$C$127,I389=2),2,IF(OR(I389=Localisation!$C$128,I389=1),4)))))</f>
        <v>0</v>
      </c>
      <c r="AE389" s="11" t="b">
        <f>IF(OR(J389=Localisation!$C$118,J389=5),4,IF(OR(J389=Localisation!$C$119,J389=4),2,IF(OR(J389=Localisation!$C$120,J389=3),0,IF(OR(J389=Localisation!$C$121,J389=2),-1,IF(OR(J389=Localisation!$C$122,J389=1),-2)))))</f>
        <v>0</v>
      </c>
      <c r="AF389" s="11" t="b">
        <f>IF(OR(K389=Localisation!$C$124,K389=5),-2,IF(OR(K389=Localisation!$C$125,K389=4),-1,IF(OR(K389=Localisation!$C$126,K389=3),0,IF(OR(K389=Localisation!$C$127,K389=2),2,IF(OR(K389=Localisation!$C$128,K389=1),4)))))</f>
        <v>0</v>
      </c>
      <c r="AG389" s="11" t="b">
        <f>IF(OR(L389=Localisation!$C$118,L389=5),4,IF(OR(L389=Localisation!$C$119,L389=4),2,IF(OR(L389=Localisation!$C$120,L389=3),0,IF(OR(L389=Localisation!$C$121,L389=2),-1,IF(OR(L389=Localisation!$C$122,L389=1),-2)))))</f>
        <v>0</v>
      </c>
      <c r="AH389" s="11" t="b">
        <f>IF(OR(M389=Localisation!$C$124,M389=5),-2,IF(OR(M389=Localisation!$C$125,M389=4),-1,IF(OR(M389=Localisation!$C$126,M389=3),0,IF(OR(M389=Localisation!$C$127,M389=2),2,IF(OR(M389=Localisation!$C$128,M389=1),4)))))</f>
        <v>0</v>
      </c>
      <c r="AI389" s="11" t="b">
        <f>IF(OR(N389=Localisation!$C$118,N389=5),4,IF(OR(N389=Localisation!$C$119,N389=4),2,IF(OR(N389=Localisation!$C$120,N389=3),0,IF(OR(N389=Localisation!$C$121,N389=2),-1,IF(OR(N389=Localisation!$C$122,N389=1),-2)))))</f>
        <v>0</v>
      </c>
      <c r="AJ389" s="11" t="b">
        <f>IF(OR(O389=Localisation!$C$124,O389=5),-2,IF(OR(O389=Localisation!$C$125,O389=4),-1,IF(OR(O389=Localisation!$C$126,O389=3),0,IF(OR(O389=Localisation!$C$127,O389=2),2,IF(OR(O389=Localisation!$C$128,O389=1),4)))))</f>
        <v>0</v>
      </c>
      <c r="AK389" s="11" t="b">
        <f>IF(OR(P389=Localisation!$C$118,P389=5),4,IF(OR(P389=Localisation!$C$119,P389=4),2,IF(OR(P389=Localisation!$C$120,P389=3),0,IF(OR(P389=Localisation!$C$121,P389=2),-1,IF(OR(P389=Localisation!$C$122,P389=1),-2)))))</f>
        <v>0</v>
      </c>
      <c r="AL389" s="11" t="b">
        <f>IF(OR(Q389=Localisation!$C$124,Q389=5),-2,IF(OR(Q389=Localisation!$C$125,Q389=4),-1,IF(OR(Q389=Localisation!$C$126,Q389=3),0,IF(OR(Q389=Localisation!$C$127,Q389=2),2,IF(OR(Q389=Localisation!$C$128,Q389=1),4)))))</f>
        <v>0</v>
      </c>
      <c r="AM389" s="11" t="b">
        <f>IF(OR(R389=Localisation!$C$118,R389=5),4,IF(OR(R389=Localisation!$C$119,R389=4),2,IF(OR(R389=Localisation!$C$120,R389=3),0,IF(OR(R389=Localisation!$C$121,R389=2),-1,IF(OR(R389=Localisation!$C$122,R389=1),-2)))))</f>
        <v>0</v>
      </c>
      <c r="AN389" s="11" t="b">
        <f>IF(OR(S389=Localisation!$C$124,S389=5),-2,IF(OR(S389=Localisation!$C$125,S389=4),-1,IF(OR(S389=Localisation!$C$126,S389=3),0,IF(OR(S389=Localisation!$C$127,S389=2),2,IF(OR(S389=Localisation!$C$128,S389=1),4)))))</f>
        <v>0</v>
      </c>
      <c r="AO389" s="11" t="b">
        <f>IF(OR(T389=Localisation!$C$118,T389=5),4,IF(OR(T389=Localisation!$C$119,T389=4),2,IF(OR(T389=Localisation!$C$120,T389=3),0,IF(OR(T389=Localisation!$C$121,T389=2),-1,IF(OR(T389=Localisation!$C$122,T389=1),-2)))))</f>
        <v>0</v>
      </c>
      <c r="AP389" s="11" t="b">
        <f>IF(OR(U389=Localisation!$C$124,U389=5),-2,IF(OR(U389=Localisation!$C$125,U389=4),-1,IF(OR(U389=Localisation!$C$126,U389=3),0,IF(OR(U389=Localisation!$C$127,U389=2),2,IF(OR(U389=Localisation!$C$128,U389=1),4)))))</f>
        <v>0</v>
      </c>
      <c r="AR389" s="11" t="str">
        <f t="shared" ref="AR389:AR452" si="127">CONCATENATE(W389,X389)</f>
        <v>ЛОЖЬЛОЖЬ</v>
      </c>
      <c r="AS389" s="11" t="str">
        <f t="shared" ref="AS389:AS452" si="128">CONCATENATE(Y389,Z389)</f>
        <v>ЛОЖЬЛОЖЬ</v>
      </c>
      <c r="AT389" s="11" t="str">
        <f t="shared" ref="AT389:AT452" si="129">CONCATENATE(AA389,AB389)</f>
        <v>ЛОЖЬЛОЖЬ</v>
      </c>
      <c r="AU389" s="11" t="str">
        <f t="shared" ref="AU389:AU452" si="130">CONCATENATE(AC389,AD389)</f>
        <v>ЛОЖЬЛОЖЬ</v>
      </c>
      <c r="AV389" s="11" t="str">
        <f t="shared" ref="AV389:AV452" si="131">CONCATENATE(AE389,AF389)</f>
        <v>ЛОЖЬЛОЖЬ</v>
      </c>
      <c r="AW389" s="11" t="str">
        <f t="shared" ref="AW389:AW452" si="132">CONCATENATE(AG389,AH389)</f>
        <v>ЛОЖЬЛОЖЬ</v>
      </c>
      <c r="AX389" s="11" t="str">
        <f t="shared" ref="AX389:AX452" si="133">CONCATENATE(AI389,AJ389)</f>
        <v>ЛОЖЬЛОЖЬ</v>
      </c>
      <c r="AY389" s="11" t="str">
        <f t="shared" ref="AY389:AY452" si="134">CONCATENATE(AK389,AL389)</f>
        <v>ЛОЖЬЛОЖЬ</v>
      </c>
      <c r="AZ389" s="11" t="str">
        <f t="shared" ref="AZ389:AZ452" si="135">CONCATENATE(AM389,AN389)</f>
        <v>ЛОЖЬЛОЖЬ</v>
      </c>
      <c r="BA389" s="11" t="str">
        <f t="shared" ref="BA389:BA452" si="136">CONCATENATE(AO389,AP389)</f>
        <v>ЛОЖЬЛОЖЬ</v>
      </c>
      <c r="BC389" s="11" t="str">
        <f t="shared" ref="BC389:BC452" si="137" xml:space="preserve"> IF(OR(AR389= "4-2", AR389= "2-1", AR389= "-12", AR389= "-24"),"Q",
  IF(
    OR(AR389= "4-1", AR389= "40", AR389= "42"),"A",
    IF(
      AR389= "44","P",
      IF(OR(AR389= "2-2",AR389="0-2",AR389="-1-2",AR389="-2-2",AR389="-2-1",AR389="-20",AR389="-22" ),"R",
              IF(
                OR(AR389= "24",AR389="04",AR389="-14"),"M",
                IF(
                  OR(AR389= "20",AR389="22",AR389="0-1",AR389="00",AR389="02",AR389="-1-1",AR389="-10"),"I",""
                )
              )
      )
    )
  )
)</f>
        <v/>
      </c>
      <c r="BD389" s="11" t="str">
        <f t="shared" ref="BD389:BD452" si="138" xml:space="preserve"> IF(OR(AS389= "4-2", AS389= "2-1", AS389= "-12", AS389= "-24"),"Q",
  IF(
    OR(AS389= "4-1", AS389= "40", AS389= "42"),"A",
    IF(
      AS389= "44","P",
      IF(OR(AS389= "2-2",AS389="0-2",AS389="-1-2",AS389="-2-2",AS389="-2-1",AS389="-20",AS389="-22" ),"R",
              IF(
                OR(AS389= "24",AS389="04",AS389="-14"),"M",
                IF(
                  OR(AS389= "20",AS389="22",AS389="0-1",AS389="00",AS389="02",AS389="-1-1",AS389="-10"),"I",""
                )
              )
      )
    )
  )
)</f>
        <v/>
      </c>
      <c r="BE389" s="11" t="str">
        <f t="shared" ref="BE389:BE452" si="139" xml:space="preserve"> IF(OR(AT389= "4-2", AT389= "2-1", AT389= "-12", AT389= "-24"),"Q",
  IF(
    OR(AT389= "4-1", AT389= "40", AT389= "42"),"A",
    IF(
      AT389= "44","P",
      IF(OR(AT389= "2-2",AT389="0-2",AT389="-1-2",AT389="-2-2",AT389="-2-1",AT389="-20",AT389="-22" ),"R",
              IF(
                OR(AT389= "24",AT389="04",AT389="-14"),"M",
                IF(
                  OR(AT389= "20",AT389="22",AT389="0-1",AT389="00",AT389="02",AT389="-1-1",AT389="-10"),"I",""
                )
              )
      )
    )
  )
)</f>
        <v/>
      </c>
      <c r="BF389" s="11" t="str">
        <f t="shared" ref="BF389:BF452" si="140" xml:space="preserve"> IF(OR(AU389= "4-2", AU389= "2-1", AU389= "-12", AU389= "-24"),"Q",
  IF(
    OR(AU389= "4-1", AU389= "40", AU389= "42"),"A",
    IF(
      AU389= "44","P",
      IF(OR(AU389= "2-2",AU389="0-2",AU389="-1-2",AU389="-2-2",AU389="-2-1",AU389="-20",AU389="-22" ),"R",
              IF(
                OR(AU389= "24",AU389="04",AU389="-14"),"M",
                IF(
                  OR(AU389= "20",AU389="22",AU389="0-1",AU389="00",AU389="02",AU389="-1-1",AU389="-10"),"I",""
                )
              )
      )
    )
  )
)</f>
        <v/>
      </c>
      <c r="BG389" s="11" t="str">
        <f t="shared" ref="BG389:BG452" si="141" xml:space="preserve"> IF(OR(AV389= "4-2", AV389= "2-1", AV389= "-12", AV389= "-24"),"Q",
  IF(
    OR(AV389= "4-1", AV389= "40", AV389= "42"),"A",
    IF(
      AV389= "44","P",
      IF(OR(AV389= "2-2",AV389="0-2",AV389="-1-2",AV389="-2-2",AV389="-2-1",AV389="-20",AV389="-22" ),"R",
              IF(
                OR(AV389= "24",AV389="04",AV389="-14"),"M",
                IF(
                  OR(AV389= "20",AV389="22",AV389="0-1",AV389="00",AV389="02",AV389="-1-1",AV389="-10"),"I",""
                )
              )
      )
    )
  )
)</f>
        <v/>
      </c>
      <c r="BH389" s="11" t="str">
        <f t="shared" ref="BH389:BH452" si="142" xml:space="preserve"> IF(OR(AW389= "4-2", AW389= "2-1", AW389= "-12", AW389= "-24"),"Q",
  IF(
    OR(AW389= "4-1", AW389= "40", AW389= "42"),"A",
    IF(
      AW389= "44","P",
      IF(OR(AW389= "2-2",AW389="0-2",AW389="-1-2",AW389="-2-2",AW389="-2-1",AW389="-20",AW389="-22" ),"R",
              IF(
                OR(AW389= "24",AW389="04",AW389="-14"),"M",
                IF(
                  OR(AW389= "20",AW389="22",AW389="0-1",AW389="00",AW389="02",AW389="-1-1",AW389="-10"),"I",""
                )
              )
      )
    )
  )
)</f>
        <v/>
      </c>
      <c r="BI389" s="11" t="str">
        <f t="shared" ref="BI389:BI452" si="143" xml:space="preserve"> IF(OR(AX389= "4-2", AX389= "2-1", AX389= "-12", AX389= "-24"),"Q",
  IF(
    OR(AX389= "4-1", AX389= "40", AX389= "42"),"A",
    IF(
      AX389= "44","P",
      IF(OR(AX389= "2-2",AX389="0-2",AX389="-1-2",AX389="-2-2",AX389="-2-1",AX389="-20",AX389="-22" ),"R",
              IF(
                OR(AX389= "24",AX389="04",AX389="-14"),"M",
                IF(
                  OR(AX389= "20",AX389="22",AX389="0-1",AX389="00",AX389="02",AX389="-1-1",AX389="-10"),"I",""
                )
              )
      )
    )
  )
)</f>
        <v/>
      </c>
      <c r="BJ389" s="11" t="str">
        <f t="shared" ref="BJ389:BJ452" si="144" xml:space="preserve"> IF(OR(AY389= "4-2", AY389= "2-1", AY389= "-12", AY389= "-24"),"Q",
  IF(
    OR(AY389= "4-1", AY389= "40", AY389= "42"),"A",
    IF(
      AY389= "44","P",
      IF(OR(AY389= "2-2",AY389="0-2",AY389="-1-2",AY389="-2-2",AY389="-2-1",AY389="-20",AY389="-22" ),"R",
              IF(
                OR(AY389= "24",AY389="04",AY389="-14"),"M",
                IF(
                  OR(AY389= "20",AY389="22",AY389="0-1",AY389="00",AY389="02",AY389="-1-1",AY389="-10"),"I",""
                )
              )
      )
    )
  )
)</f>
        <v/>
      </c>
      <c r="BK389" s="11" t="str">
        <f t="shared" ref="BK389:BK452" si="145" xml:space="preserve"> IF(OR(AZ389= "4-2", AZ389= "2-1", AZ389= "-12", AZ389= "-24"),"Q",
  IF(
    OR(AZ389= "4-1", AZ389= "40", AZ389= "42"),"A",
    IF(
      AZ389= "44","P",
      IF(OR(AZ389= "2-2",AZ389="0-2",AZ389="-1-2",AZ389="-2-2",AZ389="-2-1",AZ389="-20",AZ389="-22" ),"R",
              IF(
                OR(AZ389= "24",AZ389="04",AZ389="-14"),"M",
                IF(
                  OR(AZ389= "20",AZ389="22",AZ389="0-1",AZ389="00",AZ389="02",AZ389="-1-1",AZ389="-10"),"I",""
                )
              )
      )
    )
  )
)</f>
        <v/>
      </c>
      <c r="BL389" s="11" t="str">
        <f t="shared" ref="BL389:BL452" si="146" xml:space="preserve"> IF(OR(BA389= "4-2", BA389= "2-1", BA389= "-12", BA389= "-24"),"Q",
  IF(
    OR(BA389= "4-1", BA389= "40", BA389= "42"),"A",
    IF(
      BA389= "44","P",
      IF(OR(BA389= "2-2",BA389="0-2",BA389="-1-2",BA389="-2-2",BA389="-2-1",BA389="-20",BA389="-22" ),"R",
              IF(
                OR(BA389= "24",BA389="04",BA389="-14"),"M",
                IF(
                  OR(BA389= "20",BA389="22",BA389="0-1",BA389="00",BA389="02",BA389="-1-1",BA389="-10"),"I",""
                )
              )
      )
    )
  )
)</f>
        <v/>
      </c>
    </row>
    <row r="390" spans="23:64" x14ac:dyDescent="0.3">
      <c r="W390" s="11" t="b">
        <f>IF(OR(B390=Localisation!$C$118,B390=5),4,IF(OR(B390=Localisation!$C$119,B390=4),2,IF(OR(B390=Localisation!$C$120,B390=3),0,IF(OR(B390=Localisation!$C$121,B390=2),-1,IF(OR(B390=Localisation!$C$122,B390=1),-2)))))</f>
        <v>0</v>
      </c>
      <c r="X390" s="11" t="b">
        <f>IF(OR(C390=Localisation!$C$124,C390=5),-2,IF(OR(C390=Localisation!$C$125,C390=4),-1,IF(OR(C390=Localisation!$C$126,C390=3),0,IF(OR(C390=Localisation!$C$127,C390=2),2,IF(OR(C390=Localisation!$C$128,C390=1),4)))))</f>
        <v>0</v>
      </c>
      <c r="Y390" s="11" t="b">
        <f>IF(OR(D390=Localisation!$C$118,D390=5),4,IF(OR(D390=Localisation!$C$119,D390=4),2,IF(OR(D390=Localisation!$C$120,D390=3),0,IF(OR(D390=Localisation!$C$121,D390=2),-1,IF(OR(D390=Localisation!$C$122,D390=1),-2)))))</f>
        <v>0</v>
      </c>
      <c r="Z390" s="11" t="b">
        <f>IF(OR(E390=Localisation!$C$124,E390=5),-2,IF(OR(E390=Localisation!$C$125,E390=4),-1,IF(OR(E390=Localisation!$C$126,E390=3),0,IF(OR(E390=Localisation!$C$127,E390=2),2,IF(OR(E390=Localisation!$C$128,E390=1),4)))))</f>
        <v>0</v>
      </c>
      <c r="AA390" s="11" t="b">
        <f>IF(OR(F390=Localisation!$C$118,F390=5),4,IF(OR(F390=Localisation!$C$119,F390=4),2,IF(OR(F390=Localisation!$C$120,F390=3),0,IF(OR(F390=Localisation!$C$121,F390=2),-1,IF(OR(F390=Localisation!$C$122,F390=1),-2)))))</f>
        <v>0</v>
      </c>
      <c r="AB390" s="11" t="b">
        <f>IF(OR(G390=Localisation!$C$124,G390=5),-2,IF(OR(G390=Localisation!$C$125,G390=4),-1,IF(OR(G390=Localisation!$C$126,G390=3),0,IF(OR(G390=Localisation!$C$127,G390=2),2,IF(OR(G390=Localisation!$C$128,G390=1),4)))))</f>
        <v>0</v>
      </c>
      <c r="AC390" s="11" t="b">
        <f>IF(OR(H390=Localisation!$C$118,H390=5),4,IF(OR(H390=Localisation!$C$119,H390=4),2,IF(OR(H390=Localisation!$C$120,H390=3),0,IF(OR(H390=Localisation!$C$121,H390=2),-1,IF(OR(H390=Localisation!$C$122,H390=1),-2)))))</f>
        <v>0</v>
      </c>
      <c r="AD390" s="11" t="b">
        <f>IF(OR(I390=Localisation!$C$124,I390=5),-2,IF(OR(I390=Localisation!$C$125,I390=4),-1,IF(OR(I390=Localisation!$C$126,I390=3),0,IF(OR(I390=Localisation!$C$127,I390=2),2,IF(OR(I390=Localisation!$C$128,I390=1),4)))))</f>
        <v>0</v>
      </c>
      <c r="AE390" s="11" t="b">
        <f>IF(OR(J390=Localisation!$C$118,J390=5),4,IF(OR(J390=Localisation!$C$119,J390=4),2,IF(OR(J390=Localisation!$C$120,J390=3),0,IF(OR(J390=Localisation!$C$121,J390=2),-1,IF(OR(J390=Localisation!$C$122,J390=1),-2)))))</f>
        <v>0</v>
      </c>
      <c r="AF390" s="11" t="b">
        <f>IF(OR(K390=Localisation!$C$124,K390=5),-2,IF(OR(K390=Localisation!$C$125,K390=4),-1,IF(OR(K390=Localisation!$C$126,K390=3),0,IF(OR(K390=Localisation!$C$127,K390=2),2,IF(OR(K390=Localisation!$C$128,K390=1),4)))))</f>
        <v>0</v>
      </c>
      <c r="AG390" s="11" t="b">
        <f>IF(OR(L390=Localisation!$C$118,L390=5),4,IF(OR(L390=Localisation!$C$119,L390=4),2,IF(OR(L390=Localisation!$C$120,L390=3),0,IF(OR(L390=Localisation!$C$121,L390=2),-1,IF(OR(L390=Localisation!$C$122,L390=1),-2)))))</f>
        <v>0</v>
      </c>
      <c r="AH390" s="11" t="b">
        <f>IF(OR(M390=Localisation!$C$124,M390=5),-2,IF(OR(M390=Localisation!$C$125,M390=4),-1,IF(OR(M390=Localisation!$C$126,M390=3),0,IF(OR(M390=Localisation!$C$127,M390=2),2,IF(OR(M390=Localisation!$C$128,M390=1),4)))))</f>
        <v>0</v>
      </c>
      <c r="AI390" s="11" t="b">
        <f>IF(OR(N390=Localisation!$C$118,N390=5),4,IF(OR(N390=Localisation!$C$119,N390=4),2,IF(OR(N390=Localisation!$C$120,N390=3),0,IF(OR(N390=Localisation!$C$121,N390=2),-1,IF(OR(N390=Localisation!$C$122,N390=1),-2)))))</f>
        <v>0</v>
      </c>
      <c r="AJ390" s="11" t="b">
        <f>IF(OR(O390=Localisation!$C$124,O390=5),-2,IF(OR(O390=Localisation!$C$125,O390=4),-1,IF(OR(O390=Localisation!$C$126,O390=3),0,IF(OR(O390=Localisation!$C$127,O390=2),2,IF(OR(O390=Localisation!$C$128,O390=1),4)))))</f>
        <v>0</v>
      </c>
      <c r="AK390" s="11" t="b">
        <f>IF(OR(P390=Localisation!$C$118,P390=5),4,IF(OR(P390=Localisation!$C$119,P390=4),2,IF(OR(P390=Localisation!$C$120,P390=3),0,IF(OR(P390=Localisation!$C$121,P390=2),-1,IF(OR(P390=Localisation!$C$122,P390=1),-2)))))</f>
        <v>0</v>
      </c>
      <c r="AL390" s="11" t="b">
        <f>IF(OR(Q390=Localisation!$C$124,Q390=5),-2,IF(OR(Q390=Localisation!$C$125,Q390=4),-1,IF(OR(Q390=Localisation!$C$126,Q390=3),0,IF(OR(Q390=Localisation!$C$127,Q390=2),2,IF(OR(Q390=Localisation!$C$128,Q390=1),4)))))</f>
        <v>0</v>
      </c>
      <c r="AM390" s="11" t="b">
        <f>IF(OR(R390=Localisation!$C$118,R390=5),4,IF(OR(R390=Localisation!$C$119,R390=4),2,IF(OR(R390=Localisation!$C$120,R390=3),0,IF(OR(R390=Localisation!$C$121,R390=2),-1,IF(OR(R390=Localisation!$C$122,R390=1),-2)))))</f>
        <v>0</v>
      </c>
      <c r="AN390" s="11" t="b">
        <f>IF(OR(S390=Localisation!$C$124,S390=5),-2,IF(OR(S390=Localisation!$C$125,S390=4),-1,IF(OR(S390=Localisation!$C$126,S390=3),0,IF(OR(S390=Localisation!$C$127,S390=2),2,IF(OR(S390=Localisation!$C$128,S390=1),4)))))</f>
        <v>0</v>
      </c>
      <c r="AO390" s="11" t="b">
        <f>IF(OR(T390=Localisation!$C$118,T390=5),4,IF(OR(T390=Localisation!$C$119,T390=4),2,IF(OR(T390=Localisation!$C$120,T390=3),0,IF(OR(T390=Localisation!$C$121,T390=2),-1,IF(OR(T390=Localisation!$C$122,T390=1),-2)))))</f>
        <v>0</v>
      </c>
      <c r="AP390" s="11" t="b">
        <f>IF(OR(U390=Localisation!$C$124,U390=5),-2,IF(OR(U390=Localisation!$C$125,U390=4),-1,IF(OR(U390=Localisation!$C$126,U390=3),0,IF(OR(U390=Localisation!$C$127,U390=2),2,IF(OR(U390=Localisation!$C$128,U390=1),4)))))</f>
        <v>0</v>
      </c>
      <c r="AR390" s="11" t="str">
        <f t="shared" si="127"/>
        <v>ЛОЖЬЛОЖЬ</v>
      </c>
      <c r="AS390" s="11" t="str">
        <f t="shared" si="128"/>
        <v>ЛОЖЬЛОЖЬ</v>
      </c>
      <c r="AT390" s="11" t="str">
        <f t="shared" si="129"/>
        <v>ЛОЖЬЛОЖЬ</v>
      </c>
      <c r="AU390" s="11" t="str">
        <f t="shared" si="130"/>
        <v>ЛОЖЬЛОЖЬ</v>
      </c>
      <c r="AV390" s="11" t="str">
        <f t="shared" si="131"/>
        <v>ЛОЖЬЛОЖЬ</v>
      </c>
      <c r="AW390" s="11" t="str">
        <f t="shared" si="132"/>
        <v>ЛОЖЬЛОЖЬ</v>
      </c>
      <c r="AX390" s="11" t="str">
        <f t="shared" si="133"/>
        <v>ЛОЖЬЛОЖЬ</v>
      </c>
      <c r="AY390" s="11" t="str">
        <f t="shared" si="134"/>
        <v>ЛОЖЬЛОЖЬ</v>
      </c>
      <c r="AZ390" s="11" t="str">
        <f t="shared" si="135"/>
        <v>ЛОЖЬЛОЖЬ</v>
      </c>
      <c r="BA390" s="11" t="str">
        <f t="shared" si="136"/>
        <v>ЛОЖЬЛОЖЬ</v>
      </c>
      <c r="BC390" s="11" t="str">
        <f t="shared" si="137"/>
        <v/>
      </c>
      <c r="BD390" s="11" t="str">
        <f t="shared" si="138"/>
        <v/>
      </c>
      <c r="BE390" s="11" t="str">
        <f t="shared" si="139"/>
        <v/>
      </c>
      <c r="BF390" s="11" t="str">
        <f t="shared" si="140"/>
        <v/>
      </c>
      <c r="BG390" s="11" t="str">
        <f t="shared" si="141"/>
        <v/>
      </c>
      <c r="BH390" s="11" t="str">
        <f t="shared" si="142"/>
        <v/>
      </c>
      <c r="BI390" s="11" t="str">
        <f t="shared" si="143"/>
        <v/>
      </c>
      <c r="BJ390" s="11" t="str">
        <f t="shared" si="144"/>
        <v/>
      </c>
      <c r="BK390" s="11" t="str">
        <f t="shared" si="145"/>
        <v/>
      </c>
      <c r="BL390" s="11" t="str">
        <f t="shared" si="146"/>
        <v/>
      </c>
    </row>
    <row r="391" spans="23:64" x14ac:dyDescent="0.3">
      <c r="W391" s="11" t="b">
        <f>IF(OR(B391=Localisation!$C$118,B391=5),4,IF(OR(B391=Localisation!$C$119,B391=4),2,IF(OR(B391=Localisation!$C$120,B391=3),0,IF(OR(B391=Localisation!$C$121,B391=2),-1,IF(OR(B391=Localisation!$C$122,B391=1),-2)))))</f>
        <v>0</v>
      </c>
      <c r="X391" s="11" t="b">
        <f>IF(OR(C391=Localisation!$C$124,C391=5),-2,IF(OR(C391=Localisation!$C$125,C391=4),-1,IF(OR(C391=Localisation!$C$126,C391=3),0,IF(OR(C391=Localisation!$C$127,C391=2),2,IF(OR(C391=Localisation!$C$128,C391=1),4)))))</f>
        <v>0</v>
      </c>
      <c r="Y391" s="11" t="b">
        <f>IF(OR(D391=Localisation!$C$118,D391=5),4,IF(OR(D391=Localisation!$C$119,D391=4),2,IF(OR(D391=Localisation!$C$120,D391=3),0,IF(OR(D391=Localisation!$C$121,D391=2),-1,IF(OR(D391=Localisation!$C$122,D391=1),-2)))))</f>
        <v>0</v>
      </c>
      <c r="Z391" s="11" t="b">
        <f>IF(OR(E391=Localisation!$C$124,E391=5),-2,IF(OR(E391=Localisation!$C$125,E391=4),-1,IF(OR(E391=Localisation!$C$126,E391=3),0,IF(OR(E391=Localisation!$C$127,E391=2),2,IF(OR(E391=Localisation!$C$128,E391=1),4)))))</f>
        <v>0</v>
      </c>
      <c r="AA391" s="11" t="b">
        <f>IF(OR(F391=Localisation!$C$118,F391=5),4,IF(OR(F391=Localisation!$C$119,F391=4),2,IF(OR(F391=Localisation!$C$120,F391=3),0,IF(OR(F391=Localisation!$C$121,F391=2),-1,IF(OR(F391=Localisation!$C$122,F391=1),-2)))))</f>
        <v>0</v>
      </c>
      <c r="AB391" s="11" t="b">
        <f>IF(OR(G391=Localisation!$C$124,G391=5),-2,IF(OR(G391=Localisation!$C$125,G391=4),-1,IF(OR(G391=Localisation!$C$126,G391=3),0,IF(OR(G391=Localisation!$C$127,G391=2),2,IF(OR(G391=Localisation!$C$128,G391=1),4)))))</f>
        <v>0</v>
      </c>
      <c r="AC391" s="11" t="b">
        <f>IF(OR(H391=Localisation!$C$118,H391=5),4,IF(OR(H391=Localisation!$C$119,H391=4),2,IF(OR(H391=Localisation!$C$120,H391=3),0,IF(OR(H391=Localisation!$C$121,H391=2),-1,IF(OR(H391=Localisation!$C$122,H391=1),-2)))))</f>
        <v>0</v>
      </c>
      <c r="AD391" s="11" t="b">
        <f>IF(OR(I391=Localisation!$C$124,I391=5),-2,IF(OR(I391=Localisation!$C$125,I391=4),-1,IF(OR(I391=Localisation!$C$126,I391=3),0,IF(OR(I391=Localisation!$C$127,I391=2),2,IF(OR(I391=Localisation!$C$128,I391=1),4)))))</f>
        <v>0</v>
      </c>
      <c r="AE391" s="11" t="b">
        <f>IF(OR(J391=Localisation!$C$118,J391=5),4,IF(OR(J391=Localisation!$C$119,J391=4),2,IF(OR(J391=Localisation!$C$120,J391=3),0,IF(OR(J391=Localisation!$C$121,J391=2),-1,IF(OR(J391=Localisation!$C$122,J391=1),-2)))))</f>
        <v>0</v>
      </c>
      <c r="AF391" s="11" t="b">
        <f>IF(OR(K391=Localisation!$C$124,K391=5),-2,IF(OR(K391=Localisation!$C$125,K391=4),-1,IF(OR(K391=Localisation!$C$126,K391=3),0,IF(OR(K391=Localisation!$C$127,K391=2),2,IF(OR(K391=Localisation!$C$128,K391=1),4)))))</f>
        <v>0</v>
      </c>
      <c r="AG391" s="11" t="b">
        <f>IF(OR(L391=Localisation!$C$118,L391=5),4,IF(OR(L391=Localisation!$C$119,L391=4),2,IF(OR(L391=Localisation!$C$120,L391=3),0,IF(OR(L391=Localisation!$C$121,L391=2),-1,IF(OR(L391=Localisation!$C$122,L391=1),-2)))))</f>
        <v>0</v>
      </c>
      <c r="AH391" s="11" t="b">
        <f>IF(OR(M391=Localisation!$C$124,M391=5),-2,IF(OR(M391=Localisation!$C$125,M391=4),-1,IF(OR(M391=Localisation!$C$126,M391=3),0,IF(OR(M391=Localisation!$C$127,M391=2),2,IF(OR(M391=Localisation!$C$128,M391=1),4)))))</f>
        <v>0</v>
      </c>
      <c r="AI391" s="11" t="b">
        <f>IF(OR(N391=Localisation!$C$118,N391=5),4,IF(OR(N391=Localisation!$C$119,N391=4),2,IF(OR(N391=Localisation!$C$120,N391=3),0,IF(OR(N391=Localisation!$C$121,N391=2),-1,IF(OR(N391=Localisation!$C$122,N391=1),-2)))))</f>
        <v>0</v>
      </c>
      <c r="AJ391" s="11" t="b">
        <f>IF(OR(O391=Localisation!$C$124,O391=5),-2,IF(OR(O391=Localisation!$C$125,O391=4),-1,IF(OR(O391=Localisation!$C$126,O391=3),0,IF(OR(O391=Localisation!$C$127,O391=2),2,IF(OR(O391=Localisation!$C$128,O391=1),4)))))</f>
        <v>0</v>
      </c>
      <c r="AK391" s="11" t="b">
        <f>IF(OR(P391=Localisation!$C$118,P391=5),4,IF(OR(P391=Localisation!$C$119,P391=4),2,IF(OR(P391=Localisation!$C$120,P391=3),0,IF(OR(P391=Localisation!$C$121,P391=2),-1,IF(OR(P391=Localisation!$C$122,P391=1),-2)))))</f>
        <v>0</v>
      </c>
      <c r="AL391" s="11" t="b">
        <f>IF(OR(Q391=Localisation!$C$124,Q391=5),-2,IF(OR(Q391=Localisation!$C$125,Q391=4),-1,IF(OR(Q391=Localisation!$C$126,Q391=3),0,IF(OR(Q391=Localisation!$C$127,Q391=2),2,IF(OR(Q391=Localisation!$C$128,Q391=1),4)))))</f>
        <v>0</v>
      </c>
      <c r="AM391" s="11" t="b">
        <f>IF(OR(R391=Localisation!$C$118,R391=5),4,IF(OR(R391=Localisation!$C$119,R391=4),2,IF(OR(R391=Localisation!$C$120,R391=3),0,IF(OR(R391=Localisation!$C$121,R391=2),-1,IF(OR(R391=Localisation!$C$122,R391=1),-2)))))</f>
        <v>0</v>
      </c>
      <c r="AN391" s="11" t="b">
        <f>IF(OR(S391=Localisation!$C$124,S391=5),-2,IF(OR(S391=Localisation!$C$125,S391=4),-1,IF(OR(S391=Localisation!$C$126,S391=3),0,IF(OR(S391=Localisation!$C$127,S391=2),2,IF(OR(S391=Localisation!$C$128,S391=1),4)))))</f>
        <v>0</v>
      </c>
      <c r="AO391" s="11" t="b">
        <f>IF(OR(T391=Localisation!$C$118,T391=5),4,IF(OR(T391=Localisation!$C$119,T391=4),2,IF(OR(T391=Localisation!$C$120,T391=3),0,IF(OR(T391=Localisation!$C$121,T391=2),-1,IF(OR(T391=Localisation!$C$122,T391=1),-2)))))</f>
        <v>0</v>
      </c>
      <c r="AP391" s="11" t="b">
        <f>IF(OR(U391=Localisation!$C$124,U391=5),-2,IF(OR(U391=Localisation!$C$125,U391=4),-1,IF(OR(U391=Localisation!$C$126,U391=3),0,IF(OR(U391=Localisation!$C$127,U391=2),2,IF(OR(U391=Localisation!$C$128,U391=1),4)))))</f>
        <v>0</v>
      </c>
      <c r="AR391" s="11" t="str">
        <f t="shared" si="127"/>
        <v>ЛОЖЬЛОЖЬ</v>
      </c>
      <c r="AS391" s="11" t="str">
        <f t="shared" si="128"/>
        <v>ЛОЖЬЛОЖЬ</v>
      </c>
      <c r="AT391" s="11" t="str">
        <f t="shared" si="129"/>
        <v>ЛОЖЬЛОЖЬ</v>
      </c>
      <c r="AU391" s="11" t="str">
        <f t="shared" si="130"/>
        <v>ЛОЖЬЛОЖЬ</v>
      </c>
      <c r="AV391" s="11" t="str">
        <f t="shared" si="131"/>
        <v>ЛОЖЬЛОЖЬ</v>
      </c>
      <c r="AW391" s="11" t="str">
        <f t="shared" si="132"/>
        <v>ЛОЖЬЛОЖЬ</v>
      </c>
      <c r="AX391" s="11" t="str">
        <f t="shared" si="133"/>
        <v>ЛОЖЬЛОЖЬ</v>
      </c>
      <c r="AY391" s="11" t="str">
        <f t="shared" si="134"/>
        <v>ЛОЖЬЛОЖЬ</v>
      </c>
      <c r="AZ391" s="11" t="str">
        <f t="shared" si="135"/>
        <v>ЛОЖЬЛОЖЬ</v>
      </c>
      <c r="BA391" s="11" t="str">
        <f t="shared" si="136"/>
        <v>ЛОЖЬЛОЖЬ</v>
      </c>
      <c r="BC391" s="11" t="str">
        <f t="shared" si="137"/>
        <v/>
      </c>
      <c r="BD391" s="11" t="str">
        <f t="shared" si="138"/>
        <v/>
      </c>
      <c r="BE391" s="11" t="str">
        <f t="shared" si="139"/>
        <v/>
      </c>
      <c r="BF391" s="11" t="str">
        <f t="shared" si="140"/>
        <v/>
      </c>
      <c r="BG391" s="11" t="str">
        <f t="shared" si="141"/>
        <v/>
      </c>
      <c r="BH391" s="11" t="str">
        <f t="shared" si="142"/>
        <v/>
      </c>
      <c r="BI391" s="11" t="str">
        <f t="shared" si="143"/>
        <v/>
      </c>
      <c r="BJ391" s="11" t="str">
        <f t="shared" si="144"/>
        <v/>
      </c>
      <c r="BK391" s="11" t="str">
        <f t="shared" si="145"/>
        <v/>
      </c>
      <c r="BL391" s="11" t="str">
        <f t="shared" si="146"/>
        <v/>
      </c>
    </row>
    <row r="392" spans="23:64" x14ac:dyDescent="0.3">
      <c r="W392" s="11" t="b">
        <f>IF(OR(B392=Localisation!$C$118,B392=5),4,IF(OR(B392=Localisation!$C$119,B392=4),2,IF(OR(B392=Localisation!$C$120,B392=3),0,IF(OR(B392=Localisation!$C$121,B392=2),-1,IF(OR(B392=Localisation!$C$122,B392=1),-2)))))</f>
        <v>0</v>
      </c>
      <c r="X392" s="11" t="b">
        <f>IF(OR(C392=Localisation!$C$124,C392=5),-2,IF(OR(C392=Localisation!$C$125,C392=4),-1,IF(OR(C392=Localisation!$C$126,C392=3),0,IF(OR(C392=Localisation!$C$127,C392=2),2,IF(OR(C392=Localisation!$C$128,C392=1),4)))))</f>
        <v>0</v>
      </c>
      <c r="Y392" s="11" t="b">
        <f>IF(OR(D392=Localisation!$C$118,D392=5),4,IF(OR(D392=Localisation!$C$119,D392=4),2,IF(OR(D392=Localisation!$C$120,D392=3),0,IF(OR(D392=Localisation!$C$121,D392=2),-1,IF(OR(D392=Localisation!$C$122,D392=1),-2)))))</f>
        <v>0</v>
      </c>
      <c r="Z392" s="11" t="b">
        <f>IF(OR(E392=Localisation!$C$124,E392=5),-2,IF(OR(E392=Localisation!$C$125,E392=4),-1,IF(OR(E392=Localisation!$C$126,E392=3),0,IF(OR(E392=Localisation!$C$127,E392=2),2,IF(OR(E392=Localisation!$C$128,E392=1),4)))))</f>
        <v>0</v>
      </c>
      <c r="AA392" s="11" t="b">
        <f>IF(OR(F392=Localisation!$C$118,F392=5),4,IF(OR(F392=Localisation!$C$119,F392=4),2,IF(OR(F392=Localisation!$C$120,F392=3),0,IF(OR(F392=Localisation!$C$121,F392=2),-1,IF(OR(F392=Localisation!$C$122,F392=1),-2)))))</f>
        <v>0</v>
      </c>
      <c r="AB392" s="11" t="b">
        <f>IF(OR(G392=Localisation!$C$124,G392=5),-2,IF(OR(G392=Localisation!$C$125,G392=4),-1,IF(OR(G392=Localisation!$C$126,G392=3),0,IF(OR(G392=Localisation!$C$127,G392=2),2,IF(OR(G392=Localisation!$C$128,G392=1),4)))))</f>
        <v>0</v>
      </c>
      <c r="AC392" s="11" t="b">
        <f>IF(OR(H392=Localisation!$C$118,H392=5),4,IF(OR(H392=Localisation!$C$119,H392=4),2,IF(OR(H392=Localisation!$C$120,H392=3),0,IF(OR(H392=Localisation!$C$121,H392=2),-1,IF(OR(H392=Localisation!$C$122,H392=1),-2)))))</f>
        <v>0</v>
      </c>
      <c r="AD392" s="11" t="b">
        <f>IF(OR(I392=Localisation!$C$124,I392=5),-2,IF(OR(I392=Localisation!$C$125,I392=4),-1,IF(OR(I392=Localisation!$C$126,I392=3),0,IF(OR(I392=Localisation!$C$127,I392=2),2,IF(OR(I392=Localisation!$C$128,I392=1),4)))))</f>
        <v>0</v>
      </c>
      <c r="AE392" s="11" t="b">
        <f>IF(OR(J392=Localisation!$C$118,J392=5),4,IF(OR(J392=Localisation!$C$119,J392=4),2,IF(OR(J392=Localisation!$C$120,J392=3),0,IF(OR(J392=Localisation!$C$121,J392=2),-1,IF(OR(J392=Localisation!$C$122,J392=1),-2)))))</f>
        <v>0</v>
      </c>
      <c r="AF392" s="11" t="b">
        <f>IF(OR(K392=Localisation!$C$124,K392=5),-2,IF(OR(K392=Localisation!$C$125,K392=4),-1,IF(OR(K392=Localisation!$C$126,K392=3),0,IF(OR(K392=Localisation!$C$127,K392=2),2,IF(OR(K392=Localisation!$C$128,K392=1),4)))))</f>
        <v>0</v>
      </c>
      <c r="AG392" s="11" t="b">
        <f>IF(OR(L392=Localisation!$C$118,L392=5),4,IF(OR(L392=Localisation!$C$119,L392=4),2,IF(OR(L392=Localisation!$C$120,L392=3),0,IF(OR(L392=Localisation!$C$121,L392=2),-1,IF(OR(L392=Localisation!$C$122,L392=1),-2)))))</f>
        <v>0</v>
      </c>
      <c r="AH392" s="11" t="b">
        <f>IF(OR(M392=Localisation!$C$124,M392=5),-2,IF(OR(M392=Localisation!$C$125,M392=4),-1,IF(OR(M392=Localisation!$C$126,M392=3),0,IF(OR(M392=Localisation!$C$127,M392=2),2,IF(OR(M392=Localisation!$C$128,M392=1),4)))))</f>
        <v>0</v>
      </c>
      <c r="AI392" s="11" t="b">
        <f>IF(OR(N392=Localisation!$C$118,N392=5),4,IF(OR(N392=Localisation!$C$119,N392=4),2,IF(OR(N392=Localisation!$C$120,N392=3),0,IF(OR(N392=Localisation!$C$121,N392=2),-1,IF(OR(N392=Localisation!$C$122,N392=1),-2)))))</f>
        <v>0</v>
      </c>
      <c r="AJ392" s="11" t="b">
        <f>IF(OR(O392=Localisation!$C$124,O392=5),-2,IF(OR(O392=Localisation!$C$125,O392=4),-1,IF(OR(O392=Localisation!$C$126,O392=3),0,IF(OR(O392=Localisation!$C$127,O392=2),2,IF(OR(O392=Localisation!$C$128,O392=1),4)))))</f>
        <v>0</v>
      </c>
      <c r="AK392" s="11" t="b">
        <f>IF(OR(P392=Localisation!$C$118,P392=5),4,IF(OR(P392=Localisation!$C$119,P392=4),2,IF(OR(P392=Localisation!$C$120,P392=3),0,IF(OR(P392=Localisation!$C$121,P392=2),-1,IF(OR(P392=Localisation!$C$122,P392=1),-2)))))</f>
        <v>0</v>
      </c>
      <c r="AL392" s="11" t="b">
        <f>IF(OR(Q392=Localisation!$C$124,Q392=5),-2,IF(OR(Q392=Localisation!$C$125,Q392=4),-1,IF(OR(Q392=Localisation!$C$126,Q392=3),0,IF(OR(Q392=Localisation!$C$127,Q392=2),2,IF(OR(Q392=Localisation!$C$128,Q392=1),4)))))</f>
        <v>0</v>
      </c>
      <c r="AM392" s="11" t="b">
        <f>IF(OR(R392=Localisation!$C$118,R392=5),4,IF(OR(R392=Localisation!$C$119,R392=4),2,IF(OR(R392=Localisation!$C$120,R392=3),0,IF(OR(R392=Localisation!$C$121,R392=2),-1,IF(OR(R392=Localisation!$C$122,R392=1),-2)))))</f>
        <v>0</v>
      </c>
      <c r="AN392" s="11" t="b">
        <f>IF(OR(S392=Localisation!$C$124,S392=5),-2,IF(OR(S392=Localisation!$C$125,S392=4),-1,IF(OR(S392=Localisation!$C$126,S392=3),0,IF(OR(S392=Localisation!$C$127,S392=2),2,IF(OR(S392=Localisation!$C$128,S392=1),4)))))</f>
        <v>0</v>
      </c>
      <c r="AO392" s="11" t="b">
        <f>IF(OR(T392=Localisation!$C$118,T392=5),4,IF(OR(T392=Localisation!$C$119,T392=4),2,IF(OR(T392=Localisation!$C$120,T392=3),0,IF(OR(T392=Localisation!$C$121,T392=2),-1,IF(OR(T392=Localisation!$C$122,T392=1),-2)))))</f>
        <v>0</v>
      </c>
      <c r="AP392" s="11" t="b">
        <f>IF(OR(U392=Localisation!$C$124,U392=5),-2,IF(OR(U392=Localisation!$C$125,U392=4),-1,IF(OR(U392=Localisation!$C$126,U392=3),0,IF(OR(U392=Localisation!$C$127,U392=2),2,IF(OR(U392=Localisation!$C$128,U392=1),4)))))</f>
        <v>0</v>
      </c>
      <c r="AR392" s="11" t="str">
        <f t="shared" si="127"/>
        <v>ЛОЖЬЛОЖЬ</v>
      </c>
      <c r="AS392" s="11" t="str">
        <f t="shared" si="128"/>
        <v>ЛОЖЬЛОЖЬ</v>
      </c>
      <c r="AT392" s="11" t="str">
        <f t="shared" si="129"/>
        <v>ЛОЖЬЛОЖЬ</v>
      </c>
      <c r="AU392" s="11" t="str">
        <f t="shared" si="130"/>
        <v>ЛОЖЬЛОЖЬ</v>
      </c>
      <c r="AV392" s="11" t="str">
        <f t="shared" si="131"/>
        <v>ЛОЖЬЛОЖЬ</v>
      </c>
      <c r="AW392" s="11" t="str">
        <f t="shared" si="132"/>
        <v>ЛОЖЬЛОЖЬ</v>
      </c>
      <c r="AX392" s="11" t="str">
        <f t="shared" si="133"/>
        <v>ЛОЖЬЛОЖЬ</v>
      </c>
      <c r="AY392" s="11" t="str">
        <f t="shared" si="134"/>
        <v>ЛОЖЬЛОЖЬ</v>
      </c>
      <c r="AZ392" s="11" t="str">
        <f t="shared" si="135"/>
        <v>ЛОЖЬЛОЖЬ</v>
      </c>
      <c r="BA392" s="11" t="str">
        <f t="shared" si="136"/>
        <v>ЛОЖЬЛОЖЬ</v>
      </c>
      <c r="BC392" s="11" t="str">
        <f t="shared" si="137"/>
        <v/>
      </c>
      <c r="BD392" s="11" t="str">
        <f t="shared" si="138"/>
        <v/>
      </c>
      <c r="BE392" s="11" t="str">
        <f t="shared" si="139"/>
        <v/>
      </c>
      <c r="BF392" s="11" t="str">
        <f t="shared" si="140"/>
        <v/>
      </c>
      <c r="BG392" s="11" t="str">
        <f t="shared" si="141"/>
        <v/>
      </c>
      <c r="BH392" s="11" t="str">
        <f t="shared" si="142"/>
        <v/>
      </c>
      <c r="BI392" s="11" t="str">
        <f t="shared" si="143"/>
        <v/>
      </c>
      <c r="BJ392" s="11" t="str">
        <f t="shared" si="144"/>
        <v/>
      </c>
      <c r="BK392" s="11" t="str">
        <f t="shared" si="145"/>
        <v/>
      </c>
      <c r="BL392" s="11" t="str">
        <f t="shared" si="146"/>
        <v/>
      </c>
    </row>
    <row r="393" spans="23:64" x14ac:dyDescent="0.3">
      <c r="W393" s="11" t="b">
        <f>IF(OR(B393=Localisation!$C$118,B393=5),4,IF(OR(B393=Localisation!$C$119,B393=4),2,IF(OR(B393=Localisation!$C$120,B393=3),0,IF(OR(B393=Localisation!$C$121,B393=2),-1,IF(OR(B393=Localisation!$C$122,B393=1),-2)))))</f>
        <v>0</v>
      </c>
      <c r="X393" s="11" t="b">
        <f>IF(OR(C393=Localisation!$C$124,C393=5),-2,IF(OR(C393=Localisation!$C$125,C393=4),-1,IF(OR(C393=Localisation!$C$126,C393=3),0,IF(OR(C393=Localisation!$C$127,C393=2),2,IF(OR(C393=Localisation!$C$128,C393=1),4)))))</f>
        <v>0</v>
      </c>
      <c r="Y393" s="11" t="b">
        <f>IF(OR(D393=Localisation!$C$118,D393=5),4,IF(OR(D393=Localisation!$C$119,D393=4),2,IF(OR(D393=Localisation!$C$120,D393=3),0,IF(OR(D393=Localisation!$C$121,D393=2),-1,IF(OR(D393=Localisation!$C$122,D393=1),-2)))))</f>
        <v>0</v>
      </c>
      <c r="Z393" s="11" t="b">
        <f>IF(OR(E393=Localisation!$C$124,E393=5),-2,IF(OR(E393=Localisation!$C$125,E393=4),-1,IF(OR(E393=Localisation!$C$126,E393=3),0,IF(OR(E393=Localisation!$C$127,E393=2),2,IF(OR(E393=Localisation!$C$128,E393=1),4)))))</f>
        <v>0</v>
      </c>
      <c r="AA393" s="11" t="b">
        <f>IF(OR(F393=Localisation!$C$118,F393=5),4,IF(OR(F393=Localisation!$C$119,F393=4),2,IF(OR(F393=Localisation!$C$120,F393=3),0,IF(OR(F393=Localisation!$C$121,F393=2),-1,IF(OR(F393=Localisation!$C$122,F393=1),-2)))))</f>
        <v>0</v>
      </c>
      <c r="AB393" s="11" t="b">
        <f>IF(OR(G393=Localisation!$C$124,G393=5),-2,IF(OR(G393=Localisation!$C$125,G393=4),-1,IF(OR(G393=Localisation!$C$126,G393=3),0,IF(OR(G393=Localisation!$C$127,G393=2),2,IF(OR(G393=Localisation!$C$128,G393=1),4)))))</f>
        <v>0</v>
      </c>
      <c r="AC393" s="11" t="b">
        <f>IF(OR(H393=Localisation!$C$118,H393=5),4,IF(OR(H393=Localisation!$C$119,H393=4),2,IF(OR(H393=Localisation!$C$120,H393=3),0,IF(OR(H393=Localisation!$C$121,H393=2),-1,IF(OR(H393=Localisation!$C$122,H393=1),-2)))))</f>
        <v>0</v>
      </c>
      <c r="AD393" s="11" t="b">
        <f>IF(OR(I393=Localisation!$C$124,I393=5),-2,IF(OR(I393=Localisation!$C$125,I393=4),-1,IF(OR(I393=Localisation!$C$126,I393=3),0,IF(OR(I393=Localisation!$C$127,I393=2),2,IF(OR(I393=Localisation!$C$128,I393=1),4)))))</f>
        <v>0</v>
      </c>
      <c r="AE393" s="11" t="b">
        <f>IF(OR(J393=Localisation!$C$118,J393=5),4,IF(OR(J393=Localisation!$C$119,J393=4),2,IF(OR(J393=Localisation!$C$120,J393=3),0,IF(OR(J393=Localisation!$C$121,J393=2),-1,IF(OR(J393=Localisation!$C$122,J393=1),-2)))))</f>
        <v>0</v>
      </c>
      <c r="AF393" s="11" t="b">
        <f>IF(OR(K393=Localisation!$C$124,K393=5),-2,IF(OR(K393=Localisation!$C$125,K393=4),-1,IF(OR(K393=Localisation!$C$126,K393=3),0,IF(OR(K393=Localisation!$C$127,K393=2),2,IF(OR(K393=Localisation!$C$128,K393=1),4)))))</f>
        <v>0</v>
      </c>
      <c r="AG393" s="11" t="b">
        <f>IF(OR(L393=Localisation!$C$118,L393=5),4,IF(OR(L393=Localisation!$C$119,L393=4),2,IF(OR(L393=Localisation!$C$120,L393=3),0,IF(OR(L393=Localisation!$C$121,L393=2),-1,IF(OR(L393=Localisation!$C$122,L393=1),-2)))))</f>
        <v>0</v>
      </c>
      <c r="AH393" s="11" t="b">
        <f>IF(OR(M393=Localisation!$C$124,M393=5),-2,IF(OR(M393=Localisation!$C$125,M393=4),-1,IF(OR(M393=Localisation!$C$126,M393=3),0,IF(OR(M393=Localisation!$C$127,M393=2),2,IF(OR(M393=Localisation!$C$128,M393=1),4)))))</f>
        <v>0</v>
      </c>
      <c r="AI393" s="11" t="b">
        <f>IF(OR(N393=Localisation!$C$118,N393=5),4,IF(OR(N393=Localisation!$C$119,N393=4),2,IF(OR(N393=Localisation!$C$120,N393=3),0,IF(OR(N393=Localisation!$C$121,N393=2),-1,IF(OR(N393=Localisation!$C$122,N393=1),-2)))))</f>
        <v>0</v>
      </c>
      <c r="AJ393" s="11" t="b">
        <f>IF(OR(O393=Localisation!$C$124,O393=5),-2,IF(OR(O393=Localisation!$C$125,O393=4),-1,IF(OR(O393=Localisation!$C$126,O393=3),0,IF(OR(O393=Localisation!$C$127,O393=2),2,IF(OR(O393=Localisation!$C$128,O393=1),4)))))</f>
        <v>0</v>
      </c>
      <c r="AK393" s="11" t="b">
        <f>IF(OR(P393=Localisation!$C$118,P393=5),4,IF(OR(P393=Localisation!$C$119,P393=4),2,IF(OR(P393=Localisation!$C$120,P393=3),0,IF(OR(P393=Localisation!$C$121,P393=2),-1,IF(OR(P393=Localisation!$C$122,P393=1),-2)))))</f>
        <v>0</v>
      </c>
      <c r="AL393" s="11" t="b">
        <f>IF(OR(Q393=Localisation!$C$124,Q393=5),-2,IF(OR(Q393=Localisation!$C$125,Q393=4),-1,IF(OR(Q393=Localisation!$C$126,Q393=3),0,IF(OR(Q393=Localisation!$C$127,Q393=2),2,IF(OR(Q393=Localisation!$C$128,Q393=1),4)))))</f>
        <v>0</v>
      </c>
      <c r="AM393" s="11" t="b">
        <f>IF(OR(R393=Localisation!$C$118,R393=5),4,IF(OR(R393=Localisation!$C$119,R393=4),2,IF(OR(R393=Localisation!$C$120,R393=3),0,IF(OR(R393=Localisation!$C$121,R393=2),-1,IF(OR(R393=Localisation!$C$122,R393=1),-2)))))</f>
        <v>0</v>
      </c>
      <c r="AN393" s="11" t="b">
        <f>IF(OR(S393=Localisation!$C$124,S393=5),-2,IF(OR(S393=Localisation!$C$125,S393=4),-1,IF(OR(S393=Localisation!$C$126,S393=3),0,IF(OR(S393=Localisation!$C$127,S393=2),2,IF(OR(S393=Localisation!$C$128,S393=1),4)))))</f>
        <v>0</v>
      </c>
      <c r="AO393" s="11" t="b">
        <f>IF(OR(T393=Localisation!$C$118,T393=5),4,IF(OR(T393=Localisation!$C$119,T393=4),2,IF(OR(T393=Localisation!$C$120,T393=3),0,IF(OR(T393=Localisation!$C$121,T393=2),-1,IF(OR(T393=Localisation!$C$122,T393=1),-2)))))</f>
        <v>0</v>
      </c>
      <c r="AP393" s="11" t="b">
        <f>IF(OR(U393=Localisation!$C$124,U393=5),-2,IF(OR(U393=Localisation!$C$125,U393=4),-1,IF(OR(U393=Localisation!$C$126,U393=3),0,IF(OR(U393=Localisation!$C$127,U393=2),2,IF(OR(U393=Localisation!$C$128,U393=1),4)))))</f>
        <v>0</v>
      </c>
      <c r="AR393" s="11" t="str">
        <f t="shared" si="127"/>
        <v>ЛОЖЬЛОЖЬ</v>
      </c>
      <c r="AS393" s="11" t="str">
        <f t="shared" si="128"/>
        <v>ЛОЖЬЛОЖЬ</v>
      </c>
      <c r="AT393" s="11" t="str">
        <f t="shared" si="129"/>
        <v>ЛОЖЬЛОЖЬ</v>
      </c>
      <c r="AU393" s="11" t="str">
        <f t="shared" si="130"/>
        <v>ЛОЖЬЛОЖЬ</v>
      </c>
      <c r="AV393" s="11" t="str">
        <f t="shared" si="131"/>
        <v>ЛОЖЬЛОЖЬ</v>
      </c>
      <c r="AW393" s="11" t="str">
        <f t="shared" si="132"/>
        <v>ЛОЖЬЛОЖЬ</v>
      </c>
      <c r="AX393" s="11" t="str">
        <f t="shared" si="133"/>
        <v>ЛОЖЬЛОЖЬ</v>
      </c>
      <c r="AY393" s="11" t="str">
        <f t="shared" si="134"/>
        <v>ЛОЖЬЛОЖЬ</v>
      </c>
      <c r="AZ393" s="11" t="str">
        <f t="shared" si="135"/>
        <v>ЛОЖЬЛОЖЬ</v>
      </c>
      <c r="BA393" s="11" t="str">
        <f t="shared" si="136"/>
        <v>ЛОЖЬЛОЖЬ</v>
      </c>
      <c r="BC393" s="11" t="str">
        <f t="shared" si="137"/>
        <v/>
      </c>
      <c r="BD393" s="11" t="str">
        <f t="shared" si="138"/>
        <v/>
      </c>
      <c r="BE393" s="11" t="str">
        <f t="shared" si="139"/>
        <v/>
      </c>
      <c r="BF393" s="11" t="str">
        <f t="shared" si="140"/>
        <v/>
      </c>
      <c r="BG393" s="11" t="str">
        <f t="shared" si="141"/>
        <v/>
      </c>
      <c r="BH393" s="11" t="str">
        <f t="shared" si="142"/>
        <v/>
      </c>
      <c r="BI393" s="11" t="str">
        <f t="shared" si="143"/>
        <v/>
      </c>
      <c r="BJ393" s="11" t="str">
        <f t="shared" si="144"/>
        <v/>
      </c>
      <c r="BK393" s="11" t="str">
        <f t="shared" si="145"/>
        <v/>
      </c>
      <c r="BL393" s="11" t="str">
        <f t="shared" si="146"/>
        <v/>
      </c>
    </row>
    <row r="394" spans="23:64" x14ac:dyDescent="0.3">
      <c r="W394" s="11" t="b">
        <f>IF(OR(B394=Localisation!$C$118,B394=5),4,IF(OR(B394=Localisation!$C$119,B394=4),2,IF(OR(B394=Localisation!$C$120,B394=3),0,IF(OR(B394=Localisation!$C$121,B394=2),-1,IF(OR(B394=Localisation!$C$122,B394=1),-2)))))</f>
        <v>0</v>
      </c>
      <c r="X394" s="11" t="b">
        <f>IF(OR(C394=Localisation!$C$124,C394=5),-2,IF(OR(C394=Localisation!$C$125,C394=4),-1,IF(OR(C394=Localisation!$C$126,C394=3),0,IF(OR(C394=Localisation!$C$127,C394=2),2,IF(OR(C394=Localisation!$C$128,C394=1),4)))))</f>
        <v>0</v>
      </c>
      <c r="Y394" s="11" t="b">
        <f>IF(OR(D394=Localisation!$C$118,D394=5),4,IF(OR(D394=Localisation!$C$119,D394=4),2,IF(OR(D394=Localisation!$C$120,D394=3),0,IF(OR(D394=Localisation!$C$121,D394=2),-1,IF(OR(D394=Localisation!$C$122,D394=1),-2)))))</f>
        <v>0</v>
      </c>
      <c r="Z394" s="11" t="b">
        <f>IF(OR(E394=Localisation!$C$124,E394=5),-2,IF(OR(E394=Localisation!$C$125,E394=4),-1,IF(OR(E394=Localisation!$C$126,E394=3),0,IF(OR(E394=Localisation!$C$127,E394=2),2,IF(OR(E394=Localisation!$C$128,E394=1),4)))))</f>
        <v>0</v>
      </c>
      <c r="AA394" s="11" t="b">
        <f>IF(OR(F394=Localisation!$C$118,F394=5),4,IF(OR(F394=Localisation!$C$119,F394=4),2,IF(OR(F394=Localisation!$C$120,F394=3),0,IF(OR(F394=Localisation!$C$121,F394=2),-1,IF(OR(F394=Localisation!$C$122,F394=1),-2)))))</f>
        <v>0</v>
      </c>
      <c r="AB394" s="11" t="b">
        <f>IF(OR(G394=Localisation!$C$124,G394=5),-2,IF(OR(G394=Localisation!$C$125,G394=4),-1,IF(OR(G394=Localisation!$C$126,G394=3),0,IF(OR(G394=Localisation!$C$127,G394=2),2,IF(OR(G394=Localisation!$C$128,G394=1),4)))))</f>
        <v>0</v>
      </c>
      <c r="AC394" s="11" t="b">
        <f>IF(OR(H394=Localisation!$C$118,H394=5),4,IF(OR(H394=Localisation!$C$119,H394=4),2,IF(OR(H394=Localisation!$C$120,H394=3),0,IF(OR(H394=Localisation!$C$121,H394=2),-1,IF(OR(H394=Localisation!$C$122,H394=1),-2)))))</f>
        <v>0</v>
      </c>
      <c r="AD394" s="11" t="b">
        <f>IF(OR(I394=Localisation!$C$124,I394=5),-2,IF(OR(I394=Localisation!$C$125,I394=4),-1,IF(OR(I394=Localisation!$C$126,I394=3),0,IF(OR(I394=Localisation!$C$127,I394=2),2,IF(OR(I394=Localisation!$C$128,I394=1),4)))))</f>
        <v>0</v>
      </c>
      <c r="AE394" s="11" t="b">
        <f>IF(OR(J394=Localisation!$C$118,J394=5),4,IF(OR(J394=Localisation!$C$119,J394=4),2,IF(OR(J394=Localisation!$C$120,J394=3),0,IF(OR(J394=Localisation!$C$121,J394=2),-1,IF(OR(J394=Localisation!$C$122,J394=1),-2)))))</f>
        <v>0</v>
      </c>
      <c r="AF394" s="11" t="b">
        <f>IF(OR(K394=Localisation!$C$124,K394=5),-2,IF(OR(K394=Localisation!$C$125,K394=4),-1,IF(OR(K394=Localisation!$C$126,K394=3),0,IF(OR(K394=Localisation!$C$127,K394=2),2,IF(OR(K394=Localisation!$C$128,K394=1),4)))))</f>
        <v>0</v>
      </c>
      <c r="AG394" s="11" t="b">
        <f>IF(OR(L394=Localisation!$C$118,L394=5),4,IF(OR(L394=Localisation!$C$119,L394=4),2,IF(OR(L394=Localisation!$C$120,L394=3),0,IF(OR(L394=Localisation!$C$121,L394=2),-1,IF(OR(L394=Localisation!$C$122,L394=1),-2)))))</f>
        <v>0</v>
      </c>
      <c r="AH394" s="11" t="b">
        <f>IF(OR(M394=Localisation!$C$124,M394=5),-2,IF(OR(M394=Localisation!$C$125,M394=4),-1,IF(OR(M394=Localisation!$C$126,M394=3),0,IF(OR(M394=Localisation!$C$127,M394=2),2,IF(OR(M394=Localisation!$C$128,M394=1),4)))))</f>
        <v>0</v>
      </c>
      <c r="AI394" s="11" t="b">
        <f>IF(OR(N394=Localisation!$C$118,N394=5),4,IF(OR(N394=Localisation!$C$119,N394=4),2,IF(OR(N394=Localisation!$C$120,N394=3),0,IF(OR(N394=Localisation!$C$121,N394=2),-1,IF(OR(N394=Localisation!$C$122,N394=1),-2)))))</f>
        <v>0</v>
      </c>
      <c r="AJ394" s="11" t="b">
        <f>IF(OR(O394=Localisation!$C$124,O394=5),-2,IF(OR(O394=Localisation!$C$125,O394=4),-1,IF(OR(O394=Localisation!$C$126,O394=3),0,IF(OR(O394=Localisation!$C$127,O394=2),2,IF(OR(O394=Localisation!$C$128,O394=1),4)))))</f>
        <v>0</v>
      </c>
      <c r="AK394" s="11" t="b">
        <f>IF(OR(P394=Localisation!$C$118,P394=5),4,IF(OR(P394=Localisation!$C$119,P394=4),2,IF(OR(P394=Localisation!$C$120,P394=3),0,IF(OR(P394=Localisation!$C$121,P394=2),-1,IF(OR(P394=Localisation!$C$122,P394=1),-2)))))</f>
        <v>0</v>
      </c>
      <c r="AL394" s="11" t="b">
        <f>IF(OR(Q394=Localisation!$C$124,Q394=5),-2,IF(OR(Q394=Localisation!$C$125,Q394=4),-1,IF(OR(Q394=Localisation!$C$126,Q394=3),0,IF(OR(Q394=Localisation!$C$127,Q394=2),2,IF(OR(Q394=Localisation!$C$128,Q394=1),4)))))</f>
        <v>0</v>
      </c>
      <c r="AM394" s="11" t="b">
        <f>IF(OR(R394=Localisation!$C$118,R394=5),4,IF(OR(R394=Localisation!$C$119,R394=4),2,IF(OR(R394=Localisation!$C$120,R394=3),0,IF(OR(R394=Localisation!$C$121,R394=2),-1,IF(OR(R394=Localisation!$C$122,R394=1),-2)))))</f>
        <v>0</v>
      </c>
      <c r="AN394" s="11" t="b">
        <f>IF(OR(S394=Localisation!$C$124,S394=5),-2,IF(OR(S394=Localisation!$C$125,S394=4),-1,IF(OR(S394=Localisation!$C$126,S394=3),0,IF(OR(S394=Localisation!$C$127,S394=2),2,IF(OR(S394=Localisation!$C$128,S394=1),4)))))</f>
        <v>0</v>
      </c>
      <c r="AO394" s="11" t="b">
        <f>IF(OR(T394=Localisation!$C$118,T394=5),4,IF(OR(T394=Localisation!$C$119,T394=4),2,IF(OR(T394=Localisation!$C$120,T394=3),0,IF(OR(T394=Localisation!$C$121,T394=2),-1,IF(OR(T394=Localisation!$C$122,T394=1),-2)))))</f>
        <v>0</v>
      </c>
      <c r="AP394" s="11" t="b">
        <f>IF(OR(U394=Localisation!$C$124,U394=5),-2,IF(OR(U394=Localisation!$C$125,U394=4),-1,IF(OR(U394=Localisation!$C$126,U394=3),0,IF(OR(U394=Localisation!$C$127,U394=2),2,IF(OR(U394=Localisation!$C$128,U394=1),4)))))</f>
        <v>0</v>
      </c>
      <c r="AR394" s="11" t="str">
        <f t="shared" si="127"/>
        <v>ЛОЖЬЛОЖЬ</v>
      </c>
      <c r="AS394" s="11" t="str">
        <f t="shared" si="128"/>
        <v>ЛОЖЬЛОЖЬ</v>
      </c>
      <c r="AT394" s="11" t="str">
        <f t="shared" si="129"/>
        <v>ЛОЖЬЛОЖЬ</v>
      </c>
      <c r="AU394" s="11" t="str">
        <f t="shared" si="130"/>
        <v>ЛОЖЬЛОЖЬ</v>
      </c>
      <c r="AV394" s="11" t="str">
        <f t="shared" si="131"/>
        <v>ЛОЖЬЛОЖЬ</v>
      </c>
      <c r="AW394" s="11" t="str">
        <f t="shared" si="132"/>
        <v>ЛОЖЬЛОЖЬ</v>
      </c>
      <c r="AX394" s="11" t="str">
        <f t="shared" si="133"/>
        <v>ЛОЖЬЛОЖЬ</v>
      </c>
      <c r="AY394" s="11" t="str">
        <f t="shared" si="134"/>
        <v>ЛОЖЬЛОЖЬ</v>
      </c>
      <c r="AZ394" s="11" t="str">
        <f t="shared" si="135"/>
        <v>ЛОЖЬЛОЖЬ</v>
      </c>
      <c r="BA394" s="11" t="str">
        <f t="shared" si="136"/>
        <v>ЛОЖЬЛОЖЬ</v>
      </c>
      <c r="BC394" s="11" t="str">
        <f t="shared" si="137"/>
        <v/>
      </c>
      <c r="BD394" s="11" t="str">
        <f t="shared" si="138"/>
        <v/>
      </c>
      <c r="BE394" s="11" t="str">
        <f t="shared" si="139"/>
        <v/>
      </c>
      <c r="BF394" s="11" t="str">
        <f t="shared" si="140"/>
        <v/>
      </c>
      <c r="BG394" s="11" t="str">
        <f t="shared" si="141"/>
        <v/>
      </c>
      <c r="BH394" s="11" t="str">
        <f t="shared" si="142"/>
        <v/>
      </c>
      <c r="BI394" s="11" t="str">
        <f t="shared" si="143"/>
        <v/>
      </c>
      <c r="BJ394" s="11" t="str">
        <f t="shared" si="144"/>
        <v/>
      </c>
      <c r="BK394" s="11" t="str">
        <f t="shared" si="145"/>
        <v/>
      </c>
      <c r="BL394" s="11" t="str">
        <f t="shared" si="146"/>
        <v/>
      </c>
    </row>
    <row r="395" spans="23:64" x14ac:dyDescent="0.3">
      <c r="W395" s="11" t="b">
        <f>IF(OR(B395=Localisation!$C$118,B395=5),4,IF(OR(B395=Localisation!$C$119,B395=4),2,IF(OR(B395=Localisation!$C$120,B395=3),0,IF(OR(B395=Localisation!$C$121,B395=2),-1,IF(OR(B395=Localisation!$C$122,B395=1),-2)))))</f>
        <v>0</v>
      </c>
      <c r="X395" s="11" t="b">
        <f>IF(OR(C395=Localisation!$C$124,C395=5),-2,IF(OR(C395=Localisation!$C$125,C395=4),-1,IF(OR(C395=Localisation!$C$126,C395=3),0,IF(OR(C395=Localisation!$C$127,C395=2),2,IF(OR(C395=Localisation!$C$128,C395=1),4)))))</f>
        <v>0</v>
      </c>
      <c r="Y395" s="11" t="b">
        <f>IF(OR(D395=Localisation!$C$118,D395=5),4,IF(OR(D395=Localisation!$C$119,D395=4),2,IF(OR(D395=Localisation!$C$120,D395=3),0,IF(OR(D395=Localisation!$C$121,D395=2),-1,IF(OR(D395=Localisation!$C$122,D395=1),-2)))))</f>
        <v>0</v>
      </c>
      <c r="Z395" s="11" t="b">
        <f>IF(OR(E395=Localisation!$C$124,E395=5),-2,IF(OR(E395=Localisation!$C$125,E395=4),-1,IF(OR(E395=Localisation!$C$126,E395=3),0,IF(OR(E395=Localisation!$C$127,E395=2),2,IF(OR(E395=Localisation!$C$128,E395=1),4)))))</f>
        <v>0</v>
      </c>
      <c r="AA395" s="11" t="b">
        <f>IF(OR(F395=Localisation!$C$118,F395=5),4,IF(OR(F395=Localisation!$C$119,F395=4),2,IF(OR(F395=Localisation!$C$120,F395=3),0,IF(OR(F395=Localisation!$C$121,F395=2),-1,IF(OR(F395=Localisation!$C$122,F395=1),-2)))))</f>
        <v>0</v>
      </c>
      <c r="AB395" s="11" t="b">
        <f>IF(OR(G395=Localisation!$C$124,G395=5),-2,IF(OR(G395=Localisation!$C$125,G395=4),-1,IF(OR(G395=Localisation!$C$126,G395=3),0,IF(OR(G395=Localisation!$C$127,G395=2),2,IF(OR(G395=Localisation!$C$128,G395=1),4)))))</f>
        <v>0</v>
      </c>
      <c r="AC395" s="11" t="b">
        <f>IF(OR(H395=Localisation!$C$118,H395=5),4,IF(OR(H395=Localisation!$C$119,H395=4),2,IF(OR(H395=Localisation!$C$120,H395=3),0,IF(OR(H395=Localisation!$C$121,H395=2),-1,IF(OR(H395=Localisation!$C$122,H395=1),-2)))))</f>
        <v>0</v>
      </c>
      <c r="AD395" s="11" t="b">
        <f>IF(OR(I395=Localisation!$C$124,I395=5),-2,IF(OR(I395=Localisation!$C$125,I395=4),-1,IF(OR(I395=Localisation!$C$126,I395=3),0,IF(OR(I395=Localisation!$C$127,I395=2),2,IF(OR(I395=Localisation!$C$128,I395=1),4)))))</f>
        <v>0</v>
      </c>
      <c r="AE395" s="11" t="b">
        <f>IF(OR(J395=Localisation!$C$118,J395=5),4,IF(OR(J395=Localisation!$C$119,J395=4),2,IF(OR(J395=Localisation!$C$120,J395=3),0,IF(OR(J395=Localisation!$C$121,J395=2),-1,IF(OR(J395=Localisation!$C$122,J395=1),-2)))))</f>
        <v>0</v>
      </c>
      <c r="AF395" s="11" t="b">
        <f>IF(OR(K395=Localisation!$C$124,K395=5),-2,IF(OR(K395=Localisation!$C$125,K395=4),-1,IF(OR(K395=Localisation!$C$126,K395=3),0,IF(OR(K395=Localisation!$C$127,K395=2),2,IF(OR(K395=Localisation!$C$128,K395=1),4)))))</f>
        <v>0</v>
      </c>
      <c r="AG395" s="11" t="b">
        <f>IF(OR(L395=Localisation!$C$118,L395=5),4,IF(OR(L395=Localisation!$C$119,L395=4),2,IF(OR(L395=Localisation!$C$120,L395=3),0,IF(OR(L395=Localisation!$C$121,L395=2),-1,IF(OR(L395=Localisation!$C$122,L395=1),-2)))))</f>
        <v>0</v>
      </c>
      <c r="AH395" s="11" t="b">
        <f>IF(OR(M395=Localisation!$C$124,M395=5),-2,IF(OR(M395=Localisation!$C$125,M395=4),-1,IF(OR(M395=Localisation!$C$126,M395=3),0,IF(OR(M395=Localisation!$C$127,M395=2),2,IF(OR(M395=Localisation!$C$128,M395=1),4)))))</f>
        <v>0</v>
      </c>
      <c r="AI395" s="11" t="b">
        <f>IF(OR(N395=Localisation!$C$118,N395=5),4,IF(OR(N395=Localisation!$C$119,N395=4),2,IF(OR(N395=Localisation!$C$120,N395=3),0,IF(OR(N395=Localisation!$C$121,N395=2),-1,IF(OR(N395=Localisation!$C$122,N395=1),-2)))))</f>
        <v>0</v>
      </c>
      <c r="AJ395" s="11" t="b">
        <f>IF(OR(O395=Localisation!$C$124,O395=5),-2,IF(OR(O395=Localisation!$C$125,O395=4),-1,IF(OR(O395=Localisation!$C$126,O395=3),0,IF(OR(O395=Localisation!$C$127,O395=2),2,IF(OR(O395=Localisation!$C$128,O395=1),4)))))</f>
        <v>0</v>
      </c>
      <c r="AK395" s="11" t="b">
        <f>IF(OR(P395=Localisation!$C$118,P395=5),4,IF(OR(P395=Localisation!$C$119,P395=4),2,IF(OR(P395=Localisation!$C$120,P395=3),0,IF(OR(P395=Localisation!$C$121,P395=2),-1,IF(OR(P395=Localisation!$C$122,P395=1),-2)))))</f>
        <v>0</v>
      </c>
      <c r="AL395" s="11" t="b">
        <f>IF(OR(Q395=Localisation!$C$124,Q395=5),-2,IF(OR(Q395=Localisation!$C$125,Q395=4),-1,IF(OR(Q395=Localisation!$C$126,Q395=3),0,IF(OR(Q395=Localisation!$C$127,Q395=2),2,IF(OR(Q395=Localisation!$C$128,Q395=1),4)))))</f>
        <v>0</v>
      </c>
      <c r="AM395" s="11" t="b">
        <f>IF(OR(R395=Localisation!$C$118,R395=5),4,IF(OR(R395=Localisation!$C$119,R395=4),2,IF(OR(R395=Localisation!$C$120,R395=3),0,IF(OR(R395=Localisation!$C$121,R395=2),-1,IF(OR(R395=Localisation!$C$122,R395=1),-2)))))</f>
        <v>0</v>
      </c>
      <c r="AN395" s="11" t="b">
        <f>IF(OR(S395=Localisation!$C$124,S395=5),-2,IF(OR(S395=Localisation!$C$125,S395=4),-1,IF(OR(S395=Localisation!$C$126,S395=3),0,IF(OR(S395=Localisation!$C$127,S395=2),2,IF(OR(S395=Localisation!$C$128,S395=1),4)))))</f>
        <v>0</v>
      </c>
      <c r="AO395" s="11" t="b">
        <f>IF(OR(T395=Localisation!$C$118,T395=5),4,IF(OR(T395=Localisation!$C$119,T395=4),2,IF(OR(T395=Localisation!$C$120,T395=3),0,IF(OR(T395=Localisation!$C$121,T395=2),-1,IF(OR(T395=Localisation!$C$122,T395=1),-2)))))</f>
        <v>0</v>
      </c>
      <c r="AP395" s="11" t="b">
        <f>IF(OR(U395=Localisation!$C$124,U395=5),-2,IF(OR(U395=Localisation!$C$125,U395=4),-1,IF(OR(U395=Localisation!$C$126,U395=3),0,IF(OR(U395=Localisation!$C$127,U395=2),2,IF(OR(U395=Localisation!$C$128,U395=1),4)))))</f>
        <v>0</v>
      </c>
      <c r="AR395" s="11" t="str">
        <f t="shared" si="127"/>
        <v>ЛОЖЬЛОЖЬ</v>
      </c>
      <c r="AS395" s="11" t="str">
        <f t="shared" si="128"/>
        <v>ЛОЖЬЛОЖЬ</v>
      </c>
      <c r="AT395" s="11" t="str">
        <f t="shared" si="129"/>
        <v>ЛОЖЬЛОЖЬ</v>
      </c>
      <c r="AU395" s="11" t="str">
        <f t="shared" si="130"/>
        <v>ЛОЖЬЛОЖЬ</v>
      </c>
      <c r="AV395" s="11" t="str">
        <f t="shared" si="131"/>
        <v>ЛОЖЬЛОЖЬ</v>
      </c>
      <c r="AW395" s="11" t="str">
        <f t="shared" si="132"/>
        <v>ЛОЖЬЛОЖЬ</v>
      </c>
      <c r="AX395" s="11" t="str">
        <f t="shared" si="133"/>
        <v>ЛОЖЬЛОЖЬ</v>
      </c>
      <c r="AY395" s="11" t="str">
        <f t="shared" si="134"/>
        <v>ЛОЖЬЛОЖЬ</v>
      </c>
      <c r="AZ395" s="11" t="str">
        <f t="shared" si="135"/>
        <v>ЛОЖЬЛОЖЬ</v>
      </c>
      <c r="BA395" s="11" t="str">
        <f t="shared" si="136"/>
        <v>ЛОЖЬЛОЖЬ</v>
      </c>
      <c r="BC395" s="11" t="str">
        <f t="shared" si="137"/>
        <v/>
      </c>
      <c r="BD395" s="11" t="str">
        <f t="shared" si="138"/>
        <v/>
      </c>
      <c r="BE395" s="11" t="str">
        <f t="shared" si="139"/>
        <v/>
      </c>
      <c r="BF395" s="11" t="str">
        <f t="shared" si="140"/>
        <v/>
      </c>
      <c r="BG395" s="11" t="str">
        <f t="shared" si="141"/>
        <v/>
      </c>
      <c r="BH395" s="11" t="str">
        <f t="shared" si="142"/>
        <v/>
      </c>
      <c r="BI395" s="11" t="str">
        <f t="shared" si="143"/>
        <v/>
      </c>
      <c r="BJ395" s="11" t="str">
        <f t="shared" si="144"/>
        <v/>
      </c>
      <c r="BK395" s="11" t="str">
        <f t="shared" si="145"/>
        <v/>
      </c>
      <c r="BL395" s="11" t="str">
        <f t="shared" si="146"/>
        <v/>
      </c>
    </row>
    <row r="396" spans="23:64" x14ac:dyDescent="0.3">
      <c r="W396" s="11" t="b">
        <f>IF(OR(B396=Localisation!$C$118,B396=5),4,IF(OR(B396=Localisation!$C$119,B396=4),2,IF(OR(B396=Localisation!$C$120,B396=3),0,IF(OR(B396=Localisation!$C$121,B396=2),-1,IF(OR(B396=Localisation!$C$122,B396=1),-2)))))</f>
        <v>0</v>
      </c>
      <c r="X396" s="11" t="b">
        <f>IF(OR(C396=Localisation!$C$124,C396=5),-2,IF(OR(C396=Localisation!$C$125,C396=4),-1,IF(OR(C396=Localisation!$C$126,C396=3),0,IF(OR(C396=Localisation!$C$127,C396=2),2,IF(OR(C396=Localisation!$C$128,C396=1),4)))))</f>
        <v>0</v>
      </c>
      <c r="Y396" s="11" t="b">
        <f>IF(OR(D396=Localisation!$C$118,D396=5),4,IF(OR(D396=Localisation!$C$119,D396=4),2,IF(OR(D396=Localisation!$C$120,D396=3),0,IF(OR(D396=Localisation!$C$121,D396=2),-1,IF(OR(D396=Localisation!$C$122,D396=1),-2)))))</f>
        <v>0</v>
      </c>
      <c r="Z396" s="11" t="b">
        <f>IF(OR(E396=Localisation!$C$124,E396=5),-2,IF(OR(E396=Localisation!$C$125,E396=4),-1,IF(OR(E396=Localisation!$C$126,E396=3),0,IF(OR(E396=Localisation!$C$127,E396=2),2,IF(OR(E396=Localisation!$C$128,E396=1),4)))))</f>
        <v>0</v>
      </c>
      <c r="AA396" s="11" t="b">
        <f>IF(OR(F396=Localisation!$C$118,F396=5),4,IF(OR(F396=Localisation!$C$119,F396=4),2,IF(OR(F396=Localisation!$C$120,F396=3),0,IF(OR(F396=Localisation!$C$121,F396=2),-1,IF(OR(F396=Localisation!$C$122,F396=1),-2)))))</f>
        <v>0</v>
      </c>
      <c r="AB396" s="11" t="b">
        <f>IF(OR(G396=Localisation!$C$124,G396=5),-2,IF(OR(G396=Localisation!$C$125,G396=4),-1,IF(OR(G396=Localisation!$C$126,G396=3),0,IF(OR(G396=Localisation!$C$127,G396=2),2,IF(OR(G396=Localisation!$C$128,G396=1),4)))))</f>
        <v>0</v>
      </c>
      <c r="AC396" s="11" t="b">
        <f>IF(OR(H396=Localisation!$C$118,H396=5),4,IF(OR(H396=Localisation!$C$119,H396=4),2,IF(OR(H396=Localisation!$C$120,H396=3),0,IF(OR(H396=Localisation!$C$121,H396=2),-1,IF(OR(H396=Localisation!$C$122,H396=1),-2)))))</f>
        <v>0</v>
      </c>
      <c r="AD396" s="11" t="b">
        <f>IF(OR(I396=Localisation!$C$124,I396=5),-2,IF(OR(I396=Localisation!$C$125,I396=4),-1,IF(OR(I396=Localisation!$C$126,I396=3),0,IF(OR(I396=Localisation!$C$127,I396=2),2,IF(OR(I396=Localisation!$C$128,I396=1),4)))))</f>
        <v>0</v>
      </c>
      <c r="AE396" s="11" t="b">
        <f>IF(OR(J396=Localisation!$C$118,J396=5),4,IF(OR(J396=Localisation!$C$119,J396=4),2,IF(OR(J396=Localisation!$C$120,J396=3),0,IF(OR(J396=Localisation!$C$121,J396=2),-1,IF(OR(J396=Localisation!$C$122,J396=1),-2)))))</f>
        <v>0</v>
      </c>
      <c r="AF396" s="11" t="b">
        <f>IF(OR(K396=Localisation!$C$124,K396=5),-2,IF(OR(K396=Localisation!$C$125,K396=4),-1,IF(OR(K396=Localisation!$C$126,K396=3),0,IF(OR(K396=Localisation!$C$127,K396=2),2,IF(OR(K396=Localisation!$C$128,K396=1),4)))))</f>
        <v>0</v>
      </c>
      <c r="AG396" s="11" t="b">
        <f>IF(OR(L396=Localisation!$C$118,L396=5),4,IF(OR(L396=Localisation!$C$119,L396=4),2,IF(OR(L396=Localisation!$C$120,L396=3),0,IF(OR(L396=Localisation!$C$121,L396=2),-1,IF(OR(L396=Localisation!$C$122,L396=1),-2)))))</f>
        <v>0</v>
      </c>
      <c r="AH396" s="11" t="b">
        <f>IF(OR(M396=Localisation!$C$124,M396=5),-2,IF(OR(M396=Localisation!$C$125,M396=4),-1,IF(OR(M396=Localisation!$C$126,M396=3),0,IF(OR(M396=Localisation!$C$127,M396=2),2,IF(OR(M396=Localisation!$C$128,M396=1),4)))))</f>
        <v>0</v>
      </c>
      <c r="AI396" s="11" t="b">
        <f>IF(OR(N396=Localisation!$C$118,N396=5),4,IF(OR(N396=Localisation!$C$119,N396=4),2,IF(OR(N396=Localisation!$C$120,N396=3),0,IF(OR(N396=Localisation!$C$121,N396=2),-1,IF(OR(N396=Localisation!$C$122,N396=1),-2)))))</f>
        <v>0</v>
      </c>
      <c r="AJ396" s="11" t="b">
        <f>IF(OR(O396=Localisation!$C$124,O396=5),-2,IF(OR(O396=Localisation!$C$125,O396=4),-1,IF(OR(O396=Localisation!$C$126,O396=3),0,IF(OR(O396=Localisation!$C$127,O396=2),2,IF(OR(O396=Localisation!$C$128,O396=1),4)))))</f>
        <v>0</v>
      </c>
      <c r="AK396" s="11" t="b">
        <f>IF(OR(P396=Localisation!$C$118,P396=5),4,IF(OR(P396=Localisation!$C$119,P396=4),2,IF(OR(P396=Localisation!$C$120,P396=3),0,IF(OR(P396=Localisation!$C$121,P396=2),-1,IF(OR(P396=Localisation!$C$122,P396=1),-2)))))</f>
        <v>0</v>
      </c>
      <c r="AL396" s="11" t="b">
        <f>IF(OR(Q396=Localisation!$C$124,Q396=5),-2,IF(OR(Q396=Localisation!$C$125,Q396=4),-1,IF(OR(Q396=Localisation!$C$126,Q396=3),0,IF(OR(Q396=Localisation!$C$127,Q396=2),2,IF(OR(Q396=Localisation!$C$128,Q396=1),4)))))</f>
        <v>0</v>
      </c>
      <c r="AM396" s="11" t="b">
        <f>IF(OR(R396=Localisation!$C$118,R396=5),4,IF(OR(R396=Localisation!$C$119,R396=4),2,IF(OR(R396=Localisation!$C$120,R396=3),0,IF(OR(R396=Localisation!$C$121,R396=2),-1,IF(OR(R396=Localisation!$C$122,R396=1),-2)))))</f>
        <v>0</v>
      </c>
      <c r="AN396" s="11" t="b">
        <f>IF(OR(S396=Localisation!$C$124,S396=5),-2,IF(OR(S396=Localisation!$C$125,S396=4),-1,IF(OR(S396=Localisation!$C$126,S396=3),0,IF(OR(S396=Localisation!$C$127,S396=2),2,IF(OR(S396=Localisation!$C$128,S396=1),4)))))</f>
        <v>0</v>
      </c>
      <c r="AO396" s="11" t="b">
        <f>IF(OR(T396=Localisation!$C$118,T396=5),4,IF(OR(T396=Localisation!$C$119,T396=4),2,IF(OR(T396=Localisation!$C$120,T396=3),0,IF(OR(T396=Localisation!$C$121,T396=2),-1,IF(OR(T396=Localisation!$C$122,T396=1),-2)))))</f>
        <v>0</v>
      </c>
      <c r="AP396" s="11" t="b">
        <f>IF(OR(U396=Localisation!$C$124,U396=5),-2,IF(OR(U396=Localisation!$C$125,U396=4),-1,IF(OR(U396=Localisation!$C$126,U396=3),0,IF(OR(U396=Localisation!$C$127,U396=2),2,IF(OR(U396=Localisation!$C$128,U396=1),4)))))</f>
        <v>0</v>
      </c>
      <c r="AR396" s="11" t="str">
        <f t="shared" si="127"/>
        <v>ЛОЖЬЛОЖЬ</v>
      </c>
      <c r="AS396" s="11" t="str">
        <f t="shared" si="128"/>
        <v>ЛОЖЬЛОЖЬ</v>
      </c>
      <c r="AT396" s="11" t="str">
        <f t="shared" si="129"/>
        <v>ЛОЖЬЛОЖЬ</v>
      </c>
      <c r="AU396" s="11" t="str">
        <f t="shared" si="130"/>
        <v>ЛОЖЬЛОЖЬ</v>
      </c>
      <c r="AV396" s="11" t="str">
        <f t="shared" si="131"/>
        <v>ЛОЖЬЛОЖЬ</v>
      </c>
      <c r="AW396" s="11" t="str">
        <f t="shared" si="132"/>
        <v>ЛОЖЬЛОЖЬ</v>
      </c>
      <c r="AX396" s="11" t="str">
        <f t="shared" si="133"/>
        <v>ЛОЖЬЛОЖЬ</v>
      </c>
      <c r="AY396" s="11" t="str">
        <f t="shared" si="134"/>
        <v>ЛОЖЬЛОЖЬ</v>
      </c>
      <c r="AZ396" s="11" t="str">
        <f t="shared" si="135"/>
        <v>ЛОЖЬЛОЖЬ</v>
      </c>
      <c r="BA396" s="11" t="str">
        <f t="shared" si="136"/>
        <v>ЛОЖЬЛОЖЬ</v>
      </c>
      <c r="BC396" s="11" t="str">
        <f t="shared" si="137"/>
        <v/>
      </c>
      <c r="BD396" s="11" t="str">
        <f t="shared" si="138"/>
        <v/>
      </c>
      <c r="BE396" s="11" t="str">
        <f t="shared" si="139"/>
        <v/>
      </c>
      <c r="BF396" s="11" t="str">
        <f t="shared" si="140"/>
        <v/>
      </c>
      <c r="BG396" s="11" t="str">
        <f t="shared" si="141"/>
        <v/>
      </c>
      <c r="BH396" s="11" t="str">
        <f t="shared" si="142"/>
        <v/>
      </c>
      <c r="BI396" s="11" t="str">
        <f t="shared" si="143"/>
        <v/>
      </c>
      <c r="BJ396" s="11" t="str">
        <f t="shared" si="144"/>
        <v/>
      </c>
      <c r="BK396" s="11" t="str">
        <f t="shared" si="145"/>
        <v/>
      </c>
      <c r="BL396" s="11" t="str">
        <f t="shared" si="146"/>
        <v/>
      </c>
    </row>
    <row r="397" spans="23:64" x14ac:dyDescent="0.3">
      <c r="W397" s="11" t="b">
        <f>IF(OR(B397=Localisation!$C$118,B397=5),4,IF(OR(B397=Localisation!$C$119,B397=4),2,IF(OR(B397=Localisation!$C$120,B397=3),0,IF(OR(B397=Localisation!$C$121,B397=2),-1,IF(OR(B397=Localisation!$C$122,B397=1),-2)))))</f>
        <v>0</v>
      </c>
      <c r="X397" s="11" t="b">
        <f>IF(OR(C397=Localisation!$C$124,C397=5),-2,IF(OR(C397=Localisation!$C$125,C397=4),-1,IF(OR(C397=Localisation!$C$126,C397=3),0,IF(OR(C397=Localisation!$C$127,C397=2),2,IF(OR(C397=Localisation!$C$128,C397=1),4)))))</f>
        <v>0</v>
      </c>
      <c r="Y397" s="11" t="b">
        <f>IF(OR(D397=Localisation!$C$118,D397=5),4,IF(OR(D397=Localisation!$C$119,D397=4),2,IF(OR(D397=Localisation!$C$120,D397=3),0,IF(OR(D397=Localisation!$C$121,D397=2),-1,IF(OR(D397=Localisation!$C$122,D397=1),-2)))))</f>
        <v>0</v>
      </c>
      <c r="Z397" s="11" t="b">
        <f>IF(OR(E397=Localisation!$C$124,E397=5),-2,IF(OR(E397=Localisation!$C$125,E397=4),-1,IF(OR(E397=Localisation!$C$126,E397=3),0,IF(OR(E397=Localisation!$C$127,E397=2),2,IF(OR(E397=Localisation!$C$128,E397=1),4)))))</f>
        <v>0</v>
      </c>
      <c r="AA397" s="11" t="b">
        <f>IF(OR(F397=Localisation!$C$118,F397=5),4,IF(OR(F397=Localisation!$C$119,F397=4),2,IF(OR(F397=Localisation!$C$120,F397=3),0,IF(OR(F397=Localisation!$C$121,F397=2),-1,IF(OR(F397=Localisation!$C$122,F397=1),-2)))))</f>
        <v>0</v>
      </c>
      <c r="AB397" s="11" t="b">
        <f>IF(OR(G397=Localisation!$C$124,G397=5),-2,IF(OR(G397=Localisation!$C$125,G397=4),-1,IF(OR(G397=Localisation!$C$126,G397=3),0,IF(OR(G397=Localisation!$C$127,G397=2),2,IF(OR(G397=Localisation!$C$128,G397=1),4)))))</f>
        <v>0</v>
      </c>
      <c r="AC397" s="11" t="b">
        <f>IF(OR(H397=Localisation!$C$118,H397=5),4,IF(OR(H397=Localisation!$C$119,H397=4),2,IF(OR(H397=Localisation!$C$120,H397=3),0,IF(OR(H397=Localisation!$C$121,H397=2),-1,IF(OR(H397=Localisation!$C$122,H397=1),-2)))))</f>
        <v>0</v>
      </c>
      <c r="AD397" s="11" t="b">
        <f>IF(OR(I397=Localisation!$C$124,I397=5),-2,IF(OR(I397=Localisation!$C$125,I397=4),-1,IF(OR(I397=Localisation!$C$126,I397=3),0,IF(OR(I397=Localisation!$C$127,I397=2),2,IF(OR(I397=Localisation!$C$128,I397=1),4)))))</f>
        <v>0</v>
      </c>
      <c r="AE397" s="11" t="b">
        <f>IF(OR(J397=Localisation!$C$118,J397=5),4,IF(OR(J397=Localisation!$C$119,J397=4),2,IF(OR(J397=Localisation!$C$120,J397=3),0,IF(OR(J397=Localisation!$C$121,J397=2),-1,IF(OR(J397=Localisation!$C$122,J397=1),-2)))))</f>
        <v>0</v>
      </c>
      <c r="AF397" s="11" t="b">
        <f>IF(OR(K397=Localisation!$C$124,K397=5),-2,IF(OR(K397=Localisation!$C$125,K397=4),-1,IF(OR(K397=Localisation!$C$126,K397=3),0,IF(OR(K397=Localisation!$C$127,K397=2),2,IF(OR(K397=Localisation!$C$128,K397=1),4)))))</f>
        <v>0</v>
      </c>
      <c r="AG397" s="11" t="b">
        <f>IF(OR(L397=Localisation!$C$118,L397=5),4,IF(OR(L397=Localisation!$C$119,L397=4),2,IF(OR(L397=Localisation!$C$120,L397=3),0,IF(OR(L397=Localisation!$C$121,L397=2),-1,IF(OR(L397=Localisation!$C$122,L397=1),-2)))))</f>
        <v>0</v>
      </c>
      <c r="AH397" s="11" t="b">
        <f>IF(OR(M397=Localisation!$C$124,M397=5),-2,IF(OR(M397=Localisation!$C$125,M397=4),-1,IF(OR(M397=Localisation!$C$126,M397=3),0,IF(OR(M397=Localisation!$C$127,M397=2),2,IF(OR(M397=Localisation!$C$128,M397=1),4)))))</f>
        <v>0</v>
      </c>
      <c r="AI397" s="11" t="b">
        <f>IF(OR(N397=Localisation!$C$118,N397=5),4,IF(OR(N397=Localisation!$C$119,N397=4),2,IF(OR(N397=Localisation!$C$120,N397=3),0,IF(OR(N397=Localisation!$C$121,N397=2),-1,IF(OR(N397=Localisation!$C$122,N397=1),-2)))))</f>
        <v>0</v>
      </c>
      <c r="AJ397" s="11" t="b">
        <f>IF(OR(O397=Localisation!$C$124,O397=5),-2,IF(OR(O397=Localisation!$C$125,O397=4),-1,IF(OR(O397=Localisation!$C$126,O397=3),0,IF(OR(O397=Localisation!$C$127,O397=2),2,IF(OR(O397=Localisation!$C$128,O397=1),4)))))</f>
        <v>0</v>
      </c>
      <c r="AK397" s="11" t="b">
        <f>IF(OR(P397=Localisation!$C$118,P397=5),4,IF(OR(P397=Localisation!$C$119,P397=4),2,IF(OR(P397=Localisation!$C$120,P397=3),0,IF(OR(P397=Localisation!$C$121,P397=2),-1,IF(OR(P397=Localisation!$C$122,P397=1),-2)))))</f>
        <v>0</v>
      </c>
      <c r="AL397" s="11" t="b">
        <f>IF(OR(Q397=Localisation!$C$124,Q397=5),-2,IF(OR(Q397=Localisation!$C$125,Q397=4),-1,IF(OR(Q397=Localisation!$C$126,Q397=3),0,IF(OR(Q397=Localisation!$C$127,Q397=2),2,IF(OR(Q397=Localisation!$C$128,Q397=1),4)))))</f>
        <v>0</v>
      </c>
      <c r="AM397" s="11" t="b">
        <f>IF(OR(R397=Localisation!$C$118,R397=5),4,IF(OR(R397=Localisation!$C$119,R397=4),2,IF(OR(R397=Localisation!$C$120,R397=3),0,IF(OR(R397=Localisation!$C$121,R397=2),-1,IF(OR(R397=Localisation!$C$122,R397=1),-2)))))</f>
        <v>0</v>
      </c>
      <c r="AN397" s="11" t="b">
        <f>IF(OR(S397=Localisation!$C$124,S397=5),-2,IF(OR(S397=Localisation!$C$125,S397=4),-1,IF(OR(S397=Localisation!$C$126,S397=3),0,IF(OR(S397=Localisation!$C$127,S397=2),2,IF(OR(S397=Localisation!$C$128,S397=1),4)))))</f>
        <v>0</v>
      </c>
      <c r="AO397" s="11" t="b">
        <f>IF(OR(T397=Localisation!$C$118,T397=5),4,IF(OR(T397=Localisation!$C$119,T397=4),2,IF(OR(T397=Localisation!$C$120,T397=3),0,IF(OR(T397=Localisation!$C$121,T397=2),-1,IF(OR(T397=Localisation!$C$122,T397=1),-2)))))</f>
        <v>0</v>
      </c>
      <c r="AP397" s="11" t="b">
        <f>IF(OR(U397=Localisation!$C$124,U397=5),-2,IF(OR(U397=Localisation!$C$125,U397=4),-1,IF(OR(U397=Localisation!$C$126,U397=3),0,IF(OR(U397=Localisation!$C$127,U397=2),2,IF(OR(U397=Localisation!$C$128,U397=1),4)))))</f>
        <v>0</v>
      </c>
      <c r="AR397" s="11" t="str">
        <f t="shared" si="127"/>
        <v>ЛОЖЬЛОЖЬ</v>
      </c>
      <c r="AS397" s="11" t="str">
        <f t="shared" si="128"/>
        <v>ЛОЖЬЛОЖЬ</v>
      </c>
      <c r="AT397" s="11" t="str">
        <f t="shared" si="129"/>
        <v>ЛОЖЬЛОЖЬ</v>
      </c>
      <c r="AU397" s="11" t="str">
        <f t="shared" si="130"/>
        <v>ЛОЖЬЛОЖЬ</v>
      </c>
      <c r="AV397" s="11" t="str">
        <f t="shared" si="131"/>
        <v>ЛОЖЬЛОЖЬ</v>
      </c>
      <c r="AW397" s="11" t="str">
        <f t="shared" si="132"/>
        <v>ЛОЖЬЛОЖЬ</v>
      </c>
      <c r="AX397" s="11" t="str">
        <f t="shared" si="133"/>
        <v>ЛОЖЬЛОЖЬ</v>
      </c>
      <c r="AY397" s="11" t="str">
        <f t="shared" si="134"/>
        <v>ЛОЖЬЛОЖЬ</v>
      </c>
      <c r="AZ397" s="11" t="str">
        <f t="shared" si="135"/>
        <v>ЛОЖЬЛОЖЬ</v>
      </c>
      <c r="BA397" s="11" t="str">
        <f t="shared" si="136"/>
        <v>ЛОЖЬЛОЖЬ</v>
      </c>
      <c r="BC397" s="11" t="str">
        <f t="shared" si="137"/>
        <v/>
      </c>
      <c r="BD397" s="11" t="str">
        <f t="shared" si="138"/>
        <v/>
      </c>
      <c r="BE397" s="11" t="str">
        <f t="shared" si="139"/>
        <v/>
      </c>
      <c r="BF397" s="11" t="str">
        <f t="shared" si="140"/>
        <v/>
      </c>
      <c r="BG397" s="11" t="str">
        <f t="shared" si="141"/>
        <v/>
      </c>
      <c r="BH397" s="11" t="str">
        <f t="shared" si="142"/>
        <v/>
      </c>
      <c r="BI397" s="11" t="str">
        <f t="shared" si="143"/>
        <v/>
      </c>
      <c r="BJ397" s="11" t="str">
        <f t="shared" si="144"/>
        <v/>
      </c>
      <c r="BK397" s="11" t="str">
        <f t="shared" si="145"/>
        <v/>
      </c>
      <c r="BL397" s="11" t="str">
        <f t="shared" si="146"/>
        <v/>
      </c>
    </row>
    <row r="398" spans="23:64" x14ac:dyDescent="0.3">
      <c r="W398" s="11" t="b">
        <f>IF(OR(B398=Localisation!$C$118,B398=5),4,IF(OR(B398=Localisation!$C$119,B398=4),2,IF(OR(B398=Localisation!$C$120,B398=3),0,IF(OR(B398=Localisation!$C$121,B398=2),-1,IF(OR(B398=Localisation!$C$122,B398=1),-2)))))</f>
        <v>0</v>
      </c>
      <c r="X398" s="11" t="b">
        <f>IF(OR(C398=Localisation!$C$124,C398=5),-2,IF(OR(C398=Localisation!$C$125,C398=4),-1,IF(OR(C398=Localisation!$C$126,C398=3),0,IF(OR(C398=Localisation!$C$127,C398=2),2,IF(OR(C398=Localisation!$C$128,C398=1),4)))))</f>
        <v>0</v>
      </c>
      <c r="Y398" s="11" t="b">
        <f>IF(OR(D398=Localisation!$C$118,D398=5),4,IF(OR(D398=Localisation!$C$119,D398=4),2,IF(OR(D398=Localisation!$C$120,D398=3),0,IF(OR(D398=Localisation!$C$121,D398=2),-1,IF(OR(D398=Localisation!$C$122,D398=1),-2)))))</f>
        <v>0</v>
      </c>
      <c r="Z398" s="11" t="b">
        <f>IF(OR(E398=Localisation!$C$124,E398=5),-2,IF(OR(E398=Localisation!$C$125,E398=4),-1,IF(OR(E398=Localisation!$C$126,E398=3),0,IF(OR(E398=Localisation!$C$127,E398=2),2,IF(OR(E398=Localisation!$C$128,E398=1),4)))))</f>
        <v>0</v>
      </c>
      <c r="AA398" s="11" t="b">
        <f>IF(OR(F398=Localisation!$C$118,F398=5),4,IF(OR(F398=Localisation!$C$119,F398=4),2,IF(OR(F398=Localisation!$C$120,F398=3),0,IF(OR(F398=Localisation!$C$121,F398=2),-1,IF(OR(F398=Localisation!$C$122,F398=1),-2)))))</f>
        <v>0</v>
      </c>
      <c r="AB398" s="11" t="b">
        <f>IF(OR(G398=Localisation!$C$124,G398=5),-2,IF(OR(G398=Localisation!$C$125,G398=4),-1,IF(OR(G398=Localisation!$C$126,G398=3),0,IF(OR(G398=Localisation!$C$127,G398=2),2,IF(OR(G398=Localisation!$C$128,G398=1),4)))))</f>
        <v>0</v>
      </c>
      <c r="AC398" s="11" t="b">
        <f>IF(OR(H398=Localisation!$C$118,H398=5),4,IF(OR(H398=Localisation!$C$119,H398=4),2,IF(OR(H398=Localisation!$C$120,H398=3),0,IF(OR(H398=Localisation!$C$121,H398=2),-1,IF(OR(H398=Localisation!$C$122,H398=1),-2)))))</f>
        <v>0</v>
      </c>
      <c r="AD398" s="11" t="b">
        <f>IF(OR(I398=Localisation!$C$124,I398=5),-2,IF(OR(I398=Localisation!$C$125,I398=4),-1,IF(OR(I398=Localisation!$C$126,I398=3),0,IF(OR(I398=Localisation!$C$127,I398=2),2,IF(OR(I398=Localisation!$C$128,I398=1),4)))))</f>
        <v>0</v>
      </c>
      <c r="AE398" s="11" t="b">
        <f>IF(OR(J398=Localisation!$C$118,J398=5),4,IF(OR(J398=Localisation!$C$119,J398=4),2,IF(OR(J398=Localisation!$C$120,J398=3),0,IF(OR(J398=Localisation!$C$121,J398=2),-1,IF(OR(J398=Localisation!$C$122,J398=1),-2)))))</f>
        <v>0</v>
      </c>
      <c r="AF398" s="11" t="b">
        <f>IF(OR(K398=Localisation!$C$124,K398=5),-2,IF(OR(K398=Localisation!$C$125,K398=4),-1,IF(OR(K398=Localisation!$C$126,K398=3),0,IF(OR(K398=Localisation!$C$127,K398=2),2,IF(OR(K398=Localisation!$C$128,K398=1),4)))))</f>
        <v>0</v>
      </c>
      <c r="AG398" s="11" t="b">
        <f>IF(OR(L398=Localisation!$C$118,L398=5),4,IF(OR(L398=Localisation!$C$119,L398=4),2,IF(OR(L398=Localisation!$C$120,L398=3),0,IF(OR(L398=Localisation!$C$121,L398=2),-1,IF(OR(L398=Localisation!$C$122,L398=1),-2)))))</f>
        <v>0</v>
      </c>
      <c r="AH398" s="11" t="b">
        <f>IF(OR(M398=Localisation!$C$124,M398=5),-2,IF(OR(M398=Localisation!$C$125,M398=4),-1,IF(OR(M398=Localisation!$C$126,M398=3),0,IF(OR(M398=Localisation!$C$127,M398=2),2,IF(OR(M398=Localisation!$C$128,M398=1),4)))))</f>
        <v>0</v>
      </c>
      <c r="AI398" s="11" t="b">
        <f>IF(OR(N398=Localisation!$C$118,N398=5),4,IF(OR(N398=Localisation!$C$119,N398=4),2,IF(OR(N398=Localisation!$C$120,N398=3),0,IF(OR(N398=Localisation!$C$121,N398=2),-1,IF(OR(N398=Localisation!$C$122,N398=1),-2)))))</f>
        <v>0</v>
      </c>
      <c r="AJ398" s="11" t="b">
        <f>IF(OR(O398=Localisation!$C$124,O398=5),-2,IF(OR(O398=Localisation!$C$125,O398=4),-1,IF(OR(O398=Localisation!$C$126,O398=3),0,IF(OR(O398=Localisation!$C$127,O398=2),2,IF(OR(O398=Localisation!$C$128,O398=1),4)))))</f>
        <v>0</v>
      </c>
      <c r="AK398" s="11" t="b">
        <f>IF(OR(P398=Localisation!$C$118,P398=5),4,IF(OR(P398=Localisation!$C$119,P398=4),2,IF(OR(P398=Localisation!$C$120,P398=3),0,IF(OR(P398=Localisation!$C$121,P398=2),-1,IF(OR(P398=Localisation!$C$122,P398=1),-2)))))</f>
        <v>0</v>
      </c>
      <c r="AL398" s="11" t="b">
        <f>IF(OR(Q398=Localisation!$C$124,Q398=5),-2,IF(OR(Q398=Localisation!$C$125,Q398=4),-1,IF(OR(Q398=Localisation!$C$126,Q398=3),0,IF(OR(Q398=Localisation!$C$127,Q398=2),2,IF(OR(Q398=Localisation!$C$128,Q398=1),4)))))</f>
        <v>0</v>
      </c>
      <c r="AM398" s="11" t="b">
        <f>IF(OR(R398=Localisation!$C$118,R398=5),4,IF(OR(R398=Localisation!$C$119,R398=4),2,IF(OR(R398=Localisation!$C$120,R398=3),0,IF(OR(R398=Localisation!$C$121,R398=2),-1,IF(OR(R398=Localisation!$C$122,R398=1),-2)))))</f>
        <v>0</v>
      </c>
      <c r="AN398" s="11" t="b">
        <f>IF(OR(S398=Localisation!$C$124,S398=5),-2,IF(OR(S398=Localisation!$C$125,S398=4),-1,IF(OR(S398=Localisation!$C$126,S398=3),0,IF(OR(S398=Localisation!$C$127,S398=2),2,IF(OR(S398=Localisation!$C$128,S398=1),4)))))</f>
        <v>0</v>
      </c>
      <c r="AO398" s="11" t="b">
        <f>IF(OR(T398=Localisation!$C$118,T398=5),4,IF(OR(T398=Localisation!$C$119,T398=4),2,IF(OR(T398=Localisation!$C$120,T398=3),0,IF(OR(T398=Localisation!$C$121,T398=2),-1,IF(OR(T398=Localisation!$C$122,T398=1),-2)))))</f>
        <v>0</v>
      </c>
      <c r="AP398" s="11" t="b">
        <f>IF(OR(U398=Localisation!$C$124,U398=5),-2,IF(OR(U398=Localisation!$C$125,U398=4),-1,IF(OR(U398=Localisation!$C$126,U398=3),0,IF(OR(U398=Localisation!$C$127,U398=2),2,IF(OR(U398=Localisation!$C$128,U398=1),4)))))</f>
        <v>0</v>
      </c>
      <c r="AR398" s="11" t="str">
        <f t="shared" si="127"/>
        <v>ЛОЖЬЛОЖЬ</v>
      </c>
      <c r="AS398" s="11" t="str">
        <f t="shared" si="128"/>
        <v>ЛОЖЬЛОЖЬ</v>
      </c>
      <c r="AT398" s="11" t="str">
        <f t="shared" si="129"/>
        <v>ЛОЖЬЛОЖЬ</v>
      </c>
      <c r="AU398" s="11" t="str">
        <f t="shared" si="130"/>
        <v>ЛОЖЬЛОЖЬ</v>
      </c>
      <c r="AV398" s="11" t="str">
        <f t="shared" si="131"/>
        <v>ЛОЖЬЛОЖЬ</v>
      </c>
      <c r="AW398" s="11" t="str">
        <f t="shared" si="132"/>
        <v>ЛОЖЬЛОЖЬ</v>
      </c>
      <c r="AX398" s="11" t="str">
        <f t="shared" si="133"/>
        <v>ЛОЖЬЛОЖЬ</v>
      </c>
      <c r="AY398" s="11" t="str">
        <f t="shared" si="134"/>
        <v>ЛОЖЬЛОЖЬ</v>
      </c>
      <c r="AZ398" s="11" t="str">
        <f t="shared" si="135"/>
        <v>ЛОЖЬЛОЖЬ</v>
      </c>
      <c r="BA398" s="11" t="str">
        <f t="shared" si="136"/>
        <v>ЛОЖЬЛОЖЬ</v>
      </c>
      <c r="BC398" s="11" t="str">
        <f t="shared" si="137"/>
        <v/>
      </c>
      <c r="BD398" s="11" t="str">
        <f t="shared" si="138"/>
        <v/>
      </c>
      <c r="BE398" s="11" t="str">
        <f t="shared" si="139"/>
        <v/>
      </c>
      <c r="BF398" s="11" t="str">
        <f t="shared" si="140"/>
        <v/>
      </c>
      <c r="BG398" s="11" t="str">
        <f t="shared" si="141"/>
        <v/>
      </c>
      <c r="BH398" s="11" t="str">
        <f t="shared" si="142"/>
        <v/>
      </c>
      <c r="BI398" s="11" t="str">
        <f t="shared" si="143"/>
        <v/>
      </c>
      <c r="BJ398" s="11" t="str">
        <f t="shared" si="144"/>
        <v/>
      </c>
      <c r="BK398" s="11" t="str">
        <f t="shared" si="145"/>
        <v/>
      </c>
      <c r="BL398" s="11" t="str">
        <f t="shared" si="146"/>
        <v/>
      </c>
    </row>
    <row r="399" spans="23:64" x14ac:dyDescent="0.3">
      <c r="W399" s="11" t="b">
        <f>IF(OR(B399=Localisation!$C$118,B399=5),4,IF(OR(B399=Localisation!$C$119,B399=4),2,IF(OR(B399=Localisation!$C$120,B399=3),0,IF(OR(B399=Localisation!$C$121,B399=2),-1,IF(OR(B399=Localisation!$C$122,B399=1),-2)))))</f>
        <v>0</v>
      </c>
      <c r="X399" s="11" t="b">
        <f>IF(OR(C399=Localisation!$C$124,C399=5),-2,IF(OR(C399=Localisation!$C$125,C399=4),-1,IF(OR(C399=Localisation!$C$126,C399=3),0,IF(OR(C399=Localisation!$C$127,C399=2),2,IF(OR(C399=Localisation!$C$128,C399=1),4)))))</f>
        <v>0</v>
      </c>
      <c r="Y399" s="11" t="b">
        <f>IF(OR(D399=Localisation!$C$118,D399=5),4,IF(OR(D399=Localisation!$C$119,D399=4),2,IF(OR(D399=Localisation!$C$120,D399=3),0,IF(OR(D399=Localisation!$C$121,D399=2),-1,IF(OR(D399=Localisation!$C$122,D399=1),-2)))))</f>
        <v>0</v>
      </c>
      <c r="Z399" s="11" t="b">
        <f>IF(OR(E399=Localisation!$C$124,E399=5),-2,IF(OR(E399=Localisation!$C$125,E399=4),-1,IF(OR(E399=Localisation!$C$126,E399=3),0,IF(OR(E399=Localisation!$C$127,E399=2),2,IF(OR(E399=Localisation!$C$128,E399=1),4)))))</f>
        <v>0</v>
      </c>
      <c r="AA399" s="11" t="b">
        <f>IF(OR(F399=Localisation!$C$118,F399=5),4,IF(OR(F399=Localisation!$C$119,F399=4),2,IF(OR(F399=Localisation!$C$120,F399=3),0,IF(OR(F399=Localisation!$C$121,F399=2),-1,IF(OR(F399=Localisation!$C$122,F399=1),-2)))))</f>
        <v>0</v>
      </c>
      <c r="AB399" s="11" t="b">
        <f>IF(OR(G399=Localisation!$C$124,G399=5),-2,IF(OR(G399=Localisation!$C$125,G399=4),-1,IF(OR(G399=Localisation!$C$126,G399=3),0,IF(OR(G399=Localisation!$C$127,G399=2),2,IF(OR(G399=Localisation!$C$128,G399=1),4)))))</f>
        <v>0</v>
      </c>
      <c r="AC399" s="11" t="b">
        <f>IF(OR(H399=Localisation!$C$118,H399=5),4,IF(OR(H399=Localisation!$C$119,H399=4),2,IF(OR(H399=Localisation!$C$120,H399=3),0,IF(OR(H399=Localisation!$C$121,H399=2),-1,IF(OR(H399=Localisation!$C$122,H399=1),-2)))))</f>
        <v>0</v>
      </c>
      <c r="AD399" s="11" t="b">
        <f>IF(OR(I399=Localisation!$C$124,I399=5),-2,IF(OR(I399=Localisation!$C$125,I399=4),-1,IF(OR(I399=Localisation!$C$126,I399=3),0,IF(OR(I399=Localisation!$C$127,I399=2),2,IF(OR(I399=Localisation!$C$128,I399=1),4)))))</f>
        <v>0</v>
      </c>
      <c r="AE399" s="11" t="b">
        <f>IF(OR(J399=Localisation!$C$118,J399=5),4,IF(OR(J399=Localisation!$C$119,J399=4),2,IF(OR(J399=Localisation!$C$120,J399=3),0,IF(OR(J399=Localisation!$C$121,J399=2),-1,IF(OR(J399=Localisation!$C$122,J399=1),-2)))))</f>
        <v>0</v>
      </c>
      <c r="AF399" s="11" t="b">
        <f>IF(OR(K399=Localisation!$C$124,K399=5),-2,IF(OR(K399=Localisation!$C$125,K399=4),-1,IF(OR(K399=Localisation!$C$126,K399=3),0,IF(OR(K399=Localisation!$C$127,K399=2),2,IF(OR(K399=Localisation!$C$128,K399=1),4)))))</f>
        <v>0</v>
      </c>
      <c r="AG399" s="11" t="b">
        <f>IF(OR(L399=Localisation!$C$118,L399=5),4,IF(OR(L399=Localisation!$C$119,L399=4),2,IF(OR(L399=Localisation!$C$120,L399=3),0,IF(OR(L399=Localisation!$C$121,L399=2),-1,IF(OR(L399=Localisation!$C$122,L399=1),-2)))))</f>
        <v>0</v>
      </c>
      <c r="AH399" s="11" t="b">
        <f>IF(OR(M399=Localisation!$C$124,M399=5),-2,IF(OR(M399=Localisation!$C$125,M399=4),-1,IF(OR(M399=Localisation!$C$126,M399=3),0,IF(OR(M399=Localisation!$C$127,M399=2),2,IF(OR(M399=Localisation!$C$128,M399=1),4)))))</f>
        <v>0</v>
      </c>
      <c r="AI399" s="11" t="b">
        <f>IF(OR(N399=Localisation!$C$118,N399=5),4,IF(OR(N399=Localisation!$C$119,N399=4),2,IF(OR(N399=Localisation!$C$120,N399=3),0,IF(OR(N399=Localisation!$C$121,N399=2),-1,IF(OR(N399=Localisation!$C$122,N399=1),-2)))))</f>
        <v>0</v>
      </c>
      <c r="AJ399" s="11" t="b">
        <f>IF(OR(O399=Localisation!$C$124,O399=5),-2,IF(OR(O399=Localisation!$C$125,O399=4),-1,IF(OR(O399=Localisation!$C$126,O399=3),0,IF(OR(O399=Localisation!$C$127,O399=2),2,IF(OR(O399=Localisation!$C$128,O399=1),4)))))</f>
        <v>0</v>
      </c>
      <c r="AK399" s="11" t="b">
        <f>IF(OR(P399=Localisation!$C$118,P399=5),4,IF(OR(P399=Localisation!$C$119,P399=4),2,IF(OR(P399=Localisation!$C$120,P399=3),0,IF(OR(P399=Localisation!$C$121,P399=2),-1,IF(OR(P399=Localisation!$C$122,P399=1),-2)))))</f>
        <v>0</v>
      </c>
      <c r="AL399" s="11" t="b">
        <f>IF(OR(Q399=Localisation!$C$124,Q399=5),-2,IF(OR(Q399=Localisation!$C$125,Q399=4),-1,IF(OR(Q399=Localisation!$C$126,Q399=3),0,IF(OR(Q399=Localisation!$C$127,Q399=2),2,IF(OR(Q399=Localisation!$C$128,Q399=1),4)))))</f>
        <v>0</v>
      </c>
      <c r="AM399" s="11" t="b">
        <f>IF(OR(R399=Localisation!$C$118,R399=5),4,IF(OR(R399=Localisation!$C$119,R399=4),2,IF(OR(R399=Localisation!$C$120,R399=3),0,IF(OR(R399=Localisation!$C$121,R399=2),-1,IF(OR(R399=Localisation!$C$122,R399=1),-2)))))</f>
        <v>0</v>
      </c>
      <c r="AN399" s="11" t="b">
        <f>IF(OR(S399=Localisation!$C$124,S399=5),-2,IF(OR(S399=Localisation!$C$125,S399=4),-1,IF(OR(S399=Localisation!$C$126,S399=3),0,IF(OR(S399=Localisation!$C$127,S399=2),2,IF(OR(S399=Localisation!$C$128,S399=1),4)))))</f>
        <v>0</v>
      </c>
      <c r="AO399" s="11" t="b">
        <f>IF(OR(T399=Localisation!$C$118,T399=5),4,IF(OR(T399=Localisation!$C$119,T399=4),2,IF(OR(T399=Localisation!$C$120,T399=3),0,IF(OR(T399=Localisation!$C$121,T399=2),-1,IF(OR(T399=Localisation!$C$122,T399=1),-2)))))</f>
        <v>0</v>
      </c>
      <c r="AP399" s="11" t="b">
        <f>IF(OR(U399=Localisation!$C$124,U399=5),-2,IF(OR(U399=Localisation!$C$125,U399=4),-1,IF(OR(U399=Localisation!$C$126,U399=3),0,IF(OR(U399=Localisation!$C$127,U399=2),2,IF(OR(U399=Localisation!$C$128,U399=1),4)))))</f>
        <v>0</v>
      </c>
      <c r="AR399" s="11" t="str">
        <f t="shared" si="127"/>
        <v>ЛОЖЬЛОЖЬ</v>
      </c>
      <c r="AS399" s="11" t="str">
        <f t="shared" si="128"/>
        <v>ЛОЖЬЛОЖЬ</v>
      </c>
      <c r="AT399" s="11" t="str">
        <f t="shared" si="129"/>
        <v>ЛОЖЬЛОЖЬ</v>
      </c>
      <c r="AU399" s="11" t="str">
        <f t="shared" si="130"/>
        <v>ЛОЖЬЛОЖЬ</v>
      </c>
      <c r="AV399" s="11" t="str">
        <f t="shared" si="131"/>
        <v>ЛОЖЬЛОЖЬ</v>
      </c>
      <c r="AW399" s="11" t="str">
        <f t="shared" si="132"/>
        <v>ЛОЖЬЛОЖЬ</v>
      </c>
      <c r="AX399" s="11" t="str">
        <f t="shared" si="133"/>
        <v>ЛОЖЬЛОЖЬ</v>
      </c>
      <c r="AY399" s="11" t="str">
        <f t="shared" si="134"/>
        <v>ЛОЖЬЛОЖЬ</v>
      </c>
      <c r="AZ399" s="11" t="str">
        <f t="shared" si="135"/>
        <v>ЛОЖЬЛОЖЬ</v>
      </c>
      <c r="BA399" s="11" t="str">
        <f t="shared" si="136"/>
        <v>ЛОЖЬЛОЖЬ</v>
      </c>
      <c r="BC399" s="11" t="str">
        <f t="shared" si="137"/>
        <v/>
      </c>
      <c r="BD399" s="11" t="str">
        <f t="shared" si="138"/>
        <v/>
      </c>
      <c r="BE399" s="11" t="str">
        <f t="shared" si="139"/>
        <v/>
      </c>
      <c r="BF399" s="11" t="str">
        <f t="shared" si="140"/>
        <v/>
      </c>
      <c r="BG399" s="11" t="str">
        <f t="shared" si="141"/>
        <v/>
      </c>
      <c r="BH399" s="11" t="str">
        <f t="shared" si="142"/>
        <v/>
      </c>
      <c r="BI399" s="11" t="str">
        <f t="shared" si="143"/>
        <v/>
      </c>
      <c r="BJ399" s="11" t="str">
        <f t="shared" si="144"/>
        <v/>
      </c>
      <c r="BK399" s="11" t="str">
        <f t="shared" si="145"/>
        <v/>
      </c>
      <c r="BL399" s="11" t="str">
        <f t="shared" si="146"/>
        <v/>
      </c>
    </row>
    <row r="400" spans="23:64" x14ac:dyDescent="0.3">
      <c r="W400" s="11" t="b">
        <f>IF(OR(B400=Localisation!$C$118,B400=5),4,IF(OR(B400=Localisation!$C$119,B400=4),2,IF(OR(B400=Localisation!$C$120,B400=3),0,IF(OR(B400=Localisation!$C$121,B400=2),-1,IF(OR(B400=Localisation!$C$122,B400=1),-2)))))</f>
        <v>0</v>
      </c>
      <c r="X400" s="11" t="b">
        <f>IF(OR(C400=Localisation!$C$124,C400=5),-2,IF(OR(C400=Localisation!$C$125,C400=4),-1,IF(OR(C400=Localisation!$C$126,C400=3),0,IF(OR(C400=Localisation!$C$127,C400=2),2,IF(OR(C400=Localisation!$C$128,C400=1),4)))))</f>
        <v>0</v>
      </c>
      <c r="Y400" s="11" t="b">
        <f>IF(OR(D400=Localisation!$C$118,D400=5),4,IF(OR(D400=Localisation!$C$119,D400=4),2,IF(OR(D400=Localisation!$C$120,D400=3),0,IF(OR(D400=Localisation!$C$121,D400=2),-1,IF(OR(D400=Localisation!$C$122,D400=1),-2)))))</f>
        <v>0</v>
      </c>
      <c r="Z400" s="11" t="b">
        <f>IF(OR(E400=Localisation!$C$124,E400=5),-2,IF(OR(E400=Localisation!$C$125,E400=4),-1,IF(OR(E400=Localisation!$C$126,E400=3),0,IF(OR(E400=Localisation!$C$127,E400=2),2,IF(OR(E400=Localisation!$C$128,E400=1),4)))))</f>
        <v>0</v>
      </c>
      <c r="AA400" s="11" t="b">
        <f>IF(OR(F400=Localisation!$C$118,F400=5),4,IF(OR(F400=Localisation!$C$119,F400=4),2,IF(OR(F400=Localisation!$C$120,F400=3),0,IF(OR(F400=Localisation!$C$121,F400=2),-1,IF(OR(F400=Localisation!$C$122,F400=1),-2)))))</f>
        <v>0</v>
      </c>
      <c r="AB400" s="11" t="b">
        <f>IF(OR(G400=Localisation!$C$124,G400=5),-2,IF(OR(G400=Localisation!$C$125,G400=4),-1,IF(OR(G400=Localisation!$C$126,G400=3),0,IF(OR(G400=Localisation!$C$127,G400=2),2,IF(OR(G400=Localisation!$C$128,G400=1),4)))))</f>
        <v>0</v>
      </c>
      <c r="AC400" s="11" t="b">
        <f>IF(OR(H400=Localisation!$C$118,H400=5),4,IF(OR(H400=Localisation!$C$119,H400=4),2,IF(OR(H400=Localisation!$C$120,H400=3),0,IF(OR(H400=Localisation!$C$121,H400=2),-1,IF(OR(H400=Localisation!$C$122,H400=1),-2)))))</f>
        <v>0</v>
      </c>
      <c r="AD400" s="11" t="b">
        <f>IF(OR(I400=Localisation!$C$124,I400=5),-2,IF(OR(I400=Localisation!$C$125,I400=4),-1,IF(OR(I400=Localisation!$C$126,I400=3),0,IF(OR(I400=Localisation!$C$127,I400=2),2,IF(OR(I400=Localisation!$C$128,I400=1),4)))))</f>
        <v>0</v>
      </c>
      <c r="AE400" s="11" t="b">
        <f>IF(OR(J400=Localisation!$C$118,J400=5),4,IF(OR(J400=Localisation!$C$119,J400=4),2,IF(OR(J400=Localisation!$C$120,J400=3),0,IF(OR(J400=Localisation!$C$121,J400=2),-1,IF(OR(J400=Localisation!$C$122,J400=1),-2)))))</f>
        <v>0</v>
      </c>
      <c r="AF400" s="11" t="b">
        <f>IF(OR(K400=Localisation!$C$124,K400=5),-2,IF(OR(K400=Localisation!$C$125,K400=4),-1,IF(OR(K400=Localisation!$C$126,K400=3),0,IF(OR(K400=Localisation!$C$127,K400=2),2,IF(OR(K400=Localisation!$C$128,K400=1),4)))))</f>
        <v>0</v>
      </c>
      <c r="AG400" s="11" t="b">
        <f>IF(OR(L400=Localisation!$C$118,L400=5),4,IF(OR(L400=Localisation!$C$119,L400=4),2,IF(OR(L400=Localisation!$C$120,L400=3),0,IF(OR(L400=Localisation!$C$121,L400=2),-1,IF(OR(L400=Localisation!$C$122,L400=1),-2)))))</f>
        <v>0</v>
      </c>
      <c r="AH400" s="11" t="b">
        <f>IF(OR(M400=Localisation!$C$124,M400=5),-2,IF(OR(M400=Localisation!$C$125,M400=4),-1,IF(OR(M400=Localisation!$C$126,M400=3),0,IF(OR(M400=Localisation!$C$127,M400=2),2,IF(OR(M400=Localisation!$C$128,M400=1),4)))))</f>
        <v>0</v>
      </c>
      <c r="AI400" s="11" t="b">
        <f>IF(OR(N400=Localisation!$C$118,N400=5),4,IF(OR(N400=Localisation!$C$119,N400=4),2,IF(OR(N400=Localisation!$C$120,N400=3),0,IF(OR(N400=Localisation!$C$121,N400=2),-1,IF(OR(N400=Localisation!$C$122,N400=1),-2)))))</f>
        <v>0</v>
      </c>
      <c r="AJ400" s="11" t="b">
        <f>IF(OR(O400=Localisation!$C$124,O400=5),-2,IF(OR(O400=Localisation!$C$125,O400=4),-1,IF(OR(O400=Localisation!$C$126,O400=3),0,IF(OR(O400=Localisation!$C$127,O400=2),2,IF(OR(O400=Localisation!$C$128,O400=1),4)))))</f>
        <v>0</v>
      </c>
      <c r="AK400" s="11" t="b">
        <f>IF(OR(P400=Localisation!$C$118,P400=5),4,IF(OR(P400=Localisation!$C$119,P400=4),2,IF(OR(P400=Localisation!$C$120,P400=3),0,IF(OR(P400=Localisation!$C$121,P400=2),-1,IF(OR(P400=Localisation!$C$122,P400=1),-2)))))</f>
        <v>0</v>
      </c>
      <c r="AL400" s="11" t="b">
        <f>IF(OR(Q400=Localisation!$C$124,Q400=5),-2,IF(OR(Q400=Localisation!$C$125,Q400=4),-1,IF(OR(Q400=Localisation!$C$126,Q400=3),0,IF(OR(Q400=Localisation!$C$127,Q400=2),2,IF(OR(Q400=Localisation!$C$128,Q400=1),4)))))</f>
        <v>0</v>
      </c>
      <c r="AM400" s="11" t="b">
        <f>IF(OR(R400=Localisation!$C$118,R400=5),4,IF(OR(R400=Localisation!$C$119,R400=4),2,IF(OR(R400=Localisation!$C$120,R400=3),0,IF(OR(R400=Localisation!$C$121,R400=2),-1,IF(OR(R400=Localisation!$C$122,R400=1),-2)))))</f>
        <v>0</v>
      </c>
      <c r="AN400" s="11" t="b">
        <f>IF(OR(S400=Localisation!$C$124,S400=5),-2,IF(OR(S400=Localisation!$C$125,S400=4),-1,IF(OR(S400=Localisation!$C$126,S400=3),0,IF(OR(S400=Localisation!$C$127,S400=2),2,IF(OR(S400=Localisation!$C$128,S400=1),4)))))</f>
        <v>0</v>
      </c>
      <c r="AO400" s="11" t="b">
        <f>IF(OR(T400=Localisation!$C$118,T400=5),4,IF(OR(T400=Localisation!$C$119,T400=4),2,IF(OR(T400=Localisation!$C$120,T400=3),0,IF(OR(T400=Localisation!$C$121,T400=2),-1,IF(OR(T400=Localisation!$C$122,T400=1),-2)))))</f>
        <v>0</v>
      </c>
      <c r="AP400" s="11" t="b">
        <f>IF(OR(U400=Localisation!$C$124,U400=5),-2,IF(OR(U400=Localisation!$C$125,U400=4),-1,IF(OR(U400=Localisation!$C$126,U400=3),0,IF(OR(U400=Localisation!$C$127,U400=2),2,IF(OR(U400=Localisation!$C$128,U400=1),4)))))</f>
        <v>0</v>
      </c>
      <c r="AR400" s="11" t="str">
        <f t="shared" si="127"/>
        <v>ЛОЖЬЛОЖЬ</v>
      </c>
      <c r="AS400" s="11" t="str">
        <f t="shared" si="128"/>
        <v>ЛОЖЬЛОЖЬ</v>
      </c>
      <c r="AT400" s="11" t="str">
        <f t="shared" si="129"/>
        <v>ЛОЖЬЛОЖЬ</v>
      </c>
      <c r="AU400" s="11" t="str">
        <f t="shared" si="130"/>
        <v>ЛОЖЬЛОЖЬ</v>
      </c>
      <c r="AV400" s="11" t="str">
        <f t="shared" si="131"/>
        <v>ЛОЖЬЛОЖЬ</v>
      </c>
      <c r="AW400" s="11" t="str">
        <f t="shared" si="132"/>
        <v>ЛОЖЬЛОЖЬ</v>
      </c>
      <c r="AX400" s="11" t="str">
        <f t="shared" si="133"/>
        <v>ЛОЖЬЛОЖЬ</v>
      </c>
      <c r="AY400" s="11" t="str">
        <f t="shared" si="134"/>
        <v>ЛОЖЬЛОЖЬ</v>
      </c>
      <c r="AZ400" s="11" t="str">
        <f t="shared" si="135"/>
        <v>ЛОЖЬЛОЖЬ</v>
      </c>
      <c r="BA400" s="11" t="str">
        <f t="shared" si="136"/>
        <v>ЛОЖЬЛОЖЬ</v>
      </c>
      <c r="BC400" s="11" t="str">
        <f t="shared" si="137"/>
        <v/>
      </c>
      <c r="BD400" s="11" t="str">
        <f t="shared" si="138"/>
        <v/>
      </c>
      <c r="BE400" s="11" t="str">
        <f t="shared" si="139"/>
        <v/>
      </c>
      <c r="BF400" s="11" t="str">
        <f t="shared" si="140"/>
        <v/>
      </c>
      <c r="BG400" s="11" t="str">
        <f t="shared" si="141"/>
        <v/>
      </c>
      <c r="BH400" s="11" t="str">
        <f t="shared" si="142"/>
        <v/>
      </c>
      <c r="BI400" s="11" t="str">
        <f t="shared" si="143"/>
        <v/>
      </c>
      <c r="BJ400" s="11" t="str">
        <f t="shared" si="144"/>
        <v/>
      </c>
      <c r="BK400" s="11" t="str">
        <f t="shared" si="145"/>
        <v/>
      </c>
      <c r="BL400" s="11" t="str">
        <f t="shared" si="146"/>
        <v/>
      </c>
    </row>
    <row r="401" spans="23:64" x14ac:dyDescent="0.3">
      <c r="W401" s="11" t="b">
        <f>IF(OR(B401=Localisation!$C$118,B401=5),4,IF(OR(B401=Localisation!$C$119,B401=4),2,IF(OR(B401=Localisation!$C$120,B401=3),0,IF(OR(B401=Localisation!$C$121,B401=2),-1,IF(OR(B401=Localisation!$C$122,B401=1),-2)))))</f>
        <v>0</v>
      </c>
      <c r="X401" s="11" t="b">
        <f>IF(OR(C401=Localisation!$C$124,C401=5),-2,IF(OR(C401=Localisation!$C$125,C401=4),-1,IF(OR(C401=Localisation!$C$126,C401=3),0,IF(OR(C401=Localisation!$C$127,C401=2),2,IF(OR(C401=Localisation!$C$128,C401=1),4)))))</f>
        <v>0</v>
      </c>
      <c r="Y401" s="11" t="b">
        <f>IF(OR(D401=Localisation!$C$118,D401=5),4,IF(OR(D401=Localisation!$C$119,D401=4),2,IF(OR(D401=Localisation!$C$120,D401=3),0,IF(OR(D401=Localisation!$C$121,D401=2),-1,IF(OR(D401=Localisation!$C$122,D401=1),-2)))))</f>
        <v>0</v>
      </c>
      <c r="Z401" s="11" t="b">
        <f>IF(OR(E401=Localisation!$C$124,E401=5),-2,IF(OR(E401=Localisation!$C$125,E401=4),-1,IF(OR(E401=Localisation!$C$126,E401=3),0,IF(OR(E401=Localisation!$C$127,E401=2),2,IF(OR(E401=Localisation!$C$128,E401=1),4)))))</f>
        <v>0</v>
      </c>
      <c r="AA401" s="11" t="b">
        <f>IF(OR(F401=Localisation!$C$118,F401=5),4,IF(OR(F401=Localisation!$C$119,F401=4),2,IF(OR(F401=Localisation!$C$120,F401=3),0,IF(OR(F401=Localisation!$C$121,F401=2),-1,IF(OR(F401=Localisation!$C$122,F401=1),-2)))))</f>
        <v>0</v>
      </c>
      <c r="AB401" s="11" t="b">
        <f>IF(OR(G401=Localisation!$C$124,G401=5),-2,IF(OR(G401=Localisation!$C$125,G401=4),-1,IF(OR(G401=Localisation!$C$126,G401=3),0,IF(OR(G401=Localisation!$C$127,G401=2),2,IF(OR(G401=Localisation!$C$128,G401=1),4)))))</f>
        <v>0</v>
      </c>
      <c r="AC401" s="11" t="b">
        <f>IF(OR(H401=Localisation!$C$118,H401=5),4,IF(OR(H401=Localisation!$C$119,H401=4),2,IF(OR(H401=Localisation!$C$120,H401=3),0,IF(OR(H401=Localisation!$C$121,H401=2),-1,IF(OR(H401=Localisation!$C$122,H401=1),-2)))))</f>
        <v>0</v>
      </c>
      <c r="AD401" s="11" t="b">
        <f>IF(OR(I401=Localisation!$C$124,I401=5),-2,IF(OR(I401=Localisation!$C$125,I401=4),-1,IF(OR(I401=Localisation!$C$126,I401=3),0,IF(OR(I401=Localisation!$C$127,I401=2),2,IF(OR(I401=Localisation!$C$128,I401=1),4)))))</f>
        <v>0</v>
      </c>
      <c r="AE401" s="11" t="b">
        <f>IF(OR(J401=Localisation!$C$118,J401=5),4,IF(OR(J401=Localisation!$C$119,J401=4),2,IF(OR(J401=Localisation!$C$120,J401=3),0,IF(OR(J401=Localisation!$C$121,J401=2),-1,IF(OR(J401=Localisation!$C$122,J401=1),-2)))))</f>
        <v>0</v>
      </c>
      <c r="AF401" s="11" t="b">
        <f>IF(OR(K401=Localisation!$C$124,K401=5),-2,IF(OR(K401=Localisation!$C$125,K401=4),-1,IF(OR(K401=Localisation!$C$126,K401=3),0,IF(OR(K401=Localisation!$C$127,K401=2),2,IF(OR(K401=Localisation!$C$128,K401=1),4)))))</f>
        <v>0</v>
      </c>
      <c r="AG401" s="11" t="b">
        <f>IF(OR(L401=Localisation!$C$118,L401=5),4,IF(OR(L401=Localisation!$C$119,L401=4),2,IF(OR(L401=Localisation!$C$120,L401=3),0,IF(OR(L401=Localisation!$C$121,L401=2),-1,IF(OR(L401=Localisation!$C$122,L401=1),-2)))))</f>
        <v>0</v>
      </c>
      <c r="AH401" s="11" t="b">
        <f>IF(OR(M401=Localisation!$C$124,M401=5),-2,IF(OR(M401=Localisation!$C$125,M401=4),-1,IF(OR(M401=Localisation!$C$126,M401=3),0,IF(OR(M401=Localisation!$C$127,M401=2),2,IF(OR(M401=Localisation!$C$128,M401=1),4)))))</f>
        <v>0</v>
      </c>
      <c r="AI401" s="11" t="b">
        <f>IF(OR(N401=Localisation!$C$118,N401=5),4,IF(OR(N401=Localisation!$C$119,N401=4),2,IF(OR(N401=Localisation!$C$120,N401=3),0,IF(OR(N401=Localisation!$C$121,N401=2),-1,IF(OR(N401=Localisation!$C$122,N401=1),-2)))))</f>
        <v>0</v>
      </c>
      <c r="AJ401" s="11" t="b">
        <f>IF(OR(O401=Localisation!$C$124,O401=5),-2,IF(OR(O401=Localisation!$C$125,O401=4),-1,IF(OR(O401=Localisation!$C$126,O401=3),0,IF(OR(O401=Localisation!$C$127,O401=2),2,IF(OR(O401=Localisation!$C$128,O401=1),4)))))</f>
        <v>0</v>
      </c>
      <c r="AK401" s="11" t="b">
        <f>IF(OR(P401=Localisation!$C$118,P401=5),4,IF(OR(P401=Localisation!$C$119,P401=4),2,IF(OR(P401=Localisation!$C$120,P401=3),0,IF(OR(P401=Localisation!$C$121,P401=2),-1,IF(OR(P401=Localisation!$C$122,P401=1),-2)))))</f>
        <v>0</v>
      </c>
      <c r="AL401" s="11" t="b">
        <f>IF(OR(Q401=Localisation!$C$124,Q401=5),-2,IF(OR(Q401=Localisation!$C$125,Q401=4),-1,IF(OR(Q401=Localisation!$C$126,Q401=3),0,IF(OR(Q401=Localisation!$C$127,Q401=2),2,IF(OR(Q401=Localisation!$C$128,Q401=1),4)))))</f>
        <v>0</v>
      </c>
      <c r="AM401" s="11" t="b">
        <f>IF(OR(R401=Localisation!$C$118,R401=5),4,IF(OR(R401=Localisation!$C$119,R401=4),2,IF(OR(R401=Localisation!$C$120,R401=3),0,IF(OR(R401=Localisation!$C$121,R401=2),-1,IF(OR(R401=Localisation!$C$122,R401=1),-2)))))</f>
        <v>0</v>
      </c>
      <c r="AN401" s="11" t="b">
        <f>IF(OR(S401=Localisation!$C$124,S401=5),-2,IF(OR(S401=Localisation!$C$125,S401=4),-1,IF(OR(S401=Localisation!$C$126,S401=3),0,IF(OR(S401=Localisation!$C$127,S401=2),2,IF(OR(S401=Localisation!$C$128,S401=1),4)))))</f>
        <v>0</v>
      </c>
      <c r="AO401" s="11" t="b">
        <f>IF(OR(T401=Localisation!$C$118,T401=5),4,IF(OR(T401=Localisation!$C$119,T401=4),2,IF(OR(T401=Localisation!$C$120,T401=3),0,IF(OR(T401=Localisation!$C$121,T401=2),-1,IF(OR(T401=Localisation!$C$122,T401=1),-2)))))</f>
        <v>0</v>
      </c>
      <c r="AP401" s="11" t="b">
        <f>IF(OR(U401=Localisation!$C$124,U401=5),-2,IF(OR(U401=Localisation!$C$125,U401=4),-1,IF(OR(U401=Localisation!$C$126,U401=3),0,IF(OR(U401=Localisation!$C$127,U401=2),2,IF(OR(U401=Localisation!$C$128,U401=1),4)))))</f>
        <v>0</v>
      </c>
      <c r="AR401" s="11" t="str">
        <f t="shared" si="127"/>
        <v>ЛОЖЬЛОЖЬ</v>
      </c>
      <c r="AS401" s="11" t="str">
        <f t="shared" si="128"/>
        <v>ЛОЖЬЛОЖЬ</v>
      </c>
      <c r="AT401" s="11" t="str">
        <f t="shared" si="129"/>
        <v>ЛОЖЬЛОЖЬ</v>
      </c>
      <c r="AU401" s="11" t="str">
        <f t="shared" si="130"/>
        <v>ЛОЖЬЛОЖЬ</v>
      </c>
      <c r="AV401" s="11" t="str">
        <f t="shared" si="131"/>
        <v>ЛОЖЬЛОЖЬ</v>
      </c>
      <c r="AW401" s="11" t="str">
        <f t="shared" si="132"/>
        <v>ЛОЖЬЛОЖЬ</v>
      </c>
      <c r="AX401" s="11" t="str">
        <f t="shared" si="133"/>
        <v>ЛОЖЬЛОЖЬ</v>
      </c>
      <c r="AY401" s="11" t="str">
        <f t="shared" si="134"/>
        <v>ЛОЖЬЛОЖЬ</v>
      </c>
      <c r="AZ401" s="11" t="str">
        <f t="shared" si="135"/>
        <v>ЛОЖЬЛОЖЬ</v>
      </c>
      <c r="BA401" s="11" t="str">
        <f t="shared" si="136"/>
        <v>ЛОЖЬЛОЖЬ</v>
      </c>
      <c r="BC401" s="11" t="str">
        <f t="shared" si="137"/>
        <v/>
      </c>
      <c r="BD401" s="11" t="str">
        <f t="shared" si="138"/>
        <v/>
      </c>
      <c r="BE401" s="11" t="str">
        <f t="shared" si="139"/>
        <v/>
      </c>
      <c r="BF401" s="11" t="str">
        <f t="shared" si="140"/>
        <v/>
      </c>
      <c r="BG401" s="11" t="str">
        <f t="shared" si="141"/>
        <v/>
      </c>
      <c r="BH401" s="11" t="str">
        <f t="shared" si="142"/>
        <v/>
      </c>
      <c r="BI401" s="11" t="str">
        <f t="shared" si="143"/>
        <v/>
      </c>
      <c r="BJ401" s="11" t="str">
        <f t="shared" si="144"/>
        <v/>
      </c>
      <c r="BK401" s="11" t="str">
        <f t="shared" si="145"/>
        <v/>
      </c>
      <c r="BL401" s="11" t="str">
        <f t="shared" si="146"/>
        <v/>
      </c>
    </row>
    <row r="402" spans="23:64" x14ac:dyDescent="0.3">
      <c r="W402" s="11" t="b">
        <f>IF(OR(B402=Localisation!$C$118,B402=5),4,IF(OR(B402=Localisation!$C$119,B402=4),2,IF(OR(B402=Localisation!$C$120,B402=3),0,IF(OR(B402=Localisation!$C$121,B402=2),-1,IF(OR(B402=Localisation!$C$122,B402=1),-2)))))</f>
        <v>0</v>
      </c>
      <c r="X402" s="11" t="b">
        <f>IF(OR(C402=Localisation!$C$124,C402=5),-2,IF(OR(C402=Localisation!$C$125,C402=4),-1,IF(OR(C402=Localisation!$C$126,C402=3),0,IF(OR(C402=Localisation!$C$127,C402=2),2,IF(OR(C402=Localisation!$C$128,C402=1),4)))))</f>
        <v>0</v>
      </c>
      <c r="Y402" s="11" t="b">
        <f>IF(OR(D402=Localisation!$C$118,D402=5),4,IF(OR(D402=Localisation!$C$119,D402=4),2,IF(OR(D402=Localisation!$C$120,D402=3),0,IF(OR(D402=Localisation!$C$121,D402=2),-1,IF(OR(D402=Localisation!$C$122,D402=1),-2)))))</f>
        <v>0</v>
      </c>
      <c r="Z402" s="11" t="b">
        <f>IF(OR(E402=Localisation!$C$124,E402=5),-2,IF(OR(E402=Localisation!$C$125,E402=4),-1,IF(OR(E402=Localisation!$C$126,E402=3),0,IF(OR(E402=Localisation!$C$127,E402=2),2,IF(OR(E402=Localisation!$C$128,E402=1),4)))))</f>
        <v>0</v>
      </c>
      <c r="AA402" s="11" t="b">
        <f>IF(OR(F402=Localisation!$C$118,F402=5),4,IF(OR(F402=Localisation!$C$119,F402=4),2,IF(OR(F402=Localisation!$C$120,F402=3),0,IF(OR(F402=Localisation!$C$121,F402=2),-1,IF(OR(F402=Localisation!$C$122,F402=1),-2)))))</f>
        <v>0</v>
      </c>
      <c r="AB402" s="11" t="b">
        <f>IF(OR(G402=Localisation!$C$124,G402=5),-2,IF(OR(G402=Localisation!$C$125,G402=4),-1,IF(OR(G402=Localisation!$C$126,G402=3),0,IF(OR(G402=Localisation!$C$127,G402=2),2,IF(OR(G402=Localisation!$C$128,G402=1),4)))))</f>
        <v>0</v>
      </c>
      <c r="AC402" s="11" t="b">
        <f>IF(OR(H402=Localisation!$C$118,H402=5),4,IF(OR(H402=Localisation!$C$119,H402=4),2,IF(OR(H402=Localisation!$C$120,H402=3),0,IF(OR(H402=Localisation!$C$121,H402=2),-1,IF(OR(H402=Localisation!$C$122,H402=1),-2)))))</f>
        <v>0</v>
      </c>
      <c r="AD402" s="11" t="b">
        <f>IF(OR(I402=Localisation!$C$124,I402=5),-2,IF(OR(I402=Localisation!$C$125,I402=4),-1,IF(OR(I402=Localisation!$C$126,I402=3),0,IF(OR(I402=Localisation!$C$127,I402=2),2,IF(OR(I402=Localisation!$C$128,I402=1),4)))))</f>
        <v>0</v>
      </c>
      <c r="AE402" s="11" t="b">
        <f>IF(OR(J402=Localisation!$C$118,J402=5),4,IF(OR(J402=Localisation!$C$119,J402=4),2,IF(OR(J402=Localisation!$C$120,J402=3),0,IF(OR(J402=Localisation!$C$121,J402=2),-1,IF(OR(J402=Localisation!$C$122,J402=1),-2)))))</f>
        <v>0</v>
      </c>
      <c r="AF402" s="11" t="b">
        <f>IF(OR(K402=Localisation!$C$124,K402=5),-2,IF(OR(K402=Localisation!$C$125,K402=4),-1,IF(OR(K402=Localisation!$C$126,K402=3),0,IF(OR(K402=Localisation!$C$127,K402=2),2,IF(OR(K402=Localisation!$C$128,K402=1),4)))))</f>
        <v>0</v>
      </c>
      <c r="AG402" s="11" t="b">
        <f>IF(OR(L402=Localisation!$C$118,L402=5),4,IF(OR(L402=Localisation!$C$119,L402=4),2,IF(OR(L402=Localisation!$C$120,L402=3),0,IF(OR(L402=Localisation!$C$121,L402=2),-1,IF(OR(L402=Localisation!$C$122,L402=1),-2)))))</f>
        <v>0</v>
      </c>
      <c r="AH402" s="11" t="b">
        <f>IF(OR(M402=Localisation!$C$124,M402=5),-2,IF(OR(M402=Localisation!$C$125,M402=4),-1,IF(OR(M402=Localisation!$C$126,M402=3),0,IF(OR(M402=Localisation!$C$127,M402=2),2,IF(OR(M402=Localisation!$C$128,M402=1),4)))))</f>
        <v>0</v>
      </c>
      <c r="AI402" s="11" t="b">
        <f>IF(OR(N402=Localisation!$C$118,N402=5),4,IF(OR(N402=Localisation!$C$119,N402=4),2,IF(OR(N402=Localisation!$C$120,N402=3),0,IF(OR(N402=Localisation!$C$121,N402=2),-1,IF(OR(N402=Localisation!$C$122,N402=1),-2)))))</f>
        <v>0</v>
      </c>
      <c r="AJ402" s="11" t="b">
        <f>IF(OR(O402=Localisation!$C$124,O402=5),-2,IF(OR(O402=Localisation!$C$125,O402=4),-1,IF(OR(O402=Localisation!$C$126,O402=3),0,IF(OR(O402=Localisation!$C$127,O402=2),2,IF(OR(O402=Localisation!$C$128,O402=1),4)))))</f>
        <v>0</v>
      </c>
      <c r="AK402" s="11" t="b">
        <f>IF(OR(P402=Localisation!$C$118,P402=5),4,IF(OR(P402=Localisation!$C$119,P402=4),2,IF(OR(P402=Localisation!$C$120,P402=3),0,IF(OR(P402=Localisation!$C$121,P402=2),-1,IF(OR(P402=Localisation!$C$122,P402=1),-2)))))</f>
        <v>0</v>
      </c>
      <c r="AL402" s="11" t="b">
        <f>IF(OR(Q402=Localisation!$C$124,Q402=5),-2,IF(OR(Q402=Localisation!$C$125,Q402=4),-1,IF(OR(Q402=Localisation!$C$126,Q402=3),0,IF(OR(Q402=Localisation!$C$127,Q402=2),2,IF(OR(Q402=Localisation!$C$128,Q402=1),4)))))</f>
        <v>0</v>
      </c>
      <c r="AM402" s="11" t="b">
        <f>IF(OR(R402=Localisation!$C$118,R402=5),4,IF(OR(R402=Localisation!$C$119,R402=4),2,IF(OR(R402=Localisation!$C$120,R402=3),0,IF(OR(R402=Localisation!$C$121,R402=2),-1,IF(OR(R402=Localisation!$C$122,R402=1),-2)))))</f>
        <v>0</v>
      </c>
      <c r="AN402" s="11" t="b">
        <f>IF(OR(S402=Localisation!$C$124,S402=5),-2,IF(OR(S402=Localisation!$C$125,S402=4),-1,IF(OR(S402=Localisation!$C$126,S402=3),0,IF(OR(S402=Localisation!$C$127,S402=2),2,IF(OR(S402=Localisation!$C$128,S402=1),4)))))</f>
        <v>0</v>
      </c>
      <c r="AO402" s="11" t="b">
        <f>IF(OR(T402=Localisation!$C$118,T402=5),4,IF(OR(T402=Localisation!$C$119,T402=4),2,IF(OR(T402=Localisation!$C$120,T402=3),0,IF(OR(T402=Localisation!$C$121,T402=2),-1,IF(OR(T402=Localisation!$C$122,T402=1),-2)))))</f>
        <v>0</v>
      </c>
      <c r="AP402" s="11" t="b">
        <f>IF(OR(U402=Localisation!$C$124,U402=5),-2,IF(OR(U402=Localisation!$C$125,U402=4),-1,IF(OR(U402=Localisation!$C$126,U402=3),0,IF(OR(U402=Localisation!$C$127,U402=2),2,IF(OR(U402=Localisation!$C$128,U402=1),4)))))</f>
        <v>0</v>
      </c>
      <c r="AR402" s="11" t="str">
        <f t="shared" si="127"/>
        <v>ЛОЖЬЛОЖЬ</v>
      </c>
      <c r="AS402" s="11" t="str">
        <f t="shared" si="128"/>
        <v>ЛОЖЬЛОЖЬ</v>
      </c>
      <c r="AT402" s="11" t="str">
        <f t="shared" si="129"/>
        <v>ЛОЖЬЛОЖЬ</v>
      </c>
      <c r="AU402" s="11" t="str">
        <f t="shared" si="130"/>
        <v>ЛОЖЬЛОЖЬ</v>
      </c>
      <c r="AV402" s="11" t="str">
        <f t="shared" si="131"/>
        <v>ЛОЖЬЛОЖЬ</v>
      </c>
      <c r="AW402" s="11" t="str">
        <f t="shared" si="132"/>
        <v>ЛОЖЬЛОЖЬ</v>
      </c>
      <c r="AX402" s="11" t="str">
        <f t="shared" si="133"/>
        <v>ЛОЖЬЛОЖЬ</v>
      </c>
      <c r="AY402" s="11" t="str">
        <f t="shared" si="134"/>
        <v>ЛОЖЬЛОЖЬ</v>
      </c>
      <c r="AZ402" s="11" t="str">
        <f t="shared" si="135"/>
        <v>ЛОЖЬЛОЖЬ</v>
      </c>
      <c r="BA402" s="11" t="str">
        <f t="shared" si="136"/>
        <v>ЛОЖЬЛОЖЬ</v>
      </c>
      <c r="BC402" s="11" t="str">
        <f t="shared" si="137"/>
        <v/>
      </c>
      <c r="BD402" s="11" t="str">
        <f t="shared" si="138"/>
        <v/>
      </c>
      <c r="BE402" s="11" t="str">
        <f t="shared" si="139"/>
        <v/>
      </c>
      <c r="BF402" s="11" t="str">
        <f t="shared" si="140"/>
        <v/>
      </c>
      <c r="BG402" s="11" t="str">
        <f t="shared" si="141"/>
        <v/>
      </c>
      <c r="BH402" s="11" t="str">
        <f t="shared" si="142"/>
        <v/>
      </c>
      <c r="BI402" s="11" t="str">
        <f t="shared" si="143"/>
        <v/>
      </c>
      <c r="BJ402" s="11" t="str">
        <f t="shared" si="144"/>
        <v/>
      </c>
      <c r="BK402" s="11" t="str">
        <f t="shared" si="145"/>
        <v/>
      </c>
      <c r="BL402" s="11" t="str">
        <f t="shared" si="146"/>
        <v/>
      </c>
    </row>
    <row r="403" spans="23:64" x14ac:dyDescent="0.3">
      <c r="W403" s="11" t="b">
        <f>IF(OR(B403=Localisation!$C$118,B403=5),4,IF(OR(B403=Localisation!$C$119,B403=4),2,IF(OR(B403=Localisation!$C$120,B403=3),0,IF(OR(B403=Localisation!$C$121,B403=2),-1,IF(OR(B403=Localisation!$C$122,B403=1),-2)))))</f>
        <v>0</v>
      </c>
      <c r="X403" s="11" t="b">
        <f>IF(OR(C403=Localisation!$C$124,C403=5),-2,IF(OR(C403=Localisation!$C$125,C403=4),-1,IF(OR(C403=Localisation!$C$126,C403=3),0,IF(OR(C403=Localisation!$C$127,C403=2),2,IF(OR(C403=Localisation!$C$128,C403=1),4)))))</f>
        <v>0</v>
      </c>
      <c r="Y403" s="11" t="b">
        <f>IF(OR(D403=Localisation!$C$118,D403=5),4,IF(OR(D403=Localisation!$C$119,D403=4),2,IF(OR(D403=Localisation!$C$120,D403=3),0,IF(OR(D403=Localisation!$C$121,D403=2),-1,IF(OR(D403=Localisation!$C$122,D403=1),-2)))))</f>
        <v>0</v>
      </c>
      <c r="Z403" s="11" t="b">
        <f>IF(OR(E403=Localisation!$C$124,E403=5),-2,IF(OR(E403=Localisation!$C$125,E403=4),-1,IF(OR(E403=Localisation!$C$126,E403=3),0,IF(OR(E403=Localisation!$C$127,E403=2),2,IF(OR(E403=Localisation!$C$128,E403=1),4)))))</f>
        <v>0</v>
      </c>
      <c r="AA403" s="11" t="b">
        <f>IF(OR(F403=Localisation!$C$118,F403=5),4,IF(OR(F403=Localisation!$C$119,F403=4),2,IF(OR(F403=Localisation!$C$120,F403=3),0,IF(OR(F403=Localisation!$C$121,F403=2),-1,IF(OR(F403=Localisation!$C$122,F403=1),-2)))))</f>
        <v>0</v>
      </c>
      <c r="AB403" s="11" t="b">
        <f>IF(OR(G403=Localisation!$C$124,G403=5),-2,IF(OR(G403=Localisation!$C$125,G403=4),-1,IF(OR(G403=Localisation!$C$126,G403=3),0,IF(OR(G403=Localisation!$C$127,G403=2),2,IF(OR(G403=Localisation!$C$128,G403=1),4)))))</f>
        <v>0</v>
      </c>
      <c r="AC403" s="11" t="b">
        <f>IF(OR(H403=Localisation!$C$118,H403=5),4,IF(OR(H403=Localisation!$C$119,H403=4),2,IF(OR(H403=Localisation!$C$120,H403=3),0,IF(OR(H403=Localisation!$C$121,H403=2),-1,IF(OR(H403=Localisation!$C$122,H403=1),-2)))))</f>
        <v>0</v>
      </c>
      <c r="AD403" s="11" t="b">
        <f>IF(OR(I403=Localisation!$C$124,I403=5),-2,IF(OR(I403=Localisation!$C$125,I403=4),-1,IF(OR(I403=Localisation!$C$126,I403=3),0,IF(OR(I403=Localisation!$C$127,I403=2),2,IF(OR(I403=Localisation!$C$128,I403=1),4)))))</f>
        <v>0</v>
      </c>
      <c r="AE403" s="11" t="b">
        <f>IF(OR(J403=Localisation!$C$118,J403=5),4,IF(OR(J403=Localisation!$C$119,J403=4),2,IF(OR(J403=Localisation!$C$120,J403=3),0,IF(OR(J403=Localisation!$C$121,J403=2),-1,IF(OR(J403=Localisation!$C$122,J403=1),-2)))))</f>
        <v>0</v>
      </c>
      <c r="AF403" s="11" t="b">
        <f>IF(OR(K403=Localisation!$C$124,K403=5),-2,IF(OR(K403=Localisation!$C$125,K403=4),-1,IF(OR(K403=Localisation!$C$126,K403=3),0,IF(OR(K403=Localisation!$C$127,K403=2),2,IF(OR(K403=Localisation!$C$128,K403=1),4)))))</f>
        <v>0</v>
      </c>
      <c r="AG403" s="11" t="b">
        <f>IF(OR(L403=Localisation!$C$118,L403=5),4,IF(OR(L403=Localisation!$C$119,L403=4),2,IF(OR(L403=Localisation!$C$120,L403=3),0,IF(OR(L403=Localisation!$C$121,L403=2),-1,IF(OR(L403=Localisation!$C$122,L403=1),-2)))))</f>
        <v>0</v>
      </c>
      <c r="AH403" s="11" t="b">
        <f>IF(OR(M403=Localisation!$C$124,M403=5),-2,IF(OR(M403=Localisation!$C$125,M403=4),-1,IF(OR(M403=Localisation!$C$126,M403=3),0,IF(OR(M403=Localisation!$C$127,M403=2),2,IF(OR(M403=Localisation!$C$128,M403=1),4)))))</f>
        <v>0</v>
      </c>
      <c r="AI403" s="11" t="b">
        <f>IF(OR(N403=Localisation!$C$118,N403=5),4,IF(OR(N403=Localisation!$C$119,N403=4),2,IF(OR(N403=Localisation!$C$120,N403=3),0,IF(OR(N403=Localisation!$C$121,N403=2),-1,IF(OR(N403=Localisation!$C$122,N403=1),-2)))))</f>
        <v>0</v>
      </c>
      <c r="AJ403" s="11" t="b">
        <f>IF(OR(O403=Localisation!$C$124,O403=5),-2,IF(OR(O403=Localisation!$C$125,O403=4),-1,IF(OR(O403=Localisation!$C$126,O403=3),0,IF(OR(O403=Localisation!$C$127,O403=2),2,IF(OR(O403=Localisation!$C$128,O403=1),4)))))</f>
        <v>0</v>
      </c>
      <c r="AK403" s="11" t="b">
        <f>IF(OR(P403=Localisation!$C$118,P403=5),4,IF(OR(P403=Localisation!$C$119,P403=4),2,IF(OR(P403=Localisation!$C$120,P403=3),0,IF(OR(P403=Localisation!$C$121,P403=2),-1,IF(OR(P403=Localisation!$C$122,P403=1),-2)))))</f>
        <v>0</v>
      </c>
      <c r="AL403" s="11" t="b">
        <f>IF(OR(Q403=Localisation!$C$124,Q403=5),-2,IF(OR(Q403=Localisation!$C$125,Q403=4),-1,IF(OR(Q403=Localisation!$C$126,Q403=3),0,IF(OR(Q403=Localisation!$C$127,Q403=2),2,IF(OR(Q403=Localisation!$C$128,Q403=1),4)))))</f>
        <v>0</v>
      </c>
      <c r="AM403" s="11" t="b">
        <f>IF(OR(R403=Localisation!$C$118,R403=5),4,IF(OR(R403=Localisation!$C$119,R403=4),2,IF(OR(R403=Localisation!$C$120,R403=3),0,IF(OR(R403=Localisation!$C$121,R403=2),-1,IF(OR(R403=Localisation!$C$122,R403=1),-2)))))</f>
        <v>0</v>
      </c>
      <c r="AN403" s="11" t="b">
        <f>IF(OR(S403=Localisation!$C$124,S403=5),-2,IF(OR(S403=Localisation!$C$125,S403=4),-1,IF(OR(S403=Localisation!$C$126,S403=3),0,IF(OR(S403=Localisation!$C$127,S403=2),2,IF(OR(S403=Localisation!$C$128,S403=1),4)))))</f>
        <v>0</v>
      </c>
      <c r="AO403" s="11" t="b">
        <f>IF(OR(T403=Localisation!$C$118,T403=5),4,IF(OR(T403=Localisation!$C$119,T403=4),2,IF(OR(T403=Localisation!$C$120,T403=3),0,IF(OR(T403=Localisation!$C$121,T403=2),-1,IF(OR(T403=Localisation!$C$122,T403=1),-2)))))</f>
        <v>0</v>
      </c>
      <c r="AP403" s="11" t="b">
        <f>IF(OR(U403=Localisation!$C$124,U403=5),-2,IF(OR(U403=Localisation!$C$125,U403=4),-1,IF(OR(U403=Localisation!$C$126,U403=3),0,IF(OR(U403=Localisation!$C$127,U403=2),2,IF(OR(U403=Localisation!$C$128,U403=1),4)))))</f>
        <v>0</v>
      </c>
      <c r="AR403" s="11" t="str">
        <f t="shared" si="127"/>
        <v>ЛОЖЬЛОЖЬ</v>
      </c>
      <c r="AS403" s="11" t="str">
        <f t="shared" si="128"/>
        <v>ЛОЖЬЛОЖЬ</v>
      </c>
      <c r="AT403" s="11" t="str">
        <f t="shared" si="129"/>
        <v>ЛОЖЬЛОЖЬ</v>
      </c>
      <c r="AU403" s="11" t="str">
        <f t="shared" si="130"/>
        <v>ЛОЖЬЛОЖЬ</v>
      </c>
      <c r="AV403" s="11" t="str">
        <f t="shared" si="131"/>
        <v>ЛОЖЬЛОЖЬ</v>
      </c>
      <c r="AW403" s="11" t="str">
        <f t="shared" si="132"/>
        <v>ЛОЖЬЛОЖЬ</v>
      </c>
      <c r="AX403" s="11" t="str">
        <f t="shared" si="133"/>
        <v>ЛОЖЬЛОЖЬ</v>
      </c>
      <c r="AY403" s="11" t="str">
        <f t="shared" si="134"/>
        <v>ЛОЖЬЛОЖЬ</v>
      </c>
      <c r="AZ403" s="11" t="str">
        <f t="shared" si="135"/>
        <v>ЛОЖЬЛОЖЬ</v>
      </c>
      <c r="BA403" s="11" t="str">
        <f t="shared" si="136"/>
        <v>ЛОЖЬЛОЖЬ</v>
      </c>
      <c r="BC403" s="11" t="str">
        <f t="shared" si="137"/>
        <v/>
      </c>
      <c r="BD403" s="11" t="str">
        <f t="shared" si="138"/>
        <v/>
      </c>
      <c r="BE403" s="11" t="str">
        <f t="shared" si="139"/>
        <v/>
      </c>
      <c r="BF403" s="11" t="str">
        <f t="shared" si="140"/>
        <v/>
      </c>
      <c r="BG403" s="11" t="str">
        <f t="shared" si="141"/>
        <v/>
      </c>
      <c r="BH403" s="11" t="str">
        <f t="shared" si="142"/>
        <v/>
      </c>
      <c r="BI403" s="11" t="str">
        <f t="shared" si="143"/>
        <v/>
      </c>
      <c r="BJ403" s="11" t="str">
        <f t="shared" si="144"/>
        <v/>
      </c>
      <c r="BK403" s="11" t="str">
        <f t="shared" si="145"/>
        <v/>
      </c>
      <c r="BL403" s="11" t="str">
        <f t="shared" si="146"/>
        <v/>
      </c>
    </row>
    <row r="404" spans="23:64" x14ac:dyDescent="0.3">
      <c r="W404" s="11" t="b">
        <f>IF(OR(B404=Localisation!$C$118,B404=5),4,IF(OR(B404=Localisation!$C$119,B404=4),2,IF(OR(B404=Localisation!$C$120,B404=3),0,IF(OR(B404=Localisation!$C$121,B404=2),-1,IF(OR(B404=Localisation!$C$122,B404=1),-2)))))</f>
        <v>0</v>
      </c>
      <c r="X404" s="11" t="b">
        <f>IF(OR(C404=Localisation!$C$124,C404=5),-2,IF(OR(C404=Localisation!$C$125,C404=4),-1,IF(OR(C404=Localisation!$C$126,C404=3),0,IF(OR(C404=Localisation!$C$127,C404=2),2,IF(OR(C404=Localisation!$C$128,C404=1),4)))))</f>
        <v>0</v>
      </c>
      <c r="Y404" s="11" t="b">
        <f>IF(OR(D404=Localisation!$C$118,D404=5),4,IF(OR(D404=Localisation!$C$119,D404=4),2,IF(OR(D404=Localisation!$C$120,D404=3),0,IF(OR(D404=Localisation!$C$121,D404=2),-1,IF(OR(D404=Localisation!$C$122,D404=1),-2)))))</f>
        <v>0</v>
      </c>
      <c r="Z404" s="11" t="b">
        <f>IF(OR(E404=Localisation!$C$124,E404=5),-2,IF(OR(E404=Localisation!$C$125,E404=4),-1,IF(OR(E404=Localisation!$C$126,E404=3),0,IF(OR(E404=Localisation!$C$127,E404=2),2,IF(OR(E404=Localisation!$C$128,E404=1),4)))))</f>
        <v>0</v>
      </c>
      <c r="AA404" s="11" t="b">
        <f>IF(OR(F404=Localisation!$C$118,F404=5),4,IF(OR(F404=Localisation!$C$119,F404=4),2,IF(OR(F404=Localisation!$C$120,F404=3),0,IF(OR(F404=Localisation!$C$121,F404=2),-1,IF(OR(F404=Localisation!$C$122,F404=1),-2)))))</f>
        <v>0</v>
      </c>
      <c r="AB404" s="11" t="b">
        <f>IF(OR(G404=Localisation!$C$124,G404=5),-2,IF(OR(G404=Localisation!$C$125,G404=4),-1,IF(OR(G404=Localisation!$C$126,G404=3),0,IF(OR(G404=Localisation!$C$127,G404=2),2,IF(OR(G404=Localisation!$C$128,G404=1),4)))))</f>
        <v>0</v>
      </c>
      <c r="AC404" s="11" t="b">
        <f>IF(OR(H404=Localisation!$C$118,H404=5),4,IF(OR(H404=Localisation!$C$119,H404=4),2,IF(OR(H404=Localisation!$C$120,H404=3),0,IF(OR(H404=Localisation!$C$121,H404=2),-1,IF(OR(H404=Localisation!$C$122,H404=1),-2)))))</f>
        <v>0</v>
      </c>
      <c r="AD404" s="11" t="b">
        <f>IF(OR(I404=Localisation!$C$124,I404=5),-2,IF(OR(I404=Localisation!$C$125,I404=4),-1,IF(OR(I404=Localisation!$C$126,I404=3),0,IF(OR(I404=Localisation!$C$127,I404=2),2,IF(OR(I404=Localisation!$C$128,I404=1),4)))))</f>
        <v>0</v>
      </c>
      <c r="AE404" s="11" t="b">
        <f>IF(OR(J404=Localisation!$C$118,J404=5),4,IF(OR(J404=Localisation!$C$119,J404=4),2,IF(OR(J404=Localisation!$C$120,J404=3),0,IF(OR(J404=Localisation!$C$121,J404=2),-1,IF(OR(J404=Localisation!$C$122,J404=1),-2)))))</f>
        <v>0</v>
      </c>
      <c r="AF404" s="11" t="b">
        <f>IF(OR(K404=Localisation!$C$124,K404=5),-2,IF(OR(K404=Localisation!$C$125,K404=4),-1,IF(OR(K404=Localisation!$C$126,K404=3),0,IF(OR(K404=Localisation!$C$127,K404=2),2,IF(OR(K404=Localisation!$C$128,K404=1),4)))))</f>
        <v>0</v>
      </c>
      <c r="AG404" s="11" t="b">
        <f>IF(OR(L404=Localisation!$C$118,L404=5),4,IF(OR(L404=Localisation!$C$119,L404=4),2,IF(OR(L404=Localisation!$C$120,L404=3),0,IF(OR(L404=Localisation!$C$121,L404=2),-1,IF(OR(L404=Localisation!$C$122,L404=1),-2)))))</f>
        <v>0</v>
      </c>
      <c r="AH404" s="11" t="b">
        <f>IF(OR(M404=Localisation!$C$124,M404=5),-2,IF(OR(M404=Localisation!$C$125,M404=4),-1,IF(OR(M404=Localisation!$C$126,M404=3),0,IF(OR(M404=Localisation!$C$127,M404=2),2,IF(OR(M404=Localisation!$C$128,M404=1),4)))))</f>
        <v>0</v>
      </c>
      <c r="AI404" s="11" t="b">
        <f>IF(OR(N404=Localisation!$C$118,N404=5),4,IF(OR(N404=Localisation!$C$119,N404=4),2,IF(OR(N404=Localisation!$C$120,N404=3),0,IF(OR(N404=Localisation!$C$121,N404=2),-1,IF(OR(N404=Localisation!$C$122,N404=1),-2)))))</f>
        <v>0</v>
      </c>
      <c r="AJ404" s="11" t="b">
        <f>IF(OR(O404=Localisation!$C$124,O404=5),-2,IF(OR(O404=Localisation!$C$125,O404=4),-1,IF(OR(O404=Localisation!$C$126,O404=3),0,IF(OR(O404=Localisation!$C$127,O404=2),2,IF(OR(O404=Localisation!$C$128,O404=1),4)))))</f>
        <v>0</v>
      </c>
      <c r="AK404" s="11" t="b">
        <f>IF(OR(P404=Localisation!$C$118,P404=5),4,IF(OR(P404=Localisation!$C$119,P404=4),2,IF(OR(P404=Localisation!$C$120,P404=3),0,IF(OR(P404=Localisation!$C$121,P404=2),-1,IF(OR(P404=Localisation!$C$122,P404=1),-2)))))</f>
        <v>0</v>
      </c>
      <c r="AL404" s="11" t="b">
        <f>IF(OR(Q404=Localisation!$C$124,Q404=5),-2,IF(OR(Q404=Localisation!$C$125,Q404=4),-1,IF(OR(Q404=Localisation!$C$126,Q404=3),0,IF(OR(Q404=Localisation!$C$127,Q404=2),2,IF(OR(Q404=Localisation!$C$128,Q404=1),4)))))</f>
        <v>0</v>
      </c>
      <c r="AM404" s="11" t="b">
        <f>IF(OR(R404=Localisation!$C$118,R404=5),4,IF(OR(R404=Localisation!$C$119,R404=4),2,IF(OR(R404=Localisation!$C$120,R404=3),0,IF(OR(R404=Localisation!$C$121,R404=2),-1,IF(OR(R404=Localisation!$C$122,R404=1),-2)))))</f>
        <v>0</v>
      </c>
      <c r="AN404" s="11" t="b">
        <f>IF(OR(S404=Localisation!$C$124,S404=5),-2,IF(OR(S404=Localisation!$C$125,S404=4),-1,IF(OR(S404=Localisation!$C$126,S404=3),0,IF(OR(S404=Localisation!$C$127,S404=2),2,IF(OR(S404=Localisation!$C$128,S404=1),4)))))</f>
        <v>0</v>
      </c>
      <c r="AO404" s="11" t="b">
        <f>IF(OR(T404=Localisation!$C$118,T404=5),4,IF(OR(T404=Localisation!$C$119,T404=4),2,IF(OR(T404=Localisation!$C$120,T404=3),0,IF(OR(T404=Localisation!$C$121,T404=2),-1,IF(OR(T404=Localisation!$C$122,T404=1),-2)))))</f>
        <v>0</v>
      </c>
      <c r="AP404" s="11" t="b">
        <f>IF(OR(U404=Localisation!$C$124,U404=5),-2,IF(OR(U404=Localisation!$C$125,U404=4),-1,IF(OR(U404=Localisation!$C$126,U404=3),0,IF(OR(U404=Localisation!$C$127,U404=2),2,IF(OR(U404=Localisation!$C$128,U404=1),4)))))</f>
        <v>0</v>
      </c>
      <c r="AR404" s="11" t="str">
        <f t="shared" si="127"/>
        <v>ЛОЖЬЛОЖЬ</v>
      </c>
      <c r="AS404" s="11" t="str">
        <f t="shared" si="128"/>
        <v>ЛОЖЬЛОЖЬ</v>
      </c>
      <c r="AT404" s="11" t="str">
        <f t="shared" si="129"/>
        <v>ЛОЖЬЛОЖЬ</v>
      </c>
      <c r="AU404" s="11" t="str">
        <f t="shared" si="130"/>
        <v>ЛОЖЬЛОЖЬ</v>
      </c>
      <c r="AV404" s="11" t="str">
        <f t="shared" si="131"/>
        <v>ЛОЖЬЛОЖЬ</v>
      </c>
      <c r="AW404" s="11" t="str">
        <f t="shared" si="132"/>
        <v>ЛОЖЬЛОЖЬ</v>
      </c>
      <c r="AX404" s="11" t="str">
        <f t="shared" si="133"/>
        <v>ЛОЖЬЛОЖЬ</v>
      </c>
      <c r="AY404" s="11" t="str">
        <f t="shared" si="134"/>
        <v>ЛОЖЬЛОЖЬ</v>
      </c>
      <c r="AZ404" s="11" t="str">
        <f t="shared" si="135"/>
        <v>ЛОЖЬЛОЖЬ</v>
      </c>
      <c r="BA404" s="11" t="str">
        <f t="shared" si="136"/>
        <v>ЛОЖЬЛОЖЬ</v>
      </c>
      <c r="BC404" s="11" t="str">
        <f t="shared" si="137"/>
        <v/>
      </c>
      <c r="BD404" s="11" t="str">
        <f t="shared" si="138"/>
        <v/>
      </c>
      <c r="BE404" s="11" t="str">
        <f t="shared" si="139"/>
        <v/>
      </c>
      <c r="BF404" s="11" t="str">
        <f t="shared" si="140"/>
        <v/>
      </c>
      <c r="BG404" s="11" t="str">
        <f t="shared" si="141"/>
        <v/>
      </c>
      <c r="BH404" s="11" t="str">
        <f t="shared" si="142"/>
        <v/>
      </c>
      <c r="BI404" s="11" t="str">
        <f t="shared" si="143"/>
        <v/>
      </c>
      <c r="BJ404" s="11" t="str">
        <f t="shared" si="144"/>
        <v/>
      </c>
      <c r="BK404" s="11" t="str">
        <f t="shared" si="145"/>
        <v/>
      </c>
      <c r="BL404" s="11" t="str">
        <f t="shared" si="146"/>
        <v/>
      </c>
    </row>
    <row r="405" spans="23:64" x14ac:dyDescent="0.3">
      <c r="W405" s="11" t="b">
        <f>IF(OR(B405=Localisation!$C$118,B405=5),4,IF(OR(B405=Localisation!$C$119,B405=4),2,IF(OR(B405=Localisation!$C$120,B405=3),0,IF(OR(B405=Localisation!$C$121,B405=2),-1,IF(OR(B405=Localisation!$C$122,B405=1),-2)))))</f>
        <v>0</v>
      </c>
      <c r="X405" s="11" t="b">
        <f>IF(OR(C405=Localisation!$C$124,C405=5),-2,IF(OR(C405=Localisation!$C$125,C405=4),-1,IF(OR(C405=Localisation!$C$126,C405=3),0,IF(OR(C405=Localisation!$C$127,C405=2),2,IF(OR(C405=Localisation!$C$128,C405=1),4)))))</f>
        <v>0</v>
      </c>
      <c r="Y405" s="11" t="b">
        <f>IF(OR(D405=Localisation!$C$118,D405=5),4,IF(OR(D405=Localisation!$C$119,D405=4),2,IF(OR(D405=Localisation!$C$120,D405=3),0,IF(OR(D405=Localisation!$C$121,D405=2),-1,IF(OR(D405=Localisation!$C$122,D405=1),-2)))))</f>
        <v>0</v>
      </c>
      <c r="Z405" s="11" t="b">
        <f>IF(OR(E405=Localisation!$C$124,E405=5),-2,IF(OR(E405=Localisation!$C$125,E405=4),-1,IF(OR(E405=Localisation!$C$126,E405=3),0,IF(OR(E405=Localisation!$C$127,E405=2),2,IF(OR(E405=Localisation!$C$128,E405=1),4)))))</f>
        <v>0</v>
      </c>
      <c r="AA405" s="11" t="b">
        <f>IF(OR(F405=Localisation!$C$118,F405=5),4,IF(OR(F405=Localisation!$C$119,F405=4),2,IF(OR(F405=Localisation!$C$120,F405=3),0,IF(OR(F405=Localisation!$C$121,F405=2),-1,IF(OR(F405=Localisation!$C$122,F405=1),-2)))))</f>
        <v>0</v>
      </c>
      <c r="AB405" s="11" t="b">
        <f>IF(OR(G405=Localisation!$C$124,G405=5),-2,IF(OR(G405=Localisation!$C$125,G405=4),-1,IF(OR(G405=Localisation!$C$126,G405=3),0,IF(OR(G405=Localisation!$C$127,G405=2),2,IF(OR(G405=Localisation!$C$128,G405=1),4)))))</f>
        <v>0</v>
      </c>
      <c r="AC405" s="11" t="b">
        <f>IF(OR(H405=Localisation!$C$118,H405=5),4,IF(OR(H405=Localisation!$C$119,H405=4),2,IF(OR(H405=Localisation!$C$120,H405=3),0,IF(OR(H405=Localisation!$C$121,H405=2),-1,IF(OR(H405=Localisation!$C$122,H405=1),-2)))))</f>
        <v>0</v>
      </c>
      <c r="AD405" s="11" t="b">
        <f>IF(OR(I405=Localisation!$C$124,I405=5),-2,IF(OR(I405=Localisation!$C$125,I405=4),-1,IF(OR(I405=Localisation!$C$126,I405=3),0,IF(OR(I405=Localisation!$C$127,I405=2),2,IF(OR(I405=Localisation!$C$128,I405=1),4)))))</f>
        <v>0</v>
      </c>
      <c r="AE405" s="11" t="b">
        <f>IF(OR(J405=Localisation!$C$118,J405=5),4,IF(OR(J405=Localisation!$C$119,J405=4),2,IF(OR(J405=Localisation!$C$120,J405=3),0,IF(OR(J405=Localisation!$C$121,J405=2),-1,IF(OR(J405=Localisation!$C$122,J405=1),-2)))))</f>
        <v>0</v>
      </c>
      <c r="AF405" s="11" t="b">
        <f>IF(OR(K405=Localisation!$C$124,K405=5),-2,IF(OR(K405=Localisation!$C$125,K405=4),-1,IF(OR(K405=Localisation!$C$126,K405=3),0,IF(OR(K405=Localisation!$C$127,K405=2),2,IF(OR(K405=Localisation!$C$128,K405=1),4)))))</f>
        <v>0</v>
      </c>
      <c r="AG405" s="11" t="b">
        <f>IF(OR(L405=Localisation!$C$118,L405=5),4,IF(OR(L405=Localisation!$C$119,L405=4),2,IF(OR(L405=Localisation!$C$120,L405=3),0,IF(OR(L405=Localisation!$C$121,L405=2),-1,IF(OR(L405=Localisation!$C$122,L405=1),-2)))))</f>
        <v>0</v>
      </c>
      <c r="AH405" s="11" t="b">
        <f>IF(OR(M405=Localisation!$C$124,M405=5),-2,IF(OR(M405=Localisation!$C$125,M405=4),-1,IF(OR(M405=Localisation!$C$126,M405=3),0,IF(OR(M405=Localisation!$C$127,M405=2),2,IF(OR(M405=Localisation!$C$128,M405=1),4)))))</f>
        <v>0</v>
      </c>
      <c r="AI405" s="11" t="b">
        <f>IF(OR(N405=Localisation!$C$118,N405=5),4,IF(OR(N405=Localisation!$C$119,N405=4),2,IF(OR(N405=Localisation!$C$120,N405=3),0,IF(OR(N405=Localisation!$C$121,N405=2),-1,IF(OR(N405=Localisation!$C$122,N405=1),-2)))))</f>
        <v>0</v>
      </c>
      <c r="AJ405" s="11" t="b">
        <f>IF(OR(O405=Localisation!$C$124,O405=5),-2,IF(OR(O405=Localisation!$C$125,O405=4),-1,IF(OR(O405=Localisation!$C$126,O405=3),0,IF(OR(O405=Localisation!$C$127,O405=2),2,IF(OR(O405=Localisation!$C$128,O405=1),4)))))</f>
        <v>0</v>
      </c>
      <c r="AK405" s="11" t="b">
        <f>IF(OR(P405=Localisation!$C$118,P405=5),4,IF(OR(P405=Localisation!$C$119,P405=4),2,IF(OR(P405=Localisation!$C$120,P405=3),0,IF(OR(P405=Localisation!$C$121,P405=2),-1,IF(OR(P405=Localisation!$C$122,P405=1),-2)))))</f>
        <v>0</v>
      </c>
      <c r="AL405" s="11" t="b">
        <f>IF(OR(Q405=Localisation!$C$124,Q405=5),-2,IF(OR(Q405=Localisation!$C$125,Q405=4),-1,IF(OR(Q405=Localisation!$C$126,Q405=3),0,IF(OR(Q405=Localisation!$C$127,Q405=2),2,IF(OR(Q405=Localisation!$C$128,Q405=1),4)))))</f>
        <v>0</v>
      </c>
      <c r="AM405" s="11" t="b">
        <f>IF(OR(R405=Localisation!$C$118,R405=5),4,IF(OR(R405=Localisation!$C$119,R405=4),2,IF(OR(R405=Localisation!$C$120,R405=3),0,IF(OR(R405=Localisation!$C$121,R405=2),-1,IF(OR(R405=Localisation!$C$122,R405=1),-2)))))</f>
        <v>0</v>
      </c>
      <c r="AN405" s="11" t="b">
        <f>IF(OR(S405=Localisation!$C$124,S405=5),-2,IF(OR(S405=Localisation!$C$125,S405=4),-1,IF(OR(S405=Localisation!$C$126,S405=3),0,IF(OR(S405=Localisation!$C$127,S405=2),2,IF(OR(S405=Localisation!$C$128,S405=1),4)))))</f>
        <v>0</v>
      </c>
      <c r="AO405" s="11" t="b">
        <f>IF(OR(T405=Localisation!$C$118,T405=5),4,IF(OR(T405=Localisation!$C$119,T405=4),2,IF(OR(T405=Localisation!$C$120,T405=3),0,IF(OR(T405=Localisation!$C$121,T405=2),-1,IF(OR(T405=Localisation!$C$122,T405=1),-2)))))</f>
        <v>0</v>
      </c>
      <c r="AP405" s="11" t="b">
        <f>IF(OR(U405=Localisation!$C$124,U405=5),-2,IF(OR(U405=Localisation!$C$125,U405=4),-1,IF(OR(U405=Localisation!$C$126,U405=3),0,IF(OR(U405=Localisation!$C$127,U405=2),2,IF(OR(U405=Localisation!$C$128,U405=1),4)))))</f>
        <v>0</v>
      </c>
      <c r="AR405" s="11" t="str">
        <f t="shared" si="127"/>
        <v>ЛОЖЬЛОЖЬ</v>
      </c>
      <c r="AS405" s="11" t="str">
        <f t="shared" si="128"/>
        <v>ЛОЖЬЛОЖЬ</v>
      </c>
      <c r="AT405" s="11" t="str">
        <f t="shared" si="129"/>
        <v>ЛОЖЬЛОЖЬ</v>
      </c>
      <c r="AU405" s="11" t="str">
        <f t="shared" si="130"/>
        <v>ЛОЖЬЛОЖЬ</v>
      </c>
      <c r="AV405" s="11" t="str">
        <f t="shared" si="131"/>
        <v>ЛОЖЬЛОЖЬ</v>
      </c>
      <c r="AW405" s="11" t="str">
        <f t="shared" si="132"/>
        <v>ЛОЖЬЛОЖЬ</v>
      </c>
      <c r="AX405" s="11" t="str">
        <f t="shared" si="133"/>
        <v>ЛОЖЬЛОЖЬ</v>
      </c>
      <c r="AY405" s="11" t="str">
        <f t="shared" si="134"/>
        <v>ЛОЖЬЛОЖЬ</v>
      </c>
      <c r="AZ405" s="11" t="str">
        <f t="shared" si="135"/>
        <v>ЛОЖЬЛОЖЬ</v>
      </c>
      <c r="BA405" s="11" t="str">
        <f t="shared" si="136"/>
        <v>ЛОЖЬЛОЖЬ</v>
      </c>
      <c r="BC405" s="11" t="str">
        <f t="shared" si="137"/>
        <v/>
      </c>
      <c r="BD405" s="11" t="str">
        <f t="shared" si="138"/>
        <v/>
      </c>
      <c r="BE405" s="11" t="str">
        <f t="shared" si="139"/>
        <v/>
      </c>
      <c r="BF405" s="11" t="str">
        <f t="shared" si="140"/>
        <v/>
      </c>
      <c r="BG405" s="11" t="str">
        <f t="shared" si="141"/>
        <v/>
      </c>
      <c r="BH405" s="11" t="str">
        <f t="shared" si="142"/>
        <v/>
      </c>
      <c r="BI405" s="11" t="str">
        <f t="shared" si="143"/>
        <v/>
      </c>
      <c r="BJ405" s="11" t="str">
        <f t="shared" si="144"/>
        <v/>
      </c>
      <c r="BK405" s="11" t="str">
        <f t="shared" si="145"/>
        <v/>
      </c>
      <c r="BL405" s="11" t="str">
        <f t="shared" si="146"/>
        <v/>
      </c>
    </row>
    <row r="406" spans="23:64" x14ac:dyDescent="0.3">
      <c r="W406" s="11" t="b">
        <f>IF(OR(B406=Localisation!$C$118,B406=5),4,IF(OR(B406=Localisation!$C$119,B406=4),2,IF(OR(B406=Localisation!$C$120,B406=3),0,IF(OR(B406=Localisation!$C$121,B406=2),-1,IF(OR(B406=Localisation!$C$122,B406=1),-2)))))</f>
        <v>0</v>
      </c>
      <c r="X406" s="11" t="b">
        <f>IF(OR(C406=Localisation!$C$124,C406=5),-2,IF(OR(C406=Localisation!$C$125,C406=4),-1,IF(OR(C406=Localisation!$C$126,C406=3),0,IF(OR(C406=Localisation!$C$127,C406=2),2,IF(OR(C406=Localisation!$C$128,C406=1),4)))))</f>
        <v>0</v>
      </c>
      <c r="Y406" s="11" t="b">
        <f>IF(OR(D406=Localisation!$C$118,D406=5),4,IF(OR(D406=Localisation!$C$119,D406=4),2,IF(OR(D406=Localisation!$C$120,D406=3),0,IF(OR(D406=Localisation!$C$121,D406=2),-1,IF(OR(D406=Localisation!$C$122,D406=1),-2)))))</f>
        <v>0</v>
      </c>
      <c r="Z406" s="11" t="b">
        <f>IF(OR(E406=Localisation!$C$124,E406=5),-2,IF(OR(E406=Localisation!$C$125,E406=4),-1,IF(OR(E406=Localisation!$C$126,E406=3),0,IF(OR(E406=Localisation!$C$127,E406=2),2,IF(OR(E406=Localisation!$C$128,E406=1),4)))))</f>
        <v>0</v>
      </c>
      <c r="AA406" s="11" t="b">
        <f>IF(OR(F406=Localisation!$C$118,F406=5),4,IF(OR(F406=Localisation!$C$119,F406=4),2,IF(OR(F406=Localisation!$C$120,F406=3),0,IF(OR(F406=Localisation!$C$121,F406=2),-1,IF(OR(F406=Localisation!$C$122,F406=1),-2)))))</f>
        <v>0</v>
      </c>
      <c r="AB406" s="11" t="b">
        <f>IF(OR(G406=Localisation!$C$124,G406=5),-2,IF(OR(G406=Localisation!$C$125,G406=4),-1,IF(OR(G406=Localisation!$C$126,G406=3),0,IF(OR(G406=Localisation!$C$127,G406=2),2,IF(OR(G406=Localisation!$C$128,G406=1),4)))))</f>
        <v>0</v>
      </c>
      <c r="AC406" s="11" t="b">
        <f>IF(OR(H406=Localisation!$C$118,H406=5),4,IF(OR(H406=Localisation!$C$119,H406=4),2,IF(OR(H406=Localisation!$C$120,H406=3),0,IF(OR(H406=Localisation!$C$121,H406=2),-1,IF(OR(H406=Localisation!$C$122,H406=1),-2)))))</f>
        <v>0</v>
      </c>
      <c r="AD406" s="11" t="b">
        <f>IF(OR(I406=Localisation!$C$124,I406=5),-2,IF(OR(I406=Localisation!$C$125,I406=4),-1,IF(OR(I406=Localisation!$C$126,I406=3),0,IF(OR(I406=Localisation!$C$127,I406=2),2,IF(OR(I406=Localisation!$C$128,I406=1),4)))))</f>
        <v>0</v>
      </c>
      <c r="AE406" s="11" t="b">
        <f>IF(OR(J406=Localisation!$C$118,J406=5),4,IF(OR(J406=Localisation!$C$119,J406=4),2,IF(OR(J406=Localisation!$C$120,J406=3),0,IF(OR(J406=Localisation!$C$121,J406=2),-1,IF(OR(J406=Localisation!$C$122,J406=1),-2)))))</f>
        <v>0</v>
      </c>
      <c r="AF406" s="11" t="b">
        <f>IF(OR(K406=Localisation!$C$124,K406=5),-2,IF(OR(K406=Localisation!$C$125,K406=4),-1,IF(OR(K406=Localisation!$C$126,K406=3),0,IF(OR(K406=Localisation!$C$127,K406=2),2,IF(OR(K406=Localisation!$C$128,K406=1),4)))))</f>
        <v>0</v>
      </c>
      <c r="AG406" s="11" t="b">
        <f>IF(OR(L406=Localisation!$C$118,L406=5),4,IF(OR(L406=Localisation!$C$119,L406=4),2,IF(OR(L406=Localisation!$C$120,L406=3),0,IF(OR(L406=Localisation!$C$121,L406=2),-1,IF(OR(L406=Localisation!$C$122,L406=1),-2)))))</f>
        <v>0</v>
      </c>
      <c r="AH406" s="11" t="b">
        <f>IF(OR(M406=Localisation!$C$124,M406=5),-2,IF(OR(M406=Localisation!$C$125,M406=4),-1,IF(OR(M406=Localisation!$C$126,M406=3),0,IF(OR(M406=Localisation!$C$127,M406=2),2,IF(OR(M406=Localisation!$C$128,M406=1),4)))))</f>
        <v>0</v>
      </c>
      <c r="AI406" s="11" t="b">
        <f>IF(OR(N406=Localisation!$C$118,N406=5),4,IF(OR(N406=Localisation!$C$119,N406=4),2,IF(OR(N406=Localisation!$C$120,N406=3),0,IF(OR(N406=Localisation!$C$121,N406=2),-1,IF(OR(N406=Localisation!$C$122,N406=1),-2)))))</f>
        <v>0</v>
      </c>
      <c r="AJ406" s="11" t="b">
        <f>IF(OR(O406=Localisation!$C$124,O406=5),-2,IF(OR(O406=Localisation!$C$125,O406=4),-1,IF(OR(O406=Localisation!$C$126,O406=3),0,IF(OR(O406=Localisation!$C$127,O406=2),2,IF(OR(O406=Localisation!$C$128,O406=1),4)))))</f>
        <v>0</v>
      </c>
      <c r="AK406" s="11" t="b">
        <f>IF(OR(P406=Localisation!$C$118,P406=5),4,IF(OR(P406=Localisation!$C$119,P406=4),2,IF(OR(P406=Localisation!$C$120,P406=3),0,IF(OR(P406=Localisation!$C$121,P406=2),-1,IF(OR(P406=Localisation!$C$122,P406=1),-2)))))</f>
        <v>0</v>
      </c>
      <c r="AL406" s="11" t="b">
        <f>IF(OR(Q406=Localisation!$C$124,Q406=5),-2,IF(OR(Q406=Localisation!$C$125,Q406=4),-1,IF(OR(Q406=Localisation!$C$126,Q406=3),0,IF(OR(Q406=Localisation!$C$127,Q406=2),2,IF(OR(Q406=Localisation!$C$128,Q406=1),4)))))</f>
        <v>0</v>
      </c>
      <c r="AM406" s="11" t="b">
        <f>IF(OR(R406=Localisation!$C$118,R406=5),4,IF(OR(R406=Localisation!$C$119,R406=4),2,IF(OR(R406=Localisation!$C$120,R406=3),0,IF(OR(R406=Localisation!$C$121,R406=2),-1,IF(OR(R406=Localisation!$C$122,R406=1),-2)))))</f>
        <v>0</v>
      </c>
      <c r="AN406" s="11" t="b">
        <f>IF(OR(S406=Localisation!$C$124,S406=5),-2,IF(OR(S406=Localisation!$C$125,S406=4),-1,IF(OR(S406=Localisation!$C$126,S406=3),0,IF(OR(S406=Localisation!$C$127,S406=2),2,IF(OR(S406=Localisation!$C$128,S406=1),4)))))</f>
        <v>0</v>
      </c>
      <c r="AO406" s="11" t="b">
        <f>IF(OR(T406=Localisation!$C$118,T406=5),4,IF(OR(T406=Localisation!$C$119,T406=4),2,IF(OR(T406=Localisation!$C$120,T406=3),0,IF(OR(T406=Localisation!$C$121,T406=2),-1,IF(OR(T406=Localisation!$C$122,T406=1),-2)))))</f>
        <v>0</v>
      </c>
      <c r="AP406" s="11" t="b">
        <f>IF(OR(U406=Localisation!$C$124,U406=5),-2,IF(OR(U406=Localisation!$C$125,U406=4),-1,IF(OR(U406=Localisation!$C$126,U406=3),0,IF(OR(U406=Localisation!$C$127,U406=2),2,IF(OR(U406=Localisation!$C$128,U406=1),4)))))</f>
        <v>0</v>
      </c>
      <c r="AR406" s="11" t="str">
        <f t="shared" si="127"/>
        <v>ЛОЖЬЛОЖЬ</v>
      </c>
      <c r="AS406" s="11" t="str">
        <f t="shared" si="128"/>
        <v>ЛОЖЬЛОЖЬ</v>
      </c>
      <c r="AT406" s="11" t="str">
        <f t="shared" si="129"/>
        <v>ЛОЖЬЛОЖЬ</v>
      </c>
      <c r="AU406" s="11" t="str">
        <f t="shared" si="130"/>
        <v>ЛОЖЬЛОЖЬ</v>
      </c>
      <c r="AV406" s="11" t="str">
        <f t="shared" si="131"/>
        <v>ЛОЖЬЛОЖЬ</v>
      </c>
      <c r="AW406" s="11" t="str">
        <f t="shared" si="132"/>
        <v>ЛОЖЬЛОЖЬ</v>
      </c>
      <c r="AX406" s="11" t="str">
        <f t="shared" si="133"/>
        <v>ЛОЖЬЛОЖЬ</v>
      </c>
      <c r="AY406" s="11" t="str">
        <f t="shared" si="134"/>
        <v>ЛОЖЬЛОЖЬ</v>
      </c>
      <c r="AZ406" s="11" t="str">
        <f t="shared" si="135"/>
        <v>ЛОЖЬЛОЖЬ</v>
      </c>
      <c r="BA406" s="11" t="str">
        <f t="shared" si="136"/>
        <v>ЛОЖЬЛОЖЬ</v>
      </c>
      <c r="BC406" s="11" t="str">
        <f t="shared" si="137"/>
        <v/>
      </c>
      <c r="BD406" s="11" t="str">
        <f t="shared" si="138"/>
        <v/>
      </c>
      <c r="BE406" s="11" t="str">
        <f t="shared" si="139"/>
        <v/>
      </c>
      <c r="BF406" s="11" t="str">
        <f t="shared" si="140"/>
        <v/>
      </c>
      <c r="BG406" s="11" t="str">
        <f t="shared" si="141"/>
        <v/>
      </c>
      <c r="BH406" s="11" t="str">
        <f t="shared" si="142"/>
        <v/>
      </c>
      <c r="BI406" s="11" t="str">
        <f t="shared" si="143"/>
        <v/>
      </c>
      <c r="BJ406" s="11" t="str">
        <f t="shared" si="144"/>
        <v/>
      </c>
      <c r="BK406" s="11" t="str">
        <f t="shared" si="145"/>
        <v/>
      </c>
      <c r="BL406" s="11" t="str">
        <f t="shared" si="146"/>
        <v/>
      </c>
    </row>
    <row r="407" spans="23:64" x14ac:dyDescent="0.3">
      <c r="W407" s="11" t="b">
        <f>IF(OR(B407=Localisation!$C$118,B407=5),4,IF(OR(B407=Localisation!$C$119,B407=4),2,IF(OR(B407=Localisation!$C$120,B407=3),0,IF(OR(B407=Localisation!$C$121,B407=2),-1,IF(OR(B407=Localisation!$C$122,B407=1),-2)))))</f>
        <v>0</v>
      </c>
      <c r="X407" s="11" t="b">
        <f>IF(OR(C407=Localisation!$C$124,C407=5),-2,IF(OR(C407=Localisation!$C$125,C407=4),-1,IF(OR(C407=Localisation!$C$126,C407=3),0,IF(OR(C407=Localisation!$C$127,C407=2),2,IF(OR(C407=Localisation!$C$128,C407=1),4)))))</f>
        <v>0</v>
      </c>
      <c r="Y407" s="11" t="b">
        <f>IF(OR(D407=Localisation!$C$118,D407=5),4,IF(OR(D407=Localisation!$C$119,D407=4),2,IF(OR(D407=Localisation!$C$120,D407=3),0,IF(OR(D407=Localisation!$C$121,D407=2),-1,IF(OR(D407=Localisation!$C$122,D407=1),-2)))))</f>
        <v>0</v>
      </c>
      <c r="Z407" s="11" t="b">
        <f>IF(OR(E407=Localisation!$C$124,E407=5),-2,IF(OR(E407=Localisation!$C$125,E407=4),-1,IF(OR(E407=Localisation!$C$126,E407=3),0,IF(OR(E407=Localisation!$C$127,E407=2),2,IF(OR(E407=Localisation!$C$128,E407=1),4)))))</f>
        <v>0</v>
      </c>
      <c r="AA407" s="11" t="b">
        <f>IF(OR(F407=Localisation!$C$118,F407=5),4,IF(OR(F407=Localisation!$C$119,F407=4),2,IF(OR(F407=Localisation!$C$120,F407=3),0,IF(OR(F407=Localisation!$C$121,F407=2),-1,IF(OR(F407=Localisation!$C$122,F407=1),-2)))))</f>
        <v>0</v>
      </c>
      <c r="AB407" s="11" t="b">
        <f>IF(OR(G407=Localisation!$C$124,G407=5),-2,IF(OR(G407=Localisation!$C$125,G407=4),-1,IF(OR(G407=Localisation!$C$126,G407=3),0,IF(OR(G407=Localisation!$C$127,G407=2),2,IF(OR(G407=Localisation!$C$128,G407=1),4)))))</f>
        <v>0</v>
      </c>
      <c r="AC407" s="11" t="b">
        <f>IF(OR(H407=Localisation!$C$118,H407=5),4,IF(OR(H407=Localisation!$C$119,H407=4),2,IF(OR(H407=Localisation!$C$120,H407=3),0,IF(OR(H407=Localisation!$C$121,H407=2),-1,IF(OR(H407=Localisation!$C$122,H407=1),-2)))))</f>
        <v>0</v>
      </c>
      <c r="AD407" s="11" t="b">
        <f>IF(OR(I407=Localisation!$C$124,I407=5),-2,IF(OR(I407=Localisation!$C$125,I407=4),-1,IF(OR(I407=Localisation!$C$126,I407=3),0,IF(OR(I407=Localisation!$C$127,I407=2),2,IF(OR(I407=Localisation!$C$128,I407=1),4)))))</f>
        <v>0</v>
      </c>
      <c r="AE407" s="11" t="b">
        <f>IF(OR(J407=Localisation!$C$118,J407=5),4,IF(OR(J407=Localisation!$C$119,J407=4),2,IF(OR(J407=Localisation!$C$120,J407=3),0,IF(OR(J407=Localisation!$C$121,J407=2),-1,IF(OR(J407=Localisation!$C$122,J407=1),-2)))))</f>
        <v>0</v>
      </c>
      <c r="AF407" s="11" t="b">
        <f>IF(OR(K407=Localisation!$C$124,K407=5),-2,IF(OR(K407=Localisation!$C$125,K407=4),-1,IF(OR(K407=Localisation!$C$126,K407=3),0,IF(OR(K407=Localisation!$C$127,K407=2),2,IF(OR(K407=Localisation!$C$128,K407=1),4)))))</f>
        <v>0</v>
      </c>
      <c r="AG407" s="11" t="b">
        <f>IF(OR(L407=Localisation!$C$118,L407=5),4,IF(OR(L407=Localisation!$C$119,L407=4),2,IF(OR(L407=Localisation!$C$120,L407=3),0,IF(OR(L407=Localisation!$C$121,L407=2),-1,IF(OR(L407=Localisation!$C$122,L407=1),-2)))))</f>
        <v>0</v>
      </c>
      <c r="AH407" s="11" t="b">
        <f>IF(OR(M407=Localisation!$C$124,M407=5),-2,IF(OR(M407=Localisation!$C$125,M407=4),-1,IF(OR(M407=Localisation!$C$126,M407=3),0,IF(OR(M407=Localisation!$C$127,M407=2),2,IF(OR(M407=Localisation!$C$128,M407=1),4)))))</f>
        <v>0</v>
      </c>
      <c r="AI407" s="11" t="b">
        <f>IF(OR(N407=Localisation!$C$118,N407=5),4,IF(OR(N407=Localisation!$C$119,N407=4),2,IF(OR(N407=Localisation!$C$120,N407=3),0,IF(OR(N407=Localisation!$C$121,N407=2),-1,IF(OR(N407=Localisation!$C$122,N407=1),-2)))))</f>
        <v>0</v>
      </c>
      <c r="AJ407" s="11" t="b">
        <f>IF(OR(O407=Localisation!$C$124,O407=5),-2,IF(OR(O407=Localisation!$C$125,O407=4),-1,IF(OR(O407=Localisation!$C$126,O407=3),0,IF(OR(O407=Localisation!$C$127,O407=2),2,IF(OR(O407=Localisation!$C$128,O407=1),4)))))</f>
        <v>0</v>
      </c>
      <c r="AK407" s="11" t="b">
        <f>IF(OR(P407=Localisation!$C$118,P407=5),4,IF(OR(P407=Localisation!$C$119,P407=4),2,IF(OR(P407=Localisation!$C$120,P407=3),0,IF(OR(P407=Localisation!$C$121,P407=2),-1,IF(OR(P407=Localisation!$C$122,P407=1),-2)))))</f>
        <v>0</v>
      </c>
      <c r="AL407" s="11" t="b">
        <f>IF(OR(Q407=Localisation!$C$124,Q407=5),-2,IF(OR(Q407=Localisation!$C$125,Q407=4),-1,IF(OR(Q407=Localisation!$C$126,Q407=3),0,IF(OR(Q407=Localisation!$C$127,Q407=2),2,IF(OR(Q407=Localisation!$C$128,Q407=1),4)))))</f>
        <v>0</v>
      </c>
      <c r="AM407" s="11" t="b">
        <f>IF(OR(R407=Localisation!$C$118,R407=5),4,IF(OR(R407=Localisation!$C$119,R407=4),2,IF(OR(R407=Localisation!$C$120,R407=3),0,IF(OR(R407=Localisation!$C$121,R407=2),-1,IF(OR(R407=Localisation!$C$122,R407=1),-2)))))</f>
        <v>0</v>
      </c>
      <c r="AN407" s="11" t="b">
        <f>IF(OR(S407=Localisation!$C$124,S407=5),-2,IF(OR(S407=Localisation!$C$125,S407=4),-1,IF(OR(S407=Localisation!$C$126,S407=3),0,IF(OR(S407=Localisation!$C$127,S407=2),2,IF(OR(S407=Localisation!$C$128,S407=1),4)))))</f>
        <v>0</v>
      </c>
      <c r="AO407" s="11" t="b">
        <f>IF(OR(T407=Localisation!$C$118,T407=5),4,IF(OR(T407=Localisation!$C$119,T407=4),2,IF(OR(T407=Localisation!$C$120,T407=3),0,IF(OR(T407=Localisation!$C$121,T407=2),-1,IF(OR(T407=Localisation!$C$122,T407=1),-2)))))</f>
        <v>0</v>
      </c>
      <c r="AP407" s="11" t="b">
        <f>IF(OR(U407=Localisation!$C$124,U407=5),-2,IF(OR(U407=Localisation!$C$125,U407=4),-1,IF(OR(U407=Localisation!$C$126,U407=3),0,IF(OR(U407=Localisation!$C$127,U407=2),2,IF(OR(U407=Localisation!$C$128,U407=1),4)))))</f>
        <v>0</v>
      </c>
      <c r="AR407" s="11" t="str">
        <f t="shared" si="127"/>
        <v>ЛОЖЬЛОЖЬ</v>
      </c>
      <c r="AS407" s="11" t="str">
        <f t="shared" si="128"/>
        <v>ЛОЖЬЛОЖЬ</v>
      </c>
      <c r="AT407" s="11" t="str">
        <f t="shared" si="129"/>
        <v>ЛОЖЬЛОЖЬ</v>
      </c>
      <c r="AU407" s="11" t="str">
        <f t="shared" si="130"/>
        <v>ЛОЖЬЛОЖЬ</v>
      </c>
      <c r="AV407" s="11" t="str">
        <f t="shared" si="131"/>
        <v>ЛОЖЬЛОЖЬ</v>
      </c>
      <c r="AW407" s="11" t="str">
        <f t="shared" si="132"/>
        <v>ЛОЖЬЛОЖЬ</v>
      </c>
      <c r="AX407" s="11" t="str">
        <f t="shared" si="133"/>
        <v>ЛОЖЬЛОЖЬ</v>
      </c>
      <c r="AY407" s="11" t="str">
        <f t="shared" si="134"/>
        <v>ЛОЖЬЛОЖЬ</v>
      </c>
      <c r="AZ407" s="11" t="str">
        <f t="shared" si="135"/>
        <v>ЛОЖЬЛОЖЬ</v>
      </c>
      <c r="BA407" s="11" t="str">
        <f t="shared" si="136"/>
        <v>ЛОЖЬЛОЖЬ</v>
      </c>
      <c r="BC407" s="11" t="str">
        <f t="shared" si="137"/>
        <v/>
      </c>
      <c r="BD407" s="11" t="str">
        <f t="shared" si="138"/>
        <v/>
      </c>
      <c r="BE407" s="11" t="str">
        <f t="shared" si="139"/>
        <v/>
      </c>
      <c r="BF407" s="11" t="str">
        <f t="shared" si="140"/>
        <v/>
      </c>
      <c r="BG407" s="11" t="str">
        <f t="shared" si="141"/>
        <v/>
      </c>
      <c r="BH407" s="11" t="str">
        <f t="shared" si="142"/>
        <v/>
      </c>
      <c r="BI407" s="11" t="str">
        <f t="shared" si="143"/>
        <v/>
      </c>
      <c r="BJ407" s="11" t="str">
        <f t="shared" si="144"/>
        <v/>
      </c>
      <c r="BK407" s="11" t="str">
        <f t="shared" si="145"/>
        <v/>
      </c>
      <c r="BL407" s="11" t="str">
        <f t="shared" si="146"/>
        <v/>
      </c>
    </row>
    <row r="408" spans="23:64" x14ac:dyDescent="0.3">
      <c r="W408" s="11" t="b">
        <f>IF(OR(B408=Localisation!$C$118,B408=5),4,IF(OR(B408=Localisation!$C$119,B408=4),2,IF(OR(B408=Localisation!$C$120,B408=3),0,IF(OR(B408=Localisation!$C$121,B408=2),-1,IF(OR(B408=Localisation!$C$122,B408=1),-2)))))</f>
        <v>0</v>
      </c>
      <c r="X408" s="11" t="b">
        <f>IF(OR(C408=Localisation!$C$124,C408=5),-2,IF(OR(C408=Localisation!$C$125,C408=4),-1,IF(OR(C408=Localisation!$C$126,C408=3),0,IF(OR(C408=Localisation!$C$127,C408=2),2,IF(OR(C408=Localisation!$C$128,C408=1),4)))))</f>
        <v>0</v>
      </c>
      <c r="Y408" s="11" t="b">
        <f>IF(OR(D408=Localisation!$C$118,D408=5),4,IF(OR(D408=Localisation!$C$119,D408=4),2,IF(OR(D408=Localisation!$C$120,D408=3),0,IF(OR(D408=Localisation!$C$121,D408=2),-1,IF(OR(D408=Localisation!$C$122,D408=1),-2)))))</f>
        <v>0</v>
      </c>
      <c r="Z408" s="11" t="b">
        <f>IF(OR(E408=Localisation!$C$124,E408=5),-2,IF(OR(E408=Localisation!$C$125,E408=4),-1,IF(OR(E408=Localisation!$C$126,E408=3),0,IF(OR(E408=Localisation!$C$127,E408=2),2,IF(OR(E408=Localisation!$C$128,E408=1),4)))))</f>
        <v>0</v>
      </c>
      <c r="AA408" s="11" t="b">
        <f>IF(OR(F408=Localisation!$C$118,F408=5),4,IF(OR(F408=Localisation!$C$119,F408=4),2,IF(OR(F408=Localisation!$C$120,F408=3),0,IF(OR(F408=Localisation!$C$121,F408=2),-1,IF(OR(F408=Localisation!$C$122,F408=1),-2)))))</f>
        <v>0</v>
      </c>
      <c r="AB408" s="11" t="b">
        <f>IF(OR(G408=Localisation!$C$124,G408=5),-2,IF(OR(G408=Localisation!$C$125,G408=4),-1,IF(OR(G408=Localisation!$C$126,G408=3),0,IF(OR(G408=Localisation!$C$127,G408=2),2,IF(OR(G408=Localisation!$C$128,G408=1),4)))))</f>
        <v>0</v>
      </c>
      <c r="AC408" s="11" t="b">
        <f>IF(OR(H408=Localisation!$C$118,H408=5),4,IF(OR(H408=Localisation!$C$119,H408=4),2,IF(OR(H408=Localisation!$C$120,H408=3),0,IF(OR(H408=Localisation!$C$121,H408=2),-1,IF(OR(H408=Localisation!$C$122,H408=1),-2)))))</f>
        <v>0</v>
      </c>
      <c r="AD408" s="11" t="b">
        <f>IF(OR(I408=Localisation!$C$124,I408=5),-2,IF(OR(I408=Localisation!$C$125,I408=4),-1,IF(OR(I408=Localisation!$C$126,I408=3),0,IF(OR(I408=Localisation!$C$127,I408=2),2,IF(OR(I408=Localisation!$C$128,I408=1),4)))))</f>
        <v>0</v>
      </c>
      <c r="AE408" s="11" t="b">
        <f>IF(OR(J408=Localisation!$C$118,J408=5),4,IF(OR(J408=Localisation!$C$119,J408=4),2,IF(OR(J408=Localisation!$C$120,J408=3),0,IF(OR(J408=Localisation!$C$121,J408=2),-1,IF(OR(J408=Localisation!$C$122,J408=1),-2)))))</f>
        <v>0</v>
      </c>
      <c r="AF408" s="11" t="b">
        <f>IF(OR(K408=Localisation!$C$124,K408=5),-2,IF(OR(K408=Localisation!$C$125,K408=4),-1,IF(OR(K408=Localisation!$C$126,K408=3),0,IF(OR(K408=Localisation!$C$127,K408=2),2,IF(OR(K408=Localisation!$C$128,K408=1),4)))))</f>
        <v>0</v>
      </c>
      <c r="AG408" s="11" t="b">
        <f>IF(OR(L408=Localisation!$C$118,L408=5),4,IF(OR(L408=Localisation!$C$119,L408=4),2,IF(OR(L408=Localisation!$C$120,L408=3),0,IF(OR(L408=Localisation!$C$121,L408=2),-1,IF(OR(L408=Localisation!$C$122,L408=1),-2)))))</f>
        <v>0</v>
      </c>
      <c r="AH408" s="11" t="b">
        <f>IF(OR(M408=Localisation!$C$124,M408=5),-2,IF(OR(M408=Localisation!$C$125,M408=4),-1,IF(OR(M408=Localisation!$C$126,M408=3),0,IF(OR(M408=Localisation!$C$127,M408=2),2,IF(OR(M408=Localisation!$C$128,M408=1),4)))))</f>
        <v>0</v>
      </c>
      <c r="AI408" s="11" t="b">
        <f>IF(OR(N408=Localisation!$C$118,N408=5),4,IF(OR(N408=Localisation!$C$119,N408=4),2,IF(OR(N408=Localisation!$C$120,N408=3),0,IF(OR(N408=Localisation!$C$121,N408=2),-1,IF(OR(N408=Localisation!$C$122,N408=1),-2)))))</f>
        <v>0</v>
      </c>
      <c r="AJ408" s="11" t="b">
        <f>IF(OR(O408=Localisation!$C$124,O408=5),-2,IF(OR(O408=Localisation!$C$125,O408=4),-1,IF(OR(O408=Localisation!$C$126,O408=3),0,IF(OR(O408=Localisation!$C$127,O408=2),2,IF(OR(O408=Localisation!$C$128,O408=1),4)))))</f>
        <v>0</v>
      </c>
      <c r="AK408" s="11" t="b">
        <f>IF(OR(P408=Localisation!$C$118,P408=5),4,IF(OR(P408=Localisation!$C$119,P408=4),2,IF(OR(P408=Localisation!$C$120,P408=3),0,IF(OR(P408=Localisation!$C$121,P408=2),-1,IF(OR(P408=Localisation!$C$122,P408=1),-2)))))</f>
        <v>0</v>
      </c>
      <c r="AL408" s="11" t="b">
        <f>IF(OR(Q408=Localisation!$C$124,Q408=5),-2,IF(OR(Q408=Localisation!$C$125,Q408=4),-1,IF(OR(Q408=Localisation!$C$126,Q408=3),0,IF(OR(Q408=Localisation!$C$127,Q408=2),2,IF(OR(Q408=Localisation!$C$128,Q408=1),4)))))</f>
        <v>0</v>
      </c>
      <c r="AM408" s="11" t="b">
        <f>IF(OR(R408=Localisation!$C$118,R408=5),4,IF(OR(R408=Localisation!$C$119,R408=4),2,IF(OR(R408=Localisation!$C$120,R408=3),0,IF(OR(R408=Localisation!$C$121,R408=2),-1,IF(OR(R408=Localisation!$C$122,R408=1),-2)))))</f>
        <v>0</v>
      </c>
      <c r="AN408" s="11" t="b">
        <f>IF(OR(S408=Localisation!$C$124,S408=5),-2,IF(OR(S408=Localisation!$C$125,S408=4),-1,IF(OR(S408=Localisation!$C$126,S408=3),0,IF(OR(S408=Localisation!$C$127,S408=2),2,IF(OR(S408=Localisation!$C$128,S408=1),4)))))</f>
        <v>0</v>
      </c>
      <c r="AO408" s="11" t="b">
        <f>IF(OR(T408=Localisation!$C$118,T408=5),4,IF(OR(T408=Localisation!$C$119,T408=4),2,IF(OR(T408=Localisation!$C$120,T408=3),0,IF(OR(T408=Localisation!$C$121,T408=2),-1,IF(OR(T408=Localisation!$C$122,T408=1),-2)))))</f>
        <v>0</v>
      </c>
      <c r="AP408" s="11" t="b">
        <f>IF(OR(U408=Localisation!$C$124,U408=5),-2,IF(OR(U408=Localisation!$C$125,U408=4),-1,IF(OR(U408=Localisation!$C$126,U408=3),0,IF(OR(U408=Localisation!$C$127,U408=2),2,IF(OR(U408=Localisation!$C$128,U408=1),4)))))</f>
        <v>0</v>
      </c>
      <c r="AR408" s="11" t="str">
        <f t="shared" si="127"/>
        <v>ЛОЖЬЛОЖЬ</v>
      </c>
      <c r="AS408" s="11" t="str">
        <f t="shared" si="128"/>
        <v>ЛОЖЬЛОЖЬ</v>
      </c>
      <c r="AT408" s="11" t="str">
        <f t="shared" si="129"/>
        <v>ЛОЖЬЛОЖЬ</v>
      </c>
      <c r="AU408" s="11" t="str">
        <f t="shared" si="130"/>
        <v>ЛОЖЬЛОЖЬ</v>
      </c>
      <c r="AV408" s="11" t="str">
        <f t="shared" si="131"/>
        <v>ЛОЖЬЛОЖЬ</v>
      </c>
      <c r="AW408" s="11" t="str">
        <f t="shared" si="132"/>
        <v>ЛОЖЬЛОЖЬ</v>
      </c>
      <c r="AX408" s="11" t="str">
        <f t="shared" si="133"/>
        <v>ЛОЖЬЛОЖЬ</v>
      </c>
      <c r="AY408" s="11" t="str">
        <f t="shared" si="134"/>
        <v>ЛОЖЬЛОЖЬ</v>
      </c>
      <c r="AZ408" s="11" t="str">
        <f t="shared" si="135"/>
        <v>ЛОЖЬЛОЖЬ</v>
      </c>
      <c r="BA408" s="11" t="str">
        <f t="shared" si="136"/>
        <v>ЛОЖЬЛОЖЬ</v>
      </c>
      <c r="BC408" s="11" t="str">
        <f t="shared" si="137"/>
        <v/>
      </c>
      <c r="BD408" s="11" t="str">
        <f t="shared" si="138"/>
        <v/>
      </c>
      <c r="BE408" s="11" t="str">
        <f t="shared" si="139"/>
        <v/>
      </c>
      <c r="BF408" s="11" t="str">
        <f t="shared" si="140"/>
        <v/>
      </c>
      <c r="BG408" s="11" t="str">
        <f t="shared" si="141"/>
        <v/>
      </c>
      <c r="BH408" s="11" t="str">
        <f t="shared" si="142"/>
        <v/>
      </c>
      <c r="BI408" s="11" t="str">
        <f t="shared" si="143"/>
        <v/>
      </c>
      <c r="BJ408" s="11" t="str">
        <f t="shared" si="144"/>
        <v/>
      </c>
      <c r="BK408" s="11" t="str">
        <f t="shared" si="145"/>
        <v/>
      </c>
      <c r="BL408" s="11" t="str">
        <f t="shared" si="146"/>
        <v/>
      </c>
    </row>
    <row r="409" spans="23:64" x14ac:dyDescent="0.3">
      <c r="W409" s="11" t="b">
        <f>IF(OR(B409=Localisation!$C$118,B409=5),4,IF(OR(B409=Localisation!$C$119,B409=4),2,IF(OR(B409=Localisation!$C$120,B409=3),0,IF(OR(B409=Localisation!$C$121,B409=2),-1,IF(OR(B409=Localisation!$C$122,B409=1),-2)))))</f>
        <v>0</v>
      </c>
      <c r="X409" s="11" t="b">
        <f>IF(OR(C409=Localisation!$C$124,C409=5),-2,IF(OR(C409=Localisation!$C$125,C409=4),-1,IF(OR(C409=Localisation!$C$126,C409=3),0,IF(OR(C409=Localisation!$C$127,C409=2),2,IF(OR(C409=Localisation!$C$128,C409=1),4)))))</f>
        <v>0</v>
      </c>
      <c r="Y409" s="11" t="b">
        <f>IF(OR(D409=Localisation!$C$118,D409=5),4,IF(OR(D409=Localisation!$C$119,D409=4),2,IF(OR(D409=Localisation!$C$120,D409=3),0,IF(OR(D409=Localisation!$C$121,D409=2),-1,IF(OR(D409=Localisation!$C$122,D409=1),-2)))))</f>
        <v>0</v>
      </c>
      <c r="Z409" s="11" t="b">
        <f>IF(OR(E409=Localisation!$C$124,E409=5),-2,IF(OR(E409=Localisation!$C$125,E409=4),-1,IF(OR(E409=Localisation!$C$126,E409=3),0,IF(OR(E409=Localisation!$C$127,E409=2),2,IF(OR(E409=Localisation!$C$128,E409=1),4)))))</f>
        <v>0</v>
      </c>
      <c r="AA409" s="11" t="b">
        <f>IF(OR(F409=Localisation!$C$118,F409=5),4,IF(OR(F409=Localisation!$C$119,F409=4),2,IF(OR(F409=Localisation!$C$120,F409=3),0,IF(OR(F409=Localisation!$C$121,F409=2),-1,IF(OR(F409=Localisation!$C$122,F409=1),-2)))))</f>
        <v>0</v>
      </c>
      <c r="AB409" s="11" t="b">
        <f>IF(OR(G409=Localisation!$C$124,G409=5),-2,IF(OR(G409=Localisation!$C$125,G409=4),-1,IF(OR(G409=Localisation!$C$126,G409=3),0,IF(OR(G409=Localisation!$C$127,G409=2),2,IF(OR(G409=Localisation!$C$128,G409=1),4)))))</f>
        <v>0</v>
      </c>
      <c r="AC409" s="11" t="b">
        <f>IF(OR(H409=Localisation!$C$118,H409=5),4,IF(OR(H409=Localisation!$C$119,H409=4),2,IF(OR(H409=Localisation!$C$120,H409=3),0,IF(OR(H409=Localisation!$C$121,H409=2),-1,IF(OR(H409=Localisation!$C$122,H409=1),-2)))))</f>
        <v>0</v>
      </c>
      <c r="AD409" s="11" t="b">
        <f>IF(OR(I409=Localisation!$C$124,I409=5),-2,IF(OR(I409=Localisation!$C$125,I409=4),-1,IF(OR(I409=Localisation!$C$126,I409=3),0,IF(OR(I409=Localisation!$C$127,I409=2),2,IF(OR(I409=Localisation!$C$128,I409=1),4)))))</f>
        <v>0</v>
      </c>
      <c r="AE409" s="11" t="b">
        <f>IF(OR(J409=Localisation!$C$118,J409=5),4,IF(OR(J409=Localisation!$C$119,J409=4),2,IF(OR(J409=Localisation!$C$120,J409=3),0,IF(OR(J409=Localisation!$C$121,J409=2),-1,IF(OR(J409=Localisation!$C$122,J409=1),-2)))))</f>
        <v>0</v>
      </c>
      <c r="AF409" s="11" t="b">
        <f>IF(OR(K409=Localisation!$C$124,K409=5),-2,IF(OR(K409=Localisation!$C$125,K409=4),-1,IF(OR(K409=Localisation!$C$126,K409=3),0,IF(OR(K409=Localisation!$C$127,K409=2),2,IF(OR(K409=Localisation!$C$128,K409=1),4)))))</f>
        <v>0</v>
      </c>
      <c r="AG409" s="11" t="b">
        <f>IF(OR(L409=Localisation!$C$118,L409=5),4,IF(OR(L409=Localisation!$C$119,L409=4),2,IF(OR(L409=Localisation!$C$120,L409=3),0,IF(OR(L409=Localisation!$C$121,L409=2),-1,IF(OR(L409=Localisation!$C$122,L409=1),-2)))))</f>
        <v>0</v>
      </c>
      <c r="AH409" s="11" t="b">
        <f>IF(OR(M409=Localisation!$C$124,M409=5),-2,IF(OR(M409=Localisation!$C$125,M409=4),-1,IF(OR(M409=Localisation!$C$126,M409=3),0,IF(OR(M409=Localisation!$C$127,M409=2),2,IF(OR(M409=Localisation!$C$128,M409=1),4)))))</f>
        <v>0</v>
      </c>
      <c r="AI409" s="11" t="b">
        <f>IF(OR(N409=Localisation!$C$118,N409=5),4,IF(OR(N409=Localisation!$C$119,N409=4),2,IF(OR(N409=Localisation!$C$120,N409=3),0,IF(OR(N409=Localisation!$C$121,N409=2),-1,IF(OR(N409=Localisation!$C$122,N409=1),-2)))))</f>
        <v>0</v>
      </c>
      <c r="AJ409" s="11" t="b">
        <f>IF(OR(O409=Localisation!$C$124,O409=5),-2,IF(OR(O409=Localisation!$C$125,O409=4),-1,IF(OR(O409=Localisation!$C$126,O409=3),0,IF(OR(O409=Localisation!$C$127,O409=2),2,IF(OR(O409=Localisation!$C$128,O409=1),4)))))</f>
        <v>0</v>
      </c>
      <c r="AK409" s="11" t="b">
        <f>IF(OR(P409=Localisation!$C$118,P409=5),4,IF(OR(P409=Localisation!$C$119,P409=4),2,IF(OR(P409=Localisation!$C$120,P409=3),0,IF(OR(P409=Localisation!$C$121,P409=2),-1,IF(OR(P409=Localisation!$C$122,P409=1),-2)))))</f>
        <v>0</v>
      </c>
      <c r="AL409" s="11" t="b">
        <f>IF(OR(Q409=Localisation!$C$124,Q409=5),-2,IF(OR(Q409=Localisation!$C$125,Q409=4),-1,IF(OR(Q409=Localisation!$C$126,Q409=3),0,IF(OR(Q409=Localisation!$C$127,Q409=2),2,IF(OR(Q409=Localisation!$C$128,Q409=1),4)))))</f>
        <v>0</v>
      </c>
      <c r="AM409" s="11" t="b">
        <f>IF(OR(R409=Localisation!$C$118,R409=5),4,IF(OR(R409=Localisation!$C$119,R409=4),2,IF(OR(R409=Localisation!$C$120,R409=3),0,IF(OR(R409=Localisation!$C$121,R409=2),-1,IF(OR(R409=Localisation!$C$122,R409=1),-2)))))</f>
        <v>0</v>
      </c>
      <c r="AN409" s="11" t="b">
        <f>IF(OR(S409=Localisation!$C$124,S409=5),-2,IF(OR(S409=Localisation!$C$125,S409=4),-1,IF(OR(S409=Localisation!$C$126,S409=3),0,IF(OR(S409=Localisation!$C$127,S409=2),2,IF(OR(S409=Localisation!$C$128,S409=1),4)))))</f>
        <v>0</v>
      </c>
      <c r="AO409" s="11" t="b">
        <f>IF(OR(T409=Localisation!$C$118,T409=5),4,IF(OR(T409=Localisation!$C$119,T409=4),2,IF(OR(T409=Localisation!$C$120,T409=3),0,IF(OR(T409=Localisation!$C$121,T409=2),-1,IF(OR(T409=Localisation!$C$122,T409=1),-2)))))</f>
        <v>0</v>
      </c>
      <c r="AP409" s="11" t="b">
        <f>IF(OR(U409=Localisation!$C$124,U409=5),-2,IF(OR(U409=Localisation!$C$125,U409=4),-1,IF(OR(U409=Localisation!$C$126,U409=3),0,IF(OR(U409=Localisation!$C$127,U409=2),2,IF(OR(U409=Localisation!$C$128,U409=1),4)))))</f>
        <v>0</v>
      </c>
      <c r="AR409" s="11" t="str">
        <f t="shared" si="127"/>
        <v>ЛОЖЬЛОЖЬ</v>
      </c>
      <c r="AS409" s="11" t="str">
        <f t="shared" si="128"/>
        <v>ЛОЖЬЛОЖЬ</v>
      </c>
      <c r="AT409" s="11" t="str">
        <f t="shared" si="129"/>
        <v>ЛОЖЬЛОЖЬ</v>
      </c>
      <c r="AU409" s="11" t="str">
        <f t="shared" si="130"/>
        <v>ЛОЖЬЛОЖЬ</v>
      </c>
      <c r="AV409" s="11" t="str">
        <f t="shared" si="131"/>
        <v>ЛОЖЬЛОЖЬ</v>
      </c>
      <c r="AW409" s="11" t="str">
        <f t="shared" si="132"/>
        <v>ЛОЖЬЛОЖЬ</v>
      </c>
      <c r="AX409" s="11" t="str">
        <f t="shared" si="133"/>
        <v>ЛОЖЬЛОЖЬ</v>
      </c>
      <c r="AY409" s="11" t="str">
        <f t="shared" si="134"/>
        <v>ЛОЖЬЛОЖЬ</v>
      </c>
      <c r="AZ409" s="11" t="str">
        <f t="shared" si="135"/>
        <v>ЛОЖЬЛОЖЬ</v>
      </c>
      <c r="BA409" s="11" t="str">
        <f t="shared" si="136"/>
        <v>ЛОЖЬЛОЖЬ</v>
      </c>
      <c r="BC409" s="11" t="str">
        <f t="shared" si="137"/>
        <v/>
      </c>
      <c r="BD409" s="11" t="str">
        <f t="shared" si="138"/>
        <v/>
      </c>
      <c r="BE409" s="11" t="str">
        <f t="shared" si="139"/>
        <v/>
      </c>
      <c r="BF409" s="11" t="str">
        <f t="shared" si="140"/>
        <v/>
      </c>
      <c r="BG409" s="11" t="str">
        <f t="shared" si="141"/>
        <v/>
      </c>
      <c r="BH409" s="11" t="str">
        <f t="shared" si="142"/>
        <v/>
      </c>
      <c r="BI409" s="11" t="str">
        <f t="shared" si="143"/>
        <v/>
      </c>
      <c r="BJ409" s="11" t="str">
        <f t="shared" si="144"/>
        <v/>
      </c>
      <c r="BK409" s="11" t="str">
        <f t="shared" si="145"/>
        <v/>
      </c>
      <c r="BL409" s="11" t="str">
        <f t="shared" si="146"/>
        <v/>
      </c>
    </row>
    <row r="410" spans="23:64" x14ac:dyDescent="0.3">
      <c r="W410" s="11" t="b">
        <f>IF(OR(B410=Localisation!$C$118,B410=5),4,IF(OR(B410=Localisation!$C$119,B410=4),2,IF(OR(B410=Localisation!$C$120,B410=3),0,IF(OR(B410=Localisation!$C$121,B410=2),-1,IF(OR(B410=Localisation!$C$122,B410=1),-2)))))</f>
        <v>0</v>
      </c>
      <c r="X410" s="11" t="b">
        <f>IF(OR(C410=Localisation!$C$124,C410=5),-2,IF(OR(C410=Localisation!$C$125,C410=4),-1,IF(OR(C410=Localisation!$C$126,C410=3),0,IF(OR(C410=Localisation!$C$127,C410=2),2,IF(OR(C410=Localisation!$C$128,C410=1),4)))))</f>
        <v>0</v>
      </c>
      <c r="Y410" s="11" t="b">
        <f>IF(OR(D410=Localisation!$C$118,D410=5),4,IF(OR(D410=Localisation!$C$119,D410=4),2,IF(OR(D410=Localisation!$C$120,D410=3),0,IF(OR(D410=Localisation!$C$121,D410=2),-1,IF(OR(D410=Localisation!$C$122,D410=1),-2)))))</f>
        <v>0</v>
      </c>
      <c r="Z410" s="11" t="b">
        <f>IF(OR(E410=Localisation!$C$124,E410=5),-2,IF(OR(E410=Localisation!$C$125,E410=4),-1,IF(OR(E410=Localisation!$C$126,E410=3),0,IF(OR(E410=Localisation!$C$127,E410=2),2,IF(OR(E410=Localisation!$C$128,E410=1),4)))))</f>
        <v>0</v>
      </c>
      <c r="AA410" s="11" t="b">
        <f>IF(OR(F410=Localisation!$C$118,F410=5),4,IF(OR(F410=Localisation!$C$119,F410=4),2,IF(OR(F410=Localisation!$C$120,F410=3),0,IF(OR(F410=Localisation!$C$121,F410=2),-1,IF(OR(F410=Localisation!$C$122,F410=1),-2)))))</f>
        <v>0</v>
      </c>
      <c r="AB410" s="11" t="b">
        <f>IF(OR(G410=Localisation!$C$124,G410=5),-2,IF(OR(G410=Localisation!$C$125,G410=4),-1,IF(OR(G410=Localisation!$C$126,G410=3),0,IF(OR(G410=Localisation!$C$127,G410=2),2,IF(OR(G410=Localisation!$C$128,G410=1),4)))))</f>
        <v>0</v>
      </c>
      <c r="AC410" s="11" t="b">
        <f>IF(OR(H410=Localisation!$C$118,H410=5),4,IF(OR(H410=Localisation!$C$119,H410=4),2,IF(OR(H410=Localisation!$C$120,H410=3),0,IF(OR(H410=Localisation!$C$121,H410=2),-1,IF(OR(H410=Localisation!$C$122,H410=1),-2)))))</f>
        <v>0</v>
      </c>
      <c r="AD410" s="11" t="b">
        <f>IF(OR(I410=Localisation!$C$124,I410=5),-2,IF(OR(I410=Localisation!$C$125,I410=4),-1,IF(OR(I410=Localisation!$C$126,I410=3),0,IF(OR(I410=Localisation!$C$127,I410=2),2,IF(OR(I410=Localisation!$C$128,I410=1),4)))))</f>
        <v>0</v>
      </c>
      <c r="AE410" s="11" t="b">
        <f>IF(OR(J410=Localisation!$C$118,J410=5),4,IF(OR(J410=Localisation!$C$119,J410=4),2,IF(OR(J410=Localisation!$C$120,J410=3),0,IF(OR(J410=Localisation!$C$121,J410=2),-1,IF(OR(J410=Localisation!$C$122,J410=1),-2)))))</f>
        <v>0</v>
      </c>
      <c r="AF410" s="11" t="b">
        <f>IF(OR(K410=Localisation!$C$124,K410=5),-2,IF(OR(K410=Localisation!$C$125,K410=4),-1,IF(OR(K410=Localisation!$C$126,K410=3),0,IF(OR(K410=Localisation!$C$127,K410=2),2,IF(OR(K410=Localisation!$C$128,K410=1),4)))))</f>
        <v>0</v>
      </c>
      <c r="AG410" s="11" t="b">
        <f>IF(OR(L410=Localisation!$C$118,L410=5),4,IF(OR(L410=Localisation!$C$119,L410=4),2,IF(OR(L410=Localisation!$C$120,L410=3),0,IF(OR(L410=Localisation!$C$121,L410=2),-1,IF(OR(L410=Localisation!$C$122,L410=1),-2)))))</f>
        <v>0</v>
      </c>
      <c r="AH410" s="11" t="b">
        <f>IF(OR(M410=Localisation!$C$124,M410=5),-2,IF(OR(M410=Localisation!$C$125,M410=4),-1,IF(OR(M410=Localisation!$C$126,M410=3),0,IF(OR(M410=Localisation!$C$127,M410=2),2,IF(OR(M410=Localisation!$C$128,M410=1),4)))))</f>
        <v>0</v>
      </c>
      <c r="AI410" s="11" t="b">
        <f>IF(OR(N410=Localisation!$C$118,N410=5),4,IF(OR(N410=Localisation!$C$119,N410=4),2,IF(OR(N410=Localisation!$C$120,N410=3),0,IF(OR(N410=Localisation!$C$121,N410=2),-1,IF(OR(N410=Localisation!$C$122,N410=1),-2)))))</f>
        <v>0</v>
      </c>
      <c r="AJ410" s="11" t="b">
        <f>IF(OR(O410=Localisation!$C$124,O410=5),-2,IF(OR(O410=Localisation!$C$125,O410=4),-1,IF(OR(O410=Localisation!$C$126,O410=3),0,IF(OR(O410=Localisation!$C$127,O410=2),2,IF(OR(O410=Localisation!$C$128,O410=1),4)))))</f>
        <v>0</v>
      </c>
      <c r="AK410" s="11" t="b">
        <f>IF(OR(P410=Localisation!$C$118,P410=5),4,IF(OR(P410=Localisation!$C$119,P410=4),2,IF(OR(P410=Localisation!$C$120,P410=3),0,IF(OR(P410=Localisation!$C$121,P410=2),-1,IF(OR(P410=Localisation!$C$122,P410=1),-2)))))</f>
        <v>0</v>
      </c>
      <c r="AL410" s="11" t="b">
        <f>IF(OR(Q410=Localisation!$C$124,Q410=5),-2,IF(OR(Q410=Localisation!$C$125,Q410=4),-1,IF(OR(Q410=Localisation!$C$126,Q410=3),0,IF(OR(Q410=Localisation!$C$127,Q410=2),2,IF(OR(Q410=Localisation!$C$128,Q410=1),4)))))</f>
        <v>0</v>
      </c>
      <c r="AM410" s="11" t="b">
        <f>IF(OR(R410=Localisation!$C$118,R410=5),4,IF(OR(R410=Localisation!$C$119,R410=4),2,IF(OR(R410=Localisation!$C$120,R410=3),0,IF(OR(R410=Localisation!$C$121,R410=2),-1,IF(OR(R410=Localisation!$C$122,R410=1),-2)))))</f>
        <v>0</v>
      </c>
      <c r="AN410" s="11" t="b">
        <f>IF(OR(S410=Localisation!$C$124,S410=5),-2,IF(OR(S410=Localisation!$C$125,S410=4),-1,IF(OR(S410=Localisation!$C$126,S410=3),0,IF(OR(S410=Localisation!$C$127,S410=2),2,IF(OR(S410=Localisation!$C$128,S410=1),4)))))</f>
        <v>0</v>
      </c>
      <c r="AO410" s="11" t="b">
        <f>IF(OR(T410=Localisation!$C$118,T410=5),4,IF(OR(T410=Localisation!$C$119,T410=4),2,IF(OR(T410=Localisation!$C$120,T410=3),0,IF(OR(T410=Localisation!$C$121,T410=2),-1,IF(OR(T410=Localisation!$C$122,T410=1),-2)))))</f>
        <v>0</v>
      </c>
      <c r="AP410" s="11" t="b">
        <f>IF(OR(U410=Localisation!$C$124,U410=5),-2,IF(OR(U410=Localisation!$C$125,U410=4),-1,IF(OR(U410=Localisation!$C$126,U410=3),0,IF(OR(U410=Localisation!$C$127,U410=2),2,IF(OR(U410=Localisation!$C$128,U410=1),4)))))</f>
        <v>0</v>
      </c>
      <c r="AR410" s="11" t="str">
        <f t="shared" si="127"/>
        <v>ЛОЖЬЛОЖЬ</v>
      </c>
      <c r="AS410" s="11" t="str">
        <f t="shared" si="128"/>
        <v>ЛОЖЬЛОЖЬ</v>
      </c>
      <c r="AT410" s="11" t="str">
        <f t="shared" si="129"/>
        <v>ЛОЖЬЛОЖЬ</v>
      </c>
      <c r="AU410" s="11" t="str">
        <f t="shared" si="130"/>
        <v>ЛОЖЬЛОЖЬ</v>
      </c>
      <c r="AV410" s="11" t="str">
        <f t="shared" si="131"/>
        <v>ЛОЖЬЛОЖЬ</v>
      </c>
      <c r="AW410" s="11" t="str">
        <f t="shared" si="132"/>
        <v>ЛОЖЬЛОЖЬ</v>
      </c>
      <c r="AX410" s="11" t="str">
        <f t="shared" si="133"/>
        <v>ЛОЖЬЛОЖЬ</v>
      </c>
      <c r="AY410" s="11" t="str">
        <f t="shared" si="134"/>
        <v>ЛОЖЬЛОЖЬ</v>
      </c>
      <c r="AZ410" s="11" t="str">
        <f t="shared" si="135"/>
        <v>ЛОЖЬЛОЖЬ</v>
      </c>
      <c r="BA410" s="11" t="str">
        <f t="shared" si="136"/>
        <v>ЛОЖЬЛОЖЬ</v>
      </c>
      <c r="BC410" s="11" t="str">
        <f t="shared" si="137"/>
        <v/>
      </c>
      <c r="BD410" s="11" t="str">
        <f t="shared" si="138"/>
        <v/>
      </c>
      <c r="BE410" s="11" t="str">
        <f t="shared" si="139"/>
        <v/>
      </c>
      <c r="BF410" s="11" t="str">
        <f t="shared" si="140"/>
        <v/>
      </c>
      <c r="BG410" s="11" t="str">
        <f t="shared" si="141"/>
        <v/>
      </c>
      <c r="BH410" s="11" t="str">
        <f t="shared" si="142"/>
        <v/>
      </c>
      <c r="BI410" s="11" t="str">
        <f t="shared" si="143"/>
        <v/>
      </c>
      <c r="BJ410" s="11" t="str">
        <f t="shared" si="144"/>
        <v/>
      </c>
      <c r="BK410" s="11" t="str">
        <f t="shared" si="145"/>
        <v/>
      </c>
      <c r="BL410" s="11" t="str">
        <f t="shared" si="146"/>
        <v/>
      </c>
    </row>
    <row r="411" spans="23:64" x14ac:dyDescent="0.3">
      <c r="W411" s="11" t="b">
        <f>IF(OR(B411=Localisation!$C$118,B411=5),4,IF(OR(B411=Localisation!$C$119,B411=4),2,IF(OR(B411=Localisation!$C$120,B411=3),0,IF(OR(B411=Localisation!$C$121,B411=2),-1,IF(OR(B411=Localisation!$C$122,B411=1),-2)))))</f>
        <v>0</v>
      </c>
      <c r="X411" s="11" t="b">
        <f>IF(OR(C411=Localisation!$C$124,C411=5),-2,IF(OR(C411=Localisation!$C$125,C411=4),-1,IF(OR(C411=Localisation!$C$126,C411=3),0,IF(OR(C411=Localisation!$C$127,C411=2),2,IF(OR(C411=Localisation!$C$128,C411=1),4)))))</f>
        <v>0</v>
      </c>
      <c r="Y411" s="11" t="b">
        <f>IF(OR(D411=Localisation!$C$118,D411=5),4,IF(OR(D411=Localisation!$C$119,D411=4),2,IF(OR(D411=Localisation!$C$120,D411=3),0,IF(OR(D411=Localisation!$C$121,D411=2),-1,IF(OR(D411=Localisation!$C$122,D411=1),-2)))))</f>
        <v>0</v>
      </c>
      <c r="Z411" s="11" t="b">
        <f>IF(OR(E411=Localisation!$C$124,E411=5),-2,IF(OR(E411=Localisation!$C$125,E411=4),-1,IF(OR(E411=Localisation!$C$126,E411=3),0,IF(OR(E411=Localisation!$C$127,E411=2),2,IF(OR(E411=Localisation!$C$128,E411=1),4)))))</f>
        <v>0</v>
      </c>
      <c r="AA411" s="11" t="b">
        <f>IF(OR(F411=Localisation!$C$118,F411=5),4,IF(OR(F411=Localisation!$C$119,F411=4),2,IF(OR(F411=Localisation!$C$120,F411=3),0,IF(OR(F411=Localisation!$C$121,F411=2),-1,IF(OR(F411=Localisation!$C$122,F411=1),-2)))))</f>
        <v>0</v>
      </c>
      <c r="AB411" s="11" t="b">
        <f>IF(OR(G411=Localisation!$C$124,G411=5),-2,IF(OR(G411=Localisation!$C$125,G411=4),-1,IF(OR(G411=Localisation!$C$126,G411=3),0,IF(OR(G411=Localisation!$C$127,G411=2),2,IF(OR(G411=Localisation!$C$128,G411=1),4)))))</f>
        <v>0</v>
      </c>
      <c r="AC411" s="11" t="b">
        <f>IF(OR(H411=Localisation!$C$118,H411=5),4,IF(OR(H411=Localisation!$C$119,H411=4),2,IF(OR(H411=Localisation!$C$120,H411=3),0,IF(OR(H411=Localisation!$C$121,H411=2),-1,IF(OR(H411=Localisation!$C$122,H411=1),-2)))))</f>
        <v>0</v>
      </c>
      <c r="AD411" s="11" t="b">
        <f>IF(OR(I411=Localisation!$C$124,I411=5),-2,IF(OR(I411=Localisation!$C$125,I411=4),-1,IF(OR(I411=Localisation!$C$126,I411=3),0,IF(OR(I411=Localisation!$C$127,I411=2),2,IF(OR(I411=Localisation!$C$128,I411=1),4)))))</f>
        <v>0</v>
      </c>
      <c r="AE411" s="11" t="b">
        <f>IF(OR(J411=Localisation!$C$118,J411=5),4,IF(OR(J411=Localisation!$C$119,J411=4),2,IF(OR(J411=Localisation!$C$120,J411=3),0,IF(OR(J411=Localisation!$C$121,J411=2),-1,IF(OR(J411=Localisation!$C$122,J411=1),-2)))))</f>
        <v>0</v>
      </c>
      <c r="AF411" s="11" t="b">
        <f>IF(OR(K411=Localisation!$C$124,K411=5),-2,IF(OR(K411=Localisation!$C$125,K411=4),-1,IF(OR(K411=Localisation!$C$126,K411=3),0,IF(OR(K411=Localisation!$C$127,K411=2),2,IF(OR(K411=Localisation!$C$128,K411=1),4)))))</f>
        <v>0</v>
      </c>
      <c r="AG411" s="11" t="b">
        <f>IF(OR(L411=Localisation!$C$118,L411=5),4,IF(OR(L411=Localisation!$C$119,L411=4),2,IF(OR(L411=Localisation!$C$120,L411=3),0,IF(OR(L411=Localisation!$C$121,L411=2),-1,IF(OR(L411=Localisation!$C$122,L411=1),-2)))))</f>
        <v>0</v>
      </c>
      <c r="AH411" s="11" t="b">
        <f>IF(OR(M411=Localisation!$C$124,M411=5),-2,IF(OR(M411=Localisation!$C$125,M411=4),-1,IF(OR(M411=Localisation!$C$126,M411=3),0,IF(OR(M411=Localisation!$C$127,M411=2),2,IF(OR(M411=Localisation!$C$128,M411=1),4)))))</f>
        <v>0</v>
      </c>
      <c r="AI411" s="11" t="b">
        <f>IF(OR(N411=Localisation!$C$118,N411=5),4,IF(OR(N411=Localisation!$C$119,N411=4),2,IF(OR(N411=Localisation!$C$120,N411=3),0,IF(OR(N411=Localisation!$C$121,N411=2),-1,IF(OR(N411=Localisation!$C$122,N411=1),-2)))))</f>
        <v>0</v>
      </c>
      <c r="AJ411" s="11" t="b">
        <f>IF(OR(O411=Localisation!$C$124,O411=5),-2,IF(OR(O411=Localisation!$C$125,O411=4),-1,IF(OR(O411=Localisation!$C$126,O411=3),0,IF(OR(O411=Localisation!$C$127,O411=2),2,IF(OR(O411=Localisation!$C$128,O411=1),4)))))</f>
        <v>0</v>
      </c>
      <c r="AK411" s="11" t="b">
        <f>IF(OR(P411=Localisation!$C$118,P411=5),4,IF(OR(P411=Localisation!$C$119,P411=4),2,IF(OR(P411=Localisation!$C$120,P411=3),0,IF(OR(P411=Localisation!$C$121,P411=2),-1,IF(OR(P411=Localisation!$C$122,P411=1),-2)))))</f>
        <v>0</v>
      </c>
      <c r="AL411" s="11" t="b">
        <f>IF(OR(Q411=Localisation!$C$124,Q411=5),-2,IF(OR(Q411=Localisation!$C$125,Q411=4),-1,IF(OR(Q411=Localisation!$C$126,Q411=3),0,IF(OR(Q411=Localisation!$C$127,Q411=2),2,IF(OR(Q411=Localisation!$C$128,Q411=1),4)))))</f>
        <v>0</v>
      </c>
      <c r="AM411" s="11" t="b">
        <f>IF(OR(R411=Localisation!$C$118,R411=5),4,IF(OR(R411=Localisation!$C$119,R411=4),2,IF(OR(R411=Localisation!$C$120,R411=3),0,IF(OR(R411=Localisation!$C$121,R411=2),-1,IF(OR(R411=Localisation!$C$122,R411=1),-2)))))</f>
        <v>0</v>
      </c>
      <c r="AN411" s="11" t="b">
        <f>IF(OR(S411=Localisation!$C$124,S411=5),-2,IF(OR(S411=Localisation!$C$125,S411=4),-1,IF(OR(S411=Localisation!$C$126,S411=3),0,IF(OR(S411=Localisation!$C$127,S411=2),2,IF(OR(S411=Localisation!$C$128,S411=1),4)))))</f>
        <v>0</v>
      </c>
      <c r="AO411" s="11" t="b">
        <f>IF(OR(T411=Localisation!$C$118,T411=5),4,IF(OR(T411=Localisation!$C$119,T411=4),2,IF(OR(T411=Localisation!$C$120,T411=3),0,IF(OR(T411=Localisation!$C$121,T411=2),-1,IF(OR(T411=Localisation!$C$122,T411=1),-2)))))</f>
        <v>0</v>
      </c>
      <c r="AP411" s="11" t="b">
        <f>IF(OR(U411=Localisation!$C$124,U411=5),-2,IF(OR(U411=Localisation!$C$125,U411=4),-1,IF(OR(U411=Localisation!$C$126,U411=3),0,IF(OR(U411=Localisation!$C$127,U411=2),2,IF(OR(U411=Localisation!$C$128,U411=1),4)))))</f>
        <v>0</v>
      </c>
      <c r="AR411" s="11" t="str">
        <f t="shared" si="127"/>
        <v>ЛОЖЬЛОЖЬ</v>
      </c>
      <c r="AS411" s="11" t="str">
        <f t="shared" si="128"/>
        <v>ЛОЖЬЛОЖЬ</v>
      </c>
      <c r="AT411" s="11" t="str">
        <f t="shared" si="129"/>
        <v>ЛОЖЬЛОЖЬ</v>
      </c>
      <c r="AU411" s="11" t="str">
        <f t="shared" si="130"/>
        <v>ЛОЖЬЛОЖЬ</v>
      </c>
      <c r="AV411" s="11" t="str">
        <f t="shared" si="131"/>
        <v>ЛОЖЬЛОЖЬ</v>
      </c>
      <c r="AW411" s="11" t="str">
        <f t="shared" si="132"/>
        <v>ЛОЖЬЛОЖЬ</v>
      </c>
      <c r="AX411" s="11" t="str">
        <f t="shared" si="133"/>
        <v>ЛОЖЬЛОЖЬ</v>
      </c>
      <c r="AY411" s="11" t="str">
        <f t="shared" si="134"/>
        <v>ЛОЖЬЛОЖЬ</v>
      </c>
      <c r="AZ411" s="11" t="str">
        <f t="shared" si="135"/>
        <v>ЛОЖЬЛОЖЬ</v>
      </c>
      <c r="BA411" s="11" t="str">
        <f t="shared" si="136"/>
        <v>ЛОЖЬЛОЖЬ</v>
      </c>
      <c r="BC411" s="11" t="str">
        <f t="shared" si="137"/>
        <v/>
      </c>
      <c r="BD411" s="11" t="str">
        <f t="shared" si="138"/>
        <v/>
      </c>
      <c r="BE411" s="11" t="str">
        <f t="shared" si="139"/>
        <v/>
      </c>
      <c r="BF411" s="11" t="str">
        <f t="shared" si="140"/>
        <v/>
      </c>
      <c r="BG411" s="11" t="str">
        <f t="shared" si="141"/>
        <v/>
      </c>
      <c r="BH411" s="11" t="str">
        <f t="shared" si="142"/>
        <v/>
      </c>
      <c r="BI411" s="11" t="str">
        <f t="shared" si="143"/>
        <v/>
      </c>
      <c r="BJ411" s="11" t="str">
        <f t="shared" si="144"/>
        <v/>
      </c>
      <c r="BK411" s="11" t="str">
        <f t="shared" si="145"/>
        <v/>
      </c>
      <c r="BL411" s="11" t="str">
        <f t="shared" si="146"/>
        <v/>
      </c>
    </row>
    <row r="412" spans="23:64" x14ac:dyDescent="0.3">
      <c r="W412" s="11" t="b">
        <f>IF(OR(B412=Localisation!$C$118,B412=5),4,IF(OR(B412=Localisation!$C$119,B412=4),2,IF(OR(B412=Localisation!$C$120,B412=3),0,IF(OR(B412=Localisation!$C$121,B412=2),-1,IF(OR(B412=Localisation!$C$122,B412=1),-2)))))</f>
        <v>0</v>
      </c>
      <c r="X412" s="11" t="b">
        <f>IF(OR(C412=Localisation!$C$124,C412=5),-2,IF(OR(C412=Localisation!$C$125,C412=4),-1,IF(OR(C412=Localisation!$C$126,C412=3),0,IF(OR(C412=Localisation!$C$127,C412=2),2,IF(OR(C412=Localisation!$C$128,C412=1),4)))))</f>
        <v>0</v>
      </c>
      <c r="Y412" s="11" t="b">
        <f>IF(OR(D412=Localisation!$C$118,D412=5),4,IF(OR(D412=Localisation!$C$119,D412=4),2,IF(OR(D412=Localisation!$C$120,D412=3),0,IF(OR(D412=Localisation!$C$121,D412=2),-1,IF(OR(D412=Localisation!$C$122,D412=1),-2)))))</f>
        <v>0</v>
      </c>
      <c r="Z412" s="11" t="b">
        <f>IF(OR(E412=Localisation!$C$124,E412=5),-2,IF(OR(E412=Localisation!$C$125,E412=4),-1,IF(OR(E412=Localisation!$C$126,E412=3),0,IF(OR(E412=Localisation!$C$127,E412=2),2,IF(OR(E412=Localisation!$C$128,E412=1),4)))))</f>
        <v>0</v>
      </c>
      <c r="AA412" s="11" t="b">
        <f>IF(OR(F412=Localisation!$C$118,F412=5),4,IF(OR(F412=Localisation!$C$119,F412=4),2,IF(OR(F412=Localisation!$C$120,F412=3),0,IF(OR(F412=Localisation!$C$121,F412=2),-1,IF(OR(F412=Localisation!$C$122,F412=1),-2)))))</f>
        <v>0</v>
      </c>
      <c r="AB412" s="11" t="b">
        <f>IF(OR(G412=Localisation!$C$124,G412=5),-2,IF(OR(G412=Localisation!$C$125,G412=4),-1,IF(OR(G412=Localisation!$C$126,G412=3),0,IF(OR(G412=Localisation!$C$127,G412=2),2,IF(OR(G412=Localisation!$C$128,G412=1),4)))))</f>
        <v>0</v>
      </c>
      <c r="AC412" s="11" t="b">
        <f>IF(OR(H412=Localisation!$C$118,H412=5),4,IF(OR(H412=Localisation!$C$119,H412=4),2,IF(OR(H412=Localisation!$C$120,H412=3),0,IF(OR(H412=Localisation!$C$121,H412=2),-1,IF(OR(H412=Localisation!$C$122,H412=1),-2)))))</f>
        <v>0</v>
      </c>
      <c r="AD412" s="11" t="b">
        <f>IF(OR(I412=Localisation!$C$124,I412=5),-2,IF(OR(I412=Localisation!$C$125,I412=4),-1,IF(OR(I412=Localisation!$C$126,I412=3),0,IF(OR(I412=Localisation!$C$127,I412=2),2,IF(OR(I412=Localisation!$C$128,I412=1),4)))))</f>
        <v>0</v>
      </c>
      <c r="AE412" s="11" t="b">
        <f>IF(OR(J412=Localisation!$C$118,J412=5),4,IF(OR(J412=Localisation!$C$119,J412=4),2,IF(OR(J412=Localisation!$C$120,J412=3),0,IF(OR(J412=Localisation!$C$121,J412=2),-1,IF(OR(J412=Localisation!$C$122,J412=1),-2)))))</f>
        <v>0</v>
      </c>
      <c r="AF412" s="11" t="b">
        <f>IF(OR(K412=Localisation!$C$124,K412=5),-2,IF(OR(K412=Localisation!$C$125,K412=4),-1,IF(OR(K412=Localisation!$C$126,K412=3),0,IF(OR(K412=Localisation!$C$127,K412=2),2,IF(OR(K412=Localisation!$C$128,K412=1),4)))))</f>
        <v>0</v>
      </c>
      <c r="AG412" s="11" t="b">
        <f>IF(OR(L412=Localisation!$C$118,L412=5),4,IF(OR(L412=Localisation!$C$119,L412=4),2,IF(OR(L412=Localisation!$C$120,L412=3),0,IF(OR(L412=Localisation!$C$121,L412=2),-1,IF(OR(L412=Localisation!$C$122,L412=1),-2)))))</f>
        <v>0</v>
      </c>
      <c r="AH412" s="11" t="b">
        <f>IF(OR(M412=Localisation!$C$124,M412=5),-2,IF(OR(M412=Localisation!$C$125,M412=4),-1,IF(OR(M412=Localisation!$C$126,M412=3),0,IF(OR(M412=Localisation!$C$127,M412=2),2,IF(OR(M412=Localisation!$C$128,M412=1),4)))))</f>
        <v>0</v>
      </c>
      <c r="AI412" s="11" t="b">
        <f>IF(OR(N412=Localisation!$C$118,N412=5),4,IF(OR(N412=Localisation!$C$119,N412=4),2,IF(OR(N412=Localisation!$C$120,N412=3),0,IF(OR(N412=Localisation!$C$121,N412=2),-1,IF(OR(N412=Localisation!$C$122,N412=1),-2)))))</f>
        <v>0</v>
      </c>
      <c r="AJ412" s="11" t="b">
        <f>IF(OR(O412=Localisation!$C$124,O412=5),-2,IF(OR(O412=Localisation!$C$125,O412=4),-1,IF(OR(O412=Localisation!$C$126,O412=3),0,IF(OR(O412=Localisation!$C$127,O412=2),2,IF(OR(O412=Localisation!$C$128,O412=1),4)))))</f>
        <v>0</v>
      </c>
      <c r="AK412" s="11" t="b">
        <f>IF(OR(P412=Localisation!$C$118,P412=5),4,IF(OR(P412=Localisation!$C$119,P412=4),2,IF(OR(P412=Localisation!$C$120,P412=3),0,IF(OR(P412=Localisation!$C$121,P412=2),-1,IF(OR(P412=Localisation!$C$122,P412=1),-2)))))</f>
        <v>0</v>
      </c>
      <c r="AL412" s="11" t="b">
        <f>IF(OR(Q412=Localisation!$C$124,Q412=5),-2,IF(OR(Q412=Localisation!$C$125,Q412=4),-1,IF(OR(Q412=Localisation!$C$126,Q412=3),0,IF(OR(Q412=Localisation!$C$127,Q412=2),2,IF(OR(Q412=Localisation!$C$128,Q412=1),4)))))</f>
        <v>0</v>
      </c>
      <c r="AM412" s="11" t="b">
        <f>IF(OR(R412=Localisation!$C$118,R412=5),4,IF(OR(R412=Localisation!$C$119,R412=4),2,IF(OR(R412=Localisation!$C$120,R412=3),0,IF(OR(R412=Localisation!$C$121,R412=2),-1,IF(OR(R412=Localisation!$C$122,R412=1),-2)))))</f>
        <v>0</v>
      </c>
      <c r="AN412" s="11" t="b">
        <f>IF(OR(S412=Localisation!$C$124,S412=5),-2,IF(OR(S412=Localisation!$C$125,S412=4),-1,IF(OR(S412=Localisation!$C$126,S412=3),0,IF(OR(S412=Localisation!$C$127,S412=2),2,IF(OR(S412=Localisation!$C$128,S412=1),4)))))</f>
        <v>0</v>
      </c>
      <c r="AO412" s="11" t="b">
        <f>IF(OR(T412=Localisation!$C$118,T412=5),4,IF(OR(T412=Localisation!$C$119,T412=4),2,IF(OR(T412=Localisation!$C$120,T412=3),0,IF(OR(T412=Localisation!$C$121,T412=2),-1,IF(OR(T412=Localisation!$C$122,T412=1),-2)))))</f>
        <v>0</v>
      </c>
      <c r="AP412" s="11" t="b">
        <f>IF(OR(U412=Localisation!$C$124,U412=5),-2,IF(OR(U412=Localisation!$C$125,U412=4),-1,IF(OR(U412=Localisation!$C$126,U412=3),0,IF(OR(U412=Localisation!$C$127,U412=2),2,IF(OR(U412=Localisation!$C$128,U412=1),4)))))</f>
        <v>0</v>
      </c>
      <c r="AR412" s="11" t="str">
        <f t="shared" si="127"/>
        <v>ЛОЖЬЛОЖЬ</v>
      </c>
      <c r="AS412" s="11" t="str">
        <f t="shared" si="128"/>
        <v>ЛОЖЬЛОЖЬ</v>
      </c>
      <c r="AT412" s="11" t="str">
        <f t="shared" si="129"/>
        <v>ЛОЖЬЛОЖЬ</v>
      </c>
      <c r="AU412" s="11" t="str">
        <f t="shared" si="130"/>
        <v>ЛОЖЬЛОЖЬ</v>
      </c>
      <c r="AV412" s="11" t="str">
        <f t="shared" si="131"/>
        <v>ЛОЖЬЛОЖЬ</v>
      </c>
      <c r="AW412" s="11" t="str">
        <f t="shared" si="132"/>
        <v>ЛОЖЬЛОЖЬ</v>
      </c>
      <c r="AX412" s="11" t="str">
        <f t="shared" si="133"/>
        <v>ЛОЖЬЛОЖЬ</v>
      </c>
      <c r="AY412" s="11" t="str">
        <f t="shared" si="134"/>
        <v>ЛОЖЬЛОЖЬ</v>
      </c>
      <c r="AZ412" s="11" t="str">
        <f t="shared" si="135"/>
        <v>ЛОЖЬЛОЖЬ</v>
      </c>
      <c r="BA412" s="11" t="str">
        <f t="shared" si="136"/>
        <v>ЛОЖЬЛОЖЬ</v>
      </c>
      <c r="BC412" s="11" t="str">
        <f t="shared" si="137"/>
        <v/>
      </c>
      <c r="BD412" s="11" t="str">
        <f t="shared" si="138"/>
        <v/>
      </c>
      <c r="BE412" s="11" t="str">
        <f t="shared" si="139"/>
        <v/>
      </c>
      <c r="BF412" s="11" t="str">
        <f t="shared" si="140"/>
        <v/>
      </c>
      <c r="BG412" s="11" t="str">
        <f t="shared" si="141"/>
        <v/>
      </c>
      <c r="BH412" s="11" t="str">
        <f t="shared" si="142"/>
        <v/>
      </c>
      <c r="BI412" s="11" t="str">
        <f t="shared" si="143"/>
        <v/>
      </c>
      <c r="BJ412" s="11" t="str">
        <f t="shared" si="144"/>
        <v/>
      </c>
      <c r="BK412" s="11" t="str">
        <f t="shared" si="145"/>
        <v/>
      </c>
      <c r="BL412" s="11" t="str">
        <f t="shared" si="146"/>
        <v/>
      </c>
    </row>
    <row r="413" spans="23:64" x14ac:dyDescent="0.3">
      <c r="W413" s="11" t="b">
        <f>IF(OR(B413=Localisation!$C$118,B413=5),4,IF(OR(B413=Localisation!$C$119,B413=4),2,IF(OR(B413=Localisation!$C$120,B413=3),0,IF(OR(B413=Localisation!$C$121,B413=2),-1,IF(OR(B413=Localisation!$C$122,B413=1),-2)))))</f>
        <v>0</v>
      </c>
      <c r="X413" s="11" t="b">
        <f>IF(OR(C413=Localisation!$C$124,C413=5),-2,IF(OR(C413=Localisation!$C$125,C413=4),-1,IF(OR(C413=Localisation!$C$126,C413=3),0,IF(OR(C413=Localisation!$C$127,C413=2),2,IF(OR(C413=Localisation!$C$128,C413=1),4)))))</f>
        <v>0</v>
      </c>
      <c r="Y413" s="11" t="b">
        <f>IF(OR(D413=Localisation!$C$118,D413=5),4,IF(OR(D413=Localisation!$C$119,D413=4),2,IF(OR(D413=Localisation!$C$120,D413=3),0,IF(OR(D413=Localisation!$C$121,D413=2),-1,IF(OR(D413=Localisation!$C$122,D413=1),-2)))))</f>
        <v>0</v>
      </c>
      <c r="Z413" s="11" t="b">
        <f>IF(OR(E413=Localisation!$C$124,E413=5),-2,IF(OR(E413=Localisation!$C$125,E413=4),-1,IF(OR(E413=Localisation!$C$126,E413=3),0,IF(OR(E413=Localisation!$C$127,E413=2),2,IF(OR(E413=Localisation!$C$128,E413=1),4)))))</f>
        <v>0</v>
      </c>
      <c r="AA413" s="11" t="b">
        <f>IF(OR(F413=Localisation!$C$118,F413=5),4,IF(OR(F413=Localisation!$C$119,F413=4),2,IF(OR(F413=Localisation!$C$120,F413=3),0,IF(OR(F413=Localisation!$C$121,F413=2),-1,IF(OR(F413=Localisation!$C$122,F413=1),-2)))))</f>
        <v>0</v>
      </c>
      <c r="AB413" s="11" t="b">
        <f>IF(OR(G413=Localisation!$C$124,G413=5),-2,IF(OR(G413=Localisation!$C$125,G413=4),-1,IF(OR(G413=Localisation!$C$126,G413=3),0,IF(OR(G413=Localisation!$C$127,G413=2),2,IF(OR(G413=Localisation!$C$128,G413=1),4)))))</f>
        <v>0</v>
      </c>
      <c r="AC413" s="11" t="b">
        <f>IF(OR(H413=Localisation!$C$118,H413=5),4,IF(OR(H413=Localisation!$C$119,H413=4),2,IF(OR(H413=Localisation!$C$120,H413=3),0,IF(OR(H413=Localisation!$C$121,H413=2),-1,IF(OR(H413=Localisation!$C$122,H413=1),-2)))))</f>
        <v>0</v>
      </c>
      <c r="AD413" s="11" t="b">
        <f>IF(OR(I413=Localisation!$C$124,I413=5),-2,IF(OR(I413=Localisation!$C$125,I413=4),-1,IF(OR(I413=Localisation!$C$126,I413=3),0,IF(OR(I413=Localisation!$C$127,I413=2),2,IF(OR(I413=Localisation!$C$128,I413=1),4)))))</f>
        <v>0</v>
      </c>
      <c r="AE413" s="11" t="b">
        <f>IF(OR(J413=Localisation!$C$118,J413=5),4,IF(OR(J413=Localisation!$C$119,J413=4),2,IF(OR(J413=Localisation!$C$120,J413=3),0,IF(OR(J413=Localisation!$C$121,J413=2),-1,IF(OR(J413=Localisation!$C$122,J413=1),-2)))))</f>
        <v>0</v>
      </c>
      <c r="AF413" s="11" t="b">
        <f>IF(OR(K413=Localisation!$C$124,K413=5),-2,IF(OR(K413=Localisation!$C$125,K413=4),-1,IF(OR(K413=Localisation!$C$126,K413=3),0,IF(OR(K413=Localisation!$C$127,K413=2),2,IF(OR(K413=Localisation!$C$128,K413=1),4)))))</f>
        <v>0</v>
      </c>
      <c r="AG413" s="11" t="b">
        <f>IF(OR(L413=Localisation!$C$118,L413=5),4,IF(OR(L413=Localisation!$C$119,L413=4),2,IF(OR(L413=Localisation!$C$120,L413=3),0,IF(OR(L413=Localisation!$C$121,L413=2),-1,IF(OR(L413=Localisation!$C$122,L413=1),-2)))))</f>
        <v>0</v>
      </c>
      <c r="AH413" s="11" t="b">
        <f>IF(OR(M413=Localisation!$C$124,M413=5),-2,IF(OR(M413=Localisation!$C$125,M413=4),-1,IF(OR(M413=Localisation!$C$126,M413=3),0,IF(OR(M413=Localisation!$C$127,M413=2),2,IF(OR(M413=Localisation!$C$128,M413=1),4)))))</f>
        <v>0</v>
      </c>
      <c r="AI413" s="11" t="b">
        <f>IF(OR(N413=Localisation!$C$118,N413=5),4,IF(OR(N413=Localisation!$C$119,N413=4),2,IF(OR(N413=Localisation!$C$120,N413=3),0,IF(OR(N413=Localisation!$C$121,N413=2),-1,IF(OR(N413=Localisation!$C$122,N413=1),-2)))))</f>
        <v>0</v>
      </c>
      <c r="AJ413" s="11" t="b">
        <f>IF(OR(O413=Localisation!$C$124,O413=5),-2,IF(OR(O413=Localisation!$C$125,O413=4),-1,IF(OR(O413=Localisation!$C$126,O413=3),0,IF(OR(O413=Localisation!$C$127,O413=2),2,IF(OR(O413=Localisation!$C$128,O413=1),4)))))</f>
        <v>0</v>
      </c>
      <c r="AK413" s="11" t="b">
        <f>IF(OR(P413=Localisation!$C$118,P413=5),4,IF(OR(P413=Localisation!$C$119,P413=4),2,IF(OR(P413=Localisation!$C$120,P413=3),0,IF(OR(P413=Localisation!$C$121,P413=2),-1,IF(OR(P413=Localisation!$C$122,P413=1),-2)))))</f>
        <v>0</v>
      </c>
      <c r="AL413" s="11" t="b">
        <f>IF(OR(Q413=Localisation!$C$124,Q413=5),-2,IF(OR(Q413=Localisation!$C$125,Q413=4),-1,IF(OR(Q413=Localisation!$C$126,Q413=3),0,IF(OR(Q413=Localisation!$C$127,Q413=2),2,IF(OR(Q413=Localisation!$C$128,Q413=1),4)))))</f>
        <v>0</v>
      </c>
      <c r="AM413" s="11" t="b">
        <f>IF(OR(R413=Localisation!$C$118,R413=5),4,IF(OR(R413=Localisation!$C$119,R413=4),2,IF(OR(R413=Localisation!$C$120,R413=3),0,IF(OR(R413=Localisation!$C$121,R413=2),-1,IF(OR(R413=Localisation!$C$122,R413=1),-2)))))</f>
        <v>0</v>
      </c>
      <c r="AN413" s="11" t="b">
        <f>IF(OR(S413=Localisation!$C$124,S413=5),-2,IF(OR(S413=Localisation!$C$125,S413=4),-1,IF(OR(S413=Localisation!$C$126,S413=3),0,IF(OR(S413=Localisation!$C$127,S413=2),2,IF(OR(S413=Localisation!$C$128,S413=1),4)))))</f>
        <v>0</v>
      </c>
      <c r="AO413" s="11" t="b">
        <f>IF(OR(T413=Localisation!$C$118,T413=5),4,IF(OR(T413=Localisation!$C$119,T413=4),2,IF(OR(T413=Localisation!$C$120,T413=3),0,IF(OR(T413=Localisation!$C$121,T413=2),-1,IF(OR(T413=Localisation!$C$122,T413=1),-2)))))</f>
        <v>0</v>
      </c>
      <c r="AP413" s="11" t="b">
        <f>IF(OR(U413=Localisation!$C$124,U413=5),-2,IF(OR(U413=Localisation!$C$125,U413=4),-1,IF(OR(U413=Localisation!$C$126,U413=3),0,IF(OR(U413=Localisation!$C$127,U413=2),2,IF(OR(U413=Localisation!$C$128,U413=1),4)))))</f>
        <v>0</v>
      </c>
      <c r="AR413" s="11" t="str">
        <f t="shared" si="127"/>
        <v>ЛОЖЬЛОЖЬ</v>
      </c>
      <c r="AS413" s="11" t="str">
        <f t="shared" si="128"/>
        <v>ЛОЖЬЛОЖЬ</v>
      </c>
      <c r="AT413" s="11" t="str">
        <f t="shared" si="129"/>
        <v>ЛОЖЬЛОЖЬ</v>
      </c>
      <c r="AU413" s="11" t="str">
        <f t="shared" si="130"/>
        <v>ЛОЖЬЛОЖЬ</v>
      </c>
      <c r="AV413" s="11" t="str">
        <f t="shared" si="131"/>
        <v>ЛОЖЬЛОЖЬ</v>
      </c>
      <c r="AW413" s="11" t="str">
        <f t="shared" si="132"/>
        <v>ЛОЖЬЛОЖЬ</v>
      </c>
      <c r="AX413" s="11" t="str">
        <f t="shared" si="133"/>
        <v>ЛОЖЬЛОЖЬ</v>
      </c>
      <c r="AY413" s="11" t="str">
        <f t="shared" si="134"/>
        <v>ЛОЖЬЛОЖЬ</v>
      </c>
      <c r="AZ413" s="11" t="str">
        <f t="shared" si="135"/>
        <v>ЛОЖЬЛОЖЬ</v>
      </c>
      <c r="BA413" s="11" t="str">
        <f t="shared" si="136"/>
        <v>ЛОЖЬЛОЖЬ</v>
      </c>
      <c r="BC413" s="11" t="str">
        <f t="shared" si="137"/>
        <v/>
      </c>
      <c r="BD413" s="11" t="str">
        <f t="shared" si="138"/>
        <v/>
      </c>
      <c r="BE413" s="11" t="str">
        <f t="shared" si="139"/>
        <v/>
      </c>
      <c r="BF413" s="11" t="str">
        <f t="shared" si="140"/>
        <v/>
      </c>
      <c r="BG413" s="11" t="str">
        <f t="shared" si="141"/>
        <v/>
      </c>
      <c r="BH413" s="11" t="str">
        <f t="shared" si="142"/>
        <v/>
      </c>
      <c r="BI413" s="11" t="str">
        <f t="shared" si="143"/>
        <v/>
      </c>
      <c r="BJ413" s="11" t="str">
        <f t="shared" si="144"/>
        <v/>
      </c>
      <c r="BK413" s="11" t="str">
        <f t="shared" si="145"/>
        <v/>
      </c>
      <c r="BL413" s="11" t="str">
        <f t="shared" si="146"/>
        <v/>
      </c>
    </row>
    <row r="414" spans="23:64" x14ac:dyDescent="0.3">
      <c r="W414" s="11" t="b">
        <f>IF(OR(B414=Localisation!$C$118,B414=5),4,IF(OR(B414=Localisation!$C$119,B414=4),2,IF(OR(B414=Localisation!$C$120,B414=3),0,IF(OR(B414=Localisation!$C$121,B414=2),-1,IF(OR(B414=Localisation!$C$122,B414=1),-2)))))</f>
        <v>0</v>
      </c>
      <c r="X414" s="11" t="b">
        <f>IF(OR(C414=Localisation!$C$124,C414=5),-2,IF(OR(C414=Localisation!$C$125,C414=4),-1,IF(OR(C414=Localisation!$C$126,C414=3),0,IF(OR(C414=Localisation!$C$127,C414=2),2,IF(OR(C414=Localisation!$C$128,C414=1),4)))))</f>
        <v>0</v>
      </c>
      <c r="Y414" s="11" t="b">
        <f>IF(OR(D414=Localisation!$C$118,D414=5),4,IF(OR(D414=Localisation!$C$119,D414=4),2,IF(OR(D414=Localisation!$C$120,D414=3),0,IF(OR(D414=Localisation!$C$121,D414=2),-1,IF(OR(D414=Localisation!$C$122,D414=1),-2)))))</f>
        <v>0</v>
      </c>
      <c r="Z414" s="11" t="b">
        <f>IF(OR(E414=Localisation!$C$124,E414=5),-2,IF(OR(E414=Localisation!$C$125,E414=4),-1,IF(OR(E414=Localisation!$C$126,E414=3),0,IF(OR(E414=Localisation!$C$127,E414=2),2,IF(OR(E414=Localisation!$C$128,E414=1),4)))))</f>
        <v>0</v>
      </c>
      <c r="AA414" s="11" t="b">
        <f>IF(OR(F414=Localisation!$C$118,F414=5),4,IF(OR(F414=Localisation!$C$119,F414=4),2,IF(OR(F414=Localisation!$C$120,F414=3),0,IF(OR(F414=Localisation!$C$121,F414=2),-1,IF(OR(F414=Localisation!$C$122,F414=1),-2)))))</f>
        <v>0</v>
      </c>
      <c r="AB414" s="11" t="b">
        <f>IF(OR(G414=Localisation!$C$124,G414=5),-2,IF(OR(G414=Localisation!$C$125,G414=4),-1,IF(OR(G414=Localisation!$C$126,G414=3),0,IF(OR(G414=Localisation!$C$127,G414=2),2,IF(OR(G414=Localisation!$C$128,G414=1),4)))))</f>
        <v>0</v>
      </c>
      <c r="AC414" s="11" t="b">
        <f>IF(OR(H414=Localisation!$C$118,H414=5),4,IF(OR(H414=Localisation!$C$119,H414=4),2,IF(OR(H414=Localisation!$C$120,H414=3),0,IF(OR(H414=Localisation!$C$121,H414=2),-1,IF(OR(H414=Localisation!$C$122,H414=1),-2)))))</f>
        <v>0</v>
      </c>
      <c r="AD414" s="11" t="b">
        <f>IF(OR(I414=Localisation!$C$124,I414=5),-2,IF(OR(I414=Localisation!$C$125,I414=4),-1,IF(OR(I414=Localisation!$C$126,I414=3),0,IF(OR(I414=Localisation!$C$127,I414=2),2,IF(OR(I414=Localisation!$C$128,I414=1),4)))))</f>
        <v>0</v>
      </c>
      <c r="AE414" s="11" t="b">
        <f>IF(OR(J414=Localisation!$C$118,J414=5),4,IF(OR(J414=Localisation!$C$119,J414=4),2,IF(OR(J414=Localisation!$C$120,J414=3),0,IF(OR(J414=Localisation!$C$121,J414=2),-1,IF(OR(J414=Localisation!$C$122,J414=1),-2)))))</f>
        <v>0</v>
      </c>
      <c r="AF414" s="11" t="b">
        <f>IF(OR(K414=Localisation!$C$124,K414=5),-2,IF(OR(K414=Localisation!$C$125,K414=4),-1,IF(OR(K414=Localisation!$C$126,K414=3),0,IF(OR(K414=Localisation!$C$127,K414=2),2,IF(OR(K414=Localisation!$C$128,K414=1),4)))))</f>
        <v>0</v>
      </c>
      <c r="AG414" s="11" t="b">
        <f>IF(OR(L414=Localisation!$C$118,L414=5),4,IF(OR(L414=Localisation!$C$119,L414=4),2,IF(OR(L414=Localisation!$C$120,L414=3),0,IF(OR(L414=Localisation!$C$121,L414=2),-1,IF(OR(L414=Localisation!$C$122,L414=1),-2)))))</f>
        <v>0</v>
      </c>
      <c r="AH414" s="11" t="b">
        <f>IF(OR(M414=Localisation!$C$124,M414=5),-2,IF(OR(M414=Localisation!$C$125,M414=4),-1,IF(OR(M414=Localisation!$C$126,M414=3),0,IF(OR(M414=Localisation!$C$127,M414=2),2,IF(OR(M414=Localisation!$C$128,M414=1),4)))))</f>
        <v>0</v>
      </c>
      <c r="AI414" s="11" t="b">
        <f>IF(OR(N414=Localisation!$C$118,N414=5),4,IF(OR(N414=Localisation!$C$119,N414=4),2,IF(OR(N414=Localisation!$C$120,N414=3),0,IF(OR(N414=Localisation!$C$121,N414=2),-1,IF(OR(N414=Localisation!$C$122,N414=1),-2)))))</f>
        <v>0</v>
      </c>
      <c r="AJ414" s="11" t="b">
        <f>IF(OR(O414=Localisation!$C$124,O414=5),-2,IF(OR(O414=Localisation!$C$125,O414=4),-1,IF(OR(O414=Localisation!$C$126,O414=3),0,IF(OR(O414=Localisation!$C$127,O414=2),2,IF(OR(O414=Localisation!$C$128,O414=1),4)))))</f>
        <v>0</v>
      </c>
      <c r="AK414" s="11" t="b">
        <f>IF(OR(P414=Localisation!$C$118,P414=5),4,IF(OR(P414=Localisation!$C$119,P414=4),2,IF(OR(P414=Localisation!$C$120,P414=3),0,IF(OR(P414=Localisation!$C$121,P414=2),-1,IF(OR(P414=Localisation!$C$122,P414=1),-2)))))</f>
        <v>0</v>
      </c>
      <c r="AL414" s="11" t="b">
        <f>IF(OR(Q414=Localisation!$C$124,Q414=5),-2,IF(OR(Q414=Localisation!$C$125,Q414=4),-1,IF(OR(Q414=Localisation!$C$126,Q414=3),0,IF(OR(Q414=Localisation!$C$127,Q414=2),2,IF(OR(Q414=Localisation!$C$128,Q414=1),4)))))</f>
        <v>0</v>
      </c>
      <c r="AM414" s="11" t="b">
        <f>IF(OR(R414=Localisation!$C$118,R414=5),4,IF(OR(R414=Localisation!$C$119,R414=4),2,IF(OR(R414=Localisation!$C$120,R414=3),0,IF(OR(R414=Localisation!$C$121,R414=2),-1,IF(OR(R414=Localisation!$C$122,R414=1),-2)))))</f>
        <v>0</v>
      </c>
      <c r="AN414" s="11" t="b">
        <f>IF(OR(S414=Localisation!$C$124,S414=5),-2,IF(OR(S414=Localisation!$C$125,S414=4),-1,IF(OR(S414=Localisation!$C$126,S414=3),0,IF(OR(S414=Localisation!$C$127,S414=2),2,IF(OR(S414=Localisation!$C$128,S414=1),4)))))</f>
        <v>0</v>
      </c>
      <c r="AO414" s="11" t="b">
        <f>IF(OR(T414=Localisation!$C$118,T414=5),4,IF(OR(T414=Localisation!$C$119,T414=4),2,IF(OR(T414=Localisation!$C$120,T414=3),0,IF(OR(T414=Localisation!$C$121,T414=2),-1,IF(OR(T414=Localisation!$C$122,T414=1),-2)))))</f>
        <v>0</v>
      </c>
      <c r="AP414" s="11" t="b">
        <f>IF(OR(U414=Localisation!$C$124,U414=5),-2,IF(OR(U414=Localisation!$C$125,U414=4),-1,IF(OR(U414=Localisation!$C$126,U414=3),0,IF(OR(U414=Localisation!$C$127,U414=2),2,IF(OR(U414=Localisation!$C$128,U414=1),4)))))</f>
        <v>0</v>
      </c>
      <c r="AR414" s="11" t="str">
        <f t="shared" si="127"/>
        <v>ЛОЖЬЛОЖЬ</v>
      </c>
      <c r="AS414" s="11" t="str">
        <f t="shared" si="128"/>
        <v>ЛОЖЬЛОЖЬ</v>
      </c>
      <c r="AT414" s="11" t="str">
        <f t="shared" si="129"/>
        <v>ЛОЖЬЛОЖЬ</v>
      </c>
      <c r="AU414" s="11" t="str">
        <f t="shared" si="130"/>
        <v>ЛОЖЬЛОЖЬ</v>
      </c>
      <c r="AV414" s="11" t="str">
        <f t="shared" si="131"/>
        <v>ЛОЖЬЛОЖЬ</v>
      </c>
      <c r="AW414" s="11" t="str">
        <f t="shared" si="132"/>
        <v>ЛОЖЬЛОЖЬ</v>
      </c>
      <c r="AX414" s="11" t="str">
        <f t="shared" si="133"/>
        <v>ЛОЖЬЛОЖЬ</v>
      </c>
      <c r="AY414" s="11" t="str">
        <f t="shared" si="134"/>
        <v>ЛОЖЬЛОЖЬ</v>
      </c>
      <c r="AZ414" s="11" t="str">
        <f t="shared" si="135"/>
        <v>ЛОЖЬЛОЖЬ</v>
      </c>
      <c r="BA414" s="11" t="str">
        <f t="shared" si="136"/>
        <v>ЛОЖЬЛОЖЬ</v>
      </c>
      <c r="BC414" s="11" t="str">
        <f t="shared" si="137"/>
        <v/>
      </c>
      <c r="BD414" s="11" t="str">
        <f t="shared" si="138"/>
        <v/>
      </c>
      <c r="BE414" s="11" t="str">
        <f t="shared" si="139"/>
        <v/>
      </c>
      <c r="BF414" s="11" t="str">
        <f t="shared" si="140"/>
        <v/>
      </c>
      <c r="BG414" s="11" t="str">
        <f t="shared" si="141"/>
        <v/>
      </c>
      <c r="BH414" s="11" t="str">
        <f t="shared" si="142"/>
        <v/>
      </c>
      <c r="BI414" s="11" t="str">
        <f t="shared" si="143"/>
        <v/>
      </c>
      <c r="BJ414" s="11" t="str">
        <f t="shared" si="144"/>
        <v/>
      </c>
      <c r="BK414" s="11" t="str">
        <f t="shared" si="145"/>
        <v/>
      </c>
      <c r="BL414" s="11" t="str">
        <f t="shared" si="146"/>
        <v/>
      </c>
    </row>
    <row r="415" spans="23:64" x14ac:dyDescent="0.3">
      <c r="W415" s="11" t="b">
        <f>IF(OR(B415=Localisation!$C$118,B415=5),4,IF(OR(B415=Localisation!$C$119,B415=4),2,IF(OR(B415=Localisation!$C$120,B415=3),0,IF(OR(B415=Localisation!$C$121,B415=2),-1,IF(OR(B415=Localisation!$C$122,B415=1),-2)))))</f>
        <v>0</v>
      </c>
      <c r="X415" s="11" t="b">
        <f>IF(OR(C415=Localisation!$C$124,C415=5),-2,IF(OR(C415=Localisation!$C$125,C415=4),-1,IF(OR(C415=Localisation!$C$126,C415=3),0,IF(OR(C415=Localisation!$C$127,C415=2),2,IF(OR(C415=Localisation!$C$128,C415=1),4)))))</f>
        <v>0</v>
      </c>
      <c r="Y415" s="11" t="b">
        <f>IF(OR(D415=Localisation!$C$118,D415=5),4,IF(OR(D415=Localisation!$C$119,D415=4),2,IF(OR(D415=Localisation!$C$120,D415=3),0,IF(OR(D415=Localisation!$C$121,D415=2),-1,IF(OR(D415=Localisation!$C$122,D415=1),-2)))))</f>
        <v>0</v>
      </c>
      <c r="Z415" s="11" t="b">
        <f>IF(OR(E415=Localisation!$C$124,E415=5),-2,IF(OR(E415=Localisation!$C$125,E415=4),-1,IF(OR(E415=Localisation!$C$126,E415=3),0,IF(OR(E415=Localisation!$C$127,E415=2),2,IF(OR(E415=Localisation!$C$128,E415=1),4)))))</f>
        <v>0</v>
      </c>
      <c r="AA415" s="11" t="b">
        <f>IF(OR(F415=Localisation!$C$118,F415=5),4,IF(OR(F415=Localisation!$C$119,F415=4),2,IF(OR(F415=Localisation!$C$120,F415=3),0,IF(OR(F415=Localisation!$C$121,F415=2),-1,IF(OR(F415=Localisation!$C$122,F415=1),-2)))))</f>
        <v>0</v>
      </c>
      <c r="AB415" s="11" t="b">
        <f>IF(OR(G415=Localisation!$C$124,G415=5),-2,IF(OR(G415=Localisation!$C$125,G415=4),-1,IF(OR(G415=Localisation!$C$126,G415=3),0,IF(OR(G415=Localisation!$C$127,G415=2),2,IF(OR(G415=Localisation!$C$128,G415=1),4)))))</f>
        <v>0</v>
      </c>
      <c r="AC415" s="11" t="b">
        <f>IF(OR(H415=Localisation!$C$118,H415=5),4,IF(OR(H415=Localisation!$C$119,H415=4),2,IF(OR(H415=Localisation!$C$120,H415=3),0,IF(OR(H415=Localisation!$C$121,H415=2),-1,IF(OR(H415=Localisation!$C$122,H415=1),-2)))))</f>
        <v>0</v>
      </c>
      <c r="AD415" s="11" t="b">
        <f>IF(OR(I415=Localisation!$C$124,I415=5),-2,IF(OR(I415=Localisation!$C$125,I415=4),-1,IF(OR(I415=Localisation!$C$126,I415=3),0,IF(OR(I415=Localisation!$C$127,I415=2),2,IF(OR(I415=Localisation!$C$128,I415=1),4)))))</f>
        <v>0</v>
      </c>
      <c r="AE415" s="11" t="b">
        <f>IF(OR(J415=Localisation!$C$118,J415=5),4,IF(OR(J415=Localisation!$C$119,J415=4),2,IF(OR(J415=Localisation!$C$120,J415=3),0,IF(OR(J415=Localisation!$C$121,J415=2),-1,IF(OR(J415=Localisation!$C$122,J415=1),-2)))))</f>
        <v>0</v>
      </c>
      <c r="AF415" s="11" t="b">
        <f>IF(OR(K415=Localisation!$C$124,K415=5),-2,IF(OR(K415=Localisation!$C$125,K415=4),-1,IF(OR(K415=Localisation!$C$126,K415=3),0,IF(OR(K415=Localisation!$C$127,K415=2),2,IF(OR(K415=Localisation!$C$128,K415=1),4)))))</f>
        <v>0</v>
      </c>
      <c r="AG415" s="11" t="b">
        <f>IF(OR(L415=Localisation!$C$118,L415=5),4,IF(OR(L415=Localisation!$C$119,L415=4),2,IF(OR(L415=Localisation!$C$120,L415=3),0,IF(OR(L415=Localisation!$C$121,L415=2),-1,IF(OR(L415=Localisation!$C$122,L415=1),-2)))))</f>
        <v>0</v>
      </c>
      <c r="AH415" s="11" t="b">
        <f>IF(OR(M415=Localisation!$C$124,M415=5),-2,IF(OR(M415=Localisation!$C$125,M415=4),-1,IF(OR(M415=Localisation!$C$126,M415=3),0,IF(OR(M415=Localisation!$C$127,M415=2),2,IF(OR(M415=Localisation!$C$128,M415=1),4)))))</f>
        <v>0</v>
      </c>
      <c r="AI415" s="11" t="b">
        <f>IF(OR(N415=Localisation!$C$118,N415=5),4,IF(OR(N415=Localisation!$C$119,N415=4),2,IF(OR(N415=Localisation!$C$120,N415=3),0,IF(OR(N415=Localisation!$C$121,N415=2),-1,IF(OR(N415=Localisation!$C$122,N415=1),-2)))))</f>
        <v>0</v>
      </c>
      <c r="AJ415" s="11" t="b">
        <f>IF(OR(O415=Localisation!$C$124,O415=5),-2,IF(OR(O415=Localisation!$C$125,O415=4),-1,IF(OR(O415=Localisation!$C$126,O415=3),0,IF(OR(O415=Localisation!$C$127,O415=2),2,IF(OR(O415=Localisation!$C$128,O415=1),4)))))</f>
        <v>0</v>
      </c>
      <c r="AK415" s="11" t="b">
        <f>IF(OR(P415=Localisation!$C$118,P415=5),4,IF(OR(P415=Localisation!$C$119,P415=4),2,IF(OR(P415=Localisation!$C$120,P415=3),0,IF(OR(P415=Localisation!$C$121,P415=2),-1,IF(OR(P415=Localisation!$C$122,P415=1),-2)))))</f>
        <v>0</v>
      </c>
      <c r="AL415" s="11" t="b">
        <f>IF(OR(Q415=Localisation!$C$124,Q415=5),-2,IF(OR(Q415=Localisation!$C$125,Q415=4),-1,IF(OR(Q415=Localisation!$C$126,Q415=3),0,IF(OR(Q415=Localisation!$C$127,Q415=2),2,IF(OR(Q415=Localisation!$C$128,Q415=1),4)))))</f>
        <v>0</v>
      </c>
      <c r="AM415" s="11" t="b">
        <f>IF(OR(R415=Localisation!$C$118,R415=5),4,IF(OR(R415=Localisation!$C$119,R415=4),2,IF(OR(R415=Localisation!$C$120,R415=3),0,IF(OR(R415=Localisation!$C$121,R415=2),-1,IF(OR(R415=Localisation!$C$122,R415=1),-2)))))</f>
        <v>0</v>
      </c>
      <c r="AN415" s="11" t="b">
        <f>IF(OR(S415=Localisation!$C$124,S415=5),-2,IF(OR(S415=Localisation!$C$125,S415=4),-1,IF(OR(S415=Localisation!$C$126,S415=3),0,IF(OR(S415=Localisation!$C$127,S415=2),2,IF(OR(S415=Localisation!$C$128,S415=1),4)))))</f>
        <v>0</v>
      </c>
      <c r="AO415" s="11" t="b">
        <f>IF(OR(T415=Localisation!$C$118,T415=5),4,IF(OR(T415=Localisation!$C$119,T415=4),2,IF(OR(T415=Localisation!$C$120,T415=3),0,IF(OR(T415=Localisation!$C$121,T415=2),-1,IF(OR(T415=Localisation!$C$122,T415=1),-2)))))</f>
        <v>0</v>
      </c>
      <c r="AP415" s="11" t="b">
        <f>IF(OR(U415=Localisation!$C$124,U415=5),-2,IF(OR(U415=Localisation!$C$125,U415=4),-1,IF(OR(U415=Localisation!$C$126,U415=3),0,IF(OR(U415=Localisation!$C$127,U415=2),2,IF(OR(U415=Localisation!$C$128,U415=1),4)))))</f>
        <v>0</v>
      </c>
      <c r="AR415" s="11" t="str">
        <f t="shared" si="127"/>
        <v>ЛОЖЬЛОЖЬ</v>
      </c>
      <c r="AS415" s="11" t="str">
        <f t="shared" si="128"/>
        <v>ЛОЖЬЛОЖЬ</v>
      </c>
      <c r="AT415" s="11" t="str">
        <f t="shared" si="129"/>
        <v>ЛОЖЬЛОЖЬ</v>
      </c>
      <c r="AU415" s="11" t="str">
        <f t="shared" si="130"/>
        <v>ЛОЖЬЛОЖЬ</v>
      </c>
      <c r="AV415" s="11" t="str">
        <f t="shared" si="131"/>
        <v>ЛОЖЬЛОЖЬ</v>
      </c>
      <c r="AW415" s="11" t="str">
        <f t="shared" si="132"/>
        <v>ЛОЖЬЛОЖЬ</v>
      </c>
      <c r="AX415" s="11" t="str">
        <f t="shared" si="133"/>
        <v>ЛОЖЬЛОЖЬ</v>
      </c>
      <c r="AY415" s="11" t="str">
        <f t="shared" si="134"/>
        <v>ЛОЖЬЛОЖЬ</v>
      </c>
      <c r="AZ415" s="11" t="str">
        <f t="shared" si="135"/>
        <v>ЛОЖЬЛОЖЬ</v>
      </c>
      <c r="BA415" s="11" t="str">
        <f t="shared" si="136"/>
        <v>ЛОЖЬЛОЖЬ</v>
      </c>
      <c r="BC415" s="11" t="str">
        <f t="shared" si="137"/>
        <v/>
      </c>
      <c r="BD415" s="11" t="str">
        <f t="shared" si="138"/>
        <v/>
      </c>
      <c r="BE415" s="11" t="str">
        <f t="shared" si="139"/>
        <v/>
      </c>
      <c r="BF415" s="11" t="str">
        <f t="shared" si="140"/>
        <v/>
      </c>
      <c r="BG415" s="11" t="str">
        <f t="shared" si="141"/>
        <v/>
      </c>
      <c r="BH415" s="11" t="str">
        <f t="shared" si="142"/>
        <v/>
      </c>
      <c r="BI415" s="11" t="str">
        <f t="shared" si="143"/>
        <v/>
      </c>
      <c r="BJ415" s="11" t="str">
        <f t="shared" si="144"/>
        <v/>
      </c>
      <c r="BK415" s="11" t="str">
        <f t="shared" si="145"/>
        <v/>
      </c>
      <c r="BL415" s="11" t="str">
        <f t="shared" si="146"/>
        <v/>
      </c>
    </row>
    <row r="416" spans="23:64" x14ac:dyDescent="0.3">
      <c r="W416" s="11" t="b">
        <f>IF(OR(B416=Localisation!$C$118,B416=5),4,IF(OR(B416=Localisation!$C$119,B416=4),2,IF(OR(B416=Localisation!$C$120,B416=3),0,IF(OR(B416=Localisation!$C$121,B416=2),-1,IF(OR(B416=Localisation!$C$122,B416=1),-2)))))</f>
        <v>0</v>
      </c>
      <c r="X416" s="11" t="b">
        <f>IF(OR(C416=Localisation!$C$124,C416=5),-2,IF(OR(C416=Localisation!$C$125,C416=4),-1,IF(OR(C416=Localisation!$C$126,C416=3),0,IF(OR(C416=Localisation!$C$127,C416=2),2,IF(OR(C416=Localisation!$C$128,C416=1),4)))))</f>
        <v>0</v>
      </c>
      <c r="Y416" s="11" t="b">
        <f>IF(OR(D416=Localisation!$C$118,D416=5),4,IF(OR(D416=Localisation!$C$119,D416=4),2,IF(OR(D416=Localisation!$C$120,D416=3),0,IF(OR(D416=Localisation!$C$121,D416=2),-1,IF(OR(D416=Localisation!$C$122,D416=1),-2)))))</f>
        <v>0</v>
      </c>
      <c r="Z416" s="11" t="b">
        <f>IF(OR(E416=Localisation!$C$124,E416=5),-2,IF(OR(E416=Localisation!$C$125,E416=4),-1,IF(OR(E416=Localisation!$C$126,E416=3),0,IF(OR(E416=Localisation!$C$127,E416=2),2,IF(OR(E416=Localisation!$C$128,E416=1),4)))))</f>
        <v>0</v>
      </c>
      <c r="AA416" s="11" t="b">
        <f>IF(OR(F416=Localisation!$C$118,F416=5),4,IF(OR(F416=Localisation!$C$119,F416=4),2,IF(OR(F416=Localisation!$C$120,F416=3),0,IF(OR(F416=Localisation!$C$121,F416=2),-1,IF(OR(F416=Localisation!$C$122,F416=1),-2)))))</f>
        <v>0</v>
      </c>
      <c r="AB416" s="11" t="b">
        <f>IF(OR(G416=Localisation!$C$124,G416=5),-2,IF(OR(G416=Localisation!$C$125,G416=4),-1,IF(OR(G416=Localisation!$C$126,G416=3),0,IF(OR(G416=Localisation!$C$127,G416=2),2,IF(OR(G416=Localisation!$C$128,G416=1),4)))))</f>
        <v>0</v>
      </c>
      <c r="AC416" s="11" t="b">
        <f>IF(OR(H416=Localisation!$C$118,H416=5),4,IF(OR(H416=Localisation!$C$119,H416=4),2,IF(OR(H416=Localisation!$C$120,H416=3),0,IF(OR(H416=Localisation!$C$121,H416=2),-1,IF(OR(H416=Localisation!$C$122,H416=1),-2)))))</f>
        <v>0</v>
      </c>
      <c r="AD416" s="11" t="b">
        <f>IF(OR(I416=Localisation!$C$124,I416=5),-2,IF(OR(I416=Localisation!$C$125,I416=4),-1,IF(OR(I416=Localisation!$C$126,I416=3),0,IF(OR(I416=Localisation!$C$127,I416=2),2,IF(OR(I416=Localisation!$C$128,I416=1),4)))))</f>
        <v>0</v>
      </c>
      <c r="AE416" s="11" t="b">
        <f>IF(OR(J416=Localisation!$C$118,J416=5),4,IF(OR(J416=Localisation!$C$119,J416=4),2,IF(OR(J416=Localisation!$C$120,J416=3),0,IF(OR(J416=Localisation!$C$121,J416=2),-1,IF(OR(J416=Localisation!$C$122,J416=1),-2)))))</f>
        <v>0</v>
      </c>
      <c r="AF416" s="11" t="b">
        <f>IF(OR(K416=Localisation!$C$124,K416=5),-2,IF(OR(K416=Localisation!$C$125,K416=4),-1,IF(OR(K416=Localisation!$C$126,K416=3),0,IF(OR(K416=Localisation!$C$127,K416=2),2,IF(OR(K416=Localisation!$C$128,K416=1),4)))))</f>
        <v>0</v>
      </c>
      <c r="AG416" s="11" t="b">
        <f>IF(OR(L416=Localisation!$C$118,L416=5),4,IF(OR(L416=Localisation!$C$119,L416=4),2,IF(OR(L416=Localisation!$C$120,L416=3),0,IF(OR(L416=Localisation!$C$121,L416=2),-1,IF(OR(L416=Localisation!$C$122,L416=1),-2)))))</f>
        <v>0</v>
      </c>
      <c r="AH416" s="11" t="b">
        <f>IF(OR(M416=Localisation!$C$124,M416=5),-2,IF(OR(M416=Localisation!$C$125,M416=4),-1,IF(OR(M416=Localisation!$C$126,M416=3),0,IF(OR(M416=Localisation!$C$127,M416=2),2,IF(OR(M416=Localisation!$C$128,M416=1),4)))))</f>
        <v>0</v>
      </c>
      <c r="AI416" s="11" t="b">
        <f>IF(OR(N416=Localisation!$C$118,N416=5),4,IF(OR(N416=Localisation!$C$119,N416=4),2,IF(OR(N416=Localisation!$C$120,N416=3),0,IF(OR(N416=Localisation!$C$121,N416=2),-1,IF(OR(N416=Localisation!$C$122,N416=1),-2)))))</f>
        <v>0</v>
      </c>
      <c r="AJ416" s="11" t="b">
        <f>IF(OR(O416=Localisation!$C$124,O416=5),-2,IF(OR(O416=Localisation!$C$125,O416=4),-1,IF(OR(O416=Localisation!$C$126,O416=3),0,IF(OR(O416=Localisation!$C$127,O416=2),2,IF(OR(O416=Localisation!$C$128,O416=1),4)))))</f>
        <v>0</v>
      </c>
      <c r="AK416" s="11" t="b">
        <f>IF(OR(P416=Localisation!$C$118,P416=5),4,IF(OR(P416=Localisation!$C$119,P416=4),2,IF(OR(P416=Localisation!$C$120,P416=3),0,IF(OR(P416=Localisation!$C$121,P416=2),-1,IF(OR(P416=Localisation!$C$122,P416=1),-2)))))</f>
        <v>0</v>
      </c>
      <c r="AL416" s="11" t="b">
        <f>IF(OR(Q416=Localisation!$C$124,Q416=5),-2,IF(OR(Q416=Localisation!$C$125,Q416=4),-1,IF(OR(Q416=Localisation!$C$126,Q416=3),0,IF(OR(Q416=Localisation!$C$127,Q416=2),2,IF(OR(Q416=Localisation!$C$128,Q416=1),4)))))</f>
        <v>0</v>
      </c>
      <c r="AM416" s="11" t="b">
        <f>IF(OR(R416=Localisation!$C$118,R416=5),4,IF(OR(R416=Localisation!$C$119,R416=4),2,IF(OR(R416=Localisation!$C$120,R416=3),0,IF(OR(R416=Localisation!$C$121,R416=2),-1,IF(OR(R416=Localisation!$C$122,R416=1),-2)))))</f>
        <v>0</v>
      </c>
      <c r="AN416" s="11" t="b">
        <f>IF(OR(S416=Localisation!$C$124,S416=5),-2,IF(OR(S416=Localisation!$C$125,S416=4),-1,IF(OR(S416=Localisation!$C$126,S416=3),0,IF(OR(S416=Localisation!$C$127,S416=2),2,IF(OR(S416=Localisation!$C$128,S416=1),4)))))</f>
        <v>0</v>
      </c>
      <c r="AO416" s="11" t="b">
        <f>IF(OR(T416=Localisation!$C$118,T416=5),4,IF(OR(T416=Localisation!$C$119,T416=4),2,IF(OR(T416=Localisation!$C$120,T416=3),0,IF(OR(T416=Localisation!$C$121,T416=2),-1,IF(OR(T416=Localisation!$C$122,T416=1),-2)))))</f>
        <v>0</v>
      </c>
      <c r="AP416" s="11" t="b">
        <f>IF(OR(U416=Localisation!$C$124,U416=5),-2,IF(OR(U416=Localisation!$C$125,U416=4),-1,IF(OR(U416=Localisation!$C$126,U416=3),0,IF(OR(U416=Localisation!$C$127,U416=2),2,IF(OR(U416=Localisation!$C$128,U416=1),4)))))</f>
        <v>0</v>
      </c>
      <c r="AR416" s="11" t="str">
        <f t="shared" si="127"/>
        <v>ЛОЖЬЛОЖЬ</v>
      </c>
      <c r="AS416" s="11" t="str">
        <f t="shared" si="128"/>
        <v>ЛОЖЬЛОЖЬ</v>
      </c>
      <c r="AT416" s="11" t="str">
        <f t="shared" si="129"/>
        <v>ЛОЖЬЛОЖЬ</v>
      </c>
      <c r="AU416" s="11" t="str">
        <f t="shared" si="130"/>
        <v>ЛОЖЬЛОЖЬ</v>
      </c>
      <c r="AV416" s="11" t="str">
        <f t="shared" si="131"/>
        <v>ЛОЖЬЛОЖЬ</v>
      </c>
      <c r="AW416" s="11" t="str">
        <f t="shared" si="132"/>
        <v>ЛОЖЬЛОЖЬ</v>
      </c>
      <c r="AX416" s="11" t="str">
        <f t="shared" si="133"/>
        <v>ЛОЖЬЛОЖЬ</v>
      </c>
      <c r="AY416" s="11" t="str">
        <f t="shared" si="134"/>
        <v>ЛОЖЬЛОЖЬ</v>
      </c>
      <c r="AZ416" s="11" t="str">
        <f t="shared" si="135"/>
        <v>ЛОЖЬЛОЖЬ</v>
      </c>
      <c r="BA416" s="11" t="str">
        <f t="shared" si="136"/>
        <v>ЛОЖЬЛОЖЬ</v>
      </c>
      <c r="BC416" s="11" t="str">
        <f t="shared" si="137"/>
        <v/>
      </c>
      <c r="BD416" s="11" t="str">
        <f t="shared" si="138"/>
        <v/>
      </c>
      <c r="BE416" s="11" t="str">
        <f t="shared" si="139"/>
        <v/>
      </c>
      <c r="BF416" s="11" t="str">
        <f t="shared" si="140"/>
        <v/>
      </c>
      <c r="BG416" s="11" t="str">
        <f t="shared" si="141"/>
        <v/>
      </c>
      <c r="BH416" s="11" t="str">
        <f t="shared" si="142"/>
        <v/>
      </c>
      <c r="BI416" s="11" t="str">
        <f t="shared" si="143"/>
        <v/>
      </c>
      <c r="BJ416" s="11" t="str">
        <f t="shared" si="144"/>
        <v/>
      </c>
      <c r="BK416" s="11" t="str">
        <f t="shared" si="145"/>
        <v/>
      </c>
      <c r="BL416" s="11" t="str">
        <f t="shared" si="146"/>
        <v/>
      </c>
    </row>
    <row r="417" spans="23:64" x14ac:dyDescent="0.3">
      <c r="W417" s="11" t="b">
        <f>IF(OR(B417=Localisation!$C$118,B417=5),4,IF(OR(B417=Localisation!$C$119,B417=4),2,IF(OR(B417=Localisation!$C$120,B417=3),0,IF(OR(B417=Localisation!$C$121,B417=2),-1,IF(OR(B417=Localisation!$C$122,B417=1),-2)))))</f>
        <v>0</v>
      </c>
      <c r="X417" s="11" t="b">
        <f>IF(OR(C417=Localisation!$C$124,C417=5),-2,IF(OR(C417=Localisation!$C$125,C417=4),-1,IF(OR(C417=Localisation!$C$126,C417=3),0,IF(OR(C417=Localisation!$C$127,C417=2),2,IF(OR(C417=Localisation!$C$128,C417=1),4)))))</f>
        <v>0</v>
      </c>
      <c r="Y417" s="11" t="b">
        <f>IF(OR(D417=Localisation!$C$118,D417=5),4,IF(OR(D417=Localisation!$C$119,D417=4),2,IF(OR(D417=Localisation!$C$120,D417=3),0,IF(OR(D417=Localisation!$C$121,D417=2),-1,IF(OR(D417=Localisation!$C$122,D417=1),-2)))))</f>
        <v>0</v>
      </c>
      <c r="Z417" s="11" t="b">
        <f>IF(OR(E417=Localisation!$C$124,E417=5),-2,IF(OR(E417=Localisation!$C$125,E417=4),-1,IF(OR(E417=Localisation!$C$126,E417=3),0,IF(OR(E417=Localisation!$C$127,E417=2),2,IF(OR(E417=Localisation!$C$128,E417=1),4)))))</f>
        <v>0</v>
      </c>
      <c r="AA417" s="11" t="b">
        <f>IF(OR(F417=Localisation!$C$118,F417=5),4,IF(OR(F417=Localisation!$C$119,F417=4),2,IF(OR(F417=Localisation!$C$120,F417=3),0,IF(OR(F417=Localisation!$C$121,F417=2),-1,IF(OR(F417=Localisation!$C$122,F417=1),-2)))))</f>
        <v>0</v>
      </c>
      <c r="AB417" s="11" t="b">
        <f>IF(OR(G417=Localisation!$C$124,G417=5),-2,IF(OR(G417=Localisation!$C$125,G417=4),-1,IF(OR(G417=Localisation!$C$126,G417=3),0,IF(OR(G417=Localisation!$C$127,G417=2),2,IF(OR(G417=Localisation!$C$128,G417=1),4)))))</f>
        <v>0</v>
      </c>
      <c r="AC417" s="11" t="b">
        <f>IF(OR(H417=Localisation!$C$118,H417=5),4,IF(OR(H417=Localisation!$C$119,H417=4),2,IF(OR(H417=Localisation!$C$120,H417=3),0,IF(OR(H417=Localisation!$C$121,H417=2),-1,IF(OR(H417=Localisation!$C$122,H417=1),-2)))))</f>
        <v>0</v>
      </c>
      <c r="AD417" s="11" t="b">
        <f>IF(OR(I417=Localisation!$C$124,I417=5),-2,IF(OR(I417=Localisation!$C$125,I417=4),-1,IF(OR(I417=Localisation!$C$126,I417=3),0,IF(OR(I417=Localisation!$C$127,I417=2),2,IF(OR(I417=Localisation!$C$128,I417=1),4)))))</f>
        <v>0</v>
      </c>
      <c r="AE417" s="11" t="b">
        <f>IF(OR(J417=Localisation!$C$118,J417=5),4,IF(OR(J417=Localisation!$C$119,J417=4),2,IF(OR(J417=Localisation!$C$120,J417=3),0,IF(OR(J417=Localisation!$C$121,J417=2),-1,IF(OR(J417=Localisation!$C$122,J417=1),-2)))))</f>
        <v>0</v>
      </c>
      <c r="AF417" s="11" t="b">
        <f>IF(OR(K417=Localisation!$C$124,K417=5),-2,IF(OR(K417=Localisation!$C$125,K417=4),-1,IF(OR(K417=Localisation!$C$126,K417=3),0,IF(OR(K417=Localisation!$C$127,K417=2),2,IF(OR(K417=Localisation!$C$128,K417=1),4)))))</f>
        <v>0</v>
      </c>
      <c r="AG417" s="11" t="b">
        <f>IF(OR(L417=Localisation!$C$118,L417=5),4,IF(OR(L417=Localisation!$C$119,L417=4),2,IF(OR(L417=Localisation!$C$120,L417=3),0,IF(OR(L417=Localisation!$C$121,L417=2),-1,IF(OR(L417=Localisation!$C$122,L417=1),-2)))))</f>
        <v>0</v>
      </c>
      <c r="AH417" s="11" t="b">
        <f>IF(OR(M417=Localisation!$C$124,M417=5),-2,IF(OR(M417=Localisation!$C$125,M417=4),-1,IF(OR(M417=Localisation!$C$126,M417=3),0,IF(OR(M417=Localisation!$C$127,M417=2),2,IF(OR(M417=Localisation!$C$128,M417=1),4)))))</f>
        <v>0</v>
      </c>
      <c r="AI417" s="11" t="b">
        <f>IF(OR(N417=Localisation!$C$118,N417=5),4,IF(OR(N417=Localisation!$C$119,N417=4),2,IF(OR(N417=Localisation!$C$120,N417=3),0,IF(OR(N417=Localisation!$C$121,N417=2),-1,IF(OR(N417=Localisation!$C$122,N417=1),-2)))))</f>
        <v>0</v>
      </c>
      <c r="AJ417" s="11" t="b">
        <f>IF(OR(O417=Localisation!$C$124,O417=5),-2,IF(OR(O417=Localisation!$C$125,O417=4),-1,IF(OR(O417=Localisation!$C$126,O417=3),0,IF(OR(O417=Localisation!$C$127,O417=2),2,IF(OR(O417=Localisation!$C$128,O417=1),4)))))</f>
        <v>0</v>
      </c>
      <c r="AK417" s="11" t="b">
        <f>IF(OR(P417=Localisation!$C$118,P417=5),4,IF(OR(P417=Localisation!$C$119,P417=4),2,IF(OR(P417=Localisation!$C$120,P417=3),0,IF(OR(P417=Localisation!$C$121,P417=2),-1,IF(OR(P417=Localisation!$C$122,P417=1),-2)))))</f>
        <v>0</v>
      </c>
      <c r="AL417" s="11" t="b">
        <f>IF(OR(Q417=Localisation!$C$124,Q417=5),-2,IF(OR(Q417=Localisation!$C$125,Q417=4),-1,IF(OR(Q417=Localisation!$C$126,Q417=3),0,IF(OR(Q417=Localisation!$C$127,Q417=2),2,IF(OR(Q417=Localisation!$C$128,Q417=1),4)))))</f>
        <v>0</v>
      </c>
      <c r="AM417" s="11" t="b">
        <f>IF(OR(R417=Localisation!$C$118,R417=5),4,IF(OR(R417=Localisation!$C$119,R417=4),2,IF(OR(R417=Localisation!$C$120,R417=3),0,IF(OR(R417=Localisation!$C$121,R417=2),-1,IF(OR(R417=Localisation!$C$122,R417=1),-2)))))</f>
        <v>0</v>
      </c>
      <c r="AN417" s="11" t="b">
        <f>IF(OR(S417=Localisation!$C$124,S417=5),-2,IF(OR(S417=Localisation!$C$125,S417=4),-1,IF(OR(S417=Localisation!$C$126,S417=3),0,IF(OR(S417=Localisation!$C$127,S417=2),2,IF(OR(S417=Localisation!$C$128,S417=1),4)))))</f>
        <v>0</v>
      </c>
      <c r="AO417" s="11" t="b">
        <f>IF(OR(T417=Localisation!$C$118,T417=5),4,IF(OR(T417=Localisation!$C$119,T417=4),2,IF(OR(T417=Localisation!$C$120,T417=3),0,IF(OR(T417=Localisation!$C$121,T417=2),-1,IF(OR(T417=Localisation!$C$122,T417=1),-2)))))</f>
        <v>0</v>
      </c>
      <c r="AP417" s="11" t="b">
        <f>IF(OR(U417=Localisation!$C$124,U417=5),-2,IF(OR(U417=Localisation!$C$125,U417=4),-1,IF(OR(U417=Localisation!$C$126,U417=3),0,IF(OR(U417=Localisation!$C$127,U417=2),2,IF(OR(U417=Localisation!$C$128,U417=1),4)))))</f>
        <v>0</v>
      </c>
      <c r="AR417" s="11" t="str">
        <f t="shared" si="127"/>
        <v>ЛОЖЬЛОЖЬ</v>
      </c>
      <c r="AS417" s="11" t="str">
        <f t="shared" si="128"/>
        <v>ЛОЖЬЛОЖЬ</v>
      </c>
      <c r="AT417" s="11" t="str">
        <f t="shared" si="129"/>
        <v>ЛОЖЬЛОЖЬ</v>
      </c>
      <c r="AU417" s="11" t="str">
        <f t="shared" si="130"/>
        <v>ЛОЖЬЛОЖЬ</v>
      </c>
      <c r="AV417" s="11" t="str">
        <f t="shared" si="131"/>
        <v>ЛОЖЬЛОЖЬ</v>
      </c>
      <c r="AW417" s="11" t="str">
        <f t="shared" si="132"/>
        <v>ЛОЖЬЛОЖЬ</v>
      </c>
      <c r="AX417" s="11" t="str">
        <f t="shared" si="133"/>
        <v>ЛОЖЬЛОЖЬ</v>
      </c>
      <c r="AY417" s="11" t="str">
        <f t="shared" si="134"/>
        <v>ЛОЖЬЛОЖЬ</v>
      </c>
      <c r="AZ417" s="11" t="str">
        <f t="shared" si="135"/>
        <v>ЛОЖЬЛОЖЬ</v>
      </c>
      <c r="BA417" s="11" t="str">
        <f t="shared" si="136"/>
        <v>ЛОЖЬЛОЖЬ</v>
      </c>
      <c r="BC417" s="11" t="str">
        <f t="shared" si="137"/>
        <v/>
      </c>
      <c r="BD417" s="11" t="str">
        <f t="shared" si="138"/>
        <v/>
      </c>
      <c r="BE417" s="11" t="str">
        <f t="shared" si="139"/>
        <v/>
      </c>
      <c r="BF417" s="11" t="str">
        <f t="shared" si="140"/>
        <v/>
      </c>
      <c r="BG417" s="11" t="str">
        <f t="shared" si="141"/>
        <v/>
      </c>
      <c r="BH417" s="11" t="str">
        <f t="shared" si="142"/>
        <v/>
      </c>
      <c r="BI417" s="11" t="str">
        <f t="shared" si="143"/>
        <v/>
      </c>
      <c r="BJ417" s="11" t="str">
        <f t="shared" si="144"/>
        <v/>
      </c>
      <c r="BK417" s="11" t="str">
        <f t="shared" si="145"/>
        <v/>
      </c>
      <c r="BL417" s="11" t="str">
        <f t="shared" si="146"/>
        <v/>
      </c>
    </row>
    <row r="418" spans="23:64" x14ac:dyDescent="0.3">
      <c r="W418" s="11" t="b">
        <f>IF(OR(B418=Localisation!$C$118,B418=5),4,IF(OR(B418=Localisation!$C$119,B418=4),2,IF(OR(B418=Localisation!$C$120,B418=3),0,IF(OR(B418=Localisation!$C$121,B418=2),-1,IF(OR(B418=Localisation!$C$122,B418=1),-2)))))</f>
        <v>0</v>
      </c>
      <c r="X418" s="11" t="b">
        <f>IF(OR(C418=Localisation!$C$124,C418=5),-2,IF(OR(C418=Localisation!$C$125,C418=4),-1,IF(OR(C418=Localisation!$C$126,C418=3),0,IF(OR(C418=Localisation!$C$127,C418=2),2,IF(OR(C418=Localisation!$C$128,C418=1),4)))))</f>
        <v>0</v>
      </c>
      <c r="Y418" s="11" t="b">
        <f>IF(OR(D418=Localisation!$C$118,D418=5),4,IF(OR(D418=Localisation!$C$119,D418=4),2,IF(OR(D418=Localisation!$C$120,D418=3),0,IF(OR(D418=Localisation!$C$121,D418=2),-1,IF(OR(D418=Localisation!$C$122,D418=1),-2)))))</f>
        <v>0</v>
      </c>
      <c r="Z418" s="11" t="b">
        <f>IF(OR(E418=Localisation!$C$124,E418=5),-2,IF(OR(E418=Localisation!$C$125,E418=4),-1,IF(OR(E418=Localisation!$C$126,E418=3),0,IF(OR(E418=Localisation!$C$127,E418=2),2,IF(OR(E418=Localisation!$C$128,E418=1),4)))))</f>
        <v>0</v>
      </c>
      <c r="AA418" s="11" t="b">
        <f>IF(OR(F418=Localisation!$C$118,F418=5),4,IF(OR(F418=Localisation!$C$119,F418=4),2,IF(OR(F418=Localisation!$C$120,F418=3),0,IF(OR(F418=Localisation!$C$121,F418=2),-1,IF(OR(F418=Localisation!$C$122,F418=1),-2)))))</f>
        <v>0</v>
      </c>
      <c r="AB418" s="11" t="b">
        <f>IF(OR(G418=Localisation!$C$124,G418=5),-2,IF(OR(G418=Localisation!$C$125,G418=4),-1,IF(OR(G418=Localisation!$C$126,G418=3),0,IF(OR(G418=Localisation!$C$127,G418=2),2,IF(OR(G418=Localisation!$C$128,G418=1),4)))))</f>
        <v>0</v>
      </c>
      <c r="AC418" s="11" t="b">
        <f>IF(OR(H418=Localisation!$C$118,H418=5),4,IF(OR(H418=Localisation!$C$119,H418=4),2,IF(OR(H418=Localisation!$C$120,H418=3),0,IF(OR(H418=Localisation!$C$121,H418=2),-1,IF(OR(H418=Localisation!$C$122,H418=1),-2)))))</f>
        <v>0</v>
      </c>
      <c r="AD418" s="11" t="b">
        <f>IF(OR(I418=Localisation!$C$124,I418=5),-2,IF(OR(I418=Localisation!$C$125,I418=4),-1,IF(OR(I418=Localisation!$C$126,I418=3),0,IF(OR(I418=Localisation!$C$127,I418=2),2,IF(OR(I418=Localisation!$C$128,I418=1),4)))))</f>
        <v>0</v>
      </c>
      <c r="AE418" s="11" t="b">
        <f>IF(OR(J418=Localisation!$C$118,J418=5),4,IF(OR(J418=Localisation!$C$119,J418=4),2,IF(OR(J418=Localisation!$C$120,J418=3),0,IF(OR(J418=Localisation!$C$121,J418=2),-1,IF(OR(J418=Localisation!$C$122,J418=1),-2)))))</f>
        <v>0</v>
      </c>
      <c r="AF418" s="11" t="b">
        <f>IF(OR(K418=Localisation!$C$124,K418=5),-2,IF(OR(K418=Localisation!$C$125,K418=4),-1,IF(OR(K418=Localisation!$C$126,K418=3),0,IF(OR(K418=Localisation!$C$127,K418=2),2,IF(OR(K418=Localisation!$C$128,K418=1),4)))))</f>
        <v>0</v>
      </c>
      <c r="AG418" s="11" t="b">
        <f>IF(OR(L418=Localisation!$C$118,L418=5),4,IF(OR(L418=Localisation!$C$119,L418=4),2,IF(OR(L418=Localisation!$C$120,L418=3),0,IF(OR(L418=Localisation!$C$121,L418=2),-1,IF(OR(L418=Localisation!$C$122,L418=1),-2)))))</f>
        <v>0</v>
      </c>
      <c r="AH418" s="11" t="b">
        <f>IF(OR(M418=Localisation!$C$124,M418=5),-2,IF(OR(M418=Localisation!$C$125,M418=4),-1,IF(OR(M418=Localisation!$C$126,M418=3),0,IF(OR(M418=Localisation!$C$127,M418=2),2,IF(OR(M418=Localisation!$C$128,M418=1),4)))))</f>
        <v>0</v>
      </c>
      <c r="AI418" s="11" t="b">
        <f>IF(OR(N418=Localisation!$C$118,N418=5),4,IF(OR(N418=Localisation!$C$119,N418=4),2,IF(OR(N418=Localisation!$C$120,N418=3),0,IF(OR(N418=Localisation!$C$121,N418=2),-1,IF(OR(N418=Localisation!$C$122,N418=1),-2)))))</f>
        <v>0</v>
      </c>
      <c r="AJ418" s="11" t="b">
        <f>IF(OR(O418=Localisation!$C$124,O418=5),-2,IF(OR(O418=Localisation!$C$125,O418=4),-1,IF(OR(O418=Localisation!$C$126,O418=3),0,IF(OR(O418=Localisation!$C$127,O418=2),2,IF(OR(O418=Localisation!$C$128,O418=1),4)))))</f>
        <v>0</v>
      </c>
      <c r="AK418" s="11" t="b">
        <f>IF(OR(P418=Localisation!$C$118,P418=5),4,IF(OR(P418=Localisation!$C$119,P418=4),2,IF(OR(P418=Localisation!$C$120,P418=3),0,IF(OR(P418=Localisation!$C$121,P418=2),-1,IF(OR(P418=Localisation!$C$122,P418=1),-2)))))</f>
        <v>0</v>
      </c>
      <c r="AL418" s="11" t="b">
        <f>IF(OR(Q418=Localisation!$C$124,Q418=5),-2,IF(OR(Q418=Localisation!$C$125,Q418=4),-1,IF(OR(Q418=Localisation!$C$126,Q418=3),0,IF(OR(Q418=Localisation!$C$127,Q418=2),2,IF(OR(Q418=Localisation!$C$128,Q418=1),4)))))</f>
        <v>0</v>
      </c>
      <c r="AM418" s="11" t="b">
        <f>IF(OR(R418=Localisation!$C$118,R418=5),4,IF(OR(R418=Localisation!$C$119,R418=4),2,IF(OR(R418=Localisation!$C$120,R418=3),0,IF(OR(R418=Localisation!$C$121,R418=2),-1,IF(OR(R418=Localisation!$C$122,R418=1),-2)))))</f>
        <v>0</v>
      </c>
      <c r="AN418" s="11" t="b">
        <f>IF(OR(S418=Localisation!$C$124,S418=5),-2,IF(OR(S418=Localisation!$C$125,S418=4),-1,IF(OR(S418=Localisation!$C$126,S418=3),0,IF(OR(S418=Localisation!$C$127,S418=2),2,IF(OR(S418=Localisation!$C$128,S418=1),4)))))</f>
        <v>0</v>
      </c>
      <c r="AO418" s="11" t="b">
        <f>IF(OR(T418=Localisation!$C$118,T418=5),4,IF(OR(T418=Localisation!$C$119,T418=4),2,IF(OR(T418=Localisation!$C$120,T418=3),0,IF(OR(T418=Localisation!$C$121,T418=2),-1,IF(OR(T418=Localisation!$C$122,T418=1),-2)))))</f>
        <v>0</v>
      </c>
      <c r="AP418" s="11" t="b">
        <f>IF(OR(U418=Localisation!$C$124,U418=5),-2,IF(OR(U418=Localisation!$C$125,U418=4),-1,IF(OR(U418=Localisation!$C$126,U418=3),0,IF(OR(U418=Localisation!$C$127,U418=2),2,IF(OR(U418=Localisation!$C$128,U418=1),4)))))</f>
        <v>0</v>
      </c>
      <c r="AR418" s="11" t="str">
        <f t="shared" si="127"/>
        <v>ЛОЖЬЛОЖЬ</v>
      </c>
      <c r="AS418" s="11" t="str">
        <f t="shared" si="128"/>
        <v>ЛОЖЬЛОЖЬ</v>
      </c>
      <c r="AT418" s="11" t="str">
        <f t="shared" si="129"/>
        <v>ЛОЖЬЛОЖЬ</v>
      </c>
      <c r="AU418" s="11" t="str">
        <f t="shared" si="130"/>
        <v>ЛОЖЬЛОЖЬ</v>
      </c>
      <c r="AV418" s="11" t="str">
        <f t="shared" si="131"/>
        <v>ЛОЖЬЛОЖЬ</v>
      </c>
      <c r="AW418" s="11" t="str">
        <f t="shared" si="132"/>
        <v>ЛОЖЬЛОЖЬ</v>
      </c>
      <c r="AX418" s="11" t="str">
        <f t="shared" si="133"/>
        <v>ЛОЖЬЛОЖЬ</v>
      </c>
      <c r="AY418" s="11" t="str">
        <f t="shared" si="134"/>
        <v>ЛОЖЬЛОЖЬ</v>
      </c>
      <c r="AZ418" s="11" t="str">
        <f t="shared" si="135"/>
        <v>ЛОЖЬЛОЖЬ</v>
      </c>
      <c r="BA418" s="11" t="str">
        <f t="shared" si="136"/>
        <v>ЛОЖЬЛОЖЬ</v>
      </c>
      <c r="BC418" s="11" t="str">
        <f t="shared" si="137"/>
        <v/>
      </c>
      <c r="BD418" s="11" t="str">
        <f t="shared" si="138"/>
        <v/>
      </c>
      <c r="BE418" s="11" t="str">
        <f t="shared" si="139"/>
        <v/>
      </c>
      <c r="BF418" s="11" t="str">
        <f t="shared" si="140"/>
        <v/>
      </c>
      <c r="BG418" s="11" t="str">
        <f t="shared" si="141"/>
        <v/>
      </c>
      <c r="BH418" s="11" t="str">
        <f t="shared" si="142"/>
        <v/>
      </c>
      <c r="BI418" s="11" t="str">
        <f t="shared" si="143"/>
        <v/>
      </c>
      <c r="BJ418" s="11" t="str">
        <f t="shared" si="144"/>
        <v/>
      </c>
      <c r="BK418" s="11" t="str">
        <f t="shared" si="145"/>
        <v/>
      </c>
      <c r="BL418" s="11" t="str">
        <f t="shared" si="146"/>
        <v/>
      </c>
    </row>
    <row r="419" spans="23:64" x14ac:dyDescent="0.3">
      <c r="W419" s="11" t="b">
        <f>IF(OR(B419=Localisation!$C$118,B419=5),4,IF(OR(B419=Localisation!$C$119,B419=4),2,IF(OR(B419=Localisation!$C$120,B419=3),0,IF(OR(B419=Localisation!$C$121,B419=2),-1,IF(OR(B419=Localisation!$C$122,B419=1),-2)))))</f>
        <v>0</v>
      </c>
      <c r="X419" s="11" t="b">
        <f>IF(OR(C419=Localisation!$C$124,C419=5),-2,IF(OR(C419=Localisation!$C$125,C419=4),-1,IF(OR(C419=Localisation!$C$126,C419=3),0,IF(OR(C419=Localisation!$C$127,C419=2),2,IF(OR(C419=Localisation!$C$128,C419=1),4)))))</f>
        <v>0</v>
      </c>
      <c r="Y419" s="11" t="b">
        <f>IF(OR(D419=Localisation!$C$118,D419=5),4,IF(OR(D419=Localisation!$C$119,D419=4),2,IF(OR(D419=Localisation!$C$120,D419=3),0,IF(OR(D419=Localisation!$C$121,D419=2),-1,IF(OR(D419=Localisation!$C$122,D419=1),-2)))))</f>
        <v>0</v>
      </c>
      <c r="Z419" s="11" t="b">
        <f>IF(OR(E419=Localisation!$C$124,E419=5),-2,IF(OR(E419=Localisation!$C$125,E419=4),-1,IF(OR(E419=Localisation!$C$126,E419=3),0,IF(OR(E419=Localisation!$C$127,E419=2),2,IF(OR(E419=Localisation!$C$128,E419=1),4)))))</f>
        <v>0</v>
      </c>
      <c r="AA419" s="11" t="b">
        <f>IF(OR(F419=Localisation!$C$118,F419=5),4,IF(OR(F419=Localisation!$C$119,F419=4),2,IF(OR(F419=Localisation!$C$120,F419=3),0,IF(OR(F419=Localisation!$C$121,F419=2),-1,IF(OR(F419=Localisation!$C$122,F419=1),-2)))))</f>
        <v>0</v>
      </c>
      <c r="AB419" s="11" t="b">
        <f>IF(OR(G419=Localisation!$C$124,G419=5),-2,IF(OR(G419=Localisation!$C$125,G419=4),-1,IF(OR(G419=Localisation!$C$126,G419=3),0,IF(OR(G419=Localisation!$C$127,G419=2),2,IF(OR(G419=Localisation!$C$128,G419=1),4)))))</f>
        <v>0</v>
      </c>
      <c r="AC419" s="11" t="b">
        <f>IF(OR(H419=Localisation!$C$118,H419=5),4,IF(OR(H419=Localisation!$C$119,H419=4),2,IF(OR(H419=Localisation!$C$120,H419=3),0,IF(OR(H419=Localisation!$C$121,H419=2),-1,IF(OR(H419=Localisation!$C$122,H419=1),-2)))))</f>
        <v>0</v>
      </c>
      <c r="AD419" s="11" t="b">
        <f>IF(OR(I419=Localisation!$C$124,I419=5),-2,IF(OR(I419=Localisation!$C$125,I419=4),-1,IF(OR(I419=Localisation!$C$126,I419=3),0,IF(OR(I419=Localisation!$C$127,I419=2),2,IF(OR(I419=Localisation!$C$128,I419=1),4)))))</f>
        <v>0</v>
      </c>
      <c r="AE419" s="11" t="b">
        <f>IF(OR(J419=Localisation!$C$118,J419=5),4,IF(OR(J419=Localisation!$C$119,J419=4),2,IF(OR(J419=Localisation!$C$120,J419=3),0,IF(OR(J419=Localisation!$C$121,J419=2),-1,IF(OR(J419=Localisation!$C$122,J419=1),-2)))))</f>
        <v>0</v>
      </c>
      <c r="AF419" s="11" t="b">
        <f>IF(OR(K419=Localisation!$C$124,K419=5),-2,IF(OR(K419=Localisation!$C$125,K419=4),-1,IF(OR(K419=Localisation!$C$126,K419=3),0,IF(OR(K419=Localisation!$C$127,K419=2),2,IF(OR(K419=Localisation!$C$128,K419=1),4)))))</f>
        <v>0</v>
      </c>
      <c r="AG419" s="11" t="b">
        <f>IF(OR(L419=Localisation!$C$118,L419=5),4,IF(OR(L419=Localisation!$C$119,L419=4),2,IF(OR(L419=Localisation!$C$120,L419=3),0,IF(OR(L419=Localisation!$C$121,L419=2),-1,IF(OR(L419=Localisation!$C$122,L419=1),-2)))))</f>
        <v>0</v>
      </c>
      <c r="AH419" s="11" t="b">
        <f>IF(OR(M419=Localisation!$C$124,M419=5),-2,IF(OR(M419=Localisation!$C$125,M419=4),-1,IF(OR(M419=Localisation!$C$126,M419=3),0,IF(OR(M419=Localisation!$C$127,M419=2),2,IF(OR(M419=Localisation!$C$128,M419=1),4)))))</f>
        <v>0</v>
      </c>
      <c r="AI419" s="11" t="b">
        <f>IF(OR(N419=Localisation!$C$118,N419=5),4,IF(OR(N419=Localisation!$C$119,N419=4),2,IF(OR(N419=Localisation!$C$120,N419=3),0,IF(OR(N419=Localisation!$C$121,N419=2),-1,IF(OR(N419=Localisation!$C$122,N419=1),-2)))))</f>
        <v>0</v>
      </c>
      <c r="AJ419" s="11" t="b">
        <f>IF(OR(O419=Localisation!$C$124,O419=5),-2,IF(OR(O419=Localisation!$C$125,O419=4),-1,IF(OR(O419=Localisation!$C$126,O419=3),0,IF(OR(O419=Localisation!$C$127,O419=2),2,IF(OR(O419=Localisation!$C$128,O419=1),4)))))</f>
        <v>0</v>
      </c>
      <c r="AK419" s="11" t="b">
        <f>IF(OR(P419=Localisation!$C$118,P419=5),4,IF(OR(P419=Localisation!$C$119,P419=4),2,IF(OR(P419=Localisation!$C$120,P419=3),0,IF(OR(P419=Localisation!$C$121,P419=2),-1,IF(OR(P419=Localisation!$C$122,P419=1),-2)))))</f>
        <v>0</v>
      </c>
      <c r="AL419" s="11" t="b">
        <f>IF(OR(Q419=Localisation!$C$124,Q419=5),-2,IF(OR(Q419=Localisation!$C$125,Q419=4),-1,IF(OR(Q419=Localisation!$C$126,Q419=3),0,IF(OR(Q419=Localisation!$C$127,Q419=2),2,IF(OR(Q419=Localisation!$C$128,Q419=1),4)))))</f>
        <v>0</v>
      </c>
      <c r="AM419" s="11" t="b">
        <f>IF(OR(R419=Localisation!$C$118,R419=5),4,IF(OR(R419=Localisation!$C$119,R419=4),2,IF(OR(R419=Localisation!$C$120,R419=3),0,IF(OR(R419=Localisation!$C$121,R419=2),-1,IF(OR(R419=Localisation!$C$122,R419=1),-2)))))</f>
        <v>0</v>
      </c>
      <c r="AN419" s="11" t="b">
        <f>IF(OR(S419=Localisation!$C$124,S419=5),-2,IF(OR(S419=Localisation!$C$125,S419=4),-1,IF(OR(S419=Localisation!$C$126,S419=3),0,IF(OR(S419=Localisation!$C$127,S419=2),2,IF(OR(S419=Localisation!$C$128,S419=1),4)))))</f>
        <v>0</v>
      </c>
      <c r="AO419" s="11" t="b">
        <f>IF(OR(T419=Localisation!$C$118,T419=5),4,IF(OR(T419=Localisation!$C$119,T419=4),2,IF(OR(T419=Localisation!$C$120,T419=3),0,IF(OR(T419=Localisation!$C$121,T419=2),-1,IF(OR(T419=Localisation!$C$122,T419=1),-2)))))</f>
        <v>0</v>
      </c>
      <c r="AP419" s="11" t="b">
        <f>IF(OR(U419=Localisation!$C$124,U419=5),-2,IF(OR(U419=Localisation!$C$125,U419=4),-1,IF(OR(U419=Localisation!$C$126,U419=3),0,IF(OR(U419=Localisation!$C$127,U419=2),2,IF(OR(U419=Localisation!$C$128,U419=1),4)))))</f>
        <v>0</v>
      </c>
      <c r="AR419" s="11" t="str">
        <f t="shared" si="127"/>
        <v>ЛОЖЬЛОЖЬ</v>
      </c>
      <c r="AS419" s="11" t="str">
        <f t="shared" si="128"/>
        <v>ЛОЖЬЛОЖЬ</v>
      </c>
      <c r="AT419" s="11" t="str">
        <f t="shared" si="129"/>
        <v>ЛОЖЬЛОЖЬ</v>
      </c>
      <c r="AU419" s="11" t="str">
        <f t="shared" si="130"/>
        <v>ЛОЖЬЛОЖЬ</v>
      </c>
      <c r="AV419" s="11" t="str">
        <f t="shared" si="131"/>
        <v>ЛОЖЬЛОЖЬ</v>
      </c>
      <c r="AW419" s="11" t="str">
        <f t="shared" si="132"/>
        <v>ЛОЖЬЛОЖЬ</v>
      </c>
      <c r="AX419" s="11" t="str">
        <f t="shared" si="133"/>
        <v>ЛОЖЬЛОЖЬ</v>
      </c>
      <c r="AY419" s="11" t="str">
        <f t="shared" si="134"/>
        <v>ЛОЖЬЛОЖЬ</v>
      </c>
      <c r="AZ419" s="11" t="str">
        <f t="shared" si="135"/>
        <v>ЛОЖЬЛОЖЬ</v>
      </c>
      <c r="BA419" s="11" t="str">
        <f t="shared" si="136"/>
        <v>ЛОЖЬЛОЖЬ</v>
      </c>
      <c r="BC419" s="11" t="str">
        <f t="shared" si="137"/>
        <v/>
      </c>
      <c r="BD419" s="11" t="str">
        <f t="shared" si="138"/>
        <v/>
      </c>
      <c r="BE419" s="11" t="str">
        <f t="shared" si="139"/>
        <v/>
      </c>
      <c r="BF419" s="11" t="str">
        <f t="shared" si="140"/>
        <v/>
      </c>
      <c r="BG419" s="11" t="str">
        <f t="shared" si="141"/>
        <v/>
      </c>
      <c r="BH419" s="11" t="str">
        <f t="shared" si="142"/>
        <v/>
      </c>
      <c r="BI419" s="11" t="str">
        <f t="shared" si="143"/>
        <v/>
      </c>
      <c r="BJ419" s="11" t="str">
        <f t="shared" si="144"/>
        <v/>
      </c>
      <c r="BK419" s="11" t="str">
        <f t="shared" si="145"/>
        <v/>
      </c>
      <c r="BL419" s="11" t="str">
        <f t="shared" si="146"/>
        <v/>
      </c>
    </row>
    <row r="420" spans="23:64" x14ac:dyDescent="0.3">
      <c r="W420" s="11" t="b">
        <f>IF(OR(B420=Localisation!$C$118,B420=5),4,IF(OR(B420=Localisation!$C$119,B420=4),2,IF(OR(B420=Localisation!$C$120,B420=3),0,IF(OR(B420=Localisation!$C$121,B420=2),-1,IF(OR(B420=Localisation!$C$122,B420=1),-2)))))</f>
        <v>0</v>
      </c>
      <c r="X420" s="11" t="b">
        <f>IF(OR(C420=Localisation!$C$124,C420=5),-2,IF(OR(C420=Localisation!$C$125,C420=4),-1,IF(OR(C420=Localisation!$C$126,C420=3),0,IF(OR(C420=Localisation!$C$127,C420=2),2,IF(OR(C420=Localisation!$C$128,C420=1),4)))))</f>
        <v>0</v>
      </c>
      <c r="Y420" s="11" t="b">
        <f>IF(OR(D420=Localisation!$C$118,D420=5),4,IF(OR(D420=Localisation!$C$119,D420=4),2,IF(OR(D420=Localisation!$C$120,D420=3),0,IF(OR(D420=Localisation!$C$121,D420=2),-1,IF(OR(D420=Localisation!$C$122,D420=1),-2)))))</f>
        <v>0</v>
      </c>
      <c r="Z420" s="11" t="b">
        <f>IF(OR(E420=Localisation!$C$124,E420=5),-2,IF(OR(E420=Localisation!$C$125,E420=4),-1,IF(OR(E420=Localisation!$C$126,E420=3),0,IF(OR(E420=Localisation!$C$127,E420=2),2,IF(OR(E420=Localisation!$C$128,E420=1),4)))))</f>
        <v>0</v>
      </c>
      <c r="AA420" s="11" t="b">
        <f>IF(OR(F420=Localisation!$C$118,F420=5),4,IF(OR(F420=Localisation!$C$119,F420=4),2,IF(OR(F420=Localisation!$C$120,F420=3),0,IF(OR(F420=Localisation!$C$121,F420=2),-1,IF(OR(F420=Localisation!$C$122,F420=1),-2)))))</f>
        <v>0</v>
      </c>
      <c r="AB420" s="11" t="b">
        <f>IF(OR(G420=Localisation!$C$124,G420=5),-2,IF(OR(G420=Localisation!$C$125,G420=4),-1,IF(OR(G420=Localisation!$C$126,G420=3),0,IF(OR(G420=Localisation!$C$127,G420=2),2,IF(OR(G420=Localisation!$C$128,G420=1),4)))))</f>
        <v>0</v>
      </c>
      <c r="AC420" s="11" t="b">
        <f>IF(OR(H420=Localisation!$C$118,H420=5),4,IF(OR(H420=Localisation!$C$119,H420=4),2,IF(OR(H420=Localisation!$C$120,H420=3),0,IF(OR(H420=Localisation!$C$121,H420=2),-1,IF(OR(H420=Localisation!$C$122,H420=1),-2)))))</f>
        <v>0</v>
      </c>
      <c r="AD420" s="11" t="b">
        <f>IF(OR(I420=Localisation!$C$124,I420=5),-2,IF(OR(I420=Localisation!$C$125,I420=4),-1,IF(OR(I420=Localisation!$C$126,I420=3),0,IF(OR(I420=Localisation!$C$127,I420=2),2,IF(OR(I420=Localisation!$C$128,I420=1),4)))))</f>
        <v>0</v>
      </c>
      <c r="AE420" s="11" t="b">
        <f>IF(OR(J420=Localisation!$C$118,J420=5),4,IF(OR(J420=Localisation!$C$119,J420=4),2,IF(OR(J420=Localisation!$C$120,J420=3),0,IF(OR(J420=Localisation!$C$121,J420=2),-1,IF(OR(J420=Localisation!$C$122,J420=1),-2)))))</f>
        <v>0</v>
      </c>
      <c r="AF420" s="11" t="b">
        <f>IF(OR(K420=Localisation!$C$124,K420=5),-2,IF(OR(K420=Localisation!$C$125,K420=4),-1,IF(OR(K420=Localisation!$C$126,K420=3),0,IF(OR(K420=Localisation!$C$127,K420=2),2,IF(OR(K420=Localisation!$C$128,K420=1),4)))))</f>
        <v>0</v>
      </c>
      <c r="AG420" s="11" t="b">
        <f>IF(OR(L420=Localisation!$C$118,L420=5),4,IF(OR(L420=Localisation!$C$119,L420=4),2,IF(OR(L420=Localisation!$C$120,L420=3),0,IF(OR(L420=Localisation!$C$121,L420=2),-1,IF(OR(L420=Localisation!$C$122,L420=1),-2)))))</f>
        <v>0</v>
      </c>
      <c r="AH420" s="11" t="b">
        <f>IF(OR(M420=Localisation!$C$124,M420=5),-2,IF(OR(M420=Localisation!$C$125,M420=4),-1,IF(OR(M420=Localisation!$C$126,M420=3),0,IF(OR(M420=Localisation!$C$127,M420=2),2,IF(OR(M420=Localisation!$C$128,M420=1),4)))))</f>
        <v>0</v>
      </c>
      <c r="AI420" s="11" t="b">
        <f>IF(OR(N420=Localisation!$C$118,N420=5),4,IF(OR(N420=Localisation!$C$119,N420=4),2,IF(OR(N420=Localisation!$C$120,N420=3),0,IF(OR(N420=Localisation!$C$121,N420=2),-1,IF(OR(N420=Localisation!$C$122,N420=1),-2)))))</f>
        <v>0</v>
      </c>
      <c r="AJ420" s="11" t="b">
        <f>IF(OR(O420=Localisation!$C$124,O420=5),-2,IF(OR(O420=Localisation!$C$125,O420=4),-1,IF(OR(O420=Localisation!$C$126,O420=3),0,IF(OR(O420=Localisation!$C$127,O420=2),2,IF(OR(O420=Localisation!$C$128,O420=1),4)))))</f>
        <v>0</v>
      </c>
      <c r="AK420" s="11" t="b">
        <f>IF(OR(P420=Localisation!$C$118,P420=5),4,IF(OR(P420=Localisation!$C$119,P420=4),2,IF(OR(P420=Localisation!$C$120,P420=3),0,IF(OR(P420=Localisation!$C$121,P420=2),-1,IF(OR(P420=Localisation!$C$122,P420=1),-2)))))</f>
        <v>0</v>
      </c>
      <c r="AL420" s="11" t="b">
        <f>IF(OR(Q420=Localisation!$C$124,Q420=5),-2,IF(OR(Q420=Localisation!$C$125,Q420=4),-1,IF(OR(Q420=Localisation!$C$126,Q420=3),0,IF(OR(Q420=Localisation!$C$127,Q420=2),2,IF(OR(Q420=Localisation!$C$128,Q420=1),4)))))</f>
        <v>0</v>
      </c>
      <c r="AM420" s="11" t="b">
        <f>IF(OR(R420=Localisation!$C$118,R420=5),4,IF(OR(R420=Localisation!$C$119,R420=4),2,IF(OR(R420=Localisation!$C$120,R420=3),0,IF(OR(R420=Localisation!$C$121,R420=2),-1,IF(OR(R420=Localisation!$C$122,R420=1),-2)))))</f>
        <v>0</v>
      </c>
      <c r="AN420" s="11" t="b">
        <f>IF(OR(S420=Localisation!$C$124,S420=5),-2,IF(OR(S420=Localisation!$C$125,S420=4),-1,IF(OR(S420=Localisation!$C$126,S420=3),0,IF(OR(S420=Localisation!$C$127,S420=2),2,IF(OR(S420=Localisation!$C$128,S420=1),4)))))</f>
        <v>0</v>
      </c>
      <c r="AO420" s="11" t="b">
        <f>IF(OR(T420=Localisation!$C$118,T420=5),4,IF(OR(T420=Localisation!$C$119,T420=4),2,IF(OR(T420=Localisation!$C$120,T420=3),0,IF(OR(T420=Localisation!$C$121,T420=2),-1,IF(OR(T420=Localisation!$C$122,T420=1),-2)))))</f>
        <v>0</v>
      </c>
      <c r="AP420" s="11" t="b">
        <f>IF(OR(U420=Localisation!$C$124,U420=5),-2,IF(OR(U420=Localisation!$C$125,U420=4),-1,IF(OR(U420=Localisation!$C$126,U420=3),0,IF(OR(U420=Localisation!$C$127,U420=2),2,IF(OR(U420=Localisation!$C$128,U420=1),4)))))</f>
        <v>0</v>
      </c>
      <c r="AR420" s="11" t="str">
        <f t="shared" si="127"/>
        <v>ЛОЖЬЛОЖЬ</v>
      </c>
      <c r="AS420" s="11" t="str">
        <f t="shared" si="128"/>
        <v>ЛОЖЬЛОЖЬ</v>
      </c>
      <c r="AT420" s="11" t="str">
        <f t="shared" si="129"/>
        <v>ЛОЖЬЛОЖЬ</v>
      </c>
      <c r="AU420" s="11" t="str">
        <f t="shared" si="130"/>
        <v>ЛОЖЬЛОЖЬ</v>
      </c>
      <c r="AV420" s="11" t="str">
        <f t="shared" si="131"/>
        <v>ЛОЖЬЛОЖЬ</v>
      </c>
      <c r="AW420" s="11" t="str">
        <f t="shared" si="132"/>
        <v>ЛОЖЬЛОЖЬ</v>
      </c>
      <c r="AX420" s="11" t="str">
        <f t="shared" si="133"/>
        <v>ЛОЖЬЛОЖЬ</v>
      </c>
      <c r="AY420" s="11" t="str">
        <f t="shared" si="134"/>
        <v>ЛОЖЬЛОЖЬ</v>
      </c>
      <c r="AZ420" s="11" t="str">
        <f t="shared" si="135"/>
        <v>ЛОЖЬЛОЖЬ</v>
      </c>
      <c r="BA420" s="11" t="str">
        <f t="shared" si="136"/>
        <v>ЛОЖЬЛОЖЬ</v>
      </c>
      <c r="BC420" s="11" t="str">
        <f t="shared" si="137"/>
        <v/>
      </c>
      <c r="BD420" s="11" t="str">
        <f t="shared" si="138"/>
        <v/>
      </c>
      <c r="BE420" s="11" t="str">
        <f t="shared" si="139"/>
        <v/>
      </c>
      <c r="BF420" s="11" t="str">
        <f t="shared" si="140"/>
        <v/>
      </c>
      <c r="BG420" s="11" t="str">
        <f t="shared" si="141"/>
        <v/>
      </c>
      <c r="BH420" s="11" t="str">
        <f t="shared" si="142"/>
        <v/>
      </c>
      <c r="BI420" s="11" t="str">
        <f t="shared" si="143"/>
        <v/>
      </c>
      <c r="BJ420" s="11" t="str">
        <f t="shared" si="144"/>
        <v/>
      </c>
      <c r="BK420" s="11" t="str">
        <f t="shared" si="145"/>
        <v/>
      </c>
      <c r="BL420" s="11" t="str">
        <f t="shared" si="146"/>
        <v/>
      </c>
    </row>
    <row r="421" spans="23:64" x14ac:dyDescent="0.3">
      <c r="W421" s="11" t="b">
        <f>IF(OR(B421=Localisation!$C$118,B421=5),4,IF(OR(B421=Localisation!$C$119,B421=4),2,IF(OR(B421=Localisation!$C$120,B421=3),0,IF(OR(B421=Localisation!$C$121,B421=2),-1,IF(OR(B421=Localisation!$C$122,B421=1),-2)))))</f>
        <v>0</v>
      </c>
      <c r="X421" s="11" t="b">
        <f>IF(OR(C421=Localisation!$C$124,C421=5),-2,IF(OR(C421=Localisation!$C$125,C421=4),-1,IF(OR(C421=Localisation!$C$126,C421=3),0,IF(OR(C421=Localisation!$C$127,C421=2),2,IF(OR(C421=Localisation!$C$128,C421=1),4)))))</f>
        <v>0</v>
      </c>
      <c r="Y421" s="11" t="b">
        <f>IF(OR(D421=Localisation!$C$118,D421=5),4,IF(OR(D421=Localisation!$C$119,D421=4),2,IF(OR(D421=Localisation!$C$120,D421=3),0,IF(OR(D421=Localisation!$C$121,D421=2),-1,IF(OR(D421=Localisation!$C$122,D421=1),-2)))))</f>
        <v>0</v>
      </c>
      <c r="Z421" s="11" t="b">
        <f>IF(OR(E421=Localisation!$C$124,E421=5),-2,IF(OR(E421=Localisation!$C$125,E421=4),-1,IF(OR(E421=Localisation!$C$126,E421=3),0,IF(OR(E421=Localisation!$C$127,E421=2),2,IF(OR(E421=Localisation!$C$128,E421=1),4)))))</f>
        <v>0</v>
      </c>
      <c r="AA421" s="11" t="b">
        <f>IF(OR(F421=Localisation!$C$118,F421=5),4,IF(OR(F421=Localisation!$C$119,F421=4),2,IF(OR(F421=Localisation!$C$120,F421=3),0,IF(OR(F421=Localisation!$C$121,F421=2),-1,IF(OR(F421=Localisation!$C$122,F421=1),-2)))))</f>
        <v>0</v>
      </c>
      <c r="AB421" s="11" t="b">
        <f>IF(OR(G421=Localisation!$C$124,G421=5),-2,IF(OR(G421=Localisation!$C$125,G421=4),-1,IF(OR(G421=Localisation!$C$126,G421=3),0,IF(OR(G421=Localisation!$C$127,G421=2),2,IF(OR(G421=Localisation!$C$128,G421=1),4)))))</f>
        <v>0</v>
      </c>
      <c r="AC421" s="11" t="b">
        <f>IF(OR(H421=Localisation!$C$118,H421=5),4,IF(OR(H421=Localisation!$C$119,H421=4),2,IF(OR(H421=Localisation!$C$120,H421=3),0,IF(OR(H421=Localisation!$C$121,H421=2),-1,IF(OR(H421=Localisation!$C$122,H421=1),-2)))))</f>
        <v>0</v>
      </c>
      <c r="AD421" s="11" t="b">
        <f>IF(OR(I421=Localisation!$C$124,I421=5),-2,IF(OR(I421=Localisation!$C$125,I421=4),-1,IF(OR(I421=Localisation!$C$126,I421=3),0,IF(OR(I421=Localisation!$C$127,I421=2),2,IF(OR(I421=Localisation!$C$128,I421=1),4)))))</f>
        <v>0</v>
      </c>
      <c r="AE421" s="11" t="b">
        <f>IF(OR(J421=Localisation!$C$118,J421=5),4,IF(OR(J421=Localisation!$C$119,J421=4),2,IF(OR(J421=Localisation!$C$120,J421=3),0,IF(OR(J421=Localisation!$C$121,J421=2),-1,IF(OR(J421=Localisation!$C$122,J421=1),-2)))))</f>
        <v>0</v>
      </c>
      <c r="AF421" s="11" t="b">
        <f>IF(OR(K421=Localisation!$C$124,K421=5),-2,IF(OR(K421=Localisation!$C$125,K421=4),-1,IF(OR(K421=Localisation!$C$126,K421=3),0,IF(OR(K421=Localisation!$C$127,K421=2),2,IF(OR(K421=Localisation!$C$128,K421=1),4)))))</f>
        <v>0</v>
      </c>
      <c r="AG421" s="11" t="b">
        <f>IF(OR(L421=Localisation!$C$118,L421=5),4,IF(OR(L421=Localisation!$C$119,L421=4),2,IF(OR(L421=Localisation!$C$120,L421=3),0,IF(OR(L421=Localisation!$C$121,L421=2),-1,IF(OR(L421=Localisation!$C$122,L421=1),-2)))))</f>
        <v>0</v>
      </c>
      <c r="AH421" s="11" t="b">
        <f>IF(OR(M421=Localisation!$C$124,M421=5),-2,IF(OR(M421=Localisation!$C$125,M421=4),-1,IF(OR(M421=Localisation!$C$126,M421=3),0,IF(OR(M421=Localisation!$C$127,M421=2),2,IF(OR(M421=Localisation!$C$128,M421=1),4)))))</f>
        <v>0</v>
      </c>
      <c r="AI421" s="11" t="b">
        <f>IF(OR(N421=Localisation!$C$118,N421=5),4,IF(OR(N421=Localisation!$C$119,N421=4),2,IF(OR(N421=Localisation!$C$120,N421=3),0,IF(OR(N421=Localisation!$C$121,N421=2),-1,IF(OR(N421=Localisation!$C$122,N421=1),-2)))))</f>
        <v>0</v>
      </c>
      <c r="AJ421" s="11" t="b">
        <f>IF(OR(O421=Localisation!$C$124,O421=5),-2,IF(OR(O421=Localisation!$C$125,O421=4),-1,IF(OR(O421=Localisation!$C$126,O421=3),0,IF(OR(O421=Localisation!$C$127,O421=2),2,IF(OR(O421=Localisation!$C$128,O421=1),4)))))</f>
        <v>0</v>
      </c>
      <c r="AK421" s="11" t="b">
        <f>IF(OR(P421=Localisation!$C$118,P421=5),4,IF(OR(P421=Localisation!$C$119,P421=4),2,IF(OR(P421=Localisation!$C$120,P421=3),0,IF(OR(P421=Localisation!$C$121,P421=2),-1,IF(OR(P421=Localisation!$C$122,P421=1),-2)))))</f>
        <v>0</v>
      </c>
      <c r="AL421" s="11" t="b">
        <f>IF(OR(Q421=Localisation!$C$124,Q421=5),-2,IF(OR(Q421=Localisation!$C$125,Q421=4),-1,IF(OR(Q421=Localisation!$C$126,Q421=3),0,IF(OR(Q421=Localisation!$C$127,Q421=2),2,IF(OR(Q421=Localisation!$C$128,Q421=1),4)))))</f>
        <v>0</v>
      </c>
      <c r="AM421" s="11" t="b">
        <f>IF(OR(R421=Localisation!$C$118,R421=5),4,IF(OR(R421=Localisation!$C$119,R421=4),2,IF(OR(R421=Localisation!$C$120,R421=3),0,IF(OR(R421=Localisation!$C$121,R421=2),-1,IF(OR(R421=Localisation!$C$122,R421=1),-2)))))</f>
        <v>0</v>
      </c>
      <c r="AN421" s="11" t="b">
        <f>IF(OR(S421=Localisation!$C$124,S421=5),-2,IF(OR(S421=Localisation!$C$125,S421=4),-1,IF(OR(S421=Localisation!$C$126,S421=3),0,IF(OR(S421=Localisation!$C$127,S421=2),2,IF(OR(S421=Localisation!$C$128,S421=1),4)))))</f>
        <v>0</v>
      </c>
      <c r="AO421" s="11" t="b">
        <f>IF(OR(T421=Localisation!$C$118,T421=5),4,IF(OR(T421=Localisation!$C$119,T421=4),2,IF(OR(T421=Localisation!$C$120,T421=3),0,IF(OR(T421=Localisation!$C$121,T421=2),-1,IF(OR(T421=Localisation!$C$122,T421=1),-2)))))</f>
        <v>0</v>
      </c>
      <c r="AP421" s="11" t="b">
        <f>IF(OR(U421=Localisation!$C$124,U421=5),-2,IF(OR(U421=Localisation!$C$125,U421=4),-1,IF(OR(U421=Localisation!$C$126,U421=3),0,IF(OR(U421=Localisation!$C$127,U421=2),2,IF(OR(U421=Localisation!$C$128,U421=1),4)))))</f>
        <v>0</v>
      </c>
      <c r="AR421" s="11" t="str">
        <f t="shared" si="127"/>
        <v>ЛОЖЬЛОЖЬ</v>
      </c>
      <c r="AS421" s="11" t="str">
        <f t="shared" si="128"/>
        <v>ЛОЖЬЛОЖЬ</v>
      </c>
      <c r="AT421" s="11" t="str">
        <f t="shared" si="129"/>
        <v>ЛОЖЬЛОЖЬ</v>
      </c>
      <c r="AU421" s="11" t="str">
        <f t="shared" si="130"/>
        <v>ЛОЖЬЛОЖЬ</v>
      </c>
      <c r="AV421" s="11" t="str">
        <f t="shared" si="131"/>
        <v>ЛОЖЬЛОЖЬ</v>
      </c>
      <c r="AW421" s="11" t="str">
        <f t="shared" si="132"/>
        <v>ЛОЖЬЛОЖЬ</v>
      </c>
      <c r="AX421" s="11" t="str">
        <f t="shared" si="133"/>
        <v>ЛОЖЬЛОЖЬ</v>
      </c>
      <c r="AY421" s="11" t="str">
        <f t="shared" si="134"/>
        <v>ЛОЖЬЛОЖЬ</v>
      </c>
      <c r="AZ421" s="11" t="str">
        <f t="shared" si="135"/>
        <v>ЛОЖЬЛОЖЬ</v>
      </c>
      <c r="BA421" s="11" t="str">
        <f t="shared" si="136"/>
        <v>ЛОЖЬЛОЖЬ</v>
      </c>
      <c r="BC421" s="11" t="str">
        <f t="shared" si="137"/>
        <v/>
      </c>
      <c r="BD421" s="11" t="str">
        <f t="shared" si="138"/>
        <v/>
      </c>
      <c r="BE421" s="11" t="str">
        <f t="shared" si="139"/>
        <v/>
      </c>
      <c r="BF421" s="11" t="str">
        <f t="shared" si="140"/>
        <v/>
      </c>
      <c r="BG421" s="11" t="str">
        <f t="shared" si="141"/>
        <v/>
      </c>
      <c r="BH421" s="11" t="str">
        <f t="shared" si="142"/>
        <v/>
      </c>
      <c r="BI421" s="11" t="str">
        <f t="shared" si="143"/>
        <v/>
      </c>
      <c r="BJ421" s="11" t="str">
        <f t="shared" si="144"/>
        <v/>
      </c>
      <c r="BK421" s="11" t="str">
        <f t="shared" si="145"/>
        <v/>
      </c>
      <c r="BL421" s="11" t="str">
        <f t="shared" si="146"/>
        <v/>
      </c>
    </row>
    <row r="422" spans="23:64" x14ac:dyDescent="0.3">
      <c r="W422" s="11" t="b">
        <f>IF(OR(B422=Localisation!$C$118,B422=5),4,IF(OR(B422=Localisation!$C$119,B422=4),2,IF(OR(B422=Localisation!$C$120,B422=3),0,IF(OR(B422=Localisation!$C$121,B422=2),-1,IF(OR(B422=Localisation!$C$122,B422=1),-2)))))</f>
        <v>0</v>
      </c>
      <c r="X422" s="11" t="b">
        <f>IF(OR(C422=Localisation!$C$124,C422=5),-2,IF(OR(C422=Localisation!$C$125,C422=4),-1,IF(OR(C422=Localisation!$C$126,C422=3),0,IF(OR(C422=Localisation!$C$127,C422=2),2,IF(OR(C422=Localisation!$C$128,C422=1),4)))))</f>
        <v>0</v>
      </c>
      <c r="Y422" s="11" t="b">
        <f>IF(OR(D422=Localisation!$C$118,D422=5),4,IF(OR(D422=Localisation!$C$119,D422=4),2,IF(OR(D422=Localisation!$C$120,D422=3),0,IF(OR(D422=Localisation!$C$121,D422=2),-1,IF(OR(D422=Localisation!$C$122,D422=1),-2)))))</f>
        <v>0</v>
      </c>
      <c r="Z422" s="11" t="b">
        <f>IF(OR(E422=Localisation!$C$124,E422=5),-2,IF(OR(E422=Localisation!$C$125,E422=4),-1,IF(OR(E422=Localisation!$C$126,E422=3),0,IF(OR(E422=Localisation!$C$127,E422=2),2,IF(OR(E422=Localisation!$C$128,E422=1),4)))))</f>
        <v>0</v>
      </c>
      <c r="AA422" s="11" t="b">
        <f>IF(OR(F422=Localisation!$C$118,F422=5),4,IF(OR(F422=Localisation!$C$119,F422=4),2,IF(OR(F422=Localisation!$C$120,F422=3),0,IF(OR(F422=Localisation!$C$121,F422=2),-1,IF(OR(F422=Localisation!$C$122,F422=1),-2)))))</f>
        <v>0</v>
      </c>
      <c r="AB422" s="11" t="b">
        <f>IF(OR(G422=Localisation!$C$124,G422=5),-2,IF(OR(G422=Localisation!$C$125,G422=4),-1,IF(OR(G422=Localisation!$C$126,G422=3),0,IF(OR(G422=Localisation!$C$127,G422=2),2,IF(OR(G422=Localisation!$C$128,G422=1),4)))))</f>
        <v>0</v>
      </c>
      <c r="AC422" s="11" t="b">
        <f>IF(OR(H422=Localisation!$C$118,H422=5),4,IF(OR(H422=Localisation!$C$119,H422=4),2,IF(OR(H422=Localisation!$C$120,H422=3),0,IF(OR(H422=Localisation!$C$121,H422=2),-1,IF(OR(H422=Localisation!$C$122,H422=1),-2)))))</f>
        <v>0</v>
      </c>
      <c r="AD422" s="11" t="b">
        <f>IF(OR(I422=Localisation!$C$124,I422=5),-2,IF(OR(I422=Localisation!$C$125,I422=4),-1,IF(OR(I422=Localisation!$C$126,I422=3),0,IF(OR(I422=Localisation!$C$127,I422=2),2,IF(OR(I422=Localisation!$C$128,I422=1),4)))))</f>
        <v>0</v>
      </c>
      <c r="AE422" s="11" t="b">
        <f>IF(OR(J422=Localisation!$C$118,J422=5),4,IF(OR(J422=Localisation!$C$119,J422=4),2,IF(OR(J422=Localisation!$C$120,J422=3),0,IF(OR(J422=Localisation!$C$121,J422=2),-1,IF(OR(J422=Localisation!$C$122,J422=1),-2)))))</f>
        <v>0</v>
      </c>
      <c r="AF422" s="11" t="b">
        <f>IF(OR(K422=Localisation!$C$124,K422=5),-2,IF(OR(K422=Localisation!$C$125,K422=4),-1,IF(OR(K422=Localisation!$C$126,K422=3),0,IF(OR(K422=Localisation!$C$127,K422=2),2,IF(OR(K422=Localisation!$C$128,K422=1),4)))))</f>
        <v>0</v>
      </c>
      <c r="AG422" s="11" t="b">
        <f>IF(OR(L422=Localisation!$C$118,L422=5),4,IF(OR(L422=Localisation!$C$119,L422=4),2,IF(OR(L422=Localisation!$C$120,L422=3),0,IF(OR(L422=Localisation!$C$121,L422=2),-1,IF(OR(L422=Localisation!$C$122,L422=1),-2)))))</f>
        <v>0</v>
      </c>
      <c r="AH422" s="11" t="b">
        <f>IF(OR(M422=Localisation!$C$124,M422=5),-2,IF(OR(M422=Localisation!$C$125,M422=4),-1,IF(OR(M422=Localisation!$C$126,M422=3),0,IF(OR(M422=Localisation!$C$127,M422=2),2,IF(OR(M422=Localisation!$C$128,M422=1),4)))))</f>
        <v>0</v>
      </c>
      <c r="AI422" s="11" t="b">
        <f>IF(OR(N422=Localisation!$C$118,N422=5),4,IF(OR(N422=Localisation!$C$119,N422=4),2,IF(OR(N422=Localisation!$C$120,N422=3),0,IF(OR(N422=Localisation!$C$121,N422=2),-1,IF(OR(N422=Localisation!$C$122,N422=1),-2)))))</f>
        <v>0</v>
      </c>
      <c r="AJ422" s="11" t="b">
        <f>IF(OR(O422=Localisation!$C$124,O422=5),-2,IF(OR(O422=Localisation!$C$125,O422=4),-1,IF(OR(O422=Localisation!$C$126,O422=3),0,IF(OR(O422=Localisation!$C$127,O422=2),2,IF(OR(O422=Localisation!$C$128,O422=1),4)))))</f>
        <v>0</v>
      </c>
      <c r="AK422" s="11" t="b">
        <f>IF(OR(P422=Localisation!$C$118,P422=5),4,IF(OR(P422=Localisation!$C$119,P422=4),2,IF(OR(P422=Localisation!$C$120,P422=3),0,IF(OR(P422=Localisation!$C$121,P422=2),-1,IF(OR(P422=Localisation!$C$122,P422=1),-2)))))</f>
        <v>0</v>
      </c>
      <c r="AL422" s="11" t="b">
        <f>IF(OR(Q422=Localisation!$C$124,Q422=5),-2,IF(OR(Q422=Localisation!$C$125,Q422=4),-1,IF(OR(Q422=Localisation!$C$126,Q422=3),0,IF(OR(Q422=Localisation!$C$127,Q422=2),2,IF(OR(Q422=Localisation!$C$128,Q422=1),4)))))</f>
        <v>0</v>
      </c>
      <c r="AM422" s="11" t="b">
        <f>IF(OR(R422=Localisation!$C$118,R422=5),4,IF(OR(R422=Localisation!$C$119,R422=4),2,IF(OR(R422=Localisation!$C$120,R422=3),0,IF(OR(R422=Localisation!$C$121,R422=2),-1,IF(OR(R422=Localisation!$C$122,R422=1),-2)))))</f>
        <v>0</v>
      </c>
      <c r="AN422" s="11" t="b">
        <f>IF(OR(S422=Localisation!$C$124,S422=5),-2,IF(OR(S422=Localisation!$C$125,S422=4),-1,IF(OR(S422=Localisation!$C$126,S422=3),0,IF(OR(S422=Localisation!$C$127,S422=2),2,IF(OR(S422=Localisation!$C$128,S422=1),4)))))</f>
        <v>0</v>
      </c>
      <c r="AO422" s="11" t="b">
        <f>IF(OR(T422=Localisation!$C$118,T422=5),4,IF(OR(T422=Localisation!$C$119,T422=4),2,IF(OR(T422=Localisation!$C$120,T422=3),0,IF(OR(T422=Localisation!$C$121,T422=2),-1,IF(OR(T422=Localisation!$C$122,T422=1),-2)))))</f>
        <v>0</v>
      </c>
      <c r="AP422" s="11" t="b">
        <f>IF(OR(U422=Localisation!$C$124,U422=5),-2,IF(OR(U422=Localisation!$C$125,U422=4),-1,IF(OR(U422=Localisation!$C$126,U422=3),0,IF(OR(U422=Localisation!$C$127,U422=2),2,IF(OR(U422=Localisation!$C$128,U422=1),4)))))</f>
        <v>0</v>
      </c>
      <c r="AR422" s="11" t="str">
        <f t="shared" si="127"/>
        <v>ЛОЖЬЛОЖЬ</v>
      </c>
      <c r="AS422" s="11" t="str">
        <f t="shared" si="128"/>
        <v>ЛОЖЬЛОЖЬ</v>
      </c>
      <c r="AT422" s="11" t="str">
        <f t="shared" si="129"/>
        <v>ЛОЖЬЛОЖЬ</v>
      </c>
      <c r="AU422" s="11" t="str">
        <f t="shared" si="130"/>
        <v>ЛОЖЬЛОЖЬ</v>
      </c>
      <c r="AV422" s="11" t="str">
        <f t="shared" si="131"/>
        <v>ЛОЖЬЛОЖЬ</v>
      </c>
      <c r="AW422" s="11" t="str">
        <f t="shared" si="132"/>
        <v>ЛОЖЬЛОЖЬ</v>
      </c>
      <c r="AX422" s="11" t="str">
        <f t="shared" si="133"/>
        <v>ЛОЖЬЛОЖЬ</v>
      </c>
      <c r="AY422" s="11" t="str">
        <f t="shared" si="134"/>
        <v>ЛОЖЬЛОЖЬ</v>
      </c>
      <c r="AZ422" s="11" t="str">
        <f t="shared" si="135"/>
        <v>ЛОЖЬЛОЖЬ</v>
      </c>
      <c r="BA422" s="11" t="str">
        <f t="shared" si="136"/>
        <v>ЛОЖЬЛОЖЬ</v>
      </c>
      <c r="BC422" s="11" t="str">
        <f t="shared" si="137"/>
        <v/>
      </c>
      <c r="BD422" s="11" t="str">
        <f t="shared" si="138"/>
        <v/>
      </c>
      <c r="BE422" s="11" t="str">
        <f t="shared" si="139"/>
        <v/>
      </c>
      <c r="BF422" s="11" t="str">
        <f t="shared" si="140"/>
        <v/>
      </c>
      <c r="BG422" s="11" t="str">
        <f t="shared" si="141"/>
        <v/>
      </c>
      <c r="BH422" s="11" t="str">
        <f t="shared" si="142"/>
        <v/>
      </c>
      <c r="BI422" s="11" t="str">
        <f t="shared" si="143"/>
        <v/>
      </c>
      <c r="BJ422" s="11" t="str">
        <f t="shared" si="144"/>
        <v/>
      </c>
      <c r="BK422" s="11" t="str">
        <f t="shared" si="145"/>
        <v/>
      </c>
      <c r="BL422" s="11" t="str">
        <f t="shared" si="146"/>
        <v/>
      </c>
    </row>
    <row r="423" spans="23:64" x14ac:dyDescent="0.3">
      <c r="W423" s="11" t="b">
        <f>IF(OR(B423=Localisation!$C$118,B423=5),4,IF(OR(B423=Localisation!$C$119,B423=4),2,IF(OR(B423=Localisation!$C$120,B423=3),0,IF(OR(B423=Localisation!$C$121,B423=2),-1,IF(OR(B423=Localisation!$C$122,B423=1),-2)))))</f>
        <v>0</v>
      </c>
      <c r="X423" s="11" t="b">
        <f>IF(OR(C423=Localisation!$C$124,C423=5),-2,IF(OR(C423=Localisation!$C$125,C423=4),-1,IF(OR(C423=Localisation!$C$126,C423=3),0,IF(OR(C423=Localisation!$C$127,C423=2),2,IF(OR(C423=Localisation!$C$128,C423=1),4)))))</f>
        <v>0</v>
      </c>
      <c r="Y423" s="11" t="b">
        <f>IF(OR(D423=Localisation!$C$118,D423=5),4,IF(OR(D423=Localisation!$C$119,D423=4),2,IF(OR(D423=Localisation!$C$120,D423=3),0,IF(OR(D423=Localisation!$C$121,D423=2),-1,IF(OR(D423=Localisation!$C$122,D423=1),-2)))))</f>
        <v>0</v>
      </c>
      <c r="Z423" s="11" t="b">
        <f>IF(OR(E423=Localisation!$C$124,E423=5),-2,IF(OR(E423=Localisation!$C$125,E423=4),-1,IF(OR(E423=Localisation!$C$126,E423=3),0,IF(OR(E423=Localisation!$C$127,E423=2),2,IF(OR(E423=Localisation!$C$128,E423=1),4)))))</f>
        <v>0</v>
      </c>
      <c r="AA423" s="11" t="b">
        <f>IF(OR(F423=Localisation!$C$118,F423=5),4,IF(OR(F423=Localisation!$C$119,F423=4),2,IF(OR(F423=Localisation!$C$120,F423=3),0,IF(OR(F423=Localisation!$C$121,F423=2),-1,IF(OR(F423=Localisation!$C$122,F423=1),-2)))))</f>
        <v>0</v>
      </c>
      <c r="AB423" s="11" t="b">
        <f>IF(OR(G423=Localisation!$C$124,G423=5),-2,IF(OR(G423=Localisation!$C$125,G423=4),-1,IF(OR(G423=Localisation!$C$126,G423=3),0,IF(OR(G423=Localisation!$C$127,G423=2),2,IF(OR(G423=Localisation!$C$128,G423=1),4)))))</f>
        <v>0</v>
      </c>
      <c r="AC423" s="11" t="b">
        <f>IF(OR(H423=Localisation!$C$118,H423=5),4,IF(OR(H423=Localisation!$C$119,H423=4),2,IF(OR(H423=Localisation!$C$120,H423=3),0,IF(OR(H423=Localisation!$C$121,H423=2),-1,IF(OR(H423=Localisation!$C$122,H423=1),-2)))))</f>
        <v>0</v>
      </c>
      <c r="AD423" s="11" t="b">
        <f>IF(OR(I423=Localisation!$C$124,I423=5),-2,IF(OR(I423=Localisation!$C$125,I423=4),-1,IF(OR(I423=Localisation!$C$126,I423=3),0,IF(OR(I423=Localisation!$C$127,I423=2),2,IF(OR(I423=Localisation!$C$128,I423=1),4)))))</f>
        <v>0</v>
      </c>
      <c r="AE423" s="11" t="b">
        <f>IF(OR(J423=Localisation!$C$118,J423=5),4,IF(OR(J423=Localisation!$C$119,J423=4),2,IF(OR(J423=Localisation!$C$120,J423=3),0,IF(OR(J423=Localisation!$C$121,J423=2),-1,IF(OR(J423=Localisation!$C$122,J423=1),-2)))))</f>
        <v>0</v>
      </c>
      <c r="AF423" s="11" t="b">
        <f>IF(OR(K423=Localisation!$C$124,K423=5),-2,IF(OR(K423=Localisation!$C$125,K423=4),-1,IF(OR(K423=Localisation!$C$126,K423=3),0,IF(OR(K423=Localisation!$C$127,K423=2),2,IF(OR(K423=Localisation!$C$128,K423=1),4)))))</f>
        <v>0</v>
      </c>
      <c r="AG423" s="11" t="b">
        <f>IF(OR(L423=Localisation!$C$118,L423=5),4,IF(OR(L423=Localisation!$C$119,L423=4),2,IF(OR(L423=Localisation!$C$120,L423=3),0,IF(OR(L423=Localisation!$C$121,L423=2),-1,IF(OR(L423=Localisation!$C$122,L423=1),-2)))))</f>
        <v>0</v>
      </c>
      <c r="AH423" s="11" t="b">
        <f>IF(OR(M423=Localisation!$C$124,M423=5),-2,IF(OR(M423=Localisation!$C$125,M423=4),-1,IF(OR(M423=Localisation!$C$126,M423=3),0,IF(OR(M423=Localisation!$C$127,M423=2),2,IF(OR(M423=Localisation!$C$128,M423=1),4)))))</f>
        <v>0</v>
      </c>
      <c r="AI423" s="11" t="b">
        <f>IF(OR(N423=Localisation!$C$118,N423=5),4,IF(OR(N423=Localisation!$C$119,N423=4),2,IF(OR(N423=Localisation!$C$120,N423=3),0,IF(OR(N423=Localisation!$C$121,N423=2),-1,IF(OR(N423=Localisation!$C$122,N423=1),-2)))))</f>
        <v>0</v>
      </c>
      <c r="AJ423" s="11" t="b">
        <f>IF(OR(O423=Localisation!$C$124,O423=5),-2,IF(OR(O423=Localisation!$C$125,O423=4),-1,IF(OR(O423=Localisation!$C$126,O423=3),0,IF(OR(O423=Localisation!$C$127,O423=2),2,IF(OR(O423=Localisation!$C$128,O423=1),4)))))</f>
        <v>0</v>
      </c>
      <c r="AK423" s="11" t="b">
        <f>IF(OR(P423=Localisation!$C$118,P423=5),4,IF(OR(P423=Localisation!$C$119,P423=4),2,IF(OR(P423=Localisation!$C$120,P423=3),0,IF(OR(P423=Localisation!$C$121,P423=2),-1,IF(OR(P423=Localisation!$C$122,P423=1),-2)))))</f>
        <v>0</v>
      </c>
      <c r="AL423" s="11" t="b">
        <f>IF(OR(Q423=Localisation!$C$124,Q423=5),-2,IF(OR(Q423=Localisation!$C$125,Q423=4),-1,IF(OR(Q423=Localisation!$C$126,Q423=3),0,IF(OR(Q423=Localisation!$C$127,Q423=2),2,IF(OR(Q423=Localisation!$C$128,Q423=1),4)))))</f>
        <v>0</v>
      </c>
      <c r="AM423" s="11" t="b">
        <f>IF(OR(R423=Localisation!$C$118,R423=5),4,IF(OR(R423=Localisation!$C$119,R423=4),2,IF(OR(R423=Localisation!$C$120,R423=3),0,IF(OR(R423=Localisation!$C$121,R423=2),-1,IF(OR(R423=Localisation!$C$122,R423=1),-2)))))</f>
        <v>0</v>
      </c>
      <c r="AN423" s="11" t="b">
        <f>IF(OR(S423=Localisation!$C$124,S423=5),-2,IF(OR(S423=Localisation!$C$125,S423=4),-1,IF(OR(S423=Localisation!$C$126,S423=3),0,IF(OR(S423=Localisation!$C$127,S423=2),2,IF(OR(S423=Localisation!$C$128,S423=1),4)))))</f>
        <v>0</v>
      </c>
      <c r="AO423" s="11" t="b">
        <f>IF(OR(T423=Localisation!$C$118,T423=5),4,IF(OR(T423=Localisation!$C$119,T423=4),2,IF(OR(T423=Localisation!$C$120,T423=3),0,IF(OR(T423=Localisation!$C$121,T423=2),-1,IF(OR(T423=Localisation!$C$122,T423=1),-2)))))</f>
        <v>0</v>
      </c>
      <c r="AP423" s="11" t="b">
        <f>IF(OR(U423=Localisation!$C$124,U423=5),-2,IF(OR(U423=Localisation!$C$125,U423=4),-1,IF(OR(U423=Localisation!$C$126,U423=3),0,IF(OR(U423=Localisation!$C$127,U423=2),2,IF(OR(U423=Localisation!$C$128,U423=1),4)))))</f>
        <v>0</v>
      </c>
      <c r="AR423" s="11" t="str">
        <f t="shared" si="127"/>
        <v>ЛОЖЬЛОЖЬ</v>
      </c>
      <c r="AS423" s="11" t="str">
        <f t="shared" si="128"/>
        <v>ЛОЖЬЛОЖЬ</v>
      </c>
      <c r="AT423" s="11" t="str">
        <f t="shared" si="129"/>
        <v>ЛОЖЬЛОЖЬ</v>
      </c>
      <c r="AU423" s="11" t="str">
        <f t="shared" si="130"/>
        <v>ЛОЖЬЛОЖЬ</v>
      </c>
      <c r="AV423" s="11" t="str">
        <f t="shared" si="131"/>
        <v>ЛОЖЬЛОЖЬ</v>
      </c>
      <c r="AW423" s="11" t="str">
        <f t="shared" si="132"/>
        <v>ЛОЖЬЛОЖЬ</v>
      </c>
      <c r="AX423" s="11" t="str">
        <f t="shared" si="133"/>
        <v>ЛОЖЬЛОЖЬ</v>
      </c>
      <c r="AY423" s="11" t="str">
        <f t="shared" si="134"/>
        <v>ЛОЖЬЛОЖЬ</v>
      </c>
      <c r="AZ423" s="11" t="str">
        <f t="shared" si="135"/>
        <v>ЛОЖЬЛОЖЬ</v>
      </c>
      <c r="BA423" s="11" t="str">
        <f t="shared" si="136"/>
        <v>ЛОЖЬЛОЖЬ</v>
      </c>
      <c r="BC423" s="11" t="str">
        <f t="shared" si="137"/>
        <v/>
      </c>
      <c r="BD423" s="11" t="str">
        <f t="shared" si="138"/>
        <v/>
      </c>
      <c r="BE423" s="11" t="str">
        <f t="shared" si="139"/>
        <v/>
      </c>
      <c r="BF423" s="11" t="str">
        <f t="shared" si="140"/>
        <v/>
      </c>
      <c r="BG423" s="11" t="str">
        <f t="shared" si="141"/>
        <v/>
      </c>
      <c r="BH423" s="11" t="str">
        <f t="shared" si="142"/>
        <v/>
      </c>
      <c r="BI423" s="11" t="str">
        <f t="shared" si="143"/>
        <v/>
      </c>
      <c r="BJ423" s="11" t="str">
        <f t="shared" si="144"/>
        <v/>
      </c>
      <c r="BK423" s="11" t="str">
        <f t="shared" si="145"/>
        <v/>
      </c>
      <c r="BL423" s="11" t="str">
        <f t="shared" si="146"/>
        <v/>
      </c>
    </row>
    <row r="424" spans="23:64" x14ac:dyDescent="0.3">
      <c r="W424" s="11" t="b">
        <f>IF(OR(B424=Localisation!$C$118,B424=5),4,IF(OR(B424=Localisation!$C$119,B424=4),2,IF(OR(B424=Localisation!$C$120,B424=3),0,IF(OR(B424=Localisation!$C$121,B424=2),-1,IF(OR(B424=Localisation!$C$122,B424=1),-2)))))</f>
        <v>0</v>
      </c>
      <c r="X424" s="11" t="b">
        <f>IF(OR(C424=Localisation!$C$124,C424=5),-2,IF(OR(C424=Localisation!$C$125,C424=4),-1,IF(OR(C424=Localisation!$C$126,C424=3),0,IF(OR(C424=Localisation!$C$127,C424=2),2,IF(OR(C424=Localisation!$C$128,C424=1),4)))))</f>
        <v>0</v>
      </c>
      <c r="Y424" s="11" t="b">
        <f>IF(OR(D424=Localisation!$C$118,D424=5),4,IF(OR(D424=Localisation!$C$119,D424=4),2,IF(OR(D424=Localisation!$C$120,D424=3),0,IF(OR(D424=Localisation!$C$121,D424=2),-1,IF(OR(D424=Localisation!$C$122,D424=1),-2)))))</f>
        <v>0</v>
      </c>
      <c r="Z424" s="11" t="b">
        <f>IF(OR(E424=Localisation!$C$124,E424=5),-2,IF(OR(E424=Localisation!$C$125,E424=4),-1,IF(OR(E424=Localisation!$C$126,E424=3),0,IF(OR(E424=Localisation!$C$127,E424=2),2,IF(OR(E424=Localisation!$C$128,E424=1),4)))))</f>
        <v>0</v>
      </c>
      <c r="AA424" s="11" t="b">
        <f>IF(OR(F424=Localisation!$C$118,F424=5),4,IF(OR(F424=Localisation!$C$119,F424=4),2,IF(OR(F424=Localisation!$C$120,F424=3),0,IF(OR(F424=Localisation!$C$121,F424=2),-1,IF(OR(F424=Localisation!$C$122,F424=1),-2)))))</f>
        <v>0</v>
      </c>
      <c r="AB424" s="11" t="b">
        <f>IF(OR(G424=Localisation!$C$124,G424=5),-2,IF(OR(G424=Localisation!$C$125,G424=4),-1,IF(OR(G424=Localisation!$C$126,G424=3),0,IF(OR(G424=Localisation!$C$127,G424=2),2,IF(OR(G424=Localisation!$C$128,G424=1),4)))))</f>
        <v>0</v>
      </c>
      <c r="AC424" s="11" t="b">
        <f>IF(OR(H424=Localisation!$C$118,H424=5),4,IF(OR(H424=Localisation!$C$119,H424=4),2,IF(OR(H424=Localisation!$C$120,H424=3),0,IF(OR(H424=Localisation!$C$121,H424=2),-1,IF(OR(H424=Localisation!$C$122,H424=1),-2)))))</f>
        <v>0</v>
      </c>
      <c r="AD424" s="11" t="b">
        <f>IF(OR(I424=Localisation!$C$124,I424=5),-2,IF(OR(I424=Localisation!$C$125,I424=4),-1,IF(OR(I424=Localisation!$C$126,I424=3),0,IF(OR(I424=Localisation!$C$127,I424=2),2,IF(OR(I424=Localisation!$C$128,I424=1),4)))))</f>
        <v>0</v>
      </c>
      <c r="AE424" s="11" t="b">
        <f>IF(OR(J424=Localisation!$C$118,J424=5),4,IF(OR(J424=Localisation!$C$119,J424=4),2,IF(OR(J424=Localisation!$C$120,J424=3),0,IF(OR(J424=Localisation!$C$121,J424=2),-1,IF(OR(J424=Localisation!$C$122,J424=1),-2)))))</f>
        <v>0</v>
      </c>
      <c r="AF424" s="11" t="b">
        <f>IF(OR(K424=Localisation!$C$124,K424=5),-2,IF(OR(K424=Localisation!$C$125,K424=4),-1,IF(OR(K424=Localisation!$C$126,K424=3),0,IF(OR(K424=Localisation!$C$127,K424=2),2,IF(OR(K424=Localisation!$C$128,K424=1),4)))))</f>
        <v>0</v>
      </c>
      <c r="AG424" s="11" t="b">
        <f>IF(OR(L424=Localisation!$C$118,L424=5),4,IF(OR(L424=Localisation!$C$119,L424=4),2,IF(OR(L424=Localisation!$C$120,L424=3),0,IF(OR(L424=Localisation!$C$121,L424=2),-1,IF(OR(L424=Localisation!$C$122,L424=1),-2)))))</f>
        <v>0</v>
      </c>
      <c r="AH424" s="11" t="b">
        <f>IF(OR(M424=Localisation!$C$124,M424=5),-2,IF(OR(M424=Localisation!$C$125,M424=4),-1,IF(OR(M424=Localisation!$C$126,M424=3),0,IF(OR(M424=Localisation!$C$127,M424=2),2,IF(OR(M424=Localisation!$C$128,M424=1),4)))))</f>
        <v>0</v>
      </c>
      <c r="AI424" s="11" t="b">
        <f>IF(OR(N424=Localisation!$C$118,N424=5),4,IF(OR(N424=Localisation!$C$119,N424=4),2,IF(OR(N424=Localisation!$C$120,N424=3),0,IF(OR(N424=Localisation!$C$121,N424=2),-1,IF(OR(N424=Localisation!$C$122,N424=1),-2)))))</f>
        <v>0</v>
      </c>
      <c r="AJ424" s="11" t="b">
        <f>IF(OR(O424=Localisation!$C$124,O424=5),-2,IF(OR(O424=Localisation!$C$125,O424=4),-1,IF(OR(O424=Localisation!$C$126,O424=3),0,IF(OR(O424=Localisation!$C$127,O424=2),2,IF(OR(O424=Localisation!$C$128,O424=1),4)))))</f>
        <v>0</v>
      </c>
      <c r="AK424" s="11" t="b">
        <f>IF(OR(P424=Localisation!$C$118,P424=5),4,IF(OR(P424=Localisation!$C$119,P424=4),2,IF(OR(P424=Localisation!$C$120,P424=3),0,IF(OR(P424=Localisation!$C$121,P424=2),-1,IF(OR(P424=Localisation!$C$122,P424=1),-2)))))</f>
        <v>0</v>
      </c>
      <c r="AL424" s="11" t="b">
        <f>IF(OR(Q424=Localisation!$C$124,Q424=5),-2,IF(OR(Q424=Localisation!$C$125,Q424=4),-1,IF(OR(Q424=Localisation!$C$126,Q424=3),0,IF(OR(Q424=Localisation!$C$127,Q424=2),2,IF(OR(Q424=Localisation!$C$128,Q424=1),4)))))</f>
        <v>0</v>
      </c>
      <c r="AM424" s="11" t="b">
        <f>IF(OR(R424=Localisation!$C$118,R424=5),4,IF(OR(R424=Localisation!$C$119,R424=4),2,IF(OR(R424=Localisation!$C$120,R424=3),0,IF(OR(R424=Localisation!$C$121,R424=2),-1,IF(OR(R424=Localisation!$C$122,R424=1),-2)))))</f>
        <v>0</v>
      </c>
      <c r="AN424" s="11" t="b">
        <f>IF(OR(S424=Localisation!$C$124,S424=5),-2,IF(OR(S424=Localisation!$C$125,S424=4),-1,IF(OR(S424=Localisation!$C$126,S424=3),0,IF(OR(S424=Localisation!$C$127,S424=2),2,IF(OR(S424=Localisation!$C$128,S424=1),4)))))</f>
        <v>0</v>
      </c>
      <c r="AO424" s="11" t="b">
        <f>IF(OR(T424=Localisation!$C$118,T424=5),4,IF(OR(T424=Localisation!$C$119,T424=4),2,IF(OR(T424=Localisation!$C$120,T424=3),0,IF(OR(T424=Localisation!$C$121,T424=2),-1,IF(OR(T424=Localisation!$C$122,T424=1),-2)))))</f>
        <v>0</v>
      </c>
      <c r="AP424" s="11" t="b">
        <f>IF(OR(U424=Localisation!$C$124,U424=5),-2,IF(OR(U424=Localisation!$C$125,U424=4),-1,IF(OR(U424=Localisation!$C$126,U424=3),0,IF(OR(U424=Localisation!$C$127,U424=2),2,IF(OR(U424=Localisation!$C$128,U424=1),4)))))</f>
        <v>0</v>
      </c>
      <c r="AR424" s="11" t="str">
        <f t="shared" si="127"/>
        <v>ЛОЖЬЛОЖЬ</v>
      </c>
      <c r="AS424" s="11" t="str">
        <f t="shared" si="128"/>
        <v>ЛОЖЬЛОЖЬ</v>
      </c>
      <c r="AT424" s="11" t="str">
        <f t="shared" si="129"/>
        <v>ЛОЖЬЛОЖЬ</v>
      </c>
      <c r="AU424" s="11" t="str">
        <f t="shared" si="130"/>
        <v>ЛОЖЬЛОЖЬ</v>
      </c>
      <c r="AV424" s="11" t="str">
        <f t="shared" si="131"/>
        <v>ЛОЖЬЛОЖЬ</v>
      </c>
      <c r="AW424" s="11" t="str">
        <f t="shared" si="132"/>
        <v>ЛОЖЬЛОЖЬ</v>
      </c>
      <c r="AX424" s="11" t="str">
        <f t="shared" si="133"/>
        <v>ЛОЖЬЛОЖЬ</v>
      </c>
      <c r="AY424" s="11" t="str">
        <f t="shared" si="134"/>
        <v>ЛОЖЬЛОЖЬ</v>
      </c>
      <c r="AZ424" s="11" t="str">
        <f t="shared" si="135"/>
        <v>ЛОЖЬЛОЖЬ</v>
      </c>
      <c r="BA424" s="11" t="str">
        <f t="shared" si="136"/>
        <v>ЛОЖЬЛОЖЬ</v>
      </c>
      <c r="BC424" s="11" t="str">
        <f t="shared" si="137"/>
        <v/>
      </c>
      <c r="BD424" s="11" t="str">
        <f t="shared" si="138"/>
        <v/>
      </c>
      <c r="BE424" s="11" t="str">
        <f t="shared" si="139"/>
        <v/>
      </c>
      <c r="BF424" s="11" t="str">
        <f t="shared" si="140"/>
        <v/>
      </c>
      <c r="BG424" s="11" t="str">
        <f t="shared" si="141"/>
        <v/>
      </c>
      <c r="BH424" s="11" t="str">
        <f t="shared" si="142"/>
        <v/>
      </c>
      <c r="BI424" s="11" t="str">
        <f t="shared" si="143"/>
        <v/>
      </c>
      <c r="BJ424" s="11" t="str">
        <f t="shared" si="144"/>
        <v/>
      </c>
      <c r="BK424" s="11" t="str">
        <f t="shared" si="145"/>
        <v/>
      </c>
      <c r="BL424" s="11" t="str">
        <f t="shared" si="146"/>
        <v/>
      </c>
    </row>
    <row r="425" spans="23:64" x14ac:dyDescent="0.3">
      <c r="W425" s="11" t="b">
        <f>IF(OR(B425=Localisation!$C$118,B425=5),4,IF(OR(B425=Localisation!$C$119,B425=4),2,IF(OR(B425=Localisation!$C$120,B425=3),0,IF(OR(B425=Localisation!$C$121,B425=2),-1,IF(OR(B425=Localisation!$C$122,B425=1),-2)))))</f>
        <v>0</v>
      </c>
      <c r="X425" s="11" t="b">
        <f>IF(OR(C425=Localisation!$C$124,C425=5),-2,IF(OR(C425=Localisation!$C$125,C425=4),-1,IF(OR(C425=Localisation!$C$126,C425=3),0,IF(OR(C425=Localisation!$C$127,C425=2),2,IF(OR(C425=Localisation!$C$128,C425=1),4)))))</f>
        <v>0</v>
      </c>
      <c r="Y425" s="11" t="b">
        <f>IF(OR(D425=Localisation!$C$118,D425=5),4,IF(OR(D425=Localisation!$C$119,D425=4),2,IF(OR(D425=Localisation!$C$120,D425=3),0,IF(OR(D425=Localisation!$C$121,D425=2),-1,IF(OR(D425=Localisation!$C$122,D425=1),-2)))))</f>
        <v>0</v>
      </c>
      <c r="Z425" s="11" t="b">
        <f>IF(OR(E425=Localisation!$C$124,E425=5),-2,IF(OR(E425=Localisation!$C$125,E425=4),-1,IF(OR(E425=Localisation!$C$126,E425=3),0,IF(OR(E425=Localisation!$C$127,E425=2),2,IF(OR(E425=Localisation!$C$128,E425=1),4)))))</f>
        <v>0</v>
      </c>
      <c r="AA425" s="11" t="b">
        <f>IF(OR(F425=Localisation!$C$118,F425=5),4,IF(OR(F425=Localisation!$C$119,F425=4),2,IF(OR(F425=Localisation!$C$120,F425=3),0,IF(OR(F425=Localisation!$C$121,F425=2),-1,IF(OR(F425=Localisation!$C$122,F425=1),-2)))))</f>
        <v>0</v>
      </c>
      <c r="AB425" s="11" t="b">
        <f>IF(OR(G425=Localisation!$C$124,G425=5),-2,IF(OR(G425=Localisation!$C$125,G425=4),-1,IF(OR(G425=Localisation!$C$126,G425=3),0,IF(OR(G425=Localisation!$C$127,G425=2),2,IF(OR(G425=Localisation!$C$128,G425=1),4)))))</f>
        <v>0</v>
      </c>
      <c r="AC425" s="11" t="b">
        <f>IF(OR(H425=Localisation!$C$118,H425=5),4,IF(OR(H425=Localisation!$C$119,H425=4),2,IF(OR(H425=Localisation!$C$120,H425=3),0,IF(OR(H425=Localisation!$C$121,H425=2),-1,IF(OR(H425=Localisation!$C$122,H425=1),-2)))))</f>
        <v>0</v>
      </c>
      <c r="AD425" s="11" t="b">
        <f>IF(OR(I425=Localisation!$C$124,I425=5),-2,IF(OR(I425=Localisation!$C$125,I425=4),-1,IF(OR(I425=Localisation!$C$126,I425=3),0,IF(OR(I425=Localisation!$C$127,I425=2),2,IF(OR(I425=Localisation!$C$128,I425=1),4)))))</f>
        <v>0</v>
      </c>
      <c r="AE425" s="11" t="b">
        <f>IF(OR(J425=Localisation!$C$118,J425=5),4,IF(OR(J425=Localisation!$C$119,J425=4),2,IF(OR(J425=Localisation!$C$120,J425=3),0,IF(OR(J425=Localisation!$C$121,J425=2),-1,IF(OR(J425=Localisation!$C$122,J425=1),-2)))))</f>
        <v>0</v>
      </c>
      <c r="AF425" s="11" t="b">
        <f>IF(OR(K425=Localisation!$C$124,K425=5),-2,IF(OR(K425=Localisation!$C$125,K425=4),-1,IF(OR(K425=Localisation!$C$126,K425=3),0,IF(OR(K425=Localisation!$C$127,K425=2),2,IF(OR(K425=Localisation!$C$128,K425=1),4)))))</f>
        <v>0</v>
      </c>
      <c r="AG425" s="11" t="b">
        <f>IF(OR(L425=Localisation!$C$118,L425=5),4,IF(OR(L425=Localisation!$C$119,L425=4),2,IF(OR(L425=Localisation!$C$120,L425=3),0,IF(OR(L425=Localisation!$C$121,L425=2),-1,IF(OR(L425=Localisation!$C$122,L425=1),-2)))))</f>
        <v>0</v>
      </c>
      <c r="AH425" s="11" t="b">
        <f>IF(OR(M425=Localisation!$C$124,M425=5),-2,IF(OR(M425=Localisation!$C$125,M425=4),-1,IF(OR(M425=Localisation!$C$126,M425=3),0,IF(OR(M425=Localisation!$C$127,M425=2),2,IF(OR(M425=Localisation!$C$128,M425=1),4)))))</f>
        <v>0</v>
      </c>
      <c r="AI425" s="11" t="b">
        <f>IF(OR(N425=Localisation!$C$118,N425=5),4,IF(OR(N425=Localisation!$C$119,N425=4),2,IF(OR(N425=Localisation!$C$120,N425=3),0,IF(OR(N425=Localisation!$C$121,N425=2),-1,IF(OR(N425=Localisation!$C$122,N425=1),-2)))))</f>
        <v>0</v>
      </c>
      <c r="AJ425" s="11" t="b">
        <f>IF(OR(O425=Localisation!$C$124,O425=5),-2,IF(OR(O425=Localisation!$C$125,O425=4),-1,IF(OR(O425=Localisation!$C$126,O425=3),0,IF(OR(O425=Localisation!$C$127,O425=2),2,IF(OR(O425=Localisation!$C$128,O425=1),4)))))</f>
        <v>0</v>
      </c>
      <c r="AK425" s="11" t="b">
        <f>IF(OR(P425=Localisation!$C$118,P425=5),4,IF(OR(P425=Localisation!$C$119,P425=4),2,IF(OR(P425=Localisation!$C$120,P425=3),0,IF(OR(P425=Localisation!$C$121,P425=2),-1,IF(OR(P425=Localisation!$C$122,P425=1),-2)))))</f>
        <v>0</v>
      </c>
      <c r="AL425" s="11" t="b">
        <f>IF(OR(Q425=Localisation!$C$124,Q425=5),-2,IF(OR(Q425=Localisation!$C$125,Q425=4),-1,IF(OR(Q425=Localisation!$C$126,Q425=3),0,IF(OR(Q425=Localisation!$C$127,Q425=2),2,IF(OR(Q425=Localisation!$C$128,Q425=1),4)))))</f>
        <v>0</v>
      </c>
      <c r="AM425" s="11" t="b">
        <f>IF(OR(R425=Localisation!$C$118,R425=5),4,IF(OR(R425=Localisation!$C$119,R425=4),2,IF(OR(R425=Localisation!$C$120,R425=3),0,IF(OR(R425=Localisation!$C$121,R425=2),-1,IF(OR(R425=Localisation!$C$122,R425=1),-2)))))</f>
        <v>0</v>
      </c>
      <c r="AN425" s="11" t="b">
        <f>IF(OR(S425=Localisation!$C$124,S425=5),-2,IF(OR(S425=Localisation!$C$125,S425=4),-1,IF(OR(S425=Localisation!$C$126,S425=3),0,IF(OR(S425=Localisation!$C$127,S425=2),2,IF(OR(S425=Localisation!$C$128,S425=1),4)))))</f>
        <v>0</v>
      </c>
      <c r="AO425" s="11" t="b">
        <f>IF(OR(T425=Localisation!$C$118,T425=5),4,IF(OR(T425=Localisation!$C$119,T425=4),2,IF(OR(T425=Localisation!$C$120,T425=3),0,IF(OR(T425=Localisation!$C$121,T425=2),-1,IF(OR(T425=Localisation!$C$122,T425=1),-2)))))</f>
        <v>0</v>
      </c>
      <c r="AP425" s="11" t="b">
        <f>IF(OR(U425=Localisation!$C$124,U425=5),-2,IF(OR(U425=Localisation!$C$125,U425=4),-1,IF(OR(U425=Localisation!$C$126,U425=3),0,IF(OR(U425=Localisation!$C$127,U425=2),2,IF(OR(U425=Localisation!$C$128,U425=1),4)))))</f>
        <v>0</v>
      </c>
      <c r="AR425" s="11" t="str">
        <f t="shared" si="127"/>
        <v>ЛОЖЬЛОЖЬ</v>
      </c>
      <c r="AS425" s="11" t="str">
        <f t="shared" si="128"/>
        <v>ЛОЖЬЛОЖЬ</v>
      </c>
      <c r="AT425" s="11" t="str">
        <f t="shared" si="129"/>
        <v>ЛОЖЬЛОЖЬ</v>
      </c>
      <c r="AU425" s="11" t="str">
        <f t="shared" si="130"/>
        <v>ЛОЖЬЛОЖЬ</v>
      </c>
      <c r="AV425" s="11" t="str">
        <f t="shared" si="131"/>
        <v>ЛОЖЬЛОЖЬ</v>
      </c>
      <c r="AW425" s="11" t="str">
        <f t="shared" si="132"/>
        <v>ЛОЖЬЛОЖЬ</v>
      </c>
      <c r="AX425" s="11" t="str">
        <f t="shared" si="133"/>
        <v>ЛОЖЬЛОЖЬ</v>
      </c>
      <c r="AY425" s="11" t="str">
        <f t="shared" si="134"/>
        <v>ЛОЖЬЛОЖЬ</v>
      </c>
      <c r="AZ425" s="11" t="str">
        <f t="shared" si="135"/>
        <v>ЛОЖЬЛОЖЬ</v>
      </c>
      <c r="BA425" s="11" t="str">
        <f t="shared" si="136"/>
        <v>ЛОЖЬЛОЖЬ</v>
      </c>
      <c r="BC425" s="11" t="str">
        <f t="shared" si="137"/>
        <v/>
      </c>
      <c r="BD425" s="11" t="str">
        <f t="shared" si="138"/>
        <v/>
      </c>
      <c r="BE425" s="11" t="str">
        <f t="shared" si="139"/>
        <v/>
      </c>
      <c r="BF425" s="11" t="str">
        <f t="shared" si="140"/>
        <v/>
      </c>
      <c r="BG425" s="11" t="str">
        <f t="shared" si="141"/>
        <v/>
      </c>
      <c r="BH425" s="11" t="str">
        <f t="shared" si="142"/>
        <v/>
      </c>
      <c r="BI425" s="11" t="str">
        <f t="shared" si="143"/>
        <v/>
      </c>
      <c r="BJ425" s="11" t="str">
        <f t="shared" si="144"/>
        <v/>
      </c>
      <c r="BK425" s="11" t="str">
        <f t="shared" si="145"/>
        <v/>
      </c>
      <c r="BL425" s="11" t="str">
        <f t="shared" si="146"/>
        <v/>
      </c>
    </row>
    <row r="426" spans="23:64" x14ac:dyDescent="0.3">
      <c r="W426" s="11" t="b">
        <f>IF(OR(B426=Localisation!$C$118,B426=5),4,IF(OR(B426=Localisation!$C$119,B426=4),2,IF(OR(B426=Localisation!$C$120,B426=3),0,IF(OR(B426=Localisation!$C$121,B426=2),-1,IF(OR(B426=Localisation!$C$122,B426=1),-2)))))</f>
        <v>0</v>
      </c>
      <c r="X426" s="11" t="b">
        <f>IF(OR(C426=Localisation!$C$124,C426=5),-2,IF(OR(C426=Localisation!$C$125,C426=4),-1,IF(OR(C426=Localisation!$C$126,C426=3),0,IF(OR(C426=Localisation!$C$127,C426=2),2,IF(OR(C426=Localisation!$C$128,C426=1),4)))))</f>
        <v>0</v>
      </c>
      <c r="Y426" s="11" t="b">
        <f>IF(OR(D426=Localisation!$C$118,D426=5),4,IF(OR(D426=Localisation!$C$119,D426=4),2,IF(OR(D426=Localisation!$C$120,D426=3),0,IF(OR(D426=Localisation!$C$121,D426=2),-1,IF(OR(D426=Localisation!$C$122,D426=1),-2)))))</f>
        <v>0</v>
      </c>
      <c r="Z426" s="11" t="b">
        <f>IF(OR(E426=Localisation!$C$124,E426=5),-2,IF(OR(E426=Localisation!$C$125,E426=4),-1,IF(OR(E426=Localisation!$C$126,E426=3),0,IF(OR(E426=Localisation!$C$127,E426=2),2,IF(OR(E426=Localisation!$C$128,E426=1),4)))))</f>
        <v>0</v>
      </c>
      <c r="AA426" s="11" t="b">
        <f>IF(OR(F426=Localisation!$C$118,F426=5),4,IF(OR(F426=Localisation!$C$119,F426=4),2,IF(OR(F426=Localisation!$C$120,F426=3),0,IF(OR(F426=Localisation!$C$121,F426=2),-1,IF(OR(F426=Localisation!$C$122,F426=1),-2)))))</f>
        <v>0</v>
      </c>
      <c r="AB426" s="11" t="b">
        <f>IF(OR(G426=Localisation!$C$124,G426=5),-2,IF(OR(G426=Localisation!$C$125,G426=4),-1,IF(OR(G426=Localisation!$C$126,G426=3),0,IF(OR(G426=Localisation!$C$127,G426=2),2,IF(OR(G426=Localisation!$C$128,G426=1),4)))))</f>
        <v>0</v>
      </c>
      <c r="AC426" s="11" t="b">
        <f>IF(OR(H426=Localisation!$C$118,H426=5),4,IF(OR(H426=Localisation!$C$119,H426=4),2,IF(OR(H426=Localisation!$C$120,H426=3),0,IF(OR(H426=Localisation!$C$121,H426=2),-1,IF(OR(H426=Localisation!$C$122,H426=1),-2)))))</f>
        <v>0</v>
      </c>
      <c r="AD426" s="11" t="b">
        <f>IF(OR(I426=Localisation!$C$124,I426=5),-2,IF(OR(I426=Localisation!$C$125,I426=4),-1,IF(OR(I426=Localisation!$C$126,I426=3),0,IF(OR(I426=Localisation!$C$127,I426=2),2,IF(OR(I426=Localisation!$C$128,I426=1),4)))))</f>
        <v>0</v>
      </c>
      <c r="AE426" s="11" t="b">
        <f>IF(OR(J426=Localisation!$C$118,J426=5),4,IF(OR(J426=Localisation!$C$119,J426=4),2,IF(OR(J426=Localisation!$C$120,J426=3),0,IF(OR(J426=Localisation!$C$121,J426=2),-1,IF(OR(J426=Localisation!$C$122,J426=1),-2)))))</f>
        <v>0</v>
      </c>
      <c r="AF426" s="11" t="b">
        <f>IF(OR(K426=Localisation!$C$124,K426=5),-2,IF(OR(K426=Localisation!$C$125,K426=4),-1,IF(OR(K426=Localisation!$C$126,K426=3),0,IF(OR(K426=Localisation!$C$127,K426=2),2,IF(OR(K426=Localisation!$C$128,K426=1),4)))))</f>
        <v>0</v>
      </c>
      <c r="AG426" s="11" t="b">
        <f>IF(OR(L426=Localisation!$C$118,L426=5),4,IF(OR(L426=Localisation!$C$119,L426=4),2,IF(OR(L426=Localisation!$C$120,L426=3),0,IF(OR(L426=Localisation!$C$121,L426=2),-1,IF(OR(L426=Localisation!$C$122,L426=1),-2)))))</f>
        <v>0</v>
      </c>
      <c r="AH426" s="11" t="b">
        <f>IF(OR(M426=Localisation!$C$124,M426=5),-2,IF(OR(M426=Localisation!$C$125,M426=4),-1,IF(OR(M426=Localisation!$C$126,M426=3),0,IF(OR(M426=Localisation!$C$127,M426=2),2,IF(OR(M426=Localisation!$C$128,M426=1),4)))))</f>
        <v>0</v>
      </c>
      <c r="AI426" s="11" t="b">
        <f>IF(OR(N426=Localisation!$C$118,N426=5),4,IF(OR(N426=Localisation!$C$119,N426=4),2,IF(OR(N426=Localisation!$C$120,N426=3),0,IF(OR(N426=Localisation!$C$121,N426=2),-1,IF(OR(N426=Localisation!$C$122,N426=1),-2)))))</f>
        <v>0</v>
      </c>
      <c r="AJ426" s="11" t="b">
        <f>IF(OR(O426=Localisation!$C$124,O426=5),-2,IF(OR(O426=Localisation!$C$125,O426=4),-1,IF(OR(O426=Localisation!$C$126,O426=3),0,IF(OR(O426=Localisation!$C$127,O426=2),2,IF(OR(O426=Localisation!$C$128,O426=1),4)))))</f>
        <v>0</v>
      </c>
      <c r="AK426" s="11" t="b">
        <f>IF(OR(P426=Localisation!$C$118,P426=5),4,IF(OR(P426=Localisation!$C$119,P426=4),2,IF(OR(P426=Localisation!$C$120,P426=3),0,IF(OR(P426=Localisation!$C$121,P426=2),-1,IF(OR(P426=Localisation!$C$122,P426=1),-2)))))</f>
        <v>0</v>
      </c>
      <c r="AL426" s="11" t="b">
        <f>IF(OR(Q426=Localisation!$C$124,Q426=5),-2,IF(OR(Q426=Localisation!$C$125,Q426=4),-1,IF(OR(Q426=Localisation!$C$126,Q426=3),0,IF(OR(Q426=Localisation!$C$127,Q426=2),2,IF(OR(Q426=Localisation!$C$128,Q426=1),4)))))</f>
        <v>0</v>
      </c>
      <c r="AM426" s="11" t="b">
        <f>IF(OR(R426=Localisation!$C$118,R426=5),4,IF(OR(R426=Localisation!$C$119,R426=4),2,IF(OR(R426=Localisation!$C$120,R426=3),0,IF(OR(R426=Localisation!$C$121,R426=2),-1,IF(OR(R426=Localisation!$C$122,R426=1),-2)))))</f>
        <v>0</v>
      </c>
      <c r="AN426" s="11" t="b">
        <f>IF(OR(S426=Localisation!$C$124,S426=5),-2,IF(OR(S426=Localisation!$C$125,S426=4),-1,IF(OR(S426=Localisation!$C$126,S426=3),0,IF(OR(S426=Localisation!$C$127,S426=2),2,IF(OR(S426=Localisation!$C$128,S426=1),4)))))</f>
        <v>0</v>
      </c>
      <c r="AO426" s="11" t="b">
        <f>IF(OR(T426=Localisation!$C$118,T426=5),4,IF(OR(T426=Localisation!$C$119,T426=4),2,IF(OR(T426=Localisation!$C$120,T426=3),0,IF(OR(T426=Localisation!$C$121,T426=2),-1,IF(OR(T426=Localisation!$C$122,T426=1),-2)))))</f>
        <v>0</v>
      </c>
      <c r="AP426" s="11" t="b">
        <f>IF(OR(U426=Localisation!$C$124,U426=5),-2,IF(OR(U426=Localisation!$C$125,U426=4),-1,IF(OR(U426=Localisation!$C$126,U426=3),0,IF(OR(U426=Localisation!$C$127,U426=2),2,IF(OR(U426=Localisation!$C$128,U426=1),4)))))</f>
        <v>0</v>
      </c>
      <c r="AR426" s="11" t="str">
        <f t="shared" si="127"/>
        <v>ЛОЖЬЛОЖЬ</v>
      </c>
      <c r="AS426" s="11" t="str">
        <f t="shared" si="128"/>
        <v>ЛОЖЬЛОЖЬ</v>
      </c>
      <c r="AT426" s="11" t="str">
        <f t="shared" si="129"/>
        <v>ЛОЖЬЛОЖЬ</v>
      </c>
      <c r="AU426" s="11" t="str">
        <f t="shared" si="130"/>
        <v>ЛОЖЬЛОЖЬ</v>
      </c>
      <c r="AV426" s="11" t="str">
        <f t="shared" si="131"/>
        <v>ЛОЖЬЛОЖЬ</v>
      </c>
      <c r="AW426" s="11" t="str">
        <f t="shared" si="132"/>
        <v>ЛОЖЬЛОЖЬ</v>
      </c>
      <c r="AX426" s="11" t="str">
        <f t="shared" si="133"/>
        <v>ЛОЖЬЛОЖЬ</v>
      </c>
      <c r="AY426" s="11" t="str">
        <f t="shared" si="134"/>
        <v>ЛОЖЬЛОЖЬ</v>
      </c>
      <c r="AZ426" s="11" t="str">
        <f t="shared" si="135"/>
        <v>ЛОЖЬЛОЖЬ</v>
      </c>
      <c r="BA426" s="11" t="str">
        <f t="shared" si="136"/>
        <v>ЛОЖЬЛОЖЬ</v>
      </c>
      <c r="BC426" s="11" t="str">
        <f t="shared" si="137"/>
        <v/>
      </c>
      <c r="BD426" s="11" t="str">
        <f t="shared" si="138"/>
        <v/>
      </c>
      <c r="BE426" s="11" t="str">
        <f t="shared" si="139"/>
        <v/>
      </c>
      <c r="BF426" s="11" t="str">
        <f t="shared" si="140"/>
        <v/>
      </c>
      <c r="BG426" s="11" t="str">
        <f t="shared" si="141"/>
        <v/>
      </c>
      <c r="BH426" s="11" t="str">
        <f t="shared" si="142"/>
        <v/>
      </c>
      <c r="BI426" s="11" t="str">
        <f t="shared" si="143"/>
        <v/>
      </c>
      <c r="BJ426" s="11" t="str">
        <f t="shared" si="144"/>
        <v/>
      </c>
      <c r="BK426" s="11" t="str">
        <f t="shared" si="145"/>
        <v/>
      </c>
      <c r="BL426" s="11" t="str">
        <f t="shared" si="146"/>
        <v/>
      </c>
    </row>
    <row r="427" spans="23:64" x14ac:dyDescent="0.3">
      <c r="W427" s="11" t="b">
        <f>IF(OR(B427=Localisation!$C$118,B427=5),4,IF(OR(B427=Localisation!$C$119,B427=4),2,IF(OR(B427=Localisation!$C$120,B427=3),0,IF(OR(B427=Localisation!$C$121,B427=2),-1,IF(OR(B427=Localisation!$C$122,B427=1),-2)))))</f>
        <v>0</v>
      </c>
      <c r="X427" s="11" t="b">
        <f>IF(OR(C427=Localisation!$C$124,C427=5),-2,IF(OR(C427=Localisation!$C$125,C427=4),-1,IF(OR(C427=Localisation!$C$126,C427=3),0,IF(OR(C427=Localisation!$C$127,C427=2),2,IF(OR(C427=Localisation!$C$128,C427=1),4)))))</f>
        <v>0</v>
      </c>
      <c r="Y427" s="11" t="b">
        <f>IF(OR(D427=Localisation!$C$118,D427=5),4,IF(OR(D427=Localisation!$C$119,D427=4),2,IF(OR(D427=Localisation!$C$120,D427=3),0,IF(OR(D427=Localisation!$C$121,D427=2),-1,IF(OR(D427=Localisation!$C$122,D427=1),-2)))))</f>
        <v>0</v>
      </c>
      <c r="Z427" s="11" t="b">
        <f>IF(OR(E427=Localisation!$C$124,E427=5),-2,IF(OR(E427=Localisation!$C$125,E427=4),-1,IF(OR(E427=Localisation!$C$126,E427=3),0,IF(OR(E427=Localisation!$C$127,E427=2),2,IF(OR(E427=Localisation!$C$128,E427=1),4)))))</f>
        <v>0</v>
      </c>
      <c r="AA427" s="11" t="b">
        <f>IF(OR(F427=Localisation!$C$118,F427=5),4,IF(OR(F427=Localisation!$C$119,F427=4),2,IF(OR(F427=Localisation!$C$120,F427=3),0,IF(OR(F427=Localisation!$C$121,F427=2),-1,IF(OR(F427=Localisation!$C$122,F427=1),-2)))))</f>
        <v>0</v>
      </c>
      <c r="AB427" s="11" t="b">
        <f>IF(OR(G427=Localisation!$C$124,G427=5),-2,IF(OR(G427=Localisation!$C$125,G427=4),-1,IF(OR(G427=Localisation!$C$126,G427=3),0,IF(OR(G427=Localisation!$C$127,G427=2),2,IF(OR(G427=Localisation!$C$128,G427=1),4)))))</f>
        <v>0</v>
      </c>
      <c r="AC427" s="11" t="b">
        <f>IF(OR(H427=Localisation!$C$118,H427=5),4,IF(OR(H427=Localisation!$C$119,H427=4),2,IF(OR(H427=Localisation!$C$120,H427=3),0,IF(OR(H427=Localisation!$C$121,H427=2),-1,IF(OR(H427=Localisation!$C$122,H427=1),-2)))))</f>
        <v>0</v>
      </c>
      <c r="AD427" s="11" t="b">
        <f>IF(OR(I427=Localisation!$C$124,I427=5),-2,IF(OR(I427=Localisation!$C$125,I427=4),-1,IF(OR(I427=Localisation!$C$126,I427=3),0,IF(OR(I427=Localisation!$C$127,I427=2),2,IF(OR(I427=Localisation!$C$128,I427=1),4)))))</f>
        <v>0</v>
      </c>
      <c r="AE427" s="11" t="b">
        <f>IF(OR(J427=Localisation!$C$118,J427=5),4,IF(OR(J427=Localisation!$C$119,J427=4),2,IF(OR(J427=Localisation!$C$120,J427=3),0,IF(OR(J427=Localisation!$C$121,J427=2),-1,IF(OR(J427=Localisation!$C$122,J427=1),-2)))))</f>
        <v>0</v>
      </c>
      <c r="AF427" s="11" t="b">
        <f>IF(OR(K427=Localisation!$C$124,K427=5),-2,IF(OR(K427=Localisation!$C$125,K427=4),-1,IF(OR(K427=Localisation!$C$126,K427=3),0,IF(OR(K427=Localisation!$C$127,K427=2),2,IF(OR(K427=Localisation!$C$128,K427=1),4)))))</f>
        <v>0</v>
      </c>
      <c r="AG427" s="11" t="b">
        <f>IF(OR(L427=Localisation!$C$118,L427=5),4,IF(OR(L427=Localisation!$C$119,L427=4),2,IF(OR(L427=Localisation!$C$120,L427=3),0,IF(OR(L427=Localisation!$C$121,L427=2),-1,IF(OR(L427=Localisation!$C$122,L427=1),-2)))))</f>
        <v>0</v>
      </c>
      <c r="AH427" s="11" t="b">
        <f>IF(OR(M427=Localisation!$C$124,M427=5),-2,IF(OR(M427=Localisation!$C$125,M427=4),-1,IF(OR(M427=Localisation!$C$126,M427=3),0,IF(OR(M427=Localisation!$C$127,M427=2),2,IF(OR(M427=Localisation!$C$128,M427=1),4)))))</f>
        <v>0</v>
      </c>
      <c r="AI427" s="11" t="b">
        <f>IF(OR(N427=Localisation!$C$118,N427=5),4,IF(OR(N427=Localisation!$C$119,N427=4),2,IF(OR(N427=Localisation!$C$120,N427=3),0,IF(OR(N427=Localisation!$C$121,N427=2),-1,IF(OR(N427=Localisation!$C$122,N427=1),-2)))))</f>
        <v>0</v>
      </c>
      <c r="AJ427" s="11" t="b">
        <f>IF(OR(O427=Localisation!$C$124,O427=5),-2,IF(OR(O427=Localisation!$C$125,O427=4),-1,IF(OR(O427=Localisation!$C$126,O427=3),0,IF(OR(O427=Localisation!$C$127,O427=2),2,IF(OR(O427=Localisation!$C$128,O427=1),4)))))</f>
        <v>0</v>
      </c>
      <c r="AK427" s="11" t="b">
        <f>IF(OR(P427=Localisation!$C$118,P427=5),4,IF(OR(P427=Localisation!$C$119,P427=4),2,IF(OR(P427=Localisation!$C$120,P427=3),0,IF(OR(P427=Localisation!$C$121,P427=2),-1,IF(OR(P427=Localisation!$C$122,P427=1),-2)))))</f>
        <v>0</v>
      </c>
      <c r="AL427" s="11" t="b">
        <f>IF(OR(Q427=Localisation!$C$124,Q427=5),-2,IF(OR(Q427=Localisation!$C$125,Q427=4),-1,IF(OR(Q427=Localisation!$C$126,Q427=3),0,IF(OR(Q427=Localisation!$C$127,Q427=2),2,IF(OR(Q427=Localisation!$C$128,Q427=1),4)))))</f>
        <v>0</v>
      </c>
      <c r="AM427" s="11" t="b">
        <f>IF(OR(R427=Localisation!$C$118,R427=5),4,IF(OR(R427=Localisation!$C$119,R427=4),2,IF(OR(R427=Localisation!$C$120,R427=3),0,IF(OR(R427=Localisation!$C$121,R427=2),-1,IF(OR(R427=Localisation!$C$122,R427=1),-2)))))</f>
        <v>0</v>
      </c>
      <c r="AN427" s="11" t="b">
        <f>IF(OR(S427=Localisation!$C$124,S427=5),-2,IF(OR(S427=Localisation!$C$125,S427=4),-1,IF(OR(S427=Localisation!$C$126,S427=3),0,IF(OR(S427=Localisation!$C$127,S427=2),2,IF(OR(S427=Localisation!$C$128,S427=1),4)))))</f>
        <v>0</v>
      </c>
      <c r="AO427" s="11" t="b">
        <f>IF(OR(T427=Localisation!$C$118,T427=5),4,IF(OR(T427=Localisation!$C$119,T427=4),2,IF(OR(T427=Localisation!$C$120,T427=3),0,IF(OR(T427=Localisation!$C$121,T427=2),-1,IF(OR(T427=Localisation!$C$122,T427=1),-2)))))</f>
        <v>0</v>
      </c>
      <c r="AP427" s="11" t="b">
        <f>IF(OR(U427=Localisation!$C$124,U427=5),-2,IF(OR(U427=Localisation!$C$125,U427=4),-1,IF(OR(U427=Localisation!$C$126,U427=3),0,IF(OR(U427=Localisation!$C$127,U427=2),2,IF(OR(U427=Localisation!$C$128,U427=1),4)))))</f>
        <v>0</v>
      </c>
      <c r="AR427" s="11" t="str">
        <f t="shared" si="127"/>
        <v>ЛОЖЬЛОЖЬ</v>
      </c>
      <c r="AS427" s="11" t="str">
        <f t="shared" si="128"/>
        <v>ЛОЖЬЛОЖЬ</v>
      </c>
      <c r="AT427" s="11" t="str">
        <f t="shared" si="129"/>
        <v>ЛОЖЬЛОЖЬ</v>
      </c>
      <c r="AU427" s="11" t="str">
        <f t="shared" si="130"/>
        <v>ЛОЖЬЛОЖЬ</v>
      </c>
      <c r="AV427" s="11" t="str">
        <f t="shared" si="131"/>
        <v>ЛОЖЬЛОЖЬ</v>
      </c>
      <c r="AW427" s="11" t="str">
        <f t="shared" si="132"/>
        <v>ЛОЖЬЛОЖЬ</v>
      </c>
      <c r="AX427" s="11" t="str">
        <f t="shared" si="133"/>
        <v>ЛОЖЬЛОЖЬ</v>
      </c>
      <c r="AY427" s="11" t="str">
        <f t="shared" si="134"/>
        <v>ЛОЖЬЛОЖЬ</v>
      </c>
      <c r="AZ427" s="11" t="str">
        <f t="shared" si="135"/>
        <v>ЛОЖЬЛОЖЬ</v>
      </c>
      <c r="BA427" s="11" t="str">
        <f t="shared" si="136"/>
        <v>ЛОЖЬЛОЖЬ</v>
      </c>
      <c r="BC427" s="11" t="str">
        <f t="shared" si="137"/>
        <v/>
      </c>
      <c r="BD427" s="11" t="str">
        <f t="shared" si="138"/>
        <v/>
      </c>
      <c r="BE427" s="11" t="str">
        <f t="shared" si="139"/>
        <v/>
      </c>
      <c r="BF427" s="11" t="str">
        <f t="shared" si="140"/>
        <v/>
      </c>
      <c r="BG427" s="11" t="str">
        <f t="shared" si="141"/>
        <v/>
      </c>
      <c r="BH427" s="11" t="str">
        <f t="shared" si="142"/>
        <v/>
      </c>
      <c r="BI427" s="11" t="str">
        <f t="shared" si="143"/>
        <v/>
      </c>
      <c r="BJ427" s="11" t="str">
        <f t="shared" si="144"/>
        <v/>
      </c>
      <c r="BK427" s="11" t="str">
        <f t="shared" si="145"/>
        <v/>
      </c>
      <c r="BL427" s="11" t="str">
        <f t="shared" si="146"/>
        <v/>
      </c>
    </row>
    <row r="428" spans="23:64" x14ac:dyDescent="0.3">
      <c r="W428" s="11" t="b">
        <f>IF(OR(B428=Localisation!$C$118,B428=5),4,IF(OR(B428=Localisation!$C$119,B428=4),2,IF(OR(B428=Localisation!$C$120,B428=3),0,IF(OR(B428=Localisation!$C$121,B428=2),-1,IF(OR(B428=Localisation!$C$122,B428=1),-2)))))</f>
        <v>0</v>
      </c>
      <c r="X428" s="11" t="b">
        <f>IF(OR(C428=Localisation!$C$124,C428=5),-2,IF(OR(C428=Localisation!$C$125,C428=4),-1,IF(OR(C428=Localisation!$C$126,C428=3),0,IF(OR(C428=Localisation!$C$127,C428=2),2,IF(OR(C428=Localisation!$C$128,C428=1),4)))))</f>
        <v>0</v>
      </c>
      <c r="Y428" s="11" t="b">
        <f>IF(OR(D428=Localisation!$C$118,D428=5),4,IF(OR(D428=Localisation!$C$119,D428=4),2,IF(OR(D428=Localisation!$C$120,D428=3),0,IF(OR(D428=Localisation!$C$121,D428=2),-1,IF(OR(D428=Localisation!$C$122,D428=1),-2)))))</f>
        <v>0</v>
      </c>
      <c r="Z428" s="11" t="b">
        <f>IF(OR(E428=Localisation!$C$124,E428=5),-2,IF(OR(E428=Localisation!$C$125,E428=4),-1,IF(OR(E428=Localisation!$C$126,E428=3),0,IF(OR(E428=Localisation!$C$127,E428=2),2,IF(OR(E428=Localisation!$C$128,E428=1),4)))))</f>
        <v>0</v>
      </c>
      <c r="AA428" s="11" t="b">
        <f>IF(OR(F428=Localisation!$C$118,F428=5),4,IF(OR(F428=Localisation!$C$119,F428=4),2,IF(OR(F428=Localisation!$C$120,F428=3),0,IF(OR(F428=Localisation!$C$121,F428=2),-1,IF(OR(F428=Localisation!$C$122,F428=1),-2)))))</f>
        <v>0</v>
      </c>
      <c r="AB428" s="11" t="b">
        <f>IF(OR(G428=Localisation!$C$124,G428=5),-2,IF(OR(G428=Localisation!$C$125,G428=4),-1,IF(OR(G428=Localisation!$C$126,G428=3),0,IF(OR(G428=Localisation!$C$127,G428=2),2,IF(OR(G428=Localisation!$C$128,G428=1),4)))))</f>
        <v>0</v>
      </c>
      <c r="AC428" s="11" t="b">
        <f>IF(OR(H428=Localisation!$C$118,H428=5),4,IF(OR(H428=Localisation!$C$119,H428=4),2,IF(OR(H428=Localisation!$C$120,H428=3),0,IF(OR(H428=Localisation!$C$121,H428=2),-1,IF(OR(H428=Localisation!$C$122,H428=1),-2)))))</f>
        <v>0</v>
      </c>
      <c r="AD428" s="11" t="b">
        <f>IF(OR(I428=Localisation!$C$124,I428=5),-2,IF(OR(I428=Localisation!$C$125,I428=4),-1,IF(OR(I428=Localisation!$C$126,I428=3),0,IF(OR(I428=Localisation!$C$127,I428=2),2,IF(OR(I428=Localisation!$C$128,I428=1),4)))))</f>
        <v>0</v>
      </c>
      <c r="AE428" s="11" t="b">
        <f>IF(OR(J428=Localisation!$C$118,J428=5),4,IF(OR(J428=Localisation!$C$119,J428=4),2,IF(OR(J428=Localisation!$C$120,J428=3),0,IF(OR(J428=Localisation!$C$121,J428=2),-1,IF(OR(J428=Localisation!$C$122,J428=1),-2)))))</f>
        <v>0</v>
      </c>
      <c r="AF428" s="11" t="b">
        <f>IF(OR(K428=Localisation!$C$124,K428=5),-2,IF(OR(K428=Localisation!$C$125,K428=4),-1,IF(OR(K428=Localisation!$C$126,K428=3),0,IF(OR(K428=Localisation!$C$127,K428=2),2,IF(OR(K428=Localisation!$C$128,K428=1),4)))))</f>
        <v>0</v>
      </c>
      <c r="AG428" s="11" t="b">
        <f>IF(OR(L428=Localisation!$C$118,L428=5),4,IF(OR(L428=Localisation!$C$119,L428=4),2,IF(OR(L428=Localisation!$C$120,L428=3),0,IF(OR(L428=Localisation!$C$121,L428=2),-1,IF(OR(L428=Localisation!$C$122,L428=1),-2)))))</f>
        <v>0</v>
      </c>
      <c r="AH428" s="11" t="b">
        <f>IF(OR(M428=Localisation!$C$124,M428=5),-2,IF(OR(M428=Localisation!$C$125,M428=4),-1,IF(OR(M428=Localisation!$C$126,M428=3),0,IF(OR(M428=Localisation!$C$127,M428=2),2,IF(OR(M428=Localisation!$C$128,M428=1),4)))))</f>
        <v>0</v>
      </c>
      <c r="AI428" s="11" t="b">
        <f>IF(OR(N428=Localisation!$C$118,N428=5),4,IF(OR(N428=Localisation!$C$119,N428=4),2,IF(OR(N428=Localisation!$C$120,N428=3),0,IF(OR(N428=Localisation!$C$121,N428=2),-1,IF(OR(N428=Localisation!$C$122,N428=1),-2)))))</f>
        <v>0</v>
      </c>
      <c r="AJ428" s="11" t="b">
        <f>IF(OR(O428=Localisation!$C$124,O428=5),-2,IF(OR(O428=Localisation!$C$125,O428=4),-1,IF(OR(O428=Localisation!$C$126,O428=3),0,IF(OR(O428=Localisation!$C$127,O428=2),2,IF(OR(O428=Localisation!$C$128,O428=1),4)))))</f>
        <v>0</v>
      </c>
      <c r="AK428" s="11" t="b">
        <f>IF(OR(P428=Localisation!$C$118,P428=5),4,IF(OR(P428=Localisation!$C$119,P428=4),2,IF(OR(P428=Localisation!$C$120,P428=3),0,IF(OR(P428=Localisation!$C$121,P428=2),-1,IF(OR(P428=Localisation!$C$122,P428=1),-2)))))</f>
        <v>0</v>
      </c>
      <c r="AL428" s="11" t="b">
        <f>IF(OR(Q428=Localisation!$C$124,Q428=5),-2,IF(OR(Q428=Localisation!$C$125,Q428=4),-1,IF(OR(Q428=Localisation!$C$126,Q428=3),0,IF(OR(Q428=Localisation!$C$127,Q428=2),2,IF(OR(Q428=Localisation!$C$128,Q428=1),4)))))</f>
        <v>0</v>
      </c>
      <c r="AM428" s="11" t="b">
        <f>IF(OR(R428=Localisation!$C$118,R428=5),4,IF(OR(R428=Localisation!$C$119,R428=4),2,IF(OR(R428=Localisation!$C$120,R428=3),0,IF(OR(R428=Localisation!$C$121,R428=2),-1,IF(OR(R428=Localisation!$C$122,R428=1),-2)))))</f>
        <v>0</v>
      </c>
      <c r="AN428" s="11" t="b">
        <f>IF(OR(S428=Localisation!$C$124,S428=5),-2,IF(OR(S428=Localisation!$C$125,S428=4),-1,IF(OR(S428=Localisation!$C$126,S428=3),0,IF(OR(S428=Localisation!$C$127,S428=2),2,IF(OR(S428=Localisation!$C$128,S428=1),4)))))</f>
        <v>0</v>
      </c>
      <c r="AO428" s="11" t="b">
        <f>IF(OR(T428=Localisation!$C$118,T428=5),4,IF(OR(T428=Localisation!$C$119,T428=4),2,IF(OR(T428=Localisation!$C$120,T428=3),0,IF(OR(T428=Localisation!$C$121,T428=2),-1,IF(OR(T428=Localisation!$C$122,T428=1),-2)))))</f>
        <v>0</v>
      </c>
      <c r="AP428" s="11" t="b">
        <f>IF(OR(U428=Localisation!$C$124,U428=5),-2,IF(OR(U428=Localisation!$C$125,U428=4),-1,IF(OR(U428=Localisation!$C$126,U428=3),0,IF(OR(U428=Localisation!$C$127,U428=2),2,IF(OR(U428=Localisation!$C$128,U428=1),4)))))</f>
        <v>0</v>
      </c>
      <c r="AR428" s="11" t="str">
        <f t="shared" si="127"/>
        <v>ЛОЖЬЛОЖЬ</v>
      </c>
      <c r="AS428" s="11" t="str">
        <f t="shared" si="128"/>
        <v>ЛОЖЬЛОЖЬ</v>
      </c>
      <c r="AT428" s="11" t="str">
        <f t="shared" si="129"/>
        <v>ЛОЖЬЛОЖЬ</v>
      </c>
      <c r="AU428" s="11" t="str">
        <f t="shared" si="130"/>
        <v>ЛОЖЬЛОЖЬ</v>
      </c>
      <c r="AV428" s="11" t="str">
        <f t="shared" si="131"/>
        <v>ЛОЖЬЛОЖЬ</v>
      </c>
      <c r="AW428" s="11" t="str">
        <f t="shared" si="132"/>
        <v>ЛОЖЬЛОЖЬ</v>
      </c>
      <c r="AX428" s="11" t="str">
        <f t="shared" si="133"/>
        <v>ЛОЖЬЛОЖЬ</v>
      </c>
      <c r="AY428" s="11" t="str">
        <f t="shared" si="134"/>
        <v>ЛОЖЬЛОЖЬ</v>
      </c>
      <c r="AZ428" s="11" t="str">
        <f t="shared" si="135"/>
        <v>ЛОЖЬЛОЖЬ</v>
      </c>
      <c r="BA428" s="11" t="str">
        <f t="shared" si="136"/>
        <v>ЛОЖЬЛОЖЬ</v>
      </c>
      <c r="BC428" s="11" t="str">
        <f t="shared" si="137"/>
        <v/>
      </c>
      <c r="BD428" s="11" t="str">
        <f t="shared" si="138"/>
        <v/>
      </c>
      <c r="BE428" s="11" t="str">
        <f t="shared" si="139"/>
        <v/>
      </c>
      <c r="BF428" s="11" t="str">
        <f t="shared" si="140"/>
        <v/>
      </c>
      <c r="BG428" s="11" t="str">
        <f t="shared" si="141"/>
        <v/>
      </c>
      <c r="BH428" s="11" t="str">
        <f t="shared" si="142"/>
        <v/>
      </c>
      <c r="BI428" s="11" t="str">
        <f t="shared" si="143"/>
        <v/>
      </c>
      <c r="BJ428" s="11" t="str">
        <f t="shared" si="144"/>
        <v/>
      </c>
      <c r="BK428" s="11" t="str">
        <f t="shared" si="145"/>
        <v/>
      </c>
      <c r="BL428" s="11" t="str">
        <f t="shared" si="146"/>
        <v/>
      </c>
    </row>
    <row r="429" spans="23:64" x14ac:dyDescent="0.3">
      <c r="W429" s="11" t="b">
        <f>IF(OR(B429=Localisation!$C$118,B429=5),4,IF(OR(B429=Localisation!$C$119,B429=4),2,IF(OR(B429=Localisation!$C$120,B429=3),0,IF(OR(B429=Localisation!$C$121,B429=2),-1,IF(OR(B429=Localisation!$C$122,B429=1),-2)))))</f>
        <v>0</v>
      </c>
      <c r="X429" s="11" t="b">
        <f>IF(OR(C429=Localisation!$C$124,C429=5),-2,IF(OR(C429=Localisation!$C$125,C429=4),-1,IF(OR(C429=Localisation!$C$126,C429=3),0,IF(OR(C429=Localisation!$C$127,C429=2),2,IF(OR(C429=Localisation!$C$128,C429=1),4)))))</f>
        <v>0</v>
      </c>
      <c r="Y429" s="11" t="b">
        <f>IF(OR(D429=Localisation!$C$118,D429=5),4,IF(OR(D429=Localisation!$C$119,D429=4),2,IF(OR(D429=Localisation!$C$120,D429=3),0,IF(OR(D429=Localisation!$C$121,D429=2),-1,IF(OR(D429=Localisation!$C$122,D429=1),-2)))))</f>
        <v>0</v>
      </c>
      <c r="Z429" s="11" t="b">
        <f>IF(OR(E429=Localisation!$C$124,E429=5),-2,IF(OR(E429=Localisation!$C$125,E429=4),-1,IF(OR(E429=Localisation!$C$126,E429=3),0,IF(OR(E429=Localisation!$C$127,E429=2),2,IF(OR(E429=Localisation!$C$128,E429=1),4)))))</f>
        <v>0</v>
      </c>
      <c r="AA429" s="11" t="b">
        <f>IF(OR(F429=Localisation!$C$118,F429=5),4,IF(OR(F429=Localisation!$C$119,F429=4),2,IF(OR(F429=Localisation!$C$120,F429=3),0,IF(OR(F429=Localisation!$C$121,F429=2),-1,IF(OR(F429=Localisation!$C$122,F429=1),-2)))))</f>
        <v>0</v>
      </c>
      <c r="AB429" s="11" t="b">
        <f>IF(OR(G429=Localisation!$C$124,G429=5),-2,IF(OR(G429=Localisation!$C$125,G429=4),-1,IF(OR(G429=Localisation!$C$126,G429=3),0,IF(OR(G429=Localisation!$C$127,G429=2),2,IF(OR(G429=Localisation!$C$128,G429=1),4)))))</f>
        <v>0</v>
      </c>
      <c r="AC429" s="11" t="b">
        <f>IF(OR(H429=Localisation!$C$118,H429=5),4,IF(OR(H429=Localisation!$C$119,H429=4),2,IF(OR(H429=Localisation!$C$120,H429=3),0,IF(OR(H429=Localisation!$C$121,H429=2),-1,IF(OR(H429=Localisation!$C$122,H429=1),-2)))))</f>
        <v>0</v>
      </c>
      <c r="AD429" s="11" t="b">
        <f>IF(OR(I429=Localisation!$C$124,I429=5),-2,IF(OR(I429=Localisation!$C$125,I429=4),-1,IF(OR(I429=Localisation!$C$126,I429=3),0,IF(OR(I429=Localisation!$C$127,I429=2),2,IF(OR(I429=Localisation!$C$128,I429=1),4)))))</f>
        <v>0</v>
      </c>
      <c r="AE429" s="11" t="b">
        <f>IF(OR(J429=Localisation!$C$118,J429=5),4,IF(OR(J429=Localisation!$C$119,J429=4),2,IF(OR(J429=Localisation!$C$120,J429=3),0,IF(OR(J429=Localisation!$C$121,J429=2),-1,IF(OR(J429=Localisation!$C$122,J429=1),-2)))))</f>
        <v>0</v>
      </c>
      <c r="AF429" s="11" t="b">
        <f>IF(OR(K429=Localisation!$C$124,K429=5),-2,IF(OR(K429=Localisation!$C$125,K429=4),-1,IF(OR(K429=Localisation!$C$126,K429=3),0,IF(OR(K429=Localisation!$C$127,K429=2),2,IF(OR(K429=Localisation!$C$128,K429=1),4)))))</f>
        <v>0</v>
      </c>
      <c r="AG429" s="11" t="b">
        <f>IF(OR(L429=Localisation!$C$118,L429=5),4,IF(OR(L429=Localisation!$C$119,L429=4),2,IF(OR(L429=Localisation!$C$120,L429=3),0,IF(OR(L429=Localisation!$C$121,L429=2),-1,IF(OR(L429=Localisation!$C$122,L429=1),-2)))))</f>
        <v>0</v>
      </c>
      <c r="AH429" s="11" t="b">
        <f>IF(OR(M429=Localisation!$C$124,M429=5),-2,IF(OR(M429=Localisation!$C$125,M429=4),-1,IF(OR(M429=Localisation!$C$126,M429=3),0,IF(OR(M429=Localisation!$C$127,M429=2),2,IF(OR(M429=Localisation!$C$128,M429=1),4)))))</f>
        <v>0</v>
      </c>
      <c r="AI429" s="11" t="b">
        <f>IF(OR(N429=Localisation!$C$118,N429=5),4,IF(OR(N429=Localisation!$C$119,N429=4),2,IF(OR(N429=Localisation!$C$120,N429=3),0,IF(OR(N429=Localisation!$C$121,N429=2),-1,IF(OR(N429=Localisation!$C$122,N429=1),-2)))))</f>
        <v>0</v>
      </c>
      <c r="AJ429" s="11" t="b">
        <f>IF(OR(O429=Localisation!$C$124,O429=5),-2,IF(OR(O429=Localisation!$C$125,O429=4),-1,IF(OR(O429=Localisation!$C$126,O429=3),0,IF(OR(O429=Localisation!$C$127,O429=2),2,IF(OR(O429=Localisation!$C$128,O429=1),4)))))</f>
        <v>0</v>
      </c>
      <c r="AK429" s="11" t="b">
        <f>IF(OR(P429=Localisation!$C$118,P429=5),4,IF(OR(P429=Localisation!$C$119,P429=4),2,IF(OR(P429=Localisation!$C$120,P429=3),0,IF(OR(P429=Localisation!$C$121,P429=2),-1,IF(OR(P429=Localisation!$C$122,P429=1),-2)))))</f>
        <v>0</v>
      </c>
      <c r="AL429" s="11" t="b">
        <f>IF(OR(Q429=Localisation!$C$124,Q429=5),-2,IF(OR(Q429=Localisation!$C$125,Q429=4),-1,IF(OR(Q429=Localisation!$C$126,Q429=3),0,IF(OR(Q429=Localisation!$C$127,Q429=2),2,IF(OR(Q429=Localisation!$C$128,Q429=1),4)))))</f>
        <v>0</v>
      </c>
      <c r="AM429" s="11" t="b">
        <f>IF(OR(R429=Localisation!$C$118,R429=5),4,IF(OR(R429=Localisation!$C$119,R429=4),2,IF(OR(R429=Localisation!$C$120,R429=3),0,IF(OR(R429=Localisation!$C$121,R429=2),-1,IF(OR(R429=Localisation!$C$122,R429=1),-2)))))</f>
        <v>0</v>
      </c>
      <c r="AN429" s="11" t="b">
        <f>IF(OR(S429=Localisation!$C$124,S429=5),-2,IF(OR(S429=Localisation!$C$125,S429=4),-1,IF(OR(S429=Localisation!$C$126,S429=3),0,IF(OR(S429=Localisation!$C$127,S429=2),2,IF(OR(S429=Localisation!$C$128,S429=1),4)))))</f>
        <v>0</v>
      </c>
      <c r="AO429" s="11" t="b">
        <f>IF(OR(T429=Localisation!$C$118,T429=5),4,IF(OR(T429=Localisation!$C$119,T429=4),2,IF(OR(T429=Localisation!$C$120,T429=3),0,IF(OR(T429=Localisation!$C$121,T429=2),-1,IF(OR(T429=Localisation!$C$122,T429=1),-2)))))</f>
        <v>0</v>
      </c>
      <c r="AP429" s="11" t="b">
        <f>IF(OR(U429=Localisation!$C$124,U429=5),-2,IF(OR(U429=Localisation!$C$125,U429=4),-1,IF(OR(U429=Localisation!$C$126,U429=3),0,IF(OR(U429=Localisation!$C$127,U429=2),2,IF(OR(U429=Localisation!$C$128,U429=1),4)))))</f>
        <v>0</v>
      </c>
      <c r="AR429" s="11" t="str">
        <f t="shared" si="127"/>
        <v>ЛОЖЬЛОЖЬ</v>
      </c>
      <c r="AS429" s="11" t="str">
        <f t="shared" si="128"/>
        <v>ЛОЖЬЛОЖЬ</v>
      </c>
      <c r="AT429" s="11" t="str">
        <f t="shared" si="129"/>
        <v>ЛОЖЬЛОЖЬ</v>
      </c>
      <c r="AU429" s="11" t="str">
        <f t="shared" si="130"/>
        <v>ЛОЖЬЛОЖЬ</v>
      </c>
      <c r="AV429" s="11" t="str">
        <f t="shared" si="131"/>
        <v>ЛОЖЬЛОЖЬ</v>
      </c>
      <c r="AW429" s="11" t="str">
        <f t="shared" si="132"/>
        <v>ЛОЖЬЛОЖЬ</v>
      </c>
      <c r="AX429" s="11" t="str">
        <f t="shared" si="133"/>
        <v>ЛОЖЬЛОЖЬ</v>
      </c>
      <c r="AY429" s="11" t="str">
        <f t="shared" si="134"/>
        <v>ЛОЖЬЛОЖЬ</v>
      </c>
      <c r="AZ429" s="11" t="str">
        <f t="shared" si="135"/>
        <v>ЛОЖЬЛОЖЬ</v>
      </c>
      <c r="BA429" s="11" t="str">
        <f t="shared" si="136"/>
        <v>ЛОЖЬЛОЖЬ</v>
      </c>
      <c r="BC429" s="11" t="str">
        <f t="shared" si="137"/>
        <v/>
      </c>
      <c r="BD429" s="11" t="str">
        <f t="shared" si="138"/>
        <v/>
      </c>
      <c r="BE429" s="11" t="str">
        <f t="shared" si="139"/>
        <v/>
      </c>
      <c r="BF429" s="11" t="str">
        <f t="shared" si="140"/>
        <v/>
      </c>
      <c r="BG429" s="11" t="str">
        <f t="shared" si="141"/>
        <v/>
      </c>
      <c r="BH429" s="11" t="str">
        <f t="shared" si="142"/>
        <v/>
      </c>
      <c r="BI429" s="11" t="str">
        <f t="shared" si="143"/>
        <v/>
      </c>
      <c r="BJ429" s="11" t="str">
        <f t="shared" si="144"/>
        <v/>
      </c>
      <c r="BK429" s="11" t="str">
        <f t="shared" si="145"/>
        <v/>
      </c>
      <c r="BL429" s="11" t="str">
        <f t="shared" si="146"/>
        <v/>
      </c>
    </row>
    <row r="430" spans="23:64" x14ac:dyDescent="0.3">
      <c r="W430" s="11" t="b">
        <f>IF(OR(B430=Localisation!$C$118,B430=5),4,IF(OR(B430=Localisation!$C$119,B430=4),2,IF(OR(B430=Localisation!$C$120,B430=3),0,IF(OR(B430=Localisation!$C$121,B430=2),-1,IF(OR(B430=Localisation!$C$122,B430=1),-2)))))</f>
        <v>0</v>
      </c>
      <c r="X430" s="11" t="b">
        <f>IF(OR(C430=Localisation!$C$124,C430=5),-2,IF(OR(C430=Localisation!$C$125,C430=4),-1,IF(OR(C430=Localisation!$C$126,C430=3),0,IF(OR(C430=Localisation!$C$127,C430=2),2,IF(OR(C430=Localisation!$C$128,C430=1),4)))))</f>
        <v>0</v>
      </c>
      <c r="Y430" s="11" t="b">
        <f>IF(OR(D430=Localisation!$C$118,D430=5),4,IF(OR(D430=Localisation!$C$119,D430=4),2,IF(OR(D430=Localisation!$C$120,D430=3),0,IF(OR(D430=Localisation!$C$121,D430=2),-1,IF(OR(D430=Localisation!$C$122,D430=1),-2)))))</f>
        <v>0</v>
      </c>
      <c r="Z430" s="11" t="b">
        <f>IF(OR(E430=Localisation!$C$124,E430=5),-2,IF(OR(E430=Localisation!$C$125,E430=4),-1,IF(OR(E430=Localisation!$C$126,E430=3),0,IF(OR(E430=Localisation!$C$127,E430=2),2,IF(OR(E430=Localisation!$C$128,E430=1),4)))))</f>
        <v>0</v>
      </c>
      <c r="AA430" s="11" t="b">
        <f>IF(OR(F430=Localisation!$C$118,F430=5),4,IF(OR(F430=Localisation!$C$119,F430=4),2,IF(OR(F430=Localisation!$C$120,F430=3),0,IF(OR(F430=Localisation!$C$121,F430=2),-1,IF(OR(F430=Localisation!$C$122,F430=1),-2)))))</f>
        <v>0</v>
      </c>
      <c r="AB430" s="11" t="b">
        <f>IF(OR(G430=Localisation!$C$124,G430=5),-2,IF(OR(G430=Localisation!$C$125,G430=4),-1,IF(OR(G430=Localisation!$C$126,G430=3),0,IF(OR(G430=Localisation!$C$127,G430=2),2,IF(OR(G430=Localisation!$C$128,G430=1),4)))))</f>
        <v>0</v>
      </c>
      <c r="AC430" s="11" t="b">
        <f>IF(OR(H430=Localisation!$C$118,H430=5),4,IF(OR(H430=Localisation!$C$119,H430=4),2,IF(OR(H430=Localisation!$C$120,H430=3),0,IF(OR(H430=Localisation!$C$121,H430=2),-1,IF(OR(H430=Localisation!$C$122,H430=1),-2)))))</f>
        <v>0</v>
      </c>
      <c r="AD430" s="11" t="b">
        <f>IF(OR(I430=Localisation!$C$124,I430=5),-2,IF(OR(I430=Localisation!$C$125,I430=4),-1,IF(OR(I430=Localisation!$C$126,I430=3),0,IF(OR(I430=Localisation!$C$127,I430=2),2,IF(OR(I430=Localisation!$C$128,I430=1),4)))))</f>
        <v>0</v>
      </c>
      <c r="AE430" s="11" t="b">
        <f>IF(OR(J430=Localisation!$C$118,J430=5),4,IF(OR(J430=Localisation!$C$119,J430=4),2,IF(OR(J430=Localisation!$C$120,J430=3),0,IF(OR(J430=Localisation!$C$121,J430=2),-1,IF(OR(J430=Localisation!$C$122,J430=1),-2)))))</f>
        <v>0</v>
      </c>
      <c r="AF430" s="11" t="b">
        <f>IF(OR(K430=Localisation!$C$124,K430=5),-2,IF(OR(K430=Localisation!$C$125,K430=4),-1,IF(OR(K430=Localisation!$C$126,K430=3),0,IF(OR(K430=Localisation!$C$127,K430=2),2,IF(OR(K430=Localisation!$C$128,K430=1),4)))))</f>
        <v>0</v>
      </c>
      <c r="AG430" s="11" t="b">
        <f>IF(OR(L430=Localisation!$C$118,L430=5),4,IF(OR(L430=Localisation!$C$119,L430=4),2,IF(OR(L430=Localisation!$C$120,L430=3),0,IF(OR(L430=Localisation!$C$121,L430=2),-1,IF(OR(L430=Localisation!$C$122,L430=1),-2)))))</f>
        <v>0</v>
      </c>
      <c r="AH430" s="11" t="b">
        <f>IF(OR(M430=Localisation!$C$124,M430=5),-2,IF(OR(M430=Localisation!$C$125,M430=4),-1,IF(OR(M430=Localisation!$C$126,M430=3),0,IF(OR(M430=Localisation!$C$127,M430=2),2,IF(OR(M430=Localisation!$C$128,M430=1),4)))))</f>
        <v>0</v>
      </c>
      <c r="AI430" s="11" t="b">
        <f>IF(OR(N430=Localisation!$C$118,N430=5),4,IF(OR(N430=Localisation!$C$119,N430=4),2,IF(OR(N430=Localisation!$C$120,N430=3),0,IF(OR(N430=Localisation!$C$121,N430=2),-1,IF(OR(N430=Localisation!$C$122,N430=1),-2)))))</f>
        <v>0</v>
      </c>
      <c r="AJ430" s="11" t="b">
        <f>IF(OR(O430=Localisation!$C$124,O430=5),-2,IF(OR(O430=Localisation!$C$125,O430=4),-1,IF(OR(O430=Localisation!$C$126,O430=3),0,IF(OR(O430=Localisation!$C$127,O430=2),2,IF(OR(O430=Localisation!$C$128,O430=1),4)))))</f>
        <v>0</v>
      </c>
      <c r="AK430" s="11" t="b">
        <f>IF(OR(P430=Localisation!$C$118,P430=5),4,IF(OR(P430=Localisation!$C$119,P430=4),2,IF(OR(P430=Localisation!$C$120,P430=3),0,IF(OR(P430=Localisation!$C$121,P430=2),-1,IF(OR(P430=Localisation!$C$122,P430=1),-2)))))</f>
        <v>0</v>
      </c>
      <c r="AL430" s="11" t="b">
        <f>IF(OR(Q430=Localisation!$C$124,Q430=5),-2,IF(OR(Q430=Localisation!$C$125,Q430=4),-1,IF(OR(Q430=Localisation!$C$126,Q430=3),0,IF(OR(Q430=Localisation!$C$127,Q430=2),2,IF(OR(Q430=Localisation!$C$128,Q430=1),4)))))</f>
        <v>0</v>
      </c>
      <c r="AM430" s="11" t="b">
        <f>IF(OR(R430=Localisation!$C$118,R430=5),4,IF(OR(R430=Localisation!$C$119,R430=4),2,IF(OR(R430=Localisation!$C$120,R430=3),0,IF(OR(R430=Localisation!$C$121,R430=2),-1,IF(OR(R430=Localisation!$C$122,R430=1),-2)))))</f>
        <v>0</v>
      </c>
      <c r="AN430" s="11" t="b">
        <f>IF(OR(S430=Localisation!$C$124,S430=5),-2,IF(OR(S430=Localisation!$C$125,S430=4),-1,IF(OR(S430=Localisation!$C$126,S430=3),0,IF(OR(S430=Localisation!$C$127,S430=2),2,IF(OR(S430=Localisation!$C$128,S430=1),4)))))</f>
        <v>0</v>
      </c>
      <c r="AO430" s="11" t="b">
        <f>IF(OR(T430=Localisation!$C$118,T430=5),4,IF(OR(T430=Localisation!$C$119,T430=4),2,IF(OR(T430=Localisation!$C$120,T430=3),0,IF(OR(T430=Localisation!$C$121,T430=2),-1,IF(OR(T430=Localisation!$C$122,T430=1),-2)))))</f>
        <v>0</v>
      </c>
      <c r="AP430" s="11" t="b">
        <f>IF(OR(U430=Localisation!$C$124,U430=5),-2,IF(OR(U430=Localisation!$C$125,U430=4),-1,IF(OR(U430=Localisation!$C$126,U430=3),0,IF(OR(U430=Localisation!$C$127,U430=2),2,IF(OR(U430=Localisation!$C$128,U430=1),4)))))</f>
        <v>0</v>
      </c>
      <c r="AR430" s="11" t="str">
        <f t="shared" si="127"/>
        <v>ЛОЖЬЛОЖЬ</v>
      </c>
      <c r="AS430" s="11" t="str">
        <f t="shared" si="128"/>
        <v>ЛОЖЬЛОЖЬ</v>
      </c>
      <c r="AT430" s="11" t="str">
        <f t="shared" si="129"/>
        <v>ЛОЖЬЛОЖЬ</v>
      </c>
      <c r="AU430" s="11" t="str">
        <f t="shared" si="130"/>
        <v>ЛОЖЬЛОЖЬ</v>
      </c>
      <c r="AV430" s="11" t="str">
        <f t="shared" si="131"/>
        <v>ЛОЖЬЛОЖЬ</v>
      </c>
      <c r="AW430" s="11" t="str">
        <f t="shared" si="132"/>
        <v>ЛОЖЬЛОЖЬ</v>
      </c>
      <c r="AX430" s="11" t="str">
        <f t="shared" si="133"/>
        <v>ЛОЖЬЛОЖЬ</v>
      </c>
      <c r="AY430" s="11" t="str">
        <f t="shared" si="134"/>
        <v>ЛОЖЬЛОЖЬ</v>
      </c>
      <c r="AZ430" s="11" t="str">
        <f t="shared" si="135"/>
        <v>ЛОЖЬЛОЖЬ</v>
      </c>
      <c r="BA430" s="11" t="str">
        <f t="shared" si="136"/>
        <v>ЛОЖЬЛОЖЬ</v>
      </c>
      <c r="BC430" s="11" t="str">
        <f t="shared" si="137"/>
        <v/>
      </c>
      <c r="BD430" s="11" t="str">
        <f t="shared" si="138"/>
        <v/>
      </c>
      <c r="BE430" s="11" t="str">
        <f t="shared" si="139"/>
        <v/>
      </c>
      <c r="BF430" s="11" t="str">
        <f t="shared" si="140"/>
        <v/>
      </c>
      <c r="BG430" s="11" t="str">
        <f t="shared" si="141"/>
        <v/>
      </c>
      <c r="BH430" s="11" t="str">
        <f t="shared" si="142"/>
        <v/>
      </c>
      <c r="BI430" s="11" t="str">
        <f t="shared" si="143"/>
        <v/>
      </c>
      <c r="BJ430" s="11" t="str">
        <f t="shared" si="144"/>
        <v/>
      </c>
      <c r="BK430" s="11" t="str">
        <f t="shared" si="145"/>
        <v/>
      </c>
      <c r="BL430" s="11" t="str">
        <f t="shared" si="146"/>
        <v/>
      </c>
    </row>
    <row r="431" spans="23:64" x14ac:dyDescent="0.3">
      <c r="W431" s="11" t="b">
        <f>IF(OR(B431=Localisation!$C$118,B431=5),4,IF(OR(B431=Localisation!$C$119,B431=4),2,IF(OR(B431=Localisation!$C$120,B431=3),0,IF(OR(B431=Localisation!$C$121,B431=2),-1,IF(OR(B431=Localisation!$C$122,B431=1),-2)))))</f>
        <v>0</v>
      </c>
      <c r="X431" s="11" t="b">
        <f>IF(OR(C431=Localisation!$C$124,C431=5),-2,IF(OR(C431=Localisation!$C$125,C431=4),-1,IF(OR(C431=Localisation!$C$126,C431=3),0,IF(OR(C431=Localisation!$C$127,C431=2),2,IF(OR(C431=Localisation!$C$128,C431=1),4)))))</f>
        <v>0</v>
      </c>
      <c r="Y431" s="11" t="b">
        <f>IF(OR(D431=Localisation!$C$118,D431=5),4,IF(OR(D431=Localisation!$C$119,D431=4),2,IF(OR(D431=Localisation!$C$120,D431=3),0,IF(OR(D431=Localisation!$C$121,D431=2),-1,IF(OR(D431=Localisation!$C$122,D431=1),-2)))))</f>
        <v>0</v>
      </c>
      <c r="Z431" s="11" t="b">
        <f>IF(OR(E431=Localisation!$C$124,E431=5),-2,IF(OR(E431=Localisation!$C$125,E431=4),-1,IF(OR(E431=Localisation!$C$126,E431=3),0,IF(OR(E431=Localisation!$C$127,E431=2),2,IF(OR(E431=Localisation!$C$128,E431=1),4)))))</f>
        <v>0</v>
      </c>
      <c r="AA431" s="11" t="b">
        <f>IF(OR(F431=Localisation!$C$118,F431=5),4,IF(OR(F431=Localisation!$C$119,F431=4),2,IF(OR(F431=Localisation!$C$120,F431=3),0,IF(OR(F431=Localisation!$C$121,F431=2),-1,IF(OR(F431=Localisation!$C$122,F431=1),-2)))))</f>
        <v>0</v>
      </c>
      <c r="AB431" s="11" t="b">
        <f>IF(OR(G431=Localisation!$C$124,G431=5),-2,IF(OR(G431=Localisation!$C$125,G431=4),-1,IF(OR(G431=Localisation!$C$126,G431=3),0,IF(OR(G431=Localisation!$C$127,G431=2),2,IF(OR(G431=Localisation!$C$128,G431=1),4)))))</f>
        <v>0</v>
      </c>
      <c r="AC431" s="11" t="b">
        <f>IF(OR(H431=Localisation!$C$118,H431=5),4,IF(OR(H431=Localisation!$C$119,H431=4),2,IF(OR(H431=Localisation!$C$120,H431=3),0,IF(OR(H431=Localisation!$C$121,H431=2),-1,IF(OR(H431=Localisation!$C$122,H431=1),-2)))))</f>
        <v>0</v>
      </c>
      <c r="AD431" s="11" t="b">
        <f>IF(OR(I431=Localisation!$C$124,I431=5),-2,IF(OR(I431=Localisation!$C$125,I431=4),-1,IF(OR(I431=Localisation!$C$126,I431=3),0,IF(OR(I431=Localisation!$C$127,I431=2),2,IF(OR(I431=Localisation!$C$128,I431=1),4)))))</f>
        <v>0</v>
      </c>
      <c r="AE431" s="11" t="b">
        <f>IF(OR(J431=Localisation!$C$118,J431=5),4,IF(OR(J431=Localisation!$C$119,J431=4),2,IF(OR(J431=Localisation!$C$120,J431=3),0,IF(OR(J431=Localisation!$C$121,J431=2),-1,IF(OR(J431=Localisation!$C$122,J431=1),-2)))))</f>
        <v>0</v>
      </c>
      <c r="AF431" s="11" t="b">
        <f>IF(OR(K431=Localisation!$C$124,K431=5),-2,IF(OR(K431=Localisation!$C$125,K431=4),-1,IF(OR(K431=Localisation!$C$126,K431=3),0,IF(OR(K431=Localisation!$C$127,K431=2),2,IF(OR(K431=Localisation!$C$128,K431=1),4)))))</f>
        <v>0</v>
      </c>
      <c r="AG431" s="11" t="b">
        <f>IF(OR(L431=Localisation!$C$118,L431=5),4,IF(OR(L431=Localisation!$C$119,L431=4),2,IF(OR(L431=Localisation!$C$120,L431=3),0,IF(OR(L431=Localisation!$C$121,L431=2),-1,IF(OR(L431=Localisation!$C$122,L431=1),-2)))))</f>
        <v>0</v>
      </c>
      <c r="AH431" s="11" t="b">
        <f>IF(OR(M431=Localisation!$C$124,M431=5),-2,IF(OR(M431=Localisation!$C$125,M431=4),-1,IF(OR(M431=Localisation!$C$126,M431=3),0,IF(OR(M431=Localisation!$C$127,M431=2),2,IF(OR(M431=Localisation!$C$128,M431=1),4)))))</f>
        <v>0</v>
      </c>
      <c r="AI431" s="11" t="b">
        <f>IF(OR(N431=Localisation!$C$118,N431=5),4,IF(OR(N431=Localisation!$C$119,N431=4),2,IF(OR(N431=Localisation!$C$120,N431=3),0,IF(OR(N431=Localisation!$C$121,N431=2),-1,IF(OR(N431=Localisation!$C$122,N431=1),-2)))))</f>
        <v>0</v>
      </c>
      <c r="AJ431" s="11" t="b">
        <f>IF(OR(O431=Localisation!$C$124,O431=5),-2,IF(OR(O431=Localisation!$C$125,O431=4),-1,IF(OR(O431=Localisation!$C$126,O431=3),0,IF(OR(O431=Localisation!$C$127,O431=2),2,IF(OR(O431=Localisation!$C$128,O431=1),4)))))</f>
        <v>0</v>
      </c>
      <c r="AK431" s="11" t="b">
        <f>IF(OR(P431=Localisation!$C$118,P431=5),4,IF(OR(P431=Localisation!$C$119,P431=4),2,IF(OR(P431=Localisation!$C$120,P431=3),0,IF(OR(P431=Localisation!$C$121,P431=2),-1,IF(OR(P431=Localisation!$C$122,P431=1),-2)))))</f>
        <v>0</v>
      </c>
      <c r="AL431" s="11" t="b">
        <f>IF(OR(Q431=Localisation!$C$124,Q431=5),-2,IF(OR(Q431=Localisation!$C$125,Q431=4),-1,IF(OR(Q431=Localisation!$C$126,Q431=3),0,IF(OR(Q431=Localisation!$C$127,Q431=2),2,IF(OR(Q431=Localisation!$C$128,Q431=1),4)))))</f>
        <v>0</v>
      </c>
      <c r="AM431" s="11" t="b">
        <f>IF(OR(R431=Localisation!$C$118,R431=5),4,IF(OR(R431=Localisation!$C$119,R431=4),2,IF(OR(R431=Localisation!$C$120,R431=3),0,IF(OR(R431=Localisation!$C$121,R431=2),-1,IF(OR(R431=Localisation!$C$122,R431=1),-2)))))</f>
        <v>0</v>
      </c>
      <c r="AN431" s="11" t="b">
        <f>IF(OR(S431=Localisation!$C$124,S431=5),-2,IF(OR(S431=Localisation!$C$125,S431=4),-1,IF(OR(S431=Localisation!$C$126,S431=3),0,IF(OR(S431=Localisation!$C$127,S431=2),2,IF(OR(S431=Localisation!$C$128,S431=1),4)))))</f>
        <v>0</v>
      </c>
      <c r="AO431" s="11" t="b">
        <f>IF(OR(T431=Localisation!$C$118,T431=5),4,IF(OR(T431=Localisation!$C$119,T431=4),2,IF(OR(T431=Localisation!$C$120,T431=3),0,IF(OR(T431=Localisation!$C$121,T431=2),-1,IF(OR(T431=Localisation!$C$122,T431=1),-2)))))</f>
        <v>0</v>
      </c>
      <c r="AP431" s="11" t="b">
        <f>IF(OR(U431=Localisation!$C$124,U431=5),-2,IF(OR(U431=Localisation!$C$125,U431=4),-1,IF(OR(U431=Localisation!$C$126,U431=3),0,IF(OR(U431=Localisation!$C$127,U431=2),2,IF(OR(U431=Localisation!$C$128,U431=1),4)))))</f>
        <v>0</v>
      </c>
      <c r="AR431" s="11" t="str">
        <f t="shared" si="127"/>
        <v>ЛОЖЬЛОЖЬ</v>
      </c>
      <c r="AS431" s="11" t="str">
        <f t="shared" si="128"/>
        <v>ЛОЖЬЛОЖЬ</v>
      </c>
      <c r="AT431" s="11" t="str">
        <f t="shared" si="129"/>
        <v>ЛОЖЬЛОЖЬ</v>
      </c>
      <c r="AU431" s="11" t="str">
        <f t="shared" si="130"/>
        <v>ЛОЖЬЛОЖЬ</v>
      </c>
      <c r="AV431" s="11" t="str">
        <f t="shared" si="131"/>
        <v>ЛОЖЬЛОЖЬ</v>
      </c>
      <c r="AW431" s="11" t="str">
        <f t="shared" si="132"/>
        <v>ЛОЖЬЛОЖЬ</v>
      </c>
      <c r="AX431" s="11" t="str">
        <f t="shared" si="133"/>
        <v>ЛОЖЬЛОЖЬ</v>
      </c>
      <c r="AY431" s="11" t="str">
        <f t="shared" si="134"/>
        <v>ЛОЖЬЛОЖЬ</v>
      </c>
      <c r="AZ431" s="11" t="str">
        <f t="shared" si="135"/>
        <v>ЛОЖЬЛОЖЬ</v>
      </c>
      <c r="BA431" s="11" t="str">
        <f t="shared" si="136"/>
        <v>ЛОЖЬЛОЖЬ</v>
      </c>
      <c r="BC431" s="11" t="str">
        <f t="shared" si="137"/>
        <v/>
      </c>
      <c r="BD431" s="11" t="str">
        <f t="shared" si="138"/>
        <v/>
      </c>
      <c r="BE431" s="11" t="str">
        <f t="shared" si="139"/>
        <v/>
      </c>
      <c r="BF431" s="11" t="str">
        <f t="shared" si="140"/>
        <v/>
      </c>
      <c r="BG431" s="11" t="str">
        <f t="shared" si="141"/>
        <v/>
      </c>
      <c r="BH431" s="11" t="str">
        <f t="shared" si="142"/>
        <v/>
      </c>
      <c r="BI431" s="11" t="str">
        <f t="shared" si="143"/>
        <v/>
      </c>
      <c r="BJ431" s="11" t="str">
        <f t="shared" si="144"/>
        <v/>
      </c>
      <c r="BK431" s="11" t="str">
        <f t="shared" si="145"/>
        <v/>
      </c>
      <c r="BL431" s="11" t="str">
        <f t="shared" si="146"/>
        <v/>
      </c>
    </row>
    <row r="432" spans="23:64" x14ac:dyDescent="0.3">
      <c r="W432" s="11" t="b">
        <f>IF(OR(B432=Localisation!$C$118,B432=5),4,IF(OR(B432=Localisation!$C$119,B432=4),2,IF(OR(B432=Localisation!$C$120,B432=3),0,IF(OR(B432=Localisation!$C$121,B432=2),-1,IF(OR(B432=Localisation!$C$122,B432=1),-2)))))</f>
        <v>0</v>
      </c>
      <c r="X432" s="11" t="b">
        <f>IF(OR(C432=Localisation!$C$124,C432=5),-2,IF(OR(C432=Localisation!$C$125,C432=4),-1,IF(OR(C432=Localisation!$C$126,C432=3),0,IF(OR(C432=Localisation!$C$127,C432=2),2,IF(OR(C432=Localisation!$C$128,C432=1),4)))))</f>
        <v>0</v>
      </c>
      <c r="Y432" s="11" t="b">
        <f>IF(OR(D432=Localisation!$C$118,D432=5),4,IF(OR(D432=Localisation!$C$119,D432=4),2,IF(OR(D432=Localisation!$C$120,D432=3),0,IF(OR(D432=Localisation!$C$121,D432=2),-1,IF(OR(D432=Localisation!$C$122,D432=1),-2)))))</f>
        <v>0</v>
      </c>
      <c r="Z432" s="11" t="b">
        <f>IF(OR(E432=Localisation!$C$124,E432=5),-2,IF(OR(E432=Localisation!$C$125,E432=4),-1,IF(OR(E432=Localisation!$C$126,E432=3),0,IF(OR(E432=Localisation!$C$127,E432=2),2,IF(OR(E432=Localisation!$C$128,E432=1),4)))))</f>
        <v>0</v>
      </c>
      <c r="AA432" s="11" t="b">
        <f>IF(OR(F432=Localisation!$C$118,F432=5),4,IF(OR(F432=Localisation!$C$119,F432=4),2,IF(OR(F432=Localisation!$C$120,F432=3),0,IF(OR(F432=Localisation!$C$121,F432=2),-1,IF(OR(F432=Localisation!$C$122,F432=1),-2)))))</f>
        <v>0</v>
      </c>
      <c r="AB432" s="11" t="b">
        <f>IF(OR(G432=Localisation!$C$124,G432=5),-2,IF(OR(G432=Localisation!$C$125,G432=4),-1,IF(OR(G432=Localisation!$C$126,G432=3),0,IF(OR(G432=Localisation!$C$127,G432=2),2,IF(OR(G432=Localisation!$C$128,G432=1),4)))))</f>
        <v>0</v>
      </c>
      <c r="AC432" s="11" t="b">
        <f>IF(OR(H432=Localisation!$C$118,H432=5),4,IF(OR(H432=Localisation!$C$119,H432=4),2,IF(OR(H432=Localisation!$C$120,H432=3),0,IF(OR(H432=Localisation!$C$121,H432=2),-1,IF(OR(H432=Localisation!$C$122,H432=1),-2)))))</f>
        <v>0</v>
      </c>
      <c r="AD432" s="11" t="b">
        <f>IF(OR(I432=Localisation!$C$124,I432=5),-2,IF(OR(I432=Localisation!$C$125,I432=4),-1,IF(OR(I432=Localisation!$C$126,I432=3),0,IF(OR(I432=Localisation!$C$127,I432=2),2,IF(OR(I432=Localisation!$C$128,I432=1),4)))))</f>
        <v>0</v>
      </c>
      <c r="AE432" s="11" t="b">
        <f>IF(OR(J432=Localisation!$C$118,J432=5),4,IF(OR(J432=Localisation!$C$119,J432=4),2,IF(OR(J432=Localisation!$C$120,J432=3),0,IF(OR(J432=Localisation!$C$121,J432=2),-1,IF(OR(J432=Localisation!$C$122,J432=1),-2)))))</f>
        <v>0</v>
      </c>
      <c r="AF432" s="11" t="b">
        <f>IF(OR(K432=Localisation!$C$124,K432=5),-2,IF(OR(K432=Localisation!$C$125,K432=4),-1,IF(OR(K432=Localisation!$C$126,K432=3),0,IF(OR(K432=Localisation!$C$127,K432=2),2,IF(OR(K432=Localisation!$C$128,K432=1),4)))))</f>
        <v>0</v>
      </c>
      <c r="AG432" s="11" t="b">
        <f>IF(OR(L432=Localisation!$C$118,L432=5),4,IF(OR(L432=Localisation!$C$119,L432=4),2,IF(OR(L432=Localisation!$C$120,L432=3),0,IF(OR(L432=Localisation!$C$121,L432=2),-1,IF(OR(L432=Localisation!$C$122,L432=1),-2)))))</f>
        <v>0</v>
      </c>
      <c r="AH432" s="11" t="b">
        <f>IF(OR(M432=Localisation!$C$124,M432=5),-2,IF(OR(M432=Localisation!$C$125,M432=4),-1,IF(OR(M432=Localisation!$C$126,M432=3),0,IF(OR(M432=Localisation!$C$127,M432=2),2,IF(OR(M432=Localisation!$C$128,M432=1),4)))))</f>
        <v>0</v>
      </c>
      <c r="AI432" s="11" t="b">
        <f>IF(OR(N432=Localisation!$C$118,N432=5),4,IF(OR(N432=Localisation!$C$119,N432=4),2,IF(OR(N432=Localisation!$C$120,N432=3),0,IF(OR(N432=Localisation!$C$121,N432=2),-1,IF(OR(N432=Localisation!$C$122,N432=1),-2)))))</f>
        <v>0</v>
      </c>
      <c r="AJ432" s="11" t="b">
        <f>IF(OR(O432=Localisation!$C$124,O432=5),-2,IF(OR(O432=Localisation!$C$125,O432=4),-1,IF(OR(O432=Localisation!$C$126,O432=3),0,IF(OR(O432=Localisation!$C$127,O432=2),2,IF(OR(O432=Localisation!$C$128,O432=1),4)))))</f>
        <v>0</v>
      </c>
      <c r="AK432" s="11" t="b">
        <f>IF(OR(P432=Localisation!$C$118,P432=5),4,IF(OR(P432=Localisation!$C$119,P432=4),2,IF(OR(P432=Localisation!$C$120,P432=3),0,IF(OR(P432=Localisation!$C$121,P432=2),-1,IF(OR(P432=Localisation!$C$122,P432=1),-2)))))</f>
        <v>0</v>
      </c>
      <c r="AL432" s="11" t="b">
        <f>IF(OR(Q432=Localisation!$C$124,Q432=5),-2,IF(OR(Q432=Localisation!$C$125,Q432=4),-1,IF(OR(Q432=Localisation!$C$126,Q432=3),0,IF(OR(Q432=Localisation!$C$127,Q432=2),2,IF(OR(Q432=Localisation!$C$128,Q432=1),4)))))</f>
        <v>0</v>
      </c>
      <c r="AM432" s="11" t="b">
        <f>IF(OR(R432=Localisation!$C$118,R432=5),4,IF(OR(R432=Localisation!$C$119,R432=4),2,IF(OR(R432=Localisation!$C$120,R432=3),0,IF(OR(R432=Localisation!$C$121,R432=2),-1,IF(OR(R432=Localisation!$C$122,R432=1),-2)))))</f>
        <v>0</v>
      </c>
      <c r="AN432" s="11" t="b">
        <f>IF(OR(S432=Localisation!$C$124,S432=5),-2,IF(OR(S432=Localisation!$C$125,S432=4),-1,IF(OR(S432=Localisation!$C$126,S432=3),0,IF(OR(S432=Localisation!$C$127,S432=2),2,IF(OR(S432=Localisation!$C$128,S432=1),4)))))</f>
        <v>0</v>
      </c>
      <c r="AO432" s="11" t="b">
        <f>IF(OR(T432=Localisation!$C$118,T432=5),4,IF(OR(T432=Localisation!$C$119,T432=4),2,IF(OR(T432=Localisation!$C$120,T432=3),0,IF(OR(T432=Localisation!$C$121,T432=2),-1,IF(OR(T432=Localisation!$C$122,T432=1),-2)))))</f>
        <v>0</v>
      </c>
      <c r="AP432" s="11" t="b">
        <f>IF(OR(U432=Localisation!$C$124,U432=5),-2,IF(OR(U432=Localisation!$C$125,U432=4),-1,IF(OR(U432=Localisation!$C$126,U432=3),0,IF(OR(U432=Localisation!$C$127,U432=2),2,IF(OR(U432=Localisation!$C$128,U432=1),4)))))</f>
        <v>0</v>
      </c>
      <c r="AR432" s="11" t="str">
        <f t="shared" si="127"/>
        <v>ЛОЖЬЛОЖЬ</v>
      </c>
      <c r="AS432" s="11" t="str">
        <f t="shared" si="128"/>
        <v>ЛОЖЬЛОЖЬ</v>
      </c>
      <c r="AT432" s="11" t="str">
        <f t="shared" si="129"/>
        <v>ЛОЖЬЛОЖЬ</v>
      </c>
      <c r="AU432" s="11" t="str">
        <f t="shared" si="130"/>
        <v>ЛОЖЬЛОЖЬ</v>
      </c>
      <c r="AV432" s="11" t="str">
        <f t="shared" si="131"/>
        <v>ЛОЖЬЛОЖЬ</v>
      </c>
      <c r="AW432" s="11" t="str">
        <f t="shared" si="132"/>
        <v>ЛОЖЬЛОЖЬ</v>
      </c>
      <c r="AX432" s="11" t="str">
        <f t="shared" si="133"/>
        <v>ЛОЖЬЛОЖЬ</v>
      </c>
      <c r="AY432" s="11" t="str">
        <f t="shared" si="134"/>
        <v>ЛОЖЬЛОЖЬ</v>
      </c>
      <c r="AZ432" s="11" t="str">
        <f t="shared" si="135"/>
        <v>ЛОЖЬЛОЖЬ</v>
      </c>
      <c r="BA432" s="11" t="str">
        <f t="shared" si="136"/>
        <v>ЛОЖЬЛОЖЬ</v>
      </c>
      <c r="BC432" s="11" t="str">
        <f t="shared" si="137"/>
        <v/>
      </c>
      <c r="BD432" s="11" t="str">
        <f t="shared" si="138"/>
        <v/>
      </c>
      <c r="BE432" s="11" t="str">
        <f t="shared" si="139"/>
        <v/>
      </c>
      <c r="BF432" s="11" t="str">
        <f t="shared" si="140"/>
        <v/>
      </c>
      <c r="BG432" s="11" t="str">
        <f t="shared" si="141"/>
        <v/>
      </c>
      <c r="BH432" s="11" t="str">
        <f t="shared" si="142"/>
        <v/>
      </c>
      <c r="BI432" s="11" t="str">
        <f t="shared" si="143"/>
        <v/>
      </c>
      <c r="BJ432" s="11" t="str">
        <f t="shared" si="144"/>
        <v/>
      </c>
      <c r="BK432" s="11" t="str">
        <f t="shared" si="145"/>
        <v/>
      </c>
      <c r="BL432" s="11" t="str">
        <f t="shared" si="146"/>
        <v/>
      </c>
    </row>
    <row r="433" spans="23:64" x14ac:dyDescent="0.3">
      <c r="W433" s="11" t="b">
        <f>IF(OR(B433=Localisation!$C$118,B433=5),4,IF(OR(B433=Localisation!$C$119,B433=4),2,IF(OR(B433=Localisation!$C$120,B433=3),0,IF(OR(B433=Localisation!$C$121,B433=2),-1,IF(OR(B433=Localisation!$C$122,B433=1),-2)))))</f>
        <v>0</v>
      </c>
      <c r="X433" s="11" t="b">
        <f>IF(OR(C433=Localisation!$C$124,C433=5),-2,IF(OR(C433=Localisation!$C$125,C433=4),-1,IF(OR(C433=Localisation!$C$126,C433=3),0,IF(OR(C433=Localisation!$C$127,C433=2),2,IF(OR(C433=Localisation!$C$128,C433=1),4)))))</f>
        <v>0</v>
      </c>
      <c r="Y433" s="11" t="b">
        <f>IF(OR(D433=Localisation!$C$118,D433=5),4,IF(OR(D433=Localisation!$C$119,D433=4),2,IF(OR(D433=Localisation!$C$120,D433=3),0,IF(OR(D433=Localisation!$C$121,D433=2),-1,IF(OR(D433=Localisation!$C$122,D433=1),-2)))))</f>
        <v>0</v>
      </c>
      <c r="Z433" s="11" t="b">
        <f>IF(OR(E433=Localisation!$C$124,E433=5),-2,IF(OR(E433=Localisation!$C$125,E433=4),-1,IF(OR(E433=Localisation!$C$126,E433=3),0,IF(OR(E433=Localisation!$C$127,E433=2),2,IF(OR(E433=Localisation!$C$128,E433=1),4)))))</f>
        <v>0</v>
      </c>
      <c r="AA433" s="11" t="b">
        <f>IF(OR(F433=Localisation!$C$118,F433=5),4,IF(OR(F433=Localisation!$C$119,F433=4),2,IF(OR(F433=Localisation!$C$120,F433=3),0,IF(OR(F433=Localisation!$C$121,F433=2),-1,IF(OR(F433=Localisation!$C$122,F433=1),-2)))))</f>
        <v>0</v>
      </c>
      <c r="AB433" s="11" t="b">
        <f>IF(OR(G433=Localisation!$C$124,G433=5),-2,IF(OR(G433=Localisation!$C$125,G433=4),-1,IF(OR(G433=Localisation!$C$126,G433=3),0,IF(OR(G433=Localisation!$C$127,G433=2),2,IF(OR(G433=Localisation!$C$128,G433=1),4)))))</f>
        <v>0</v>
      </c>
      <c r="AC433" s="11" t="b">
        <f>IF(OR(H433=Localisation!$C$118,H433=5),4,IF(OR(H433=Localisation!$C$119,H433=4),2,IF(OR(H433=Localisation!$C$120,H433=3),0,IF(OR(H433=Localisation!$C$121,H433=2),-1,IF(OR(H433=Localisation!$C$122,H433=1),-2)))))</f>
        <v>0</v>
      </c>
      <c r="AD433" s="11" t="b">
        <f>IF(OR(I433=Localisation!$C$124,I433=5),-2,IF(OR(I433=Localisation!$C$125,I433=4),-1,IF(OR(I433=Localisation!$C$126,I433=3),0,IF(OR(I433=Localisation!$C$127,I433=2),2,IF(OR(I433=Localisation!$C$128,I433=1),4)))))</f>
        <v>0</v>
      </c>
      <c r="AE433" s="11" t="b">
        <f>IF(OR(J433=Localisation!$C$118,J433=5),4,IF(OR(J433=Localisation!$C$119,J433=4),2,IF(OR(J433=Localisation!$C$120,J433=3),0,IF(OR(J433=Localisation!$C$121,J433=2),-1,IF(OR(J433=Localisation!$C$122,J433=1),-2)))))</f>
        <v>0</v>
      </c>
      <c r="AF433" s="11" t="b">
        <f>IF(OR(K433=Localisation!$C$124,K433=5),-2,IF(OR(K433=Localisation!$C$125,K433=4),-1,IF(OR(K433=Localisation!$C$126,K433=3),0,IF(OR(K433=Localisation!$C$127,K433=2),2,IF(OR(K433=Localisation!$C$128,K433=1),4)))))</f>
        <v>0</v>
      </c>
      <c r="AG433" s="11" t="b">
        <f>IF(OR(L433=Localisation!$C$118,L433=5),4,IF(OR(L433=Localisation!$C$119,L433=4),2,IF(OR(L433=Localisation!$C$120,L433=3),0,IF(OR(L433=Localisation!$C$121,L433=2),-1,IF(OR(L433=Localisation!$C$122,L433=1),-2)))))</f>
        <v>0</v>
      </c>
      <c r="AH433" s="11" t="b">
        <f>IF(OR(M433=Localisation!$C$124,M433=5),-2,IF(OR(M433=Localisation!$C$125,M433=4),-1,IF(OR(M433=Localisation!$C$126,M433=3),0,IF(OR(M433=Localisation!$C$127,M433=2),2,IF(OR(M433=Localisation!$C$128,M433=1),4)))))</f>
        <v>0</v>
      </c>
      <c r="AI433" s="11" t="b">
        <f>IF(OR(N433=Localisation!$C$118,N433=5),4,IF(OR(N433=Localisation!$C$119,N433=4),2,IF(OR(N433=Localisation!$C$120,N433=3),0,IF(OR(N433=Localisation!$C$121,N433=2),-1,IF(OR(N433=Localisation!$C$122,N433=1),-2)))))</f>
        <v>0</v>
      </c>
      <c r="AJ433" s="11" t="b">
        <f>IF(OR(O433=Localisation!$C$124,O433=5),-2,IF(OR(O433=Localisation!$C$125,O433=4),-1,IF(OR(O433=Localisation!$C$126,O433=3),0,IF(OR(O433=Localisation!$C$127,O433=2),2,IF(OR(O433=Localisation!$C$128,O433=1),4)))))</f>
        <v>0</v>
      </c>
      <c r="AK433" s="11" t="b">
        <f>IF(OR(P433=Localisation!$C$118,P433=5),4,IF(OR(P433=Localisation!$C$119,P433=4),2,IF(OR(P433=Localisation!$C$120,P433=3),0,IF(OR(P433=Localisation!$C$121,P433=2),-1,IF(OR(P433=Localisation!$C$122,P433=1),-2)))))</f>
        <v>0</v>
      </c>
      <c r="AL433" s="11" t="b">
        <f>IF(OR(Q433=Localisation!$C$124,Q433=5),-2,IF(OR(Q433=Localisation!$C$125,Q433=4),-1,IF(OR(Q433=Localisation!$C$126,Q433=3),0,IF(OR(Q433=Localisation!$C$127,Q433=2),2,IF(OR(Q433=Localisation!$C$128,Q433=1),4)))))</f>
        <v>0</v>
      </c>
      <c r="AM433" s="11" t="b">
        <f>IF(OR(R433=Localisation!$C$118,R433=5),4,IF(OR(R433=Localisation!$C$119,R433=4),2,IF(OR(R433=Localisation!$C$120,R433=3),0,IF(OR(R433=Localisation!$C$121,R433=2),-1,IF(OR(R433=Localisation!$C$122,R433=1),-2)))))</f>
        <v>0</v>
      </c>
      <c r="AN433" s="11" t="b">
        <f>IF(OR(S433=Localisation!$C$124,S433=5),-2,IF(OR(S433=Localisation!$C$125,S433=4),-1,IF(OR(S433=Localisation!$C$126,S433=3),0,IF(OR(S433=Localisation!$C$127,S433=2),2,IF(OR(S433=Localisation!$C$128,S433=1),4)))))</f>
        <v>0</v>
      </c>
      <c r="AO433" s="11" t="b">
        <f>IF(OR(T433=Localisation!$C$118,T433=5),4,IF(OR(T433=Localisation!$C$119,T433=4),2,IF(OR(T433=Localisation!$C$120,T433=3),0,IF(OR(T433=Localisation!$C$121,T433=2),-1,IF(OR(T433=Localisation!$C$122,T433=1),-2)))))</f>
        <v>0</v>
      </c>
      <c r="AP433" s="11" t="b">
        <f>IF(OR(U433=Localisation!$C$124,U433=5),-2,IF(OR(U433=Localisation!$C$125,U433=4),-1,IF(OR(U433=Localisation!$C$126,U433=3),0,IF(OR(U433=Localisation!$C$127,U433=2),2,IF(OR(U433=Localisation!$C$128,U433=1),4)))))</f>
        <v>0</v>
      </c>
      <c r="AR433" s="11" t="str">
        <f t="shared" si="127"/>
        <v>ЛОЖЬЛОЖЬ</v>
      </c>
      <c r="AS433" s="11" t="str">
        <f t="shared" si="128"/>
        <v>ЛОЖЬЛОЖЬ</v>
      </c>
      <c r="AT433" s="11" t="str">
        <f t="shared" si="129"/>
        <v>ЛОЖЬЛОЖЬ</v>
      </c>
      <c r="AU433" s="11" t="str">
        <f t="shared" si="130"/>
        <v>ЛОЖЬЛОЖЬ</v>
      </c>
      <c r="AV433" s="11" t="str">
        <f t="shared" si="131"/>
        <v>ЛОЖЬЛОЖЬ</v>
      </c>
      <c r="AW433" s="11" t="str">
        <f t="shared" si="132"/>
        <v>ЛОЖЬЛОЖЬ</v>
      </c>
      <c r="AX433" s="11" t="str">
        <f t="shared" si="133"/>
        <v>ЛОЖЬЛОЖЬ</v>
      </c>
      <c r="AY433" s="11" t="str">
        <f t="shared" si="134"/>
        <v>ЛОЖЬЛОЖЬ</v>
      </c>
      <c r="AZ433" s="11" t="str">
        <f t="shared" si="135"/>
        <v>ЛОЖЬЛОЖЬ</v>
      </c>
      <c r="BA433" s="11" t="str">
        <f t="shared" si="136"/>
        <v>ЛОЖЬЛОЖЬ</v>
      </c>
      <c r="BC433" s="11" t="str">
        <f t="shared" si="137"/>
        <v/>
      </c>
      <c r="BD433" s="11" t="str">
        <f t="shared" si="138"/>
        <v/>
      </c>
      <c r="BE433" s="11" t="str">
        <f t="shared" si="139"/>
        <v/>
      </c>
      <c r="BF433" s="11" t="str">
        <f t="shared" si="140"/>
        <v/>
      </c>
      <c r="BG433" s="11" t="str">
        <f t="shared" si="141"/>
        <v/>
      </c>
      <c r="BH433" s="11" t="str">
        <f t="shared" si="142"/>
        <v/>
      </c>
      <c r="BI433" s="11" t="str">
        <f t="shared" si="143"/>
        <v/>
      </c>
      <c r="BJ433" s="11" t="str">
        <f t="shared" si="144"/>
        <v/>
      </c>
      <c r="BK433" s="11" t="str">
        <f t="shared" si="145"/>
        <v/>
      </c>
      <c r="BL433" s="11" t="str">
        <f t="shared" si="146"/>
        <v/>
      </c>
    </row>
    <row r="434" spans="23:64" x14ac:dyDescent="0.3">
      <c r="W434" s="11" t="b">
        <f>IF(OR(B434=Localisation!$C$118,B434=5),4,IF(OR(B434=Localisation!$C$119,B434=4),2,IF(OR(B434=Localisation!$C$120,B434=3),0,IF(OR(B434=Localisation!$C$121,B434=2),-1,IF(OR(B434=Localisation!$C$122,B434=1),-2)))))</f>
        <v>0</v>
      </c>
      <c r="X434" s="11" t="b">
        <f>IF(OR(C434=Localisation!$C$124,C434=5),-2,IF(OR(C434=Localisation!$C$125,C434=4),-1,IF(OR(C434=Localisation!$C$126,C434=3),0,IF(OR(C434=Localisation!$C$127,C434=2),2,IF(OR(C434=Localisation!$C$128,C434=1),4)))))</f>
        <v>0</v>
      </c>
      <c r="Y434" s="11" t="b">
        <f>IF(OR(D434=Localisation!$C$118,D434=5),4,IF(OR(D434=Localisation!$C$119,D434=4),2,IF(OR(D434=Localisation!$C$120,D434=3),0,IF(OR(D434=Localisation!$C$121,D434=2),-1,IF(OR(D434=Localisation!$C$122,D434=1),-2)))))</f>
        <v>0</v>
      </c>
      <c r="Z434" s="11" t="b">
        <f>IF(OR(E434=Localisation!$C$124,E434=5),-2,IF(OR(E434=Localisation!$C$125,E434=4),-1,IF(OR(E434=Localisation!$C$126,E434=3),0,IF(OR(E434=Localisation!$C$127,E434=2),2,IF(OR(E434=Localisation!$C$128,E434=1),4)))))</f>
        <v>0</v>
      </c>
      <c r="AA434" s="11" t="b">
        <f>IF(OR(F434=Localisation!$C$118,F434=5),4,IF(OR(F434=Localisation!$C$119,F434=4),2,IF(OR(F434=Localisation!$C$120,F434=3),0,IF(OR(F434=Localisation!$C$121,F434=2),-1,IF(OR(F434=Localisation!$C$122,F434=1),-2)))))</f>
        <v>0</v>
      </c>
      <c r="AB434" s="11" t="b">
        <f>IF(OR(G434=Localisation!$C$124,G434=5),-2,IF(OR(G434=Localisation!$C$125,G434=4),-1,IF(OR(G434=Localisation!$C$126,G434=3),0,IF(OR(G434=Localisation!$C$127,G434=2),2,IF(OR(G434=Localisation!$C$128,G434=1),4)))))</f>
        <v>0</v>
      </c>
      <c r="AC434" s="11" t="b">
        <f>IF(OR(H434=Localisation!$C$118,H434=5),4,IF(OR(H434=Localisation!$C$119,H434=4),2,IF(OR(H434=Localisation!$C$120,H434=3),0,IF(OR(H434=Localisation!$C$121,H434=2),-1,IF(OR(H434=Localisation!$C$122,H434=1),-2)))))</f>
        <v>0</v>
      </c>
      <c r="AD434" s="11" t="b">
        <f>IF(OR(I434=Localisation!$C$124,I434=5),-2,IF(OR(I434=Localisation!$C$125,I434=4),-1,IF(OR(I434=Localisation!$C$126,I434=3),0,IF(OR(I434=Localisation!$C$127,I434=2),2,IF(OR(I434=Localisation!$C$128,I434=1),4)))))</f>
        <v>0</v>
      </c>
      <c r="AE434" s="11" t="b">
        <f>IF(OR(J434=Localisation!$C$118,J434=5),4,IF(OR(J434=Localisation!$C$119,J434=4),2,IF(OR(J434=Localisation!$C$120,J434=3),0,IF(OR(J434=Localisation!$C$121,J434=2),-1,IF(OR(J434=Localisation!$C$122,J434=1),-2)))))</f>
        <v>0</v>
      </c>
      <c r="AF434" s="11" t="b">
        <f>IF(OR(K434=Localisation!$C$124,K434=5),-2,IF(OR(K434=Localisation!$C$125,K434=4),-1,IF(OR(K434=Localisation!$C$126,K434=3),0,IF(OR(K434=Localisation!$C$127,K434=2),2,IF(OR(K434=Localisation!$C$128,K434=1),4)))))</f>
        <v>0</v>
      </c>
      <c r="AG434" s="11" t="b">
        <f>IF(OR(L434=Localisation!$C$118,L434=5),4,IF(OR(L434=Localisation!$C$119,L434=4),2,IF(OR(L434=Localisation!$C$120,L434=3),0,IF(OR(L434=Localisation!$C$121,L434=2),-1,IF(OR(L434=Localisation!$C$122,L434=1),-2)))))</f>
        <v>0</v>
      </c>
      <c r="AH434" s="11" t="b">
        <f>IF(OR(M434=Localisation!$C$124,M434=5),-2,IF(OR(M434=Localisation!$C$125,M434=4),-1,IF(OR(M434=Localisation!$C$126,M434=3),0,IF(OR(M434=Localisation!$C$127,M434=2),2,IF(OR(M434=Localisation!$C$128,M434=1),4)))))</f>
        <v>0</v>
      </c>
      <c r="AI434" s="11" t="b">
        <f>IF(OR(N434=Localisation!$C$118,N434=5),4,IF(OR(N434=Localisation!$C$119,N434=4),2,IF(OR(N434=Localisation!$C$120,N434=3),0,IF(OR(N434=Localisation!$C$121,N434=2),-1,IF(OR(N434=Localisation!$C$122,N434=1),-2)))))</f>
        <v>0</v>
      </c>
      <c r="AJ434" s="11" t="b">
        <f>IF(OR(O434=Localisation!$C$124,O434=5),-2,IF(OR(O434=Localisation!$C$125,O434=4),-1,IF(OR(O434=Localisation!$C$126,O434=3),0,IF(OR(O434=Localisation!$C$127,O434=2),2,IF(OR(O434=Localisation!$C$128,O434=1),4)))))</f>
        <v>0</v>
      </c>
      <c r="AK434" s="11" t="b">
        <f>IF(OR(P434=Localisation!$C$118,P434=5),4,IF(OR(P434=Localisation!$C$119,P434=4),2,IF(OR(P434=Localisation!$C$120,P434=3),0,IF(OR(P434=Localisation!$C$121,P434=2),-1,IF(OR(P434=Localisation!$C$122,P434=1),-2)))))</f>
        <v>0</v>
      </c>
      <c r="AL434" s="11" t="b">
        <f>IF(OR(Q434=Localisation!$C$124,Q434=5),-2,IF(OR(Q434=Localisation!$C$125,Q434=4),-1,IF(OR(Q434=Localisation!$C$126,Q434=3),0,IF(OR(Q434=Localisation!$C$127,Q434=2),2,IF(OR(Q434=Localisation!$C$128,Q434=1),4)))))</f>
        <v>0</v>
      </c>
      <c r="AM434" s="11" t="b">
        <f>IF(OR(R434=Localisation!$C$118,R434=5),4,IF(OR(R434=Localisation!$C$119,R434=4),2,IF(OR(R434=Localisation!$C$120,R434=3),0,IF(OR(R434=Localisation!$C$121,R434=2),-1,IF(OR(R434=Localisation!$C$122,R434=1),-2)))))</f>
        <v>0</v>
      </c>
      <c r="AN434" s="11" t="b">
        <f>IF(OR(S434=Localisation!$C$124,S434=5),-2,IF(OR(S434=Localisation!$C$125,S434=4),-1,IF(OR(S434=Localisation!$C$126,S434=3),0,IF(OR(S434=Localisation!$C$127,S434=2),2,IF(OR(S434=Localisation!$C$128,S434=1),4)))))</f>
        <v>0</v>
      </c>
      <c r="AO434" s="11" t="b">
        <f>IF(OR(T434=Localisation!$C$118,T434=5),4,IF(OR(T434=Localisation!$C$119,T434=4),2,IF(OR(T434=Localisation!$C$120,T434=3),0,IF(OR(T434=Localisation!$C$121,T434=2),-1,IF(OR(T434=Localisation!$C$122,T434=1),-2)))))</f>
        <v>0</v>
      </c>
      <c r="AP434" s="11" t="b">
        <f>IF(OR(U434=Localisation!$C$124,U434=5),-2,IF(OR(U434=Localisation!$C$125,U434=4),-1,IF(OR(U434=Localisation!$C$126,U434=3),0,IF(OR(U434=Localisation!$C$127,U434=2),2,IF(OR(U434=Localisation!$C$128,U434=1),4)))))</f>
        <v>0</v>
      </c>
      <c r="AR434" s="11" t="str">
        <f t="shared" si="127"/>
        <v>ЛОЖЬЛОЖЬ</v>
      </c>
      <c r="AS434" s="11" t="str">
        <f t="shared" si="128"/>
        <v>ЛОЖЬЛОЖЬ</v>
      </c>
      <c r="AT434" s="11" t="str">
        <f t="shared" si="129"/>
        <v>ЛОЖЬЛОЖЬ</v>
      </c>
      <c r="AU434" s="11" t="str">
        <f t="shared" si="130"/>
        <v>ЛОЖЬЛОЖЬ</v>
      </c>
      <c r="AV434" s="11" t="str">
        <f t="shared" si="131"/>
        <v>ЛОЖЬЛОЖЬ</v>
      </c>
      <c r="AW434" s="11" t="str">
        <f t="shared" si="132"/>
        <v>ЛОЖЬЛОЖЬ</v>
      </c>
      <c r="AX434" s="11" t="str">
        <f t="shared" si="133"/>
        <v>ЛОЖЬЛОЖЬ</v>
      </c>
      <c r="AY434" s="11" t="str">
        <f t="shared" si="134"/>
        <v>ЛОЖЬЛОЖЬ</v>
      </c>
      <c r="AZ434" s="11" t="str">
        <f t="shared" si="135"/>
        <v>ЛОЖЬЛОЖЬ</v>
      </c>
      <c r="BA434" s="11" t="str">
        <f t="shared" si="136"/>
        <v>ЛОЖЬЛОЖЬ</v>
      </c>
      <c r="BC434" s="11" t="str">
        <f t="shared" si="137"/>
        <v/>
      </c>
      <c r="BD434" s="11" t="str">
        <f t="shared" si="138"/>
        <v/>
      </c>
      <c r="BE434" s="11" t="str">
        <f t="shared" si="139"/>
        <v/>
      </c>
      <c r="BF434" s="11" t="str">
        <f t="shared" si="140"/>
        <v/>
      </c>
      <c r="BG434" s="11" t="str">
        <f t="shared" si="141"/>
        <v/>
      </c>
      <c r="BH434" s="11" t="str">
        <f t="shared" si="142"/>
        <v/>
      </c>
      <c r="BI434" s="11" t="str">
        <f t="shared" si="143"/>
        <v/>
      </c>
      <c r="BJ434" s="11" t="str">
        <f t="shared" si="144"/>
        <v/>
      </c>
      <c r="BK434" s="11" t="str">
        <f t="shared" si="145"/>
        <v/>
      </c>
      <c r="BL434" s="11" t="str">
        <f t="shared" si="146"/>
        <v/>
      </c>
    </row>
    <row r="435" spans="23:64" x14ac:dyDescent="0.3">
      <c r="W435" s="11" t="b">
        <f>IF(OR(B435=Localisation!$C$118,B435=5),4,IF(OR(B435=Localisation!$C$119,B435=4),2,IF(OR(B435=Localisation!$C$120,B435=3),0,IF(OR(B435=Localisation!$C$121,B435=2),-1,IF(OR(B435=Localisation!$C$122,B435=1),-2)))))</f>
        <v>0</v>
      </c>
      <c r="X435" s="11" t="b">
        <f>IF(OR(C435=Localisation!$C$124,C435=5),-2,IF(OR(C435=Localisation!$C$125,C435=4),-1,IF(OR(C435=Localisation!$C$126,C435=3),0,IF(OR(C435=Localisation!$C$127,C435=2),2,IF(OR(C435=Localisation!$C$128,C435=1),4)))))</f>
        <v>0</v>
      </c>
      <c r="Y435" s="11" t="b">
        <f>IF(OR(D435=Localisation!$C$118,D435=5),4,IF(OR(D435=Localisation!$C$119,D435=4),2,IF(OR(D435=Localisation!$C$120,D435=3),0,IF(OR(D435=Localisation!$C$121,D435=2),-1,IF(OR(D435=Localisation!$C$122,D435=1),-2)))))</f>
        <v>0</v>
      </c>
      <c r="Z435" s="11" t="b">
        <f>IF(OR(E435=Localisation!$C$124,E435=5),-2,IF(OR(E435=Localisation!$C$125,E435=4),-1,IF(OR(E435=Localisation!$C$126,E435=3),0,IF(OR(E435=Localisation!$C$127,E435=2),2,IF(OR(E435=Localisation!$C$128,E435=1),4)))))</f>
        <v>0</v>
      </c>
      <c r="AA435" s="11" t="b">
        <f>IF(OR(F435=Localisation!$C$118,F435=5),4,IF(OR(F435=Localisation!$C$119,F435=4),2,IF(OR(F435=Localisation!$C$120,F435=3),0,IF(OR(F435=Localisation!$C$121,F435=2),-1,IF(OR(F435=Localisation!$C$122,F435=1),-2)))))</f>
        <v>0</v>
      </c>
      <c r="AB435" s="11" t="b">
        <f>IF(OR(G435=Localisation!$C$124,G435=5),-2,IF(OR(G435=Localisation!$C$125,G435=4),-1,IF(OR(G435=Localisation!$C$126,G435=3),0,IF(OR(G435=Localisation!$C$127,G435=2),2,IF(OR(G435=Localisation!$C$128,G435=1),4)))))</f>
        <v>0</v>
      </c>
      <c r="AC435" s="11" t="b">
        <f>IF(OR(H435=Localisation!$C$118,H435=5),4,IF(OR(H435=Localisation!$C$119,H435=4),2,IF(OR(H435=Localisation!$C$120,H435=3),0,IF(OR(H435=Localisation!$C$121,H435=2),-1,IF(OR(H435=Localisation!$C$122,H435=1),-2)))))</f>
        <v>0</v>
      </c>
      <c r="AD435" s="11" t="b">
        <f>IF(OR(I435=Localisation!$C$124,I435=5),-2,IF(OR(I435=Localisation!$C$125,I435=4),-1,IF(OR(I435=Localisation!$C$126,I435=3),0,IF(OR(I435=Localisation!$C$127,I435=2),2,IF(OR(I435=Localisation!$C$128,I435=1),4)))))</f>
        <v>0</v>
      </c>
      <c r="AE435" s="11" t="b">
        <f>IF(OR(J435=Localisation!$C$118,J435=5),4,IF(OR(J435=Localisation!$C$119,J435=4),2,IF(OR(J435=Localisation!$C$120,J435=3),0,IF(OR(J435=Localisation!$C$121,J435=2),-1,IF(OR(J435=Localisation!$C$122,J435=1),-2)))))</f>
        <v>0</v>
      </c>
      <c r="AF435" s="11" t="b">
        <f>IF(OR(K435=Localisation!$C$124,K435=5),-2,IF(OR(K435=Localisation!$C$125,K435=4),-1,IF(OR(K435=Localisation!$C$126,K435=3),0,IF(OR(K435=Localisation!$C$127,K435=2),2,IF(OR(K435=Localisation!$C$128,K435=1),4)))))</f>
        <v>0</v>
      </c>
      <c r="AG435" s="11" t="b">
        <f>IF(OR(L435=Localisation!$C$118,L435=5),4,IF(OR(L435=Localisation!$C$119,L435=4),2,IF(OR(L435=Localisation!$C$120,L435=3),0,IF(OR(L435=Localisation!$C$121,L435=2),-1,IF(OR(L435=Localisation!$C$122,L435=1),-2)))))</f>
        <v>0</v>
      </c>
      <c r="AH435" s="11" t="b">
        <f>IF(OR(M435=Localisation!$C$124,M435=5),-2,IF(OR(M435=Localisation!$C$125,M435=4),-1,IF(OR(M435=Localisation!$C$126,M435=3),0,IF(OR(M435=Localisation!$C$127,M435=2),2,IF(OR(M435=Localisation!$C$128,M435=1),4)))))</f>
        <v>0</v>
      </c>
      <c r="AI435" s="11" t="b">
        <f>IF(OR(N435=Localisation!$C$118,N435=5),4,IF(OR(N435=Localisation!$C$119,N435=4),2,IF(OR(N435=Localisation!$C$120,N435=3),0,IF(OR(N435=Localisation!$C$121,N435=2),-1,IF(OR(N435=Localisation!$C$122,N435=1),-2)))))</f>
        <v>0</v>
      </c>
      <c r="AJ435" s="11" t="b">
        <f>IF(OR(O435=Localisation!$C$124,O435=5),-2,IF(OR(O435=Localisation!$C$125,O435=4),-1,IF(OR(O435=Localisation!$C$126,O435=3),0,IF(OR(O435=Localisation!$C$127,O435=2),2,IF(OR(O435=Localisation!$C$128,O435=1),4)))))</f>
        <v>0</v>
      </c>
      <c r="AK435" s="11" t="b">
        <f>IF(OR(P435=Localisation!$C$118,P435=5),4,IF(OR(P435=Localisation!$C$119,P435=4),2,IF(OR(P435=Localisation!$C$120,P435=3),0,IF(OR(P435=Localisation!$C$121,P435=2),-1,IF(OR(P435=Localisation!$C$122,P435=1),-2)))))</f>
        <v>0</v>
      </c>
      <c r="AL435" s="11" t="b">
        <f>IF(OR(Q435=Localisation!$C$124,Q435=5),-2,IF(OR(Q435=Localisation!$C$125,Q435=4),-1,IF(OR(Q435=Localisation!$C$126,Q435=3),0,IF(OR(Q435=Localisation!$C$127,Q435=2),2,IF(OR(Q435=Localisation!$C$128,Q435=1),4)))))</f>
        <v>0</v>
      </c>
      <c r="AM435" s="11" t="b">
        <f>IF(OR(R435=Localisation!$C$118,R435=5),4,IF(OR(R435=Localisation!$C$119,R435=4),2,IF(OR(R435=Localisation!$C$120,R435=3),0,IF(OR(R435=Localisation!$C$121,R435=2),-1,IF(OR(R435=Localisation!$C$122,R435=1),-2)))))</f>
        <v>0</v>
      </c>
      <c r="AN435" s="11" t="b">
        <f>IF(OR(S435=Localisation!$C$124,S435=5),-2,IF(OR(S435=Localisation!$C$125,S435=4),-1,IF(OR(S435=Localisation!$C$126,S435=3),0,IF(OR(S435=Localisation!$C$127,S435=2),2,IF(OR(S435=Localisation!$C$128,S435=1),4)))))</f>
        <v>0</v>
      </c>
      <c r="AO435" s="11" t="b">
        <f>IF(OR(T435=Localisation!$C$118,T435=5),4,IF(OR(T435=Localisation!$C$119,T435=4),2,IF(OR(T435=Localisation!$C$120,T435=3),0,IF(OR(T435=Localisation!$C$121,T435=2),-1,IF(OR(T435=Localisation!$C$122,T435=1),-2)))))</f>
        <v>0</v>
      </c>
      <c r="AP435" s="11" t="b">
        <f>IF(OR(U435=Localisation!$C$124,U435=5),-2,IF(OR(U435=Localisation!$C$125,U435=4),-1,IF(OR(U435=Localisation!$C$126,U435=3),0,IF(OR(U435=Localisation!$C$127,U435=2),2,IF(OR(U435=Localisation!$C$128,U435=1),4)))))</f>
        <v>0</v>
      </c>
      <c r="AR435" s="11" t="str">
        <f t="shared" si="127"/>
        <v>ЛОЖЬЛОЖЬ</v>
      </c>
      <c r="AS435" s="11" t="str">
        <f t="shared" si="128"/>
        <v>ЛОЖЬЛОЖЬ</v>
      </c>
      <c r="AT435" s="11" t="str">
        <f t="shared" si="129"/>
        <v>ЛОЖЬЛОЖЬ</v>
      </c>
      <c r="AU435" s="11" t="str">
        <f t="shared" si="130"/>
        <v>ЛОЖЬЛОЖЬ</v>
      </c>
      <c r="AV435" s="11" t="str">
        <f t="shared" si="131"/>
        <v>ЛОЖЬЛОЖЬ</v>
      </c>
      <c r="AW435" s="11" t="str">
        <f t="shared" si="132"/>
        <v>ЛОЖЬЛОЖЬ</v>
      </c>
      <c r="AX435" s="11" t="str">
        <f t="shared" si="133"/>
        <v>ЛОЖЬЛОЖЬ</v>
      </c>
      <c r="AY435" s="11" t="str">
        <f t="shared" si="134"/>
        <v>ЛОЖЬЛОЖЬ</v>
      </c>
      <c r="AZ435" s="11" t="str">
        <f t="shared" si="135"/>
        <v>ЛОЖЬЛОЖЬ</v>
      </c>
      <c r="BA435" s="11" t="str">
        <f t="shared" si="136"/>
        <v>ЛОЖЬЛОЖЬ</v>
      </c>
      <c r="BC435" s="11" t="str">
        <f t="shared" si="137"/>
        <v/>
      </c>
      <c r="BD435" s="11" t="str">
        <f t="shared" si="138"/>
        <v/>
      </c>
      <c r="BE435" s="11" t="str">
        <f t="shared" si="139"/>
        <v/>
      </c>
      <c r="BF435" s="11" t="str">
        <f t="shared" si="140"/>
        <v/>
      </c>
      <c r="BG435" s="11" t="str">
        <f t="shared" si="141"/>
        <v/>
      </c>
      <c r="BH435" s="11" t="str">
        <f t="shared" si="142"/>
        <v/>
      </c>
      <c r="BI435" s="11" t="str">
        <f t="shared" si="143"/>
        <v/>
      </c>
      <c r="BJ435" s="11" t="str">
        <f t="shared" si="144"/>
        <v/>
      </c>
      <c r="BK435" s="11" t="str">
        <f t="shared" si="145"/>
        <v/>
      </c>
      <c r="BL435" s="11" t="str">
        <f t="shared" si="146"/>
        <v/>
      </c>
    </row>
    <row r="436" spans="23:64" x14ac:dyDescent="0.3">
      <c r="W436" s="11" t="b">
        <f>IF(OR(B436=Localisation!$C$118,B436=5),4,IF(OR(B436=Localisation!$C$119,B436=4),2,IF(OR(B436=Localisation!$C$120,B436=3),0,IF(OR(B436=Localisation!$C$121,B436=2),-1,IF(OR(B436=Localisation!$C$122,B436=1),-2)))))</f>
        <v>0</v>
      </c>
      <c r="X436" s="11" t="b">
        <f>IF(OR(C436=Localisation!$C$124,C436=5),-2,IF(OR(C436=Localisation!$C$125,C436=4),-1,IF(OR(C436=Localisation!$C$126,C436=3),0,IF(OR(C436=Localisation!$C$127,C436=2),2,IF(OR(C436=Localisation!$C$128,C436=1),4)))))</f>
        <v>0</v>
      </c>
      <c r="Y436" s="11" t="b">
        <f>IF(OR(D436=Localisation!$C$118,D436=5),4,IF(OR(D436=Localisation!$C$119,D436=4),2,IF(OR(D436=Localisation!$C$120,D436=3),0,IF(OR(D436=Localisation!$C$121,D436=2),-1,IF(OR(D436=Localisation!$C$122,D436=1),-2)))))</f>
        <v>0</v>
      </c>
      <c r="Z436" s="11" t="b">
        <f>IF(OR(E436=Localisation!$C$124,E436=5),-2,IF(OR(E436=Localisation!$C$125,E436=4),-1,IF(OR(E436=Localisation!$C$126,E436=3),0,IF(OR(E436=Localisation!$C$127,E436=2),2,IF(OR(E436=Localisation!$C$128,E436=1),4)))))</f>
        <v>0</v>
      </c>
      <c r="AA436" s="11" t="b">
        <f>IF(OR(F436=Localisation!$C$118,F436=5),4,IF(OR(F436=Localisation!$C$119,F436=4),2,IF(OR(F436=Localisation!$C$120,F436=3),0,IF(OR(F436=Localisation!$C$121,F436=2),-1,IF(OR(F436=Localisation!$C$122,F436=1),-2)))))</f>
        <v>0</v>
      </c>
      <c r="AB436" s="11" t="b">
        <f>IF(OR(G436=Localisation!$C$124,G436=5),-2,IF(OR(G436=Localisation!$C$125,G436=4),-1,IF(OR(G436=Localisation!$C$126,G436=3),0,IF(OR(G436=Localisation!$C$127,G436=2),2,IF(OR(G436=Localisation!$C$128,G436=1),4)))))</f>
        <v>0</v>
      </c>
      <c r="AC436" s="11" t="b">
        <f>IF(OR(H436=Localisation!$C$118,H436=5),4,IF(OR(H436=Localisation!$C$119,H436=4),2,IF(OR(H436=Localisation!$C$120,H436=3),0,IF(OR(H436=Localisation!$C$121,H436=2),-1,IF(OR(H436=Localisation!$C$122,H436=1),-2)))))</f>
        <v>0</v>
      </c>
      <c r="AD436" s="11" t="b">
        <f>IF(OR(I436=Localisation!$C$124,I436=5),-2,IF(OR(I436=Localisation!$C$125,I436=4),-1,IF(OR(I436=Localisation!$C$126,I436=3),0,IF(OR(I436=Localisation!$C$127,I436=2),2,IF(OR(I436=Localisation!$C$128,I436=1),4)))))</f>
        <v>0</v>
      </c>
      <c r="AE436" s="11" t="b">
        <f>IF(OR(J436=Localisation!$C$118,J436=5),4,IF(OR(J436=Localisation!$C$119,J436=4),2,IF(OR(J436=Localisation!$C$120,J436=3),0,IF(OR(J436=Localisation!$C$121,J436=2),-1,IF(OR(J436=Localisation!$C$122,J436=1),-2)))))</f>
        <v>0</v>
      </c>
      <c r="AF436" s="11" t="b">
        <f>IF(OR(K436=Localisation!$C$124,K436=5),-2,IF(OR(K436=Localisation!$C$125,K436=4),-1,IF(OR(K436=Localisation!$C$126,K436=3),0,IF(OR(K436=Localisation!$C$127,K436=2),2,IF(OR(K436=Localisation!$C$128,K436=1),4)))))</f>
        <v>0</v>
      </c>
      <c r="AG436" s="11" t="b">
        <f>IF(OR(L436=Localisation!$C$118,L436=5),4,IF(OR(L436=Localisation!$C$119,L436=4),2,IF(OR(L436=Localisation!$C$120,L436=3),0,IF(OR(L436=Localisation!$C$121,L436=2),-1,IF(OR(L436=Localisation!$C$122,L436=1),-2)))))</f>
        <v>0</v>
      </c>
      <c r="AH436" s="11" t="b">
        <f>IF(OR(M436=Localisation!$C$124,M436=5),-2,IF(OR(M436=Localisation!$C$125,M436=4),-1,IF(OR(M436=Localisation!$C$126,M436=3),0,IF(OR(M436=Localisation!$C$127,M436=2),2,IF(OR(M436=Localisation!$C$128,M436=1),4)))))</f>
        <v>0</v>
      </c>
      <c r="AI436" s="11" t="b">
        <f>IF(OR(N436=Localisation!$C$118,N436=5),4,IF(OR(N436=Localisation!$C$119,N436=4),2,IF(OR(N436=Localisation!$C$120,N436=3),0,IF(OR(N436=Localisation!$C$121,N436=2),-1,IF(OR(N436=Localisation!$C$122,N436=1),-2)))))</f>
        <v>0</v>
      </c>
      <c r="AJ436" s="11" t="b">
        <f>IF(OR(O436=Localisation!$C$124,O436=5),-2,IF(OR(O436=Localisation!$C$125,O436=4),-1,IF(OR(O436=Localisation!$C$126,O436=3),0,IF(OR(O436=Localisation!$C$127,O436=2),2,IF(OR(O436=Localisation!$C$128,O436=1),4)))))</f>
        <v>0</v>
      </c>
      <c r="AK436" s="11" t="b">
        <f>IF(OR(P436=Localisation!$C$118,P436=5),4,IF(OR(P436=Localisation!$C$119,P436=4),2,IF(OR(P436=Localisation!$C$120,P436=3),0,IF(OR(P436=Localisation!$C$121,P436=2),-1,IF(OR(P436=Localisation!$C$122,P436=1),-2)))))</f>
        <v>0</v>
      </c>
      <c r="AL436" s="11" t="b">
        <f>IF(OR(Q436=Localisation!$C$124,Q436=5),-2,IF(OR(Q436=Localisation!$C$125,Q436=4),-1,IF(OR(Q436=Localisation!$C$126,Q436=3),0,IF(OR(Q436=Localisation!$C$127,Q436=2),2,IF(OR(Q436=Localisation!$C$128,Q436=1),4)))))</f>
        <v>0</v>
      </c>
      <c r="AM436" s="11" t="b">
        <f>IF(OR(R436=Localisation!$C$118,R436=5),4,IF(OR(R436=Localisation!$C$119,R436=4),2,IF(OR(R436=Localisation!$C$120,R436=3),0,IF(OR(R436=Localisation!$C$121,R436=2),-1,IF(OR(R436=Localisation!$C$122,R436=1),-2)))))</f>
        <v>0</v>
      </c>
      <c r="AN436" s="11" t="b">
        <f>IF(OR(S436=Localisation!$C$124,S436=5),-2,IF(OR(S436=Localisation!$C$125,S436=4),-1,IF(OR(S436=Localisation!$C$126,S436=3),0,IF(OR(S436=Localisation!$C$127,S436=2),2,IF(OR(S436=Localisation!$C$128,S436=1),4)))))</f>
        <v>0</v>
      </c>
      <c r="AO436" s="11" t="b">
        <f>IF(OR(T436=Localisation!$C$118,T436=5),4,IF(OR(T436=Localisation!$C$119,T436=4),2,IF(OR(T436=Localisation!$C$120,T436=3),0,IF(OR(T436=Localisation!$C$121,T436=2),-1,IF(OR(T436=Localisation!$C$122,T436=1),-2)))))</f>
        <v>0</v>
      </c>
      <c r="AP436" s="11" t="b">
        <f>IF(OR(U436=Localisation!$C$124,U436=5),-2,IF(OR(U436=Localisation!$C$125,U436=4),-1,IF(OR(U436=Localisation!$C$126,U436=3),0,IF(OR(U436=Localisation!$C$127,U436=2),2,IF(OR(U436=Localisation!$C$128,U436=1),4)))))</f>
        <v>0</v>
      </c>
      <c r="AR436" s="11" t="str">
        <f t="shared" si="127"/>
        <v>ЛОЖЬЛОЖЬ</v>
      </c>
      <c r="AS436" s="11" t="str">
        <f t="shared" si="128"/>
        <v>ЛОЖЬЛОЖЬ</v>
      </c>
      <c r="AT436" s="11" t="str">
        <f t="shared" si="129"/>
        <v>ЛОЖЬЛОЖЬ</v>
      </c>
      <c r="AU436" s="11" t="str">
        <f t="shared" si="130"/>
        <v>ЛОЖЬЛОЖЬ</v>
      </c>
      <c r="AV436" s="11" t="str">
        <f t="shared" si="131"/>
        <v>ЛОЖЬЛОЖЬ</v>
      </c>
      <c r="AW436" s="11" t="str">
        <f t="shared" si="132"/>
        <v>ЛОЖЬЛОЖЬ</v>
      </c>
      <c r="AX436" s="11" t="str">
        <f t="shared" si="133"/>
        <v>ЛОЖЬЛОЖЬ</v>
      </c>
      <c r="AY436" s="11" t="str">
        <f t="shared" si="134"/>
        <v>ЛОЖЬЛОЖЬ</v>
      </c>
      <c r="AZ436" s="11" t="str">
        <f t="shared" si="135"/>
        <v>ЛОЖЬЛОЖЬ</v>
      </c>
      <c r="BA436" s="11" t="str">
        <f t="shared" si="136"/>
        <v>ЛОЖЬЛОЖЬ</v>
      </c>
      <c r="BC436" s="11" t="str">
        <f t="shared" si="137"/>
        <v/>
      </c>
      <c r="BD436" s="11" t="str">
        <f t="shared" si="138"/>
        <v/>
      </c>
      <c r="BE436" s="11" t="str">
        <f t="shared" si="139"/>
        <v/>
      </c>
      <c r="BF436" s="11" t="str">
        <f t="shared" si="140"/>
        <v/>
      </c>
      <c r="BG436" s="11" t="str">
        <f t="shared" si="141"/>
        <v/>
      </c>
      <c r="BH436" s="11" t="str">
        <f t="shared" si="142"/>
        <v/>
      </c>
      <c r="BI436" s="11" t="str">
        <f t="shared" si="143"/>
        <v/>
      </c>
      <c r="BJ436" s="11" t="str">
        <f t="shared" si="144"/>
        <v/>
      </c>
      <c r="BK436" s="11" t="str">
        <f t="shared" si="145"/>
        <v/>
      </c>
      <c r="BL436" s="11" t="str">
        <f t="shared" si="146"/>
        <v/>
      </c>
    </row>
    <row r="437" spans="23:64" x14ac:dyDescent="0.3">
      <c r="W437" s="11" t="b">
        <f>IF(OR(B437=Localisation!$C$118,B437=5),4,IF(OR(B437=Localisation!$C$119,B437=4),2,IF(OR(B437=Localisation!$C$120,B437=3),0,IF(OR(B437=Localisation!$C$121,B437=2),-1,IF(OR(B437=Localisation!$C$122,B437=1),-2)))))</f>
        <v>0</v>
      </c>
      <c r="X437" s="11" t="b">
        <f>IF(OR(C437=Localisation!$C$124,C437=5),-2,IF(OR(C437=Localisation!$C$125,C437=4),-1,IF(OR(C437=Localisation!$C$126,C437=3),0,IF(OR(C437=Localisation!$C$127,C437=2),2,IF(OR(C437=Localisation!$C$128,C437=1),4)))))</f>
        <v>0</v>
      </c>
      <c r="Y437" s="11" t="b">
        <f>IF(OR(D437=Localisation!$C$118,D437=5),4,IF(OR(D437=Localisation!$C$119,D437=4),2,IF(OR(D437=Localisation!$C$120,D437=3),0,IF(OR(D437=Localisation!$C$121,D437=2),-1,IF(OR(D437=Localisation!$C$122,D437=1),-2)))))</f>
        <v>0</v>
      </c>
      <c r="Z437" s="11" t="b">
        <f>IF(OR(E437=Localisation!$C$124,E437=5),-2,IF(OR(E437=Localisation!$C$125,E437=4),-1,IF(OR(E437=Localisation!$C$126,E437=3),0,IF(OR(E437=Localisation!$C$127,E437=2),2,IF(OR(E437=Localisation!$C$128,E437=1),4)))))</f>
        <v>0</v>
      </c>
      <c r="AA437" s="11" t="b">
        <f>IF(OR(F437=Localisation!$C$118,F437=5),4,IF(OR(F437=Localisation!$C$119,F437=4),2,IF(OR(F437=Localisation!$C$120,F437=3),0,IF(OR(F437=Localisation!$C$121,F437=2),-1,IF(OR(F437=Localisation!$C$122,F437=1),-2)))))</f>
        <v>0</v>
      </c>
      <c r="AB437" s="11" t="b">
        <f>IF(OR(G437=Localisation!$C$124,G437=5),-2,IF(OR(G437=Localisation!$C$125,G437=4),-1,IF(OR(G437=Localisation!$C$126,G437=3),0,IF(OR(G437=Localisation!$C$127,G437=2),2,IF(OR(G437=Localisation!$C$128,G437=1),4)))))</f>
        <v>0</v>
      </c>
      <c r="AC437" s="11" t="b">
        <f>IF(OR(H437=Localisation!$C$118,H437=5),4,IF(OR(H437=Localisation!$C$119,H437=4),2,IF(OR(H437=Localisation!$C$120,H437=3),0,IF(OR(H437=Localisation!$C$121,H437=2),-1,IF(OR(H437=Localisation!$C$122,H437=1),-2)))))</f>
        <v>0</v>
      </c>
      <c r="AD437" s="11" t="b">
        <f>IF(OR(I437=Localisation!$C$124,I437=5),-2,IF(OR(I437=Localisation!$C$125,I437=4),-1,IF(OR(I437=Localisation!$C$126,I437=3),0,IF(OR(I437=Localisation!$C$127,I437=2),2,IF(OR(I437=Localisation!$C$128,I437=1),4)))))</f>
        <v>0</v>
      </c>
      <c r="AE437" s="11" t="b">
        <f>IF(OR(J437=Localisation!$C$118,J437=5),4,IF(OR(J437=Localisation!$C$119,J437=4),2,IF(OR(J437=Localisation!$C$120,J437=3),0,IF(OR(J437=Localisation!$C$121,J437=2),-1,IF(OR(J437=Localisation!$C$122,J437=1),-2)))))</f>
        <v>0</v>
      </c>
      <c r="AF437" s="11" t="b">
        <f>IF(OR(K437=Localisation!$C$124,K437=5),-2,IF(OR(K437=Localisation!$C$125,K437=4),-1,IF(OR(K437=Localisation!$C$126,K437=3),0,IF(OR(K437=Localisation!$C$127,K437=2),2,IF(OR(K437=Localisation!$C$128,K437=1),4)))))</f>
        <v>0</v>
      </c>
      <c r="AG437" s="11" t="b">
        <f>IF(OR(L437=Localisation!$C$118,L437=5),4,IF(OR(L437=Localisation!$C$119,L437=4),2,IF(OR(L437=Localisation!$C$120,L437=3),0,IF(OR(L437=Localisation!$C$121,L437=2),-1,IF(OR(L437=Localisation!$C$122,L437=1),-2)))))</f>
        <v>0</v>
      </c>
      <c r="AH437" s="11" t="b">
        <f>IF(OR(M437=Localisation!$C$124,M437=5),-2,IF(OR(M437=Localisation!$C$125,M437=4),-1,IF(OR(M437=Localisation!$C$126,M437=3),0,IF(OR(M437=Localisation!$C$127,M437=2),2,IF(OR(M437=Localisation!$C$128,M437=1),4)))))</f>
        <v>0</v>
      </c>
      <c r="AI437" s="11" t="b">
        <f>IF(OR(N437=Localisation!$C$118,N437=5),4,IF(OR(N437=Localisation!$C$119,N437=4),2,IF(OR(N437=Localisation!$C$120,N437=3),0,IF(OR(N437=Localisation!$C$121,N437=2),-1,IF(OR(N437=Localisation!$C$122,N437=1),-2)))))</f>
        <v>0</v>
      </c>
      <c r="AJ437" s="11" t="b">
        <f>IF(OR(O437=Localisation!$C$124,O437=5),-2,IF(OR(O437=Localisation!$C$125,O437=4),-1,IF(OR(O437=Localisation!$C$126,O437=3),0,IF(OR(O437=Localisation!$C$127,O437=2),2,IF(OR(O437=Localisation!$C$128,O437=1),4)))))</f>
        <v>0</v>
      </c>
      <c r="AK437" s="11" t="b">
        <f>IF(OR(P437=Localisation!$C$118,P437=5),4,IF(OR(P437=Localisation!$C$119,P437=4),2,IF(OR(P437=Localisation!$C$120,P437=3),0,IF(OR(P437=Localisation!$C$121,P437=2),-1,IF(OR(P437=Localisation!$C$122,P437=1),-2)))))</f>
        <v>0</v>
      </c>
      <c r="AL437" s="11" t="b">
        <f>IF(OR(Q437=Localisation!$C$124,Q437=5),-2,IF(OR(Q437=Localisation!$C$125,Q437=4),-1,IF(OR(Q437=Localisation!$C$126,Q437=3),0,IF(OR(Q437=Localisation!$C$127,Q437=2),2,IF(OR(Q437=Localisation!$C$128,Q437=1),4)))))</f>
        <v>0</v>
      </c>
      <c r="AM437" s="11" t="b">
        <f>IF(OR(R437=Localisation!$C$118,R437=5),4,IF(OR(R437=Localisation!$C$119,R437=4),2,IF(OR(R437=Localisation!$C$120,R437=3),0,IF(OR(R437=Localisation!$C$121,R437=2),-1,IF(OR(R437=Localisation!$C$122,R437=1),-2)))))</f>
        <v>0</v>
      </c>
      <c r="AN437" s="11" t="b">
        <f>IF(OR(S437=Localisation!$C$124,S437=5),-2,IF(OR(S437=Localisation!$C$125,S437=4),-1,IF(OR(S437=Localisation!$C$126,S437=3),0,IF(OR(S437=Localisation!$C$127,S437=2),2,IF(OR(S437=Localisation!$C$128,S437=1),4)))))</f>
        <v>0</v>
      </c>
      <c r="AO437" s="11" t="b">
        <f>IF(OR(T437=Localisation!$C$118,T437=5),4,IF(OR(T437=Localisation!$C$119,T437=4),2,IF(OR(T437=Localisation!$C$120,T437=3),0,IF(OR(T437=Localisation!$C$121,T437=2),-1,IF(OR(T437=Localisation!$C$122,T437=1),-2)))))</f>
        <v>0</v>
      </c>
      <c r="AP437" s="11" t="b">
        <f>IF(OR(U437=Localisation!$C$124,U437=5),-2,IF(OR(U437=Localisation!$C$125,U437=4),-1,IF(OR(U437=Localisation!$C$126,U437=3),0,IF(OR(U437=Localisation!$C$127,U437=2),2,IF(OR(U437=Localisation!$C$128,U437=1),4)))))</f>
        <v>0</v>
      </c>
      <c r="AR437" s="11" t="str">
        <f t="shared" si="127"/>
        <v>ЛОЖЬЛОЖЬ</v>
      </c>
      <c r="AS437" s="11" t="str">
        <f t="shared" si="128"/>
        <v>ЛОЖЬЛОЖЬ</v>
      </c>
      <c r="AT437" s="11" t="str">
        <f t="shared" si="129"/>
        <v>ЛОЖЬЛОЖЬ</v>
      </c>
      <c r="AU437" s="11" t="str">
        <f t="shared" si="130"/>
        <v>ЛОЖЬЛОЖЬ</v>
      </c>
      <c r="AV437" s="11" t="str">
        <f t="shared" si="131"/>
        <v>ЛОЖЬЛОЖЬ</v>
      </c>
      <c r="AW437" s="11" t="str">
        <f t="shared" si="132"/>
        <v>ЛОЖЬЛОЖЬ</v>
      </c>
      <c r="AX437" s="11" t="str">
        <f t="shared" si="133"/>
        <v>ЛОЖЬЛОЖЬ</v>
      </c>
      <c r="AY437" s="11" t="str">
        <f t="shared" si="134"/>
        <v>ЛОЖЬЛОЖЬ</v>
      </c>
      <c r="AZ437" s="11" t="str">
        <f t="shared" si="135"/>
        <v>ЛОЖЬЛОЖЬ</v>
      </c>
      <c r="BA437" s="11" t="str">
        <f t="shared" si="136"/>
        <v>ЛОЖЬЛОЖЬ</v>
      </c>
      <c r="BC437" s="11" t="str">
        <f t="shared" si="137"/>
        <v/>
      </c>
      <c r="BD437" s="11" t="str">
        <f t="shared" si="138"/>
        <v/>
      </c>
      <c r="BE437" s="11" t="str">
        <f t="shared" si="139"/>
        <v/>
      </c>
      <c r="BF437" s="11" t="str">
        <f t="shared" si="140"/>
        <v/>
      </c>
      <c r="BG437" s="11" t="str">
        <f t="shared" si="141"/>
        <v/>
      </c>
      <c r="BH437" s="11" t="str">
        <f t="shared" si="142"/>
        <v/>
      </c>
      <c r="BI437" s="11" t="str">
        <f t="shared" si="143"/>
        <v/>
      </c>
      <c r="BJ437" s="11" t="str">
        <f t="shared" si="144"/>
        <v/>
      </c>
      <c r="BK437" s="11" t="str">
        <f t="shared" si="145"/>
        <v/>
      </c>
      <c r="BL437" s="11" t="str">
        <f t="shared" si="146"/>
        <v/>
      </c>
    </row>
    <row r="438" spans="23:64" x14ac:dyDescent="0.3">
      <c r="W438" s="11" t="b">
        <f>IF(OR(B438=Localisation!$C$118,B438=5),4,IF(OR(B438=Localisation!$C$119,B438=4),2,IF(OR(B438=Localisation!$C$120,B438=3),0,IF(OR(B438=Localisation!$C$121,B438=2),-1,IF(OR(B438=Localisation!$C$122,B438=1),-2)))))</f>
        <v>0</v>
      </c>
      <c r="X438" s="11" t="b">
        <f>IF(OR(C438=Localisation!$C$124,C438=5),-2,IF(OR(C438=Localisation!$C$125,C438=4),-1,IF(OR(C438=Localisation!$C$126,C438=3),0,IF(OR(C438=Localisation!$C$127,C438=2),2,IF(OR(C438=Localisation!$C$128,C438=1),4)))))</f>
        <v>0</v>
      </c>
      <c r="Y438" s="11" t="b">
        <f>IF(OR(D438=Localisation!$C$118,D438=5),4,IF(OR(D438=Localisation!$C$119,D438=4),2,IF(OR(D438=Localisation!$C$120,D438=3),0,IF(OR(D438=Localisation!$C$121,D438=2),-1,IF(OR(D438=Localisation!$C$122,D438=1),-2)))))</f>
        <v>0</v>
      </c>
      <c r="Z438" s="11" t="b">
        <f>IF(OR(E438=Localisation!$C$124,E438=5),-2,IF(OR(E438=Localisation!$C$125,E438=4),-1,IF(OR(E438=Localisation!$C$126,E438=3),0,IF(OR(E438=Localisation!$C$127,E438=2),2,IF(OR(E438=Localisation!$C$128,E438=1),4)))))</f>
        <v>0</v>
      </c>
      <c r="AA438" s="11" t="b">
        <f>IF(OR(F438=Localisation!$C$118,F438=5),4,IF(OR(F438=Localisation!$C$119,F438=4),2,IF(OR(F438=Localisation!$C$120,F438=3),0,IF(OR(F438=Localisation!$C$121,F438=2),-1,IF(OR(F438=Localisation!$C$122,F438=1),-2)))))</f>
        <v>0</v>
      </c>
      <c r="AB438" s="11" t="b">
        <f>IF(OR(G438=Localisation!$C$124,G438=5),-2,IF(OR(G438=Localisation!$C$125,G438=4),-1,IF(OR(G438=Localisation!$C$126,G438=3),0,IF(OR(G438=Localisation!$C$127,G438=2),2,IF(OR(G438=Localisation!$C$128,G438=1),4)))))</f>
        <v>0</v>
      </c>
      <c r="AC438" s="11" t="b">
        <f>IF(OR(H438=Localisation!$C$118,H438=5),4,IF(OR(H438=Localisation!$C$119,H438=4),2,IF(OR(H438=Localisation!$C$120,H438=3),0,IF(OR(H438=Localisation!$C$121,H438=2),-1,IF(OR(H438=Localisation!$C$122,H438=1),-2)))))</f>
        <v>0</v>
      </c>
      <c r="AD438" s="11" t="b">
        <f>IF(OR(I438=Localisation!$C$124,I438=5),-2,IF(OR(I438=Localisation!$C$125,I438=4),-1,IF(OR(I438=Localisation!$C$126,I438=3),0,IF(OR(I438=Localisation!$C$127,I438=2),2,IF(OR(I438=Localisation!$C$128,I438=1),4)))))</f>
        <v>0</v>
      </c>
      <c r="AE438" s="11" t="b">
        <f>IF(OR(J438=Localisation!$C$118,J438=5),4,IF(OR(J438=Localisation!$C$119,J438=4),2,IF(OR(J438=Localisation!$C$120,J438=3),0,IF(OR(J438=Localisation!$C$121,J438=2),-1,IF(OR(J438=Localisation!$C$122,J438=1),-2)))))</f>
        <v>0</v>
      </c>
      <c r="AF438" s="11" t="b">
        <f>IF(OR(K438=Localisation!$C$124,K438=5),-2,IF(OR(K438=Localisation!$C$125,K438=4),-1,IF(OR(K438=Localisation!$C$126,K438=3),0,IF(OR(K438=Localisation!$C$127,K438=2),2,IF(OR(K438=Localisation!$C$128,K438=1),4)))))</f>
        <v>0</v>
      </c>
      <c r="AG438" s="11" t="b">
        <f>IF(OR(L438=Localisation!$C$118,L438=5),4,IF(OR(L438=Localisation!$C$119,L438=4),2,IF(OR(L438=Localisation!$C$120,L438=3),0,IF(OR(L438=Localisation!$C$121,L438=2),-1,IF(OR(L438=Localisation!$C$122,L438=1),-2)))))</f>
        <v>0</v>
      </c>
      <c r="AH438" s="11" t="b">
        <f>IF(OR(M438=Localisation!$C$124,M438=5),-2,IF(OR(M438=Localisation!$C$125,M438=4),-1,IF(OR(M438=Localisation!$C$126,M438=3),0,IF(OR(M438=Localisation!$C$127,M438=2),2,IF(OR(M438=Localisation!$C$128,M438=1),4)))))</f>
        <v>0</v>
      </c>
      <c r="AI438" s="11" t="b">
        <f>IF(OR(N438=Localisation!$C$118,N438=5),4,IF(OR(N438=Localisation!$C$119,N438=4),2,IF(OR(N438=Localisation!$C$120,N438=3),0,IF(OR(N438=Localisation!$C$121,N438=2),-1,IF(OR(N438=Localisation!$C$122,N438=1),-2)))))</f>
        <v>0</v>
      </c>
      <c r="AJ438" s="11" t="b">
        <f>IF(OR(O438=Localisation!$C$124,O438=5),-2,IF(OR(O438=Localisation!$C$125,O438=4),-1,IF(OR(O438=Localisation!$C$126,O438=3),0,IF(OR(O438=Localisation!$C$127,O438=2),2,IF(OR(O438=Localisation!$C$128,O438=1),4)))))</f>
        <v>0</v>
      </c>
      <c r="AK438" s="11" t="b">
        <f>IF(OR(P438=Localisation!$C$118,P438=5),4,IF(OR(P438=Localisation!$C$119,P438=4),2,IF(OR(P438=Localisation!$C$120,P438=3),0,IF(OR(P438=Localisation!$C$121,P438=2),-1,IF(OR(P438=Localisation!$C$122,P438=1),-2)))))</f>
        <v>0</v>
      </c>
      <c r="AL438" s="11" t="b">
        <f>IF(OR(Q438=Localisation!$C$124,Q438=5),-2,IF(OR(Q438=Localisation!$C$125,Q438=4),-1,IF(OR(Q438=Localisation!$C$126,Q438=3),0,IF(OR(Q438=Localisation!$C$127,Q438=2),2,IF(OR(Q438=Localisation!$C$128,Q438=1),4)))))</f>
        <v>0</v>
      </c>
      <c r="AM438" s="11" t="b">
        <f>IF(OR(R438=Localisation!$C$118,R438=5),4,IF(OR(R438=Localisation!$C$119,R438=4),2,IF(OR(R438=Localisation!$C$120,R438=3),0,IF(OR(R438=Localisation!$C$121,R438=2),-1,IF(OR(R438=Localisation!$C$122,R438=1),-2)))))</f>
        <v>0</v>
      </c>
      <c r="AN438" s="11" t="b">
        <f>IF(OR(S438=Localisation!$C$124,S438=5),-2,IF(OR(S438=Localisation!$C$125,S438=4),-1,IF(OR(S438=Localisation!$C$126,S438=3),0,IF(OR(S438=Localisation!$C$127,S438=2),2,IF(OR(S438=Localisation!$C$128,S438=1),4)))))</f>
        <v>0</v>
      </c>
      <c r="AO438" s="11" t="b">
        <f>IF(OR(T438=Localisation!$C$118,T438=5),4,IF(OR(T438=Localisation!$C$119,T438=4),2,IF(OR(T438=Localisation!$C$120,T438=3),0,IF(OR(T438=Localisation!$C$121,T438=2),-1,IF(OR(T438=Localisation!$C$122,T438=1),-2)))))</f>
        <v>0</v>
      </c>
      <c r="AP438" s="11" t="b">
        <f>IF(OR(U438=Localisation!$C$124,U438=5),-2,IF(OR(U438=Localisation!$C$125,U438=4),-1,IF(OR(U438=Localisation!$C$126,U438=3),0,IF(OR(U438=Localisation!$C$127,U438=2),2,IF(OR(U438=Localisation!$C$128,U438=1),4)))))</f>
        <v>0</v>
      </c>
      <c r="AR438" s="11" t="str">
        <f t="shared" si="127"/>
        <v>ЛОЖЬЛОЖЬ</v>
      </c>
      <c r="AS438" s="11" t="str">
        <f t="shared" si="128"/>
        <v>ЛОЖЬЛОЖЬ</v>
      </c>
      <c r="AT438" s="11" t="str">
        <f t="shared" si="129"/>
        <v>ЛОЖЬЛОЖЬ</v>
      </c>
      <c r="AU438" s="11" t="str">
        <f t="shared" si="130"/>
        <v>ЛОЖЬЛОЖЬ</v>
      </c>
      <c r="AV438" s="11" t="str">
        <f t="shared" si="131"/>
        <v>ЛОЖЬЛОЖЬ</v>
      </c>
      <c r="AW438" s="11" t="str">
        <f t="shared" si="132"/>
        <v>ЛОЖЬЛОЖЬ</v>
      </c>
      <c r="AX438" s="11" t="str">
        <f t="shared" si="133"/>
        <v>ЛОЖЬЛОЖЬ</v>
      </c>
      <c r="AY438" s="11" t="str">
        <f t="shared" si="134"/>
        <v>ЛОЖЬЛОЖЬ</v>
      </c>
      <c r="AZ438" s="11" t="str">
        <f t="shared" si="135"/>
        <v>ЛОЖЬЛОЖЬ</v>
      </c>
      <c r="BA438" s="11" t="str">
        <f t="shared" si="136"/>
        <v>ЛОЖЬЛОЖЬ</v>
      </c>
      <c r="BC438" s="11" t="str">
        <f t="shared" si="137"/>
        <v/>
      </c>
      <c r="BD438" s="11" t="str">
        <f t="shared" si="138"/>
        <v/>
      </c>
      <c r="BE438" s="11" t="str">
        <f t="shared" si="139"/>
        <v/>
      </c>
      <c r="BF438" s="11" t="str">
        <f t="shared" si="140"/>
        <v/>
      </c>
      <c r="BG438" s="11" t="str">
        <f t="shared" si="141"/>
        <v/>
      </c>
      <c r="BH438" s="11" t="str">
        <f t="shared" si="142"/>
        <v/>
      </c>
      <c r="BI438" s="11" t="str">
        <f t="shared" si="143"/>
        <v/>
      </c>
      <c r="BJ438" s="11" t="str">
        <f t="shared" si="144"/>
        <v/>
      </c>
      <c r="BK438" s="11" t="str">
        <f t="shared" si="145"/>
        <v/>
      </c>
      <c r="BL438" s="11" t="str">
        <f t="shared" si="146"/>
        <v/>
      </c>
    </row>
    <row r="439" spans="23:64" x14ac:dyDescent="0.3">
      <c r="W439" s="11" t="b">
        <f>IF(OR(B439=Localisation!$C$118,B439=5),4,IF(OR(B439=Localisation!$C$119,B439=4),2,IF(OR(B439=Localisation!$C$120,B439=3),0,IF(OR(B439=Localisation!$C$121,B439=2),-1,IF(OR(B439=Localisation!$C$122,B439=1),-2)))))</f>
        <v>0</v>
      </c>
      <c r="X439" s="11" t="b">
        <f>IF(OR(C439=Localisation!$C$124,C439=5),-2,IF(OR(C439=Localisation!$C$125,C439=4),-1,IF(OR(C439=Localisation!$C$126,C439=3),0,IF(OR(C439=Localisation!$C$127,C439=2),2,IF(OR(C439=Localisation!$C$128,C439=1),4)))))</f>
        <v>0</v>
      </c>
      <c r="Y439" s="11" t="b">
        <f>IF(OR(D439=Localisation!$C$118,D439=5),4,IF(OR(D439=Localisation!$C$119,D439=4),2,IF(OR(D439=Localisation!$C$120,D439=3),0,IF(OR(D439=Localisation!$C$121,D439=2),-1,IF(OR(D439=Localisation!$C$122,D439=1),-2)))))</f>
        <v>0</v>
      </c>
      <c r="Z439" s="11" t="b">
        <f>IF(OR(E439=Localisation!$C$124,E439=5),-2,IF(OR(E439=Localisation!$C$125,E439=4),-1,IF(OR(E439=Localisation!$C$126,E439=3),0,IF(OR(E439=Localisation!$C$127,E439=2),2,IF(OR(E439=Localisation!$C$128,E439=1),4)))))</f>
        <v>0</v>
      </c>
      <c r="AA439" s="11" t="b">
        <f>IF(OR(F439=Localisation!$C$118,F439=5),4,IF(OR(F439=Localisation!$C$119,F439=4),2,IF(OR(F439=Localisation!$C$120,F439=3),0,IF(OR(F439=Localisation!$C$121,F439=2),-1,IF(OR(F439=Localisation!$C$122,F439=1),-2)))))</f>
        <v>0</v>
      </c>
      <c r="AB439" s="11" t="b">
        <f>IF(OR(G439=Localisation!$C$124,G439=5),-2,IF(OR(G439=Localisation!$C$125,G439=4),-1,IF(OR(G439=Localisation!$C$126,G439=3),0,IF(OR(G439=Localisation!$C$127,G439=2),2,IF(OR(G439=Localisation!$C$128,G439=1),4)))))</f>
        <v>0</v>
      </c>
      <c r="AC439" s="11" t="b">
        <f>IF(OR(H439=Localisation!$C$118,H439=5),4,IF(OR(H439=Localisation!$C$119,H439=4),2,IF(OR(H439=Localisation!$C$120,H439=3),0,IF(OR(H439=Localisation!$C$121,H439=2),-1,IF(OR(H439=Localisation!$C$122,H439=1),-2)))))</f>
        <v>0</v>
      </c>
      <c r="AD439" s="11" t="b">
        <f>IF(OR(I439=Localisation!$C$124,I439=5),-2,IF(OR(I439=Localisation!$C$125,I439=4),-1,IF(OR(I439=Localisation!$C$126,I439=3),0,IF(OR(I439=Localisation!$C$127,I439=2),2,IF(OR(I439=Localisation!$C$128,I439=1),4)))))</f>
        <v>0</v>
      </c>
      <c r="AE439" s="11" t="b">
        <f>IF(OR(J439=Localisation!$C$118,J439=5),4,IF(OR(J439=Localisation!$C$119,J439=4),2,IF(OR(J439=Localisation!$C$120,J439=3),0,IF(OR(J439=Localisation!$C$121,J439=2),-1,IF(OR(J439=Localisation!$C$122,J439=1),-2)))))</f>
        <v>0</v>
      </c>
      <c r="AF439" s="11" t="b">
        <f>IF(OR(K439=Localisation!$C$124,K439=5),-2,IF(OR(K439=Localisation!$C$125,K439=4),-1,IF(OR(K439=Localisation!$C$126,K439=3),0,IF(OR(K439=Localisation!$C$127,K439=2),2,IF(OR(K439=Localisation!$C$128,K439=1),4)))))</f>
        <v>0</v>
      </c>
      <c r="AG439" s="11" t="b">
        <f>IF(OR(L439=Localisation!$C$118,L439=5),4,IF(OR(L439=Localisation!$C$119,L439=4),2,IF(OR(L439=Localisation!$C$120,L439=3),0,IF(OR(L439=Localisation!$C$121,L439=2),-1,IF(OR(L439=Localisation!$C$122,L439=1),-2)))))</f>
        <v>0</v>
      </c>
      <c r="AH439" s="11" t="b">
        <f>IF(OR(M439=Localisation!$C$124,M439=5),-2,IF(OR(M439=Localisation!$C$125,M439=4),-1,IF(OR(M439=Localisation!$C$126,M439=3),0,IF(OR(M439=Localisation!$C$127,M439=2),2,IF(OR(M439=Localisation!$C$128,M439=1),4)))))</f>
        <v>0</v>
      </c>
      <c r="AI439" s="11" t="b">
        <f>IF(OR(N439=Localisation!$C$118,N439=5),4,IF(OR(N439=Localisation!$C$119,N439=4),2,IF(OR(N439=Localisation!$C$120,N439=3),0,IF(OR(N439=Localisation!$C$121,N439=2),-1,IF(OR(N439=Localisation!$C$122,N439=1),-2)))))</f>
        <v>0</v>
      </c>
      <c r="AJ439" s="11" t="b">
        <f>IF(OR(O439=Localisation!$C$124,O439=5),-2,IF(OR(O439=Localisation!$C$125,O439=4),-1,IF(OR(O439=Localisation!$C$126,O439=3),0,IF(OR(O439=Localisation!$C$127,O439=2),2,IF(OR(O439=Localisation!$C$128,O439=1),4)))))</f>
        <v>0</v>
      </c>
      <c r="AK439" s="11" t="b">
        <f>IF(OR(P439=Localisation!$C$118,P439=5),4,IF(OR(P439=Localisation!$C$119,P439=4),2,IF(OR(P439=Localisation!$C$120,P439=3),0,IF(OR(P439=Localisation!$C$121,P439=2),-1,IF(OR(P439=Localisation!$C$122,P439=1),-2)))))</f>
        <v>0</v>
      </c>
      <c r="AL439" s="11" t="b">
        <f>IF(OR(Q439=Localisation!$C$124,Q439=5),-2,IF(OR(Q439=Localisation!$C$125,Q439=4),-1,IF(OR(Q439=Localisation!$C$126,Q439=3),0,IF(OR(Q439=Localisation!$C$127,Q439=2),2,IF(OR(Q439=Localisation!$C$128,Q439=1),4)))))</f>
        <v>0</v>
      </c>
      <c r="AM439" s="11" t="b">
        <f>IF(OR(R439=Localisation!$C$118,R439=5),4,IF(OR(R439=Localisation!$C$119,R439=4),2,IF(OR(R439=Localisation!$C$120,R439=3),0,IF(OR(R439=Localisation!$C$121,R439=2),-1,IF(OR(R439=Localisation!$C$122,R439=1),-2)))))</f>
        <v>0</v>
      </c>
      <c r="AN439" s="11" t="b">
        <f>IF(OR(S439=Localisation!$C$124,S439=5),-2,IF(OR(S439=Localisation!$C$125,S439=4),-1,IF(OR(S439=Localisation!$C$126,S439=3),0,IF(OR(S439=Localisation!$C$127,S439=2),2,IF(OR(S439=Localisation!$C$128,S439=1),4)))))</f>
        <v>0</v>
      </c>
      <c r="AO439" s="11" t="b">
        <f>IF(OR(T439=Localisation!$C$118,T439=5),4,IF(OR(T439=Localisation!$C$119,T439=4),2,IF(OR(T439=Localisation!$C$120,T439=3),0,IF(OR(T439=Localisation!$C$121,T439=2),-1,IF(OR(T439=Localisation!$C$122,T439=1),-2)))))</f>
        <v>0</v>
      </c>
      <c r="AP439" s="11" t="b">
        <f>IF(OR(U439=Localisation!$C$124,U439=5),-2,IF(OR(U439=Localisation!$C$125,U439=4),-1,IF(OR(U439=Localisation!$C$126,U439=3),0,IF(OR(U439=Localisation!$C$127,U439=2),2,IF(OR(U439=Localisation!$C$128,U439=1),4)))))</f>
        <v>0</v>
      </c>
      <c r="AR439" s="11" t="str">
        <f t="shared" si="127"/>
        <v>ЛОЖЬЛОЖЬ</v>
      </c>
      <c r="AS439" s="11" t="str">
        <f t="shared" si="128"/>
        <v>ЛОЖЬЛОЖЬ</v>
      </c>
      <c r="AT439" s="11" t="str">
        <f t="shared" si="129"/>
        <v>ЛОЖЬЛОЖЬ</v>
      </c>
      <c r="AU439" s="11" t="str">
        <f t="shared" si="130"/>
        <v>ЛОЖЬЛОЖЬ</v>
      </c>
      <c r="AV439" s="11" t="str">
        <f t="shared" si="131"/>
        <v>ЛОЖЬЛОЖЬ</v>
      </c>
      <c r="AW439" s="11" t="str">
        <f t="shared" si="132"/>
        <v>ЛОЖЬЛОЖЬ</v>
      </c>
      <c r="AX439" s="11" t="str">
        <f t="shared" si="133"/>
        <v>ЛОЖЬЛОЖЬ</v>
      </c>
      <c r="AY439" s="11" t="str">
        <f t="shared" si="134"/>
        <v>ЛОЖЬЛОЖЬ</v>
      </c>
      <c r="AZ439" s="11" t="str">
        <f t="shared" si="135"/>
        <v>ЛОЖЬЛОЖЬ</v>
      </c>
      <c r="BA439" s="11" t="str">
        <f t="shared" si="136"/>
        <v>ЛОЖЬЛОЖЬ</v>
      </c>
      <c r="BC439" s="11" t="str">
        <f t="shared" si="137"/>
        <v/>
      </c>
      <c r="BD439" s="11" t="str">
        <f t="shared" si="138"/>
        <v/>
      </c>
      <c r="BE439" s="11" t="str">
        <f t="shared" si="139"/>
        <v/>
      </c>
      <c r="BF439" s="11" t="str">
        <f t="shared" si="140"/>
        <v/>
      </c>
      <c r="BG439" s="11" t="str">
        <f t="shared" si="141"/>
        <v/>
      </c>
      <c r="BH439" s="11" t="str">
        <f t="shared" si="142"/>
        <v/>
      </c>
      <c r="BI439" s="11" t="str">
        <f t="shared" si="143"/>
        <v/>
      </c>
      <c r="BJ439" s="11" t="str">
        <f t="shared" si="144"/>
        <v/>
      </c>
      <c r="BK439" s="11" t="str">
        <f t="shared" si="145"/>
        <v/>
      </c>
      <c r="BL439" s="11" t="str">
        <f t="shared" si="146"/>
        <v/>
      </c>
    </row>
    <row r="440" spans="23:64" x14ac:dyDescent="0.3">
      <c r="W440" s="11" t="b">
        <f>IF(OR(B440=Localisation!$C$118,B440=5),4,IF(OR(B440=Localisation!$C$119,B440=4),2,IF(OR(B440=Localisation!$C$120,B440=3),0,IF(OR(B440=Localisation!$C$121,B440=2),-1,IF(OR(B440=Localisation!$C$122,B440=1),-2)))))</f>
        <v>0</v>
      </c>
      <c r="X440" s="11" t="b">
        <f>IF(OR(C440=Localisation!$C$124,C440=5),-2,IF(OR(C440=Localisation!$C$125,C440=4),-1,IF(OR(C440=Localisation!$C$126,C440=3),0,IF(OR(C440=Localisation!$C$127,C440=2),2,IF(OR(C440=Localisation!$C$128,C440=1),4)))))</f>
        <v>0</v>
      </c>
      <c r="Y440" s="11" t="b">
        <f>IF(OR(D440=Localisation!$C$118,D440=5),4,IF(OR(D440=Localisation!$C$119,D440=4),2,IF(OR(D440=Localisation!$C$120,D440=3),0,IF(OR(D440=Localisation!$C$121,D440=2),-1,IF(OR(D440=Localisation!$C$122,D440=1),-2)))))</f>
        <v>0</v>
      </c>
      <c r="Z440" s="11" t="b">
        <f>IF(OR(E440=Localisation!$C$124,E440=5),-2,IF(OR(E440=Localisation!$C$125,E440=4),-1,IF(OR(E440=Localisation!$C$126,E440=3),0,IF(OR(E440=Localisation!$C$127,E440=2),2,IF(OR(E440=Localisation!$C$128,E440=1),4)))))</f>
        <v>0</v>
      </c>
      <c r="AA440" s="11" t="b">
        <f>IF(OR(F440=Localisation!$C$118,F440=5),4,IF(OR(F440=Localisation!$C$119,F440=4),2,IF(OR(F440=Localisation!$C$120,F440=3),0,IF(OR(F440=Localisation!$C$121,F440=2),-1,IF(OR(F440=Localisation!$C$122,F440=1),-2)))))</f>
        <v>0</v>
      </c>
      <c r="AB440" s="11" t="b">
        <f>IF(OR(G440=Localisation!$C$124,G440=5),-2,IF(OR(G440=Localisation!$C$125,G440=4),-1,IF(OR(G440=Localisation!$C$126,G440=3),0,IF(OR(G440=Localisation!$C$127,G440=2),2,IF(OR(G440=Localisation!$C$128,G440=1),4)))))</f>
        <v>0</v>
      </c>
      <c r="AC440" s="11" t="b">
        <f>IF(OR(H440=Localisation!$C$118,H440=5),4,IF(OR(H440=Localisation!$C$119,H440=4),2,IF(OR(H440=Localisation!$C$120,H440=3),0,IF(OR(H440=Localisation!$C$121,H440=2),-1,IF(OR(H440=Localisation!$C$122,H440=1),-2)))))</f>
        <v>0</v>
      </c>
      <c r="AD440" s="11" t="b">
        <f>IF(OR(I440=Localisation!$C$124,I440=5),-2,IF(OR(I440=Localisation!$C$125,I440=4),-1,IF(OR(I440=Localisation!$C$126,I440=3),0,IF(OR(I440=Localisation!$C$127,I440=2),2,IF(OR(I440=Localisation!$C$128,I440=1),4)))))</f>
        <v>0</v>
      </c>
      <c r="AE440" s="11" t="b">
        <f>IF(OR(J440=Localisation!$C$118,J440=5),4,IF(OR(J440=Localisation!$C$119,J440=4),2,IF(OR(J440=Localisation!$C$120,J440=3),0,IF(OR(J440=Localisation!$C$121,J440=2),-1,IF(OR(J440=Localisation!$C$122,J440=1),-2)))))</f>
        <v>0</v>
      </c>
      <c r="AF440" s="11" t="b">
        <f>IF(OR(K440=Localisation!$C$124,K440=5),-2,IF(OR(K440=Localisation!$C$125,K440=4),-1,IF(OR(K440=Localisation!$C$126,K440=3),0,IF(OR(K440=Localisation!$C$127,K440=2),2,IF(OR(K440=Localisation!$C$128,K440=1),4)))))</f>
        <v>0</v>
      </c>
      <c r="AG440" s="11" t="b">
        <f>IF(OR(L440=Localisation!$C$118,L440=5),4,IF(OR(L440=Localisation!$C$119,L440=4),2,IF(OR(L440=Localisation!$C$120,L440=3),0,IF(OR(L440=Localisation!$C$121,L440=2),-1,IF(OR(L440=Localisation!$C$122,L440=1),-2)))))</f>
        <v>0</v>
      </c>
      <c r="AH440" s="11" t="b">
        <f>IF(OR(M440=Localisation!$C$124,M440=5),-2,IF(OR(M440=Localisation!$C$125,M440=4),-1,IF(OR(M440=Localisation!$C$126,M440=3),0,IF(OR(M440=Localisation!$C$127,M440=2),2,IF(OR(M440=Localisation!$C$128,M440=1),4)))))</f>
        <v>0</v>
      </c>
      <c r="AI440" s="11" t="b">
        <f>IF(OR(N440=Localisation!$C$118,N440=5),4,IF(OR(N440=Localisation!$C$119,N440=4),2,IF(OR(N440=Localisation!$C$120,N440=3),0,IF(OR(N440=Localisation!$C$121,N440=2),-1,IF(OR(N440=Localisation!$C$122,N440=1),-2)))))</f>
        <v>0</v>
      </c>
      <c r="AJ440" s="11" t="b">
        <f>IF(OR(O440=Localisation!$C$124,O440=5),-2,IF(OR(O440=Localisation!$C$125,O440=4),-1,IF(OR(O440=Localisation!$C$126,O440=3),0,IF(OR(O440=Localisation!$C$127,O440=2),2,IF(OR(O440=Localisation!$C$128,O440=1),4)))))</f>
        <v>0</v>
      </c>
      <c r="AK440" s="11" t="b">
        <f>IF(OR(P440=Localisation!$C$118,P440=5),4,IF(OR(P440=Localisation!$C$119,P440=4),2,IF(OR(P440=Localisation!$C$120,P440=3),0,IF(OR(P440=Localisation!$C$121,P440=2),-1,IF(OR(P440=Localisation!$C$122,P440=1),-2)))))</f>
        <v>0</v>
      </c>
      <c r="AL440" s="11" t="b">
        <f>IF(OR(Q440=Localisation!$C$124,Q440=5),-2,IF(OR(Q440=Localisation!$C$125,Q440=4),-1,IF(OR(Q440=Localisation!$C$126,Q440=3),0,IF(OR(Q440=Localisation!$C$127,Q440=2),2,IF(OR(Q440=Localisation!$C$128,Q440=1),4)))))</f>
        <v>0</v>
      </c>
      <c r="AM440" s="11" t="b">
        <f>IF(OR(R440=Localisation!$C$118,R440=5),4,IF(OR(R440=Localisation!$C$119,R440=4),2,IF(OR(R440=Localisation!$C$120,R440=3),0,IF(OR(R440=Localisation!$C$121,R440=2),-1,IF(OR(R440=Localisation!$C$122,R440=1),-2)))))</f>
        <v>0</v>
      </c>
      <c r="AN440" s="11" t="b">
        <f>IF(OR(S440=Localisation!$C$124,S440=5),-2,IF(OR(S440=Localisation!$C$125,S440=4),-1,IF(OR(S440=Localisation!$C$126,S440=3),0,IF(OR(S440=Localisation!$C$127,S440=2),2,IF(OR(S440=Localisation!$C$128,S440=1),4)))))</f>
        <v>0</v>
      </c>
      <c r="AO440" s="11" t="b">
        <f>IF(OR(T440=Localisation!$C$118,T440=5),4,IF(OR(T440=Localisation!$C$119,T440=4),2,IF(OR(T440=Localisation!$C$120,T440=3),0,IF(OR(T440=Localisation!$C$121,T440=2),-1,IF(OR(T440=Localisation!$C$122,T440=1),-2)))))</f>
        <v>0</v>
      </c>
      <c r="AP440" s="11" t="b">
        <f>IF(OR(U440=Localisation!$C$124,U440=5),-2,IF(OR(U440=Localisation!$C$125,U440=4),-1,IF(OR(U440=Localisation!$C$126,U440=3),0,IF(OR(U440=Localisation!$C$127,U440=2),2,IF(OR(U440=Localisation!$C$128,U440=1),4)))))</f>
        <v>0</v>
      </c>
      <c r="AR440" s="11" t="str">
        <f t="shared" si="127"/>
        <v>ЛОЖЬЛОЖЬ</v>
      </c>
      <c r="AS440" s="11" t="str">
        <f t="shared" si="128"/>
        <v>ЛОЖЬЛОЖЬ</v>
      </c>
      <c r="AT440" s="11" t="str">
        <f t="shared" si="129"/>
        <v>ЛОЖЬЛОЖЬ</v>
      </c>
      <c r="AU440" s="11" t="str">
        <f t="shared" si="130"/>
        <v>ЛОЖЬЛОЖЬ</v>
      </c>
      <c r="AV440" s="11" t="str">
        <f t="shared" si="131"/>
        <v>ЛОЖЬЛОЖЬ</v>
      </c>
      <c r="AW440" s="11" t="str">
        <f t="shared" si="132"/>
        <v>ЛОЖЬЛОЖЬ</v>
      </c>
      <c r="AX440" s="11" t="str">
        <f t="shared" si="133"/>
        <v>ЛОЖЬЛОЖЬ</v>
      </c>
      <c r="AY440" s="11" t="str">
        <f t="shared" si="134"/>
        <v>ЛОЖЬЛОЖЬ</v>
      </c>
      <c r="AZ440" s="11" t="str">
        <f t="shared" si="135"/>
        <v>ЛОЖЬЛОЖЬ</v>
      </c>
      <c r="BA440" s="11" t="str">
        <f t="shared" si="136"/>
        <v>ЛОЖЬЛОЖЬ</v>
      </c>
      <c r="BC440" s="11" t="str">
        <f t="shared" si="137"/>
        <v/>
      </c>
      <c r="BD440" s="11" t="str">
        <f t="shared" si="138"/>
        <v/>
      </c>
      <c r="BE440" s="11" t="str">
        <f t="shared" si="139"/>
        <v/>
      </c>
      <c r="BF440" s="11" t="str">
        <f t="shared" si="140"/>
        <v/>
      </c>
      <c r="BG440" s="11" t="str">
        <f t="shared" si="141"/>
        <v/>
      </c>
      <c r="BH440" s="11" t="str">
        <f t="shared" si="142"/>
        <v/>
      </c>
      <c r="BI440" s="11" t="str">
        <f t="shared" si="143"/>
        <v/>
      </c>
      <c r="BJ440" s="11" t="str">
        <f t="shared" si="144"/>
        <v/>
      </c>
      <c r="BK440" s="11" t="str">
        <f t="shared" si="145"/>
        <v/>
      </c>
      <c r="BL440" s="11" t="str">
        <f t="shared" si="146"/>
        <v/>
      </c>
    </row>
    <row r="441" spans="23:64" x14ac:dyDescent="0.3">
      <c r="W441" s="11" t="b">
        <f>IF(OR(B441=Localisation!$C$118,B441=5),4,IF(OR(B441=Localisation!$C$119,B441=4),2,IF(OR(B441=Localisation!$C$120,B441=3),0,IF(OR(B441=Localisation!$C$121,B441=2),-1,IF(OR(B441=Localisation!$C$122,B441=1),-2)))))</f>
        <v>0</v>
      </c>
      <c r="X441" s="11" t="b">
        <f>IF(OR(C441=Localisation!$C$124,C441=5),-2,IF(OR(C441=Localisation!$C$125,C441=4),-1,IF(OR(C441=Localisation!$C$126,C441=3),0,IF(OR(C441=Localisation!$C$127,C441=2),2,IF(OR(C441=Localisation!$C$128,C441=1),4)))))</f>
        <v>0</v>
      </c>
      <c r="Y441" s="11" t="b">
        <f>IF(OR(D441=Localisation!$C$118,D441=5),4,IF(OR(D441=Localisation!$C$119,D441=4),2,IF(OR(D441=Localisation!$C$120,D441=3),0,IF(OR(D441=Localisation!$C$121,D441=2),-1,IF(OR(D441=Localisation!$C$122,D441=1),-2)))))</f>
        <v>0</v>
      </c>
      <c r="Z441" s="11" t="b">
        <f>IF(OR(E441=Localisation!$C$124,E441=5),-2,IF(OR(E441=Localisation!$C$125,E441=4),-1,IF(OR(E441=Localisation!$C$126,E441=3),0,IF(OR(E441=Localisation!$C$127,E441=2),2,IF(OR(E441=Localisation!$C$128,E441=1),4)))))</f>
        <v>0</v>
      </c>
      <c r="AA441" s="11" t="b">
        <f>IF(OR(F441=Localisation!$C$118,F441=5),4,IF(OR(F441=Localisation!$C$119,F441=4),2,IF(OR(F441=Localisation!$C$120,F441=3),0,IF(OR(F441=Localisation!$C$121,F441=2),-1,IF(OR(F441=Localisation!$C$122,F441=1),-2)))))</f>
        <v>0</v>
      </c>
      <c r="AB441" s="11" t="b">
        <f>IF(OR(G441=Localisation!$C$124,G441=5),-2,IF(OR(G441=Localisation!$C$125,G441=4),-1,IF(OR(G441=Localisation!$C$126,G441=3),0,IF(OR(G441=Localisation!$C$127,G441=2),2,IF(OR(G441=Localisation!$C$128,G441=1),4)))))</f>
        <v>0</v>
      </c>
      <c r="AC441" s="11" t="b">
        <f>IF(OR(H441=Localisation!$C$118,H441=5),4,IF(OR(H441=Localisation!$C$119,H441=4),2,IF(OR(H441=Localisation!$C$120,H441=3),0,IF(OR(H441=Localisation!$C$121,H441=2),-1,IF(OR(H441=Localisation!$C$122,H441=1),-2)))))</f>
        <v>0</v>
      </c>
      <c r="AD441" s="11" t="b">
        <f>IF(OR(I441=Localisation!$C$124,I441=5),-2,IF(OR(I441=Localisation!$C$125,I441=4),-1,IF(OR(I441=Localisation!$C$126,I441=3),0,IF(OR(I441=Localisation!$C$127,I441=2),2,IF(OR(I441=Localisation!$C$128,I441=1),4)))))</f>
        <v>0</v>
      </c>
      <c r="AE441" s="11" t="b">
        <f>IF(OR(J441=Localisation!$C$118,J441=5),4,IF(OR(J441=Localisation!$C$119,J441=4),2,IF(OR(J441=Localisation!$C$120,J441=3),0,IF(OR(J441=Localisation!$C$121,J441=2),-1,IF(OR(J441=Localisation!$C$122,J441=1),-2)))))</f>
        <v>0</v>
      </c>
      <c r="AF441" s="11" t="b">
        <f>IF(OR(K441=Localisation!$C$124,K441=5),-2,IF(OR(K441=Localisation!$C$125,K441=4),-1,IF(OR(K441=Localisation!$C$126,K441=3),0,IF(OR(K441=Localisation!$C$127,K441=2),2,IF(OR(K441=Localisation!$C$128,K441=1),4)))))</f>
        <v>0</v>
      </c>
      <c r="AG441" s="11" t="b">
        <f>IF(OR(L441=Localisation!$C$118,L441=5),4,IF(OR(L441=Localisation!$C$119,L441=4),2,IF(OR(L441=Localisation!$C$120,L441=3),0,IF(OR(L441=Localisation!$C$121,L441=2),-1,IF(OR(L441=Localisation!$C$122,L441=1),-2)))))</f>
        <v>0</v>
      </c>
      <c r="AH441" s="11" t="b">
        <f>IF(OR(M441=Localisation!$C$124,M441=5),-2,IF(OR(M441=Localisation!$C$125,M441=4),-1,IF(OR(M441=Localisation!$C$126,M441=3),0,IF(OR(M441=Localisation!$C$127,M441=2),2,IF(OR(M441=Localisation!$C$128,M441=1),4)))))</f>
        <v>0</v>
      </c>
      <c r="AI441" s="11" t="b">
        <f>IF(OR(N441=Localisation!$C$118,N441=5),4,IF(OR(N441=Localisation!$C$119,N441=4),2,IF(OR(N441=Localisation!$C$120,N441=3),0,IF(OR(N441=Localisation!$C$121,N441=2),-1,IF(OR(N441=Localisation!$C$122,N441=1),-2)))))</f>
        <v>0</v>
      </c>
      <c r="AJ441" s="11" t="b">
        <f>IF(OR(O441=Localisation!$C$124,O441=5),-2,IF(OR(O441=Localisation!$C$125,O441=4),-1,IF(OR(O441=Localisation!$C$126,O441=3),0,IF(OR(O441=Localisation!$C$127,O441=2),2,IF(OR(O441=Localisation!$C$128,O441=1),4)))))</f>
        <v>0</v>
      </c>
      <c r="AK441" s="11" t="b">
        <f>IF(OR(P441=Localisation!$C$118,P441=5),4,IF(OR(P441=Localisation!$C$119,P441=4),2,IF(OR(P441=Localisation!$C$120,P441=3),0,IF(OR(P441=Localisation!$C$121,P441=2),-1,IF(OR(P441=Localisation!$C$122,P441=1),-2)))))</f>
        <v>0</v>
      </c>
      <c r="AL441" s="11" t="b">
        <f>IF(OR(Q441=Localisation!$C$124,Q441=5),-2,IF(OR(Q441=Localisation!$C$125,Q441=4),-1,IF(OR(Q441=Localisation!$C$126,Q441=3),0,IF(OR(Q441=Localisation!$C$127,Q441=2),2,IF(OR(Q441=Localisation!$C$128,Q441=1),4)))))</f>
        <v>0</v>
      </c>
      <c r="AM441" s="11" t="b">
        <f>IF(OR(R441=Localisation!$C$118,R441=5),4,IF(OR(R441=Localisation!$C$119,R441=4),2,IF(OR(R441=Localisation!$C$120,R441=3),0,IF(OR(R441=Localisation!$C$121,R441=2),-1,IF(OR(R441=Localisation!$C$122,R441=1),-2)))))</f>
        <v>0</v>
      </c>
      <c r="AN441" s="11" t="b">
        <f>IF(OR(S441=Localisation!$C$124,S441=5),-2,IF(OR(S441=Localisation!$C$125,S441=4),-1,IF(OR(S441=Localisation!$C$126,S441=3),0,IF(OR(S441=Localisation!$C$127,S441=2),2,IF(OR(S441=Localisation!$C$128,S441=1),4)))))</f>
        <v>0</v>
      </c>
      <c r="AO441" s="11" t="b">
        <f>IF(OR(T441=Localisation!$C$118,T441=5),4,IF(OR(T441=Localisation!$C$119,T441=4),2,IF(OR(T441=Localisation!$C$120,T441=3),0,IF(OR(T441=Localisation!$C$121,T441=2),-1,IF(OR(T441=Localisation!$C$122,T441=1),-2)))))</f>
        <v>0</v>
      </c>
      <c r="AP441" s="11" t="b">
        <f>IF(OR(U441=Localisation!$C$124,U441=5),-2,IF(OR(U441=Localisation!$C$125,U441=4),-1,IF(OR(U441=Localisation!$C$126,U441=3),0,IF(OR(U441=Localisation!$C$127,U441=2),2,IF(OR(U441=Localisation!$C$128,U441=1),4)))))</f>
        <v>0</v>
      </c>
      <c r="AR441" s="11" t="str">
        <f t="shared" si="127"/>
        <v>ЛОЖЬЛОЖЬ</v>
      </c>
      <c r="AS441" s="11" t="str">
        <f t="shared" si="128"/>
        <v>ЛОЖЬЛОЖЬ</v>
      </c>
      <c r="AT441" s="11" t="str">
        <f t="shared" si="129"/>
        <v>ЛОЖЬЛОЖЬ</v>
      </c>
      <c r="AU441" s="11" t="str">
        <f t="shared" si="130"/>
        <v>ЛОЖЬЛОЖЬ</v>
      </c>
      <c r="AV441" s="11" t="str">
        <f t="shared" si="131"/>
        <v>ЛОЖЬЛОЖЬ</v>
      </c>
      <c r="AW441" s="11" t="str">
        <f t="shared" si="132"/>
        <v>ЛОЖЬЛОЖЬ</v>
      </c>
      <c r="AX441" s="11" t="str">
        <f t="shared" si="133"/>
        <v>ЛОЖЬЛОЖЬ</v>
      </c>
      <c r="AY441" s="11" t="str">
        <f t="shared" si="134"/>
        <v>ЛОЖЬЛОЖЬ</v>
      </c>
      <c r="AZ441" s="11" t="str">
        <f t="shared" si="135"/>
        <v>ЛОЖЬЛОЖЬ</v>
      </c>
      <c r="BA441" s="11" t="str">
        <f t="shared" si="136"/>
        <v>ЛОЖЬЛОЖЬ</v>
      </c>
      <c r="BC441" s="11" t="str">
        <f t="shared" si="137"/>
        <v/>
      </c>
      <c r="BD441" s="11" t="str">
        <f t="shared" si="138"/>
        <v/>
      </c>
      <c r="BE441" s="11" t="str">
        <f t="shared" si="139"/>
        <v/>
      </c>
      <c r="BF441" s="11" t="str">
        <f t="shared" si="140"/>
        <v/>
      </c>
      <c r="BG441" s="11" t="str">
        <f t="shared" si="141"/>
        <v/>
      </c>
      <c r="BH441" s="11" t="str">
        <f t="shared" si="142"/>
        <v/>
      </c>
      <c r="BI441" s="11" t="str">
        <f t="shared" si="143"/>
        <v/>
      </c>
      <c r="BJ441" s="11" t="str">
        <f t="shared" si="144"/>
        <v/>
      </c>
      <c r="BK441" s="11" t="str">
        <f t="shared" si="145"/>
        <v/>
      </c>
      <c r="BL441" s="11" t="str">
        <f t="shared" si="146"/>
        <v/>
      </c>
    </row>
    <row r="442" spans="23:64" x14ac:dyDescent="0.3">
      <c r="W442" s="11" t="b">
        <f>IF(OR(B442=Localisation!$C$118,B442=5),4,IF(OR(B442=Localisation!$C$119,B442=4),2,IF(OR(B442=Localisation!$C$120,B442=3),0,IF(OR(B442=Localisation!$C$121,B442=2),-1,IF(OR(B442=Localisation!$C$122,B442=1),-2)))))</f>
        <v>0</v>
      </c>
      <c r="X442" s="11" t="b">
        <f>IF(OR(C442=Localisation!$C$124,C442=5),-2,IF(OR(C442=Localisation!$C$125,C442=4),-1,IF(OR(C442=Localisation!$C$126,C442=3),0,IF(OR(C442=Localisation!$C$127,C442=2),2,IF(OR(C442=Localisation!$C$128,C442=1),4)))))</f>
        <v>0</v>
      </c>
      <c r="Y442" s="11" t="b">
        <f>IF(OR(D442=Localisation!$C$118,D442=5),4,IF(OR(D442=Localisation!$C$119,D442=4),2,IF(OR(D442=Localisation!$C$120,D442=3),0,IF(OR(D442=Localisation!$C$121,D442=2),-1,IF(OR(D442=Localisation!$C$122,D442=1),-2)))))</f>
        <v>0</v>
      </c>
      <c r="Z442" s="11" t="b">
        <f>IF(OR(E442=Localisation!$C$124,E442=5),-2,IF(OR(E442=Localisation!$C$125,E442=4),-1,IF(OR(E442=Localisation!$C$126,E442=3),0,IF(OR(E442=Localisation!$C$127,E442=2),2,IF(OR(E442=Localisation!$C$128,E442=1),4)))))</f>
        <v>0</v>
      </c>
      <c r="AA442" s="11" t="b">
        <f>IF(OR(F442=Localisation!$C$118,F442=5),4,IF(OR(F442=Localisation!$C$119,F442=4),2,IF(OR(F442=Localisation!$C$120,F442=3),0,IF(OR(F442=Localisation!$C$121,F442=2),-1,IF(OR(F442=Localisation!$C$122,F442=1),-2)))))</f>
        <v>0</v>
      </c>
      <c r="AB442" s="11" t="b">
        <f>IF(OR(G442=Localisation!$C$124,G442=5),-2,IF(OR(G442=Localisation!$C$125,G442=4),-1,IF(OR(G442=Localisation!$C$126,G442=3),0,IF(OR(G442=Localisation!$C$127,G442=2),2,IF(OR(G442=Localisation!$C$128,G442=1),4)))))</f>
        <v>0</v>
      </c>
      <c r="AC442" s="11" t="b">
        <f>IF(OR(H442=Localisation!$C$118,H442=5),4,IF(OR(H442=Localisation!$C$119,H442=4),2,IF(OR(H442=Localisation!$C$120,H442=3),0,IF(OR(H442=Localisation!$C$121,H442=2),-1,IF(OR(H442=Localisation!$C$122,H442=1),-2)))))</f>
        <v>0</v>
      </c>
      <c r="AD442" s="11" t="b">
        <f>IF(OR(I442=Localisation!$C$124,I442=5),-2,IF(OR(I442=Localisation!$C$125,I442=4),-1,IF(OR(I442=Localisation!$C$126,I442=3),0,IF(OR(I442=Localisation!$C$127,I442=2),2,IF(OR(I442=Localisation!$C$128,I442=1),4)))))</f>
        <v>0</v>
      </c>
      <c r="AE442" s="11" t="b">
        <f>IF(OR(J442=Localisation!$C$118,J442=5),4,IF(OR(J442=Localisation!$C$119,J442=4),2,IF(OR(J442=Localisation!$C$120,J442=3),0,IF(OR(J442=Localisation!$C$121,J442=2),-1,IF(OR(J442=Localisation!$C$122,J442=1),-2)))))</f>
        <v>0</v>
      </c>
      <c r="AF442" s="11" t="b">
        <f>IF(OR(K442=Localisation!$C$124,K442=5),-2,IF(OR(K442=Localisation!$C$125,K442=4),-1,IF(OR(K442=Localisation!$C$126,K442=3),0,IF(OR(K442=Localisation!$C$127,K442=2),2,IF(OR(K442=Localisation!$C$128,K442=1),4)))))</f>
        <v>0</v>
      </c>
      <c r="AG442" s="11" t="b">
        <f>IF(OR(L442=Localisation!$C$118,L442=5),4,IF(OR(L442=Localisation!$C$119,L442=4),2,IF(OR(L442=Localisation!$C$120,L442=3),0,IF(OR(L442=Localisation!$C$121,L442=2),-1,IF(OR(L442=Localisation!$C$122,L442=1),-2)))))</f>
        <v>0</v>
      </c>
      <c r="AH442" s="11" t="b">
        <f>IF(OR(M442=Localisation!$C$124,M442=5),-2,IF(OR(M442=Localisation!$C$125,M442=4),-1,IF(OR(M442=Localisation!$C$126,M442=3),0,IF(OR(M442=Localisation!$C$127,M442=2),2,IF(OR(M442=Localisation!$C$128,M442=1),4)))))</f>
        <v>0</v>
      </c>
      <c r="AI442" s="11" t="b">
        <f>IF(OR(N442=Localisation!$C$118,N442=5),4,IF(OR(N442=Localisation!$C$119,N442=4),2,IF(OR(N442=Localisation!$C$120,N442=3),0,IF(OR(N442=Localisation!$C$121,N442=2),-1,IF(OR(N442=Localisation!$C$122,N442=1),-2)))))</f>
        <v>0</v>
      </c>
      <c r="AJ442" s="11" t="b">
        <f>IF(OR(O442=Localisation!$C$124,O442=5),-2,IF(OR(O442=Localisation!$C$125,O442=4),-1,IF(OR(O442=Localisation!$C$126,O442=3),0,IF(OR(O442=Localisation!$C$127,O442=2),2,IF(OR(O442=Localisation!$C$128,O442=1),4)))))</f>
        <v>0</v>
      </c>
      <c r="AK442" s="11" t="b">
        <f>IF(OR(P442=Localisation!$C$118,P442=5),4,IF(OR(P442=Localisation!$C$119,P442=4),2,IF(OR(P442=Localisation!$C$120,P442=3),0,IF(OR(P442=Localisation!$C$121,P442=2),-1,IF(OR(P442=Localisation!$C$122,P442=1),-2)))))</f>
        <v>0</v>
      </c>
      <c r="AL442" s="11" t="b">
        <f>IF(OR(Q442=Localisation!$C$124,Q442=5),-2,IF(OR(Q442=Localisation!$C$125,Q442=4),-1,IF(OR(Q442=Localisation!$C$126,Q442=3),0,IF(OR(Q442=Localisation!$C$127,Q442=2),2,IF(OR(Q442=Localisation!$C$128,Q442=1),4)))))</f>
        <v>0</v>
      </c>
      <c r="AM442" s="11" t="b">
        <f>IF(OR(R442=Localisation!$C$118,R442=5),4,IF(OR(R442=Localisation!$C$119,R442=4),2,IF(OR(R442=Localisation!$C$120,R442=3),0,IF(OR(R442=Localisation!$C$121,R442=2),-1,IF(OR(R442=Localisation!$C$122,R442=1),-2)))))</f>
        <v>0</v>
      </c>
      <c r="AN442" s="11" t="b">
        <f>IF(OR(S442=Localisation!$C$124,S442=5),-2,IF(OR(S442=Localisation!$C$125,S442=4),-1,IF(OR(S442=Localisation!$C$126,S442=3),0,IF(OR(S442=Localisation!$C$127,S442=2),2,IF(OR(S442=Localisation!$C$128,S442=1),4)))))</f>
        <v>0</v>
      </c>
      <c r="AO442" s="11" t="b">
        <f>IF(OR(T442=Localisation!$C$118,T442=5),4,IF(OR(T442=Localisation!$C$119,T442=4),2,IF(OR(T442=Localisation!$C$120,T442=3),0,IF(OR(T442=Localisation!$C$121,T442=2),-1,IF(OR(T442=Localisation!$C$122,T442=1),-2)))))</f>
        <v>0</v>
      </c>
      <c r="AP442" s="11" t="b">
        <f>IF(OR(U442=Localisation!$C$124,U442=5),-2,IF(OR(U442=Localisation!$C$125,U442=4),-1,IF(OR(U442=Localisation!$C$126,U442=3),0,IF(OR(U442=Localisation!$C$127,U442=2),2,IF(OR(U442=Localisation!$C$128,U442=1),4)))))</f>
        <v>0</v>
      </c>
      <c r="AR442" s="11" t="str">
        <f t="shared" si="127"/>
        <v>ЛОЖЬЛОЖЬ</v>
      </c>
      <c r="AS442" s="11" t="str">
        <f t="shared" si="128"/>
        <v>ЛОЖЬЛОЖЬ</v>
      </c>
      <c r="AT442" s="11" t="str">
        <f t="shared" si="129"/>
        <v>ЛОЖЬЛОЖЬ</v>
      </c>
      <c r="AU442" s="11" t="str">
        <f t="shared" si="130"/>
        <v>ЛОЖЬЛОЖЬ</v>
      </c>
      <c r="AV442" s="11" t="str">
        <f t="shared" si="131"/>
        <v>ЛОЖЬЛОЖЬ</v>
      </c>
      <c r="AW442" s="11" t="str">
        <f t="shared" si="132"/>
        <v>ЛОЖЬЛОЖЬ</v>
      </c>
      <c r="AX442" s="11" t="str">
        <f t="shared" si="133"/>
        <v>ЛОЖЬЛОЖЬ</v>
      </c>
      <c r="AY442" s="11" t="str">
        <f t="shared" si="134"/>
        <v>ЛОЖЬЛОЖЬ</v>
      </c>
      <c r="AZ442" s="11" t="str">
        <f t="shared" si="135"/>
        <v>ЛОЖЬЛОЖЬ</v>
      </c>
      <c r="BA442" s="11" t="str">
        <f t="shared" si="136"/>
        <v>ЛОЖЬЛОЖЬ</v>
      </c>
      <c r="BC442" s="11" t="str">
        <f t="shared" si="137"/>
        <v/>
      </c>
      <c r="BD442" s="11" t="str">
        <f t="shared" si="138"/>
        <v/>
      </c>
      <c r="BE442" s="11" t="str">
        <f t="shared" si="139"/>
        <v/>
      </c>
      <c r="BF442" s="11" t="str">
        <f t="shared" si="140"/>
        <v/>
      </c>
      <c r="BG442" s="11" t="str">
        <f t="shared" si="141"/>
        <v/>
      </c>
      <c r="BH442" s="11" t="str">
        <f t="shared" si="142"/>
        <v/>
      </c>
      <c r="BI442" s="11" t="str">
        <f t="shared" si="143"/>
        <v/>
      </c>
      <c r="BJ442" s="11" t="str">
        <f t="shared" si="144"/>
        <v/>
      </c>
      <c r="BK442" s="11" t="str">
        <f t="shared" si="145"/>
        <v/>
      </c>
      <c r="BL442" s="11" t="str">
        <f t="shared" si="146"/>
        <v/>
      </c>
    </row>
    <row r="443" spans="23:64" x14ac:dyDescent="0.3">
      <c r="W443" s="11" t="b">
        <f>IF(OR(B443=Localisation!$C$118,B443=5),4,IF(OR(B443=Localisation!$C$119,B443=4),2,IF(OR(B443=Localisation!$C$120,B443=3),0,IF(OR(B443=Localisation!$C$121,B443=2),-1,IF(OR(B443=Localisation!$C$122,B443=1),-2)))))</f>
        <v>0</v>
      </c>
      <c r="X443" s="11" t="b">
        <f>IF(OR(C443=Localisation!$C$124,C443=5),-2,IF(OR(C443=Localisation!$C$125,C443=4),-1,IF(OR(C443=Localisation!$C$126,C443=3),0,IF(OR(C443=Localisation!$C$127,C443=2),2,IF(OR(C443=Localisation!$C$128,C443=1),4)))))</f>
        <v>0</v>
      </c>
      <c r="Y443" s="11" t="b">
        <f>IF(OR(D443=Localisation!$C$118,D443=5),4,IF(OR(D443=Localisation!$C$119,D443=4),2,IF(OR(D443=Localisation!$C$120,D443=3),0,IF(OR(D443=Localisation!$C$121,D443=2),-1,IF(OR(D443=Localisation!$C$122,D443=1),-2)))))</f>
        <v>0</v>
      </c>
      <c r="Z443" s="11" t="b">
        <f>IF(OR(E443=Localisation!$C$124,E443=5),-2,IF(OR(E443=Localisation!$C$125,E443=4),-1,IF(OR(E443=Localisation!$C$126,E443=3),0,IF(OR(E443=Localisation!$C$127,E443=2),2,IF(OR(E443=Localisation!$C$128,E443=1),4)))))</f>
        <v>0</v>
      </c>
      <c r="AA443" s="11" t="b">
        <f>IF(OR(F443=Localisation!$C$118,F443=5),4,IF(OR(F443=Localisation!$C$119,F443=4),2,IF(OR(F443=Localisation!$C$120,F443=3),0,IF(OR(F443=Localisation!$C$121,F443=2),-1,IF(OR(F443=Localisation!$C$122,F443=1),-2)))))</f>
        <v>0</v>
      </c>
      <c r="AB443" s="11" t="b">
        <f>IF(OR(G443=Localisation!$C$124,G443=5),-2,IF(OR(G443=Localisation!$C$125,G443=4),-1,IF(OR(G443=Localisation!$C$126,G443=3),0,IF(OR(G443=Localisation!$C$127,G443=2),2,IF(OR(G443=Localisation!$C$128,G443=1),4)))))</f>
        <v>0</v>
      </c>
      <c r="AC443" s="11" t="b">
        <f>IF(OR(H443=Localisation!$C$118,H443=5),4,IF(OR(H443=Localisation!$C$119,H443=4),2,IF(OR(H443=Localisation!$C$120,H443=3),0,IF(OR(H443=Localisation!$C$121,H443=2),-1,IF(OR(H443=Localisation!$C$122,H443=1),-2)))))</f>
        <v>0</v>
      </c>
      <c r="AD443" s="11" t="b">
        <f>IF(OR(I443=Localisation!$C$124,I443=5),-2,IF(OR(I443=Localisation!$C$125,I443=4),-1,IF(OR(I443=Localisation!$C$126,I443=3),0,IF(OR(I443=Localisation!$C$127,I443=2),2,IF(OR(I443=Localisation!$C$128,I443=1),4)))))</f>
        <v>0</v>
      </c>
      <c r="AE443" s="11" t="b">
        <f>IF(OR(J443=Localisation!$C$118,J443=5),4,IF(OR(J443=Localisation!$C$119,J443=4),2,IF(OR(J443=Localisation!$C$120,J443=3),0,IF(OR(J443=Localisation!$C$121,J443=2),-1,IF(OR(J443=Localisation!$C$122,J443=1),-2)))))</f>
        <v>0</v>
      </c>
      <c r="AF443" s="11" t="b">
        <f>IF(OR(K443=Localisation!$C$124,K443=5),-2,IF(OR(K443=Localisation!$C$125,K443=4),-1,IF(OR(K443=Localisation!$C$126,K443=3),0,IF(OR(K443=Localisation!$C$127,K443=2),2,IF(OR(K443=Localisation!$C$128,K443=1),4)))))</f>
        <v>0</v>
      </c>
      <c r="AG443" s="11" t="b">
        <f>IF(OR(L443=Localisation!$C$118,L443=5),4,IF(OR(L443=Localisation!$C$119,L443=4),2,IF(OR(L443=Localisation!$C$120,L443=3),0,IF(OR(L443=Localisation!$C$121,L443=2),-1,IF(OR(L443=Localisation!$C$122,L443=1),-2)))))</f>
        <v>0</v>
      </c>
      <c r="AH443" s="11" t="b">
        <f>IF(OR(M443=Localisation!$C$124,M443=5),-2,IF(OR(M443=Localisation!$C$125,M443=4),-1,IF(OR(M443=Localisation!$C$126,M443=3),0,IF(OR(M443=Localisation!$C$127,M443=2),2,IF(OR(M443=Localisation!$C$128,M443=1),4)))))</f>
        <v>0</v>
      </c>
      <c r="AI443" s="11" t="b">
        <f>IF(OR(N443=Localisation!$C$118,N443=5),4,IF(OR(N443=Localisation!$C$119,N443=4),2,IF(OR(N443=Localisation!$C$120,N443=3),0,IF(OR(N443=Localisation!$C$121,N443=2),-1,IF(OR(N443=Localisation!$C$122,N443=1),-2)))))</f>
        <v>0</v>
      </c>
      <c r="AJ443" s="11" t="b">
        <f>IF(OR(O443=Localisation!$C$124,O443=5),-2,IF(OR(O443=Localisation!$C$125,O443=4),-1,IF(OR(O443=Localisation!$C$126,O443=3),0,IF(OR(O443=Localisation!$C$127,O443=2),2,IF(OR(O443=Localisation!$C$128,O443=1),4)))))</f>
        <v>0</v>
      </c>
      <c r="AK443" s="11" t="b">
        <f>IF(OR(P443=Localisation!$C$118,P443=5),4,IF(OR(P443=Localisation!$C$119,P443=4),2,IF(OR(P443=Localisation!$C$120,P443=3),0,IF(OR(P443=Localisation!$C$121,P443=2),-1,IF(OR(P443=Localisation!$C$122,P443=1),-2)))))</f>
        <v>0</v>
      </c>
      <c r="AL443" s="11" t="b">
        <f>IF(OR(Q443=Localisation!$C$124,Q443=5),-2,IF(OR(Q443=Localisation!$C$125,Q443=4),-1,IF(OR(Q443=Localisation!$C$126,Q443=3),0,IF(OR(Q443=Localisation!$C$127,Q443=2),2,IF(OR(Q443=Localisation!$C$128,Q443=1),4)))))</f>
        <v>0</v>
      </c>
      <c r="AM443" s="11" t="b">
        <f>IF(OR(R443=Localisation!$C$118,R443=5),4,IF(OR(R443=Localisation!$C$119,R443=4),2,IF(OR(R443=Localisation!$C$120,R443=3),0,IF(OR(R443=Localisation!$C$121,R443=2),-1,IF(OR(R443=Localisation!$C$122,R443=1),-2)))))</f>
        <v>0</v>
      </c>
      <c r="AN443" s="11" t="b">
        <f>IF(OR(S443=Localisation!$C$124,S443=5),-2,IF(OR(S443=Localisation!$C$125,S443=4),-1,IF(OR(S443=Localisation!$C$126,S443=3),0,IF(OR(S443=Localisation!$C$127,S443=2),2,IF(OR(S443=Localisation!$C$128,S443=1),4)))))</f>
        <v>0</v>
      </c>
      <c r="AO443" s="11" t="b">
        <f>IF(OR(T443=Localisation!$C$118,T443=5),4,IF(OR(T443=Localisation!$C$119,T443=4),2,IF(OR(T443=Localisation!$C$120,T443=3),0,IF(OR(T443=Localisation!$C$121,T443=2),-1,IF(OR(T443=Localisation!$C$122,T443=1),-2)))))</f>
        <v>0</v>
      </c>
      <c r="AP443" s="11" t="b">
        <f>IF(OR(U443=Localisation!$C$124,U443=5),-2,IF(OR(U443=Localisation!$C$125,U443=4),-1,IF(OR(U443=Localisation!$C$126,U443=3),0,IF(OR(U443=Localisation!$C$127,U443=2),2,IF(OR(U443=Localisation!$C$128,U443=1),4)))))</f>
        <v>0</v>
      </c>
      <c r="AR443" s="11" t="str">
        <f t="shared" si="127"/>
        <v>ЛОЖЬЛОЖЬ</v>
      </c>
      <c r="AS443" s="11" t="str">
        <f t="shared" si="128"/>
        <v>ЛОЖЬЛОЖЬ</v>
      </c>
      <c r="AT443" s="11" t="str">
        <f t="shared" si="129"/>
        <v>ЛОЖЬЛОЖЬ</v>
      </c>
      <c r="AU443" s="11" t="str">
        <f t="shared" si="130"/>
        <v>ЛОЖЬЛОЖЬ</v>
      </c>
      <c r="AV443" s="11" t="str">
        <f t="shared" si="131"/>
        <v>ЛОЖЬЛОЖЬ</v>
      </c>
      <c r="AW443" s="11" t="str">
        <f t="shared" si="132"/>
        <v>ЛОЖЬЛОЖЬ</v>
      </c>
      <c r="AX443" s="11" t="str">
        <f t="shared" si="133"/>
        <v>ЛОЖЬЛОЖЬ</v>
      </c>
      <c r="AY443" s="11" t="str">
        <f t="shared" si="134"/>
        <v>ЛОЖЬЛОЖЬ</v>
      </c>
      <c r="AZ443" s="11" t="str">
        <f t="shared" si="135"/>
        <v>ЛОЖЬЛОЖЬ</v>
      </c>
      <c r="BA443" s="11" t="str">
        <f t="shared" si="136"/>
        <v>ЛОЖЬЛОЖЬ</v>
      </c>
      <c r="BC443" s="11" t="str">
        <f t="shared" si="137"/>
        <v/>
      </c>
      <c r="BD443" s="11" t="str">
        <f t="shared" si="138"/>
        <v/>
      </c>
      <c r="BE443" s="11" t="str">
        <f t="shared" si="139"/>
        <v/>
      </c>
      <c r="BF443" s="11" t="str">
        <f t="shared" si="140"/>
        <v/>
      </c>
      <c r="BG443" s="11" t="str">
        <f t="shared" si="141"/>
        <v/>
      </c>
      <c r="BH443" s="11" t="str">
        <f t="shared" si="142"/>
        <v/>
      </c>
      <c r="BI443" s="11" t="str">
        <f t="shared" si="143"/>
        <v/>
      </c>
      <c r="BJ443" s="11" t="str">
        <f t="shared" si="144"/>
        <v/>
      </c>
      <c r="BK443" s="11" t="str">
        <f t="shared" si="145"/>
        <v/>
      </c>
      <c r="BL443" s="11" t="str">
        <f t="shared" si="146"/>
        <v/>
      </c>
    </row>
    <row r="444" spans="23:64" x14ac:dyDescent="0.3">
      <c r="W444" s="11" t="b">
        <f>IF(OR(B444=Localisation!$C$118,B444=5),4,IF(OR(B444=Localisation!$C$119,B444=4),2,IF(OR(B444=Localisation!$C$120,B444=3),0,IF(OR(B444=Localisation!$C$121,B444=2),-1,IF(OR(B444=Localisation!$C$122,B444=1),-2)))))</f>
        <v>0</v>
      </c>
      <c r="X444" s="11" t="b">
        <f>IF(OR(C444=Localisation!$C$124,C444=5),-2,IF(OR(C444=Localisation!$C$125,C444=4),-1,IF(OR(C444=Localisation!$C$126,C444=3),0,IF(OR(C444=Localisation!$C$127,C444=2),2,IF(OR(C444=Localisation!$C$128,C444=1),4)))))</f>
        <v>0</v>
      </c>
      <c r="Y444" s="11" t="b">
        <f>IF(OR(D444=Localisation!$C$118,D444=5),4,IF(OR(D444=Localisation!$C$119,D444=4),2,IF(OR(D444=Localisation!$C$120,D444=3),0,IF(OR(D444=Localisation!$C$121,D444=2),-1,IF(OR(D444=Localisation!$C$122,D444=1),-2)))))</f>
        <v>0</v>
      </c>
      <c r="Z444" s="11" t="b">
        <f>IF(OR(E444=Localisation!$C$124,E444=5),-2,IF(OR(E444=Localisation!$C$125,E444=4),-1,IF(OR(E444=Localisation!$C$126,E444=3),0,IF(OR(E444=Localisation!$C$127,E444=2),2,IF(OR(E444=Localisation!$C$128,E444=1),4)))))</f>
        <v>0</v>
      </c>
      <c r="AA444" s="11" t="b">
        <f>IF(OR(F444=Localisation!$C$118,F444=5),4,IF(OR(F444=Localisation!$C$119,F444=4),2,IF(OR(F444=Localisation!$C$120,F444=3),0,IF(OR(F444=Localisation!$C$121,F444=2),-1,IF(OR(F444=Localisation!$C$122,F444=1),-2)))))</f>
        <v>0</v>
      </c>
      <c r="AB444" s="11" t="b">
        <f>IF(OR(G444=Localisation!$C$124,G444=5),-2,IF(OR(G444=Localisation!$C$125,G444=4),-1,IF(OR(G444=Localisation!$C$126,G444=3),0,IF(OR(G444=Localisation!$C$127,G444=2),2,IF(OR(G444=Localisation!$C$128,G444=1),4)))))</f>
        <v>0</v>
      </c>
      <c r="AC444" s="11" t="b">
        <f>IF(OR(H444=Localisation!$C$118,H444=5),4,IF(OR(H444=Localisation!$C$119,H444=4),2,IF(OR(H444=Localisation!$C$120,H444=3),0,IF(OR(H444=Localisation!$C$121,H444=2),-1,IF(OR(H444=Localisation!$C$122,H444=1),-2)))))</f>
        <v>0</v>
      </c>
      <c r="AD444" s="11" t="b">
        <f>IF(OR(I444=Localisation!$C$124,I444=5),-2,IF(OR(I444=Localisation!$C$125,I444=4),-1,IF(OR(I444=Localisation!$C$126,I444=3),0,IF(OR(I444=Localisation!$C$127,I444=2),2,IF(OR(I444=Localisation!$C$128,I444=1),4)))))</f>
        <v>0</v>
      </c>
      <c r="AE444" s="11" t="b">
        <f>IF(OR(J444=Localisation!$C$118,J444=5),4,IF(OR(J444=Localisation!$C$119,J444=4),2,IF(OR(J444=Localisation!$C$120,J444=3),0,IF(OR(J444=Localisation!$C$121,J444=2),-1,IF(OR(J444=Localisation!$C$122,J444=1),-2)))))</f>
        <v>0</v>
      </c>
      <c r="AF444" s="11" t="b">
        <f>IF(OR(K444=Localisation!$C$124,K444=5),-2,IF(OR(K444=Localisation!$C$125,K444=4),-1,IF(OR(K444=Localisation!$C$126,K444=3),0,IF(OR(K444=Localisation!$C$127,K444=2),2,IF(OR(K444=Localisation!$C$128,K444=1),4)))))</f>
        <v>0</v>
      </c>
      <c r="AG444" s="11" t="b">
        <f>IF(OR(L444=Localisation!$C$118,L444=5),4,IF(OR(L444=Localisation!$C$119,L444=4),2,IF(OR(L444=Localisation!$C$120,L444=3),0,IF(OR(L444=Localisation!$C$121,L444=2),-1,IF(OR(L444=Localisation!$C$122,L444=1),-2)))))</f>
        <v>0</v>
      </c>
      <c r="AH444" s="11" t="b">
        <f>IF(OR(M444=Localisation!$C$124,M444=5),-2,IF(OR(M444=Localisation!$C$125,M444=4),-1,IF(OR(M444=Localisation!$C$126,M444=3),0,IF(OR(M444=Localisation!$C$127,M444=2),2,IF(OR(M444=Localisation!$C$128,M444=1),4)))))</f>
        <v>0</v>
      </c>
      <c r="AI444" s="11" t="b">
        <f>IF(OR(N444=Localisation!$C$118,N444=5),4,IF(OR(N444=Localisation!$C$119,N444=4),2,IF(OR(N444=Localisation!$C$120,N444=3),0,IF(OR(N444=Localisation!$C$121,N444=2),-1,IF(OR(N444=Localisation!$C$122,N444=1),-2)))))</f>
        <v>0</v>
      </c>
      <c r="AJ444" s="11" t="b">
        <f>IF(OR(O444=Localisation!$C$124,O444=5),-2,IF(OR(O444=Localisation!$C$125,O444=4),-1,IF(OR(O444=Localisation!$C$126,O444=3),0,IF(OR(O444=Localisation!$C$127,O444=2),2,IF(OR(O444=Localisation!$C$128,O444=1),4)))))</f>
        <v>0</v>
      </c>
      <c r="AK444" s="11" t="b">
        <f>IF(OR(P444=Localisation!$C$118,P444=5),4,IF(OR(P444=Localisation!$C$119,P444=4),2,IF(OR(P444=Localisation!$C$120,P444=3),0,IF(OR(P444=Localisation!$C$121,P444=2),-1,IF(OR(P444=Localisation!$C$122,P444=1),-2)))))</f>
        <v>0</v>
      </c>
      <c r="AL444" s="11" t="b">
        <f>IF(OR(Q444=Localisation!$C$124,Q444=5),-2,IF(OR(Q444=Localisation!$C$125,Q444=4),-1,IF(OR(Q444=Localisation!$C$126,Q444=3),0,IF(OR(Q444=Localisation!$C$127,Q444=2),2,IF(OR(Q444=Localisation!$C$128,Q444=1),4)))))</f>
        <v>0</v>
      </c>
      <c r="AM444" s="11" t="b">
        <f>IF(OR(R444=Localisation!$C$118,R444=5),4,IF(OR(R444=Localisation!$C$119,R444=4),2,IF(OR(R444=Localisation!$C$120,R444=3),0,IF(OR(R444=Localisation!$C$121,R444=2),-1,IF(OR(R444=Localisation!$C$122,R444=1),-2)))))</f>
        <v>0</v>
      </c>
      <c r="AN444" s="11" t="b">
        <f>IF(OR(S444=Localisation!$C$124,S444=5),-2,IF(OR(S444=Localisation!$C$125,S444=4),-1,IF(OR(S444=Localisation!$C$126,S444=3),0,IF(OR(S444=Localisation!$C$127,S444=2),2,IF(OR(S444=Localisation!$C$128,S444=1),4)))))</f>
        <v>0</v>
      </c>
      <c r="AO444" s="11" t="b">
        <f>IF(OR(T444=Localisation!$C$118,T444=5),4,IF(OR(T444=Localisation!$C$119,T444=4),2,IF(OR(T444=Localisation!$C$120,T444=3),0,IF(OR(T444=Localisation!$C$121,T444=2),-1,IF(OR(T444=Localisation!$C$122,T444=1),-2)))))</f>
        <v>0</v>
      </c>
      <c r="AP444" s="11" t="b">
        <f>IF(OR(U444=Localisation!$C$124,U444=5),-2,IF(OR(U444=Localisation!$C$125,U444=4),-1,IF(OR(U444=Localisation!$C$126,U444=3),0,IF(OR(U444=Localisation!$C$127,U444=2),2,IF(OR(U444=Localisation!$C$128,U444=1),4)))))</f>
        <v>0</v>
      </c>
      <c r="AR444" s="11" t="str">
        <f t="shared" si="127"/>
        <v>ЛОЖЬЛОЖЬ</v>
      </c>
      <c r="AS444" s="11" t="str">
        <f t="shared" si="128"/>
        <v>ЛОЖЬЛОЖЬ</v>
      </c>
      <c r="AT444" s="11" t="str">
        <f t="shared" si="129"/>
        <v>ЛОЖЬЛОЖЬ</v>
      </c>
      <c r="AU444" s="11" t="str">
        <f t="shared" si="130"/>
        <v>ЛОЖЬЛОЖЬ</v>
      </c>
      <c r="AV444" s="11" t="str">
        <f t="shared" si="131"/>
        <v>ЛОЖЬЛОЖЬ</v>
      </c>
      <c r="AW444" s="11" t="str">
        <f t="shared" si="132"/>
        <v>ЛОЖЬЛОЖЬ</v>
      </c>
      <c r="AX444" s="11" t="str">
        <f t="shared" si="133"/>
        <v>ЛОЖЬЛОЖЬ</v>
      </c>
      <c r="AY444" s="11" t="str">
        <f t="shared" si="134"/>
        <v>ЛОЖЬЛОЖЬ</v>
      </c>
      <c r="AZ444" s="11" t="str">
        <f t="shared" si="135"/>
        <v>ЛОЖЬЛОЖЬ</v>
      </c>
      <c r="BA444" s="11" t="str">
        <f t="shared" si="136"/>
        <v>ЛОЖЬЛОЖЬ</v>
      </c>
      <c r="BC444" s="11" t="str">
        <f t="shared" si="137"/>
        <v/>
      </c>
      <c r="BD444" s="11" t="str">
        <f t="shared" si="138"/>
        <v/>
      </c>
      <c r="BE444" s="11" t="str">
        <f t="shared" si="139"/>
        <v/>
      </c>
      <c r="BF444" s="11" t="str">
        <f t="shared" si="140"/>
        <v/>
      </c>
      <c r="BG444" s="11" t="str">
        <f t="shared" si="141"/>
        <v/>
      </c>
      <c r="BH444" s="11" t="str">
        <f t="shared" si="142"/>
        <v/>
      </c>
      <c r="BI444" s="11" t="str">
        <f t="shared" si="143"/>
        <v/>
      </c>
      <c r="BJ444" s="11" t="str">
        <f t="shared" si="144"/>
        <v/>
      </c>
      <c r="BK444" s="11" t="str">
        <f t="shared" si="145"/>
        <v/>
      </c>
      <c r="BL444" s="11" t="str">
        <f t="shared" si="146"/>
        <v/>
      </c>
    </row>
    <row r="445" spans="23:64" x14ac:dyDescent="0.3">
      <c r="W445" s="11" t="b">
        <f>IF(OR(B445=Localisation!$C$118,B445=5),4,IF(OR(B445=Localisation!$C$119,B445=4),2,IF(OR(B445=Localisation!$C$120,B445=3),0,IF(OR(B445=Localisation!$C$121,B445=2),-1,IF(OR(B445=Localisation!$C$122,B445=1),-2)))))</f>
        <v>0</v>
      </c>
      <c r="X445" s="11" t="b">
        <f>IF(OR(C445=Localisation!$C$124,C445=5),-2,IF(OR(C445=Localisation!$C$125,C445=4),-1,IF(OR(C445=Localisation!$C$126,C445=3),0,IF(OR(C445=Localisation!$C$127,C445=2),2,IF(OR(C445=Localisation!$C$128,C445=1),4)))))</f>
        <v>0</v>
      </c>
      <c r="Y445" s="11" t="b">
        <f>IF(OR(D445=Localisation!$C$118,D445=5),4,IF(OR(D445=Localisation!$C$119,D445=4),2,IF(OR(D445=Localisation!$C$120,D445=3),0,IF(OR(D445=Localisation!$C$121,D445=2),-1,IF(OR(D445=Localisation!$C$122,D445=1),-2)))))</f>
        <v>0</v>
      </c>
      <c r="Z445" s="11" t="b">
        <f>IF(OR(E445=Localisation!$C$124,E445=5),-2,IF(OR(E445=Localisation!$C$125,E445=4),-1,IF(OR(E445=Localisation!$C$126,E445=3),0,IF(OR(E445=Localisation!$C$127,E445=2),2,IF(OR(E445=Localisation!$C$128,E445=1),4)))))</f>
        <v>0</v>
      </c>
      <c r="AA445" s="11" t="b">
        <f>IF(OR(F445=Localisation!$C$118,F445=5),4,IF(OR(F445=Localisation!$C$119,F445=4),2,IF(OR(F445=Localisation!$C$120,F445=3),0,IF(OR(F445=Localisation!$C$121,F445=2),-1,IF(OR(F445=Localisation!$C$122,F445=1),-2)))))</f>
        <v>0</v>
      </c>
      <c r="AB445" s="11" t="b">
        <f>IF(OR(G445=Localisation!$C$124,G445=5),-2,IF(OR(G445=Localisation!$C$125,G445=4),-1,IF(OR(G445=Localisation!$C$126,G445=3),0,IF(OR(G445=Localisation!$C$127,G445=2),2,IF(OR(G445=Localisation!$C$128,G445=1),4)))))</f>
        <v>0</v>
      </c>
      <c r="AC445" s="11" t="b">
        <f>IF(OR(H445=Localisation!$C$118,H445=5),4,IF(OR(H445=Localisation!$C$119,H445=4),2,IF(OR(H445=Localisation!$C$120,H445=3),0,IF(OR(H445=Localisation!$C$121,H445=2),-1,IF(OR(H445=Localisation!$C$122,H445=1),-2)))))</f>
        <v>0</v>
      </c>
      <c r="AD445" s="11" t="b">
        <f>IF(OR(I445=Localisation!$C$124,I445=5),-2,IF(OR(I445=Localisation!$C$125,I445=4),-1,IF(OR(I445=Localisation!$C$126,I445=3),0,IF(OR(I445=Localisation!$C$127,I445=2),2,IF(OR(I445=Localisation!$C$128,I445=1),4)))))</f>
        <v>0</v>
      </c>
      <c r="AE445" s="11" t="b">
        <f>IF(OR(J445=Localisation!$C$118,J445=5),4,IF(OR(J445=Localisation!$C$119,J445=4),2,IF(OR(J445=Localisation!$C$120,J445=3),0,IF(OR(J445=Localisation!$C$121,J445=2),-1,IF(OR(J445=Localisation!$C$122,J445=1),-2)))))</f>
        <v>0</v>
      </c>
      <c r="AF445" s="11" t="b">
        <f>IF(OR(K445=Localisation!$C$124,K445=5),-2,IF(OR(K445=Localisation!$C$125,K445=4),-1,IF(OR(K445=Localisation!$C$126,K445=3),0,IF(OR(K445=Localisation!$C$127,K445=2),2,IF(OR(K445=Localisation!$C$128,K445=1),4)))))</f>
        <v>0</v>
      </c>
      <c r="AG445" s="11" t="b">
        <f>IF(OR(L445=Localisation!$C$118,L445=5),4,IF(OR(L445=Localisation!$C$119,L445=4),2,IF(OR(L445=Localisation!$C$120,L445=3),0,IF(OR(L445=Localisation!$C$121,L445=2),-1,IF(OR(L445=Localisation!$C$122,L445=1),-2)))))</f>
        <v>0</v>
      </c>
      <c r="AH445" s="11" t="b">
        <f>IF(OR(M445=Localisation!$C$124,M445=5),-2,IF(OR(M445=Localisation!$C$125,M445=4),-1,IF(OR(M445=Localisation!$C$126,M445=3),0,IF(OR(M445=Localisation!$C$127,M445=2),2,IF(OR(M445=Localisation!$C$128,M445=1),4)))))</f>
        <v>0</v>
      </c>
      <c r="AI445" s="11" t="b">
        <f>IF(OR(N445=Localisation!$C$118,N445=5),4,IF(OR(N445=Localisation!$C$119,N445=4),2,IF(OR(N445=Localisation!$C$120,N445=3),0,IF(OR(N445=Localisation!$C$121,N445=2),-1,IF(OR(N445=Localisation!$C$122,N445=1),-2)))))</f>
        <v>0</v>
      </c>
      <c r="AJ445" s="11" t="b">
        <f>IF(OR(O445=Localisation!$C$124,O445=5),-2,IF(OR(O445=Localisation!$C$125,O445=4),-1,IF(OR(O445=Localisation!$C$126,O445=3),0,IF(OR(O445=Localisation!$C$127,O445=2),2,IF(OR(O445=Localisation!$C$128,O445=1),4)))))</f>
        <v>0</v>
      </c>
      <c r="AK445" s="11" t="b">
        <f>IF(OR(P445=Localisation!$C$118,P445=5),4,IF(OR(P445=Localisation!$C$119,P445=4),2,IF(OR(P445=Localisation!$C$120,P445=3),0,IF(OR(P445=Localisation!$C$121,P445=2),-1,IF(OR(P445=Localisation!$C$122,P445=1),-2)))))</f>
        <v>0</v>
      </c>
      <c r="AL445" s="11" t="b">
        <f>IF(OR(Q445=Localisation!$C$124,Q445=5),-2,IF(OR(Q445=Localisation!$C$125,Q445=4),-1,IF(OR(Q445=Localisation!$C$126,Q445=3),0,IF(OR(Q445=Localisation!$C$127,Q445=2),2,IF(OR(Q445=Localisation!$C$128,Q445=1),4)))))</f>
        <v>0</v>
      </c>
      <c r="AM445" s="11" t="b">
        <f>IF(OR(R445=Localisation!$C$118,R445=5),4,IF(OR(R445=Localisation!$C$119,R445=4),2,IF(OR(R445=Localisation!$C$120,R445=3),0,IF(OR(R445=Localisation!$C$121,R445=2),-1,IF(OR(R445=Localisation!$C$122,R445=1),-2)))))</f>
        <v>0</v>
      </c>
      <c r="AN445" s="11" t="b">
        <f>IF(OR(S445=Localisation!$C$124,S445=5),-2,IF(OR(S445=Localisation!$C$125,S445=4),-1,IF(OR(S445=Localisation!$C$126,S445=3),0,IF(OR(S445=Localisation!$C$127,S445=2),2,IF(OR(S445=Localisation!$C$128,S445=1),4)))))</f>
        <v>0</v>
      </c>
      <c r="AO445" s="11" t="b">
        <f>IF(OR(T445=Localisation!$C$118,T445=5),4,IF(OR(T445=Localisation!$C$119,T445=4),2,IF(OR(T445=Localisation!$C$120,T445=3),0,IF(OR(T445=Localisation!$C$121,T445=2),-1,IF(OR(T445=Localisation!$C$122,T445=1),-2)))))</f>
        <v>0</v>
      </c>
      <c r="AP445" s="11" t="b">
        <f>IF(OR(U445=Localisation!$C$124,U445=5),-2,IF(OR(U445=Localisation!$C$125,U445=4),-1,IF(OR(U445=Localisation!$C$126,U445=3),0,IF(OR(U445=Localisation!$C$127,U445=2),2,IF(OR(U445=Localisation!$C$128,U445=1),4)))))</f>
        <v>0</v>
      </c>
      <c r="AR445" s="11" t="str">
        <f t="shared" si="127"/>
        <v>ЛОЖЬЛОЖЬ</v>
      </c>
      <c r="AS445" s="11" t="str">
        <f t="shared" si="128"/>
        <v>ЛОЖЬЛОЖЬ</v>
      </c>
      <c r="AT445" s="11" t="str">
        <f t="shared" si="129"/>
        <v>ЛОЖЬЛОЖЬ</v>
      </c>
      <c r="AU445" s="11" t="str">
        <f t="shared" si="130"/>
        <v>ЛОЖЬЛОЖЬ</v>
      </c>
      <c r="AV445" s="11" t="str">
        <f t="shared" si="131"/>
        <v>ЛОЖЬЛОЖЬ</v>
      </c>
      <c r="AW445" s="11" t="str">
        <f t="shared" si="132"/>
        <v>ЛОЖЬЛОЖЬ</v>
      </c>
      <c r="AX445" s="11" t="str">
        <f t="shared" si="133"/>
        <v>ЛОЖЬЛОЖЬ</v>
      </c>
      <c r="AY445" s="11" t="str">
        <f t="shared" si="134"/>
        <v>ЛОЖЬЛОЖЬ</v>
      </c>
      <c r="AZ445" s="11" t="str">
        <f t="shared" si="135"/>
        <v>ЛОЖЬЛОЖЬ</v>
      </c>
      <c r="BA445" s="11" t="str">
        <f t="shared" si="136"/>
        <v>ЛОЖЬЛОЖЬ</v>
      </c>
      <c r="BC445" s="11" t="str">
        <f t="shared" si="137"/>
        <v/>
      </c>
      <c r="BD445" s="11" t="str">
        <f t="shared" si="138"/>
        <v/>
      </c>
      <c r="BE445" s="11" t="str">
        <f t="shared" si="139"/>
        <v/>
      </c>
      <c r="BF445" s="11" t="str">
        <f t="shared" si="140"/>
        <v/>
      </c>
      <c r="BG445" s="11" t="str">
        <f t="shared" si="141"/>
        <v/>
      </c>
      <c r="BH445" s="11" t="str">
        <f t="shared" si="142"/>
        <v/>
      </c>
      <c r="BI445" s="11" t="str">
        <f t="shared" si="143"/>
        <v/>
      </c>
      <c r="BJ445" s="11" t="str">
        <f t="shared" si="144"/>
        <v/>
      </c>
      <c r="BK445" s="11" t="str">
        <f t="shared" si="145"/>
        <v/>
      </c>
      <c r="BL445" s="11" t="str">
        <f t="shared" si="146"/>
        <v/>
      </c>
    </row>
    <row r="446" spans="23:64" x14ac:dyDescent="0.3">
      <c r="W446" s="11" t="b">
        <f>IF(OR(B446=Localisation!$C$118,B446=5),4,IF(OR(B446=Localisation!$C$119,B446=4),2,IF(OR(B446=Localisation!$C$120,B446=3),0,IF(OR(B446=Localisation!$C$121,B446=2),-1,IF(OR(B446=Localisation!$C$122,B446=1),-2)))))</f>
        <v>0</v>
      </c>
      <c r="X446" s="11" t="b">
        <f>IF(OR(C446=Localisation!$C$124,C446=5),-2,IF(OR(C446=Localisation!$C$125,C446=4),-1,IF(OR(C446=Localisation!$C$126,C446=3),0,IF(OR(C446=Localisation!$C$127,C446=2),2,IF(OR(C446=Localisation!$C$128,C446=1),4)))))</f>
        <v>0</v>
      </c>
      <c r="Y446" s="11" t="b">
        <f>IF(OR(D446=Localisation!$C$118,D446=5),4,IF(OR(D446=Localisation!$C$119,D446=4),2,IF(OR(D446=Localisation!$C$120,D446=3),0,IF(OR(D446=Localisation!$C$121,D446=2),-1,IF(OR(D446=Localisation!$C$122,D446=1),-2)))))</f>
        <v>0</v>
      </c>
      <c r="Z446" s="11" t="b">
        <f>IF(OR(E446=Localisation!$C$124,E446=5),-2,IF(OR(E446=Localisation!$C$125,E446=4),-1,IF(OR(E446=Localisation!$C$126,E446=3),0,IF(OR(E446=Localisation!$C$127,E446=2),2,IF(OR(E446=Localisation!$C$128,E446=1),4)))))</f>
        <v>0</v>
      </c>
      <c r="AA446" s="11" t="b">
        <f>IF(OR(F446=Localisation!$C$118,F446=5),4,IF(OR(F446=Localisation!$C$119,F446=4),2,IF(OR(F446=Localisation!$C$120,F446=3),0,IF(OR(F446=Localisation!$C$121,F446=2),-1,IF(OR(F446=Localisation!$C$122,F446=1),-2)))))</f>
        <v>0</v>
      </c>
      <c r="AB446" s="11" t="b">
        <f>IF(OR(G446=Localisation!$C$124,G446=5),-2,IF(OR(G446=Localisation!$C$125,G446=4),-1,IF(OR(G446=Localisation!$C$126,G446=3),0,IF(OR(G446=Localisation!$C$127,G446=2),2,IF(OR(G446=Localisation!$C$128,G446=1),4)))))</f>
        <v>0</v>
      </c>
      <c r="AC446" s="11" t="b">
        <f>IF(OR(H446=Localisation!$C$118,H446=5),4,IF(OR(H446=Localisation!$C$119,H446=4),2,IF(OR(H446=Localisation!$C$120,H446=3),0,IF(OR(H446=Localisation!$C$121,H446=2),-1,IF(OR(H446=Localisation!$C$122,H446=1),-2)))))</f>
        <v>0</v>
      </c>
      <c r="AD446" s="11" t="b">
        <f>IF(OR(I446=Localisation!$C$124,I446=5),-2,IF(OR(I446=Localisation!$C$125,I446=4),-1,IF(OR(I446=Localisation!$C$126,I446=3),0,IF(OR(I446=Localisation!$C$127,I446=2),2,IF(OR(I446=Localisation!$C$128,I446=1),4)))))</f>
        <v>0</v>
      </c>
      <c r="AE446" s="11" t="b">
        <f>IF(OR(J446=Localisation!$C$118,J446=5),4,IF(OR(J446=Localisation!$C$119,J446=4),2,IF(OR(J446=Localisation!$C$120,J446=3),0,IF(OR(J446=Localisation!$C$121,J446=2),-1,IF(OR(J446=Localisation!$C$122,J446=1),-2)))))</f>
        <v>0</v>
      </c>
      <c r="AF446" s="11" t="b">
        <f>IF(OR(K446=Localisation!$C$124,K446=5),-2,IF(OR(K446=Localisation!$C$125,K446=4),-1,IF(OR(K446=Localisation!$C$126,K446=3),0,IF(OR(K446=Localisation!$C$127,K446=2),2,IF(OR(K446=Localisation!$C$128,K446=1),4)))))</f>
        <v>0</v>
      </c>
      <c r="AG446" s="11" t="b">
        <f>IF(OR(L446=Localisation!$C$118,L446=5),4,IF(OR(L446=Localisation!$C$119,L446=4),2,IF(OR(L446=Localisation!$C$120,L446=3),0,IF(OR(L446=Localisation!$C$121,L446=2),-1,IF(OR(L446=Localisation!$C$122,L446=1),-2)))))</f>
        <v>0</v>
      </c>
      <c r="AH446" s="11" t="b">
        <f>IF(OR(M446=Localisation!$C$124,M446=5),-2,IF(OR(M446=Localisation!$C$125,M446=4),-1,IF(OR(M446=Localisation!$C$126,M446=3),0,IF(OR(M446=Localisation!$C$127,M446=2),2,IF(OR(M446=Localisation!$C$128,M446=1),4)))))</f>
        <v>0</v>
      </c>
      <c r="AI446" s="11" t="b">
        <f>IF(OR(N446=Localisation!$C$118,N446=5),4,IF(OR(N446=Localisation!$C$119,N446=4),2,IF(OR(N446=Localisation!$C$120,N446=3),0,IF(OR(N446=Localisation!$C$121,N446=2),-1,IF(OR(N446=Localisation!$C$122,N446=1),-2)))))</f>
        <v>0</v>
      </c>
      <c r="AJ446" s="11" t="b">
        <f>IF(OR(O446=Localisation!$C$124,O446=5),-2,IF(OR(O446=Localisation!$C$125,O446=4),-1,IF(OR(O446=Localisation!$C$126,O446=3),0,IF(OR(O446=Localisation!$C$127,O446=2),2,IF(OR(O446=Localisation!$C$128,O446=1),4)))))</f>
        <v>0</v>
      </c>
      <c r="AK446" s="11" t="b">
        <f>IF(OR(P446=Localisation!$C$118,P446=5),4,IF(OR(P446=Localisation!$C$119,P446=4),2,IF(OR(P446=Localisation!$C$120,P446=3),0,IF(OR(P446=Localisation!$C$121,P446=2),-1,IF(OR(P446=Localisation!$C$122,P446=1),-2)))))</f>
        <v>0</v>
      </c>
      <c r="AL446" s="11" t="b">
        <f>IF(OR(Q446=Localisation!$C$124,Q446=5),-2,IF(OR(Q446=Localisation!$C$125,Q446=4),-1,IF(OR(Q446=Localisation!$C$126,Q446=3),0,IF(OR(Q446=Localisation!$C$127,Q446=2),2,IF(OR(Q446=Localisation!$C$128,Q446=1),4)))))</f>
        <v>0</v>
      </c>
      <c r="AM446" s="11" t="b">
        <f>IF(OR(R446=Localisation!$C$118,R446=5),4,IF(OR(R446=Localisation!$C$119,R446=4),2,IF(OR(R446=Localisation!$C$120,R446=3),0,IF(OR(R446=Localisation!$C$121,R446=2),-1,IF(OR(R446=Localisation!$C$122,R446=1),-2)))))</f>
        <v>0</v>
      </c>
      <c r="AN446" s="11" t="b">
        <f>IF(OR(S446=Localisation!$C$124,S446=5),-2,IF(OR(S446=Localisation!$C$125,S446=4),-1,IF(OR(S446=Localisation!$C$126,S446=3),0,IF(OR(S446=Localisation!$C$127,S446=2),2,IF(OR(S446=Localisation!$C$128,S446=1),4)))))</f>
        <v>0</v>
      </c>
      <c r="AO446" s="11" t="b">
        <f>IF(OR(T446=Localisation!$C$118,T446=5),4,IF(OR(T446=Localisation!$C$119,T446=4),2,IF(OR(T446=Localisation!$C$120,T446=3),0,IF(OR(T446=Localisation!$C$121,T446=2),-1,IF(OR(T446=Localisation!$C$122,T446=1),-2)))))</f>
        <v>0</v>
      </c>
      <c r="AP446" s="11" t="b">
        <f>IF(OR(U446=Localisation!$C$124,U446=5),-2,IF(OR(U446=Localisation!$C$125,U446=4),-1,IF(OR(U446=Localisation!$C$126,U446=3),0,IF(OR(U446=Localisation!$C$127,U446=2),2,IF(OR(U446=Localisation!$C$128,U446=1),4)))))</f>
        <v>0</v>
      </c>
      <c r="AR446" s="11" t="str">
        <f t="shared" si="127"/>
        <v>ЛОЖЬЛОЖЬ</v>
      </c>
      <c r="AS446" s="11" t="str">
        <f t="shared" si="128"/>
        <v>ЛОЖЬЛОЖЬ</v>
      </c>
      <c r="AT446" s="11" t="str">
        <f t="shared" si="129"/>
        <v>ЛОЖЬЛОЖЬ</v>
      </c>
      <c r="AU446" s="11" t="str">
        <f t="shared" si="130"/>
        <v>ЛОЖЬЛОЖЬ</v>
      </c>
      <c r="AV446" s="11" t="str">
        <f t="shared" si="131"/>
        <v>ЛОЖЬЛОЖЬ</v>
      </c>
      <c r="AW446" s="11" t="str">
        <f t="shared" si="132"/>
        <v>ЛОЖЬЛОЖЬ</v>
      </c>
      <c r="AX446" s="11" t="str">
        <f t="shared" si="133"/>
        <v>ЛОЖЬЛОЖЬ</v>
      </c>
      <c r="AY446" s="11" t="str">
        <f t="shared" si="134"/>
        <v>ЛОЖЬЛОЖЬ</v>
      </c>
      <c r="AZ446" s="11" t="str">
        <f t="shared" si="135"/>
        <v>ЛОЖЬЛОЖЬ</v>
      </c>
      <c r="BA446" s="11" t="str">
        <f t="shared" si="136"/>
        <v>ЛОЖЬЛОЖЬ</v>
      </c>
      <c r="BC446" s="11" t="str">
        <f t="shared" si="137"/>
        <v/>
      </c>
      <c r="BD446" s="11" t="str">
        <f t="shared" si="138"/>
        <v/>
      </c>
      <c r="BE446" s="11" t="str">
        <f t="shared" si="139"/>
        <v/>
      </c>
      <c r="BF446" s="11" t="str">
        <f t="shared" si="140"/>
        <v/>
      </c>
      <c r="BG446" s="11" t="str">
        <f t="shared" si="141"/>
        <v/>
      </c>
      <c r="BH446" s="11" t="str">
        <f t="shared" si="142"/>
        <v/>
      </c>
      <c r="BI446" s="11" t="str">
        <f t="shared" si="143"/>
        <v/>
      </c>
      <c r="BJ446" s="11" t="str">
        <f t="shared" si="144"/>
        <v/>
      </c>
      <c r="BK446" s="11" t="str">
        <f t="shared" si="145"/>
        <v/>
      </c>
      <c r="BL446" s="11" t="str">
        <f t="shared" si="146"/>
        <v/>
      </c>
    </row>
    <row r="447" spans="23:64" x14ac:dyDescent="0.3">
      <c r="W447" s="11" t="b">
        <f>IF(OR(B447=Localisation!$C$118,B447=5),4,IF(OR(B447=Localisation!$C$119,B447=4),2,IF(OR(B447=Localisation!$C$120,B447=3),0,IF(OR(B447=Localisation!$C$121,B447=2),-1,IF(OR(B447=Localisation!$C$122,B447=1),-2)))))</f>
        <v>0</v>
      </c>
      <c r="X447" s="11" t="b">
        <f>IF(OR(C447=Localisation!$C$124,C447=5),-2,IF(OR(C447=Localisation!$C$125,C447=4),-1,IF(OR(C447=Localisation!$C$126,C447=3),0,IF(OR(C447=Localisation!$C$127,C447=2),2,IF(OR(C447=Localisation!$C$128,C447=1),4)))))</f>
        <v>0</v>
      </c>
      <c r="Y447" s="11" t="b">
        <f>IF(OR(D447=Localisation!$C$118,D447=5),4,IF(OR(D447=Localisation!$C$119,D447=4),2,IF(OR(D447=Localisation!$C$120,D447=3),0,IF(OR(D447=Localisation!$C$121,D447=2),-1,IF(OR(D447=Localisation!$C$122,D447=1),-2)))))</f>
        <v>0</v>
      </c>
      <c r="Z447" s="11" t="b">
        <f>IF(OR(E447=Localisation!$C$124,E447=5),-2,IF(OR(E447=Localisation!$C$125,E447=4),-1,IF(OR(E447=Localisation!$C$126,E447=3),0,IF(OR(E447=Localisation!$C$127,E447=2),2,IF(OR(E447=Localisation!$C$128,E447=1),4)))))</f>
        <v>0</v>
      </c>
      <c r="AA447" s="11" t="b">
        <f>IF(OR(F447=Localisation!$C$118,F447=5),4,IF(OR(F447=Localisation!$C$119,F447=4),2,IF(OR(F447=Localisation!$C$120,F447=3),0,IF(OR(F447=Localisation!$C$121,F447=2),-1,IF(OR(F447=Localisation!$C$122,F447=1),-2)))))</f>
        <v>0</v>
      </c>
      <c r="AB447" s="11" t="b">
        <f>IF(OR(G447=Localisation!$C$124,G447=5),-2,IF(OR(G447=Localisation!$C$125,G447=4),-1,IF(OR(G447=Localisation!$C$126,G447=3),0,IF(OR(G447=Localisation!$C$127,G447=2),2,IF(OR(G447=Localisation!$C$128,G447=1),4)))))</f>
        <v>0</v>
      </c>
      <c r="AC447" s="11" t="b">
        <f>IF(OR(H447=Localisation!$C$118,H447=5),4,IF(OR(H447=Localisation!$C$119,H447=4),2,IF(OR(H447=Localisation!$C$120,H447=3),0,IF(OR(H447=Localisation!$C$121,H447=2),-1,IF(OR(H447=Localisation!$C$122,H447=1),-2)))))</f>
        <v>0</v>
      </c>
      <c r="AD447" s="11" t="b">
        <f>IF(OR(I447=Localisation!$C$124,I447=5),-2,IF(OR(I447=Localisation!$C$125,I447=4),-1,IF(OR(I447=Localisation!$C$126,I447=3),0,IF(OR(I447=Localisation!$C$127,I447=2),2,IF(OR(I447=Localisation!$C$128,I447=1),4)))))</f>
        <v>0</v>
      </c>
      <c r="AE447" s="11" t="b">
        <f>IF(OR(J447=Localisation!$C$118,J447=5),4,IF(OR(J447=Localisation!$C$119,J447=4),2,IF(OR(J447=Localisation!$C$120,J447=3),0,IF(OR(J447=Localisation!$C$121,J447=2),-1,IF(OR(J447=Localisation!$C$122,J447=1),-2)))))</f>
        <v>0</v>
      </c>
      <c r="AF447" s="11" t="b">
        <f>IF(OR(K447=Localisation!$C$124,K447=5),-2,IF(OR(K447=Localisation!$C$125,K447=4),-1,IF(OR(K447=Localisation!$C$126,K447=3),0,IF(OR(K447=Localisation!$C$127,K447=2),2,IF(OR(K447=Localisation!$C$128,K447=1),4)))))</f>
        <v>0</v>
      </c>
      <c r="AG447" s="11" t="b">
        <f>IF(OR(L447=Localisation!$C$118,L447=5),4,IF(OR(L447=Localisation!$C$119,L447=4),2,IF(OR(L447=Localisation!$C$120,L447=3),0,IF(OR(L447=Localisation!$C$121,L447=2),-1,IF(OR(L447=Localisation!$C$122,L447=1),-2)))))</f>
        <v>0</v>
      </c>
      <c r="AH447" s="11" t="b">
        <f>IF(OR(M447=Localisation!$C$124,M447=5),-2,IF(OR(M447=Localisation!$C$125,M447=4),-1,IF(OR(M447=Localisation!$C$126,M447=3),0,IF(OR(M447=Localisation!$C$127,M447=2),2,IF(OR(M447=Localisation!$C$128,M447=1),4)))))</f>
        <v>0</v>
      </c>
      <c r="AI447" s="11" t="b">
        <f>IF(OR(N447=Localisation!$C$118,N447=5),4,IF(OR(N447=Localisation!$C$119,N447=4),2,IF(OR(N447=Localisation!$C$120,N447=3),0,IF(OR(N447=Localisation!$C$121,N447=2),-1,IF(OR(N447=Localisation!$C$122,N447=1),-2)))))</f>
        <v>0</v>
      </c>
      <c r="AJ447" s="11" t="b">
        <f>IF(OR(O447=Localisation!$C$124,O447=5),-2,IF(OR(O447=Localisation!$C$125,O447=4),-1,IF(OR(O447=Localisation!$C$126,O447=3),0,IF(OR(O447=Localisation!$C$127,O447=2),2,IF(OR(O447=Localisation!$C$128,O447=1),4)))))</f>
        <v>0</v>
      </c>
      <c r="AK447" s="11" t="b">
        <f>IF(OR(P447=Localisation!$C$118,P447=5),4,IF(OR(P447=Localisation!$C$119,P447=4),2,IF(OR(P447=Localisation!$C$120,P447=3),0,IF(OR(P447=Localisation!$C$121,P447=2),-1,IF(OR(P447=Localisation!$C$122,P447=1),-2)))))</f>
        <v>0</v>
      </c>
      <c r="AL447" s="11" t="b">
        <f>IF(OR(Q447=Localisation!$C$124,Q447=5),-2,IF(OR(Q447=Localisation!$C$125,Q447=4),-1,IF(OR(Q447=Localisation!$C$126,Q447=3),0,IF(OR(Q447=Localisation!$C$127,Q447=2),2,IF(OR(Q447=Localisation!$C$128,Q447=1),4)))))</f>
        <v>0</v>
      </c>
      <c r="AM447" s="11" t="b">
        <f>IF(OR(R447=Localisation!$C$118,R447=5),4,IF(OR(R447=Localisation!$C$119,R447=4),2,IF(OR(R447=Localisation!$C$120,R447=3),0,IF(OR(R447=Localisation!$C$121,R447=2),-1,IF(OR(R447=Localisation!$C$122,R447=1),-2)))))</f>
        <v>0</v>
      </c>
      <c r="AN447" s="11" t="b">
        <f>IF(OR(S447=Localisation!$C$124,S447=5),-2,IF(OR(S447=Localisation!$C$125,S447=4),-1,IF(OR(S447=Localisation!$C$126,S447=3),0,IF(OR(S447=Localisation!$C$127,S447=2),2,IF(OR(S447=Localisation!$C$128,S447=1),4)))))</f>
        <v>0</v>
      </c>
      <c r="AO447" s="11" t="b">
        <f>IF(OR(T447=Localisation!$C$118,T447=5),4,IF(OR(T447=Localisation!$C$119,T447=4),2,IF(OR(T447=Localisation!$C$120,T447=3),0,IF(OR(T447=Localisation!$C$121,T447=2),-1,IF(OR(T447=Localisation!$C$122,T447=1),-2)))))</f>
        <v>0</v>
      </c>
      <c r="AP447" s="11" t="b">
        <f>IF(OR(U447=Localisation!$C$124,U447=5),-2,IF(OR(U447=Localisation!$C$125,U447=4),-1,IF(OR(U447=Localisation!$C$126,U447=3),0,IF(OR(U447=Localisation!$C$127,U447=2),2,IF(OR(U447=Localisation!$C$128,U447=1),4)))))</f>
        <v>0</v>
      </c>
      <c r="AR447" s="11" t="str">
        <f t="shared" si="127"/>
        <v>ЛОЖЬЛОЖЬ</v>
      </c>
      <c r="AS447" s="11" t="str">
        <f t="shared" si="128"/>
        <v>ЛОЖЬЛОЖЬ</v>
      </c>
      <c r="AT447" s="11" t="str">
        <f t="shared" si="129"/>
        <v>ЛОЖЬЛОЖЬ</v>
      </c>
      <c r="AU447" s="11" t="str">
        <f t="shared" si="130"/>
        <v>ЛОЖЬЛОЖЬ</v>
      </c>
      <c r="AV447" s="11" t="str">
        <f t="shared" si="131"/>
        <v>ЛОЖЬЛОЖЬ</v>
      </c>
      <c r="AW447" s="11" t="str">
        <f t="shared" si="132"/>
        <v>ЛОЖЬЛОЖЬ</v>
      </c>
      <c r="AX447" s="11" t="str">
        <f t="shared" si="133"/>
        <v>ЛОЖЬЛОЖЬ</v>
      </c>
      <c r="AY447" s="11" t="str">
        <f t="shared" si="134"/>
        <v>ЛОЖЬЛОЖЬ</v>
      </c>
      <c r="AZ447" s="11" t="str">
        <f t="shared" si="135"/>
        <v>ЛОЖЬЛОЖЬ</v>
      </c>
      <c r="BA447" s="11" t="str">
        <f t="shared" si="136"/>
        <v>ЛОЖЬЛОЖЬ</v>
      </c>
      <c r="BC447" s="11" t="str">
        <f t="shared" si="137"/>
        <v/>
      </c>
      <c r="BD447" s="11" t="str">
        <f t="shared" si="138"/>
        <v/>
      </c>
      <c r="BE447" s="11" t="str">
        <f t="shared" si="139"/>
        <v/>
      </c>
      <c r="BF447" s="11" t="str">
        <f t="shared" si="140"/>
        <v/>
      </c>
      <c r="BG447" s="11" t="str">
        <f t="shared" si="141"/>
        <v/>
      </c>
      <c r="BH447" s="11" t="str">
        <f t="shared" si="142"/>
        <v/>
      </c>
      <c r="BI447" s="11" t="str">
        <f t="shared" si="143"/>
        <v/>
      </c>
      <c r="BJ447" s="11" t="str">
        <f t="shared" si="144"/>
        <v/>
      </c>
      <c r="BK447" s="11" t="str">
        <f t="shared" si="145"/>
        <v/>
      </c>
      <c r="BL447" s="11" t="str">
        <f t="shared" si="146"/>
        <v/>
      </c>
    </row>
    <row r="448" spans="23:64" x14ac:dyDescent="0.3">
      <c r="W448" s="11" t="b">
        <f>IF(OR(B448=Localisation!$C$118,B448=5),4,IF(OR(B448=Localisation!$C$119,B448=4),2,IF(OR(B448=Localisation!$C$120,B448=3),0,IF(OR(B448=Localisation!$C$121,B448=2),-1,IF(OR(B448=Localisation!$C$122,B448=1),-2)))))</f>
        <v>0</v>
      </c>
      <c r="X448" s="11" t="b">
        <f>IF(OR(C448=Localisation!$C$124,C448=5),-2,IF(OR(C448=Localisation!$C$125,C448=4),-1,IF(OR(C448=Localisation!$C$126,C448=3),0,IF(OR(C448=Localisation!$C$127,C448=2),2,IF(OR(C448=Localisation!$C$128,C448=1),4)))))</f>
        <v>0</v>
      </c>
      <c r="Y448" s="11" t="b">
        <f>IF(OR(D448=Localisation!$C$118,D448=5),4,IF(OR(D448=Localisation!$C$119,D448=4),2,IF(OR(D448=Localisation!$C$120,D448=3),0,IF(OR(D448=Localisation!$C$121,D448=2),-1,IF(OR(D448=Localisation!$C$122,D448=1),-2)))))</f>
        <v>0</v>
      </c>
      <c r="Z448" s="11" t="b">
        <f>IF(OR(E448=Localisation!$C$124,E448=5),-2,IF(OR(E448=Localisation!$C$125,E448=4),-1,IF(OR(E448=Localisation!$C$126,E448=3),0,IF(OR(E448=Localisation!$C$127,E448=2),2,IF(OR(E448=Localisation!$C$128,E448=1),4)))))</f>
        <v>0</v>
      </c>
      <c r="AA448" s="11" t="b">
        <f>IF(OR(F448=Localisation!$C$118,F448=5),4,IF(OR(F448=Localisation!$C$119,F448=4),2,IF(OR(F448=Localisation!$C$120,F448=3),0,IF(OR(F448=Localisation!$C$121,F448=2),-1,IF(OR(F448=Localisation!$C$122,F448=1),-2)))))</f>
        <v>0</v>
      </c>
      <c r="AB448" s="11" t="b">
        <f>IF(OR(G448=Localisation!$C$124,G448=5),-2,IF(OR(G448=Localisation!$C$125,G448=4),-1,IF(OR(G448=Localisation!$C$126,G448=3),0,IF(OR(G448=Localisation!$C$127,G448=2),2,IF(OR(G448=Localisation!$C$128,G448=1),4)))))</f>
        <v>0</v>
      </c>
      <c r="AC448" s="11" t="b">
        <f>IF(OR(H448=Localisation!$C$118,H448=5),4,IF(OR(H448=Localisation!$C$119,H448=4),2,IF(OR(H448=Localisation!$C$120,H448=3),0,IF(OR(H448=Localisation!$C$121,H448=2),-1,IF(OR(H448=Localisation!$C$122,H448=1),-2)))))</f>
        <v>0</v>
      </c>
      <c r="AD448" s="11" t="b">
        <f>IF(OR(I448=Localisation!$C$124,I448=5),-2,IF(OR(I448=Localisation!$C$125,I448=4),-1,IF(OR(I448=Localisation!$C$126,I448=3),0,IF(OR(I448=Localisation!$C$127,I448=2),2,IF(OR(I448=Localisation!$C$128,I448=1),4)))))</f>
        <v>0</v>
      </c>
      <c r="AE448" s="11" t="b">
        <f>IF(OR(J448=Localisation!$C$118,J448=5),4,IF(OR(J448=Localisation!$C$119,J448=4),2,IF(OR(J448=Localisation!$C$120,J448=3),0,IF(OR(J448=Localisation!$C$121,J448=2),-1,IF(OR(J448=Localisation!$C$122,J448=1),-2)))))</f>
        <v>0</v>
      </c>
      <c r="AF448" s="11" t="b">
        <f>IF(OR(K448=Localisation!$C$124,K448=5),-2,IF(OR(K448=Localisation!$C$125,K448=4),-1,IF(OR(K448=Localisation!$C$126,K448=3),0,IF(OR(K448=Localisation!$C$127,K448=2),2,IF(OR(K448=Localisation!$C$128,K448=1),4)))))</f>
        <v>0</v>
      </c>
      <c r="AG448" s="11" t="b">
        <f>IF(OR(L448=Localisation!$C$118,L448=5),4,IF(OR(L448=Localisation!$C$119,L448=4),2,IF(OR(L448=Localisation!$C$120,L448=3),0,IF(OR(L448=Localisation!$C$121,L448=2),-1,IF(OR(L448=Localisation!$C$122,L448=1),-2)))))</f>
        <v>0</v>
      </c>
      <c r="AH448" s="11" t="b">
        <f>IF(OR(M448=Localisation!$C$124,M448=5),-2,IF(OR(M448=Localisation!$C$125,M448=4),-1,IF(OR(M448=Localisation!$C$126,M448=3),0,IF(OR(M448=Localisation!$C$127,M448=2),2,IF(OR(M448=Localisation!$C$128,M448=1),4)))))</f>
        <v>0</v>
      </c>
      <c r="AI448" s="11" t="b">
        <f>IF(OR(N448=Localisation!$C$118,N448=5),4,IF(OR(N448=Localisation!$C$119,N448=4),2,IF(OR(N448=Localisation!$C$120,N448=3),0,IF(OR(N448=Localisation!$C$121,N448=2),-1,IF(OR(N448=Localisation!$C$122,N448=1),-2)))))</f>
        <v>0</v>
      </c>
      <c r="AJ448" s="11" t="b">
        <f>IF(OR(O448=Localisation!$C$124,O448=5),-2,IF(OR(O448=Localisation!$C$125,O448=4),-1,IF(OR(O448=Localisation!$C$126,O448=3),0,IF(OR(O448=Localisation!$C$127,O448=2),2,IF(OR(O448=Localisation!$C$128,O448=1),4)))))</f>
        <v>0</v>
      </c>
      <c r="AK448" s="11" t="b">
        <f>IF(OR(P448=Localisation!$C$118,P448=5),4,IF(OR(P448=Localisation!$C$119,P448=4),2,IF(OR(P448=Localisation!$C$120,P448=3),0,IF(OR(P448=Localisation!$C$121,P448=2),-1,IF(OR(P448=Localisation!$C$122,P448=1),-2)))))</f>
        <v>0</v>
      </c>
      <c r="AL448" s="11" t="b">
        <f>IF(OR(Q448=Localisation!$C$124,Q448=5),-2,IF(OR(Q448=Localisation!$C$125,Q448=4),-1,IF(OR(Q448=Localisation!$C$126,Q448=3),0,IF(OR(Q448=Localisation!$C$127,Q448=2),2,IF(OR(Q448=Localisation!$C$128,Q448=1),4)))))</f>
        <v>0</v>
      </c>
      <c r="AM448" s="11" t="b">
        <f>IF(OR(R448=Localisation!$C$118,R448=5),4,IF(OR(R448=Localisation!$C$119,R448=4),2,IF(OR(R448=Localisation!$C$120,R448=3),0,IF(OR(R448=Localisation!$C$121,R448=2),-1,IF(OR(R448=Localisation!$C$122,R448=1),-2)))))</f>
        <v>0</v>
      </c>
      <c r="AN448" s="11" t="b">
        <f>IF(OR(S448=Localisation!$C$124,S448=5),-2,IF(OR(S448=Localisation!$C$125,S448=4),-1,IF(OR(S448=Localisation!$C$126,S448=3),0,IF(OR(S448=Localisation!$C$127,S448=2),2,IF(OR(S448=Localisation!$C$128,S448=1),4)))))</f>
        <v>0</v>
      </c>
      <c r="AO448" s="11" t="b">
        <f>IF(OR(T448=Localisation!$C$118,T448=5),4,IF(OR(T448=Localisation!$C$119,T448=4),2,IF(OR(T448=Localisation!$C$120,T448=3),0,IF(OR(T448=Localisation!$C$121,T448=2),-1,IF(OR(T448=Localisation!$C$122,T448=1),-2)))))</f>
        <v>0</v>
      </c>
      <c r="AP448" s="11" t="b">
        <f>IF(OR(U448=Localisation!$C$124,U448=5),-2,IF(OR(U448=Localisation!$C$125,U448=4),-1,IF(OR(U448=Localisation!$C$126,U448=3),0,IF(OR(U448=Localisation!$C$127,U448=2),2,IF(OR(U448=Localisation!$C$128,U448=1),4)))))</f>
        <v>0</v>
      </c>
      <c r="AR448" s="11" t="str">
        <f t="shared" si="127"/>
        <v>ЛОЖЬЛОЖЬ</v>
      </c>
      <c r="AS448" s="11" t="str">
        <f t="shared" si="128"/>
        <v>ЛОЖЬЛОЖЬ</v>
      </c>
      <c r="AT448" s="11" t="str">
        <f t="shared" si="129"/>
        <v>ЛОЖЬЛОЖЬ</v>
      </c>
      <c r="AU448" s="11" t="str">
        <f t="shared" si="130"/>
        <v>ЛОЖЬЛОЖЬ</v>
      </c>
      <c r="AV448" s="11" t="str">
        <f t="shared" si="131"/>
        <v>ЛОЖЬЛОЖЬ</v>
      </c>
      <c r="AW448" s="11" t="str">
        <f t="shared" si="132"/>
        <v>ЛОЖЬЛОЖЬ</v>
      </c>
      <c r="AX448" s="11" t="str">
        <f t="shared" si="133"/>
        <v>ЛОЖЬЛОЖЬ</v>
      </c>
      <c r="AY448" s="11" t="str">
        <f t="shared" si="134"/>
        <v>ЛОЖЬЛОЖЬ</v>
      </c>
      <c r="AZ448" s="11" t="str">
        <f t="shared" si="135"/>
        <v>ЛОЖЬЛОЖЬ</v>
      </c>
      <c r="BA448" s="11" t="str">
        <f t="shared" si="136"/>
        <v>ЛОЖЬЛОЖЬ</v>
      </c>
      <c r="BC448" s="11" t="str">
        <f t="shared" si="137"/>
        <v/>
      </c>
      <c r="BD448" s="11" t="str">
        <f t="shared" si="138"/>
        <v/>
      </c>
      <c r="BE448" s="11" t="str">
        <f t="shared" si="139"/>
        <v/>
      </c>
      <c r="BF448" s="11" t="str">
        <f t="shared" si="140"/>
        <v/>
      </c>
      <c r="BG448" s="11" t="str">
        <f t="shared" si="141"/>
        <v/>
      </c>
      <c r="BH448" s="11" t="str">
        <f t="shared" si="142"/>
        <v/>
      </c>
      <c r="BI448" s="11" t="str">
        <f t="shared" si="143"/>
        <v/>
      </c>
      <c r="BJ448" s="11" t="str">
        <f t="shared" si="144"/>
        <v/>
      </c>
      <c r="BK448" s="11" t="str">
        <f t="shared" si="145"/>
        <v/>
      </c>
      <c r="BL448" s="11" t="str">
        <f t="shared" si="146"/>
        <v/>
      </c>
    </row>
    <row r="449" spans="23:64" x14ac:dyDescent="0.3">
      <c r="W449" s="11" t="b">
        <f>IF(OR(B449=Localisation!$C$118,B449=5),4,IF(OR(B449=Localisation!$C$119,B449=4),2,IF(OR(B449=Localisation!$C$120,B449=3),0,IF(OR(B449=Localisation!$C$121,B449=2),-1,IF(OR(B449=Localisation!$C$122,B449=1),-2)))))</f>
        <v>0</v>
      </c>
      <c r="X449" s="11" t="b">
        <f>IF(OR(C449=Localisation!$C$124,C449=5),-2,IF(OR(C449=Localisation!$C$125,C449=4),-1,IF(OR(C449=Localisation!$C$126,C449=3),0,IF(OR(C449=Localisation!$C$127,C449=2),2,IF(OR(C449=Localisation!$C$128,C449=1),4)))))</f>
        <v>0</v>
      </c>
      <c r="Y449" s="11" t="b">
        <f>IF(OR(D449=Localisation!$C$118,D449=5),4,IF(OR(D449=Localisation!$C$119,D449=4),2,IF(OR(D449=Localisation!$C$120,D449=3),0,IF(OR(D449=Localisation!$C$121,D449=2),-1,IF(OR(D449=Localisation!$C$122,D449=1),-2)))))</f>
        <v>0</v>
      </c>
      <c r="Z449" s="11" t="b">
        <f>IF(OR(E449=Localisation!$C$124,E449=5),-2,IF(OR(E449=Localisation!$C$125,E449=4),-1,IF(OR(E449=Localisation!$C$126,E449=3),0,IF(OR(E449=Localisation!$C$127,E449=2),2,IF(OR(E449=Localisation!$C$128,E449=1),4)))))</f>
        <v>0</v>
      </c>
      <c r="AA449" s="11" t="b">
        <f>IF(OR(F449=Localisation!$C$118,F449=5),4,IF(OR(F449=Localisation!$C$119,F449=4),2,IF(OR(F449=Localisation!$C$120,F449=3),0,IF(OR(F449=Localisation!$C$121,F449=2),-1,IF(OR(F449=Localisation!$C$122,F449=1),-2)))))</f>
        <v>0</v>
      </c>
      <c r="AB449" s="11" t="b">
        <f>IF(OR(G449=Localisation!$C$124,G449=5),-2,IF(OR(G449=Localisation!$C$125,G449=4),-1,IF(OR(G449=Localisation!$C$126,G449=3),0,IF(OR(G449=Localisation!$C$127,G449=2),2,IF(OR(G449=Localisation!$C$128,G449=1),4)))))</f>
        <v>0</v>
      </c>
      <c r="AC449" s="11" t="b">
        <f>IF(OR(H449=Localisation!$C$118,H449=5),4,IF(OR(H449=Localisation!$C$119,H449=4),2,IF(OR(H449=Localisation!$C$120,H449=3),0,IF(OR(H449=Localisation!$C$121,H449=2),-1,IF(OR(H449=Localisation!$C$122,H449=1),-2)))))</f>
        <v>0</v>
      </c>
      <c r="AD449" s="11" t="b">
        <f>IF(OR(I449=Localisation!$C$124,I449=5),-2,IF(OR(I449=Localisation!$C$125,I449=4),-1,IF(OR(I449=Localisation!$C$126,I449=3),0,IF(OR(I449=Localisation!$C$127,I449=2),2,IF(OR(I449=Localisation!$C$128,I449=1),4)))))</f>
        <v>0</v>
      </c>
      <c r="AE449" s="11" t="b">
        <f>IF(OR(J449=Localisation!$C$118,J449=5),4,IF(OR(J449=Localisation!$C$119,J449=4),2,IF(OR(J449=Localisation!$C$120,J449=3),0,IF(OR(J449=Localisation!$C$121,J449=2),-1,IF(OR(J449=Localisation!$C$122,J449=1),-2)))))</f>
        <v>0</v>
      </c>
      <c r="AF449" s="11" t="b">
        <f>IF(OR(K449=Localisation!$C$124,K449=5),-2,IF(OR(K449=Localisation!$C$125,K449=4),-1,IF(OR(K449=Localisation!$C$126,K449=3),0,IF(OR(K449=Localisation!$C$127,K449=2),2,IF(OR(K449=Localisation!$C$128,K449=1),4)))))</f>
        <v>0</v>
      </c>
      <c r="AG449" s="11" t="b">
        <f>IF(OR(L449=Localisation!$C$118,L449=5),4,IF(OR(L449=Localisation!$C$119,L449=4),2,IF(OR(L449=Localisation!$C$120,L449=3),0,IF(OR(L449=Localisation!$C$121,L449=2),-1,IF(OR(L449=Localisation!$C$122,L449=1),-2)))))</f>
        <v>0</v>
      </c>
      <c r="AH449" s="11" t="b">
        <f>IF(OR(M449=Localisation!$C$124,M449=5),-2,IF(OR(M449=Localisation!$C$125,M449=4),-1,IF(OR(M449=Localisation!$C$126,M449=3),0,IF(OR(M449=Localisation!$C$127,M449=2),2,IF(OR(M449=Localisation!$C$128,M449=1),4)))))</f>
        <v>0</v>
      </c>
      <c r="AI449" s="11" t="b">
        <f>IF(OR(N449=Localisation!$C$118,N449=5),4,IF(OR(N449=Localisation!$C$119,N449=4),2,IF(OR(N449=Localisation!$C$120,N449=3),0,IF(OR(N449=Localisation!$C$121,N449=2),-1,IF(OR(N449=Localisation!$C$122,N449=1),-2)))))</f>
        <v>0</v>
      </c>
      <c r="AJ449" s="11" t="b">
        <f>IF(OR(O449=Localisation!$C$124,O449=5),-2,IF(OR(O449=Localisation!$C$125,O449=4),-1,IF(OR(O449=Localisation!$C$126,O449=3),0,IF(OR(O449=Localisation!$C$127,O449=2),2,IF(OR(O449=Localisation!$C$128,O449=1),4)))))</f>
        <v>0</v>
      </c>
      <c r="AK449" s="11" t="b">
        <f>IF(OR(P449=Localisation!$C$118,P449=5),4,IF(OR(P449=Localisation!$C$119,P449=4),2,IF(OR(P449=Localisation!$C$120,P449=3),0,IF(OR(P449=Localisation!$C$121,P449=2),-1,IF(OR(P449=Localisation!$C$122,P449=1),-2)))))</f>
        <v>0</v>
      </c>
      <c r="AL449" s="11" t="b">
        <f>IF(OR(Q449=Localisation!$C$124,Q449=5),-2,IF(OR(Q449=Localisation!$C$125,Q449=4),-1,IF(OR(Q449=Localisation!$C$126,Q449=3),0,IF(OR(Q449=Localisation!$C$127,Q449=2),2,IF(OR(Q449=Localisation!$C$128,Q449=1),4)))))</f>
        <v>0</v>
      </c>
      <c r="AM449" s="11" t="b">
        <f>IF(OR(R449=Localisation!$C$118,R449=5),4,IF(OR(R449=Localisation!$C$119,R449=4),2,IF(OR(R449=Localisation!$C$120,R449=3),0,IF(OR(R449=Localisation!$C$121,R449=2),-1,IF(OR(R449=Localisation!$C$122,R449=1),-2)))))</f>
        <v>0</v>
      </c>
      <c r="AN449" s="11" t="b">
        <f>IF(OR(S449=Localisation!$C$124,S449=5),-2,IF(OR(S449=Localisation!$C$125,S449=4),-1,IF(OR(S449=Localisation!$C$126,S449=3),0,IF(OR(S449=Localisation!$C$127,S449=2),2,IF(OR(S449=Localisation!$C$128,S449=1),4)))))</f>
        <v>0</v>
      </c>
      <c r="AO449" s="11" t="b">
        <f>IF(OR(T449=Localisation!$C$118,T449=5),4,IF(OR(T449=Localisation!$C$119,T449=4),2,IF(OR(T449=Localisation!$C$120,T449=3),0,IF(OR(T449=Localisation!$C$121,T449=2),-1,IF(OR(T449=Localisation!$C$122,T449=1),-2)))))</f>
        <v>0</v>
      </c>
      <c r="AP449" s="11" t="b">
        <f>IF(OR(U449=Localisation!$C$124,U449=5),-2,IF(OR(U449=Localisation!$C$125,U449=4),-1,IF(OR(U449=Localisation!$C$126,U449=3),0,IF(OR(U449=Localisation!$C$127,U449=2),2,IF(OR(U449=Localisation!$C$128,U449=1),4)))))</f>
        <v>0</v>
      </c>
      <c r="AR449" s="11" t="str">
        <f t="shared" si="127"/>
        <v>ЛОЖЬЛОЖЬ</v>
      </c>
      <c r="AS449" s="11" t="str">
        <f t="shared" si="128"/>
        <v>ЛОЖЬЛОЖЬ</v>
      </c>
      <c r="AT449" s="11" t="str">
        <f t="shared" si="129"/>
        <v>ЛОЖЬЛОЖЬ</v>
      </c>
      <c r="AU449" s="11" t="str">
        <f t="shared" si="130"/>
        <v>ЛОЖЬЛОЖЬ</v>
      </c>
      <c r="AV449" s="11" t="str">
        <f t="shared" si="131"/>
        <v>ЛОЖЬЛОЖЬ</v>
      </c>
      <c r="AW449" s="11" t="str">
        <f t="shared" si="132"/>
        <v>ЛОЖЬЛОЖЬ</v>
      </c>
      <c r="AX449" s="11" t="str">
        <f t="shared" si="133"/>
        <v>ЛОЖЬЛОЖЬ</v>
      </c>
      <c r="AY449" s="11" t="str">
        <f t="shared" si="134"/>
        <v>ЛОЖЬЛОЖЬ</v>
      </c>
      <c r="AZ449" s="11" t="str">
        <f t="shared" si="135"/>
        <v>ЛОЖЬЛОЖЬ</v>
      </c>
      <c r="BA449" s="11" t="str">
        <f t="shared" si="136"/>
        <v>ЛОЖЬЛОЖЬ</v>
      </c>
      <c r="BC449" s="11" t="str">
        <f t="shared" si="137"/>
        <v/>
      </c>
      <c r="BD449" s="11" t="str">
        <f t="shared" si="138"/>
        <v/>
      </c>
      <c r="BE449" s="11" t="str">
        <f t="shared" si="139"/>
        <v/>
      </c>
      <c r="BF449" s="11" t="str">
        <f t="shared" si="140"/>
        <v/>
      </c>
      <c r="BG449" s="11" t="str">
        <f t="shared" si="141"/>
        <v/>
      </c>
      <c r="BH449" s="11" t="str">
        <f t="shared" si="142"/>
        <v/>
      </c>
      <c r="BI449" s="11" t="str">
        <f t="shared" si="143"/>
        <v/>
      </c>
      <c r="BJ449" s="11" t="str">
        <f t="shared" si="144"/>
        <v/>
      </c>
      <c r="BK449" s="11" t="str">
        <f t="shared" si="145"/>
        <v/>
      </c>
      <c r="BL449" s="11" t="str">
        <f t="shared" si="146"/>
        <v/>
      </c>
    </row>
    <row r="450" spans="23:64" x14ac:dyDescent="0.3">
      <c r="W450" s="11" t="b">
        <f>IF(OR(B450=Localisation!$C$118,B450=5),4,IF(OR(B450=Localisation!$C$119,B450=4),2,IF(OR(B450=Localisation!$C$120,B450=3),0,IF(OR(B450=Localisation!$C$121,B450=2),-1,IF(OR(B450=Localisation!$C$122,B450=1),-2)))))</f>
        <v>0</v>
      </c>
      <c r="X450" s="11" t="b">
        <f>IF(OR(C450=Localisation!$C$124,C450=5),-2,IF(OR(C450=Localisation!$C$125,C450=4),-1,IF(OR(C450=Localisation!$C$126,C450=3),0,IF(OR(C450=Localisation!$C$127,C450=2),2,IF(OR(C450=Localisation!$C$128,C450=1),4)))))</f>
        <v>0</v>
      </c>
      <c r="Y450" s="11" t="b">
        <f>IF(OR(D450=Localisation!$C$118,D450=5),4,IF(OR(D450=Localisation!$C$119,D450=4),2,IF(OR(D450=Localisation!$C$120,D450=3),0,IF(OR(D450=Localisation!$C$121,D450=2),-1,IF(OR(D450=Localisation!$C$122,D450=1),-2)))))</f>
        <v>0</v>
      </c>
      <c r="Z450" s="11" t="b">
        <f>IF(OR(E450=Localisation!$C$124,E450=5),-2,IF(OR(E450=Localisation!$C$125,E450=4),-1,IF(OR(E450=Localisation!$C$126,E450=3),0,IF(OR(E450=Localisation!$C$127,E450=2),2,IF(OR(E450=Localisation!$C$128,E450=1),4)))))</f>
        <v>0</v>
      </c>
      <c r="AA450" s="11" t="b">
        <f>IF(OR(F450=Localisation!$C$118,F450=5),4,IF(OR(F450=Localisation!$C$119,F450=4),2,IF(OR(F450=Localisation!$C$120,F450=3),0,IF(OR(F450=Localisation!$C$121,F450=2),-1,IF(OR(F450=Localisation!$C$122,F450=1),-2)))))</f>
        <v>0</v>
      </c>
      <c r="AB450" s="11" t="b">
        <f>IF(OR(G450=Localisation!$C$124,G450=5),-2,IF(OR(G450=Localisation!$C$125,G450=4),-1,IF(OR(G450=Localisation!$C$126,G450=3),0,IF(OR(G450=Localisation!$C$127,G450=2),2,IF(OR(G450=Localisation!$C$128,G450=1),4)))))</f>
        <v>0</v>
      </c>
      <c r="AC450" s="11" t="b">
        <f>IF(OR(H450=Localisation!$C$118,H450=5),4,IF(OR(H450=Localisation!$C$119,H450=4),2,IF(OR(H450=Localisation!$C$120,H450=3),0,IF(OR(H450=Localisation!$C$121,H450=2),-1,IF(OR(H450=Localisation!$C$122,H450=1),-2)))))</f>
        <v>0</v>
      </c>
      <c r="AD450" s="11" t="b">
        <f>IF(OR(I450=Localisation!$C$124,I450=5),-2,IF(OR(I450=Localisation!$C$125,I450=4),-1,IF(OR(I450=Localisation!$C$126,I450=3),0,IF(OR(I450=Localisation!$C$127,I450=2),2,IF(OR(I450=Localisation!$C$128,I450=1),4)))))</f>
        <v>0</v>
      </c>
      <c r="AE450" s="11" t="b">
        <f>IF(OR(J450=Localisation!$C$118,J450=5),4,IF(OR(J450=Localisation!$C$119,J450=4),2,IF(OR(J450=Localisation!$C$120,J450=3),0,IF(OR(J450=Localisation!$C$121,J450=2),-1,IF(OR(J450=Localisation!$C$122,J450=1),-2)))))</f>
        <v>0</v>
      </c>
      <c r="AF450" s="11" t="b">
        <f>IF(OR(K450=Localisation!$C$124,K450=5),-2,IF(OR(K450=Localisation!$C$125,K450=4),-1,IF(OR(K450=Localisation!$C$126,K450=3),0,IF(OR(K450=Localisation!$C$127,K450=2),2,IF(OR(K450=Localisation!$C$128,K450=1),4)))))</f>
        <v>0</v>
      </c>
      <c r="AG450" s="11" t="b">
        <f>IF(OR(L450=Localisation!$C$118,L450=5),4,IF(OR(L450=Localisation!$C$119,L450=4),2,IF(OR(L450=Localisation!$C$120,L450=3),0,IF(OR(L450=Localisation!$C$121,L450=2),-1,IF(OR(L450=Localisation!$C$122,L450=1),-2)))))</f>
        <v>0</v>
      </c>
      <c r="AH450" s="11" t="b">
        <f>IF(OR(M450=Localisation!$C$124,M450=5),-2,IF(OR(M450=Localisation!$C$125,M450=4),-1,IF(OR(M450=Localisation!$C$126,M450=3),0,IF(OR(M450=Localisation!$C$127,M450=2),2,IF(OR(M450=Localisation!$C$128,M450=1),4)))))</f>
        <v>0</v>
      </c>
      <c r="AI450" s="11" t="b">
        <f>IF(OR(N450=Localisation!$C$118,N450=5),4,IF(OR(N450=Localisation!$C$119,N450=4),2,IF(OR(N450=Localisation!$C$120,N450=3),0,IF(OR(N450=Localisation!$C$121,N450=2),-1,IF(OR(N450=Localisation!$C$122,N450=1),-2)))))</f>
        <v>0</v>
      </c>
      <c r="AJ450" s="11" t="b">
        <f>IF(OR(O450=Localisation!$C$124,O450=5),-2,IF(OR(O450=Localisation!$C$125,O450=4),-1,IF(OR(O450=Localisation!$C$126,O450=3),0,IF(OR(O450=Localisation!$C$127,O450=2),2,IF(OR(O450=Localisation!$C$128,O450=1),4)))))</f>
        <v>0</v>
      </c>
      <c r="AK450" s="11" t="b">
        <f>IF(OR(P450=Localisation!$C$118,P450=5),4,IF(OR(P450=Localisation!$C$119,P450=4),2,IF(OR(P450=Localisation!$C$120,P450=3),0,IF(OR(P450=Localisation!$C$121,P450=2),-1,IF(OR(P450=Localisation!$C$122,P450=1),-2)))))</f>
        <v>0</v>
      </c>
      <c r="AL450" s="11" t="b">
        <f>IF(OR(Q450=Localisation!$C$124,Q450=5),-2,IF(OR(Q450=Localisation!$C$125,Q450=4),-1,IF(OR(Q450=Localisation!$C$126,Q450=3),0,IF(OR(Q450=Localisation!$C$127,Q450=2),2,IF(OR(Q450=Localisation!$C$128,Q450=1),4)))))</f>
        <v>0</v>
      </c>
      <c r="AM450" s="11" t="b">
        <f>IF(OR(R450=Localisation!$C$118,R450=5),4,IF(OR(R450=Localisation!$C$119,R450=4),2,IF(OR(R450=Localisation!$C$120,R450=3),0,IF(OR(R450=Localisation!$C$121,R450=2),-1,IF(OR(R450=Localisation!$C$122,R450=1),-2)))))</f>
        <v>0</v>
      </c>
      <c r="AN450" s="11" t="b">
        <f>IF(OR(S450=Localisation!$C$124,S450=5),-2,IF(OR(S450=Localisation!$C$125,S450=4),-1,IF(OR(S450=Localisation!$C$126,S450=3),0,IF(OR(S450=Localisation!$C$127,S450=2),2,IF(OR(S450=Localisation!$C$128,S450=1),4)))))</f>
        <v>0</v>
      </c>
      <c r="AO450" s="11" t="b">
        <f>IF(OR(T450=Localisation!$C$118,T450=5),4,IF(OR(T450=Localisation!$C$119,T450=4),2,IF(OR(T450=Localisation!$C$120,T450=3),0,IF(OR(T450=Localisation!$C$121,T450=2),-1,IF(OR(T450=Localisation!$C$122,T450=1),-2)))))</f>
        <v>0</v>
      </c>
      <c r="AP450" s="11" t="b">
        <f>IF(OR(U450=Localisation!$C$124,U450=5),-2,IF(OR(U450=Localisation!$C$125,U450=4),-1,IF(OR(U450=Localisation!$C$126,U450=3),0,IF(OR(U450=Localisation!$C$127,U450=2),2,IF(OR(U450=Localisation!$C$128,U450=1),4)))))</f>
        <v>0</v>
      </c>
      <c r="AR450" s="11" t="str">
        <f t="shared" si="127"/>
        <v>ЛОЖЬЛОЖЬ</v>
      </c>
      <c r="AS450" s="11" t="str">
        <f t="shared" si="128"/>
        <v>ЛОЖЬЛОЖЬ</v>
      </c>
      <c r="AT450" s="11" t="str">
        <f t="shared" si="129"/>
        <v>ЛОЖЬЛОЖЬ</v>
      </c>
      <c r="AU450" s="11" t="str">
        <f t="shared" si="130"/>
        <v>ЛОЖЬЛОЖЬ</v>
      </c>
      <c r="AV450" s="11" t="str">
        <f t="shared" si="131"/>
        <v>ЛОЖЬЛОЖЬ</v>
      </c>
      <c r="AW450" s="11" t="str">
        <f t="shared" si="132"/>
        <v>ЛОЖЬЛОЖЬ</v>
      </c>
      <c r="AX450" s="11" t="str">
        <f t="shared" si="133"/>
        <v>ЛОЖЬЛОЖЬ</v>
      </c>
      <c r="AY450" s="11" t="str">
        <f t="shared" si="134"/>
        <v>ЛОЖЬЛОЖЬ</v>
      </c>
      <c r="AZ450" s="11" t="str">
        <f t="shared" si="135"/>
        <v>ЛОЖЬЛОЖЬ</v>
      </c>
      <c r="BA450" s="11" t="str">
        <f t="shared" si="136"/>
        <v>ЛОЖЬЛОЖЬ</v>
      </c>
      <c r="BC450" s="11" t="str">
        <f t="shared" si="137"/>
        <v/>
      </c>
      <c r="BD450" s="11" t="str">
        <f t="shared" si="138"/>
        <v/>
      </c>
      <c r="BE450" s="11" t="str">
        <f t="shared" si="139"/>
        <v/>
      </c>
      <c r="BF450" s="11" t="str">
        <f t="shared" si="140"/>
        <v/>
      </c>
      <c r="BG450" s="11" t="str">
        <f t="shared" si="141"/>
        <v/>
      </c>
      <c r="BH450" s="11" t="str">
        <f t="shared" si="142"/>
        <v/>
      </c>
      <c r="BI450" s="11" t="str">
        <f t="shared" si="143"/>
        <v/>
      </c>
      <c r="BJ450" s="11" t="str">
        <f t="shared" si="144"/>
        <v/>
      </c>
      <c r="BK450" s="11" t="str">
        <f t="shared" si="145"/>
        <v/>
      </c>
      <c r="BL450" s="11" t="str">
        <f t="shared" si="146"/>
        <v/>
      </c>
    </row>
    <row r="451" spans="23:64" x14ac:dyDescent="0.3">
      <c r="W451" s="11" t="b">
        <f>IF(OR(B451=Localisation!$C$118,B451=5),4,IF(OR(B451=Localisation!$C$119,B451=4),2,IF(OR(B451=Localisation!$C$120,B451=3),0,IF(OR(B451=Localisation!$C$121,B451=2),-1,IF(OR(B451=Localisation!$C$122,B451=1),-2)))))</f>
        <v>0</v>
      </c>
      <c r="X451" s="11" t="b">
        <f>IF(OR(C451=Localisation!$C$124,C451=5),-2,IF(OR(C451=Localisation!$C$125,C451=4),-1,IF(OR(C451=Localisation!$C$126,C451=3),0,IF(OR(C451=Localisation!$C$127,C451=2),2,IF(OR(C451=Localisation!$C$128,C451=1),4)))))</f>
        <v>0</v>
      </c>
      <c r="Y451" s="11" t="b">
        <f>IF(OR(D451=Localisation!$C$118,D451=5),4,IF(OR(D451=Localisation!$C$119,D451=4),2,IF(OR(D451=Localisation!$C$120,D451=3),0,IF(OR(D451=Localisation!$C$121,D451=2),-1,IF(OR(D451=Localisation!$C$122,D451=1),-2)))))</f>
        <v>0</v>
      </c>
      <c r="Z451" s="11" t="b">
        <f>IF(OR(E451=Localisation!$C$124,E451=5),-2,IF(OR(E451=Localisation!$C$125,E451=4),-1,IF(OR(E451=Localisation!$C$126,E451=3),0,IF(OR(E451=Localisation!$C$127,E451=2),2,IF(OR(E451=Localisation!$C$128,E451=1),4)))))</f>
        <v>0</v>
      </c>
      <c r="AA451" s="11" t="b">
        <f>IF(OR(F451=Localisation!$C$118,F451=5),4,IF(OR(F451=Localisation!$C$119,F451=4),2,IF(OR(F451=Localisation!$C$120,F451=3),0,IF(OR(F451=Localisation!$C$121,F451=2),-1,IF(OR(F451=Localisation!$C$122,F451=1),-2)))))</f>
        <v>0</v>
      </c>
      <c r="AB451" s="11" t="b">
        <f>IF(OR(G451=Localisation!$C$124,G451=5),-2,IF(OR(G451=Localisation!$C$125,G451=4),-1,IF(OR(G451=Localisation!$C$126,G451=3),0,IF(OR(G451=Localisation!$C$127,G451=2),2,IF(OR(G451=Localisation!$C$128,G451=1),4)))))</f>
        <v>0</v>
      </c>
      <c r="AC451" s="11" t="b">
        <f>IF(OR(H451=Localisation!$C$118,H451=5),4,IF(OR(H451=Localisation!$C$119,H451=4),2,IF(OR(H451=Localisation!$C$120,H451=3),0,IF(OR(H451=Localisation!$C$121,H451=2),-1,IF(OR(H451=Localisation!$C$122,H451=1),-2)))))</f>
        <v>0</v>
      </c>
      <c r="AD451" s="11" t="b">
        <f>IF(OR(I451=Localisation!$C$124,I451=5),-2,IF(OR(I451=Localisation!$C$125,I451=4),-1,IF(OR(I451=Localisation!$C$126,I451=3),0,IF(OR(I451=Localisation!$C$127,I451=2),2,IF(OR(I451=Localisation!$C$128,I451=1),4)))))</f>
        <v>0</v>
      </c>
      <c r="AE451" s="11" t="b">
        <f>IF(OR(J451=Localisation!$C$118,J451=5),4,IF(OR(J451=Localisation!$C$119,J451=4),2,IF(OR(J451=Localisation!$C$120,J451=3),0,IF(OR(J451=Localisation!$C$121,J451=2),-1,IF(OR(J451=Localisation!$C$122,J451=1),-2)))))</f>
        <v>0</v>
      </c>
      <c r="AF451" s="11" t="b">
        <f>IF(OR(K451=Localisation!$C$124,K451=5),-2,IF(OR(K451=Localisation!$C$125,K451=4),-1,IF(OR(K451=Localisation!$C$126,K451=3),0,IF(OR(K451=Localisation!$C$127,K451=2),2,IF(OR(K451=Localisation!$C$128,K451=1),4)))))</f>
        <v>0</v>
      </c>
      <c r="AG451" s="11" t="b">
        <f>IF(OR(L451=Localisation!$C$118,L451=5),4,IF(OR(L451=Localisation!$C$119,L451=4),2,IF(OR(L451=Localisation!$C$120,L451=3),0,IF(OR(L451=Localisation!$C$121,L451=2),-1,IF(OR(L451=Localisation!$C$122,L451=1),-2)))))</f>
        <v>0</v>
      </c>
      <c r="AH451" s="11" t="b">
        <f>IF(OR(M451=Localisation!$C$124,M451=5),-2,IF(OR(M451=Localisation!$C$125,M451=4),-1,IF(OR(M451=Localisation!$C$126,M451=3),0,IF(OR(M451=Localisation!$C$127,M451=2),2,IF(OR(M451=Localisation!$C$128,M451=1),4)))))</f>
        <v>0</v>
      </c>
      <c r="AI451" s="11" t="b">
        <f>IF(OR(N451=Localisation!$C$118,N451=5),4,IF(OR(N451=Localisation!$C$119,N451=4),2,IF(OR(N451=Localisation!$C$120,N451=3),0,IF(OR(N451=Localisation!$C$121,N451=2),-1,IF(OR(N451=Localisation!$C$122,N451=1),-2)))))</f>
        <v>0</v>
      </c>
      <c r="AJ451" s="11" t="b">
        <f>IF(OR(O451=Localisation!$C$124,O451=5),-2,IF(OR(O451=Localisation!$C$125,O451=4),-1,IF(OR(O451=Localisation!$C$126,O451=3),0,IF(OR(O451=Localisation!$C$127,O451=2),2,IF(OR(O451=Localisation!$C$128,O451=1),4)))))</f>
        <v>0</v>
      </c>
      <c r="AK451" s="11" t="b">
        <f>IF(OR(P451=Localisation!$C$118,P451=5),4,IF(OR(P451=Localisation!$C$119,P451=4),2,IF(OR(P451=Localisation!$C$120,P451=3),0,IF(OR(P451=Localisation!$C$121,P451=2),-1,IF(OR(P451=Localisation!$C$122,P451=1),-2)))))</f>
        <v>0</v>
      </c>
      <c r="AL451" s="11" t="b">
        <f>IF(OR(Q451=Localisation!$C$124,Q451=5),-2,IF(OR(Q451=Localisation!$C$125,Q451=4),-1,IF(OR(Q451=Localisation!$C$126,Q451=3),0,IF(OR(Q451=Localisation!$C$127,Q451=2),2,IF(OR(Q451=Localisation!$C$128,Q451=1),4)))))</f>
        <v>0</v>
      </c>
      <c r="AM451" s="11" t="b">
        <f>IF(OR(R451=Localisation!$C$118,R451=5),4,IF(OR(R451=Localisation!$C$119,R451=4),2,IF(OR(R451=Localisation!$C$120,R451=3),0,IF(OR(R451=Localisation!$C$121,R451=2),-1,IF(OR(R451=Localisation!$C$122,R451=1),-2)))))</f>
        <v>0</v>
      </c>
      <c r="AN451" s="11" t="b">
        <f>IF(OR(S451=Localisation!$C$124,S451=5),-2,IF(OR(S451=Localisation!$C$125,S451=4),-1,IF(OR(S451=Localisation!$C$126,S451=3),0,IF(OR(S451=Localisation!$C$127,S451=2),2,IF(OR(S451=Localisation!$C$128,S451=1),4)))))</f>
        <v>0</v>
      </c>
      <c r="AO451" s="11" t="b">
        <f>IF(OR(T451=Localisation!$C$118,T451=5),4,IF(OR(T451=Localisation!$C$119,T451=4),2,IF(OR(T451=Localisation!$C$120,T451=3),0,IF(OR(T451=Localisation!$C$121,T451=2),-1,IF(OR(T451=Localisation!$C$122,T451=1),-2)))))</f>
        <v>0</v>
      </c>
      <c r="AP451" s="11" t="b">
        <f>IF(OR(U451=Localisation!$C$124,U451=5),-2,IF(OR(U451=Localisation!$C$125,U451=4),-1,IF(OR(U451=Localisation!$C$126,U451=3),0,IF(OR(U451=Localisation!$C$127,U451=2),2,IF(OR(U451=Localisation!$C$128,U451=1),4)))))</f>
        <v>0</v>
      </c>
      <c r="AR451" s="11" t="str">
        <f t="shared" si="127"/>
        <v>ЛОЖЬЛОЖЬ</v>
      </c>
      <c r="AS451" s="11" t="str">
        <f t="shared" si="128"/>
        <v>ЛОЖЬЛОЖЬ</v>
      </c>
      <c r="AT451" s="11" t="str">
        <f t="shared" si="129"/>
        <v>ЛОЖЬЛОЖЬ</v>
      </c>
      <c r="AU451" s="11" t="str">
        <f t="shared" si="130"/>
        <v>ЛОЖЬЛОЖЬ</v>
      </c>
      <c r="AV451" s="11" t="str">
        <f t="shared" si="131"/>
        <v>ЛОЖЬЛОЖЬ</v>
      </c>
      <c r="AW451" s="11" t="str">
        <f t="shared" si="132"/>
        <v>ЛОЖЬЛОЖЬ</v>
      </c>
      <c r="AX451" s="11" t="str">
        <f t="shared" si="133"/>
        <v>ЛОЖЬЛОЖЬ</v>
      </c>
      <c r="AY451" s="11" t="str">
        <f t="shared" si="134"/>
        <v>ЛОЖЬЛОЖЬ</v>
      </c>
      <c r="AZ451" s="11" t="str">
        <f t="shared" si="135"/>
        <v>ЛОЖЬЛОЖЬ</v>
      </c>
      <c r="BA451" s="11" t="str">
        <f t="shared" si="136"/>
        <v>ЛОЖЬЛОЖЬ</v>
      </c>
      <c r="BC451" s="11" t="str">
        <f t="shared" si="137"/>
        <v/>
      </c>
      <c r="BD451" s="11" t="str">
        <f t="shared" si="138"/>
        <v/>
      </c>
      <c r="BE451" s="11" t="str">
        <f t="shared" si="139"/>
        <v/>
      </c>
      <c r="BF451" s="11" t="str">
        <f t="shared" si="140"/>
        <v/>
      </c>
      <c r="BG451" s="11" t="str">
        <f t="shared" si="141"/>
        <v/>
      </c>
      <c r="BH451" s="11" t="str">
        <f t="shared" si="142"/>
        <v/>
      </c>
      <c r="BI451" s="11" t="str">
        <f t="shared" si="143"/>
        <v/>
      </c>
      <c r="BJ451" s="11" t="str">
        <f t="shared" si="144"/>
        <v/>
      </c>
      <c r="BK451" s="11" t="str">
        <f t="shared" si="145"/>
        <v/>
      </c>
      <c r="BL451" s="11" t="str">
        <f t="shared" si="146"/>
        <v/>
      </c>
    </row>
    <row r="452" spans="23:64" x14ac:dyDescent="0.3">
      <c r="W452" s="11" t="b">
        <f>IF(OR(B452=Localisation!$C$118,B452=5),4,IF(OR(B452=Localisation!$C$119,B452=4),2,IF(OR(B452=Localisation!$C$120,B452=3),0,IF(OR(B452=Localisation!$C$121,B452=2),-1,IF(OR(B452=Localisation!$C$122,B452=1),-2)))))</f>
        <v>0</v>
      </c>
      <c r="X452" s="11" t="b">
        <f>IF(OR(C452=Localisation!$C$124,C452=5),-2,IF(OR(C452=Localisation!$C$125,C452=4),-1,IF(OR(C452=Localisation!$C$126,C452=3),0,IF(OR(C452=Localisation!$C$127,C452=2),2,IF(OR(C452=Localisation!$C$128,C452=1),4)))))</f>
        <v>0</v>
      </c>
      <c r="Y452" s="11" t="b">
        <f>IF(OR(D452=Localisation!$C$118,D452=5),4,IF(OR(D452=Localisation!$C$119,D452=4),2,IF(OR(D452=Localisation!$C$120,D452=3),0,IF(OR(D452=Localisation!$C$121,D452=2),-1,IF(OR(D452=Localisation!$C$122,D452=1),-2)))))</f>
        <v>0</v>
      </c>
      <c r="Z452" s="11" t="b">
        <f>IF(OR(E452=Localisation!$C$124,E452=5),-2,IF(OR(E452=Localisation!$C$125,E452=4),-1,IF(OR(E452=Localisation!$C$126,E452=3),0,IF(OR(E452=Localisation!$C$127,E452=2),2,IF(OR(E452=Localisation!$C$128,E452=1),4)))))</f>
        <v>0</v>
      </c>
      <c r="AA452" s="11" t="b">
        <f>IF(OR(F452=Localisation!$C$118,F452=5),4,IF(OR(F452=Localisation!$C$119,F452=4),2,IF(OR(F452=Localisation!$C$120,F452=3),0,IF(OR(F452=Localisation!$C$121,F452=2),-1,IF(OR(F452=Localisation!$C$122,F452=1),-2)))))</f>
        <v>0</v>
      </c>
      <c r="AB452" s="11" t="b">
        <f>IF(OR(G452=Localisation!$C$124,G452=5),-2,IF(OR(G452=Localisation!$C$125,G452=4),-1,IF(OR(G452=Localisation!$C$126,G452=3),0,IF(OR(G452=Localisation!$C$127,G452=2),2,IF(OR(G452=Localisation!$C$128,G452=1),4)))))</f>
        <v>0</v>
      </c>
      <c r="AC452" s="11" t="b">
        <f>IF(OR(H452=Localisation!$C$118,H452=5),4,IF(OR(H452=Localisation!$C$119,H452=4),2,IF(OR(H452=Localisation!$C$120,H452=3),0,IF(OR(H452=Localisation!$C$121,H452=2),-1,IF(OR(H452=Localisation!$C$122,H452=1),-2)))))</f>
        <v>0</v>
      </c>
      <c r="AD452" s="11" t="b">
        <f>IF(OR(I452=Localisation!$C$124,I452=5),-2,IF(OR(I452=Localisation!$C$125,I452=4),-1,IF(OR(I452=Localisation!$C$126,I452=3),0,IF(OR(I452=Localisation!$C$127,I452=2),2,IF(OR(I452=Localisation!$C$128,I452=1),4)))))</f>
        <v>0</v>
      </c>
      <c r="AE452" s="11" t="b">
        <f>IF(OR(J452=Localisation!$C$118,J452=5),4,IF(OR(J452=Localisation!$C$119,J452=4),2,IF(OR(J452=Localisation!$C$120,J452=3),0,IF(OR(J452=Localisation!$C$121,J452=2),-1,IF(OR(J452=Localisation!$C$122,J452=1),-2)))))</f>
        <v>0</v>
      </c>
      <c r="AF452" s="11" t="b">
        <f>IF(OR(K452=Localisation!$C$124,K452=5),-2,IF(OR(K452=Localisation!$C$125,K452=4),-1,IF(OR(K452=Localisation!$C$126,K452=3),0,IF(OR(K452=Localisation!$C$127,K452=2),2,IF(OR(K452=Localisation!$C$128,K452=1),4)))))</f>
        <v>0</v>
      </c>
      <c r="AG452" s="11" t="b">
        <f>IF(OR(L452=Localisation!$C$118,L452=5),4,IF(OR(L452=Localisation!$C$119,L452=4),2,IF(OR(L452=Localisation!$C$120,L452=3),0,IF(OR(L452=Localisation!$C$121,L452=2),-1,IF(OR(L452=Localisation!$C$122,L452=1),-2)))))</f>
        <v>0</v>
      </c>
      <c r="AH452" s="11" t="b">
        <f>IF(OR(M452=Localisation!$C$124,M452=5),-2,IF(OR(M452=Localisation!$C$125,M452=4),-1,IF(OR(M452=Localisation!$C$126,M452=3),0,IF(OR(M452=Localisation!$C$127,M452=2),2,IF(OR(M452=Localisation!$C$128,M452=1),4)))))</f>
        <v>0</v>
      </c>
      <c r="AI452" s="11" t="b">
        <f>IF(OR(N452=Localisation!$C$118,N452=5),4,IF(OR(N452=Localisation!$C$119,N452=4),2,IF(OR(N452=Localisation!$C$120,N452=3),0,IF(OR(N452=Localisation!$C$121,N452=2),-1,IF(OR(N452=Localisation!$C$122,N452=1),-2)))))</f>
        <v>0</v>
      </c>
      <c r="AJ452" s="11" t="b">
        <f>IF(OR(O452=Localisation!$C$124,O452=5),-2,IF(OR(O452=Localisation!$C$125,O452=4),-1,IF(OR(O452=Localisation!$C$126,O452=3),0,IF(OR(O452=Localisation!$C$127,O452=2),2,IF(OR(O452=Localisation!$C$128,O452=1),4)))))</f>
        <v>0</v>
      </c>
      <c r="AK452" s="11" t="b">
        <f>IF(OR(P452=Localisation!$C$118,P452=5),4,IF(OR(P452=Localisation!$C$119,P452=4),2,IF(OR(P452=Localisation!$C$120,P452=3),0,IF(OR(P452=Localisation!$C$121,P452=2),-1,IF(OR(P452=Localisation!$C$122,P452=1),-2)))))</f>
        <v>0</v>
      </c>
      <c r="AL452" s="11" t="b">
        <f>IF(OR(Q452=Localisation!$C$124,Q452=5),-2,IF(OR(Q452=Localisation!$C$125,Q452=4),-1,IF(OR(Q452=Localisation!$C$126,Q452=3),0,IF(OR(Q452=Localisation!$C$127,Q452=2),2,IF(OR(Q452=Localisation!$C$128,Q452=1),4)))))</f>
        <v>0</v>
      </c>
      <c r="AM452" s="11" t="b">
        <f>IF(OR(R452=Localisation!$C$118,R452=5),4,IF(OR(R452=Localisation!$C$119,R452=4),2,IF(OR(R452=Localisation!$C$120,R452=3),0,IF(OR(R452=Localisation!$C$121,R452=2),-1,IF(OR(R452=Localisation!$C$122,R452=1),-2)))))</f>
        <v>0</v>
      </c>
      <c r="AN452" s="11" t="b">
        <f>IF(OR(S452=Localisation!$C$124,S452=5),-2,IF(OR(S452=Localisation!$C$125,S452=4),-1,IF(OR(S452=Localisation!$C$126,S452=3),0,IF(OR(S452=Localisation!$C$127,S452=2),2,IF(OR(S452=Localisation!$C$128,S452=1),4)))))</f>
        <v>0</v>
      </c>
      <c r="AO452" s="11" t="b">
        <f>IF(OR(T452=Localisation!$C$118,T452=5),4,IF(OR(T452=Localisation!$C$119,T452=4),2,IF(OR(T452=Localisation!$C$120,T452=3),0,IF(OR(T452=Localisation!$C$121,T452=2),-1,IF(OR(T452=Localisation!$C$122,T452=1),-2)))))</f>
        <v>0</v>
      </c>
      <c r="AP452" s="11" t="b">
        <f>IF(OR(U452=Localisation!$C$124,U452=5),-2,IF(OR(U452=Localisation!$C$125,U452=4),-1,IF(OR(U452=Localisation!$C$126,U452=3),0,IF(OR(U452=Localisation!$C$127,U452=2),2,IF(OR(U452=Localisation!$C$128,U452=1),4)))))</f>
        <v>0</v>
      </c>
      <c r="AR452" s="11" t="str">
        <f t="shared" si="127"/>
        <v>ЛОЖЬЛОЖЬ</v>
      </c>
      <c r="AS452" s="11" t="str">
        <f t="shared" si="128"/>
        <v>ЛОЖЬЛОЖЬ</v>
      </c>
      <c r="AT452" s="11" t="str">
        <f t="shared" si="129"/>
        <v>ЛОЖЬЛОЖЬ</v>
      </c>
      <c r="AU452" s="11" t="str">
        <f t="shared" si="130"/>
        <v>ЛОЖЬЛОЖЬ</v>
      </c>
      <c r="AV452" s="11" t="str">
        <f t="shared" si="131"/>
        <v>ЛОЖЬЛОЖЬ</v>
      </c>
      <c r="AW452" s="11" t="str">
        <f t="shared" si="132"/>
        <v>ЛОЖЬЛОЖЬ</v>
      </c>
      <c r="AX452" s="11" t="str">
        <f t="shared" si="133"/>
        <v>ЛОЖЬЛОЖЬ</v>
      </c>
      <c r="AY452" s="11" t="str">
        <f t="shared" si="134"/>
        <v>ЛОЖЬЛОЖЬ</v>
      </c>
      <c r="AZ452" s="11" t="str">
        <f t="shared" si="135"/>
        <v>ЛОЖЬЛОЖЬ</v>
      </c>
      <c r="BA452" s="11" t="str">
        <f t="shared" si="136"/>
        <v>ЛОЖЬЛОЖЬ</v>
      </c>
      <c r="BC452" s="11" t="str">
        <f t="shared" si="137"/>
        <v/>
      </c>
      <c r="BD452" s="11" t="str">
        <f t="shared" si="138"/>
        <v/>
      </c>
      <c r="BE452" s="11" t="str">
        <f t="shared" si="139"/>
        <v/>
      </c>
      <c r="BF452" s="11" t="str">
        <f t="shared" si="140"/>
        <v/>
      </c>
      <c r="BG452" s="11" t="str">
        <f t="shared" si="141"/>
        <v/>
      </c>
      <c r="BH452" s="11" t="str">
        <f t="shared" si="142"/>
        <v/>
      </c>
      <c r="BI452" s="11" t="str">
        <f t="shared" si="143"/>
        <v/>
      </c>
      <c r="BJ452" s="11" t="str">
        <f t="shared" si="144"/>
        <v/>
      </c>
      <c r="BK452" s="11" t="str">
        <f t="shared" si="145"/>
        <v/>
      </c>
      <c r="BL452" s="11" t="str">
        <f t="shared" si="146"/>
        <v/>
      </c>
    </row>
    <row r="453" spans="23:64" x14ac:dyDescent="0.3">
      <c r="W453" s="11" t="b">
        <f>IF(OR(B453=Localisation!$C$118,B453=5),4,IF(OR(B453=Localisation!$C$119,B453=4),2,IF(OR(B453=Localisation!$C$120,B453=3),0,IF(OR(B453=Localisation!$C$121,B453=2),-1,IF(OR(B453=Localisation!$C$122,B453=1),-2)))))</f>
        <v>0</v>
      </c>
      <c r="X453" s="11" t="b">
        <f>IF(OR(C453=Localisation!$C$124,C453=5),-2,IF(OR(C453=Localisation!$C$125,C453=4),-1,IF(OR(C453=Localisation!$C$126,C453=3),0,IF(OR(C453=Localisation!$C$127,C453=2),2,IF(OR(C453=Localisation!$C$128,C453=1),4)))))</f>
        <v>0</v>
      </c>
      <c r="Y453" s="11" t="b">
        <f>IF(OR(D453=Localisation!$C$118,D453=5),4,IF(OR(D453=Localisation!$C$119,D453=4),2,IF(OR(D453=Localisation!$C$120,D453=3),0,IF(OR(D453=Localisation!$C$121,D453=2),-1,IF(OR(D453=Localisation!$C$122,D453=1),-2)))))</f>
        <v>0</v>
      </c>
      <c r="Z453" s="11" t="b">
        <f>IF(OR(E453=Localisation!$C$124,E453=5),-2,IF(OR(E453=Localisation!$C$125,E453=4),-1,IF(OR(E453=Localisation!$C$126,E453=3),0,IF(OR(E453=Localisation!$C$127,E453=2),2,IF(OR(E453=Localisation!$C$128,E453=1),4)))))</f>
        <v>0</v>
      </c>
      <c r="AA453" s="11" t="b">
        <f>IF(OR(F453=Localisation!$C$118,F453=5),4,IF(OR(F453=Localisation!$C$119,F453=4),2,IF(OR(F453=Localisation!$C$120,F453=3),0,IF(OR(F453=Localisation!$C$121,F453=2),-1,IF(OR(F453=Localisation!$C$122,F453=1),-2)))))</f>
        <v>0</v>
      </c>
      <c r="AB453" s="11" t="b">
        <f>IF(OR(G453=Localisation!$C$124,G453=5),-2,IF(OR(G453=Localisation!$C$125,G453=4),-1,IF(OR(G453=Localisation!$C$126,G453=3),0,IF(OR(G453=Localisation!$C$127,G453=2),2,IF(OR(G453=Localisation!$C$128,G453=1),4)))))</f>
        <v>0</v>
      </c>
      <c r="AC453" s="11" t="b">
        <f>IF(OR(H453=Localisation!$C$118,H453=5),4,IF(OR(H453=Localisation!$C$119,H453=4),2,IF(OR(H453=Localisation!$C$120,H453=3),0,IF(OR(H453=Localisation!$C$121,H453=2),-1,IF(OR(H453=Localisation!$C$122,H453=1),-2)))))</f>
        <v>0</v>
      </c>
      <c r="AD453" s="11" t="b">
        <f>IF(OR(I453=Localisation!$C$124,I453=5),-2,IF(OR(I453=Localisation!$C$125,I453=4),-1,IF(OR(I453=Localisation!$C$126,I453=3),0,IF(OR(I453=Localisation!$C$127,I453=2),2,IF(OR(I453=Localisation!$C$128,I453=1),4)))))</f>
        <v>0</v>
      </c>
      <c r="AE453" s="11" t="b">
        <f>IF(OR(J453=Localisation!$C$118,J453=5),4,IF(OR(J453=Localisation!$C$119,J453=4),2,IF(OR(J453=Localisation!$C$120,J453=3),0,IF(OR(J453=Localisation!$C$121,J453=2),-1,IF(OR(J453=Localisation!$C$122,J453=1),-2)))))</f>
        <v>0</v>
      </c>
      <c r="AF453" s="11" t="b">
        <f>IF(OR(K453=Localisation!$C$124,K453=5),-2,IF(OR(K453=Localisation!$C$125,K453=4),-1,IF(OR(K453=Localisation!$C$126,K453=3),0,IF(OR(K453=Localisation!$C$127,K453=2),2,IF(OR(K453=Localisation!$C$128,K453=1),4)))))</f>
        <v>0</v>
      </c>
      <c r="AG453" s="11" t="b">
        <f>IF(OR(L453=Localisation!$C$118,L453=5),4,IF(OR(L453=Localisation!$C$119,L453=4),2,IF(OR(L453=Localisation!$C$120,L453=3),0,IF(OR(L453=Localisation!$C$121,L453=2),-1,IF(OR(L453=Localisation!$C$122,L453=1),-2)))))</f>
        <v>0</v>
      </c>
      <c r="AH453" s="11" t="b">
        <f>IF(OR(M453=Localisation!$C$124,M453=5),-2,IF(OR(M453=Localisation!$C$125,M453=4),-1,IF(OR(M453=Localisation!$C$126,M453=3),0,IF(OR(M453=Localisation!$C$127,M453=2),2,IF(OR(M453=Localisation!$C$128,M453=1),4)))))</f>
        <v>0</v>
      </c>
      <c r="AI453" s="11" t="b">
        <f>IF(OR(N453=Localisation!$C$118,N453=5),4,IF(OR(N453=Localisation!$C$119,N453=4),2,IF(OR(N453=Localisation!$C$120,N453=3),0,IF(OR(N453=Localisation!$C$121,N453=2),-1,IF(OR(N453=Localisation!$C$122,N453=1),-2)))))</f>
        <v>0</v>
      </c>
      <c r="AJ453" s="11" t="b">
        <f>IF(OR(O453=Localisation!$C$124,O453=5),-2,IF(OR(O453=Localisation!$C$125,O453=4),-1,IF(OR(O453=Localisation!$C$126,O453=3),0,IF(OR(O453=Localisation!$C$127,O453=2),2,IF(OR(O453=Localisation!$C$128,O453=1),4)))))</f>
        <v>0</v>
      </c>
      <c r="AK453" s="11" t="b">
        <f>IF(OR(P453=Localisation!$C$118,P453=5),4,IF(OR(P453=Localisation!$C$119,P453=4),2,IF(OR(P453=Localisation!$C$120,P453=3),0,IF(OR(P453=Localisation!$C$121,P453=2),-1,IF(OR(P453=Localisation!$C$122,P453=1),-2)))))</f>
        <v>0</v>
      </c>
      <c r="AL453" s="11" t="b">
        <f>IF(OR(Q453=Localisation!$C$124,Q453=5),-2,IF(OR(Q453=Localisation!$C$125,Q453=4),-1,IF(OR(Q453=Localisation!$C$126,Q453=3),0,IF(OR(Q453=Localisation!$C$127,Q453=2),2,IF(OR(Q453=Localisation!$C$128,Q453=1),4)))))</f>
        <v>0</v>
      </c>
      <c r="AM453" s="11" t="b">
        <f>IF(OR(R453=Localisation!$C$118,R453=5),4,IF(OR(R453=Localisation!$C$119,R453=4),2,IF(OR(R453=Localisation!$C$120,R453=3),0,IF(OR(R453=Localisation!$C$121,R453=2),-1,IF(OR(R453=Localisation!$C$122,R453=1),-2)))))</f>
        <v>0</v>
      </c>
      <c r="AN453" s="11" t="b">
        <f>IF(OR(S453=Localisation!$C$124,S453=5),-2,IF(OR(S453=Localisation!$C$125,S453=4),-1,IF(OR(S453=Localisation!$C$126,S453=3),0,IF(OR(S453=Localisation!$C$127,S453=2),2,IF(OR(S453=Localisation!$C$128,S453=1),4)))))</f>
        <v>0</v>
      </c>
      <c r="AO453" s="11" t="b">
        <f>IF(OR(T453=Localisation!$C$118,T453=5),4,IF(OR(T453=Localisation!$C$119,T453=4),2,IF(OR(T453=Localisation!$C$120,T453=3),0,IF(OR(T453=Localisation!$C$121,T453=2),-1,IF(OR(T453=Localisation!$C$122,T453=1),-2)))))</f>
        <v>0</v>
      </c>
      <c r="AP453" s="11" t="b">
        <f>IF(OR(U453=Localisation!$C$124,U453=5),-2,IF(OR(U453=Localisation!$C$125,U453=4),-1,IF(OR(U453=Localisation!$C$126,U453=3),0,IF(OR(U453=Localisation!$C$127,U453=2),2,IF(OR(U453=Localisation!$C$128,U453=1),4)))))</f>
        <v>0</v>
      </c>
      <c r="AR453" s="11" t="str">
        <f t="shared" ref="AR453:AR516" si="147">CONCATENATE(W453,X453)</f>
        <v>ЛОЖЬЛОЖЬ</v>
      </c>
      <c r="AS453" s="11" t="str">
        <f t="shared" ref="AS453:AS516" si="148">CONCATENATE(Y453,Z453)</f>
        <v>ЛОЖЬЛОЖЬ</v>
      </c>
      <c r="AT453" s="11" t="str">
        <f t="shared" ref="AT453:AT516" si="149">CONCATENATE(AA453,AB453)</f>
        <v>ЛОЖЬЛОЖЬ</v>
      </c>
      <c r="AU453" s="11" t="str">
        <f t="shared" ref="AU453:AU516" si="150">CONCATENATE(AC453,AD453)</f>
        <v>ЛОЖЬЛОЖЬ</v>
      </c>
      <c r="AV453" s="11" t="str">
        <f t="shared" ref="AV453:AV516" si="151">CONCATENATE(AE453,AF453)</f>
        <v>ЛОЖЬЛОЖЬ</v>
      </c>
      <c r="AW453" s="11" t="str">
        <f t="shared" ref="AW453:AW516" si="152">CONCATENATE(AG453,AH453)</f>
        <v>ЛОЖЬЛОЖЬ</v>
      </c>
      <c r="AX453" s="11" t="str">
        <f t="shared" ref="AX453:AX516" si="153">CONCATENATE(AI453,AJ453)</f>
        <v>ЛОЖЬЛОЖЬ</v>
      </c>
      <c r="AY453" s="11" t="str">
        <f t="shared" ref="AY453:AY516" si="154">CONCATENATE(AK453,AL453)</f>
        <v>ЛОЖЬЛОЖЬ</v>
      </c>
      <c r="AZ453" s="11" t="str">
        <f t="shared" ref="AZ453:AZ516" si="155">CONCATENATE(AM453,AN453)</f>
        <v>ЛОЖЬЛОЖЬ</v>
      </c>
      <c r="BA453" s="11" t="str">
        <f t="shared" ref="BA453:BA516" si="156">CONCATENATE(AO453,AP453)</f>
        <v>ЛОЖЬЛОЖЬ</v>
      </c>
      <c r="BC453" s="11" t="str">
        <f t="shared" ref="BC453:BC516" si="157" xml:space="preserve"> IF(OR(AR453= "4-2", AR453= "2-1", AR453= "-12", AR453= "-24"),"Q",
  IF(
    OR(AR453= "4-1", AR453= "40", AR453= "42"),"A",
    IF(
      AR453= "44","P",
      IF(OR(AR453= "2-2",AR453="0-2",AR453="-1-2",AR453="-2-2",AR453="-2-1",AR453="-20",AR453="-22" ),"R",
              IF(
                OR(AR453= "24",AR453="04",AR453="-14"),"M",
                IF(
                  OR(AR453= "20",AR453="22",AR453="0-1",AR453="00",AR453="02",AR453="-1-1",AR453="-10"),"I",""
                )
              )
      )
    )
  )
)</f>
        <v/>
      </c>
      <c r="BD453" s="11" t="str">
        <f t="shared" ref="BD453:BD516" si="158" xml:space="preserve"> IF(OR(AS453= "4-2", AS453= "2-1", AS453= "-12", AS453= "-24"),"Q",
  IF(
    OR(AS453= "4-1", AS453= "40", AS453= "42"),"A",
    IF(
      AS453= "44","P",
      IF(OR(AS453= "2-2",AS453="0-2",AS453="-1-2",AS453="-2-2",AS453="-2-1",AS453="-20",AS453="-22" ),"R",
              IF(
                OR(AS453= "24",AS453="04",AS453="-14"),"M",
                IF(
                  OR(AS453= "20",AS453="22",AS453="0-1",AS453="00",AS453="02",AS453="-1-1",AS453="-10"),"I",""
                )
              )
      )
    )
  )
)</f>
        <v/>
      </c>
      <c r="BE453" s="11" t="str">
        <f t="shared" ref="BE453:BE516" si="159" xml:space="preserve"> IF(OR(AT453= "4-2", AT453= "2-1", AT453= "-12", AT453= "-24"),"Q",
  IF(
    OR(AT453= "4-1", AT453= "40", AT453= "42"),"A",
    IF(
      AT453= "44","P",
      IF(OR(AT453= "2-2",AT453="0-2",AT453="-1-2",AT453="-2-2",AT453="-2-1",AT453="-20",AT453="-22" ),"R",
              IF(
                OR(AT453= "24",AT453="04",AT453="-14"),"M",
                IF(
                  OR(AT453= "20",AT453="22",AT453="0-1",AT453="00",AT453="02",AT453="-1-1",AT453="-10"),"I",""
                )
              )
      )
    )
  )
)</f>
        <v/>
      </c>
      <c r="BF453" s="11" t="str">
        <f t="shared" ref="BF453:BF516" si="160" xml:space="preserve"> IF(OR(AU453= "4-2", AU453= "2-1", AU453= "-12", AU453= "-24"),"Q",
  IF(
    OR(AU453= "4-1", AU453= "40", AU453= "42"),"A",
    IF(
      AU453= "44","P",
      IF(OR(AU453= "2-2",AU453="0-2",AU453="-1-2",AU453="-2-2",AU453="-2-1",AU453="-20",AU453="-22" ),"R",
              IF(
                OR(AU453= "24",AU453="04",AU453="-14"),"M",
                IF(
                  OR(AU453= "20",AU453="22",AU453="0-1",AU453="00",AU453="02",AU453="-1-1",AU453="-10"),"I",""
                )
              )
      )
    )
  )
)</f>
        <v/>
      </c>
      <c r="BG453" s="11" t="str">
        <f t="shared" ref="BG453:BG516" si="161" xml:space="preserve"> IF(OR(AV453= "4-2", AV453= "2-1", AV453= "-12", AV453= "-24"),"Q",
  IF(
    OR(AV453= "4-1", AV453= "40", AV453= "42"),"A",
    IF(
      AV453= "44","P",
      IF(OR(AV453= "2-2",AV453="0-2",AV453="-1-2",AV453="-2-2",AV453="-2-1",AV453="-20",AV453="-22" ),"R",
              IF(
                OR(AV453= "24",AV453="04",AV453="-14"),"M",
                IF(
                  OR(AV453= "20",AV453="22",AV453="0-1",AV453="00",AV453="02",AV453="-1-1",AV453="-10"),"I",""
                )
              )
      )
    )
  )
)</f>
        <v/>
      </c>
      <c r="BH453" s="11" t="str">
        <f t="shared" ref="BH453:BH516" si="162" xml:space="preserve"> IF(OR(AW453= "4-2", AW453= "2-1", AW453= "-12", AW453= "-24"),"Q",
  IF(
    OR(AW453= "4-1", AW453= "40", AW453= "42"),"A",
    IF(
      AW453= "44","P",
      IF(OR(AW453= "2-2",AW453="0-2",AW453="-1-2",AW453="-2-2",AW453="-2-1",AW453="-20",AW453="-22" ),"R",
              IF(
                OR(AW453= "24",AW453="04",AW453="-14"),"M",
                IF(
                  OR(AW453= "20",AW453="22",AW453="0-1",AW453="00",AW453="02",AW453="-1-1",AW453="-10"),"I",""
                )
              )
      )
    )
  )
)</f>
        <v/>
      </c>
      <c r="BI453" s="11" t="str">
        <f t="shared" ref="BI453:BI516" si="163" xml:space="preserve"> IF(OR(AX453= "4-2", AX453= "2-1", AX453= "-12", AX453= "-24"),"Q",
  IF(
    OR(AX453= "4-1", AX453= "40", AX453= "42"),"A",
    IF(
      AX453= "44","P",
      IF(OR(AX453= "2-2",AX453="0-2",AX453="-1-2",AX453="-2-2",AX453="-2-1",AX453="-20",AX453="-22" ),"R",
              IF(
                OR(AX453= "24",AX453="04",AX453="-14"),"M",
                IF(
                  OR(AX453= "20",AX453="22",AX453="0-1",AX453="00",AX453="02",AX453="-1-1",AX453="-10"),"I",""
                )
              )
      )
    )
  )
)</f>
        <v/>
      </c>
      <c r="BJ453" s="11" t="str">
        <f t="shared" ref="BJ453:BJ516" si="164" xml:space="preserve"> IF(OR(AY453= "4-2", AY453= "2-1", AY453= "-12", AY453= "-24"),"Q",
  IF(
    OR(AY453= "4-1", AY453= "40", AY453= "42"),"A",
    IF(
      AY453= "44","P",
      IF(OR(AY453= "2-2",AY453="0-2",AY453="-1-2",AY453="-2-2",AY453="-2-1",AY453="-20",AY453="-22" ),"R",
              IF(
                OR(AY453= "24",AY453="04",AY453="-14"),"M",
                IF(
                  OR(AY453= "20",AY453="22",AY453="0-1",AY453="00",AY453="02",AY453="-1-1",AY453="-10"),"I",""
                )
              )
      )
    )
  )
)</f>
        <v/>
      </c>
      <c r="BK453" s="11" t="str">
        <f t="shared" ref="BK453:BK516" si="165" xml:space="preserve"> IF(OR(AZ453= "4-2", AZ453= "2-1", AZ453= "-12", AZ453= "-24"),"Q",
  IF(
    OR(AZ453= "4-1", AZ453= "40", AZ453= "42"),"A",
    IF(
      AZ453= "44","P",
      IF(OR(AZ453= "2-2",AZ453="0-2",AZ453="-1-2",AZ453="-2-2",AZ453="-2-1",AZ453="-20",AZ453="-22" ),"R",
              IF(
                OR(AZ453= "24",AZ453="04",AZ453="-14"),"M",
                IF(
                  OR(AZ453= "20",AZ453="22",AZ453="0-1",AZ453="00",AZ453="02",AZ453="-1-1",AZ453="-10"),"I",""
                )
              )
      )
    )
  )
)</f>
        <v/>
      </c>
      <c r="BL453" s="11" t="str">
        <f t="shared" ref="BL453:BL516" si="166" xml:space="preserve"> IF(OR(BA453= "4-2", BA453= "2-1", BA453= "-12", BA453= "-24"),"Q",
  IF(
    OR(BA453= "4-1", BA453= "40", BA453= "42"),"A",
    IF(
      BA453= "44","P",
      IF(OR(BA453= "2-2",BA453="0-2",BA453="-1-2",BA453="-2-2",BA453="-2-1",BA453="-20",BA453="-22" ),"R",
              IF(
                OR(BA453= "24",BA453="04",BA453="-14"),"M",
                IF(
                  OR(BA453= "20",BA453="22",BA453="0-1",BA453="00",BA453="02",BA453="-1-1",BA453="-10"),"I",""
                )
              )
      )
    )
  )
)</f>
        <v/>
      </c>
    </row>
    <row r="454" spans="23:64" x14ac:dyDescent="0.3">
      <c r="W454" s="11" t="b">
        <f>IF(OR(B454=Localisation!$C$118,B454=5),4,IF(OR(B454=Localisation!$C$119,B454=4),2,IF(OR(B454=Localisation!$C$120,B454=3),0,IF(OR(B454=Localisation!$C$121,B454=2),-1,IF(OR(B454=Localisation!$C$122,B454=1),-2)))))</f>
        <v>0</v>
      </c>
      <c r="X454" s="11" t="b">
        <f>IF(OR(C454=Localisation!$C$124,C454=5),-2,IF(OR(C454=Localisation!$C$125,C454=4),-1,IF(OR(C454=Localisation!$C$126,C454=3),0,IF(OR(C454=Localisation!$C$127,C454=2),2,IF(OR(C454=Localisation!$C$128,C454=1),4)))))</f>
        <v>0</v>
      </c>
      <c r="Y454" s="11" t="b">
        <f>IF(OR(D454=Localisation!$C$118,D454=5),4,IF(OR(D454=Localisation!$C$119,D454=4),2,IF(OR(D454=Localisation!$C$120,D454=3),0,IF(OR(D454=Localisation!$C$121,D454=2),-1,IF(OR(D454=Localisation!$C$122,D454=1),-2)))))</f>
        <v>0</v>
      </c>
      <c r="Z454" s="11" t="b">
        <f>IF(OR(E454=Localisation!$C$124,E454=5),-2,IF(OR(E454=Localisation!$C$125,E454=4),-1,IF(OR(E454=Localisation!$C$126,E454=3),0,IF(OR(E454=Localisation!$C$127,E454=2),2,IF(OR(E454=Localisation!$C$128,E454=1),4)))))</f>
        <v>0</v>
      </c>
      <c r="AA454" s="11" t="b">
        <f>IF(OR(F454=Localisation!$C$118,F454=5),4,IF(OR(F454=Localisation!$C$119,F454=4),2,IF(OR(F454=Localisation!$C$120,F454=3),0,IF(OR(F454=Localisation!$C$121,F454=2),-1,IF(OR(F454=Localisation!$C$122,F454=1),-2)))))</f>
        <v>0</v>
      </c>
      <c r="AB454" s="11" t="b">
        <f>IF(OR(G454=Localisation!$C$124,G454=5),-2,IF(OR(G454=Localisation!$C$125,G454=4),-1,IF(OR(G454=Localisation!$C$126,G454=3),0,IF(OR(G454=Localisation!$C$127,G454=2),2,IF(OR(G454=Localisation!$C$128,G454=1),4)))))</f>
        <v>0</v>
      </c>
      <c r="AC454" s="11" t="b">
        <f>IF(OR(H454=Localisation!$C$118,H454=5),4,IF(OR(H454=Localisation!$C$119,H454=4),2,IF(OR(H454=Localisation!$C$120,H454=3),0,IF(OR(H454=Localisation!$C$121,H454=2),-1,IF(OR(H454=Localisation!$C$122,H454=1),-2)))))</f>
        <v>0</v>
      </c>
      <c r="AD454" s="11" t="b">
        <f>IF(OR(I454=Localisation!$C$124,I454=5),-2,IF(OR(I454=Localisation!$C$125,I454=4),-1,IF(OR(I454=Localisation!$C$126,I454=3),0,IF(OR(I454=Localisation!$C$127,I454=2),2,IF(OR(I454=Localisation!$C$128,I454=1),4)))))</f>
        <v>0</v>
      </c>
      <c r="AE454" s="11" t="b">
        <f>IF(OR(J454=Localisation!$C$118,J454=5),4,IF(OR(J454=Localisation!$C$119,J454=4),2,IF(OR(J454=Localisation!$C$120,J454=3),0,IF(OR(J454=Localisation!$C$121,J454=2),-1,IF(OR(J454=Localisation!$C$122,J454=1),-2)))))</f>
        <v>0</v>
      </c>
      <c r="AF454" s="11" t="b">
        <f>IF(OR(K454=Localisation!$C$124,K454=5),-2,IF(OR(K454=Localisation!$C$125,K454=4),-1,IF(OR(K454=Localisation!$C$126,K454=3),0,IF(OR(K454=Localisation!$C$127,K454=2),2,IF(OR(K454=Localisation!$C$128,K454=1),4)))))</f>
        <v>0</v>
      </c>
      <c r="AG454" s="11" t="b">
        <f>IF(OR(L454=Localisation!$C$118,L454=5),4,IF(OR(L454=Localisation!$C$119,L454=4),2,IF(OR(L454=Localisation!$C$120,L454=3),0,IF(OR(L454=Localisation!$C$121,L454=2),-1,IF(OR(L454=Localisation!$C$122,L454=1),-2)))))</f>
        <v>0</v>
      </c>
      <c r="AH454" s="11" t="b">
        <f>IF(OR(M454=Localisation!$C$124,M454=5),-2,IF(OR(M454=Localisation!$C$125,M454=4),-1,IF(OR(M454=Localisation!$C$126,M454=3),0,IF(OR(M454=Localisation!$C$127,M454=2),2,IF(OR(M454=Localisation!$C$128,M454=1),4)))))</f>
        <v>0</v>
      </c>
      <c r="AI454" s="11" t="b">
        <f>IF(OR(N454=Localisation!$C$118,N454=5),4,IF(OR(N454=Localisation!$C$119,N454=4),2,IF(OR(N454=Localisation!$C$120,N454=3),0,IF(OR(N454=Localisation!$C$121,N454=2),-1,IF(OR(N454=Localisation!$C$122,N454=1),-2)))))</f>
        <v>0</v>
      </c>
      <c r="AJ454" s="11" t="b">
        <f>IF(OR(O454=Localisation!$C$124,O454=5),-2,IF(OR(O454=Localisation!$C$125,O454=4),-1,IF(OR(O454=Localisation!$C$126,O454=3),0,IF(OR(O454=Localisation!$C$127,O454=2),2,IF(OR(O454=Localisation!$C$128,O454=1),4)))))</f>
        <v>0</v>
      </c>
      <c r="AK454" s="11" t="b">
        <f>IF(OR(P454=Localisation!$C$118,P454=5),4,IF(OR(P454=Localisation!$C$119,P454=4),2,IF(OR(P454=Localisation!$C$120,P454=3),0,IF(OR(P454=Localisation!$C$121,P454=2),-1,IF(OR(P454=Localisation!$C$122,P454=1),-2)))))</f>
        <v>0</v>
      </c>
      <c r="AL454" s="11" t="b">
        <f>IF(OR(Q454=Localisation!$C$124,Q454=5),-2,IF(OR(Q454=Localisation!$C$125,Q454=4),-1,IF(OR(Q454=Localisation!$C$126,Q454=3),0,IF(OR(Q454=Localisation!$C$127,Q454=2),2,IF(OR(Q454=Localisation!$C$128,Q454=1),4)))))</f>
        <v>0</v>
      </c>
      <c r="AM454" s="11" t="b">
        <f>IF(OR(R454=Localisation!$C$118,R454=5),4,IF(OR(R454=Localisation!$C$119,R454=4),2,IF(OR(R454=Localisation!$C$120,R454=3),0,IF(OR(R454=Localisation!$C$121,R454=2),-1,IF(OR(R454=Localisation!$C$122,R454=1),-2)))))</f>
        <v>0</v>
      </c>
      <c r="AN454" s="11" t="b">
        <f>IF(OR(S454=Localisation!$C$124,S454=5),-2,IF(OR(S454=Localisation!$C$125,S454=4),-1,IF(OR(S454=Localisation!$C$126,S454=3),0,IF(OR(S454=Localisation!$C$127,S454=2),2,IF(OR(S454=Localisation!$C$128,S454=1),4)))))</f>
        <v>0</v>
      </c>
      <c r="AO454" s="11" t="b">
        <f>IF(OR(T454=Localisation!$C$118,T454=5),4,IF(OR(T454=Localisation!$C$119,T454=4),2,IF(OR(T454=Localisation!$C$120,T454=3),0,IF(OR(T454=Localisation!$C$121,T454=2),-1,IF(OR(T454=Localisation!$C$122,T454=1),-2)))))</f>
        <v>0</v>
      </c>
      <c r="AP454" s="11" t="b">
        <f>IF(OR(U454=Localisation!$C$124,U454=5),-2,IF(OR(U454=Localisation!$C$125,U454=4),-1,IF(OR(U454=Localisation!$C$126,U454=3),0,IF(OR(U454=Localisation!$C$127,U454=2),2,IF(OR(U454=Localisation!$C$128,U454=1),4)))))</f>
        <v>0</v>
      </c>
      <c r="AR454" s="11" t="str">
        <f t="shared" si="147"/>
        <v>ЛОЖЬЛОЖЬ</v>
      </c>
      <c r="AS454" s="11" t="str">
        <f t="shared" si="148"/>
        <v>ЛОЖЬЛОЖЬ</v>
      </c>
      <c r="AT454" s="11" t="str">
        <f t="shared" si="149"/>
        <v>ЛОЖЬЛОЖЬ</v>
      </c>
      <c r="AU454" s="11" t="str">
        <f t="shared" si="150"/>
        <v>ЛОЖЬЛОЖЬ</v>
      </c>
      <c r="AV454" s="11" t="str">
        <f t="shared" si="151"/>
        <v>ЛОЖЬЛОЖЬ</v>
      </c>
      <c r="AW454" s="11" t="str">
        <f t="shared" si="152"/>
        <v>ЛОЖЬЛОЖЬ</v>
      </c>
      <c r="AX454" s="11" t="str">
        <f t="shared" si="153"/>
        <v>ЛОЖЬЛОЖЬ</v>
      </c>
      <c r="AY454" s="11" t="str">
        <f t="shared" si="154"/>
        <v>ЛОЖЬЛОЖЬ</v>
      </c>
      <c r="AZ454" s="11" t="str">
        <f t="shared" si="155"/>
        <v>ЛОЖЬЛОЖЬ</v>
      </c>
      <c r="BA454" s="11" t="str">
        <f t="shared" si="156"/>
        <v>ЛОЖЬЛОЖЬ</v>
      </c>
      <c r="BC454" s="11" t="str">
        <f t="shared" si="157"/>
        <v/>
      </c>
      <c r="BD454" s="11" t="str">
        <f t="shared" si="158"/>
        <v/>
      </c>
      <c r="BE454" s="11" t="str">
        <f t="shared" si="159"/>
        <v/>
      </c>
      <c r="BF454" s="11" t="str">
        <f t="shared" si="160"/>
        <v/>
      </c>
      <c r="BG454" s="11" t="str">
        <f t="shared" si="161"/>
        <v/>
      </c>
      <c r="BH454" s="11" t="str">
        <f t="shared" si="162"/>
        <v/>
      </c>
      <c r="BI454" s="11" t="str">
        <f t="shared" si="163"/>
        <v/>
      </c>
      <c r="BJ454" s="11" t="str">
        <f t="shared" si="164"/>
        <v/>
      </c>
      <c r="BK454" s="11" t="str">
        <f t="shared" si="165"/>
        <v/>
      </c>
      <c r="BL454" s="11" t="str">
        <f t="shared" si="166"/>
        <v/>
      </c>
    </row>
    <row r="455" spans="23:64" x14ac:dyDescent="0.3">
      <c r="W455" s="11" t="b">
        <f>IF(OR(B455=Localisation!$C$118,B455=5),4,IF(OR(B455=Localisation!$C$119,B455=4),2,IF(OR(B455=Localisation!$C$120,B455=3),0,IF(OR(B455=Localisation!$C$121,B455=2),-1,IF(OR(B455=Localisation!$C$122,B455=1),-2)))))</f>
        <v>0</v>
      </c>
      <c r="X455" s="11" t="b">
        <f>IF(OR(C455=Localisation!$C$124,C455=5),-2,IF(OR(C455=Localisation!$C$125,C455=4),-1,IF(OR(C455=Localisation!$C$126,C455=3),0,IF(OR(C455=Localisation!$C$127,C455=2),2,IF(OR(C455=Localisation!$C$128,C455=1),4)))))</f>
        <v>0</v>
      </c>
      <c r="Y455" s="11" t="b">
        <f>IF(OR(D455=Localisation!$C$118,D455=5),4,IF(OR(D455=Localisation!$C$119,D455=4),2,IF(OR(D455=Localisation!$C$120,D455=3),0,IF(OR(D455=Localisation!$C$121,D455=2),-1,IF(OR(D455=Localisation!$C$122,D455=1),-2)))))</f>
        <v>0</v>
      </c>
      <c r="Z455" s="11" t="b">
        <f>IF(OR(E455=Localisation!$C$124,E455=5),-2,IF(OR(E455=Localisation!$C$125,E455=4),-1,IF(OR(E455=Localisation!$C$126,E455=3),0,IF(OR(E455=Localisation!$C$127,E455=2),2,IF(OR(E455=Localisation!$C$128,E455=1),4)))))</f>
        <v>0</v>
      </c>
      <c r="AA455" s="11" t="b">
        <f>IF(OR(F455=Localisation!$C$118,F455=5),4,IF(OR(F455=Localisation!$C$119,F455=4),2,IF(OR(F455=Localisation!$C$120,F455=3),0,IF(OR(F455=Localisation!$C$121,F455=2),-1,IF(OR(F455=Localisation!$C$122,F455=1),-2)))))</f>
        <v>0</v>
      </c>
      <c r="AB455" s="11" t="b">
        <f>IF(OR(G455=Localisation!$C$124,G455=5),-2,IF(OR(G455=Localisation!$C$125,G455=4),-1,IF(OR(G455=Localisation!$C$126,G455=3),0,IF(OR(G455=Localisation!$C$127,G455=2),2,IF(OR(G455=Localisation!$C$128,G455=1),4)))))</f>
        <v>0</v>
      </c>
      <c r="AC455" s="11" t="b">
        <f>IF(OR(H455=Localisation!$C$118,H455=5),4,IF(OR(H455=Localisation!$C$119,H455=4),2,IF(OR(H455=Localisation!$C$120,H455=3),0,IF(OR(H455=Localisation!$C$121,H455=2),-1,IF(OR(H455=Localisation!$C$122,H455=1),-2)))))</f>
        <v>0</v>
      </c>
      <c r="AD455" s="11" t="b">
        <f>IF(OR(I455=Localisation!$C$124,I455=5),-2,IF(OR(I455=Localisation!$C$125,I455=4),-1,IF(OR(I455=Localisation!$C$126,I455=3),0,IF(OR(I455=Localisation!$C$127,I455=2),2,IF(OR(I455=Localisation!$C$128,I455=1),4)))))</f>
        <v>0</v>
      </c>
      <c r="AE455" s="11" t="b">
        <f>IF(OR(J455=Localisation!$C$118,J455=5),4,IF(OR(J455=Localisation!$C$119,J455=4),2,IF(OR(J455=Localisation!$C$120,J455=3),0,IF(OR(J455=Localisation!$C$121,J455=2),-1,IF(OR(J455=Localisation!$C$122,J455=1),-2)))))</f>
        <v>0</v>
      </c>
      <c r="AF455" s="11" t="b">
        <f>IF(OR(K455=Localisation!$C$124,K455=5),-2,IF(OR(K455=Localisation!$C$125,K455=4),-1,IF(OR(K455=Localisation!$C$126,K455=3),0,IF(OR(K455=Localisation!$C$127,K455=2),2,IF(OR(K455=Localisation!$C$128,K455=1),4)))))</f>
        <v>0</v>
      </c>
      <c r="AG455" s="11" t="b">
        <f>IF(OR(L455=Localisation!$C$118,L455=5),4,IF(OR(L455=Localisation!$C$119,L455=4),2,IF(OR(L455=Localisation!$C$120,L455=3),0,IF(OR(L455=Localisation!$C$121,L455=2),-1,IF(OR(L455=Localisation!$C$122,L455=1),-2)))))</f>
        <v>0</v>
      </c>
      <c r="AH455" s="11" t="b">
        <f>IF(OR(M455=Localisation!$C$124,M455=5),-2,IF(OR(M455=Localisation!$C$125,M455=4),-1,IF(OR(M455=Localisation!$C$126,M455=3),0,IF(OR(M455=Localisation!$C$127,M455=2),2,IF(OR(M455=Localisation!$C$128,M455=1),4)))))</f>
        <v>0</v>
      </c>
      <c r="AI455" s="11" t="b">
        <f>IF(OR(N455=Localisation!$C$118,N455=5),4,IF(OR(N455=Localisation!$C$119,N455=4),2,IF(OR(N455=Localisation!$C$120,N455=3),0,IF(OR(N455=Localisation!$C$121,N455=2),-1,IF(OR(N455=Localisation!$C$122,N455=1),-2)))))</f>
        <v>0</v>
      </c>
      <c r="AJ455" s="11" t="b">
        <f>IF(OR(O455=Localisation!$C$124,O455=5),-2,IF(OR(O455=Localisation!$C$125,O455=4),-1,IF(OR(O455=Localisation!$C$126,O455=3),0,IF(OR(O455=Localisation!$C$127,O455=2),2,IF(OR(O455=Localisation!$C$128,O455=1),4)))))</f>
        <v>0</v>
      </c>
      <c r="AK455" s="11" t="b">
        <f>IF(OR(P455=Localisation!$C$118,P455=5),4,IF(OR(P455=Localisation!$C$119,P455=4),2,IF(OR(P455=Localisation!$C$120,P455=3),0,IF(OR(P455=Localisation!$C$121,P455=2),-1,IF(OR(P455=Localisation!$C$122,P455=1),-2)))))</f>
        <v>0</v>
      </c>
      <c r="AL455" s="11" t="b">
        <f>IF(OR(Q455=Localisation!$C$124,Q455=5),-2,IF(OR(Q455=Localisation!$C$125,Q455=4),-1,IF(OR(Q455=Localisation!$C$126,Q455=3),0,IF(OR(Q455=Localisation!$C$127,Q455=2),2,IF(OR(Q455=Localisation!$C$128,Q455=1),4)))))</f>
        <v>0</v>
      </c>
      <c r="AM455" s="11" t="b">
        <f>IF(OR(R455=Localisation!$C$118,R455=5),4,IF(OR(R455=Localisation!$C$119,R455=4),2,IF(OR(R455=Localisation!$C$120,R455=3),0,IF(OR(R455=Localisation!$C$121,R455=2),-1,IF(OR(R455=Localisation!$C$122,R455=1),-2)))))</f>
        <v>0</v>
      </c>
      <c r="AN455" s="11" t="b">
        <f>IF(OR(S455=Localisation!$C$124,S455=5),-2,IF(OR(S455=Localisation!$C$125,S455=4),-1,IF(OR(S455=Localisation!$C$126,S455=3),0,IF(OR(S455=Localisation!$C$127,S455=2),2,IF(OR(S455=Localisation!$C$128,S455=1),4)))))</f>
        <v>0</v>
      </c>
      <c r="AO455" s="11" t="b">
        <f>IF(OR(T455=Localisation!$C$118,T455=5),4,IF(OR(T455=Localisation!$C$119,T455=4),2,IF(OR(T455=Localisation!$C$120,T455=3),0,IF(OR(T455=Localisation!$C$121,T455=2),-1,IF(OR(T455=Localisation!$C$122,T455=1),-2)))))</f>
        <v>0</v>
      </c>
      <c r="AP455" s="11" t="b">
        <f>IF(OR(U455=Localisation!$C$124,U455=5),-2,IF(OR(U455=Localisation!$C$125,U455=4),-1,IF(OR(U455=Localisation!$C$126,U455=3),0,IF(OR(U455=Localisation!$C$127,U455=2),2,IF(OR(U455=Localisation!$C$128,U455=1),4)))))</f>
        <v>0</v>
      </c>
      <c r="AR455" s="11" t="str">
        <f t="shared" si="147"/>
        <v>ЛОЖЬЛОЖЬ</v>
      </c>
      <c r="AS455" s="11" t="str">
        <f t="shared" si="148"/>
        <v>ЛОЖЬЛОЖЬ</v>
      </c>
      <c r="AT455" s="11" t="str">
        <f t="shared" si="149"/>
        <v>ЛОЖЬЛОЖЬ</v>
      </c>
      <c r="AU455" s="11" t="str">
        <f t="shared" si="150"/>
        <v>ЛОЖЬЛОЖЬ</v>
      </c>
      <c r="AV455" s="11" t="str">
        <f t="shared" si="151"/>
        <v>ЛОЖЬЛОЖЬ</v>
      </c>
      <c r="AW455" s="11" t="str">
        <f t="shared" si="152"/>
        <v>ЛОЖЬЛОЖЬ</v>
      </c>
      <c r="AX455" s="11" t="str">
        <f t="shared" si="153"/>
        <v>ЛОЖЬЛОЖЬ</v>
      </c>
      <c r="AY455" s="11" t="str">
        <f t="shared" si="154"/>
        <v>ЛОЖЬЛОЖЬ</v>
      </c>
      <c r="AZ455" s="11" t="str">
        <f t="shared" si="155"/>
        <v>ЛОЖЬЛОЖЬ</v>
      </c>
      <c r="BA455" s="11" t="str">
        <f t="shared" si="156"/>
        <v>ЛОЖЬЛОЖЬ</v>
      </c>
      <c r="BC455" s="11" t="str">
        <f t="shared" si="157"/>
        <v/>
      </c>
      <c r="BD455" s="11" t="str">
        <f t="shared" si="158"/>
        <v/>
      </c>
      <c r="BE455" s="11" t="str">
        <f t="shared" si="159"/>
        <v/>
      </c>
      <c r="BF455" s="11" t="str">
        <f t="shared" si="160"/>
        <v/>
      </c>
      <c r="BG455" s="11" t="str">
        <f t="shared" si="161"/>
        <v/>
      </c>
      <c r="BH455" s="11" t="str">
        <f t="shared" si="162"/>
        <v/>
      </c>
      <c r="BI455" s="11" t="str">
        <f t="shared" si="163"/>
        <v/>
      </c>
      <c r="BJ455" s="11" t="str">
        <f t="shared" si="164"/>
        <v/>
      </c>
      <c r="BK455" s="11" t="str">
        <f t="shared" si="165"/>
        <v/>
      </c>
      <c r="BL455" s="11" t="str">
        <f t="shared" si="166"/>
        <v/>
      </c>
    </row>
    <row r="456" spans="23:64" x14ac:dyDescent="0.3">
      <c r="W456" s="11" t="b">
        <f>IF(OR(B456=Localisation!$C$118,B456=5),4,IF(OR(B456=Localisation!$C$119,B456=4),2,IF(OR(B456=Localisation!$C$120,B456=3),0,IF(OR(B456=Localisation!$C$121,B456=2),-1,IF(OR(B456=Localisation!$C$122,B456=1),-2)))))</f>
        <v>0</v>
      </c>
      <c r="X456" s="11" t="b">
        <f>IF(OR(C456=Localisation!$C$124,C456=5),-2,IF(OR(C456=Localisation!$C$125,C456=4),-1,IF(OR(C456=Localisation!$C$126,C456=3),0,IF(OR(C456=Localisation!$C$127,C456=2),2,IF(OR(C456=Localisation!$C$128,C456=1),4)))))</f>
        <v>0</v>
      </c>
      <c r="Y456" s="11" t="b">
        <f>IF(OR(D456=Localisation!$C$118,D456=5),4,IF(OR(D456=Localisation!$C$119,D456=4),2,IF(OR(D456=Localisation!$C$120,D456=3),0,IF(OR(D456=Localisation!$C$121,D456=2),-1,IF(OR(D456=Localisation!$C$122,D456=1),-2)))))</f>
        <v>0</v>
      </c>
      <c r="Z456" s="11" t="b">
        <f>IF(OR(E456=Localisation!$C$124,E456=5),-2,IF(OR(E456=Localisation!$C$125,E456=4),-1,IF(OR(E456=Localisation!$C$126,E456=3),0,IF(OR(E456=Localisation!$C$127,E456=2),2,IF(OR(E456=Localisation!$C$128,E456=1),4)))))</f>
        <v>0</v>
      </c>
      <c r="AA456" s="11" t="b">
        <f>IF(OR(F456=Localisation!$C$118,F456=5),4,IF(OR(F456=Localisation!$C$119,F456=4),2,IF(OR(F456=Localisation!$C$120,F456=3),0,IF(OR(F456=Localisation!$C$121,F456=2),-1,IF(OR(F456=Localisation!$C$122,F456=1),-2)))))</f>
        <v>0</v>
      </c>
      <c r="AB456" s="11" t="b">
        <f>IF(OR(G456=Localisation!$C$124,G456=5),-2,IF(OR(G456=Localisation!$C$125,G456=4),-1,IF(OR(G456=Localisation!$C$126,G456=3),0,IF(OR(G456=Localisation!$C$127,G456=2),2,IF(OR(G456=Localisation!$C$128,G456=1),4)))))</f>
        <v>0</v>
      </c>
      <c r="AC456" s="11" t="b">
        <f>IF(OR(H456=Localisation!$C$118,H456=5),4,IF(OR(H456=Localisation!$C$119,H456=4),2,IF(OR(H456=Localisation!$C$120,H456=3),0,IF(OR(H456=Localisation!$C$121,H456=2),-1,IF(OR(H456=Localisation!$C$122,H456=1),-2)))))</f>
        <v>0</v>
      </c>
      <c r="AD456" s="11" t="b">
        <f>IF(OR(I456=Localisation!$C$124,I456=5),-2,IF(OR(I456=Localisation!$C$125,I456=4),-1,IF(OR(I456=Localisation!$C$126,I456=3),0,IF(OR(I456=Localisation!$C$127,I456=2),2,IF(OR(I456=Localisation!$C$128,I456=1),4)))))</f>
        <v>0</v>
      </c>
      <c r="AE456" s="11" t="b">
        <f>IF(OR(J456=Localisation!$C$118,J456=5),4,IF(OR(J456=Localisation!$C$119,J456=4),2,IF(OR(J456=Localisation!$C$120,J456=3),0,IF(OR(J456=Localisation!$C$121,J456=2),-1,IF(OR(J456=Localisation!$C$122,J456=1),-2)))))</f>
        <v>0</v>
      </c>
      <c r="AF456" s="11" t="b">
        <f>IF(OR(K456=Localisation!$C$124,K456=5),-2,IF(OR(K456=Localisation!$C$125,K456=4),-1,IF(OR(K456=Localisation!$C$126,K456=3),0,IF(OR(K456=Localisation!$C$127,K456=2),2,IF(OR(K456=Localisation!$C$128,K456=1),4)))))</f>
        <v>0</v>
      </c>
      <c r="AG456" s="11" t="b">
        <f>IF(OR(L456=Localisation!$C$118,L456=5),4,IF(OR(L456=Localisation!$C$119,L456=4),2,IF(OR(L456=Localisation!$C$120,L456=3),0,IF(OR(L456=Localisation!$C$121,L456=2),-1,IF(OR(L456=Localisation!$C$122,L456=1),-2)))))</f>
        <v>0</v>
      </c>
      <c r="AH456" s="11" t="b">
        <f>IF(OR(M456=Localisation!$C$124,M456=5),-2,IF(OR(M456=Localisation!$C$125,M456=4),-1,IF(OR(M456=Localisation!$C$126,M456=3),0,IF(OR(M456=Localisation!$C$127,M456=2),2,IF(OR(M456=Localisation!$C$128,M456=1),4)))))</f>
        <v>0</v>
      </c>
      <c r="AI456" s="11" t="b">
        <f>IF(OR(N456=Localisation!$C$118,N456=5),4,IF(OR(N456=Localisation!$C$119,N456=4),2,IF(OR(N456=Localisation!$C$120,N456=3),0,IF(OR(N456=Localisation!$C$121,N456=2),-1,IF(OR(N456=Localisation!$C$122,N456=1),-2)))))</f>
        <v>0</v>
      </c>
      <c r="AJ456" s="11" t="b">
        <f>IF(OR(O456=Localisation!$C$124,O456=5),-2,IF(OR(O456=Localisation!$C$125,O456=4),-1,IF(OR(O456=Localisation!$C$126,O456=3),0,IF(OR(O456=Localisation!$C$127,O456=2),2,IF(OR(O456=Localisation!$C$128,O456=1),4)))))</f>
        <v>0</v>
      </c>
      <c r="AK456" s="11" t="b">
        <f>IF(OR(P456=Localisation!$C$118,P456=5),4,IF(OR(P456=Localisation!$C$119,P456=4),2,IF(OR(P456=Localisation!$C$120,P456=3),0,IF(OR(P456=Localisation!$C$121,P456=2),-1,IF(OR(P456=Localisation!$C$122,P456=1),-2)))))</f>
        <v>0</v>
      </c>
      <c r="AL456" s="11" t="b">
        <f>IF(OR(Q456=Localisation!$C$124,Q456=5),-2,IF(OR(Q456=Localisation!$C$125,Q456=4),-1,IF(OR(Q456=Localisation!$C$126,Q456=3),0,IF(OR(Q456=Localisation!$C$127,Q456=2),2,IF(OR(Q456=Localisation!$C$128,Q456=1),4)))))</f>
        <v>0</v>
      </c>
      <c r="AM456" s="11" t="b">
        <f>IF(OR(R456=Localisation!$C$118,R456=5),4,IF(OR(R456=Localisation!$C$119,R456=4),2,IF(OR(R456=Localisation!$C$120,R456=3),0,IF(OR(R456=Localisation!$C$121,R456=2),-1,IF(OR(R456=Localisation!$C$122,R456=1),-2)))))</f>
        <v>0</v>
      </c>
      <c r="AN456" s="11" t="b">
        <f>IF(OR(S456=Localisation!$C$124,S456=5),-2,IF(OR(S456=Localisation!$C$125,S456=4),-1,IF(OR(S456=Localisation!$C$126,S456=3),0,IF(OR(S456=Localisation!$C$127,S456=2),2,IF(OR(S456=Localisation!$C$128,S456=1),4)))))</f>
        <v>0</v>
      </c>
      <c r="AO456" s="11" t="b">
        <f>IF(OR(T456=Localisation!$C$118,T456=5),4,IF(OR(T456=Localisation!$C$119,T456=4),2,IF(OR(T456=Localisation!$C$120,T456=3),0,IF(OR(T456=Localisation!$C$121,T456=2),-1,IF(OR(T456=Localisation!$C$122,T456=1),-2)))))</f>
        <v>0</v>
      </c>
      <c r="AP456" s="11" t="b">
        <f>IF(OR(U456=Localisation!$C$124,U456=5),-2,IF(OR(U456=Localisation!$C$125,U456=4),-1,IF(OR(U456=Localisation!$C$126,U456=3),0,IF(OR(U456=Localisation!$C$127,U456=2),2,IF(OR(U456=Localisation!$C$128,U456=1),4)))))</f>
        <v>0</v>
      </c>
      <c r="AR456" s="11" t="str">
        <f t="shared" si="147"/>
        <v>ЛОЖЬЛОЖЬ</v>
      </c>
      <c r="AS456" s="11" t="str">
        <f t="shared" si="148"/>
        <v>ЛОЖЬЛОЖЬ</v>
      </c>
      <c r="AT456" s="11" t="str">
        <f t="shared" si="149"/>
        <v>ЛОЖЬЛОЖЬ</v>
      </c>
      <c r="AU456" s="11" t="str">
        <f t="shared" si="150"/>
        <v>ЛОЖЬЛОЖЬ</v>
      </c>
      <c r="AV456" s="11" t="str">
        <f t="shared" si="151"/>
        <v>ЛОЖЬЛОЖЬ</v>
      </c>
      <c r="AW456" s="11" t="str">
        <f t="shared" si="152"/>
        <v>ЛОЖЬЛОЖЬ</v>
      </c>
      <c r="AX456" s="11" t="str">
        <f t="shared" si="153"/>
        <v>ЛОЖЬЛОЖЬ</v>
      </c>
      <c r="AY456" s="11" t="str">
        <f t="shared" si="154"/>
        <v>ЛОЖЬЛОЖЬ</v>
      </c>
      <c r="AZ456" s="11" t="str">
        <f t="shared" si="155"/>
        <v>ЛОЖЬЛОЖЬ</v>
      </c>
      <c r="BA456" s="11" t="str">
        <f t="shared" si="156"/>
        <v>ЛОЖЬЛОЖЬ</v>
      </c>
      <c r="BC456" s="11" t="str">
        <f t="shared" si="157"/>
        <v/>
      </c>
      <c r="BD456" s="11" t="str">
        <f t="shared" si="158"/>
        <v/>
      </c>
      <c r="BE456" s="11" t="str">
        <f t="shared" si="159"/>
        <v/>
      </c>
      <c r="BF456" s="11" t="str">
        <f t="shared" si="160"/>
        <v/>
      </c>
      <c r="BG456" s="11" t="str">
        <f t="shared" si="161"/>
        <v/>
      </c>
      <c r="BH456" s="11" t="str">
        <f t="shared" si="162"/>
        <v/>
      </c>
      <c r="BI456" s="11" t="str">
        <f t="shared" si="163"/>
        <v/>
      </c>
      <c r="BJ456" s="11" t="str">
        <f t="shared" si="164"/>
        <v/>
      </c>
      <c r="BK456" s="11" t="str">
        <f t="shared" si="165"/>
        <v/>
      </c>
      <c r="BL456" s="11" t="str">
        <f t="shared" si="166"/>
        <v/>
      </c>
    </row>
    <row r="457" spans="23:64" x14ac:dyDescent="0.3">
      <c r="W457" s="11" t="b">
        <f>IF(OR(B457=Localisation!$C$118,B457=5),4,IF(OR(B457=Localisation!$C$119,B457=4),2,IF(OR(B457=Localisation!$C$120,B457=3),0,IF(OR(B457=Localisation!$C$121,B457=2),-1,IF(OR(B457=Localisation!$C$122,B457=1),-2)))))</f>
        <v>0</v>
      </c>
      <c r="X457" s="11" t="b">
        <f>IF(OR(C457=Localisation!$C$124,C457=5),-2,IF(OR(C457=Localisation!$C$125,C457=4),-1,IF(OR(C457=Localisation!$C$126,C457=3),0,IF(OR(C457=Localisation!$C$127,C457=2),2,IF(OR(C457=Localisation!$C$128,C457=1),4)))))</f>
        <v>0</v>
      </c>
      <c r="Y457" s="11" t="b">
        <f>IF(OR(D457=Localisation!$C$118,D457=5),4,IF(OR(D457=Localisation!$C$119,D457=4),2,IF(OR(D457=Localisation!$C$120,D457=3),0,IF(OR(D457=Localisation!$C$121,D457=2),-1,IF(OR(D457=Localisation!$C$122,D457=1),-2)))))</f>
        <v>0</v>
      </c>
      <c r="Z457" s="11" t="b">
        <f>IF(OR(E457=Localisation!$C$124,E457=5),-2,IF(OR(E457=Localisation!$C$125,E457=4),-1,IF(OR(E457=Localisation!$C$126,E457=3),0,IF(OR(E457=Localisation!$C$127,E457=2),2,IF(OR(E457=Localisation!$C$128,E457=1),4)))))</f>
        <v>0</v>
      </c>
      <c r="AA457" s="11" t="b">
        <f>IF(OR(F457=Localisation!$C$118,F457=5),4,IF(OR(F457=Localisation!$C$119,F457=4),2,IF(OR(F457=Localisation!$C$120,F457=3),0,IF(OR(F457=Localisation!$C$121,F457=2),-1,IF(OR(F457=Localisation!$C$122,F457=1),-2)))))</f>
        <v>0</v>
      </c>
      <c r="AB457" s="11" t="b">
        <f>IF(OR(G457=Localisation!$C$124,G457=5),-2,IF(OR(G457=Localisation!$C$125,G457=4),-1,IF(OR(G457=Localisation!$C$126,G457=3),0,IF(OR(G457=Localisation!$C$127,G457=2),2,IF(OR(G457=Localisation!$C$128,G457=1),4)))))</f>
        <v>0</v>
      </c>
      <c r="AC457" s="11" t="b">
        <f>IF(OR(H457=Localisation!$C$118,H457=5),4,IF(OR(H457=Localisation!$C$119,H457=4),2,IF(OR(H457=Localisation!$C$120,H457=3),0,IF(OR(H457=Localisation!$C$121,H457=2),-1,IF(OR(H457=Localisation!$C$122,H457=1),-2)))))</f>
        <v>0</v>
      </c>
      <c r="AD457" s="11" t="b">
        <f>IF(OR(I457=Localisation!$C$124,I457=5),-2,IF(OR(I457=Localisation!$C$125,I457=4),-1,IF(OR(I457=Localisation!$C$126,I457=3),0,IF(OR(I457=Localisation!$C$127,I457=2),2,IF(OR(I457=Localisation!$C$128,I457=1),4)))))</f>
        <v>0</v>
      </c>
      <c r="AE457" s="11" t="b">
        <f>IF(OR(J457=Localisation!$C$118,J457=5),4,IF(OR(J457=Localisation!$C$119,J457=4),2,IF(OR(J457=Localisation!$C$120,J457=3),0,IF(OR(J457=Localisation!$C$121,J457=2),-1,IF(OR(J457=Localisation!$C$122,J457=1),-2)))))</f>
        <v>0</v>
      </c>
      <c r="AF457" s="11" t="b">
        <f>IF(OR(K457=Localisation!$C$124,K457=5),-2,IF(OR(K457=Localisation!$C$125,K457=4),-1,IF(OR(K457=Localisation!$C$126,K457=3),0,IF(OR(K457=Localisation!$C$127,K457=2),2,IF(OR(K457=Localisation!$C$128,K457=1),4)))))</f>
        <v>0</v>
      </c>
      <c r="AG457" s="11" t="b">
        <f>IF(OR(L457=Localisation!$C$118,L457=5),4,IF(OR(L457=Localisation!$C$119,L457=4),2,IF(OR(L457=Localisation!$C$120,L457=3),0,IF(OR(L457=Localisation!$C$121,L457=2),-1,IF(OR(L457=Localisation!$C$122,L457=1),-2)))))</f>
        <v>0</v>
      </c>
      <c r="AH457" s="11" t="b">
        <f>IF(OR(M457=Localisation!$C$124,M457=5),-2,IF(OR(M457=Localisation!$C$125,M457=4),-1,IF(OR(M457=Localisation!$C$126,M457=3),0,IF(OR(M457=Localisation!$C$127,M457=2),2,IF(OR(M457=Localisation!$C$128,M457=1),4)))))</f>
        <v>0</v>
      </c>
      <c r="AI457" s="11" t="b">
        <f>IF(OR(N457=Localisation!$C$118,N457=5),4,IF(OR(N457=Localisation!$C$119,N457=4),2,IF(OR(N457=Localisation!$C$120,N457=3),0,IF(OR(N457=Localisation!$C$121,N457=2),-1,IF(OR(N457=Localisation!$C$122,N457=1),-2)))))</f>
        <v>0</v>
      </c>
      <c r="AJ457" s="11" t="b">
        <f>IF(OR(O457=Localisation!$C$124,O457=5),-2,IF(OR(O457=Localisation!$C$125,O457=4),-1,IF(OR(O457=Localisation!$C$126,O457=3),0,IF(OR(O457=Localisation!$C$127,O457=2),2,IF(OR(O457=Localisation!$C$128,O457=1),4)))))</f>
        <v>0</v>
      </c>
      <c r="AK457" s="11" t="b">
        <f>IF(OR(P457=Localisation!$C$118,P457=5),4,IF(OR(P457=Localisation!$C$119,P457=4),2,IF(OR(P457=Localisation!$C$120,P457=3),0,IF(OR(P457=Localisation!$C$121,P457=2),-1,IF(OR(P457=Localisation!$C$122,P457=1),-2)))))</f>
        <v>0</v>
      </c>
      <c r="AL457" s="11" t="b">
        <f>IF(OR(Q457=Localisation!$C$124,Q457=5),-2,IF(OR(Q457=Localisation!$C$125,Q457=4),-1,IF(OR(Q457=Localisation!$C$126,Q457=3),0,IF(OR(Q457=Localisation!$C$127,Q457=2),2,IF(OR(Q457=Localisation!$C$128,Q457=1),4)))))</f>
        <v>0</v>
      </c>
      <c r="AM457" s="11" t="b">
        <f>IF(OR(R457=Localisation!$C$118,R457=5),4,IF(OR(R457=Localisation!$C$119,R457=4),2,IF(OR(R457=Localisation!$C$120,R457=3),0,IF(OR(R457=Localisation!$C$121,R457=2),-1,IF(OR(R457=Localisation!$C$122,R457=1),-2)))))</f>
        <v>0</v>
      </c>
      <c r="AN457" s="11" t="b">
        <f>IF(OR(S457=Localisation!$C$124,S457=5),-2,IF(OR(S457=Localisation!$C$125,S457=4),-1,IF(OR(S457=Localisation!$C$126,S457=3),0,IF(OR(S457=Localisation!$C$127,S457=2),2,IF(OR(S457=Localisation!$C$128,S457=1),4)))))</f>
        <v>0</v>
      </c>
      <c r="AO457" s="11" t="b">
        <f>IF(OR(T457=Localisation!$C$118,T457=5),4,IF(OR(T457=Localisation!$C$119,T457=4),2,IF(OR(T457=Localisation!$C$120,T457=3),0,IF(OR(T457=Localisation!$C$121,T457=2),-1,IF(OR(T457=Localisation!$C$122,T457=1),-2)))))</f>
        <v>0</v>
      </c>
      <c r="AP457" s="11" t="b">
        <f>IF(OR(U457=Localisation!$C$124,U457=5),-2,IF(OR(U457=Localisation!$C$125,U457=4),-1,IF(OR(U457=Localisation!$C$126,U457=3),0,IF(OR(U457=Localisation!$C$127,U457=2),2,IF(OR(U457=Localisation!$C$128,U457=1),4)))))</f>
        <v>0</v>
      </c>
      <c r="AR457" s="11" t="str">
        <f t="shared" si="147"/>
        <v>ЛОЖЬЛОЖЬ</v>
      </c>
      <c r="AS457" s="11" t="str">
        <f t="shared" si="148"/>
        <v>ЛОЖЬЛОЖЬ</v>
      </c>
      <c r="AT457" s="11" t="str">
        <f t="shared" si="149"/>
        <v>ЛОЖЬЛОЖЬ</v>
      </c>
      <c r="AU457" s="11" t="str">
        <f t="shared" si="150"/>
        <v>ЛОЖЬЛОЖЬ</v>
      </c>
      <c r="AV457" s="11" t="str">
        <f t="shared" si="151"/>
        <v>ЛОЖЬЛОЖЬ</v>
      </c>
      <c r="AW457" s="11" t="str">
        <f t="shared" si="152"/>
        <v>ЛОЖЬЛОЖЬ</v>
      </c>
      <c r="AX457" s="11" t="str">
        <f t="shared" si="153"/>
        <v>ЛОЖЬЛОЖЬ</v>
      </c>
      <c r="AY457" s="11" t="str">
        <f t="shared" si="154"/>
        <v>ЛОЖЬЛОЖЬ</v>
      </c>
      <c r="AZ457" s="11" t="str">
        <f t="shared" si="155"/>
        <v>ЛОЖЬЛОЖЬ</v>
      </c>
      <c r="BA457" s="11" t="str">
        <f t="shared" si="156"/>
        <v>ЛОЖЬЛОЖЬ</v>
      </c>
      <c r="BC457" s="11" t="str">
        <f t="shared" si="157"/>
        <v/>
      </c>
      <c r="BD457" s="11" t="str">
        <f t="shared" si="158"/>
        <v/>
      </c>
      <c r="BE457" s="11" t="str">
        <f t="shared" si="159"/>
        <v/>
      </c>
      <c r="BF457" s="11" t="str">
        <f t="shared" si="160"/>
        <v/>
      </c>
      <c r="BG457" s="11" t="str">
        <f t="shared" si="161"/>
        <v/>
      </c>
      <c r="BH457" s="11" t="str">
        <f t="shared" si="162"/>
        <v/>
      </c>
      <c r="BI457" s="11" t="str">
        <f t="shared" si="163"/>
        <v/>
      </c>
      <c r="BJ457" s="11" t="str">
        <f t="shared" si="164"/>
        <v/>
      </c>
      <c r="BK457" s="11" t="str">
        <f t="shared" si="165"/>
        <v/>
      </c>
      <c r="BL457" s="11" t="str">
        <f t="shared" si="166"/>
        <v/>
      </c>
    </row>
    <row r="458" spans="23:64" x14ac:dyDescent="0.3">
      <c r="W458" s="11" t="b">
        <f>IF(OR(B458=Localisation!$C$118,B458=5),4,IF(OR(B458=Localisation!$C$119,B458=4),2,IF(OR(B458=Localisation!$C$120,B458=3),0,IF(OR(B458=Localisation!$C$121,B458=2),-1,IF(OR(B458=Localisation!$C$122,B458=1),-2)))))</f>
        <v>0</v>
      </c>
      <c r="X458" s="11" t="b">
        <f>IF(OR(C458=Localisation!$C$124,C458=5),-2,IF(OR(C458=Localisation!$C$125,C458=4),-1,IF(OR(C458=Localisation!$C$126,C458=3),0,IF(OR(C458=Localisation!$C$127,C458=2),2,IF(OR(C458=Localisation!$C$128,C458=1),4)))))</f>
        <v>0</v>
      </c>
      <c r="Y458" s="11" t="b">
        <f>IF(OR(D458=Localisation!$C$118,D458=5),4,IF(OR(D458=Localisation!$C$119,D458=4),2,IF(OR(D458=Localisation!$C$120,D458=3),0,IF(OR(D458=Localisation!$C$121,D458=2),-1,IF(OR(D458=Localisation!$C$122,D458=1),-2)))))</f>
        <v>0</v>
      </c>
      <c r="Z458" s="11" t="b">
        <f>IF(OR(E458=Localisation!$C$124,E458=5),-2,IF(OR(E458=Localisation!$C$125,E458=4),-1,IF(OR(E458=Localisation!$C$126,E458=3),0,IF(OR(E458=Localisation!$C$127,E458=2),2,IF(OR(E458=Localisation!$C$128,E458=1),4)))))</f>
        <v>0</v>
      </c>
      <c r="AA458" s="11" t="b">
        <f>IF(OR(F458=Localisation!$C$118,F458=5),4,IF(OR(F458=Localisation!$C$119,F458=4),2,IF(OR(F458=Localisation!$C$120,F458=3),0,IF(OR(F458=Localisation!$C$121,F458=2),-1,IF(OR(F458=Localisation!$C$122,F458=1),-2)))))</f>
        <v>0</v>
      </c>
      <c r="AB458" s="11" t="b">
        <f>IF(OR(G458=Localisation!$C$124,G458=5),-2,IF(OR(G458=Localisation!$C$125,G458=4),-1,IF(OR(G458=Localisation!$C$126,G458=3),0,IF(OR(G458=Localisation!$C$127,G458=2),2,IF(OR(G458=Localisation!$C$128,G458=1),4)))))</f>
        <v>0</v>
      </c>
      <c r="AC458" s="11" t="b">
        <f>IF(OR(H458=Localisation!$C$118,H458=5),4,IF(OR(H458=Localisation!$C$119,H458=4),2,IF(OR(H458=Localisation!$C$120,H458=3),0,IF(OR(H458=Localisation!$C$121,H458=2),-1,IF(OR(H458=Localisation!$C$122,H458=1),-2)))))</f>
        <v>0</v>
      </c>
      <c r="AD458" s="11" t="b">
        <f>IF(OR(I458=Localisation!$C$124,I458=5),-2,IF(OR(I458=Localisation!$C$125,I458=4),-1,IF(OR(I458=Localisation!$C$126,I458=3),0,IF(OR(I458=Localisation!$C$127,I458=2),2,IF(OR(I458=Localisation!$C$128,I458=1),4)))))</f>
        <v>0</v>
      </c>
      <c r="AE458" s="11" t="b">
        <f>IF(OR(J458=Localisation!$C$118,J458=5),4,IF(OR(J458=Localisation!$C$119,J458=4),2,IF(OR(J458=Localisation!$C$120,J458=3),0,IF(OR(J458=Localisation!$C$121,J458=2),-1,IF(OR(J458=Localisation!$C$122,J458=1),-2)))))</f>
        <v>0</v>
      </c>
      <c r="AF458" s="11" t="b">
        <f>IF(OR(K458=Localisation!$C$124,K458=5),-2,IF(OR(K458=Localisation!$C$125,K458=4),-1,IF(OR(K458=Localisation!$C$126,K458=3),0,IF(OR(K458=Localisation!$C$127,K458=2),2,IF(OR(K458=Localisation!$C$128,K458=1),4)))))</f>
        <v>0</v>
      </c>
      <c r="AG458" s="11" t="b">
        <f>IF(OR(L458=Localisation!$C$118,L458=5),4,IF(OR(L458=Localisation!$C$119,L458=4),2,IF(OR(L458=Localisation!$C$120,L458=3),0,IF(OR(L458=Localisation!$C$121,L458=2),-1,IF(OR(L458=Localisation!$C$122,L458=1),-2)))))</f>
        <v>0</v>
      </c>
      <c r="AH458" s="11" t="b">
        <f>IF(OR(M458=Localisation!$C$124,M458=5),-2,IF(OR(M458=Localisation!$C$125,M458=4),-1,IF(OR(M458=Localisation!$C$126,M458=3),0,IF(OR(M458=Localisation!$C$127,M458=2),2,IF(OR(M458=Localisation!$C$128,M458=1),4)))))</f>
        <v>0</v>
      </c>
      <c r="AI458" s="11" t="b">
        <f>IF(OR(N458=Localisation!$C$118,N458=5),4,IF(OR(N458=Localisation!$C$119,N458=4),2,IF(OR(N458=Localisation!$C$120,N458=3),0,IF(OR(N458=Localisation!$C$121,N458=2),-1,IF(OR(N458=Localisation!$C$122,N458=1),-2)))))</f>
        <v>0</v>
      </c>
      <c r="AJ458" s="11" t="b">
        <f>IF(OR(O458=Localisation!$C$124,O458=5),-2,IF(OR(O458=Localisation!$C$125,O458=4),-1,IF(OR(O458=Localisation!$C$126,O458=3),0,IF(OR(O458=Localisation!$C$127,O458=2),2,IF(OR(O458=Localisation!$C$128,O458=1),4)))))</f>
        <v>0</v>
      </c>
      <c r="AK458" s="11" t="b">
        <f>IF(OR(P458=Localisation!$C$118,P458=5),4,IF(OR(P458=Localisation!$C$119,P458=4),2,IF(OR(P458=Localisation!$C$120,P458=3),0,IF(OR(P458=Localisation!$C$121,P458=2),-1,IF(OR(P458=Localisation!$C$122,P458=1),-2)))))</f>
        <v>0</v>
      </c>
      <c r="AL458" s="11" t="b">
        <f>IF(OR(Q458=Localisation!$C$124,Q458=5),-2,IF(OR(Q458=Localisation!$C$125,Q458=4),-1,IF(OR(Q458=Localisation!$C$126,Q458=3),0,IF(OR(Q458=Localisation!$C$127,Q458=2),2,IF(OR(Q458=Localisation!$C$128,Q458=1),4)))))</f>
        <v>0</v>
      </c>
      <c r="AM458" s="11" t="b">
        <f>IF(OR(R458=Localisation!$C$118,R458=5),4,IF(OR(R458=Localisation!$C$119,R458=4),2,IF(OR(R458=Localisation!$C$120,R458=3),0,IF(OR(R458=Localisation!$C$121,R458=2),-1,IF(OR(R458=Localisation!$C$122,R458=1),-2)))))</f>
        <v>0</v>
      </c>
      <c r="AN458" s="11" t="b">
        <f>IF(OR(S458=Localisation!$C$124,S458=5),-2,IF(OR(S458=Localisation!$C$125,S458=4),-1,IF(OR(S458=Localisation!$C$126,S458=3),0,IF(OR(S458=Localisation!$C$127,S458=2),2,IF(OR(S458=Localisation!$C$128,S458=1),4)))))</f>
        <v>0</v>
      </c>
      <c r="AO458" s="11" t="b">
        <f>IF(OR(T458=Localisation!$C$118,T458=5),4,IF(OR(T458=Localisation!$C$119,T458=4),2,IF(OR(T458=Localisation!$C$120,T458=3),0,IF(OR(T458=Localisation!$C$121,T458=2),-1,IF(OR(T458=Localisation!$C$122,T458=1),-2)))))</f>
        <v>0</v>
      </c>
      <c r="AP458" s="11" t="b">
        <f>IF(OR(U458=Localisation!$C$124,U458=5),-2,IF(OR(U458=Localisation!$C$125,U458=4),-1,IF(OR(U458=Localisation!$C$126,U458=3),0,IF(OR(U458=Localisation!$C$127,U458=2),2,IF(OR(U458=Localisation!$C$128,U458=1),4)))))</f>
        <v>0</v>
      </c>
      <c r="AR458" s="11" t="str">
        <f t="shared" si="147"/>
        <v>ЛОЖЬЛОЖЬ</v>
      </c>
      <c r="AS458" s="11" t="str">
        <f t="shared" si="148"/>
        <v>ЛОЖЬЛОЖЬ</v>
      </c>
      <c r="AT458" s="11" t="str">
        <f t="shared" si="149"/>
        <v>ЛОЖЬЛОЖЬ</v>
      </c>
      <c r="AU458" s="11" t="str">
        <f t="shared" si="150"/>
        <v>ЛОЖЬЛОЖЬ</v>
      </c>
      <c r="AV458" s="11" t="str">
        <f t="shared" si="151"/>
        <v>ЛОЖЬЛОЖЬ</v>
      </c>
      <c r="AW458" s="11" t="str">
        <f t="shared" si="152"/>
        <v>ЛОЖЬЛОЖЬ</v>
      </c>
      <c r="AX458" s="11" t="str">
        <f t="shared" si="153"/>
        <v>ЛОЖЬЛОЖЬ</v>
      </c>
      <c r="AY458" s="11" t="str">
        <f t="shared" si="154"/>
        <v>ЛОЖЬЛОЖЬ</v>
      </c>
      <c r="AZ458" s="11" t="str">
        <f t="shared" si="155"/>
        <v>ЛОЖЬЛОЖЬ</v>
      </c>
      <c r="BA458" s="11" t="str">
        <f t="shared" si="156"/>
        <v>ЛОЖЬЛОЖЬ</v>
      </c>
      <c r="BC458" s="11" t="str">
        <f t="shared" si="157"/>
        <v/>
      </c>
      <c r="BD458" s="11" t="str">
        <f t="shared" si="158"/>
        <v/>
      </c>
      <c r="BE458" s="11" t="str">
        <f t="shared" si="159"/>
        <v/>
      </c>
      <c r="BF458" s="11" t="str">
        <f t="shared" si="160"/>
        <v/>
      </c>
      <c r="BG458" s="11" t="str">
        <f t="shared" si="161"/>
        <v/>
      </c>
      <c r="BH458" s="11" t="str">
        <f t="shared" si="162"/>
        <v/>
      </c>
      <c r="BI458" s="11" t="str">
        <f t="shared" si="163"/>
        <v/>
      </c>
      <c r="BJ458" s="11" t="str">
        <f t="shared" si="164"/>
        <v/>
      </c>
      <c r="BK458" s="11" t="str">
        <f t="shared" si="165"/>
        <v/>
      </c>
      <c r="BL458" s="11" t="str">
        <f t="shared" si="166"/>
        <v/>
      </c>
    </row>
    <row r="459" spans="23:64" x14ac:dyDescent="0.3">
      <c r="W459" s="11" t="b">
        <f>IF(OR(B459=Localisation!$C$118,B459=5),4,IF(OR(B459=Localisation!$C$119,B459=4),2,IF(OR(B459=Localisation!$C$120,B459=3),0,IF(OR(B459=Localisation!$C$121,B459=2),-1,IF(OR(B459=Localisation!$C$122,B459=1),-2)))))</f>
        <v>0</v>
      </c>
      <c r="X459" s="11" t="b">
        <f>IF(OR(C459=Localisation!$C$124,C459=5),-2,IF(OR(C459=Localisation!$C$125,C459=4),-1,IF(OR(C459=Localisation!$C$126,C459=3),0,IF(OR(C459=Localisation!$C$127,C459=2),2,IF(OR(C459=Localisation!$C$128,C459=1),4)))))</f>
        <v>0</v>
      </c>
      <c r="Y459" s="11" t="b">
        <f>IF(OR(D459=Localisation!$C$118,D459=5),4,IF(OR(D459=Localisation!$C$119,D459=4),2,IF(OR(D459=Localisation!$C$120,D459=3),0,IF(OR(D459=Localisation!$C$121,D459=2),-1,IF(OR(D459=Localisation!$C$122,D459=1),-2)))))</f>
        <v>0</v>
      </c>
      <c r="Z459" s="11" t="b">
        <f>IF(OR(E459=Localisation!$C$124,E459=5),-2,IF(OR(E459=Localisation!$C$125,E459=4),-1,IF(OR(E459=Localisation!$C$126,E459=3),0,IF(OR(E459=Localisation!$C$127,E459=2),2,IF(OR(E459=Localisation!$C$128,E459=1),4)))))</f>
        <v>0</v>
      </c>
      <c r="AA459" s="11" t="b">
        <f>IF(OR(F459=Localisation!$C$118,F459=5),4,IF(OR(F459=Localisation!$C$119,F459=4),2,IF(OR(F459=Localisation!$C$120,F459=3),0,IF(OR(F459=Localisation!$C$121,F459=2),-1,IF(OR(F459=Localisation!$C$122,F459=1),-2)))))</f>
        <v>0</v>
      </c>
      <c r="AB459" s="11" t="b">
        <f>IF(OR(G459=Localisation!$C$124,G459=5),-2,IF(OR(G459=Localisation!$C$125,G459=4),-1,IF(OR(G459=Localisation!$C$126,G459=3),0,IF(OR(G459=Localisation!$C$127,G459=2),2,IF(OR(G459=Localisation!$C$128,G459=1),4)))))</f>
        <v>0</v>
      </c>
      <c r="AC459" s="11" t="b">
        <f>IF(OR(H459=Localisation!$C$118,H459=5),4,IF(OR(H459=Localisation!$C$119,H459=4),2,IF(OR(H459=Localisation!$C$120,H459=3),0,IF(OR(H459=Localisation!$C$121,H459=2),-1,IF(OR(H459=Localisation!$C$122,H459=1),-2)))))</f>
        <v>0</v>
      </c>
      <c r="AD459" s="11" t="b">
        <f>IF(OR(I459=Localisation!$C$124,I459=5),-2,IF(OR(I459=Localisation!$C$125,I459=4),-1,IF(OR(I459=Localisation!$C$126,I459=3),0,IF(OR(I459=Localisation!$C$127,I459=2),2,IF(OR(I459=Localisation!$C$128,I459=1),4)))))</f>
        <v>0</v>
      </c>
      <c r="AE459" s="11" t="b">
        <f>IF(OR(J459=Localisation!$C$118,J459=5),4,IF(OR(J459=Localisation!$C$119,J459=4),2,IF(OR(J459=Localisation!$C$120,J459=3),0,IF(OR(J459=Localisation!$C$121,J459=2),-1,IF(OR(J459=Localisation!$C$122,J459=1),-2)))))</f>
        <v>0</v>
      </c>
      <c r="AF459" s="11" t="b">
        <f>IF(OR(K459=Localisation!$C$124,K459=5),-2,IF(OR(K459=Localisation!$C$125,K459=4),-1,IF(OR(K459=Localisation!$C$126,K459=3),0,IF(OR(K459=Localisation!$C$127,K459=2),2,IF(OR(K459=Localisation!$C$128,K459=1),4)))))</f>
        <v>0</v>
      </c>
      <c r="AG459" s="11" t="b">
        <f>IF(OR(L459=Localisation!$C$118,L459=5),4,IF(OR(L459=Localisation!$C$119,L459=4),2,IF(OR(L459=Localisation!$C$120,L459=3),0,IF(OR(L459=Localisation!$C$121,L459=2),-1,IF(OR(L459=Localisation!$C$122,L459=1),-2)))))</f>
        <v>0</v>
      </c>
      <c r="AH459" s="11" t="b">
        <f>IF(OR(M459=Localisation!$C$124,M459=5),-2,IF(OR(M459=Localisation!$C$125,M459=4),-1,IF(OR(M459=Localisation!$C$126,M459=3),0,IF(OR(M459=Localisation!$C$127,M459=2),2,IF(OR(M459=Localisation!$C$128,M459=1),4)))))</f>
        <v>0</v>
      </c>
      <c r="AI459" s="11" t="b">
        <f>IF(OR(N459=Localisation!$C$118,N459=5),4,IF(OR(N459=Localisation!$C$119,N459=4),2,IF(OR(N459=Localisation!$C$120,N459=3),0,IF(OR(N459=Localisation!$C$121,N459=2),-1,IF(OR(N459=Localisation!$C$122,N459=1),-2)))))</f>
        <v>0</v>
      </c>
      <c r="AJ459" s="11" t="b">
        <f>IF(OR(O459=Localisation!$C$124,O459=5),-2,IF(OR(O459=Localisation!$C$125,O459=4),-1,IF(OR(O459=Localisation!$C$126,O459=3),0,IF(OR(O459=Localisation!$C$127,O459=2),2,IF(OR(O459=Localisation!$C$128,O459=1),4)))))</f>
        <v>0</v>
      </c>
      <c r="AK459" s="11" t="b">
        <f>IF(OR(P459=Localisation!$C$118,P459=5),4,IF(OR(P459=Localisation!$C$119,P459=4),2,IF(OR(P459=Localisation!$C$120,P459=3),0,IF(OR(P459=Localisation!$C$121,P459=2),-1,IF(OR(P459=Localisation!$C$122,P459=1),-2)))))</f>
        <v>0</v>
      </c>
      <c r="AL459" s="11" t="b">
        <f>IF(OR(Q459=Localisation!$C$124,Q459=5),-2,IF(OR(Q459=Localisation!$C$125,Q459=4),-1,IF(OR(Q459=Localisation!$C$126,Q459=3),0,IF(OR(Q459=Localisation!$C$127,Q459=2),2,IF(OR(Q459=Localisation!$C$128,Q459=1),4)))))</f>
        <v>0</v>
      </c>
      <c r="AM459" s="11" t="b">
        <f>IF(OR(R459=Localisation!$C$118,R459=5),4,IF(OR(R459=Localisation!$C$119,R459=4),2,IF(OR(R459=Localisation!$C$120,R459=3),0,IF(OR(R459=Localisation!$C$121,R459=2),-1,IF(OR(R459=Localisation!$C$122,R459=1),-2)))))</f>
        <v>0</v>
      </c>
      <c r="AN459" s="11" t="b">
        <f>IF(OR(S459=Localisation!$C$124,S459=5),-2,IF(OR(S459=Localisation!$C$125,S459=4),-1,IF(OR(S459=Localisation!$C$126,S459=3),0,IF(OR(S459=Localisation!$C$127,S459=2),2,IF(OR(S459=Localisation!$C$128,S459=1),4)))))</f>
        <v>0</v>
      </c>
      <c r="AO459" s="11" t="b">
        <f>IF(OR(T459=Localisation!$C$118,T459=5),4,IF(OR(T459=Localisation!$C$119,T459=4),2,IF(OR(T459=Localisation!$C$120,T459=3),0,IF(OR(T459=Localisation!$C$121,T459=2),-1,IF(OR(T459=Localisation!$C$122,T459=1),-2)))))</f>
        <v>0</v>
      </c>
      <c r="AP459" s="11" t="b">
        <f>IF(OR(U459=Localisation!$C$124,U459=5),-2,IF(OR(U459=Localisation!$C$125,U459=4),-1,IF(OR(U459=Localisation!$C$126,U459=3),0,IF(OR(U459=Localisation!$C$127,U459=2),2,IF(OR(U459=Localisation!$C$128,U459=1),4)))))</f>
        <v>0</v>
      </c>
      <c r="AR459" s="11" t="str">
        <f t="shared" si="147"/>
        <v>ЛОЖЬЛОЖЬ</v>
      </c>
      <c r="AS459" s="11" t="str">
        <f t="shared" si="148"/>
        <v>ЛОЖЬЛОЖЬ</v>
      </c>
      <c r="AT459" s="11" t="str">
        <f t="shared" si="149"/>
        <v>ЛОЖЬЛОЖЬ</v>
      </c>
      <c r="AU459" s="11" t="str">
        <f t="shared" si="150"/>
        <v>ЛОЖЬЛОЖЬ</v>
      </c>
      <c r="AV459" s="11" t="str">
        <f t="shared" si="151"/>
        <v>ЛОЖЬЛОЖЬ</v>
      </c>
      <c r="AW459" s="11" t="str">
        <f t="shared" si="152"/>
        <v>ЛОЖЬЛОЖЬ</v>
      </c>
      <c r="AX459" s="11" t="str">
        <f t="shared" si="153"/>
        <v>ЛОЖЬЛОЖЬ</v>
      </c>
      <c r="AY459" s="11" t="str">
        <f t="shared" si="154"/>
        <v>ЛОЖЬЛОЖЬ</v>
      </c>
      <c r="AZ459" s="11" t="str">
        <f t="shared" si="155"/>
        <v>ЛОЖЬЛОЖЬ</v>
      </c>
      <c r="BA459" s="11" t="str">
        <f t="shared" si="156"/>
        <v>ЛОЖЬЛОЖЬ</v>
      </c>
      <c r="BC459" s="11" t="str">
        <f t="shared" si="157"/>
        <v/>
      </c>
      <c r="BD459" s="11" t="str">
        <f t="shared" si="158"/>
        <v/>
      </c>
      <c r="BE459" s="11" t="str">
        <f t="shared" si="159"/>
        <v/>
      </c>
      <c r="BF459" s="11" t="str">
        <f t="shared" si="160"/>
        <v/>
      </c>
      <c r="BG459" s="11" t="str">
        <f t="shared" si="161"/>
        <v/>
      </c>
      <c r="BH459" s="11" t="str">
        <f t="shared" si="162"/>
        <v/>
      </c>
      <c r="BI459" s="11" t="str">
        <f t="shared" si="163"/>
        <v/>
      </c>
      <c r="BJ459" s="11" t="str">
        <f t="shared" si="164"/>
        <v/>
      </c>
      <c r="BK459" s="11" t="str">
        <f t="shared" si="165"/>
        <v/>
      </c>
      <c r="BL459" s="11" t="str">
        <f t="shared" si="166"/>
        <v/>
      </c>
    </row>
    <row r="460" spans="23:64" x14ac:dyDescent="0.3">
      <c r="W460" s="11" t="b">
        <f>IF(OR(B460=Localisation!$C$118,B460=5),4,IF(OR(B460=Localisation!$C$119,B460=4),2,IF(OR(B460=Localisation!$C$120,B460=3),0,IF(OR(B460=Localisation!$C$121,B460=2),-1,IF(OR(B460=Localisation!$C$122,B460=1),-2)))))</f>
        <v>0</v>
      </c>
      <c r="X460" s="11" t="b">
        <f>IF(OR(C460=Localisation!$C$124,C460=5),-2,IF(OR(C460=Localisation!$C$125,C460=4),-1,IF(OR(C460=Localisation!$C$126,C460=3),0,IF(OR(C460=Localisation!$C$127,C460=2),2,IF(OR(C460=Localisation!$C$128,C460=1),4)))))</f>
        <v>0</v>
      </c>
      <c r="Y460" s="11" t="b">
        <f>IF(OR(D460=Localisation!$C$118,D460=5),4,IF(OR(D460=Localisation!$C$119,D460=4),2,IF(OR(D460=Localisation!$C$120,D460=3),0,IF(OR(D460=Localisation!$C$121,D460=2),-1,IF(OR(D460=Localisation!$C$122,D460=1),-2)))))</f>
        <v>0</v>
      </c>
      <c r="Z460" s="11" t="b">
        <f>IF(OR(E460=Localisation!$C$124,E460=5),-2,IF(OR(E460=Localisation!$C$125,E460=4),-1,IF(OR(E460=Localisation!$C$126,E460=3),0,IF(OR(E460=Localisation!$C$127,E460=2),2,IF(OR(E460=Localisation!$C$128,E460=1),4)))))</f>
        <v>0</v>
      </c>
      <c r="AA460" s="11" t="b">
        <f>IF(OR(F460=Localisation!$C$118,F460=5),4,IF(OR(F460=Localisation!$C$119,F460=4),2,IF(OR(F460=Localisation!$C$120,F460=3),0,IF(OR(F460=Localisation!$C$121,F460=2),-1,IF(OR(F460=Localisation!$C$122,F460=1),-2)))))</f>
        <v>0</v>
      </c>
      <c r="AB460" s="11" t="b">
        <f>IF(OR(G460=Localisation!$C$124,G460=5),-2,IF(OR(G460=Localisation!$C$125,G460=4),-1,IF(OR(G460=Localisation!$C$126,G460=3),0,IF(OR(G460=Localisation!$C$127,G460=2),2,IF(OR(G460=Localisation!$C$128,G460=1),4)))))</f>
        <v>0</v>
      </c>
      <c r="AC460" s="11" t="b">
        <f>IF(OR(H460=Localisation!$C$118,H460=5),4,IF(OR(H460=Localisation!$C$119,H460=4),2,IF(OR(H460=Localisation!$C$120,H460=3),0,IF(OR(H460=Localisation!$C$121,H460=2),-1,IF(OR(H460=Localisation!$C$122,H460=1),-2)))))</f>
        <v>0</v>
      </c>
      <c r="AD460" s="11" t="b">
        <f>IF(OR(I460=Localisation!$C$124,I460=5),-2,IF(OR(I460=Localisation!$C$125,I460=4),-1,IF(OR(I460=Localisation!$C$126,I460=3),0,IF(OR(I460=Localisation!$C$127,I460=2),2,IF(OR(I460=Localisation!$C$128,I460=1),4)))))</f>
        <v>0</v>
      </c>
      <c r="AE460" s="11" t="b">
        <f>IF(OR(J460=Localisation!$C$118,J460=5),4,IF(OR(J460=Localisation!$C$119,J460=4),2,IF(OR(J460=Localisation!$C$120,J460=3),0,IF(OR(J460=Localisation!$C$121,J460=2),-1,IF(OR(J460=Localisation!$C$122,J460=1),-2)))))</f>
        <v>0</v>
      </c>
      <c r="AF460" s="11" t="b">
        <f>IF(OR(K460=Localisation!$C$124,K460=5),-2,IF(OR(K460=Localisation!$C$125,K460=4),-1,IF(OR(K460=Localisation!$C$126,K460=3),0,IF(OR(K460=Localisation!$C$127,K460=2),2,IF(OR(K460=Localisation!$C$128,K460=1),4)))))</f>
        <v>0</v>
      </c>
      <c r="AG460" s="11" t="b">
        <f>IF(OR(L460=Localisation!$C$118,L460=5),4,IF(OR(L460=Localisation!$C$119,L460=4),2,IF(OR(L460=Localisation!$C$120,L460=3),0,IF(OR(L460=Localisation!$C$121,L460=2),-1,IF(OR(L460=Localisation!$C$122,L460=1),-2)))))</f>
        <v>0</v>
      </c>
      <c r="AH460" s="11" t="b">
        <f>IF(OR(M460=Localisation!$C$124,M460=5),-2,IF(OR(M460=Localisation!$C$125,M460=4),-1,IF(OR(M460=Localisation!$C$126,M460=3),0,IF(OR(M460=Localisation!$C$127,M460=2),2,IF(OR(M460=Localisation!$C$128,M460=1),4)))))</f>
        <v>0</v>
      </c>
      <c r="AI460" s="11" t="b">
        <f>IF(OR(N460=Localisation!$C$118,N460=5),4,IF(OR(N460=Localisation!$C$119,N460=4),2,IF(OR(N460=Localisation!$C$120,N460=3),0,IF(OR(N460=Localisation!$C$121,N460=2),-1,IF(OR(N460=Localisation!$C$122,N460=1),-2)))))</f>
        <v>0</v>
      </c>
      <c r="AJ460" s="11" t="b">
        <f>IF(OR(O460=Localisation!$C$124,O460=5),-2,IF(OR(O460=Localisation!$C$125,O460=4),-1,IF(OR(O460=Localisation!$C$126,O460=3),0,IF(OR(O460=Localisation!$C$127,O460=2),2,IF(OR(O460=Localisation!$C$128,O460=1),4)))))</f>
        <v>0</v>
      </c>
      <c r="AK460" s="11" t="b">
        <f>IF(OR(P460=Localisation!$C$118,P460=5),4,IF(OR(P460=Localisation!$C$119,P460=4),2,IF(OR(P460=Localisation!$C$120,P460=3),0,IF(OR(P460=Localisation!$C$121,P460=2),-1,IF(OR(P460=Localisation!$C$122,P460=1),-2)))))</f>
        <v>0</v>
      </c>
      <c r="AL460" s="11" t="b">
        <f>IF(OR(Q460=Localisation!$C$124,Q460=5),-2,IF(OR(Q460=Localisation!$C$125,Q460=4),-1,IF(OR(Q460=Localisation!$C$126,Q460=3),0,IF(OR(Q460=Localisation!$C$127,Q460=2),2,IF(OR(Q460=Localisation!$C$128,Q460=1),4)))))</f>
        <v>0</v>
      </c>
      <c r="AM460" s="11" t="b">
        <f>IF(OR(R460=Localisation!$C$118,R460=5),4,IF(OR(R460=Localisation!$C$119,R460=4),2,IF(OR(R460=Localisation!$C$120,R460=3),0,IF(OR(R460=Localisation!$C$121,R460=2),-1,IF(OR(R460=Localisation!$C$122,R460=1),-2)))))</f>
        <v>0</v>
      </c>
      <c r="AN460" s="11" t="b">
        <f>IF(OR(S460=Localisation!$C$124,S460=5),-2,IF(OR(S460=Localisation!$C$125,S460=4),-1,IF(OR(S460=Localisation!$C$126,S460=3),0,IF(OR(S460=Localisation!$C$127,S460=2),2,IF(OR(S460=Localisation!$C$128,S460=1),4)))))</f>
        <v>0</v>
      </c>
      <c r="AO460" s="11" t="b">
        <f>IF(OR(T460=Localisation!$C$118,T460=5),4,IF(OR(T460=Localisation!$C$119,T460=4),2,IF(OR(T460=Localisation!$C$120,T460=3),0,IF(OR(T460=Localisation!$C$121,T460=2),-1,IF(OR(T460=Localisation!$C$122,T460=1),-2)))))</f>
        <v>0</v>
      </c>
      <c r="AP460" s="11" t="b">
        <f>IF(OR(U460=Localisation!$C$124,U460=5),-2,IF(OR(U460=Localisation!$C$125,U460=4),-1,IF(OR(U460=Localisation!$C$126,U460=3),0,IF(OR(U460=Localisation!$C$127,U460=2),2,IF(OR(U460=Localisation!$C$128,U460=1),4)))))</f>
        <v>0</v>
      </c>
      <c r="AR460" s="11" t="str">
        <f t="shared" si="147"/>
        <v>ЛОЖЬЛОЖЬ</v>
      </c>
      <c r="AS460" s="11" t="str">
        <f t="shared" si="148"/>
        <v>ЛОЖЬЛОЖЬ</v>
      </c>
      <c r="AT460" s="11" t="str">
        <f t="shared" si="149"/>
        <v>ЛОЖЬЛОЖЬ</v>
      </c>
      <c r="AU460" s="11" t="str">
        <f t="shared" si="150"/>
        <v>ЛОЖЬЛОЖЬ</v>
      </c>
      <c r="AV460" s="11" t="str">
        <f t="shared" si="151"/>
        <v>ЛОЖЬЛОЖЬ</v>
      </c>
      <c r="AW460" s="11" t="str">
        <f t="shared" si="152"/>
        <v>ЛОЖЬЛОЖЬ</v>
      </c>
      <c r="AX460" s="11" t="str">
        <f t="shared" si="153"/>
        <v>ЛОЖЬЛОЖЬ</v>
      </c>
      <c r="AY460" s="11" t="str">
        <f t="shared" si="154"/>
        <v>ЛОЖЬЛОЖЬ</v>
      </c>
      <c r="AZ460" s="11" t="str">
        <f t="shared" si="155"/>
        <v>ЛОЖЬЛОЖЬ</v>
      </c>
      <c r="BA460" s="11" t="str">
        <f t="shared" si="156"/>
        <v>ЛОЖЬЛОЖЬ</v>
      </c>
      <c r="BC460" s="11" t="str">
        <f t="shared" si="157"/>
        <v/>
      </c>
      <c r="BD460" s="11" t="str">
        <f t="shared" si="158"/>
        <v/>
      </c>
      <c r="BE460" s="11" t="str">
        <f t="shared" si="159"/>
        <v/>
      </c>
      <c r="BF460" s="11" t="str">
        <f t="shared" si="160"/>
        <v/>
      </c>
      <c r="BG460" s="11" t="str">
        <f t="shared" si="161"/>
        <v/>
      </c>
      <c r="BH460" s="11" t="str">
        <f t="shared" si="162"/>
        <v/>
      </c>
      <c r="BI460" s="11" t="str">
        <f t="shared" si="163"/>
        <v/>
      </c>
      <c r="BJ460" s="11" t="str">
        <f t="shared" si="164"/>
        <v/>
      </c>
      <c r="BK460" s="11" t="str">
        <f t="shared" si="165"/>
        <v/>
      </c>
      <c r="BL460" s="11" t="str">
        <f t="shared" si="166"/>
        <v/>
      </c>
    </row>
    <row r="461" spans="23:64" x14ac:dyDescent="0.3">
      <c r="W461" s="11" t="b">
        <f>IF(OR(B461=Localisation!$C$118,B461=5),4,IF(OR(B461=Localisation!$C$119,B461=4),2,IF(OR(B461=Localisation!$C$120,B461=3),0,IF(OR(B461=Localisation!$C$121,B461=2),-1,IF(OR(B461=Localisation!$C$122,B461=1),-2)))))</f>
        <v>0</v>
      </c>
      <c r="X461" s="11" t="b">
        <f>IF(OR(C461=Localisation!$C$124,C461=5),-2,IF(OR(C461=Localisation!$C$125,C461=4),-1,IF(OR(C461=Localisation!$C$126,C461=3),0,IF(OR(C461=Localisation!$C$127,C461=2),2,IF(OR(C461=Localisation!$C$128,C461=1),4)))))</f>
        <v>0</v>
      </c>
      <c r="Y461" s="11" t="b">
        <f>IF(OR(D461=Localisation!$C$118,D461=5),4,IF(OR(D461=Localisation!$C$119,D461=4),2,IF(OR(D461=Localisation!$C$120,D461=3),0,IF(OR(D461=Localisation!$C$121,D461=2),-1,IF(OR(D461=Localisation!$C$122,D461=1),-2)))))</f>
        <v>0</v>
      </c>
      <c r="Z461" s="11" t="b">
        <f>IF(OR(E461=Localisation!$C$124,E461=5),-2,IF(OR(E461=Localisation!$C$125,E461=4),-1,IF(OR(E461=Localisation!$C$126,E461=3),0,IF(OR(E461=Localisation!$C$127,E461=2),2,IF(OR(E461=Localisation!$C$128,E461=1),4)))))</f>
        <v>0</v>
      </c>
      <c r="AA461" s="11" t="b">
        <f>IF(OR(F461=Localisation!$C$118,F461=5),4,IF(OR(F461=Localisation!$C$119,F461=4),2,IF(OR(F461=Localisation!$C$120,F461=3),0,IF(OR(F461=Localisation!$C$121,F461=2),-1,IF(OR(F461=Localisation!$C$122,F461=1),-2)))))</f>
        <v>0</v>
      </c>
      <c r="AB461" s="11" t="b">
        <f>IF(OR(G461=Localisation!$C$124,G461=5),-2,IF(OR(G461=Localisation!$C$125,G461=4),-1,IF(OR(G461=Localisation!$C$126,G461=3),0,IF(OR(G461=Localisation!$C$127,G461=2),2,IF(OR(G461=Localisation!$C$128,G461=1),4)))))</f>
        <v>0</v>
      </c>
      <c r="AC461" s="11" t="b">
        <f>IF(OR(H461=Localisation!$C$118,H461=5),4,IF(OR(H461=Localisation!$C$119,H461=4),2,IF(OR(H461=Localisation!$C$120,H461=3),0,IF(OR(H461=Localisation!$C$121,H461=2),-1,IF(OR(H461=Localisation!$C$122,H461=1),-2)))))</f>
        <v>0</v>
      </c>
      <c r="AD461" s="11" t="b">
        <f>IF(OR(I461=Localisation!$C$124,I461=5),-2,IF(OR(I461=Localisation!$C$125,I461=4),-1,IF(OR(I461=Localisation!$C$126,I461=3),0,IF(OR(I461=Localisation!$C$127,I461=2),2,IF(OR(I461=Localisation!$C$128,I461=1),4)))))</f>
        <v>0</v>
      </c>
      <c r="AE461" s="11" t="b">
        <f>IF(OR(J461=Localisation!$C$118,J461=5),4,IF(OR(J461=Localisation!$C$119,J461=4),2,IF(OR(J461=Localisation!$C$120,J461=3),0,IF(OR(J461=Localisation!$C$121,J461=2),-1,IF(OR(J461=Localisation!$C$122,J461=1),-2)))))</f>
        <v>0</v>
      </c>
      <c r="AF461" s="11" t="b">
        <f>IF(OR(K461=Localisation!$C$124,K461=5),-2,IF(OR(K461=Localisation!$C$125,K461=4),-1,IF(OR(K461=Localisation!$C$126,K461=3),0,IF(OR(K461=Localisation!$C$127,K461=2),2,IF(OR(K461=Localisation!$C$128,K461=1),4)))))</f>
        <v>0</v>
      </c>
      <c r="AG461" s="11" t="b">
        <f>IF(OR(L461=Localisation!$C$118,L461=5),4,IF(OR(L461=Localisation!$C$119,L461=4),2,IF(OR(L461=Localisation!$C$120,L461=3),0,IF(OR(L461=Localisation!$C$121,L461=2),-1,IF(OR(L461=Localisation!$C$122,L461=1),-2)))))</f>
        <v>0</v>
      </c>
      <c r="AH461" s="11" t="b">
        <f>IF(OR(M461=Localisation!$C$124,M461=5),-2,IF(OR(M461=Localisation!$C$125,M461=4),-1,IF(OR(M461=Localisation!$C$126,M461=3),0,IF(OR(M461=Localisation!$C$127,M461=2),2,IF(OR(M461=Localisation!$C$128,M461=1),4)))))</f>
        <v>0</v>
      </c>
      <c r="AI461" s="11" t="b">
        <f>IF(OR(N461=Localisation!$C$118,N461=5),4,IF(OR(N461=Localisation!$C$119,N461=4),2,IF(OR(N461=Localisation!$C$120,N461=3),0,IF(OR(N461=Localisation!$C$121,N461=2),-1,IF(OR(N461=Localisation!$C$122,N461=1),-2)))))</f>
        <v>0</v>
      </c>
      <c r="AJ461" s="11" t="b">
        <f>IF(OR(O461=Localisation!$C$124,O461=5),-2,IF(OR(O461=Localisation!$C$125,O461=4),-1,IF(OR(O461=Localisation!$C$126,O461=3),0,IF(OR(O461=Localisation!$C$127,O461=2),2,IF(OR(O461=Localisation!$C$128,O461=1),4)))))</f>
        <v>0</v>
      </c>
      <c r="AK461" s="11" t="b">
        <f>IF(OR(P461=Localisation!$C$118,P461=5),4,IF(OR(P461=Localisation!$C$119,P461=4),2,IF(OR(P461=Localisation!$C$120,P461=3),0,IF(OR(P461=Localisation!$C$121,P461=2),-1,IF(OR(P461=Localisation!$C$122,P461=1),-2)))))</f>
        <v>0</v>
      </c>
      <c r="AL461" s="11" t="b">
        <f>IF(OR(Q461=Localisation!$C$124,Q461=5),-2,IF(OR(Q461=Localisation!$C$125,Q461=4),-1,IF(OR(Q461=Localisation!$C$126,Q461=3),0,IF(OR(Q461=Localisation!$C$127,Q461=2),2,IF(OR(Q461=Localisation!$C$128,Q461=1),4)))))</f>
        <v>0</v>
      </c>
      <c r="AM461" s="11" t="b">
        <f>IF(OR(R461=Localisation!$C$118,R461=5),4,IF(OR(R461=Localisation!$C$119,R461=4),2,IF(OR(R461=Localisation!$C$120,R461=3),0,IF(OR(R461=Localisation!$C$121,R461=2),-1,IF(OR(R461=Localisation!$C$122,R461=1),-2)))))</f>
        <v>0</v>
      </c>
      <c r="AN461" s="11" t="b">
        <f>IF(OR(S461=Localisation!$C$124,S461=5),-2,IF(OR(S461=Localisation!$C$125,S461=4),-1,IF(OR(S461=Localisation!$C$126,S461=3),0,IF(OR(S461=Localisation!$C$127,S461=2),2,IF(OR(S461=Localisation!$C$128,S461=1),4)))))</f>
        <v>0</v>
      </c>
      <c r="AO461" s="11" t="b">
        <f>IF(OR(T461=Localisation!$C$118,T461=5),4,IF(OR(T461=Localisation!$C$119,T461=4),2,IF(OR(T461=Localisation!$C$120,T461=3),0,IF(OR(T461=Localisation!$C$121,T461=2),-1,IF(OR(T461=Localisation!$C$122,T461=1),-2)))))</f>
        <v>0</v>
      </c>
      <c r="AP461" s="11" t="b">
        <f>IF(OR(U461=Localisation!$C$124,U461=5),-2,IF(OR(U461=Localisation!$C$125,U461=4),-1,IF(OR(U461=Localisation!$C$126,U461=3),0,IF(OR(U461=Localisation!$C$127,U461=2),2,IF(OR(U461=Localisation!$C$128,U461=1),4)))))</f>
        <v>0</v>
      </c>
      <c r="AR461" s="11" t="str">
        <f t="shared" si="147"/>
        <v>ЛОЖЬЛОЖЬ</v>
      </c>
      <c r="AS461" s="11" t="str">
        <f t="shared" si="148"/>
        <v>ЛОЖЬЛОЖЬ</v>
      </c>
      <c r="AT461" s="11" t="str">
        <f t="shared" si="149"/>
        <v>ЛОЖЬЛОЖЬ</v>
      </c>
      <c r="AU461" s="11" t="str">
        <f t="shared" si="150"/>
        <v>ЛОЖЬЛОЖЬ</v>
      </c>
      <c r="AV461" s="11" t="str">
        <f t="shared" si="151"/>
        <v>ЛОЖЬЛОЖЬ</v>
      </c>
      <c r="AW461" s="11" t="str">
        <f t="shared" si="152"/>
        <v>ЛОЖЬЛОЖЬ</v>
      </c>
      <c r="AX461" s="11" t="str">
        <f t="shared" si="153"/>
        <v>ЛОЖЬЛОЖЬ</v>
      </c>
      <c r="AY461" s="11" t="str">
        <f t="shared" si="154"/>
        <v>ЛОЖЬЛОЖЬ</v>
      </c>
      <c r="AZ461" s="11" t="str">
        <f t="shared" si="155"/>
        <v>ЛОЖЬЛОЖЬ</v>
      </c>
      <c r="BA461" s="11" t="str">
        <f t="shared" si="156"/>
        <v>ЛОЖЬЛОЖЬ</v>
      </c>
      <c r="BC461" s="11" t="str">
        <f t="shared" si="157"/>
        <v/>
      </c>
      <c r="BD461" s="11" t="str">
        <f t="shared" si="158"/>
        <v/>
      </c>
      <c r="BE461" s="11" t="str">
        <f t="shared" si="159"/>
        <v/>
      </c>
      <c r="BF461" s="11" t="str">
        <f t="shared" si="160"/>
        <v/>
      </c>
      <c r="BG461" s="11" t="str">
        <f t="shared" si="161"/>
        <v/>
      </c>
      <c r="BH461" s="11" t="str">
        <f t="shared" si="162"/>
        <v/>
      </c>
      <c r="BI461" s="11" t="str">
        <f t="shared" si="163"/>
        <v/>
      </c>
      <c r="BJ461" s="11" t="str">
        <f t="shared" si="164"/>
        <v/>
      </c>
      <c r="BK461" s="11" t="str">
        <f t="shared" si="165"/>
        <v/>
      </c>
      <c r="BL461" s="11" t="str">
        <f t="shared" si="166"/>
        <v/>
      </c>
    </row>
    <row r="462" spans="23:64" x14ac:dyDescent="0.3">
      <c r="W462" s="11" t="b">
        <f>IF(OR(B462=Localisation!$C$118,B462=5),4,IF(OR(B462=Localisation!$C$119,B462=4),2,IF(OR(B462=Localisation!$C$120,B462=3),0,IF(OR(B462=Localisation!$C$121,B462=2),-1,IF(OR(B462=Localisation!$C$122,B462=1),-2)))))</f>
        <v>0</v>
      </c>
      <c r="X462" s="11" t="b">
        <f>IF(OR(C462=Localisation!$C$124,C462=5),-2,IF(OR(C462=Localisation!$C$125,C462=4),-1,IF(OR(C462=Localisation!$C$126,C462=3),0,IF(OR(C462=Localisation!$C$127,C462=2),2,IF(OR(C462=Localisation!$C$128,C462=1),4)))))</f>
        <v>0</v>
      </c>
      <c r="Y462" s="11" t="b">
        <f>IF(OR(D462=Localisation!$C$118,D462=5),4,IF(OR(D462=Localisation!$C$119,D462=4),2,IF(OR(D462=Localisation!$C$120,D462=3),0,IF(OR(D462=Localisation!$C$121,D462=2),-1,IF(OR(D462=Localisation!$C$122,D462=1),-2)))))</f>
        <v>0</v>
      </c>
      <c r="Z462" s="11" t="b">
        <f>IF(OR(E462=Localisation!$C$124,E462=5),-2,IF(OR(E462=Localisation!$C$125,E462=4),-1,IF(OR(E462=Localisation!$C$126,E462=3),0,IF(OR(E462=Localisation!$C$127,E462=2),2,IF(OR(E462=Localisation!$C$128,E462=1),4)))))</f>
        <v>0</v>
      </c>
      <c r="AA462" s="11" t="b">
        <f>IF(OR(F462=Localisation!$C$118,F462=5),4,IF(OR(F462=Localisation!$C$119,F462=4),2,IF(OR(F462=Localisation!$C$120,F462=3),0,IF(OR(F462=Localisation!$C$121,F462=2),-1,IF(OR(F462=Localisation!$C$122,F462=1),-2)))))</f>
        <v>0</v>
      </c>
      <c r="AB462" s="11" t="b">
        <f>IF(OR(G462=Localisation!$C$124,G462=5),-2,IF(OR(G462=Localisation!$C$125,G462=4),-1,IF(OR(G462=Localisation!$C$126,G462=3),0,IF(OR(G462=Localisation!$C$127,G462=2),2,IF(OR(G462=Localisation!$C$128,G462=1),4)))))</f>
        <v>0</v>
      </c>
      <c r="AC462" s="11" t="b">
        <f>IF(OR(H462=Localisation!$C$118,H462=5),4,IF(OR(H462=Localisation!$C$119,H462=4),2,IF(OR(H462=Localisation!$C$120,H462=3),0,IF(OR(H462=Localisation!$C$121,H462=2),-1,IF(OR(H462=Localisation!$C$122,H462=1),-2)))))</f>
        <v>0</v>
      </c>
      <c r="AD462" s="11" t="b">
        <f>IF(OR(I462=Localisation!$C$124,I462=5),-2,IF(OR(I462=Localisation!$C$125,I462=4),-1,IF(OR(I462=Localisation!$C$126,I462=3),0,IF(OR(I462=Localisation!$C$127,I462=2),2,IF(OR(I462=Localisation!$C$128,I462=1),4)))))</f>
        <v>0</v>
      </c>
      <c r="AE462" s="11" t="b">
        <f>IF(OR(J462=Localisation!$C$118,J462=5),4,IF(OR(J462=Localisation!$C$119,J462=4),2,IF(OR(J462=Localisation!$C$120,J462=3),0,IF(OR(J462=Localisation!$C$121,J462=2),-1,IF(OR(J462=Localisation!$C$122,J462=1),-2)))))</f>
        <v>0</v>
      </c>
      <c r="AF462" s="11" t="b">
        <f>IF(OR(K462=Localisation!$C$124,K462=5),-2,IF(OR(K462=Localisation!$C$125,K462=4),-1,IF(OR(K462=Localisation!$C$126,K462=3),0,IF(OR(K462=Localisation!$C$127,K462=2),2,IF(OR(K462=Localisation!$C$128,K462=1),4)))))</f>
        <v>0</v>
      </c>
      <c r="AG462" s="11" t="b">
        <f>IF(OR(L462=Localisation!$C$118,L462=5),4,IF(OR(L462=Localisation!$C$119,L462=4),2,IF(OR(L462=Localisation!$C$120,L462=3),0,IF(OR(L462=Localisation!$C$121,L462=2),-1,IF(OR(L462=Localisation!$C$122,L462=1),-2)))))</f>
        <v>0</v>
      </c>
      <c r="AH462" s="11" t="b">
        <f>IF(OR(M462=Localisation!$C$124,M462=5),-2,IF(OR(M462=Localisation!$C$125,M462=4),-1,IF(OR(M462=Localisation!$C$126,M462=3),0,IF(OR(M462=Localisation!$C$127,M462=2),2,IF(OR(M462=Localisation!$C$128,M462=1),4)))))</f>
        <v>0</v>
      </c>
      <c r="AI462" s="11" t="b">
        <f>IF(OR(N462=Localisation!$C$118,N462=5),4,IF(OR(N462=Localisation!$C$119,N462=4),2,IF(OR(N462=Localisation!$C$120,N462=3),0,IF(OR(N462=Localisation!$C$121,N462=2),-1,IF(OR(N462=Localisation!$C$122,N462=1),-2)))))</f>
        <v>0</v>
      </c>
      <c r="AJ462" s="11" t="b">
        <f>IF(OR(O462=Localisation!$C$124,O462=5),-2,IF(OR(O462=Localisation!$C$125,O462=4),-1,IF(OR(O462=Localisation!$C$126,O462=3),0,IF(OR(O462=Localisation!$C$127,O462=2),2,IF(OR(O462=Localisation!$C$128,O462=1),4)))))</f>
        <v>0</v>
      </c>
      <c r="AK462" s="11" t="b">
        <f>IF(OR(P462=Localisation!$C$118,P462=5),4,IF(OR(P462=Localisation!$C$119,P462=4),2,IF(OR(P462=Localisation!$C$120,P462=3),0,IF(OR(P462=Localisation!$C$121,P462=2),-1,IF(OR(P462=Localisation!$C$122,P462=1),-2)))))</f>
        <v>0</v>
      </c>
      <c r="AL462" s="11" t="b">
        <f>IF(OR(Q462=Localisation!$C$124,Q462=5),-2,IF(OR(Q462=Localisation!$C$125,Q462=4),-1,IF(OR(Q462=Localisation!$C$126,Q462=3),0,IF(OR(Q462=Localisation!$C$127,Q462=2),2,IF(OR(Q462=Localisation!$C$128,Q462=1),4)))))</f>
        <v>0</v>
      </c>
      <c r="AM462" s="11" t="b">
        <f>IF(OR(R462=Localisation!$C$118,R462=5),4,IF(OR(R462=Localisation!$C$119,R462=4),2,IF(OR(R462=Localisation!$C$120,R462=3),0,IF(OR(R462=Localisation!$C$121,R462=2),-1,IF(OR(R462=Localisation!$C$122,R462=1),-2)))))</f>
        <v>0</v>
      </c>
      <c r="AN462" s="11" t="b">
        <f>IF(OR(S462=Localisation!$C$124,S462=5),-2,IF(OR(S462=Localisation!$C$125,S462=4),-1,IF(OR(S462=Localisation!$C$126,S462=3),0,IF(OR(S462=Localisation!$C$127,S462=2),2,IF(OR(S462=Localisation!$C$128,S462=1),4)))))</f>
        <v>0</v>
      </c>
      <c r="AO462" s="11" t="b">
        <f>IF(OR(T462=Localisation!$C$118,T462=5),4,IF(OR(T462=Localisation!$C$119,T462=4),2,IF(OR(T462=Localisation!$C$120,T462=3),0,IF(OR(T462=Localisation!$C$121,T462=2),-1,IF(OR(T462=Localisation!$C$122,T462=1),-2)))))</f>
        <v>0</v>
      </c>
      <c r="AP462" s="11" t="b">
        <f>IF(OR(U462=Localisation!$C$124,U462=5),-2,IF(OR(U462=Localisation!$C$125,U462=4),-1,IF(OR(U462=Localisation!$C$126,U462=3),0,IF(OR(U462=Localisation!$C$127,U462=2),2,IF(OR(U462=Localisation!$C$128,U462=1),4)))))</f>
        <v>0</v>
      </c>
      <c r="AR462" s="11" t="str">
        <f t="shared" si="147"/>
        <v>ЛОЖЬЛОЖЬ</v>
      </c>
      <c r="AS462" s="11" t="str">
        <f t="shared" si="148"/>
        <v>ЛОЖЬЛОЖЬ</v>
      </c>
      <c r="AT462" s="11" t="str">
        <f t="shared" si="149"/>
        <v>ЛОЖЬЛОЖЬ</v>
      </c>
      <c r="AU462" s="11" t="str">
        <f t="shared" si="150"/>
        <v>ЛОЖЬЛОЖЬ</v>
      </c>
      <c r="AV462" s="11" t="str">
        <f t="shared" si="151"/>
        <v>ЛОЖЬЛОЖЬ</v>
      </c>
      <c r="AW462" s="11" t="str">
        <f t="shared" si="152"/>
        <v>ЛОЖЬЛОЖЬ</v>
      </c>
      <c r="AX462" s="11" t="str">
        <f t="shared" si="153"/>
        <v>ЛОЖЬЛОЖЬ</v>
      </c>
      <c r="AY462" s="11" t="str">
        <f t="shared" si="154"/>
        <v>ЛОЖЬЛОЖЬ</v>
      </c>
      <c r="AZ462" s="11" t="str">
        <f t="shared" si="155"/>
        <v>ЛОЖЬЛОЖЬ</v>
      </c>
      <c r="BA462" s="11" t="str">
        <f t="shared" si="156"/>
        <v>ЛОЖЬЛОЖЬ</v>
      </c>
      <c r="BC462" s="11" t="str">
        <f t="shared" si="157"/>
        <v/>
      </c>
      <c r="BD462" s="11" t="str">
        <f t="shared" si="158"/>
        <v/>
      </c>
      <c r="BE462" s="11" t="str">
        <f t="shared" si="159"/>
        <v/>
      </c>
      <c r="BF462" s="11" t="str">
        <f t="shared" si="160"/>
        <v/>
      </c>
      <c r="BG462" s="11" t="str">
        <f t="shared" si="161"/>
        <v/>
      </c>
      <c r="BH462" s="11" t="str">
        <f t="shared" si="162"/>
        <v/>
      </c>
      <c r="BI462" s="11" t="str">
        <f t="shared" si="163"/>
        <v/>
      </c>
      <c r="BJ462" s="11" t="str">
        <f t="shared" si="164"/>
        <v/>
      </c>
      <c r="BK462" s="11" t="str">
        <f t="shared" si="165"/>
        <v/>
      </c>
      <c r="BL462" s="11" t="str">
        <f t="shared" si="166"/>
        <v/>
      </c>
    </row>
    <row r="463" spans="23:64" x14ac:dyDescent="0.3">
      <c r="W463" s="11" t="b">
        <f>IF(OR(B463=Localisation!$C$118,B463=5),4,IF(OR(B463=Localisation!$C$119,B463=4),2,IF(OR(B463=Localisation!$C$120,B463=3),0,IF(OR(B463=Localisation!$C$121,B463=2),-1,IF(OR(B463=Localisation!$C$122,B463=1),-2)))))</f>
        <v>0</v>
      </c>
      <c r="X463" s="11" t="b">
        <f>IF(OR(C463=Localisation!$C$124,C463=5),-2,IF(OR(C463=Localisation!$C$125,C463=4),-1,IF(OR(C463=Localisation!$C$126,C463=3),0,IF(OR(C463=Localisation!$C$127,C463=2),2,IF(OR(C463=Localisation!$C$128,C463=1),4)))))</f>
        <v>0</v>
      </c>
      <c r="Y463" s="11" t="b">
        <f>IF(OR(D463=Localisation!$C$118,D463=5),4,IF(OR(D463=Localisation!$C$119,D463=4),2,IF(OR(D463=Localisation!$C$120,D463=3),0,IF(OR(D463=Localisation!$C$121,D463=2),-1,IF(OR(D463=Localisation!$C$122,D463=1),-2)))))</f>
        <v>0</v>
      </c>
      <c r="Z463" s="11" t="b">
        <f>IF(OR(E463=Localisation!$C$124,E463=5),-2,IF(OR(E463=Localisation!$C$125,E463=4),-1,IF(OR(E463=Localisation!$C$126,E463=3),0,IF(OR(E463=Localisation!$C$127,E463=2),2,IF(OR(E463=Localisation!$C$128,E463=1),4)))))</f>
        <v>0</v>
      </c>
      <c r="AA463" s="11" t="b">
        <f>IF(OR(F463=Localisation!$C$118,F463=5),4,IF(OR(F463=Localisation!$C$119,F463=4),2,IF(OR(F463=Localisation!$C$120,F463=3),0,IF(OR(F463=Localisation!$C$121,F463=2),-1,IF(OR(F463=Localisation!$C$122,F463=1),-2)))))</f>
        <v>0</v>
      </c>
      <c r="AB463" s="11" t="b">
        <f>IF(OR(G463=Localisation!$C$124,G463=5),-2,IF(OR(G463=Localisation!$C$125,G463=4),-1,IF(OR(G463=Localisation!$C$126,G463=3),0,IF(OR(G463=Localisation!$C$127,G463=2),2,IF(OR(G463=Localisation!$C$128,G463=1),4)))))</f>
        <v>0</v>
      </c>
      <c r="AC463" s="11" t="b">
        <f>IF(OR(H463=Localisation!$C$118,H463=5),4,IF(OR(H463=Localisation!$C$119,H463=4),2,IF(OR(H463=Localisation!$C$120,H463=3),0,IF(OR(H463=Localisation!$C$121,H463=2),-1,IF(OR(H463=Localisation!$C$122,H463=1),-2)))))</f>
        <v>0</v>
      </c>
      <c r="AD463" s="11" t="b">
        <f>IF(OR(I463=Localisation!$C$124,I463=5),-2,IF(OR(I463=Localisation!$C$125,I463=4),-1,IF(OR(I463=Localisation!$C$126,I463=3),0,IF(OR(I463=Localisation!$C$127,I463=2),2,IF(OR(I463=Localisation!$C$128,I463=1),4)))))</f>
        <v>0</v>
      </c>
      <c r="AE463" s="11" t="b">
        <f>IF(OR(J463=Localisation!$C$118,J463=5),4,IF(OR(J463=Localisation!$C$119,J463=4),2,IF(OR(J463=Localisation!$C$120,J463=3),0,IF(OR(J463=Localisation!$C$121,J463=2),-1,IF(OR(J463=Localisation!$C$122,J463=1),-2)))))</f>
        <v>0</v>
      </c>
      <c r="AF463" s="11" t="b">
        <f>IF(OR(K463=Localisation!$C$124,K463=5),-2,IF(OR(K463=Localisation!$C$125,K463=4),-1,IF(OR(K463=Localisation!$C$126,K463=3),0,IF(OR(K463=Localisation!$C$127,K463=2),2,IF(OR(K463=Localisation!$C$128,K463=1),4)))))</f>
        <v>0</v>
      </c>
      <c r="AG463" s="11" t="b">
        <f>IF(OR(L463=Localisation!$C$118,L463=5),4,IF(OR(L463=Localisation!$C$119,L463=4),2,IF(OR(L463=Localisation!$C$120,L463=3),0,IF(OR(L463=Localisation!$C$121,L463=2),-1,IF(OR(L463=Localisation!$C$122,L463=1),-2)))))</f>
        <v>0</v>
      </c>
      <c r="AH463" s="11" t="b">
        <f>IF(OR(M463=Localisation!$C$124,M463=5),-2,IF(OR(M463=Localisation!$C$125,M463=4),-1,IF(OR(M463=Localisation!$C$126,M463=3),0,IF(OR(M463=Localisation!$C$127,M463=2),2,IF(OR(M463=Localisation!$C$128,M463=1),4)))))</f>
        <v>0</v>
      </c>
      <c r="AI463" s="11" t="b">
        <f>IF(OR(N463=Localisation!$C$118,N463=5),4,IF(OR(N463=Localisation!$C$119,N463=4),2,IF(OR(N463=Localisation!$C$120,N463=3),0,IF(OR(N463=Localisation!$C$121,N463=2),-1,IF(OR(N463=Localisation!$C$122,N463=1),-2)))))</f>
        <v>0</v>
      </c>
      <c r="AJ463" s="11" t="b">
        <f>IF(OR(O463=Localisation!$C$124,O463=5),-2,IF(OR(O463=Localisation!$C$125,O463=4),-1,IF(OR(O463=Localisation!$C$126,O463=3),0,IF(OR(O463=Localisation!$C$127,O463=2),2,IF(OR(O463=Localisation!$C$128,O463=1),4)))))</f>
        <v>0</v>
      </c>
      <c r="AK463" s="11" t="b">
        <f>IF(OR(P463=Localisation!$C$118,P463=5),4,IF(OR(P463=Localisation!$C$119,P463=4),2,IF(OR(P463=Localisation!$C$120,P463=3),0,IF(OR(P463=Localisation!$C$121,P463=2),-1,IF(OR(P463=Localisation!$C$122,P463=1),-2)))))</f>
        <v>0</v>
      </c>
      <c r="AL463" s="11" t="b">
        <f>IF(OR(Q463=Localisation!$C$124,Q463=5),-2,IF(OR(Q463=Localisation!$C$125,Q463=4),-1,IF(OR(Q463=Localisation!$C$126,Q463=3),0,IF(OR(Q463=Localisation!$C$127,Q463=2),2,IF(OR(Q463=Localisation!$C$128,Q463=1),4)))))</f>
        <v>0</v>
      </c>
      <c r="AM463" s="11" t="b">
        <f>IF(OR(R463=Localisation!$C$118,R463=5),4,IF(OR(R463=Localisation!$C$119,R463=4),2,IF(OR(R463=Localisation!$C$120,R463=3),0,IF(OR(R463=Localisation!$C$121,R463=2),-1,IF(OR(R463=Localisation!$C$122,R463=1),-2)))))</f>
        <v>0</v>
      </c>
      <c r="AN463" s="11" t="b">
        <f>IF(OR(S463=Localisation!$C$124,S463=5),-2,IF(OR(S463=Localisation!$C$125,S463=4),-1,IF(OR(S463=Localisation!$C$126,S463=3),0,IF(OR(S463=Localisation!$C$127,S463=2),2,IF(OR(S463=Localisation!$C$128,S463=1),4)))))</f>
        <v>0</v>
      </c>
      <c r="AO463" s="11" t="b">
        <f>IF(OR(T463=Localisation!$C$118,T463=5),4,IF(OR(T463=Localisation!$C$119,T463=4),2,IF(OR(T463=Localisation!$C$120,T463=3),0,IF(OR(T463=Localisation!$C$121,T463=2),-1,IF(OR(T463=Localisation!$C$122,T463=1),-2)))))</f>
        <v>0</v>
      </c>
      <c r="AP463" s="11" t="b">
        <f>IF(OR(U463=Localisation!$C$124,U463=5),-2,IF(OR(U463=Localisation!$C$125,U463=4),-1,IF(OR(U463=Localisation!$C$126,U463=3),0,IF(OR(U463=Localisation!$C$127,U463=2),2,IF(OR(U463=Localisation!$C$128,U463=1),4)))))</f>
        <v>0</v>
      </c>
      <c r="AR463" s="11" t="str">
        <f t="shared" si="147"/>
        <v>ЛОЖЬЛОЖЬ</v>
      </c>
      <c r="AS463" s="11" t="str">
        <f t="shared" si="148"/>
        <v>ЛОЖЬЛОЖЬ</v>
      </c>
      <c r="AT463" s="11" t="str">
        <f t="shared" si="149"/>
        <v>ЛОЖЬЛОЖЬ</v>
      </c>
      <c r="AU463" s="11" t="str">
        <f t="shared" si="150"/>
        <v>ЛОЖЬЛОЖЬ</v>
      </c>
      <c r="AV463" s="11" t="str">
        <f t="shared" si="151"/>
        <v>ЛОЖЬЛОЖЬ</v>
      </c>
      <c r="AW463" s="11" t="str">
        <f t="shared" si="152"/>
        <v>ЛОЖЬЛОЖЬ</v>
      </c>
      <c r="AX463" s="11" t="str">
        <f t="shared" si="153"/>
        <v>ЛОЖЬЛОЖЬ</v>
      </c>
      <c r="AY463" s="11" t="str">
        <f t="shared" si="154"/>
        <v>ЛОЖЬЛОЖЬ</v>
      </c>
      <c r="AZ463" s="11" t="str">
        <f t="shared" si="155"/>
        <v>ЛОЖЬЛОЖЬ</v>
      </c>
      <c r="BA463" s="11" t="str">
        <f t="shared" si="156"/>
        <v>ЛОЖЬЛОЖЬ</v>
      </c>
      <c r="BC463" s="11" t="str">
        <f t="shared" si="157"/>
        <v/>
      </c>
      <c r="BD463" s="11" t="str">
        <f t="shared" si="158"/>
        <v/>
      </c>
      <c r="BE463" s="11" t="str">
        <f t="shared" si="159"/>
        <v/>
      </c>
      <c r="BF463" s="11" t="str">
        <f t="shared" si="160"/>
        <v/>
      </c>
      <c r="BG463" s="11" t="str">
        <f t="shared" si="161"/>
        <v/>
      </c>
      <c r="BH463" s="11" t="str">
        <f t="shared" si="162"/>
        <v/>
      </c>
      <c r="BI463" s="11" t="str">
        <f t="shared" si="163"/>
        <v/>
      </c>
      <c r="BJ463" s="11" t="str">
        <f t="shared" si="164"/>
        <v/>
      </c>
      <c r="BK463" s="11" t="str">
        <f t="shared" si="165"/>
        <v/>
      </c>
      <c r="BL463" s="11" t="str">
        <f t="shared" si="166"/>
        <v/>
      </c>
    </row>
    <row r="464" spans="23:64" x14ac:dyDescent="0.3">
      <c r="W464" s="11" t="b">
        <f>IF(OR(B464=Localisation!$C$118,B464=5),4,IF(OR(B464=Localisation!$C$119,B464=4),2,IF(OR(B464=Localisation!$C$120,B464=3),0,IF(OR(B464=Localisation!$C$121,B464=2),-1,IF(OR(B464=Localisation!$C$122,B464=1),-2)))))</f>
        <v>0</v>
      </c>
      <c r="X464" s="11" t="b">
        <f>IF(OR(C464=Localisation!$C$124,C464=5),-2,IF(OR(C464=Localisation!$C$125,C464=4),-1,IF(OR(C464=Localisation!$C$126,C464=3),0,IF(OR(C464=Localisation!$C$127,C464=2),2,IF(OR(C464=Localisation!$C$128,C464=1),4)))))</f>
        <v>0</v>
      </c>
      <c r="Y464" s="11" t="b">
        <f>IF(OR(D464=Localisation!$C$118,D464=5),4,IF(OR(D464=Localisation!$C$119,D464=4),2,IF(OR(D464=Localisation!$C$120,D464=3),0,IF(OR(D464=Localisation!$C$121,D464=2),-1,IF(OR(D464=Localisation!$C$122,D464=1),-2)))))</f>
        <v>0</v>
      </c>
      <c r="Z464" s="11" t="b">
        <f>IF(OR(E464=Localisation!$C$124,E464=5),-2,IF(OR(E464=Localisation!$C$125,E464=4),-1,IF(OR(E464=Localisation!$C$126,E464=3),0,IF(OR(E464=Localisation!$C$127,E464=2),2,IF(OR(E464=Localisation!$C$128,E464=1),4)))))</f>
        <v>0</v>
      </c>
      <c r="AA464" s="11" t="b">
        <f>IF(OR(F464=Localisation!$C$118,F464=5),4,IF(OR(F464=Localisation!$C$119,F464=4),2,IF(OR(F464=Localisation!$C$120,F464=3),0,IF(OR(F464=Localisation!$C$121,F464=2),-1,IF(OR(F464=Localisation!$C$122,F464=1),-2)))))</f>
        <v>0</v>
      </c>
      <c r="AB464" s="11" t="b">
        <f>IF(OR(G464=Localisation!$C$124,G464=5),-2,IF(OR(G464=Localisation!$C$125,G464=4),-1,IF(OR(G464=Localisation!$C$126,G464=3),0,IF(OR(G464=Localisation!$C$127,G464=2),2,IF(OR(G464=Localisation!$C$128,G464=1),4)))))</f>
        <v>0</v>
      </c>
      <c r="AC464" s="11" t="b">
        <f>IF(OR(H464=Localisation!$C$118,H464=5),4,IF(OR(H464=Localisation!$C$119,H464=4),2,IF(OR(H464=Localisation!$C$120,H464=3),0,IF(OR(H464=Localisation!$C$121,H464=2),-1,IF(OR(H464=Localisation!$C$122,H464=1),-2)))))</f>
        <v>0</v>
      </c>
      <c r="AD464" s="11" t="b">
        <f>IF(OR(I464=Localisation!$C$124,I464=5),-2,IF(OR(I464=Localisation!$C$125,I464=4),-1,IF(OR(I464=Localisation!$C$126,I464=3),0,IF(OR(I464=Localisation!$C$127,I464=2),2,IF(OR(I464=Localisation!$C$128,I464=1),4)))))</f>
        <v>0</v>
      </c>
      <c r="AE464" s="11" t="b">
        <f>IF(OR(J464=Localisation!$C$118,J464=5),4,IF(OR(J464=Localisation!$C$119,J464=4),2,IF(OR(J464=Localisation!$C$120,J464=3),0,IF(OR(J464=Localisation!$C$121,J464=2),-1,IF(OR(J464=Localisation!$C$122,J464=1),-2)))))</f>
        <v>0</v>
      </c>
      <c r="AF464" s="11" t="b">
        <f>IF(OR(K464=Localisation!$C$124,K464=5),-2,IF(OR(K464=Localisation!$C$125,K464=4),-1,IF(OR(K464=Localisation!$C$126,K464=3),0,IF(OR(K464=Localisation!$C$127,K464=2),2,IF(OR(K464=Localisation!$C$128,K464=1),4)))))</f>
        <v>0</v>
      </c>
      <c r="AG464" s="11" t="b">
        <f>IF(OR(L464=Localisation!$C$118,L464=5),4,IF(OR(L464=Localisation!$C$119,L464=4),2,IF(OR(L464=Localisation!$C$120,L464=3),0,IF(OR(L464=Localisation!$C$121,L464=2),-1,IF(OR(L464=Localisation!$C$122,L464=1),-2)))))</f>
        <v>0</v>
      </c>
      <c r="AH464" s="11" t="b">
        <f>IF(OR(M464=Localisation!$C$124,M464=5),-2,IF(OR(M464=Localisation!$C$125,M464=4),-1,IF(OR(M464=Localisation!$C$126,M464=3),0,IF(OR(M464=Localisation!$C$127,M464=2),2,IF(OR(M464=Localisation!$C$128,M464=1),4)))))</f>
        <v>0</v>
      </c>
      <c r="AI464" s="11" t="b">
        <f>IF(OR(N464=Localisation!$C$118,N464=5),4,IF(OR(N464=Localisation!$C$119,N464=4),2,IF(OR(N464=Localisation!$C$120,N464=3),0,IF(OR(N464=Localisation!$C$121,N464=2),-1,IF(OR(N464=Localisation!$C$122,N464=1),-2)))))</f>
        <v>0</v>
      </c>
      <c r="AJ464" s="11" t="b">
        <f>IF(OR(O464=Localisation!$C$124,O464=5),-2,IF(OR(O464=Localisation!$C$125,O464=4),-1,IF(OR(O464=Localisation!$C$126,O464=3),0,IF(OR(O464=Localisation!$C$127,O464=2),2,IF(OR(O464=Localisation!$C$128,O464=1),4)))))</f>
        <v>0</v>
      </c>
      <c r="AK464" s="11" t="b">
        <f>IF(OR(P464=Localisation!$C$118,P464=5),4,IF(OR(P464=Localisation!$C$119,P464=4),2,IF(OR(P464=Localisation!$C$120,P464=3),0,IF(OR(P464=Localisation!$C$121,P464=2),-1,IF(OR(P464=Localisation!$C$122,P464=1),-2)))))</f>
        <v>0</v>
      </c>
      <c r="AL464" s="11" t="b">
        <f>IF(OR(Q464=Localisation!$C$124,Q464=5),-2,IF(OR(Q464=Localisation!$C$125,Q464=4),-1,IF(OR(Q464=Localisation!$C$126,Q464=3),0,IF(OR(Q464=Localisation!$C$127,Q464=2),2,IF(OR(Q464=Localisation!$C$128,Q464=1),4)))))</f>
        <v>0</v>
      </c>
      <c r="AM464" s="11" t="b">
        <f>IF(OR(R464=Localisation!$C$118,R464=5),4,IF(OR(R464=Localisation!$C$119,R464=4),2,IF(OR(R464=Localisation!$C$120,R464=3),0,IF(OR(R464=Localisation!$C$121,R464=2),-1,IF(OR(R464=Localisation!$C$122,R464=1),-2)))))</f>
        <v>0</v>
      </c>
      <c r="AN464" s="11" t="b">
        <f>IF(OR(S464=Localisation!$C$124,S464=5),-2,IF(OR(S464=Localisation!$C$125,S464=4),-1,IF(OR(S464=Localisation!$C$126,S464=3),0,IF(OR(S464=Localisation!$C$127,S464=2),2,IF(OR(S464=Localisation!$C$128,S464=1),4)))))</f>
        <v>0</v>
      </c>
      <c r="AO464" s="11" t="b">
        <f>IF(OR(T464=Localisation!$C$118,T464=5),4,IF(OR(T464=Localisation!$C$119,T464=4),2,IF(OR(T464=Localisation!$C$120,T464=3),0,IF(OR(T464=Localisation!$C$121,T464=2),-1,IF(OR(T464=Localisation!$C$122,T464=1),-2)))))</f>
        <v>0</v>
      </c>
      <c r="AP464" s="11" t="b">
        <f>IF(OR(U464=Localisation!$C$124,U464=5),-2,IF(OR(U464=Localisation!$C$125,U464=4),-1,IF(OR(U464=Localisation!$C$126,U464=3),0,IF(OR(U464=Localisation!$C$127,U464=2),2,IF(OR(U464=Localisation!$C$128,U464=1),4)))))</f>
        <v>0</v>
      </c>
      <c r="AR464" s="11" t="str">
        <f t="shared" si="147"/>
        <v>ЛОЖЬЛОЖЬ</v>
      </c>
      <c r="AS464" s="11" t="str">
        <f t="shared" si="148"/>
        <v>ЛОЖЬЛОЖЬ</v>
      </c>
      <c r="AT464" s="11" t="str">
        <f t="shared" si="149"/>
        <v>ЛОЖЬЛОЖЬ</v>
      </c>
      <c r="AU464" s="11" t="str">
        <f t="shared" si="150"/>
        <v>ЛОЖЬЛОЖЬ</v>
      </c>
      <c r="AV464" s="11" t="str">
        <f t="shared" si="151"/>
        <v>ЛОЖЬЛОЖЬ</v>
      </c>
      <c r="AW464" s="11" t="str">
        <f t="shared" si="152"/>
        <v>ЛОЖЬЛОЖЬ</v>
      </c>
      <c r="AX464" s="11" t="str">
        <f t="shared" si="153"/>
        <v>ЛОЖЬЛОЖЬ</v>
      </c>
      <c r="AY464" s="11" t="str">
        <f t="shared" si="154"/>
        <v>ЛОЖЬЛОЖЬ</v>
      </c>
      <c r="AZ464" s="11" t="str">
        <f t="shared" si="155"/>
        <v>ЛОЖЬЛОЖЬ</v>
      </c>
      <c r="BA464" s="11" t="str">
        <f t="shared" si="156"/>
        <v>ЛОЖЬЛОЖЬ</v>
      </c>
      <c r="BC464" s="11" t="str">
        <f t="shared" si="157"/>
        <v/>
      </c>
      <c r="BD464" s="11" t="str">
        <f t="shared" si="158"/>
        <v/>
      </c>
      <c r="BE464" s="11" t="str">
        <f t="shared" si="159"/>
        <v/>
      </c>
      <c r="BF464" s="11" t="str">
        <f t="shared" si="160"/>
        <v/>
      </c>
      <c r="BG464" s="11" t="str">
        <f t="shared" si="161"/>
        <v/>
      </c>
      <c r="BH464" s="11" t="str">
        <f t="shared" si="162"/>
        <v/>
      </c>
      <c r="BI464" s="11" t="str">
        <f t="shared" si="163"/>
        <v/>
      </c>
      <c r="BJ464" s="11" t="str">
        <f t="shared" si="164"/>
        <v/>
      </c>
      <c r="BK464" s="11" t="str">
        <f t="shared" si="165"/>
        <v/>
      </c>
      <c r="BL464" s="11" t="str">
        <f t="shared" si="166"/>
        <v/>
      </c>
    </row>
    <row r="465" spans="23:64" x14ac:dyDescent="0.3">
      <c r="W465" s="11" t="b">
        <f>IF(OR(B465=Localisation!$C$118,B465=5),4,IF(OR(B465=Localisation!$C$119,B465=4),2,IF(OR(B465=Localisation!$C$120,B465=3),0,IF(OR(B465=Localisation!$C$121,B465=2),-1,IF(OR(B465=Localisation!$C$122,B465=1),-2)))))</f>
        <v>0</v>
      </c>
      <c r="X465" s="11" t="b">
        <f>IF(OR(C465=Localisation!$C$124,C465=5),-2,IF(OR(C465=Localisation!$C$125,C465=4),-1,IF(OR(C465=Localisation!$C$126,C465=3),0,IF(OR(C465=Localisation!$C$127,C465=2),2,IF(OR(C465=Localisation!$C$128,C465=1),4)))))</f>
        <v>0</v>
      </c>
      <c r="Y465" s="11" t="b">
        <f>IF(OR(D465=Localisation!$C$118,D465=5),4,IF(OR(D465=Localisation!$C$119,D465=4),2,IF(OR(D465=Localisation!$C$120,D465=3),0,IF(OR(D465=Localisation!$C$121,D465=2),-1,IF(OR(D465=Localisation!$C$122,D465=1),-2)))))</f>
        <v>0</v>
      </c>
      <c r="Z465" s="11" t="b">
        <f>IF(OR(E465=Localisation!$C$124,E465=5),-2,IF(OR(E465=Localisation!$C$125,E465=4),-1,IF(OR(E465=Localisation!$C$126,E465=3),0,IF(OR(E465=Localisation!$C$127,E465=2),2,IF(OR(E465=Localisation!$C$128,E465=1),4)))))</f>
        <v>0</v>
      </c>
      <c r="AA465" s="11" t="b">
        <f>IF(OR(F465=Localisation!$C$118,F465=5),4,IF(OR(F465=Localisation!$C$119,F465=4),2,IF(OR(F465=Localisation!$C$120,F465=3),0,IF(OR(F465=Localisation!$C$121,F465=2),-1,IF(OR(F465=Localisation!$C$122,F465=1),-2)))))</f>
        <v>0</v>
      </c>
      <c r="AB465" s="11" t="b">
        <f>IF(OR(G465=Localisation!$C$124,G465=5),-2,IF(OR(G465=Localisation!$C$125,G465=4),-1,IF(OR(G465=Localisation!$C$126,G465=3),0,IF(OR(G465=Localisation!$C$127,G465=2),2,IF(OR(G465=Localisation!$C$128,G465=1),4)))))</f>
        <v>0</v>
      </c>
      <c r="AC465" s="11" t="b">
        <f>IF(OR(H465=Localisation!$C$118,H465=5),4,IF(OR(H465=Localisation!$C$119,H465=4),2,IF(OR(H465=Localisation!$C$120,H465=3),0,IF(OR(H465=Localisation!$C$121,H465=2),-1,IF(OR(H465=Localisation!$C$122,H465=1),-2)))))</f>
        <v>0</v>
      </c>
      <c r="AD465" s="11" t="b">
        <f>IF(OR(I465=Localisation!$C$124,I465=5),-2,IF(OR(I465=Localisation!$C$125,I465=4),-1,IF(OR(I465=Localisation!$C$126,I465=3),0,IF(OR(I465=Localisation!$C$127,I465=2),2,IF(OR(I465=Localisation!$C$128,I465=1),4)))))</f>
        <v>0</v>
      </c>
      <c r="AE465" s="11" t="b">
        <f>IF(OR(J465=Localisation!$C$118,J465=5),4,IF(OR(J465=Localisation!$C$119,J465=4),2,IF(OR(J465=Localisation!$C$120,J465=3),0,IF(OR(J465=Localisation!$C$121,J465=2),-1,IF(OR(J465=Localisation!$C$122,J465=1),-2)))))</f>
        <v>0</v>
      </c>
      <c r="AF465" s="11" t="b">
        <f>IF(OR(K465=Localisation!$C$124,K465=5),-2,IF(OR(K465=Localisation!$C$125,K465=4),-1,IF(OR(K465=Localisation!$C$126,K465=3),0,IF(OR(K465=Localisation!$C$127,K465=2),2,IF(OR(K465=Localisation!$C$128,K465=1),4)))))</f>
        <v>0</v>
      </c>
      <c r="AG465" s="11" t="b">
        <f>IF(OR(L465=Localisation!$C$118,L465=5),4,IF(OR(L465=Localisation!$C$119,L465=4),2,IF(OR(L465=Localisation!$C$120,L465=3),0,IF(OR(L465=Localisation!$C$121,L465=2),-1,IF(OR(L465=Localisation!$C$122,L465=1),-2)))))</f>
        <v>0</v>
      </c>
      <c r="AH465" s="11" t="b">
        <f>IF(OR(M465=Localisation!$C$124,M465=5),-2,IF(OR(M465=Localisation!$C$125,M465=4),-1,IF(OR(M465=Localisation!$C$126,M465=3),0,IF(OR(M465=Localisation!$C$127,M465=2),2,IF(OR(M465=Localisation!$C$128,M465=1),4)))))</f>
        <v>0</v>
      </c>
      <c r="AI465" s="11" t="b">
        <f>IF(OR(N465=Localisation!$C$118,N465=5),4,IF(OR(N465=Localisation!$C$119,N465=4),2,IF(OR(N465=Localisation!$C$120,N465=3),0,IF(OR(N465=Localisation!$C$121,N465=2),-1,IF(OR(N465=Localisation!$C$122,N465=1),-2)))))</f>
        <v>0</v>
      </c>
      <c r="AJ465" s="11" t="b">
        <f>IF(OR(O465=Localisation!$C$124,O465=5),-2,IF(OR(O465=Localisation!$C$125,O465=4),-1,IF(OR(O465=Localisation!$C$126,O465=3),0,IF(OR(O465=Localisation!$C$127,O465=2),2,IF(OR(O465=Localisation!$C$128,O465=1),4)))))</f>
        <v>0</v>
      </c>
      <c r="AK465" s="11" t="b">
        <f>IF(OR(P465=Localisation!$C$118,P465=5),4,IF(OR(P465=Localisation!$C$119,P465=4),2,IF(OR(P465=Localisation!$C$120,P465=3),0,IF(OR(P465=Localisation!$C$121,P465=2),-1,IF(OR(P465=Localisation!$C$122,P465=1),-2)))))</f>
        <v>0</v>
      </c>
      <c r="AL465" s="11" t="b">
        <f>IF(OR(Q465=Localisation!$C$124,Q465=5),-2,IF(OR(Q465=Localisation!$C$125,Q465=4),-1,IF(OR(Q465=Localisation!$C$126,Q465=3),0,IF(OR(Q465=Localisation!$C$127,Q465=2),2,IF(OR(Q465=Localisation!$C$128,Q465=1),4)))))</f>
        <v>0</v>
      </c>
      <c r="AM465" s="11" t="b">
        <f>IF(OR(R465=Localisation!$C$118,R465=5),4,IF(OR(R465=Localisation!$C$119,R465=4),2,IF(OR(R465=Localisation!$C$120,R465=3),0,IF(OR(R465=Localisation!$C$121,R465=2),-1,IF(OR(R465=Localisation!$C$122,R465=1),-2)))))</f>
        <v>0</v>
      </c>
      <c r="AN465" s="11" t="b">
        <f>IF(OR(S465=Localisation!$C$124,S465=5),-2,IF(OR(S465=Localisation!$C$125,S465=4),-1,IF(OR(S465=Localisation!$C$126,S465=3),0,IF(OR(S465=Localisation!$C$127,S465=2),2,IF(OR(S465=Localisation!$C$128,S465=1),4)))))</f>
        <v>0</v>
      </c>
      <c r="AO465" s="11" t="b">
        <f>IF(OR(T465=Localisation!$C$118,T465=5),4,IF(OR(T465=Localisation!$C$119,T465=4),2,IF(OR(T465=Localisation!$C$120,T465=3),0,IF(OR(T465=Localisation!$C$121,T465=2),-1,IF(OR(T465=Localisation!$C$122,T465=1),-2)))))</f>
        <v>0</v>
      </c>
      <c r="AP465" s="11" t="b">
        <f>IF(OR(U465=Localisation!$C$124,U465=5),-2,IF(OR(U465=Localisation!$C$125,U465=4),-1,IF(OR(U465=Localisation!$C$126,U465=3),0,IF(OR(U465=Localisation!$C$127,U465=2),2,IF(OR(U465=Localisation!$C$128,U465=1),4)))))</f>
        <v>0</v>
      </c>
      <c r="AR465" s="11" t="str">
        <f t="shared" si="147"/>
        <v>ЛОЖЬЛОЖЬ</v>
      </c>
      <c r="AS465" s="11" t="str">
        <f t="shared" si="148"/>
        <v>ЛОЖЬЛОЖЬ</v>
      </c>
      <c r="AT465" s="11" t="str">
        <f t="shared" si="149"/>
        <v>ЛОЖЬЛОЖЬ</v>
      </c>
      <c r="AU465" s="11" t="str">
        <f t="shared" si="150"/>
        <v>ЛОЖЬЛОЖЬ</v>
      </c>
      <c r="AV465" s="11" t="str">
        <f t="shared" si="151"/>
        <v>ЛОЖЬЛОЖЬ</v>
      </c>
      <c r="AW465" s="11" t="str">
        <f t="shared" si="152"/>
        <v>ЛОЖЬЛОЖЬ</v>
      </c>
      <c r="AX465" s="11" t="str">
        <f t="shared" si="153"/>
        <v>ЛОЖЬЛОЖЬ</v>
      </c>
      <c r="AY465" s="11" t="str">
        <f t="shared" si="154"/>
        <v>ЛОЖЬЛОЖЬ</v>
      </c>
      <c r="AZ465" s="11" t="str">
        <f t="shared" si="155"/>
        <v>ЛОЖЬЛОЖЬ</v>
      </c>
      <c r="BA465" s="11" t="str">
        <f t="shared" si="156"/>
        <v>ЛОЖЬЛОЖЬ</v>
      </c>
      <c r="BC465" s="11" t="str">
        <f t="shared" si="157"/>
        <v/>
      </c>
      <c r="BD465" s="11" t="str">
        <f t="shared" si="158"/>
        <v/>
      </c>
      <c r="BE465" s="11" t="str">
        <f t="shared" si="159"/>
        <v/>
      </c>
      <c r="BF465" s="11" t="str">
        <f t="shared" si="160"/>
        <v/>
      </c>
      <c r="BG465" s="11" t="str">
        <f t="shared" si="161"/>
        <v/>
      </c>
      <c r="BH465" s="11" t="str">
        <f t="shared" si="162"/>
        <v/>
      </c>
      <c r="BI465" s="11" t="str">
        <f t="shared" si="163"/>
        <v/>
      </c>
      <c r="BJ465" s="11" t="str">
        <f t="shared" si="164"/>
        <v/>
      </c>
      <c r="BK465" s="11" t="str">
        <f t="shared" si="165"/>
        <v/>
      </c>
      <c r="BL465" s="11" t="str">
        <f t="shared" si="166"/>
        <v/>
      </c>
    </row>
    <row r="466" spans="23:64" x14ac:dyDescent="0.3">
      <c r="W466" s="11" t="b">
        <f>IF(OR(B466=Localisation!$C$118,B466=5),4,IF(OR(B466=Localisation!$C$119,B466=4),2,IF(OR(B466=Localisation!$C$120,B466=3),0,IF(OR(B466=Localisation!$C$121,B466=2),-1,IF(OR(B466=Localisation!$C$122,B466=1),-2)))))</f>
        <v>0</v>
      </c>
      <c r="X466" s="11" t="b">
        <f>IF(OR(C466=Localisation!$C$124,C466=5),-2,IF(OR(C466=Localisation!$C$125,C466=4),-1,IF(OR(C466=Localisation!$C$126,C466=3),0,IF(OR(C466=Localisation!$C$127,C466=2),2,IF(OR(C466=Localisation!$C$128,C466=1),4)))))</f>
        <v>0</v>
      </c>
      <c r="Y466" s="11" t="b">
        <f>IF(OR(D466=Localisation!$C$118,D466=5),4,IF(OR(D466=Localisation!$C$119,D466=4),2,IF(OR(D466=Localisation!$C$120,D466=3),0,IF(OR(D466=Localisation!$C$121,D466=2),-1,IF(OR(D466=Localisation!$C$122,D466=1),-2)))))</f>
        <v>0</v>
      </c>
      <c r="Z466" s="11" t="b">
        <f>IF(OR(E466=Localisation!$C$124,E466=5),-2,IF(OR(E466=Localisation!$C$125,E466=4),-1,IF(OR(E466=Localisation!$C$126,E466=3),0,IF(OR(E466=Localisation!$C$127,E466=2),2,IF(OR(E466=Localisation!$C$128,E466=1),4)))))</f>
        <v>0</v>
      </c>
      <c r="AA466" s="11" t="b">
        <f>IF(OR(F466=Localisation!$C$118,F466=5),4,IF(OR(F466=Localisation!$C$119,F466=4),2,IF(OR(F466=Localisation!$C$120,F466=3),0,IF(OR(F466=Localisation!$C$121,F466=2),-1,IF(OR(F466=Localisation!$C$122,F466=1),-2)))))</f>
        <v>0</v>
      </c>
      <c r="AB466" s="11" t="b">
        <f>IF(OR(G466=Localisation!$C$124,G466=5),-2,IF(OR(G466=Localisation!$C$125,G466=4),-1,IF(OR(G466=Localisation!$C$126,G466=3),0,IF(OR(G466=Localisation!$C$127,G466=2),2,IF(OR(G466=Localisation!$C$128,G466=1),4)))))</f>
        <v>0</v>
      </c>
      <c r="AC466" s="11" t="b">
        <f>IF(OR(H466=Localisation!$C$118,H466=5),4,IF(OR(H466=Localisation!$C$119,H466=4),2,IF(OR(H466=Localisation!$C$120,H466=3),0,IF(OR(H466=Localisation!$C$121,H466=2),-1,IF(OR(H466=Localisation!$C$122,H466=1),-2)))))</f>
        <v>0</v>
      </c>
      <c r="AD466" s="11" t="b">
        <f>IF(OR(I466=Localisation!$C$124,I466=5),-2,IF(OR(I466=Localisation!$C$125,I466=4),-1,IF(OR(I466=Localisation!$C$126,I466=3),0,IF(OR(I466=Localisation!$C$127,I466=2),2,IF(OR(I466=Localisation!$C$128,I466=1),4)))))</f>
        <v>0</v>
      </c>
      <c r="AE466" s="11" t="b">
        <f>IF(OR(J466=Localisation!$C$118,J466=5),4,IF(OR(J466=Localisation!$C$119,J466=4),2,IF(OR(J466=Localisation!$C$120,J466=3),0,IF(OR(J466=Localisation!$C$121,J466=2),-1,IF(OR(J466=Localisation!$C$122,J466=1),-2)))))</f>
        <v>0</v>
      </c>
      <c r="AF466" s="11" t="b">
        <f>IF(OR(K466=Localisation!$C$124,K466=5),-2,IF(OR(K466=Localisation!$C$125,K466=4),-1,IF(OR(K466=Localisation!$C$126,K466=3),0,IF(OR(K466=Localisation!$C$127,K466=2),2,IF(OR(K466=Localisation!$C$128,K466=1),4)))))</f>
        <v>0</v>
      </c>
      <c r="AG466" s="11" t="b">
        <f>IF(OR(L466=Localisation!$C$118,L466=5),4,IF(OR(L466=Localisation!$C$119,L466=4),2,IF(OR(L466=Localisation!$C$120,L466=3),0,IF(OR(L466=Localisation!$C$121,L466=2),-1,IF(OR(L466=Localisation!$C$122,L466=1),-2)))))</f>
        <v>0</v>
      </c>
      <c r="AH466" s="11" t="b">
        <f>IF(OR(M466=Localisation!$C$124,M466=5),-2,IF(OR(M466=Localisation!$C$125,M466=4),-1,IF(OR(M466=Localisation!$C$126,M466=3),0,IF(OR(M466=Localisation!$C$127,M466=2),2,IF(OR(M466=Localisation!$C$128,M466=1),4)))))</f>
        <v>0</v>
      </c>
      <c r="AI466" s="11" t="b">
        <f>IF(OR(N466=Localisation!$C$118,N466=5),4,IF(OR(N466=Localisation!$C$119,N466=4),2,IF(OR(N466=Localisation!$C$120,N466=3),0,IF(OR(N466=Localisation!$C$121,N466=2),-1,IF(OR(N466=Localisation!$C$122,N466=1),-2)))))</f>
        <v>0</v>
      </c>
      <c r="AJ466" s="11" t="b">
        <f>IF(OR(O466=Localisation!$C$124,O466=5),-2,IF(OR(O466=Localisation!$C$125,O466=4),-1,IF(OR(O466=Localisation!$C$126,O466=3),0,IF(OR(O466=Localisation!$C$127,O466=2),2,IF(OR(O466=Localisation!$C$128,O466=1),4)))))</f>
        <v>0</v>
      </c>
      <c r="AK466" s="11" t="b">
        <f>IF(OR(P466=Localisation!$C$118,P466=5),4,IF(OR(P466=Localisation!$C$119,P466=4),2,IF(OR(P466=Localisation!$C$120,P466=3),0,IF(OR(P466=Localisation!$C$121,P466=2),-1,IF(OR(P466=Localisation!$C$122,P466=1),-2)))))</f>
        <v>0</v>
      </c>
      <c r="AL466" s="11" t="b">
        <f>IF(OR(Q466=Localisation!$C$124,Q466=5),-2,IF(OR(Q466=Localisation!$C$125,Q466=4),-1,IF(OR(Q466=Localisation!$C$126,Q466=3),0,IF(OR(Q466=Localisation!$C$127,Q466=2),2,IF(OR(Q466=Localisation!$C$128,Q466=1),4)))))</f>
        <v>0</v>
      </c>
      <c r="AM466" s="11" t="b">
        <f>IF(OR(R466=Localisation!$C$118,R466=5),4,IF(OR(R466=Localisation!$C$119,R466=4),2,IF(OR(R466=Localisation!$C$120,R466=3),0,IF(OR(R466=Localisation!$C$121,R466=2),-1,IF(OR(R466=Localisation!$C$122,R466=1),-2)))))</f>
        <v>0</v>
      </c>
      <c r="AN466" s="11" t="b">
        <f>IF(OR(S466=Localisation!$C$124,S466=5),-2,IF(OR(S466=Localisation!$C$125,S466=4),-1,IF(OR(S466=Localisation!$C$126,S466=3),0,IF(OR(S466=Localisation!$C$127,S466=2),2,IF(OR(S466=Localisation!$C$128,S466=1),4)))))</f>
        <v>0</v>
      </c>
      <c r="AO466" s="11" t="b">
        <f>IF(OR(T466=Localisation!$C$118,T466=5),4,IF(OR(T466=Localisation!$C$119,T466=4),2,IF(OR(T466=Localisation!$C$120,T466=3),0,IF(OR(T466=Localisation!$C$121,T466=2),-1,IF(OR(T466=Localisation!$C$122,T466=1),-2)))))</f>
        <v>0</v>
      </c>
      <c r="AP466" s="11" t="b">
        <f>IF(OR(U466=Localisation!$C$124,U466=5),-2,IF(OR(U466=Localisation!$C$125,U466=4),-1,IF(OR(U466=Localisation!$C$126,U466=3),0,IF(OR(U466=Localisation!$C$127,U466=2),2,IF(OR(U466=Localisation!$C$128,U466=1),4)))))</f>
        <v>0</v>
      </c>
      <c r="AR466" s="11" t="str">
        <f t="shared" si="147"/>
        <v>ЛОЖЬЛОЖЬ</v>
      </c>
      <c r="AS466" s="11" t="str">
        <f t="shared" si="148"/>
        <v>ЛОЖЬЛОЖЬ</v>
      </c>
      <c r="AT466" s="11" t="str">
        <f t="shared" si="149"/>
        <v>ЛОЖЬЛОЖЬ</v>
      </c>
      <c r="AU466" s="11" t="str">
        <f t="shared" si="150"/>
        <v>ЛОЖЬЛОЖЬ</v>
      </c>
      <c r="AV466" s="11" t="str">
        <f t="shared" si="151"/>
        <v>ЛОЖЬЛОЖЬ</v>
      </c>
      <c r="AW466" s="11" t="str">
        <f t="shared" si="152"/>
        <v>ЛОЖЬЛОЖЬ</v>
      </c>
      <c r="AX466" s="11" t="str">
        <f t="shared" si="153"/>
        <v>ЛОЖЬЛОЖЬ</v>
      </c>
      <c r="AY466" s="11" t="str">
        <f t="shared" si="154"/>
        <v>ЛОЖЬЛОЖЬ</v>
      </c>
      <c r="AZ466" s="11" t="str">
        <f t="shared" si="155"/>
        <v>ЛОЖЬЛОЖЬ</v>
      </c>
      <c r="BA466" s="11" t="str">
        <f t="shared" si="156"/>
        <v>ЛОЖЬЛОЖЬ</v>
      </c>
      <c r="BC466" s="11" t="str">
        <f t="shared" si="157"/>
        <v/>
      </c>
      <c r="BD466" s="11" t="str">
        <f t="shared" si="158"/>
        <v/>
      </c>
      <c r="BE466" s="11" t="str">
        <f t="shared" si="159"/>
        <v/>
      </c>
      <c r="BF466" s="11" t="str">
        <f t="shared" si="160"/>
        <v/>
      </c>
      <c r="BG466" s="11" t="str">
        <f t="shared" si="161"/>
        <v/>
      </c>
      <c r="BH466" s="11" t="str">
        <f t="shared" si="162"/>
        <v/>
      </c>
      <c r="BI466" s="11" t="str">
        <f t="shared" si="163"/>
        <v/>
      </c>
      <c r="BJ466" s="11" t="str">
        <f t="shared" si="164"/>
        <v/>
      </c>
      <c r="BK466" s="11" t="str">
        <f t="shared" si="165"/>
        <v/>
      </c>
      <c r="BL466" s="11" t="str">
        <f t="shared" si="166"/>
        <v/>
      </c>
    </row>
    <row r="467" spans="23:64" x14ac:dyDescent="0.3">
      <c r="W467" s="11" t="b">
        <f>IF(OR(B467=Localisation!$C$118,B467=5),4,IF(OR(B467=Localisation!$C$119,B467=4),2,IF(OR(B467=Localisation!$C$120,B467=3),0,IF(OR(B467=Localisation!$C$121,B467=2),-1,IF(OR(B467=Localisation!$C$122,B467=1),-2)))))</f>
        <v>0</v>
      </c>
      <c r="X467" s="11" t="b">
        <f>IF(OR(C467=Localisation!$C$124,C467=5),-2,IF(OR(C467=Localisation!$C$125,C467=4),-1,IF(OR(C467=Localisation!$C$126,C467=3),0,IF(OR(C467=Localisation!$C$127,C467=2),2,IF(OR(C467=Localisation!$C$128,C467=1),4)))))</f>
        <v>0</v>
      </c>
      <c r="Y467" s="11" t="b">
        <f>IF(OR(D467=Localisation!$C$118,D467=5),4,IF(OR(D467=Localisation!$C$119,D467=4),2,IF(OR(D467=Localisation!$C$120,D467=3),0,IF(OR(D467=Localisation!$C$121,D467=2),-1,IF(OR(D467=Localisation!$C$122,D467=1),-2)))))</f>
        <v>0</v>
      </c>
      <c r="Z467" s="11" t="b">
        <f>IF(OR(E467=Localisation!$C$124,E467=5),-2,IF(OR(E467=Localisation!$C$125,E467=4),-1,IF(OR(E467=Localisation!$C$126,E467=3),0,IF(OR(E467=Localisation!$C$127,E467=2),2,IF(OR(E467=Localisation!$C$128,E467=1),4)))))</f>
        <v>0</v>
      </c>
      <c r="AA467" s="11" t="b">
        <f>IF(OR(F467=Localisation!$C$118,F467=5),4,IF(OR(F467=Localisation!$C$119,F467=4),2,IF(OR(F467=Localisation!$C$120,F467=3),0,IF(OR(F467=Localisation!$C$121,F467=2),-1,IF(OR(F467=Localisation!$C$122,F467=1),-2)))))</f>
        <v>0</v>
      </c>
      <c r="AB467" s="11" t="b">
        <f>IF(OR(G467=Localisation!$C$124,G467=5),-2,IF(OR(G467=Localisation!$C$125,G467=4),-1,IF(OR(G467=Localisation!$C$126,G467=3),0,IF(OR(G467=Localisation!$C$127,G467=2),2,IF(OR(G467=Localisation!$C$128,G467=1),4)))))</f>
        <v>0</v>
      </c>
      <c r="AC467" s="11" t="b">
        <f>IF(OR(H467=Localisation!$C$118,H467=5),4,IF(OR(H467=Localisation!$C$119,H467=4),2,IF(OR(H467=Localisation!$C$120,H467=3),0,IF(OR(H467=Localisation!$C$121,H467=2),-1,IF(OR(H467=Localisation!$C$122,H467=1),-2)))))</f>
        <v>0</v>
      </c>
      <c r="AD467" s="11" t="b">
        <f>IF(OR(I467=Localisation!$C$124,I467=5),-2,IF(OR(I467=Localisation!$C$125,I467=4),-1,IF(OR(I467=Localisation!$C$126,I467=3),0,IF(OR(I467=Localisation!$C$127,I467=2),2,IF(OR(I467=Localisation!$C$128,I467=1),4)))))</f>
        <v>0</v>
      </c>
      <c r="AE467" s="11" t="b">
        <f>IF(OR(J467=Localisation!$C$118,J467=5),4,IF(OR(J467=Localisation!$C$119,J467=4),2,IF(OR(J467=Localisation!$C$120,J467=3),0,IF(OR(J467=Localisation!$C$121,J467=2),-1,IF(OR(J467=Localisation!$C$122,J467=1),-2)))))</f>
        <v>0</v>
      </c>
      <c r="AF467" s="11" t="b">
        <f>IF(OR(K467=Localisation!$C$124,K467=5),-2,IF(OR(K467=Localisation!$C$125,K467=4),-1,IF(OR(K467=Localisation!$C$126,K467=3),0,IF(OR(K467=Localisation!$C$127,K467=2),2,IF(OR(K467=Localisation!$C$128,K467=1),4)))))</f>
        <v>0</v>
      </c>
      <c r="AG467" s="11" t="b">
        <f>IF(OR(L467=Localisation!$C$118,L467=5),4,IF(OR(L467=Localisation!$C$119,L467=4),2,IF(OR(L467=Localisation!$C$120,L467=3),0,IF(OR(L467=Localisation!$C$121,L467=2),-1,IF(OR(L467=Localisation!$C$122,L467=1),-2)))))</f>
        <v>0</v>
      </c>
      <c r="AH467" s="11" t="b">
        <f>IF(OR(M467=Localisation!$C$124,M467=5),-2,IF(OR(M467=Localisation!$C$125,M467=4),-1,IF(OR(M467=Localisation!$C$126,M467=3),0,IF(OR(M467=Localisation!$C$127,M467=2),2,IF(OR(M467=Localisation!$C$128,M467=1),4)))))</f>
        <v>0</v>
      </c>
      <c r="AI467" s="11" t="b">
        <f>IF(OR(N467=Localisation!$C$118,N467=5),4,IF(OR(N467=Localisation!$C$119,N467=4),2,IF(OR(N467=Localisation!$C$120,N467=3),0,IF(OR(N467=Localisation!$C$121,N467=2),-1,IF(OR(N467=Localisation!$C$122,N467=1),-2)))))</f>
        <v>0</v>
      </c>
      <c r="AJ467" s="11" t="b">
        <f>IF(OR(O467=Localisation!$C$124,O467=5),-2,IF(OR(O467=Localisation!$C$125,O467=4),-1,IF(OR(O467=Localisation!$C$126,O467=3),0,IF(OR(O467=Localisation!$C$127,O467=2),2,IF(OR(O467=Localisation!$C$128,O467=1),4)))))</f>
        <v>0</v>
      </c>
      <c r="AK467" s="11" t="b">
        <f>IF(OR(P467=Localisation!$C$118,P467=5),4,IF(OR(P467=Localisation!$C$119,P467=4),2,IF(OR(P467=Localisation!$C$120,P467=3),0,IF(OR(P467=Localisation!$C$121,P467=2),-1,IF(OR(P467=Localisation!$C$122,P467=1),-2)))))</f>
        <v>0</v>
      </c>
      <c r="AL467" s="11" t="b">
        <f>IF(OR(Q467=Localisation!$C$124,Q467=5),-2,IF(OR(Q467=Localisation!$C$125,Q467=4),-1,IF(OR(Q467=Localisation!$C$126,Q467=3),0,IF(OR(Q467=Localisation!$C$127,Q467=2),2,IF(OR(Q467=Localisation!$C$128,Q467=1),4)))))</f>
        <v>0</v>
      </c>
      <c r="AM467" s="11" t="b">
        <f>IF(OR(R467=Localisation!$C$118,R467=5),4,IF(OR(R467=Localisation!$C$119,R467=4),2,IF(OR(R467=Localisation!$C$120,R467=3),0,IF(OR(R467=Localisation!$C$121,R467=2),-1,IF(OR(R467=Localisation!$C$122,R467=1),-2)))))</f>
        <v>0</v>
      </c>
      <c r="AN467" s="11" t="b">
        <f>IF(OR(S467=Localisation!$C$124,S467=5),-2,IF(OR(S467=Localisation!$C$125,S467=4),-1,IF(OR(S467=Localisation!$C$126,S467=3),0,IF(OR(S467=Localisation!$C$127,S467=2),2,IF(OR(S467=Localisation!$C$128,S467=1),4)))))</f>
        <v>0</v>
      </c>
      <c r="AO467" s="11" t="b">
        <f>IF(OR(T467=Localisation!$C$118,T467=5),4,IF(OR(T467=Localisation!$C$119,T467=4),2,IF(OR(T467=Localisation!$C$120,T467=3),0,IF(OR(T467=Localisation!$C$121,T467=2),-1,IF(OR(T467=Localisation!$C$122,T467=1),-2)))))</f>
        <v>0</v>
      </c>
      <c r="AP467" s="11" t="b">
        <f>IF(OR(U467=Localisation!$C$124,U467=5),-2,IF(OR(U467=Localisation!$C$125,U467=4),-1,IF(OR(U467=Localisation!$C$126,U467=3),0,IF(OR(U467=Localisation!$C$127,U467=2),2,IF(OR(U467=Localisation!$C$128,U467=1),4)))))</f>
        <v>0</v>
      </c>
      <c r="AR467" s="11" t="str">
        <f t="shared" si="147"/>
        <v>ЛОЖЬЛОЖЬ</v>
      </c>
      <c r="AS467" s="11" t="str">
        <f t="shared" si="148"/>
        <v>ЛОЖЬЛОЖЬ</v>
      </c>
      <c r="AT467" s="11" t="str">
        <f t="shared" si="149"/>
        <v>ЛОЖЬЛОЖЬ</v>
      </c>
      <c r="AU467" s="11" t="str">
        <f t="shared" si="150"/>
        <v>ЛОЖЬЛОЖЬ</v>
      </c>
      <c r="AV467" s="11" t="str">
        <f t="shared" si="151"/>
        <v>ЛОЖЬЛОЖЬ</v>
      </c>
      <c r="AW467" s="11" t="str">
        <f t="shared" si="152"/>
        <v>ЛОЖЬЛОЖЬ</v>
      </c>
      <c r="AX467" s="11" t="str">
        <f t="shared" si="153"/>
        <v>ЛОЖЬЛОЖЬ</v>
      </c>
      <c r="AY467" s="11" t="str">
        <f t="shared" si="154"/>
        <v>ЛОЖЬЛОЖЬ</v>
      </c>
      <c r="AZ467" s="11" t="str">
        <f t="shared" si="155"/>
        <v>ЛОЖЬЛОЖЬ</v>
      </c>
      <c r="BA467" s="11" t="str">
        <f t="shared" si="156"/>
        <v>ЛОЖЬЛОЖЬ</v>
      </c>
      <c r="BC467" s="11" t="str">
        <f t="shared" si="157"/>
        <v/>
      </c>
      <c r="BD467" s="11" t="str">
        <f t="shared" si="158"/>
        <v/>
      </c>
      <c r="BE467" s="11" t="str">
        <f t="shared" si="159"/>
        <v/>
      </c>
      <c r="BF467" s="11" t="str">
        <f t="shared" si="160"/>
        <v/>
      </c>
      <c r="BG467" s="11" t="str">
        <f t="shared" si="161"/>
        <v/>
      </c>
      <c r="BH467" s="11" t="str">
        <f t="shared" si="162"/>
        <v/>
      </c>
      <c r="BI467" s="11" t="str">
        <f t="shared" si="163"/>
        <v/>
      </c>
      <c r="BJ467" s="11" t="str">
        <f t="shared" si="164"/>
        <v/>
      </c>
      <c r="BK467" s="11" t="str">
        <f t="shared" si="165"/>
        <v/>
      </c>
      <c r="BL467" s="11" t="str">
        <f t="shared" si="166"/>
        <v/>
      </c>
    </row>
    <row r="468" spans="23:64" x14ac:dyDescent="0.3">
      <c r="W468" s="11" t="b">
        <f>IF(OR(B468=Localisation!$C$118,B468=5),4,IF(OR(B468=Localisation!$C$119,B468=4),2,IF(OR(B468=Localisation!$C$120,B468=3),0,IF(OR(B468=Localisation!$C$121,B468=2),-1,IF(OR(B468=Localisation!$C$122,B468=1),-2)))))</f>
        <v>0</v>
      </c>
      <c r="X468" s="11" t="b">
        <f>IF(OR(C468=Localisation!$C$124,C468=5),-2,IF(OR(C468=Localisation!$C$125,C468=4),-1,IF(OR(C468=Localisation!$C$126,C468=3),0,IF(OR(C468=Localisation!$C$127,C468=2),2,IF(OR(C468=Localisation!$C$128,C468=1),4)))))</f>
        <v>0</v>
      </c>
      <c r="Y468" s="11" t="b">
        <f>IF(OR(D468=Localisation!$C$118,D468=5),4,IF(OR(D468=Localisation!$C$119,D468=4),2,IF(OR(D468=Localisation!$C$120,D468=3),0,IF(OR(D468=Localisation!$C$121,D468=2),-1,IF(OR(D468=Localisation!$C$122,D468=1),-2)))))</f>
        <v>0</v>
      </c>
      <c r="Z468" s="11" t="b">
        <f>IF(OR(E468=Localisation!$C$124,E468=5),-2,IF(OR(E468=Localisation!$C$125,E468=4),-1,IF(OR(E468=Localisation!$C$126,E468=3),0,IF(OR(E468=Localisation!$C$127,E468=2),2,IF(OR(E468=Localisation!$C$128,E468=1),4)))))</f>
        <v>0</v>
      </c>
      <c r="AA468" s="11" t="b">
        <f>IF(OR(F468=Localisation!$C$118,F468=5),4,IF(OR(F468=Localisation!$C$119,F468=4),2,IF(OR(F468=Localisation!$C$120,F468=3),0,IF(OR(F468=Localisation!$C$121,F468=2),-1,IF(OR(F468=Localisation!$C$122,F468=1),-2)))))</f>
        <v>0</v>
      </c>
      <c r="AB468" s="11" t="b">
        <f>IF(OR(G468=Localisation!$C$124,G468=5),-2,IF(OR(G468=Localisation!$C$125,G468=4),-1,IF(OR(G468=Localisation!$C$126,G468=3),0,IF(OR(G468=Localisation!$C$127,G468=2),2,IF(OR(G468=Localisation!$C$128,G468=1),4)))))</f>
        <v>0</v>
      </c>
      <c r="AC468" s="11" t="b">
        <f>IF(OR(H468=Localisation!$C$118,H468=5),4,IF(OR(H468=Localisation!$C$119,H468=4),2,IF(OR(H468=Localisation!$C$120,H468=3),0,IF(OR(H468=Localisation!$C$121,H468=2),-1,IF(OR(H468=Localisation!$C$122,H468=1),-2)))))</f>
        <v>0</v>
      </c>
      <c r="AD468" s="11" t="b">
        <f>IF(OR(I468=Localisation!$C$124,I468=5),-2,IF(OR(I468=Localisation!$C$125,I468=4),-1,IF(OR(I468=Localisation!$C$126,I468=3),0,IF(OR(I468=Localisation!$C$127,I468=2),2,IF(OR(I468=Localisation!$C$128,I468=1),4)))))</f>
        <v>0</v>
      </c>
      <c r="AE468" s="11" t="b">
        <f>IF(OR(J468=Localisation!$C$118,J468=5),4,IF(OR(J468=Localisation!$C$119,J468=4),2,IF(OR(J468=Localisation!$C$120,J468=3),0,IF(OR(J468=Localisation!$C$121,J468=2),-1,IF(OR(J468=Localisation!$C$122,J468=1),-2)))))</f>
        <v>0</v>
      </c>
      <c r="AF468" s="11" t="b">
        <f>IF(OR(K468=Localisation!$C$124,K468=5),-2,IF(OR(K468=Localisation!$C$125,K468=4),-1,IF(OR(K468=Localisation!$C$126,K468=3),0,IF(OR(K468=Localisation!$C$127,K468=2),2,IF(OR(K468=Localisation!$C$128,K468=1),4)))))</f>
        <v>0</v>
      </c>
      <c r="AG468" s="11" t="b">
        <f>IF(OR(L468=Localisation!$C$118,L468=5),4,IF(OR(L468=Localisation!$C$119,L468=4),2,IF(OR(L468=Localisation!$C$120,L468=3),0,IF(OR(L468=Localisation!$C$121,L468=2),-1,IF(OR(L468=Localisation!$C$122,L468=1),-2)))))</f>
        <v>0</v>
      </c>
      <c r="AH468" s="11" t="b">
        <f>IF(OR(M468=Localisation!$C$124,M468=5),-2,IF(OR(M468=Localisation!$C$125,M468=4),-1,IF(OR(M468=Localisation!$C$126,M468=3),0,IF(OR(M468=Localisation!$C$127,M468=2),2,IF(OR(M468=Localisation!$C$128,M468=1),4)))))</f>
        <v>0</v>
      </c>
      <c r="AI468" s="11" t="b">
        <f>IF(OR(N468=Localisation!$C$118,N468=5),4,IF(OR(N468=Localisation!$C$119,N468=4),2,IF(OR(N468=Localisation!$C$120,N468=3),0,IF(OR(N468=Localisation!$C$121,N468=2),-1,IF(OR(N468=Localisation!$C$122,N468=1),-2)))))</f>
        <v>0</v>
      </c>
      <c r="AJ468" s="11" t="b">
        <f>IF(OR(O468=Localisation!$C$124,O468=5),-2,IF(OR(O468=Localisation!$C$125,O468=4),-1,IF(OR(O468=Localisation!$C$126,O468=3),0,IF(OR(O468=Localisation!$C$127,O468=2),2,IF(OR(O468=Localisation!$C$128,O468=1),4)))))</f>
        <v>0</v>
      </c>
      <c r="AK468" s="11" t="b">
        <f>IF(OR(P468=Localisation!$C$118,P468=5),4,IF(OR(P468=Localisation!$C$119,P468=4),2,IF(OR(P468=Localisation!$C$120,P468=3),0,IF(OR(P468=Localisation!$C$121,P468=2),-1,IF(OR(P468=Localisation!$C$122,P468=1),-2)))))</f>
        <v>0</v>
      </c>
      <c r="AL468" s="11" t="b">
        <f>IF(OR(Q468=Localisation!$C$124,Q468=5),-2,IF(OR(Q468=Localisation!$C$125,Q468=4),-1,IF(OR(Q468=Localisation!$C$126,Q468=3),0,IF(OR(Q468=Localisation!$C$127,Q468=2),2,IF(OR(Q468=Localisation!$C$128,Q468=1),4)))))</f>
        <v>0</v>
      </c>
      <c r="AM468" s="11" t="b">
        <f>IF(OR(R468=Localisation!$C$118,R468=5),4,IF(OR(R468=Localisation!$C$119,R468=4),2,IF(OR(R468=Localisation!$C$120,R468=3),0,IF(OR(R468=Localisation!$C$121,R468=2),-1,IF(OR(R468=Localisation!$C$122,R468=1),-2)))))</f>
        <v>0</v>
      </c>
      <c r="AN468" s="11" t="b">
        <f>IF(OR(S468=Localisation!$C$124,S468=5),-2,IF(OR(S468=Localisation!$C$125,S468=4),-1,IF(OR(S468=Localisation!$C$126,S468=3),0,IF(OR(S468=Localisation!$C$127,S468=2),2,IF(OR(S468=Localisation!$C$128,S468=1),4)))))</f>
        <v>0</v>
      </c>
      <c r="AO468" s="11" t="b">
        <f>IF(OR(T468=Localisation!$C$118,T468=5),4,IF(OR(T468=Localisation!$C$119,T468=4),2,IF(OR(T468=Localisation!$C$120,T468=3),0,IF(OR(T468=Localisation!$C$121,T468=2),-1,IF(OR(T468=Localisation!$C$122,T468=1),-2)))))</f>
        <v>0</v>
      </c>
      <c r="AP468" s="11" t="b">
        <f>IF(OR(U468=Localisation!$C$124,U468=5),-2,IF(OR(U468=Localisation!$C$125,U468=4),-1,IF(OR(U468=Localisation!$C$126,U468=3),0,IF(OR(U468=Localisation!$C$127,U468=2),2,IF(OR(U468=Localisation!$C$128,U468=1),4)))))</f>
        <v>0</v>
      </c>
      <c r="AR468" s="11" t="str">
        <f t="shared" si="147"/>
        <v>ЛОЖЬЛОЖЬ</v>
      </c>
      <c r="AS468" s="11" t="str">
        <f t="shared" si="148"/>
        <v>ЛОЖЬЛОЖЬ</v>
      </c>
      <c r="AT468" s="11" t="str">
        <f t="shared" si="149"/>
        <v>ЛОЖЬЛОЖЬ</v>
      </c>
      <c r="AU468" s="11" t="str">
        <f t="shared" si="150"/>
        <v>ЛОЖЬЛОЖЬ</v>
      </c>
      <c r="AV468" s="11" t="str">
        <f t="shared" si="151"/>
        <v>ЛОЖЬЛОЖЬ</v>
      </c>
      <c r="AW468" s="11" t="str">
        <f t="shared" si="152"/>
        <v>ЛОЖЬЛОЖЬ</v>
      </c>
      <c r="AX468" s="11" t="str">
        <f t="shared" si="153"/>
        <v>ЛОЖЬЛОЖЬ</v>
      </c>
      <c r="AY468" s="11" t="str">
        <f t="shared" si="154"/>
        <v>ЛОЖЬЛОЖЬ</v>
      </c>
      <c r="AZ468" s="11" t="str">
        <f t="shared" si="155"/>
        <v>ЛОЖЬЛОЖЬ</v>
      </c>
      <c r="BA468" s="11" t="str">
        <f t="shared" si="156"/>
        <v>ЛОЖЬЛОЖЬ</v>
      </c>
      <c r="BC468" s="11" t="str">
        <f t="shared" si="157"/>
        <v/>
      </c>
      <c r="BD468" s="11" t="str">
        <f t="shared" si="158"/>
        <v/>
      </c>
      <c r="BE468" s="11" t="str">
        <f t="shared" si="159"/>
        <v/>
      </c>
      <c r="BF468" s="11" t="str">
        <f t="shared" si="160"/>
        <v/>
      </c>
      <c r="BG468" s="11" t="str">
        <f t="shared" si="161"/>
        <v/>
      </c>
      <c r="BH468" s="11" t="str">
        <f t="shared" si="162"/>
        <v/>
      </c>
      <c r="BI468" s="11" t="str">
        <f t="shared" si="163"/>
        <v/>
      </c>
      <c r="BJ468" s="11" t="str">
        <f t="shared" si="164"/>
        <v/>
      </c>
      <c r="BK468" s="11" t="str">
        <f t="shared" si="165"/>
        <v/>
      </c>
      <c r="BL468" s="11" t="str">
        <f t="shared" si="166"/>
        <v/>
      </c>
    </row>
    <row r="469" spans="23:64" x14ac:dyDescent="0.3">
      <c r="W469" s="11" t="b">
        <f>IF(OR(B469=Localisation!$C$118,B469=5),4,IF(OR(B469=Localisation!$C$119,B469=4),2,IF(OR(B469=Localisation!$C$120,B469=3),0,IF(OR(B469=Localisation!$C$121,B469=2),-1,IF(OR(B469=Localisation!$C$122,B469=1),-2)))))</f>
        <v>0</v>
      </c>
      <c r="X469" s="11" t="b">
        <f>IF(OR(C469=Localisation!$C$124,C469=5),-2,IF(OR(C469=Localisation!$C$125,C469=4),-1,IF(OR(C469=Localisation!$C$126,C469=3),0,IF(OR(C469=Localisation!$C$127,C469=2),2,IF(OR(C469=Localisation!$C$128,C469=1),4)))))</f>
        <v>0</v>
      </c>
      <c r="Y469" s="11" t="b">
        <f>IF(OR(D469=Localisation!$C$118,D469=5),4,IF(OR(D469=Localisation!$C$119,D469=4),2,IF(OR(D469=Localisation!$C$120,D469=3),0,IF(OR(D469=Localisation!$C$121,D469=2),-1,IF(OR(D469=Localisation!$C$122,D469=1),-2)))))</f>
        <v>0</v>
      </c>
      <c r="Z469" s="11" t="b">
        <f>IF(OR(E469=Localisation!$C$124,E469=5),-2,IF(OR(E469=Localisation!$C$125,E469=4),-1,IF(OR(E469=Localisation!$C$126,E469=3),0,IF(OR(E469=Localisation!$C$127,E469=2),2,IF(OR(E469=Localisation!$C$128,E469=1),4)))))</f>
        <v>0</v>
      </c>
      <c r="AA469" s="11" t="b">
        <f>IF(OR(F469=Localisation!$C$118,F469=5),4,IF(OR(F469=Localisation!$C$119,F469=4),2,IF(OR(F469=Localisation!$C$120,F469=3),0,IF(OR(F469=Localisation!$C$121,F469=2),-1,IF(OR(F469=Localisation!$C$122,F469=1),-2)))))</f>
        <v>0</v>
      </c>
      <c r="AB469" s="11" t="b">
        <f>IF(OR(G469=Localisation!$C$124,G469=5),-2,IF(OR(G469=Localisation!$C$125,G469=4),-1,IF(OR(G469=Localisation!$C$126,G469=3),0,IF(OR(G469=Localisation!$C$127,G469=2),2,IF(OR(G469=Localisation!$C$128,G469=1),4)))))</f>
        <v>0</v>
      </c>
      <c r="AC469" s="11" t="b">
        <f>IF(OR(H469=Localisation!$C$118,H469=5),4,IF(OR(H469=Localisation!$C$119,H469=4),2,IF(OR(H469=Localisation!$C$120,H469=3),0,IF(OR(H469=Localisation!$C$121,H469=2),-1,IF(OR(H469=Localisation!$C$122,H469=1),-2)))))</f>
        <v>0</v>
      </c>
      <c r="AD469" s="11" t="b">
        <f>IF(OR(I469=Localisation!$C$124,I469=5),-2,IF(OR(I469=Localisation!$C$125,I469=4),-1,IF(OR(I469=Localisation!$C$126,I469=3),0,IF(OR(I469=Localisation!$C$127,I469=2),2,IF(OR(I469=Localisation!$C$128,I469=1),4)))))</f>
        <v>0</v>
      </c>
      <c r="AE469" s="11" t="b">
        <f>IF(OR(J469=Localisation!$C$118,J469=5),4,IF(OR(J469=Localisation!$C$119,J469=4),2,IF(OR(J469=Localisation!$C$120,J469=3),0,IF(OR(J469=Localisation!$C$121,J469=2),-1,IF(OR(J469=Localisation!$C$122,J469=1),-2)))))</f>
        <v>0</v>
      </c>
      <c r="AF469" s="11" t="b">
        <f>IF(OR(K469=Localisation!$C$124,K469=5),-2,IF(OR(K469=Localisation!$C$125,K469=4),-1,IF(OR(K469=Localisation!$C$126,K469=3),0,IF(OR(K469=Localisation!$C$127,K469=2),2,IF(OR(K469=Localisation!$C$128,K469=1),4)))))</f>
        <v>0</v>
      </c>
      <c r="AG469" s="11" t="b">
        <f>IF(OR(L469=Localisation!$C$118,L469=5),4,IF(OR(L469=Localisation!$C$119,L469=4),2,IF(OR(L469=Localisation!$C$120,L469=3),0,IF(OR(L469=Localisation!$C$121,L469=2),-1,IF(OR(L469=Localisation!$C$122,L469=1),-2)))))</f>
        <v>0</v>
      </c>
      <c r="AH469" s="11" t="b">
        <f>IF(OR(M469=Localisation!$C$124,M469=5),-2,IF(OR(M469=Localisation!$C$125,M469=4),-1,IF(OR(M469=Localisation!$C$126,M469=3),0,IF(OR(M469=Localisation!$C$127,M469=2),2,IF(OR(M469=Localisation!$C$128,M469=1),4)))))</f>
        <v>0</v>
      </c>
      <c r="AI469" s="11" t="b">
        <f>IF(OR(N469=Localisation!$C$118,N469=5),4,IF(OR(N469=Localisation!$C$119,N469=4),2,IF(OR(N469=Localisation!$C$120,N469=3),0,IF(OR(N469=Localisation!$C$121,N469=2),-1,IF(OR(N469=Localisation!$C$122,N469=1),-2)))))</f>
        <v>0</v>
      </c>
      <c r="AJ469" s="11" t="b">
        <f>IF(OR(O469=Localisation!$C$124,O469=5),-2,IF(OR(O469=Localisation!$C$125,O469=4),-1,IF(OR(O469=Localisation!$C$126,O469=3),0,IF(OR(O469=Localisation!$C$127,O469=2),2,IF(OR(O469=Localisation!$C$128,O469=1),4)))))</f>
        <v>0</v>
      </c>
      <c r="AK469" s="11" t="b">
        <f>IF(OR(P469=Localisation!$C$118,P469=5),4,IF(OR(P469=Localisation!$C$119,P469=4),2,IF(OR(P469=Localisation!$C$120,P469=3),0,IF(OR(P469=Localisation!$C$121,P469=2),-1,IF(OR(P469=Localisation!$C$122,P469=1),-2)))))</f>
        <v>0</v>
      </c>
      <c r="AL469" s="11" t="b">
        <f>IF(OR(Q469=Localisation!$C$124,Q469=5),-2,IF(OR(Q469=Localisation!$C$125,Q469=4),-1,IF(OR(Q469=Localisation!$C$126,Q469=3),0,IF(OR(Q469=Localisation!$C$127,Q469=2),2,IF(OR(Q469=Localisation!$C$128,Q469=1),4)))))</f>
        <v>0</v>
      </c>
      <c r="AM469" s="11" t="b">
        <f>IF(OR(R469=Localisation!$C$118,R469=5),4,IF(OR(R469=Localisation!$C$119,R469=4),2,IF(OR(R469=Localisation!$C$120,R469=3),0,IF(OR(R469=Localisation!$C$121,R469=2),-1,IF(OR(R469=Localisation!$C$122,R469=1),-2)))))</f>
        <v>0</v>
      </c>
      <c r="AN469" s="11" t="b">
        <f>IF(OR(S469=Localisation!$C$124,S469=5),-2,IF(OR(S469=Localisation!$C$125,S469=4),-1,IF(OR(S469=Localisation!$C$126,S469=3),0,IF(OR(S469=Localisation!$C$127,S469=2),2,IF(OR(S469=Localisation!$C$128,S469=1),4)))))</f>
        <v>0</v>
      </c>
      <c r="AO469" s="11" t="b">
        <f>IF(OR(T469=Localisation!$C$118,T469=5),4,IF(OR(T469=Localisation!$C$119,T469=4),2,IF(OR(T469=Localisation!$C$120,T469=3),0,IF(OR(T469=Localisation!$C$121,T469=2),-1,IF(OR(T469=Localisation!$C$122,T469=1),-2)))))</f>
        <v>0</v>
      </c>
      <c r="AP469" s="11" t="b">
        <f>IF(OR(U469=Localisation!$C$124,U469=5),-2,IF(OR(U469=Localisation!$C$125,U469=4),-1,IF(OR(U469=Localisation!$C$126,U469=3),0,IF(OR(U469=Localisation!$C$127,U469=2),2,IF(OR(U469=Localisation!$C$128,U469=1),4)))))</f>
        <v>0</v>
      </c>
      <c r="AR469" s="11" t="str">
        <f t="shared" si="147"/>
        <v>ЛОЖЬЛОЖЬ</v>
      </c>
      <c r="AS469" s="11" t="str">
        <f t="shared" si="148"/>
        <v>ЛОЖЬЛОЖЬ</v>
      </c>
      <c r="AT469" s="11" t="str">
        <f t="shared" si="149"/>
        <v>ЛОЖЬЛОЖЬ</v>
      </c>
      <c r="AU469" s="11" t="str">
        <f t="shared" si="150"/>
        <v>ЛОЖЬЛОЖЬ</v>
      </c>
      <c r="AV469" s="11" t="str">
        <f t="shared" si="151"/>
        <v>ЛОЖЬЛОЖЬ</v>
      </c>
      <c r="AW469" s="11" t="str">
        <f t="shared" si="152"/>
        <v>ЛОЖЬЛОЖЬ</v>
      </c>
      <c r="AX469" s="11" t="str">
        <f t="shared" si="153"/>
        <v>ЛОЖЬЛОЖЬ</v>
      </c>
      <c r="AY469" s="11" t="str">
        <f t="shared" si="154"/>
        <v>ЛОЖЬЛОЖЬ</v>
      </c>
      <c r="AZ469" s="11" t="str">
        <f t="shared" si="155"/>
        <v>ЛОЖЬЛОЖЬ</v>
      </c>
      <c r="BA469" s="11" t="str">
        <f t="shared" si="156"/>
        <v>ЛОЖЬЛОЖЬ</v>
      </c>
      <c r="BC469" s="11" t="str">
        <f t="shared" si="157"/>
        <v/>
      </c>
      <c r="BD469" s="11" t="str">
        <f t="shared" si="158"/>
        <v/>
      </c>
      <c r="BE469" s="11" t="str">
        <f t="shared" si="159"/>
        <v/>
      </c>
      <c r="BF469" s="11" t="str">
        <f t="shared" si="160"/>
        <v/>
      </c>
      <c r="BG469" s="11" t="str">
        <f t="shared" si="161"/>
        <v/>
      </c>
      <c r="BH469" s="11" t="str">
        <f t="shared" si="162"/>
        <v/>
      </c>
      <c r="BI469" s="11" t="str">
        <f t="shared" si="163"/>
        <v/>
      </c>
      <c r="BJ469" s="11" t="str">
        <f t="shared" si="164"/>
        <v/>
      </c>
      <c r="BK469" s="11" t="str">
        <f t="shared" si="165"/>
        <v/>
      </c>
      <c r="BL469" s="11" t="str">
        <f t="shared" si="166"/>
        <v/>
      </c>
    </row>
    <row r="470" spans="23:64" x14ac:dyDescent="0.3">
      <c r="W470" s="11" t="b">
        <f>IF(OR(B470=Localisation!$C$118,B470=5),4,IF(OR(B470=Localisation!$C$119,B470=4),2,IF(OR(B470=Localisation!$C$120,B470=3),0,IF(OR(B470=Localisation!$C$121,B470=2),-1,IF(OR(B470=Localisation!$C$122,B470=1),-2)))))</f>
        <v>0</v>
      </c>
      <c r="X470" s="11" t="b">
        <f>IF(OR(C470=Localisation!$C$124,C470=5),-2,IF(OR(C470=Localisation!$C$125,C470=4),-1,IF(OR(C470=Localisation!$C$126,C470=3),0,IF(OR(C470=Localisation!$C$127,C470=2),2,IF(OR(C470=Localisation!$C$128,C470=1),4)))))</f>
        <v>0</v>
      </c>
      <c r="Y470" s="11" t="b">
        <f>IF(OR(D470=Localisation!$C$118,D470=5),4,IF(OR(D470=Localisation!$C$119,D470=4),2,IF(OR(D470=Localisation!$C$120,D470=3),0,IF(OR(D470=Localisation!$C$121,D470=2),-1,IF(OR(D470=Localisation!$C$122,D470=1),-2)))))</f>
        <v>0</v>
      </c>
      <c r="Z470" s="11" t="b">
        <f>IF(OR(E470=Localisation!$C$124,E470=5),-2,IF(OR(E470=Localisation!$C$125,E470=4),-1,IF(OR(E470=Localisation!$C$126,E470=3),0,IF(OR(E470=Localisation!$C$127,E470=2),2,IF(OR(E470=Localisation!$C$128,E470=1),4)))))</f>
        <v>0</v>
      </c>
      <c r="AA470" s="11" t="b">
        <f>IF(OR(F470=Localisation!$C$118,F470=5),4,IF(OR(F470=Localisation!$C$119,F470=4),2,IF(OR(F470=Localisation!$C$120,F470=3),0,IF(OR(F470=Localisation!$C$121,F470=2),-1,IF(OR(F470=Localisation!$C$122,F470=1),-2)))))</f>
        <v>0</v>
      </c>
      <c r="AB470" s="11" t="b">
        <f>IF(OR(G470=Localisation!$C$124,G470=5),-2,IF(OR(G470=Localisation!$C$125,G470=4),-1,IF(OR(G470=Localisation!$C$126,G470=3),0,IF(OR(G470=Localisation!$C$127,G470=2),2,IF(OR(G470=Localisation!$C$128,G470=1),4)))))</f>
        <v>0</v>
      </c>
      <c r="AC470" s="11" t="b">
        <f>IF(OR(H470=Localisation!$C$118,H470=5),4,IF(OR(H470=Localisation!$C$119,H470=4),2,IF(OR(H470=Localisation!$C$120,H470=3),0,IF(OR(H470=Localisation!$C$121,H470=2),-1,IF(OR(H470=Localisation!$C$122,H470=1),-2)))))</f>
        <v>0</v>
      </c>
      <c r="AD470" s="11" t="b">
        <f>IF(OR(I470=Localisation!$C$124,I470=5),-2,IF(OR(I470=Localisation!$C$125,I470=4),-1,IF(OR(I470=Localisation!$C$126,I470=3),0,IF(OR(I470=Localisation!$C$127,I470=2),2,IF(OR(I470=Localisation!$C$128,I470=1),4)))))</f>
        <v>0</v>
      </c>
      <c r="AE470" s="11" t="b">
        <f>IF(OR(J470=Localisation!$C$118,J470=5),4,IF(OR(J470=Localisation!$C$119,J470=4),2,IF(OR(J470=Localisation!$C$120,J470=3),0,IF(OR(J470=Localisation!$C$121,J470=2),-1,IF(OR(J470=Localisation!$C$122,J470=1),-2)))))</f>
        <v>0</v>
      </c>
      <c r="AF470" s="11" t="b">
        <f>IF(OR(K470=Localisation!$C$124,K470=5),-2,IF(OR(K470=Localisation!$C$125,K470=4),-1,IF(OR(K470=Localisation!$C$126,K470=3),0,IF(OR(K470=Localisation!$C$127,K470=2),2,IF(OR(K470=Localisation!$C$128,K470=1),4)))))</f>
        <v>0</v>
      </c>
      <c r="AG470" s="11" t="b">
        <f>IF(OR(L470=Localisation!$C$118,L470=5),4,IF(OR(L470=Localisation!$C$119,L470=4),2,IF(OR(L470=Localisation!$C$120,L470=3),0,IF(OR(L470=Localisation!$C$121,L470=2),-1,IF(OR(L470=Localisation!$C$122,L470=1),-2)))))</f>
        <v>0</v>
      </c>
      <c r="AH470" s="11" t="b">
        <f>IF(OR(M470=Localisation!$C$124,M470=5),-2,IF(OR(M470=Localisation!$C$125,M470=4),-1,IF(OR(M470=Localisation!$C$126,M470=3),0,IF(OR(M470=Localisation!$C$127,M470=2),2,IF(OR(M470=Localisation!$C$128,M470=1),4)))))</f>
        <v>0</v>
      </c>
      <c r="AI470" s="11" t="b">
        <f>IF(OR(N470=Localisation!$C$118,N470=5),4,IF(OR(N470=Localisation!$C$119,N470=4),2,IF(OR(N470=Localisation!$C$120,N470=3),0,IF(OR(N470=Localisation!$C$121,N470=2),-1,IF(OR(N470=Localisation!$C$122,N470=1),-2)))))</f>
        <v>0</v>
      </c>
      <c r="AJ470" s="11" t="b">
        <f>IF(OR(O470=Localisation!$C$124,O470=5),-2,IF(OR(O470=Localisation!$C$125,O470=4),-1,IF(OR(O470=Localisation!$C$126,O470=3),0,IF(OR(O470=Localisation!$C$127,O470=2),2,IF(OR(O470=Localisation!$C$128,O470=1),4)))))</f>
        <v>0</v>
      </c>
      <c r="AK470" s="11" t="b">
        <f>IF(OR(P470=Localisation!$C$118,P470=5),4,IF(OR(P470=Localisation!$C$119,P470=4),2,IF(OR(P470=Localisation!$C$120,P470=3),0,IF(OR(P470=Localisation!$C$121,P470=2),-1,IF(OR(P470=Localisation!$C$122,P470=1),-2)))))</f>
        <v>0</v>
      </c>
      <c r="AL470" s="11" t="b">
        <f>IF(OR(Q470=Localisation!$C$124,Q470=5),-2,IF(OR(Q470=Localisation!$C$125,Q470=4),-1,IF(OR(Q470=Localisation!$C$126,Q470=3),0,IF(OR(Q470=Localisation!$C$127,Q470=2),2,IF(OR(Q470=Localisation!$C$128,Q470=1),4)))))</f>
        <v>0</v>
      </c>
      <c r="AM470" s="11" t="b">
        <f>IF(OR(R470=Localisation!$C$118,R470=5),4,IF(OR(R470=Localisation!$C$119,R470=4),2,IF(OR(R470=Localisation!$C$120,R470=3),0,IF(OR(R470=Localisation!$C$121,R470=2),-1,IF(OR(R470=Localisation!$C$122,R470=1),-2)))))</f>
        <v>0</v>
      </c>
      <c r="AN470" s="11" t="b">
        <f>IF(OR(S470=Localisation!$C$124,S470=5),-2,IF(OR(S470=Localisation!$C$125,S470=4),-1,IF(OR(S470=Localisation!$C$126,S470=3),0,IF(OR(S470=Localisation!$C$127,S470=2),2,IF(OR(S470=Localisation!$C$128,S470=1),4)))))</f>
        <v>0</v>
      </c>
      <c r="AO470" s="11" t="b">
        <f>IF(OR(T470=Localisation!$C$118,T470=5),4,IF(OR(T470=Localisation!$C$119,T470=4),2,IF(OR(T470=Localisation!$C$120,T470=3),0,IF(OR(T470=Localisation!$C$121,T470=2),-1,IF(OR(T470=Localisation!$C$122,T470=1),-2)))))</f>
        <v>0</v>
      </c>
      <c r="AP470" s="11" t="b">
        <f>IF(OR(U470=Localisation!$C$124,U470=5),-2,IF(OR(U470=Localisation!$C$125,U470=4),-1,IF(OR(U470=Localisation!$C$126,U470=3),0,IF(OR(U470=Localisation!$C$127,U470=2),2,IF(OR(U470=Localisation!$C$128,U470=1),4)))))</f>
        <v>0</v>
      </c>
      <c r="AR470" s="11" t="str">
        <f t="shared" si="147"/>
        <v>ЛОЖЬЛОЖЬ</v>
      </c>
      <c r="AS470" s="11" t="str">
        <f t="shared" si="148"/>
        <v>ЛОЖЬЛОЖЬ</v>
      </c>
      <c r="AT470" s="11" t="str">
        <f t="shared" si="149"/>
        <v>ЛОЖЬЛОЖЬ</v>
      </c>
      <c r="AU470" s="11" t="str">
        <f t="shared" si="150"/>
        <v>ЛОЖЬЛОЖЬ</v>
      </c>
      <c r="AV470" s="11" t="str">
        <f t="shared" si="151"/>
        <v>ЛОЖЬЛОЖЬ</v>
      </c>
      <c r="AW470" s="11" t="str">
        <f t="shared" si="152"/>
        <v>ЛОЖЬЛОЖЬ</v>
      </c>
      <c r="AX470" s="11" t="str">
        <f t="shared" si="153"/>
        <v>ЛОЖЬЛОЖЬ</v>
      </c>
      <c r="AY470" s="11" t="str">
        <f t="shared" si="154"/>
        <v>ЛОЖЬЛОЖЬ</v>
      </c>
      <c r="AZ470" s="11" t="str">
        <f t="shared" si="155"/>
        <v>ЛОЖЬЛОЖЬ</v>
      </c>
      <c r="BA470" s="11" t="str">
        <f t="shared" si="156"/>
        <v>ЛОЖЬЛОЖЬ</v>
      </c>
      <c r="BC470" s="11" t="str">
        <f t="shared" si="157"/>
        <v/>
      </c>
      <c r="BD470" s="11" t="str">
        <f t="shared" si="158"/>
        <v/>
      </c>
      <c r="BE470" s="11" t="str">
        <f t="shared" si="159"/>
        <v/>
      </c>
      <c r="BF470" s="11" t="str">
        <f t="shared" si="160"/>
        <v/>
      </c>
      <c r="BG470" s="11" t="str">
        <f t="shared" si="161"/>
        <v/>
      </c>
      <c r="BH470" s="11" t="str">
        <f t="shared" si="162"/>
        <v/>
      </c>
      <c r="BI470" s="11" t="str">
        <f t="shared" si="163"/>
        <v/>
      </c>
      <c r="BJ470" s="11" t="str">
        <f t="shared" si="164"/>
        <v/>
      </c>
      <c r="BK470" s="11" t="str">
        <f t="shared" si="165"/>
        <v/>
      </c>
      <c r="BL470" s="11" t="str">
        <f t="shared" si="166"/>
        <v/>
      </c>
    </row>
    <row r="471" spans="23:64" x14ac:dyDescent="0.3">
      <c r="W471" s="11" t="b">
        <f>IF(OR(B471=Localisation!$C$118,B471=5),4,IF(OR(B471=Localisation!$C$119,B471=4),2,IF(OR(B471=Localisation!$C$120,B471=3),0,IF(OR(B471=Localisation!$C$121,B471=2),-1,IF(OR(B471=Localisation!$C$122,B471=1),-2)))))</f>
        <v>0</v>
      </c>
      <c r="X471" s="11" t="b">
        <f>IF(OR(C471=Localisation!$C$124,C471=5),-2,IF(OR(C471=Localisation!$C$125,C471=4),-1,IF(OR(C471=Localisation!$C$126,C471=3),0,IF(OR(C471=Localisation!$C$127,C471=2),2,IF(OR(C471=Localisation!$C$128,C471=1),4)))))</f>
        <v>0</v>
      </c>
      <c r="Y471" s="11" t="b">
        <f>IF(OR(D471=Localisation!$C$118,D471=5),4,IF(OR(D471=Localisation!$C$119,D471=4),2,IF(OR(D471=Localisation!$C$120,D471=3),0,IF(OR(D471=Localisation!$C$121,D471=2),-1,IF(OR(D471=Localisation!$C$122,D471=1),-2)))))</f>
        <v>0</v>
      </c>
      <c r="Z471" s="11" t="b">
        <f>IF(OR(E471=Localisation!$C$124,E471=5),-2,IF(OR(E471=Localisation!$C$125,E471=4),-1,IF(OR(E471=Localisation!$C$126,E471=3),0,IF(OR(E471=Localisation!$C$127,E471=2),2,IF(OR(E471=Localisation!$C$128,E471=1),4)))))</f>
        <v>0</v>
      </c>
      <c r="AA471" s="11" t="b">
        <f>IF(OR(F471=Localisation!$C$118,F471=5),4,IF(OR(F471=Localisation!$C$119,F471=4),2,IF(OR(F471=Localisation!$C$120,F471=3),0,IF(OR(F471=Localisation!$C$121,F471=2),-1,IF(OR(F471=Localisation!$C$122,F471=1),-2)))))</f>
        <v>0</v>
      </c>
      <c r="AB471" s="11" t="b">
        <f>IF(OR(G471=Localisation!$C$124,G471=5),-2,IF(OR(G471=Localisation!$C$125,G471=4),-1,IF(OR(G471=Localisation!$C$126,G471=3),0,IF(OR(G471=Localisation!$C$127,G471=2),2,IF(OR(G471=Localisation!$C$128,G471=1),4)))))</f>
        <v>0</v>
      </c>
      <c r="AC471" s="11" t="b">
        <f>IF(OR(H471=Localisation!$C$118,H471=5),4,IF(OR(H471=Localisation!$C$119,H471=4),2,IF(OR(H471=Localisation!$C$120,H471=3),0,IF(OR(H471=Localisation!$C$121,H471=2),-1,IF(OR(H471=Localisation!$C$122,H471=1),-2)))))</f>
        <v>0</v>
      </c>
      <c r="AD471" s="11" t="b">
        <f>IF(OR(I471=Localisation!$C$124,I471=5),-2,IF(OR(I471=Localisation!$C$125,I471=4),-1,IF(OR(I471=Localisation!$C$126,I471=3),0,IF(OR(I471=Localisation!$C$127,I471=2),2,IF(OR(I471=Localisation!$C$128,I471=1),4)))))</f>
        <v>0</v>
      </c>
      <c r="AE471" s="11" t="b">
        <f>IF(OR(J471=Localisation!$C$118,J471=5),4,IF(OR(J471=Localisation!$C$119,J471=4),2,IF(OR(J471=Localisation!$C$120,J471=3),0,IF(OR(J471=Localisation!$C$121,J471=2),-1,IF(OR(J471=Localisation!$C$122,J471=1),-2)))))</f>
        <v>0</v>
      </c>
      <c r="AF471" s="11" t="b">
        <f>IF(OR(K471=Localisation!$C$124,K471=5),-2,IF(OR(K471=Localisation!$C$125,K471=4),-1,IF(OR(K471=Localisation!$C$126,K471=3),0,IF(OR(K471=Localisation!$C$127,K471=2),2,IF(OR(K471=Localisation!$C$128,K471=1),4)))))</f>
        <v>0</v>
      </c>
      <c r="AG471" s="11" t="b">
        <f>IF(OR(L471=Localisation!$C$118,L471=5),4,IF(OR(L471=Localisation!$C$119,L471=4),2,IF(OR(L471=Localisation!$C$120,L471=3),0,IF(OR(L471=Localisation!$C$121,L471=2),-1,IF(OR(L471=Localisation!$C$122,L471=1),-2)))))</f>
        <v>0</v>
      </c>
      <c r="AH471" s="11" t="b">
        <f>IF(OR(M471=Localisation!$C$124,M471=5),-2,IF(OR(M471=Localisation!$C$125,M471=4),-1,IF(OR(M471=Localisation!$C$126,M471=3),0,IF(OR(M471=Localisation!$C$127,M471=2),2,IF(OR(M471=Localisation!$C$128,M471=1),4)))))</f>
        <v>0</v>
      </c>
      <c r="AI471" s="11" t="b">
        <f>IF(OR(N471=Localisation!$C$118,N471=5),4,IF(OR(N471=Localisation!$C$119,N471=4),2,IF(OR(N471=Localisation!$C$120,N471=3),0,IF(OR(N471=Localisation!$C$121,N471=2),-1,IF(OR(N471=Localisation!$C$122,N471=1),-2)))))</f>
        <v>0</v>
      </c>
      <c r="AJ471" s="11" t="b">
        <f>IF(OR(O471=Localisation!$C$124,O471=5),-2,IF(OR(O471=Localisation!$C$125,O471=4),-1,IF(OR(O471=Localisation!$C$126,O471=3),0,IF(OR(O471=Localisation!$C$127,O471=2),2,IF(OR(O471=Localisation!$C$128,O471=1),4)))))</f>
        <v>0</v>
      </c>
      <c r="AK471" s="11" t="b">
        <f>IF(OR(P471=Localisation!$C$118,P471=5),4,IF(OR(P471=Localisation!$C$119,P471=4),2,IF(OR(P471=Localisation!$C$120,P471=3),0,IF(OR(P471=Localisation!$C$121,P471=2),-1,IF(OR(P471=Localisation!$C$122,P471=1),-2)))))</f>
        <v>0</v>
      </c>
      <c r="AL471" s="11" t="b">
        <f>IF(OR(Q471=Localisation!$C$124,Q471=5),-2,IF(OR(Q471=Localisation!$C$125,Q471=4),-1,IF(OR(Q471=Localisation!$C$126,Q471=3),0,IF(OR(Q471=Localisation!$C$127,Q471=2),2,IF(OR(Q471=Localisation!$C$128,Q471=1),4)))))</f>
        <v>0</v>
      </c>
      <c r="AM471" s="11" t="b">
        <f>IF(OR(R471=Localisation!$C$118,R471=5),4,IF(OR(R471=Localisation!$C$119,R471=4),2,IF(OR(R471=Localisation!$C$120,R471=3),0,IF(OR(R471=Localisation!$C$121,R471=2),-1,IF(OR(R471=Localisation!$C$122,R471=1),-2)))))</f>
        <v>0</v>
      </c>
      <c r="AN471" s="11" t="b">
        <f>IF(OR(S471=Localisation!$C$124,S471=5),-2,IF(OR(S471=Localisation!$C$125,S471=4),-1,IF(OR(S471=Localisation!$C$126,S471=3),0,IF(OR(S471=Localisation!$C$127,S471=2),2,IF(OR(S471=Localisation!$C$128,S471=1),4)))))</f>
        <v>0</v>
      </c>
      <c r="AO471" s="11" t="b">
        <f>IF(OR(T471=Localisation!$C$118,T471=5),4,IF(OR(T471=Localisation!$C$119,T471=4),2,IF(OR(T471=Localisation!$C$120,T471=3),0,IF(OR(T471=Localisation!$C$121,T471=2),-1,IF(OR(T471=Localisation!$C$122,T471=1),-2)))))</f>
        <v>0</v>
      </c>
      <c r="AP471" s="11" t="b">
        <f>IF(OR(U471=Localisation!$C$124,U471=5),-2,IF(OR(U471=Localisation!$C$125,U471=4),-1,IF(OR(U471=Localisation!$C$126,U471=3),0,IF(OR(U471=Localisation!$C$127,U471=2),2,IF(OR(U471=Localisation!$C$128,U471=1),4)))))</f>
        <v>0</v>
      </c>
      <c r="AR471" s="11" t="str">
        <f t="shared" si="147"/>
        <v>ЛОЖЬЛОЖЬ</v>
      </c>
      <c r="AS471" s="11" t="str">
        <f t="shared" si="148"/>
        <v>ЛОЖЬЛОЖЬ</v>
      </c>
      <c r="AT471" s="11" t="str">
        <f t="shared" si="149"/>
        <v>ЛОЖЬЛОЖЬ</v>
      </c>
      <c r="AU471" s="11" t="str">
        <f t="shared" si="150"/>
        <v>ЛОЖЬЛОЖЬ</v>
      </c>
      <c r="AV471" s="11" t="str">
        <f t="shared" si="151"/>
        <v>ЛОЖЬЛОЖЬ</v>
      </c>
      <c r="AW471" s="11" t="str">
        <f t="shared" si="152"/>
        <v>ЛОЖЬЛОЖЬ</v>
      </c>
      <c r="AX471" s="11" t="str">
        <f t="shared" si="153"/>
        <v>ЛОЖЬЛОЖЬ</v>
      </c>
      <c r="AY471" s="11" t="str">
        <f t="shared" si="154"/>
        <v>ЛОЖЬЛОЖЬ</v>
      </c>
      <c r="AZ471" s="11" t="str">
        <f t="shared" si="155"/>
        <v>ЛОЖЬЛОЖЬ</v>
      </c>
      <c r="BA471" s="11" t="str">
        <f t="shared" si="156"/>
        <v>ЛОЖЬЛОЖЬ</v>
      </c>
      <c r="BC471" s="11" t="str">
        <f t="shared" si="157"/>
        <v/>
      </c>
      <c r="BD471" s="11" t="str">
        <f t="shared" si="158"/>
        <v/>
      </c>
      <c r="BE471" s="11" t="str">
        <f t="shared" si="159"/>
        <v/>
      </c>
      <c r="BF471" s="11" t="str">
        <f t="shared" si="160"/>
        <v/>
      </c>
      <c r="BG471" s="11" t="str">
        <f t="shared" si="161"/>
        <v/>
      </c>
      <c r="BH471" s="11" t="str">
        <f t="shared" si="162"/>
        <v/>
      </c>
      <c r="BI471" s="11" t="str">
        <f t="shared" si="163"/>
        <v/>
      </c>
      <c r="BJ471" s="11" t="str">
        <f t="shared" si="164"/>
        <v/>
      </c>
      <c r="BK471" s="11" t="str">
        <f t="shared" si="165"/>
        <v/>
      </c>
      <c r="BL471" s="11" t="str">
        <f t="shared" si="166"/>
        <v/>
      </c>
    </row>
    <row r="472" spans="23:64" x14ac:dyDescent="0.3">
      <c r="W472" s="11" t="b">
        <f>IF(OR(B472=Localisation!$C$118,B472=5),4,IF(OR(B472=Localisation!$C$119,B472=4),2,IF(OR(B472=Localisation!$C$120,B472=3),0,IF(OR(B472=Localisation!$C$121,B472=2),-1,IF(OR(B472=Localisation!$C$122,B472=1),-2)))))</f>
        <v>0</v>
      </c>
      <c r="X472" s="11" t="b">
        <f>IF(OR(C472=Localisation!$C$124,C472=5),-2,IF(OR(C472=Localisation!$C$125,C472=4),-1,IF(OR(C472=Localisation!$C$126,C472=3),0,IF(OR(C472=Localisation!$C$127,C472=2),2,IF(OR(C472=Localisation!$C$128,C472=1),4)))))</f>
        <v>0</v>
      </c>
      <c r="Y472" s="11" t="b">
        <f>IF(OR(D472=Localisation!$C$118,D472=5),4,IF(OR(D472=Localisation!$C$119,D472=4),2,IF(OR(D472=Localisation!$C$120,D472=3),0,IF(OR(D472=Localisation!$C$121,D472=2),-1,IF(OR(D472=Localisation!$C$122,D472=1),-2)))))</f>
        <v>0</v>
      </c>
      <c r="Z472" s="11" t="b">
        <f>IF(OR(E472=Localisation!$C$124,E472=5),-2,IF(OR(E472=Localisation!$C$125,E472=4),-1,IF(OR(E472=Localisation!$C$126,E472=3),0,IF(OR(E472=Localisation!$C$127,E472=2),2,IF(OR(E472=Localisation!$C$128,E472=1),4)))))</f>
        <v>0</v>
      </c>
      <c r="AA472" s="11" t="b">
        <f>IF(OR(F472=Localisation!$C$118,F472=5),4,IF(OR(F472=Localisation!$C$119,F472=4),2,IF(OR(F472=Localisation!$C$120,F472=3),0,IF(OR(F472=Localisation!$C$121,F472=2),-1,IF(OR(F472=Localisation!$C$122,F472=1),-2)))))</f>
        <v>0</v>
      </c>
      <c r="AB472" s="11" t="b">
        <f>IF(OR(G472=Localisation!$C$124,G472=5),-2,IF(OR(G472=Localisation!$C$125,G472=4),-1,IF(OR(G472=Localisation!$C$126,G472=3),0,IF(OR(G472=Localisation!$C$127,G472=2),2,IF(OR(G472=Localisation!$C$128,G472=1),4)))))</f>
        <v>0</v>
      </c>
      <c r="AC472" s="11" t="b">
        <f>IF(OR(H472=Localisation!$C$118,H472=5),4,IF(OR(H472=Localisation!$C$119,H472=4),2,IF(OR(H472=Localisation!$C$120,H472=3),0,IF(OR(H472=Localisation!$C$121,H472=2),-1,IF(OR(H472=Localisation!$C$122,H472=1),-2)))))</f>
        <v>0</v>
      </c>
      <c r="AD472" s="11" t="b">
        <f>IF(OR(I472=Localisation!$C$124,I472=5),-2,IF(OR(I472=Localisation!$C$125,I472=4),-1,IF(OR(I472=Localisation!$C$126,I472=3),0,IF(OR(I472=Localisation!$C$127,I472=2),2,IF(OR(I472=Localisation!$C$128,I472=1),4)))))</f>
        <v>0</v>
      </c>
      <c r="AE472" s="11" t="b">
        <f>IF(OR(J472=Localisation!$C$118,J472=5),4,IF(OR(J472=Localisation!$C$119,J472=4),2,IF(OR(J472=Localisation!$C$120,J472=3),0,IF(OR(J472=Localisation!$C$121,J472=2),-1,IF(OR(J472=Localisation!$C$122,J472=1),-2)))))</f>
        <v>0</v>
      </c>
      <c r="AF472" s="11" t="b">
        <f>IF(OR(K472=Localisation!$C$124,K472=5),-2,IF(OR(K472=Localisation!$C$125,K472=4),-1,IF(OR(K472=Localisation!$C$126,K472=3),0,IF(OR(K472=Localisation!$C$127,K472=2),2,IF(OR(K472=Localisation!$C$128,K472=1),4)))))</f>
        <v>0</v>
      </c>
      <c r="AG472" s="11" t="b">
        <f>IF(OR(L472=Localisation!$C$118,L472=5),4,IF(OR(L472=Localisation!$C$119,L472=4),2,IF(OR(L472=Localisation!$C$120,L472=3),0,IF(OR(L472=Localisation!$C$121,L472=2),-1,IF(OR(L472=Localisation!$C$122,L472=1),-2)))))</f>
        <v>0</v>
      </c>
      <c r="AH472" s="11" t="b">
        <f>IF(OR(M472=Localisation!$C$124,M472=5),-2,IF(OR(M472=Localisation!$C$125,M472=4),-1,IF(OR(M472=Localisation!$C$126,M472=3),0,IF(OR(M472=Localisation!$C$127,M472=2),2,IF(OR(M472=Localisation!$C$128,M472=1),4)))))</f>
        <v>0</v>
      </c>
      <c r="AI472" s="11" t="b">
        <f>IF(OR(N472=Localisation!$C$118,N472=5),4,IF(OR(N472=Localisation!$C$119,N472=4),2,IF(OR(N472=Localisation!$C$120,N472=3),0,IF(OR(N472=Localisation!$C$121,N472=2),-1,IF(OR(N472=Localisation!$C$122,N472=1),-2)))))</f>
        <v>0</v>
      </c>
      <c r="AJ472" s="11" t="b">
        <f>IF(OR(O472=Localisation!$C$124,O472=5),-2,IF(OR(O472=Localisation!$C$125,O472=4),-1,IF(OR(O472=Localisation!$C$126,O472=3),0,IF(OR(O472=Localisation!$C$127,O472=2),2,IF(OR(O472=Localisation!$C$128,O472=1),4)))))</f>
        <v>0</v>
      </c>
      <c r="AK472" s="11" t="b">
        <f>IF(OR(P472=Localisation!$C$118,P472=5),4,IF(OR(P472=Localisation!$C$119,P472=4),2,IF(OR(P472=Localisation!$C$120,P472=3),0,IF(OR(P472=Localisation!$C$121,P472=2),-1,IF(OR(P472=Localisation!$C$122,P472=1),-2)))))</f>
        <v>0</v>
      </c>
      <c r="AL472" s="11" t="b">
        <f>IF(OR(Q472=Localisation!$C$124,Q472=5),-2,IF(OR(Q472=Localisation!$C$125,Q472=4),-1,IF(OR(Q472=Localisation!$C$126,Q472=3),0,IF(OR(Q472=Localisation!$C$127,Q472=2),2,IF(OR(Q472=Localisation!$C$128,Q472=1),4)))))</f>
        <v>0</v>
      </c>
      <c r="AM472" s="11" t="b">
        <f>IF(OR(R472=Localisation!$C$118,R472=5),4,IF(OR(R472=Localisation!$C$119,R472=4),2,IF(OR(R472=Localisation!$C$120,R472=3),0,IF(OR(R472=Localisation!$C$121,R472=2),-1,IF(OR(R472=Localisation!$C$122,R472=1),-2)))))</f>
        <v>0</v>
      </c>
      <c r="AN472" s="11" t="b">
        <f>IF(OR(S472=Localisation!$C$124,S472=5),-2,IF(OR(S472=Localisation!$C$125,S472=4),-1,IF(OR(S472=Localisation!$C$126,S472=3),0,IF(OR(S472=Localisation!$C$127,S472=2),2,IF(OR(S472=Localisation!$C$128,S472=1),4)))))</f>
        <v>0</v>
      </c>
      <c r="AO472" s="11" t="b">
        <f>IF(OR(T472=Localisation!$C$118,T472=5),4,IF(OR(T472=Localisation!$C$119,T472=4),2,IF(OR(T472=Localisation!$C$120,T472=3),0,IF(OR(T472=Localisation!$C$121,T472=2),-1,IF(OR(T472=Localisation!$C$122,T472=1),-2)))))</f>
        <v>0</v>
      </c>
      <c r="AP472" s="11" t="b">
        <f>IF(OR(U472=Localisation!$C$124,U472=5),-2,IF(OR(U472=Localisation!$C$125,U472=4),-1,IF(OR(U472=Localisation!$C$126,U472=3),0,IF(OR(U472=Localisation!$C$127,U472=2),2,IF(OR(U472=Localisation!$C$128,U472=1),4)))))</f>
        <v>0</v>
      </c>
      <c r="AR472" s="11" t="str">
        <f t="shared" si="147"/>
        <v>ЛОЖЬЛОЖЬ</v>
      </c>
      <c r="AS472" s="11" t="str">
        <f t="shared" si="148"/>
        <v>ЛОЖЬЛОЖЬ</v>
      </c>
      <c r="AT472" s="11" t="str">
        <f t="shared" si="149"/>
        <v>ЛОЖЬЛОЖЬ</v>
      </c>
      <c r="AU472" s="11" t="str">
        <f t="shared" si="150"/>
        <v>ЛОЖЬЛОЖЬ</v>
      </c>
      <c r="AV472" s="11" t="str">
        <f t="shared" si="151"/>
        <v>ЛОЖЬЛОЖЬ</v>
      </c>
      <c r="AW472" s="11" t="str">
        <f t="shared" si="152"/>
        <v>ЛОЖЬЛОЖЬ</v>
      </c>
      <c r="AX472" s="11" t="str">
        <f t="shared" si="153"/>
        <v>ЛОЖЬЛОЖЬ</v>
      </c>
      <c r="AY472" s="11" t="str">
        <f t="shared" si="154"/>
        <v>ЛОЖЬЛОЖЬ</v>
      </c>
      <c r="AZ472" s="11" t="str">
        <f t="shared" si="155"/>
        <v>ЛОЖЬЛОЖЬ</v>
      </c>
      <c r="BA472" s="11" t="str">
        <f t="shared" si="156"/>
        <v>ЛОЖЬЛОЖЬ</v>
      </c>
      <c r="BC472" s="11" t="str">
        <f t="shared" si="157"/>
        <v/>
      </c>
      <c r="BD472" s="11" t="str">
        <f t="shared" si="158"/>
        <v/>
      </c>
      <c r="BE472" s="11" t="str">
        <f t="shared" si="159"/>
        <v/>
      </c>
      <c r="BF472" s="11" t="str">
        <f t="shared" si="160"/>
        <v/>
      </c>
      <c r="BG472" s="11" t="str">
        <f t="shared" si="161"/>
        <v/>
      </c>
      <c r="BH472" s="11" t="str">
        <f t="shared" si="162"/>
        <v/>
      </c>
      <c r="BI472" s="11" t="str">
        <f t="shared" si="163"/>
        <v/>
      </c>
      <c r="BJ472" s="11" t="str">
        <f t="shared" si="164"/>
        <v/>
      </c>
      <c r="BK472" s="11" t="str">
        <f t="shared" si="165"/>
        <v/>
      </c>
      <c r="BL472" s="11" t="str">
        <f t="shared" si="166"/>
        <v/>
      </c>
    </row>
    <row r="473" spans="23:64" x14ac:dyDescent="0.3">
      <c r="W473" s="11" t="b">
        <f>IF(OR(B473=Localisation!$C$118,B473=5),4,IF(OR(B473=Localisation!$C$119,B473=4),2,IF(OR(B473=Localisation!$C$120,B473=3),0,IF(OR(B473=Localisation!$C$121,B473=2),-1,IF(OR(B473=Localisation!$C$122,B473=1),-2)))))</f>
        <v>0</v>
      </c>
      <c r="X473" s="11" t="b">
        <f>IF(OR(C473=Localisation!$C$124,C473=5),-2,IF(OR(C473=Localisation!$C$125,C473=4),-1,IF(OR(C473=Localisation!$C$126,C473=3),0,IF(OR(C473=Localisation!$C$127,C473=2),2,IF(OR(C473=Localisation!$C$128,C473=1),4)))))</f>
        <v>0</v>
      </c>
      <c r="Y473" s="11" t="b">
        <f>IF(OR(D473=Localisation!$C$118,D473=5),4,IF(OR(D473=Localisation!$C$119,D473=4),2,IF(OR(D473=Localisation!$C$120,D473=3),0,IF(OR(D473=Localisation!$C$121,D473=2),-1,IF(OR(D473=Localisation!$C$122,D473=1),-2)))))</f>
        <v>0</v>
      </c>
      <c r="Z473" s="11" t="b">
        <f>IF(OR(E473=Localisation!$C$124,E473=5),-2,IF(OR(E473=Localisation!$C$125,E473=4),-1,IF(OR(E473=Localisation!$C$126,E473=3),0,IF(OR(E473=Localisation!$C$127,E473=2),2,IF(OR(E473=Localisation!$C$128,E473=1),4)))))</f>
        <v>0</v>
      </c>
      <c r="AA473" s="11" t="b">
        <f>IF(OR(F473=Localisation!$C$118,F473=5),4,IF(OR(F473=Localisation!$C$119,F473=4),2,IF(OR(F473=Localisation!$C$120,F473=3),0,IF(OR(F473=Localisation!$C$121,F473=2),-1,IF(OR(F473=Localisation!$C$122,F473=1),-2)))))</f>
        <v>0</v>
      </c>
      <c r="AB473" s="11" t="b">
        <f>IF(OR(G473=Localisation!$C$124,G473=5),-2,IF(OR(G473=Localisation!$C$125,G473=4),-1,IF(OR(G473=Localisation!$C$126,G473=3),0,IF(OR(G473=Localisation!$C$127,G473=2),2,IF(OR(G473=Localisation!$C$128,G473=1),4)))))</f>
        <v>0</v>
      </c>
      <c r="AC473" s="11" t="b">
        <f>IF(OR(H473=Localisation!$C$118,H473=5),4,IF(OR(H473=Localisation!$C$119,H473=4),2,IF(OR(H473=Localisation!$C$120,H473=3),0,IF(OR(H473=Localisation!$C$121,H473=2),-1,IF(OR(H473=Localisation!$C$122,H473=1),-2)))))</f>
        <v>0</v>
      </c>
      <c r="AD473" s="11" t="b">
        <f>IF(OR(I473=Localisation!$C$124,I473=5),-2,IF(OR(I473=Localisation!$C$125,I473=4),-1,IF(OR(I473=Localisation!$C$126,I473=3),0,IF(OR(I473=Localisation!$C$127,I473=2),2,IF(OR(I473=Localisation!$C$128,I473=1),4)))))</f>
        <v>0</v>
      </c>
      <c r="AE473" s="11" t="b">
        <f>IF(OR(J473=Localisation!$C$118,J473=5),4,IF(OR(J473=Localisation!$C$119,J473=4),2,IF(OR(J473=Localisation!$C$120,J473=3),0,IF(OR(J473=Localisation!$C$121,J473=2),-1,IF(OR(J473=Localisation!$C$122,J473=1),-2)))))</f>
        <v>0</v>
      </c>
      <c r="AF473" s="11" t="b">
        <f>IF(OR(K473=Localisation!$C$124,K473=5),-2,IF(OR(K473=Localisation!$C$125,K473=4),-1,IF(OR(K473=Localisation!$C$126,K473=3),0,IF(OR(K473=Localisation!$C$127,K473=2),2,IF(OR(K473=Localisation!$C$128,K473=1),4)))))</f>
        <v>0</v>
      </c>
      <c r="AG473" s="11" t="b">
        <f>IF(OR(L473=Localisation!$C$118,L473=5),4,IF(OR(L473=Localisation!$C$119,L473=4),2,IF(OR(L473=Localisation!$C$120,L473=3),0,IF(OR(L473=Localisation!$C$121,L473=2),-1,IF(OR(L473=Localisation!$C$122,L473=1),-2)))))</f>
        <v>0</v>
      </c>
      <c r="AH473" s="11" t="b">
        <f>IF(OR(M473=Localisation!$C$124,M473=5),-2,IF(OR(M473=Localisation!$C$125,M473=4),-1,IF(OR(M473=Localisation!$C$126,M473=3),0,IF(OR(M473=Localisation!$C$127,M473=2),2,IF(OR(M473=Localisation!$C$128,M473=1),4)))))</f>
        <v>0</v>
      </c>
      <c r="AI473" s="11" t="b">
        <f>IF(OR(N473=Localisation!$C$118,N473=5),4,IF(OR(N473=Localisation!$C$119,N473=4),2,IF(OR(N473=Localisation!$C$120,N473=3),0,IF(OR(N473=Localisation!$C$121,N473=2),-1,IF(OR(N473=Localisation!$C$122,N473=1),-2)))))</f>
        <v>0</v>
      </c>
      <c r="AJ473" s="11" t="b">
        <f>IF(OR(O473=Localisation!$C$124,O473=5),-2,IF(OR(O473=Localisation!$C$125,O473=4),-1,IF(OR(O473=Localisation!$C$126,O473=3),0,IF(OR(O473=Localisation!$C$127,O473=2),2,IF(OR(O473=Localisation!$C$128,O473=1),4)))))</f>
        <v>0</v>
      </c>
      <c r="AK473" s="11" t="b">
        <f>IF(OR(P473=Localisation!$C$118,P473=5),4,IF(OR(P473=Localisation!$C$119,P473=4),2,IF(OR(P473=Localisation!$C$120,P473=3),0,IF(OR(P473=Localisation!$C$121,P473=2),-1,IF(OR(P473=Localisation!$C$122,P473=1),-2)))))</f>
        <v>0</v>
      </c>
      <c r="AL473" s="11" t="b">
        <f>IF(OR(Q473=Localisation!$C$124,Q473=5),-2,IF(OR(Q473=Localisation!$C$125,Q473=4),-1,IF(OR(Q473=Localisation!$C$126,Q473=3),0,IF(OR(Q473=Localisation!$C$127,Q473=2),2,IF(OR(Q473=Localisation!$C$128,Q473=1),4)))))</f>
        <v>0</v>
      </c>
      <c r="AM473" s="11" t="b">
        <f>IF(OR(R473=Localisation!$C$118,R473=5),4,IF(OR(R473=Localisation!$C$119,R473=4),2,IF(OR(R473=Localisation!$C$120,R473=3),0,IF(OR(R473=Localisation!$C$121,R473=2),-1,IF(OR(R473=Localisation!$C$122,R473=1),-2)))))</f>
        <v>0</v>
      </c>
      <c r="AN473" s="11" t="b">
        <f>IF(OR(S473=Localisation!$C$124,S473=5),-2,IF(OR(S473=Localisation!$C$125,S473=4),-1,IF(OR(S473=Localisation!$C$126,S473=3),0,IF(OR(S473=Localisation!$C$127,S473=2),2,IF(OR(S473=Localisation!$C$128,S473=1),4)))))</f>
        <v>0</v>
      </c>
      <c r="AO473" s="11" t="b">
        <f>IF(OR(T473=Localisation!$C$118,T473=5),4,IF(OR(T473=Localisation!$C$119,T473=4),2,IF(OR(T473=Localisation!$C$120,T473=3),0,IF(OR(T473=Localisation!$C$121,T473=2),-1,IF(OR(T473=Localisation!$C$122,T473=1),-2)))))</f>
        <v>0</v>
      </c>
      <c r="AP473" s="11" t="b">
        <f>IF(OR(U473=Localisation!$C$124,U473=5),-2,IF(OR(U473=Localisation!$C$125,U473=4),-1,IF(OR(U473=Localisation!$C$126,U473=3),0,IF(OR(U473=Localisation!$C$127,U473=2),2,IF(OR(U473=Localisation!$C$128,U473=1),4)))))</f>
        <v>0</v>
      </c>
      <c r="AR473" s="11" t="str">
        <f t="shared" si="147"/>
        <v>ЛОЖЬЛОЖЬ</v>
      </c>
      <c r="AS473" s="11" t="str">
        <f t="shared" si="148"/>
        <v>ЛОЖЬЛОЖЬ</v>
      </c>
      <c r="AT473" s="11" t="str">
        <f t="shared" si="149"/>
        <v>ЛОЖЬЛОЖЬ</v>
      </c>
      <c r="AU473" s="11" t="str">
        <f t="shared" si="150"/>
        <v>ЛОЖЬЛОЖЬ</v>
      </c>
      <c r="AV473" s="11" t="str">
        <f t="shared" si="151"/>
        <v>ЛОЖЬЛОЖЬ</v>
      </c>
      <c r="AW473" s="11" t="str">
        <f t="shared" si="152"/>
        <v>ЛОЖЬЛОЖЬ</v>
      </c>
      <c r="AX473" s="11" t="str">
        <f t="shared" si="153"/>
        <v>ЛОЖЬЛОЖЬ</v>
      </c>
      <c r="AY473" s="11" t="str">
        <f t="shared" si="154"/>
        <v>ЛОЖЬЛОЖЬ</v>
      </c>
      <c r="AZ473" s="11" t="str">
        <f t="shared" si="155"/>
        <v>ЛОЖЬЛОЖЬ</v>
      </c>
      <c r="BA473" s="11" t="str">
        <f t="shared" si="156"/>
        <v>ЛОЖЬЛОЖЬ</v>
      </c>
      <c r="BC473" s="11" t="str">
        <f t="shared" si="157"/>
        <v/>
      </c>
      <c r="BD473" s="11" t="str">
        <f t="shared" si="158"/>
        <v/>
      </c>
      <c r="BE473" s="11" t="str">
        <f t="shared" si="159"/>
        <v/>
      </c>
      <c r="BF473" s="11" t="str">
        <f t="shared" si="160"/>
        <v/>
      </c>
      <c r="BG473" s="11" t="str">
        <f t="shared" si="161"/>
        <v/>
      </c>
      <c r="BH473" s="11" t="str">
        <f t="shared" si="162"/>
        <v/>
      </c>
      <c r="BI473" s="11" t="str">
        <f t="shared" si="163"/>
        <v/>
      </c>
      <c r="BJ473" s="11" t="str">
        <f t="shared" si="164"/>
        <v/>
      </c>
      <c r="BK473" s="11" t="str">
        <f t="shared" si="165"/>
        <v/>
      </c>
      <c r="BL473" s="11" t="str">
        <f t="shared" si="166"/>
        <v/>
      </c>
    </row>
    <row r="474" spans="23:64" x14ac:dyDescent="0.3">
      <c r="W474" s="11" t="b">
        <f>IF(OR(B474=Localisation!$C$118,B474=5),4,IF(OR(B474=Localisation!$C$119,B474=4),2,IF(OR(B474=Localisation!$C$120,B474=3),0,IF(OR(B474=Localisation!$C$121,B474=2),-1,IF(OR(B474=Localisation!$C$122,B474=1),-2)))))</f>
        <v>0</v>
      </c>
      <c r="X474" s="11" t="b">
        <f>IF(OR(C474=Localisation!$C$124,C474=5),-2,IF(OR(C474=Localisation!$C$125,C474=4),-1,IF(OR(C474=Localisation!$C$126,C474=3),0,IF(OR(C474=Localisation!$C$127,C474=2),2,IF(OR(C474=Localisation!$C$128,C474=1),4)))))</f>
        <v>0</v>
      </c>
      <c r="Y474" s="11" t="b">
        <f>IF(OR(D474=Localisation!$C$118,D474=5),4,IF(OR(D474=Localisation!$C$119,D474=4),2,IF(OR(D474=Localisation!$C$120,D474=3),0,IF(OR(D474=Localisation!$C$121,D474=2),-1,IF(OR(D474=Localisation!$C$122,D474=1),-2)))))</f>
        <v>0</v>
      </c>
      <c r="Z474" s="11" t="b">
        <f>IF(OR(E474=Localisation!$C$124,E474=5),-2,IF(OR(E474=Localisation!$C$125,E474=4),-1,IF(OR(E474=Localisation!$C$126,E474=3),0,IF(OR(E474=Localisation!$C$127,E474=2),2,IF(OR(E474=Localisation!$C$128,E474=1),4)))))</f>
        <v>0</v>
      </c>
      <c r="AA474" s="11" t="b">
        <f>IF(OR(F474=Localisation!$C$118,F474=5),4,IF(OR(F474=Localisation!$C$119,F474=4),2,IF(OR(F474=Localisation!$C$120,F474=3),0,IF(OR(F474=Localisation!$C$121,F474=2),-1,IF(OR(F474=Localisation!$C$122,F474=1),-2)))))</f>
        <v>0</v>
      </c>
      <c r="AB474" s="11" t="b">
        <f>IF(OR(G474=Localisation!$C$124,G474=5),-2,IF(OR(G474=Localisation!$C$125,G474=4),-1,IF(OR(G474=Localisation!$C$126,G474=3),0,IF(OR(G474=Localisation!$C$127,G474=2),2,IF(OR(G474=Localisation!$C$128,G474=1),4)))))</f>
        <v>0</v>
      </c>
      <c r="AC474" s="11" t="b">
        <f>IF(OR(H474=Localisation!$C$118,H474=5),4,IF(OR(H474=Localisation!$C$119,H474=4),2,IF(OR(H474=Localisation!$C$120,H474=3),0,IF(OR(H474=Localisation!$C$121,H474=2),-1,IF(OR(H474=Localisation!$C$122,H474=1),-2)))))</f>
        <v>0</v>
      </c>
      <c r="AD474" s="11" t="b">
        <f>IF(OR(I474=Localisation!$C$124,I474=5),-2,IF(OR(I474=Localisation!$C$125,I474=4),-1,IF(OR(I474=Localisation!$C$126,I474=3),0,IF(OR(I474=Localisation!$C$127,I474=2),2,IF(OR(I474=Localisation!$C$128,I474=1),4)))))</f>
        <v>0</v>
      </c>
      <c r="AE474" s="11" t="b">
        <f>IF(OR(J474=Localisation!$C$118,J474=5),4,IF(OR(J474=Localisation!$C$119,J474=4),2,IF(OR(J474=Localisation!$C$120,J474=3),0,IF(OR(J474=Localisation!$C$121,J474=2),-1,IF(OR(J474=Localisation!$C$122,J474=1),-2)))))</f>
        <v>0</v>
      </c>
      <c r="AF474" s="11" t="b">
        <f>IF(OR(K474=Localisation!$C$124,K474=5),-2,IF(OR(K474=Localisation!$C$125,K474=4),-1,IF(OR(K474=Localisation!$C$126,K474=3),0,IF(OR(K474=Localisation!$C$127,K474=2),2,IF(OR(K474=Localisation!$C$128,K474=1),4)))))</f>
        <v>0</v>
      </c>
      <c r="AG474" s="11" t="b">
        <f>IF(OR(L474=Localisation!$C$118,L474=5),4,IF(OR(L474=Localisation!$C$119,L474=4),2,IF(OR(L474=Localisation!$C$120,L474=3),0,IF(OR(L474=Localisation!$C$121,L474=2),-1,IF(OR(L474=Localisation!$C$122,L474=1),-2)))))</f>
        <v>0</v>
      </c>
      <c r="AH474" s="11" t="b">
        <f>IF(OR(M474=Localisation!$C$124,M474=5),-2,IF(OR(M474=Localisation!$C$125,M474=4),-1,IF(OR(M474=Localisation!$C$126,M474=3),0,IF(OR(M474=Localisation!$C$127,M474=2),2,IF(OR(M474=Localisation!$C$128,M474=1),4)))))</f>
        <v>0</v>
      </c>
      <c r="AI474" s="11" t="b">
        <f>IF(OR(N474=Localisation!$C$118,N474=5),4,IF(OR(N474=Localisation!$C$119,N474=4),2,IF(OR(N474=Localisation!$C$120,N474=3),0,IF(OR(N474=Localisation!$C$121,N474=2),-1,IF(OR(N474=Localisation!$C$122,N474=1),-2)))))</f>
        <v>0</v>
      </c>
      <c r="AJ474" s="11" t="b">
        <f>IF(OR(O474=Localisation!$C$124,O474=5),-2,IF(OR(O474=Localisation!$C$125,O474=4),-1,IF(OR(O474=Localisation!$C$126,O474=3),0,IF(OR(O474=Localisation!$C$127,O474=2),2,IF(OR(O474=Localisation!$C$128,O474=1),4)))))</f>
        <v>0</v>
      </c>
      <c r="AK474" s="11" t="b">
        <f>IF(OR(P474=Localisation!$C$118,P474=5),4,IF(OR(P474=Localisation!$C$119,P474=4),2,IF(OR(P474=Localisation!$C$120,P474=3),0,IF(OR(P474=Localisation!$C$121,P474=2),-1,IF(OR(P474=Localisation!$C$122,P474=1),-2)))))</f>
        <v>0</v>
      </c>
      <c r="AL474" s="11" t="b">
        <f>IF(OR(Q474=Localisation!$C$124,Q474=5),-2,IF(OR(Q474=Localisation!$C$125,Q474=4),-1,IF(OR(Q474=Localisation!$C$126,Q474=3),0,IF(OR(Q474=Localisation!$C$127,Q474=2),2,IF(OR(Q474=Localisation!$C$128,Q474=1),4)))))</f>
        <v>0</v>
      </c>
      <c r="AM474" s="11" t="b">
        <f>IF(OR(R474=Localisation!$C$118,R474=5),4,IF(OR(R474=Localisation!$C$119,R474=4),2,IF(OR(R474=Localisation!$C$120,R474=3),0,IF(OR(R474=Localisation!$C$121,R474=2),-1,IF(OR(R474=Localisation!$C$122,R474=1),-2)))))</f>
        <v>0</v>
      </c>
      <c r="AN474" s="11" t="b">
        <f>IF(OR(S474=Localisation!$C$124,S474=5),-2,IF(OR(S474=Localisation!$C$125,S474=4),-1,IF(OR(S474=Localisation!$C$126,S474=3),0,IF(OR(S474=Localisation!$C$127,S474=2),2,IF(OR(S474=Localisation!$C$128,S474=1),4)))))</f>
        <v>0</v>
      </c>
      <c r="AO474" s="11" t="b">
        <f>IF(OR(T474=Localisation!$C$118,T474=5),4,IF(OR(T474=Localisation!$C$119,T474=4),2,IF(OR(T474=Localisation!$C$120,T474=3),0,IF(OR(T474=Localisation!$C$121,T474=2),-1,IF(OR(T474=Localisation!$C$122,T474=1),-2)))))</f>
        <v>0</v>
      </c>
      <c r="AP474" s="11" t="b">
        <f>IF(OR(U474=Localisation!$C$124,U474=5),-2,IF(OR(U474=Localisation!$C$125,U474=4),-1,IF(OR(U474=Localisation!$C$126,U474=3),0,IF(OR(U474=Localisation!$C$127,U474=2),2,IF(OR(U474=Localisation!$C$128,U474=1),4)))))</f>
        <v>0</v>
      </c>
      <c r="AR474" s="11" t="str">
        <f t="shared" si="147"/>
        <v>ЛОЖЬЛОЖЬ</v>
      </c>
      <c r="AS474" s="11" t="str">
        <f t="shared" si="148"/>
        <v>ЛОЖЬЛОЖЬ</v>
      </c>
      <c r="AT474" s="11" t="str">
        <f t="shared" si="149"/>
        <v>ЛОЖЬЛОЖЬ</v>
      </c>
      <c r="AU474" s="11" t="str">
        <f t="shared" si="150"/>
        <v>ЛОЖЬЛОЖЬ</v>
      </c>
      <c r="AV474" s="11" t="str">
        <f t="shared" si="151"/>
        <v>ЛОЖЬЛОЖЬ</v>
      </c>
      <c r="AW474" s="11" t="str">
        <f t="shared" si="152"/>
        <v>ЛОЖЬЛОЖЬ</v>
      </c>
      <c r="AX474" s="11" t="str">
        <f t="shared" si="153"/>
        <v>ЛОЖЬЛОЖЬ</v>
      </c>
      <c r="AY474" s="11" t="str">
        <f t="shared" si="154"/>
        <v>ЛОЖЬЛОЖЬ</v>
      </c>
      <c r="AZ474" s="11" t="str">
        <f t="shared" si="155"/>
        <v>ЛОЖЬЛОЖЬ</v>
      </c>
      <c r="BA474" s="11" t="str">
        <f t="shared" si="156"/>
        <v>ЛОЖЬЛОЖЬ</v>
      </c>
      <c r="BC474" s="11" t="str">
        <f t="shared" si="157"/>
        <v/>
      </c>
      <c r="BD474" s="11" t="str">
        <f t="shared" si="158"/>
        <v/>
      </c>
      <c r="BE474" s="11" t="str">
        <f t="shared" si="159"/>
        <v/>
      </c>
      <c r="BF474" s="11" t="str">
        <f t="shared" si="160"/>
        <v/>
      </c>
      <c r="BG474" s="11" t="str">
        <f t="shared" si="161"/>
        <v/>
      </c>
      <c r="BH474" s="11" t="str">
        <f t="shared" si="162"/>
        <v/>
      </c>
      <c r="BI474" s="11" t="str">
        <f t="shared" si="163"/>
        <v/>
      </c>
      <c r="BJ474" s="11" t="str">
        <f t="shared" si="164"/>
        <v/>
      </c>
      <c r="BK474" s="11" t="str">
        <f t="shared" si="165"/>
        <v/>
      </c>
      <c r="BL474" s="11" t="str">
        <f t="shared" si="166"/>
        <v/>
      </c>
    </row>
    <row r="475" spans="23:64" x14ac:dyDescent="0.3">
      <c r="W475" s="11" t="b">
        <f>IF(OR(B475=Localisation!$C$118,B475=5),4,IF(OR(B475=Localisation!$C$119,B475=4),2,IF(OR(B475=Localisation!$C$120,B475=3),0,IF(OR(B475=Localisation!$C$121,B475=2),-1,IF(OR(B475=Localisation!$C$122,B475=1),-2)))))</f>
        <v>0</v>
      </c>
      <c r="X475" s="11" t="b">
        <f>IF(OR(C475=Localisation!$C$124,C475=5),-2,IF(OR(C475=Localisation!$C$125,C475=4),-1,IF(OR(C475=Localisation!$C$126,C475=3),0,IF(OR(C475=Localisation!$C$127,C475=2),2,IF(OR(C475=Localisation!$C$128,C475=1),4)))))</f>
        <v>0</v>
      </c>
      <c r="Y475" s="11" t="b">
        <f>IF(OR(D475=Localisation!$C$118,D475=5),4,IF(OR(D475=Localisation!$C$119,D475=4),2,IF(OR(D475=Localisation!$C$120,D475=3),0,IF(OR(D475=Localisation!$C$121,D475=2),-1,IF(OR(D475=Localisation!$C$122,D475=1),-2)))))</f>
        <v>0</v>
      </c>
      <c r="Z475" s="11" t="b">
        <f>IF(OR(E475=Localisation!$C$124,E475=5),-2,IF(OR(E475=Localisation!$C$125,E475=4),-1,IF(OR(E475=Localisation!$C$126,E475=3),0,IF(OR(E475=Localisation!$C$127,E475=2),2,IF(OR(E475=Localisation!$C$128,E475=1),4)))))</f>
        <v>0</v>
      </c>
      <c r="AA475" s="11" t="b">
        <f>IF(OR(F475=Localisation!$C$118,F475=5),4,IF(OR(F475=Localisation!$C$119,F475=4),2,IF(OR(F475=Localisation!$C$120,F475=3),0,IF(OR(F475=Localisation!$C$121,F475=2),-1,IF(OR(F475=Localisation!$C$122,F475=1),-2)))))</f>
        <v>0</v>
      </c>
      <c r="AB475" s="11" t="b">
        <f>IF(OR(G475=Localisation!$C$124,G475=5),-2,IF(OR(G475=Localisation!$C$125,G475=4),-1,IF(OR(G475=Localisation!$C$126,G475=3),0,IF(OR(G475=Localisation!$C$127,G475=2),2,IF(OR(G475=Localisation!$C$128,G475=1),4)))))</f>
        <v>0</v>
      </c>
      <c r="AC475" s="11" t="b">
        <f>IF(OR(H475=Localisation!$C$118,H475=5),4,IF(OR(H475=Localisation!$C$119,H475=4),2,IF(OR(H475=Localisation!$C$120,H475=3),0,IF(OR(H475=Localisation!$C$121,H475=2),-1,IF(OR(H475=Localisation!$C$122,H475=1),-2)))))</f>
        <v>0</v>
      </c>
      <c r="AD475" s="11" t="b">
        <f>IF(OR(I475=Localisation!$C$124,I475=5),-2,IF(OR(I475=Localisation!$C$125,I475=4),-1,IF(OR(I475=Localisation!$C$126,I475=3),0,IF(OR(I475=Localisation!$C$127,I475=2),2,IF(OR(I475=Localisation!$C$128,I475=1),4)))))</f>
        <v>0</v>
      </c>
      <c r="AE475" s="11" t="b">
        <f>IF(OR(J475=Localisation!$C$118,J475=5),4,IF(OR(J475=Localisation!$C$119,J475=4),2,IF(OR(J475=Localisation!$C$120,J475=3),0,IF(OR(J475=Localisation!$C$121,J475=2),-1,IF(OR(J475=Localisation!$C$122,J475=1),-2)))))</f>
        <v>0</v>
      </c>
      <c r="AF475" s="11" t="b">
        <f>IF(OR(K475=Localisation!$C$124,K475=5),-2,IF(OR(K475=Localisation!$C$125,K475=4),-1,IF(OR(K475=Localisation!$C$126,K475=3),0,IF(OR(K475=Localisation!$C$127,K475=2),2,IF(OR(K475=Localisation!$C$128,K475=1),4)))))</f>
        <v>0</v>
      </c>
      <c r="AG475" s="11" t="b">
        <f>IF(OR(L475=Localisation!$C$118,L475=5),4,IF(OR(L475=Localisation!$C$119,L475=4),2,IF(OR(L475=Localisation!$C$120,L475=3),0,IF(OR(L475=Localisation!$C$121,L475=2),-1,IF(OR(L475=Localisation!$C$122,L475=1),-2)))))</f>
        <v>0</v>
      </c>
      <c r="AH475" s="11" t="b">
        <f>IF(OR(M475=Localisation!$C$124,M475=5),-2,IF(OR(M475=Localisation!$C$125,M475=4),-1,IF(OR(M475=Localisation!$C$126,M475=3),0,IF(OR(M475=Localisation!$C$127,M475=2),2,IF(OR(M475=Localisation!$C$128,M475=1),4)))))</f>
        <v>0</v>
      </c>
      <c r="AI475" s="11" t="b">
        <f>IF(OR(N475=Localisation!$C$118,N475=5),4,IF(OR(N475=Localisation!$C$119,N475=4),2,IF(OR(N475=Localisation!$C$120,N475=3),0,IF(OR(N475=Localisation!$C$121,N475=2),-1,IF(OR(N475=Localisation!$C$122,N475=1),-2)))))</f>
        <v>0</v>
      </c>
      <c r="AJ475" s="11" t="b">
        <f>IF(OR(O475=Localisation!$C$124,O475=5),-2,IF(OR(O475=Localisation!$C$125,O475=4),-1,IF(OR(O475=Localisation!$C$126,O475=3),0,IF(OR(O475=Localisation!$C$127,O475=2),2,IF(OR(O475=Localisation!$C$128,O475=1),4)))))</f>
        <v>0</v>
      </c>
      <c r="AK475" s="11" t="b">
        <f>IF(OR(P475=Localisation!$C$118,P475=5),4,IF(OR(P475=Localisation!$C$119,P475=4),2,IF(OR(P475=Localisation!$C$120,P475=3),0,IF(OR(P475=Localisation!$C$121,P475=2),-1,IF(OR(P475=Localisation!$C$122,P475=1),-2)))))</f>
        <v>0</v>
      </c>
      <c r="AL475" s="11" t="b">
        <f>IF(OR(Q475=Localisation!$C$124,Q475=5),-2,IF(OR(Q475=Localisation!$C$125,Q475=4),-1,IF(OR(Q475=Localisation!$C$126,Q475=3),0,IF(OR(Q475=Localisation!$C$127,Q475=2),2,IF(OR(Q475=Localisation!$C$128,Q475=1),4)))))</f>
        <v>0</v>
      </c>
      <c r="AM475" s="11" t="b">
        <f>IF(OR(R475=Localisation!$C$118,R475=5),4,IF(OR(R475=Localisation!$C$119,R475=4),2,IF(OR(R475=Localisation!$C$120,R475=3),0,IF(OR(R475=Localisation!$C$121,R475=2),-1,IF(OR(R475=Localisation!$C$122,R475=1),-2)))))</f>
        <v>0</v>
      </c>
      <c r="AN475" s="11" t="b">
        <f>IF(OR(S475=Localisation!$C$124,S475=5),-2,IF(OR(S475=Localisation!$C$125,S475=4),-1,IF(OR(S475=Localisation!$C$126,S475=3),0,IF(OR(S475=Localisation!$C$127,S475=2),2,IF(OR(S475=Localisation!$C$128,S475=1),4)))))</f>
        <v>0</v>
      </c>
      <c r="AO475" s="11" t="b">
        <f>IF(OR(T475=Localisation!$C$118,T475=5),4,IF(OR(T475=Localisation!$C$119,T475=4),2,IF(OR(T475=Localisation!$C$120,T475=3),0,IF(OR(T475=Localisation!$C$121,T475=2),-1,IF(OR(T475=Localisation!$C$122,T475=1),-2)))))</f>
        <v>0</v>
      </c>
      <c r="AP475" s="11" t="b">
        <f>IF(OR(U475=Localisation!$C$124,U475=5),-2,IF(OR(U475=Localisation!$C$125,U475=4),-1,IF(OR(U475=Localisation!$C$126,U475=3),0,IF(OR(U475=Localisation!$C$127,U475=2),2,IF(OR(U475=Localisation!$C$128,U475=1),4)))))</f>
        <v>0</v>
      </c>
      <c r="AR475" s="11" t="str">
        <f t="shared" si="147"/>
        <v>ЛОЖЬЛОЖЬ</v>
      </c>
      <c r="AS475" s="11" t="str">
        <f t="shared" si="148"/>
        <v>ЛОЖЬЛОЖЬ</v>
      </c>
      <c r="AT475" s="11" t="str">
        <f t="shared" si="149"/>
        <v>ЛОЖЬЛОЖЬ</v>
      </c>
      <c r="AU475" s="11" t="str">
        <f t="shared" si="150"/>
        <v>ЛОЖЬЛОЖЬ</v>
      </c>
      <c r="AV475" s="11" t="str">
        <f t="shared" si="151"/>
        <v>ЛОЖЬЛОЖЬ</v>
      </c>
      <c r="AW475" s="11" t="str">
        <f t="shared" si="152"/>
        <v>ЛОЖЬЛОЖЬ</v>
      </c>
      <c r="AX475" s="11" t="str">
        <f t="shared" si="153"/>
        <v>ЛОЖЬЛОЖЬ</v>
      </c>
      <c r="AY475" s="11" t="str">
        <f t="shared" si="154"/>
        <v>ЛОЖЬЛОЖЬ</v>
      </c>
      <c r="AZ475" s="11" t="str">
        <f t="shared" si="155"/>
        <v>ЛОЖЬЛОЖЬ</v>
      </c>
      <c r="BA475" s="11" t="str">
        <f t="shared" si="156"/>
        <v>ЛОЖЬЛОЖЬ</v>
      </c>
      <c r="BC475" s="11" t="str">
        <f t="shared" si="157"/>
        <v/>
      </c>
      <c r="BD475" s="11" t="str">
        <f t="shared" si="158"/>
        <v/>
      </c>
      <c r="BE475" s="11" t="str">
        <f t="shared" si="159"/>
        <v/>
      </c>
      <c r="BF475" s="11" t="str">
        <f t="shared" si="160"/>
        <v/>
      </c>
      <c r="BG475" s="11" t="str">
        <f t="shared" si="161"/>
        <v/>
      </c>
      <c r="BH475" s="11" t="str">
        <f t="shared" si="162"/>
        <v/>
      </c>
      <c r="BI475" s="11" t="str">
        <f t="shared" si="163"/>
        <v/>
      </c>
      <c r="BJ475" s="11" t="str">
        <f t="shared" si="164"/>
        <v/>
      </c>
      <c r="BK475" s="11" t="str">
        <f t="shared" si="165"/>
        <v/>
      </c>
      <c r="BL475" s="11" t="str">
        <f t="shared" si="166"/>
        <v/>
      </c>
    </row>
    <row r="476" spans="23:64" x14ac:dyDescent="0.3">
      <c r="W476" s="11" t="b">
        <f>IF(OR(B476=Localisation!$C$118,B476=5),4,IF(OR(B476=Localisation!$C$119,B476=4),2,IF(OR(B476=Localisation!$C$120,B476=3),0,IF(OR(B476=Localisation!$C$121,B476=2),-1,IF(OR(B476=Localisation!$C$122,B476=1),-2)))))</f>
        <v>0</v>
      </c>
      <c r="X476" s="11" t="b">
        <f>IF(OR(C476=Localisation!$C$124,C476=5),-2,IF(OR(C476=Localisation!$C$125,C476=4),-1,IF(OR(C476=Localisation!$C$126,C476=3),0,IF(OR(C476=Localisation!$C$127,C476=2),2,IF(OR(C476=Localisation!$C$128,C476=1),4)))))</f>
        <v>0</v>
      </c>
      <c r="Y476" s="11" t="b">
        <f>IF(OR(D476=Localisation!$C$118,D476=5),4,IF(OR(D476=Localisation!$C$119,D476=4),2,IF(OR(D476=Localisation!$C$120,D476=3),0,IF(OR(D476=Localisation!$C$121,D476=2),-1,IF(OR(D476=Localisation!$C$122,D476=1),-2)))))</f>
        <v>0</v>
      </c>
      <c r="Z476" s="11" t="b">
        <f>IF(OR(E476=Localisation!$C$124,E476=5),-2,IF(OR(E476=Localisation!$C$125,E476=4),-1,IF(OR(E476=Localisation!$C$126,E476=3),0,IF(OR(E476=Localisation!$C$127,E476=2),2,IF(OR(E476=Localisation!$C$128,E476=1),4)))))</f>
        <v>0</v>
      </c>
      <c r="AA476" s="11" t="b">
        <f>IF(OR(F476=Localisation!$C$118,F476=5),4,IF(OR(F476=Localisation!$C$119,F476=4),2,IF(OR(F476=Localisation!$C$120,F476=3),0,IF(OR(F476=Localisation!$C$121,F476=2),-1,IF(OR(F476=Localisation!$C$122,F476=1),-2)))))</f>
        <v>0</v>
      </c>
      <c r="AB476" s="11" t="b">
        <f>IF(OR(G476=Localisation!$C$124,G476=5),-2,IF(OR(G476=Localisation!$C$125,G476=4),-1,IF(OR(G476=Localisation!$C$126,G476=3),0,IF(OR(G476=Localisation!$C$127,G476=2),2,IF(OR(G476=Localisation!$C$128,G476=1),4)))))</f>
        <v>0</v>
      </c>
      <c r="AC476" s="11" t="b">
        <f>IF(OR(H476=Localisation!$C$118,H476=5),4,IF(OR(H476=Localisation!$C$119,H476=4),2,IF(OR(H476=Localisation!$C$120,H476=3),0,IF(OR(H476=Localisation!$C$121,H476=2),-1,IF(OR(H476=Localisation!$C$122,H476=1),-2)))))</f>
        <v>0</v>
      </c>
      <c r="AD476" s="11" t="b">
        <f>IF(OR(I476=Localisation!$C$124,I476=5),-2,IF(OR(I476=Localisation!$C$125,I476=4),-1,IF(OR(I476=Localisation!$C$126,I476=3),0,IF(OR(I476=Localisation!$C$127,I476=2),2,IF(OR(I476=Localisation!$C$128,I476=1),4)))))</f>
        <v>0</v>
      </c>
      <c r="AE476" s="11" t="b">
        <f>IF(OR(J476=Localisation!$C$118,J476=5),4,IF(OR(J476=Localisation!$C$119,J476=4),2,IF(OR(J476=Localisation!$C$120,J476=3),0,IF(OR(J476=Localisation!$C$121,J476=2),-1,IF(OR(J476=Localisation!$C$122,J476=1),-2)))))</f>
        <v>0</v>
      </c>
      <c r="AF476" s="11" t="b">
        <f>IF(OR(K476=Localisation!$C$124,K476=5),-2,IF(OR(K476=Localisation!$C$125,K476=4),-1,IF(OR(K476=Localisation!$C$126,K476=3),0,IF(OR(K476=Localisation!$C$127,K476=2),2,IF(OR(K476=Localisation!$C$128,K476=1),4)))))</f>
        <v>0</v>
      </c>
      <c r="AG476" s="11" t="b">
        <f>IF(OR(L476=Localisation!$C$118,L476=5),4,IF(OR(L476=Localisation!$C$119,L476=4),2,IF(OR(L476=Localisation!$C$120,L476=3),0,IF(OR(L476=Localisation!$C$121,L476=2),-1,IF(OR(L476=Localisation!$C$122,L476=1),-2)))))</f>
        <v>0</v>
      </c>
      <c r="AH476" s="11" t="b">
        <f>IF(OR(M476=Localisation!$C$124,M476=5),-2,IF(OR(M476=Localisation!$C$125,M476=4),-1,IF(OR(M476=Localisation!$C$126,M476=3),0,IF(OR(M476=Localisation!$C$127,M476=2),2,IF(OR(M476=Localisation!$C$128,M476=1),4)))))</f>
        <v>0</v>
      </c>
      <c r="AI476" s="11" t="b">
        <f>IF(OR(N476=Localisation!$C$118,N476=5),4,IF(OR(N476=Localisation!$C$119,N476=4),2,IF(OR(N476=Localisation!$C$120,N476=3),0,IF(OR(N476=Localisation!$C$121,N476=2),-1,IF(OR(N476=Localisation!$C$122,N476=1),-2)))))</f>
        <v>0</v>
      </c>
      <c r="AJ476" s="11" t="b">
        <f>IF(OR(O476=Localisation!$C$124,O476=5),-2,IF(OR(O476=Localisation!$C$125,O476=4),-1,IF(OR(O476=Localisation!$C$126,O476=3),0,IF(OR(O476=Localisation!$C$127,O476=2),2,IF(OR(O476=Localisation!$C$128,O476=1),4)))))</f>
        <v>0</v>
      </c>
      <c r="AK476" s="11" t="b">
        <f>IF(OR(P476=Localisation!$C$118,P476=5),4,IF(OR(P476=Localisation!$C$119,P476=4),2,IF(OR(P476=Localisation!$C$120,P476=3),0,IF(OR(P476=Localisation!$C$121,P476=2),-1,IF(OR(P476=Localisation!$C$122,P476=1),-2)))))</f>
        <v>0</v>
      </c>
      <c r="AL476" s="11" t="b">
        <f>IF(OR(Q476=Localisation!$C$124,Q476=5),-2,IF(OR(Q476=Localisation!$C$125,Q476=4),-1,IF(OR(Q476=Localisation!$C$126,Q476=3),0,IF(OR(Q476=Localisation!$C$127,Q476=2),2,IF(OR(Q476=Localisation!$C$128,Q476=1),4)))))</f>
        <v>0</v>
      </c>
      <c r="AM476" s="11" t="b">
        <f>IF(OR(R476=Localisation!$C$118,R476=5),4,IF(OR(R476=Localisation!$C$119,R476=4),2,IF(OR(R476=Localisation!$C$120,R476=3),0,IF(OR(R476=Localisation!$C$121,R476=2),-1,IF(OR(R476=Localisation!$C$122,R476=1),-2)))))</f>
        <v>0</v>
      </c>
      <c r="AN476" s="11" t="b">
        <f>IF(OR(S476=Localisation!$C$124,S476=5),-2,IF(OR(S476=Localisation!$C$125,S476=4),-1,IF(OR(S476=Localisation!$C$126,S476=3),0,IF(OR(S476=Localisation!$C$127,S476=2),2,IF(OR(S476=Localisation!$C$128,S476=1),4)))))</f>
        <v>0</v>
      </c>
      <c r="AO476" s="11" t="b">
        <f>IF(OR(T476=Localisation!$C$118,T476=5),4,IF(OR(T476=Localisation!$C$119,T476=4),2,IF(OR(T476=Localisation!$C$120,T476=3),0,IF(OR(T476=Localisation!$C$121,T476=2),-1,IF(OR(T476=Localisation!$C$122,T476=1),-2)))))</f>
        <v>0</v>
      </c>
      <c r="AP476" s="11" t="b">
        <f>IF(OR(U476=Localisation!$C$124,U476=5),-2,IF(OR(U476=Localisation!$C$125,U476=4),-1,IF(OR(U476=Localisation!$C$126,U476=3),0,IF(OR(U476=Localisation!$C$127,U476=2),2,IF(OR(U476=Localisation!$C$128,U476=1),4)))))</f>
        <v>0</v>
      </c>
      <c r="AR476" s="11" t="str">
        <f t="shared" si="147"/>
        <v>ЛОЖЬЛОЖЬ</v>
      </c>
      <c r="AS476" s="11" t="str">
        <f t="shared" si="148"/>
        <v>ЛОЖЬЛОЖЬ</v>
      </c>
      <c r="AT476" s="11" t="str">
        <f t="shared" si="149"/>
        <v>ЛОЖЬЛОЖЬ</v>
      </c>
      <c r="AU476" s="11" t="str">
        <f t="shared" si="150"/>
        <v>ЛОЖЬЛОЖЬ</v>
      </c>
      <c r="AV476" s="11" t="str">
        <f t="shared" si="151"/>
        <v>ЛОЖЬЛОЖЬ</v>
      </c>
      <c r="AW476" s="11" t="str">
        <f t="shared" si="152"/>
        <v>ЛОЖЬЛОЖЬ</v>
      </c>
      <c r="AX476" s="11" t="str">
        <f t="shared" si="153"/>
        <v>ЛОЖЬЛОЖЬ</v>
      </c>
      <c r="AY476" s="11" t="str">
        <f t="shared" si="154"/>
        <v>ЛОЖЬЛОЖЬ</v>
      </c>
      <c r="AZ476" s="11" t="str">
        <f t="shared" si="155"/>
        <v>ЛОЖЬЛОЖЬ</v>
      </c>
      <c r="BA476" s="11" t="str">
        <f t="shared" si="156"/>
        <v>ЛОЖЬЛОЖЬ</v>
      </c>
      <c r="BC476" s="11" t="str">
        <f t="shared" si="157"/>
        <v/>
      </c>
      <c r="BD476" s="11" t="str">
        <f t="shared" si="158"/>
        <v/>
      </c>
      <c r="BE476" s="11" t="str">
        <f t="shared" si="159"/>
        <v/>
      </c>
      <c r="BF476" s="11" t="str">
        <f t="shared" si="160"/>
        <v/>
      </c>
      <c r="BG476" s="11" t="str">
        <f t="shared" si="161"/>
        <v/>
      </c>
      <c r="BH476" s="11" t="str">
        <f t="shared" si="162"/>
        <v/>
      </c>
      <c r="BI476" s="11" t="str">
        <f t="shared" si="163"/>
        <v/>
      </c>
      <c r="BJ476" s="11" t="str">
        <f t="shared" si="164"/>
        <v/>
      </c>
      <c r="BK476" s="11" t="str">
        <f t="shared" si="165"/>
        <v/>
      </c>
      <c r="BL476" s="11" t="str">
        <f t="shared" si="166"/>
        <v/>
      </c>
    </row>
    <row r="477" spans="23:64" x14ac:dyDescent="0.3">
      <c r="W477" s="11" t="b">
        <f>IF(OR(B477=Localisation!$C$118,B477=5),4,IF(OR(B477=Localisation!$C$119,B477=4),2,IF(OR(B477=Localisation!$C$120,B477=3),0,IF(OR(B477=Localisation!$C$121,B477=2),-1,IF(OR(B477=Localisation!$C$122,B477=1),-2)))))</f>
        <v>0</v>
      </c>
      <c r="X477" s="11" t="b">
        <f>IF(OR(C477=Localisation!$C$124,C477=5),-2,IF(OR(C477=Localisation!$C$125,C477=4),-1,IF(OR(C477=Localisation!$C$126,C477=3),0,IF(OR(C477=Localisation!$C$127,C477=2),2,IF(OR(C477=Localisation!$C$128,C477=1),4)))))</f>
        <v>0</v>
      </c>
      <c r="Y477" s="11" t="b">
        <f>IF(OR(D477=Localisation!$C$118,D477=5),4,IF(OR(D477=Localisation!$C$119,D477=4),2,IF(OR(D477=Localisation!$C$120,D477=3),0,IF(OR(D477=Localisation!$C$121,D477=2),-1,IF(OR(D477=Localisation!$C$122,D477=1),-2)))))</f>
        <v>0</v>
      </c>
      <c r="Z477" s="11" t="b">
        <f>IF(OR(E477=Localisation!$C$124,E477=5),-2,IF(OR(E477=Localisation!$C$125,E477=4),-1,IF(OR(E477=Localisation!$C$126,E477=3),0,IF(OR(E477=Localisation!$C$127,E477=2),2,IF(OR(E477=Localisation!$C$128,E477=1),4)))))</f>
        <v>0</v>
      </c>
      <c r="AA477" s="11" t="b">
        <f>IF(OR(F477=Localisation!$C$118,F477=5),4,IF(OR(F477=Localisation!$C$119,F477=4),2,IF(OR(F477=Localisation!$C$120,F477=3),0,IF(OR(F477=Localisation!$C$121,F477=2),-1,IF(OR(F477=Localisation!$C$122,F477=1),-2)))))</f>
        <v>0</v>
      </c>
      <c r="AB477" s="11" t="b">
        <f>IF(OR(G477=Localisation!$C$124,G477=5),-2,IF(OR(G477=Localisation!$C$125,G477=4),-1,IF(OR(G477=Localisation!$C$126,G477=3),0,IF(OR(G477=Localisation!$C$127,G477=2),2,IF(OR(G477=Localisation!$C$128,G477=1),4)))))</f>
        <v>0</v>
      </c>
      <c r="AC477" s="11" t="b">
        <f>IF(OR(H477=Localisation!$C$118,H477=5),4,IF(OR(H477=Localisation!$C$119,H477=4),2,IF(OR(H477=Localisation!$C$120,H477=3),0,IF(OR(H477=Localisation!$C$121,H477=2),-1,IF(OR(H477=Localisation!$C$122,H477=1),-2)))))</f>
        <v>0</v>
      </c>
      <c r="AD477" s="11" t="b">
        <f>IF(OR(I477=Localisation!$C$124,I477=5),-2,IF(OR(I477=Localisation!$C$125,I477=4),-1,IF(OR(I477=Localisation!$C$126,I477=3),0,IF(OR(I477=Localisation!$C$127,I477=2),2,IF(OR(I477=Localisation!$C$128,I477=1),4)))))</f>
        <v>0</v>
      </c>
      <c r="AE477" s="11" t="b">
        <f>IF(OR(J477=Localisation!$C$118,J477=5),4,IF(OR(J477=Localisation!$C$119,J477=4),2,IF(OR(J477=Localisation!$C$120,J477=3),0,IF(OR(J477=Localisation!$C$121,J477=2),-1,IF(OR(J477=Localisation!$C$122,J477=1),-2)))))</f>
        <v>0</v>
      </c>
      <c r="AF477" s="11" t="b">
        <f>IF(OR(K477=Localisation!$C$124,K477=5),-2,IF(OR(K477=Localisation!$C$125,K477=4),-1,IF(OR(K477=Localisation!$C$126,K477=3),0,IF(OR(K477=Localisation!$C$127,K477=2),2,IF(OR(K477=Localisation!$C$128,K477=1),4)))))</f>
        <v>0</v>
      </c>
      <c r="AG477" s="11" t="b">
        <f>IF(OR(L477=Localisation!$C$118,L477=5),4,IF(OR(L477=Localisation!$C$119,L477=4),2,IF(OR(L477=Localisation!$C$120,L477=3),0,IF(OR(L477=Localisation!$C$121,L477=2),-1,IF(OR(L477=Localisation!$C$122,L477=1),-2)))))</f>
        <v>0</v>
      </c>
      <c r="AH477" s="11" t="b">
        <f>IF(OR(M477=Localisation!$C$124,M477=5),-2,IF(OR(M477=Localisation!$C$125,M477=4),-1,IF(OR(M477=Localisation!$C$126,M477=3),0,IF(OR(M477=Localisation!$C$127,M477=2),2,IF(OR(M477=Localisation!$C$128,M477=1),4)))))</f>
        <v>0</v>
      </c>
      <c r="AI477" s="11" t="b">
        <f>IF(OR(N477=Localisation!$C$118,N477=5),4,IF(OR(N477=Localisation!$C$119,N477=4),2,IF(OR(N477=Localisation!$C$120,N477=3),0,IF(OR(N477=Localisation!$C$121,N477=2),-1,IF(OR(N477=Localisation!$C$122,N477=1),-2)))))</f>
        <v>0</v>
      </c>
      <c r="AJ477" s="11" t="b">
        <f>IF(OR(O477=Localisation!$C$124,O477=5),-2,IF(OR(O477=Localisation!$C$125,O477=4),-1,IF(OR(O477=Localisation!$C$126,O477=3),0,IF(OR(O477=Localisation!$C$127,O477=2),2,IF(OR(O477=Localisation!$C$128,O477=1),4)))))</f>
        <v>0</v>
      </c>
      <c r="AK477" s="11" t="b">
        <f>IF(OR(P477=Localisation!$C$118,P477=5),4,IF(OR(P477=Localisation!$C$119,P477=4),2,IF(OR(P477=Localisation!$C$120,P477=3),0,IF(OR(P477=Localisation!$C$121,P477=2),-1,IF(OR(P477=Localisation!$C$122,P477=1),-2)))))</f>
        <v>0</v>
      </c>
      <c r="AL477" s="11" t="b">
        <f>IF(OR(Q477=Localisation!$C$124,Q477=5),-2,IF(OR(Q477=Localisation!$C$125,Q477=4),-1,IF(OR(Q477=Localisation!$C$126,Q477=3),0,IF(OR(Q477=Localisation!$C$127,Q477=2),2,IF(OR(Q477=Localisation!$C$128,Q477=1),4)))))</f>
        <v>0</v>
      </c>
      <c r="AM477" s="11" t="b">
        <f>IF(OR(R477=Localisation!$C$118,R477=5),4,IF(OR(R477=Localisation!$C$119,R477=4),2,IF(OR(R477=Localisation!$C$120,R477=3),0,IF(OR(R477=Localisation!$C$121,R477=2),-1,IF(OR(R477=Localisation!$C$122,R477=1),-2)))))</f>
        <v>0</v>
      </c>
      <c r="AN477" s="11" t="b">
        <f>IF(OR(S477=Localisation!$C$124,S477=5),-2,IF(OR(S477=Localisation!$C$125,S477=4),-1,IF(OR(S477=Localisation!$C$126,S477=3),0,IF(OR(S477=Localisation!$C$127,S477=2),2,IF(OR(S477=Localisation!$C$128,S477=1),4)))))</f>
        <v>0</v>
      </c>
      <c r="AO477" s="11" t="b">
        <f>IF(OR(T477=Localisation!$C$118,T477=5),4,IF(OR(T477=Localisation!$C$119,T477=4),2,IF(OR(T477=Localisation!$C$120,T477=3),0,IF(OR(T477=Localisation!$C$121,T477=2),-1,IF(OR(T477=Localisation!$C$122,T477=1),-2)))))</f>
        <v>0</v>
      </c>
      <c r="AP477" s="11" t="b">
        <f>IF(OR(U477=Localisation!$C$124,U477=5),-2,IF(OR(U477=Localisation!$C$125,U477=4),-1,IF(OR(U477=Localisation!$C$126,U477=3),0,IF(OR(U477=Localisation!$C$127,U477=2),2,IF(OR(U477=Localisation!$C$128,U477=1),4)))))</f>
        <v>0</v>
      </c>
      <c r="AR477" s="11" t="str">
        <f t="shared" si="147"/>
        <v>ЛОЖЬЛОЖЬ</v>
      </c>
      <c r="AS477" s="11" t="str">
        <f t="shared" si="148"/>
        <v>ЛОЖЬЛОЖЬ</v>
      </c>
      <c r="AT477" s="11" t="str">
        <f t="shared" si="149"/>
        <v>ЛОЖЬЛОЖЬ</v>
      </c>
      <c r="AU477" s="11" t="str">
        <f t="shared" si="150"/>
        <v>ЛОЖЬЛОЖЬ</v>
      </c>
      <c r="AV477" s="11" t="str">
        <f t="shared" si="151"/>
        <v>ЛОЖЬЛОЖЬ</v>
      </c>
      <c r="AW477" s="11" t="str">
        <f t="shared" si="152"/>
        <v>ЛОЖЬЛОЖЬ</v>
      </c>
      <c r="AX477" s="11" t="str">
        <f t="shared" si="153"/>
        <v>ЛОЖЬЛОЖЬ</v>
      </c>
      <c r="AY477" s="11" t="str">
        <f t="shared" si="154"/>
        <v>ЛОЖЬЛОЖЬ</v>
      </c>
      <c r="AZ477" s="11" t="str">
        <f t="shared" si="155"/>
        <v>ЛОЖЬЛОЖЬ</v>
      </c>
      <c r="BA477" s="11" t="str">
        <f t="shared" si="156"/>
        <v>ЛОЖЬЛОЖЬ</v>
      </c>
      <c r="BC477" s="11" t="str">
        <f t="shared" si="157"/>
        <v/>
      </c>
      <c r="BD477" s="11" t="str">
        <f t="shared" si="158"/>
        <v/>
      </c>
      <c r="BE477" s="11" t="str">
        <f t="shared" si="159"/>
        <v/>
      </c>
      <c r="BF477" s="11" t="str">
        <f t="shared" si="160"/>
        <v/>
      </c>
      <c r="BG477" s="11" t="str">
        <f t="shared" si="161"/>
        <v/>
      </c>
      <c r="BH477" s="11" t="str">
        <f t="shared" si="162"/>
        <v/>
      </c>
      <c r="BI477" s="11" t="str">
        <f t="shared" si="163"/>
        <v/>
      </c>
      <c r="BJ477" s="11" t="str">
        <f t="shared" si="164"/>
        <v/>
      </c>
      <c r="BK477" s="11" t="str">
        <f t="shared" si="165"/>
        <v/>
      </c>
      <c r="BL477" s="11" t="str">
        <f t="shared" si="166"/>
        <v/>
      </c>
    </row>
    <row r="478" spans="23:64" x14ac:dyDescent="0.3">
      <c r="W478" s="11" t="b">
        <f>IF(OR(B478=Localisation!$C$118,B478=5),4,IF(OR(B478=Localisation!$C$119,B478=4),2,IF(OR(B478=Localisation!$C$120,B478=3),0,IF(OR(B478=Localisation!$C$121,B478=2),-1,IF(OR(B478=Localisation!$C$122,B478=1),-2)))))</f>
        <v>0</v>
      </c>
      <c r="X478" s="11" t="b">
        <f>IF(OR(C478=Localisation!$C$124,C478=5),-2,IF(OR(C478=Localisation!$C$125,C478=4),-1,IF(OR(C478=Localisation!$C$126,C478=3),0,IF(OR(C478=Localisation!$C$127,C478=2),2,IF(OR(C478=Localisation!$C$128,C478=1),4)))))</f>
        <v>0</v>
      </c>
      <c r="Y478" s="11" t="b">
        <f>IF(OR(D478=Localisation!$C$118,D478=5),4,IF(OR(D478=Localisation!$C$119,D478=4),2,IF(OR(D478=Localisation!$C$120,D478=3),0,IF(OR(D478=Localisation!$C$121,D478=2),-1,IF(OR(D478=Localisation!$C$122,D478=1),-2)))))</f>
        <v>0</v>
      </c>
      <c r="Z478" s="11" t="b">
        <f>IF(OR(E478=Localisation!$C$124,E478=5),-2,IF(OR(E478=Localisation!$C$125,E478=4),-1,IF(OR(E478=Localisation!$C$126,E478=3),0,IF(OR(E478=Localisation!$C$127,E478=2),2,IF(OR(E478=Localisation!$C$128,E478=1),4)))))</f>
        <v>0</v>
      </c>
      <c r="AA478" s="11" t="b">
        <f>IF(OR(F478=Localisation!$C$118,F478=5),4,IF(OR(F478=Localisation!$C$119,F478=4),2,IF(OR(F478=Localisation!$C$120,F478=3),0,IF(OR(F478=Localisation!$C$121,F478=2),-1,IF(OR(F478=Localisation!$C$122,F478=1),-2)))))</f>
        <v>0</v>
      </c>
      <c r="AB478" s="11" t="b">
        <f>IF(OR(G478=Localisation!$C$124,G478=5),-2,IF(OR(G478=Localisation!$C$125,G478=4),-1,IF(OR(G478=Localisation!$C$126,G478=3),0,IF(OR(G478=Localisation!$C$127,G478=2),2,IF(OR(G478=Localisation!$C$128,G478=1),4)))))</f>
        <v>0</v>
      </c>
      <c r="AC478" s="11" t="b">
        <f>IF(OR(H478=Localisation!$C$118,H478=5),4,IF(OR(H478=Localisation!$C$119,H478=4),2,IF(OR(H478=Localisation!$C$120,H478=3),0,IF(OR(H478=Localisation!$C$121,H478=2),-1,IF(OR(H478=Localisation!$C$122,H478=1),-2)))))</f>
        <v>0</v>
      </c>
      <c r="AD478" s="11" t="b">
        <f>IF(OR(I478=Localisation!$C$124,I478=5),-2,IF(OR(I478=Localisation!$C$125,I478=4),-1,IF(OR(I478=Localisation!$C$126,I478=3),0,IF(OR(I478=Localisation!$C$127,I478=2),2,IF(OR(I478=Localisation!$C$128,I478=1),4)))))</f>
        <v>0</v>
      </c>
      <c r="AE478" s="11" t="b">
        <f>IF(OR(J478=Localisation!$C$118,J478=5),4,IF(OR(J478=Localisation!$C$119,J478=4),2,IF(OR(J478=Localisation!$C$120,J478=3),0,IF(OR(J478=Localisation!$C$121,J478=2),-1,IF(OR(J478=Localisation!$C$122,J478=1),-2)))))</f>
        <v>0</v>
      </c>
      <c r="AF478" s="11" t="b">
        <f>IF(OR(K478=Localisation!$C$124,K478=5),-2,IF(OR(K478=Localisation!$C$125,K478=4),-1,IF(OR(K478=Localisation!$C$126,K478=3),0,IF(OR(K478=Localisation!$C$127,K478=2),2,IF(OR(K478=Localisation!$C$128,K478=1),4)))))</f>
        <v>0</v>
      </c>
      <c r="AG478" s="11" t="b">
        <f>IF(OR(L478=Localisation!$C$118,L478=5),4,IF(OR(L478=Localisation!$C$119,L478=4),2,IF(OR(L478=Localisation!$C$120,L478=3),0,IF(OR(L478=Localisation!$C$121,L478=2),-1,IF(OR(L478=Localisation!$C$122,L478=1),-2)))))</f>
        <v>0</v>
      </c>
      <c r="AH478" s="11" t="b">
        <f>IF(OR(M478=Localisation!$C$124,M478=5),-2,IF(OR(M478=Localisation!$C$125,M478=4),-1,IF(OR(M478=Localisation!$C$126,M478=3),0,IF(OR(M478=Localisation!$C$127,M478=2),2,IF(OR(M478=Localisation!$C$128,M478=1),4)))))</f>
        <v>0</v>
      </c>
      <c r="AI478" s="11" t="b">
        <f>IF(OR(N478=Localisation!$C$118,N478=5),4,IF(OR(N478=Localisation!$C$119,N478=4),2,IF(OR(N478=Localisation!$C$120,N478=3),0,IF(OR(N478=Localisation!$C$121,N478=2),-1,IF(OR(N478=Localisation!$C$122,N478=1),-2)))))</f>
        <v>0</v>
      </c>
      <c r="AJ478" s="11" t="b">
        <f>IF(OR(O478=Localisation!$C$124,O478=5),-2,IF(OR(O478=Localisation!$C$125,O478=4),-1,IF(OR(O478=Localisation!$C$126,O478=3),0,IF(OR(O478=Localisation!$C$127,O478=2),2,IF(OR(O478=Localisation!$C$128,O478=1),4)))))</f>
        <v>0</v>
      </c>
      <c r="AK478" s="11" t="b">
        <f>IF(OR(P478=Localisation!$C$118,P478=5),4,IF(OR(P478=Localisation!$C$119,P478=4),2,IF(OR(P478=Localisation!$C$120,P478=3),0,IF(OR(P478=Localisation!$C$121,P478=2),-1,IF(OR(P478=Localisation!$C$122,P478=1),-2)))))</f>
        <v>0</v>
      </c>
      <c r="AL478" s="11" t="b">
        <f>IF(OR(Q478=Localisation!$C$124,Q478=5),-2,IF(OR(Q478=Localisation!$C$125,Q478=4),-1,IF(OR(Q478=Localisation!$C$126,Q478=3),0,IF(OR(Q478=Localisation!$C$127,Q478=2),2,IF(OR(Q478=Localisation!$C$128,Q478=1),4)))))</f>
        <v>0</v>
      </c>
      <c r="AM478" s="11" t="b">
        <f>IF(OR(R478=Localisation!$C$118,R478=5),4,IF(OR(R478=Localisation!$C$119,R478=4),2,IF(OR(R478=Localisation!$C$120,R478=3),0,IF(OR(R478=Localisation!$C$121,R478=2),-1,IF(OR(R478=Localisation!$C$122,R478=1),-2)))))</f>
        <v>0</v>
      </c>
      <c r="AN478" s="11" t="b">
        <f>IF(OR(S478=Localisation!$C$124,S478=5),-2,IF(OR(S478=Localisation!$C$125,S478=4),-1,IF(OR(S478=Localisation!$C$126,S478=3),0,IF(OR(S478=Localisation!$C$127,S478=2),2,IF(OR(S478=Localisation!$C$128,S478=1),4)))))</f>
        <v>0</v>
      </c>
      <c r="AO478" s="11" t="b">
        <f>IF(OR(T478=Localisation!$C$118,T478=5),4,IF(OR(T478=Localisation!$C$119,T478=4),2,IF(OR(T478=Localisation!$C$120,T478=3),0,IF(OR(T478=Localisation!$C$121,T478=2),-1,IF(OR(T478=Localisation!$C$122,T478=1),-2)))))</f>
        <v>0</v>
      </c>
      <c r="AP478" s="11" t="b">
        <f>IF(OR(U478=Localisation!$C$124,U478=5),-2,IF(OR(U478=Localisation!$C$125,U478=4),-1,IF(OR(U478=Localisation!$C$126,U478=3),0,IF(OR(U478=Localisation!$C$127,U478=2),2,IF(OR(U478=Localisation!$C$128,U478=1),4)))))</f>
        <v>0</v>
      </c>
      <c r="AR478" s="11" t="str">
        <f t="shared" si="147"/>
        <v>ЛОЖЬЛОЖЬ</v>
      </c>
      <c r="AS478" s="11" t="str">
        <f t="shared" si="148"/>
        <v>ЛОЖЬЛОЖЬ</v>
      </c>
      <c r="AT478" s="11" t="str">
        <f t="shared" si="149"/>
        <v>ЛОЖЬЛОЖЬ</v>
      </c>
      <c r="AU478" s="11" t="str">
        <f t="shared" si="150"/>
        <v>ЛОЖЬЛОЖЬ</v>
      </c>
      <c r="AV478" s="11" t="str">
        <f t="shared" si="151"/>
        <v>ЛОЖЬЛОЖЬ</v>
      </c>
      <c r="AW478" s="11" t="str">
        <f t="shared" si="152"/>
        <v>ЛОЖЬЛОЖЬ</v>
      </c>
      <c r="AX478" s="11" t="str">
        <f t="shared" si="153"/>
        <v>ЛОЖЬЛОЖЬ</v>
      </c>
      <c r="AY478" s="11" t="str">
        <f t="shared" si="154"/>
        <v>ЛОЖЬЛОЖЬ</v>
      </c>
      <c r="AZ478" s="11" t="str">
        <f t="shared" si="155"/>
        <v>ЛОЖЬЛОЖЬ</v>
      </c>
      <c r="BA478" s="11" t="str">
        <f t="shared" si="156"/>
        <v>ЛОЖЬЛОЖЬ</v>
      </c>
      <c r="BC478" s="11" t="str">
        <f t="shared" si="157"/>
        <v/>
      </c>
      <c r="BD478" s="11" t="str">
        <f t="shared" si="158"/>
        <v/>
      </c>
      <c r="BE478" s="11" t="str">
        <f t="shared" si="159"/>
        <v/>
      </c>
      <c r="BF478" s="11" t="str">
        <f t="shared" si="160"/>
        <v/>
      </c>
      <c r="BG478" s="11" t="str">
        <f t="shared" si="161"/>
        <v/>
      </c>
      <c r="BH478" s="11" t="str">
        <f t="shared" si="162"/>
        <v/>
      </c>
      <c r="BI478" s="11" t="str">
        <f t="shared" si="163"/>
        <v/>
      </c>
      <c r="BJ478" s="11" t="str">
        <f t="shared" si="164"/>
        <v/>
      </c>
      <c r="BK478" s="11" t="str">
        <f t="shared" si="165"/>
        <v/>
      </c>
      <c r="BL478" s="11" t="str">
        <f t="shared" si="166"/>
        <v/>
      </c>
    </row>
    <row r="479" spans="23:64" x14ac:dyDescent="0.3">
      <c r="W479" s="11" t="b">
        <f>IF(OR(B479=Localisation!$C$118,B479=5),4,IF(OR(B479=Localisation!$C$119,B479=4),2,IF(OR(B479=Localisation!$C$120,B479=3),0,IF(OR(B479=Localisation!$C$121,B479=2),-1,IF(OR(B479=Localisation!$C$122,B479=1),-2)))))</f>
        <v>0</v>
      </c>
      <c r="X479" s="11" t="b">
        <f>IF(OR(C479=Localisation!$C$124,C479=5),-2,IF(OR(C479=Localisation!$C$125,C479=4),-1,IF(OR(C479=Localisation!$C$126,C479=3),0,IF(OR(C479=Localisation!$C$127,C479=2),2,IF(OR(C479=Localisation!$C$128,C479=1),4)))))</f>
        <v>0</v>
      </c>
      <c r="Y479" s="11" t="b">
        <f>IF(OR(D479=Localisation!$C$118,D479=5),4,IF(OR(D479=Localisation!$C$119,D479=4),2,IF(OR(D479=Localisation!$C$120,D479=3),0,IF(OR(D479=Localisation!$C$121,D479=2),-1,IF(OR(D479=Localisation!$C$122,D479=1),-2)))))</f>
        <v>0</v>
      </c>
      <c r="Z479" s="11" t="b">
        <f>IF(OR(E479=Localisation!$C$124,E479=5),-2,IF(OR(E479=Localisation!$C$125,E479=4),-1,IF(OR(E479=Localisation!$C$126,E479=3),0,IF(OR(E479=Localisation!$C$127,E479=2),2,IF(OR(E479=Localisation!$C$128,E479=1),4)))))</f>
        <v>0</v>
      </c>
      <c r="AA479" s="11" t="b">
        <f>IF(OR(F479=Localisation!$C$118,F479=5),4,IF(OR(F479=Localisation!$C$119,F479=4),2,IF(OR(F479=Localisation!$C$120,F479=3),0,IF(OR(F479=Localisation!$C$121,F479=2),-1,IF(OR(F479=Localisation!$C$122,F479=1),-2)))))</f>
        <v>0</v>
      </c>
      <c r="AB479" s="11" t="b">
        <f>IF(OR(G479=Localisation!$C$124,G479=5),-2,IF(OR(G479=Localisation!$C$125,G479=4),-1,IF(OR(G479=Localisation!$C$126,G479=3),0,IF(OR(G479=Localisation!$C$127,G479=2),2,IF(OR(G479=Localisation!$C$128,G479=1),4)))))</f>
        <v>0</v>
      </c>
      <c r="AC479" s="11" t="b">
        <f>IF(OR(H479=Localisation!$C$118,H479=5),4,IF(OR(H479=Localisation!$C$119,H479=4),2,IF(OR(H479=Localisation!$C$120,H479=3),0,IF(OR(H479=Localisation!$C$121,H479=2),-1,IF(OR(H479=Localisation!$C$122,H479=1),-2)))))</f>
        <v>0</v>
      </c>
      <c r="AD479" s="11" t="b">
        <f>IF(OR(I479=Localisation!$C$124,I479=5),-2,IF(OR(I479=Localisation!$C$125,I479=4),-1,IF(OR(I479=Localisation!$C$126,I479=3),0,IF(OR(I479=Localisation!$C$127,I479=2),2,IF(OR(I479=Localisation!$C$128,I479=1),4)))))</f>
        <v>0</v>
      </c>
      <c r="AE479" s="11" t="b">
        <f>IF(OR(J479=Localisation!$C$118,J479=5),4,IF(OR(J479=Localisation!$C$119,J479=4),2,IF(OR(J479=Localisation!$C$120,J479=3),0,IF(OR(J479=Localisation!$C$121,J479=2),-1,IF(OR(J479=Localisation!$C$122,J479=1),-2)))))</f>
        <v>0</v>
      </c>
      <c r="AF479" s="11" t="b">
        <f>IF(OR(K479=Localisation!$C$124,K479=5),-2,IF(OR(K479=Localisation!$C$125,K479=4),-1,IF(OR(K479=Localisation!$C$126,K479=3),0,IF(OR(K479=Localisation!$C$127,K479=2),2,IF(OR(K479=Localisation!$C$128,K479=1),4)))))</f>
        <v>0</v>
      </c>
      <c r="AG479" s="11" t="b">
        <f>IF(OR(L479=Localisation!$C$118,L479=5),4,IF(OR(L479=Localisation!$C$119,L479=4),2,IF(OR(L479=Localisation!$C$120,L479=3),0,IF(OR(L479=Localisation!$C$121,L479=2),-1,IF(OR(L479=Localisation!$C$122,L479=1),-2)))))</f>
        <v>0</v>
      </c>
      <c r="AH479" s="11" t="b">
        <f>IF(OR(M479=Localisation!$C$124,M479=5),-2,IF(OR(M479=Localisation!$C$125,M479=4),-1,IF(OR(M479=Localisation!$C$126,M479=3),0,IF(OR(M479=Localisation!$C$127,M479=2),2,IF(OR(M479=Localisation!$C$128,M479=1),4)))))</f>
        <v>0</v>
      </c>
      <c r="AI479" s="11" t="b">
        <f>IF(OR(N479=Localisation!$C$118,N479=5),4,IF(OR(N479=Localisation!$C$119,N479=4),2,IF(OR(N479=Localisation!$C$120,N479=3),0,IF(OR(N479=Localisation!$C$121,N479=2),-1,IF(OR(N479=Localisation!$C$122,N479=1),-2)))))</f>
        <v>0</v>
      </c>
      <c r="AJ479" s="11" t="b">
        <f>IF(OR(O479=Localisation!$C$124,O479=5),-2,IF(OR(O479=Localisation!$C$125,O479=4),-1,IF(OR(O479=Localisation!$C$126,O479=3),0,IF(OR(O479=Localisation!$C$127,O479=2),2,IF(OR(O479=Localisation!$C$128,O479=1),4)))))</f>
        <v>0</v>
      </c>
      <c r="AK479" s="11" t="b">
        <f>IF(OR(P479=Localisation!$C$118,P479=5),4,IF(OR(P479=Localisation!$C$119,P479=4),2,IF(OR(P479=Localisation!$C$120,P479=3),0,IF(OR(P479=Localisation!$C$121,P479=2),-1,IF(OR(P479=Localisation!$C$122,P479=1),-2)))))</f>
        <v>0</v>
      </c>
      <c r="AL479" s="11" t="b">
        <f>IF(OR(Q479=Localisation!$C$124,Q479=5),-2,IF(OR(Q479=Localisation!$C$125,Q479=4),-1,IF(OR(Q479=Localisation!$C$126,Q479=3),0,IF(OR(Q479=Localisation!$C$127,Q479=2),2,IF(OR(Q479=Localisation!$C$128,Q479=1),4)))))</f>
        <v>0</v>
      </c>
      <c r="AM479" s="11" t="b">
        <f>IF(OR(R479=Localisation!$C$118,R479=5),4,IF(OR(R479=Localisation!$C$119,R479=4),2,IF(OR(R479=Localisation!$C$120,R479=3),0,IF(OR(R479=Localisation!$C$121,R479=2),-1,IF(OR(R479=Localisation!$C$122,R479=1),-2)))))</f>
        <v>0</v>
      </c>
      <c r="AN479" s="11" t="b">
        <f>IF(OR(S479=Localisation!$C$124,S479=5),-2,IF(OR(S479=Localisation!$C$125,S479=4),-1,IF(OR(S479=Localisation!$C$126,S479=3),0,IF(OR(S479=Localisation!$C$127,S479=2),2,IF(OR(S479=Localisation!$C$128,S479=1),4)))))</f>
        <v>0</v>
      </c>
      <c r="AO479" s="11" t="b">
        <f>IF(OR(T479=Localisation!$C$118,T479=5),4,IF(OR(T479=Localisation!$C$119,T479=4),2,IF(OR(T479=Localisation!$C$120,T479=3),0,IF(OR(T479=Localisation!$C$121,T479=2),-1,IF(OR(T479=Localisation!$C$122,T479=1),-2)))))</f>
        <v>0</v>
      </c>
      <c r="AP479" s="11" t="b">
        <f>IF(OR(U479=Localisation!$C$124,U479=5),-2,IF(OR(U479=Localisation!$C$125,U479=4),-1,IF(OR(U479=Localisation!$C$126,U479=3),0,IF(OR(U479=Localisation!$C$127,U479=2),2,IF(OR(U479=Localisation!$C$128,U479=1),4)))))</f>
        <v>0</v>
      </c>
      <c r="AR479" s="11" t="str">
        <f t="shared" si="147"/>
        <v>ЛОЖЬЛОЖЬ</v>
      </c>
      <c r="AS479" s="11" t="str">
        <f t="shared" si="148"/>
        <v>ЛОЖЬЛОЖЬ</v>
      </c>
      <c r="AT479" s="11" t="str">
        <f t="shared" si="149"/>
        <v>ЛОЖЬЛОЖЬ</v>
      </c>
      <c r="AU479" s="11" t="str">
        <f t="shared" si="150"/>
        <v>ЛОЖЬЛОЖЬ</v>
      </c>
      <c r="AV479" s="11" t="str">
        <f t="shared" si="151"/>
        <v>ЛОЖЬЛОЖЬ</v>
      </c>
      <c r="AW479" s="11" t="str">
        <f t="shared" si="152"/>
        <v>ЛОЖЬЛОЖЬ</v>
      </c>
      <c r="AX479" s="11" t="str">
        <f t="shared" si="153"/>
        <v>ЛОЖЬЛОЖЬ</v>
      </c>
      <c r="AY479" s="11" t="str">
        <f t="shared" si="154"/>
        <v>ЛОЖЬЛОЖЬ</v>
      </c>
      <c r="AZ479" s="11" t="str">
        <f t="shared" si="155"/>
        <v>ЛОЖЬЛОЖЬ</v>
      </c>
      <c r="BA479" s="11" t="str">
        <f t="shared" si="156"/>
        <v>ЛОЖЬЛОЖЬ</v>
      </c>
      <c r="BC479" s="11" t="str">
        <f t="shared" si="157"/>
        <v/>
      </c>
      <c r="BD479" s="11" t="str">
        <f t="shared" si="158"/>
        <v/>
      </c>
      <c r="BE479" s="11" t="str">
        <f t="shared" si="159"/>
        <v/>
      </c>
      <c r="BF479" s="11" t="str">
        <f t="shared" si="160"/>
        <v/>
      </c>
      <c r="BG479" s="11" t="str">
        <f t="shared" si="161"/>
        <v/>
      </c>
      <c r="BH479" s="11" t="str">
        <f t="shared" si="162"/>
        <v/>
      </c>
      <c r="BI479" s="11" t="str">
        <f t="shared" si="163"/>
        <v/>
      </c>
      <c r="BJ479" s="11" t="str">
        <f t="shared" si="164"/>
        <v/>
      </c>
      <c r="BK479" s="11" t="str">
        <f t="shared" si="165"/>
        <v/>
      </c>
      <c r="BL479" s="11" t="str">
        <f t="shared" si="166"/>
        <v/>
      </c>
    </row>
    <row r="480" spans="23:64" x14ac:dyDescent="0.3">
      <c r="W480" s="11" t="b">
        <f>IF(OR(B480=Localisation!$C$118,B480=5),4,IF(OR(B480=Localisation!$C$119,B480=4),2,IF(OR(B480=Localisation!$C$120,B480=3),0,IF(OR(B480=Localisation!$C$121,B480=2),-1,IF(OR(B480=Localisation!$C$122,B480=1),-2)))))</f>
        <v>0</v>
      </c>
      <c r="X480" s="11" t="b">
        <f>IF(OR(C480=Localisation!$C$124,C480=5),-2,IF(OR(C480=Localisation!$C$125,C480=4),-1,IF(OR(C480=Localisation!$C$126,C480=3),0,IF(OR(C480=Localisation!$C$127,C480=2),2,IF(OR(C480=Localisation!$C$128,C480=1),4)))))</f>
        <v>0</v>
      </c>
      <c r="Y480" s="11" t="b">
        <f>IF(OR(D480=Localisation!$C$118,D480=5),4,IF(OR(D480=Localisation!$C$119,D480=4),2,IF(OR(D480=Localisation!$C$120,D480=3),0,IF(OR(D480=Localisation!$C$121,D480=2),-1,IF(OR(D480=Localisation!$C$122,D480=1),-2)))))</f>
        <v>0</v>
      </c>
      <c r="Z480" s="11" t="b">
        <f>IF(OR(E480=Localisation!$C$124,E480=5),-2,IF(OR(E480=Localisation!$C$125,E480=4),-1,IF(OR(E480=Localisation!$C$126,E480=3),0,IF(OR(E480=Localisation!$C$127,E480=2),2,IF(OR(E480=Localisation!$C$128,E480=1),4)))))</f>
        <v>0</v>
      </c>
      <c r="AA480" s="11" t="b">
        <f>IF(OR(F480=Localisation!$C$118,F480=5),4,IF(OR(F480=Localisation!$C$119,F480=4),2,IF(OR(F480=Localisation!$C$120,F480=3),0,IF(OR(F480=Localisation!$C$121,F480=2),-1,IF(OR(F480=Localisation!$C$122,F480=1),-2)))))</f>
        <v>0</v>
      </c>
      <c r="AB480" s="11" t="b">
        <f>IF(OR(G480=Localisation!$C$124,G480=5),-2,IF(OR(G480=Localisation!$C$125,G480=4),-1,IF(OR(G480=Localisation!$C$126,G480=3),0,IF(OR(G480=Localisation!$C$127,G480=2),2,IF(OR(G480=Localisation!$C$128,G480=1),4)))))</f>
        <v>0</v>
      </c>
      <c r="AC480" s="11" t="b">
        <f>IF(OR(H480=Localisation!$C$118,H480=5),4,IF(OR(H480=Localisation!$C$119,H480=4),2,IF(OR(H480=Localisation!$C$120,H480=3),0,IF(OR(H480=Localisation!$C$121,H480=2),-1,IF(OR(H480=Localisation!$C$122,H480=1),-2)))))</f>
        <v>0</v>
      </c>
      <c r="AD480" s="11" t="b">
        <f>IF(OR(I480=Localisation!$C$124,I480=5),-2,IF(OR(I480=Localisation!$C$125,I480=4),-1,IF(OR(I480=Localisation!$C$126,I480=3),0,IF(OR(I480=Localisation!$C$127,I480=2),2,IF(OR(I480=Localisation!$C$128,I480=1),4)))))</f>
        <v>0</v>
      </c>
      <c r="AE480" s="11" t="b">
        <f>IF(OR(J480=Localisation!$C$118,J480=5),4,IF(OR(J480=Localisation!$C$119,J480=4),2,IF(OR(J480=Localisation!$C$120,J480=3),0,IF(OR(J480=Localisation!$C$121,J480=2),-1,IF(OR(J480=Localisation!$C$122,J480=1),-2)))))</f>
        <v>0</v>
      </c>
      <c r="AF480" s="11" t="b">
        <f>IF(OR(K480=Localisation!$C$124,K480=5),-2,IF(OR(K480=Localisation!$C$125,K480=4),-1,IF(OR(K480=Localisation!$C$126,K480=3),0,IF(OR(K480=Localisation!$C$127,K480=2),2,IF(OR(K480=Localisation!$C$128,K480=1),4)))))</f>
        <v>0</v>
      </c>
      <c r="AG480" s="11" t="b">
        <f>IF(OR(L480=Localisation!$C$118,L480=5),4,IF(OR(L480=Localisation!$C$119,L480=4),2,IF(OR(L480=Localisation!$C$120,L480=3),0,IF(OR(L480=Localisation!$C$121,L480=2),-1,IF(OR(L480=Localisation!$C$122,L480=1),-2)))))</f>
        <v>0</v>
      </c>
      <c r="AH480" s="11" t="b">
        <f>IF(OR(M480=Localisation!$C$124,M480=5),-2,IF(OR(M480=Localisation!$C$125,M480=4),-1,IF(OR(M480=Localisation!$C$126,M480=3),0,IF(OR(M480=Localisation!$C$127,M480=2),2,IF(OR(M480=Localisation!$C$128,M480=1),4)))))</f>
        <v>0</v>
      </c>
      <c r="AI480" s="11" t="b">
        <f>IF(OR(N480=Localisation!$C$118,N480=5),4,IF(OR(N480=Localisation!$C$119,N480=4),2,IF(OR(N480=Localisation!$C$120,N480=3),0,IF(OR(N480=Localisation!$C$121,N480=2),-1,IF(OR(N480=Localisation!$C$122,N480=1),-2)))))</f>
        <v>0</v>
      </c>
      <c r="AJ480" s="11" t="b">
        <f>IF(OR(O480=Localisation!$C$124,O480=5),-2,IF(OR(O480=Localisation!$C$125,O480=4),-1,IF(OR(O480=Localisation!$C$126,O480=3),0,IF(OR(O480=Localisation!$C$127,O480=2),2,IF(OR(O480=Localisation!$C$128,O480=1),4)))))</f>
        <v>0</v>
      </c>
      <c r="AK480" s="11" t="b">
        <f>IF(OR(P480=Localisation!$C$118,P480=5),4,IF(OR(P480=Localisation!$C$119,P480=4),2,IF(OR(P480=Localisation!$C$120,P480=3),0,IF(OR(P480=Localisation!$C$121,P480=2),-1,IF(OR(P480=Localisation!$C$122,P480=1),-2)))))</f>
        <v>0</v>
      </c>
      <c r="AL480" s="11" t="b">
        <f>IF(OR(Q480=Localisation!$C$124,Q480=5),-2,IF(OR(Q480=Localisation!$C$125,Q480=4),-1,IF(OR(Q480=Localisation!$C$126,Q480=3),0,IF(OR(Q480=Localisation!$C$127,Q480=2),2,IF(OR(Q480=Localisation!$C$128,Q480=1),4)))))</f>
        <v>0</v>
      </c>
      <c r="AM480" s="11" t="b">
        <f>IF(OR(R480=Localisation!$C$118,R480=5),4,IF(OR(R480=Localisation!$C$119,R480=4),2,IF(OR(R480=Localisation!$C$120,R480=3),0,IF(OR(R480=Localisation!$C$121,R480=2),-1,IF(OR(R480=Localisation!$C$122,R480=1),-2)))))</f>
        <v>0</v>
      </c>
      <c r="AN480" s="11" t="b">
        <f>IF(OR(S480=Localisation!$C$124,S480=5),-2,IF(OR(S480=Localisation!$C$125,S480=4),-1,IF(OR(S480=Localisation!$C$126,S480=3),0,IF(OR(S480=Localisation!$C$127,S480=2),2,IF(OR(S480=Localisation!$C$128,S480=1),4)))))</f>
        <v>0</v>
      </c>
      <c r="AO480" s="11" t="b">
        <f>IF(OR(T480=Localisation!$C$118,T480=5),4,IF(OR(T480=Localisation!$C$119,T480=4),2,IF(OR(T480=Localisation!$C$120,T480=3),0,IF(OR(T480=Localisation!$C$121,T480=2),-1,IF(OR(T480=Localisation!$C$122,T480=1),-2)))))</f>
        <v>0</v>
      </c>
      <c r="AP480" s="11" t="b">
        <f>IF(OR(U480=Localisation!$C$124,U480=5),-2,IF(OR(U480=Localisation!$C$125,U480=4),-1,IF(OR(U480=Localisation!$C$126,U480=3),0,IF(OR(U480=Localisation!$C$127,U480=2),2,IF(OR(U480=Localisation!$C$128,U480=1),4)))))</f>
        <v>0</v>
      </c>
      <c r="AR480" s="11" t="str">
        <f t="shared" si="147"/>
        <v>ЛОЖЬЛОЖЬ</v>
      </c>
      <c r="AS480" s="11" t="str">
        <f t="shared" si="148"/>
        <v>ЛОЖЬЛОЖЬ</v>
      </c>
      <c r="AT480" s="11" t="str">
        <f t="shared" si="149"/>
        <v>ЛОЖЬЛОЖЬ</v>
      </c>
      <c r="AU480" s="11" t="str">
        <f t="shared" si="150"/>
        <v>ЛОЖЬЛОЖЬ</v>
      </c>
      <c r="AV480" s="11" t="str">
        <f t="shared" si="151"/>
        <v>ЛОЖЬЛОЖЬ</v>
      </c>
      <c r="AW480" s="11" t="str">
        <f t="shared" si="152"/>
        <v>ЛОЖЬЛОЖЬ</v>
      </c>
      <c r="AX480" s="11" t="str">
        <f t="shared" si="153"/>
        <v>ЛОЖЬЛОЖЬ</v>
      </c>
      <c r="AY480" s="11" t="str">
        <f t="shared" si="154"/>
        <v>ЛОЖЬЛОЖЬ</v>
      </c>
      <c r="AZ480" s="11" t="str">
        <f t="shared" si="155"/>
        <v>ЛОЖЬЛОЖЬ</v>
      </c>
      <c r="BA480" s="11" t="str">
        <f t="shared" si="156"/>
        <v>ЛОЖЬЛОЖЬ</v>
      </c>
      <c r="BC480" s="11" t="str">
        <f t="shared" si="157"/>
        <v/>
      </c>
      <c r="BD480" s="11" t="str">
        <f t="shared" si="158"/>
        <v/>
      </c>
      <c r="BE480" s="11" t="str">
        <f t="shared" si="159"/>
        <v/>
      </c>
      <c r="BF480" s="11" t="str">
        <f t="shared" si="160"/>
        <v/>
      </c>
      <c r="BG480" s="11" t="str">
        <f t="shared" si="161"/>
        <v/>
      </c>
      <c r="BH480" s="11" t="str">
        <f t="shared" si="162"/>
        <v/>
      </c>
      <c r="BI480" s="11" t="str">
        <f t="shared" si="163"/>
        <v/>
      </c>
      <c r="BJ480" s="11" t="str">
        <f t="shared" si="164"/>
        <v/>
      </c>
      <c r="BK480" s="11" t="str">
        <f t="shared" si="165"/>
        <v/>
      </c>
      <c r="BL480" s="11" t="str">
        <f t="shared" si="166"/>
        <v/>
      </c>
    </row>
    <row r="481" spans="23:64" x14ac:dyDescent="0.3">
      <c r="W481" s="11" t="b">
        <f>IF(OR(B481=Localisation!$C$118,B481=5),4,IF(OR(B481=Localisation!$C$119,B481=4),2,IF(OR(B481=Localisation!$C$120,B481=3),0,IF(OR(B481=Localisation!$C$121,B481=2),-1,IF(OR(B481=Localisation!$C$122,B481=1),-2)))))</f>
        <v>0</v>
      </c>
      <c r="X481" s="11" t="b">
        <f>IF(OR(C481=Localisation!$C$124,C481=5),-2,IF(OR(C481=Localisation!$C$125,C481=4),-1,IF(OR(C481=Localisation!$C$126,C481=3),0,IF(OR(C481=Localisation!$C$127,C481=2),2,IF(OR(C481=Localisation!$C$128,C481=1),4)))))</f>
        <v>0</v>
      </c>
      <c r="Y481" s="11" t="b">
        <f>IF(OR(D481=Localisation!$C$118,D481=5),4,IF(OR(D481=Localisation!$C$119,D481=4),2,IF(OR(D481=Localisation!$C$120,D481=3),0,IF(OR(D481=Localisation!$C$121,D481=2),-1,IF(OR(D481=Localisation!$C$122,D481=1),-2)))))</f>
        <v>0</v>
      </c>
      <c r="Z481" s="11" t="b">
        <f>IF(OR(E481=Localisation!$C$124,E481=5),-2,IF(OR(E481=Localisation!$C$125,E481=4),-1,IF(OR(E481=Localisation!$C$126,E481=3),0,IF(OR(E481=Localisation!$C$127,E481=2),2,IF(OR(E481=Localisation!$C$128,E481=1),4)))))</f>
        <v>0</v>
      </c>
      <c r="AA481" s="11" t="b">
        <f>IF(OR(F481=Localisation!$C$118,F481=5),4,IF(OR(F481=Localisation!$C$119,F481=4),2,IF(OR(F481=Localisation!$C$120,F481=3),0,IF(OR(F481=Localisation!$C$121,F481=2),-1,IF(OR(F481=Localisation!$C$122,F481=1),-2)))))</f>
        <v>0</v>
      </c>
      <c r="AB481" s="11" t="b">
        <f>IF(OR(G481=Localisation!$C$124,G481=5),-2,IF(OR(G481=Localisation!$C$125,G481=4),-1,IF(OR(G481=Localisation!$C$126,G481=3),0,IF(OR(G481=Localisation!$C$127,G481=2),2,IF(OR(G481=Localisation!$C$128,G481=1),4)))))</f>
        <v>0</v>
      </c>
      <c r="AC481" s="11" t="b">
        <f>IF(OR(H481=Localisation!$C$118,H481=5),4,IF(OR(H481=Localisation!$C$119,H481=4),2,IF(OR(H481=Localisation!$C$120,H481=3),0,IF(OR(H481=Localisation!$C$121,H481=2),-1,IF(OR(H481=Localisation!$C$122,H481=1),-2)))))</f>
        <v>0</v>
      </c>
      <c r="AD481" s="11" t="b">
        <f>IF(OR(I481=Localisation!$C$124,I481=5),-2,IF(OR(I481=Localisation!$C$125,I481=4),-1,IF(OR(I481=Localisation!$C$126,I481=3),0,IF(OR(I481=Localisation!$C$127,I481=2),2,IF(OR(I481=Localisation!$C$128,I481=1),4)))))</f>
        <v>0</v>
      </c>
      <c r="AE481" s="11" t="b">
        <f>IF(OR(J481=Localisation!$C$118,J481=5),4,IF(OR(J481=Localisation!$C$119,J481=4),2,IF(OR(J481=Localisation!$C$120,J481=3),0,IF(OR(J481=Localisation!$C$121,J481=2),-1,IF(OR(J481=Localisation!$C$122,J481=1),-2)))))</f>
        <v>0</v>
      </c>
      <c r="AF481" s="11" t="b">
        <f>IF(OR(K481=Localisation!$C$124,K481=5),-2,IF(OR(K481=Localisation!$C$125,K481=4),-1,IF(OR(K481=Localisation!$C$126,K481=3),0,IF(OR(K481=Localisation!$C$127,K481=2),2,IF(OR(K481=Localisation!$C$128,K481=1),4)))))</f>
        <v>0</v>
      </c>
      <c r="AG481" s="11" t="b">
        <f>IF(OR(L481=Localisation!$C$118,L481=5),4,IF(OR(L481=Localisation!$C$119,L481=4),2,IF(OR(L481=Localisation!$C$120,L481=3),0,IF(OR(L481=Localisation!$C$121,L481=2),-1,IF(OR(L481=Localisation!$C$122,L481=1),-2)))))</f>
        <v>0</v>
      </c>
      <c r="AH481" s="11" t="b">
        <f>IF(OR(M481=Localisation!$C$124,M481=5),-2,IF(OR(M481=Localisation!$C$125,M481=4),-1,IF(OR(M481=Localisation!$C$126,M481=3),0,IF(OR(M481=Localisation!$C$127,M481=2),2,IF(OR(M481=Localisation!$C$128,M481=1),4)))))</f>
        <v>0</v>
      </c>
      <c r="AI481" s="11" t="b">
        <f>IF(OR(N481=Localisation!$C$118,N481=5),4,IF(OR(N481=Localisation!$C$119,N481=4),2,IF(OR(N481=Localisation!$C$120,N481=3),0,IF(OR(N481=Localisation!$C$121,N481=2),-1,IF(OR(N481=Localisation!$C$122,N481=1),-2)))))</f>
        <v>0</v>
      </c>
      <c r="AJ481" s="11" t="b">
        <f>IF(OR(O481=Localisation!$C$124,O481=5),-2,IF(OR(O481=Localisation!$C$125,O481=4),-1,IF(OR(O481=Localisation!$C$126,O481=3),0,IF(OR(O481=Localisation!$C$127,O481=2),2,IF(OR(O481=Localisation!$C$128,O481=1),4)))))</f>
        <v>0</v>
      </c>
      <c r="AK481" s="11" t="b">
        <f>IF(OR(P481=Localisation!$C$118,P481=5),4,IF(OR(P481=Localisation!$C$119,P481=4),2,IF(OR(P481=Localisation!$C$120,P481=3),0,IF(OR(P481=Localisation!$C$121,P481=2),-1,IF(OR(P481=Localisation!$C$122,P481=1),-2)))))</f>
        <v>0</v>
      </c>
      <c r="AL481" s="11" t="b">
        <f>IF(OR(Q481=Localisation!$C$124,Q481=5),-2,IF(OR(Q481=Localisation!$C$125,Q481=4),-1,IF(OR(Q481=Localisation!$C$126,Q481=3),0,IF(OR(Q481=Localisation!$C$127,Q481=2),2,IF(OR(Q481=Localisation!$C$128,Q481=1),4)))))</f>
        <v>0</v>
      </c>
      <c r="AM481" s="11" t="b">
        <f>IF(OR(R481=Localisation!$C$118,R481=5),4,IF(OR(R481=Localisation!$C$119,R481=4),2,IF(OR(R481=Localisation!$C$120,R481=3),0,IF(OR(R481=Localisation!$C$121,R481=2),-1,IF(OR(R481=Localisation!$C$122,R481=1),-2)))))</f>
        <v>0</v>
      </c>
      <c r="AN481" s="11" t="b">
        <f>IF(OR(S481=Localisation!$C$124,S481=5),-2,IF(OR(S481=Localisation!$C$125,S481=4),-1,IF(OR(S481=Localisation!$C$126,S481=3),0,IF(OR(S481=Localisation!$C$127,S481=2),2,IF(OR(S481=Localisation!$C$128,S481=1),4)))))</f>
        <v>0</v>
      </c>
      <c r="AO481" s="11" t="b">
        <f>IF(OR(T481=Localisation!$C$118,T481=5),4,IF(OR(T481=Localisation!$C$119,T481=4),2,IF(OR(T481=Localisation!$C$120,T481=3),0,IF(OR(T481=Localisation!$C$121,T481=2),-1,IF(OR(T481=Localisation!$C$122,T481=1),-2)))))</f>
        <v>0</v>
      </c>
      <c r="AP481" s="11" t="b">
        <f>IF(OR(U481=Localisation!$C$124,U481=5),-2,IF(OR(U481=Localisation!$C$125,U481=4),-1,IF(OR(U481=Localisation!$C$126,U481=3),0,IF(OR(U481=Localisation!$C$127,U481=2),2,IF(OR(U481=Localisation!$C$128,U481=1),4)))))</f>
        <v>0</v>
      </c>
      <c r="AR481" s="11" t="str">
        <f t="shared" si="147"/>
        <v>ЛОЖЬЛОЖЬ</v>
      </c>
      <c r="AS481" s="11" t="str">
        <f t="shared" si="148"/>
        <v>ЛОЖЬЛОЖЬ</v>
      </c>
      <c r="AT481" s="11" t="str">
        <f t="shared" si="149"/>
        <v>ЛОЖЬЛОЖЬ</v>
      </c>
      <c r="AU481" s="11" t="str">
        <f t="shared" si="150"/>
        <v>ЛОЖЬЛОЖЬ</v>
      </c>
      <c r="AV481" s="11" t="str">
        <f t="shared" si="151"/>
        <v>ЛОЖЬЛОЖЬ</v>
      </c>
      <c r="AW481" s="11" t="str">
        <f t="shared" si="152"/>
        <v>ЛОЖЬЛОЖЬ</v>
      </c>
      <c r="AX481" s="11" t="str">
        <f t="shared" si="153"/>
        <v>ЛОЖЬЛОЖЬ</v>
      </c>
      <c r="AY481" s="11" t="str">
        <f t="shared" si="154"/>
        <v>ЛОЖЬЛОЖЬ</v>
      </c>
      <c r="AZ481" s="11" t="str">
        <f t="shared" si="155"/>
        <v>ЛОЖЬЛОЖЬ</v>
      </c>
      <c r="BA481" s="11" t="str">
        <f t="shared" si="156"/>
        <v>ЛОЖЬЛОЖЬ</v>
      </c>
      <c r="BC481" s="11" t="str">
        <f t="shared" si="157"/>
        <v/>
      </c>
      <c r="BD481" s="11" t="str">
        <f t="shared" si="158"/>
        <v/>
      </c>
      <c r="BE481" s="11" t="str">
        <f t="shared" si="159"/>
        <v/>
      </c>
      <c r="BF481" s="11" t="str">
        <f t="shared" si="160"/>
        <v/>
      </c>
      <c r="BG481" s="11" t="str">
        <f t="shared" si="161"/>
        <v/>
      </c>
      <c r="BH481" s="11" t="str">
        <f t="shared" si="162"/>
        <v/>
      </c>
      <c r="BI481" s="11" t="str">
        <f t="shared" si="163"/>
        <v/>
      </c>
      <c r="BJ481" s="11" t="str">
        <f t="shared" si="164"/>
        <v/>
      </c>
      <c r="BK481" s="11" t="str">
        <f t="shared" si="165"/>
        <v/>
      </c>
      <c r="BL481" s="11" t="str">
        <f t="shared" si="166"/>
        <v/>
      </c>
    </row>
    <row r="482" spans="23:64" x14ac:dyDescent="0.3">
      <c r="W482" s="11" t="b">
        <f>IF(OR(B482=Localisation!$C$118,B482=5),4,IF(OR(B482=Localisation!$C$119,B482=4),2,IF(OR(B482=Localisation!$C$120,B482=3),0,IF(OR(B482=Localisation!$C$121,B482=2),-1,IF(OR(B482=Localisation!$C$122,B482=1),-2)))))</f>
        <v>0</v>
      </c>
      <c r="X482" s="11" t="b">
        <f>IF(OR(C482=Localisation!$C$124,C482=5),-2,IF(OR(C482=Localisation!$C$125,C482=4),-1,IF(OR(C482=Localisation!$C$126,C482=3),0,IF(OR(C482=Localisation!$C$127,C482=2),2,IF(OR(C482=Localisation!$C$128,C482=1),4)))))</f>
        <v>0</v>
      </c>
      <c r="Y482" s="11" t="b">
        <f>IF(OR(D482=Localisation!$C$118,D482=5),4,IF(OR(D482=Localisation!$C$119,D482=4),2,IF(OR(D482=Localisation!$C$120,D482=3),0,IF(OR(D482=Localisation!$C$121,D482=2),-1,IF(OR(D482=Localisation!$C$122,D482=1),-2)))))</f>
        <v>0</v>
      </c>
      <c r="Z482" s="11" t="b">
        <f>IF(OR(E482=Localisation!$C$124,E482=5),-2,IF(OR(E482=Localisation!$C$125,E482=4),-1,IF(OR(E482=Localisation!$C$126,E482=3),0,IF(OR(E482=Localisation!$C$127,E482=2),2,IF(OR(E482=Localisation!$C$128,E482=1),4)))))</f>
        <v>0</v>
      </c>
      <c r="AA482" s="11" t="b">
        <f>IF(OR(F482=Localisation!$C$118,F482=5),4,IF(OR(F482=Localisation!$C$119,F482=4),2,IF(OR(F482=Localisation!$C$120,F482=3),0,IF(OR(F482=Localisation!$C$121,F482=2),-1,IF(OR(F482=Localisation!$C$122,F482=1),-2)))))</f>
        <v>0</v>
      </c>
      <c r="AB482" s="11" t="b">
        <f>IF(OR(G482=Localisation!$C$124,G482=5),-2,IF(OR(G482=Localisation!$C$125,G482=4),-1,IF(OR(G482=Localisation!$C$126,G482=3),0,IF(OR(G482=Localisation!$C$127,G482=2),2,IF(OR(G482=Localisation!$C$128,G482=1),4)))))</f>
        <v>0</v>
      </c>
      <c r="AC482" s="11" t="b">
        <f>IF(OR(H482=Localisation!$C$118,H482=5),4,IF(OR(H482=Localisation!$C$119,H482=4),2,IF(OR(H482=Localisation!$C$120,H482=3),0,IF(OR(H482=Localisation!$C$121,H482=2),-1,IF(OR(H482=Localisation!$C$122,H482=1),-2)))))</f>
        <v>0</v>
      </c>
      <c r="AD482" s="11" t="b">
        <f>IF(OR(I482=Localisation!$C$124,I482=5),-2,IF(OR(I482=Localisation!$C$125,I482=4),-1,IF(OR(I482=Localisation!$C$126,I482=3),0,IF(OR(I482=Localisation!$C$127,I482=2),2,IF(OR(I482=Localisation!$C$128,I482=1),4)))))</f>
        <v>0</v>
      </c>
      <c r="AE482" s="11" t="b">
        <f>IF(OR(J482=Localisation!$C$118,J482=5),4,IF(OR(J482=Localisation!$C$119,J482=4),2,IF(OR(J482=Localisation!$C$120,J482=3),0,IF(OR(J482=Localisation!$C$121,J482=2),-1,IF(OR(J482=Localisation!$C$122,J482=1),-2)))))</f>
        <v>0</v>
      </c>
      <c r="AF482" s="11" t="b">
        <f>IF(OR(K482=Localisation!$C$124,K482=5),-2,IF(OR(K482=Localisation!$C$125,K482=4),-1,IF(OR(K482=Localisation!$C$126,K482=3),0,IF(OR(K482=Localisation!$C$127,K482=2),2,IF(OR(K482=Localisation!$C$128,K482=1),4)))))</f>
        <v>0</v>
      </c>
      <c r="AG482" s="11" t="b">
        <f>IF(OR(L482=Localisation!$C$118,L482=5),4,IF(OR(L482=Localisation!$C$119,L482=4),2,IF(OR(L482=Localisation!$C$120,L482=3),0,IF(OR(L482=Localisation!$C$121,L482=2),-1,IF(OR(L482=Localisation!$C$122,L482=1),-2)))))</f>
        <v>0</v>
      </c>
      <c r="AH482" s="11" t="b">
        <f>IF(OR(M482=Localisation!$C$124,M482=5),-2,IF(OR(M482=Localisation!$C$125,M482=4),-1,IF(OR(M482=Localisation!$C$126,M482=3),0,IF(OR(M482=Localisation!$C$127,M482=2),2,IF(OR(M482=Localisation!$C$128,M482=1),4)))))</f>
        <v>0</v>
      </c>
      <c r="AI482" s="11" t="b">
        <f>IF(OR(N482=Localisation!$C$118,N482=5),4,IF(OR(N482=Localisation!$C$119,N482=4),2,IF(OR(N482=Localisation!$C$120,N482=3),0,IF(OR(N482=Localisation!$C$121,N482=2),-1,IF(OR(N482=Localisation!$C$122,N482=1),-2)))))</f>
        <v>0</v>
      </c>
      <c r="AJ482" s="11" t="b">
        <f>IF(OR(O482=Localisation!$C$124,O482=5),-2,IF(OR(O482=Localisation!$C$125,O482=4),-1,IF(OR(O482=Localisation!$C$126,O482=3),0,IF(OR(O482=Localisation!$C$127,O482=2),2,IF(OR(O482=Localisation!$C$128,O482=1),4)))))</f>
        <v>0</v>
      </c>
      <c r="AK482" s="11" t="b">
        <f>IF(OR(P482=Localisation!$C$118,P482=5),4,IF(OR(P482=Localisation!$C$119,P482=4),2,IF(OR(P482=Localisation!$C$120,P482=3),0,IF(OR(P482=Localisation!$C$121,P482=2),-1,IF(OR(P482=Localisation!$C$122,P482=1),-2)))))</f>
        <v>0</v>
      </c>
      <c r="AL482" s="11" t="b">
        <f>IF(OR(Q482=Localisation!$C$124,Q482=5),-2,IF(OR(Q482=Localisation!$C$125,Q482=4),-1,IF(OR(Q482=Localisation!$C$126,Q482=3),0,IF(OR(Q482=Localisation!$C$127,Q482=2),2,IF(OR(Q482=Localisation!$C$128,Q482=1),4)))))</f>
        <v>0</v>
      </c>
      <c r="AM482" s="11" t="b">
        <f>IF(OR(R482=Localisation!$C$118,R482=5),4,IF(OR(R482=Localisation!$C$119,R482=4),2,IF(OR(R482=Localisation!$C$120,R482=3),0,IF(OR(R482=Localisation!$C$121,R482=2),-1,IF(OR(R482=Localisation!$C$122,R482=1),-2)))))</f>
        <v>0</v>
      </c>
      <c r="AN482" s="11" t="b">
        <f>IF(OR(S482=Localisation!$C$124,S482=5),-2,IF(OR(S482=Localisation!$C$125,S482=4),-1,IF(OR(S482=Localisation!$C$126,S482=3),0,IF(OR(S482=Localisation!$C$127,S482=2),2,IF(OR(S482=Localisation!$C$128,S482=1),4)))))</f>
        <v>0</v>
      </c>
      <c r="AO482" s="11" t="b">
        <f>IF(OR(T482=Localisation!$C$118,T482=5),4,IF(OR(T482=Localisation!$C$119,T482=4),2,IF(OR(T482=Localisation!$C$120,T482=3),0,IF(OR(T482=Localisation!$C$121,T482=2),-1,IF(OR(T482=Localisation!$C$122,T482=1),-2)))))</f>
        <v>0</v>
      </c>
      <c r="AP482" s="11" t="b">
        <f>IF(OR(U482=Localisation!$C$124,U482=5),-2,IF(OR(U482=Localisation!$C$125,U482=4),-1,IF(OR(U482=Localisation!$C$126,U482=3),0,IF(OR(U482=Localisation!$C$127,U482=2),2,IF(OR(U482=Localisation!$C$128,U482=1),4)))))</f>
        <v>0</v>
      </c>
      <c r="AR482" s="11" t="str">
        <f t="shared" si="147"/>
        <v>ЛОЖЬЛОЖЬ</v>
      </c>
      <c r="AS482" s="11" t="str">
        <f t="shared" si="148"/>
        <v>ЛОЖЬЛОЖЬ</v>
      </c>
      <c r="AT482" s="11" t="str">
        <f t="shared" si="149"/>
        <v>ЛОЖЬЛОЖЬ</v>
      </c>
      <c r="AU482" s="11" t="str">
        <f t="shared" si="150"/>
        <v>ЛОЖЬЛОЖЬ</v>
      </c>
      <c r="AV482" s="11" t="str">
        <f t="shared" si="151"/>
        <v>ЛОЖЬЛОЖЬ</v>
      </c>
      <c r="AW482" s="11" t="str">
        <f t="shared" si="152"/>
        <v>ЛОЖЬЛОЖЬ</v>
      </c>
      <c r="AX482" s="11" t="str">
        <f t="shared" si="153"/>
        <v>ЛОЖЬЛОЖЬ</v>
      </c>
      <c r="AY482" s="11" t="str">
        <f t="shared" si="154"/>
        <v>ЛОЖЬЛОЖЬ</v>
      </c>
      <c r="AZ482" s="11" t="str">
        <f t="shared" si="155"/>
        <v>ЛОЖЬЛОЖЬ</v>
      </c>
      <c r="BA482" s="11" t="str">
        <f t="shared" si="156"/>
        <v>ЛОЖЬЛОЖЬ</v>
      </c>
      <c r="BC482" s="11" t="str">
        <f t="shared" si="157"/>
        <v/>
      </c>
      <c r="BD482" s="11" t="str">
        <f t="shared" si="158"/>
        <v/>
      </c>
      <c r="BE482" s="11" t="str">
        <f t="shared" si="159"/>
        <v/>
      </c>
      <c r="BF482" s="11" t="str">
        <f t="shared" si="160"/>
        <v/>
      </c>
      <c r="BG482" s="11" t="str">
        <f t="shared" si="161"/>
        <v/>
      </c>
      <c r="BH482" s="11" t="str">
        <f t="shared" si="162"/>
        <v/>
      </c>
      <c r="BI482" s="11" t="str">
        <f t="shared" si="163"/>
        <v/>
      </c>
      <c r="BJ482" s="11" t="str">
        <f t="shared" si="164"/>
        <v/>
      </c>
      <c r="BK482" s="11" t="str">
        <f t="shared" si="165"/>
        <v/>
      </c>
      <c r="BL482" s="11" t="str">
        <f t="shared" si="166"/>
        <v/>
      </c>
    </row>
    <row r="483" spans="23:64" x14ac:dyDescent="0.3">
      <c r="W483" s="11" t="b">
        <f>IF(OR(B483=Localisation!$C$118,B483=5),4,IF(OR(B483=Localisation!$C$119,B483=4),2,IF(OR(B483=Localisation!$C$120,B483=3),0,IF(OR(B483=Localisation!$C$121,B483=2),-1,IF(OR(B483=Localisation!$C$122,B483=1),-2)))))</f>
        <v>0</v>
      </c>
      <c r="X483" s="11" t="b">
        <f>IF(OR(C483=Localisation!$C$124,C483=5),-2,IF(OR(C483=Localisation!$C$125,C483=4),-1,IF(OR(C483=Localisation!$C$126,C483=3),0,IF(OR(C483=Localisation!$C$127,C483=2),2,IF(OR(C483=Localisation!$C$128,C483=1),4)))))</f>
        <v>0</v>
      </c>
      <c r="Y483" s="11" t="b">
        <f>IF(OR(D483=Localisation!$C$118,D483=5),4,IF(OR(D483=Localisation!$C$119,D483=4),2,IF(OR(D483=Localisation!$C$120,D483=3),0,IF(OR(D483=Localisation!$C$121,D483=2),-1,IF(OR(D483=Localisation!$C$122,D483=1),-2)))))</f>
        <v>0</v>
      </c>
      <c r="Z483" s="11" t="b">
        <f>IF(OR(E483=Localisation!$C$124,E483=5),-2,IF(OR(E483=Localisation!$C$125,E483=4),-1,IF(OR(E483=Localisation!$C$126,E483=3),0,IF(OR(E483=Localisation!$C$127,E483=2),2,IF(OR(E483=Localisation!$C$128,E483=1),4)))))</f>
        <v>0</v>
      </c>
      <c r="AA483" s="11" t="b">
        <f>IF(OR(F483=Localisation!$C$118,F483=5),4,IF(OR(F483=Localisation!$C$119,F483=4),2,IF(OR(F483=Localisation!$C$120,F483=3),0,IF(OR(F483=Localisation!$C$121,F483=2),-1,IF(OR(F483=Localisation!$C$122,F483=1),-2)))))</f>
        <v>0</v>
      </c>
      <c r="AB483" s="11" t="b">
        <f>IF(OR(G483=Localisation!$C$124,G483=5),-2,IF(OR(G483=Localisation!$C$125,G483=4),-1,IF(OR(G483=Localisation!$C$126,G483=3),0,IF(OR(G483=Localisation!$C$127,G483=2),2,IF(OR(G483=Localisation!$C$128,G483=1),4)))))</f>
        <v>0</v>
      </c>
      <c r="AC483" s="11" t="b">
        <f>IF(OR(H483=Localisation!$C$118,H483=5),4,IF(OR(H483=Localisation!$C$119,H483=4),2,IF(OR(H483=Localisation!$C$120,H483=3),0,IF(OR(H483=Localisation!$C$121,H483=2),-1,IF(OR(H483=Localisation!$C$122,H483=1),-2)))))</f>
        <v>0</v>
      </c>
      <c r="AD483" s="11" t="b">
        <f>IF(OR(I483=Localisation!$C$124,I483=5),-2,IF(OR(I483=Localisation!$C$125,I483=4),-1,IF(OR(I483=Localisation!$C$126,I483=3),0,IF(OR(I483=Localisation!$C$127,I483=2),2,IF(OR(I483=Localisation!$C$128,I483=1),4)))))</f>
        <v>0</v>
      </c>
      <c r="AE483" s="11" t="b">
        <f>IF(OR(J483=Localisation!$C$118,J483=5),4,IF(OR(J483=Localisation!$C$119,J483=4),2,IF(OR(J483=Localisation!$C$120,J483=3),0,IF(OR(J483=Localisation!$C$121,J483=2),-1,IF(OR(J483=Localisation!$C$122,J483=1),-2)))))</f>
        <v>0</v>
      </c>
      <c r="AF483" s="11" t="b">
        <f>IF(OR(K483=Localisation!$C$124,K483=5),-2,IF(OR(K483=Localisation!$C$125,K483=4),-1,IF(OR(K483=Localisation!$C$126,K483=3),0,IF(OR(K483=Localisation!$C$127,K483=2),2,IF(OR(K483=Localisation!$C$128,K483=1),4)))))</f>
        <v>0</v>
      </c>
      <c r="AG483" s="11" t="b">
        <f>IF(OR(L483=Localisation!$C$118,L483=5),4,IF(OR(L483=Localisation!$C$119,L483=4),2,IF(OR(L483=Localisation!$C$120,L483=3),0,IF(OR(L483=Localisation!$C$121,L483=2),-1,IF(OR(L483=Localisation!$C$122,L483=1),-2)))))</f>
        <v>0</v>
      </c>
      <c r="AH483" s="11" t="b">
        <f>IF(OR(M483=Localisation!$C$124,M483=5),-2,IF(OR(M483=Localisation!$C$125,M483=4),-1,IF(OR(M483=Localisation!$C$126,M483=3),0,IF(OR(M483=Localisation!$C$127,M483=2),2,IF(OR(M483=Localisation!$C$128,M483=1),4)))))</f>
        <v>0</v>
      </c>
      <c r="AI483" s="11" t="b">
        <f>IF(OR(N483=Localisation!$C$118,N483=5),4,IF(OR(N483=Localisation!$C$119,N483=4),2,IF(OR(N483=Localisation!$C$120,N483=3),0,IF(OR(N483=Localisation!$C$121,N483=2),-1,IF(OR(N483=Localisation!$C$122,N483=1),-2)))))</f>
        <v>0</v>
      </c>
      <c r="AJ483" s="11" t="b">
        <f>IF(OR(O483=Localisation!$C$124,O483=5),-2,IF(OR(O483=Localisation!$C$125,O483=4),-1,IF(OR(O483=Localisation!$C$126,O483=3),0,IF(OR(O483=Localisation!$C$127,O483=2),2,IF(OR(O483=Localisation!$C$128,O483=1),4)))))</f>
        <v>0</v>
      </c>
      <c r="AK483" s="11" t="b">
        <f>IF(OR(P483=Localisation!$C$118,P483=5),4,IF(OR(P483=Localisation!$C$119,P483=4),2,IF(OR(P483=Localisation!$C$120,P483=3),0,IF(OR(P483=Localisation!$C$121,P483=2),-1,IF(OR(P483=Localisation!$C$122,P483=1),-2)))))</f>
        <v>0</v>
      </c>
      <c r="AL483" s="11" t="b">
        <f>IF(OR(Q483=Localisation!$C$124,Q483=5),-2,IF(OR(Q483=Localisation!$C$125,Q483=4),-1,IF(OR(Q483=Localisation!$C$126,Q483=3),0,IF(OR(Q483=Localisation!$C$127,Q483=2),2,IF(OR(Q483=Localisation!$C$128,Q483=1),4)))))</f>
        <v>0</v>
      </c>
      <c r="AM483" s="11" t="b">
        <f>IF(OR(R483=Localisation!$C$118,R483=5),4,IF(OR(R483=Localisation!$C$119,R483=4),2,IF(OR(R483=Localisation!$C$120,R483=3),0,IF(OR(R483=Localisation!$C$121,R483=2),-1,IF(OR(R483=Localisation!$C$122,R483=1),-2)))))</f>
        <v>0</v>
      </c>
      <c r="AN483" s="11" t="b">
        <f>IF(OR(S483=Localisation!$C$124,S483=5),-2,IF(OR(S483=Localisation!$C$125,S483=4),-1,IF(OR(S483=Localisation!$C$126,S483=3),0,IF(OR(S483=Localisation!$C$127,S483=2),2,IF(OR(S483=Localisation!$C$128,S483=1),4)))))</f>
        <v>0</v>
      </c>
      <c r="AO483" s="11" t="b">
        <f>IF(OR(T483=Localisation!$C$118,T483=5),4,IF(OR(T483=Localisation!$C$119,T483=4),2,IF(OR(T483=Localisation!$C$120,T483=3),0,IF(OR(T483=Localisation!$C$121,T483=2),-1,IF(OR(T483=Localisation!$C$122,T483=1),-2)))))</f>
        <v>0</v>
      </c>
      <c r="AP483" s="11" t="b">
        <f>IF(OR(U483=Localisation!$C$124,U483=5),-2,IF(OR(U483=Localisation!$C$125,U483=4),-1,IF(OR(U483=Localisation!$C$126,U483=3),0,IF(OR(U483=Localisation!$C$127,U483=2),2,IF(OR(U483=Localisation!$C$128,U483=1),4)))))</f>
        <v>0</v>
      </c>
      <c r="AR483" s="11" t="str">
        <f t="shared" si="147"/>
        <v>ЛОЖЬЛОЖЬ</v>
      </c>
      <c r="AS483" s="11" t="str">
        <f t="shared" si="148"/>
        <v>ЛОЖЬЛОЖЬ</v>
      </c>
      <c r="AT483" s="11" t="str">
        <f t="shared" si="149"/>
        <v>ЛОЖЬЛОЖЬ</v>
      </c>
      <c r="AU483" s="11" t="str">
        <f t="shared" si="150"/>
        <v>ЛОЖЬЛОЖЬ</v>
      </c>
      <c r="AV483" s="11" t="str">
        <f t="shared" si="151"/>
        <v>ЛОЖЬЛОЖЬ</v>
      </c>
      <c r="AW483" s="11" t="str">
        <f t="shared" si="152"/>
        <v>ЛОЖЬЛОЖЬ</v>
      </c>
      <c r="AX483" s="11" t="str">
        <f t="shared" si="153"/>
        <v>ЛОЖЬЛОЖЬ</v>
      </c>
      <c r="AY483" s="11" t="str">
        <f t="shared" si="154"/>
        <v>ЛОЖЬЛОЖЬ</v>
      </c>
      <c r="AZ483" s="11" t="str">
        <f t="shared" si="155"/>
        <v>ЛОЖЬЛОЖЬ</v>
      </c>
      <c r="BA483" s="11" t="str">
        <f t="shared" si="156"/>
        <v>ЛОЖЬЛОЖЬ</v>
      </c>
      <c r="BC483" s="11" t="str">
        <f t="shared" si="157"/>
        <v/>
      </c>
      <c r="BD483" s="11" t="str">
        <f t="shared" si="158"/>
        <v/>
      </c>
      <c r="BE483" s="11" t="str">
        <f t="shared" si="159"/>
        <v/>
      </c>
      <c r="BF483" s="11" t="str">
        <f t="shared" si="160"/>
        <v/>
      </c>
      <c r="BG483" s="11" t="str">
        <f t="shared" si="161"/>
        <v/>
      </c>
      <c r="BH483" s="11" t="str">
        <f t="shared" si="162"/>
        <v/>
      </c>
      <c r="BI483" s="11" t="str">
        <f t="shared" si="163"/>
        <v/>
      </c>
      <c r="BJ483" s="11" t="str">
        <f t="shared" si="164"/>
        <v/>
      </c>
      <c r="BK483" s="11" t="str">
        <f t="shared" si="165"/>
        <v/>
      </c>
      <c r="BL483" s="11" t="str">
        <f t="shared" si="166"/>
        <v/>
      </c>
    </row>
    <row r="484" spans="23:64" x14ac:dyDescent="0.3">
      <c r="W484" s="11" t="b">
        <f>IF(OR(B484=Localisation!$C$118,B484=5),4,IF(OR(B484=Localisation!$C$119,B484=4),2,IF(OR(B484=Localisation!$C$120,B484=3),0,IF(OR(B484=Localisation!$C$121,B484=2),-1,IF(OR(B484=Localisation!$C$122,B484=1),-2)))))</f>
        <v>0</v>
      </c>
      <c r="X484" s="11" t="b">
        <f>IF(OR(C484=Localisation!$C$124,C484=5),-2,IF(OR(C484=Localisation!$C$125,C484=4),-1,IF(OR(C484=Localisation!$C$126,C484=3),0,IF(OR(C484=Localisation!$C$127,C484=2),2,IF(OR(C484=Localisation!$C$128,C484=1),4)))))</f>
        <v>0</v>
      </c>
      <c r="Y484" s="11" t="b">
        <f>IF(OR(D484=Localisation!$C$118,D484=5),4,IF(OR(D484=Localisation!$C$119,D484=4),2,IF(OR(D484=Localisation!$C$120,D484=3),0,IF(OR(D484=Localisation!$C$121,D484=2),-1,IF(OR(D484=Localisation!$C$122,D484=1),-2)))))</f>
        <v>0</v>
      </c>
      <c r="Z484" s="11" t="b">
        <f>IF(OR(E484=Localisation!$C$124,E484=5),-2,IF(OR(E484=Localisation!$C$125,E484=4),-1,IF(OR(E484=Localisation!$C$126,E484=3),0,IF(OR(E484=Localisation!$C$127,E484=2),2,IF(OR(E484=Localisation!$C$128,E484=1),4)))))</f>
        <v>0</v>
      </c>
      <c r="AA484" s="11" t="b">
        <f>IF(OR(F484=Localisation!$C$118,F484=5),4,IF(OR(F484=Localisation!$C$119,F484=4),2,IF(OR(F484=Localisation!$C$120,F484=3),0,IF(OR(F484=Localisation!$C$121,F484=2),-1,IF(OR(F484=Localisation!$C$122,F484=1),-2)))))</f>
        <v>0</v>
      </c>
      <c r="AB484" s="11" t="b">
        <f>IF(OR(G484=Localisation!$C$124,G484=5),-2,IF(OR(G484=Localisation!$C$125,G484=4),-1,IF(OR(G484=Localisation!$C$126,G484=3),0,IF(OR(G484=Localisation!$C$127,G484=2),2,IF(OR(G484=Localisation!$C$128,G484=1),4)))))</f>
        <v>0</v>
      </c>
      <c r="AC484" s="11" t="b">
        <f>IF(OR(H484=Localisation!$C$118,H484=5),4,IF(OR(H484=Localisation!$C$119,H484=4),2,IF(OR(H484=Localisation!$C$120,H484=3),0,IF(OR(H484=Localisation!$C$121,H484=2),-1,IF(OR(H484=Localisation!$C$122,H484=1),-2)))))</f>
        <v>0</v>
      </c>
      <c r="AD484" s="11" t="b">
        <f>IF(OR(I484=Localisation!$C$124,I484=5),-2,IF(OR(I484=Localisation!$C$125,I484=4),-1,IF(OR(I484=Localisation!$C$126,I484=3),0,IF(OR(I484=Localisation!$C$127,I484=2),2,IF(OR(I484=Localisation!$C$128,I484=1),4)))))</f>
        <v>0</v>
      </c>
      <c r="AE484" s="11" t="b">
        <f>IF(OR(J484=Localisation!$C$118,J484=5),4,IF(OR(J484=Localisation!$C$119,J484=4),2,IF(OR(J484=Localisation!$C$120,J484=3),0,IF(OR(J484=Localisation!$C$121,J484=2),-1,IF(OR(J484=Localisation!$C$122,J484=1),-2)))))</f>
        <v>0</v>
      </c>
      <c r="AF484" s="11" t="b">
        <f>IF(OR(K484=Localisation!$C$124,K484=5),-2,IF(OR(K484=Localisation!$C$125,K484=4),-1,IF(OR(K484=Localisation!$C$126,K484=3),0,IF(OR(K484=Localisation!$C$127,K484=2),2,IF(OR(K484=Localisation!$C$128,K484=1),4)))))</f>
        <v>0</v>
      </c>
      <c r="AG484" s="11" t="b">
        <f>IF(OR(L484=Localisation!$C$118,L484=5),4,IF(OR(L484=Localisation!$C$119,L484=4),2,IF(OR(L484=Localisation!$C$120,L484=3),0,IF(OR(L484=Localisation!$C$121,L484=2),-1,IF(OR(L484=Localisation!$C$122,L484=1),-2)))))</f>
        <v>0</v>
      </c>
      <c r="AH484" s="11" t="b">
        <f>IF(OR(M484=Localisation!$C$124,M484=5),-2,IF(OR(M484=Localisation!$C$125,M484=4),-1,IF(OR(M484=Localisation!$C$126,M484=3),0,IF(OR(M484=Localisation!$C$127,M484=2),2,IF(OR(M484=Localisation!$C$128,M484=1),4)))))</f>
        <v>0</v>
      </c>
      <c r="AI484" s="11" t="b">
        <f>IF(OR(N484=Localisation!$C$118,N484=5),4,IF(OR(N484=Localisation!$C$119,N484=4),2,IF(OR(N484=Localisation!$C$120,N484=3),0,IF(OR(N484=Localisation!$C$121,N484=2),-1,IF(OR(N484=Localisation!$C$122,N484=1),-2)))))</f>
        <v>0</v>
      </c>
      <c r="AJ484" s="11" t="b">
        <f>IF(OR(O484=Localisation!$C$124,O484=5),-2,IF(OR(O484=Localisation!$C$125,O484=4),-1,IF(OR(O484=Localisation!$C$126,O484=3),0,IF(OR(O484=Localisation!$C$127,O484=2),2,IF(OR(O484=Localisation!$C$128,O484=1),4)))))</f>
        <v>0</v>
      </c>
      <c r="AK484" s="11" t="b">
        <f>IF(OR(P484=Localisation!$C$118,P484=5),4,IF(OR(P484=Localisation!$C$119,P484=4),2,IF(OR(P484=Localisation!$C$120,P484=3),0,IF(OR(P484=Localisation!$C$121,P484=2),-1,IF(OR(P484=Localisation!$C$122,P484=1),-2)))))</f>
        <v>0</v>
      </c>
      <c r="AL484" s="11" t="b">
        <f>IF(OR(Q484=Localisation!$C$124,Q484=5),-2,IF(OR(Q484=Localisation!$C$125,Q484=4),-1,IF(OR(Q484=Localisation!$C$126,Q484=3),0,IF(OR(Q484=Localisation!$C$127,Q484=2),2,IF(OR(Q484=Localisation!$C$128,Q484=1),4)))))</f>
        <v>0</v>
      </c>
      <c r="AM484" s="11" t="b">
        <f>IF(OR(R484=Localisation!$C$118,R484=5),4,IF(OR(R484=Localisation!$C$119,R484=4),2,IF(OR(R484=Localisation!$C$120,R484=3),0,IF(OR(R484=Localisation!$C$121,R484=2),-1,IF(OR(R484=Localisation!$C$122,R484=1),-2)))))</f>
        <v>0</v>
      </c>
      <c r="AN484" s="11" t="b">
        <f>IF(OR(S484=Localisation!$C$124,S484=5),-2,IF(OR(S484=Localisation!$C$125,S484=4),-1,IF(OR(S484=Localisation!$C$126,S484=3),0,IF(OR(S484=Localisation!$C$127,S484=2),2,IF(OR(S484=Localisation!$C$128,S484=1),4)))))</f>
        <v>0</v>
      </c>
      <c r="AO484" s="11" t="b">
        <f>IF(OR(T484=Localisation!$C$118,T484=5),4,IF(OR(T484=Localisation!$C$119,T484=4),2,IF(OR(T484=Localisation!$C$120,T484=3),0,IF(OR(T484=Localisation!$C$121,T484=2),-1,IF(OR(T484=Localisation!$C$122,T484=1),-2)))))</f>
        <v>0</v>
      </c>
      <c r="AP484" s="11" t="b">
        <f>IF(OR(U484=Localisation!$C$124,U484=5),-2,IF(OR(U484=Localisation!$C$125,U484=4),-1,IF(OR(U484=Localisation!$C$126,U484=3),0,IF(OR(U484=Localisation!$C$127,U484=2),2,IF(OR(U484=Localisation!$C$128,U484=1),4)))))</f>
        <v>0</v>
      </c>
      <c r="AR484" s="11" t="str">
        <f t="shared" si="147"/>
        <v>ЛОЖЬЛОЖЬ</v>
      </c>
      <c r="AS484" s="11" t="str">
        <f t="shared" si="148"/>
        <v>ЛОЖЬЛОЖЬ</v>
      </c>
      <c r="AT484" s="11" t="str">
        <f t="shared" si="149"/>
        <v>ЛОЖЬЛОЖЬ</v>
      </c>
      <c r="AU484" s="11" t="str">
        <f t="shared" si="150"/>
        <v>ЛОЖЬЛОЖЬ</v>
      </c>
      <c r="AV484" s="11" t="str">
        <f t="shared" si="151"/>
        <v>ЛОЖЬЛОЖЬ</v>
      </c>
      <c r="AW484" s="11" t="str">
        <f t="shared" si="152"/>
        <v>ЛОЖЬЛОЖЬ</v>
      </c>
      <c r="AX484" s="11" t="str">
        <f t="shared" si="153"/>
        <v>ЛОЖЬЛОЖЬ</v>
      </c>
      <c r="AY484" s="11" t="str">
        <f t="shared" si="154"/>
        <v>ЛОЖЬЛОЖЬ</v>
      </c>
      <c r="AZ484" s="11" t="str">
        <f t="shared" si="155"/>
        <v>ЛОЖЬЛОЖЬ</v>
      </c>
      <c r="BA484" s="11" t="str">
        <f t="shared" si="156"/>
        <v>ЛОЖЬЛОЖЬ</v>
      </c>
      <c r="BC484" s="11" t="str">
        <f t="shared" si="157"/>
        <v/>
      </c>
      <c r="BD484" s="11" t="str">
        <f t="shared" si="158"/>
        <v/>
      </c>
      <c r="BE484" s="11" t="str">
        <f t="shared" si="159"/>
        <v/>
      </c>
      <c r="BF484" s="11" t="str">
        <f t="shared" si="160"/>
        <v/>
      </c>
      <c r="BG484" s="11" t="str">
        <f t="shared" si="161"/>
        <v/>
      </c>
      <c r="BH484" s="11" t="str">
        <f t="shared" si="162"/>
        <v/>
      </c>
      <c r="BI484" s="11" t="str">
        <f t="shared" si="163"/>
        <v/>
      </c>
      <c r="BJ484" s="11" t="str">
        <f t="shared" si="164"/>
        <v/>
      </c>
      <c r="BK484" s="11" t="str">
        <f t="shared" si="165"/>
        <v/>
      </c>
      <c r="BL484" s="11" t="str">
        <f t="shared" si="166"/>
        <v/>
      </c>
    </row>
    <row r="485" spans="23:64" x14ac:dyDescent="0.3">
      <c r="W485" s="11" t="b">
        <f>IF(OR(B485=Localisation!$C$118,B485=5),4,IF(OR(B485=Localisation!$C$119,B485=4),2,IF(OR(B485=Localisation!$C$120,B485=3),0,IF(OR(B485=Localisation!$C$121,B485=2),-1,IF(OR(B485=Localisation!$C$122,B485=1),-2)))))</f>
        <v>0</v>
      </c>
      <c r="X485" s="11" t="b">
        <f>IF(OR(C485=Localisation!$C$124,C485=5),-2,IF(OR(C485=Localisation!$C$125,C485=4),-1,IF(OR(C485=Localisation!$C$126,C485=3),0,IF(OR(C485=Localisation!$C$127,C485=2),2,IF(OR(C485=Localisation!$C$128,C485=1),4)))))</f>
        <v>0</v>
      </c>
      <c r="Y485" s="11" t="b">
        <f>IF(OR(D485=Localisation!$C$118,D485=5),4,IF(OR(D485=Localisation!$C$119,D485=4),2,IF(OR(D485=Localisation!$C$120,D485=3),0,IF(OR(D485=Localisation!$C$121,D485=2),-1,IF(OR(D485=Localisation!$C$122,D485=1),-2)))))</f>
        <v>0</v>
      </c>
      <c r="Z485" s="11" t="b">
        <f>IF(OR(E485=Localisation!$C$124,E485=5),-2,IF(OR(E485=Localisation!$C$125,E485=4),-1,IF(OR(E485=Localisation!$C$126,E485=3),0,IF(OR(E485=Localisation!$C$127,E485=2),2,IF(OR(E485=Localisation!$C$128,E485=1),4)))))</f>
        <v>0</v>
      </c>
      <c r="AA485" s="11" t="b">
        <f>IF(OR(F485=Localisation!$C$118,F485=5),4,IF(OR(F485=Localisation!$C$119,F485=4),2,IF(OR(F485=Localisation!$C$120,F485=3),0,IF(OR(F485=Localisation!$C$121,F485=2),-1,IF(OR(F485=Localisation!$C$122,F485=1),-2)))))</f>
        <v>0</v>
      </c>
      <c r="AB485" s="11" t="b">
        <f>IF(OR(G485=Localisation!$C$124,G485=5),-2,IF(OR(G485=Localisation!$C$125,G485=4),-1,IF(OR(G485=Localisation!$C$126,G485=3),0,IF(OR(G485=Localisation!$C$127,G485=2),2,IF(OR(G485=Localisation!$C$128,G485=1),4)))))</f>
        <v>0</v>
      </c>
      <c r="AC485" s="11" t="b">
        <f>IF(OR(H485=Localisation!$C$118,H485=5),4,IF(OR(H485=Localisation!$C$119,H485=4),2,IF(OR(H485=Localisation!$C$120,H485=3),0,IF(OR(H485=Localisation!$C$121,H485=2),-1,IF(OR(H485=Localisation!$C$122,H485=1),-2)))))</f>
        <v>0</v>
      </c>
      <c r="AD485" s="11" t="b">
        <f>IF(OR(I485=Localisation!$C$124,I485=5),-2,IF(OR(I485=Localisation!$C$125,I485=4),-1,IF(OR(I485=Localisation!$C$126,I485=3),0,IF(OR(I485=Localisation!$C$127,I485=2),2,IF(OR(I485=Localisation!$C$128,I485=1),4)))))</f>
        <v>0</v>
      </c>
      <c r="AE485" s="11" t="b">
        <f>IF(OR(J485=Localisation!$C$118,J485=5),4,IF(OR(J485=Localisation!$C$119,J485=4),2,IF(OR(J485=Localisation!$C$120,J485=3),0,IF(OR(J485=Localisation!$C$121,J485=2),-1,IF(OR(J485=Localisation!$C$122,J485=1),-2)))))</f>
        <v>0</v>
      </c>
      <c r="AF485" s="11" t="b">
        <f>IF(OR(K485=Localisation!$C$124,K485=5),-2,IF(OR(K485=Localisation!$C$125,K485=4),-1,IF(OR(K485=Localisation!$C$126,K485=3),0,IF(OR(K485=Localisation!$C$127,K485=2),2,IF(OR(K485=Localisation!$C$128,K485=1),4)))))</f>
        <v>0</v>
      </c>
      <c r="AG485" s="11" t="b">
        <f>IF(OR(L485=Localisation!$C$118,L485=5),4,IF(OR(L485=Localisation!$C$119,L485=4),2,IF(OR(L485=Localisation!$C$120,L485=3),0,IF(OR(L485=Localisation!$C$121,L485=2),-1,IF(OR(L485=Localisation!$C$122,L485=1),-2)))))</f>
        <v>0</v>
      </c>
      <c r="AH485" s="11" t="b">
        <f>IF(OR(M485=Localisation!$C$124,M485=5),-2,IF(OR(M485=Localisation!$C$125,M485=4),-1,IF(OR(M485=Localisation!$C$126,M485=3),0,IF(OR(M485=Localisation!$C$127,M485=2),2,IF(OR(M485=Localisation!$C$128,M485=1),4)))))</f>
        <v>0</v>
      </c>
      <c r="AI485" s="11" t="b">
        <f>IF(OR(N485=Localisation!$C$118,N485=5),4,IF(OR(N485=Localisation!$C$119,N485=4),2,IF(OR(N485=Localisation!$C$120,N485=3),0,IF(OR(N485=Localisation!$C$121,N485=2),-1,IF(OR(N485=Localisation!$C$122,N485=1),-2)))))</f>
        <v>0</v>
      </c>
      <c r="AJ485" s="11" t="b">
        <f>IF(OR(O485=Localisation!$C$124,O485=5),-2,IF(OR(O485=Localisation!$C$125,O485=4),-1,IF(OR(O485=Localisation!$C$126,O485=3),0,IF(OR(O485=Localisation!$C$127,O485=2),2,IF(OR(O485=Localisation!$C$128,O485=1),4)))))</f>
        <v>0</v>
      </c>
      <c r="AK485" s="11" t="b">
        <f>IF(OR(P485=Localisation!$C$118,P485=5),4,IF(OR(P485=Localisation!$C$119,P485=4),2,IF(OR(P485=Localisation!$C$120,P485=3),0,IF(OR(P485=Localisation!$C$121,P485=2),-1,IF(OR(P485=Localisation!$C$122,P485=1),-2)))))</f>
        <v>0</v>
      </c>
      <c r="AL485" s="11" t="b">
        <f>IF(OR(Q485=Localisation!$C$124,Q485=5),-2,IF(OR(Q485=Localisation!$C$125,Q485=4),-1,IF(OR(Q485=Localisation!$C$126,Q485=3),0,IF(OR(Q485=Localisation!$C$127,Q485=2),2,IF(OR(Q485=Localisation!$C$128,Q485=1),4)))))</f>
        <v>0</v>
      </c>
      <c r="AM485" s="11" t="b">
        <f>IF(OR(R485=Localisation!$C$118,R485=5),4,IF(OR(R485=Localisation!$C$119,R485=4),2,IF(OR(R485=Localisation!$C$120,R485=3),0,IF(OR(R485=Localisation!$C$121,R485=2),-1,IF(OR(R485=Localisation!$C$122,R485=1),-2)))))</f>
        <v>0</v>
      </c>
      <c r="AN485" s="11" t="b">
        <f>IF(OR(S485=Localisation!$C$124,S485=5),-2,IF(OR(S485=Localisation!$C$125,S485=4),-1,IF(OR(S485=Localisation!$C$126,S485=3),0,IF(OR(S485=Localisation!$C$127,S485=2),2,IF(OR(S485=Localisation!$C$128,S485=1),4)))))</f>
        <v>0</v>
      </c>
      <c r="AO485" s="11" t="b">
        <f>IF(OR(T485=Localisation!$C$118,T485=5),4,IF(OR(T485=Localisation!$C$119,T485=4),2,IF(OR(T485=Localisation!$C$120,T485=3),0,IF(OR(T485=Localisation!$C$121,T485=2),-1,IF(OR(T485=Localisation!$C$122,T485=1),-2)))))</f>
        <v>0</v>
      </c>
      <c r="AP485" s="11" t="b">
        <f>IF(OR(U485=Localisation!$C$124,U485=5),-2,IF(OR(U485=Localisation!$C$125,U485=4),-1,IF(OR(U485=Localisation!$C$126,U485=3),0,IF(OR(U485=Localisation!$C$127,U485=2),2,IF(OR(U485=Localisation!$C$128,U485=1),4)))))</f>
        <v>0</v>
      </c>
      <c r="AR485" s="11" t="str">
        <f t="shared" si="147"/>
        <v>ЛОЖЬЛОЖЬ</v>
      </c>
      <c r="AS485" s="11" t="str">
        <f t="shared" si="148"/>
        <v>ЛОЖЬЛОЖЬ</v>
      </c>
      <c r="AT485" s="11" t="str">
        <f t="shared" si="149"/>
        <v>ЛОЖЬЛОЖЬ</v>
      </c>
      <c r="AU485" s="11" t="str">
        <f t="shared" si="150"/>
        <v>ЛОЖЬЛОЖЬ</v>
      </c>
      <c r="AV485" s="11" t="str">
        <f t="shared" si="151"/>
        <v>ЛОЖЬЛОЖЬ</v>
      </c>
      <c r="AW485" s="11" t="str">
        <f t="shared" si="152"/>
        <v>ЛОЖЬЛОЖЬ</v>
      </c>
      <c r="AX485" s="11" t="str">
        <f t="shared" si="153"/>
        <v>ЛОЖЬЛОЖЬ</v>
      </c>
      <c r="AY485" s="11" t="str">
        <f t="shared" si="154"/>
        <v>ЛОЖЬЛОЖЬ</v>
      </c>
      <c r="AZ485" s="11" t="str">
        <f t="shared" si="155"/>
        <v>ЛОЖЬЛОЖЬ</v>
      </c>
      <c r="BA485" s="11" t="str">
        <f t="shared" si="156"/>
        <v>ЛОЖЬЛОЖЬ</v>
      </c>
      <c r="BC485" s="11" t="str">
        <f t="shared" si="157"/>
        <v/>
      </c>
      <c r="BD485" s="11" t="str">
        <f t="shared" si="158"/>
        <v/>
      </c>
      <c r="BE485" s="11" t="str">
        <f t="shared" si="159"/>
        <v/>
      </c>
      <c r="BF485" s="11" t="str">
        <f t="shared" si="160"/>
        <v/>
      </c>
      <c r="BG485" s="11" t="str">
        <f t="shared" si="161"/>
        <v/>
      </c>
      <c r="BH485" s="11" t="str">
        <f t="shared" si="162"/>
        <v/>
      </c>
      <c r="BI485" s="11" t="str">
        <f t="shared" si="163"/>
        <v/>
      </c>
      <c r="BJ485" s="11" t="str">
        <f t="shared" si="164"/>
        <v/>
      </c>
      <c r="BK485" s="11" t="str">
        <f t="shared" si="165"/>
        <v/>
      </c>
      <c r="BL485" s="11" t="str">
        <f t="shared" si="166"/>
        <v/>
      </c>
    </row>
    <row r="486" spans="23:64" x14ac:dyDescent="0.3">
      <c r="W486" s="11" t="b">
        <f>IF(OR(B486=Localisation!$C$118,B486=5),4,IF(OR(B486=Localisation!$C$119,B486=4),2,IF(OR(B486=Localisation!$C$120,B486=3),0,IF(OR(B486=Localisation!$C$121,B486=2),-1,IF(OR(B486=Localisation!$C$122,B486=1),-2)))))</f>
        <v>0</v>
      </c>
      <c r="X486" s="11" t="b">
        <f>IF(OR(C486=Localisation!$C$124,C486=5),-2,IF(OR(C486=Localisation!$C$125,C486=4),-1,IF(OR(C486=Localisation!$C$126,C486=3),0,IF(OR(C486=Localisation!$C$127,C486=2),2,IF(OR(C486=Localisation!$C$128,C486=1),4)))))</f>
        <v>0</v>
      </c>
      <c r="Y486" s="11" t="b">
        <f>IF(OR(D486=Localisation!$C$118,D486=5),4,IF(OR(D486=Localisation!$C$119,D486=4),2,IF(OR(D486=Localisation!$C$120,D486=3),0,IF(OR(D486=Localisation!$C$121,D486=2),-1,IF(OR(D486=Localisation!$C$122,D486=1),-2)))))</f>
        <v>0</v>
      </c>
      <c r="Z486" s="11" t="b">
        <f>IF(OR(E486=Localisation!$C$124,E486=5),-2,IF(OR(E486=Localisation!$C$125,E486=4),-1,IF(OR(E486=Localisation!$C$126,E486=3),0,IF(OR(E486=Localisation!$C$127,E486=2),2,IF(OR(E486=Localisation!$C$128,E486=1),4)))))</f>
        <v>0</v>
      </c>
      <c r="AA486" s="11" t="b">
        <f>IF(OR(F486=Localisation!$C$118,F486=5),4,IF(OR(F486=Localisation!$C$119,F486=4),2,IF(OR(F486=Localisation!$C$120,F486=3),0,IF(OR(F486=Localisation!$C$121,F486=2),-1,IF(OR(F486=Localisation!$C$122,F486=1),-2)))))</f>
        <v>0</v>
      </c>
      <c r="AB486" s="11" t="b">
        <f>IF(OR(G486=Localisation!$C$124,G486=5),-2,IF(OR(G486=Localisation!$C$125,G486=4),-1,IF(OR(G486=Localisation!$C$126,G486=3),0,IF(OR(G486=Localisation!$C$127,G486=2),2,IF(OR(G486=Localisation!$C$128,G486=1),4)))))</f>
        <v>0</v>
      </c>
      <c r="AC486" s="11" t="b">
        <f>IF(OR(H486=Localisation!$C$118,H486=5),4,IF(OR(H486=Localisation!$C$119,H486=4),2,IF(OR(H486=Localisation!$C$120,H486=3),0,IF(OR(H486=Localisation!$C$121,H486=2),-1,IF(OR(H486=Localisation!$C$122,H486=1),-2)))))</f>
        <v>0</v>
      </c>
      <c r="AD486" s="11" t="b">
        <f>IF(OR(I486=Localisation!$C$124,I486=5),-2,IF(OR(I486=Localisation!$C$125,I486=4),-1,IF(OR(I486=Localisation!$C$126,I486=3),0,IF(OR(I486=Localisation!$C$127,I486=2),2,IF(OR(I486=Localisation!$C$128,I486=1),4)))))</f>
        <v>0</v>
      </c>
      <c r="AE486" s="11" t="b">
        <f>IF(OR(J486=Localisation!$C$118,J486=5),4,IF(OR(J486=Localisation!$C$119,J486=4),2,IF(OR(J486=Localisation!$C$120,J486=3),0,IF(OR(J486=Localisation!$C$121,J486=2),-1,IF(OR(J486=Localisation!$C$122,J486=1),-2)))))</f>
        <v>0</v>
      </c>
      <c r="AF486" s="11" t="b">
        <f>IF(OR(K486=Localisation!$C$124,K486=5),-2,IF(OR(K486=Localisation!$C$125,K486=4),-1,IF(OR(K486=Localisation!$C$126,K486=3),0,IF(OR(K486=Localisation!$C$127,K486=2),2,IF(OR(K486=Localisation!$C$128,K486=1),4)))))</f>
        <v>0</v>
      </c>
      <c r="AG486" s="11" t="b">
        <f>IF(OR(L486=Localisation!$C$118,L486=5),4,IF(OR(L486=Localisation!$C$119,L486=4),2,IF(OR(L486=Localisation!$C$120,L486=3),0,IF(OR(L486=Localisation!$C$121,L486=2),-1,IF(OR(L486=Localisation!$C$122,L486=1),-2)))))</f>
        <v>0</v>
      </c>
      <c r="AH486" s="11" t="b">
        <f>IF(OR(M486=Localisation!$C$124,M486=5),-2,IF(OR(M486=Localisation!$C$125,M486=4),-1,IF(OR(M486=Localisation!$C$126,M486=3),0,IF(OR(M486=Localisation!$C$127,M486=2),2,IF(OR(M486=Localisation!$C$128,M486=1),4)))))</f>
        <v>0</v>
      </c>
      <c r="AI486" s="11" t="b">
        <f>IF(OR(N486=Localisation!$C$118,N486=5),4,IF(OR(N486=Localisation!$C$119,N486=4),2,IF(OR(N486=Localisation!$C$120,N486=3),0,IF(OR(N486=Localisation!$C$121,N486=2),-1,IF(OR(N486=Localisation!$C$122,N486=1),-2)))))</f>
        <v>0</v>
      </c>
      <c r="AJ486" s="11" t="b">
        <f>IF(OR(O486=Localisation!$C$124,O486=5),-2,IF(OR(O486=Localisation!$C$125,O486=4),-1,IF(OR(O486=Localisation!$C$126,O486=3),0,IF(OR(O486=Localisation!$C$127,O486=2),2,IF(OR(O486=Localisation!$C$128,O486=1),4)))))</f>
        <v>0</v>
      </c>
      <c r="AK486" s="11" t="b">
        <f>IF(OR(P486=Localisation!$C$118,P486=5),4,IF(OR(P486=Localisation!$C$119,P486=4),2,IF(OR(P486=Localisation!$C$120,P486=3),0,IF(OR(P486=Localisation!$C$121,P486=2),-1,IF(OR(P486=Localisation!$C$122,P486=1),-2)))))</f>
        <v>0</v>
      </c>
      <c r="AL486" s="11" t="b">
        <f>IF(OR(Q486=Localisation!$C$124,Q486=5),-2,IF(OR(Q486=Localisation!$C$125,Q486=4),-1,IF(OR(Q486=Localisation!$C$126,Q486=3),0,IF(OR(Q486=Localisation!$C$127,Q486=2),2,IF(OR(Q486=Localisation!$C$128,Q486=1),4)))))</f>
        <v>0</v>
      </c>
      <c r="AM486" s="11" t="b">
        <f>IF(OR(R486=Localisation!$C$118,R486=5),4,IF(OR(R486=Localisation!$C$119,R486=4),2,IF(OR(R486=Localisation!$C$120,R486=3),0,IF(OR(R486=Localisation!$C$121,R486=2),-1,IF(OR(R486=Localisation!$C$122,R486=1),-2)))))</f>
        <v>0</v>
      </c>
      <c r="AN486" s="11" t="b">
        <f>IF(OR(S486=Localisation!$C$124,S486=5),-2,IF(OR(S486=Localisation!$C$125,S486=4),-1,IF(OR(S486=Localisation!$C$126,S486=3),0,IF(OR(S486=Localisation!$C$127,S486=2),2,IF(OR(S486=Localisation!$C$128,S486=1),4)))))</f>
        <v>0</v>
      </c>
      <c r="AO486" s="11" t="b">
        <f>IF(OR(T486=Localisation!$C$118,T486=5),4,IF(OR(T486=Localisation!$C$119,T486=4),2,IF(OR(T486=Localisation!$C$120,T486=3),0,IF(OR(T486=Localisation!$C$121,T486=2),-1,IF(OR(T486=Localisation!$C$122,T486=1),-2)))))</f>
        <v>0</v>
      </c>
      <c r="AP486" s="11" t="b">
        <f>IF(OR(U486=Localisation!$C$124,U486=5),-2,IF(OR(U486=Localisation!$C$125,U486=4),-1,IF(OR(U486=Localisation!$C$126,U486=3),0,IF(OR(U486=Localisation!$C$127,U486=2),2,IF(OR(U486=Localisation!$C$128,U486=1),4)))))</f>
        <v>0</v>
      </c>
      <c r="AR486" s="11" t="str">
        <f t="shared" si="147"/>
        <v>ЛОЖЬЛОЖЬ</v>
      </c>
      <c r="AS486" s="11" t="str">
        <f t="shared" si="148"/>
        <v>ЛОЖЬЛОЖЬ</v>
      </c>
      <c r="AT486" s="11" t="str">
        <f t="shared" si="149"/>
        <v>ЛОЖЬЛОЖЬ</v>
      </c>
      <c r="AU486" s="11" t="str">
        <f t="shared" si="150"/>
        <v>ЛОЖЬЛОЖЬ</v>
      </c>
      <c r="AV486" s="11" t="str">
        <f t="shared" si="151"/>
        <v>ЛОЖЬЛОЖЬ</v>
      </c>
      <c r="AW486" s="11" t="str">
        <f t="shared" si="152"/>
        <v>ЛОЖЬЛОЖЬ</v>
      </c>
      <c r="AX486" s="11" t="str">
        <f t="shared" si="153"/>
        <v>ЛОЖЬЛОЖЬ</v>
      </c>
      <c r="AY486" s="11" t="str">
        <f t="shared" si="154"/>
        <v>ЛОЖЬЛОЖЬ</v>
      </c>
      <c r="AZ486" s="11" t="str">
        <f t="shared" si="155"/>
        <v>ЛОЖЬЛОЖЬ</v>
      </c>
      <c r="BA486" s="11" t="str">
        <f t="shared" si="156"/>
        <v>ЛОЖЬЛОЖЬ</v>
      </c>
      <c r="BC486" s="11" t="str">
        <f t="shared" si="157"/>
        <v/>
      </c>
      <c r="BD486" s="11" t="str">
        <f t="shared" si="158"/>
        <v/>
      </c>
      <c r="BE486" s="11" t="str">
        <f t="shared" si="159"/>
        <v/>
      </c>
      <c r="BF486" s="11" t="str">
        <f t="shared" si="160"/>
        <v/>
      </c>
      <c r="BG486" s="11" t="str">
        <f t="shared" si="161"/>
        <v/>
      </c>
      <c r="BH486" s="11" t="str">
        <f t="shared" si="162"/>
        <v/>
      </c>
      <c r="BI486" s="11" t="str">
        <f t="shared" si="163"/>
        <v/>
      </c>
      <c r="BJ486" s="11" t="str">
        <f t="shared" si="164"/>
        <v/>
      </c>
      <c r="BK486" s="11" t="str">
        <f t="shared" si="165"/>
        <v/>
      </c>
      <c r="BL486" s="11" t="str">
        <f t="shared" si="166"/>
        <v/>
      </c>
    </row>
    <row r="487" spans="23:64" x14ac:dyDescent="0.3">
      <c r="W487" s="11" t="b">
        <f>IF(OR(B487=Localisation!$C$118,B487=5),4,IF(OR(B487=Localisation!$C$119,B487=4),2,IF(OR(B487=Localisation!$C$120,B487=3),0,IF(OR(B487=Localisation!$C$121,B487=2),-1,IF(OR(B487=Localisation!$C$122,B487=1),-2)))))</f>
        <v>0</v>
      </c>
      <c r="X487" s="11" t="b">
        <f>IF(OR(C487=Localisation!$C$124,C487=5),-2,IF(OR(C487=Localisation!$C$125,C487=4),-1,IF(OR(C487=Localisation!$C$126,C487=3),0,IF(OR(C487=Localisation!$C$127,C487=2),2,IF(OR(C487=Localisation!$C$128,C487=1),4)))))</f>
        <v>0</v>
      </c>
      <c r="Y487" s="11" t="b">
        <f>IF(OR(D487=Localisation!$C$118,D487=5),4,IF(OR(D487=Localisation!$C$119,D487=4),2,IF(OR(D487=Localisation!$C$120,D487=3),0,IF(OR(D487=Localisation!$C$121,D487=2),-1,IF(OR(D487=Localisation!$C$122,D487=1),-2)))))</f>
        <v>0</v>
      </c>
      <c r="Z487" s="11" t="b">
        <f>IF(OR(E487=Localisation!$C$124,E487=5),-2,IF(OR(E487=Localisation!$C$125,E487=4),-1,IF(OR(E487=Localisation!$C$126,E487=3),0,IF(OR(E487=Localisation!$C$127,E487=2),2,IF(OR(E487=Localisation!$C$128,E487=1),4)))))</f>
        <v>0</v>
      </c>
      <c r="AA487" s="11" t="b">
        <f>IF(OR(F487=Localisation!$C$118,F487=5),4,IF(OR(F487=Localisation!$C$119,F487=4),2,IF(OR(F487=Localisation!$C$120,F487=3),0,IF(OR(F487=Localisation!$C$121,F487=2),-1,IF(OR(F487=Localisation!$C$122,F487=1),-2)))))</f>
        <v>0</v>
      </c>
      <c r="AB487" s="11" t="b">
        <f>IF(OR(G487=Localisation!$C$124,G487=5),-2,IF(OR(G487=Localisation!$C$125,G487=4),-1,IF(OR(G487=Localisation!$C$126,G487=3),0,IF(OR(G487=Localisation!$C$127,G487=2),2,IF(OR(G487=Localisation!$C$128,G487=1),4)))))</f>
        <v>0</v>
      </c>
      <c r="AC487" s="11" t="b">
        <f>IF(OR(H487=Localisation!$C$118,H487=5),4,IF(OR(H487=Localisation!$C$119,H487=4),2,IF(OR(H487=Localisation!$C$120,H487=3),0,IF(OR(H487=Localisation!$C$121,H487=2),-1,IF(OR(H487=Localisation!$C$122,H487=1),-2)))))</f>
        <v>0</v>
      </c>
      <c r="AD487" s="11" t="b">
        <f>IF(OR(I487=Localisation!$C$124,I487=5),-2,IF(OR(I487=Localisation!$C$125,I487=4),-1,IF(OR(I487=Localisation!$C$126,I487=3),0,IF(OR(I487=Localisation!$C$127,I487=2),2,IF(OR(I487=Localisation!$C$128,I487=1),4)))))</f>
        <v>0</v>
      </c>
      <c r="AE487" s="11" t="b">
        <f>IF(OR(J487=Localisation!$C$118,J487=5),4,IF(OR(J487=Localisation!$C$119,J487=4),2,IF(OR(J487=Localisation!$C$120,J487=3),0,IF(OR(J487=Localisation!$C$121,J487=2),-1,IF(OR(J487=Localisation!$C$122,J487=1),-2)))))</f>
        <v>0</v>
      </c>
      <c r="AF487" s="11" t="b">
        <f>IF(OR(K487=Localisation!$C$124,K487=5),-2,IF(OR(K487=Localisation!$C$125,K487=4),-1,IF(OR(K487=Localisation!$C$126,K487=3),0,IF(OR(K487=Localisation!$C$127,K487=2),2,IF(OR(K487=Localisation!$C$128,K487=1),4)))))</f>
        <v>0</v>
      </c>
      <c r="AG487" s="11" t="b">
        <f>IF(OR(L487=Localisation!$C$118,L487=5),4,IF(OR(L487=Localisation!$C$119,L487=4),2,IF(OR(L487=Localisation!$C$120,L487=3),0,IF(OR(L487=Localisation!$C$121,L487=2),-1,IF(OR(L487=Localisation!$C$122,L487=1),-2)))))</f>
        <v>0</v>
      </c>
      <c r="AH487" s="11" t="b">
        <f>IF(OR(M487=Localisation!$C$124,M487=5),-2,IF(OR(M487=Localisation!$C$125,M487=4),-1,IF(OR(M487=Localisation!$C$126,M487=3),0,IF(OR(M487=Localisation!$C$127,M487=2),2,IF(OR(M487=Localisation!$C$128,M487=1),4)))))</f>
        <v>0</v>
      </c>
      <c r="AI487" s="11" t="b">
        <f>IF(OR(N487=Localisation!$C$118,N487=5),4,IF(OR(N487=Localisation!$C$119,N487=4),2,IF(OR(N487=Localisation!$C$120,N487=3),0,IF(OR(N487=Localisation!$C$121,N487=2),-1,IF(OR(N487=Localisation!$C$122,N487=1),-2)))))</f>
        <v>0</v>
      </c>
      <c r="AJ487" s="11" t="b">
        <f>IF(OR(O487=Localisation!$C$124,O487=5),-2,IF(OR(O487=Localisation!$C$125,O487=4),-1,IF(OR(O487=Localisation!$C$126,O487=3),0,IF(OR(O487=Localisation!$C$127,O487=2),2,IF(OR(O487=Localisation!$C$128,O487=1),4)))))</f>
        <v>0</v>
      </c>
      <c r="AK487" s="11" t="b">
        <f>IF(OR(P487=Localisation!$C$118,P487=5),4,IF(OR(P487=Localisation!$C$119,P487=4),2,IF(OR(P487=Localisation!$C$120,P487=3),0,IF(OR(P487=Localisation!$C$121,P487=2),-1,IF(OR(P487=Localisation!$C$122,P487=1),-2)))))</f>
        <v>0</v>
      </c>
      <c r="AL487" s="11" t="b">
        <f>IF(OR(Q487=Localisation!$C$124,Q487=5),-2,IF(OR(Q487=Localisation!$C$125,Q487=4),-1,IF(OR(Q487=Localisation!$C$126,Q487=3),0,IF(OR(Q487=Localisation!$C$127,Q487=2),2,IF(OR(Q487=Localisation!$C$128,Q487=1),4)))))</f>
        <v>0</v>
      </c>
      <c r="AM487" s="11" t="b">
        <f>IF(OR(R487=Localisation!$C$118,R487=5),4,IF(OR(R487=Localisation!$C$119,R487=4),2,IF(OR(R487=Localisation!$C$120,R487=3),0,IF(OR(R487=Localisation!$C$121,R487=2),-1,IF(OR(R487=Localisation!$C$122,R487=1),-2)))))</f>
        <v>0</v>
      </c>
      <c r="AN487" s="11" t="b">
        <f>IF(OR(S487=Localisation!$C$124,S487=5),-2,IF(OR(S487=Localisation!$C$125,S487=4),-1,IF(OR(S487=Localisation!$C$126,S487=3),0,IF(OR(S487=Localisation!$C$127,S487=2),2,IF(OR(S487=Localisation!$C$128,S487=1),4)))))</f>
        <v>0</v>
      </c>
      <c r="AO487" s="11" t="b">
        <f>IF(OR(T487=Localisation!$C$118,T487=5),4,IF(OR(T487=Localisation!$C$119,T487=4),2,IF(OR(T487=Localisation!$C$120,T487=3),0,IF(OR(T487=Localisation!$C$121,T487=2),-1,IF(OR(T487=Localisation!$C$122,T487=1),-2)))))</f>
        <v>0</v>
      </c>
      <c r="AP487" s="11" t="b">
        <f>IF(OR(U487=Localisation!$C$124,U487=5),-2,IF(OR(U487=Localisation!$C$125,U487=4),-1,IF(OR(U487=Localisation!$C$126,U487=3),0,IF(OR(U487=Localisation!$C$127,U487=2),2,IF(OR(U487=Localisation!$C$128,U487=1),4)))))</f>
        <v>0</v>
      </c>
      <c r="AR487" s="11" t="str">
        <f t="shared" si="147"/>
        <v>ЛОЖЬЛОЖЬ</v>
      </c>
      <c r="AS487" s="11" t="str">
        <f t="shared" si="148"/>
        <v>ЛОЖЬЛОЖЬ</v>
      </c>
      <c r="AT487" s="11" t="str">
        <f t="shared" si="149"/>
        <v>ЛОЖЬЛОЖЬ</v>
      </c>
      <c r="AU487" s="11" t="str">
        <f t="shared" si="150"/>
        <v>ЛОЖЬЛОЖЬ</v>
      </c>
      <c r="AV487" s="11" t="str">
        <f t="shared" si="151"/>
        <v>ЛОЖЬЛОЖЬ</v>
      </c>
      <c r="AW487" s="11" t="str">
        <f t="shared" si="152"/>
        <v>ЛОЖЬЛОЖЬ</v>
      </c>
      <c r="AX487" s="11" t="str">
        <f t="shared" si="153"/>
        <v>ЛОЖЬЛОЖЬ</v>
      </c>
      <c r="AY487" s="11" t="str">
        <f t="shared" si="154"/>
        <v>ЛОЖЬЛОЖЬ</v>
      </c>
      <c r="AZ487" s="11" t="str">
        <f t="shared" si="155"/>
        <v>ЛОЖЬЛОЖЬ</v>
      </c>
      <c r="BA487" s="11" t="str">
        <f t="shared" si="156"/>
        <v>ЛОЖЬЛОЖЬ</v>
      </c>
      <c r="BC487" s="11" t="str">
        <f t="shared" si="157"/>
        <v/>
      </c>
      <c r="BD487" s="11" t="str">
        <f t="shared" si="158"/>
        <v/>
      </c>
      <c r="BE487" s="11" t="str">
        <f t="shared" si="159"/>
        <v/>
      </c>
      <c r="BF487" s="11" t="str">
        <f t="shared" si="160"/>
        <v/>
      </c>
      <c r="BG487" s="11" t="str">
        <f t="shared" si="161"/>
        <v/>
      </c>
      <c r="BH487" s="11" t="str">
        <f t="shared" si="162"/>
        <v/>
      </c>
      <c r="BI487" s="11" t="str">
        <f t="shared" si="163"/>
        <v/>
      </c>
      <c r="BJ487" s="11" t="str">
        <f t="shared" si="164"/>
        <v/>
      </c>
      <c r="BK487" s="11" t="str">
        <f t="shared" si="165"/>
        <v/>
      </c>
      <c r="BL487" s="11" t="str">
        <f t="shared" si="166"/>
        <v/>
      </c>
    </row>
    <row r="488" spans="23:64" x14ac:dyDescent="0.3">
      <c r="W488" s="11" t="b">
        <f>IF(OR(B488=Localisation!$C$118,B488=5),4,IF(OR(B488=Localisation!$C$119,B488=4),2,IF(OR(B488=Localisation!$C$120,B488=3),0,IF(OR(B488=Localisation!$C$121,B488=2),-1,IF(OR(B488=Localisation!$C$122,B488=1),-2)))))</f>
        <v>0</v>
      </c>
      <c r="X488" s="11" t="b">
        <f>IF(OR(C488=Localisation!$C$124,C488=5),-2,IF(OR(C488=Localisation!$C$125,C488=4),-1,IF(OR(C488=Localisation!$C$126,C488=3),0,IF(OR(C488=Localisation!$C$127,C488=2),2,IF(OR(C488=Localisation!$C$128,C488=1),4)))))</f>
        <v>0</v>
      </c>
      <c r="Y488" s="11" t="b">
        <f>IF(OR(D488=Localisation!$C$118,D488=5),4,IF(OR(D488=Localisation!$C$119,D488=4),2,IF(OR(D488=Localisation!$C$120,D488=3),0,IF(OR(D488=Localisation!$C$121,D488=2),-1,IF(OR(D488=Localisation!$C$122,D488=1),-2)))))</f>
        <v>0</v>
      </c>
      <c r="Z488" s="11" t="b">
        <f>IF(OR(E488=Localisation!$C$124,E488=5),-2,IF(OR(E488=Localisation!$C$125,E488=4),-1,IF(OR(E488=Localisation!$C$126,E488=3),0,IF(OR(E488=Localisation!$C$127,E488=2),2,IF(OR(E488=Localisation!$C$128,E488=1),4)))))</f>
        <v>0</v>
      </c>
      <c r="AA488" s="11" t="b">
        <f>IF(OR(F488=Localisation!$C$118,F488=5),4,IF(OR(F488=Localisation!$C$119,F488=4),2,IF(OR(F488=Localisation!$C$120,F488=3),0,IF(OR(F488=Localisation!$C$121,F488=2),-1,IF(OR(F488=Localisation!$C$122,F488=1),-2)))))</f>
        <v>0</v>
      </c>
      <c r="AB488" s="11" t="b">
        <f>IF(OR(G488=Localisation!$C$124,G488=5),-2,IF(OR(G488=Localisation!$C$125,G488=4),-1,IF(OR(G488=Localisation!$C$126,G488=3),0,IF(OR(G488=Localisation!$C$127,G488=2),2,IF(OR(G488=Localisation!$C$128,G488=1),4)))))</f>
        <v>0</v>
      </c>
      <c r="AC488" s="11" t="b">
        <f>IF(OR(H488=Localisation!$C$118,H488=5),4,IF(OR(H488=Localisation!$C$119,H488=4),2,IF(OR(H488=Localisation!$C$120,H488=3),0,IF(OR(H488=Localisation!$C$121,H488=2),-1,IF(OR(H488=Localisation!$C$122,H488=1),-2)))))</f>
        <v>0</v>
      </c>
      <c r="AD488" s="11" t="b">
        <f>IF(OR(I488=Localisation!$C$124,I488=5),-2,IF(OR(I488=Localisation!$C$125,I488=4),-1,IF(OR(I488=Localisation!$C$126,I488=3),0,IF(OR(I488=Localisation!$C$127,I488=2),2,IF(OR(I488=Localisation!$C$128,I488=1),4)))))</f>
        <v>0</v>
      </c>
      <c r="AE488" s="11" t="b">
        <f>IF(OR(J488=Localisation!$C$118,J488=5),4,IF(OR(J488=Localisation!$C$119,J488=4),2,IF(OR(J488=Localisation!$C$120,J488=3),0,IF(OR(J488=Localisation!$C$121,J488=2),-1,IF(OR(J488=Localisation!$C$122,J488=1),-2)))))</f>
        <v>0</v>
      </c>
      <c r="AF488" s="11" t="b">
        <f>IF(OR(K488=Localisation!$C$124,K488=5),-2,IF(OR(K488=Localisation!$C$125,K488=4),-1,IF(OR(K488=Localisation!$C$126,K488=3),0,IF(OR(K488=Localisation!$C$127,K488=2),2,IF(OR(K488=Localisation!$C$128,K488=1),4)))))</f>
        <v>0</v>
      </c>
      <c r="AG488" s="11" t="b">
        <f>IF(OR(L488=Localisation!$C$118,L488=5),4,IF(OR(L488=Localisation!$C$119,L488=4),2,IF(OR(L488=Localisation!$C$120,L488=3),0,IF(OR(L488=Localisation!$C$121,L488=2),-1,IF(OR(L488=Localisation!$C$122,L488=1),-2)))))</f>
        <v>0</v>
      </c>
      <c r="AH488" s="11" t="b">
        <f>IF(OR(M488=Localisation!$C$124,M488=5),-2,IF(OR(M488=Localisation!$C$125,M488=4),-1,IF(OR(M488=Localisation!$C$126,M488=3),0,IF(OR(M488=Localisation!$C$127,M488=2),2,IF(OR(M488=Localisation!$C$128,M488=1),4)))))</f>
        <v>0</v>
      </c>
      <c r="AI488" s="11" t="b">
        <f>IF(OR(N488=Localisation!$C$118,N488=5),4,IF(OR(N488=Localisation!$C$119,N488=4),2,IF(OR(N488=Localisation!$C$120,N488=3),0,IF(OR(N488=Localisation!$C$121,N488=2),-1,IF(OR(N488=Localisation!$C$122,N488=1),-2)))))</f>
        <v>0</v>
      </c>
      <c r="AJ488" s="11" t="b">
        <f>IF(OR(O488=Localisation!$C$124,O488=5),-2,IF(OR(O488=Localisation!$C$125,O488=4),-1,IF(OR(O488=Localisation!$C$126,O488=3),0,IF(OR(O488=Localisation!$C$127,O488=2),2,IF(OR(O488=Localisation!$C$128,O488=1),4)))))</f>
        <v>0</v>
      </c>
      <c r="AK488" s="11" t="b">
        <f>IF(OR(P488=Localisation!$C$118,P488=5),4,IF(OR(P488=Localisation!$C$119,P488=4),2,IF(OR(P488=Localisation!$C$120,P488=3),0,IF(OR(P488=Localisation!$C$121,P488=2),-1,IF(OR(P488=Localisation!$C$122,P488=1),-2)))))</f>
        <v>0</v>
      </c>
      <c r="AL488" s="11" t="b">
        <f>IF(OR(Q488=Localisation!$C$124,Q488=5),-2,IF(OR(Q488=Localisation!$C$125,Q488=4),-1,IF(OR(Q488=Localisation!$C$126,Q488=3),0,IF(OR(Q488=Localisation!$C$127,Q488=2),2,IF(OR(Q488=Localisation!$C$128,Q488=1),4)))))</f>
        <v>0</v>
      </c>
      <c r="AM488" s="11" t="b">
        <f>IF(OR(R488=Localisation!$C$118,R488=5),4,IF(OR(R488=Localisation!$C$119,R488=4),2,IF(OR(R488=Localisation!$C$120,R488=3),0,IF(OR(R488=Localisation!$C$121,R488=2),-1,IF(OR(R488=Localisation!$C$122,R488=1),-2)))))</f>
        <v>0</v>
      </c>
      <c r="AN488" s="11" t="b">
        <f>IF(OR(S488=Localisation!$C$124,S488=5),-2,IF(OR(S488=Localisation!$C$125,S488=4),-1,IF(OR(S488=Localisation!$C$126,S488=3),0,IF(OR(S488=Localisation!$C$127,S488=2),2,IF(OR(S488=Localisation!$C$128,S488=1),4)))))</f>
        <v>0</v>
      </c>
      <c r="AO488" s="11" t="b">
        <f>IF(OR(T488=Localisation!$C$118,T488=5),4,IF(OR(T488=Localisation!$C$119,T488=4),2,IF(OR(T488=Localisation!$C$120,T488=3),0,IF(OR(T488=Localisation!$C$121,T488=2),-1,IF(OR(T488=Localisation!$C$122,T488=1),-2)))))</f>
        <v>0</v>
      </c>
      <c r="AP488" s="11" t="b">
        <f>IF(OR(U488=Localisation!$C$124,U488=5),-2,IF(OR(U488=Localisation!$C$125,U488=4),-1,IF(OR(U488=Localisation!$C$126,U488=3),0,IF(OR(U488=Localisation!$C$127,U488=2),2,IF(OR(U488=Localisation!$C$128,U488=1),4)))))</f>
        <v>0</v>
      </c>
      <c r="AR488" s="11" t="str">
        <f t="shared" si="147"/>
        <v>ЛОЖЬЛОЖЬ</v>
      </c>
      <c r="AS488" s="11" t="str">
        <f t="shared" si="148"/>
        <v>ЛОЖЬЛОЖЬ</v>
      </c>
      <c r="AT488" s="11" t="str">
        <f t="shared" si="149"/>
        <v>ЛОЖЬЛОЖЬ</v>
      </c>
      <c r="AU488" s="11" t="str">
        <f t="shared" si="150"/>
        <v>ЛОЖЬЛОЖЬ</v>
      </c>
      <c r="AV488" s="11" t="str">
        <f t="shared" si="151"/>
        <v>ЛОЖЬЛОЖЬ</v>
      </c>
      <c r="AW488" s="11" t="str">
        <f t="shared" si="152"/>
        <v>ЛОЖЬЛОЖЬ</v>
      </c>
      <c r="AX488" s="11" t="str">
        <f t="shared" si="153"/>
        <v>ЛОЖЬЛОЖЬ</v>
      </c>
      <c r="AY488" s="11" t="str">
        <f t="shared" si="154"/>
        <v>ЛОЖЬЛОЖЬ</v>
      </c>
      <c r="AZ488" s="11" t="str">
        <f t="shared" si="155"/>
        <v>ЛОЖЬЛОЖЬ</v>
      </c>
      <c r="BA488" s="11" t="str">
        <f t="shared" si="156"/>
        <v>ЛОЖЬЛОЖЬ</v>
      </c>
      <c r="BC488" s="11" t="str">
        <f t="shared" si="157"/>
        <v/>
      </c>
      <c r="BD488" s="11" t="str">
        <f t="shared" si="158"/>
        <v/>
      </c>
      <c r="BE488" s="11" t="str">
        <f t="shared" si="159"/>
        <v/>
      </c>
      <c r="BF488" s="11" t="str">
        <f t="shared" si="160"/>
        <v/>
      </c>
      <c r="BG488" s="11" t="str">
        <f t="shared" si="161"/>
        <v/>
      </c>
      <c r="BH488" s="11" t="str">
        <f t="shared" si="162"/>
        <v/>
      </c>
      <c r="BI488" s="11" t="str">
        <f t="shared" si="163"/>
        <v/>
      </c>
      <c r="BJ488" s="11" t="str">
        <f t="shared" si="164"/>
        <v/>
      </c>
      <c r="BK488" s="11" t="str">
        <f t="shared" si="165"/>
        <v/>
      </c>
      <c r="BL488" s="11" t="str">
        <f t="shared" si="166"/>
        <v/>
      </c>
    </row>
    <row r="489" spans="23:64" x14ac:dyDescent="0.3">
      <c r="W489" s="11" t="b">
        <f>IF(OR(B489=Localisation!$C$118,B489=5),4,IF(OR(B489=Localisation!$C$119,B489=4),2,IF(OR(B489=Localisation!$C$120,B489=3),0,IF(OR(B489=Localisation!$C$121,B489=2),-1,IF(OR(B489=Localisation!$C$122,B489=1),-2)))))</f>
        <v>0</v>
      </c>
      <c r="X489" s="11" t="b">
        <f>IF(OR(C489=Localisation!$C$124,C489=5),-2,IF(OR(C489=Localisation!$C$125,C489=4),-1,IF(OR(C489=Localisation!$C$126,C489=3),0,IF(OR(C489=Localisation!$C$127,C489=2),2,IF(OR(C489=Localisation!$C$128,C489=1),4)))))</f>
        <v>0</v>
      </c>
      <c r="Y489" s="11" t="b">
        <f>IF(OR(D489=Localisation!$C$118,D489=5),4,IF(OR(D489=Localisation!$C$119,D489=4),2,IF(OR(D489=Localisation!$C$120,D489=3),0,IF(OR(D489=Localisation!$C$121,D489=2),-1,IF(OR(D489=Localisation!$C$122,D489=1),-2)))))</f>
        <v>0</v>
      </c>
      <c r="Z489" s="11" t="b">
        <f>IF(OR(E489=Localisation!$C$124,E489=5),-2,IF(OR(E489=Localisation!$C$125,E489=4),-1,IF(OR(E489=Localisation!$C$126,E489=3),0,IF(OR(E489=Localisation!$C$127,E489=2),2,IF(OR(E489=Localisation!$C$128,E489=1),4)))))</f>
        <v>0</v>
      </c>
      <c r="AA489" s="11" t="b">
        <f>IF(OR(F489=Localisation!$C$118,F489=5),4,IF(OR(F489=Localisation!$C$119,F489=4),2,IF(OR(F489=Localisation!$C$120,F489=3),0,IF(OR(F489=Localisation!$C$121,F489=2),-1,IF(OR(F489=Localisation!$C$122,F489=1),-2)))))</f>
        <v>0</v>
      </c>
      <c r="AB489" s="11" t="b">
        <f>IF(OR(G489=Localisation!$C$124,G489=5),-2,IF(OR(G489=Localisation!$C$125,G489=4),-1,IF(OR(G489=Localisation!$C$126,G489=3),0,IF(OR(G489=Localisation!$C$127,G489=2),2,IF(OR(G489=Localisation!$C$128,G489=1),4)))))</f>
        <v>0</v>
      </c>
      <c r="AC489" s="11" t="b">
        <f>IF(OR(H489=Localisation!$C$118,H489=5),4,IF(OR(H489=Localisation!$C$119,H489=4),2,IF(OR(H489=Localisation!$C$120,H489=3),0,IF(OR(H489=Localisation!$C$121,H489=2),-1,IF(OR(H489=Localisation!$C$122,H489=1),-2)))))</f>
        <v>0</v>
      </c>
      <c r="AD489" s="11" t="b">
        <f>IF(OR(I489=Localisation!$C$124,I489=5),-2,IF(OR(I489=Localisation!$C$125,I489=4),-1,IF(OR(I489=Localisation!$C$126,I489=3),0,IF(OR(I489=Localisation!$C$127,I489=2),2,IF(OR(I489=Localisation!$C$128,I489=1),4)))))</f>
        <v>0</v>
      </c>
      <c r="AE489" s="11" t="b">
        <f>IF(OR(J489=Localisation!$C$118,J489=5),4,IF(OR(J489=Localisation!$C$119,J489=4),2,IF(OR(J489=Localisation!$C$120,J489=3),0,IF(OR(J489=Localisation!$C$121,J489=2),-1,IF(OR(J489=Localisation!$C$122,J489=1),-2)))))</f>
        <v>0</v>
      </c>
      <c r="AF489" s="11" t="b">
        <f>IF(OR(K489=Localisation!$C$124,K489=5),-2,IF(OR(K489=Localisation!$C$125,K489=4),-1,IF(OR(K489=Localisation!$C$126,K489=3),0,IF(OR(K489=Localisation!$C$127,K489=2),2,IF(OR(K489=Localisation!$C$128,K489=1),4)))))</f>
        <v>0</v>
      </c>
      <c r="AG489" s="11" t="b">
        <f>IF(OR(L489=Localisation!$C$118,L489=5),4,IF(OR(L489=Localisation!$C$119,L489=4),2,IF(OR(L489=Localisation!$C$120,L489=3),0,IF(OR(L489=Localisation!$C$121,L489=2),-1,IF(OR(L489=Localisation!$C$122,L489=1),-2)))))</f>
        <v>0</v>
      </c>
      <c r="AH489" s="11" t="b">
        <f>IF(OR(M489=Localisation!$C$124,M489=5),-2,IF(OR(M489=Localisation!$C$125,M489=4),-1,IF(OR(M489=Localisation!$C$126,M489=3),0,IF(OR(M489=Localisation!$C$127,M489=2),2,IF(OR(M489=Localisation!$C$128,M489=1),4)))))</f>
        <v>0</v>
      </c>
      <c r="AI489" s="11" t="b">
        <f>IF(OR(N489=Localisation!$C$118,N489=5),4,IF(OR(N489=Localisation!$C$119,N489=4),2,IF(OR(N489=Localisation!$C$120,N489=3),0,IF(OR(N489=Localisation!$C$121,N489=2),-1,IF(OR(N489=Localisation!$C$122,N489=1),-2)))))</f>
        <v>0</v>
      </c>
      <c r="AJ489" s="11" t="b">
        <f>IF(OR(O489=Localisation!$C$124,O489=5),-2,IF(OR(O489=Localisation!$C$125,O489=4),-1,IF(OR(O489=Localisation!$C$126,O489=3),0,IF(OR(O489=Localisation!$C$127,O489=2),2,IF(OR(O489=Localisation!$C$128,O489=1),4)))))</f>
        <v>0</v>
      </c>
      <c r="AK489" s="11" t="b">
        <f>IF(OR(P489=Localisation!$C$118,P489=5),4,IF(OR(P489=Localisation!$C$119,P489=4),2,IF(OR(P489=Localisation!$C$120,P489=3),0,IF(OR(P489=Localisation!$C$121,P489=2),-1,IF(OR(P489=Localisation!$C$122,P489=1),-2)))))</f>
        <v>0</v>
      </c>
      <c r="AL489" s="11" t="b">
        <f>IF(OR(Q489=Localisation!$C$124,Q489=5),-2,IF(OR(Q489=Localisation!$C$125,Q489=4),-1,IF(OR(Q489=Localisation!$C$126,Q489=3),0,IF(OR(Q489=Localisation!$C$127,Q489=2),2,IF(OR(Q489=Localisation!$C$128,Q489=1),4)))))</f>
        <v>0</v>
      </c>
      <c r="AM489" s="11" t="b">
        <f>IF(OR(R489=Localisation!$C$118,R489=5),4,IF(OR(R489=Localisation!$C$119,R489=4),2,IF(OR(R489=Localisation!$C$120,R489=3),0,IF(OR(R489=Localisation!$C$121,R489=2),-1,IF(OR(R489=Localisation!$C$122,R489=1),-2)))))</f>
        <v>0</v>
      </c>
      <c r="AN489" s="11" t="b">
        <f>IF(OR(S489=Localisation!$C$124,S489=5),-2,IF(OR(S489=Localisation!$C$125,S489=4),-1,IF(OR(S489=Localisation!$C$126,S489=3),0,IF(OR(S489=Localisation!$C$127,S489=2),2,IF(OR(S489=Localisation!$C$128,S489=1),4)))))</f>
        <v>0</v>
      </c>
      <c r="AO489" s="11" t="b">
        <f>IF(OR(T489=Localisation!$C$118,T489=5),4,IF(OR(T489=Localisation!$C$119,T489=4),2,IF(OR(T489=Localisation!$C$120,T489=3),0,IF(OR(T489=Localisation!$C$121,T489=2),-1,IF(OR(T489=Localisation!$C$122,T489=1),-2)))))</f>
        <v>0</v>
      </c>
      <c r="AP489" s="11" t="b">
        <f>IF(OR(U489=Localisation!$C$124,U489=5),-2,IF(OR(U489=Localisation!$C$125,U489=4),-1,IF(OR(U489=Localisation!$C$126,U489=3),0,IF(OR(U489=Localisation!$C$127,U489=2),2,IF(OR(U489=Localisation!$C$128,U489=1),4)))))</f>
        <v>0</v>
      </c>
      <c r="AR489" s="11" t="str">
        <f t="shared" si="147"/>
        <v>ЛОЖЬЛОЖЬ</v>
      </c>
      <c r="AS489" s="11" t="str">
        <f t="shared" si="148"/>
        <v>ЛОЖЬЛОЖЬ</v>
      </c>
      <c r="AT489" s="11" t="str">
        <f t="shared" si="149"/>
        <v>ЛОЖЬЛОЖЬ</v>
      </c>
      <c r="AU489" s="11" t="str">
        <f t="shared" si="150"/>
        <v>ЛОЖЬЛОЖЬ</v>
      </c>
      <c r="AV489" s="11" t="str">
        <f t="shared" si="151"/>
        <v>ЛОЖЬЛОЖЬ</v>
      </c>
      <c r="AW489" s="11" t="str">
        <f t="shared" si="152"/>
        <v>ЛОЖЬЛОЖЬ</v>
      </c>
      <c r="AX489" s="11" t="str">
        <f t="shared" si="153"/>
        <v>ЛОЖЬЛОЖЬ</v>
      </c>
      <c r="AY489" s="11" t="str">
        <f t="shared" si="154"/>
        <v>ЛОЖЬЛОЖЬ</v>
      </c>
      <c r="AZ489" s="11" t="str">
        <f t="shared" si="155"/>
        <v>ЛОЖЬЛОЖЬ</v>
      </c>
      <c r="BA489" s="11" t="str">
        <f t="shared" si="156"/>
        <v>ЛОЖЬЛОЖЬ</v>
      </c>
      <c r="BC489" s="11" t="str">
        <f t="shared" si="157"/>
        <v/>
      </c>
      <c r="BD489" s="11" t="str">
        <f t="shared" si="158"/>
        <v/>
      </c>
      <c r="BE489" s="11" t="str">
        <f t="shared" si="159"/>
        <v/>
      </c>
      <c r="BF489" s="11" t="str">
        <f t="shared" si="160"/>
        <v/>
      </c>
      <c r="BG489" s="11" t="str">
        <f t="shared" si="161"/>
        <v/>
      </c>
      <c r="BH489" s="11" t="str">
        <f t="shared" si="162"/>
        <v/>
      </c>
      <c r="BI489" s="11" t="str">
        <f t="shared" si="163"/>
        <v/>
      </c>
      <c r="BJ489" s="11" t="str">
        <f t="shared" si="164"/>
        <v/>
      </c>
      <c r="BK489" s="11" t="str">
        <f t="shared" si="165"/>
        <v/>
      </c>
      <c r="BL489" s="11" t="str">
        <f t="shared" si="166"/>
        <v/>
      </c>
    </row>
    <row r="490" spans="23:64" x14ac:dyDescent="0.3">
      <c r="W490" s="11" t="b">
        <f>IF(OR(B490=Localisation!$C$118,B490=5),4,IF(OR(B490=Localisation!$C$119,B490=4),2,IF(OR(B490=Localisation!$C$120,B490=3),0,IF(OR(B490=Localisation!$C$121,B490=2),-1,IF(OR(B490=Localisation!$C$122,B490=1),-2)))))</f>
        <v>0</v>
      </c>
      <c r="X490" s="11" t="b">
        <f>IF(OR(C490=Localisation!$C$124,C490=5),-2,IF(OR(C490=Localisation!$C$125,C490=4),-1,IF(OR(C490=Localisation!$C$126,C490=3),0,IF(OR(C490=Localisation!$C$127,C490=2),2,IF(OR(C490=Localisation!$C$128,C490=1),4)))))</f>
        <v>0</v>
      </c>
      <c r="Y490" s="11" t="b">
        <f>IF(OR(D490=Localisation!$C$118,D490=5),4,IF(OR(D490=Localisation!$C$119,D490=4),2,IF(OR(D490=Localisation!$C$120,D490=3),0,IF(OR(D490=Localisation!$C$121,D490=2),-1,IF(OR(D490=Localisation!$C$122,D490=1),-2)))))</f>
        <v>0</v>
      </c>
      <c r="Z490" s="11" t="b">
        <f>IF(OR(E490=Localisation!$C$124,E490=5),-2,IF(OR(E490=Localisation!$C$125,E490=4),-1,IF(OR(E490=Localisation!$C$126,E490=3),0,IF(OR(E490=Localisation!$C$127,E490=2),2,IF(OR(E490=Localisation!$C$128,E490=1),4)))))</f>
        <v>0</v>
      </c>
      <c r="AA490" s="11" t="b">
        <f>IF(OR(F490=Localisation!$C$118,F490=5),4,IF(OR(F490=Localisation!$C$119,F490=4),2,IF(OR(F490=Localisation!$C$120,F490=3),0,IF(OR(F490=Localisation!$C$121,F490=2),-1,IF(OR(F490=Localisation!$C$122,F490=1),-2)))))</f>
        <v>0</v>
      </c>
      <c r="AB490" s="11" t="b">
        <f>IF(OR(G490=Localisation!$C$124,G490=5),-2,IF(OR(G490=Localisation!$C$125,G490=4),-1,IF(OR(G490=Localisation!$C$126,G490=3),0,IF(OR(G490=Localisation!$C$127,G490=2),2,IF(OR(G490=Localisation!$C$128,G490=1),4)))))</f>
        <v>0</v>
      </c>
      <c r="AC490" s="11" t="b">
        <f>IF(OR(H490=Localisation!$C$118,H490=5),4,IF(OR(H490=Localisation!$C$119,H490=4),2,IF(OR(H490=Localisation!$C$120,H490=3),0,IF(OR(H490=Localisation!$C$121,H490=2),-1,IF(OR(H490=Localisation!$C$122,H490=1),-2)))))</f>
        <v>0</v>
      </c>
      <c r="AD490" s="11" t="b">
        <f>IF(OR(I490=Localisation!$C$124,I490=5),-2,IF(OR(I490=Localisation!$C$125,I490=4),-1,IF(OR(I490=Localisation!$C$126,I490=3),0,IF(OR(I490=Localisation!$C$127,I490=2),2,IF(OR(I490=Localisation!$C$128,I490=1),4)))))</f>
        <v>0</v>
      </c>
      <c r="AE490" s="11" t="b">
        <f>IF(OR(J490=Localisation!$C$118,J490=5),4,IF(OR(J490=Localisation!$C$119,J490=4),2,IF(OR(J490=Localisation!$C$120,J490=3),0,IF(OR(J490=Localisation!$C$121,J490=2),-1,IF(OR(J490=Localisation!$C$122,J490=1),-2)))))</f>
        <v>0</v>
      </c>
      <c r="AF490" s="11" t="b">
        <f>IF(OR(K490=Localisation!$C$124,K490=5),-2,IF(OR(K490=Localisation!$C$125,K490=4),-1,IF(OR(K490=Localisation!$C$126,K490=3),0,IF(OR(K490=Localisation!$C$127,K490=2),2,IF(OR(K490=Localisation!$C$128,K490=1),4)))))</f>
        <v>0</v>
      </c>
      <c r="AG490" s="11" t="b">
        <f>IF(OR(L490=Localisation!$C$118,L490=5),4,IF(OR(L490=Localisation!$C$119,L490=4),2,IF(OR(L490=Localisation!$C$120,L490=3),0,IF(OR(L490=Localisation!$C$121,L490=2),-1,IF(OR(L490=Localisation!$C$122,L490=1),-2)))))</f>
        <v>0</v>
      </c>
      <c r="AH490" s="11" t="b">
        <f>IF(OR(M490=Localisation!$C$124,M490=5),-2,IF(OR(M490=Localisation!$C$125,M490=4),-1,IF(OR(M490=Localisation!$C$126,M490=3),0,IF(OR(M490=Localisation!$C$127,M490=2),2,IF(OR(M490=Localisation!$C$128,M490=1),4)))))</f>
        <v>0</v>
      </c>
      <c r="AI490" s="11" t="b">
        <f>IF(OR(N490=Localisation!$C$118,N490=5),4,IF(OR(N490=Localisation!$C$119,N490=4),2,IF(OR(N490=Localisation!$C$120,N490=3),0,IF(OR(N490=Localisation!$C$121,N490=2),-1,IF(OR(N490=Localisation!$C$122,N490=1),-2)))))</f>
        <v>0</v>
      </c>
      <c r="AJ490" s="11" t="b">
        <f>IF(OR(O490=Localisation!$C$124,O490=5),-2,IF(OR(O490=Localisation!$C$125,O490=4),-1,IF(OR(O490=Localisation!$C$126,O490=3),0,IF(OR(O490=Localisation!$C$127,O490=2),2,IF(OR(O490=Localisation!$C$128,O490=1),4)))))</f>
        <v>0</v>
      </c>
      <c r="AK490" s="11" t="b">
        <f>IF(OR(P490=Localisation!$C$118,P490=5),4,IF(OR(P490=Localisation!$C$119,P490=4),2,IF(OR(P490=Localisation!$C$120,P490=3),0,IF(OR(P490=Localisation!$C$121,P490=2),-1,IF(OR(P490=Localisation!$C$122,P490=1),-2)))))</f>
        <v>0</v>
      </c>
      <c r="AL490" s="11" t="b">
        <f>IF(OR(Q490=Localisation!$C$124,Q490=5),-2,IF(OR(Q490=Localisation!$C$125,Q490=4),-1,IF(OR(Q490=Localisation!$C$126,Q490=3),0,IF(OR(Q490=Localisation!$C$127,Q490=2),2,IF(OR(Q490=Localisation!$C$128,Q490=1),4)))))</f>
        <v>0</v>
      </c>
      <c r="AM490" s="11" t="b">
        <f>IF(OR(R490=Localisation!$C$118,R490=5),4,IF(OR(R490=Localisation!$C$119,R490=4),2,IF(OR(R490=Localisation!$C$120,R490=3),0,IF(OR(R490=Localisation!$C$121,R490=2),-1,IF(OR(R490=Localisation!$C$122,R490=1),-2)))))</f>
        <v>0</v>
      </c>
      <c r="AN490" s="11" t="b">
        <f>IF(OR(S490=Localisation!$C$124,S490=5),-2,IF(OR(S490=Localisation!$C$125,S490=4),-1,IF(OR(S490=Localisation!$C$126,S490=3),0,IF(OR(S490=Localisation!$C$127,S490=2),2,IF(OR(S490=Localisation!$C$128,S490=1),4)))))</f>
        <v>0</v>
      </c>
      <c r="AO490" s="11" t="b">
        <f>IF(OR(T490=Localisation!$C$118,T490=5),4,IF(OR(T490=Localisation!$C$119,T490=4),2,IF(OR(T490=Localisation!$C$120,T490=3),0,IF(OR(T490=Localisation!$C$121,T490=2),-1,IF(OR(T490=Localisation!$C$122,T490=1),-2)))))</f>
        <v>0</v>
      </c>
      <c r="AP490" s="11" t="b">
        <f>IF(OR(U490=Localisation!$C$124,U490=5),-2,IF(OR(U490=Localisation!$C$125,U490=4),-1,IF(OR(U490=Localisation!$C$126,U490=3),0,IF(OR(U490=Localisation!$C$127,U490=2),2,IF(OR(U490=Localisation!$C$128,U490=1),4)))))</f>
        <v>0</v>
      </c>
      <c r="AR490" s="11" t="str">
        <f t="shared" si="147"/>
        <v>ЛОЖЬЛОЖЬ</v>
      </c>
      <c r="AS490" s="11" t="str">
        <f t="shared" si="148"/>
        <v>ЛОЖЬЛОЖЬ</v>
      </c>
      <c r="AT490" s="11" t="str">
        <f t="shared" si="149"/>
        <v>ЛОЖЬЛОЖЬ</v>
      </c>
      <c r="AU490" s="11" t="str">
        <f t="shared" si="150"/>
        <v>ЛОЖЬЛОЖЬ</v>
      </c>
      <c r="AV490" s="11" t="str">
        <f t="shared" si="151"/>
        <v>ЛОЖЬЛОЖЬ</v>
      </c>
      <c r="AW490" s="11" t="str">
        <f t="shared" si="152"/>
        <v>ЛОЖЬЛОЖЬ</v>
      </c>
      <c r="AX490" s="11" t="str">
        <f t="shared" si="153"/>
        <v>ЛОЖЬЛОЖЬ</v>
      </c>
      <c r="AY490" s="11" t="str">
        <f t="shared" si="154"/>
        <v>ЛОЖЬЛОЖЬ</v>
      </c>
      <c r="AZ490" s="11" t="str">
        <f t="shared" si="155"/>
        <v>ЛОЖЬЛОЖЬ</v>
      </c>
      <c r="BA490" s="11" t="str">
        <f t="shared" si="156"/>
        <v>ЛОЖЬЛОЖЬ</v>
      </c>
      <c r="BC490" s="11" t="str">
        <f t="shared" si="157"/>
        <v/>
      </c>
      <c r="BD490" s="11" t="str">
        <f t="shared" si="158"/>
        <v/>
      </c>
      <c r="BE490" s="11" t="str">
        <f t="shared" si="159"/>
        <v/>
      </c>
      <c r="BF490" s="11" t="str">
        <f t="shared" si="160"/>
        <v/>
      </c>
      <c r="BG490" s="11" t="str">
        <f t="shared" si="161"/>
        <v/>
      </c>
      <c r="BH490" s="11" t="str">
        <f t="shared" si="162"/>
        <v/>
      </c>
      <c r="BI490" s="11" t="str">
        <f t="shared" si="163"/>
        <v/>
      </c>
      <c r="BJ490" s="11" t="str">
        <f t="shared" si="164"/>
        <v/>
      </c>
      <c r="BK490" s="11" t="str">
        <f t="shared" si="165"/>
        <v/>
      </c>
      <c r="BL490" s="11" t="str">
        <f t="shared" si="166"/>
        <v/>
      </c>
    </row>
    <row r="491" spans="23:64" x14ac:dyDescent="0.3">
      <c r="W491" s="11" t="b">
        <f>IF(OR(B491=Localisation!$C$118,B491=5),4,IF(OR(B491=Localisation!$C$119,B491=4),2,IF(OR(B491=Localisation!$C$120,B491=3),0,IF(OR(B491=Localisation!$C$121,B491=2),-1,IF(OR(B491=Localisation!$C$122,B491=1),-2)))))</f>
        <v>0</v>
      </c>
      <c r="X491" s="11" t="b">
        <f>IF(OR(C491=Localisation!$C$124,C491=5),-2,IF(OR(C491=Localisation!$C$125,C491=4),-1,IF(OR(C491=Localisation!$C$126,C491=3),0,IF(OR(C491=Localisation!$C$127,C491=2),2,IF(OR(C491=Localisation!$C$128,C491=1),4)))))</f>
        <v>0</v>
      </c>
      <c r="Y491" s="11" t="b">
        <f>IF(OR(D491=Localisation!$C$118,D491=5),4,IF(OR(D491=Localisation!$C$119,D491=4),2,IF(OR(D491=Localisation!$C$120,D491=3),0,IF(OR(D491=Localisation!$C$121,D491=2),-1,IF(OR(D491=Localisation!$C$122,D491=1),-2)))))</f>
        <v>0</v>
      </c>
      <c r="Z491" s="11" t="b">
        <f>IF(OR(E491=Localisation!$C$124,E491=5),-2,IF(OR(E491=Localisation!$C$125,E491=4),-1,IF(OR(E491=Localisation!$C$126,E491=3),0,IF(OR(E491=Localisation!$C$127,E491=2),2,IF(OR(E491=Localisation!$C$128,E491=1),4)))))</f>
        <v>0</v>
      </c>
      <c r="AA491" s="11" t="b">
        <f>IF(OR(F491=Localisation!$C$118,F491=5),4,IF(OR(F491=Localisation!$C$119,F491=4),2,IF(OR(F491=Localisation!$C$120,F491=3),0,IF(OR(F491=Localisation!$C$121,F491=2),-1,IF(OR(F491=Localisation!$C$122,F491=1),-2)))))</f>
        <v>0</v>
      </c>
      <c r="AB491" s="11" t="b">
        <f>IF(OR(G491=Localisation!$C$124,G491=5),-2,IF(OR(G491=Localisation!$C$125,G491=4),-1,IF(OR(G491=Localisation!$C$126,G491=3),0,IF(OR(G491=Localisation!$C$127,G491=2),2,IF(OR(G491=Localisation!$C$128,G491=1),4)))))</f>
        <v>0</v>
      </c>
      <c r="AC491" s="11" t="b">
        <f>IF(OR(H491=Localisation!$C$118,H491=5),4,IF(OR(H491=Localisation!$C$119,H491=4),2,IF(OR(H491=Localisation!$C$120,H491=3),0,IF(OR(H491=Localisation!$C$121,H491=2),-1,IF(OR(H491=Localisation!$C$122,H491=1),-2)))))</f>
        <v>0</v>
      </c>
      <c r="AD491" s="11" t="b">
        <f>IF(OR(I491=Localisation!$C$124,I491=5),-2,IF(OR(I491=Localisation!$C$125,I491=4),-1,IF(OR(I491=Localisation!$C$126,I491=3),0,IF(OR(I491=Localisation!$C$127,I491=2),2,IF(OR(I491=Localisation!$C$128,I491=1),4)))))</f>
        <v>0</v>
      </c>
      <c r="AE491" s="11" t="b">
        <f>IF(OR(J491=Localisation!$C$118,J491=5),4,IF(OR(J491=Localisation!$C$119,J491=4),2,IF(OR(J491=Localisation!$C$120,J491=3),0,IF(OR(J491=Localisation!$C$121,J491=2),-1,IF(OR(J491=Localisation!$C$122,J491=1),-2)))))</f>
        <v>0</v>
      </c>
      <c r="AF491" s="11" t="b">
        <f>IF(OR(K491=Localisation!$C$124,K491=5),-2,IF(OR(K491=Localisation!$C$125,K491=4),-1,IF(OR(K491=Localisation!$C$126,K491=3),0,IF(OR(K491=Localisation!$C$127,K491=2),2,IF(OR(K491=Localisation!$C$128,K491=1),4)))))</f>
        <v>0</v>
      </c>
      <c r="AG491" s="11" t="b">
        <f>IF(OR(L491=Localisation!$C$118,L491=5),4,IF(OR(L491=Localisation!$C$119,L491=4),2,IF(OR(L491=Localisation!$C$120,L491=3),0,IF(OR(L491=Localisation!$C$121,L491=2),-1,IF(OR(L491=Localisation!$C$122,L491=1),-2)))))</f>
        <v>0</v>
      </c>
      <c r="AH491" s="11" t="b">
        <f>IF(OR(M491=Localisation!$C$124,M491=5),-2,IF(OR(M491=Localisation!$C$125,M491=4),-1,IF(OR(M491=Localisation!$C$126,M491=3),0,IF(OR(M491=Localisation!$C$127,M491=2),2,IF(OR(M491=Localisation!$C$128,M491=1),4)))))</f>
        <v>0</v>
      </c>
      <c r="AI491" s="11" t="b">
        <f>IF(OR(N491=Localisation!$C$118,N491=5),4,IF(OR(N491=Localisation!$C$119,N491=4),2,IF(OR(N491=Localisation!$C$120,N491=3),0,IF(OR(N491=Localisation!$C$121,N491=2),-1,IF(OR(N491=Localisation!$C$122,N491=1),-2)))))</f>
        <v>0</v>
      </c>
      <c r="AJ491" s="11" t="b">
        <f>IF(OR(O491=Localisation!$C$124,O491=5),-2,IF(OR(O491=Localisation!$C$125,O491=4),-1,IF(OR(O491=Localisation!$C$126,O491=3),0,IF(OR(O491=Localisation!$C$127,O491=2),2,IF(OR(O491=Localisation!$C$128,O491=1),4)))))</f>
        <v>0</v>
      </c>
      <c r="AK491" s="11" t="b">
        <f>IF(OR(P491=Localisation!$C$118,P491=5),4,IF(OR(P491=Localisation!$C$119,P491=4),2,IF(OR(P491=Localisation!$C$120,P491=3),0,IF(OR(P491=Localisation!$C$121,P491=2),-1,IF(OR(P491=Localisation!$C$122,P491=1),-2)))))</f>
        <v>0</v>
      </c>
      <c r="AL491" s="11" t="b">
        <f>IF(OR(Q491=Localisation!$C$124,Q491=5),-2,IF(OR(Q491=Localisation!$C$125,Q491=4),-1,IF(OR(Q491=Localisation!$C$126,Q491=3),0,IF(OR(Q491=Localisation!$C$127,Q491=2),2,IF(OR(Q491=Localisation!$C$128,Q491=1),4)))))</f>
        <v>0</v>
      </c>
      <c r="AM491" s="11" t="b">
        <f>IF(OR(R491=Localisation!$C$118,R491=5),4,IF(OR(R491=Localisation!$C$119,R491=4),2,IF(OR(R491=Localisation!$C$120,R491=3),0,IF(OR(R491=Localisation!$C$121,R491=2),-1,IF(OR(R491=Localisation!$C$122,R491=1),-2)))))</f>
        <v>0</v>
      </c>
      <c r="AN491" s="11" t="b">
        <f>IF(OR(S491=Localisation!$C$124,S491=5),-2,IF(OR(S491=Localisation!$C$125,S491=4),-1,IF(OR(S491=Localisation!$C$126,S491=3),0,IF(OR(S491=Localisation!$C$127,S491=2),2,IF(OR(S491=Localisation!$C$128,S491=1),4)))))</f>
        <v>0</v>
      </c>
      <c r="AO491" s="11" t="b">
        <f>IF(OR(T491=Localisation!$C$118,T491=5),4,IF(OR(T491=Localisation!$C$119,T491=4),2,IF(OR(T491=Localisation!$C$120,T491=3),0,IF(OR(T491=Localisation!$C$121,T491=2),-1,IF(OR(T491=Localisation!$C$122,T491=1),-2)))))</f>
        <v>0</v>
      </c>
      <c r="AP491" s="11" t="b">
        <f>IF(OR(U491=Localisation!$C$124,U491=5),-2,IF(OR(U491=Localisation!$C$125,U491=4),-1,IF(OR(U491=Localisation!$C$126,U491=3),0,IF(OR(U491=Localisation!$C$127,U491=2),2,IF(OR(U491=Localisation!$C$128,U491=1),4)))))</f>
        <v>0</v>
      </c>
      <c r="AR491" s="11" t="str">
        <f t="shared" si="147"/>
        <v>ЛОЖЬЛОЖЬ</v>
      </c>
      <c r="AS491" s="11" t="str">
        <f t="shared" si="148"/>
        <v>ЛОЖЬЛОЖЬ</v>
      </c>
      <c r="AT491" s="11" t="str">
        <f t="shared" si="149"/>
        <v>ЛОЖЬЛОЖЬ</v>
      </c>
      <c r="AU491" s="11" t="str">
        <f t="shared" si="150"/>
        <v>ЛОЖЬЛОЖЬ</v>
      </c>
      <c r="AV491" s="11" t="str">
        <f t="shared" si="151"/>
        <v>ЛОЖЬЛОЖЬ</v>
      </c>
      <c r="AW491" s="11" t="str">
        <f t="shared" si="152"/>
        <v>ЛОЖЬЛОЖЬ</v>
      </c>
      <c r="AX491" s="11" t="str">
        <f t="shared" si="153"/>
        <v>ЛОЖЬЛОЖЬ</v>
      </c>
      <c r="AY491" s="11" t="str">
        <f t="shared" si="154"/>
        <v>ЛОЖЬЛОЖЬ</v>
      </c>
      <c r="AZ491" s="11" t="str">
        <f t="shared" si="155"/>
        <v>ЛОЖЬЛОЖЬ</v>
      </c>
      <c r="BA491" s="11" t="str">
        <f t="shared" si="156"/>
        <v>ЛОЖЬЛОЖЬ</v>
      </c>
      <c r="BC491" s="11" t="str">
        <f t="shared" si="157"/>
        <v/>
      </c>
      <c r="BD491" s="11" t="str">
        <f t="shared" si="158"/>
        <v/>
      </c>
      <c r="BE491" s="11" t="str">
        <f t="shared" si="159"/>
        <v/>
      </c>
      <c r="BF491" s="11" t="str">
        <f t="shared" si="160"/>
        <v/>
      </c>
      <c r="BG491" s="11" t="str">
        <f t="shared" si="161"/>
        <v/>
      </c>
      <c r="BH491" s="11" t="str">
        <f t="shared" si="162"/>
        <v/>
      </c>
      <c r="BI491" s="11" t="str">
        <f t="shared" si="163"/>
        <v/>
      </c>
      <c r="BJ491" s="11" t="str">
        <f t="shared" si="164"/>
        <v/>
      </c>
      <c r="BK491" s="11" t="str">
        <f t="shared" si="165"/>
        <v/>
      </c>
      <c r="BL491" s="11" t="str">
        <f t="shared" si="166"/>
        <v/>
      </c>
    </row>
    <row r="492" spans="23:64" x14ac:dyDescent="0.3">
      <c r="W492" s="11" t="b">
        <f>IF(OR(B492=Localisation!$C$118,B492=5),4,IF(OR(B492=Localisation!$C$119,B492=4),2,IF(OR(B492=Localisation!$C$120,B492=3),0,IF(OR(B492=Localisation!$C$121,B492=2),-1,IF(OR(B492=Localisation!$C$122,B492=1),-2)))))</f>
        <v>0</v>
      </c>
      <c r="X492" s="11" t="b">
        <f>IF(OR(C492=Localisation!$C$124,C492=5),-2,IF(OR(C492=Localisation!$C$125,C492=4),-1,IF(OR(C492=Localisation!$C$126,C492=3),0,IF(OR(C492=Localisation!$C$127,C492=2),2,IF(OR(C492=Localisation!$C$128,C492=1),4)))))</f>
        <v>0</v>
      </c>
      <c r="Y492" s="11" t="b">
        <f>IF(OR(D492=Localisation!$C$118,D492=5),4,IF(OR(D492=Localisation!$C$119,D492=4),2,IF(OR(D492=Localisation!$C$120,D492=3),0,IF(OR(D492=Localisation!$C$121,D492=2),-1,IF(OR(D492=Localisation!$C$122,D492=1),-2)))))</f>
        <v>0</v>
      </c>
      <c r="Z492" s="11" t="b">
        <f>IF(OR(E492=Localisation!$C$124,E492=5),-2,IF(OR(E492=Localisation!$C$125,E492=4),-1,IF(OR(E492=Localisation!$C$126,E492=3),0,IF(OR(E492=Localisation!$C$127,E492=2),2,IF(OR(E492=Localisation!$C$128,E492=1),4)))))</f>
        <v>0</v>
      </c>
      <c r="AA492" s="11" t="b">
        <f>IF(OR(F492=Localisation!$C$118,F492=5),4,IF(OR(F492=Localisation!$C$119,F492=4),2,IF(OR(F492=Localisation!$C$120,F492=3),0,IF(OR(F492=Localisation!$C$121,F492=2),-1,IF(OR(F492=Localisation!$C$122,F492=1),-2)))))</f>
        <v>0</v>
      </c>
      <c r="AB492" s="11" t="b">
        <f>IF(OR(G492=Localisation!$C$124,G492=5),-2,IF(OR(G492=Localisation!$C$125,G492=4),-1,IF(OR(G492=Localisation!$C$126,G492=3),0,IF(OR(G492=Localisation!$C$127,G492=2),2,IF(OR(G492=Localisation!$C$128,G492=1),4)))))</f>
        <v>0</v>
      </c>
      <c r="AC492" s="11" t="b">
        <f>IF(OR(H492=Localisation!$C$118,H492=5),4,IF(OR(H492=Localisation!$C$119,H492=4),2,IF(OR(H492=Localisation!$C$120,H492=3),0,IF(OR(H492=Localisation!$C$121,H492=2),-1,IF(OR(H492=Localisation!$C$122,H492=1),-2)))))</f>
        <v>0</v>
      </c>
      <c r="AD492" s="11" t="b">
        <f>IF(OR(I492=Localisation!$C$124,I492=5),-2,IF(OR(I492=Localisation!$C$125,I492=4),-1,IF(OR(I492=Localisation!$C$126,I492=3),0,IF(OR(I492=Localisation!$C$127,I492=2),2,IF(OR(I492=Localisation!$C$128,I492=1),4)))))</f>
        <v>0</v>
      </c>
      <c r="AE492" s="11" t="b">
        <f>IF(OR(J492=Localisation!$C$118,J492=5),4,IF(OR(J492=Localisation!$C$119,J492=4),2,IF(OR(J492=Localisation!$C$120,J492=3),0,IF(OR(J492=Localisation!$C$121,J492=2),-1,IF(OR(J492=Localisation!$C$122,J492=1),-2)))))</f>
        <v>0</v>
      </c>
      <c r="AF492" s="11" t="b">
        <f>IF(OR(K492=Localisation!$C$124,K492=5),-2,IF(OR(K492=Localisation!$C$125,K492=4),-1,IF(OR(K492=Localisation!$C$126,K492=3),0,IF(OR(K492=Localisation!$C$127,K492=2),2,IF(OR(K492=Localisation!$C$128,K492=1),4)))))</f>
        <v>0</v>
      </c>
      <c r="AG492" s="11" t="b">
        <f>IF(OR(L492=Localisation!$C$118,L492=5),4,IF(OR(L492=Localisation!$C$119,L492=4),2,IF(OR(L492=Localisation!$C$120,L492=3),0,IF(OR(L492=Localisation!$C$121,L492=2),-1,IF(OR(L492=Localisation!$C$122,L492=1),-2)))))</f>
        <v>0</v>
      </c>
      <c r="AH492" s="11" t="b">
        <f>IF(OR(M492=Localisation!$C$124,M492=5),-2,IF(OR(M492=Localisation!$C$125,M492=4),-1,IF(OR(M492=Localisation!$C$126,M492=3),0,IF(OR(M492=Localisation!$C$127,M492=2),2,IF(OR(M492=Localisation!$C$128,M492=1),4)))))</f>
        <v>0</v>
      </c>
      <c r="AI492" s="11" t="b">
        <f>IF(OR(N492=Localisation!$C$118,N492=5),4,IF(OR(N492=Localisation!$C$119,N492=4),2,IF(OR(N492=Localisation!$C$120,N492=3),0,IF(OR(N492=Localisation!$C$121,N492=2),-1,IF(OR(N492=Localisation!$C$122,N492=1),-2)))))</f>
        <v>0</v>
      </c>
      <c r="AJ492" s="11" t="b">
        <f>IF(OR(O492=Localisation!$C$124,O492=5),-2,IF(OR(O492=Localisation!$C$125,O492=4),-1,IF(OR(O492=Localisation!$C$126,O492=3),0,IF(OR(O492=Localisation!$C$127,O492=2),2,IF(OR(O492=Localisation!$C$128,O492=1),4)))))</f>
        <v>0</v>
      </c>
      <c r="AK492" s="11" t="b">
        <f>IF(OR(P492=Localisation!$C$118,P492=5),4,IF(OR(P492=Localisation!$C$119,P492=4),2,IF(OR(P492=Localisation!$C$120,P492=3),0,IF(OR(P492=Localisation!$C$121,P492=2),-1,IF(OR(P492=Localisation!$C$122,P492=1),-2)))))</f>
        <v>0</v>
      </c>
      <c r="AL492" s="11" t="b">
        <f>IF(OR(Q492=Localisation!$C$124,Q492=5),-2,IF(OR(Q492=Localisation!$C$125,Q492=4),-1,IF(OR(Q492=Localisation!$C$126,Q492=3),0,IF(OR(Q492=Localisation!$C$127,Q492=2),2,IF(OR(Q492=Localisation!$C$128,Q492=1),4)))))</f>
        <v>0</v>
      </c>
      <c r="AM492" s="11" t="b">
        <f>IF(OR(R492=Localisation!$C$118,R492=5),4,IF(OR(R492=Localisation!$C$119,R492=4),2,IF(OR(R492=Localisation!$C$120,R492=3),0,IF(OR(R492=Localisation!$C$121,R492=2),-1,IF(OR(R492=Localisation!$C$122,R492=1),-2)))))</f>
        <v>0</v>
      </c>
      <c r="AN492" s="11" t="b">
        <f>IF(OR(S492=Localisation!$C$124,S492=5),-2,IF(OR(S492=Localisation!$C$125,S492=4),-1,IF(OR(S492=Localisation!$C$126,S492=3),0,IF(OR(S492=Localisation!$C$127,S492=2),2,IF(OR(S492=Localisation!$C$128,S492=1),4)))))</f>
        <v>0</v>
      </c>
      <c r="AO492" s="11" t="b">
        <f>IF(OR(T492=Localisation!$C$118,T492=5),4,IF(OR(T492=Localisation!$C$119,T492=4),2,IF(OR(T492=Localisation!$C$120,T492=3),0,IF(OR(T492=Localisation!$C$121,T492=2),-1,IF(OR(T492=Localisation!$C$122,T492=1),-2)))))</f>
        <v>0</v>
      </c>
      <c r="AP492" s="11" t="b">
        <f>IF(OR(U492=Localisation!$C$124,U492=5),-2,IF(OR(U492=Localisation!$C$125,U492=4),-1,IF(OR(U492=Localisation!$C$126,U492=3),0,IF(OR(U492=Localisation!$C$127,U492=2),2,IF(OR(U492=Localisation!$C$128,U492=1),4)))))</f>
        <v>0</v>
      </c>
      <c r="AR492" s="11" t="str">
        <f t="shared" si="147"/>
        <v>ЛОЖЬЛОЖЬ</v>
      </c>
      <c r="AS492" s="11" t="str">
        <f t="shared" si="148"/>
        <v>ЛОЖЬЛОЖЬ</v>
      </c>
      <c r="AT492" s="11" t="str">
        <f t="shared" si="149"/>
        <v>ЛОЖЬЛОЖЬ</v>
      </c>
      <c r="AU492" s="11" t="str">
        <f t="shared" si="150"/>
        <v>ЛОЖЬЛОЖЬ</v>
      </c>
      <c r="AV492" s="11" t="str">
        <f t="shared" si="151"/>
        <v>ЛОЖЬЛОЖЬ</v>
      </c>
      <c r="AW492" s="11" t="str">
        <f t="shared" si="152"/>
        <v>ЛОЖЬЛОЖЬ</v>
      </c>
      <c r="AX492" s="11" t="str">
        <f t="shared" si="153"/>
        <v>ЛОЖЬЛОЖЬ</v>
      </c>
      <c r="AY492" s="11" t="str">
        <f t="shared" si="154"/>
        <v>ЛОЖЬЛОЖЬ</v>
      </c>
      <c r="AZ492" s="11" t="str">
        <f t="shared" si="155"/>
        <v>ЛОЖЬЛОЖЬ</v>
      </c>
      <c r="BA492" s="11" t="str">
        <f t="shared" si="156"/>
        <v>ЛОЖЬЛОЖЬ</v>
      </c>
      <c r="BC492" s="11" t="str">
        <f t="shared" si="157"/>
        <v/>
      </c>
      <c r="BD492" s="11" t="str">
        <f t="shared" si="158"/>
        <v/>
      </c>
      <c r="BE492" s="11" t="str">
        <f t="shared" si="159"/>
        <v/>
      </c>
      <c r="BF492" s="11" t="str">
        <f t="shared" si="160"/>
        <v/>
      </c>
      <c r="BG492" s="11" t="str">
        <f t="shared" si="161"/>
        <v/>
      </c>
      <c r="BH492" s="11" t="str">
        <f t="shared" si="162"/>
        <v/>
      </c>
      <c r="BI492" s="11" t="str">
        <f t="shared" si="163"/>
        <v/>
      </c>
      <c r="BJ492" s="11" t="str">
        <f t="shared" si="164"/>
        <v/>
      </c>
      <c r="BK492" s="11" t="str">
        <f t="shared" si="165"/>
        <v/>
      </c>
      <c r="BL492" s="11" t="str">
        <f t="shared" si="166"/>
        <v/>
      </c>
    </row>
    <row r="493" spans="23:64" x14ac:dyDescent="0.3">
      <c r="W493" s="11" t="b">
        <f>IF(OR(B493=Localisation!$C$118,B493=5),4,IF(OR(B493=Localisation!$C$119,B493=4),2,IF(OR(B493=Localisation!$C$120,B493=3),0,IF(OR(B493=Localisation!$C$121,B493=2),-1,IF(OR(B493=Localisation!$C$122,B493=1),-2)))))</f>
        <v>0</v>
      </c>
      <c r="X493" s="11" t="b">
        <f>IF(OR(C493=Localisation!$C$124,C493=5),-2,IF(OR(C493=Localisation!$C$125,C493=4),-1,IF(OR(C493=Localisation!$C$126,C493=3),0,IF(OR(C493=Localisation!$C$127,C493=2),2,IF(OR(C493=Localisation!$C$128,C493=1),4)))))</f>
        <v>0</v>
      </c>
      <c r="Y493" s="11" t="b">
        <f>IF(OR(D493=Localisation!$C$118,D493=5),4,IF(OR(D493=Localisation!$C$119,D493=4),2,IF(OR(D493=Localisation!$C$120,D493=3),0,IF(OR(D493=Localisation!$C$121,D493=2),-1,IF(OR(D493=Localisation!$C$122,D493=1),-2)))))</f>
        <v>0</v>
      </c>
      <c r="Z493" s="11" t="b">
        <f>IF(OR(E493=Localisation!$C$124,E493=5),-2,IF(OR(E493=Localisation!$C$125,E493=4),-1,IF(OR(E493=Localisation!$C$126,E493=3),0,IF(OR(E493=Localisation!$C$127,E493=2),2,IF(OR(E493=Localisation!$C$128,E493=1),4)))))</f>
        <v>0</v>
      </c>
      <c r="AA493" s="11" t="b">
        <f>IF(OR(F493=Localisation!$C$118,F493=5),4,IF(OR(F493=Localisation!$C$119,F493=4),2,IF(OR(F493=Localisation!$C$120,F493=3),0,IF(OR(F493=Localisation!$C$121,F493=2),-1,IF(OR(F493=Localisation!$C$122,F493=1),-2)))))</f>
        <v>0</v>
      </c>
      <c r="AB493" s="11" t="b">
        <f>IF(OR(G493=Localisation!$C$124,G493=5),-2,IF(OR(G493=Localisation!$C$125,G493=4),-1,IF(OR(G493=Localisation!$C$126,G493=3),0,IF(OR(G493=Localisation!$C$127,G493=2),2,IF(OR(G493=Localisation!$C$128,G493=1),4)))))</f>
        <v>0</v>
      </c>
      <c r="AC493" s="11" t="b">
        <f>IF(OR(H493=Localisation!$C$118,H493=5),4,IF(OR(H493=Localisation!$C$119,H493=4),2,IF(OR(H493=Localisation!$C$120,H493=3),0,IF(OR(H493=Localisation!$C$121,H493=2),-1,IF(OR(H493=Localisation!$C$122,H493=1),-2)))))</f>
        <v>0</v>
      </c>
      <c r="AD493" s="11" t="b">
        <f>IF(OR(I493=Localisation!$C$124,I493=5),-2,IF(OR(I493=Localisation!$C$125,I493=4),-1,IF(OR(I493=Localisation!$C$126,I493=3),0,IF(OR(I493=Localisation!$C$127,I493=2),2,IF(OR(I493=Localisation!$C$128,I493=1),4)))))</f>
        <v>0</v>
      </c>
      <c r="AE493" s="11" t="b">
        <f>IF(OR(J493=Localisation!$C$118,J493=5),4,IF(OR(J493=Localisation!$C$119,J493=4),2,IF(OR(J493=Localisation!$C$120,J493=3),0,IF(OR(J493=Localisation!$C$121,J493=2),-1,IF(OR(J493=Localisation!$C$122,J493=1),-2)))))</f>
        <v>0</v>
      </c>
      <c r="AF493" s="11" t="b">
        <f>IF(OR(K493=Localisation!$C$124,K493=5),-2,IF(OR(K493=Localisation!$C$125,K493=4),-1,IF(OR(K493=Localisation!$C$126,K493=3),0,IF(OR(K493=Localisation!$C$127,K493=2),2,IF(OR(K493=Localisation!$C$128,K493=1),4)))))</f>
        <v>0</v>
      </c>
      <c r="AG493" s="11" t="b">
        <f>IF(OR(L493=Localisation!$C$118,L493=5),4,IF(OR(L493=Localisation!$C$119,L493=4),2,IF(OR(L493=Localisation!$C$120,L493=3),0,IF(OR(L493=Localisation!$C$121,L493=2),-1,IF(OR(L493=Localisation!$C$122,L493=1),-2)))))</f>
        <v>0</v>
      </c>
      <c r="AH493" s="11" t="b">
        <f>IF(OR(M493=Localisation!$C$124,M493=5),-2,IF(OR(M493=Localisation!$C$125,M493=4),-1,IF(OR(M493=Localisation!$C$126,M493=3),0,IF(OR(M493=Localisation!$C$127,M493=2),2,IF(OR(M493=Localisation!$C$128,M493=1),4)))))</f>
        <v>0</v>
      </c>
      <c r="AI493" s="11" t="b">
        <f>IF(OR(N493=Localisation!$C$118,N493=5),4,IF(OR(N493=Localisation!$C$119,N493=4),2,IF(OR(N493=Localisation!$C$120,N493=3),0,IF(OR(N493=Localisation!$C$121,N493=2),-1,IF(OR(N493=Localisation!$C$122,N493=1),-2)))))</f>
        <v>0</v>
      </c>
      <c r="AJ493" s="11" t="b">
        <f>IF(OR(O493=Localisation!$C$124,O493=5),-2,IF(OR(O493=Localisation!$C$125,O493=4),-1,IF(OR(O493=Localisation!$C$126,O493=3),0,IF(OR(O493=Localisation!$C$127,O493=2),2,IF(OR(O493=Localisation!$C$128,O493=1),4)))))</f>
        <v>0</v>
      </c>
      <c r="AK493" s="11" t="b">
        <f>IF(OR(P493=Localisation!$C$118,P493=5),4,IF(OR(P493=Localisation!$C$119,P493=4),2,IF(OR(P493=Localisation!$C$120,P493=3),0,IF(OR(P493=Localisation!$C$121,P493=2),-1,IF(OR(P493=Localisation!$C$122,P493=1),-2)))))</f>
        <v>0</v>
      </c>
      <c r="AL493" s="11" t="b">
        <f>IF(OR(Q493=Localisation!$C$124,Q493=5),-2,IF(OR(Q493=Localisation!$C$125,Q493=4),-1,IF(OR(Q493=Localisation!$C$126,Q493=3),0,IF(OR(Q493=Localisation!$C$127,Q493=2),2,IF(OR(Q493=Localisation!$C$128,Q493=1),4)))))</f>
        <v>0</v>
      </c>
      <c r="AM493" s="11" t="b">
        <f>IF(OR(R493=Localisation!$C$118,R493=5),4,IF(OR(R493=Localisation!$C$119,R493=4),2,IF(OR(R493=Localisation!$C$120,R493=3),0,IF(OR(R493=Localisation!$C$121,R493=2),-1,IF(OR(R493=Localisation!$C$122,R493=1),-2)))))</f>
        <v>0</v>
      </c>
      <c r="AN493" s="11" t="b">
        <f>IF(OR(S493=Localisation!$C$124,S493=5),-2,IF(OR(S493=Localisation!$C$125,S493=4),-1,IF(OR(S493=Localisation!$C$126,S493=3),0,IF(OR(S493=Localisation!$C$127,S493=2),2,IF(OR(S493=Localisation!$C$128,S493=1),4)))))</f>
        <v>0</v>
      </c>
      <c r="AO493" s="11" t="b">
        <f>IF(OR(T493=Localisation!$C$118,T493=5),4,IF(OR(T493=Localisation!$C$119,T493=4),2,IF(OR(T493=Localisation!$C$120,T493=3),0,IF(OR(T493=Localisation!$C$121,T493=2),-1,IF(OR(T493=Localisation!$C$122,T493=1),-2)))))</f>
        <v>0</v>
      </c>
      <c r="AP493" s="11" t="b">
        <f>IF(OR(U493=Localisation!$C$124,U493=5),-2,IF(OR(U493=Localisation!$C$125,U493=4),-1,IF(OR(U493=Localisation!$C$126,U493=3),0,IF(OR(U493=Localisation!$C$127,U493=2),2,IF(OR(U493=Localisation!$C$128,U493=1),4)))))</f>
        <v>0</v>
      </c>
      <c r="AR493" s="11" t="str">
        <f t="shared" si="147"/>
        <v>ЛОЖЬЛОЖЬ</v>
      </c>
      <c r="AS493" s="11" t="str">
        <f t="shared" si="148"/>
        <v>ЛОЖЬЛОЖЬ</v>
      </c>
      <c r="AT493" s="11" t="str">
        <f t="shared" si="149"/>
        <v>ЛОЖЬЛОЖЬ</v>
      </c>
      <c r="AU493" s="11" t="str">
        <f t="shared" si="150"/>
        <v>ЛОЖЬЛОЖЬ</v>
      </c>
      <c r="AV493" s="11" t="str">
        <f t="shared" si="151"/>
        <v>ЛОЖЬЛОЖЬ</v>
      </c>
      <c r="AW493" s="11" t="str">
        <f t="shared" si="152"/>
        <v>ЛОЖЬЛОЖЬ</v>
      </c>
      <c r="AX493" s="11" t="str">
        <f t="shared" si="153"/>
        <v>ЛОЖЬЛОЖЬ</v>
      </c>
      <c r="AY493" s="11" t="str">
        <f t="shared" si="154"/>
        <v>ЛОЖЬЛОЖЬ</v>
      </c>
      <c r="AZ493" s="11" t="str">
        <f t="shared" si="155"/>
        <v>ЛОЖЬЛОЖЬ</v>
      </c>
      <c r="BA493" s="11" t="str">
        <f t="shared" si="156"/>
        <v>ЛОЖЬЛОЖЬ</v>
      </c>
      <c r="BC493" s="11" t="str">
        <f t="shared" si="157"/>
        <v/>
      </c>
      <c r="BD493" s="11" t="str">
        <f t="shared" si="158"/>
        <v/>
      </c>
      <c r="BE493" s="11" t="str">
        <f t="shared" si="159"/>
        <v/>
      </c>
      <c r="BF493" s="11" t="str">
        <f t="shared" si="160"/>
        <v/>
      </c>
      <c r="BG493" s="11" t="str">
        <f t="shared" si="161"/>
        <v/>
      </c>
      <c r="BH493" s="11" t="str">
        <f t="shared" si="162"/>
        <v/>
      </c>
      <c r="BI493" s="11" t="str">
        <f t="shared" si="163"/>
        <v/>
      </c>
      <c r="BJ493" s="11" t="str">
        <f t="shared" si="164"/>
        <v/>
      </c>
      <c r="BK493" s="11" t="str">
        <f t="shared" si="165"/>
        <v/>
      </c>
      <c r="BL493" s="11" t="str">
        <f t="shared" si="166"/>
        <v/>
      </c>
    </row>
    <row r="494" spans="23:64" x14ac:dyDescent="0.3">
      <c r="W494" s="11" t="b">
        <f>IF(OR(B494=Localisation!$C$118,B494=5),4,IF(OR(B494=Localisation!$C$119,B494=4),2,IF(OR(B494=Localisation!$C$120,B494=3),0,IF(OR(B494=Localisation!$C$121,B494=2),-1,IF(OR(B494=Localisation!$C$122,B494=1),-2)))))</f>
        <v>0</v>
      </c>
      <c r="X494" s="11" t="b">
        <f>IF(OR(C494=Localisation!$C$124,C494=5),-2,IF(OR(C494=Localisation!$C$125,C494=4),-1,IF(OR(C494=Localisation!$C$126,C494=3),0,IF(OR(C494=Localisation!$C$127,C494=2),2,IF(OR(C494=Localisation!$C$128,C494=1),4)))))</f>
        <v>0</v>
      </c>
      <c r="Y494" s="11" t="b">
        <f>IF(OR(D494=Localisation!$C$118,D494=5),4,IF(OR(D494=Localisation!$C$119,D494=4),2,IF(OR(D494=Localisation!$C$120,D494=3),0,IF(OR(D494=Localisation!$C$121,D494=2),-1,IF(OR(D494=Localisation!$C$122,D494=1),-2)))))</f>
        <v>0</v>
      </c>
      <c r="Z494" s="11" t="b">
        <f>IF(OR(E494=Localisation!$C$124,E494=5),-2,IF(OR(E494=Localisation!$C$125,E494=4),-1,IF(OR(E494=Localisation!$C$126,E494=3),0,IF(OR(E494=Localisation!$C$127,E494=2),2,IF(OR(E494=Localisation!$C$128,E494=1),4)))))</f>
        <v>0</v>
      </c>
      <c r="AA494" s="11" t="b">
        <f>IF(OR(F494=Localisation!$C$118,F494=5),4,IF(OR(F494=Localisation!$C$119,F494=4),2,IF(OR(F494=Localisation!$C$120,F494=3),0,IF(OR(F494=Localisation!$C$121,F494=2),-1,IF(OR(F494=Localisation!$C$122,F494=1),-2)))))</f>
        <v>0</v>
      </c>
      <c r="AB494" s="11" t="b">
        <f>IF(OR(G494=Localisation!$C$124,G494=5),-2,IF(OR(G494=Localisation!$C$125,G494=4),-1,IF(OR(G494=Localisation!$C$126,G494=3),0,IF(OR(G494=Localisation!$C$127,G494=2),2,IF(OR(G494=Localisation!$C$128,G494=1),4)))))</f>
        <v>0</v>
      </c>
      <c r="AC494" s="11" t="b">
        <f>IF(OR(H494=Localisation!$C$118,H494=5),4,IF(OR(H494=Localisation!$C$119,H494=4),2,IF(OR(H494=Localisation!$C$120,H494=3),0,IF(OR(H494=Localisation!$C$121,H494=2),-1,IF(OR(H494=Localisation!$C$122,H494=1),-2)))))</f>
        <v>0</v>
      </c>
      <c r="AD494" s="11" t="b">
        <f>IF(OR(I494=Localisation!$C$124,I494=5),-2,IF(OR(I494=Localisation!$C$125,I494=4),-1,IF(OR(I494=Localisation!$C$126,I494=3),0,IF(OR(I494=Localisation!$C$127,I494=2),2,IF(OR(I494=Localisation!$C$128,I494=1),4)))))</f>
        <v>0</v>
      </c>
      <c r="AE494" s="11" t="b">
        <f>IF(OR(J494=Localisation!$C$118,J494=5),4,IF(OR(J494=Localisation!$C$119,J494=4),2,IF(OR(J494=Localisation!$C$120,J494=3),0,IF(OR(J494=Localisation!$C$121,J494=2),-1,IF(OR(J494=Localisation!$C$122,J494=1),-2)))))</f>
        <v>0</v>
      </c>
      <c r="AF494" s="11" t="b">
        <f>IF(OR(K494=Localisation!$C$124,K494=5),-2,IF(OR(K494=Localisation!$C$125,K494=4),-1,IF(OR(K494=Localisation!$C$126,K494=3),0,IF(OR(K494=Localisation!$C$127,K494=2),2,IF(OR(K494=Localisation!$C$128,K494=1),4)))))</f>
        <v>0</v>
      </c>
      <c r="AG494" s="11" t="b">
        <f>IF(OR(L494=Localisation!$C$118,L494=5),4,IF(OR(L494=Localisation!$C$119,L494=4),2,IF(OR(L494=Localisation!$C$120,L494=3),0,IF(OR(L494=Localisation!$C$121,L494=2),-1,IF(OR(L494=Localisation!$C$122,L494=1),-2)))))</f>
        <v>0</v>
      </c>
      <c r="AH494" s="11" t="b">
        <f>IF(OR(M494=Localisation!$C$124,M494=5),-2,IF(OR(M494=Localisation!$C$125,M494=4),-1,IF(OR(M494=Localisation!$C$126,M494=3),0,IF(OR(M494=Localisation!$C$127,M494=2),2,IF(OR(M494=Localisation!$C$128,M494=1),4)))))</f>
        <v>0</v>
      </c>
      <c r="AI494" s="11" t="b">
        <f>IF(OR(N494=Localisation!$C$118,N494=5),4,IF(OR(N494=Localisation!$C$119,N494=4),2,IF(OR(N494=Localisation!$C$120,N494=3),0,IF(OR(N494=Localisation!$C$121,N494=2),-1,IF(OR(N494=Localisation!$C$122,N494=1),-2)))))</f>
        <v>0</v>
      </c>
      <c r="AJ494" s="11" t="b">
        <f>IF(OR(O494=Localisation!$C$124,O494=5),-2,IF(OR(O494=Localisation!$C$125,O494=4),-1,IF(OR(O494=Localisation!$C$126,O494=3),0,IF(OR(O494=Localisation!$C$127,O494=2),2,IF(OR(O494=Localisation!$C$128,O494=1),4)))))</f>
        <v>0</v>
      </c>
      <c r="AK494" s="11" t="b">
        <f>IF(OR(P494=Localisation!$C$118,P494=5),4,IF(OR(P494=Localisation!$C$119,P494=4),2,IF(OR(P494=Localisation!$C$120,P494=3),0,IF(OR(P494=Localisation!$C$121,P494=2),-1,IF(OR(P494=Localisation!$C$122,P494=1),-2)))))</f>
        <v>0</v>
      </c>
      <c r="AL494" s="11" t="b">
        <f>IF(OR(Q494=Localisation!$C$124,Q494=5),-2,IF(OR(Q494=Localisation!$C$125,Q494=4),-1,IF(OR(Q494=Localisation!$C$126,Q494=3),0,IF(OR(Q494=Localisation!$C$127,Q494=2),2,IF(OR(Q494=Localisation!$C$128,Q494=1),4)))))</f>
        <v>0</v>
      </c>
      <c r="AM494" s="11" t="b">
        <f>IF(OR(R494=Localisation!$C$118,R494=5),4,IF(OR(R494=Localisation!$C$119,R494=4),2,IF(OR(R494=Localisation!$C$120,R494=3),0,IF(OR(R494=Localisation!$C$121,R494=2),-1,IF(OR(R494=Localisation!$C$122,R494=1),-2)))))</f>
        <v>0</v>
      </c>
      <c r="AN494" s="11" t="b">
        <f>IF(OR(S494=Localisation!$C$124,S494=5),-2,IF(OR(S494=Localisation!$C$125,S494=4),-1,IF(OR(S494=Localisation!$C$126,S494=3),0,IF(OR(S494=Localisation!$C$127,S494=2),2,IF(OR(S494=Localisation!$C$128,S494=1),4)))))</f>
        <v>0</v>
      </c>
      <c r="AO494" s="11" t="b">
        <f>IF(OR(T494=Localisation!$C$118,T494=5),4,IF(OR(T494=Localisation!$C$119,T494=4),2,IF(OR(T494=Localisation!$C$120,T494=3),0,IF(OR(T494=Localisation!$C$121,T494=2),-1,IF(OR(T494=Localisation!$C$122,T494=1),-2)))))</f>
        <v>0</v>
      </c>
      <c r="AP494" s="11" t="b">
        <f>IF(OR(U494=Localisation!$C$124,U494=5),-2,IF(OR(U494=Localisation!$C$125,U494=4),-1,IF(OR(U494=Localisation!$C$126,U494=3),0,IF(OR(U494=Localisation!$C$127,U494=2),2,IF(OR(U494=Localisation!$C$128,U494=1),4)))))</f>
        <v>0</v>
      </c>
      <c r="AR494" s="11" t="str">
        <f t="shared" si="147"/>
        <v>ЛОЖЬЛОЖЬ</v>
      </c>
      <c r="AS494" s="11" t="str">
        <f t="shared" si="148"/>
        <v>ЛОЖЬЛОЖЬ</v>
      </c>
      <c r="AT494" s="11" t="str">
        <f t="shared" si="149"/>
        <v>ЛОЖЬЛОЖЬ</v>
      </c>
      <c r="AU494" s="11" t="str">
        <f t="shared" si="150"/>
        <v>ЛОЖЬЛОЖЬ</v>
      </c>
      <c r="AV494" s="11" t="str">
        <f t="shared" si="151"/>
        <v>ЛОЖЬЛОЖЬ</v>
      </c>
      <c r="AW494" s="11" t="str">
        <f t="shared" si="152"/>
        <v>ЛОЖЬЛОЖЬ</v>
      </c>
      <c r="AX494" s="11" t="str">
        <f t="shared" si="153"/>
        <v>ЛОЖЬЛОЖЬ</v>
      </c>
      <c r="AY494" s="11" t="str">
        <f t="shared" si="154"/>
        <v>ЛОЖЬЛОЖЬ</v>
      </c>
      <c r="AZ494" s="11" t="str">
        <f t="shared" si="155"/>
        <v>ЛОЖЬЛОЖЬ</v>
      </c>
      <c r="BA494" s="11" t="str">
        <f t="shared" si="156"/>
        <v>ЛОЖЬЛОЖЬ</v>
      </c>
      <c r="BC494" s="11" t="str">
        <f t="shared" si="157"/>
        <v/>
      </c>
      <c r="BD494" s="11" t="str">
        <f t="shared" si="158"/>
        <v/>
      </c>
      <c r="BE494" s="11" t="str">
        <f t="shared" si="159"/>
        <v/>
      </c>
      <c r="BF494" s="11" t="str">
        <f t="shared" si="160"/>
        <v/>
      </c>
      <c r="BG494" s="11" t="str">
        <f t="shared" si="161"/>
        <v/>
      </c>
      <c r="BH494" s="11" t="str">
        <f t="shared" si="162"/>
        <v/>
      </c>
      <c r="BI494" s="11" t="str">
        <f t="shared" si="163"/>
        <v/>
      </c>
      <c r="BJ494" s="11" t="str">
        <f t="shared" si="164"/>
        <v/>
      </c>
      <c r="BK494" s="11" t="str">
        <f t="shared" si="165"/>
        <v/>
      </c>
      <c r="BL494" s="11" t="str">
        <f t="shared" si="166"/>
        <v/>
      </c>
    </row>
    <row r="495" spans="23:64" x14ac:dyDescent="0.3">
      <c r="W495" s="11" t="b">
        <f>IF(OR(B495=Localisation!$C$118,B495=5),4,IF(OR(B495=Localisation!$C$119,B495=4),2,IF(OR(B495=Localisation!$C$120,B495=3),0,IF(OR(B495=Localisation!$C$121,B495=2),-1,IF(OR(B495=Localisation!$C$122,B495=1),-2)))))</f>
        <v>0</v>
      </c>
      <c r="X495" s="11" t="b">
        <f>IF(OR(C495=Localisation!$C$124,C495=5),-2,IF(OR(C495=Localisation!$C$125,C495=4),-1,IF(OR(C495=Localisation!$C$126,C495=3),0,IF(OR(C495=Localisation!$C$127,C495=2),2,IF(OR(C495=Localisation!$C$128,C495=1),4)))))</f>
        <v>0</v>
      </c>
      <c r="Y495" s="11" t="b">
        <f>IF(OR(D495=Localisation!$C$118,D495=5),4,IF(OR(D495=Localisation!$C$119,D495=4),2,IF(OR(D495=Localisation!$C$120,D495=3),0,IF(OR(D495=Localisation!$C$121,D495=2),-1,IF(OR(D495=Localisation!$C$122,D495=1),-2)))))</f>
        <v>0</v>
      </c>
      <c r="Z495" s="11" t="b">
        <f>IF(OR(E495=Localisation!$C$124,E495=5),-2,IF(OR(E495=Localisation!$C$125,E495=4),-1,IF(OR(E495=Localisation!$C$126,E495=3),0,IF(OR(E495=Localisation!$C$127,E495=2),2,IF(OR(E495=Localisation!$C$128,E495=1),4)))))</f>
        <v>0</v>
      </c>
      <c r="AA495" s="11" t="b">
        <f>IF(OR(F495=Localisation!$C$118,F495=5),4,IF(OR(F495=Localisation!$C$119,F495=4),2,IF(OR(F495=Localisation!$C$120,F495=3),0,IF(OR(F495=Localisation!$C$121,F495=2),-1,IF(OR(F495=Localisation!$C$122,F495=1),-2)))))</f>
        <v>0</v>
      </c>
      <c r="AB495" s="11" t="b">
        <f>IF(OR(G495=Localisation!$C$124,G495=5),-2,IF(OR(G495=Localisation!$C$125,G495=4),-1,IF(OR(G495=Localisation!$C$126,G495=3),0,IF(OR(G495=Localisation!$C$127,G495=2),2,IF(OR(G495=Localisation!$C$128,G495=1),4)))))</f>
        <v>0</v>
      </c>
      <c r="AC495" s="11" t="b">
        <f>IF(OR(H495=Localisation!$C$118,H495=5),4,IF(OR(H495=Localisation!$C$119,H495=4),2,IF(OR(H495=Localisation!$C$120,H495=3),0,IF(OR(H495=Localisation!$C$121,H495=2),-1,IF(OR(H495=Localisation!$C$122,H495=1),-2)))))</f>
        <v>0</v>
      </c>
      <c r="AD495" s="11" t="b">
        <f>IF(OR(I495=Localisation!$C$124,I495=5),-2,IF(OR(I495=Localisation!$C$125,I495=4),-1,IF(OR(I495=Localisation!$C$126,I495=3),0,IF(OR(I495=Localisation!$C$127,I495=2),2,IF(OR(I495=Localisation!$C$128,I495=1),4)))))</f>
        <v>0</v>
      </c>
      <c r="AE495" s="11" t="b">
        <f>IF(OR(J495=Localisation!$C$118,J495=5),4,IF(OR(J495=Localisation!$C$119,J495=4),2,IF(OR(J495=Localisation!$C$120,J495=3),0,IF(OR(J495=Localisation!$C$121,J495=2),-1,IF(OR(J495=Localisation!$C$122,J495=1),-2)))))</f>
        <v>0</v>
      </c>
      <c r="AF495" s="11" t="b">
        <f>IF(OR(K495=Localisation!$C$124,K495=5),-2,IF(OR(K495=Localisation!$C$125,K495=4),-1,IF(OR(K495=Localisation!$C$126,K495=3),0,IF(OR(K495=Localisation!$C$127,K495=2),2,IF(OR(K495=Localisation!$C$128,K495=1),4)))))</f>
        <v>0</v>
      </c>
      <c r="AG495" s="11" t="b">
        <f>IF(OR(L495=Localisation!$C$118,L495=5),4,IF(OR(L495=Localisation!$C$119,L495=4),2,IF(OR(L495=Localisation!$C$120,L495=3),0,IF(OR(L495=Localisation!$C$121,L495=2),-1,IF(OR(L495=Localisation!$C$122,L495=1),-2)))))</f>
        <v>0</v>
      </c>
      <c r="AH495" s="11" t="b">
        <f>IF(OR(M495=Localisation!$C$124,M495=5),-2,IF(OR(M495=Localisation!$C$125,M495=4),-1,IF(OR(M495=Localisation!$C$126,M495=3),0,IF(OR(M495=Localisation!$C$127,M495=2),2,IF(OR(M495=Localisation!$C$128,M495=1),4)))))</f>
        <v>0</v>
      </c>
      <c r="AI495" s="11" t="b">
        <f>IF(OR(N495=Localisation!$C$118,N495=5),4,IF(OR(N495=Localisation!$C$119,N495=4),2,IF(OR(N495=Localisation!$C$120,N495=3),0,IF(OR(N495=Localisation!$C$121,N495=2),-1,IF(OR(N495=Localisation!$C$122,N495=1),-2)))))</f>
        <v>0</v>
      </c>
      <c r="AJ495" s="11" t="b">
        <f>IF(OR(O495=Localisation!$C$124,O495=5),-2,IF(OR(O495=Localisation!$C$125,O495=4),-1,IF(OR(O495=Localisation!$C$126,O495=3),0,IF(OR(O495=Localisation!$C$127,O495=2),2,IF(OR(O495=Localisation!$C$128,O495=1),4)))))</f>
        <v>0</v>
      </c>
      <c r="AK495" s="11" t="b">
        <f>IF(OR(P495=Localisation!$C$118,P495=5),4,IF(OR(P495=Localisation!$C$119,P495=4),2,IF(OR(P495=Localisation!$C$120,P495=3),0,IF(OR(P495=Localisation!$C$121,P495=2),-1,IF(OR(P495=Localisation!$C$122,P495=1),-2)))))</f>
        <v>0</v>
      </c>
      <c r="AL495" s="11" t="b">
        <f>IF(OR(Q495=Localisation!$C$124,Q495=5),-2,IF(OR(Q495=Localisation!$C$125,Q495=4),-1,IF(OR(Q495=Localisation!$C$126,Q495=3),0,IF(OR(Q495=Localisation!$C$127,Q495=2),2,IF(OR(Q495=Localisation!$C$128,Q495=1),4)))))</f>
        <v>0</v>
      </c>
      <c r="AM495" s="11" t="b">
        <f>IF(OR(R495=Localisation!$C$118,R495=5),4,IF(OR(R495=Localisation!$C$119,R495=4),2,IF(OR(R495=Localisation!$C$120,R495=3),0,IF(OR(R495=Localisation!$C$121,R495=2),-1,IF(OR(R495=Localisation!$C$122,R495=1),-2)))))</f>
        <v>0</v>
      </c>
      <c r="AN495" s="11" t="b">
        <f>IF(OR(S495=Localisation!$C$124,S495=5),-2,IF(OR(S495=Localisation!$C$125,S495=4),-1,IF(OR(S495=Localisation!$C$126,S495=3),0,IF(OR(S495=Localisation!$C$127,S495=2),2,IF(OR(S495=Localisation!$C$128,S495=1),4)))))</f>
        <v>0</v>
      </c>
      <c r="AO495" s="11" t="b">
        <f>IF(OR(T495=Localisation!$C$118,T495=5),4,IF(OR(T495=Localisation!$C$119,T495=4),2,IF(OR(T495=Localisation!$C$120,T495=3),0,IF(OR(T495=Localisation!$C$121,T495=2),-1,IF(OR(T495=Localisation!$C$122,T495=1),-2)))))</f>
        <v>0</v>
      </c>
      <c r="AP495" s="11" t="b">
        <f>IF(OR(U495=Localisation!$C$124,U495=5),-2,IF(OR(U495=Localisation!$C$125,U495=4),-1,IF(OR(U495=Localisation!$C$126,U495=3),0,IF(OR(U495=Localisation!$C$127,U495=2),2,IF(OR(U495=Localisation!$C$128,U495=1),4)))))</f>
        <v>0</v>
      </c>
      <c r="AR495" s="11" t="str">
        <f t="shared" si="147"/>
        <v>ЛОЖЬЛОЖЬ</v>
      </c>
      <c r="AS495" s="11" t="str">
        <f t="shared" si="148"/>
        <v>ЛОЖЬЛОЖЬ</v>
      </c>
      <c r="AT495" s="11" t="str">
        <f t="shared" si="149"/>
        <v>ЛОЖЬЛОЖЬ</v>
      </c>
      <c r="AU495" s="11" t="str">
        <f t="shared" si="150"/>
        <v>ЛОЖЬЛОЖЬ</v>
      </c>
      <c r="AV495" s="11" t="str">
        <f t="shared" si="151"/>
        <v>ЛОЖЬЛОЖЬ</v>
      </c>
      <c r="AW495" s="11" t="str">
        <f t="shared" si="152"/>
        <v>ЛОЖЬЛОЖЬ</v>
      </c>
      <c r="AX495" s="11" t="str">
        <f t="shared" si="153"/>
        <v>ЛОЖЬЛОЖЬ</v>
      </c>
      <c r="AY495" s="11" t="str">
        <f t="shared" si="154"/>
        <v>ЛОЖЬЛОЖЬ</v>
      </c>
      <c r="AZ495" s="11" t="str">
        <f t="shared" si="155"/>
        <v>ЛОЖЬЛОЖЬ</v>
      </c>
      <c r="BA495" s="11" t="str">
        <f t="shared" si="156"/>
        <v>ЛОЖЬЛОЖЬ</v>
      </c>
      <c r="BC495" s="11" t="str">
        <f t="shared" si="157"/>
        <v/>
      </c>
      <c r="BD495" s="11" t="str">
        <f t="shared" si="158"/>
        <v/>
      </c>
      <c r="BE495" s="11" t="str">
        <f t="shared" si="159"/>
        <v/>
      </c>
      <c r="BF495" s="11" t="str">
        <f t="shared" si="160"/>
        <v/>
      </c>
      <c r="BG495" s="11" t="str">
        <f t="shared" si="161"/>
        <v/>
      </c>
      <c r="BH495" s="11" t="str">
        <f t="shared" si="162"/>
        <v/>
      </c>
      <c r="BI495" s="11" t="str">
        <f t="shared" si="163"/>
        <v/>
      </c>
      <c r="BJ495" s="11" t="str">
        <f t="shared" si="164"/>
        <v/>
      </c>
      <c r="BK495" s="11" t="str">
        <f t="shared" si="165"/>
        <v/>
      </c>
      <c r="BL495" s="11" t="str">
        <f t="shared" si="166"/>
        <v/>
      </c>
    </row>
    <row r="496" spans="23:64" x14ac:dyDescent="0.3">
      <c r="W496" s="11" t="b">
        <f>IF(OR(B496=Localisation!$C$118,B496=5),4,IF(OR(B496=Localisation!$C$119,B496=4),2,IF(OR(B496=Localisation!$C$120,B496=3),0,IF(OR(B496=Localisation!$C$121,B496=2),-1,IF(OR(B496=Localisation!$C$122,B496=1),-2)))))</f>
        <v>0</v>
      </c>
      <c r="X496" s="11" t="b">
        <f>IF(OR(C496=Localisation!$C$124,C496=5),-2,IF(OR(C496=Localisation!$C$125,C496=4),-1,IF(OR(C496=Localisation!$C$126,C496=3),0,IF(OR(C496=Localisation!$C$127,C496=2),2,IF(OR(C496=Localisation!$C$128,C496=1),4)))))</f>
        <v>0</v>
      </c>
      <c r="Y496" s="11" t="b">
        <f>IF(OR(D496=Localisation!$C$118,D496=5),4,IF(OR(D496=Localisation!$C$119,D496=4),2,IF(OR(D496=Localisation!$C$120,D496=3),0,IF(OR(D496=Localisation!$C$121,D496=2),-1,IF(OR(D496=Localisation!$C$122,D496=1),-2)))))</f>
        <v>0</v>
      </c>
      <c r="Z496" s="11" t="b">
        <f>IF(OR(E496=Localisation!$C$124,E496=5),-2,IF(OR(E496=Localisation!$C$125,E496=4),-1,IF(OR(E496=Localisation!$C$126,E496=3),0,IF(OR(E496=Localisation!$C$127,E496=2),2,IF(OR(E496=Localisation!$C$128,E496=1),4)))))</f>
        <v>0</v>
      </c>
      <c r="AA496" s="11" t="b">
        <f>IF(OR(F496=Localisation!$C$118,F496=5),4,IF(OR(F496=Localisation!$C$119,F496=4),2,IF(OR(F496=Localisation!$C$120,F496=3),0,IF(OR(F496=Localisation!$C$121,F496=2),-1,IF(OR(F496=Localisation!$C$122,F496=1),-2)))))</f>
        <v>0</v>
      </c>
      <c r="AB496" s="11" t="b">
        <f>IF(OR(G496=Localisation!$C$124,G496=5),-2,IF(OR(G496=Localisation!$C$125,G496=4),-1,IF(OR(G496=Localisation!$C$126,G496=3),0,IF(OR(G496=Localisation!$C$127,G496=2),2,IF(OR(G496=Localisation!$C$128,G496=1),4)))))</f>
        <v>0</v>
      </c>
      <c r="AC496" s="11" t="b">
        <f>IF(OR(H496=Localisation!$C$118,H496=5),4,IF(OR(H496=Localisation!$C$119,H496=4),2,IF(OR(H496=Localisation!$C$120,H496=3),0,IF(OR(H496=Localisation!$C$121,H496=2),-1,IF(OR(H496=Localisation!$C$122,H496=1),-2)))))</f>
        <v>0</v>
      </c>
      <c r="AD496" s="11" t="b">
        <f>IF(OR(I496=Localisation!$C$124,I496=5),-2,IF(OR(I496=Localisation!$C$125,I496=4),-1,IF(OR(I496=Localisation!$C$126,I496=3),0,IF(OR(I496=Localisation!$C$127,I496=2),2,IF(OR(I496=Localisation!$C$128,I496=1),4)))))</f>
        <v>0</v>
      </c>
      <c r="AE496" s="11" t="b">
        <f>IF(OR(J496=Localisation!$C$118,J496=5),4,IF(OR(J496=Localisation!$C$119,J496=4),2,IF(OR(J496=Localisation!$C$120,J496=3),0,IF(OR(J496=Localisation!$C$121,J496=2),-1,IF(OR(J496=Localisation!$C$122,J496=1),-2)))))</f>
        <v>0</v>
      </c>
      <c r="AF496" s="11" t="b">
        <f>IF(OR(K496=Localisation!$C$124,K496=5),-2,IF(OR(K496=Localisation!$C$125,K496=4),-1,IF(OR(K496=Localisation!$C$126,K496=3),0,IF(OR(K496=Localisation!$C$127,K496=2),2,IF(OR(K496=Localisation!$C$128,K496=1),4)))))</f>
        <v>0</v>
      </c>
      <c r="AG496" s="11" t="b">
        <f>IF(OR(L496=Localisation!$C$118,L496=5),4,IF(OR(L496=Localisation!$C$119,L496=4),2,IF(OR(L496=Localisation!$C$120,L496=3),0,IF(OR(L496=Localisation!$C$121,L496=2),-1,IF(OR(L496=Localisation!$C$122,L496=1),-2)))))</f>
        <v>0</v>
      </c>
      <c r="AH496" s="11" t="b">
        <f>IF(OR(M496=Localisation!$C$124,M496=5),-2,IF(OR(M496=Localisation!$C$125,M496=4),-1,IF(OR(M496=Localisation!$C$126,M496=3),0,IF(OR(M496=Localisation!$C$127,M496=2),2,IF(OR(M496=Localisation!$C$128,M496=1),4)))))</f>
        <v>0</v>
      </c>
      <c r="AI496" s="11" t="b">
        <f>IF(OR(N496=Localisation!$C$118,N496=5),4,IF(OR(N496=Localisation!$C$119,N496=4),2,IF(OR(N496=Localisation!$C$120,N496=3),0,IF(OR(N496=Localisation!$C$121,N496=2),-1,IF(OR(N496=Localisation!$C$122,N496=1),-2)))))</f>
        <v>0</v>
      </c>
      <c r="AJ496" s="11" t="b">
        <f>IF(OR(O496=Localisation!$C$124,O496=5),-2,IF(OR(O496=Localisation!$C$125,O496=4),-1,IF(OR(O496=Localisation!$C$126,O496=3),0,IF(OR(O496=Localisation!$C$127,O496=2),2,IF(OR(O496=Localisation!$C$128,O496=1),4)))))</f>
        <v>0</v>
      </c>
      <c r="AK496" s="11" t="b">
        <f>IF(OR(P496=Localisation!$C$118,P496=5),4,IF(OR(P496=Localisation!$C$119,P496=4),2,IF(OR(P496=Localisation!$C$120,P496=3),0,IF(OR(P496=Localisation!$C$121,P496=2),-1,IF(OR(P496=Localisation!$C$122,P496=1),-2)))))</f>
        <v>0</v>
      </c>
      <c r="AL496" s="11" t="b">
        <f>IF(OR(Q496=Localisation!$C$124,Q496=5),-2,IF(OR(Q496=Localisation!$C$125,Q496=4),-1,IF(OR(Q496=Localisation!$C$126,Q496=3),0,IF(OR(Q496=Localisation!$C$127,Q496=2),2,IF(OR(Q496=Localisation!$C$128,Q496=1),4)))))</f>
        <v>0</v>
      </c>
      <c r="AM496" s="11" t="b">
        <f>IF(OR(R496=Localisation!$C$118,R496=5),4,IF(OR(R496=Localisation!$C$119,R496=4),2,IF(OR(R496=Localisation!$C$120,R496=3),0,IF(OR(R496=Localisation!$C$121,R496=2),-1,IF(OR(R496=Localisation!$C$122,R496=1),-2)))))</f>
        <v>0</v>
      </c>
      <c r="AN496" s="11" t="b">
        <f>IF(OR(S496=Localisation!$C$124,S496=5),-2,IF(OR(S496=Localisation!$C$125,S496=4),-1,IF(OR(S496=Localisation!$C$126,S496=3),0,IF(OR(S496=Localisation!$C$127,S496=2),2,IF(OR(S496=Localisation!$C$128,S496=1),4)))))</f>
        <v>0</v>
      </c>
      <c r="AO496" s="11" t="b">
        <f>IF(OR(T496=Localisation!$C$118,T496=5),4,IF(OR(T496=Localisation!$C$119,T496=4),2,IF(OR(T496=Localisation!$C$120,T496=3),0,IF(OR(T496=Localisation!$C$121,T496=2),-1,IF(OR(T496=Localisation!$C$122,T496=1),-2)))))</f>
        <v>0</v>
      </c>
      <c r="AP496" s="11" t="b">
        <f>IF(OR(U496=Localisation!$C$124,U496=5),-2,IF(OR(U496=Localisation!$C$125,U496=4),-1,IF(OR(U496=Localisation!$C$126,U496=3),0,IF(OR(U496=Localisation!$C$127,U496=2),2,IF(OR(U496=Localisation!$C$128,U496=1),4)))))</f>
        <v>0</v>
      </c>
      <c r="AR496" s="11" t="str">
        <f t="shared" si="147"/>
        <v>ЛОЖЬЛОЖЬ</v>
      </c>
      <c r="AS496" s="11" t="str">
        <f t="shared" si="148"/>
        <v>ЛОЖЬЛОЖЬ</v>
      </c>
      <c r="AT496" s="11" t="str">
        <f t="shared" si="149"/>
        <v>ЛОЖЬЛОЖЬ</v>
      </c>
      <c r="AU496" s="11" t="str">
        <f t="shared" si="150"/>
        <v>ЛОЖЬЛОЖЬ</v>
      </c>
      <c r="AV496" s="11" t="str">
        <f t="shared" si="151"/>
        <v>ЛОЖЬЛОЖЬ</v>
      </c>
      <c r="AW496" s="11" t="str">
        <f t="shared" si="152"/>
        <v>ЛОЖЬЛОЖЬ</v>
      </c>
      <c r="AX496" s="11" t="str">
        <f t="shared" si="153"/>
        <v>ЛОЖЬЛОЖЬ</v>
      </c>
      <c r="AY496" s="11" t="str">
        <f t="shared" si="154"/>
        <v>ЛОЖЬЛОЖЬ</v>
      </c>
      <c r="AZ496" s="11" t="str">
        <f t="shared" si="155"/>
        <v>ЛОЖЬЛОЖЬ</v>
      </c>
      <c r="BA496" s="11" t="str">
        <f t="shared" si="156"/>
        <v>ЛОЖЬЛОЖЬ</v>
      </c>
      <c r="BC496" s="11" t="str">
        <f t="shared" si="157"/>
        <v/>
      </c>
      <c r="BD496" s="11" t="str">
        <f t="shared" si="158"/>
        <v/>
      </c>
      <c r="BE496" s="11" t="str">
        <f t="shared" si="159"/>
        <v/>
      </c>
      <c r="BF496" s="11" t="str">
        <f t="shared" si="160"/>
        <v/>
      </c>
      <c r="BG496" s="11" t="str">
        <f t="shared" si="161"/>
        <v/>
      </c>
      <c r="BH496" s="11" t="str">
        <f t="shared" si="162"/>
        <v/>
      </c>
      <c r="BI496" s="11" t="str">
        <f t="shared" si="163"/>
        <v/>
      </c>
      <c r="BJ496" s="11" t="str">
        <f t="shared" si="164"/>
        <v/>
      </c>
      <c r="BK496" s="11" t="str">
        <f t="shared" si="165"/>
        <v/>
      </c>
      <c r="BL496" s="11" t="str">
        <f t="shared" si="166"/>
        <v/>
      </c>
    </row>
    <row r="497" spans="23:64" x14ac:dyDescent="0.3">
      <c r="W497" s="11" t="b">
        <f>IF(OR(B497=Localisation!$C$118,B497=5),4,IF(OR(B497=Localisation!$C$119,B497=4),2,IF(OR(B497=Localisation!$C$120,B497=3),0,IF(OR(B497=Localisation!$C$121,B497=2),-1,IF(OR(B497=Localisation!$C$122,B497=1),-2)))))</f>
        <v>0</v>
      </c>
      <c r="X497" s="11" t="b">
        <f>IF(OR(C497=Localisation!$C$124,C497=5),-2,IF(OR(C497=Localisation!$C$125,C497=4),-1,IF(OR(C497=Localisation!$C$126,C497=3),0,IF(OR(C497=Localisation!$C$127,C497=2),2,IF(OR(C497=Localisation!$C$128,C497=1),4)))))</f>
        <v>0</v>
      </c>
      <c r="Y497" s="11" t="b">
        <f>IF(OR(D497=Localisation!$C$118,D497=5),4,IF(OR(D497=Localisation!$C$119,D497=4),2,IF(OR(D497=Localisation!$C$120,D497=3),0,IF(OR(D497=Localisation!$C$121,D497=2),-1,IF(OR(D497=Localisation!$C$122,D497=1),-2)))))</f>
        <v>0</v>
      </c>
      <c r="Z497" s="11" t="b">
        <f>IF(OR(E497=Localisation!$C$124,E497=5),-2,IF(OR(E497=Localisation!$C$125,E497=4),-1,IF(OR(E497=Localisation!$C$126,E497=3),0,IF(OR(E497=Localisation!$C$127,E497=2),2,IF(OR(E497=Localisation!$C$128,E497=1),4)))))</f>
        <v>0</v>
      </c>
      <c r="AA497" s="11" t="b">
        <f>IF(OR(F497=Localisation!$C$118,F497=5),4,IF(OR(F497=Localisation!$C$119,F497=4),2,IF(OR(F497=Localisation!$C$120,F497=3),0,IF(OR(F497=Localisation!$C$121,F497=2),-1,IF(OR(F497=Localisation!$C$122,F497=1),-2)))))</f>
        <v>0</v>
      </c>
      <c r="AB497" s="11" t="b">
        <f>IF(OR(G497=Localisation!$C$124,G497=5),-2,IF(OR(G497=Localisation!$C$125,G497=4),-1,IF(OR(G497=Localisation!$C$126,G497=3),0,IF(OR(G497=Localisation!$C$127,G497=2),2,IF(OR(G497=Localisation!$C$128,G497=1),4)))))</f>
        <v>0</v>
      </c>
      <c r="AC497" s="11" t="b">
        <f>IF(OR(H497=Localisation!$C$118,H497=5),4,IF(OR(H497=Localisation!$C$119,H497=4),2,IF(OR(H497=Localisation!$C$120,H497=3),0,IF(OR(H497=Localisation!$C$121,H497=2),-1,IF(OR(H497=Localisation!$C$122,H497=1),-2)))))</f>
        <v>0</v>
      </c>
      <c r="AD497" s="11" t="b">
        <f>IF(OR(I497=Localisation!$C$124,I497=5),-2,IF(OR(I497=Localisation!$C$125,I497=4),-1,IF(OR(I497=Localisation!$C$126,I497=3),0,IF(OR(I497=Localisation!$C$127,I497=2),2,IF(OR(I497=Localisation!$C$128,I497=1),4)))))</f>
        <v>0</v>
      </c>
      <c r="AE497" s="11" t="b">
        <f>IF(OR(J497=Localisation!$C$118,J497=5),4,IF(OR(J497=Localisation!$C$119,J497=4),2,IF(OR(J497=Localisation!$C$120,J497=3),0,IF(OR(J497=Localisation!$C$121,J497=2),-1,IF(OR(J497=Localisation!$C$122,J497=1),-2)))))</f>
        <v>0</v>
      </c>
      <c r="AF497" s="11" t="b">
        <f>IF(OR(K497=Localisation!$C$124,K497=5),-2,IF(OR(K497=Localisation!$C$125,K497=4),-1,IF(OR(K497=Localisation!$C$126,K497=3),0,IF(OR(K497=Localisation!$C$127,K497=2),2,IF(OR(K497=Localisation!$C$128,K497=1),4)))))</f>
        <v>0</v>
      </c>
      <c r="AG497" s="11" t="b">
        <f>IF(OR(L497=Localisation!$C$118,L497=5),4,IF(OR(L497=Localisation!$C$119,L497=4),2,IF(OR(L497=Localisation!$C$120,L497=3),0,IF(OR(L497=Localisation!$C$121,L497=2),-1,IF(OR(L497=Localisation!$C$122,L497=1),-2)))))</f>
        <v>0</v>
      </c>
      <c r="AH497" s="11" t="b">
        <f>IF(OR(M497=Localisation!$C$124,M497=5),-2,IF(OR(M497=Localisation!$C$125,M497=4),-1,IF(OR(M497=Localisation!$C$126,M497=3),0,IF(OR(M497=Localisation!$C$127,M497=2),2,IF(OR(M497=Localisation!$C$128,M497=1),4)))))</f>
        <v>0</v>
      </c>
      <c r="AI497" s="11" t="b">
        <f>IF(OR(N497=Localisation!$C$118,N497=5),4,IF(OR(N497=Localisation!$C$119,N497=4),2,IF(OR(N497=Localisation!$C$120,N497=3),0,IF(OR(N497=Localisation!$C$121,N497=2),-1,IF(OR(N497=Localisation!$C$122,N497=1),-2)))))</f>
        <v>0</v>
      </c>
      <c r="AJ497" s="11" t="b">
        <f>IF(OR(O497=Localisation!$C$124,O497=5),-2,IF(OR(O497=Localisation!$C$125,O497=4),-1,IF(OR(O497=Localisation!$C$126,O497=3),0,IF(OR(O497=Localisation!$C$127,O497=2),2,IF(OR(O497=Localisation!$C$128,O497=1),4)))))</f>
        <v>0</v>
      </c>
      <c r="AK497" s="11" t="b">
        <f>IF(OR(P497=Localisation!$C$118,P497=5),4,IF(OR(P497=Localisation!$C$119,P497=4),2,IF(OR(P497=Localisation!$C$120,P497=3),0,IF(OR(P497=Localisation!$C$121,P497=2),-1,IF(OR(P497=Localisation!$C$122,P497=1),-2)))))</f>
        <v>0</v>
      </c>
      <c r="AL497" s="11" t="b">
        <f>IF(OR(Q497=Localisation!$C$124,Q497=5),-2,IF(OR(Q497=Localisation!$C$125,Q497=4),-1,IF(OR(Q497=Localisation!$C$126,Q497=3),0,IF(OR(Q497=Localisation!$C$127,Q497=2),2,IF(OR(Q497=Localisation!$C$128,Q497=1),4)))))</f>
        <v>0</v>
      </c>
      <c r="AM497" s="11" t="b">
        <f>IF(OR(R497=Localisation!$C$118,R497=5),4,IF(OR(R497=Localisation!$C$119,R497=4),2,IF(OR(R497=Localisation!$C$120,R497=3),0,IF(OR(R497=Localisation!$C$121,R497=2),-1,IF(OR(R497=Localisation!$C$122,R497=1),-2)))))</f>
        <v>0</v>
      </c>
      <c r="AN497" s="11" t="b">
        <f>IF(OR(S497=Localisation!$C$124,S497=5),-2,IF(OR(S497=Localisation!$C$125,S497=4),-1,IF(OR(S497=Localisation!$C$126,S497=3),0,IF(OR(S497=Localisation!$C$127,S497=2),2,IF(OR(S497=Localisation!$C$128,S497=1),4)))))</f>
        <v>0</v>
      </c>
      <c r="AO497" s="11" t="b">
        <f>IF(OR(T497=Localisation!$C$118,T497=5),4,IF(OR(T497=Localisation!$C$119,T497=4),2,IF(OR(T497=Localisation!$C$120,T497=3),0,IF(OR(T497=Localisation!$C$121,T497=2),-1,IF(OR(T497=Localisation!$C$122,T497=1),-2)))))</f>
        <v>0</v>
      </c>
      <c r="AP497" s="11" t="b">
        <f>IF(OR(U497=Localisation!$C$124,U497=5),-2,IF(OR(U497=Localisation!$C$125,U497=4),-1,IF(OR(U497=Localisation!$C$126,U497=3),0,IF(OR(U497=Localisation!$C$127,U497=2),2,IF(OR(U497=Localisation!$C$128,U497=1),4)))))</f>
        <v>0</v>
      </c>
      <c r="AR497" s="11" t="str">
        <f t="shared" si="147"/>
        <v>ЛОЖЬЛОЖЬ</v>
      </c>
      <c r="AS497" s="11" t="str">
        <f t="shared" si="148"/>
        <v>ЛОЖЬЛОЖЬ</v>
      </c>
      <c r="AT497" s="11" t="str">
        <f t="shared" si="149"/>
        <v>ЛОЖЬЛОЖЬ</v>
      </c>
      <c r="AU497" s="11" t="str">
        <f t="shared" si="150"/>
        <v>ЛОЖЬЛОЖЬ</v>
      </c>
      <c r="AV497" s="11" t="str">
        <f t="shared" si="151"/>
        <v>ЛОЖЬЛОЖЬ</v>
      </c>
      <c r="AW497" s="11" t="str">
        <f t="shared" si="152"/>
        <v>ЛОЖЬЛОЖЬ</v>
      </c>
      <c r="AX497" s="11" t="str">
        <f t="shared" si="153"/>
        <v>ЛОЖЬЛОЖЬ</v>
      </c>
      <c r="AY497" s="11" t="str">
        <f t="shared" si="154"/>
        <v>ЛОЖЬЛОЖЬ</v>
      </c>
      <c r="AZ497" s="11" t="str">
        <f t="shared" si="155"/>
        <v>ЛОЖЬЛОЖЬ</v>
      </c>
      <c r="BA497" s="11" t="str">
        <f t="shared" si="156"/>
        <v>ЛОЖЬЛОЖЬ</v>
      </c>
      <c r="BC497" s="11" t="str">
        <f t="shared" si="157"/>
        <v/>
      </c>
      <c r="BD497" s="11" t="str">
        <f t="shared" si="158"/>
        <v/>
      </c>
      <c r="BE497" s="11" t="str">
        <f t="shared" si="159"/>
        <v/>
      </c>
      <c r="BF497" s="11" t="str">
        <f t="shared" si="160"/>
        <v/>
      </c>
      <c r="BG497" s="11" t="str">
        <f t="shared" si="161"/>
        <v/>
      </c>
      <c r="BH497" s="11" t="str">
        <f t="shared" si="162"/>
        <v/>
      </c>
      <c r="BI497" s="11" t="str">
        <f t="shared" si="163"/>
        <v/>
      </c>
      <c r="BJ497" s="11" t="str">
        <f t="shared" si="164"/>
        <v/>
      </c>
      <c r="BK497" s="11" t="str">
        <f t="shared" si="165"/>
        <v/>
      </c>
      <c r="BL497" s="11" t="str">
        <f t="shared" si="166"/>
        <v/>
      </c>
    </row>
    <row r="498" spans="23:64" x14ac:dyDescent="0.3">
      <c r="W498" s="11" t="b">
        <f>IF(OR(B498=Localisation!$C$118,B498=5),4,IF(OR(B498=Localisation!$C$119,B498=4),2,IF(OR(B498=Localisation!$C$120,B498=3),0,IF(OR(B498=Localisation!$C$121,B498=2),-1,IF(OR(B498=Localisation!$C$122,B498=1),-2)))))</f>
        <v>0</v>
      </c>
      <c r="X498" s="11" t="b">
        <f>IF(OR(C498=Localisation!$C$124,C498=5),-2,IF(OR(C498=Localisation!$C$125,C498=4),-1,IF(OR(C498=Localisation!$C$126,C498=3),0,IF(OR(C498=Localisation!$C$127,C498=2),2,IF(OR(C498=Localisation!$C$128,C498=1),4)))))</f>
        <v>0</v>
      </c>
      <c r="Y498" s="11" t="b">
        <f>IF(OR(D498=Localisation!$C$118,D498=5),4,IF(OR(D498=Localisation!$C$119,D498=4),2,IF(OR(D498=Localisation!$C$120,D498=3),0,IF(OR(D498=Localisation!$C$121,D498=2),-1,IF(OR(D498=Localisation!$C$122,D498=1),-2)))))</f>
        <v>0</v>
      </c>
      <c r="Z498" s="11" t="b">
        <f>IF(OR(E498=Localisation!$C$124,E498=5),-2,IF(OR(E498=Localisation!$C$125,E498=4),-1,IF(OR(E498=Localisation!$C$126,E498=3),0,IF(OR(E498=Localisation!$C$127,E498=2),2,IF(OR(E498=Localisation!$C$128,E498=1),4)))))</f>
        <v>0</v>
      </c>
      <c r="AA498" s="11" t="b">
        <f>IF(OR(F498=Localisation!$C$118,F498=5),4,IF(OR(F498=Localisation!$C$119,F498=4),2,IF(OR(F498=Localisation!$C$120,F498=3),0,IF(OR(F498=Localisation!$C$121,F498=2),-1,IF(OR(F498=Localisation!$C$122,F498=1),-2)))))</f>
        <v>0</v>
      </c>
      <c r="AB498" s="11" t="b">
        <f>IF(OR(G498=Localisation!$C$124,G498=5),-2,IF(OR(G498=Localisation!$C$125,G498=4),-1,IF(OR(G498=Localisation!$C$126,G498=3),0,IF(OR(G498=Localisation!$C$127,G498=2),2,IF(OR(G498=Localisation!$C$128,G498=1),4)))))</f>
        <v>0</v>
      </c>
      <c r="AC498" s="11" t="b">
        <f>IF(OR(H498=Localisation!$C$118,H498=5),4,IF(OR(H498=Localisation!$C$119,H498=4),2,IF(OR(H498=Localisation!$C$120,H498=3),0,IF(OR(H498=Localisation!$C$121,H498=2),-1,IF(OR(H498=Localisation!$C$122,H498=1),-2)))))</f>
        <v>0</v>
      </c>
      <c r="AD498" s="11" t="b">
        <f>IF(OR(I498=Localisation!$C$124,I498=5),-2,IF(OR(I498=Localisation!$C$125,I498=4),-1,IF(OR(I498=Localisation!$C$126,I498=3),0,IF(OR(I498=Localisation!$C$127,I498=2),2,IF(OR(I498=Localisation!$C$128,I498=1),4)))))</f>
        <v>0</v>
      </c>
      <c r="AE498" s="11" t="b">
        <f>IF(OR(J498=Localisation!$C$118,J498=5),4,IF(OR(J498=Localisation!$C$119,J498=4),2,IF(OR(J498=Localisation!$C$120,J498=3),0,IF(OR(J498=Localisation!$C$121,J498=2),-1,IF(OR(J498=Localisation!$C$122,J498=1),-2)))))</f>
        <v>0</v>
      </c>
      <c r="AF498" s="11" t="b">
        <f>IF(OR(K498=Localisation!$C$124,K498=5),-2,IF(OR(K498=Localisation!$C$125,K498=4),-1,IF(OR(K498=Localisation!$C$126,K498=3),0,IF(OR(K498=Localisation!$C$127,K498=2),2,IF(OR(K498=Localisation!$C$128,K498=1),4)))))</f>
        <v>0</v>
      </c>
      <c r="AG498" s="11" t="b">
        <f>IF(OR(L498=Localisation!$C$118,L498=5),4,IF(OR(L498=Localisation!$C$119,L498=4),2,IF(OR(L498=Localisation!$C$120,L498=3),0,IF(OR(L498=Localisation!$C$121,L498=2),-1,IF(OR(L498=Localisation!$C$122,L498=1),-2)))))</f>
        <v>0</v>
      </c>
      <c r="AH498" s="11" t="b">
        <f>IF(OR(M498=Localisation!$C$124,M498=5),-2,IF(OR(M498=Localisation!$C$125,M498=4),-1,IF(OR(M498=Localisation!$C$126,M498=3),0,IF(OR(M498=Localisation!$C$127,M498=2),2,IF(OR(M498=Localisation!$C$128,M498=1),4)))))</f>
        <v>0</v>
      </c>
      <c r="AI498" s="11" t="b">
        <f>IF(OR(N498=Localisation!$C$118,N498=5),4,IF(OR(N498=Localisation!$C$119,N498=4),2,IF(OR(N498=Localisation!$C$120,N498=3),0,IF(OR(N498=Localisation!$C$121,N498=2),-1,IF(OR(N498=Localisation!$C$122,N498=1),-2)))))</f>
        <v>0</v>
      </c>
      <c r="AJ498" s="11" t="b">
        <f>IF(OR(O498=Localisation!$C$124,O498=5),-2,IF(OR(O498=Localisation!$C$125,O498=4),-1,IF(OR(O498=Localisation!$C$126,O498=3),0,IF(OR(O498=Localisation!$C$127,O498=2),2,IF(OR(O498=Localisation!$C$128,O498=1),4)))))</f>
        <v>0</v>
      </c>
      <c r="AK498" s="11" t="b">
        <f>IF(OR(P498=Localisation!$C$118,P498=5),4,IF(OR(P498=Localisation!$C$119,P498=4),2,IF(OR(P498=Localisation!$C$120,P498=3),0,IF(OR(P498=Localisation!$C$121,P498=2),-1,IF(OR(P498=Localisation!$C$122,P498=1),-2)))))</f>
        <v>0</v>
      </c>
      <c r="AL498" s="11" t="b">
        <f>IF(OR(Q498=Localisation!$C$124,Q498=5),-2,IF(OR(Q498=Localisation!$C$125,Q498=4),-1,IF(OR(Q498=Localisation!$C$126,Q498=3),0,IF(OR(Q498=Localisation!$C$127,Q498=2),2,IF(OR(Q498=Localisation!$C$128,Q498=1),4)))))</f>
        <v>0</v>
      </c>
      <c r="AM498" s="11" t="b">
        <f>IF(OR(R498=Localisation!$C$118,R498=5),4,IF(OR(R498=Localisation!$C$119,R498=4),2,IF(OR(R498=Localisation!$C$120,R498=3),0,IF(OR(R498=Localisation!$C$121,R498=2),-1,IF(OR(R498=Localisation!$C$122,R498=1),-2)))))</f>
        <v>0</v>
      </c>
      <c r="AN498" s="11" t="b">
        <f>IF(OR(S498=Localisation!$C$124,S498=5),-2,IF(OR(S498=Localisation!$C$125,S498=4),-1,IF(OR(S498=Localisation!$C$126,S498=3),0,IF(OR(S498=Localisation!$C$127,S498=2),2,IF(OR(S498=Localisation!$C$128,S498=1),4)))))</f>
        <v>0</v>
      </c>
      <c r="AO498" s="11" t="b">
        <f>IF(OR(T498=Localisation!$C$118,T498=5),4,IF(OR(T498=Localisation!$C$119,T498=4),2,IF(OR(T498=Localisation!$C$120,T498=3),0,IF(OR(T498=Localisation!$C$121,T498=2),-1,IF(OR(T498=Localisation!$C$122,T498=1),-2)))))</f>
        <v>0</v>
      </c>
      <c r="AP498" s="11" t="b">
        <f>IF(OR(U498=Localisation!$C$124,U498=5),-2,IF(OR(U498=Localisation!$C$125,U498=4),-1,IF(OR(U498=Localisation!$C$126,U498=3),0,IF(OR(U498=Localisation!$C$127,U498=2),2,IF(OR(U498=Localisation!$C$128,U498=1),4)))))</f>
        <v>0</v>
      </c>
      <c r="AR498" s="11" t="str">
        <f t="shared" si="147"/>
        <v>ЛОЖЬЛОЖЬ</v>
      </c>
      <c r="AS498" s="11" t="str">
        <f t="shared" si="148"/>
        <v>ЛОЖЬЛОЖЬ</v>
      </c>
      <c r="AT498" s="11" t="str">
        <f t="shared" si="149"/>
        <v>ЛОЖЬЛОЖЬ</v>
      </c>
      <c r="AU498" s="11" t="str">
        <f t="shared" si="150"/>
        <v>ЛОЖЬЛОЖЬ</v>
      </c>
      <c r="AV498" s="11" t="str">
        <f t="shared" si="151"/>
        <v>ЛОЖЬЛОЖЬ</v>
      </c>
      <c r="AW498" s="11" t="str">
        <f t="shared" si="152"/>
        <v>ЛОЖЬЛОЖЬ</v>
      </c>
      <c r="AX498" s="11" t="str">
        <f t="shared" si="153"/>
        <v>ЛОЖЬЛОЖЬ</v>
      </c>
      <c r="AY498" s="11" t="str">
        <f t="shared" si="154"/>
        <v>ЛОЖЬЛОЖЬ</v>
      </c>
      <c r="AZ498" s="11" t="str">
        <f t="shared" si="155"/>
        <v>ЛОЖЬЛОЖЬ</v>
      </c>
      <c r="BA498" s="11" t="str">
        <f t="shared" si="156"/>
        <v>ЛОЖЬЛОЖЬ</v>
      </c>
      <c r="BC498" s="11" t="str">
        <f t="shared" si="157"/>
        <v/>
      </c>
      <c r="BD498" s="11" t="str">
        <f t="shared" si="158"/>
        <v/>
      </c>
      <c r="BE498" s="11" t="str">
        <f t="shared" si="159"/>
        <v/>
      </c>
      <c r="BF498" s="11" t="str">
        <f t="shared" si="160"/>
        <v/>
      </c>
      <c r="BG498" s="11" t="str">
        <f t="shared" si="161"/>
        <v/>
      </c>
      <c r="BH498" s="11" t="str">
        <f t="shared" si="162"/>
        <v/>
      </c>
      <c r="BI498" s="11" t="str">
        <f t="shared" si="163"/>
        <v/>
      </c>
      <c r="BJ498" s="11" t="str">
        <f t="shared" si="164"/>
        <v/>
      </c>
      <c r="BK498" s="11" t="str">
        <f t="shared" si="165"/>
        <v/>
      </c>
      <c r="BL498" s="11" t="str">
        <f t="shared" si="166"/>
        <v/>
      </c>
    </row>
    <row r="499" spans="23:64" x14ac:dyDescent="0.3">
      <c r="W499" s="11" t="b">
        <f>IF(OR(B499=Localisation!$C$118,B499=5),4,IF(OR(B499=Localisation!$C$119,B499=4),2,IF(OR(B499=Localisation!$C$120,B499=3),0,IF(OR(B499=Localisation!$C$121,B499=2),-1,IF(OR(B499=Localisation!$C$122,B499=1),-2)))))</f>
        <v>0</v>
      </c>
      <c r="X499" s="11" t="b">
        <f>IF(OR(C499=Localisation!$C$124,C499=5),-2,IF(OR(C499=Localisation!$C$125,C499=4),-1,IF(OR(C499=Localisation!$C$126,C499=3),0,IF(OR(C499=Localisation!$C$127,C499=2),2,IF(OR(C499=Localisation!$C$128,C499=1),4)))))</f>
        <v>0</v>
      </c>
      <c r="Y499" s="11" t="b">
        <f>IF(OR(D499=Localisation!$C$118,D499=5),4,IF(OR(D499=Localisation!$C$119,D499=4),2,IF(OR(D499=Localisation!$C$120,D499=3),0,IF(OR(D499=Localisation!$C$121,D499=2),-1,IF(OR(D499=Localisation!$C$122,D499=1),-2)))))</f>
        <v>0</v>
      </c>
      <c r="Z499" s="11" t="b">
        <f>IF(OR(E499=Localisation!$C$124,E499=5),-2,IF(OR(E499=Localisation!$C$125,E499=4),-1,IF(OR(E499=Localisation!$C$126,E499=3),0,IF(OR(E499=Localisation!$C$127,E499=2),2,IF(OR(E499=Localisation!$C$128,E499=1),4)))))</f>
        <v>0</v>
      </c>
      <c r="AA499" s="11" t="b">
        <f>IF(OR(F499=Localisation!$C$118,F499=5),4,IF(OR(F499=Localisation!$C$119,F499=4),2,IF(OR(F499=Localisation!$C$120,F499=3),0,IF(OR(F499=Localisation!$C$121,F499=2),-1,IF(OR(F499=Localisation!$C$122,F499=1),-2)))))</f>
        <v>0</v>
      </c>
      <c r="AB499" s="11" t="b">
        <f>IF(OR(G499=Localisation!$C$124,G499=5),-2,IF(OR(G499=Localisation!$C$125,G499=4),-1,IF(OR(G499=Localisation!$C$126,G499=3),0,IF(OR(G499=Localisation!$C$127,G499=2),2,IF(OR(G499=Localisation!$C$128,G499=1),4)))))</f>
        <v>0</v>
      </c>
      <c r="AC499" s="11" t="b">
        <f>IF(OR(H499=Localisation!$C$118,H499=5),4,IF(OR(H499=Localisation!$C$119,H499=4),2,IF(OR(H499=Localisation!$C$120,H499=3),0,IF(OR(H499=Localisation!$C$121,H499=2),-1,IF(OR(H499=Localisation!$C$122,H499=1),-2)))))</f>
        <v>0</v>
      </c>
      <c r="AD499" s="11" t="b">
        <f>IF(OR(I499=Localisation!$C$124,I499=5),-2,IF(OR(I499=Localisation!$C$125,I499=4),-1,IF(OR(I499=Localisation!$C$126,I499=3),0,IF(OR(I499=Localisation!$C$127,I499=2),2,IF(OR(I499=Localisation!$C$128,I499=1),4)))))</f>
        <v>0</v>
      </c>
      <c r="AE499" s="11" t="b">
        <f>IF(OR(J499=Localisation!$C$118,J499=5),4,IF(OR(J499=Localisation!$C$119,J499=4),2,IF(OR(J499=Localisation!$C$120,J499=3),0,IF(OR(J499=Localisation!$C$121,J499=2),-1,IF(OR(J499=Localisation!$C$122,J499=1),-2)))))</f>
        <v>0</v>
      </c>
      <c r="AF499" s="11" t="b">
        <f>IF(OR(K499=Localisation!$C$124,K499=5),-2,IF(OR(K499=Localisation!$C$125,K499=4),-1,IF(OR(K499=Localisation!$C$126,K499=3),0,IF(OR(K499=Localisation!$C$127,K499=2),2,IF(OR(K499=Localisation!$C$128,K499=1),4)))))</f>
        <v>0</v>
      </c>
      <c r="AG499" s="11" t="b">
        <f>IF(OR(L499=Localisation!$C$118,L499=5),4,IF(OR(L499=Localisation!$C$119,L499=4),2,IF(OR(L499=Localisation!$C$120,L499=3),0,IF(OR(L499=Localisation!$C$121,L499=2),-1,IF(OR(L499=Localisation!$C$122,L499=1),-2)))))</f>
        <v>0</v>
      </c>
      <c r="AH499" s="11" t="b">
        <f>IF(OR(M499=Localisation!$C$124,M499=5),-2,IF(OR(M499=Localisation!$C$125,M499=4),-1,IF(OR(M499=Localisation!$C$126,M499=3),0,IF(OR(M499=Localisation!$C$127,M499=2),2,IF(OR(M499=Localisation!$C$128,M499=1),4)))))</f>
        <v>0</v>
      </c>
      <c r="AI499" s="11" t="b">
        <f>IF(OR(N499=Localisation!$C$118,N499=5),4,IF(OR(N499=Localisation!$C$119,N499=4),2,IF(OR(N499=Localisation!$C$120,N499=3),0,IF(OR(N499=Localisation!$C$121,N499=2),-1,IF(OR(N499=Localisation!$C$122,N499=1),-2)))))</f>
        <v>0</v>
      </c>
      <c r="AJ499" s="11" t="b">
        <f>IF(OR(O499=Localisation!$C$124,O499=5),-2,IF(OR(O499=Localisation!$C$125,O499=4),-1,IF(OR(O499=Localisation!$C$126,O499=3),0,IF(OR(O499=Localisation!$C$127,O499=2),2,IF(OR(O499=Localisation!$C$128,O499=1),4)))))</f>
        <v>0</v>
      </c>
      <c r="AK499" s="11" t="b">
        <f>IF(OR(P499=Localisation!$C$118,P499=5),4,IF(OR(P499=Localisation!$C$119,P499=4),2,IF(OR(P499=Localisation!$C$120,P499=3),0,IF(OR(P499=Localisation!$C$121,P499=2),-1,IF(OR(P499=Localisation!$C$122,P499=1),-2)))))</f>
        <v>0</v>
      </c>
      <c r="AL499" s="11" t="b">
        <f>IF(OR(Q499=Localisation!$C$124,Q499=5),-2,IF(OR(Q499=Localisation!$C$125,Q499=4),-1,IF(OR(Q499=Localisation!$C$126,Q499=3),0,IF(OR(Q499=Localisation!$C$127,Q499=2),2,IF(OR(Q499=Localisation!$C$128,Q499=1),4)))))</f>
        <v>0</v>
      </c>
      <c r="AM499" s="11" t="b">
        <f>IF(OR(R499=Localisation!$C$118,R499=5),4,IF(OR(R499=Localisation!$C$119,R499=4),2,IF(OR(R499=Localisation!$C$120,R499=3),0,IF(OR(R499=Localisation!$C$121,R499=2),-1,IF(OR(R499=Localisation!$C$122,R499=1),-2)))))</f>
        <v>0</v>
      </c>
      <c r="AN499" s="11" t="b">
        <f>IF(OR(S499=Localisation!$C$124,S499=5),-2,IF(OR(S499=Localisation!$C$125,S499=4),-1,IF(OR(S499=Localisation!$C$126,S499=3),0,IF(OR(S499=Localisation!$C$127,S499=2),2,IF(OR(S499=Localisation!$C$128,S499=1),4)))))</f>
        <v>0</v>
      </c>
      <c r="AO499" s="11" t="b">
        <f>IF(OR(T499=Localisation!$C$118,T499=5),4,IF(OR(T499=Localisation!$C$119,T499=4),2,IF(OR(T499=Localisation!$C$120,T499=3),0,IF(OR(T499=Localisation!$C$121,T499=2),-1,IF(OR(T499=Localisation!$C$122,T499=1),-2)))))</f>
        <v>0</v>
      </c>
      <c r="AP499" s="11" t="b">
        <f>IF(OR(U499=Localisation!$C$124,U499=5),-2,IF(OR(U499=Localisation!$C$125,U499=4),-1,IF(OR(U499=Localisation!$C$126,U499=3),0,IF(OR(U499=Localisation!$C$127,U499=2),2,IF(OR(U499=Localisation!$C$128,U499=1),4)))))</f>
        <v>0</v>
      </c>
      <c r="AR499" s="11" t="str">
        <f t="shared" si="147"/>
        <v>ЛОЖЬЛОЖЬ</v>
      </c>
      <c r="AS499" s="11" t="str">
        <f t="shared" si="148"/>
        <v>ЛОЖЬЛОЖЬ</v>
      </c>
      <c r="AT499" s="11" t="str">
        <f t="shared" si="149"/>
        <v>ЛОЖЬЛОЖЬ</v>
      </c>
      <c r="AU499" s="11" t="str">
        <f t="shared" si="150"/>
        <v>ЛОЖЬЛОЖЬ</v>
      </c>
      <c r="AV499" s="11" t="str">
        <f t="shared" si="151"/>
        <v>ЛОЖЬЛОЖЬ</v>
      </c>
      <c r="AW499" s="11" t="str">
        <f t="shared" si="152"/>
        <v>ЛОЖЬЛОЖЬ</v>
      </c>
      <c r="AX499" s="11" t="str">
        <f t="shared" si="153"/>
        <v>ЛОЖЬЛОЖЬ</v>
      </c>
      <c r="AY499" s="11" t="str">
        <f t="shared" si="154"/>
        <v>ЛОЖЬЛОЖЬ</v>
      </c>
      <c r="AZ499" s="11" t="str">
        <f t="shared" si="155"/>
        <v>ЛОЖЬЛОЖЬ</v>
      </c>
      <c r="BA499" s="11" t="str">
        <f t="shared" si="156"/>
        <v>ЛОЖЬЛОЖЬ</v>
      </c>
      <c r="BC499" s="11" t="str">
        <f t="shared" si="157"/>
        <v/>
      </c>
      <c r="BD499" s="11" t="str">
        <f t="shared" si="158"/>
        <v/>
      </c>
      <c r="BE499" s="11" t="str">
        <f t="shared" si="159"/>
        <v/>
      </c>
      <c r="BF499" s="11" t="str">
        <f t="shared" si="160"/>
        <v/>
      </c>
      <c r="BG499" s="11" t="str">
        <f t="shared" si="161"/>
        <v/>
      </c>
      <c r="BH499" s="11" t="str">
        <f t="shared" si="162"/>
        <v/>
      </c>
      <c r="BI499" s="11" t="str">
        <f t="shared" si="163"/>
        <v/>
      </c>
      <c r="BJ499" s="11" t="str">
        <f t="shared" si="164"/>
        <v/>
      </c>
      <c r="BK499" s="11" t="str">
        <f t="shared" si="165"/>
        <v/>
      </c>
      <c r="BL499" s="11" t="str">
        <f t="shared" si="166"/>
        <v/>
      </c>
    </row>
    <row r="500" spans="23:64" x14ac:dyDescent="0.3">
      <c r="W500" s="11" t="b">
        <f>IF(OR(B500=Localisation!$C$118,B500=5),4,IF(OR(B500=Localisation!$C$119,B500=4),2,IF(OR(B500=Localisation!$C$120,B500=3),0,IF(OR(B500=Localisation!$C$121,B500=2),-1,IF(OR(B500=Localisation!$C$122,B500=1),-2)))))</f>
        <v>0</v>
      </c>
      <c r="X500" s="11" t="b">
        <f>IF(OR(C500=Localisation!$C$124,C500=5),-2,IF(OR(C500=Localisation!$C$125,C500=4),-1,IF(OR(C500=Localisation!$C$126,C500=3),0,IF(OR(C500=Localisation!$C$127,C500=2),2,IF(OR(C500=Localisation!$C$128,C500=1),4)))))</f>
        <v>0</v>
      </c>
      <c r="Y500" s="11" t="b">
        <f>IF(OR(D500=Localisation!$C$118,D500=5),4,IF(OR(D500=Localisation!$C$119,D500=4),2,IF(OR(D500=Localisation!$C$120,D500=3),0,IF(OR(D500=Localisation!$C$121,D500=2),-1,IF(OR(D500=Localisation!$C$122,D500=1),-2)))))</f>
        <v>0</v>
      </c>
      <c r="Z500" s="11" t="b">
        <f>IF(OR(E500=Localisation!$C$124,E500=5),-2,IF(OR(E500=Localisation!$C$125,E500=4),-1,IF(OR(E500=Localisation!$C$126,E500=3),0,IF(OR(E500=Localisation!$C$127,E500=2),2,IF(OR(E500=Localisation!$C$128,E500=1),4)))))</f>
        <v>0</v>
      </c>
      <c r="AA500" s="11" t="b">
        <f>IF(OR(F500=Localisation!$C$118,F500=5),4,IF(OR(F500=Localisation!$C$119,F500=4),2,IF(OR(F500=Localisation!$C$120,F500=3),0,IF(OR(F500=Localisation!$C$121,F500=2),-1,IF(OR(F500=Localisation!$C$122,F500=1),-2)))))</f>
        <v>0</v>
      </c>
      <c r="AB500" s="11" t="b">
        <f>IF(OR(G500=Localisation!$C$124,G500=5),-2,IF(OR(G500=Localisation!$C$125,G500=4),-1,IF(OR(G500=Localisation!$C$126,G500=3),0,IF(OR(G500=Localisation!$C$127,G500=2),2,IF(OR(G500=Localisation!$C$128,G500=1),4)))))</f>
        <v>0</v>
      </c>
      <c r="AC500" s="11" t="b">
        <f>IF(OR(H500=Localisation!$C$118,H500=5),4,IF(OR(H500=Localisation!$C$119,H500=4),2,IF(OR(H500=Localisation!$C$120,H500=3),0,IF(OR(H500=Localisation!$C$121,H500=2),-1,IF(OR(H500=Localisation!$C$122,H500=1),-2)))))</f>
        <v>0</v>
      </c>
      <c r="AD500" s="11" t="b">
        <f>IF(OR(I500=Localisation!$C$124,I500=5),-2,IF(OR(I500=Localisation!$C$125,I500=4),-1,IF(OR(I500=Localisation!$C$126,I500=3),0,IF(OR(I500=Localisation!$C$127,I500=2),2,IF(OR(I500=Localisation!$C$128,I500=1),4)))))</f>
        <v>0</v>
      </c>
      <c r="AE500" s="11" t="b">
        <f>IF(OR(J500=Localisation!$C$118,J500=5),4,IF(OR(J500=Localisation!$C$119,J500=4),2,IF(OR(J500=Localisation!$C$120,J500=3),0,IF(OR(J500=Localisation!$C$121,J500=2),-1,IF(OR(J500=Localisation!$C$122,J500=1),-2)))))</f>
        <v>0</v>
      </c>
      <c r="AF500" s="11" t="b">
        <f>IF(OR(K500=Localisation!$C$124,K500=5),-2,IF(OR(K500=Localisation!$C$125,K500=4),-1,IF(OR(K500=Localisation!$C$126,K500=3),0,IF(OR(K500=Localisation!$C$127,K500=2),2,IF(OR(K500=Localisation!$C$128,K500=1),4)))))</f>
        <v>0</v>
      </c>
      <c r="AG500" s="11" t="b">
        <f>IF(OR(L500=Localisation!$C$118,L500=5),4,IF(OR(L500=Localisation!$C$119,L500=4),2,IF(OR(L500=Localisation!$C$120,L500=3),0,IF(OR(L500=Localisation!$C$121,L500=2),-1,IF(OR(L500=Localisation!$C$122,L500=1),-2)))))</f>
        <v>0</v>
      </c>
      <c r="AH500" s="11" t="b">
        <f>IF(OR(M500=Localisation!$C$124,M500=5),-2,IF(OR(M500=Localisation!$C$125,M500=4),-1,IF(OR(M500=Localisation!$C$126,M500=3),0,IF(OR(M500=Localisation!$C$127,M500=2),2,IF(OR(M500=Localisation!$C$128,M500=1),4)))))</f>
        <v>0</v>
      </c>
      <c r="AI500" s="11" t="b">
        <f>IF(OR(N500=Localisation!$C$118,N500=5),4,IF(OR(N500=Localisation!$C$119,N500=4),2,IF(OR(N500=Localisation!$C$120,N500=3),0,IF(OR(N500=Localisation!$C$121,N500=2),-1,IF(OR(N500=Localisation!$C$122,N500=1),-2)))))</f>
        <v>0</v>
      </c>
      <c r="AJ500" s="11" t="b">
        <f>IF(OR(O500=Localisation!$C$124,O500=5),-2,IF(OR(O500=Localisation!$C$125,O500=4),-1,IF(OR(O500=Localisation!$C$126,O500=3),0,IF(OR(O500=Localisation!$C$127,O500=2),2,IF(OR(O500=Localisation!$C$128,O500=1),4)))))</f>
        <v>0</v>
      </c>
      <c r="AK500" s="11" t="b">
        <f>IF(OR(P500=Localisation!$C$118,P500=5),4,IF(OR(P500=Localisation!$C$119,P500=4),2,IF(OR(P500=Localisation!$C$120,P500=3),0,IF(OR(P500=Localisation!$C$121,P500=2),-1,IF(OR(P500=Localisation!$C$122,P500=1),-2)))))</f>
        <v>0</v>
      </c>
      <c r="AL500" s="11" t="b">
        <f>IF(OR(Q500=Localisation!$C$124,Q500=5),-2,IF(OR(Q500=Localisation!$C$125,Q500=4),-1,IF(OR(Q500=Localisation!$C$126,Q500=3),0,IF(OR(Q500=Localisation!$C$127,Q500=2),2,IF(OR(Q500=Localisation!$C$128,Q500=1),4)))))</f>
        <v>0</v>
      </c>
      <c r="AM500" s="11" t="b">
        <f>IF(OR(R500=Localisation!$C$118,R500=5),4,IF(OR(R500=Localisation!$C$119,R500=4),2,IF(OR(R500=Localisation!$C$120,R500=3),0,IF(OR(R500=Localisation!$C$121,R500=2),-1,IF(OR(R500=Localisation!$C$122,R500=1),-2)))))</f>
        <v>0</v>
      </c>
      <c r="AN500" s="11" t="b">
        <f>IF(OR(S500=Localisation!$C$124,S500=5),-2,IF(OR(S500=Localisation!$C$125,S500=4),-1,IF(OR(S500=Localisation!$C$126,S500=3),0,IF(OR(S500=Localisation!$C$127,S500=2),2,IF(OR(S500=Localisation!$C$128,S500=1),4)))))</f>
        <v>0</v>
      </c>
      <c r="AO500" s="11" t="b">
        <f>IF(OR(T500=Localisation!$C$118,T500=5),4,IF(OR(T500=Localisation!$C$119,T500=4),2,IF(OR(T500=Localisation!$C$120,T500=3),0,IF(OR(T500=Localisation!$C$121,T500=2),-1,IF(OR(T500=Localisation!$C$122,T500=1),-2)))))</f>
        <v>0</v>
      </c>
      <c r="AP500" s="11" t="b">
        <f>IF(OR(U500=Localisation!$C$124,U500=5),-2,IF(OR(U500=Localisation!$C$125,U500=4),-1,IF(OR(U500=Localisation!$C$126,U500=3),0,IF(OR(U500=Localisation!$C$127,U500=2),2,IF(OR(U500=Localisation!$C$128,U500=1),4)))))</f>
        <v>0</v>
      </c>
      <c r="AR500" s="11" t="str">
        <f t="shared" si="147"/>
        <v>ЛОЖЬЛОЖЬ</v>
      </c>
      <c r="AS500" s="11" t="str">
        <f t="shared" si="148"/>
        <v>ЛОЖЬЛОЖЬ</v>
      </c>
      <c r="AT500" s="11" t="str">
        <f t="shared" si="149"/>
        <v>ЛОЖЬЛОЖЬ</v>
      </c>
      <c r="AU500" s="11" t="str">
        <f t="shared" si="150"/>
        <v>ЛОЖЬЛОЖЬ</v>
      </c>
      <c r="AV500" s="11" t="str">
        <f t="shared" si="151"/>
        <v>ЛОЖЬЛОЖЬ</v>
      </c>
      <c r="AW500" s="11" t="str">
        <f t="shared" si="152"/>
        <v>ЛОЖЬЛОЖЬ</v>
      </c>
      <c r="AX500" s="11" t="str">
        <f t="shared" si="153"/>
        <v>ЛОЖЬЛОЖЬ</v>
      </c>
      <c r="AY500" s="11" t="str">
        <f t="shared" si="154"/>
        <v>ЛОЖЬЛОЖЬ</v>
      </c>
      <c r="AZ500" s="11" t="str">
        <f t="shared" si="155"/>
        <v>ЛОЖЬЛОЖЬ</v>
      </c>
      <c r="BA500" s="11" t="str">
        <f t="shared" si="156"/>
        <v>ЛОЖЬЛОЖЬ</v>
      </c>
      <c r="BC500" s="11" t="str">
        <f t="shared" si="157"/>
        <v/>
      </c>
      <c r="BD500" s="11" t="str">
        <f t="shared" si="158"/>
        <v/>
      </c>
      <c r="BE500" s="11" t="str">
        <f t="shared" si="159"/>
        <v/>
      </c>
      <c r="BF500" s="11" t="str">
        <f t="shared" si="160"/>
        <v/>
      </c>
      <c r="BG500" s="11" t="str">
        <f t="shared" si="161"/>
        <v/>
      </c>
      <c r="BH500" s="11" t="str">
        <f t="shared" si="162"/>
        <v/>
      </c>
      <c r="BI500" s="11" t="str">
        <f t="shared" si="163"/>
        <v/>
      </c>
      <c r="BJ500" s="11" t="str">
        <f t="shared" si="164"/>
        <v/>
      </c>
      <c r="BK500" s="11" t="str">
        <f t="shared" si="165"/>
        <v/>
      </c>
      <c r="BL500" s="11" t="str">
        <f t="shared" si="166"/>
        <v/>
      </c>
    </row>
    <row r="501" spans="23:64" x14ac:dyDescent="0.3">
      <c r="W501" s="11" t="b">
        <f>IF(OR(B501=Localisation!$C$118,B501=5),4,IF(OR(B501=Localisation!$C$119,B501=4),2,IF(OR(B501=Localisation!$C$120,B501=3),0,IF(OR(B501=Localisation!$C$121,B501=2),-1,IF(OR(B501=Localisation!$C$122,B501=1),-2)))))</f>
        <v>0</v>
      </c>
      <c r="X501" s="11" t="b">
        <f>IF(OR(C501=Localisation!$C$124,C501=5),-2,IF(OR(C501=Localisation!$C$125,C501=4),-1,IF(OR(C501=Localisation!$C$126,C501=3),0,IF(OR(C501=Localisation!$C$127,C501=2),2,IF(OR(C501=Localisation!$C$128,C501=1),4)))))</f>
        <v>0</v>
      </c>
      <c r="Y501" s="11" t="b">
        <f>IF(OR(D501=Localisation!$C$118,D501=5),4,IF(OR(D501=Localisation!$C$119,D501=4),2,IF(OR(D501=Localisation!$C$120,D501=3),0,IF(OR(D501=Localisation!$C$121,D501=2),-1,IF(OR(D501=Localisation!$C$122,D501=1),-2)))))</f>
        <v>0</v>
      </c>
      <c r="Z501" s="11" t="b">
        <f>IF(OR(E501=Localisation!$C$124,E501=5),-2,IF(OR(E501=Localisation!$C$125,E501=4),-1,IF(OR(E501=Localisation!$C$126,E501=3),0,IF(OR(E501=Localisation!$C$127,E501=2),2,IF(OR(E501=Localisation!$C$128,E501=1),4)))))</f>
        <v>0</v>
      </c>
      <c r="AA501" s="11" t="b">
        <f>IF(OR(F501=Localisation!$C$118,F501=5),4,IF(OR(F501=Localisation!$C$119,F501=4),2,IF(OR(F501=Localisation!$C$120,F501=3),0,IF(OR(F501=Localisation!$C$121,F501=2),-1,IF(OR(F501=Localisation!$C$122,F501=1),-2)))))</f>
        <v>0</v>
      </c>
      <c r="AB501" s="11" t="b">
        <f>IF(OR(G501=Localisation!$C$124,G501=5),-2,IF(OR(G501=Localisation!$C$125,G501=4),-1,IF(OR(G501=Localisation!$C$126,G501=3),0,IF(OR(G501=Localisation!$C$127,G501=2),2,IF(OR(G501=Localisation!$C$128,G501=1),4)))))</f>
        <v>0</v>
      </c>
      <c r="AC501" s="11" t="b">
        <f>IF(OR(H501=Localisation!$C$118,H501=5),4,IF(OR(H501=Localisation!$C$119,H501=4),2,IF(OR(H501=Localisation!$C$120,H501=3),0,IF(OR(H501=Localisation!$C$121,H501=2),-1,IF(OR(H501=Localisation!$C$122,H501=1),-2)))))</f>
        <v>0</v>
      </c>
      <c r="AD501" s="11" t="b">
        <f>IF(OR(I501=Localisation!$C$124,I501=5),-2,IF(OR(I501=Localisation!$C$125,I501=4),-1,IF(OR(I501=Localisation!$C$126,I501=3),0,IF(OR(I501=Localisation!$C$127,I501=2),2,IF(OR(I501=Localisation!$C$128,I501=1),4)))))</f>
        <v>0</v>
      </c>
      <c r="AE501" s="11" t="b">
        <f>IF(OR(J501=Localisation!$C$118,J501=5),4,IF(OR(J501=Localisation!$C$119,J501=4),2,IF(OR(J501=Localisation!$C$120,J501=3),0,IF(OR(J501=Localisation!$C$121,J501=2),-1,IF(OR(J501=Localisation!$C$122,J501=1),-2)))))</f>
        <v>0</v>
      </c>
      <c r="AF501" s="11" t="b">
        <f>IF(OR(K501=Localisation!$C$124,K501=5),-2,IF(OR(K501=Localisation!$C$125,K501=4),-1,IF(OR(K501=Localisation!$C$126,K501=3),0,IF(OR(K501=Localisation!$C$127,K501=2),2,IF(OR(K501=Localisation!$C$128,K501=1),4)))))</f>
        <v>0</v>
      </c>
      <c r="AG501" s="11" t="b">
        <f>IF(OR(L501=Localisation!$C$118,L501=5),4,IF(OR(L501=Localisation!$C$119,L501=4),2,IF(OR(L501=Localisation!$C$120,L501=3),0,IF(OR(L501=Localisation!$C$121,L501=2),-1,IF(OR(L501=Localisation!$C$122,L501=1),-2)))))</f>
        <v>0</v>
      </c>
      <c r="AH501" s="11" t="b">
        <f>IF(OR(M501=Localisation!$C$124,M501=5),-2,IF(OR(M501=Localisation!$C$125,M501=4),-1,IF(OR(M501=Localisation!$C$126,M501=3),0,IF(OR(M501=Localisation!$C$127,M501=2),2,IF(OR(M501=Localisation!$C$128,M501=1),4)))))</f>
        <v>0</v>
      </c>
      <c r="AI501" s="11" t="b">
        <f>IF(OR(N501=Localisation!$C$118,N501=5),4,IF(OR(N501=Localisation!$C$119,N501=4),2,IF(OR(N501=Localisation!$C$120,N501=3),0,IF(OR(N501=Localisation!$C$121,N501=2),-1,IF(OR(N501=Localisation!$C$122,N501=1),-2)))))</f>
        <v>0</v>
      </c>
      <c r="AJ501" s="11" t="b">
        <f>IF(OR(O501=Localisation!$C$124,O501=5),-2,IF(OR(O501=Localisation!$C$125,O501=4),-1,IF(OR(O501=Localisation!$C$126,O501=3),0,IF(OR(O501=Localisation!$C$127,O501=2),2,IF(OR(O501=Localisation!$C$128,O501=1),4)))))</f>
        <v>0</v>
      </c>
      <c r="AK501" s="11" t="b">
        <f>IF(OR(P501=Localisation!$C$118,P501=5),4,IF(OR(P501=Localisation!$C$119,P501=4),2,IF(OR(P501=Localisation!$C$120,P501=3),0,IF(OR(P501=Localisation!$C$121,P501=2),-1,IF(OR(P501=Localisation!$C$122,P501=1),-2)))))</f>
        <v>0</v>
      </c>
      <c r="AL501" s="11" t="b">
        <f>IF(OR(Q501=Localisation!$C$124,Q501=5),-2,IF(OR(Q501=Localisation!$C$125,Q501=4),-1,IF(OR(Q501=Localisation!$C$126,Q501=3),0,IF(OR(Q501=Localisation!$C$127,Q501=2),2,IF(OR(Q501=Localisation!$C$128,Q501=1),4)))))</f>
        <v>0</v>
      </c>
      <c r="AM501" s="11" t="b">
        <f>IF(OR(R501=Localisation!$C$118,R501=5),4,IF(OR(R501=Localisation!$C$119,R501=4),2,IF(OR(R501=Localisation!$C$120,R501=3),0,IF(OR(R501=Localisation!$C$121,R501=2),-1,IF(OR(R501=Localisation!$C$122,R501=1),-2)))))</f>
        <v>0</v>
      </c>
      <c r="AN501" s="11" t="b">
        <f>IF(OR(S501=Localisation!$C$124,S501=5),-2,IF(OR(S501=Localisation!$C$125,S501=4),-1,IF(OR(S501=Localisation!$C$126,S501=3),0,IF(OR(S501=Localisation!$C$127,S501=2),2,IF(OR(S501=Localisation!$C$128,S501=1),4)))))</f>
        <v>0</v>
      </c>
      <c r="AO501" s="11" t="b">
        <f>IF(OR(T501=Localisation!$C$118,T501=5),4,IF(OR(T501=Localisation!$C$119,T501=4),2,IF(OR(T501=Localisation!$C$120,T501=3),0,IF(OR(T501=Localisation!$C$121,T501=2),-1,IF(OR(T501=Localisation!$C$122,T501=1),-2)))))</f>
        <v>0</v>
      </c>
      <c r="AP501" s="11" t="b">
        <f>IF(OR(U501=Localisation!$C$124,U501=5),-2,IF(OR(U501=Localisation!$C$125,U501=4),-1,IF(OR(U501=Localisation!$C$126,U501=3),0,IF(OR(U501=Localisation!$C$127,U501=2),2,IF(OR(U501=Localisation!$C$128,U501=1),4)))))</f>
        <v>0</v>
      </c>
      <c r="AR501" s="11" t="str">
        <f t="shared" si="147"/>
        <v>ЛОЖЬЛОЖЬ</v>
      </c>
      <c r="AS501" s="11" t="str">
        <f t="shared" si="148"/>
        <v>ЛОЖЬЛОЖЬ</v>
      </c>
      <c r="AT501" s="11" t="str">
        <f t="shared" si="149"/>
        <v>ЛОЖЬЛОЖЬ</v>
      </c>
      <c r="AU501" s="11" t="str">
        <f t="shared" si="150"/>
        <v>ЛОЖЬЛОЖЬ</v>
      </c>
      <c r="AV501" s="11" t="str">
        <f t="shared" si="151"/>
        <v>ЛОЖЬЛОЖЬ</v>
      </c>
      <c r="AW501" s="11" t="str">
        <f t="shared" si="152"/>
        <v>ЛОЖЬЛОЖЬ</v>
      </c>
      <c r="AX501" s="11" t="str">
        <f t="shared" si="153"/>
        <v>ЛОЖЬЛОЖЬ</v>
      </c>
      <c r="AY501" s="11" t="str">
        <f t="shared" si="154"/>
        <v>ЛОЖЬЛОЖЬ</v>
      </c>
      <c r="AZ501" s="11" t="str">
        <f t="shared" si="155"/>
        <v>ЛОЖЬЛОЖЬ</v>
      </c>
      <c r="BA501" s="11" t="str">
        <f t="shared" si="156"/>
        <v>ЛОЖЬЛОЖЬ</v>
      </c>
      <c r="BC501" s="11" t="str">
        <f t="shared" si="157"/>
        <v/>
      </c>
      <c r="BD501" s="11" t="str">
        <f t="shared" si="158"/>
        <v/>
      </c>
      <c r="BE501" s="11" t="str">
        <f t="shared" si="159"/>
        <v/>
      </c>
      <c r="BF501" s="11" t="str">
        <f t="shared" si="160"/>
        <v/>
      </c>
      <c r="BG501" s="11" t="str">
        <f t="shared" si="161"/>
        <v/>
      </c>
      <c r="BH501" s="11" t="str">
        <f t="shared" si="162"/>
        <v/>
      </c>
      <c r="BI501" s="11" t="str">
        <f t="shared" si="163"/>
        <v/>
      </c>
      <c r="BJ501" s="11" t="str">
        <f t="shared" si="164"/>
        <v/>
      </c>
      <c r="BK501" s="11" t="str">
        <f t="shared" si="165"/>
        <v/>
      </c>
      <c r="BL501" s="11" t="str">
        <f t="shared" si="166"/>
        <v/>
      </c>
    </row>
    <row r="502" spans="23:64" x14ac:dyDescent="0.3">
      <c r="W502" s="11" t="b">
        <f>IF(OR(B502=Localisation!$C$118,B502=5),4,IF(OR(B502=Localisation!$C$119,B502=4),2,IF(OR(B502=Localisation!$C$120,B502=3),0,IF(OR(B502=Localisation!$C$121,B502=2),-1,IF(OR(B502=Localisation!$C$122,B502=1),-2)))))</f>
        <v>0</v>
      </c>
      <c r="X502" s="11" t="b">
        <f>IF(OR(C502=Localisation!$C$124,C502=5),-2,IF(OR(C502=Localisation!$C$125,C502=4),-1,IF(OR(C502=Localisation!$C$126,C502=3),0,IF(OR(C502=Localisation!$C$127,C502=2),2,IF(OR(C502=Localisation!$C$128,C502=1),4)))))</f>
        <v>0</v>
      </c>
      <c r="Y502" s="11" t="b">
        <f>IF(OR(D502=Localisation!$C$118,D502=5),4,IF(OR(D502=Localisation!$C$119,D502=4),2,IF(OR(D502=Localisation!$C$120,D502=3),0,IF(OR(D502=Localisation!$C$121,D502=2),-1,IF(OR(D502=Localisation!$C$122,D502=1),-2)))))</f>
        <v>0</v>
      </c>
      <c r="Z502" s="11" t="b">
        <f>IF(OR(E502=Localisation!$C$124,E502=5),-2,IF(OR(E502=Localisation!$C$125,E502=4),-1,IF(OR(E502=Localisation!$C$126,E502=3),0,IF(OR(E502=Localisation!$C$127,E502=2),2,IF(OR(E502=Localisation!$C$128,E502=1),4)))))</f>
        <v>0</v>
      </c>
      <c r="AA502" s="11" t="b">
        <f>IF(OR(F502=Localisation!$C$118,F502=5),4,IF(OR(F502=Localisation!$C$119,F502=4),2,IF(OR(F502=Localisation!$C$120,F502=3),0,IF(OR(F502=Localisation!$C$121,F502=2),-1,IF(OR(F502=Localisation!$C$122,F502=1),-2)))))</f>
        <v>0</v>
      </c>
      <c r="AB502" s="11" t="b">
        <f>IF(OR(G502=Localisation!$C$124,G502=5),-2,IF(OR(G502=Localisation!$C$125,G502=4),-1,IF(OR(G502=Localisation!$C$126,G502=3),0,IF(OR(G502=Localisation!$C$127,G502=2),2,IF(OR(G502=Localisation!$C$128,G502=1),4)))))</f>
        <v>0</v>
      </c>
      <c r="AC502" s="11" t="b">
        <f>IF(OR(H502=Localisation!$C$118,H502=5),4,IF(OR(H502=Localisation!$C$119,H502=4),2,IF(OR(H502=Localisation!$C$120,H502=3),0,IF(OR(H502=Localisation!$C$121,H502=2),-1,IF(OR(H502=Localisation!$C$122,H502=1),-2)))))</f>
        <v>0</v>
      </c>
      <c r="AD502" s="11" t="b">
        <f>IF(OR(I502=Localisation!$C$124,I502=5),-2,IF(OR(I502=Localisation!$C$125,I502=4),-1,IF(OR(I502=Localisation!$C$126,I502=3),0,IF(OR(I502=Localisation!$C$127,I502=2),2,IF(OR(I502=Localisation!$C$128,I502=1),4)))))</f>
        <v>0</v>
      </c>
      <c r="AE502" s="11" t="b">
        <f>IF(OR(J502=Localisation!$C$118,J502=5),4,IF(OR(J502=Localisation!$C$119,J502=4),2,IF(OR(J502=Localisation!$C$120,J502=3),0,IF(OR(J502=Localisation!$C$121,J502=2),-1,IF(OR(J502=Localisation!$C$122,J502=1),-2)))))</f>
        <v>0</v>
      </c>
      <c r="AF502" s="11" t="b">
        <f>IF(OR(K502=Localisation!$C$124,K502=5),-2,IF(OR(K502=Localisation!$C$125,K502=4),-1,IF(OR(K502=Localisation!$C$126,K502=3),0,IF(OR(K502=Localisation!$C$127,K502=2),2,IF(OR(K502=Localisation!$C$128,K502=1),4)))))</f>
        <v>0</v>
      </c>
      <c r="AG502" s="11" t="b">
        <f>IF(OR(L502=Localisation!$C$118,L502=5),4,IF(OR(L502=Localisation!$C$119,L502=4),2,IF(OR(L502=Localisation!$C$120,L502=3),0,IF(OR(L502=Localisation!$C$121,L502=2),-1,IF(OR(L502=Localisation!$C$122,L502=1),-2)))))</f>
        <v>0</v>
      </c>
      <c r="AH502" s="11" t="b">
        <f>IF(OR(M502=Localisation!$C$124,M502=5),-2,IF(OR(M502=Localisation!$C$125,M502=4),-1,IF(OR(M502=Localisation!$C$126,M502=3),0,IF(OR(M502=Localisation!$C$127,M502=2),2,IF(OR(M502=Localisation!$C$128,M502=1),4)))))</f>
        <v>0</v>
      </c>
      <c r="AI502" s="11" t="b">
        <f>IF(OR(N502=Localisation!$C$118,N502=5),4,IF(OR(N502=Localisation!$C$119,N502=4),2,IF(OR(N502=Localisation!$C$120,N502=3),0,IF(OR(N502=Localisation!$C$121,N502=2),-1,IF(OR(N502=Localisation!$C$122,N502=1),-2)))))</f>
        <v>0</v>
      </c>
      <c r="AJ502" s="11" t="b">
        <f>IF(OR(O502=Localisation!$C$124,O502=5),-2,IF(OR(O502=Localisation!$C$125,O502=4),-1,IF(OR(O502=Localisation!$C$126,O502=3),0,IF(OR(O502=Localisation!$C$127,O502=2),2,IF(OR(O502=Localisation!$C$128,O502=1),4)))))</f>
        <v>0</v>
      </c>
      <c r="AK502" s="11" t="b">
        <f>IF(OR(P502=Localisation!$C$118,P502=5),4,IF(OR(P502=Localisation!$C$119,P502=4),2,IF(OR(P502=Localisation!$C$120,P502=3),0,IF(OR(P502=Localisation!$C$121,P502=2),-1,IF(OR(P502=Localisation!$C$122,P502=1),-2)))))</f>
        <v>0</v>
      </c>
      <c r="AL502" s="11" t="b">
        <f>IF(OR(Q502=Localisation!$C$124,Q502=5),-2,IF(OR(Q502=Localisation!$C$125,Q502=4),-1,IF(OR(Q502=Localisation!$C$126,Q502=3),0,IF(OR(Q502=Localisation!$C$127,Q502=2),2,IF(OR(Q502=Localisation!$C$128,Q502=1),4)))))</f>
        <v>0</v>
      </c>
      <c r="AM502" s="11" t="b">
        <f>IF(OR(R502=Localisation!$C$118,R502=5),4,IF(OR(R502=Localisation!$C$119,R502=4),2,IF(OR(R502=Localisation!$C$120,R502=3),0,IF(OR(R502=Localisation!$C$121,R502=2),-1,IF(OR(R502=Localisation!$C$122,R502=1),-2)))))</f>
        <v>0</v>
      </c>
      <c r="AN502" s="11" t="b">
        <f>IF(OR(S502=Localisation!$C$124,S502=5),-2,IF(OR(S502=Localisation!$C$125,S502=4),-1,IF(OR(S502=Localisation!$C$126,S502=3),0,IF(OR(S502=Localisation!$C$127,S502=2),2,IF(OR(S502=Localisation!$C$128,S502=1),4)))))</f>
        <v>0</v>
      </c>
      <c r="AO502" s="11" t="b">
        <f>IF(OR(T502=Localisation!$C$118,T502=5),4,IF(OR(T502=Localisation!$C$119,T502=4),2,IF(OR(T502=Localisation!$C$120,T502=3),0,IF(OR(T502=Localisation!$C$121,T502=2),-1,IF(OR(T502=Localisation!$C$122,T502=1),-2)))))</f>
        <v>0</v>
      </c>
      <c r="AP502" s="11" t="b">
        <f>IF(OR(U502=Localisation!$C$124,U502=5),-2,IF(OR(U502=Localisation!$C$125,U502=4),-1,IF(OR(U502=Localisation!$C$126,U502=3),0,IF(OR(U502=Localisation!$C$127,U502=2),2,IF(OR(U502=Localisation!$C$128,U502=1),4)))))</f>
        <v>0</v>
      </c>
      <c r="AR502" s="11" t="str">
        <f t="shared" si="147"/>
        <v>ЛОЖЬЛОЖЬ</v>
      </c>
      <c r="AS502" s="11" t="str">
        <f t="shared" si="148"/>
        <v>ЛОЖЬЛОЖЬ</v>
      </c>
      <c r="AT502" s="11" t="str">
        <f t="shared" si="149"/>
        <v>ЛОЖЬЛОЖЬ</v>
      </c>
      <c r="AU502" s="11" t="str">
        <f t="shared" si="150"/>
        <v>ЛОЖЬЛОЖЬ</v>
      </c>
      <c r="AV502" s="11" t="str">
        <f t="shared" si="151"/>
        <v>ЛОЖЬЛОЖЬ</v>
      </c>
      <c r="AW502" s="11" t="str">
        <f t="shared" si="152"/>
        <v>ЛОЖЬЛОЖЬ</v>
      </c>
      <c r="AX502" s="11" t="str">
        <f t="shared" si="153"/>
        <v>ЛОЖЬЛОЖЬ</v>
      </c>
      <c r="AY502" s="11" t="str">
        <f t="shared" si="154"/>
        <v>ЛОЖЬЛОЖЬ</v>
      </c>
      <c r="AZ502" s="11" t="str">
        <f t="shared" si="155"/>
        <v>ЛОЖЬЛОЖЬ</v>
      </c>
      <c r="BA502" s="11" t="str">
        <f t="shared" si="156"/>
        <v>ЛОЖЬЛОЖЬ</v>
      </c>
      <c r="BC502" s="11" t="str">
        <f t="shared" si="157"/>
        <v/>
      </c>
      <c r="BD502" s="11" t="str">
        <f t="shared" si="158"/>
        <v/>
      </c>
      <c r="BE502" s="11" t="str">
        <f t="shared" si="159"/>
        <v/>
      </c>
      <c r="BF502" s="11" t="str">
        <f t="shared" si="160"/>
        <v/>
      </c>
      <c r="BG502" s="11" t="str">
        <f t="shared" si="161"/>
        <v/>
      </c>
      <c r="BH502" s="11" t="str">
        <f t="shared" si="162"/>
        <v/>
      </c>
      <c r="BI502" s="11" t="str">
        <f t="shared" si="163"/>
        <v/>
      </c>
      <c r="BJ502" s="11" t="str">
        <f t="shared" si="164"/>
        <v/>
      </c>
      <c r="BK502" s="11" t="str">
        <f t="shared" si="165"/>
        <v/>
      </c>
      <c r="BL502" s="11" t="str">
        <f t="shared" si="166"/>
        <v/>
      </c>
    </row>
    <row r="503" spans="23:64" x14ac:dyDescent="0.3">
      <c r="W503" s="11" t="b">
        <f>IF(OR(B503=Localisation!$C$118,B503=5),4,IF(OR(B503=Localisation!$C$119,B503=4),2,IF(OR(B503=Localisation!$C$120,B503=3),0,IF(OR(B503=Localisation!$C$121,B503=2),-1,IF(OR(B503=Localisation!$C$122,B503=1),-2)))))</f>
        <v>0</v>
      </c>
      <c r="X503" s="11" t="b">
        <f>IF(OR(C503=Localisation!$C$124,C503=5),-2,IF(OR(C503=Localisation!$C$125,C503=4),-1,IF(OR(C503=Localisation!$C$126,C503=3),0,IF(OR(C503=Localisation!$C$127,C503=2),2,IF(OR(C503=Localisation!$C$128,C503=1),4)))))</f>
        <v>0</v>
      </c>
      <c r="Y503" s="11" t="b">
        <f>IF(OR(D503=Localisation!$C$118,D503=5),4,IF(OR(D503=Localisation!$C$119,D503=4),2,IF(OR(D503=Localisation!$C$120,D503=3),0,IF(OR(D503=Localisation!$C$121,D503=2),-1,IF(OR(D503=Localisation!$C$122,D503=1),-2)))))</f>
        <v>0</v>
      </c>
      <c r="Z503" s="11" t="b">
        <f>IF(OR(E503=Localisation!$C$124,E503=5),-2,IF(OR(E503=Localisation!$C$125,E503=4),-1,IF(OR(E503=Localisation!$C$126,E503=3),0,IF(OR(E503=Localisation!$C$127,E503=2),2,IF(OR(E503=Localisation!$C$128,E503=1),4)))))</f>
        <v>0</v>
      </c>
      <c r="AA503" s="11" t="b">
        <f>IF(OR(F503=Localisation!$C$118,F503=5),4,IF(OR(F503=Localisation!$C$119,F503=4),2,IF(OR(F503=Localisation!$C$120,F503=3),0,IF(OR(F503=Localisation!$C$121,F503=2),-1,IF(OR(F503=Localisation!$C$122,F503=1),-2)))))</f>
        <v>0</v>
      </c>
      <c r="AB503" s="11" t="b">
        <f>IF(OR(G503=Localisation!$C$124,G503=5),-2,IF(OR(G503=Localisation!$C$125,G503=4),-1,IF(OR(G503=Localisation!$C$126,G503=3),0,IF(OR(G503=Localisation!$C$127,G503=2),2,IF(OR(G503=Localisation!$C$128,G503=1),4)))))</f>
        <v>0</v>
      </c>
      <c r="AC503" s="11" t="b">
        <f>IF(OR(H503=Localisation!$C$118,H503=5),4,IF(OR(H503=Localisation!$C$119,H503=4),2,IF(OR(H503=Localisation!$C$120,H503=3),0,IF(OR(H503=Localisation!$C$121,H503=2),-1,IF(OR(H503=Localisation!$C$122,H503=1),-2)))))</f>
        <v>0</v>
      </c>
      <c r="AD503" s="11" t="b">
        <f>IF(OR(I503=Localisation!$C$124,I503=5),-2,IF(OR(I503=Localisation!$C$125,I503=4),-1,IF(OR(I503=Localisation!$C$126,I503=3),0,IF(OR(I503=Localisation!$C$127,I503=2),2,IF(OR(I503=Localisation!$C$128,I503=1),4)))))</f>
        <v>0</v>
      </c>
      <c r="AE503" s="11" t="b">
        <f>IF(OR(J503=Localisation!$C$118,J503=5),4,IF(OR(J503=Localisation!$C$119,J503=4),2,IF(OR(J503=Localisation!$C$120,J503=3),0,IF(OR(J503=Localisation!$C$121,J503=2),-1,IF(OR(J503=Localisation!$C$122,J503=1),-2)))))</f>
        <v>0</v>
      </c>
      <c r="AF503" s="11" t="b">
        <f>IF(OR(K503=Localisation!$C$124,K503=5),-2,IF(OR(K503=Localisation!$C$125,K503=4),-1,IF(OR(K503=Localisation!$C$126,K503=3),0,IF(OR(K503=Localisation!$C$127,K503=2),2,IF(OR(K503=Localisation!$C$128,K503=1),4)))))</f>
        <v>0</v>
      </c>
      <c r="AG503" s="11" t="b">
        <f>IF(OR(L503=Localisation!$C$118,L503=5),4,IF(OR(L503=Localisation!$C$119,L503=4),2,IF(OR(L503=Localisation!$C$120,L503=3),0,IF(OR(L503=Localisation!$C$121,L503=2),-1,IF(OR(L503=Localisation!$C$122,L503=1),-2)))))</f>
        <v>0</v>
      </c>
      <c r="AH503" s="11" t="b">
        <f>IF(OR(M503=Localisation!$C$124,M503=5),-2,IF(OR(M503=Localisation!$C$125,M503=4),-1,IF(OR(M503=Localisation!$C$126,M503=3),0,IF(OR(M503=Localisation!$C$127,M503=2),2,IF(OR(M503=Localisation!$C$128,M503=1),4)))))</f>
        <v>0</v>
      </c>
      <c r="AI503" s="11" t="b">
        <f>IF(OR(N503=Localisation!$C$118,N503=5),4,IF(OR(N503=Localisation!$C$119,N503=4),2,IF(OR(N503=Localisation!$C$120,N503=3),0,IF(OR(N503=Localisation!$C$121,N503=2),-1,IF(OR(N503=Localisation!$C$122,N503=1),-2)))))</f>
        <v>0</v>
      </c>
      <c r="AJ503" s="11" t="b">
        <f>IF(OR(O503=Localisation!$C$124,O503=5),-2,IF(OR(O503=Localisation!$C$125,O503=4),-1,IF(OR(O503=Localisation!$C$126,O503=3),0,IF(OR(O503=Localisation!$C$127,O503=2),2,IF(OR(O503=Localisation!$C$128,O503=1),4)))))</f>
        <v>0</v>
      </c>
      <c r="AK503" s="11" t="b">
        <f>IF(OR(P503=Localisation!$C$118,P503=5),4,IF(OR(P503=Localisation!$C$119,P503=4),2,IF(OR(P503=Localisation!$C$120,P503=3),0,IF(OR(P503=Localisation!$C$121,P503=2),-1,IF(OR(P503=Localisation!$C$122,P503=1),-2)))))</f>
        <v>0</v>
      </c>
      <c r="AL503" s="11" t="b">
        <f>IF(OR(Q503=Localisation!$C$124,Q503=5),-2,IF(OR(Q503=Localisation!$C$125,Q503=4),-1,IF(OR(Q503=Localisation!$C$126,Q503=3),0,IF(OR(Q503=Localisation!$C$127,Q503=2),2,IF(OR(Q503=Localisation!$C$128,Q503=1),4)))))</f>
        <v>0</v>
      </c>
      <c r="AM503" s="11" t="b">
        <f>IF(OR(R503=Localisation!$C$118,R503=5),4,IF(OR(R503=Localisation!$C$119,R503=4),2,IF(OR(R503=Localisation!$C$120,R503=3),0,IF(OR(R503=Localisation!$C$121,R503=2),-1,IF(OR(R503=Localisation!$C$122,R503=1),-2)))))</f>
        <v>0</v>
      </c>
      <c r="AN503" s="11" t="b">
        <f>IF(OR(S503=Localisation!$C$124,S503=5),-2,IF(OR(S503=Localisation!$C$125,S503=4),-1,IF(OR(S503=Localisation!$C$126,S503=3),0,IF(OR(S503=Localisation!$C$127,S503=2),2,IF(OR(S503=Localisation!$C$128,S503=1),4)))))</f>
        <v>0</v>
      </c>
      <c r="AO503" s="11" t="b">
        <f>IF(OR(T503=Localisation!$C$118,T503=5),4,IF(OR(T503=Localisation!$C$119,T503=4),2,IF(OR(T503=Localisation!$C$120,T503=3),0,IF(OR(T503=Localisation!$C$121,T503=2),-1,IF(OR(T503=Localisation!$C$122,T503=1),-2)))))</f>
        <v>0</v>
      </c>
      <c r="AP503" s="11" t="b">
        <f>IF(OR(U503=Localisation!$C$124,U503=5),-2,IF(OR(U503=Localisation!$C$125,U503=4),-1,IF(OR(U503=Localisation!$C$126,U503=3),0,IF(OR(U503=Localisation!$C$127,U503=2),2,IF(OR(U503=Localisation!$C$128,U503=1),4)))))</f>
        <v>0</v>
      </c>
      <c r="AR503" s="11" t="str">
        <f t="shared" si="147"/>
        <v>ЛОЖЬЛОЖЬ</v>
      </c>
      <c r="AS503" s="11" t="str">
        <f t="shared" si="148"/>
        <v>ЛОЖЬЛОЖЬ</v>
      </c>
      <c r="AT503" s="11" t="str">
        <f t="shared" si="149"/>
        <v>ЛОЖЬЛОЖЬ</v>
      </c>
      <c r="AU503" s="11" t="str">
        <f t="shared" si="150"/>
        <v>ЛОЖЬЛОЖЬ</v>
      </c>
      <c r="AV503" s="11" t="str">
        <f t="shared" si="151"/>
        <v>ЛОЖЬЛОЖЬ</v>
      </c>
      <c r="AW503" s="11" t="str">
        <f t="shared" si="152"/>
        <v>ЛОЖЬЛОЖЬ</v>
      </c>
      <c r="AX503" s="11" t="str">
        <f t="shared" si="153"/>
        <v>ЛОЖЬЛОЖЬ</v>
      </c>
      <c r="AY503" s="11" t="str">
        <f t="shared" si="154"/>
        <v>ЛОЖЬЛОЖЬ</v>
      </c>
      <c r="AZ503" s="11" t="str">
        <f t="shared" si="155"/>
        <v>ЛОЖЬЛОЖЬ</v>
      </c>
      <c r="BA503" s="11" t="str">
        <f t="shared" si="156"/>
        <v>ЛОЖЬЛОЖЬ</v>
      </c>
      <c r="BC503" s="11" t="str">
        <f t="shared" si="157"/>
        <v/>
      </c>
      <c r="BD503" s="11" t="str">
        <f t="shared" si="158"/>
        <v/>
      </c>
      <c r="BE503" s="11" t="str">
        <f t="shared" si="159"/>
        <v/>
      </c>
      <c r="BF503" s="11" t="str">
        <f t="shared" si="160"/>
        <v/>
      </c>
      <c r="BG503" s="11" t="str">
        <f t="shared" si="161"/>
        <v/>
      </c>
      <c r="BH503" s="11" t="str">
        <f t="shared" si="162"/>
        <v/>
      </c>
      <c r="BI503" s="11" t="str">
        <f t="shared" si="163"/>
        <v/>
      </c>
      <c r="BJ503" s="11" t="str">
        <f t="shared" si="164"/>
        <v/>
      </c>
      <c r="BK503" s="11" t="str">
        <f t="shared" si="165"/>
        <v/>
      </c>
      <c r="BL503" s="11" t="str">
        <f t="shared" si="166"/>
        <v/>
      </c>
    </row>
    <row r="504" spans="23:64" x14ac:dyDescent="0.3">
      <c r="W504" s="11" t="b">
        <f>IF(OR(B504=Localisation!$C$118,B504=5),4,IF(OR(B504=Localisation!$C$119,B504=4),2,IF(OR(B504=Localisation!$C$120,B504=3),0,IF(OR(B504=Localisation!$C$121,B504=2),-1,IF(OR(B504=Localisation!$C$122,B504=1),-2)))))</f>
        <v>0</v>
      </c>
      <c r="X504" s="11" t="b">
        <f>IF(OR(C504=Localisation!$C$124,C504=5),-2,IF(OR(C504=Localisation!$C$125,C504=4),-1,IF(OR(C504=Localisation!$C$126,C504=3),0,IF(OR(C504=Localisation!$C$127,C504=2),2,IF(OR(C504=Localisation!$C$128,C504=1),4)))))</f>
        <v>0</v>
      </c>
      <c r="Y504" s="11" t="b">
        <f>IF(OR(D504=Localisation!$C$118,D504=5),4,IF(OR(D504=Localisation!$C$119,D504=4),2,IF(OR(D504=Localisation!$C$120,D504=3),0,IF(OR(D504=Localisation!$C$121,D504=2),-1,IF(OR(D504=Localisation!$C$122,D504=1),-2)))))</f>
        <v>0</v>
      </c>
      <c r="Z504" s="11" t="b">
        <f>IF(OR(E504=Localisation!$C$124,E504=5),-2,IF(OR(E504=Localisation!$C$125,E504=4),-1,IF(OR(E504=Localisation!$C$126,E504=3),0,IF(OR(E504=Localisation!$C$127,E504=2),2,IF(OR(E504=Localisation!$C$128,E504=1),4)))))</f>
        <v>0</v>
      </c>
      <c r="AA504" s="11" t="b">
        <f>IF(OR(F504=Localisation!$C$118,F504=5),4,IF(OR(F504=Localisation!$C$119,F504=4),2,IF(OR(F504=Localisation!$C$120,F504=3),0,IF(OR(F504=Localisation!$C$121,F504=2),-1,IF(OR(F504=Localisation!$C$122,F504=1),-2)))))</f>
        <v>0</v>
      </c>
      <c r="AB504" s="11" t="b">
        <f>IF(OR(G504=Localisation!$C$124,G504=5),-2,IF(OR(G504=Localisation!$C$125,G504=4),-1,IF(OR(G504=Localisation!$C$126,G504=3),0,IF(OR(G504=Localisation!$C$127,G504=2),2,IF(OR(G504=Localisation!$C$128,G504=1),4)))))</f>
        <v>0</v>
      </c>
      <c r="AC504" s="11" t="b">
        <f>IF(OR(H504=Localisation!$C$118,H504=5),4,IF(OR(H504=Localisation!$C$119,H504=4),2,IF(OR(H504=Localisation!$C$120,H504=3),0,IF(OR(H504=Localisation!$C$121,H504=2),-1,IF(OR(H504=Localisation!$C$122,H504=1),-2)))))</f>
        <v>0</v>
      </c>
      <c r="AD504" s="11" t="b">
        <f>IF(OR(I504=Localisation!$C$124,I504=5),-2,IF(OR(I504=Localisation!$C$125,I504=4),-1,IF(OR(I504=Localisation!$C$126,I504=3),0,IF(OR(I504=Localisation!$C$127,I504=2),2,IF(OR(I504=Localisation!$C$128,I504=1),4)))))</f>
        <v>0</v>
      </c>
      <c r="AE504" s="11" t="b">
        <f>IF(OR(J504=Localisation!$C$118,J504=5),4,IF(OR(J504=Localisation!$C$119,J504=4),2,IF(OR(J504=Localisation!$C$120,J504=3),0,IF(OR(J504=Localisation!$C$121,J504=2),-1,IF(OR(J504=Localisation!$C$122,J504=1),-2)))))</f>
        <v>0</v>
      </c>
      <c r="AF504" s="11" t="b">
        <f>IF(OR(K504=Localisation!$C$124,K504=5),-2,IF(OR(K504=Localisation!$C$125,K504=4),-1,IF(OR(K504=Localisation!$C$126,K504=3),0,IF(OR(K504=Localisation!$C$127,K504=2),2,IF(OR(K504=Localisation!$C$128,K504=1),4)))))</f>
        <v>0</v>
      </c>
      <c r="AG504" s="11" t="b">
        <f>IF(OR(L504=Localisation!$C$118,L504=5),4,IF(OR(L504=Localisation!$C$119,L504=4),2,IF(OR(L504=Localisation!$C$120,L504=3),0,IF(OR(L504=Localisation!$C$121,L504=2),-1,IF(OR(L504=Localisation!$C$122,L504=1),-2)))))</f>
        <v>0</v>
      </c>
      <c r="AH504" s="11" t="b">
        <f>IF(OR(M504=Localisation!$C$124,M504=5),-2,IF(OR(M504=Localisation!$C$125,M504=4),-1,IF(OR(M504=Localisation!$C$126,M504=3),0,IF(OR(M504=Localisation!$C$127,M504=2),2,IF(OR(M504=Localisation!$C$128,M504=1),4)))))</f>
        <v>0</v>
      </c>
      <c r="AI504" s="11" t="b">
        <f>IF(OR(N504=Localisation!$C$118,N504=5),4,IF(OR(N504=Localisation!$C$119,N504=4),2,IF(OR(N504=Localisation!$C$120,N504=3),0,IF(OR(N504=Localisation!$C$121,N504=2),-1,IF(OR(N504=Localisation!$C$122,N504=1),-2)))))</f>
        <v>0</v>
      </c>
      <c r="AJ504" s="11" t="b">
        <f>IF(OR(O504=Localisation!$C$124,O504=5),-2,IF(OR(O504=Localisation!$C$125,O504=4),-1,IF(OR(O504=Localisation!$C$126,O504=3),0,IF(OR(O504=Localisation!$C$127,O504=2),2,IF(OR(O504=Localisation!$C$128,O504=1),4)))))</f>
        <v>0</v>
      </c>
      <c r="AK504" s="11" t="b">
        <f>IF(OR(P504=Localisation!$C$118,P504=5),4,IF(OR(P504=Localisation!$C$119,P504=4),2,IF(OR(P504=Localisation!$C$120,P504=3),0,IF(OR(P504=Localisation!$C$121,P504=2),-1,IF(OR(P504=Localisation!$C$122,P504=1),-2)))))</f>
        <v>0</v>
      </c>
      <c r="AL504" s="11" t="b">
        <f>IF(OR(Q504=Localisation!$C$124,Q504=5),-2,IF(OR(Q504=Localisation!$C$125,Q504=4),-1,IF(OR(Q504=Localisation!$C$126,Q504=3),0,IF(OR(Q504=Localisation!$C$127,Q504=2),2,IF(OR(Q504=Localisation!$C$128,Q504=1),4)))))</f>
        <v>0</v>
      </c>
      <c r="AM504" s="11" t="b">
        <f>IF(OR(R504=Localisation!$C$118,R504=5),4,IF(OR(R504=Localisation!$C$119,R504=4),2,IF(OR(R504=Localisation!$C$120,R504=3),0,IF(OR(R504=Localisation!$C$121,R504=2),-1,IF(OR(R504=Localisation!$C$122,R504=1),-2)))))</f>
        <v>0</v>
      </c>
      <c r="AN504" s="11" t="b">
        <f>IF(OR(S504=Localisation!$C$124,S504=5),-2,IF(OR(S504=Localisation!$C$125,S504=4),-1,IF(OR(S504=Localisation!$C$126,S504=3),0,IF(OR(S504=Localisation!$C$127,S504=2),2,IF(OR(S504=Localisation!$C$128,S504=1),4)))))</f>
        <v>0</v>
      </c>
      <c r="AO504" s="11" t="b">
        <f>IF(OR(T504=Localisation!$C$118,T504=5),4,IF(OR(T504=Localisation!$C$119,T504=4),2,IF(OR(T504=Localisation!$C$120,T504=3),0,IF(OR(T504=Localisation!$C$121,T504=2),-1,IF(OR(T504=Localisation!$C$122,T504=1),-2)))))</f>
        <v>0</v>
      </c>
      <c r="AP504" s="11" t="b">
        <f>IF(OR(U504=Localisation!$C$124,U504=5),-2,IF(OR(U504=Localisation!$C$125,U504=4),-1,IF(OR(U504=Localisation!$C$126,U504=3),0,IF(OR(U504=Localisation!$C$127,U504=2),2,IF(OR(U504=Localisation!$C$128,U504=1),4)))))</f>
        <v>0</v>
      </c>
      <c r="AR504" s="11" t="str">
        <f t="shared" si="147"/>
        <v>ЛОЖЬЛОЖЬ</v>
      </c>
      <c r="AS504" s="11" t="str">
        <f t="shared" si="148"/>
        <v>ЛОЖЬЛОЖЬ</v>
      </c>
      <c r="AT504" s="11" t="str">
        <f t="shared" si="149"/>
        <v>ЛОЖЬЛОЖЬ</v>
      </c>
      <c r="AU504" s="11" t="str">
        <f t="shared" si="150"/>
        <v>ЛОЖЬЛОЖЬ</v>
      </c>
      <c r="AV504" s="11" t="str">
        <f t="shared" si="151"/>
        <v>ЛОЖЬЛОЖЬ</v>
      </c>
      <c r="AW504" s="11" t="str">
        <f t="shared" si="152"/>
        <v>ЛОЖЬЛОЖЬ</v>
      </c>
      <c r="AX504" s="11" t="str">
        <f t="shared" si="153"/>
        <v>ЛОЖЬЛОЖЬ</v>
      </c>
      <c r="AY504" s="11" t="str">
        <f t="shared" si="154"/>
        <v>ЛОЖЬЛОЖЬ</v>
      </c>
      <c r="AZ504" s="11" t="str">
        <f t="shared" si="155"/>
        <v>ЛОЖЬЛОЖЬ</v>
      </c>
      <c r="BA504" s="11" t="str">
        <f t="shared" si="156"/>
        <v>ЛОЖЬЛОЖЬ</v>
      </c>
      <c r="BC504" s="11" t="str">
        <f t="shared" si="157"/>
        <v/>
      </c>
      <c r="BD504" s="11" t="str">
        <f t="shared" si="158"/>
        <v/>
      </c>
      <c r="BE504" s="11" t="str">
        <f t="shared" si="159"/>
        <v/>
      </c>
      <c r="BF504" s="11" t="str">
        <f t="shared" si="160"/>
        <v/>
      </c>
      <c r="BG504" s="11" t="str">
        <f t="shared" si="161"/>
        <v/>
      </c>
      <c r="BH504" s="11" t="str">
        <f t="shared" si="162"/>
        <v/>
      </c>
      <c r="BI504" s="11" t="str">
        <f t="shared" si="163"/>
        <v/>
      </c>
      <c r="BJ504" s="11" t="str">
        <f t="shared" si="164"/>
        <v/>
      </c>
      <c r="BK504" s="11" t="str">
        <f t="shared" si="165"/>
        <v/>
      </c>
      <c r="BL504" s="11" t="str">
        <f t="shared" si="166"/>
        <v/>
      </c>
    </row>
    <row r="505" spans="23:64" x14ac:dyDescent="0.3">
      <c r="W505" s="11" t="b">
        <f>IF(OR(B505=Localisation!$C$118,B505=5),4,IF(OR(B505=Localisation!$C$119,B505=4),2,IF(OR(B505=Localisation!$C$120,B505=3),0,IF(OR(B505=Localisation!$C$121,B505=2),-1,IF(OR(B505=Localisation!$C$122,B505=1),-2)))))</f>
        <v>0</v>
      </c>
      <c r="X505" s="11" t="b">
        <f>IF(OR(C505=Localisation!$C$124,C505=5),-2,IF(OR(C505=Localisation!$C$125,C505=4),-1,IF(OR(C505=Localisation!$C$126,C505=3),0,IF(OR(C505=Localisation!$C$127,C505=2),2,IF(OR(C505=Localisation!$C$128,C505=1),4)))))</f>
        <v>0</v>
      </c>
      <c r="Y505" s="11" t="b">
        <f>IF(OR(D505=Localisation!$C$118,D505=5),4,IF(OR(D505=Localisation!$C$119,D505=4),2,IF(OR(D505=Localisation!$C$120,D505=3),0,IF(OR(D505=Localisation!$C$121,D505=2),-1,IF(OR(D505=Localisation!$C$122,D505=1),-2)))))</f>
        <v>0</v>
      </c>
      <c r="Z505" s="11" t="b">
        <f>IF(OR(E505=Localisation!$C$124,E505=5),-2,IF(OR(E505=Localisation!$C$125,E505=4),-1,IF(OR(E505=Localisation!$C$126,E505=3),0,IF(OR(E505=Localisation!$C$127,E505=2),2,IF(OR(E505=Localisation!$C$128,E505=1),4)))))</f>
        <v>0</v>
      </c>
      <c r="AA505" s="11" t="b">
        <f>IF(OR(F505=Localisation!$C$118,F505=5),4,IF(OR(F505=Localisation!$C$119,F505=4),2,IF(OR(F505=Localisation!$C$120,F505=3),0,IF(OR(F505=Localisation!$C$121,F505=2),-1,IF(OR(F505=Localisation!$C$122,F505=1),-2)))))</f>
        <v>0</v>
      </c>
      <c r="AB505" s="11" t="b">
        <f>IF(OR(G505=Localisation!$C$124,G505=5),-2,IF(OR(G505=Localisation!$C$125,G505=4),-1,IF(OR(G505=Localisation!$C$126,G505=3),0,IF(OR(G505=Localisation!$C$127,G505=2),2,IF(OR(G505=Localisation!$C$128,G505=1),4)))))</f>
        <v>0</v>
      </c>
      <c r="AC505" s="11" t="b">
        <f>IF(OR(H505=Localisation!$C$118,H505=5),4,IF(OR(H505=Localisation!$C$119,H505=4),2,IF(OR(H505=Localisation!$C$120,H505=3),0,IF(OR(H505=Localisation!$C$121,H505=2),-1,IF(OR(H505=Localisation!$C$122,H505=1),-2)))))</f>
        <v>0</v>
      </c>
      <c r="AD505" s="11" t="b">
        <f>IF(OR(I505=Localisation!$C$124,I505=5),-2,IF(OR(I505=Localisation!$C$125,I505=4),-1,IF(OR(I505=Localisation!$C$126,I505=3),0,IF(OR(I505=Localisation!$C$127,I505=2),2,IF(OR(I505=Localisation!$C$128,I505=1),4)))))</f>
        <v>0</v>
      </c>
      <c r="AE505" s="11" t="b">
        <f>IF(OR(J505=Localisation!$C$118,J505=5),4,IF(OR(J505=Localisation!$C$119,J505=4),2,IF(OR(J505=Localisation!$C$120,J505=3),0,IF(OR(J505=Localisation!$C$121,J505=2),-1,IF(OR(J505=Localisation!$C$122,J505=1),-2)))))</f>
        <v>0</v>
      </c>
      <c r="AF505" s="11" t="b">
        <f>IF(OR(K505=Localisation!$C$124,K505=5),-2,IF(OR(K505=Localisation!$C$125,K505=4),-1,IF(OR(K505=Localisation!$C$126,K505=3),0,IF(OR(K505=Localisation!$C$127,K505=2),2,IF(OR(K505=Localisation!$C$128,K505=1),4)))))</f>
        <v>0</v>
      </c>
      <c r="AG505" s="11" t="b">
        <f>IF(OR(L505=Localisation!$C$118,L505=5),4,IF(OR(L505=Localisation!$C$119,L505=4),2,IF(OR(L505=Localisation!$C$120,L505=3),0,IF(OR(L505=Localisation!$C$121,L505=2),-1,IF(OR(L505=Localisation!$C$122,L505=1),-2)))))</f>
        <v>0</v>
      </c>
      <c r="AH505" s="11" t="b">
        <f>IF(OR(M505=Localisation!$C$124,M505=5),-2,IF(OR(M505=Localisation!$C$125,M505=4),-1,IF(OR(M505=Localisation!$C$126,M505=3),0,IF(OR(M505=Localisation!$C$127,M505=2),2,IF(OR(M505=Localisation!$C$128,M505=1),4)))))</f>
        <v>0</v>
      </c>
      <c r="AI505" s="11" t="b">
        <f>IF(OR(N505=Localisation!$C$118,N505=5),4,IF(OR(N505=Localisation!$C$119,N505=4),2,IF(OR(N505=Localisation!$C$120,N505=3),0,IF(OR(N505=Localisation!$C$121,N505=2),-1,IF(OR(N505=Localisation!$C$122,N505=1),-2)))))</f>
        <v>0</v>
      </c>
      <c r="AJ505" s="11" t="b">
        <f>IF(OR(O505=Localisation!$C$124,O505=5),-2,IF(OR(O505=Localisation!$C$125,O505=4),-1,IF(OR(O505=Localisation!$C$126,O505=3),0,IF(OR(O505=Localisation!$C$127,O505=2),2,IF(OR(O505=Localisation!$C$128,O505=1),4)))))</f>
        <v>0</v>
      </c>
      <c r="AK505" s="11" t="b">
        <f>IF(OR(P505=Localisation!$C$118,P505=5),4,IF(OR(P505=Localisation!$C$119,P505=4),2,IF(OR(P505=Localisation!$C$120,P505=3),0,IF(OR(P505=Localisation!$C$121,P505=2),-1,IF(OR(P505=Localisation!$C$122,P505=1),-2)))))</f>
        <v>0</v>
      </c>
      <c r="AL505" s="11" t="b">
        <f>IF(OR(Q505=Localisation!$C$124,Q505=5),-2,IF(OR(Q505=Localisation!$C$125,Q505=4),-1,IF(OR(Q505=Localisation!$C$126,Q505=3),0,IF(OR(Q505=Localisation!$C$127,Q505=2),2,IF(OR(Q505=Localisation!$C$128,Q505=1),4)))))</f>
        <v>0</v>
      </c>
      <c r="AM505" s="11" t="b">
        <f>IF(OR(R505=Localisation!$C$118,R505=5),4,IF(OR(R505=Localisation!$C$119,R505=4),2,IF(OR(R505=Localisation!$C$120,R505=3),0,IF(OR(R505=Localisation!$C$121,R505=2),-1,IF(OR(R505=Localisation!$C$122,R505=1),-2)))))</f>
        <v>0</v>
      </c>
      <c r="AN505" s="11" t="b">
        <f>IF(OR(S505=Localisation!$C$124,S505=5),-2,IF(OR(S505=Localisation!$C$125,S505=4),-1,IF(OR(S505=Localisation!$C$126,S505=3),0,IF(OR(S505=Localisation!$C$127,S505=2),2,IF(OR(S505=Localisation!$C$128,S505=1),4)))))</f>
        <v>0</v>
      </c>
      <c r="AO505" s="11" t="b">
        <f>IF(OR(T505=Localisation!$C$118,T505=5),4,IF(OR(T505=Localisation!$C$119,T505=4),2,IF(OR(T505=Localisation!$C$120,T505=3),0,IF(OR(T505=Localisation!$C$121,T505=2),-1,IF(OR(T505=Localisation!$C$122,T505=1),-2)))))</f>
        <v>0</v>
      </c>
      <c r="AP505" s="11" t="b">
        <f>IF(OR(U505=Localisation!$C$124,U505=5),-2,IF(OR(U505=Localisation!$C$125,U505=4),-1,IF(OR(U505=Localisation!$C$126,U505=3),0,IF(OR(U505=Localisation!$C$127,U505=2),2,IF(OR(U505=Localisation!$C$128,U505=1),4)))))</f>
        <v>0</v>
      </c>
      <c r="AR505" s="11" t="str">
        <f t="shared" si="147"/>
        <v>ЛОЖЬЛОЖЬ</v>
      </c>
      <c r="AS505" s="11" t="str">
        <f t="shared" si="148"/>
        <v>ЛОЖЬЛОЖЬ</v>
      </c>
      <c r="AT505" s="11" t="str">
        <f t="shared" si="149"/>
        <v>ЛОЖЬЛОЖЬ</v>
      </c>
      <c r="AU505" s="11" t="str">
        <f t="shared" si="150"/>
        <v>ЛОЖЬЛОЖЬ</v>
      </c>
      <c r="AV505" s="11" t="str">
        <f t="shared" si="151"/>
        <v>ЛОЖЬЛОЖЬ</v>
      </c>
      <c r="AW505" s="11" t="str">
        <f t="shared" si="152"/>
        <v>ЛОЖЬЛОЖЬ</v>
      </c>
      <c r="AX505" s="11" t="str">
        <f t="shared" si="153"/>
        <v>ЛОЖЬЛОЖЬ</v>
      </c>
      <c r="AY505" s="11" t="str">
        <f t="shared" si="154"/>
        <v>ЛОЖЬЛОЖЬ</v>
      </c>
      <c r="AZ505" s="11" t="str">
        <f t="shared" si="155"/>
        <v>ЛОЖЬЛОЖЬ</v>
      </c>
      <c r="BA505" s="11" t="str">
        <f t="shared" si="156"/>
        <v>ЛОЖЬЛОЖЬ</v>
      </c>
      <c r="BC505" s="11" t="str">
        <f t="shared" si="157"/>
        <v/>
      </c>
      <c r="BD505" s="11" t="str">
        <f t="shared" si="158"/>
        <v/>
      </c>
      <c r="BE505" s="11" t="str">
        <f t="shared" si="159"/>
        <v/>
      </c>
      <c r="BF505" s="11" t="str">
        <f t="shared" si="160"/>
        <v/>
      </c>
      <c r="BG505" s="11" t="str">
        <f t="shared" si="161"/>
        <v/>
      </c>
      <c r="BH505" s="11" t="str">
        <f t="shared" si="162"/>
        <v/>
      </c>
      <c r="BI505" s="11" t="str">
        <f t="shared" si="163"/>
        <v/>
      </c>
      <c r="BJ505" s="11" t="str">
        <f t="shared" si="164"/>
        <v/>
      </c>
      <c r="BK505" s="11" t="str">
        <f t="shared" si="165"/>
        <v/>
      </c>
      <c r="BL505" s="11" t="str">
        <f t="shared" si="166"/>
        <v/>
      </c>
    </row>
    <row r="506" spans="23:64" x14ac:dyDescent="0.3">
      <c r="W506" s="11" t="b">
        <f>IF(OR(B506=Localisation!$C$118,B506=5),4,IF(OR(B506=Localisation!$C$119,B506=4),2,IF(OR(B506=Localisation!$C$120,B506=3),0,IF(OR(B506=Localisation!$C$121,B506=2),-1,IF(OR(B506=Localisation!$C$122,B506=1),-2)))))</f>
        <v>0</v>
      </c>
      <c r="X506" s="11" t="b">
        <f>IF(OR(C506=Localisation!$C$124,C506=5),-2,IF(OR(C506=Localisation!$C$125,C506=4),-1,IF(OR(C506=Localisation!$C$126,C506=3),0,IF(OR(C506=Localisation!$C$127,C506=2),2,IF(OR(C506=Localisation!$C$128,C506=1),4)))))</f>
        <v>0</v>
      </c>
      <c r="Y506" s="11" t="b">
        <f>IF(OR(D506=Localisation!$C$118,D506=5),4,IF(OR(D506=Localisation!$C$119,D506=4),2,IF(OR(D506=Localisation!$C$120,D506=3),0,IF(OR(D506=Localisation!$C$121,D506=2),-1,IF(OR(D506=Localisation!$C$122,D506=1),-2)))))</f>
        <v>0</v>
      </c>
      <c r="Z506" s="11" t="b">
        <f>IF(OR(E506=Localisation!$C$124,E506=5),-2,IF(OR(E506=Localisation!$C$125,E506=4),-1,IF(OR(E506=Localisation!$C$126,E506=3),0,IF(OR(E506=Localisation!$C$127,E506=2),2,IF(OR(E506=Localisation!$C$128,E506=1),4)))))</f>
        <v>0</v>
      </c>
      <c r="AA506" s="11" t="b">
        <f>IF(OR(F506=Localisation!$C$118,F506=5),4,IF(OR(F506=Localisation!$C$119,F506=4),2,IF(OR(F506=Localisation!$C$120,F506=3),0,IF(OR(F506=Localisation!$C$121,F506=2),-1,IF(OR(F506=Localisation!$C$122,F506=1),-2)))))</f>
        <v>0</v>
      </c>
      <c r="AB506" s="11" t="b">
        <f>IF(OR(G506=Localisation!$C$124,G506=5),-2,IF(OR(G506=Localisation!$C$125,G506=4),-1,IF(OR(G506=Localisation!$C$126,G506=3),0,IF(OR(G506=Localisation!$C$127,G506=2),2,IF(OR(G506=Localisation!$C$128,G506=1),4)))))</f>
        <v>0</v>
      </c>
      <c r="AC506" s="11" t="b">
        <f>IF(OR(H506=Localisation!$C$118,H506=5),4,IF(OR(H506=Localisation!$C$119,H506=4),2,IF(OR(H506=Localisation!$C$120,H506=3),0,IF(OR(H506=Localisation!$C$121,H506=2),-1,IF(OR(H506=Localisation!$C$122,H506=1),-2)))))</f>
        <v>0</v>
      </c>
      <c r="AD506" s="11" t="b">
        <f>IF(OR(I506=Localisation!$C$124,I506=5),-2,IF(OR(I506=Localisation!$C$125,I506=4),-1,IF(OR(I506=Localisation!$C$126,I506=3),0,IF(OR(I506=Localisation!$C$127,I506=2),2,IF(OR(I506=Localisation!$C$128,I506=1),4)))))</f>
        <v>0</v>
      </c>
      <c r="AE506" s="11" t="b">
        <f>IF(OR(J506=Localisation!$C$118,J506=5),4,IF(OR(J506=Localisation!$C$119,J506=4),2,IF(OR(J506=Localisation!$C$120,J506=3),0,IF(OR(J506=Localisation!$C$121,J506=2),-1,IF(OR(J506=Localisation!$C$122,J506=1),-2)))))</f>
        <v>0</v>
      </c>
      <c r="AF506" s="11" t="b">
        <f>IF(OR(K506=Localisation!$C$124,K506=5),-2,IF(OR(K506=Localisation!$C$125,K506=4),-1,IF(OR(K506=Localisation!$C$126,K506=3),0,IF(OR(K506=Localisation!$C$127,K506=2),2,IF(OR(K506=Localisation!$C$128,K506=1),4)))))</f>
        <v>0</v>
      </c>
      <c r="AG506" s="11" t="b">
        <f>IF(OR(L506=Localisation!$C$118,L506=5),4,IF(OR(L506=Localisation!$C$119,L506=4),2,IF(OR(L506=Localisation!$C$120,L506=3),0,IF(OR(L506=Localisation!$C$121,L506=2),-1,IF(OR(L506=Localisation!$C$122,L506=1),-2)))))</f>
        <v>0</v>
      </c>
      <c r="AH506" s="11" t="b">
        <f>IF(OR(M506=Localisation!$C$124,M506=5),-2,IF(OR(M506=Localisation!$C$125,M506=4),-1,IF(OR(M506=Localisation!$C$126,M506=3),0,IF(OR(M506=Localisation!$C$127,M506=2),2,IF(OR(M506=Localisation!$C$128,M506=1),4)))))</f>
        <v>0</v>
      </c>
      <c r="AI506" s="11" t="b">
        <f>IF(OR(N506=Localisation!$C$118,N506=5),4,IF(OR(N506=Localisation!$C$119,N506=4),2,IF(OR(N506=Localisation!$C$120,N506=3),0,IF(OR(N506=Localisation!$C$121,N506=2),-1,IF(OR(N506=Localisation!$C$122,N506=1),-2)))))</f>
        <v>0</v>
      </c>
      <c r="AJ506" s="11" t="b">
        <f>IF(OR(O506=Localisation!$C$124,O506=5),-2,IF(OR(O506=Localisation!$C$125,O506=4),-1,IF(OR(O506=Localisation!$C$126,O506=3),0,IF(OR(O506=Localisation!$C$127,O506=2),2,IF(OR(O506=Localisation!$C$128,O506=1),4)))))</f>
        <v>0</v>
      </c>
      <c r="AK506" s="11" t="b">
        <f>IF(OR(P506=Localisation!$C$118,P506=5),4,IF(OR(P506=Localisation!$C$119,P506=4),2,IF(OR(P506=Localisation!$C$120,P506=3),0,IF(OR(P506=Localisation!$C$121,P506=2),-1,IF(OR(P506=Localisation!$C$122,P506=1),-2)))))</f>
        <v>0</v>
      </c>
      <c r="AL506" s="11" t="b">
        <f>IF(OR(Q506=Localisation!$C$124,Q506=5),-2,IF(OR(Q506=Localisation!$C$125,Q506=4),-1,IF(OR(Q506=Localisation!$C$126,Q506=3),0,IF(OR(Q506=Localisation!$C$127,Q506=2),2,IF(OR(Q506=Localisation!$C$128,Q506=1),4)))))</f>
        <v>0</v>
      </c>
      <c r="AM506" s="11" t="b">
        <f>IF(OR(R506=Localisation!$C$118,R506=5),4,IF(OR(R506=Localisation!$C$119,R506=4),2,IF(OR(R506=Localisation!$C$120,R506=3),0,IF(OR(R506=Localisation!$C$121,R506=2),-1,IF(OR(R506=Localisation!$C$122,R506=1),-2)))))</f>
        <v>0</v>
      </c>
      <c r="AN506" s="11" t="b">
        <f>IF(OR(S506=Localisation!$C$124,S506=5),-2,IF(OR(S506=Localisation!$C$125,S506=4),-1,IF(OR(S506=Localisation!$C$126,S506=3),0,IF(OR(S506=Localisation!$C$127,S506=2),2,IF(OR(S506=Localisation!$C$128,S506=1),4)))))</f>
        <v>0</v>
      </c>
      <c r="AO506" s="11" t="b">
        <f>IF(OR(T506=Localisation!$C$118,T506=5),4,IF(OR(T506=Localisation!$C$119,T506=4),2,IF(OR(T506=Localisation!$C$120,T506=3),0,IF(OR(T506=Localisation!$C$121,T506=2),-1,IF(OR(T506=Localisation!$C$122,T506=1),-2)))))</f>
        <v>0</v>
      </c>
      <c r="AP506" s="11" t="b">
        <f>IF(OR(U506=Localisation!$C$124,U506=5),-2,IF(OR(U506=Localisation!$C$125,U506=4),-1,IF(OR(U506=Localisation!$C$126,U506=3),0,IF(OR(U506=Localisation!$C$127,U506=2),2,IF(OR(U506=Localisation!$C$128,U506=1),4)))))</f>
        <v>0</v>
      </c>
      <c r="AR506" s="11" t="str">
        <f t="shared" si="147"/>
        <v>ЛОЖЬЛОЖЬ</v>
      </c>
      <c r="AS506" s="11" t="str">
        <f t="shared" si="148"/>
        <v>ЛОЖЬЛОЖЬ</v>
      </c>
      <c r="AT506" s="11" t="str">
        <f t="shared" si="149"/>
        <v>ЛОЖЬЛОЖЬ</v>
      </c>
      <c r="AU506" s="11" t="str">
        <f t="shared" si="150"/>
        <v>ЛОЖЬЛОЖЬ</v>
      </c>
      <c r="AV506" s="11" t="str">
        <f t="shared" si="151"/>
        <v>ЛОЖЬЛОЖЬ</v>
      </c>
      <c r="AW506" s="11" t="str">
        <f t="shared" si="152"/>
        <v>ЛОЖЬЛОЖЬ</v>
      </c>
      <c r="AX506" s="11" t="str">
        <f t="shared" si="153"/>
        <v>ЛОЖЬЛОЖЬ</v>
      </c>
      <c r="AY506" s="11" t="str">
        <f t="shared" si="154"/>
        <v>ЛОЖЬЛОЖЬ</v>
      </c>
      <c r="AZ506" s="11" t="str">
        <f t="shared" si="155"/>
        <v>ЛОЖЬЛОЖЬ</v>
      </c>
      <c r="BA506" s="11" t="str">
        <f t="shared" si="156"/>
        <v>ЛОЖЬЛОЖЬ</v>
      </c>
      <c r="BC506" s="11" t="str">
        <f t="shared" si="157"/>
        <v/>
      </c>
      <c r="BD506" s="11" t="str">
        <f t="shared" si="158"/>
        <v/>
      </c>
      <c r="BE506" s="11" t="str">
        <f t="shared" si="159"/>
        <v/>
      </c>
      <c r="BF506" s="11" t="str">
        <f t="shared" si="160"/>
        <v/>
      </c>
      <c r="BG506" s="11" t="str">
        <f t="shared" si="161"/>
        <v/>
      </c>
      <c r="BH506" s="11" t="str">
        <f t="shared" si="162"/>
        <v/>
      </c>
      <c r="BI506" s="11" t="str">
        <f t="shared" si="163"/>
        <v/>
      </c>
      <c r="BJ506" s="11" t="str">
        <f t="shared" si="164"/>
        <v/>
      </c>
      <c r="BK506" s="11" t="str">
        <f t="shared" si="165"/>
        <v/>
      </c>
      <c r="BL506" s="11" t="str">
        <f t="shared" si="166"/>
        <v/>
      </c>
    </row>
    <row r="507" spans="23:64" x14ac:dyDescent="0.3">
      <c r="W507" s="11" t="b">
        <f>IF(OR(B507=Localisation!$C$118,B507=5),4,IF(OR(B507=Localisation!$C$119,B507=4),2,IF(OR(B507=Localisation!$C$120,B507=3),0,IF(OR(B507=Localisation!$C$121,B507=2),-1,IF(OR(B507=Localisation!$C$122,B507=1),-2)))))</f>
        <v>0</v>
      </c>
      <c r="X507" s="11" t="b">
        <f>IF(OR(C507=Localisation!$C$124,C507=5),-2,IF(OR(C507=Localisation!$C$125,C507=4),-1,IF(OR(C507=Localisation!$C$126,C507=3),0,IF(OR(C507=Localisation!$C$127,C507=2),2,IF(OR(C507=Localisation!$C$128,C507=1),4)))))</f>
        <v>0</v>
      </c>
      <c r="Y507" s="11" t="b">
        <f>IF(OR(D507=Localisation!$C$118,D507=5),4,IF(OR(D507=Localisation!$C$119,D507=4),2,IF(OR(D507=Localisation!$C$120,D507=3),0,IF(OR(D507=Localisation!$C$121,D507=2),-1,IF(OR(D507=Localisation!$C$122,D507=1),-2)))))</f>
        <v>0</v>
      </c>
      <c r="Z507" s="11" t="b">
        <f>IF(OR(E507=Localisation!$C$124,E507=5),-2,IF(OR(E507=Localisation!$C$125,E507=4),-1,IF(OR(E507=Localisation!$C$126,E507=3),0,IF(OR(E507=Localisation!$C$127,E507=2),2,IF(OR(E507=Localisation!$C$128,E507=1),4)))))</f>
        <v>0</v>
      </c>
      <c r="AA507" s="11" t="b">
        <f>IF(OR(F507=Localisation!$C$118,F507=5),4,IF(OR(F507=Localisation!$C$119,F507=4),2,IF(OR(F507=Localisation!$C$120,F507=3),0,IF(OR(F507=Localisation!$C$121,F507=2),-1,IF(OR(F507=Localisation!$C$122,F507=1),-2)))))</f>
        <v>0</v>
      </c>
      <c r="AB507" s="11" t="b">
        <f>IF(OR(G507=Localisation!$C$124,G507=5),-2,IF(OR(G507=Localisation!$C$125,G507=4),-1,IF(OR(G507=Localisation!$C$126,G507=3),0,IF(OR(G507=Localisation!$C$127,G507=2),2,IF(OR(G507=Localisation!$C$128,G507=1),4)))))</f>
        <v>0</v>
      </c>
      <c r="AC507" s="11" t="b">
        <f>IF(OR(H507=Localisation!$C$118,H507=5),4,IF(OR(H507=Localisation!$C$119,H507=4),2,IF(OR(H507=Localisation!$C$120,H507=3),0,IF(OR(H507=Localisation!$C$121,H507=2),-1,IF(OR(H507=Localisation!$C$122,H507=1),-2)))))</f>
        <v>0</v>
      </c>
      <c r="AD507" s="11" t="b">
        <f>IF(OR(I507=Localisation!$C$124,I507=5),-2,IF(OR(I507=Localisation!$C$125,I507=4),-1,IF(OR(I507=Localisation!$C$126,I507=3),0,IF(OR(I507=Localisation!$C$127,I507=2),2,IF(OR(I507=Localisation!$C$128,I507=1),4)))))</f>
        <v>0</v>
      </c>
      <c r="AE507" s="11" t="b">
        <f>IF(OR(J507=Localisation!$C$118,J507=5),4,IF(OR(J507=Localisation!$C$119,J507=4),2,IF(OR(J507=Localisation!$C$120,J507=3),0,IF(OR(J507=Localisation!$C$121,J507=2),-1,IF(OR(J507=Localisation!$C$122,J507=1),-2)))))</f>
        <v>0</v>
      </c>
      <c r="AF507" s="11" t="b">
        <f>IF(OR(K507=Localisation!$C$124,K507=5),-2,IF(OR(K507=Localisation!$C$125,K507=4),-1,IF(OR(K507=Localisation!$C$126,K507=3),0,IF(OR(K507=Localisation!$C$127,K507=2),2,IF(OR(K507=Localisation!$C$128,K507=1),4)))))</f>
        <v>0</v>
      </c>
      <c r="AG507" s="11" t="b">
        <f>IF(OR(L507=Localisation!$C$118,L507=5),4,IF(OR(L507=Localisation!$C$119,L507=4),2,IF(OR(L507=Localisation!$C$120,L507=3),0,IF(OR(L507=Localisation!$C$121,L507=2),-1,IF(OR(L507=Localisation!$C$122,L507=1),-2)))))</f>
        <v>0</v>
      </c>
      <c r="AH507" s="11" t="b">
        <f>IF(OR(M507=Localisation!$C$124,M507=5),-2,IF(OR(M507=Localisation!$C$125,M507=4),-1,IF(OR(M507=Localisation!$C$126,M507=3),0,IF(OR(M507=Localisation!$C$127,M507=2),2,IF(OR(M507=Localisation!$C$128,M507=1),4)))))</f>
        <v>0</v>
      </c>
      <c r="AI507" s="11" t="b">
        <f>IF(OR(N507=Localisation!$C$118,N507=5),4,IF(OR(N507=Localisation!$C$119,N507=4),2,IF(OR(N507=Localisation!$C$120,N507=3),0,IF(OR(N507=Localisation!$C$121,N507=2),-1,IF(OR(N507=Localisation!$C$122,N507=1),-2)))))</f>
        <v>0</v>
      </c>
      <c r="AJ507" s="11" t="b">
        <f>IF(OR(O507=Localisation!$C$124,O507=5),-2,IF(OR(O507=Localisation!$C$125,O507=4),-1,IF(OR(O507=Localisation!$C$126,O507=3),0,IF(OR(O507=Localisation!$C$127,O507=2),2,IF(OR(O507=Localisation!$C$128,O507=1),4)))))</f>
        <v>0</v>
      </c>
      <c r="AK507" s="11" t="b">
        <f>IF(OR(P507=Localisation!$C$118,P507=5),4,IF(OR(P507=Localisation!$C$119,P507=4),2,IF(OR(P507=Localisation!$C$120,P507=3),0,IF(OR(P507=Localisation!$C$121,P507=2),-1,IF(OR(P507=Localisation!$C$122,P507=1),-2)))))</f>
        <v>0</v>
      </c>
      <c r="AL507" s="11" t="b">
        <f>IF(OR(Q507=Localisation!$C$124,Q507=5),-2,IF(OR(Q507=Localisation!$C$125,Q507=4),-1,IF(OR(Q507=Localisation!$C$126,Q507=3),0,IF(OR(Q507=Localisation!$C$127,Q507=2),2,IF(OR(Q507=Localisation!$C$128,Q507=1),4)))))</f>
        <v>0</v>
      </c>
      <c r="AM507" s="11" t="b">
        <f>IF(OR(R507=Localisation!$C$118,R507=5),4,IF(OR(R507=Localisation!$C$119,R507=4),2,IF(OR(R507=Localisation!$C$120,R507=3),0,IF(OR(R507=Localisation!$C$121,R507=2),-1,IF(OR(R507=Localisation!$C$122,R507=1),-2)))))</f>
        <v>0</v>
      </c>
      <c r="AN507" s="11" t="b">
        <f>IF(OR(S507=Localisation!$C$124,S507=5),-2,IF(OR(S507=Localisation!$C$125,S507=4),-1,IF(OR(S507=Localisation!$C$126,S507=3),0,IF(OR(S507=Localisation!$C$127,S507=2),2,IF(OR(S507=Localisation!$C$128,S507=1),4)))))</f>
        <v>0</v>
      </c>
      <c r="AO507" s="11" t="b">
        <f>IF(OR(T507=Localisation!$C$118,T507=5),4,IF(OR(T507=Localisation!$C$119,T507=4),2,IF(OR(T507=Localisation!$C$120,T507=3),0,IF(OR(T507=Localisation!$C$121,T507=2),-1,IF(OR(T507=Localisation!$C$122,T507=1),-2)))))</f>
        <v>0</v>
      </c>
      <c r="AP507" s="11" t="b">
        <f>IF(OR(U507=Localisation!$C$124,U507=5),-2,IF(OR(U507=Localisation!$C$125,U507=4),-1,IF(OR(U507=Localisation!$C$126,U507=3),0,IF(OR(U507=Localisation!$C$127,U507=2),2,IF(OR(U507=Localisation!$C$128,U507=1),4)))))</f>
        <v>0</v>
      </c>
      <c r="AR507" s="11" t="str">
        <f t="shared" si="147"/>
        <v>ЛОЖЬЛОЖЬ</v>
      </c>
      <c r="AS507" s="11" t="str">
        <f t="shared" si="148"/>
        <v>ЛОЖЬЛОЖЬ</v>
      </c>
      <c r="AT507" s="11" t="str">
        <f t="shared" si="149"/>
        <v>ЛОЖЬЛОЖЬ</v>
      </c>
      <c r="AU507" s="11" t="str">
        <f t="shared" si="150"/>
        <v>ЛОЖЬЛОЖЬ</v>
      </c>
      <c r="AV507" s="11" t="str">
        <f t="shared" si="151"/>
        <v>ЛОЖЬЛОЖЬ</v>
      </c>
      <c r="AW507" s="11" t="str">
        <f t="shared" si="152"/>
        <v>ЛОЖЬЛОЖЬ</v>
      </c>
      <c r="AX507" s="11" t="str">
        <f t="shared" si="153"/>
        <v>ЛОЖЬЛОЖЬ</v>
      </c>
      <c r="AY507" s="11" t="str">
        <f t="shared" si="154"/>
        <v>ЛОЖЬЛОЖЬ</v>
      </c>
      <c r="AZ507" s="11" t="str">
        <f t="shared" si="155"/>
        <v>ЛОЖЬЛОЖЬ</v>
      </c>
      <c r="BA507" s="11" t="str">
        <f t="shared" si="156"/>
        <v>ЛОЖЬЛОЖЬ</v>
      </c>
      <c r="BC507" s="11" t="str">
        <f t="shared" si="157"/>
        <v/>
      </c>
      <c r="BD507" s="11" t="str">
        <f t="shared" si="158"/>
        <v/>
      </c>
      <c r="BE507" s="11" t="str">
        <f t="shared" si="159"/>
        <v/>
      </c>
      <c r="BF507" s="11" t="str">
        <f t="shared" si="160"/>
        <v/>
      </c>
      <c r="BG507" s="11" t="str">
        <f t="shared" si="161"/>
        <v/>
      </c>
      <c r="BH507" s="11" t="str">
        <f t="shared" si="162"/>
        <v/>
      </c>
      <c r="BI507" s="11" t="str">
        <f t="shared" si="163"/>
        <v/>
      </c>
      <c r="BJ507" s="11" t="str">
        <f t="shared" si="164"/>
        <v/>
      </c>
      <c r="BK507" s="11" t="str">
        <f t="shared" si="165"/>
        <v/>
      </c>
      <c r="BL507" s="11" t="str">
        <f t="shared" si="166"/>
        <v/>
      </c>
    </row>
    <row r="508" spans="23:64" x14ac:dyDescent="0.3">
      <c r="W508" s="11" t="b">
        <f>IF(OR(B508=Localisation!$C$118,B508=5),4,IF(OR(B508=Localisation!$C$119,B508=4),2,IF(OR(B508=Localisation!$C$120,B508=3),0,IF(OR(B508=Localisation!$C$121,B508=2),-1,IF(OR(B508=Localisation!$C$122,B508=1),-2)))))</f>
        <v>0</v>
      </c>
      <c r="X508" s="11" t="b">
        <f>IF(OR(C508=Localisation!$C$124,C508=5),-2,IF(OR(C508=Localisation!$C$125,C508=4),-1,IF(OR(C508=Localisation!$C$126,C508=3),0,IF(OR(C508=Localisation!$C$127,C508=2),2,IF(OR(C508=Localisation!$C$128,C508=1),4)))))</f>
        <v>0</v>
      </c>
      <c r="Y508" s="11" t="b">
        <f>IF(OR(D508=Localisation!$C$118,D508=5),4,IF(OR(D508=Localisation!$C$119,D508=4),2,IF(OR(D508=Localisation!$C$120,D508=3),0,IF(OR(D508=Localisation!$C$121,D508=2),-1,IF(OR(D508=Localisation!$C$122,D508=1),-2)))))</f>
        <v>0</v>
      </c>
      <c r="Z508" s="11" t="b">
        <f>IF(OR(E508=Localisation!$C$124,E508=5),-2,IF(OR(E508=Localisation!$C$125,E508=4),-1,IF(OR(E508=Localisation!$C$126,E508=3),0,IF(OR(E508=Localisation!$C$127,E508=2),2,IF(OR(E508=Localisation!$C$128,E508=1),4)))))</f>
        <v>0</v>
      </c>
      <c r="AA508" s="11" t="b">
        <f>IF(OR(F508=Localisation!$C$118,F508=5),4,IF(OR(F508=Localisation!$C$119,F508=4),2,IF(OR(F508=Localisation!$C$120,F508=3),0,IF(OR(F508=Localisation!$C$121,F508=2),-1,IF(OR(F508=Localisation!$C$122,F508=1),-2)))))</f>
        <v>0</v>
      </c>
      <c r="AB508" s="11" t="b">
        <f>IF(OR(G508=Localisation!$C$124,G508=5),-2,IF(OR(G508=Localisation!$C$125,G508=4),-1,IF(OR(G508=Localisation!$C$126,G508=3),0,IF(OR(G508=Localisation!$C$127,G508=2),2,IF(OR(G508=Localisation!$C$128,G508=1),4)))))</f>
        <v>0</v>
      </c>
      <c r="AC508" s="11" t="b">
        <f>IF(OR(H508=Localisation!$C$118,H508=5),4,IF(OR(H508=Localisation!$C$119,H508=4),2,IF(OR(H508=Localisation!$C$120,H508=3),0,IF(OR(H508=Localisation!$C$121,H508=2),-1,IF(OR(H508=Localisation!$C$122,H508=1),-2)))))</f>
        <v>0</v>
      </c>
      <c r="AD508" s="11" t="b">
        <f>IF(OR(I508=Localisation!$C$124,I508=5),-2,IF(OR(I508=Localisation!$C$125,I508=4),-1,IF(OR(I508=Localisation!$C$126,I508=3),0,IF(OR(I508=Localisation!$C$127,I508=2),2,IF(OR(I508=Localisation!$C$128,I508=1),4)))))</f>
        <v>0</v>
      </c>
      <c r="AE508" s="11" t="b">
        <f>IF(OR(J508=Localisation!$C$118,J508=5),4,IF(OR(J508=Localisation!$C$119,J508=4),2,IF(OR(J508=Localisation!$C$120,J508=3),0,IF(OR(J508=Localisation!$C$121,J508=2),-1,IF(OR(J508=Localisation!$C$122,J508=1),-2)))))</f>
        <v>0</v>
      </c>
      <c r="AF508" s="11" t="b">
        <f>IF(OR(K508=Localisation!$C$124,K508=5),-2,IF(OR(K508=Localisation!$C$125,K508=4),-1,IF(OR(K508=Localisation!$C$126,K508=3),0,IF(OR(K508=Localisation!$C$127,K508=2),2,IF(OR(K508=Localisation!$C$128,K508=1),4)))))</f>
        <v>0</v>
      </c>
      <c r="AG508" s="11" t="b">
        <f>IF(OR(L508=Localisation!$C$118,L508=5),4,IF(OR(L508=Localisation!$C$119,L508=4),2,IF(OR(L508=Localisation!$C$120,L508=3),0,IF(OR(L508=Localisation!$C$121,L508=2),-1,IF(OR(L508=Localisation!$C$122,L508=1),-2)))))</f>
        <v>0</v>
      </c>
      <c r="AH508" s="11" t="b">
        <f>IF(OR(M508=Localisation!$C$124,M508=5),-2,IF(OR(M508=Localisation!$C$125,M508=4),-1,IF(OR(M508=Localisation!$C$126,M508=3),0,IF(OR(M508=Localisation!$C$127,M508=2),2,IF(OR(M508=Localisation!$C$128,M508=1),4)))))</f>
        <v>0</v>
      </c>
      <c r="AI508" s="11" t="b">
        <f>IF(OR(N508=Localisation!$C$118,N508=5),4,IF(OR(N508=Localisation!$C$119,N508=4),2,IF(OR(N508=Localisation!$C$120,N508=3),0,IF(OR(N508=Localisation!$C$121,N508=2),-1,IF(OR(N508=Localisation!$C$122,N508=1),-2)))))</f>
        <v>0</v>
      </c>
      <c r="AJ508" s="11" t="b">
        <f>IF(OR(O508=Localisation!$C$124,O508=5),-2,IF(OR(O508=Localisation!$C$125,O508=4),-1,IF(OR(O508=Localisation!$C$126,O508=3),0,IF(OR(O508=Localisation!$C$127,O508=2),2,IF(OR(O508=Localisation!$C$128,O508=1),4)))))</f>
        <v>0</v>
      </c>
      <c r="AK508" s="11" t="b">
        <f>IF(OR(P508=Localisation!$C$118,P508=5),4,IF(OR(P508=Localisation!$C$119,P508=4),2,IF(OR(P508=Localisation!$C$120,P508=3),0,IF(OR(P508=Localisation!$C$121,P508=2),-1,IF(OR(P508=Localisation!$C$122,P508=1),-2)))))</f>
        <v>0</v>
      </c>
      <c r="AL508" s="11" t="b">
        <f>IF(OR(Q508=Localisation!$C$124,Q508=5),-2,IF(OR(Q508=Localisation!$C$125,Q508=4),-1,IF(OR(Q508=Localisation!$C$126,Q508=3),0,IF(OR(Q508=Localisation!$C$127,Q508=2),2,IF(OR(Q508=Localisation!$C$128,Q508=1),4)))))</f>
        <v>0</v>
      </c>
      <c r="AM508" s="11" t="b">
        <f>IF(OR(R508=Localisation!$C$118,R508=5),4,IF(OR(R508=Localisation!$C$119,R508=4),2,IF(OR(R508=Localisation!$C$120,R508=3),0,IF(OR(R508=Localisation!$C$121,R508=2),-1,IF(OR(R508=Localisation!$C$122,R508=1),-2)))))</f>
        <v>0</v>
      </c>
      <c r="AN508" s="11" t="b">
        <f>IF(OR(S508=Localisation!$C$124,S508=5),-2,IF(OR(S508=Localisation!$C$125,S508=4),-1,IF(OR(S508=Localisation!$C$126,S508=3),0,IF(OR(S508=Localisation!$C$127,S508=2),2,IF(OR(S508=Localisation!$C$128,S508=1),4)))))</f>
        <v>0</v>
      </c>
      <c r="AO508" s="11" t="b">
        <f>IF(OR(T508=Localisation!$C$118,T508=5),4,IF(OR(T508=Localisation!$C$119,T508=4),2,IF(OR(T508=Localisation!$C$120,T508=3),0,IF(OR(T508=Localisation!$C$121,T508=2),-1,IF(OR(T508=Localisation!$C$122,T508=1),-2)))))</f>
        <v>0</v>
      </c>
      <c r="AP508" s="11" t="b">
        <f>IF(OR(U508=Localisation!$C$124,U508=5),-2,IF(OR(U508=Localisation!$C$125,U508=4),-1,IF(OR(U508=Localisation!$C$126,U508=3),0,IF(OR(U508=Localisation!$C$127,U508=2),2,IF(OR(U508=Localisation!$C$128,U508=1),4)))))</f>
        <v>0</v>
      </c>
      <c r="AR508" s="11" t="str">
        <f t="shared" si="147"/>
        <v>ЛОЖЬЛОЖЬ</v>
      </c>
      <c r="AS508" s="11" t="str">
        <f t="shared" si="148"/>
        <v>ЛОЖЬЛОЖЬ</v>
      </c>
      <c r="AT508" s="11" t="str">
        <f t="shared" si="149"/>
        <v>ЛОЖЬЛОЖЬ</v>
      </c>
      <c r="AU508" s="11" t="str">
        <f t="shared" si="150"/>
        <v>ЛОЖЬЛОЖЬ</v>
      </c>
      <c r="AV508" s="11" t="str">
        <f t="shared" si="151"/>
        <v>ЛОЖЬЛОЖЬ</v>
      </c>
      <c r="AW508" s="11" t="str">
        <f t="shared" si="152"/>
        <v>ЛОЖЬЛОЖЬ</v>
      </c>
      <c r="AX508" s="11" t="str">
        <f t="shared" si="153"/>
        <v>ЛОЖЬЛОЖЬ</v>
      </c>
      <c r="AY508" s="11" t="str">
        <f t="shared" si="154"/>
        <v>ЛОЖЬЛОЖЬ</v>
      </c>
      <c r="AZ508" s="11" t="str">
        <f t="shared" si="155"/>
        <v>ЛОЖЬЛОЖЬ</v>
      </c>
      <c r="BA508" s="11" t="str">
        <f t="shared" si="156"/>
        <v>ЛОЖЬЛОЖЬ</v>
      </c>
      <c r="BC508" s="11" t="str">
        <f t="shared" si="157"/>
        <v/>
      </c>
      <c r="BD508" s="11" t="str">
        <f t="shared" si="158"/>
        <v/>
      </c>
      <c r="BE508" s="11" t="str">
        <f t="shared" si="159"/>
        <v/>
      </c>
      <c r="BF508" s="11" t="str">
        <f t="shared" si="160"/>
        <v/>
      </c>
      <c r="BG508" s="11" t="str">
        <f t="shared" si="161"/>
        <v/>
      </c>
      <c r="BH508" s="11" t="str">
        <f t="shared" si="162"/>
        <v/>
      </c>
      <c r="BI508" s="11" t="str">
        <f t="shared" si="163"/>
        <v/>
      </c>
      <c r="BJ508" s="11" t="str">
        <f t="shared" si="164"/>
        <v/>
      </c>
      <c r="BK508" s="11" t="str">
        <f t="shared" si="165"/>
        <v/>
      </c>
      <c r="BL508" s="11" t="str">
        <f t="shared" si="166"/>
        <v/>
      </c>
    </row>
    <row r="509" spans="23:64" x14ac:dyDescent="0.3">
      <c r="W509" s="11" t="b">
        <f>IF(OR(B509=Localisation!$C$118,B509=5),4,IF(OR(B509=Localisation!$C$119,B509=4),2,IF(OR(B509=Localisation!$C$120,B509=3),0,IF(OR(B509=Localisation!$C$121,B509=2),-1,IF(OR(B509=Localisation!$C$122,B509=1),-2)))))</f>
        <v>0</v>
      </c>
      <c r="X509" s="11" t="b">
        <f>IF(OR(C509=Localisation!$C$124,C509=5),-2,IF(OR(C509=Localisation!$C$125,C509=4),-1,IF(OR(C509=Localisation!$C$126,C509=3),0,IF(OR(C509=Localisation!$C$127,C509=2),2,IF(OR(C509=Localisation!$C$128,C509=1),4)))))</f>
        <v>0</v>
      </c>
      <c r="Y509" s="11" t="b">
        <f>IF(OR(D509=Localisation!$C$118,D509=5),4,IF(OR(D509=Localisation!$C$119,D509=4),2,IF(OR(D509=Localisation!$C$120,D509=3),0,IF(OR(D509=Localisation!$C$121,D509=2),-1,IF(OR(D509=Localisation!$C$122,D509=1),-2)))))</f>
        <v>0</v>
      </c>
      <c r="Z509" s="11" t="b">
        <f>IF(OR(E509=Localisation!$C$124,E509=5),-2,IF(OR(E509=Localisation!$C$125,E509=4),-1,IF(OR(E509=Localisation!$C$126,E509=3),0,IF(OR(E509=Localisation!$C$127,E509=2),2,IF(OR(E509=Localisation!$C$128,E509=1),4)))))</f>
        <v>0</v>
      </c>
      <c r="AA509" s="11" t="b">
        <f>IF(OR(F509=Localisation!$C$118,F509=5),4,IF(OR(F509=Localisation!$C$119,F509=4),2,IF(OR(F509=Localisation!$C$120,F509=3),0,IF(OR(F509=Localisation!$C$121,F509=2),-1,IF(OR(F509=Localisation!$C$122,F509=1),-2)))))</f>
        <v>0</v>
      </c>
      <c r="AB509" s="11" t="b">
        <f>IF(OR(G509=Localisation!$C$124,G509=5),-2,IF(OR(G509=Localisation!$C$125,G509=4),-1,IF(OR(G509=Localisation!$C$126,G509=3),0,IF(OR(G509=Localisation!$C$127,G509=2),2,IF(OR(G509=Localisation!$C$128,G509=1),4)))))</f>
        <v>0</v>
      </c>
      <c r="AC509" s="11" t="b">
        <f>IF(OR(H509=Localisation!$C$118,H509=5),4,IF(OR(H509=Localisation!$C$119,H509=4),2,IF(OR(H509=Localisation!$C$120,H509=3),0,IF(OR(H509=Localisation!$C$121,H509=2),-1,IF(OR(H509=Localisation!$C$122,H509=1),-2)))))</f>
        <v>0</v>
      </c>
      <c r="AD509" s="11" t="b">
        <f>IF(OR(I509=Localisation!$C$124,I509=5),-2,IF(OR(I509=Localisation!$C$125,I509=4),-1,IF(OR(I509=Localisation!$C$126,I509=3),0,IF(OR(I509=Localisation!$C$127,I509=2),2,IF(OR(I509=Localisation!$C$128,I509=1),4)))))</f>
        <v>0</v>
      </c>
      <c r="AE509" s="11" t="b">
        <f>IF(OR(J509=Localisation!$C$118,J509=5),4,IF(OR(J509=Localisation!$C$119,J509=4),2,IF(OR(J509=Localisation!$C$120,J509=3),0,IF(OR(J509=Localisation!$C$121,J509=2),-1,IF(OR(J509=Localisation!$C$122,J509=1),-2)))))</f>
        <v>0</v>
      </c>
      <c r="AF509" s="11" t="b">
        <f>IF(OR(K509=Localisation!$C$124,K509=5),-2,IF(OR(K509=Localisation!$C$125,K509=4),-1,IF(OR(K509=Localisation!$C$126,K509=3),0,IF(OR(K509=Localisation!$C$127,K509=2),2,IF(OR(K509=Localisation!$C$128,K509=1),4)))))</f>
        <v>0</v>
      </c>
      <c r="AG509" s="11" t="b">
        <f>IF(OR(L509=Localisation!$C$118,L509=5),4,IF(OR(L509=Localisation!$C$119,L509=4),2,IF(OR(L509=Localisation!$C$120,L509=3),0,IF(OR(L509=Localisation!$C$121,L509=2),-1,IF(OR(L509=Localisation!$C$122,L509=1),-2)))))</f>
        <v>0</v>
      </c>
      <c r="AH509" s="11" t="b">
        <f>IF(OR(M509=Localisation!$C$124,M509=5),-2,IF(OR(M509=Localisation!$C$125,M509=4),-1,IF(OR(M509=Localisation!$C$126,M509=3),0,IF(OR(M509=Localisation!$C$127,M509=2),2,IF(OR(M509=Localisation!$C$128,M509=1),4)))))</f>
        <v>0</v>
      </c>
      <c r="AI509" s="11" t="b">
        <f>IF(OR(N509=Localisation!$C$118,N509=5),4,IF(OR(N509=Localisation!$C$119,N509=4),2,IF(OR(N509=Localisation!$C$120,N509=3),0,IF(OR(N509=Localisation!$C$121,N509=2),-1,IF(OR(N509=Localisation!$C$122,N509=1),-2)))))</f>
        <v>0</v>
      </c>
      <c r="AJ509" s="11" t="b">
        <f>IF(OR(O509=Localisation!$C$124,O509=5),-2,IF(OR(O509=Localisation!$C$125,O509=4),-1,IF(OR(O509=Localisation!$C$126,O509=3),0,IF(OR(O509=Localisation!$C$127,O509=2),2,IF(OR(O509=Localisation!$C$128,O509=1),4)))))</f>
        <v>0</v>
      </c>
      <c r="AK509" s="11" t="b">
        <f>IF(OR(P509=Localisation!$C$118,P509=5),4,IF(OR(P509=Localisation!$C$119,P509=4),2,IF(OR(P509=Localisation!$C$120,P509=3),0,IF(OR(P509=Localisation!$C$121,P509=2),-1,IF(OR(P509=Localisation!$C$122,P509=1),-2)))))</f>
        <v>0</v>
      </c>
      <c r="AL509" s="11" t="b">
        <f>IF(OR(Q509=Localisation!$C$124,Q509=5),-2,IF(OR(Q509=Localisation!$C$125,Q509=4),-1,IF(OR(Q509=Localisation!$C$126,Q509=3),0,IF(OR(Q509=Localisation!$C$127,Q509=2),2,IF(OR(Q509=Localisation!$C$128,Q509=1),4)))))</f>
        <v>0</v>
      </c>
      <c r="AM509" s="11" t="b">
        <f>IF(OR(R509=Localisation!$C$118,R509=5),4,IF(OR(R509=Localisation!$C$119,R509=4),2,IF(OR(R509=Localisation!$C$120,R509=3),0,IF(OR(R509=Localisation!$C$121,R509=2),-1,IF(OR(R509=Localisation!$C$122,R509=1),-2)))))</f>
        <v>0</v>
      </c>
      <c r="AN509" s="11" t="b">
        <f>IF(OR(S509=Localisation!$C$124,S509=5),-2,IF(OR(S509=Localisation!$C$125,S509=4),-1,IF(OR(S509=Localisation!$C$126,S509=3),0,IF(OR(S509=Localisation!$C$127,S509=2),2,IF(OR(S509=Localisation!$C$128,S509=1),4)))))</f>
        <v>0</v>
      </c>
      <c r="AO509" s="11" t="b">
        <f>IF(OR(T509=Localisation!$C$118,T509=5),4,IF(OR(T509=Localisation!$C$119,T509=4),2,IF(OR(T509=Localisation!$C$120,T509=3),0,IF(OR(T509=Localisation!$C$121,T509=2),-1,IF(OR(T509=Localisation!$C$122,T509=1),-2)))))</f>
        <v>0</v>
      </c>
      <c r="AP509" s="11" t="b">
        <f>IF(OR(U509=Localisation!$C$124,U509=5),-2,IF(OR(U509=Localisation!$C$125,U509=4),-1,IF(OR(U509=Localisation!$C$126,U509=3),0,IF(OR(U509=Localisation!$C$127,U509=2),2,IF(OR(U509=Localisation!$C$128,U509=1),4)))))</f>
        <v>0</v>
      </c>
      <c r="AR509" s="11" t="str">
        <f t="shared" si="147"/>
        <v>ЛОЖЬЛОЖЬ</v>
      </c>
      <c r="AS509" s="11" t="str">
        <f t="shared" si="148"/>
        <v>ЛОЖЬЛОЖЬ</v>
      </c>
      <c r="AT509" s="11" t="str">
        <f t="shared" si="149"/>
        <v>ЛОЖЬЛОЖЬ</v>
      </c>
      <c r="AU509" s="11" t="str">
        <f t="shared" si="150"/>
        <v>ЛОЖЬЛОЖЬ</v>
      </c>
      <c r="AV509" s="11" t="str">
        <f t="shared" si="151"/>
        <v>ЛОЖЬЛОЖЬ</v>
      </c>
      <c r="AW509" s="11" t="str">
        <f t="shared" si="152"/>
        <v>ЛОЖЬЛОЖЬ</v>
      </c>
      <c r="AX509" s="11" t="str">
        <f t="shared" si="153"/>
        <v>ЛОЖЬЛОЖЬ</v>
      </c>
      <c r="AY509" s="11" t="str">
        <f t="shared" si="154"/>
        <v>ЛОЖЬЛОЖЬ</v>
      </c>
      <c r="AZ509" s="11" t="str">
        <f t="shared" si="155"/>
        <v>ЛОЖЬЛОЖЬ</v>
      </c>
      <c r="BA509" s="11" t="str">
        <f t="shared" si="156"/>
        <v>ЛОЖЬЛОЖЬ</v>
      </c>
      <c r="BC509" s="11" t="str">
        <f t="shared" si="157"/>
        <v/>
      </c>
      <c r="BD509" s="11" t="str">
        <f t="shared" si="158"/>
        <v/>
      </c>
      <c r="BE509" s="11" t="str">
        <f t="shared" si="159"/>
        <v/>
      </c>
      <c r="BF509" s="11" t="str">
        <f t="shared" si="160"/>
        <v/>
      </c>
      <c r="BG509" s="11" t="str">
        <f t="shared" si="161"/>
        <v/>
      </c>
      <c r="BH509" s="11" t="str">
        <f t="shared" si="162"/>
        <v/>
      </c>
      <c r="BI509" s="11" t="str">
        <f t="shared" si="163"/>
        <v/>
      </c>
      <c r="BJ509" s="11" t="str">
        <f t="shared" si="164"/>
        <v/>
      </c>
      <c r="BK509" s="11" t="str">
        <f t="shared" si="165"/>
        <v/>
      </c>
      <c r="BL509" s="11" t="str">
        <f t="shared" si="166"/>
        <v/>
      </c>
    </row>
    <row r="510" spans="23:64" x14ac:dyDescent="0.3">
      <c r="W510" s="11" t="b">
        <f>IF(OR(B510=Localisation!$C$118,B510=5),4,IF(OR(B510=Localisation!$C$119,B510=4),2,IF(OR(B510=Localisation!$C$120,B510=3),0,IF(OR(B510=Localisation!$C$121,B510=2),-1,IF(OR(B510=Localisation!$C$122,B510=1),-2)))))</f>
        <v>0</v>
      </c>
      <c r="X510" s="11" t="b">
        <f>IF(OR(C510=Localisation!$C$124,C510=5),-2,IF(OR(C510=Localisation!$C$125,C510=4),-1,IF(OR(C510=Localisation!$C$126,C510=3),0,IF(OR(C510=Localisation!$C$127,C510=2),2,IF(OR(C510=Localisation!$C$128,C510=1),4)))))</f>
        <v>0</v>
      </c>
      <c r="Y510" s="11" t="b">
        <f>IF(OR(D510=Localisation!$C$118,D510=5),4,IF(OR(D510=Localisation!$C$119,D510=4),2,IF(OR(D510=Localisation!$C$120,D510=3),0,IF(OR(D510=Localisation!$C$121,D510=2),-1,IF(OR(D510=Localisation!$C$122,D510=1),-2)))))</f>
        <v>0</v>
      </c>
      <c r="Z510" s="11" t="b">
        <f>IF(OR(E510=Localisation!$C$124,E510=5),-2,IF(OR(E510=Localisation!$C$125,E510=4),-1,IF(OR(E510=Localisation!$C$126,E510=3),0,IF(OR(E510=Localisation!$C$127,E510=2),2,IF(OR(E510=Localisation!$C$128,E510=1),4)))))</f>
        <v>0</v>
      </c>
      <c r="AA510" s="11" t="b">
        <f>IF(OR(F510=Localisation!$C$118,F510=5),4,IF(OR(F510=Localisation!$C$119,F510=4),2,IF(OR(F510=Localisation!$C$120,F510=3),0,IF(OR(F510=Localisation!$C$121,F510=2),-1,IF(OR(F510=Localisation!$C$122,F510=1),-2)))))</f>
        <v>0</v>
      </c>
      <c r="AB510" s="11" t="b">
        <f>IF(OR(G510=Localisation!$C$124,G510=5),-2,IF(OR(G510=Localisation!$C$125,G510=4),-1,IF(OR(G510=Localisation!$C$126,G510=3),0,IF(OR(G510=Localisation!$C$127,G510=2),2,IF(OR(G510=Localisation!$C$128,G510=1),4)))))</f>
        <v>0</v>
      </c>
      <c r="AC510" s="11" t="b">
        <f>IF(OR(H510=Localisation!$C$118,H510=5),4,IF(OR(H510=Localisation!$C$119,H510=4),2,IF(OR(H510=Localisation!$C$120,H510=3),0,IF(OR(H510=Localisation!$C$121,H510=2),-1,IF(OR(H510=Localisation!$C$122,H510=1),-2)))))</f>
        <v>0</v>
      </c>
      <c r="AD510" s="11" t="b">
        <f>IF(OR(I510=Localisation!$C$124,I510=5),-2,IF(OR(I510=Localisation!$C$125,I510=4),-1,IF(OR(I510=Localisation!$C$126,I510=3),0,IF(OR(I510=Localisation!$C$127,I510=2),2,IF(OR(I510=Localisation!$C$128,I510=1),4)))))</f>
        <v>0</v>
      </c>
      <c r="AE510" s="11" t="b">
        <f>IF(OR(J510=Localisation!$C$118,J510=5),4,IF(OR(J510=Localisation!$C$119,J510=4),2,IF(OR(J510=Localisation!$C$120,J510=3),0,IF(OR(J510=Localisation!$C$121,J510=2),-1,IF(OR(J510=Localisation!$C$122,J510=1),-2)))))</f>
        <v>0</v>
      </c>
      <c r="AF510" s="11" t="b">
        <f>IF(OR(K510=Localisation!$C$124,K510=5),-2,IF(OR(K510=Localisation!$C$125,K510=4),-1,IF(OR(K510=Localisation!$C$126,K510=3),0,IF(OR(K510=Localisation!$C$127,K510=2),2,IF(OR(K510=Localisation!$C$128,K510=1),4)))))</f>
        <v>0</v>
      </c>
      <c r="AG510" s="11" t="b">
        <f>IF(OR(L510=Localisation!$C$118,L510=5),4,IF(OR(L510=Localisation!$C$119,L510=4),2,IF(OR(L510=Localisation!$C$120,L510=3),0,IF(OR(L510=Localisation!$C$121,L510=2),-1,IF(OR(L510=Localisation!$C$122,L510=1),-2)))))</f>
        <v>0</v>
      </c>
      <c r="AH510" s="11" t="b">
        <f>IF(OR(M510=Localisation!$C$124,M510=5),-2,IF(OR(M510=Localisation!$C$125,M510=4),-1,IF(OR(M510=Localisation!$C$126,M510=3),0,IF(OR(M510=Localisation!$C$127,M510=2),2,IF(OR(M510=Localisation!$C$128,M510=1),4)))))</f>
        <v>0</v>
      </c>
      <c r="AI510" s="11" t="b">
        <f>IF(OR(N510=Localisation!$C$118,N510=5),4,IF(OR(N510=Localisation!$C$119,N510=4),2,IF(OR(N510=Localisation!$C$120,N510=3),0,IF(OR(N510=Localisation!$C$121,N510=2),-1,IF(OR(N510=Localisation!$C$122,N510=1),-2)))))</f>
        <v>0</v>
      </c>
      <c r="AJ510" s="11" t="b">
        <f>IF(OR(O510=Localisation!$C$124,O510=5),-2,IF(OR(O510=Localisation!$C$125,O510=4),-1,IF(OR(O510=Localisation!$C$126,O510=3),0,IF(OR(O510=Localisation!$C$127,O510=2),2,IF(OR(O510=Localisation!$C$128,O510=1),4)))))</f>
        <v>0</v>
      </c>
      <c r="AK510" s="11" t="b">
        <f>IF(OR(P510=Localisation!$C$118,P510=5),4,IF(OR(P510=Localisation!$C$119,P510=4),2,IF(OR(P510=Localisation!$C$120,P510=3),0,IF(OR(P510=Localisation!$C$121,P510=2),-1,IF(OR(P510=Localisation!$C$122,P510=1),-2)))))</f>
        <v>0</v>
      </c>
      <c r="AL510" s="11" t="b">
        <f>IF(OR(Q510=Localisation!$C$124,Q510=5),-2,IF(OR(Q510=Localisation!$C$125,Q510=4),-1,IF(OR(Q510=Localisation!$C$126,Q510=3),0,IF(OR(Q510=Localisation!$C$127,Q510=2),2,IF(OR(Q510=Localisation!$C$128,Q510=1),4)))))</f>
        <v>0</v>
      </c>
      <c r="AM510" s="11" t="b">
        <f>IF(OR(R510=Localisation!$C$118,R510=5),4,IF(OR(R510=Localisation!$C$119,R510=4),2,IF(OR(R510=Localisation!$C$120,R510=3),0,IF(OR(R510=Localisation!$C$121,R510=2),-1,IF(OR(R510=Localisation!$C$122,R510=1),-2)))))</f>
        <v>0</v>
      </c>
      <c r="AN510" s="11" t="b">
        <f>IF(OR(S510=Localisation!$C$124,S510=5),-2,IF(OR(S510=Localisation!$C$125,S510=4),-1,IF(OR(S510=Localisation!$C$126,S510=3),0,IF(OR(S510=Localisation!$C$127,S510=2),2,IF(OR(S510=Localisation!$C$128,S510=1),4)))))</f>
        <v>0</v>
      </c>
      <c r="AO510" s="11" t="b">
        <f>IF(OR(T510=Localisation!$C$118,T510=5),4,IF(OR(T510=Localisation!$C$119,T510=4),2,IF(OR(T510=Localisation!$C$120,T510=3),0,IF(OR(T510=Localisation!$C$121,T510=2),-1,IF(OR(T510=Localisation!$C$122,T510=1),-2)))))</f>
        <v>0</v>
      </c>
      <c r="AP510" s="11" t="b">
        <f>IF(OR(U510=Localisation!$C$124,U510=5),-2,IF(OR(U510=Localisation!$C$125,U510=4),-1,IF(OR(U510=Localisation!$C$126,U510=3),0,IF(OR(U510=Localisation!$C$127,U510=2),2,IF(OR(U510=Localisation!$C$128,U510=1),4)))))</f>
        <v>0</v>
      </c>
      <c r="AR510" s="11" t="str">
        <f t="shared" si="147"/>
        <v>ЛОЖЬЛОЖЬ</v>
      </c>
      <c r="AS510" s="11" t="str">
        <f t="shared" si="148"/>
        <v>ЛОЖЬЛОЖЬ</v>
      </c>
      <c r="AT510" s="11" t="str">
        <f t="shared" si="149"/>
        <v>ЛОЖЬЛОЖЬ</v>
      </c>
      <c r="AU510" s="11" t="str">
        <f t="shared" si="150"/>
        <v>ЛОЖЬЛОЖЬ</v>
      </c>
      <c r="AV510" s="11" t="str">
        <f t="shared" si="151"/>
        <v>ЛОЖЬЛОЖЬ</v>
      </c>
      <c r="AW510" s="11" t="str">
        <f t="shared" si="152"/>
        <v>ЛОЖЬЛОЖЬ</v>
      </c>
      <c r="AX510" s="11" t="str">
        <f t="shared" si="153"/>
        <v>ЛОЖЬЛОЖЬ</v>
      </c>
      <c r="AY510" s="11" t="str">
        <f t="shared" si="154"/>
        <v>ЛОЖЬЛОЖЬ</v>
      </c>
      <c r="AZ510" s="11" t="str">
        <f t="shared" si="155"/>
        <v>ЛОЖЬЛОЖЬ</v>
      </c>
      <c r="BA510" s="11" t="str">
        <f t="shared" si="156"/>
        <v>ЛОЖЬЛОЖЬ</v>
      </c>
      <c r="BC510" s="11" t="str">
        <f t="shared" si="157"/>
        <v/>
      </c>
      <c r="BD510" s="11" t="str">
        <f t="shared" si="158"/>
        <v/>
      </c>
      <c r="BE510" s="11" t="str">
        <f t="shared" si="159"/>
        <v/>
      </c>
      <c r="BF510" s="11" t="str">
        <f t="shared" si="160"/>
        <v/>
      </c>
      <c r="BG510" s="11" t="str">
        <f t="shared" si="161"/>
        <v/>
      </c>
      <c r="BH510" s="11" t="str">
        <f t="shared" si="162"/>
        <v/>
      </c>
      <c r="BI510" s="11" t="str">
        <f t="shared" si="163"/>
        <v/>
      </c>
      <c r="BJ510" s="11" t="str">
        <f t="shared" si="164"/>
        <v/>
      </c>
      <c r="BK510" s="11" t="str">
        <f t="shared" si="165"/>
        <v/>
      </c>
      <c r="BL510" s="11" t="str">
        <f t="shared" si="166"/>
        <v/>
      </c>
    </row>
    <row r="511" spans="23:64" x14ac:dyDescent="0.3">
      <c r="W511" s="11" t="b">
        <f>IF(OR(B511=Localisation!$C$118,B511=5),4,IF(OR(B511=Localisation!$C$119,B511=4),2,IF(OR(B511=Localisation!$C$120,B511=3),0,IF(OR(B511=Localisation!$C$121,B511=2),-1,IF(OR(B511=Localisation!$C$122,B511=1),-2)))))</f>
        <v>0</v>
      </c>
      <c r="X511" s="11" t="b">
        <f>IF(OR(C511=Localisation!$C$124,C511=5),-2,IF(OR(C511=Localisation!$C$125,C511=4),-1,IF(OR(C511=Localisation!$C$126,C511=3),0,IF(OR(C511=Localisation!$C$127,C511=2),2,IF(OR(C511=Localisation!$C$128,C511=1),4)))))</f>
        <v>0</v>
      </c>
      <c r="Y511" s="11" t="b">
        <f>IF(OR(D511=Localisation!$C$118,D511=5),4,IF(OR(D511=Localisation!$C$119,D511=4),2,IF(OR(D511=Localisation!$C$120,D511=3),0,IF(OR(D511=Localisation!$C$121,D511=2),-1,IF(OR(D511=Localisation!$C$122,D511=1),-2)))))</f>
        <v>0</v>
      </c>
      <c r="Z511" s="11" t="b">
        <f>IF(OR(E511=Localisation!$C$124,E511=5),-2,IF(OR(E511=Localisation!$C$125,E511=4),-1,IF(OR(E511=Localisation!$C$126,E511=3),0,IF(OR(E511=Localisation!$C$127,E511=2),2,IF(OR(E511=Localisation!$C$128,E511=1),4)))))</f>
        <v>0</v>
      </c>
      <c r="AA511" s="11" t="b">
        <f>IF(OR(F511=Localisation!$C$118,F511=5),4,IF(OR(F511=Localisation!$C$119,F511=4),2,IF(OR(F511=Localisation!$C$120,F511=3),0,IF(OR(F511=Localisation!$C$121,F511=2),-1,IF(OR(F511=Localisation!$C$122,F511=1),-2)))))</f>
        <v>0</v>
      </c>
      <c r="AB511" s="11" t="b">
        <f>IF(OR(G511=Localisation!$C$124,G511=5),-2,IF(OR(G511=Localisation!$C$125,G511=4),-1,IF(OR(G511=Localisation!$C$126,G511=3),0,IF(OR(G511=Localisation!$C$127,G511=2),2,IF(OR(G511=Localisation!$C$128,G511=1),4)))))</f>
        <v>0</v>
      </c>
      <c r="AC511" s="11" t="b">
        <f>IF(OR(H511=Localisation!$C$118,H511=5),4,IF(OR(H511=Localisation!$C$119,H511=4),2,IF(OR(H511=Localisation!$C$120,H511=3),0,IF(OR(H511=Localisation!$C$121,H511=2),-1,IF(OR(H511=Localisation!$C$122,H511=1),-2)))))</f>
        <v>0</v>
      </c>
      <c r="AD511" s="11" t="b">
        <f>IF(OR(I511=Localisation!$C$124,I511=5),-2,IF(OR(I511=Localisation!$C$125,I511=4),-1,IF(OR(I511=Localisation!$C$126,I511=3),0,IF(OR(I511=Localisation!$C$127,I511=2),2,IF(OR(I511=Localisation!$C$128,I511=1),4)))))</f>
        <v>0</v>
      </c>
      <c r="AE511" s="11" t="b">
        <f>IF(OR(J511=Localisation!$C$118,J511=5),4,IF(OR(J511=Localisation!$C$119,J511=4),2,IF(OR(J511=Localisation!$C$120,J511=3),0,IF(OR(J511=Localisation!$C$121,J511=2),-1,IF(OR(J511=Localisation!$C$122,J511=1),-2)))))</f>
        <v>0</v>
      </c>
      <c r="AF511" s="11" t="b">
        <f>IF(OR(K511=Localisation!$C$124,K511=5),-2,IF(OR(K511=Localisation!$C$125,K511=4),-1,IF(OR(K511=Localisation!$C$126,K511=3),0,IF(OR(K511=Localisation!$C$127,K511=2),2,IF(OR(K511=Localisation!$C$128,K511=1),4)))))</f>
        <v>0</v>
      </c>
      <c r="AG511" s="11" t="b">
        <f>IF(OR(L511=Localisation!$C$118,L511=5),4,IF(OR(L511=Localisation!$C$119,L511=4),2,IF(OR(L511=Localisation!$C$120,L511=3),0,IF(OR(L511=Localisation!$C$121,L511=2),-1,IF(OR(L511=Localisation!$C$122,L511=1),-2)))))</f>
        <v>0</v>
      </c>
      <c r="AH511" s="11" t="b">
        <f>IF(OR(M511=Localisation!$C$124,M511=5),-2,IF(OR(M511=Localisation!$C$125,M511=4),-1,IF(OR(M511=Localisation!$C$126,M511=3),0,IF(OR(M511=Localisation!$C$127,M511=2),2,IF(OR(M511=Localisation!$C$128,M511=1),4)))))</f>
        <v>0</v>
      </c>
      <c r="AI511" s="11" t="b">
        <f>IF(OR(N511=Localisation!$C$118,N511=5),4,IF(OR(N511=Localisation!$C$119,N511=4),2,IF(OR(N511=Localisation!$C$120,N511=3),0,IF(OR(N511=Localisation!$C$121,N511=2),-1,IF(OR(N511=Localisation!$C$122,N511=1),-2)))))</f>
        <v>0</v>
      </c>
      <c r="AJ511" s="11" t="b">
        <f>IF(OR(O511=Localisation!$C$124,O511=5),-2,IF(OR(O511=Localisation!$C$125,O511=4),-1,IF(OR(O511=Localisation!$C$126,O511=3),0,IF(OR(O511=Localisation!$C$127,O511=2),2,IF(OR(O511=Localisation!$C$128,O511=1),4)))))</f>
        <v>0</v>
      </c>
      <c r="AK511" s="11" t="b">
        <f>IF(OR(P511=Localisation!$C$118,P511=5),4,IF(OR(P511=Localisation!$C$119,P511=4),2,IF(OR(P511=Localisation!$C$120,P511=3),0,IF(OR(P511=Localisation!$C$121,P511=2),-1,IF(OR(P511=Localisation!$C$122,P511=1),-2)))))</f>
        <v>0</v>
      </c>
      <c r="AL511" s="11" t="b">
        <f>IF(OR(Q511=Localisation!$C$124,Q511=5),-2,IF(OR(Q511=Localisation!$C$125,Q511=4),-1,IF(OR(Q511=Localisation!$C$126,Q511=3),0,IF(OR(Q511=Localisation!$C$127,Q511=2),2,IF(OR(Q511=Localisation!$C$128,Q511=1),4)))))</f>
        <v>0</v>
      </c>
      <c r="AM511" s="11" t="b">
        <f>IF(OR(R511=Localisation!$C$118,R511=5),4,IF(OR(R511=Localisation!$C$119,R511=4),2,IF(OR(R511=Localisation!$C$120,R511=3),0,IF(OR(R511=Localisation!$C$121,R511=2),-1,IF(OR(R511=Localisation!$C$122,R511=1),-2)))))</f>
        <v>0</v>
      </c>
      <c r="AN511" s="11" t="b">
        <f>IF(OR(S511=Localisation!$C$124,S511=5),-2,IF(OR(S511=Localisation!$C$125,S511=4),-1,IF(OR(S511=Localisation!$C$126,S511=3),0,IF(OR(S511=Localisation!$C$127,S511=2),2,IF(OR(S511=Localisation!$C$128,S511=1),4)))))</f>
        <v>0</v>
      </c>
      <c r="AO511" s="11" t="b">
        <f>IF(OR(T511=Localisation!$C$118,T511=5),4,IF(OR(T511=Localisation!$C$119,T511=4),2,IF(OR(T511=Localisation!$C$120,T511=3),0,IF(OR(T511=Localisation!$C$121,T511=2),-1,IF(OR(T511=Localisation!$C$122,T511=1),-2)))))</f>
        <v>0</v>
      </c>
      <c r="AP511" s="11" t="b">
        <f>IF(OR(U511=Localisation!$C$124,U511=5),-2,IF(OR(U511=Localisation!$C$125,U511=4),-1,IF(OR(U511=Localisation!$C$126,U511=3),0,IF(OR(U511=Localisation!$C$127,U511=2),2,IF(OR(U511=Localisation!$C$128,U511=1),4)))))</f>
        <v>0</v>
      </c>
      <c r="AR511" s="11" t="str">
        <f t="shared" si="147"/>
        <v>ЛОЖЬЛОЖЬ</v>
      </c>
      <c r="AS511" s="11" t="str">
        <f t="shared" si="148"/>
        <v>ЛОЖЬЛОЖЬ</v>
      </c>
      <c r="AT511" s="11" t="str">
        <f t="shared" si="149"/>
        <v>ЛОЖЬЛОЖЬ</v>
      </c>
      <c r="AU511" s="11" t="str">
        <f t="shared" si="150"/>
        <v>ЛОЖЬЛОЖЬ</v>
      </c>
      <c r="AV511" s="11" t="str">
        <f t="shared" si="151"/>
        <v>ЛОЖЬЛОЖЬ</v>
      </c>
      <c r="AW511" s="11" t="str">
        <f t="shared" si="152"/>
        <v>ЛОЖЬЛОЖЬ</v>
      </c>
      <c r="AX511" s="11" t="str">
        <f t="shared" si="153"/>
        <v>ЛОЖЬЛОЖЬ</v>
      </c>
      <c r="AY511" s="11" t="str">
        <f t="shared" si="154"/>
        <v>ЛОЖЬЛОЖЬ</v>
      </c>
      <c r="AZ511" s="11" t="str">
        <f t="shared" si="155"/>
        <v>ЛОЖЬЛОЖЬ</v>
      </c>
      <c r="BA511" s="11" t="str">
        <f t="shared" si="156"/>
        <v>ЛОЖЬЛОЖЬ</v>
      </c>
      <c r="BC511" s="11" t="str">
        <f t="shared" si="157"/>
        <v/>
      </c>
      <c r="BD511" s="11" t="str">
        <f t="shared" si="158"/>
        <v/>
      </c>
      <c r="BE511" s="11" t="str">
        <f t="shared" si="159"/>
        <v/>
      </c>
      <c r="BF511" s="11" t="str">
        <f t="shared" si="160"/>
        <v/>
      </c>
      <c r="BG511" s="11" t="str">
        <f t="shared" si="161"/>
        <v/>
      </c>
      <c r="BH511" s="11" t="str">
        <f t="shared" si="162"/>
        <v/>
      </c>
      <c r="BI511" s="11" t="str">
        <f t="shared" si="163"/>
        <v/>
      </c>
      <c r="BJ511" s="11" t="str">
        <f t="shared" si="164"/>
        <v/>
      </c>
      <c r="BK511" s="11" t="str">
        <f t="shared" si="165"/>
        <v/>
      </c>
      <c r="BL511" s="11" t="str">
        <f t="shared" si="166"/>
        <v/>
      </c>
    </row>
    <row r="512" spans="23:64" x14ac:dyDescent="0.3">
      <c r="W512" s="11" t="b">
        <f>IF(OR(B512=Localisation!$C$118,B512=5),4,IF(OR(B512=Localisation!$C$119,B512=4),2,IF(OR(B512=Localisation!$C$120,B512=3),0,IF(OR(B512=Localisation!$C$121,B512=2),-1,IF(OR(B512=Localisation!$C$122,B512=1),-2)))))</f>
        <v>0</v>
      </c>
      <c r="X512" s="11" t="b">
        <f>IF(OR(C512=Localisation!$C$124,C512=5),-2,IF(OR(C512=Localisation!$C$125,C512=4),-1,IF(OR(C512=Localisation!$C$126,C512=3),0,IF(OR(C512=Localisation!$C$127,C512=2),2,IF(OR(C512=Localisation!$C$128,C512=1),4)))))</f>
        <v>0</v>
      </c>
      <c r="Y512" s="11" t="b">
        <f>IF(OR(D512=Localisation!$C$118,D512=5),4,IF(OR(D512=Localisation!$C$119,D512=4),2,IF(OR(D512=Localisation!$C$120,D512=3),0,IF(OR(D512=Localisation!$C$121,D512=2),-1,IF(OR(D512=Localisation!$C$122,D512=1),-2)))))</f>
        <v>0</v>
      </c>
      <c r="Z512" s="11" t="b">
        <f>IF(OR(E512=Localisation!$C$124,E512=5),-2,IF(OR(E512=Localisation!$C$125,E512=4),-1,IF(OR(E512=Localisation!$C$126,E512=3),0,IF(OR(E512=Localisation!$C$127,E512=2),2,IF(OR(E512=Localisation!$C$128,E512=1),4)))))</f>
        <v>0</v>
      </c>
      <c r="AA512" s="11" t="b">
        <f>IF(OR(F512=Localisation!$C$118,F512=5),4,IF(OR(F512=Localisation!$C$119,F512=4),2,IF(OR(F512=Localisation!$C$120,F512=3),0,IF(OR(F512=Localisation!$C$121,F512=2),-1,IF(OR(F512=Localisation!$C$122,F512=1),-2)))))</f>
        <v>0</v>
      </c>
      <c r="AB512" s="11" t="b">
        <f>IF(OR(G512=Localisation!$C$124,G512=5),-2,IF(OR(G512=Localisation!$C$125,G512=4),-1,IF(OR(G512=Localisation!$C$126,G512=3),0,IF(OR(G512=Localisation!$C$127,G512=2),2,IF(OR(G512=Localisation!$C$128,G512=1),4)))))</f>
        <v>0</v>
      </c>
      <c r="AC512" s="11" t="b">
        <f>IF(OR(H512=Localisation!$C$118,H512=5),4,IF(OR(H512=Localisation!$C$119,H512=4),2,IF(OR(H512=Localisation!$C$120,H512=3),0,IF(OR(H512=Localisation!$C$121,H512=2),-1,IF(OR(H512=Localisation!$C$122,H512=1),-2)))))</f>
        <v>0</v>
      </c>
      <c r="AD512" s="11" t="b">
        <f>IF(OR(I512=Localisation!$C$124,I512=5),-2,IF(OR(I512=Localisation!$C$125,I512=4),-1,IF(OR(I512=Localisation!$C$126,I512=3),0,IF(OR(I512=Localisation!$C$127,I512=2),2,IF(OR(I512=Localisation!$C$128,I512=1),4)))))</f>
        <v>0</v>
      </c>
      <c r="AE512" s="11" t="b">
        <f>IF(OR(J512=Localisation!$C$118,J512=5),4,IF(OR(J512=Localisation!$C$119,J512=4),2,IF(OR(J512=Localisation!$C$120,J512=3),0,IF(OR(J512=Localisation!$C$121,J512=2),-1,IF(OR(J512=Localisation!$C$122,J512=1),-2)))))</f>
        <v>0</v>
      </c>
      <c r="AF512" s="11" t="b">
        <f>IF(OR(K512=Localisation!$C$124,K512=5),-2,IF(OR(K512=Localisation!$C$125,K512=4),-1,IF(OR(K512=Localisation!$C$126,K512=3),0,IF(OR(K512=Localisation!$C$127,K512=2),2,IF(OR(K512=Localisation!$C$128,K512=1),4)))))</f>
        <v>0</v>
      </c>
      <c r="AG512" s="11" t="b">
        <f>IF(OR(L512=Localisation!$C$118,L512=5),4,IF(OR(L512=Localisation!$C$119,L512=4),2,IF(OR(L512=Localisation!$C$120,L512=3),0,IF(OR(L512=Localisation!$C$121,L512=2),-1,IF(OR(L512=Localisation!$C$122,L512=1),-2)))))</f>
        <v>0</v>
      </c>
      <c r="AH512" s="11" t="b">
        <f>IF(OR(M512=Localisation!$C$124,M512=5),-2,IF(OR(M512=Localisation!$C$125,M512=4),-1,IF(OR(M512=Localisation!$C$126,M512=3),0,IF(OR(M512=Localisation!$C$127,M512=2),2,IF(OR(M512=Localisation!$C$128,M512=1),4)))))</f>
        <v>0</v>
      </c>
      <c r="AI512" s="11" t="b">
        <f>IF(OR(N512=Localisation!$C$118,N512=5),4,IF(OR(N512=Localisation!$C$119,N512=4),2,IF(OR(N512=Localisation!$C$120,N512=3),0,IF(OR(N512=Localisation!$C$121,N512=2),-1,IF(OR(N512=Localisation!$C$122,N512=1),-2)))))</f>
        <v>0</v>
      </c>
      <c r="AJ512" s="11" t="b">
        <f>IF(OR(O512=Localisation!$C$124,O512=5),-2,IF(OR(O512=Localisation!$C$125,O512=4),-1,IF(OR(O512=Localisation!$C$126,O512=3),0,IF(OR(O512=Localisation!$C$127,O512=2),2,IF(OR(O512=Localisation!$C$128,O512=1),4)))))</f>
        <v>0</v>
      </c>
      <c r="AK512" s="11" t="b">
        <f>IF(OR(P512=Localisation!$C$118,P512=5),4,IF(OR(P512=Localisation!$C$119,P512=4),2,IF(OR(P512=Localisation!$C$120,P512=3),0,IF(OR(P512=Localisation!$C$121,P512=2),-1,IF(OR(P512=Localisation!$C$122,P512=1),-2)))))</f>
        <v>0</v>
      </c>
      <c r="AL512" s="11" t="b">
        <f>IF(OR(Q512=Localisation!$C$124,Q512=5),-2,IF(OR(Q512=Localisation!$C$125,Q512=4),-1,IF(OR(Q512=Localisation!$C$126,Q512=3),0,IF(OR(Q512=Localisation!$C$127,Q512=2),2,IF(OR(Q512=Localisation!$C$128,Q512=1),4)))))</f>
        <v>0</v>
      </c>
      <c r="AM512" s="11" t="b">
        <f>IF(OR(R512=Localisation!$C$118,R512=5),4,IF(OR(R512=Localisation!$C$119,R512=4),2,IF(OR(R512=Localisation!$C$120,R512=3),0,IF(OR(R512=Localisation!$C$121,R512=2),-1,IF(OR(R512=Localisation!$C$122,R512=1),-2)))))</f>
        <v>0</v>
      </c>
      <c r="AN512" s="11" t="b">
        <f>IF(OR(S512=Localisation!$C$124,S512=5),-2,IF(OR(S512=Localisation!$C$125,S512=4),-1,IF(OR(S512=Localisation!$C$126,S512=3),0,IF(OR(S512=Localisation!$C$127,S512=2),2,IF(OR(S512=Localisation!$C$128,S512=1),4)))))</f>
        <v>0</v>
      </c>
      <c r="AO512" s="11" t="b">
        <f>IF(OR(T512=Localisation!$C$118,T512=5),4,IF(OR(T512=Localisation!$C$119,T512=4),2,IF(OR(T512=Localisation!$C$120,T512=3),0,IF(OR(T512=Localisation!$C$121,T512=2),-1,IF(OR(T512=Localisation!$C$122,T512=1),-2)))))</f>
        <v>0</v>
      </c>
      <c r="AP512" s="11" t="b">
        <f>IF(OR(U512=Localisation!$C$124,U512=5),-2,IF(OR(U512=Localisation!$C$125,U512=4),-1,IF(OR(U512=Localisation!$C$126,U512=3),0,IF(OR(U512=Localisation!$C$127,U512=2),2,IF(OR(U512=Localisation!$C$128,U512=1),4)))))</f>
        <v>0</v>
      </c>
      <c r="AR512" s="11" t="str">
        <f t="shared" si="147"/>
        <v>ЛОЖЬЛОЖЬ</v>
      </c>
      <c r="AS512" s="11" t="str">
        <f t="shared" si="148"/>
        <v>ЛОЖЬЛОЖЬ</v>
      </c>
      <c r="AT512" s="11" t="str">
        <f t="shared" si="149"/>
        <v>ЛОЖЬЛОЖЬ</v>
      </c>
      <c r="AU512" s="11" t="str">
        <f t="shared" si="150"/>
        <v>ЛОЖЬЛОЖЬ</v>
      </c>
      <c r="AV512" s="11" t="str">
        <f t="shared" si="151"/>
        <v>ЛОЖЬЛОЖЬ</v>
      </c>
      <c r="AW512" s="11" t="str">
        <f t="shared" si="152"/>
        <v>ЛОЖЬЛОЖЬ</v>
      </c>
      <c r="AX512" s="11" t="str">
        <f t="shared" si="153"/>
        <v>ЛОЖЬЛОЖЬ</v>
      </c>
      <c r="AY512" s="11" t="str">
        <f t="shared" si="154"/>
        <v>ЛОЖЬЛОЖЬ</v>
      </c>
      <c r="AZ512" s="11" t="str">
        <f t="shared" si="155"/>
        <v>ЛОЖЬЛОЖЬ</v>
      </c>
      <c r="BA512" s="11" t="str">
        <f t="shared" si="156"/>
        <v>ЛОЖЬЛОЖЬ</v>
      </c>
      <c r="BC512" s="11" t="str">
        <f t="shared" si="157"/>
        <v/>
      </c>
      <c r="BD512" s="11" t="str">
        <f t="shared" si="158"/>
        <v/>
      </c>
      <c r="BE512" s="11" t="str">
        <f t="shared" si="159"/>
        <v/>
      </c>
      <c r="BF512" s="11" t="str">
        <f t="shared" si="160"/>
        <v/>
      </c>
      <c r="BG512" s="11" t="str">
        <f t="shared" si="161"/>
        <v/>
      </c>
      <c r="BH512" s="11" t="str">
        <f t="shared" si="162"/>
        <v/>
      </c>
      <c r="BI512" s="11" t="str">
        <f t="shared" si="163"/>
        <v/>
      </c>
      <c r="BJ512" s="11" t="str">
        <f t="shared" si="164"/>
        <v/>
      </c>
      <c r="BK512" s="11" t="str">
        <f t="shared" si="165"/>
        <v/>
      </c>
      <c r="BL512" s="11" t="str">
        <f t="shared" si="166"/>
        <v/>
      </c>
    </row>
    <row r="513" spans="23:64" x14ac:dyDescent="0.3">
      <c r="W513" s="11" t="b">
        <f>IF(OR(B513=Localisation!$C$118,B513=5),4,IF(OR(B513=Localisation!$C$119,B513=4),2,IF(OR(B513=Localisation!$C$120,B513=3),0,IF(OR(B513=Localisation!$C$121,B513=2),-1,IF(OR(B513=Localisation!$C$122,B513=1),-2)))))</f>
        <v>0</v>
      </c>
      <c r="X513" s="11" t="b">
        <f>IF(OR(C513=Localisation!$C$124,C513=5),-2,IF(OR(C513=Localisation!$C$125,C513=4),-1,IF(OR(C513=Localisation!$C$126,C513=3),0,IF(OR(C513=Localisation!$C$127,C513=2),2,IF(OR(C513=Localisation!$C$128,C513=1),4)))))</f>
        <v>0</v>
      </c>
      <c r="Y513" s="11" t="b">
        <f>IF(OR(D513=Localisation!$C$118,D513=5),4,IF(OR(D513=Localisation!$C$119,D513=4),2,IF(OR(D513=Localisation!$C$120,D513=3),0,IF(OR(D513=Localisation!$C$121,D513=2),-1,IF(OR(D513=Localisation!$C$122,D513=1),-2)))))</f>
        <v>0</v>
      </c>
      <c r="Z513" s="11" t="b">
        <f>IF(OR(E513=Localisation!$C$124,E513=5),-2,IF(OR(E513=Localisation!$C$125,E513=4),-1,IF(OR(E513=Localisation!$C$126,E513=3),0,IF(OR(E513=Localisation!$C$127,E513=2),2,IF(OR(E513=Localisation!$C$128,E513=1),4)))))</f>
        <v>0</v>
      </c>
      <c r="AA513" s="11" t="b">
        <f>IF(OR(F513=Localisation!$C$118,F513=5),4,IF(OR(F513=Localisation!$C$119,F513=4),2,IF(OR(F513=Localisation!$C$120,F513=3),0,IF(OR(F513=Localisation!$C$121,F513=2),-1,IF(OR(F513=Localisation!$C$122,F513=1),-2)))))</f>
        <v>0</v>
      </c>
      <c r="AB513" s="11" t="b">
        <f>IF(OR(G513=Localisation!$C$124,G513=5),-2,IF(OR(G513=Localisation!$C$125,G513=4),-1,IF(OR(G513=Localisation!$C$126,G513=3),0,IF(OR(G513=Localisation!$C$127,G513=2),2,IF(OR(G513=Localisation!$C$128,G513=1),4)))))</f>
        <v>0</v>
      </c>
      <c r="AC513" s="11" t="b">
        <f>IF(OR(H513=Localisation!$C$118,H513=5),4,IF(OR(H513=Localisation!$C$119,H513=4),2,IF(OR(H513=Localisation!$C$120,H513=3),0,IF(OR(H513=Localisation!$C$121,H513=2),-1,IF(OR(H513=Localisation!$C$122,H513=1),-2)))))</f>
        <v>0</v>
      </c>
      <c r="AD513" s="11" t="b">
        <f>IF(OR(I513=Localisation!$C$124,I513=5),-2,IF(OR(I513=Localisation!$C$125,I513=4),-1,IF(OR(I513=Localisation!$C$126,I513=3),0,IF(OR(I513=Localisation!$C$127,I513=2),2,IF(OR(I513=Localisation!$C$128,I513=1),4)))))</f>
        <v>0</v>
      </c>
      <c r="AE513" s="11" t="b">
        <f>IF(OR(J513=Localisation!$C$118,J513=5),4,IF(OR(J513=Localisation!$C$119,J513=4),2,IF(OR(J513=Localisation!$C$120,J513=3),0,IF(OR(J513=Localisation!$C$121,J513=2),-1,IF(OR(J513=Localisation!$C$122,J513=1),-2)))))</f>
        <v>0</v>
      </c>
      <c r="AF513" s="11" t="b">
        <f>IF(OR(K513=Localisation!$C$124,K513=5),-2,IF(OR(K513=Localisation!$C$125,K513=4),-1,IF(OR(K513=Localisation!$C$126,K513=3),0,IF(OR(K513=Localisation!$C$127,K513=2),2,IF(OR(K513=Localisation!$C$128,K513=1),4)))))</f>
        <v>0</v>
      </c>
      <c r="AG513" s="11" t="b">
        <f>IF(OR(L513=Localisation!$C$118,L513=5),4,IF(OR(L513=Localisation!$C$119,L513=4),2,IF(OR(L513=Localisation!$C$120,L513=3),0,IF(OR(L513=Localisation!$C$121,L513=2),-1,IF(OR(L513=Localisation!$C$122,L513=1),-2)))))</f>
        <v>0</v>
      </c>
      <c r="AH513" s="11" t="b">
        <f>IF(OR(M513=Localisation!$C$124,M513=5),-2,IF(OR(M513=Localisation!$C$125,M513=4),-1,IF(OR(M513=Localisation!$C$126,M513=3),0,IF(OR(M513=Localisation!$C$127,M513=2),2,IF(OR(M513=Localisation!$C$128,M513=1),4)))))</f>
        <v>0</v>
      </c>
      <c r="AI513" s="11" t="b">
        <f>IF(OR(N513=Localisation!$C$118,N513=5),4,IF(OR(N513=Localisation!$C$119,N513=4),2,IF(OR(N513=Localisation!$C$120,N513=3),0,IF(OR(N513=Localisation!$C$121,N513=2),-1,IF(OR(N513=Localisation!$C$122,N513=1),-2)))))</f>
        <v>0</v>
      </c>
      <c r="AJ513" s="11" t="b">
        <f>IF(OR(O513=Localisation!$C$124,O513=5),-2,IF(OR(O513=Localisation!$C$125,O513=4),-1,IF(OR(O513=Localisation!$C$126,O513=3),0,IF(OR(O513=Localisation!$C$127,O513=2),2,IF(OR(O513=Localisation!$C$128,O513=1),4)))))</f>
        <v>0</v>
      </c>
      <c r="AK513" s="11" t="b">
        <f>IF(OR(P513=Localisation!$C$118,P513=5),4,IF(OR(P513=Localisation!$C$119,P513=4),2,IF(OR(P513=Localisation!$C$120,P513=3),0,IF(OR(P513=Localisation!$C$121,P513=2),-1,IF(OR(P513=Localisation!$C$122,P513=1),-2)))))</f>
        <v>0</v>
      </c>
      <c r="AL513" s="11" t="b">
        <f>IF(OR(Q513=Localisation!$C$124,Q513=5),-2,IF(OR(Q513=Localisation!$C$125,Q513=4),-1,IF(OR(Q513=Localisation!$C$126,Q513=3),0,IF(OR(Q513=Localisation!$C$127,Q513=2),2,IF(OR(Q513=Localisation!$C$128,Q513=1),4)))))</f>
        <v>0</v>
      </c>
      <c r="AM513" s="11" t="b">
        <f>IF(OR(R513=Localisation!$C$118,R513=5),4,IF(OR(R513=Localisation!$C$119,R513=4),2,IF(OR(R513=Localisation!$C$120,R513=3),0,IF(OR(R513=Localisation!$C$121,R513=2),-1,IF(OR(R513=Localisation!$C$122,R513=1),-2)))))</f>
        <v>0</v>
      </c>
      <c r="AN513" s="11" t="b">
        <f>IF(OR(S513=Localisation!$C$124,S513=5),-2,IF(OR(S513=Localisation!$C$125,S513=4),-1,IF(OR(S513=Localisation!$C$126,S513=3),0,IF(OR(S513=Localisation!$C$127,S513=2),2,IF(OR(S513=Localisation!$C$128,S513=1),4)))))</f>
        <v>0</v>
      </c>
      <c r="AO513" s="11" t="b">
        <f>IF(OR(T513=Localisation!$C$118,T513=5),4,IF(OR(T513=Localisation!$C$119,T513=4),2,IF(OR(T513=Localisation!$C$120,T513=3),0,IF(OR(T513=Localisation!$C$121,T513=2),-1,IF(OR(T513=Localisation!$C$122,T513=1),-2)))))</f>
        <v>0</v>
      </c>
      <c r="AP513" s="11" t="b">
        <f>IF(OR(U513=Localisation!$C$124,U513=5),-2,IF(OR(U513=Localisation!$C$125,U513=4),-1,IF(OR(U513=Localisation!$C$126,U513=3),0,IF(OR(U513=Localisation!$C$127,U513=2),2,IF(OR(U513=Localisation!$C$128,U513=1),4)))))</f>
        <v>0</v>
      </c>
      <c r="AR513" s="11" t="str">
        <f t="shared" si="147"/>
        <v>ЛОЖЬЛОЖЬ</v>
      </c>
      <c r="AS513" s="11" t="str">
        <f t="shared" si="148"/>
        <v>ЛОЖЬЛОЖЬ</v>
      </c>
      <c r="AT513" s="11" t="str">
        <f t="shared" si="149"/>
        <v>ЛОЖЬЛОЖЬ</v>
      </c>
      <c r="AU513" s="11" t="str">
        <f t="shared" si="150"/>
        <v>ЛОЖЬЛОЖЬ</v>
      </c>
      <c r="AV513" s="11" t="str">
        <f t="shared" si="151"/>
        <v>ЛОЖЬЛОЖЬ</v>
      </c>
      <c r="AW513" s="11" t="str">
        <f t="shared" si="152"/>
        <v>ЛОЖЬЛОЖЬ</v>
      </c>
      <c r="AX513" s="11" t="str">
        <f t="shared" si="153"/>
        <v>ЛОЖЬЛОЖЬ</v>
      </c>
      <c r="AY513" s="11" t="str">
        <f t="shared" si="154"/>
        <v>ЛОЖЬЛОЖЬ</v>
      </c>
      <c r="AZ513" s="11" t="str">
        <f t="shared" si="155"/>
        <v>ЛОЖЬЛОЖЬ</v>
      </c>
      <c r="BA513" s="11" t="str">
        <f t="shared" si="156"/>
        <v>ЛОЖЬЛОЖЬ</v>
      </c>
      <c r="BC513" s="11" t="str">
        <f t="shared" si="157"/>
        <v/>
      </c>
      <c r="BD513" s="11" t="str">
        <f t="shared" si="158"/>
        <v/>
      </c>
      <c r="BE513" s="11" t="str">
        <f t="shared" si="159"/>
        <v/>
      </c>
      <c r="BF513" s="11" t="str">
        <f t="shared" si="160"/>
        <v/>
      </c>
      <c r="BG513" s="11" t="str">
        <f t="shared" si="161"/>
        <v/>
      </c>
      <c r="BH513" s="11" t="str">
        <f t="shared" si="162"/>
        <v/>
      </c>
      <c r="BI513" s="11" t="str">
        <f t="shared" si="163"/>
        <v/>
      </c>
      <c r="BJ513" s="11" t="str">
        <f t="shared" si="164"/>
        <v/>
      </c>
      <c r="BK513" s="11" t="str">
        <f t="shared" si="165"/>
        <v/>
      </c>
      <c r="BL513" s="11" t="str">
        <f t="shared" si="166"/>
        <v/>
      </c>
    </row>
    <row r="514" spans="23:64" x14ac:dyDescent="0.3">
      <c r="W514" s="11" t="b">
        <f>IF(OR(B514=Localisation!$C$118,B514=5),4,IF(OR(B514=Localisation!$C$119,B514=4),2,IF(OR(B514=Localisation!$C$120,B514=3),0,IF(OR(B514=Localisation!$C$121,B514=2),-1,IF(OR(B514=Localisation!$C$122,B514=1),-2)))))</f>
        <v>0</v>
      </c>
      <c r="X514" s="11" t="b">
        <f>IF(OR(C514=Localisation!$C$124,C514=5),-2,IF(OR(C514=Localisation!$C$125,C514=4),-1,IF(OR(C514=Localisation!$C$126,C514=3),0,IF(OR(C514=Localisation!$C$127,C514=2),2,IF(OR(C514=Localisation!$C$128,C514=1),4)))))</f>
        <v>0</v>
      </c>
      <c r="Y514" s="11" t="b">
        <f>IF(OR(D514=Localisation!$C$118,D514=5),4,IF(OR(D514=Localisation!$C$119,D514=4),2,IF(OR(D514=Localisation!$C$120,D514=3),0,IF(OR(D514=Localisation!$C$121,D514=2),-1,IF(OR(D514=Localisation!$C$122,D514=1),-2)))))</f>
        <v>0</v>
      </c>
      <c r="Z514" s="11" t="b">
        <f>IF(OR(E514=Localisation!$C$124,E514=5),-2,IF(OR(E514=Localisation!$C$125,E514=4),-1,IF(OR(E514=Localisation!$C$126,E514=3),0,IF(OR(E514=Localisation!$C$127,E514=2),2,IF(OR(E514=Localisation!$C$128,E514=1),4)))))</f>
        <v>0</v>
      </c>
      <c r="AA514" s="11" t="b">
        <f>IF(OR(F514=Localisation!$C$118,F514=5),4,IF(OR(F514=Localisation!$C$119,F514=4),2,IF(OR(F514=Localisation!$C$120,F514=3),0,IF(OR(F514=Localisation!$C$121,F514=2),-1,IF(OR(F514=Localisation!$C$122,F514=1),-2)))))</f>
        <v>0</v>
      </c>
      <c r="AB514" s="11" t="b">
        <f>IF(OR(G514=Localisation!$C$124,G514=5),-2,IF(OR(G514=Localisation!$C$125,G514=4),-1,IF(OR(G514=Localisation!$C$126,G514=3),0,IF(OR(G514=Localisation!$C$127,G514=2),2,IF(OR(G514=Localisation!$C$128,G514=1),4)))))</f>
        <v>0</v>
      </c>
      <c r="AC514" s="11" t="b">
        <f>IF(OR(H514=Localisation!$C$118,H514=5),4,IF(OR(H514=Localisation!$C$119,H514=4),2,IF(OR(H514=Localisation!$C$120,H514=3),0,IF(OR(H514=Localisation!$C$121,H514=2),-1,IF(OR(H514=Localisation!$C$122,H514=1),-2)))))</f>
        <v>0</v>
      </c>
      <c r="AD514" s="11" t="b">
        <f>IF(OR(I514=Localisation!$C$124,I514=5),-2,IF(OR(I514=Localisation!$C$125,I514=4),-1,IF(OR(I514=Localisation!$C$126,I514=3),0,IF(OR(I514=Localisation!$C$127,I514=2),2,IF(OR(I514=Localisation!$C$128,I514=1),4)))))</f>
        <v>0</v>
      </c>
      <c r="AE514" s="11" t="b">
        <f>IF(OR(J514=Localisation!$C$118,J514=5),4,IF(OR(J514=Localisation!$C$119,J514=4),2,IF(OR(J514=Localisation!$C$120,J514=3),0,IF(OR(J514=Localisation!$C$121,J514=2),-1,IF(OR(J514=Localisation!$C$122,J514=1),-2)))))</f>
        <v>0</v>
      </c>
      <c r="AF514" s="11" t="b">
        <f>IF(OR(K514=Localisation!$C$124,K514=5),-2,IF(OR(K514=Localisation!$C$125,K514=4),-1,IF(OR(K514=Localisation!$C$126,K514=3),0,IF(OR(K514=Localisation!$C$127,K514=2),2,IF(OR(K514=Localisation!$C$128,K514=1),4)))))</f>
        <v>0</v>
      </c>
      <c r="AG514" s="11" t="b">
        <f>IF(OR(L514=Localisation!$C$118,L514=5),4,IF(OR(L514=Localisation!$C$119,L514=4),2,IF(OR(L514=Localisation!$C$120,L514=3),0,IF(OR(L514=Localisation!$C$121,L514=2),-1,IF(OR(L514=Localisation!$C$122,L514=1),-2)))))</f>
        <v>0</v>
      </c>
      <c r="AH514" s="11" t="b">
        <f>IF(OR(M514=Localisation!$C$124,M514=5),-2,IF(OR(M514=Localisation!$C$125,M514=4),-1,IF(OR(M514=Localisation!$C$126,M514=3),0,IF(OR(M514=Localisation!$C$127,M514=2),2,IF(OR(M514=Localisation!$C$128,M514=1),4)))))</f>
        <v>0</v>
      </c>
      <c r="AI514" s="11" t="b">
        <f>IF(OR(N514=Localisation!$C$118,N514=5),4,IF(OR(N514=Localisation!$C$119,N514=4),2,IF(OR(N514=Localisation!$C$120,N514=3),0,IF(OR(N514=Localisation!$C$121,N514=2),-1,IF(OR(N514=Localisation!$C$122,N514=1),-2)))))</f>
        <v>0</v>
      </c>
      <c r="AJ514" s="11" t="b">
        <f>IF(OR(O514=Localisation!$C$124,O514=5),-2,IF(OR(O514=Localisation!$C$125,O514=4),-1,IF(OR(O514=Localisation!$C$126,O514=3),0,IF(OR(O514=Localisation!$C$127,O514=2),2,IF(OR(O514=Localisation!$C$128,O514=1),4)))))</f>
        <v>0</v>
      </c>
      <c r="AK514" s="11" t="b">
        <f>IF(OR(P514=Localisation!$C$118,P514=5),4,IF(OR(P514=Localisation!$C$119,P514=4),2,IF(OR(P514=Localisation!$C$120,P514=3),0,IF(OR(P514=Localisation!$C$121,P514=2),-1,IF(OR(P514=Localisation!$C$122,P514=1),-2)))))</f>
        <v>0</v>
      </c>
      <c r="AL514" s="11" t="b">
        <f>IF(OR(Q514=Localisation!$C$124,Q514=5),-2,IF(OR(Q514=Localisation!$C$125,Q514=4),-1,IF(OR(Q514=Localisation!$C$126,Q514=3),0,IF(OR(Q514=Localisation!$C$127,Q514=2),2,IF(OR(Q514=Localisation!$C$128,Q514=1),4)))))</f>
        <v>0</v>
      </c>
      <c r="AM514" s="11" t="b">
        <f>IF(OR(R514=Localisation!$C$118,R514=5),4,IF(OR(R514=Localisation!$C$119,R514=4),2,IF(OR(R514=Localisation!$C$120,R514=3),0,IF(OR(R514=Localisation!$C$121,R514=2),-1,IF(OR(R514=Localisation!$C$122,R514=1),-2)))))</f>
        <v>0</v>
      </c>
      <c r="AN514" s="11" t="b">
        <f>IF(OR(S514=Localisation!$C$124,S514=5),-2,IF(OR(S514=Localisation!$C$125,S514=4),-1,IF(OR(S514=Localisation!$C$126,S514=3),0,IF(OR(S514=Localisation!$C$127,S514=2),2,IF(OR(S514=Localisation!$C$128,S514=1),4)))))</f>
        <v>0</v>
      </c>
      <c r="AO514" s="11" t="b">
        <f>IF(OR(T514=Localisation!$C$118,T514=5),4,IF(OR(T514=Localisation!$C$119,T514=4),2,IF(OR(T514=Localisation!$C$120,T514=3),0,IF(OR(T514=Localisation!$C$121,T514=2),-1,IF(OR(T514=Localisation!$C$122,T514=1),-2)))))</f>
        <v>0</v>
      </c>
      <c r="AP514" s="11" t="b">
        <f>IF(OR(U514=Localisation!$C$124,U514=5),-2,IF(OR(U514=Localisation!$C$125,U514=4),-1,IF(OR(U514=Localisation!$C$126,U514=3),0,IF(OR(U514=Localisation!$C$127,U514=2),2,IF(OR(U514=Localisation!$C$128,U514=1),4)))))</f>
        <v>0</v>
      </c>
      <c r="AR514" s="11" t="str">
        <f t="shared" si="147"/>
        <v>ЛОЖЬЛОЖЬ</v>
      </c>
      <c r="AS514" s="11" t="str">
        <f t="shared" si="148"/>
        <v>ЛОЖЬЛОЖЬ</v>
      </c>
      <c r="AT514" s="11" t="str">
        <f t="shared" si="149"/>
        <v>ЛОЖЬЛОЖЬ</v>
      </c>
      <c r="AU514" s="11" t="str">
        <f t="shared" si="150"/>
        <v>ЛОЖЬЛОЖЬ</v>
      </c>
      <c r="AV514" s="11" t="str">
        <f t="shared" si="151"/>
        <v>ЛОЖЬЛОЖЬ</v>
      </c>
      <c r="AW514" s="11" t="str">
        <f t="shared" si="152"/>
        <v>ЛОЖЬЛОЖЬ</v>
      </c>
      <c r="AX514" s="11" t="str">
        <f t="shared" si="153"/>
        <v>ЛОЖЬЛОЖЬ</v>
      </c>
      <c r="AY514" s="11" t="str">
        <f t="shared" si="154"/>
        <v>ЛОЖЬЛОЖЬ</v>
      </c>
      <c r="AZ514" s="11" t="str">
        <f t="shared" si="155"/>
        <v>ЛОЖЬЛОЖЬ</v>
      </c>
      <c r="BA514" s="11" t="str">
        <f t="shared" si="156"/>
        <v>ЛОЖЬЛОЖЬ</v>
      </c>
      <c r="BC514" s="11" t="str">
        <f t="shared" si="157"/>
        <v/>
      </c>
      <c r="BD514" s="11" t="str">
        <f t="shared" si="158"/>
        <v/>
      </c>
      <c r="BE514" s="11" t="str">
        <f t="shared" si="159"/>
        <v/>
      </c>
      <c r="BF514" s="11" t="str">
        <f t="shared" si="160"/>
        <v/>
      </c>
      <c r="BG514" s="11" t="str">
        <f t="shared" si="161"/>
        <v/>
      </c>
      <c r="BH514" s="11" t="str">
        <f t="shared" si="162"/>
        <v/>
      </c>
      <c r="BI514" s="11" t="str">
        <f t="shared" si="163"/>
        <v/>
      </c>
      <c r="BJ514" s="11" t="str">
        <f t="shared" si="164"/>
        <v/>
      </c>
      <c r="BK514" s="11" t="str">
        <f t="shared" si="165"/>
        <v/>
      </c>
      <c r="BL514" s="11" t="str">
        <f t="shared" si="166"/>
        <v/>
      </c>
    </row>
    <row r="515" spans="23:64" x14ac:dyDescent="0.3">
      <c r="W515" s="11" t="b">
        <f>IF(OR(B515=Localisation!$C$118,B515=5),4,IF(OR(B515=Localisation!$C$119,B515=4),2,IF(OR(B515=Localisation!$C$120,B515=3),0,IF(OR(B515=Localisation!$C$121,B515=2),-1,IF(OR(B515=Localisation!$C$122,B515=1),-2)))))</f>
        <v>0</v>
      </c>
      <c r="X515" s="11" t="b">
        <f>IF(OR(C515=Localisation!$C$124,C515=5),-2,IF(OR(C515=Localisation!$C$125,C515=4),-1,IF(OR(C515=Localisation!$C$126,C515=3),0,IF(OR(C515=Localisation!$C$127,C515=2),2,IF(OR(C515=Localisation!$C$128,C515=1),4)))))</f>
        <v>0</v>
      </c>
      <c r="Y515" s="11" t="b">
        <f>IF(OR(D515=Localisation!$C$118,D515=5),4,IF(OR(D515=Localisation!$C$119,D515=4),2,IF(OR(D515=Localisation!$C$120,D515=3),0,IF(OR(D515=Localisation!$C$121,D515=2),-1,IF(OR(D515=Localisation!$C$122,D515=1),-2)))))</f>
        <v>0</v>
      </c>
      <c r="Z515" s="11" t="b">
        <f>IF(OR(E515=Localisation!$C$124,E515=5),-2,IF(OR(E515=Localisation!$C$125,E515=4),-1,IF(OR(E515=Localisation!$C$126,E515=3),0,IF(OR(E515=Localisation!$C$127,E515=2),2,IF(OR(E515=Localisation!$C$128,E515=1),4)))))</f>
        <v>0</v>
      </c>
      <c r="AA515" s="11" t="b">
        <f>IF(OR(F515=Localisation!$C$118,F515=5),4,IF(OR(F515=Localisation!$C$119,F515=4),2,IF(OR(F515=Localisation!$C$120,F515=3),0,IF(OR(F515=Localisation!$C$121,F515=2),-1,IF(OR(F515=Localisation!$C$122,F515=1),-2)))))</f>
        <v>0</v>
      </c>
      <c r="AB515" s="11" t="b">
        <f>IF(OR(G515=Localisation!$C$124,G515=5),-2,IF(OR(G515=Localisation!$C$125,G515=4),-1,IF(OR(G515=Localisation!$C$126,G515=3),0,IF(OR(G515=Localisation!$C$127,G515=2),2,IF(OR(G515=Localisation!$C$128,G515=1),4)))))</f>
        <v>0</v>
      </c>
      <c r="AC515" s="11" t="b">
        <f>IF(OR(H515=Localisation!$C$118,H515=5),4,IF(OR(H515=Localisation!$C$119,H515=4),2,IF(OR(H515=Localisation!$C$120,H515=3),0,IF(OR(H515=Localisation!$C$121,H515=2),-1,IF(OR(H515=Localisation!$C$122,H515=1),-2)))))</f>
        <v>0</v>
      </c>
      <c r="AD515" s="11" t="b">
        <f>IF(OR(I515=Localisation!$C$124,I515=5),-2,IF(OR(I515=Localisation!$C$125,I515=4),-1,IF(OR(I515=Localisation!$C$126,I515=3),0,IF(OR(I515=Localisation!$C$127,I515=2),2,IF(OR(I515=Localisation!$C$128,I515=1),4)))))</f>
        <v>0</v>
      </c>
      <c r="AE515" s="11" t="b">
        <f>IF(OR(J515=Localisation!$C$118,J515=5),4,IF(OR(J515=Localisation!$C$119,J515=4),2,IF(OR(J515=Localisation!$C$120,J515=3),0,IF(OR(J515=Localisation!$C$121,J515=2),-1,IF(OR(J515=Localisation!$C$122,J515=1),-2)))))</f>
        <v>0</v>
      </c>
      <c r="AF515" s="11" t="b">
        <f>IF(OR(K515=Localisation!$C$124,K515=5),-2,IF(OR(K515=Localisation!$C$125,K515=4),-1,IF(OR(K515=Localisation!$C$126,K515=3),0,IF(OR(K515=Localisation!$C$127,K515=2),2,IF(OR(K515=Localisation!$C$128,K515=1),4)))))</f>
        <v>0</v>
      </c>
      <c r="AG515" s="11" t="b">
        <f>IF(OR(L515=Localisation!$C$118,L515=5),4,IF(OR(L515=Localisation!$C$119,L515=4),2,IF(OR(L515=Localisation!$C$120,L515=3),0,IF(OR(L515=Localisation!$C$121,L515=2),-1,IF(OR(L515=Localisation!$C$122,L515=1),-2)))))</f>
        <v>0</v>
      </c>
      <c r="AH515" s="11" t="b">
        <f>IF(OR(M515=Localisation!$C$124,M515=5),-2,IF(OR(M515=Localisation!$C$125,M515=4),-1,IF(OR(M515=Localisation!$C$126,M515=3),0,IF(OR(M515=Localisation!$C$127,M515=2),2,IF(OR(M515=Localisation!$C$128,M515=1),4)))))</f>
        <v>0</v>
      </c>
      <c r="AI515" s="11" t="b">
        <f>IF(OR(N515=Localisation!$C$118,N515=5),4,IF(OR(N515=Localisation!$C$119,N515=4),2,IF(OR(N515=Localisation!$C$120,N515=3),0,IF(OR(N515=Localisation!$C$121,N515=2),-1,IF(OR(N515=Localisation!$C$122,N515=1),-2)))))</f>
        <v>0</v>
      </c>
      <c r="AJ515" s="11" t="b">
        <f>IF(OR(O515=Localisation!$C$124,O515=5),-2,IF(OR(O515=Localisation!$C$125,O515=4),-1,IF(OR(O515=Localisation!$C$126,O515=3),0,IF(OR(O515=Localisation!$C$127,O515=2),2,IF(OR(O515=Localisation!$C$128,O515=1),4)))))</f>
        <v>0</v>
      </c>
      <c r="AK515" s="11" t="b">
        <f>IF(OR(P515=Localisation!$C$118,P515=5),4,IF(OR(P515=Localisation!$C$119,P515=4),2,IF(OR(P515=Localisation!$C$120,P515=3),0,IF(OR(P515=Localisation!$C$121,P515=2),-1,IF(OR(P515=Localisation!$C$122,P515=1),-2)))))</f>
        <v>0</v>
      </c>
      <c r="AL515" s="11" t="b">
        <f>IF(OR(Q515=Localisation!$C$124,Q515=5),-2,IF(OR(Q515=Localisation!$C$125,Q515=4),-1,IF(OR(Q515=Localisation!$C$126,Q515=3),0,IF(OR(Q515=Localisation!$C$127,Q515=2),2,IF(OR(Q515=Localisation!$C$128,Q515=1),4)))))</f>
        <v>0</v>
      </c>
      <c r="AM515" s="11" t="b">
        <f>IF(OR(R515=Localisation!$C$118,R515=5),4,IF(OR(R515=Localisation!$C$119,R515=4),2,IF(OR(R515=Localisation!$C$120,R515=3),0,IF(OR(R515=Localisation!$C$121,R515=2),-1,IF(OR(R515=Localisation!$C$122,R515=1),-2)))))</f>
        <v>0</v>
      </c>
      <c r="AN515" s="11" t="b">
        <f>IF(OR(S515=Localisation!$C$124,S515=5),-2,IF(OR(S515=Localisation!$C$125,S515=4),-1,IF(OR(S515=Localisation!$C$126,S515=3),0,IF(OR(S515=Localisation!$C$127,S515=2),2,IF(OR(S515=Localisation!$C$128,S515=1),4)))))</f>
        <v>0</v>
      </c>
      <c r="AO515" s="11" t="b">
        <f>IF(OR(T515=Localisation!$C$118,T515=5),4,IF(OR(T515=Localisation!$C$119,T515=4),2,IF(OR(T515=Localisation!$C$120,T515=3),0,IF(OR(T515=Localisation!$C$121,T515=2),-1,IF(OR(T515=Localisation!$C$122,T515=1),-2)))))</f>
        <v>0</v>
      </c>
      <c r="AP515" s="11" t="b">
        <f>IF(OR(U515=Localisation!$C$124,U515=5),-2,IF(OR(U515=Localisation!$C$125,U515=4),-1,IF(OR(U515=Localisation!$C$126,U515=3),0,IF(OR(U515=Localisation!$C$127,U515=2),2,IF(OR(U515=Localisation!$C$128,U515=1),4)))))</f>
        <v>0</v>
      </c>
      <c r="AR515" s="11" t="str">
        <f t="shared" si="147"/>
        <v>ЛОЖЬЛОЖЬ</v>
      </c>
      <c r="AS515" s="11" t="str">
        <f t="shared" si="148"/>
        <v>ЛОЖЬЛОЖЬ</v>
      </c>
      <c r="AT515" s="11" t="str">
        <f t="shared" si="149"/>
        <v>ЛОЖЬЛОЖЬ</v>
      </c>
      <c r="AU515" s="11" t="str">
        <f t="shared" si="150"/>
        <v>ЛОЖЬЛОЖЬ</v>
      </c>
      <c r="AV515" s="11" t="str">
        <f t="shared" si="151"/>
        <v>ЛОЖЬЛОЖЬ</v>
      </c>
      <c r="AW515" s="11" t="str">
        <f t="shared" si="152"/>
        <v>ЛОЖЬЛОЖЬ</v>
      </c>
      <c r="AX515" s="11" t="str">
        <f t="shared" si="153"/>
        <v>ЛОЖЬЛОЖЬ</v>
      </c>
      <c r="AY515" s="11" t="str">
        <f t="shared" si="154"/>
        <v>ЛОЖЬЛОЖЬ</v>
      </c>
      <c r="AZ515" s="11" t="str">
        <f t="shared" si="155"/>
        <v>ЛОЖЬЛОЖЬ</v>
      </c>
      <c r="BA515" s="11" t="str">
        <f t="shared" si="156"/>
        <v>ЛОЖЬЛОЖЬ</v>
      </c>
      <c r="BC515" s="11" t="str">
        <f t="shared" si="157"/>
        <v/>
      </c>
      <c r="BD515" s="11" t="str">
        <f t="shared" si="158"/>
        <v/>
      </c>
      <c r="BE515" s="11" t="str">
        <f t="shared" si="159"/>
        <v/>
      </c>
      <c r="BF515" s="11" t="str">
        <f t="shared" si="160"/>
        <v/>
      </c>
      <c r="BG515" s="11" t="str">
        <f t="shared" si="161"/>
        <v/>
      </c>
      <c r="BH515" s="11" t="str">
        <f t="shared" si="162"/>
        <v/>
      </c>
      <c r="BI515" s="11" t="str">
        <f t="shared" si="163"/>
        <v/>
      </c>
      <c r="BJ515" s="11" t="str">
        <f t="shared" si="164"/>
        <v/>
      </c>
      <c r="BK515" s="11" t="str">
        <f t="shared" si="165"/>
        <v/>
      </c>
      <c r="BL515" s="11" t="str">
        <f t="shared" si="166"/>
        <v/>
      </c>
    </row>
    <row r="516" spans="23:64" x14ac:dyDescent="0.3">
      <c r="W516" s="11" t="b">
        <f>IF(OR(B516=Localisation!$C$118,B516=5),4,IF(OR(B516=Localisation!$C$119,B516=4),2,IF(OR(B516=Localisation!$C$120,B516=3),0,IF(OR(B516=Localisation!$C$121,B516=2),-1,IF(OR(B516=Localisation!$C$122,B516=1),-2)))))</f>
        <v>0</v>
      </c>
      <c r="X516" s="11" t="b">
        <f>IF(OR(C516=Localisation!$C$124,C516=5),-2,IF(OR(C516=Localisation!$C$125,C516=4),-1,IF(OR(C516=Localisation!$C$126,C516=3),0,IF(OR(C516=Localisation!$C$127,C516=2),2,IF(OR(C516=Localisation!$C$128,C516=1),4)))))</f>
        <v>0</v>
      </c>
      <c r="Y516" s="11" t="b">
        <f>IF(OR(D516=Localisation!$C$118,D516=5),4,IF(OR(D516=Localisation!$C$119,D516=4),2,IF(OR(D516=Localisation!$C$120,D516=3),0,IF(OR(D516=Localisation!$C$121,D516=2),-1,IF(OR(D516=Localisation!$C$122,D516=1),-2)))))</f>
        <v>0</v>
      </c>
      <c r="Z516" s="11" t="b">
        <f>IF(OR(E516=Localisation!$C$124,E516=5),-2,IF(OR(E516=Localisation!$C$125,E516=4),-1,IF(OR(E516=Localisation!$C$126,E516=3),0,IF(OR(E516=Localisation!$C$127,E516=2),2,IF(OR(E516=Localisation!$C$128,E516=1),4)))))</f>
        <v>0</v>
      </c>
      <c r="AA516" s="11" t="b">
        <f>IF(OR(F516=Localisation!$C$118,F516=5),4,IF(OR(F516=Localisation!$C$119,F516=4),2,IF(OR(F516=Localisation!$C$120,F516=3),0,IF(OR(F516=Localisation!$C$121,F516=2),-1,IF(OR(F516=Localisation!$C$122,F516=1),-2)))))</f>
        <v>0</v>
      </c>
      <c r="AB516" s="11" t="b">
        <f>IF(OR(G516=Localisation!$C$124,G516=5),-2,IF(OR(G516=Localisation!$C$125,G516=4),-1,IF(OR(G516=Localisation!$C$126,G516=3),0,IF(OR(G516=Localisation!$C$127,G516=2),2,IF(OR(G516=Localisation!$C$128,G516=1),4)))))</f>
        <v>0</v>
      </c>
      <c r="AC516" s="11" t="b">
        <f>IF(OR(H516=Localisation!$C$118,H516=5),4,IF(OR(H516=Localisation!$C$119,H516=4),2,IF(OR(H516=Localisation!$C$120,H516=3),0,IF(OR(H516=Localisation!$C$121,H516=2),-1,IF(OR(H516=Localisation!$C$122,H516=1),-2)))))</f>
        <v>0</v>
      </c>
      <c r="AD516" s="11" t="b">
        <f>IF(OR(I516=Localisation!$C$124,I516=5),-2,IF(OR(I516=Localisation!$C$125,I516=4),-1,IF(OR(I516=Localisation!$C$126,I516=3),0,IF(OR(I516=Localisation!$C$127,I516=2),2,IF(OR(I516=Localisation!$C$128,I516=1),4)))))</f>
        <v>0</v>
      </c>
      <c r="AE516" s="11" t="b">
        <f>IF(OR(J516=Localisation!$C$118,J516=5),4,IF(OR(J516=Localisation!$C$119,J516=4),2,IF(OR(J516=Localisation!$C$120,J516=3),0,IF(OR(J516=Localisation!$C$121,J516=2),-1,IF(OR(J516=Localisation!$C$122,J516=1),-2)))))</f>
        <v>0</v>
      </c>
      <c r="AF516" s="11" t="b">
        <f>IF(OR(K516=Localisation!$C$124,K516=5),-2,IF(OR(K516=Localisation!$C$125,K516=4),-1,IF(OR(K516=Localisation!$C$126,K516=3),0,IF(OR(K516=Localisation!$C$127,K516=2),2,IF(OR(K516=Localisation!$C$128,K516=1),4)))))</f>
        <v>0</v>
      </c>
      <c r="AG516" s="11" t="b">
        <f>IF(OR(L516=Localisation!$C$118,L516=5),4,IF(OR(L516=Localisation!$C$119,L516=4),2,IF(OR(L516=Localisation!$C$120,L516=3),0,IF(OR(L516=Localisation!$C$121,L516=2),-1,IF(OR(L516=Localisation!$C$122,L516=1),-2)))))</f>
        <v>0</v>
      </c>
      <c r="AH516" s="11" t="b">
        <f>IF(OR(M516=Localisation!$C$124,M516=5),-2,IF(OR(M516=Localisation!$C$125,M516=4),-1,IF(OR(M516=Localisation!$C$126,M516=3),0,IF(OR(M516=Localisation!$C$127,M516=2),2,IF(OR(M516=Localisation!$C$128,M516=1),4)))))</f>
        <v>0</v>
      </c>
      <c r="AI516" s="11" t="b">
        <f>IF(OR(N516=Localisation!$C$118,N516=5),4,IF(OR(N516=Localisation!$C$119,N516=4),2,IF(OR(N516=Localisation!$C$120,N516=3),0,IF(OR(N516=Localisation!$C$121,N516=2),-1,IF(OR(N516=Localisation!$C$122,N516=1),-2)))))</f>
        <v>0</v>
      </c>
      <c r="AJ516" s="11" t="b">
        <f>IF(OR(O516=Localisation!$C$124,O516=5),-2,IF(OR(O516=Localisation!$C$125,O516=4),-1,IF(OR(O516=Localisation!$C$126,O516=3),0,IF(OR(O516=Localisation!$C$127,O516=2),2,IF(OR(O516=Localisation!$C$128,O516=1),4)))))</f>
        <v>0</v>
      </c>
      <c r="AK516" s="11" t="b">
        <f>IF(OR(P516=Localisation!$C$118,P516=5),4,IF(OR(P516=Localisation!$C$119,P516=4),2,IF(OR(P516=Localisation!$C$120,P516=3),0,IF(OR(P516=Localisation!$C$121,P516=2),-1,IF(OR(P516=Localisation!$C$122,P516=1),-2)))))</f>
        <v>0</v>
      </c>
      <c r="AL516" s="11" t="b">
        <f>IF(OR(Q516=Localisation!$C$124,Q516=5),-2,IF(OR(Q516=Localisation!$C$125,Q516=4),-1,IF(OR(Q516=Localisation!$C$126,Q516=3),0,IF(OR(Q516=Localisation!$C$127,Q516=2),2,IF(OR(Q516=Localisation!$C$128,Q516=1),4)))))</f>
        <v>0</v>
      </c>
      <c r="AM516" s="11" t="b">
        <f>IF(OR(R516=Localisation!$C$118,R516=5),4,IF(OR(R516=Localisation!$C$119,R516=4),2,IF(OR(R516=Localisation!$C$120,R516=3),0,IF(OR(R516=Localisation!$C$121,R516=2),-1,IF(OR(R516=Localisation!$C$122,R516=1),-2)))))</f>
        <v>0</v>
      </c>
      <c r="AN516" s="11" t="b">
        <f>IF(OR(S516=Localisation!$C$124,S516=5),-2,IF(OR(S516=Localisation!$C$125,S516=4),-1,IF(OR(S516=Localisation!$C$126,S516=3),0,IF(OR(S516=Localisation!$C$127,S516=2),2,IF(OR(S516=Localisation!$C$128,S516=1),4)))))</f>
        <v>0</v>
      </c>
      <c r="AO516" s="11" t="b">
        <f>IF(OR(T516=Localisation!$C$118,T516=5),4,IF(OR(T516=Localisation!$C$119,T516=4),2,IF(OR(T516=Localisation!$C$120,T516=3),0,IF(OR(T516=Localisation!$C$121,T516=2),-1,IF(OR(T516=Localisation!$C$122,T516=1),-2)))))</f>
        <v>0</v>
      </c>
      <c r="AP516" s="11" t="b">
        <f>IF(OR(U516=Localisation!$C$124,U516=5),-2,IF(OR(U516=Localisation!$C$125,U516=4),-1,IF(OR(U516=Localisation!$C$126,U516=3),0,IF(OR(U516=Localisation!$C$127,U516=2),2,IF(OR(U516=Localisation!$C$128,U516=1),4)))))</f>
        <v>0</v>
      </c>
      <c r="AR516" s="11" t="str">
        <f t="shared" si="147"/>
        <v>ЛОЖЬЛОЖЬ</v>
      </c>
      <c r="AS516" s="11" t="str">
        <f t="shared" si="148"/>
        <v>ЛОЖЬЛОЖЬ</v>
      </c>
      <c r="AT516" s="11" t="str">
        <f t="shared" si="149"/>
        <v>ЛОЖЬЛОЖЬ</v>
      </c>
      <c r="AU516" s="11" t="str">
        <f t="shared" si="150"/>
        <v>ЛОЖЬЛОЖЬ</v>
      </c>
      <c r="AV516" s="11" t="str">
        <f t="shared" si="151"/>
        <v>ЛОЖЬЛОЖЬ</v>
      </c>
      <c r="AW516" s="11" t="str">
        <f t="shared" si="152"/>
        <v>ЛОЖЬЛОЖЬ</v>
      </c>
      <c r="AX516" s="11" t="str">
        <f t="shared" si="153"/>
        <v>ЛОЖЬЛОЖЬ</v>
      </c>
      <c r="AY516" s="11" t="str">
        <f t="shared" si="154"/>
        <v>ЛОЖЬЛОЖЬ</v>
      </c>
      <c r="AZ516" s="11" t="str">
        <f t="shared" si="155"/>
        <v>ЛОЖЬЛОЖЬ</v>
      </c>
      <c r="BA516" s="11" t="str">
        <f t="shared" si="156"/>
        <v>ЛОЖЬЛОЖЬ</v>
      </c>
      <c r="BC516" s="11" t="str">
        <f t="shared" si="157"/>
        <v/>
      </c>
      <c r="BD516" s="11" t="str">
        <f t="shared" si="158"/>
        <v/>
      </c>
      <c r="BE516" s="11" t="str">
        <f t="shared" si="159"/>
        <v/>
      </c>
      <c r="BF516" s="11" t="str">
        <f t="shared" si="160"/>
        <v/>
      </c>
      <c r="BG516" s="11" t="str">
        <f t="shared" si="161"/>
        <v/>
      </c>
      <c r="BH516" s="11" t="str">
        <f t="shared" si="162"/>
        <v/>
      </c>
      <c r="BI516" s="11" t="str">
        <f t="shared" si="163"/>
        <v/>
      </c>
      <c r="BJ516" s="11" t="str">
        <f t="shared" si="164"/>
        <v/>
      </c>
      <c r="BK516" s="11" t="str">
        <f t="shared" si="165"/>
        <v/>
      </c>
      <c r="BL516" s="11" t="str">
        <f t="shared" si="166"/>
        <v/>
      </c>
    </row>
    <row r="517" spans="23:64" x14ac:dyDescent="0.3">
      <c r="W517" s="11" t="b">
        <f>IF(OR(B517=Localisation!$C$118,B517=5),4,IF(OR(B517=Localisation!$C$119,B517=4),2,IF(OR(B517=Localisation!$C$120,B517=3),0,IF(OR(B517=Localisation!$C$121,B517=2),-1,IF(OR(B517=Localisation!$C$122,B517=1),-2)))))</f>
        <v>0</v>
      </c>
      <c r="X517" s="11" t="b">
        <f>IF(OR(C517=Localisation!$C$124,C517=5),-2,IF(OR(C517=Localisation!$C$125,C517=4),-1,IF(OR(C517=Localisation!$C$126,C517=3),0,IF(OR(C517=Localisation!$C$127,C517=2),2,IF(OR(C517=Localisation!$C$128,C517=1),4)))))</f>
        <v>0</v>
      </c>
      <c r="Y517" s="11" t="b">
        <f>IF(OR(D517=Localisation!$C$118,D517=5),4,IF(OR(D517=Localisation!$C$119,D517=4),2,IF(OR(D517=Localisation!$C$120,D517=3),0,IF(OR(D517=Localisation!$C$121,D517=2),-1,IF(OR(D517=Localisation!$C$122,D517=1),-2)))))</f>
        <v>0</v>
      </c>
      <c r="Z517" s="11" t="b">
        <f>IF(OR(E517=Localisation!$C$124,E517=5),-2,IF(OR(E517=Localisation!$C$125,E517=4),-1,IF(OR(E517=Localisation!$C$126,E517=3),0,IF(OR(E517=Localisation!$C$127,E517=2),2,IF(OR(E517=Localisation!$C$128,E517=1),4)))))</f>
        <v>0</v>
      </c>
      <c r="AA517" s="11" t="b">
        <f>IF(OR(F517=Localisation!$C$118,F517=5),4,IF(OR(F517=Localisation!$C$119,F517=4),2,IF(OR(F517=Localisation!$C$120,F517=3),0,IF(OR(F517=Localisation!$C$121,F517=2),-1,IF(OR(F517=Localisation!$C$122,F517=1),-2)))))</f>
        <v>0</v>
      </c>
      <c r="AB517" s="11" t="b">
        <f>IF(OR(G517=Localisation!$C$124,G517=5),-2,IF(OR(G517=Localisation!$C$125,G517=4),-1,IF(OR(G517=Localisation!$C$126,G517=3),0,IF(OR(G517=Localisation!$C$127,G517=2),2,IF(OR(G517=Localisation!$C$128,G517=1),4)))))</f>
        <v>0</v>
      </c>
      <c r="AC517" s="11" t="b">
        <f>IF(OR(H517=Localisation!$C$118,H517=5),4,IF(OR(H517=Localisation!$C$119,H517=4),2,IF(OR(H517=Localisation!$C$120,H517=3),0,IF(OR(H517=Localisation!$C$121,H517=2),-1,IF(OR(H517=Localisation!$C$122,H517=1),-2)))))</f>
        <v>0</v>
      </c>
      <c r="AD517" s="11" t="b">
        <f>IF(OR(I517=Localisation!$C$124,I517=5),-2,IF(OR(I517=Localisation!$C$125,I517=4),-1,IF(OR(I517=Localisation!$C$126,I517=3),0,IF(OR(I517=Localisation!$C$127,I517=2),2,IF(OR(I517=Localisation!$C$128,I517=1),4)))))</f>
        <v>0</v>
      </c>
      <c r="AE517" s="11" t="b">
        <f>IF(OR(J517=Localisation!$C$118,J517=5),4,IF(OR(J517=Localisation!$C$119,J517=4),2,IF(OR(J517=Localisation!$C$120,J517=3),0,IF(OR(J517=Localisation!$C$121,J517=2),-1,IF(OR(J517=Localisation!$C$122,J517=1),-2)))))</f>
        <v>0</v>
      </c>
      <c r="AF517" s="11" t="b">
        <f>IF(OR(K517=Localisation!$C$124,K517=5),-2,IF(OR(K517=Localisation!$C$125,K517=4),-1,IF(OR(K517=Localisation!$C$126,K517=3),0,IF(OR(K517=Localisation!$C$127,K517=2),2,IF(OR(K517=Localisation!$C$128,K517=1),4)))))</f>
        <v>0</v>
      </c>
      <c r="AG517" s="11" t="b">
        <f>IF(OR(L517=Localisation!$C$118,L517=5),4,IF(OR(L517=Localisation!$C$119,L517=4),2,IF(OR(L517=Localisation!$C$120,L517=3),0,IF(OR(L517=Localisation!$C$121,L517=2),-1,IF(OR(L517=Localisation!$C$122,L517=1),-2)))))</f>
        <v>0</v>
      </c>
      <c r="AH517" s="11" t="b">
        <f>IF(OR(M517=Localisation!$C$124,M517=5),-2,IF(OR(M517=Localisation!$C$125,M517=4),-1,IF(OR(M517=Localisation!$C$126,M517=3),0,IF(OR(M517=Localisation!$C$127,M517=2),2,IF(OR(M517=Localisation!$C$128,M517=1),4)))))</f>
        <v>0</v>
      </c>
      <c r="AI517" s="11" t="b">
        <f>IF(OR(N517=Localisation!$C$118,N517=5),4,IF(OR(N517=Localisation!$C$119,N517=4),2,IF(OR(N517=Localisation!$C$120,N517=3),0,IF(OR(N517=Localisation!$C$121,N517=2),-1,IF(OR(N517=Localisation!$C$122,N517=1),-2)))))</f>
        <v>0</v>
      </c>
      <c r="AJ517" s="11" t="b">
        <f>IF(OR(O517=Localisation!$C$124,O517=5),-2,IF(OR(O517=Localisation!$C$125,O517=4),-1,IF(OR(O517=Localisation!$C$126,O517=3),0,IF(OR(O517=Localisation!$C$127,O517=2),2,IF(OR(O517=Localisation!$C$128,O517=1),4)))))</f>
        <v>0</v>
      </c>
      <c r="AK517" s="11" t="b">
        <f>IF(OR(P517=Localisation!$C$118,P517=5),4,IF(OR(P517=Localisation!$C$119,P517=4),2,IF(OR(P517=Localisation!$C$120,P517=3),0,IF(OR(P517=Localisation!$C$121,P517=2),-1,IF(OR(P517=Localisation!$C$122,P517=1),-2)))))</f>
        <v>0</v>
      </c>
      <c r="AL517" s="11" t="b">
        <f>IF(OR(Q517=Localisation!$C$124,Q517=5),-2,IF(OR(Q517=Localisation!$C$125,Q517=4),-1,IF(OR(Q517=Localisation!$C$126,Q517=3),0,IF(OR(Q517=Localisation!$C$127,Q517=2),2,IF(OR(Q517=Localisation!$C$128,Q517=1),4)))))</f>
        <v>0</v>
      </c>
      <c r="AM517" s="11" t="b">
        <f>IF(OR(R517=Localisation!$C$118,R517=5),4,IF(OR(R517=Localisation!$C$119,R517=4),2,IF(OR(R517=Localisation!$C$120,R517=3),0,IF(OR(R517=Localisation!$C$121,R517=2),-1,IF(OR(R517=Localisation!$C$122,R517=1),-2)))))</f>
        <v>0</v>
      </c>
      <c r="AN517" s="11" t="b">
        <f>IF(OR(S517=Localisation!$C$124,S517=5),-2,IF(OR(S517=Localisation!$C$125,S517=4),-1,IF(OR(S517=Localisation!$C$126,S517=3),0,IF(OR(S517=Localisation!$C$127,S517=2),2,IF(OR(S517=Localisation!$C$128,S517=1),4)))))</f>
        <v>0</v>
      </c>
      <c r="AO517" s="11" t="b">
        <f>IF(OR(T517=Localisation!$C$118,T517=5),4,IF(OR(T517=Localisation!$C$119,T517=4),2,IF(OR(T517=Localisation!$C$120,T517=3),0,IF(OR(T517=Localisation!$C$121,T517=2),-1,IF(OR(T517=Localisation!$C$122,T517=1),-2)))))</f>
        <v>0</v>
      </c>
      <c r="AP517" s="11" t="b">
        <f>IF(OR(U517=Localisation!$C$124,U517=5),-2,IF(OR(U517=Localisation!$C$125,U517=4),-1,IF(OR(U517=Localisation!$C$126,U517=3),0,IF(OR(U517=Localisation!$C$127,U517=2),2,IF(OR(U517=Localisation!$C$128,U517=1),4)))))</f>
        <v>0</v>
      </c>
      <c r="AR517" s="11" t="str">
        <f t="shared" ref="AR517:AR580" si="167">CONCATENATE(W517,X517)</f>
        <v>ЛОЖЬЛОЖЬ</v>
      </c>
      <c r="AS517" s="11" t="str">
        <f t="shared" ref="AS517:AS580" si="168">CONCATENATE(Y517,Z517)</f>
        <v>ЛОЖЬЛОЖЬ</v>
      </c>
      <c r="AT517" s="11" t="str">
        <f t="shared" ref="AT517:AT580" si="169">CONCATENATE(AA517,AB517)</f>
        <v>ЛОЖЬЛОЖЬ</v>
      </c>
      <c r="AU517" s="11" t="str">
        <f t="shared" ref="AU517:AU580" si="170">CONCATENATE(AC517,AD517)</f>
        <v>ЛОЖЬЛОЖЬ</v>
      </c>
      <c r="AV517" s="11" t="str">
        <f t="shared" ref="AV517:AV580" si="171">CONCATENATE(AE517,AF517)</f>
        <v>ЛОЖЬЛОЖЬ</v>
      </c>
      <c r="AW517" s="11" t="str">
        <f t="shared" ref="AW517:AW580" si="172">CONCATENATE(AG517,AH517)</f>
        <v>ЛОЖЬЛОЖЬ</v>
      </c>
      <c r="AX517" s="11" t="str">
        <f t="shared" ref="AX517:AX580" si="173">CONCATENATE(AI517,AJ517)</f>
        <v>ЛОЖЬЛОЖЬ</v>
      </c>
      <c r="AY517" s="11" t="str">
        <f t="shared" ref="AY517:AY580" si="174">CONCATENATE(AK517,AL517)</f>
        <v>ЛОЖЬЛОЖЬ</v>
      </c>
      <c r="AZ517" s="11" t="str">
        <f t="shared" ref="AZ517:AZ580" si="175">CONCATENATE(AM517,AN517)</f>
        <v>ЛОЖЬЛОЖЬ</v>
      </c>
      <c r="BA517" s="11" t="str">
        <f t="shared" ref="BA517:BA580" si="176">CONCATENATE(AO517,AP517)</f>
        <v>ЛОЖЬЛОЖЬ</v>
      </c>
      <c r="BC517" s="11" t="str">
        <f t="shared" ref="BC517:BC580" si="177" xml:space="preserve"> IF(OR(AR517= "4-2", AR517= "2-1", AR517= "-12", AR517= "-24"),"Q",
  IF(
    OR(AR517= "4-1", AR517= "40", AR517= "42"),"A",
    IF(
      AR517= "44","P",
      IF(OR(AR517= "2-2",AR517="0-2",AR517="-1-2",AR517="-2-2",AR517="-2-1",AR517="-20",AR517="-22" ),"R",
              IF(
                OR(AR517= "24",AR517="04",AR517="-14"),"M",
                IF(
                  OR(AR517= "20",AR517="22",AR517="0-1",AR517="00",AR517="02",AR517="-1-1",AR517="-10"),"I",""
                )
              )
      )
    )
  )
)</f>
        <v/>
      </c>
      <c r="BD517" s="11" t="str">
        <f t="shared" ref="BD517:BD580" si="178" xml:space="preserve"> IF(OR(AS517= "4-2", AS517= "2-1", AS517= "-12", AS517= "-24"),"Q",
  IF(
    OR(AS517= "4-1", AS517= "40", AS517= "42"),"A",
    IF(
      AS517= "44","P",
      IF(OR(AS517= "2-2",AS517="0-2",AS517="-1-2",AS517="-2-2",AS517="-2-1",AS517="-20",AS517="-22" ),"R",
              IF(
                OR(AS517= "24",AS517="04",AS517="-14"),"M",
                IF(
                  OR(AS517= "20",AS517="22",AS517="0-1",AS517="00",AS517="02",AS517="-1-1",AS517="-10"),"I",""
                )
              )
      )
    )
  )
)</f>
        <v/>
      </c>
      <c r="BE517" s="11" t="str">
        <f t="shared" ref="BE517:BE580" si="179" xml:space="preserve"> IF(OR(AT517= "4-2", AT517= "2-1", AT517= "-12", AT517= "-24"),"Q",
  IF(
    OR(AT517= "4-1", AT517= "40", AT517= "42"),"A",
    IF(
      AT517= "44","P",
      IF(OR(AT517= "2-2",AT517="0-2",AT517="-1-2",AT517="-2-2",AT517="-2-1",AT517="-20",AT517="-22" ),"R",
              IF(
                OR(AT517= "24",AT517="04",AT517="-14"),"M",
                IF(
                  OR(AT517= "20",AT517="22",AT517="0-1",AT517="00",AT517="02",AT517="-1-1",AT517="-10"),"I",""
                )
              )
      )
    )
  )
)</f>
        <v/>
      </c>
      <c r="BF517" s="11" t="str">
        <f t="shared" ref="BF517:BF580" si="180" xml:space="preserve"> IF(OR(AU517= "4-2", AU517= "2-1", AU517= "-12", AU517= "-24"),"Q",
  IF(
    OR(AU517= "4-1", AU517= "40", AU517= "42"),"A",
    IF(
      AU517= "44","P",
      IF(OR(AU517= "2-2",AU517="0-2",AU517="-1-2",AU517="-2-2",AU517="-2-1",AU517="-20",AU517="-22" ),"R",
              IF(
                OR(AU517= "24",AU517="04",AU517="-14"),"M",
                IF(
                  OR(AU517= "20",AU517="22",AU517="0-1",AU517="00",AU517="02",AU517="-1-1",AU517="-10"),"I",""
                )
              )
      )
    )
  )
)</f>
        <v/>
      </c>
      <c r="BG517" s="11" t="str">
        <f t="shared" ref="BG517:BG580" si="181" xml:space="preserve"> IF(OR(AV517= "4-2", AV517= "2-1", AV517= "-12", AV517= "-24"),"Q",
  IF(
    OR(AV517= "4-1", AV517= "40", AV517= "42"),"A",
    IF(
      AV517= "44","P",
      IF(OR(AV517= "2-2",AV517="0-2",AV517="-1-2",AV517="-2-2",AV517="-2-1",AV517="-20",AV517="-22" ),"R",
              IF(
                OR(AV517= "24",AV517="04",AV517="-14"),"M",
                IF(
                  OR(AV517= "20",AV517="22",AV517="0-1",AV517="00",AV517="02",AV517="-1-1",AV517="-10"),"I",""
                )
              )
      )
    )
  )
)</f>
        <v/>
      </c>
      <c r="BH517" s="11" t="str">
        <f t="shared" ref="BH517:BH580" si="182" xml:space="preserve"> IF(OR(AW517= "4-2", AW517= "2-1", AW517= "-12", AW517= "-24"),"Q",
  IF(
    OR(AW517= "4-1", AW517= "40", AW517= "42"),"A",
    IF(
      AW517= "44","P",
      IF(OR(AW517= "2-2",AW517="0-2",AW517="-1-2",AW517="-2-2",AW517="-2-1",AW517="-20",AW517="-22" ),"R",
              IF(
                OR(AW517= "24",AW517="04",AW517="-14"),"M",
                IF(
                  OR(AW517= "20",AW517="22",AW517="0-1",AW517="00",AW517="02",AW517="-1-1",AW517="-10"),"I",""
                )
              )
      )
    )
  )
)</f>
        <v/>
      </c>
      <c r="BI517" s="11" t="str">
        <f t="shared" ref="BI517:BI580" si="183" xml:space="preserve"> IF(OR(AX517= "4-2", AX517= "2-1", AX517= "-12", AX517= "-24"),"Q",
  IF(
    OR(AX517= "4-1", AX517= "40", AX517= "42"),"A",
    IF(
      AX517= "44","P",
      IF(OR(AX517= "2-2",AX517="0-2",AX517="-1-2",AX517="-2-2",AX517="-2-1",AX517="-20",AX517="-22" ),"R",
              IF(
                OR(AX517= "24",AX517="04",AX517="-14"),"M",
                IF(
                  OR(AX517= "20",AX517="22",AX517="0-1",AX517="00",AX517="02",AX517="-1-1",AX517="-10"),"I",""
                )
              )
      )
    )
  )
)</f>
        <v/>
      </c>
      <c r="BJ517" s="11" t="str">
        <f t="shared" ref="BJ517:BJ580" si="184" xml:space="preserve"> IF(OR(AY517= "4-2", AY517= "2-1", AY517= "-12", AY517= "-24"),"Q",
  IF(
    OR(AY517= "4-1", AY517= "40", AY517= "42"),"A",
    IF(
      AY517= "44","P",
      IF(OR(AY517= "2-2",AY517="0-2",AY517="-1-2",AY517="-2-2",AY517="-2-1",AY517="-20",AY517="-22" ),"R",
              IF(
                OR(AY517= "24",AY517="04",AY517="-14"),"M",
                IF(
                  OR(AY517= "20",AY517="22",AY517="0-1",AY517="00",AY517="02",AY517="-1-1",AY517="-10"),"I",""
                )
              )
      )
    )
  )
)</f>
        <v/>
      </c>
      <c r="BK517" s="11" t="str">
        <f t="shared" ref="BK517:BK580" si="185" xml:space="preserve"> IF(OR(AZ517= "4-2", AZ517= "2-1", AZ517= "-12", AZ517= "-24"),"Q",
  IF(
    OR(AZ517= "4-1", AZ517= "40", AZ517= "42"),"A",
    IF(
      AZ517= "44","P",
      IF(OR(AZ517= "2-2",AZ517="0-2",AZ517="-1-2",AZ517="-2-2",AZ517="-2-1",AZ517="-20",AZ517="-22" ),"R",
              IF(
                OR(AZ517= "24",AZ517="04",AZ517="-14"),"M",
                IF(
                  OR(AZ517= "20",AZ517="22",AZ517="0-1",AZ517="00",AZ517="02",AZ517="-1-1",AZ517="-10"),"I",""
                )
              )
      )
    )
  )
)</f>
        <v/>
      </c>
      <c r="BL517" s="11" t="str">
        <f t="shared" ref="BL517:BL580" si="186" xml:space="preserve"> IF(OR(BA517= "4-2", BA517= "2-1", BA517= "-12", BA517= "-24"),"Q",
  IF(
    OR(BA517= "4-1", BA517= "40", BA517= "42"),"A",
    IF(
      BA517= "44","P",
      IF(OR(BA517= "2-2",BA517="0-2",BA517="-1-2",BA517="-2-2",BA517="-2-1",BA517="-20",BA517="-22" ),"R",
              IF(
                OR(BA517= "24",BA517="04",BA517="-14"),"M",
                IF(
                  OR(BA517= "20",BA517="22",BA517="0-1",BA517="00",BA517="02",BA517="-1-1",BA517="-10"),"I",""
                )
              )
      )
    )
  )
)</f>
        <v/>
      </c>
    </row>
    <row r="518" spans="23:64" x14ac:dyDescent="0.3">
      <c r="W518" s="11" t="b">
        <f>IF(OR(B518=Localisation!$C$118,B518=5),4,IF(OR(B518=Localisation!$C$119,B518=4),2,IF(OR(B518=Localisation!$C$120,B518=3),0,IF(OR(B518=Localisation!$C$121,B518=2),-1,IF(OR(B518=Localisation!$C$122,B518=1),-2)))))</f>
        <v>0</v>
      </c>
      <c r="X518" s="11" t="b">
        <f>IF(OR(C518=Localisation!$C$124,C518=5),-2,IF(OR(C518=Localisation!$C$125,C518=4),-1,IF(OR(C518=Localisation!$C$126,C518=3),0,IF(OR(C518=Localisation!$C$127,C518=2),2,IF(OR(C518=Localisation!$C$128,C518=1),4)))))</f>
        <v>0</v>
      </c>
      <c r="Y518" s="11" t="b">
        <f>IF(OR(D518=Localisation!$C$118,D518=5),4,IF(OR(D518=Localisation!$C$119,D518=4),2,IF(OR(D518=Localisation!$C$120,D518=3),0,IF(OR(D518=Localisation!$C$121,D518=2),-1,IF(OR(D518=Localisation!$C$122,D518=1),-2)))))</f>
        <v>0</v>
      </c>
      <c r="Z518" s="11" t="b">
        <f>IF(OR(E518=Localisation!$C$124,E518=5),-2,IF(OR(E518=Localisation!$C$125,E518=4),-1,IF(OR(E518=Localisation!$C$126,E518=3),0,IF(OR(E518=Localisation!$C$127,E518=2),2,IF(OR(E518=Localisation!$C$128,E518=1),4)))))</f>
        <v>0</v>
      </c>
      <c r="AA518" s="11" t="b">
        <f>IF(OR(F518=Localisation!$C$118,F518=5),4,IF(OR(F518=Localisation!$C$119,F518=4),2,IF(OR(F518=Localisation!$C$120,F518=3),0,IF(OR(F518=Localisation!$C$121,F518=2),-1,IF(OR(F518=Localisation!$C$122,F518=1),-2)))))</f>
        <v>0</v>
      </c>
      <c r="AB518" s="11" t="b">
        <f>IF(OR(G518=Localisation!$C$124,G518=5),-2,IF(OR(G518=Localisation!$C$125,G518=4),-1,IF(OR(G518=Localisation!$C$126,G518=3),0,IF(OR(G518=Localisation!$C$127,G518=2),2,IF(OR(G518=Localisation!$C$128,G518=1),4)))))</f>
        <v>0</v>
      </c>
      <c r="AC518" s="11" t="b">
        <f>IF(OR(H518=Localisation!$C$118,H518=5),4,IF(OR(H518=Localisation!$C$119,H518=4),2,IF(OR(H518=Localisation!$C$120,H518=3),0,IF(OR(H518=Localisation!$C$121,H518=2),-1,IF(OR(H518=Localisation!$C$122,H518=1),-2)))))</f>
        <v>0</v>
      </c>
      <c r="AD518" s="11" t="b">
        <f>IF(OR(I518=Localisation!$C$124,I518=5),-2,IF(OR(I518=Localisation!$C$125,I518=4),-1,IF(OR(I518=Localisation!$C$126,I518=3),0,IF(OR(I518=Localisation!$C$127,I518=2),2,IF(OR(I518=Localisation!$C$128,I518=1),4)))))</f>
        <v>0</v>
      </c>
      <c r="AE518" s="11" t="b">
        <f>IF(OR(J518=Localisation!$C$118,J518=5),4,IF(OR(J518=Localisation!$C$119,J518=4),2,IF(OR(J518=Localisation!$C$120,J518=3),0,IF(OR(J518=Localisation!$C$121,J518=2),-1,IF(OR(J518=Localisation!$C$122,J518=1),-2)))))</f>
        <v>0</v>
      </c>
      <c r="AF518" s="11" t="b">
        <f>IF(OR(K518=Localisation!$C$124,K518=5),-2,IF(OR(K518=Localisation!$C$125,K518=4),-1,IF(OR(K518=Localisation!$C$126,K518=3),0,IF(OR(K518=Localisation!$C$127,K518=2),2,IF(OR(K518=Localisation!$C$128,K518=1),4)))))</f>
        <v>0</v>
      </c>
      <c r="AG518" s="11" t="b">
        <f>IF(OR(L518=Localisation!$C$118,L518=5),4,IF(OR(L518=Localisation!$C$119,L518=4),2,IF(OR(L518=Localisation!$C$120,L518=3),0,IF(OR(L518=Localisation!$C$121,L518=2),-1,IF(OR(L518=Localisation!$C$122,L518=1),-2)))))</f>
        <v>0</v>
      </c>
      <c r="AH518" s="11" t="b">
        <f>IF(OR(M518=Localisation!$C$124,M518=5),-2,IF(OR(M518=Localisation!$C$125,M518=4),-1,IF(OR(M518=Localisation!$C$126,M518=3),0,IF(OR(M518=Localisation!$C$127,M518=2),2,IF(OR(M518=Localisation!$C$128,M518=1),4)))))</f>
        <v>0</v>
      </c>
      <c r="AI518" s="11" t="b">
        <f>IF(OR(N518=Localisation!$C$118,N518=5),4,IF(OR(N518=Localisation!$C$119,N518=4),2,IF(OR(N518=Localisation!$C$120,N518=3),0,IF(OR(N518=Localisation!$C$121,N518=2),-1,IF(OR(N518=Localisation!$C$122,N518=1),-2)))))</f>
        <v>0</v>
      </c>
      <c r="AJ518" s="11" t="b">
        <f>IF(OR(O518=Localisation!$C$124,O518=5),-2,IF(OR(O518=Localisation!$C$125,O518=4),-1,IF(OR(O518=Localisation!$C$126,O518=3),0,IF(OR(O518=Localisation!$C$127,O518=2),2,IF(OR(O518=Localisation!$C$128,O518=1),4)))))</f>
        <v>0</v>
      </c>
      <c r="AK518" s="11" t="b">
        <f>IF(OR(P518=Localisation!$C$118,P518=5),4,IF(OR(P518=Localisation!$C$119,P518=4),2,IF(OR(P518=Localisation!$C$120,P518=3),0,IF(OR(P518=Localisation!$C$121,P518=2),-1,IF(OR(P518=Localisation!$C$122,P518=1),-2)))))</f>
        <v>0</v>
      </c>
      <c r="AL518" s="11" t="b">
        <f>IF(OR(Q518=Localisation!$C$124,Q518=5),-2,IF(OR(Q518=Localisation!$C$125,Q518=4),-1,IF(OR(Q518=Localisation!$C$126,Q518=3),0,IF(OR(Q518=Localisation!$C$127,Q518=2),2,IF(OR(Q518=Localisation!$C$128,Q518=1),4)))))</f>
        <v>0</v>
      </c>
      <c r="AM518" s="11" t="b">
        <f>IF(OR(R518=Localisation!$C$118,R518=5),4,IF(OR(R518=Localisation!$C$119,R518=4),2,IF(OR(R518=Localisation!$C$120,R518=3),0,IF(OR(R518=Localisation!$C$121,R518=2),-1,IF(OR(R518=Localisation!$C$122,R518=1),-2)))))</f>
        <v>0</v>
      </c>
      <c r="AN518" s="11" t="b">
        <f>IF(OR(S518=Localisation!$C$124,S518=5),-2,IF(OR(S518=Localisation!$C$125,S518=4),-1,IF(OR(S518=Localisation!$C$126,S518=3),0,IF(OR(S518=Localisation!$C$127,S518=2),2,IF(OR(S518=Localisation!$C$128,S518=1),4)))))</f>
        <v>0</v>
      </c>
      <c r="AO518" s="11" t="b">
        <f>IF(OR(T518=Localisation!$C$118,T518=5),4,IF(OR(T518=Localisation!$C$119,T518=4),2,IF(OR(T518=Localisation!$C$120,T518=3),0,IF(OR(T518=Localisation!$C$121,T518=2),-1,IF(OR(T518=Localisation!$C$122,T518=1),-2)))))</f>
        <v>0</v>
      </c>
      <c r="AP518" s="11" t="b">
        <f>IF(OR(U518=Localisation!$C$124,U518=5),-2,IF(OR(U518=Localisation!$C$125,U518=4),-1,IF(OR(U518=Localisation!$C$126,U518=3),0,IF(OR(U518=Localisation!$C$127,U518=2),2,IF(OR(U518=Localisation!$C$128,U518=1),4)))))</f>
        <v>0</v>
      </c>
      <c r="AR518" s="11" t="str">
        <f t="shared" si="167"/>
        <v>ЛОЖЬЛОЖЬ</v>
      </c>
      <c r="AS518" s="11" t="str">
        <f t="shared" si="168"/>
        <v>ЛОЖЬЛОЖЬ</v>
      </c>
      <c r="AT518" s="11" t="str">
        <f t="shared" si="169"/>
        <v>ЛОЖЬЛОЖЬ</v>
      </c>
      <c r="AU518" s="11" t="str">
        <f t="shared" si="170"/>
        <v>ЛОЖЬЛОЖЬ</v>
      </c>
      <c r="AV518" s="11" t="str">
        <f t="shared" si="171"/>
        <v>ЛОЖЬЛОЖЬ</v>
      </c>
      <c r="AW518" s="11" t="str">
        <f t="shared" si="172"/>
        <v>ЛОЖЬЛОЖЬ</v>
      </c>
      <c r="AX518" s="11" t="str">
        <f t="shared" si="173"/>
        <v>ЛОЖЬЛОЖЬ</v>
      </c>
      <c r="AY518" s="11" t="str">
        <f t="shared" si="174"/>
        <v>ЛОЖЬЛОЖЬ</v>
      </c>
      <c r="AZ518" s="11" t="str">
        <f t="shared" si="175"/>
        <v>ЛОЖЬЛОЖЬ</v>
      </c>
      <c r="BA518" s="11" t="str">
        <f t="shared" si="176"/>
        <v>ЛОЖЬЛОЖЬ</v>
      </c>
      <c r="BC518" s="11" t="str">
        <f t="shared" si="177"/>
        <v/>
      </c>
      <c r="BD518" s="11" t="str">
        <f t="shared" si="178"/>
        <v/>
      </c>
      <c r="BE518" s="11" t="str">
        <f t="shared" si="179"/>
        <v/>
      </c>
      <c r="BF518" s="11" t="str">
        <f t="shared" si="180"/>
        <v/>
      </c>
      <c r="BG518" s="11" t="str">
        <f t="shared" si="181"/>
        <v/>
      </c>
      <c r="BH518" s="11" t="str">
        <f t="shared" si="182"/>
        <v/>
      </c>
      <c r="BI518" s="11" t="str">
        <f t="shared" si="183"/>
        <v/>
      </c>
      <c r="BJ518" s="11" t="str">
        <f t="shared" si="184"/>
        <v/>
      </c>
      <c r="BK518" s="11" t="str">
        <f t="shared" si="185"/>
        <v/>
      </c>
      <c r="BL518" s="11" t="str">
        <f t="shared" si="186"/>
        <v/>
      </c>
    </row>
    <row r="519" spans="23:64" x14ac:dyDescent="0.3">
      <c r="W519" s="11" t="b">
        <f>IF(OR(B519=Localisation!$C$118,B519=5),4,IF(OR(B519=Localisation!$C$119,B519=4),2,IF(OR(B519=Localisation!$C$120,B519=3),0,IF(OR(B519=Localisation!$C$121,B519=2),-1,IF(OR(B519=Localisation!$C$122,B519=1),-2)))))</f>
        <v>0</v>
      </c>
      <c r="X519" s="11" t="b">
        <f>IF(OR(C519=Localisation!$C$124,C519=5),-2,IF(OR(C519=Localisation!$C$125,C519=4),-1,IF(OR(C519=Localisation!$C$126,C519=3),0,IF(OR(C519=Localisation!$C$127,C519=2),2,IF(OR(C519=Localisation!$C$128,C519=1),4)))))</f>
        <v>0</v>
      </c>
      <c r="Y519" s="11" t="b">
        <f>IF(OR(D519=Localisation!$C$118,D519=5),4,IF(OR(D519=Localisation!$C$119,D519=4),2,IF(OR(D519=Localisation!$C$120,D519=3),0,IF(OR(D519=Localisation!$C$121,D519=2),-1,IF(OR(D519=Localisation!$C$122,D519=1),-2)))))</f>
        <v>0</v>
      </c>
      <c r="Z519" s="11" t="b">
        <f>IF(OR(E519=Localisation!$C$124,E519=5),-2,IF(OR(E519=Localisation!$C$125,E519=4),-1,IF(OR(E519=Localisation!$C$126,E519=3),0,IF(OR(E519=Localisation!$C$127,E519=2),2,IF(OR(E519=Localisation!$C$128,E519=1),4)))))</f>
        <v>0</v>
      </c>
      <c r="AA519" s="11" t="b">
        <f>IF(OR(F519=Localisation!$C$118,F519=5),4,IF(OR(F519=Localisation!$C$119,F519=4),2,IF(OR(F519=Localisation!$C$120,F519=3),0,IF(OR(F519=Localisation!$C$121,F519=2),-1,IF(OR(F519=Localisation!$C$122,F519=1),-2)))))</f>
        <v>0</v>
      </c>
      <c r="AB519" s="11" t="b">
        <f>IF(OR(G519=Localisation!$C$124,G519=5),-2,IF(OR(G519=Localisation!$C$125,G519=4),-1,IF(OR(G519=Localisation!$C$126,G519=3),0,IF(OR(G519=Localisation!$C$127,G519=2),2,IF(OR(G519=Localisation!$C$128,G519=1),4)))))</f>
        <v>0</v>
      </c>
      <c r="AC519" s="11" t="b">
        <f>IF(OR(H519=Localisation!$C$118,H519=5),4,IF(OR(H519=Localisation!$C$119,H519=4),2,IF(OR(H519=Localisation!$C$120,H519=3),0,IF(OR(H519=Localisation!$C$121,H519=2),-1,IF(OR(H519=Localisation!$C$122,H519=1),-2)))))</f>
        <v>0</v>
      </c>
      <c r="AD519" s="11" t="b">
        <f>IF(OR(I519=Localisation!$C$124,I519=5),-2,IF(OR(I519=Localisation!$C$125,I519=4),-1,IF(OR(I519=Localisation!$C$126,I519=3),0,IF(OR(I519=Localisation!$C$127,I519=2),2,IF(OR(I519=Localisation!$C$128,I519=1),4)))))</f>
        <v>0</v>
      </c>
      <c r="AE519" s="11" t="b">
        <f>IF(OR(J519=Localisation!$C$118,J519=5),4,IF(OR(J519=Localisation!$C$119,J519=4),2,IF(OR(J519=Localisation!$C$120,J519=3),0,IF(OR(J519=Localisation!$C$121,J519=2),-1,IF(OR(J519=Localisation!$C$122,J519=1),-2)))))</f>
        <v>0</v>
      </c>
      <c r="AF519" s="11" t="b">
        <f>IF(OR(K519=Localisation!$C$124,K519=5),-2,IF(OR(K519=Localisation!$C$125,K519=4),-1,IF(OR(K519=Localisation!$C$126,K519=3),0,IF(OR(K519=Localisation!$C$127,K519=2),2,IF(OR(K519=Localisation!$C$128,K519=1),4)))))</f>
        <v>0</v>
      </c>
      <c r="AG519" s="11" t="b">
        <f>IF(OR(L519=Localisation!$C$118,L519=5),4,IF(OR(L519=Localisation!$C$119,L519=4),2,IF(OR(L519=Localisation!$C$120,L519=3),0,IF(OR(L519=Localisation!$C$121,L519=2),-1,IF(OR(L519=Localisation!$C$122,L519=1),-2)))))</f>
        <v>0</v>
      </c>
      <c r="AH519" s="11" t="b">
        <f>IF(OR(M519=Localisation!$C$124,M519=5),-2,IF(OR(M519=Localisation!$C$125,M519=4),-1,IF(OR(M519=Localisation!$C$126,M519=3),0,IF(OR(M519=Localisation!$C$127,M519=2),2,IF(OR(M519=Localisation!$C$128,M519=1),4)))))</f>
        <v>0</v>
      </c>
      <c r="AI519" s="11" t="b">
        <f>IF(OR(N519=Localisation!$C$118,N519=5),4,IF(OR(N519=Localisation!$C$119,N519=4),2,IF(OR(N519=Localisation!$C$120,N519=3),0,IF(OR(N519=Localisation!$C$121,N519=2),-1,IF(OR(N519=Localisation!$C$122,N519=1),-2)))))</f>
        <v>0</v>
      </c>
      <c r="AJ519" s="11" t="b">
        <f>IF(OR(O519=Localisation!$C$124,O519=5),-2,IF(OR(O519=Localisation!$C$125,O519=4),-1,IF(OR(O519=Localisation!$C$126,O519=3),0,IF(OR(O519=Localisation!$C$127,O519=2),2,IF(OR(O519=Localisation!$C$128,O519=1),4)))))</f>
        <v>0</v>
      </c>
      <c r="AK519" s="11" t="b">
        <f>IF(OR(P519=Localisation!$C$118,P519=5),4,IF(OR(P519=Localisation!$C$119,P519=4),2,IF(OR(P519=Localisation!$C$120,P519=3),0,IF(OR(P519=Localisation!$C$121,P519=2),-1,IF(OR(P519=Localisation!$C$122,P519=1),-2)))))</f>
        <v>0</v>
      </c>
      <c r="AL519" s="11" t="b">
        <f>IF(OR(Q519=Localisation!$C$124,Q519=5),-2,IF(OR(Q519=Localisation!$C$125,Q519=4),-1,IF(OR(Q519=Localisation!$C$126,Q519=3),0,IF(OR(Q519=Localisation!$C$127,Q519=2),2,IF(OR(Q519=Localisation!$C$128,Q519=1),4)))))</f>
        <v>0</v>
      </c>
      <c r="AM519" s="11" t="b">
        <f>IF(OR(R519=Localisation!$C$118,R519=5),4,IF(OR(R519=Localisation!$C$119,R519=4),2,IF(OR(R519=Localisation!$C$120,R519=3),0,IF(OR(R519=Localisation!$C$121,R519=2),-1,IF(OR(R519=Localisation!$C$122,R519=1),-2)))))</f>
        <v>0</v>
      </c>
      <c r="AN519" s="11" t="b">
        <f>IF(OR(S519=Localisation!$C$124,S519=5),-2,IF(OR(S519=Localisation!$C$125,S519=4),-1,IF(OR(S519=Localisation!$C$126,S519=3),0,IF(OR(S519=Localisation!$C$127,S519=2),2,IF(OR(S519=Localisation!$C$128,S519=1),4)))))</f>
        <v>0</v>
      </c>
      <c r="AO519" s="11" t="b">
        <f>IF(OR(T519=Localisation!$C$118,T519=5),4,IF(OR(T519=Localisation!$C$119,T519=4),2,IF(OR(T519=Localisation!$C$120,T519=3),0,IF(OR(T519=Localisation!$C$121,T519=2),-1,IF(OR(T519=Localisation!$C$122,T519=1),-2)))))</f>
        <v>0</v>
      </c>
      <c r="AP519" s="11" t="b">
        <f>IF(OR(U519=Localisation!$C$124,U519=5),-2,IF(OR(U519=Localisation!$C$125,U519=4),-1,IF(OR(U519=Localisation!$C$126,U519=3),0,IF(OR(U519=Localisation!$C$127,U519=2),2,IF(OR(U519=Localisation!$C$128,U519=1),4)))))</f>
        <v>0</v>
      </c>
      <c r="AR519" s="11" t="str">
        <f t="shared" si="167"/>
        <v>ЛОЖЬЛОЖЬ</v>
      </c>
      <c r="AS519" s="11" t="str">
        <f t="shared" si="168"/>
        <v>ЛОЖЬЛОЖЬ</v>
      </c>
      <c r="AT519" s="11" t="str">
        <f t="shared" si="169"/>
        <v>ЛОЖЬЛОЖЬ</v>
      </c>
      <c r="AU519" s="11" t="str">
        <f t="shared" si="170"/>
        <v>ЛОЖЬЛОЖЬ</v>
      </c>
      <c r="AV519" s="11" t="str">
        <f t="shared" si="171"/>
        <v>ЛОЖЬЛОЖЬ</v>
      </c>
      <c r="AW519" s="11" t="str">
        <f t="shared" si="172"/>
        <v>ЛОЖЬЛОЖЬ</v>
      </c>
      <c r="AX519" s="11" t="str">
        <f t="shared" si="173"/>
        <v>ЛОЖЬЛОЖЬ</v>
      </c>
      <c r="AY519" s="11" t="str">
        <f t="shared" si="174"/>
        <v>ЛОЖЬЛОЖЬ</v>
      </c>
      <c r="AZ519" s="11" t="str">
        <f t="shared" si="175"/>
        <v>ЛОЖЬЛОЖЬ</v>
      </c>
      <c r="BA519" s="11" t="str">
        <f t="shared" si="176"/>
        <v>ЛОЖЬЛОЖЬ</v>
      </c>
      <c r="BC519" s="11" t="str">
        <f t="shared" si="177"/>
        <v/>
      </c>
      <c r="BD519" s="11" t="str">
        <f t="shared" si="178"/>
        <v/>
      </c>
      <c r="BE519" s="11" t="str">
        <f t="shared" si="179"/>
        <v/>
      </c>
      <c r="BF519" s="11" t="str">
        <f t="shared" si="180"/>
        <v/>
      </c>
      <c r="BG519" s="11" t="str">
        <f t="shared" si="181"/>
        <v/>
      </c>
      <c r="BH519" s="11" t="str">
        <f t="shared" si="182"/>
        <v/>
      </c>
      <c r="BI519" s="11" t="str">
        <f t="shared" si="183"/>
        <v/>
      </c>
      <c r="BJ519" s="11" t="str">
        <f t="shared" si="184"/>
        <v/>
      </c>
      <c r="BK519" s="11" t="str">
        <f t="shared" si="185"/>
        <v/>
      </c>
      <c r="BL519" s="11" t="str">
        <f t="shared" si="186"/>
        <v/>
      </c>
    </row>
    <row r="520" spans="23:64" x14ac:dyDescent="0.3">
      <c r="W520" s="11" t="b">
        <f>IF(OR(B520=Localisation!$C$118,B520=5),4,IF(OR(B520=Localisation!$C$119,B520=4),2,IF(OR(B520=Localisation!$C$120,B520=3),0,IF(OR(B520=Localisation!$C$121,B520=2),-1,IF(OR(B520=Localisation!$C$122,B520=1),-2)))))</f>
        <v>0</v>
      </c>
      <c r="X520" s="11" t="b">
        <f>IF(OR(C520=Localisation!$C$124,C520=5),-2,IF(OR(C520=Localisation!$C$125,C520=4),-1,IF(OR(C520=Localisation!$C$126,C520=3),0,IF(OR(C520=Localisation!$C$127,C520=2),2,IF(OR(C520=Localisation!$C$128,C520=1),4)))))</f>
        <v>0</v>
      </c>
      <c r="Y520" s="11" t="b">
        <f>IF(OR(D520=Localisation!$C$118,D520=5),4,IF(OR(D520=Localisation!$C$119,D520=4),2,IF(OR(D520=Localisation!$C$120,D520=3),0,IF(OR(D520=Localisation!$C$121,D520=2),-1,IF(OR(D520=Localisation!$C$122,D520=1),-2)))))</f>
        <v>0</v>
      </c>
      <c r="Z520" s="11" t="b">
        <f>IF(OR(E520=Localisation!$C$124,E520=5),-2,IF(OR(E520=Localisation!$C$125,E520=4),-1,IF(OR(E520=Localisation!$C$126,E520=3),0,IF(OR(E520=Localisation!$C$127,E520=2),2,IF(OR(E520=Localisation!$C$128,E520=1),4)))))</f>
        <v>0</v>
      </c>
      <c r="AA520" s="11" t="b">
        <f>IF(OR(F520=Localisation!$C$118,F520=5),4,IF(OR(F520=Localisation!$C$119,F520=4),2,IF(OR(F520=Localisation!$C$120,F520=3),0,IF(OR(F520=Localisation!$C$121,F520=2),-1,IF(OR(F520=Localisation!$C$122,F520=1),-2)))))</f>
        <v>0</v>
      </c>
      <c r="AB520" s="11" t="b">
        <f>IF(OR(G520=Localisation!$C$124,G520=5),-2,IF(OR(G520=Localisation!$C$125,G520=4),-1,IF(OR(G520=Localisation!$C$126,G520=3),0,IF(OR(G520=Localisation!$C$127,G520=2),2,IF(OR(G520=Localisation!$C$128,G520=1),4)))))</f>
        <v>0</v>
      </c>
      <c r="AC520" s="11" t="b">
        <f>IF(OR(H520=Localisation!$C$118,H520=5),4,IF(OR(H520=Localisation!$C$119,H520=4),2,IF(OR(H520=Localisation!$C$120,H520=3),0,IF(OR(H520=Localisation!$C$121,H520=2),-1,IF(OR(H520=Localisation!$C$122,H520=1),-2)))))</f>
        <v>0</v>
      </c>
      <c r="AD520" s="11" t="b">
        <f>IF(OR(I520=Localisation!$C$124,I520=5),-2,IF(OR(I520=Localisation!$C$125,I520=4),-1,IF(OR(I520=Localisation!$C$126,I520=3),0,IF(OR(I520=Localisation!$C$127,I520=2),2,IF(OR(I520=Localisation!$C$128,I520=1),4)))))</f>
        <v>0</v>
      </c>
      <c r="AE520" s="11" t="b">
        <f>IF(OR(J520=Localisation!$C$118,J520=5),4,IF(OR(J520=Localisation!$C$119,J520=4),2,IF(OR(J520=Localisation!$C$120,J520=3),0,IF(OR(J520=Localisation!$C$121,J520=2),-1,IF(OR(J520=Localisation!$C$122,J520=1),-2)))))</f>
        <v>0</v>
      </c>
      <c r="AF520" s="11" t="b">
        <f>IF(OR(K520=Localisation!$C$124,K520=5),-2,IF(OR(K520=Localisation!$C$125,K520=4),-1,IF(OR(K520=Localisation!$C$126,K520=3),0,IF(OR(K520=Localisation!$C$127,K520=2),2,IF(OR(K520=Localisation!$C$128,K520=1),4)))))</f>
        <v>0</v>
      </c>
      <c r="AG520" s="11" t="b">
        <f>IF(OR(L520=Localisation!$C$118,L520=5),4,IF(OR(L520=Localisation!$C$119,L520=4),2,IF(OR(L520=Localisation!$C$120,L520=3),0,IF(OR(L520=Localisation!$C$121,L520=2),-1,IF(OR(L520=Localisation!$C$122,L520=1),-2)))))</f>
        <v>0</v>
      </c>
      <c r="AH520" s="11" t="b">
        <f>IF(OR(M520=Localisation!$C$124,M520=5),-2,IF(OR(M520=Localisation!$C$125,M520=4),-1,IF(OR(M520=Localisation!$C$126,M520=3),0,IF(OR(M520=Localisation!$C$127,M520=2),2,IF(OR(M520=Localisation!$C$128,M520=1),4)))))</f>
        <v>0</v>
      </c>
      <c r="AI520" s="11" t="b">
        <f>IF(OR(N520=Localisation!$C$118,N520=5),4,IF(OR(N520=Localisation!$C$119,N520=4),2,IF(OR(N520=Localisation!$C$120,N520=3),0,IF(OR(N520=Localisation!$C$121,N520=2),-1,IF(OR(N520=Localisation!$C$122,N520=1),-2)))))</f>
        <v>0</v>
      </c>
      <c r="AJ520" s="11" t="b">
        <f>IF(OR(O520=Localisation!$C$124,O520=5),-2,IF(OR(O520=Localisation!$C$125,O520=4),-1,IF(OR(O520=Localisation!$C$126,O520=3),0,IF(OR(O520=Localisation!$C$127,O520=2),2,IF(OR(O520=Localisation!$C$128,O520=1),4)))))</f>
        <v>0</v>
      </c>
      <c r="AK520" s="11" t="b">
        <f>IF(OR(P520=Localisation!$C$118,P520=5),4,IF(OR(P520=Localisation!$C$119,P520=4),2,IF(OR(P520=Localisation!$C$120,P520=3),0,IF(OR(P520=Localisation!$C$121,P520=2),-1,IF(OR(P520=Localisation!$C$122,P520=1),-2)))))</f>
        <v>0</v>
      </c>
      <c r="AL520" s="11" t="b">
        <f>IF(OR(Q520=Localisation!$C$124,Q520=5),-2,IF(OR(Q520=Localisation!$C$125,Q520=4),-1,IF(OR(Q520=Localisation!$C$126,Q520=3),0,IF(OR(Q520=Localisation!$C$127,Q520=2),2,IF(OR(Q520=Localisation!$C$128,Q520=1),4)))))</f>
        <v>0</v>
      </c>
      <c r="AM520" s="11" t="b">
        <f>IF(OR(R520=Localisation!$C$118,R520=5),4,IF(OR(R520=Localisation!$C$119,R520=4),2,IF(OR(R520=Localisation!$C$120,R520=3),0,IF(OR(R520=Localisation!$C$121,R520=2),-1,IF(OR(R520=Localisation!$C$122,R520=1),-2)))))</f>
        <v>0</v>
      </c>
      <c r="AN520" s="11" t="b">
        <f>IF(OR(S520=Localisation!$C$124,S520=5),-2,IF(OR(S520=Localisation!$C$125,S520=4),-1,IF(OR(S520=Localisation!$C$126,S520=3),0,IF(OR(S520=Localisation!$C$127,S520=2),2,IF(OR(S520=Localisation!$C$128,S520=1),4)))))</f>
        <v>0</v>
      </c>
      <c r="AO520" s="11" t="b">
        <f>IF(OR(T520=Localisation!$C$118,T520=5),4,IF(OR(T520=Localisation!$C$119,T520=4),2,IF(OR(T520=Localisation!$C$120,T520=3),0,IF(OR(T520=Localisation!$C$121,T520=2),-1,IF(OR(T520=Localisation!$C$122,T520=1),-2)))))</f>
        <v>0</v>
      </c>
      <c r="AP520" s="11" t="b">
        <f>IF(OR(U520=Localisation!$C$124,U520=5),-2,IF(OR(U520=Localisation!$C$125,U520=4),-1,IF(OR(U520=Localisation!$C$126,U520=3),0,IF(OR(U520=Localisation!$C$127,U520=2),2,IF(OR(U520=Localisation!$C$128,U520=1),4)))))</f>
        <v>0</v>
      </c>
      <c r="AR520" s="11" t="str">
        <f t="shared" si="167"/>
        <v>ЛОЖЬЛОЖЬ</v>
      </c>
      <c r="AS520" s="11" t="str">
        <f t="shared" si="168"/>
        <v>ЛОЖЬЛОЖЬ</v>
      </c>
      <c r="AT520" s="11" t="str">
        <f t="shared" si="169"/>
        <v>ЛОЖЬЛОЖЬ</v>
      </c>
      <c r="AU520" s="11" t="str">
        <f t="shared" si="170"/>
        <v>ЛОЖЬЛОЖЬ</v>
      </c>
      <c r="AV520" s="11" t="str">
        <f t="shared" si="171"/>
        <v>ЛОЖЬЛОЖЬ</v>
      </c>
      <c r="AW520" s="11" t="str">
        <f t="shared" si="172"/>
        <v>ЛОЖЬЛОЖЬ</v>
      </c>
      <c r="AX520" s="11" t="str">
        <f t="shared" si="173"/>
        <v>ЛОЖЬЛОЖЬ</v>
      </c>
      <c r="AY520" s="11" t="str">
        <f t="shared" si="174"/>
        <v>ЛОЖЬЛОЖЬ</v>
      </c>
      <c r="AZ520" s="11" t="str">
        <f t="shared" si="175"/>
        <v>ЛОЖЬЛОЖЬ</v>
      </c>
      <c r="BA520" s="11" t="str">
        <f t="shared" si="176"/>
        <v>ЛОЖЬЛОЖЬ</v>
      </c>
      <c r="BC520" s="11" t="str">
        <f t="shared" si="177"/>
        <v/>
      </c>
      <c r="BD520" s="11" t="str">
        <f t="shared" si="178"/>
        <v/>
      </c>
      <c r="BE520" s="11" t="str">
        <f t="shared" si="179"/>
        <v/>
      </c>
      <c r="BF520" s="11" t="str">
        <f t="shared" si="180"/>
        <v/>
      </c>
      <c r="BG520" s="11" t="str">
        <f t="shared" si="181"/>
        <v/>
      </c>
      <c r="BH520" s="11" t="str">
        <f t="shared" si="182"/>
        <v/>
      </c>
      <c r="BI520" s="11" t="str">
        <f t="shared" si="183"/>
        <v/>
      </c>
      <c r="BJ520" s="11" t="str">
        <f t="shared" si="184"/>
        <v/>
      </c>
      <c r="BK520" s="11" t="str">
        <f t="shared" si="185"/>
        <v/>
      </c>
      <c r="BL520" s="11" t="str">
        <f t="shared" si="186"/>
        <v/>
      </c>
    </row>
    <row r="521" spans="23:64" x14ac:dyDescent="0.3">
      <c r="W521" s="11" t="b">
        <f>IF(OR(B521=Localisation!$C$118,B521=5),4,IF(OR(B521=Localisation!$C$119,B521=4),2,IF(OR(B521=Localisation!$C$120,B521=3),0,IF(OR(B521=Localisation!$C$121,B521=2),-1,IF(OR(B521=Localisation!$C$122,B521=1),-2)))))</f>
        <v>0</v>
      </c>
      <c r="X521" s="11" t="b">
        <f>IF(OR(C521=Localisation!$C$124,C521=5),-2,IF(OR(C521=Localisation!$C$125,C521=4),-1,IF(OR(C521=Localisation!$C$126,C521=3),0,IF(OR(C521=Localisation!$C$127,C521=2),2,IF(OR(C521=Localisation!$C$128,C521=1),4)))))</f>
        <v>0</v>
      </c>
      <c r="Y521" s="11" t="b">
        <f>IF(OR(D521=Localisation!$C$118,D521=5),4,IF(OR(D521=Localisation!$C$119,D521=4),2,IF(OR(D521=Localisation!$C$120,D521=3),0,IF(OR(D521=Localisation!$C$121,D521=2),-1,IF(OR(D521=Localisation!$C$122,D521=1),-2)))))</f>
        <v>0</v>
      </c>
      <c r="Z521" s="11" t="b">
        <f>IF(OR(E521=Localisation!$C$124,E521=5),-2,IF(OR(E521=Localisation!$C$125,E521=4),-1,IF(OR(E521=Localisation!$C$126,E521=3),0,IF(OR(E521=Localisation!$C$127,E521=2),2,IF(OR(E521=Localisation!$C$128,E521=1),4)))))</f>
        <v>0</v>
      </c>
      <c r="AA521" s="11" t="b">
        <f>IF(OR(F521=Localisation!$C$118,F521=5),4,IF(OR(F521=Localisation!$C$119,F521=4),2,IF(OR(F521=Localisation!$C$120,F521=3),0,IF(OR(F521=Localisation!$C$121,F521=2),-1,IF(OR(F521=Localisation!$C$122,F521=1),-2)))))</f>
        <v>0</v>
      </c>
      <c r="AB521" s="11" t="b">
        <f>IF(OR(G521=Localisation!$C$124,G521=5),-2,IF(OR(G521=Localisation!$C$125,G521=4),-1,IF(OR(G521=Localisation!$C$126,G521=3),0,IF(OR(G521=Localisation!$C$127,G521=2),2,IF(OR(G521=Localisation!$C$128,G521=1),4)))))</f>
        <v>0</v>
      </c>
      <c r="AC521" s="11" t="b">
        <f>IF(OR(H521=Localisation!$C$118,H521=5),4,IF(OR(H521=Localisation!$C$119,H521=4),2,IF(OR(H521=Localisation!$C$120,H521=3),0,IF(OR(H521=Localisation!$C$121,H521=2),-1,IF(OR(H521=Localisation!$C$122,H521=1),-2)))))</f>
        <v>0</v>
      </c>
      <c r="AD521" s="11" t="b">
        <f>IF(OR(I521=Localisation!$C$124,I521=5),-2,IF(OR(I521=Localisation!$C$125,I521=4),-1,IF(OR(I521=Localisation!$C$126,I521=3),0,IF(OR(I521=Localisation!$C$127,I521=2),2,IF(OR(I521=Localisation!$C$128,I521=1),4)))))</f>
        <v>0</v>
      </c>
      <c r="AE521" s="11" t="b">
        <f>IF(OR(J521=Localisation!$C$118,J521=5),4,IF(OR(J521=Localisation!$C$119,J521=4),2,IF(OR(J521=Localisation!$C$120,J521=3),0,IF(OR(J521=Localisation!$C$121,J521=2),-1,IF(OR(J521=Localisation!$C$122,J521=1),-2)))))</f>
        <v>0</v>
      </c>
      <c r="AF521" s="11" t="b">
        <f>IF(OR(K521=Localisation!$C$124,K521=5),-2,IF(OR(K521=Localisation!$C$125,K521=4),-1,IF(OR(K521=Localisation!$C$126,K521=3),0,IF(OR(K521=Localisation!$C$127,K521=2),2,IF(OR(K521=Localisation!$C$128,K521=1),4)))))</f>
        <v>0</v>
      </c>
      <c r="AG521" s="11" t="b">
        <f>IF(OR(L521=Localisation!$C$118,L521=5),4,IF(OR(L521=Localisation!$C$119,L521=4),2,IF(OR(L521=Localisation!$C$120,L521=3),0,IF(OR(L521=Localisation!$C$121,L521=2),-1,IF(OR(L521=Localisation!$C$122,L521=1),-2)))))</f>
        <v>0</v>
      </c>
      <c r="AH521" s="11" t="b">
        <f>IF(OR(M521=Localisation!$C$124,M521=5),-2,IF(OR(M521=Localisation!$C$125,M521=4),-1,IF(OR(M521=Localisation!$C$126,M521=3),0,IF(OR(M521=Localisation!$C$127,M521=2),2,IF(OR(M521=Localisation!$C$128,M521=1),4)))))</f>
        <v>0</v>
      </c>
      <c r="AI521" s="11" t="b">
        <f>IF(OR(N521=Localisation!$C$118,N521=5),4,IF(OR(N521=Localisation!$C$119,N521=4),2,IF(OR(N521=Localisation!$C$120,N521=3),0,IF(OR(N521=Localisation!$C$121,N521=2),-1,IF(OR(N521=Localisation!$C$122,N521=1),-2)))))</f>
        <v>0</v>
      </c>
      <c r="AJ521" s="11" t="b">
        <f>IF(OR(O521=Localisation!$C$124,O521=5),-2,IF(OR(O521=Localisation!$C$125,O521=4),-1,IF(OR(O521=Localisation!$C$126,O521=3),0,IF(OR(O521=Localisation!$C$127,O521=2),2,IF(OR(O521=Localisation!$C$128,O521=1),4)))))</f>
        <v>0</v>
      </c>
      <c r="AK521" s="11" t="b">
        <f>IF(OR(P521=Localisation!$C$118,P521=5),4,IF(OR(P521=Localisation!$C$119,P521=4),2,IF(OR(P521=Localisation!$C$120,P521=3),0,IF(OR(P521=Localisation!$C$121,P521=2),-1,IF(OR(P521=Localisation!$C$122,P521=1),-2)))))</f>
        <v>0</v>
      </c>
      <c r="AL521" s="11" t="b">
        <f>IF(OR(Q521=Localisation!$C$124,Q521=5),-2,IF(OR(Q521=Localisation!$C$125,Q521=4),-1,IF(OR(Q521=Localisation!$C$126,Q521=3),0,IF(OR(Q521=Localisation!$C$127,Q521=2),2,IF(OR(Q521=Localisation!$C$128,Q521=1),4)))))</f>
        <v>0</v>
      </c>
      <c r="AM521" s="11" t="b">
        <f>IF(OR(R521=Localisation!$C$118,R521=5),4,IF(OR(R521=Localisation!$C$119,R521=4),2,IF(OR(R521=Localisation!$C$120,R521=3),0,IF(OR(R521=Localisation!$C$121,R521=2),-1,IF(OR(R521=Localisation!$C$122,R521=1),-2)))))</f>
        <v>0</v>
      </c>
      <c r="AN521" s="11" t="b">
        <f>IF(OR(S521=Localisation!$C$124,S521=5),-2,IF(OR(S521=Localisation!$C$125,S521=4),-1,IF(OR(S521=Localisation!$C$126,S521=3),0,IF(OR(S521=Localisation!$C$127,S521=2),2,IF(OR(S521=Localisation!$C$128,S521=1),4)))))</f>
        <v>0</v>
      </c>
      <c r="AO521" s="11" t="b">
        <f>IF(OR(T521=Localisation!$C$118,T521=5),4,IF(OR(T521=Localisation!$C$119,T521=4),2,IF(OR(T521=Localisation!$C$120,T521=3),0,IF(OR(T521=Localisation!$C$121,T521=2),-1,IF(OR(T521=Localisation!$C$122,T521=1),-2)))))</f>
        <v>0</v>
      </c>
      <c r="AP521" s="11" t="b">
        <f>IF(OR(U521=Localisation!$C$124,U521=5),-2,IF(OR(U521=Localisation!$C$125,U521=4),-1,IF(OR(U521=Localisation!$C$126,U521=3),0,IF(OR(U521=Localisation!$C$127,U521=2),2,IF(OR(U521=Localisation!$C$128,U521=1),4)))))</f>
        <v>0</v>
      </c>
      <c r="AR521" s="11" t="str">
        <f t="shared" si="167"/>
        <v>ЛОЖЬЛОЖЬ</v>
      </c>
      <c r="AS521" s="11" t="str">
        <f t="shared" si="168"/>
        <v>ЛОЖЬЛОЖЬ</v>
      </c>
      <c r="AT521" s="11" t="str">
        <f t="shared" si="169"/>
        <v>ЛОЖЬЛОЖЬ</v>
      </c>
      <c r="AU521" s="11" t="str">
        <f t="shared" si="170"/>
        <v>ЛОЖЬЛОЖЬ</v>
      </c>
      <c r="AV521" s="11" t="str">
        <f t="shared" si="171"/>
        <v>ЛОЖЬЛОЖЬ</v>
      </c>
      <c r="AW521" s="11" t="str">
        <f t="shared" si="172"/>
        <v>ЛОЖЬЛОЖЬ</v>
      </c>
      <c r="AX521" s="11" t="str">
        <f t="shared" si="173"/>
        <v>ЛОЖЬЛОЖЬ</v>
      </c>
      <c r="AY521" s="11" t="str">
        <f t="shared" si="174"/>
        <v>ЛОЖЬЛОЖЬ</v>
      </c>
      <c r="AZ521" s="11" t="str">
        <f t="shared" si="175"/>
        <v>ЛОЖЬЛОЖЬ</v>
      </c>
      <c r="BA521" s="11" t="str">
        <f t="shared" si="176"/>
        <v>ЛОЖЬЛОЖЬ</v>
      </c>
      <c r="BC521" s="11" t="str">
        <f t="shared" si="177"/>
        <v/>
      </c>
      <c r="BD521" s="11" t="str">
        <f t="shared" si="178"/>
        <v/>
      </c>
      <c r="BE521" s="11" t="str">
        <f t="shared" si="179"/>
        <v/>
      </c>
      <c r="BF521" s="11" t="str">
        <f t="shared" si="180"/>
        <v/>
      </c>
      <c r="BG521" s="11" t="str">
        <f t="shared" si="181"/>
        <v/>
      </c>
      <c r="BH521" s="11" t="str">
        <f t="shared" si="182"/>
        <v/>
      </c>
      <c r="BI521" s="11" t="str">
        <f t="shared" si="183"/>
        <v/>
      </c>
      <c r="BJ521" s="11" t="str">
        <f t="shared" si="184"/>
        <v/>
      </c>
      <c r="BK521" s="11" t="str">
        <f t="shared" si="185"/>
        <v/>
      </c>
      <c r="BL521" s="11" t="str">
        <f t="shared" si="186"/>
        <v/>
      </c>
    </row>
    <row r="522" spans="23:64" x14ac:dyDescent="0.3">
      <c r="W522" s="11" t="b">
        <f>IF(OR(B522=Localisation!$C$118,B522=5),4,IF(OR(B522=Localisation!$C$119,B522=4),2,IF(OR(B522=Localisation!$C$120,B522=3),0,IF(OR(B522=Localisation!$C$121,B522=2),-1,IF(OR(B522=Localisation!$C$122,B522=1),-2)))))</f>
        <v>0</v>
      </c>
      <c r="X522" s="11" t="b">
        <f>IF(OR(C522=Localisation!$C$124,C522=5),-2,IF(OR(C522=Localisation!$C$125,C522=4),-1,IF(OR(C522=Localisation!$C$126,C522=3),0,IF(OR(C522=Localisation!$C$127,C522=2),2,IF(OR(C522=Localisation!$C$128,C522=1),4)))))</f>
        <v>0</v>
      </c>
      <c r="Y522" s="11" t="b">
        <f>IF(OR(D522=Localisation!$C$118,D522=5),4,IF(OR(D522=Localisation!$C$119,D522=4),2,IF(OR(D522=Localisation!$C$120,D522=3),0,IF(OR(D522=Localisation!$C$121,D522=2),-1,IF(OR(D522=Localisation!$C$122,D522=1),-2)))))</f>
        <v>0</v>
      </c>
      <c r="Z522" s="11" t="b">
        <f>IF(OR(E522=Localisation!$C$124,E522=5),-2,IF(OR(E522=Localisation!$C$125,E522=4),-1,IF(OR(E522=Localisation!$C$126,E522=3),0,IF(OR(E522=Localisation!$C$127,E522=2),2,IF(OR(E522=Localisation!$C$128,E522=1),4)))))</f>
        <v>0</v>
      </c>
      <c r="AA522" s="11" t="b">
        <f>IF(OR(F522=Localisation!$C$118,F522=5),4,IF(OR(F522=Localisation!$C$119,F522=4),2,IF(OR(F522=Localisation!$C$120,F522=3),0,IF(OR(F522=Localisation!$C$121,F522=2),-1,IF(OR(F522=Localisation!$C$122,F522=1),-2)))))</f>
        <v>0</v>
      </c>
      <c r="AB522" s="11" t="b">
        <f>IF(OR(G522=Localisation!$C$124,G522=5),-2,IF(OR(G522=Localisation!$C$125,G522=4),-1,IF(OR(G522=Localisation!$C$126,G522=3),0,IF(OR(G522=Localisation!$C$127,G522=2),2,IF(OR(G522=Localisation!$C$128,G522=1),4)))))</f>
        <v>0</v>
      </c>
      <c r="AC522" s="11" t="b">
        <f>IF(OR(H522=Localisation!$C$118,H522=5),4,IF(OR(H522=Localisation!$C$119,H522=4),2,IF(OR(H522=Localisation!$C$120,H522=3),0,IF(OR(H522=Localisation!$C$121,H522=2),-1,IF(OR(H522=Localisation!$C$122,H522=1),-2)))))</f>
        <v>0</v>
      </c>
      <c r="AD522" s="11" t="b">
        <f>IF(OR(I522=Localisation!$C$124,I522=5),-2,IF(OR(I522=Localisation!$C$125,I522=4),-1,IF(OR(I522=Localisation!$C$126,I522=3),0,IF(OR(I522=Localisation!$C$127,I522=2),2,IF(OR(I522=Localisation!$C$128,I522=1),4)))))</f>
        <v>0</v>
      </c>
      <c r="AE522" s="11" t="b">
        <f>IF(OR(J522=Localisation!$C$118,J522=5),4,IF(OR(J522=Localisation!$C$119,J522=4),2,IF(OR(J522=Localisation!$C$120,J522=3),0,IF(OR(J522=Localisation!$C$121,J522=2),-1,IF(OR(J522=Localisation!$C$122,J522=1),-2)))))</f>
        <v>0</v>
      </c>
      <c r="AF522" s="11" t="b">
        <f>IF(OR(K522=Localisation!$C$124,K522=5),-2,IF(OR(K522=Localisation!$C$125,K522=4),-1,IF(OR(K522=Localisation!$C$126,K522=3),0,IF(OR(K522=Localisation!$C$127,K522=2),2,IF(OR(K522=Localisation!$C$128,K522=1),4)))))</f>
        <v>0</v>
      </c>
      <c r="AG522" s="11" t="b">
        <f>IF(OR(L522=Localisation!$C$118,L522=5),4,IF(OR(L522=Localisation!$C$119,L522=4),2,IF(OR(L522=Localisation!$C$120,L522=3),0,IF(OR(L522=Localisation!$C$121,L522=2),-1,IF(OR(L522=Localisation!$C$122,L522=1),-2)))))</f>
        <v>0</v>
      </c>
      <c r="AH522" s="11" t="b">
        <f>IF(OR(M522=Localisation!$C$124,M522=5),-2,IF(OR(M522=Localisation!$C$125,M522=4),-1,IF(OR(M522=Localisation!$C$126,M522=3),0,IF(OR(M522=Localisation!$C$127,M522=2),2,IF(OR(M522=Localisation!$C$128,M522=1),4)))))</f>
        <v>0</v>
      </c>
      <c r="AI522" s="11" t="b">
        <f>IF(OR(N522=Localisation!$C$118,N522=5),4,IF(OR(N522=Localisation!$C$119,N522=4),2,IF(OR(N522=Localisation!$C$120,N522=3),0,IF(OR(N522=Localisation!$C$121,N522=2),-1,IF(OR(N522=Localisation!$C$122,N522=1),-2)))))</f>
        <v>0</v>
      </c>
      <c r="AJ522" s="11" t="b">
        <f>IF(OR(O522=Localisation!$C$124,O522=5),-2,IF(OR(O522=Localisation!$C$125,O522=4),-1,IF(OR(O522=Localisation!$C$126,O522=3),0,IF(OR(O522=Localisation!$C$127,O522=2),2,IF(OR(O522=Localisation!$C$128,O522=1),4)))))</f>
        <v>0</v>
      </c>
      <c r="AK522" s="11" t="b">
        <f>IF(OR(P522=Localisation!$C$118,P522=5),4,IF(OR(P522=Localisation!$C$119,P522=4),2,IF(OR(P522=Localisation!$C$120,P522=3),0,IF(OR(P522=Localisation!$C$121,P522=2),-1,IF(OR(P522=Localisation!$C$122,P522=1),-2)))))</f>
        <v>0</v>
      </c>
      <c r="AL522" s="11" t="b">
        <f>IF(OR(Q522=Localisation!$C$124,Q522=5),-2,IF(OR(Q522=Localisation!$C$125,Q522=4),-1,IF(OR(Q522=Localisation!$C$126,Q522=3),0,IF(OR(Q522=Localisation!$C$127,Q522=2),2,IF(OR(Q522=Localisation!$C$128,Q522=1),4)))))</f>
        <v>0</v>
      </c>
      <c r="AM522" s="11" t="b">
        <f>IF(OR(R522=Localisation!$C$118,R522=5),4,IF(OR(R522=Localisation!$C$119,R522=4),2,IF(OR(R522=Localisation!$C$120,R522=3),0,IF(OR(R522=Localisation!$C$121,R522=2),-1,IF(OR(R522=Localisation!$C$122,R522=1),-2)))))</f>
        <v>0</v>
      </c>
      <c r="AN522" s="11" t="b">
        <f>IF(OR(S522=Localisation!$C$124,S522=5),-2,IF(OR(S522=Localisation!$C$125,S522=4),-1,IF(OR(S522=Localisation!$C$126,S522=3),0,IF(OR(S522=Localisation!$C$127,S522=2),2,IF(OR(S522=Localisation!$C$128,S522=1),4)))))</f>
        <v>0</v>
      </c>
      <c r="AO522" s="11" t="b">
        <f>IF(OR(T522=Localisation!$C$118,T522=5),4,IF(OR(T522=Localisation!$C$119,T522=4),2,IF(OR(T522=Localisation!$C$120,T522=3),0,IF(OR(T522=Localisation!$C$121,T522=2),-1,IF(OR(T522=Localisation!$C$122,T522=1),-2)))))</f>
        <v>0</v>
      </c>
      <c r="AP522" s="11" t="b">
        <f>IF(OR(U522=Localisation!$C$124,U522=5),-2,IF(OR(U522=Localisation!$C$125,U522=4),-1,IF(OR(U522=Localisation!$C$126,U522=3),0,IF(OR(U522=Localisation!$C$127,U522=2),2,IF(OR(U522=Localisation!$C$128,U522=1),4)))))</f>
        <v>0</v>
      </c>
      <c r="AR522" s="11" t="str">
        <f t="shared" si="167"/>
        <v>ЛОЖЬЛОЖЬ</v>
      </c>
      <c r="AS522" s="11" t="str">
        <f t="shared" si="168"/>
        <v>ЛОЖЬЛОЖЬ</v>
      </c>
      <c r="AT522" s="11" t="str">
        <f t="shared" si="169"/>
        <v>ЛОЖЬЛОЖЬ</v>
      </c>
      <c r="AU522" s="11" t="str">
        <f t="shared" si="170"/>
        <v>ЛОЖЬЛОЖЬ</v>
      </c>
      <c r="AV522" s="11" t="str">
        <f t="shared" si="171"/>
        <v>ЛОЖЬЛОЖЬ</v>
      </c>
      <c r="AW522" s="11" t="str">
        <f t="shared" si="172"/>
        <v>ЛОЖЬЛОЖЬ</v>
      </c>
      <c r="AX522" s="11" t="str">
        <f t="shared" si="173"/>
        <v>ЛОЖЬЛОЖЬ</v>
      </c>
      <c r="AY522" s="11" t="str">
        <f t="shared" si="174"/>
        <v>ЛОЖЬЛОЖЬ</v>
      </c>
      <c r="AZ522" s="11" t="str">
        <f t="shared" si="175"/>
        <v>ЛОЖЬЛОЖЬ</v>
      </c>
      <c r="BA522" s="11" t="str">
        <f t="shared" si="176"/>
        <v>ЛОЖЬЛОЖЬ</v>
      </c>
      <c r="BC522" s="11" t="str">
        <f t="shared" si="177"/>
        <v/>
      </c>
      <c r="BD522" s="11" t="str">
        <f t="shared" si="178"/>
        <v/>
      </c>
      <c r="BE522" s="11" t="str">
        <f t="shared" si="179"/>
        <v/>
      </c>
      <c r="BF522" s="11" t="str">
        <f t="shared" si="180"/>
        <v/>
      </c>
      <c r="BG522" s="11" t="str">
        <f t="shared" si="181"/>
        <v/>
      </c>
      <c r="BH522" s="11" t="str">
        <f t="shared" si="182"/>
        <v/>
      </c>
      <c r="BI522" s="11" t="str">
        <f t="shared" si="183"/>
        <v/>
      </c>
      <c r="BJ522" s="11" t="str">
        <f t="shared" si="184"/>
        <v/>
      </c>
      <c r="BK522" s="11" t="str">
        <f t="shared" si="185"/>
        <v/>
      </c>
      <c r="BL522" s="11" t="str">
        <f t="shared" si="186"/>
        <v/>
      </c>
    </row>
    <row r="523" spans="23:64" x14ac:dyDescent="0.3">
      <c r="W523" s="11" t="b">
        <f>IF(OR(B523=Localisation!$C$118,B523=5),4,IF(OR(B523=Localisation!$C$119,B523=4),2,IF(OR(B523=Localisation!$C$120,B523=3),0,IF(OR(B523=Localisation!$C$121,B523=2),-1,IF(OR(B523=Localisation!$C$122,B523=1),-2)))))</f>
        <v>0</v>
      </c>
      <c r="X523" s="11" t="b">
        <f>IF(OR(C523=Localisation!$C$124,C523=5),-2,IF(OR(C523=Localisation!$C$125,C523=4),-1,IF(OR(C523=Localisation!$C$126,C523=3),0,IF(OR(C523=Localisation!$C$127,C523=2),2,IF(OR(C523=Localisation!$C$128,C523=1),4)))))</f>
        <v>0</v>
      </c>
      <c r="Y523" s="11" t="b">
        <f>IF(OR(D523=Localisation!$C$118,D523=5),4,IF(OR(D523=Localisation!$C$119,D523=4),2,IF(OR(D523=Localisation!$C$120,D523=3),0,IF(OR(D523=Localisation!$C$121,D523=2),-1,IF(OR(D523=Localisation!$C$122,D523=1),-2)))))</f>
        <v>0</v>
      </c>
      <c r="Z523" s="11" t="b">
        <f>IF(OR(E523=Localisation!$C$124,E523=5),-2,IF(OR(E523=Localisation!$C$125,E523=4),-1,IF(OR(E523=Localisation!$C$126,E523=3),0,IF(OR(E523=Localisation!$C$127,E523=2),2,IF(OR(E523=Localisation!$C$128,E523=1),4)))))</f>
        <v>0</v>
      </c>
      <c r="AA523" s="11" t="b">
        <f>IF(OR(F523=Localisation!$C$118,F523=5),4,IF(OR(F523=Localisation!$C$119,F523=4),2,IF(OR(F523=Localisation!$C$120,F523=3),0,IF(OR(F523=Localisation!$C$121,F523=2),-1,IF(OR(F523=Localisation!$C$122,F523=1),-2)))))</f>
        <v>0</v>
      </c>
      <c r="AB523" s="11" t="b">
        <f>IF(OR(G523=Localisation!$C$124,G523=5),-2,IF(OR(G523=Localisation!$C$125,G523=4),-1,IF(OR(G523=Localisation!$C$126,G523=3),0,IF(OR(G523=Localisation!$C$127,G523=2),2,IF(OR(G523=Localisation!$C$128,G523=1),4)))))</f>
        <v>0</v>
      </c>
      <c r="AC523" s="11" t="b">
        <f>IF(OR(H523=Localisation!$C$118,H523=5),4,IF(OR(H523=Localisation!$C$119,H523=4),2,IF(OR(H523=Localisation!$C$120,H523=3),0,IF(OR(H523=Localisation!$C$121,H523=2),-1,IF(OR(H523=Localisation!$C$122,H523=1),-2)))))</f>
        <v>0</v>
      </c>
      <c r="AD523" s="11" t="b">
        <f>IF(OR(I523=Localisation!$C$124,I523=5),-2,IF(OR(I523=Localisation!$C$125,I523=4),-1,IF(OR(I523=Localisation!$C$126,I523=3),0,IF(OR(I523=Localisation!$C$127,I523=2),2,IF(OR(I523=Localisation!$C$128,I523=1),4)))))</f>
        <v>0</v>
      </c>
      <c r="AE523" s="11" t="b">
        <f>IF(OR(J523=Localisation!$C$118,J523=5),4,IF(OR(J523=Localisation!$C$119,J523=4),2,IF(OR(J523=Localisation!$C$120,J523=3),0,IF(OR(J523=Localisation!$C$121,J523=2),-1,IF(OR(J523=Localisation!$C$122,J523=1),-2)))))</f>
        <v>0</v>
      </c>
      <c r="AF523" s="11" t="b">
        <f>IF(OR(K523=Localisation!$C$124,K523=5),-2,IF(OR(K523=Localisation!$C$125,K523=4),-1,IF(OR(K523=Localisation!$C$126,K523=3),0,IF(OR(K523=Localisation!$C$127,K523=2),2,IF(OR(K523=Localisation!$C$128,K523=1),4)))))</f>
        <v>0</v>
      </c>
      <c r="AG523" s="11" t="b">
        <f>IF(OR(L523=Localisation!$C$118,L523=5),4,IF(OR(L523=Localisation!$C$119,L523=4),2,IF(OR(L523=Localisation!$C$120,L523=3),0,IF(OR(L523=Localisation!$C$121,L523=2),-1,IF(OR(L523=Localisation!$C$122,L523=1),-2)))))</f>
        <v>0</v>
      </c>
      <c r="AH523" s="11" t="b">
        <f>IF(OR(M523=Localisation!$C$124,M523=5),-2,IF(OR(M523=Localisation!$C$125,M523=4),-1,IF(OR(M523=Localisation!$C$126,M523=3),0,IF(OR(M523=Localisation!$C$127,M523=2),2,IF(OR(M523=Localisation!$C$128,M523=1),4)))))</f>
        <v>0</v>
      </c>
      <c r="AI523" s="11" t="b">
        <f>IF(OR(N523=Localisation!$C$118,N523=5),4,IF(OR(N523=Localisation!$C$119,N523=4),2,IF(OR(N523=Localisation!$C$120,N523=3),0,IF(OR(N523=Localisation!$C$121,N523=2),-1,IF(OR(N523=Localisation!$C$122,N523=1),-2)))))</f>
        <v>0</v>
      </c>
      <c r="AJ523" s="11" t="b">
        <f>IF(OR(O523=Localisation!$C$124,O523=5),-2,IF(OR(O523=Localisation!$C$125,O523=4),-1,IF(OR(O523=Localisation!$C$126,O523=3),0,IF(OR(O523=Localisation!$C$127,O523=2),2,IF(OR(O523=Localisation!$C$128,O523=1),4)))))</f>
        <v>0</v>
      </c>
      <c r="AK523" s="11" t="b">
        <f>IF(OR(P523=Localisation!$C$118,P523=5),4,IF(OR(P523=Localisation!$C$119,P523=4),2,IF(OR(P523=Localisation!$C$120,P523=3),0,IF(OR(P523=Localisation!$C$121,P523=2),-1,IF(OR(P523=Localisation!$C$122,P523=1),-2)))))</f>
        <v>0</v>
      </c>
      <c r="AL523" s="11" t="b">
        <f>IF(OR(Q523=Localisation!$C$124,Q523=5),-2,IF(OR(Q523=Localisation!$C$125,Q523=4),-1,IF(OR(Q523=Localisation!$C$126,Q523=3),0,IF(OR(Q523=Localisation!$C$127,Q523=2),2,IF(OR(Q523=Localisation!$C$128,Q523=1),4)))))</f>
        <v>0</v>
      </c>
      <c r="AM523" s="11" t="b">
        <f>IF(OR(R523=Localisation!$C$118,R523=5),4,IF(OR(R523=Localisation!$C$119,R523=4),2,IF(OR(R523=Localisation!$C$120,R523=3),0,IF(OR(R523=Localisation!$C$121,R523=2),-1,IF(OR(R523=Localisation!$C$122,R523=1),-2)))))</f>
        <v>0</v>
      </c>
      <c r="AN523" s="11" t="b">
        <f>IF(OR(S523=Localisation!$C$124,S523=5),-2,IF(OR(S523=Localisation!$C$125,S523=4),-1,IF(OR(S523=Localisation!$C$126,S523=3),0,IF(OR(S523=Localisation!$C$127,S523=2),2,IF(OR(S523=Localisation!$C$128,S523=1),4)))))</f>
        <v>0</v>
      </c>
      <c r="AO523" s="11" t="b">
        <f>IF(OR(T523=Localisation!$C$118,T523=5),4,IF(OR(T523=Localisation!$C$119,T523=4),2,IF(OR(T523=Localisation!$C$120,T523=3),0,IF(OR(T523=Localisation!$C$121,T523=2),-1,IF(OR(T523=Localisation!$C$122,T523=1),-2)))))</f>
        <v>0</v>
      </c>
      <c r="AP523" s="11" t="b">
        <f>IF(OR(U523=Localisation!$C$124,U523=5),-2,IF(OR(U523=Localisation!$C$125,U523=4),-1,IF(OR(U523=Localisation!$C$126,U523=3),0,IF(OR(U523=Localisation!$C$127,U523=2),2,IF(OR(U523=Localisation!$C$128,U523=1),4)))))</f>
        <v>0</v>
      </c>
      <c r="AR523" s="11" t="str">
        <f t="shared" si="167"/>
        <v>ЛОЖЬЛОЖЬ</v>
      </c>
      <c r="AS523" s="11" t="str">
        <f t="shared" si="168"/>
        <v>ЛОЖЬЛОЖЬ</v>
      </c>
      <c r="AT523" s="11" t="str">
        <f t="shared" si="169"/>
        <v>ЛОЖЬЛОЖЬ</v>
      </c>
      <c r="AU523" s="11" t="str">
        <f t="shared" si="170"/>
        <v>ЛОЖЬЛОЖЬ</v>
      </c>
      <c r="AV523" s="11" t="str">
        <f t="shared" si="171"/>
        <v>ЛОЖЬЛОЖЬ</v>
      </c>
      <c r="AW523" s="11" t="str">
        <f t="shared" si="172"/>
        <v>ЛОЖЬЛОЖЬ</v>
      </c>
      <c r="AX523" s="11" t="str">
        <f t="shared" si="173"/>
        <v>ЛОЖЬЛОЖЬ</v>
      </c>
      <c r="AY523" s="11" t="str">
        <f t="shared" si="174"/>
        <v>ЛОЖЬЛОЖЬ</v>
      </c>
      <c r="AZ523" s="11" t="str">
        <f t="shared" si="175"/>
        <v>ЛОЖЬЛОЖЬ</v>
      </c>
      <c r="BA523" s="11" t="str">
        <f t="shared" si="176"/>
        <v>ЛОЖЬЛОЖЬ</v>
      </c>
      <c r="BC523" s="11" t="str">
        <f t="shared" si="177"/>
        <v/>
      </c>
      <c r="BD523" s="11" t="str">
        <f t="shared" si="178"/>
        <v/>
      </c>
      <c r="BE523" s="11" t="str">
        <f t="shared" si="179"/>
        <v/>
      </c>
      <c r="BF523" s="11" t="str">
        <f t="shared" si="180"/>
        <v/>
      </c>
      <c r="BG523" s="11" t="str">
        <f t="shared" si="181"/>
        <v/>
      </c>
      <c r="BH523" s="11" t="str">
        <f t="shared" si="182"/>
        <v/>
      </c>
      <c r="BI523" s="11" t="str">
        <f t="shared" si="183"/>
        <v/>
      </c>
      <c r="BJ523" s="11" t="str">
        <f t="shared" si="184"/>
        <v/>
      </c>
      <c r="BK523" s="11" t="str">
        <f t="shared" si="185"/>
        <v/>
      </c>
      <c r="BL523" s="11" t="str">
        <f t="shared" si="186"/>
        <v/>
      </c>
    </row>
    <row r="524" spans="23:64" x14ac:dyDescent="0.3">
      <c r="W524" s="11" t="b">
        <f>IF(OR(B524=Localisation!$C$118,B524=5),4,IF(OR(B524=Localisation!$C$119,B524=4),2,IF(OR(B524=Localisation!$C$120,B524=3),0,IF(OR(B524=Localisation!$C$121,B524=2),-1,IF(OR(B524=Localisation!$C$122,B524=1),-2)))))</f>
        <v>0</v>
      </c>
      <c r="X524" s="11" t="b">
        <f>IF(OR(C524=Localisation!$C$124,C524=5),-2,IF(OR(C524=Localisation!$C$125,C524=4),-1,IF(OR(C524=Localisation!$C$126,C524=3),0,IF(OR(C524=Localisation!$C$127,C524=2),2,IF(OR(C524=Localisation!$C$128,C524=1),4)))))</f>
        <v>0</v>
      </c>
      <c r="Y524" s="11" t="b">
        <f>IF(OR(D524=Localisation!$C$118,D524=5),4,IF(OR(D524=Localisation!$C$119,D524=4),2,IF(OR(D524=Localisation!$C$120,D524=3),0,IF(OR(D524=Localisation!$C$121,D524=2),-1,IF(OR(D524=Localisation!$C$122,D524=1),-2)))))</f>
        <v>0</v>
      </c>
      <c r="Z524" s="11" t="b">
        <f>IF(OR(E524=Localisation!$C$124,E524=5),-2,IF(OR(E524=Localisation!$C$125,E524=4),-1,IF(OR(E524=Localisation!$C$126,E524=3),0,IF(OR(E524=Localisation!$C$127,E524=2),2,IF(OR(E524=Localisation!$C$128,E524=1),4)))))</f>
        <v>0</v>
      </c>
      <c r="AA524" s="11" t="b">
        <f>IF(OR(F524=Localisation!$C$118,F524=5),4,IF(OR(F524=Localisation!$C$119,F524=4),2,IF(OR(F524=Localisation!$C$120,F524=3),0,IF(OR(F524=Localisation!$C$121,F524=2),-1,IF(OR(F524=Localisation!$C$122,F524=1),-2)))))</f>
        <v>0</v>
      </c>
      <c r="AB524" s="11" t="b">
        <f>IF(OR(G524=Localisation!$C$124,G524=5),-2,IF(OR(G524=Localisation!$C$125,G524=4),-1,IF(OR(G524=Localisation!$C$126,G524=3),0,IF(OR(G524=Localisation!$C$127,G524=2),2,IF(OR(G524=Localisation!$C$128,G524=1),4)))))</f>
        <v>0</v>
      </c>
      <c r="AC524" s="11" t="b">
        <f>IF(OR(H524=Localisation!$C$118,H524=5),4,IF(OR(H524=Localisation!$C$119,H524=4),2,IF(OR(H524=Localisation!$C$120,H524=3),0,IF(OR(H524=Localisation!$C$121,H524=2),-1,IF(OR(H524=Localisation!$C$122,H524=1),-2)))))</f>
        <v>0</v>
      </c>
      <c r="AD524" s="11" t="b">
        <f>IF(OR(I524=Localisation!$C$124,I524=5),-2,IF(OR(I524=Localisation!$C$125,I524=4),-1,IF(OR(I524=Localisation!$C$126,I524=3),0,IF(OR(I524=Localisation!$C$127,I524=2),2,IF(OR(I524=Localisation!$C$128,I524=1),4)))))</f>
        <v>0</v>
      </c>
      <c r="AE524" s="11" t="b">
        <f>IF(OR(J524=Localisation!$C$118,J524=5),4,IF(OR(J524=Localisation!$C$119,J524=4),2,IF(OR(J524=Localisation!$C$120,J524=3),0,IF(OR(J524=Localisation!$C$121,J524=2),-1,IF(OR(J524=Localisation!$C$122,J524=1),-2)))))</f>
        <v>0</v>
      </c>
      <c r="AF524" s="11" t="b">
        <f>IF(OR(K524=Localisation!$C$124,K524=5),-2,IF(OR(K524=Localisation!$C$125,K524=4),-1,IF(OR(K524=Localisation!$C$126,K524=3),0,IF(OR(K524=Localisation!$C$127,K524=2),2,IF(OR(K524=Localisation!$C$128,K524=1),4)))))</f>
        <v>0</v>
      </c>
      <c r="AG524" s="11" t="b">
        <f>IF(OR(L524=Localisation!$C$118,L524=5),4,IF(OR(L524=Localisation!$C$119,L524=4),2,IF(OR(L524=Localisation!$C$120,L524=3),0,IF(OR(L524=Localisation!$C$121,L524=2),-1,IF(OR(L524=Localisation!$C$122,L524=1),-2)))))</f>
        <v>0</v>
      </c>
      <c r="AH524" s="11" t="b">
        <f>IF(OR(M524=Localisation!$C$124,M524=5),-2,IF(OR(M524=Localisation!$C$125,M524=4),-1,IF(OR(M524=Localisation!$C$126,M524=3),0,IF(OR(M524=Localisation!$C$127,M524=2),2,IF(OR(M524=Localisation!$C$128,M524=1),4)))))</f>
        <v>0</v>
      </c>
      <c r="AI524" s="11" t="b">
        <f>IF(OR(N524=Localisation!$C$118,N524=5),4,IF(OR(N524=Localisation!$C$119,N524=4),2,IF(OR(N524=Localisation!$C$120,N524=3),0,IF(OR(N524=Localisation!$C$121,N524=2),-1,IF(OR(N524=Localisation!$C$122,N524=1),-2)))))</f>
        <v>0</v>
      </c>
      <c r="AJ524" s="11" t="b">
        <f>IF(OR(O524=Localisation!$C$124,O524=5),-2,IF(OR(O524=Localisation!$C$125,O524=4),-1,IF(OR(O524=Localisation!$C$126,O524=3),0,IF(OR(O524=Localisation!$C$127,O524=2),2,IF(OR(O524=Localisation!$C$128,O524=1),4)))))</f>
        <v>0</v>
      </c>
      <c r="AK524" s="11" t="b">
        <f>IF(OR(P524=Localisation!$C$118,P524=5),4,IF(OR(P524=Localisation!$C$119,P524=4),2,IF(OR(P524=Localisation!$C$120,P524=3),0,IF(OR(P524=Localisation!$C$121,P524=2),-1,IF(OR(P524=Localisation!$C$122,P524=1),-2)))))</f>
        <v>0</v>
      </c>
      <c r="AL524" s="11" t="b">
        <f>IF(OR(Q524=Localisation!$C$124,Q524=5),-2,IF(OR(Q524=Localisation!$C$125,Q524=4),-1,IF(OR(Q524=Localisation!$C$126,Q524=3),0,IF(OR(Q524=Localisation!$C$127,Q524=2),2,IF(OR(Q524=Localisation!$C$128,Q524=1),4)))))</f>
        <v>0</v>
      </c>
      <c r="AM524" s="11" t="b">
        <f>IF(OR(R524=Localisation!$C$118,R524=5),4,IF(OR(R524=Localisation!$C$119,R524=4),2,IF(OR(R524=Localisation!$C$120,R524=3),0,IF(OR(R524=Localisation!$C$121,R524=2),-1,IF(OR(R524=Localisation!$C$122,R524=1),-2)))))</f>
        <v>0</v>
      </c>
      <c r="AN524" s="11" t="b">
        <f>IF(OR(S524=Localisation!$C$124,S524=5),-2,IF(OR(S524=Localisation!$C$125,S524=4),-1,IF(OR(S524=Localisation!$C$126,S524=3),0,IF(OR(S524=Localisation!$C$127,S524=2),2,IF(OR(S524=Localisation!$C$128,S524=1),4)))))</f>
        <v>0</v>
      </c>
      <c r="AO524" s="11" t="b">
        <f>IF(OR(T524=Localisation!$C$118,T524=5),4,IF(OR(T524=Localisation!$C$119,T524=4),2,IF(OR(T524=Localisation!$C$120,T524=3),0,IF(OR(T524=Localisation!$C$121,T524=2),-1,IF(OR(T524=Localisation!$C$122,T524=1),-2)))))</f>
        <v>0</v>
      </c>
      <c r="AP524" s="11" t="b">
        <f>IF(OR(U524=Localisation!$C$124,U524=5),-2,IF(OR(U524=Localisation!$C$125,U524=4),-1,IF(OR(U524=Localisation!$C$126,U524=3),0,IF(OR(U524=Localisation!$C$127,U524=2),2,IF(OR(U524=Localisation!$C$128,U524=1),4)))))</f>
        <v>0</v>
      </c>
      <c r="AR524" s="11" t="str">
        <f t="shared" si="167"/>
        <v>ЛОЖЬЛОЖЬ</v>
      </c>
      <c r="AS524" s="11" t="str">
        <f t="shared" si="168"/>
        <v>ЛОЖЬЛОЖЬ</v>
      </c>
      <c r="AT524" s="11" t="str">
        <f t="shared" si="169"/>
        <v>ЛОЖЬЛОЖЬ</v>
      </c>
      <c r="AU524" s="11" t="str">
        <f t="shared" si="170"/>
        <v>ЛОЖЬЛОЖЬ</v>
      </c>
      <c r="AV524" s="11" t="str">
        <f t="shared" si="171"/>
        <v>ЛОЖЬЛОЖЬ</v>
      </c>
      <c r="AW524" s="11" t="str">
        <f t="shared" si="172"/>
        <v>ЛОЖЬЛОЖЬ</v>
      </c>
      <c r="AX524" s="11" t="str">
        <f t="shared" si="173"/>
        <v>ЛОЖЬЛОЖЬ</v>
      </c>
      <c r="AY524" s="11" t="str">
        <f t="shared" si="174"/>
        <v>ЛОЖЬЛОЖЬ</v>
      </c>
      <c r="AZ524" s="11" t="str">
        <f t="shared" si="175"/>
        <v>ЛОЖЬЛОЖЬ</v>
      </c>
      <c r="BA524" s="11" t="str">
        <f t="shared" si="176"/>
        <v>ЛОЖЬЛОЖЬ</v>
      </c>
      <c r="BC524" s="11" t="str">
        <f t="shared" si="177"/>
        <v/>
      </c>
      <c r="BD524" s="11" t="str">
        <f t="shared" si="178"/>
        <v/>
      </c>
      <c r="BE524" s="11" t="str">
        <f t="shared" si="179"/>
        <v/>
      </c>
      <c r="BF524" s="11" t="str">
        <f t="shared" si="180"/>
        <v/>
      </c>
      <c r="BG524" s="11" t="str">
        <f t="shared" si="181"/>
        <v/>
      </c>
      <c r="BH524" s="11" t="str">
        <f t="shared" si="182"/>
        <v/>
      </c>
      <c r="BI524" s="11" t="str">
        <f t="shared" si="183"/>
        <v/>
      </c>
      <c r="BJ524" s="11" t="str">
        <f t="shared" si="184"/>
        <v/>
      </c>
      <c r="BK524" s="11" t="str">
        <f t="shared" si="185"/>
        <v/>
      </c>
      <c r="BL524" s="11" t="str">
        <f t="shared" si="186"/>
        <v/>
      </c>
    </row>
    <row r="525" spans="23:64" x14ac:dyDescent="0.3">
      <c r="W525" s="11" t="b">
        <f>IF(OR(B525=Localisation!$C$118,B525=5),4,IF(OR(B525=Localisation!$C$119,B525=4),2,IF(OR(B525=Localisation!$C$120,B525=3),0,IF(OR(B525=Localisation!$C$121,B525=2),-1,IF(OR(B525=Localisation!$C$122,B525=1),-2)))))</f>
        <v>0</v>
      </c>
      <c r="X525" s="11" t="b">
        <f>IF(OR(C525=Localisation!$C$124,C525=5),-2,IF(OR(C525=Localisation!$C$125,C525=4),-1,IF(OR(C525=Localisation!$C$126,C525=3),0,IF(OR(C525=Localisation!$C$127,C525=2),2,IF(OR(C525=Localisation!$C$128,C525=1),4)))))</f>
        <v>0</v>
      </c>
      <c r="Y525" s="11" t="b">
        <f>IF(OR(D525=Localisation!$C$118,D525=5),4,IF(OR(D525=Localisation!$C$119,D525=4),2,IF(OR(D525=Localisation!$C$120,D525=3),0,IF(OR(D525=Localisation!$C$121,D525=2),-1,IF(OR(D525=Localisation!$C$122,D525=1),-2)))))</f>
        <v>0</v>
      </c>
      <c r="Z525" s="11" t="b">
        <f>IF(OR(E525=Localisation!$C$124,E525=5),-2,IF(OR(E525=Localisation!$C$125,E525=4),-1,IF(OR(E525=Localisation!$C$126,E525=3),0,IF(OR(E525=Localisation!$C$127,E525=2),2,IF(OR(E525=Localisation!$C$128,E525=1),4)))))</f>
        <v>0</v>
      </c>
      <c r="AA525" s="11" t="b">
        <f>IF(OR(F525=Localisation!$C$118,F525=5),4,IF(OR(F525=Localisation!$C$119,F525=4),2,IF(OR(F525=Localisation!$C$120,F525=3),0,IF(OR(F525=Localisation!$C$121,F525=2),-1,IF(OR(F525=Localisation!$C$122,F525=1),-2)))))</f>
        <v>0</v>
      </c>
      <c r="AB525" s="11" t="b">
        <f>IF(OR(G525=Localisation!$C$124,G525=5),-2,IF(OR(G525=Localisation!$C$125,G525=4),-1,IF(OR(G525=Localisation!$C$126,G525=3),0,IF(OR(G525=Localisation!$C$127,G525=2),2,IF(OR(G525=Localisation!$C$128,G525=1),4)))))</f>
        <v>0</v>
      </c>
      <c r="AC525" s="11" t="b">
        <f>IF(OR(H525=Localisation!$C$118,H525=5),4,IF(OR(H525=Localisation!$C$119,H525=4),2,IF(OR(H525=Localisation!$C$120,H525=3),0,IF(OR(H525=Localisation!$C$121,H525=2),-1,IF(OR(H525=Localisation!$C$122,H525=1),-2)))))</f>
        <v>0</v>
      </c>
      <c r="AD525" s="11" t="b">
        <f>IF(OR(I525=Localisation!$C$124,I525=5),-2,IF(OR(I525=Localisation!$C$125,I525=4),-1,IF(OR(I525=Localisation!$C$126,I525=3),0,IF(OR(I525=Localisation!$C$127,I525=2),2,IF(OR(I525=Localisation!$C$128,I525=1),4)))))</f>
        <v>0</v>
      </c>
      <c r="AE525" s="11" t="b">
        <f>IF(OR(J525=Localisation!$C$118,J525=5),4,IF(OR(J525=Localisation!$C$119,J525=4),2,IF(OR(J525=Localisation!$C$120,J525=3),0,IF(OR(J525=Localisation!$C$121,J525=2),-1,IF(OR(J525=Localisation!$C$122,J525=1),-2)))))</f>
        <v>0</v>
      </c>
      <c r="AF525" s="11" t="b">
        <f>IF(OR(K525=Localisation!$C$124,K525=5),-2,IF(OR(K525=Localisation!$C$125,K525=4),-1,IF(OR(K525=Localisation!$C$126,K525=3),0,IF(OR(K525=Localisation!$C$127,K525=2),2,IF(OR(K525=Localisation!$C$128,K525=1),4)))))</f>
        <v>0</v>
      </c>
      <c r="AG525" s="11" t="b">
        <f>IF(OR(L525=Localisation!$C$118,L525=5),4,IF(OR(L525=Localisation!$C$119,L525=4),2,IF(OR(L525=Localisation!$C$120,L525=3),0,IF(OR(L525=Localisation!$C$121,L525=2),-1,IF(OR(L525=Localisation!$C$122,L525=1),-2)))))</f>
        <v>0</v>
      </c>
      <c r="AH525" s="11" t="b">
        <f>IF(OR(M525=Localisation!$C$124,M525=5),-2,IF(OR(M525=Localisation!$C$125,M525=4),-1,IF(OR(M525=Localisation!$C$126,M525=3),0,IF(OR(M525=Localisation!$C$127,M525=2),2,IF(OR(M525=Localisation!$C$128,M525=1),4)))))</f>
        <v>0</v>
      </c>
      <c r="AI525" s="11" t="b">
        <f>IF(OR(N525=Localisation!$C$118,N525=5),4,IF(OR(N525=Localisation!$C$119,N525=4),2,IF(OR(N525=Localisation!$C$120,N525=3),0,IF(OR(N525=Localisation!$C$121,N525=2),-1,IF(OR(N525=Localisation!$C$122,N525=1),-2)))))</f>
        <v>0</v>
      </c>
      <c r="AJ525" s="11" t="b">
        <f>IF(OR(O525=Localisation!$C$124,O525=5),-2,IF(OR(O525=Localisation!$C$125,O525=4),-1,IF(OR(O525=Localisation!$C$126,O525=3),0,IF(OR(O525=Localisation!$C$127,O525=2),2,IF(OR(O525=Localisation!$C$128,O525=1),4)))))</f>
        <v>0</v>
      </c>
      <c r="AK525" s="11" t="b">
        <f>IF(OR(P525=Localisation!$C$118,P525=5),4,IF(OR(P525=Localisation!$C$119,P525=4),2,IF(OR(P525=Localisation!$C$120,P525=3),0,IF(OR(P525=Localisation!$C$121,P525=2),-1,IF(OR(P525=Localisation!$C$122,P525=1),-2)))))</f>
        <v>0</v>
      </c>
      <c r="AL525" s="11" t="b">
        <f>IF(OR(Q525=Localisation!$C$124,Q525=5),-2,IF(OR(Q525=Localisation!$C$125,Q525=4),-1,IF(OR(Q525=Localisation!$C$126,Q525=3),0,IF(OR(Q525=Localisation!$C$127,Q525=2),2,IF(OR(Q525=Localisation!$C$128,Q525=1),4)))))</f>
        <v>0</v>
      </c>
      <c r="AM525" s="11" t="b">
        <f>IF(OR(R525=Localisation!$C$118,R525=5),4,IF(OR(R525=Localisation!$C$119,R525=4),2,IF(OR(R525=Localisation!$C$120,R525=3),0,IF(OR(R525=Localisation!$C$121,R525=2),-1,IF(OR(R525=Localisation!$C$122,R525=1),-2)))))</f>
        <v>0</v>
      </c>
      <c r="AN525" s="11" t="b">
        <f>IF(OR(S525=Localisation!$C$124,S525=5),-2,IF(OR(S525=Localisation!$C$125,S525=4),-1,IF(OR(S525=Localisation!$C$126,S525=3),0,IF(OR(S525=Localisation!$C$127,S525=2),2,IF(OR(S525=Localisation!$C$128,S525=1),4)))))</f>
        <v>0</v>
      </c>
      <c r="AO525" s="11" t="b">
        <f>IF(OR(T525=Localisation!$C$118,T525=5),4,IF(OR(T525=Localisation!$C$119,T525=4),2,IF(OR(T525=Localisation!$C$120,T525=3),0,IF(OR(T525=Localisation!$C$121,T525=2),-1,IF(OR(T525=Localisation!$C$122,T525=1),-2)))))</f>
        <v>0</v>
      </c>
      <c r="AP525" s="11" t="b">
        <f>IF(OR(U525=Localisation!$C$124,U525=5),-2,IF(OR(U525=Localisation!$C$125,U525=4),-1,IF(OR(U525=Localisation!$C$126,U525=3),0,IF(OR(U525=Localisation!$C$127,U525=2),2,IF(OR(U525=Localisation!$C$128,U525=1),4)))))</f>
        <v>0</v>
      </c>
      <c r="AR525" s="11" t="str">
        <f t="shared" si="167"/>
        <v>ЛОЖЬЛОЖЬ</v>
      </c>
      <c r="AS525" s="11" t="str">
        <f t="shared" si="168"/>
        <v>ЛОЖЬЛОЖЬ</v>
      </c>
      <c r="AT525" s="11" t="str">
        <f t="shared" si="169"/>
        <v>ЛОЖЬЛОЖЬ</v>
      </c>
      <c r="AU525" s="11" t="str">
        <f t="shared" si="170"/>
        <v>ЛОЖЬЛОЖЬ</v>
      </c>
      <c r="AV525" s="11" t="str">
        <f t="shared" si="171"/>
        <v>ЛОЖЬЛОЖЬ</v>
      </c>
      <c r="AW525" s="11" t="str">
        <f t="shared" si="172"/>
        <v>ЛОЖЬЛОЖЬ</v>
      </c>
      <c r="AX525" s="11" t="str">
        <f t="shared" si="173"/>
        <v>ЛОЖЬЛОЖЬ</v>
      </c>
      <c r="AY525" s="11" t="str">
        <f t="shared" si="174"/>
        <v>ЛОЖЬЛОЖЬ</v>
      </c>
      <c r="AZ525" s="11" t="str">
        <f t="shared" si="175"/>
        <v>ЛОЖЬЛОЖЬ</v>
      </c>
      <c r="BA525" s="11" t="str">
        <f t="shared" si="176"/>
        <v>ЛОЖЬЛОЖЬ</v>
      </c>
      <c r="BC525" s="11" t="str">
        <f t="shared" si="177"/>
        <v/>
      </c>
      <c r="BD525" s="11" t="str">
        <f t="shared" si="178"/>
        <v/>
      </c>
      <c r="BE525" s="11" t="str">
        <f t="shared" si="179"/>
        <v/>
      </c>
      <c r="BF525" s="11" t="str">
        <f t="shared" si="180"/>
        <v/>
      </c>
      <c r="BG525" s="11" t="str">
        <f t="shared" si="181"/>
        <v/>
      </c>
      <c r="BH525" s="11" t="str">
        <f t="shared" si="182"/>
        <v/>
      </c>
      <c r="BI525" s="11" t="str">
        <f t="shared" si="183"/>
        <v/>
      </c>
      <c r="BJ525" s="11" t="str">
        <f t="shared" si="184"/>
        <v/>
      </c>
      <c r="BK525" s="11" t="str">
        <f t="shared" si="185"/>
        <v/>
      </c>
      <c r="BL525" s="11" t="str">
        <f t="shared" si="186"/>
        <v/>
      </c>
    </row>
    <row r="526" spans="23:64" x14ac:dyDescent="0.3">
      <c r="W526" s="11" t="b">
        <f>IF(OR(B526=Localisation!$C$118,B526=5),4,IF(OR(B526=Localisation!$C$119,B526=4),2,IF(OR(B526=Localisation!$C$120,B526=3),0,IF(OR(B526=Localisation!$C$121,B526=2),-1,IF(OR(B526=Localisation!$C$122,B526=1),-2)))))</f>
        <v>0</v>
      </c>
      <c r="X526" s="11" t="b">
        <f>IF(OR(C526=Localisation!$C$124,C526=5),-2,IF(OR(C526=Localisation!$C$125,C526=4),-1,IF(OR(C526=Localisation!$C$126,C526=3),0,IF(OR(C526=Localisation!$C$127,C526=2),2,IF(OR(C526=Localisation!$C$128,C526=1),4)))))</f>
        <v>0</v>
      </c>
      <c r="Y526" s="11" t="b">
        <f>IF(OR(D526=Localisation!$C$118,D526=5),4,IF(OR(D526=Localisation!$C$119,D526=4),2,IF(OR(D526=Localisation!$C$120,D526=3),0,IF(OR(D526=Localisation!$C$121,D526=2),-1,IF(OR(D526=Localisation!$C$122,D526=1),-2)))))</f>
        <v>0</v>
      </c>
      <c r="Z526" s="11" t="b">
        <f>IF(OR(E526=Localisation!$C$124,E526=5),-2,IF(OR(E526=Localisation!$C$125,E526=4),-1,IF(OR(E526=Localisation!$C$126,E526=3),0,IF(OR(E526=Localisation!$C$127,E526=2),2,IF(OR(E526=Localisation!$C$128,E526=1),4)))))</f>
        <v>0</v>
      </c>
      <c r="AA526" s="11" t="b">
        <f>IF(OR(F526=Localisation!$C$118,F526=5),4,IF(OR(F526=Localisation!$C$119,F526=4),2,IF(OR(F526=Localisation!$C$120,F526=3),0,IF(OR(F526=Localisation!$C$121,F526=2),-1,IF(OR(F526=Localisation!$C$122,F526=1),-2)))))</f>
        <v>0</v>
      </c>
      <c r="AB526" s="11" t="b">
        <f>IF(OR(G526=Localisation!$C$124,G526=5),-2,IF(OR(G526=Localisation!$C$125,G526=4),-1,IF(OR(G526=Localisation!$C$126,G526=3),0,IF(OR(G526=Localisation!$C$127,G526=2),2,IF(OR(G526=Localisation!$C$128,G526=1),4)))))</f>
        <v>0</v>
      </c>
      <c r="AC526" s="11" t="b">
        <f>IF(OR(H526=Localisation!$C$118,H526=5),4,IF(OR(H526=Localisation!$C$119,H526=4),2,IF(OR(H526=Localisation!$C$120,H526=3),0,IF(OR(H526=Localisation!$C$121,H526=2),-1,IF(OR(H526=Localisation!$C$122,H526=1),-2)))))</f>
        <v>0</v>
      </c>
      <c r="AD526" s="11" t="b">
        <f>IF(OR(I526=Localisation!$C$124,I526=5),-2,IF(OR(I526=Localisation!$C$125,I526=4),-1,IF(OR(I526=Localisation!$C$126,I526=3),0,IF(OR(I526=Localisation!$C$127,I526=2),2,IF(OR(I526=Localisation!$C$128,I526=1),4)))))</f>
        <v>0</v>
      </c>
      <c r="AE526" s="11" t="b">
        <f>IF(OR(J526=Localisation!$C$118,J526=5),4,IF(OR(J526=Localisation!$C$119,J526=4),2,IF(OR(J526=Localisation!$C$120,J526=3),0,IF(OR(J526=Localisation!$C$121,J526=2),-1,IF(OR(J526=Localisation!$C$122,J526=1),-2)))))</f>
        <v>0</v>
      </c>
      <c r="AF526" s="11" t="b">
        <f>IF(OR(K526=Localisation!$C$124,K526=5),-2,IF(OR(K526=Localisation!$C$125,K526=4),-1,IF(OR(K526=Localisation!$C$126,K526=3),0,IF(OR(K526=Localisation!$C$127,K526=2),2,IF(OR(K526=Localisation!$C$128,K526=1),4)))))</f>
        <v>0</v>
      </c>
      <c r="AG526" s="11" t="b">
        <f>IF(OR(L526=Localisation!$C$118,L526=5),4,IF(OR(L526=Localisation!$C$119,L526=4),2,IF(OR(L526=Localisation!$C$120,L526=3),0,IF(OR(L526=Localisation!$C$121,L526=2),-1,IF(OR(L526=Localisation!$C$122,L526=1),-2)))))</f>
        <v>0</v>
      </c>
      <c r="AH526" s="11" t="b">
        <f>IF(OR(M526=Localisation!$C$124,M526=5),-2,IF(OR(M526=Localisation!$C$125,M526=4),-1,IF(OR(M526=Localisation!$C$126,M526=3),0,IF(OR(M526=Localisation!$C$127,M526=2),2,IF(OR(M526=Localisation!$C$128,M526=1),4)))))</f>
        <v>0</v>
      </c>
      <c r="AI526" s="11" t="b">
        <f>IF(OR(N526=Localisation!$C$118,N526=5),4,IF(OR(N526=Localisation!$C$119,N526=4),2,IF(OR(N526=Localisation!$C$120,N526=3),0,IF(OR(N526=Localisation!$C$121,N526=2),-1,IF(OR(N526=Localisation!$C$122,N526=1),-2)))))</f>
        <v>0</v>
      </c>
      <c r="AJ526" s="11" t="b">
        <f>IF(OR(O526=Localisation!$C$124,O526=5),-2,IF(OR(O526=Localisation!$C$125,O526=4),-1,IF(OR(O526=Localisation!$C$126,O526=3),0,IF(OR(O526=Localisation!$C$127,O526=2),2,IF(OR(O526=Localisation!$C$128,O526=1),4)))))</f>
        <v>0</v>
      </c>
      <c r="AK526" s="11" t="b">
        <f>IF(OR(P526=Localisation!$C$118,P526=5),4,IF(OR(P526=Localisation!$C$119,P526=4),2,IF(OR(P526=Localisation!$C$120,P526=3),0,IF(OR(P526=Localisation!$C$121,P526=2),-1,IF(OR(P526=Localisation!$C$122,P526=1),-2)))))</f>
        <v>0</v>
      </c>
      <c r="AL526" s="11" t="b">
        <f>IF(OR(Q526=Localisation!$C$124,Q526=5),-2,IF(OR(Q526=Localisation!$C$125,Q526=4),-1,IF(OR(Q526=Localisation!$C$126,Q526=3),0,IF(OR(Q526=Localisation!$C$127,Q526=2),2,IF(OR(Q526=Localisation!$C$128,Q526=1),4)))))</f>
        <v>0</v>
      </c>
      <c r="AM526" s="11" t="b">
        <f>IF(OR(R526=Localisation!$C$118,R526=5),4,IF(OR(R526=Localisation!$C$119,R526=4),2,IF(OR(R526=Localisation!$C$120,R526=3),0,IF(OR(R526=Localisation!$C$121,R526=2),-1,IF(OR(R526=Localisation!$C$122,R526=1),-2)))))</f>
        <v>0</v>
      </c>
      <c r="AN526" s="11" t="b">
        <f>IF(OR(S526=Localisation!$C$124,S526=5),-2,IF(OR(S526=Localisation!$C$125,S526=4),-1,IF(OR(S526=Localisation!$C$126,S526=3),0,IF(OR(S526=Localisation!$C$127,S526=2),2,IF(OR(S526=Localisation!$C$128,S526=1),4)))))</f>
        <v>0</v>
      </c>
      <c r="AO526" s="11" t="b">
        <f>IF(OR(T526=Localisation!$C$118,T526=5),4,IF(OR(T526=Localisation!$C$119,T526=4),2,IF(OR(T526=Localisation!$C$120,T526=3),0,IF(OR(T526=Localisation!$C$121,T526=2),-1,IF(OR(T526=Localisation!$C$122,T526=1),-2)))))</f>
        <v>0</v>
      </c>
      <c r="AP526" s="11" t="b">
        <f>IF(OR(U526=Localisation!$C$124,U526=5),-2,IF(OR(U526=Localisation!$C$125,U526=4),-1,IF(OR(U526=Localisation!$C$126,U526=3),0,IF(OR(U526=Localisation!$C$127,U526=2),2,IF(OR(U526=Localisation!$C$128,U526=1),4)))))</f>
        <v>0</v>
      </c>
      <c r="AR526" s="11" t="str">
        <f t="shared" si="167"/>
        <v>ЛОЖЬЛОЖЬ</v>
      </c>
      <c r="AS526" s="11" t="str">
        <f t="shared" si="168"/>
        <v>ЛОЖЬЛОЖЬ</v>
      </c>
      <c r="AT526" s="11" t="str">
        <f t="shared" si="169"/>
        <v>ЛОЖЬЛОЖЬ</v>
      </c>
      <c r="AU526" s="11" t="str">
        <f t="shared" si="170"/>
        <v>ЛОЖЬЛОЖЬ</v>
      </c>
      <c r="AV526" s="11" t="str">
        <f t="shared" si="171"/>
        <v>ЛОЖЬЛОЖЬ</v>
      </c>
      <c r="AW526" s="11" t="str">
        <f t="shared" si="172"/>
        <v>ЛОЖЬЛОЖЬ</v>
      </c>
      <c r="AX526" s="11" t="str">
        <f t="shared" si="173"/>
        <v>ЛОЖЬЛОЖЬ</v>
      </c>
      <c r="AY526" s="11" t="str">
        <f t="shared" si="174"/>
        <v>ЛОЖЬЛОЖЬ</v>
      </c>
      <c r="AZ526" s="11" t="str">
        <f t="shared" si="175"/>
        <v>ЛОЖЬЛОЖЬ</v>
      </c>
      <c r="BA526" s="11" t="str">
        <f t="shared" si="176"/>
        <v>ЛОЖЬЛОЖЬ</v>
      </c>
      <c r="BC526" s="11" t="str">
        <f t="shared" si="177"/>
        <v/>
      </c>
      <c r="BD526" s="11" t="str">
        <f t="shared" si="178"/>
        <v/>
      </c>
      <c r="BE526" s="11" t="str">
        <f t="shared" si="179"/>
        <v/>
      </c>
      <c r="BF526" s="11" t="str">
        <f t="shared" si="180"/>
        <v/>
      </c>
      <c r="BG526" s="11" t="str">
        <f t="shared" si="181"/>
        <v/>
      </c>
      <c r="BH526" s="11" t="str">
        <f t="shared" si="182"/>
        <v/>
      </c>
      <c r="BI526" s="11" t="str">
        <f t="shared" si="183"/>
        <v/>
      </c>
      <c r="BJ526" s="11" t="str">
        <f t="shared" si="184"/>
        <v/>
      </c>
      <c r="BK526" s="11" t="str">
        <f t="shared" si="185"/>
        <v/>
      </c>
      <c r="BL526" s="11" t="str">
        <f t="shared" si="186"/>
        <v/>
      </c>
    </row>
    <row r="527" spans="23:64" x14ac:dyDescent="0.3">
      <c r="W527" s="11" t="b">
        <f>IF(OR(B527=Localisation!$C$118,B527=5),4,IF(OR(B527=Localisation!$C$119,B527=4),2,IF(OR(B527=Localisation!$C$120,B527=3),0,IF(OR(B527=Localisation!$C$121,B527=2),-1,IF(OR(B527=Localisation!$C$122,B527=1),-2)))))</f>
        <v>0</v>
      </c>
      <c r="X527" s="11" t="b">
        <f>IF(OR(C527=Localisation!$C$124,C527=5),-2,IF(OR(C527=Localisation!$C$125,C527=4),-1,IF(OR(C527=Localisation!$C$126,C527=3),0,IF(OR(C527=Localisation!$C$127,C527=2),2,IF(OR(C527=Localisation!$C$128,C527=1),4)))))</f>
        <v>0</v>
      </c>
      <c r="Y527" s="11" t="b">
        <f>IF(OR(D527=Localisation!$C$118,D527=5),4,IF(OR(D527=Localisation!$C$119,D527=4),2,IF(OR(D527=Localisation!$C$120,D527=3),0,IF(OR(D527=Localisation!$C$121,D527=2),-1,IF(OR(D527=Localisation!$C$122,D527=1),-2)))))</f>
        <v>0</v>
      </c>
      <c r="Z527" s="11" t="b">
        <f>IF(OR(E527=Localisation!$C$124,E527=5),-2,IF(OR(E527=Localisation!$C$125,E527=4),-1,IF(OR(E527=Localisation!$C$126,E527=3),0,IF(OR(E527=Localisation!$C$127,E527=2),2,IF(OR(E527=Localisation!$C$128,E527=1),4)))))</f>
        <v>0</v>
      </c>
      <c r="AA527" s="11" t="b">
        <f>IF(OR(F527=Localisation!$C$118,F527=5),4,IF(OR(F527=Localisation!$C$119,F527=4),2,IF(OR(F527=Localisation!$C$120,F527=3),0,IF(OR(F527=Localisation!$C$121,F527=2),-1,IF(OR(F527=Localisation!$C$122,F527=1),-2)))))</f>
        <v>0</v>
      </c>
      <c r="AB527" s="11" t="b">
        <f>IF(OR(G527=Localisation!$C$124,G527=5),-2,IF(OR(G527=Localisation!$C$125,G527=4),-1,IF(OR(G527=Localisation!$C$126,G527=3),0,IF(OR(G527=Localisation!$C$127,G527=2),2,IF(OR(G527=Localisation!$C$128,G527=1),4)))))</f>
        <v>0</v>
      </c>
      <c r="AC527" s="11" t="b">
        <f>IF(OR(H527=Localisation!$C$118,H527=5),4,IF(OR(H527=Localisation!$C$119,H527=4),2,IF(OR(H527=Localisation!$C$120,H527=3),0,IF(OR(H527=Localisation!$C$121,H527=2),-1,IF(OR(H527=Localisation!$C$122,H527=1),-2)))))</f>
        <v>0</v>
      </c>
      <c r="AD527" s="11" t="b">
        <f>IF(OR(I527=Localisation!$C$124,I527=5),-2,IF(OR(I527=Localisation!$C$125,I527=4),-1,IF(OR(I527=Localisation!$C$126,I527=3),0,IF(OR(I527=Localisation!$C$127,I527=2),2,IF(OR(I527=Localisation!$C$128,I527=1),4)))))</f>
        <v>0</v>
      </c>
      <c r="AE527" s="11" t="b">
        <f>IF(OR(J527=Localisation!$C$118,J527=5),4,IF(OR(J527=Localisation!$C$119,J527=4),2,IF(OR(J527=Localisation!$C$120,J527=3),0,IF(OR(J527=Localisation!$C$121,J527=2),-1,IF(OR(J527=Localisation!$C$122,J527=1),-2)))))</f>
        <v>0</v>
      </c>
      <c r="AF527" s="11" t="b">
        <f>IF(OR(K527=Localisation!$C$124,K527=5),-2,IF(OR(K527=Localisation!$C$125,K527=4),-1,IF(OR(K527=Localisation!$C$126,K527=3),0,IF(OR(K527=Localisation!$C$127,K527=2),2,IF(OR(K527=Localisation!$C$128,K527=1),4)))))</f>
        <v>0</v>
      </c>
      <c r="AG527" s="11" t="b">
        <f>IF(OR(L527=Localisation!$C$118,L527=5),4,IF(OR(L527=Localisation!$C$119,L527=4),2,IF(OR(L527=Localisation!$C$120,L527=3),0,IF(OR(L527=Localisation!$C$121,L527=2),-1,IF(OR(L527=Localisation!$C$122,L527=1),-2)))))</f>
        <v>0</v>
      </c>
      <c r="AH527" s="11" t="b">
        <f>IF(OR(M527=Localisation!$C$124,M527=5),-2,IF(OR(M527=Localisation!$C$125,M527=4),-1,IF(OR(M527=Localisation!$C$126,M527=3),0,IF(OR(M527=Localisation!$C$127,M527=2),2,IF(OR(M527=Localisation!$C$128,M527=1),4)))))</f>
        <v>0</v>
      </c>
      <c r="AI527" s="11" t="b">
        <f>IF(OR(N527=Localisation!$C$118,N527=5),4,IF(OR(N527=Localisation!$C$119,N527=4),2,IF(OR(N527=Localisation!$C$120,N527=3),0,IF(OR(N527=Localisation!$C$121,N527=2),-1,IF(OR(N527=Localisation!$C$122,N527=1),-2)))))</f>
        <v>0</v>
      </c>
      <c r="AJ527" s="11" t="b">
        <f>IF(OR(O527=Localisation!$C$124,O527=5),-2,IF(OR(O527=Localisation!$C$125,O527=4),-1,IF(OR(O527=Localisation!$C$126,O527=3),0,IF(OR(O527=Localisation!$C$127,O527=2),2,IF(OR(O527=Localisation!$C$128,O527=1),4)))))</f>
        <v>0</v>
      </c>
      <c r="AK527" s="11" t="b">
        <f>IF(OR(P527=Localisation!$C$118,P527=5),4,IF(OR(P527=Localisation!$C$119,P527=4),2,IF(OR(P527=Localisation!$C$120,P527=3),0,IF(OR(P527=Localisation!$C$121,P527=2),-1,IF(OR(P527=Localisation!$C$122,P527=1),-2)))))</f>
        <v>0</v>
      </c>
      <c r="AL527" s="11" t="b">
        <f>IF(OR(Q527=Localisation!$C$124,Q527=5),-2,IF(OR(Q527=Localisation!$C$125,Q527=4),-1,IF(OR(Q527=Localisation!$C$126,Q527=3),0,IF(OR(Q527=Localisation!$C$127,Q527=2),2,IF(OR(Q527=Localisation!$C$128,Q527=1),4)))))</f>
        <v>0</v>
      </c>
      <c r="AM527" s="11" t="b">
        <f>IF(OR(R527=Localisation!$C$118,R527=5),4,IF(OR(R527=Localisation!$C$119,R527=4),2,IF(OR(R527=Localisation!$C$120,R527=3),0,IF(OR(R527=Localisation!$C$121,R527=2),-1,IF(OR(R527=Localisation!$C$122,R527=1),-2)))))</f>
        <v>0</v>
      </c>
      <c r="AN527" s="11" t="b">
        <f>IF(OR(S527=Localisation!$C$124,S527=5),-2,IF(OR(S527=Localisation!$C$125,S527=4),-1,IF(OR(S527=Localisation!$C$126,S527=3),0,IF(OR(S527=Localisation!$C$127,S527=2),2,IF(OR(S527=Localisation!$C$128,S527=1),4)))))</f>
        <v>0</v>
      </c>
      <c r="AO527" s="11" t="b">
        <f>IF(OR(T527=Localisation!$C$118,T527=5),4,IF(OR(T527=Localisation!$C$119,T527=4),2,IF(OR(T527=Localisation!$C$120,T527=3),0,IF(OR(T527=Localisation!$C$121,T527=2),-1,IF(OR(T527=Localisation!$C$122,T527=1),-2)))))</f>
        <v>0</v>
      </c>
      <c r="AP527" s="11" t="b">
        <f>IF(OR(U527=Localisation!$C$124,U527=5),-2,IF(OR(U527=Localisation!$C$125,U527=4),-1,IF(OR(U527=Localisation!$C$126,U527=3),0,IF(OR(U527=Localisation!$C$127,U527=2),2,IF(OR(U527=Localisation!$C$128,U527=1),4)))))</f>
        <v>0</v>
      </c>
      <c r="AR527" s="11" t="str">
        <f t="shared" si="167"/>
        <v>ЛОЖЬЛОЖЬ</v>
      </c>
      <c r="AS527" s="11" t="str">
        <f t="shared" si="168"/>
        <v>ЛОЖЬЛОЖЬ</v>
      </c>
      <c r="AT527" s="11" t="str">
        <f t="shared" si="169"/>
        <v>ЛОЖЬЛОЖЬ</v>
      </c>
      <c r="AU527" s="11" t="str">
        <f t="shared" si="170"/>
        <v>ЛОЖЬЛОЖЬ</v>
      </c>
      <c r="AV527" s="11" t="str">
        <f t="shared" si="171"/>
        <v>ЛОЖЬЛОЖЬ</v>
      </c>
      <c r="AW527" s="11" t="str">
        <f t="shared" si="172"/>
        <v>ЛОЖЬЛОЖЬ</v>
      </c>
      <c r="AX527" s="11" t="str">
        <f t="shared" si="173"/>
        <v>ЛОЖЬЛОЖЬ</v>
      </c>
      <c r="AY527" s="11" t="str">
        <f t="shared" si="174"/>
        <v>ЛОЖЬЛОЖЬ</v>
      </c>
      <c r="AZ527" s="11" t="str">
        <f t="shared" si="175"/>
        <v>ЛОЖЬЛОЖЬ</v>
      </c>
      <c r="BA527" s="11" t="str">
        <f t="shared" si="176"/>
        <v>ЛОЖЬЛОЖЬ</v>
      </c>
      <c r="BC527" s="11" t="str">
        <f t="shared" si="177"/>
        <v/>
      </c>
      <c r="BD527" s="11" t="str">
        <f t="shared" si="178"/>
        <v/>
      </c>
      <c r="BE527" s="11" t="str">
        <f t="shared" si="179"/>
        <v/>
      </c>
      <c r="BF527" s="11" t="str">
        <f t="shared" si="180"/>
        <v/>
      </c>
      <c r="BG527" s="11" t="str">
        <f t="shared" si="181"/>
        <v/>
      </c>
      <c r="BH527" s="11" t="str">
        <f t="shared" si="182"/>
        <v/>
      </c>
      <c r="BI527" s="11" t="str">
        <f t="shared" si="183"/>
        <v/>
      </c>
      <c r="BJ527" s="11" t="str">
        <f t="shared" si="184"/>
        <v/>
      </c>
      <c r="BK527" s="11" t="str">
        <f t="shared" si="185"/>
        <v/>
      </c>
      <c r="BL527" s="11" t="str">
        <f t="shared" si="186"/>
        <v/>
      </c>
    </row>
    <row r="528" spans="23:64" x14ac:dyDescent="0.3">
      <c r="W528" s="11" t="b">
        <f>IF(OR(B528=Localisation!$C$118,B528=5),4,IF(OR(B528=Localisation!$C$119,B528=4),2,IF(OR(B528=Localisation!$C$120,B528=3),0,IF(OR(B528=Localisation!$C$121,B528=2),-1,IF(OR(B528=Localisation!$C$122,B528=1),-2)))))</f>
        <v>0</v>
      </c>
      <c r="X528" s="11" t="b">
        <f>IF(OR(C528=Localisation!$C$124,C528=5),-2,IF(OR(C528=Localisation!$C$125,C528=4),-1,IF(OR(C528=Localisation!$C$126,C528=3),0,IF(OR(C528=Localisation!$C$127,C528=2),2,IF(OR(C528=Localisation!$C$128,C528=1),4)))))</f>
        <v>0</v>
      </c>
      <c r="Y528" s="11" t="b">
        <f>IF(OR(D528=Localisation!$C$118,D528=5),4,IF(OR(D528=Localisation!$C$119,D528=4),2,IF(OR(D528=Localisation!$C$120,D528=3),0,IF(OR(D528=Localisation!$C$121,D528=2),-1,IF(OR(D528=Localisation!$C$122,D528=1),-2)))))</f>
        <v>0</v>
      </c>
      <c r="Z528" s="11" t="b">
        <f>IF(OR(E528=Localisation!$C$124,E528=5),-2,IF(OR(E528=Localisation!$C$125,E528=4),-1,IF(OR(E528=Localisation!$C$126,E528=3),0,IF(OR(E528=Localisation!$C$127,E528=2),2,IF(OR(E528=Localisation!$C$128,E528=1),4)))))</f>
        <v>0</v>
      </c>
      <c r="AA528" s="11" t="b">
        <f>IF(OR(F528=Localisation!$C$118,F528=5),4,IF(OR(F528=Localisation!$C$119,F528=4),2,IF(OR(F528=Localisation!$C$120,F528=3),0,IF(OR(F528=Localisation!$C$121,F528=2),-1,IF(OR(F528=Localisation!$C$122,F528=1),-2)))))</f>
        <v>0</v>
      </c>
      <c r="AB528" s="11" t="b">
        <f>IF(OR(G528=Localisation!$C$124,G528=5),-2,IF(OR(G528=Localisation!$C$125,G528=4),-1,IF(OR(G528=Localisation!$C$126,G528=3),0,IF(OR(G528=Localisation!$C$127,G528=2),2,IF(OR(G528=Localisation!$C$128,G528=1),4)))))</f>
        <v>0</v>
      </c>
      <c r="AC528" s="11" t="b">
        <f>IF(OR(H528=Localisation!$C$118,H528=5),4,IF(OR(H528=Localisation!$C$119,H528=4),2,IF(OR(H528=Localisation!$C$120,H528=3),0,IF(OR(H528=Localisation!$C$121,H528=2),-1,IF(OR(H528=Localisation!$C$122,H528=1),-2)))))</f>
        <v>0</v>
      </c>
      <c r="AD528" s="11" t="b">
        <f>IF(OR(I528=Localisation!$C$124,I528=5),-2,IF(OR(I528=Localisation!$C$125,I528=4),-1,IF(OR(I528=Localisation!$C$126,I528=3),0,IF(OR(I528=Localisation!$C$127,I528=2),2,IF(OR(I528=Localisation!$C$128,I528=1),4)))))</f>
        <v>0</v>
      </c>
      <c r="AE528" s="11" t="b">
        <f>IF(OR(J528=Localisation!$C$118,J528=5),4,IF(OR(J528=Localisation!$C$119,J528=4),2,IF(OR(J528=Localisation!$C$120,J528=3),0,IF(OR(J528=Localisation!$C$121,J528=2),-1,IF(OR(J528=Localisation!$C$122,J528=1),-2)))))</f>
        <v>0</v>
      </c>
      <c r="AF528" s="11" t="b">
        <f>IF(OR(K528=Localisation!$C$124,K528=5),-2,IF(OR(K528=Localisation!$C$125,K528=4),-1,IF(OR(K528=Localisation!$C$126,K528=3),0,IF(OR(K528=Localisation!$C$127,K528=2),2,IF(OR(K528=Localisation!$C$128,K528=1),4)))))</f>
        <v>0</v>
      </c>
      <c r="AG528" s="11" t="b">
        <f>IF(OR(L528=Localisation!$C$118,L528=5),4,IF(OR(L528=Localisation!$C$119,L528=4),2,IF(OR(L528=Localisation!$C$120,L528=3),0,IF(OR(L528=Localisation!$C$121,L528=2),-1,IF(OR(L528=Localisation!$C$122,L528=1),-2)))))</f>
        <v>0</v>
      </c>
      <c r="AH528" s="11" t="b">
        <f>IF(OR(M528=Localisation!$C$124,M528=5),-2,IF(OR(M528=Localisation!$C$125,M528=4),-1,IF(OR(M528=Localisation!$C$126,M528=3),0,IF(OR(M528=Localisation!$C$127,M528=2),2,IF(OR(M528=Localisation!$C$128,M528=1),4)))))</f>
        <v>0</v>
      </c>
      <c r="AI528" s="11" t="b">
        <f>IF(OR(N528=Localisation!$C$118,N528=5),4,IF(OR(N528=Localisation!$C$119,N528=4),2,IF(OR(N528=Localisation!$C$120,N528=3),0,IF(OR(N528=Localisation!$C$121,N528=2),-1,IF(OR(N528=Localisation!$C$122,N528=1),-2)))))</f>
        <v>0</v>
      </c>
      <c r="AJ528" s="11" t="b">
        <f>IF(OR(O528=Localisation!$C$124,O528=5),-2,IF(OR(O528=Localisation!$C$125,O528=4),-1,IF(OR(O528=Localisation!$C$126,O528=3),0,IF(OR(O528=Localisation!$C$127,O528=2),2,IF(OR(O528=Localisation!$C$128,O528=1),4)))))</f>
        <v>0</v>
      </c>
      <c r="AK528" s="11" t="b">
        <f>IF(OR(P528=Localisation!$C$118,P528=5),4,IF(OR(P528=Localisation!$C$119,P528=4),2,IF(OR(P528=Localisation!$C$120,P528=3),0,IF(OR(P528=Localisation!$C$121,P528=2),-1,IF(OR(P528=Localisation!$C$122,P528=1),-2)))))</f>
        <v>0</v>
      </c>
      <c r="AL528" s="11" t="b">
        <f>IF(OR(Q528=Localisation!$C$124,Q528=5),-2,IF(OR(Q528=Localisation!$C$125,Q528=4),-1,IF(OR(Q528=Localisation!$C$126,Q528=3),0,IF(OR(Q528=Localisation!$C$127,Q528=2),2,IF(OR(Q528=Localisation!$C$128,Q528=1),4)))))</f>
        <v>0</v>
      </c>
      <c r="AM528" s="11" t="b">
        <f>IF(OR(R528=Localisation!$C$118,R528=5),4,IF(OR(R528=Localisation!$C$119,R528=4),2,IF(OR(R528=Localisation!$C$120,R528=3),0,IF(OR(R528=Localisation!$C$121,R528=2),-1,IF(OR(R528=Localisation!$C$122,R528=1),-2)))))</f>
        <v>0</v>
      </c>
      <c r="AN528" s="11" t="b">
        <f>IF(OR(S528=Localisation!$C$124,S528=5),-2,IF(OR(S528=Localisation!$C$125,S528=4),-1,IF(OR(S528=Localisation!$C$126,S528=3),0,IF(OR(S528=Localisation!$C$127,S528=2),2,IF(OR(S528=Localisation!$C$128,S528=1),4)))))</f>
        <v>0</v>
      </c>
      <c r="AO528" s="11" t="b">
        <f>IF(OR(T528=Localisation!$C$118,T528=5),4,IF(OR(T528=Localisation!$C$119,T528=4),2,IF(OR(T528=Localisation!$C$120,T528=3),0,IF(OR(T528=Localisation!$C$121,T528=2),-1,IF(OR(T528=Localisation!$C$122,T528=1),-2)))))</f>
        <v>0</v>
      </c>
      <c r="AP528" s="11" t="b">
        <f>IF(OR(U528=Localisation!$C$124,U528=5),-2,IF(OR(U528=Localisation!$C$125,U528=4),-1,IF(OR(U528=Localisation!$C$126,U528=3),0,IF(OR(U528=Localisation!$C$127,U528=2),2,IF(OR(U528=Localisation!$C$128,U528=1),4)))))</f>
        <v>0</v>
      </c>
      <c r="AR528" s="11" t="str">
        <f t="shared" si="167"/>
        <v>ЛОЖЬЛОЖЬ</v>
      </c>
      <c r="AS528" s="11" t="str">
        <f t="shared" si="168"/>
        <v>ЛОЖЬЛОЖЬ</v>
      </c>
      <c r="AT528" s="11" t="str">
        <f t="shared" si="169"/>
        <v>ЛОЖЬЛОЖЬ</v>
      </c>
      <c r="AU528" s="11" t="str">
        <f t="shared" si="170"/>
        <v>ЛОЖЬЛОЖЬ</v>
      </c>
      <c r="AV528" s="11" t="str">
        <f t="shared" si="171"/>
        <v>ЛОЖЬЛОЖЬ</v>
      </c>
      <c r="AW528" s="11" t="str">
        <f t="shared" si="172"/>
        <v>ЛОЖЬЛОЖЬ</v>
      </c>
      <c r="AX528" s="11" t="str">
        <f t="shared" si="173"/>
        <v>ЛОЖЬЛОЖЬ</v>
      </c>
      <c r="AY528" s="11" t="str">
        <f t="shared" si="174"/>
        <v>ЛОЖЬЛОЖЬ</v>
      </c>
      <c r="AZ528" s="11" t="str">
        <f t="shared" si="175"/>
        <v>ЛОЖЬЛОЖЬ</v>
      </c>
      <c r="BA528" s="11" t="str">
        <f t="shared" si="176"/>
        <v>ЛОЖЬЛОЖЬ</v>
      </c>
      <c r="BC528" s="11" t="str">
        <f t="shared" si="177"/>
        <v/>
      </c>
      <c r="BD528" s="11" t="str">
        <f t="shared" si="178"/>
        <v/>
      </c>
      <c r="BE528" s="11" t="str">
        <f t="shared" si="179"/>
        <v/>
      </c>
      <c r="BF528" s="11" t="str">
        <f t="shared" si="180"/>
        <v/>
      </c>
      <c r="BG528" s="11" t="str">
        <f t="shared" si="181"/>
        <v/>
      </c>
      <c r="BH528" s="11" t="str">
        <f t="shared" si="182"/>
        <v/>
      </c>
      <c r="BI528" s="11" t="str">
        <f t="shared" si="183"/>
        <v/>
      </c>
      <c r="BJ528" s="11" t="str">
        <f t="shared" si="184"/>
        <v/>
      </c>
      <c r="BK528" s="11" t="str">
        <f t="shared" si="185"/>
        <v/>
      </c>
      <c r="BL528" s="11" t="str">
        <f t="shared" si="186"/>
        <v/>
      </c>
    </row>
    <row r="529" spans="23:64" x14ac:dyDescent="0.3">
      <c r="W529" s="11" t="b">
        <f>IF(OR(B529=Localisation!$C$118,B529=5),4,IF(OR(B529=Localisation!$C$119,B529=4),2,IF(OR(B529=Localisation!$C$120,B529=3),0,IF(OR(B529=Localisation!$C$121,B529=2),-1,IF(OR(B529=Localisation!$C$122,B529=1),-2)))))</f>
        <v>0</v>
      </c>
      <c r="X529" s="11" t="b">
        <f>IF(OR(C529=Localisation!$C$124,C529=5),-2,IF(OR(C529=Localisation!$C$125,C529=4),-1,IF(OR(C529=Localisation!$C$126,C529=3),0,IF(OR(C529=Localisation!$C$127,C529=2),2,IF(OR(C529=Localisation!$C$128,C529=1),4)))))</f>
        <v>0</v>
      </c>
      <c r="Y529" s="11" t="b">
        <f>IF(OR(D529=Localisation!$C$118,D529=5),4,IF(OR(D529=Localisation!$C$119,D529=4),2,IF(OR(D529=Localisation!$C$120,D529=3),0,IF(OR(D529=Localisation!$C$121,D529=2),-1,IF(OR(D529=Localisation!$C$122,D529=1),-2)))))</f>
        <v>0</v>
      </c>
      <c r="Z529" s="11" t="b">
        <f>IF(OR(E529=Localisation!$C$124,E529=5),-2,IF(OR(E529=Localisation!$C$125,E529=4),-1,IF(OR(E529=Localisation!$C$126,E529=3),0,IF(OR(E529=Localisation!$C$127,E529=2),2,IF(OR(E529=Localisation!$C$128,E529=1),4)))))</f>
        <v>0</v>
      </c>
      <c r="AA529" s="11" t="b">
        <f>IF(OR(F529=Localisation!$C$118,F529=5),4,IF(OR(F529=Localisation!$C$119,F529=4),2,IF(OR(F529=Localisation!$C$120,F529=3),0,IF(OR(F529=Localisation!$C$121,F529=2),-1,IF(OR(F529=Localisation!$C$122,F529=1),-2)))))</f>
        <v>0</v>
      </c>
      <c r="AB529" s="11" t="b">
        <f>IF(OR(G529=Localisation!$C$124,G529=5),-2,IF(OR(G529=Localisation!$C$125,G529=4),-1,IF(OR(G529=Localisation!$C$126,G529=3),0,IF(OR(G529=Localisation!$C$127,G529=2),2,IF(OR(G529=Localisation!$C$128,G529=1),4)))))</f>
        <v>0</v>
      </c>
      <c r="AC529" s="11" t="b">
        <f>IF(OR(H529=Localisation!$C$118,H529=5),4,IF(OR(H529=Localisation!$C$119,H529=4),2,IF(OR(H529=Localisation!$C$120,H529=3),0,IF(OR(H529=Localisation!$C$121,H529=2),-1,IF(OR(H529=Localisation!$C$122,H529=1),-2)))))</f>
        <v>0</v>
      </c>
      <c r="AD529" s="11" t="b">
        <f>IF(OR(I529=Localisation!$C$124,I529=5),-2,IF(OR(I529=Localisation!$C$125,I529=4),-1,IF(OR(I529=Localisation!$C$126,I529=3),0,IF(OR(I529=Localisation!$C$127,I529=2),2,IF(OR(I529=Localisation!$C$128,I529=1),4)))))</f>
        <v>0</v>
      </c>
      <c r="AE529" s="11" t="b">
        <f>IF(OR(J529=Localisation!$C$118,J529=5),4,IF(OR(J529=Localisation!$C$119,J529=4),2,IF(OR(J529=Localisation!$C$120,J529=3),0,IF(OR(J529=Localisation!$C$121,J529=2),-1,IF(OR(J529=Localisation!$C$122,J529=1),-2)))))</f>
        <v>0</v>
      </c>
      <c r="AF529" s="11" t="b">
        <f>IF(OR(K529=Localisation!$C$124,K529=5),-2,IF(OR(K529=Localisation!$C$125,K529=4),-1,IF(OR(K529=Localisation!$C$126,K529=3),0,IF(OR(K529=Localisation!$C$127,K529=2),2,IF(OR(K529=Localisation!$C$128,K529=1),4)))))</f>
        <v>0</v>
      </c>
      <c r="AG529" s="11" t="b">
        <f>IF(OR(L529=Localisation!$C$118,L529=5),4,IF(OR(L529=Localisation!$C$119,L529=4),2,IF(OR(L529=Localisation!$C$120,L529=3),0,IF(OR(L529=Localisation!$C$121,L529=2),-1,IF(OR(L529=Localisation!$C$122,L529=1),-2)))))</f>
        <v>0</v>
      </c>
      <c r="AH529" s="11" t="b">
        <f>IF(OR(M529=Localisation!$C$124,M529=5),-2,IF(OR(M529=Localisation!$C$125,M529=4),-1,IF(OR(M529=Localisation!$C$126,M529=3),0,IF(OR(M529=Localisation!$C$127,M529=2),2,IF(OR(M529=Localisation!$C$128,M529=1),4)))))</f>
        <v>0</v>
      </c>
      <c r="AI529" s="11" t="b">
        <f>IF(OR(N529=Localisation!$C$118,N529=5),4,IF(OR(N529=Localisation!$C$119,N529=4),2,IF(OR(N529=Localisation!$C$120,N529=3),0,IF(OR(N529=Localisation!$C$121,N529=2),-1,IF(OR(N529=Localisation!$C$122,N529=1),-2)))))</f>
        <v>0</v>
      </c>
      <c r="AJ529" s="11" t="b">
        <f>IF(OR(O529=Localisation!$C$124,O529=5),-2,IF(OR(O529=Localisation!$C$125,O529=4),-1,IF(OR(O529=Localisation!$C$126,O529=3),0,IF(OR(O529=Localisation!$C$127,O529=2),2,IF(OR(O529=Localisation!$C$128,O529=1),4)))))</f>
        <v>0</v>
      </c>
      <c r="AK529" s="11" t="b">
        <f>IF(OR(P529=Localisation!$C$118,P529=5),4,IF(OR(P529=Localisation!$C$119,P529=4),2,IF(OR(P529=Localisation!$C$120,P529=3),0,IF(OR(P529=Localisation!$C$121,P529=2),-1,IF(OR(P529=Localisation!$C$122,P529=1),-2)))))</f>
        <v>0</v>
      </c>
      <c r="AL529" s="11" t="b">
        <f>IF(OR(Q529=Localisation!$C$124,Q529=5),-2,IF(OR(Q529=Localisation!$C$125,Q529=4),-1,IF(OR(Q529=Localisation!$C$126,Q529=3),0,IF(OR(Q529=Localisation!$C$127,Q529=2),2,IF(OR(Q529=Localisation!$C$128,Q529=1),4)))))</f>
        <v>0</v>
      </c>
      <c r="AM529" s="11" t="b">
        <f>IF(OR(R529=Localisation!$C$118,R529=5),4,IF(OR(R529=Localisation!$C$119,R529=4),2,IF(OR(R529=Localisation!$C$120,R529=3),0,IF(OR(R529=Localisation!$C$121,R529=2),-1,IF(OR(R529=Localisation!$C$122,R529=1),-2)))))</f>
        <v>0</v>
      </c>
      <c r="AN529" s="11" t="b">
        <f>IF(OR(S529=Localisation!$C$124,S529=5),-2,IF(OR(S529=Localisation!$C$125,S529=4),-1,IF(OR(S529=Localisation!$C$126,S529=3),0,IF(OR(S529=Localisation!$C$127,S529=2),2,IF(OR(S529=Localisation!$C$128,S529=1),4)))))</f>
        <v>0</v>
      </c>
      <c r="AO529" s="11" t="b">
        <f>IF(OR(T529=Localisation!$C$118,T529=5),4,IF(OR(T529=Localisation!$C$119,T529=4),2,IF(OR(T529=Localisation!$C$120,T529=3),0,IF(OR(T529=Localisation!$C$121,T529=2),-1,IF(OR(T529=Localisation!$C$122,T529=1),-2)))))</f>
        <v>0</v>
      </c>
      <c r="AP529" s="11" t="b">
        <f>IF(OR(U529=Localisation!$C$124,U529=5),-2,IF(OR(U529=Localisation!$C$125,U529=4),-1,IF(OR(U529=Localisation!$C$126,U529=3),0,IF(OR(U529=Localisation!$C$127,U529=2),2,IF(OR(U529=Localisation!$C$128,U529=1),4)))))</f>
        <v>0</v>
      </c>
      <c r="AR529" s="11" t="str">
        <f t="shared" si="167"/>
        <v>ЛОЖЬЛОЖЬ</v>
      </c>
      <c r="AS529" s="11" t="str">
        <f t="shared" si="168"/>
        <v>ЛОЖЬЛОЖЬ</v>
      </c>
      <c r="AT529" s="11" t="str">
        <f t="shared" si="169"/>
        <v>ЛОЖЬЛОЖЬ</v>
      </c>
      <c r="AU529" s="11" t="str">
        <f t="shared" si="170"/>
        <v>ЛОЖЬЛОЖЬ</v>
      </c>
      <c r="AV529" s="11" t="str">
        <f t="shared" si="171"/>
        <v>ЛОЖЬЛОЖЬ</v>
      </c>
      <c r="AW529" s="11" t="str">
        <f t="shared" si="172"/>
        <v>ЛОЖЬЛОЖЬ</v>
      </c>
      <c r="AX529" s="11" t="str">
        <f t="shared" si="173"/>
        <v>ЛОЖЬЛОЖЬ</v>
      </c>
      <c r="AY529" s="11" t="str">
        <f t="shared" si="174"/>
        <v>ЛОЖЬЛОЖЬ</v>
      </c>
      <c r="AZ529" s="11" t="str">
        <f t="shared" si="175"/>
        <v>ЛОЖЬЛОЖЬ</v>
      </c>
      <c r="BA529" s="11" t="str">
        <f t="shared" si="176"/>
        <v>ЛОЖЬЛОЖЬ</v>
      </c>
      <c r="BC529" s="11" t="str">
        <f t="shared" si="177"/>
        <v/>
      </c>
      <c r="BD529" s="11" t="str">
        <f t="shared" si="178"/>
        <v/>
      </c>
      <c r="BE529" s="11" t="str">
        <f t="shared" si="179"/>
        <v/>
      </c>
      <c r="BF529" s="11" t="str">
        <f t="shared" si="180"/>
        <v/>
      </c>
      <c r="BG529" s="11" t="str">
        <f t="shared" si="181"/>
        <v/>
      </c>
      <c r="BH529" s="11" t="str">
        <f t="shared" si="182"/>
        <v/>
      </c>
      <c r="BI529" s="11" t="str">
        <f t="shared" si="183"/>
        <v/>
      </c>
      <c r="BJ529" s="11" t="str">
        <f t="shared" si="184"/>
        <v/>
      </c>
      <c r="BK529" s="11" t="str">
        <f t="shared" si="185"/>
        <v/>
      </c>
      <c r="BL529" s="11" t="str">
        <f t="shared" si="186"/>
        <v/>
      </c>
    </row>
    <row r="530" spans="23:64" x14ac:dyDescent="0.3">
      <c r="W530" s="11" t="b">
        <f>IF(OR(B530=Localisation!$C$118,B530=5),4,IF(OR(B530=Localisation!$C$119,B530=4),2,IF(OR(B530=Localisation!$C$120,B530=3),0,IF(OR(B530=Localisation!$C$121,B530=2),-1,IF(OR(B530=Localisation!$C$122,B530=1),-2)))))</f>
        <v>0</v>
      </c>
      <c r="X530" s="11" t="b">
        <f>IF(OR(C530=Localisation!$C$124,C530=5),-2,IF(OR(C530=Localisation!$C$125,C530=4),-1,IF(OR(C530=Localisation!$C$126,C530=3),0,IF(OR(C530=Localisation!$C$127,C530=2),2,IF(OR(C530=Localisation!$C$128,C530=1),4)))))</f>
        <v>0</v>
      </c>
      <c r="Y530" s="11" t="b">
        <f>IF(OR(D530=Localisation!$C$118,D530=5),4,IF(OR(D530=Localisation!$C$119,D530=4),2,IF(OR(D530=Localisation!$C$120,D530=3),0,IF(OR(D530=Localisation!$C$121,D530=2),-1,IF(OR(D530=Localisation!$C$122,D530=1),-2)))))</f>
        <v>0</v>
      </c>
      <c r="Z530" s="11" t="b">
        <f>IF(OR(E530=Localisation!$C$124,E530=5),-2,IF(OR(E530=Localisation!$C$125,E530=4),-1,IF(OR(E530=Localisation!$C$126,E530=3),0,IF(OR(E530=Localisation!$C$127,E530=2),2,IF(OR(E530=Localisation!$C$128,E530=1),4)))))</f>
        <v>0</v>
      </c>
      <c r="AA530" s="11" t="b">
        <f>IF(OR(F530=Localisation!$C$118,F530=5),4,IF(OR(F530=Localisation!$C$119,F530=4),2,IF(OR(F530=Localisation!$C$120,F530=3),0,IF(OR(F530=Localisation!$C$121,F530=2),-1,IF(OR(F530=Localisation!$C$122,F530=1),-2)))))</f>
        <v>0</v>
      </c>
      <c r="AB530" s="11" t="b">
        <f>IF(OR(G530=Localisation!$C$124,G530=5),-2,IF(OR(G530=Localisation!$C$125,G530=4),-1,IF(OR(G530=Localisation!$C$126,G530=3),0,IF(OR(G530=Localisation!$C$127,G530=2),2,IF(OR(G530=Localisation!$C$128,G530=1),4)))))</f>
        <v>0</v>
      </c>
      <c r="AC530" s="11" t="b">
        <f>IF(OR(H530=Localisation!$C$118,H530=5),4,IF(OR(H530=Localisation!$C$119,H530=4),2,IF(OR(H530=Localisation!$C$120,H530=3),0,IF(OR(H530=Localisation!$C$121,H530=2),-1,IF(OR(H530=Localisation!$C$122,H530=1),-2)))))</f>
        <v>0</v>
      </c>
      <c r="AD530" s="11" t="b">
        <f>IF(OR(I530=Localisation!$C$124,I530=5),-2,IF(OR(I530=Localisation!$C$125,I530=4),-1,IF(OR(I530=Localisation!$C$126,I530=3),0,IF(OR(I530=Localisation!$C$127,I530=2),2,IF(OR(I530=Localisation!$C$128,I530=1),4)))))</f>
        <v>0</v>
      </c>
      <c r="AE530" s="11" t="b">
        <f>IF(OR(J530=Localisation!$C$118,J530=5),4,IF(OR(J530=Localisation!$C$119,J530=4),2,IF(OR(J530=Localisation!$C$120,J530=3),0,IF(OR(J530=Localisation!$C$121,J530=2),-1,IF(OR(J530=Localisation!$C$122,J530=1),-2)))))</f>
        <v>0</v>
      </c>
      <c r="AF530" s="11" t="b">
        <f>IF(OR(K530=Localisation!$C$124,K530=5),-2,IF(OR(K530=Localisation!$C$125,K530=4),-1,IF(OR(K530=Localisation!$C$126,K530=3),0,IF(OR(K530=Localisation!$C$127,K530=2),2,IF(OR(K530=Localisation!$C$128,K530=1),4)))))</f>
        <v>0</v>
      </c>
      <c r="AG530" s="11" t="b">
        <f>IF(OR(L530=Localisation!$C$118,L530=5),4,IF(OR(L530=Localisation!$C$119,L530=4),2,IF(OR(L530=Localisation!$C$120,L530=3),0,IF(OR(L530=Localisation!$C$121,L530=2),-1,IF(OR(L530=Localisation!$C$122,L530=1),-2)))))</f>
        <v>0</v>
      </c>
      <c r="AH530" s="11" t="b">
        <f>IF(OR(M530=Localisation!$C$124,M530=5),-2,IF(OR(M530=Localisation!$C$125,M530=4),-1,IF(OR(M530=Localisation!$C$126,M530=3),0,IF(OR(M530=Localisation!$C$127,M530=2),2,IF(OR(M530=Localisation!$C$128,M530=1),4)))))</f>
        <v>0</v>
      </c>
      <c r="AI530" s="11" t="b">
        <f>IF(OR(N530=Localisation!$C$118,N530=5),4,IF(OR(N530=Localisation!$C$119,N530=4),2,IF(OR(N530=Localisation!$C$120,N530=3),0,IF(OR(N530=Localisation!$C$121,N530=2),-1,IF(OR(N530=Localisation!$C$122,N530=1),-2)))))</f>
        <v>0</v>
      </c>
      <c r="AJ530" s="11" t="b">
        <f>IF(OR(O530=Localisation!$C$124,O530=5),-2,IF(OR(O530=Localisation!$C$125,O530=4),-1,IF(OR(O530=Localisation!$C$126,O530=3),0,IF(OR(O530=Localisation!$C$127,O530=2),2,IF(OR(O530=Localisation!$C$128,O530=1),4)))))</f>
        <v>0</v>
      </c>
      <c r="AK530" s="11" t="b">
        <f>IF(OR(P530=Localisation!$C$118,P530=5),4,IF(OR(P530=Localisation!$C$119,P530=4),2,IF(OR(P530=Localisation!$C$120,P530=3),0,IF(OR(P530=Localisation!$C$121,P530=2),-1,IF(OR(P530=Localisation!$C$122,P530=1),-2)))))</f>
        <v>0</v>
      </c>
      <c r="AL530" s="11" t="b">
        <f>IF(OR(Q530=Localisation!$C$124,Q530=5),-2,IF(OR(Q530=Localisation!$C$125,Q530=4),-1,IF(OR(Q530=Localisation!$C$126,Q530=3),0,IF(OR(Q530=Localisation!$C$127,Q530=2),2,IF(OR(Q530=Localisation!$C$128,Q530=1),4)))))</f>
        <v>0</v>
      </c>
      <c r="AM530" s="11" t="b">
        <f>IF(OR(R530=Localisation!$C$118,R530=5),4,IF(OR(R530=Localisation!$C$119,R530=4),2,IF(OR(R530=Localisation!$C$120,R530=3),0,IF(OR(R530=Localisation!$C$121,R530=2),-1,IF(OR(R530=Localisation!$C$122,R530=1),-2)))))</f>
        <v>0</v>
      </c>
      <c r="AN530" s="11" t="b">
        <f>IF(OR(S530=Localisation!$C$124,S530=5),-2,IF(OR(S530=Localisation!$C$125,S530=4),-1,IF(OR(S530=Localisation!$C$126,S530=3),0,IF(OR(S530=Localisation!$C$127,S530=2),2,IF(OR(S530=Localisation!$C$128,S530=1),4)))))</f>
        <v>0</v>
      </c>
      <c r="AO530" s="11" t="b">
        <f>IF(OR(T530=Localisation!$C$118,T530=5),4,IF(OR(T530=Localisation!$C$119,T530=4),2,IF(OR(T530=Localisation!$C$120,T530=3),0,IF(OR(T530=Localisation!$C$121,T530=2),-1,IF(OR(T530=Localisation!$C$122,T530=1),-2)))))</f>
        <v>0</v>
      </c>
      <c r="AP530" s="11" t="b">
        <f>IF(OR(U530=Localisation!$C$124,U530=5),-2,IF(OR(U530=Localisation!$C$125,U530=4),-1,IF(OR(U530=Localisation!$C$126,U530=3),0,IF(OR(U530=Localisation!$C$127,U530=2),2,IF(OR(U530=Localisation!$C$128,U530=1),4)))))</f>
        <v>0</v>
      </c>
      <c r="AR530" s="11" t="str">
        <f t="shared" si="167"/>
        <v>ЛОЖЬЛОЖЬ</v>
      </c>
      <c r="AS530" s="11" t="str">
        <f t="shared" si="168"/>
        <v>ЛОЖЬЛОЖЬ</v>
      </c>
      <c r="AT530" s="11" t="str">
        <f t="shared" si="169"/>
        <v>ЛОЖЬЛОЖЬ</v>
      </c>
      <c r="AU530" s="11" t="str">
        <f t="shared" si="170"/>
        <v>ЛОЖЬЛОЖЬ</v>
      </c>
      <c r="AV530" s="11" t="str">
        <f t="shared" si="171"/>
        <v>ЛОЖЬЛОЖЬ</v>
      </c>
      <c r="AW530" s="11" t="str">
        <f t="shared" si="172"/>
        <v>ЛОЖЬЛОЖЬ</v>
      </c>
      <c r="AX530" s="11" t="str">
        <f t="shared" si="173"/>
        <v>ЛОЖЬЛОЖЬ</v>
      </c>
      <c r="AY530" s="11" t="str">
        <f t="shared" si="174"/>
        <v>ЛОЖЬЛОЖЬ</v>
      </c>
      <c r="AZ530" s="11" t="str">
        <f t="shared" si="175"/>
        <v>ЛОЖЬЛОЖЬ</v>
      </c>
      <c r="BA530" s="11" t="str">
        <f t="shared" si="176"/>
        <v>ЛОЖЬЛОЖЬ</v>
      </c>
      <c r="BC530" s="11" t="str">
        <f t="shared" si="177"/>
        <v/>
      </c>
      <c r="BD530" s="11" t="str">
        <f t="shared" si="178"/>
        <v/>
      </c>
      <c r="BE530" s="11" t="str">
        <f t="shared" si="179"/>
        <v/>
      </c>
      <c r="BF530" s="11" t="str">
        <f t="shared" si="180"/>
        <v/>
      </c>
      <c r="BG530" s="11" t="str">
        <f t="shared" si="181"/>
        <v/>
      </c>
      <c r="BH530" s="11" t="str">
        <f t="shared" si="182"/>
        <v/>
      </c>
      <c r="BI530" s="11" t="str">
        <f t="shared" si="183"/>
        <v/>
      </c>
      <c r="BJ530" s="11" t="str">
        <f t="shared" si="184"/>
        <v/>
      </c>
      <c r="BK530" s="11" t="str">
        <f t="shared" si="185"/>
        <v/>
      </c>
      <c r="BL530" s="11" t="str">
        <f t="shared" si="186"/>
        <v/>
      </c>
    </row>
    <row r="531" spans="23:64" x14ac:dyDescent="0.3">
      <c r="W531" s="11" t="b">
        <f>IF(OR(B531=Localisation!$C$118,B531=5),4,IF(OR(B531=Localisation!$C$119,B531=4),2,IF(OR(B531=Localisation!$C$120,B531=3),0,IF(OR(B531=Localisation!$C$121,B531=2),-1,IF(OR(B531=Localisation!$C$122,B531=1),-2)))))</f>
        <v>0</v>
      </c>
      <c r="X531" s="11" t="b">
        <f>IF(OR(C531=Localisation!$C$124,C531=5),-2,IF(OR(C531=Localisation!$C$125,C531=4),-1,IF(OR(C531=Localisation!$C$126,C531=3),0,IF(OR(C531=Localisation!$C$127,C531=2),2,IF(OR(C531=Localisation!$C$128,C531=1),4)))))</f>
        <v>0</v>
      </c>
      <c r="Y531" s="11" t="b">
        <f>IF(OR(D531=Localisation!$C$118,D531=5),4,IF(OR(D531=Localisation!$C$119,D531=4),2,IF(OR(D531=Localisation!$C$120,D531=3),0,IF(OR(D531=Localisation!$C$121,D531=2),-1,IF(OR(D531=Localisation!$C$122,D531=1),-2)))))</f>
        <v>0</v>
      </c>
      <c r="Z531" s="11" t="b">
        <f>IF(OR(E531=Localisation!$C$124,E531=5),-2,IF(OR(E531=Localisation!$C$125,E531=4),-1,IF(OR(E531=Localisation!$C$126,E531=3),0,IF(OR(E531=Localisation!$C$127,E531=2),2,IF(OR(E531=Localisation!$C$128,E531=1),4)))))</f>
        <v>0</v>
      </c>
      <c r="AA531" s="11" t="b">
        <f>IF(OR(F531=Localisation!$C$118,F531=5),4,IF(OR(F531=Localisation!$C$119,F531=4),2,IF(OR(F531=Localisation!$C$120,F531=3),0,IF(OR(F531=Localisation!$C$121,F531=2),-1,IF(OR(F531=Localisation!$C$122,F531=1),-2)))))</f>
        <v>0</v>
      </c>
      <c r="AB531" s="11" t="b">
        <f>IF(OR(G531=Localisation!$C$124,G531=5),-2,IF(OR(G531=Localisation!$C$125,G531=4),-1,IF(OR(G531=Localisation!$C$126,G531=3),0,IF(OR(G531=Localisation!$C$127,G531=2),2,IF(OR(G531=Localisation!$C$128,G531=1),4)))))</f>
        <v>0</v>
      </c>
      <c r="AC531" s="11" t="b">
        <f>IF(OR(H531=Localisation!$C$118,H531=5),4,IF(OR(H531=Localisation!$C$119,H531=4),2,IF(OR(H531=Localisation!$C$120,H531=3),0,IF(OR(H531=Localisation!$C$121,H531=2),-1,IF(OR(H531=Localisation!$C$122,H531=1),-2)))))</f>
        <v>0</v>
      </c>
      <c r="AD531" s="11" t="b">
        <f>IF(OR(I531=Localisation!$C$124,I531=5),-2,IF(OR(I531=Localisation!$C$125,I531=4),-1,IF(OR(I531=Localisation!$C$126,I531=3),0,IF(OR(I531=Localisation!$C$127,I531=2),2,IF(OR(I531=Localisation!$C$128,I531=1),4)))))</f>
        <v>0</v>
      </c>
      <c r="AE531" s="11" t="b">
        <f>IF(OR(J531=Localisation!$C$118,J531=5),4,IF(OR(J531=Localisation!$C$119,J531=4),2,IF(OR(J531=Localisation!$C$120,J531=3),0,IF(OR(J531=Localisation!$C$121,J531=2),-1,IF(OR(J531=Localisation!$C$122,J531=1),-2)))))</f>
        <v>0</v>
      </c>
      <c r="AF531" s="11" t="b">
        <f>IF(OR(K531=Localisation!$C$124,K531=5),-2,IF(OR(K531=Localisation!$C$125,K531=4),-1,IF(OR(K531=Localisation!$C$126,K531=3),0,IF(OR(K531=Localisation!$C$127,K531=2),2,IF(OR(K531=Localisation!$C$128,K531=1),4)))))</f>
        <v>0</v>
      </c>
      <c r="AG531" s="11" t="b">
        <f>IF(OR(L531=Localisation!$C$118,L531=5),4,IF(OR(L531=Localisation!$C$119,L531=4),2,IF(OR(L531=Localisation!$C$120,L531=3),0,IF(OR(L531=Localisation!$C$121,L531=2),-1,IF(OR(L531=Localisation!$C$122,L531=1),-2)))))</f>
        <v>0</v>
      </c>
      <c r="AH531" s="11" t="b">
        <f>IF(OR(M531=Localisation!$C$124,M531=5),-2,IF(OR(M531=Localisation!$C$125,M531=4),-1,IF(OR(M531=Localisation!$C$126,M531=3),0,IF(OR(M531=Localisation!$C$127,M531=2),2,IF(OR(M531=Localisation!$C$128,M531=1),4)))))</f>
        <v>0</v>
      </c>
      <c r="AI531" s="11" t="b">
        <f>IF(OR(N531=Localisation!$C$118,N531=5),4,IF(OR(N531=Localisation!$C$119,N531=4),2,IF(OR(N531=Localisation!$C$120,N531=3),0,IF(OR(N531=Localisation!$C$121,N531=2),-1,IF(OR(N531=Localisation!$C$122,N531=1),-2)))))</f>
        <v>0</v>
      </c>
      <c r="AJ531" s="11" t="b">
        <f>IF(OR(O531=Localisation!$C$124,O531=5),-2,IF(OR(O531=Localisation!$C$125,O531=4),-1,IF(OR(O531=Localisation!$C$126,O531=3),0,IF(OR(O531=Localisation!$C$127,O531=2),2,IF(OR(O531=Localisation!$C$128,O531=1),4)))))</f>
        <v>0</v>
      </c>
      <c r="AK531" s="11" t="b">
        <f>IF(OR(P531=Localisation!$C$118,P531=5),4,IF(OR(P531=Localisation!$C$119,P531=4),2,IF(OR(P531=Localisation!$C$120,P531=3),0,IF(OR(P531=Localisation!$C$121,P531=2),-1,IF(OR(P531=Localisation!$C$122,P531=1),-2)))))</f>
        <v>0</v>
      </c>
      <c r="AL531" s="11" t="b">
        <f>IF(OR(Q531=Localisation!$C$124,Q531=5),-2,IF(OR(Q531=Localisation!$C$125,Q531=4),-1,IF(OR(Q531=Localisation!$C$126,Q531=3),0,IF(OR(Q531=Localisation!$C$127,Q531=2),2,IF(OR(Q531=Localisation!$C$128,Q531=1),4)))))</f>
        <v>0</v>
      </c>
      <c r="AM531" s="11" t="b">
        <f>IF(OR(R531=Localisation!$C$118,R531=5),4,IF(OR(R531=Localisation!$C$119,R531=4),2,IF(OR(R531=Localisation!$C$120,R531=3),0,IF(OR(R531=Localisation!$C$121,R531=2),-1,IF(OR(R531=Localisation!$C$122,R531=1),-2)))))</f>
        <v>0</v>
      </c>
      <c r="AN531" s="11" t="b">
        <f>IF(OR(S531=Localisation!$C$124,S531=5),-2,IF(OR(S531=Localisation!$C$125,S531=4),-1,IF(OR(S531=Localisation!$C$126,S531=3),0,IF(OR(S531=Localisation!$C$127,S531=2),2,IF(OR(S531=Localisation!$C$128,S531=1),4)))))</f>
        <v>0</v>
      </c>
      <c r="AO531" s="11" t="b">
        <f>IF(OR(T531=Localisation!$C$118,T531=5),4,IF(OR(T531=Localisation!$C$119,T531=4),2,IF(OR(T531=Localisation!$C$120,T531=3),0,IF(OR(T531=Localisation!$C$121,T531=2),-1,IF(OR(T531=Localisation!$C$122,T531=1),-2)))))</f>
        <v>0</v>
      </c>
      <c r="AP531" s="11" t="b">
        <f>IF(OR(U531=Localisation!$C$124,U531=5),-2,IF(OR(U531=Localisation!$C$125,U531=4),-1,IF(OR(U531=Localisation!$C$126,U531=3),0,IF(OR(U531=Localisation!$C$127,U531=2),2,IF(OR(U531=Localisation!$C$128,U531=1),4)))))</f>
        <v>0</v>
      </c>
      <c r="AR531" s="11" t="str">
        <f t="shared" si="167"/>
        <v>ЛОЖЬЛОЖЬ</v>
      </c>
      <c r="AS531" s="11" t="str">
        <f t="shared" si="168"/>
        <v>ЛОЖЬЛОЖЬ</v>
      </c>
      <c r="AT531" s="11" t="str">
        <f t="shared" si="169"/>
        <v>ЛОЖЬЛОЖЬ</v>
      </c>
      <c r="AU531" s="11" t="str">
        <f t="shared" si="170"/>
        <v>ЛОЖЬЛОЖЬ</v>
      </c>
      <c r="AV531" s="11" t="str">
        <f t="shared" si="171"/>
        <v>ЛОЖЬЛОЖЬ</v>
      </c>
      <c r="AW531" s="11" t="str">
        <f t="shared" si="172"/>
        <v>ЛОЖЬЛОЖЬ</v>
      </c>
      <c r="AX531" s="11" t="str">
        <f t="shared" si="173"/>
        <v>ЛОЖЬЛОЖЬ</v>
      </c>
      <c r="AY531" s="11" t="str">
        <f t="shared" si="174"/>
        <v>ЛОЖЬЛОЖЬ</v>
      </c>
      <c r="AZ531" s="11" t="str">
        <f t="shared" si="175"/>
        <v>ЛОЖЬЛОЖЬ</v>
      </c>
      <c r="BA531" s="11" t="str">
        <f t="shared" si="176"/>
        <v>ЛОЖЬЛОЖЬ</v>
      </c>
      <c r="BC531" s="11" t="str">
        <f t="shared" si="177"/>
        <v/>
      </c>
      <c r="BD531" s="11" t="str">
        <f t="shared" si="178"/>
        <v/>
      </c>
      <c r="BE531" s="11" t="str">
        <f t="shared" si="179"/>
        <v/>
      </c>
      <c r="BF531" s="11" t="str">
        <f t="shared" si="180"/>
        <v/>
      </c>
      <c r="BG531" s="11" t="str">
        <f t="shared" si="181"/>
        <v/>
      </c>
      <c r="BH531" s="11" t="str">
        <f t="shared" si="182"/>
        <v/>
      </c>
      <c r="BI531" s="11" t="str">
        <f t="shared" si="183"/>
        <v/>
      </c>
      <c r="BJ531" s="11" t="str">
        <f t="shared" si="184"/>
        <v/>
      </c>
      <c r="BK531" s="11" t="str">
        <f t="shared" si="185"/>
        <v/>
      </c>
      <c r="BL531" s="11" t="str">
        <f t="shared" si="186"/>
        <v/>
      </c>
    </row>
    <row r="532" spans="23:64" x14ac:dyDescent="0.3">
      <c r="W532" s="11" t="b">
        <f>IF(OR(B532=Localisation!$C$118,B532=5),4,IF(OR(B532=Localisation!$C$119,B532=4),2,IF(OR(B532=Localisation!$C$120,B532=3),0,IF(OR(B532=Localisation!$C$121,B532=2),-1,IF(OR(B532=Localisation!$C$122,B532=1),-2)))))</f>
        <v>0</v>
      </c>
      <c r="X532" s="11" t="b">
        <f>IF(OR(C532=Localisation!$C$124,C532=5),-2,IF(OR(C532=Localisation!$C$125,C532=4),-1,IF(OR(C532=Localisation!$C$126,C532=3),0,IF(OR(C532=Localisation!$C$127,C532=2),2,IF(OR(C532=Localisation!$C$128,C532=1),4)))))</f>
        <v>0</v>
      </c>
      <c r="Y532" s="11" t="b">
        <f>IF(OR(D532=Localisation!$C$118,D532=5),4,IF(OR(D532=Localisation!$C$119,D532=4),2,IF(OR(D532=Localisation!$C$120,D532=3),0,IF(OR(D532=Localisation!$C$121,D532=2),-1,IF(OR(D532=Localisation!$C$122,D532=1),-2)))))</f>
        <v>0</v>
      </c>
      <c r="Z532" s="11" t="b">
        <f>IF(OR(E532=Localisation!$C$124,E532=5),-2,IF(OR(E532=Localisation!$C$125,E532=4),-1,IF(OR(E532=Localisation!$C$126,E532=3),0,IF(OR(E532=Localisation!$C$127,E532=2),2,IF(OR(E532=Localisation!$C$128,E532=1),4)))))</f>
        <v>0</v>
      </c>
      <c r="AA532" s="11" t="b">
        <f>IF(OR(F532=Localisation!$C$118,F532=5),4,IF(OR(F532=Localisation!$C$119,F532=4),2,IF(OR(F532=Localisation!$C$120,F532=3),0,IF(OR(F532=Localisation!$C$121,F532=2),-1,IF(OR(F532=Localisation!$C$122,F532=1),-2)))))</f>
        <v>0</v>
      </c>
      <c r="AB532" s="11" t="b">
        <f>IF(OR(G532=Localisation!$C$124,G532=5),-2,IF(OR(G532=Localisation!$C$125,G532=4),-1,IF(OR(G532=Localisation!$C$126,G532=3),0,IF(OR(G532=Localisation!$C$127,G532=2),2,IF(OR(G532=Localisation!$C$128,G532=1),4)))))</f>
        <v>0</v>
      </c>
      <c r="AC532" s="11" t="b">
        <f>IF(OR(H532=Localisation!$C$118,H532=5),4,IF(OR(H532=Localisation!$C$119,H532=4),2,IF(OR(H532=Localisation!$C$120,H532=3),0,IF(OR(H532=Localisation!$C$121,H532=2),-1,IF(OR(H532=Localisation!$C$122,H532=1),-2)))))</f>
        <v>0</v>
      </c>
      <c r="AD532" s="11" t="b">
        <f>IF(OR(I532=Localisation!$C$124,I532=5),-2,IF(OR(I532=Localisation!$C$125,I532=4),-1,IF(OR(I532=Localisation!$C$126,I532=3),0,IF(OR(I532=Localisation!$C$127,I532=2),2,IF(OR(I532=Localisation!$C$128,I532=1),4)))))</f>
        <v>0</v>
      </c>
      <c r="AE532" s="11" t="b">
        <f>IF(OR(J532=Localisation!$C$118,J532=5),4,IF(OR(J532=Localisation!$C$119,J532=4),2,IF(OR(J532=Localisation!$C$120,J532=3),0,IF(OR(J532=Localisation!$C$121,J532=2),-1,IF(OR(J532=Localisation!$C$122,J532=1),-2)))))</f>
        <v>0</v>
      </c>
      <c r="AF532" s="11" t="b">
        <f>IF(OR(K532=Localisation!$C$124,K532=5),-2,IF(OR(K532=Localisation!$C$125,K532=4),-1,IF(OR(K532=Localisation!$C$126,K532=3),0,IF(OR(K532=Localisation!$C$127,K532=2),2,IF(OR(K532=Localisation!$C$128,K532=1),4)))))</f>
        <v>0</v>
      </c>
      <c r="AG532" s="11" t="b">
        <f>IF(OR(L532=Localisation!$C$118,L532=5),4,IF(OR(L532=Localisation!$C$119,L532=4),2,IF(OR(L532=Localisation!$C$120,L532=3),0,IF(OR(L532=Localisation!$C$121,L532=2),-1,IF(OR(L532=Localisation!$C$122,L532=1),-2)))))</f>
        <v>0</v>
      </c>
      <c r="AH532" s="11" t="b">
        <f>IF(OR(M532=Localisation!$C$124,M532=5),-2,IF(OR(M532=Localisation!$C$125,M532=4),-1,IF(OR(M532=Localisation!$C$126,M532=3),0,IF(OR(M532=Localisation!$C$127,M532=2),2,IF(OR(M532=Localisation!$C$128,M532=1),4)))))</f>
        <v>0</v>
      </c>
      <c r="AI532" s="11" t="b">
        <f>IF(OR(N532=Localisation!$C$118,N532=5),4,IF(OR(N532=Localisation!$C$119,N532=4),2,IF(OR(N532=Localisation!$C$120,N532=3),0,IF(OR(N532=Localisation!$C$121,N532=2),-1,IF(OR(N532=Localisation!$C$122,N532=1),-2)))))</f>
        <v>0</v>
      </c>
      <c r="AJ532" s="11" t="b">
        <f>IF(OR(O532=Localisation!$C$124,O532=5),-2,IF(OR(O532=Localisation!$C$125,O532=4),-1,IF(OR(O532=Localisation!$C$126,O532=3),0,IF(OR(O532=Localisation!$C$127,O532=2),2,IF(OR(O532=Localisation!$C$128,O532=1),4)))))</f>
        <v>0</v>
      </c>
      <c r="AK532" s="11" t="b">
        <f>IF(OR(P532=Localisation!$C$118,P532=5),4,IF(OR(P532=Localisation!$C$119,P532=4),2,IF(OR(P532=Localisation!$C$120,P532=3),0,IF(OR(P532=Localisation!$C$121,P532=2),-1,IF(OR(P532=Localisation!$C$122,P532=1),-2)))))</f>
        <v>0</v>
      </c>
      <c r="AL532" s="11" t="b">
        <f>IF(OR(Q532=Localisation!$C$124,Q532=5),-2,IF(OR(Q532=Localisation!$C$125,Q532=4),-1,IF(OR(Q532=Localisation!$C$126,Q532=3),0,IF(OR(Q532=Localisation!$C$127,Q532=2),2,IF(OR(Q532=Localisation!$C$128,Q532=1),4)))))</f>
        <v>0</v>
      </c>
      <c r="AM532" s="11" t="b">
        <f>IF(OR(R532=Localisation!$C$118,R532=5),4,IF(OR(R532=Localisation!$C$119,R532=4),2,IF(OR(R532=Localisation!$C$120,R532=3),0,IF(OR(R532=Localisation!$C$121,R532=2),-1,IF(OR(R532=Localisation!$C$122,R532=1),-2)))))</f>
        <v>0</v>
      </c>
      <c r="AN532" s="11" t="b">
        <f>IF(OR(S532=Localisation!$C$124,S532=5),-2,IF(OR(S532=Localisation!$C$125,S532=4),-1,IF(OR(S532=Localisation!$C$126,S532=3),0,IF(OR(S532=Localisation!$C$127,S532=2),2,IF(OR(S532=Localisation!$C$128,S532=1),4)))))</f>
        <v>0</v>
      </c>
      <c r="AO532" s="11" t="b">
        <f>IF(OR(T532=Localisation!$C$118,T532=5),4,IF(OR(T532=Localisation!$C$119,T532=4),2,IF(OR(T532=Localisation!$C$120,T532=3),0,IF(OR(T532=Localisation!$C$121,T532=2),-1,IF(OR(T532=Localisation!$C$122,T532=1),-2)))))</f>
        <v>0</v>
      </c>
      <c r="AP532" s="11" t="b">
        <f>IF(OR(U532=Localisation!$C$124,U532=5),-2,IF(OR(U532=Localisation!$C$125,U532=4),-1,IF(OR(U532=Localisation!$C$126,U532=3),0,IF(OR(U532=Localisation!$C$127,U532=2),2,IF(OR(U532=Localisation!$C$128,U532=1),4)))))</f>
        <v>0</v>
      </c>
      <c r="AR532" s="11" t="str">
        <f t="shared" si="167"/>
        <v>ЛОЖЬЛОЖЬ</v>
      </c>
      <c r="AS532" s="11" t="str">
        <f t="shared" si="168"/>
        <v>ЛОЖЬЛОЖЬ</v>
      </c>
      <c r="AT532" s="11" t="str">
        <f t="shared" si="169"/>
        <v>ЛОЖЬЛОЖЬ</v>
      </c>
      <c r="AU532" s="11" t="str">
        <f t="shared" si="170"/>
        <v>ЛОЖЬЛОЖЬ</v>
      </c>
      <c r="AV532" s="11" t="str">
        <f t="shared" si="171"/>
        <v>ЛОЖЬЛОЖЬ</v>
      </c>
      <c r="AW532" s="11" t="str">
        <f t="shared" si="172"/>
        <v>ЛОЖЬЛОЖЬ</v>
      </c>
      <c r="AX532" s="11" t="str">
        <f t="shared" si="173"/>
        <v>ЛОЖЬЛОЖЬ</v>
      </c>
      <c r="AY532" s="11" t="str">
        <f t="shared" si="174"/>
        <v>ЛОЖЬЛОЖЬ</v>
      </c>
      <c r="AZ532" s="11" t="str">
        <f t="shared" si="175"/>
        <v>ЛОЖЬЛОЖЬ</v>
      </c>
      <c r="BA532" s="11" t="str">
        <f t="shared" si="176"/>
        <v>ЛОЖЬЛОЖЬ</v>
      </c>
      <c r="BC532" s="11" t="str">
        <f t="shared" si="177"/>
        <v/>
      </c>
      <c r="BD532" s="11" t="str">
        <f t="shared" si="178"/>
        <v/>
      </c>
      <c r="BE532" s="11" t="str">
        <f t="shared" si="179"/>
        <v/>
      </c>
      <c r="BF532" s="11" t="str">
        <f t="shared" si="180"/>
        <v/>
      </c>
      <c r="BG532" s="11" t="str">
        <f t="shared" si="181"/>
        <v/>
      </c>
      <c r="BH532" s="11" t="str">
        <f t="shared" si="182"/>
        <v/>
      </c>
      <c r="BI532" s="11" t="str">
        <f t="shared" si="183"/>
        <v/>
      </c>
      <c r="BJ532" s="11" t="str">
        <f t="shared" si="184"/>
        <v/>
      </c>
      <c r="BK532" s="11" t="str">
        <f t="shared" si="185"/>
        <v/>
      </c>
      <c r="BL532" s="11" t="str">
        <f t="shared" si="186"/>
        <v/>
      </c>
    </row>
    <row r="533" spans="23:64" x14ac:dyDescent="0.3">
      <c r="W533" s="11" t="b">
        <f>IF(OR(B533=Localisation!$C$118,B533=5),4,IF(OR(B533=Localisation!$C$119,B533=4),2,IF(OR(B533=Localisation!$C$120,B533=3),0,IF(OR(B533=Localisation!$C$121,B533=2),-1,IF(OR(B533=Localisation!$C$122,B533=1),-2)))))</f>
        <v>0</v>
      </c>
      <c r="X533" s="11" t="b">
        <f>IF(OR(C533=Localisation!$C$124,C533=5),-2,IF(OR(C533=Localisation!$C$125,C533=4),-1,IF(OR(C533=Localisation!$C$126,C533=3),0,IF(OR(C533=Localisation!$C$127,C533=2),2,IF(OR(C533=Localisation!$C$128,C533=1),4)))))</f>
        <v>0</v>
      </c>
      <c r="Y533" s="11" t="b">
        <f>IF(OR(D533=Localisation!$C$118,D533=5),4,IF(OR(D533=Localisation!$C$119,D533=4),2,IF(OR(D533=Localisation!$C$120,D533=3),0,IF(OR(D533=Localisation!$C$121,D533=2),-1,IF(OR(D533=Localisation!$C$122,D533=1),-2)))))</f>
        <v>0</v>
      </c>
      <c r="Z533" s="11" t="b">
        <f>IF(OR(E533=Localisation!$C$124,E533=5),-2,IF(OR(E533=Localisation!$C$125,E533=4),-1,IF(OR(E533=Localisation!$C$126,E533=3),0,IF(OR(E533=Localisation!$C$127,E533=2),2,IF(OR(E533=Localisation!$C$128,E533=1),4)))))</f>
        <v>0</v>
      </c>
      <c r="AA533" s="11" t="b">
        <f>IF(OR(F533=Localisation!$C$118,F533=5),4,IF(OR(F533=Localisation!$C$119,F533=4),2,IF(OR(F533=Localisation!$C$120,F533=3),0,IF(OR(F533=Localisation!$C$121,F533=2),-1,IF(OR(F533=Localisation!$C$122,F533=1),-2)))))</f>
        <v>0</v>
      </c>
      <c r="AB533" s="11" t="b">
        <f>IF(OR(G533=Localisation!$C$124,G533=5),-2,IF(OR(G533=Localisation!$C$125,G533=4),-1,IF(OR(G533=Localisation!$C$126,G533=3),0,IF(OR(G533=Localisation!$C$127,G533=2),2,IF(OR(G533=Localisation!$C$128,G533=1),4)))))</f>
        <v>0</v>
      </c>
      <c r="AC533" s="11" t="b">
        <f>IF(OR(H533=Localisation!$C$118,H533=5),4,IF(OR(H533=Localisation!$C$119,H533=4),2,IF(OR(H533=Localisation!$C$120,H533=3),0,IF(OR(H533=Localisation!$C$121,H533=2),-1,IF(OR(H533=Localisation!$C$122,H533=1),-2)))))</f>
        <v>0</v>
      </c>
      <c r="AD533" s="11" t="b">
        <f>IF(OR(I533=Localisation!$C$124,I533=5),-2,IF(OR(I533=Localisation!$C$125,I533=4),-1,IF(OR(I533=Localisation!$C$126,I533=3),0,IF(OR(I533=Localisation!$C$127,I533=2),2,IF(OR(I533=Localisation!$C$128,I533=1),4)))))</f>
        <v>0</v>
      </c>
      <c r="AE533" s="11" t="b">
        <f>IF(OR(J533=Localisation!$C$118,J533=5),4,IF(OR(J533=Localisation!$C$119,J533=4),2,IF(OR(J533=Localisation!$C$120,J533=3),0,IF(OR(J533=Localisation!$C$121,J533=2),-1,IF(OR(J533=Localisation!$C$122,J533=1),-2)))))</f>
        <v>0</v>
      </c>
      <c r="AF533" s="11" t="b">
        <f>IF(OR(K533=Localisation!$C$124,K533=5),-2,IF(OR(K533=Localisation!$C$125,K533=4),-1,IF(OR(K533=Localisation!$C$126,K533=3),0,IF(OR(K533=Localisation!$C$127,K533=2),2,IF(OR(K533=Localisation!$C$128,K533=1),4)))))</f>
        <v>0</v>
      </c>
      <c r="AG533" s="11" t="b">
        <f>IF(OR(L533=Localisation!$C$118,L533=5),4,IF(OR(L533=Localisation!$C$119,L533=4),2,IF(OR(L533=Localisation!$C$120,L533=3),0,IF(OR(L533=Localisation!$C$121,L533=2),-1,IF(OR(L533=Localisation!$C$122,L533=1),-2)))))</f>
        <v>0</v>
      </c>
      <c r="AH533" s="11" t="b">
        <f>IF(OR(M533=Localisation!$C$124,M533=5),-2,IF(OR(M533=Localisation!$C$125,M533=4),-1,IF(OR(M533=Localisation!$C$126,M533=3),0,IF(OR(M533=Localisation!$C$127,M533=2),2,IF(OR(M533=Localisation!$C$128,M533=1),4)))))</f>
        <v>0</v>
      </c>
      <c r="AI533" s="11" t="b">
        <f>IF(OR(N533=Localisation!$C$118,N533=5),4,IF(OR(N533=Localisation!$C$119,N533=4),2,IF(OR(N533=Localisation!$C$120,N533=3),0,IF(OR(N533=Localisation!$C$121,N533=2),-1,IF(OR(N533=Localisation!$C$122,N533=1),-2)))))</f>
        <v>0</v>
      </c>
      <c r="AJ533" s="11" t="b">
        <f>IF(OR(O533=Localisation!$C$124,O533=5),-2,IF(OR(O533=Localisation!$C$125,O533=4),-1,IF(OR(O533=Localisation!$C$126,O533=3),0,IF(OR(O533=Localisation!$C$127,O533=2),2,IF(OR(O533=Localisation!$C$128,O533=1),4)))))</f>
        <v>0</v>
      </c>
      <c r="AK533" s="11" t="b">
        <f>IF(OR(P533=Localisation!$C$118,P533=5),4,IF(OR(P533=Localisation!$C$119,P533=4),2,IF(OR(P533=Localisation!$C$120,P533=3),0,IF(OR(P533=Localisation!$C$121,P533=2),-1,IF(OR(P533=Localisation!$C$122,P533=1),-2)))))</f>
        <v>0</v>
      </c>
      <c r="AL533" s="11" t="b">
        <f>IF(OR(Q533=Localisation!$C$124,Q533=5),-2,IF(OR(Q533=Localisation!$C$125,Q533=4),-1,IF(OR(Q533=Localisation!$C$126,Q533=3),0,IF(OR(Q533=Localisation!$C$127,Q533=2),2,IF(OR(Q533=Localisation!$C$128,Q533=1),4)))))</f>
        <v>0</v>
      </c>
      <c r="AM533" s="11" t="b">
        <f>IF(OR(R533=Localisation!$C$118,R533=5),4,IF(OR(R533=Localisation!$C$119,R533=4),2,IF(OR(R533=Localisation!$C$120,R533=3),0,IF(OR(R533=Localisation!$C$121,R533=2),-1,IF(OR(R533=Localisation!$C$122,R533=1),-2)))))</f>
        <v>0</v>
      </c>
      <c r="AN533" s="11" t="b">
        <f>IF(OR(S533=Localisation!$C$124,S533=5),-2,IF(OR(S533=Localisation!$C$125,S533=4),-1,IF(OR(S533=Localisation!$C$126,S533=3),0,IF(OR(S533=Localisation!$C$127,S533=2),2,IF(OR(S533=Localisation!$C$128,S533=1),4)))))</f>
        <v>0</v>
      </c>
      <c r="AO533" s="11" t="b">
        <f>IF(OR(T533=Localisation!$C$118,T533=5),4,IF(OR(T533=Localisation!$C$119,T533=4),2,IF(OR(T533=Localisation!$C$120,T533=3),0,IF(OR(T533=Localisation!$C$121,T533=2),-1,IF(OR(T533=Localisation!$C$122,T533=1),-2)))))</f>
        <v>0</v>
      </c>
      <c r="AP533" s="11" t="b">
        <f>IF(OR(U533=Localisation!$C$124,U533=5),-2,IF(OR(U533=Localisation!$C$125,U533=4),-1,IF(OR(U533=Localisation!$C$126,U533=3),0,IF(OR(U533=Localisation!$C$127,U533=2),2,IF(OR(U533=Localisation!$C$128,U533=1),4)))))</f>
        <v>0</v>
      </c>
      <c r="AR533" s="11" t="str">
        <f t="shared" si="167"/>
        <v>ЛОЖЬЛОЖЬ</v>
      </c>
      <c r="AS533" s="11" t="str">
        <f t="shared" si="168"/>
        <v>ЛОЖЬЛОЖЬ</v>
      </c>
      <c r="AT533" s="11" t="str">
        <f t="shared" si="169"/>
        <v>ЛОЖЬЛОЖЬ</v>
      </c>
      <c r="AU533" s="11" t="str">
        <f t="shared" si="170"/>
        <v>ЛОЖЬЛОЖЬ</v>
      </c>
      <c r="AV533" s="11" t="str">
        <f t="shared" si="171"/>
        <v>ЛОЖЬЛОЖЬ</v>
      </c>
      <c r="AW533" s="11" t="str">
        <f t="shared" si="172"/>
        <v>ЛОЖЬЛОЖЬ</v>
      </c>
      <c r="AX533" s="11" t="str">
        <f t="shared" si="173"/>
        <v>ЛОЖЬЛОЖЬ</v>
      </c>
      <c r="AY533" s="11" t="str">
        <f t="shared" si="174"/>
        <v>ЛОЖЬЛОЖЬ</v>
      </c>
      <c r="AZ533" s="11" t="str">
        <f t="shared" si="175"/>
        <v>ЛОЖЬЛОЖЬ</v>
      </c>
      <c r="BA533" s="11" t="str">
        <f t="shared" si="176"/>
        <v>ЛОЖЬЛОЖЬ</v>
      </c>
      <c r="BC533" s="11" t="str">
        <f t="shared" si="177"/>
        <v/>
      </c>
      <c r="BD533" s="11" t="str">
        <f t="shared" si="178"/>
        <v/>
      </c>
      <c r="BE533" s="11" t="str">
        <f t="shared" si="179"/>
        <v/>
      </c>
      <c r="BF533" s="11" t="str">
        <f t="shared" si="180"/>
        <v/>
      </c>
      <c r="BG533" s="11" t="str">
        <f t="shared" si="181"/>
        <v/>
      </c>
      <c r="BH533" s="11" t="str">
        <f t="shared" si="182"/>
        <v/>
      </c>
      <c r="BI533" s="11" t="str">
        <f t="shared" si="183"/>
        <v/>
      </c>
      <c r="BJ533" s="11" t="str">
        <f t="shared" si="184"/>
        <v/>
      </c>
      <c r="BK533" s="11" t="str">
        <f t="shared" si="185"/>
        <v/>
      </c>
      <c r="BL533" s="11" t="str">
        <f t="shared" si="186"/>
        <v/>
      </c>
    </row>
    <row r="534" spans="23:64" x14ac:dyDescent="0.3">
      <c r="W534" s="11" t="b">
        <f>IF(OR(B534=Localisation!$C$118,B534=5),4,IF(OR(B534=Localisation!$C$119,B534=4),2,IF(OR(B534=Localisation!$C$120,B534=3),0,IF(OR(B534=Localisation!$C$121,B534=2),-1,IF(OR(B534=Localisation!$C$122,B534=1),-2)))))</f>
        <v>0</v>
      </c>
      <c r="X534" s="11" t="b">
        <f>IF(OR(C534=Localisation!$C$124,C534=5),-2,IF(OR(C534=Localisation!$C$125,C534=4),-1,IF(OR(C534=Localisation!$C$126,C534=3),0,IF(OR(C534=Localisation!$C$127,C534=2),2,IF(OR(C534=Localisation!$C$128,C534=1),4)))))</f>
        <v>0</v>
      </c>
      <c r="Y534" s="11" t="b">
        <f>IF(OR(D534=Localisation!$C$118,D534=5),4,IF(OR(D534=Localisation!$C$119,D534=4),2,IF(OR(D534=Localisation!$C$120,D534=3),0,IF(OR(D534=Localisation!$C$121,D534=2),-1,IF(OR(D534=Localisation!$C$122,D534=1),-2)))))</f>
        <v>0</v>
      </c>
      <c r="Z534" s="11" t="b">
        <f>IF(OR(E534=Localisation!$C$124,E534=5),-2,IF(OR(E534=Localisation!$C$125,E534=4),-1,IF(OR(E534=Localisation!$C$126,E534=3),0,IF(OR(E534=Localisation!$C$127,E534=2),2,IF(OR(E534=Localisation!$C$128,E534=1),4)))))</f>
        <v>0</v>
      </c>
      <c r="AA534" s="11" t="b">
        <f>IF(OR(F534=Localisation!$C$118,F534=5),4,IF(OR(F534=Localisation!$C$119,F534=4),2,IF(OR(F534=Localisation!$C$120,F534=3),0,IF(OR(F534=Localisation!$C$121,F534=2),-1,IF(OR(F534=Localisation!$C$122,F534=1),-2)))))</f>
        <v>0</v>
      </c>
      <c r="AB534" s="11" t="b">
        <f>IF(OR(G534=Localisation!$C$124,G534=5),-2,IF(OR(G534=Localisation!$C$125,G534=4),-1,IF(OR(G534=Localisation!$C$126,G534=3),0,IF(OR(G534=Localisation!$C$127,G534=2),2,IF(OR(G534=Localisation!$C$128,G534=1),4)))))</f>
        <v>0</v>
      </c>
      <c r="AC534" s="11" t="b">
        <f>IF(OR(H534=Localisation!$C$118,H534=5),4,IF(OR(H534=Localisation!$C$119,H534=4),2,IF(OR(H534=Localisation!$C$120,H534=3),0,IF(OR(H534=Localisation!$C$121,H534=2),-1,IF(OR(H534=Localisation!$C$122,H534=1),-2)))))</f>
        <v>0</v>
      </c>
      <c r="AD534" s="11" t="b">
        <f>IF(OR(I534=Localisation!$C$124,I534=5),-2,IF(OR(I534=Localisation!$C$125,I534=4),-1,IF(OR(I534=Localisation!$C$126,I534=3),0,IF(OR(I534=Localisation!$C$127,I534=2),2,IF(OR(I534=Localisation!$C$128,I534=1),4)))))</f>
        <v>0</v>
      </c>
      <c r="AE534" s="11" t="b">
        <f>IF(OR(J534=Localisation!$C$118,J534=5),4,IF(OR(J534=Localisation!$C$119,J534=4),2,IF(OR(J534=Localisation!$C$120,J534=3),0,IF(OR(J534=Localisation!$C$121,J534=2),-1,IF(OR(J534=Localisation!$C$122,J534=1),-2)))))</f>
        <v>0</v>
      </c>
      <c r="AF534" s="11" t="b">
        <f>IF(OR(K534=Localisation!$C$124,K534=5),-2,IF(OR(K534=Localisation!$C$125,K534=4),-1,IF(OR(K534=Localisation!$C$126,K534=3),0,IF(OR(K534=Localisation!$C$127,K534=2),2,IF(OR(K534=Localisation!$C$128,K534=1),4)))))</f>
        <v>0</v>
      </c>
      <c r="AG534" s="11" t="b">
        <f>IF(OR(L534=Localisation!$C$118,L534=5),4,IF(OR(L534=Localisation!$C$119,L534=4),2,IF(OR(L534=Localisation!$C$120,L534=3),0,IF(OR(L534=Localisation!$C$121,L534=2),-1,IF(OR(L534=Localisation!$C$122,L534=1),-2)))))</f>
        <v>0</v>
      </c>
      <c r="AH534" s="11" t="b">
        <f>IF(OR(M534=Localisation!$C$124,M534=5),-2,IF(OR(M534=Localisation!$C$125,M534=4),-1,IF(OR(M534=Localisation!$C$126,M534=3),0,IF(OR(M534=Localisation!$C$127,M534=2),2,IF(OR(M534=Localisation!$C$128,M534=1),4)))))</f>
        <v>0</v>
      </c>
      <c r="AI534" s="11" t="b">
        <f>IF(OR(N534=Localisation!$C$118,N534=5),4,IF(OR(N534=Localisation!$C$119,N534=4),2,IF(OR(N534=Localisation!$C$120,N534=3),0,IF(OR(N534=Localisation!$C$121,N534=2),-1,IF(OR(N534=Localisation!$C$122,N534=1),-2)))))</f>
        <v>0</v>
      </c>
      <c r="AJ534" s="11" t="b">
        <f>IF(OR(O534=Localisation!$C$124,O534=5),-2,IF(OR(O534=Localisation!$C$125,O534=4),-1,IF(OR(O534=Localisation!$C$126,O534=3),0,IF(OR(O534=Localisation!$C$127,O534=2),2,IF(OR(O534=Localisation!$C$128,O534=1),4)))))</f>
        <v>0</v>
      </c>
      <c r="AK534" s="11" t="b">
        <f>IF(OR(P534=Localisation!$C$118,P534=5),4,IF(OR(P534=Localisation!$C$119,P534=4),2,IF(OR(P534=Localisation!$C$120,P534=3),0,IF(OR(P534=Localisation!$C$121,P534=2),-1,IF(OR(P534=Localisation!$C$122,P534=1),-2)))))</f>
        <v>0</v>
      </c>
      <c r="AL534" s="11" t="b">
        <f>IF(OR(Q534=Localisation!$C$124,Q534=5),-2,IF(OR(Q534=Localisation!$C$125,Q534=4),-1,IF(OR(Q534=Localisation!$C$126,Q534=3),0,IF(OR(Q534=Localisation!$C$127,Q534=2),2,IF(OR(Q534=Localisation!$C$128,Q534=1),4)))))</f>
        <v>0</v>
      </c>
      <c r="AM534" s="11" t="b">
        <f>IF(OR(R534=Localisation!$C$118,R534=5),4,IF(OR(R534=Localisation!$C$119,R534=4),2,IF(OR(R534=Localisation!$C$120,R534=3),0,IF(OR(R534=Localisation!$C$121,R534=2),-1,IF(OR(R534=Localisation!$C$122,R534=1),-2)))))</f>
        <v>0</v>
      </c>
      <c r="AN534" s="11" t="b">
        <f>IF(OR(S534=Localisation!$C$124,S534=5),-2,IF(OR(S534=Localisation!$C$125,S534=4),-1,IF(OR(S534=Localisation!$C$126,S534=3),0,IF(OR(S534=Localisation!$C$127,S534=2),2,IF(OR(S534=Localisation!$C$128,S534=1),4)))))</f>
        <v>0</v>
      </c>
      <c r="AO534" s="11" t="b">
        <f>IF(OR(T534=Localisation!$C$118,T534=5),4,IF(OR(T534=Localisation!$C$119,T534=4),2,IF(OR(T534=Localisation!$C$120,T534=3),0,IF(OR(T534=Localisation!$C$121,T534=2),-1,IF(OR(T534=Localisation!$C$122,T534=1),-2)))))</f>
        <v>0</v>
      </c>
      <c r="AP534" s="11" t="b">
        <f>IF(OR(U534=Localisation!$C$124,U534=5),-2,IF(OR(U534=Localisation!$C$125,U534=4),-1,IF(OR(U534=Localisation!$C$126,U534=3),0,IF(OR(U534=Localisation!$C$127,U534=2),2,IF(OR(U534=Localisation!$C$128,U534=1),4)))))</f>
        <v>0</v>
      </c>
      <c r="AR534" s="11" t="str">
        <f t="shared" si="167"/>
        <v>ЛОЖЬЛОЖЬ</v>
      </c>
      <c r="AS534" s="11" t="str">
        <f t="shared" si="168"/>
        <v>ЛОЖЬЛОЖЬ</v>
      </c>
      <c r="AT534" s="11" t="str">
        <f t="shared" si="169"/>
        <v>ЛОЖЬЛОЖЬ</v>
      </c>
      <c r="AU534" s="11" t="str">
        <f t="shared" si="170"/>
        <v>ЛОЖЬЛОЖЬ</v>
      </c>
      <c r="AV534" s="11" t="str">
        <f t="shared" si="171"/>
        <v>ЛОЖЬЛОЖЬ</v>
      </c>
      <c r="AW534" s="11" t="str">
        <f t="shared" si="172"/>
        <v>ЛОЖЬЛОЖЬ</v>
      </c>
      <c r="AX534" s="11" t="str">
        <f t="shared" si="173"/>
        <v>ЛОЖЬЛОЖЬ</v>
      </c>
      <c r="AY534" s="11" t="str">
        <f t="shared" si="174"/>
        <v>ЛОЖЬЛОЖЬ</v>
      </c>
      <c r="AZ534" s="11" t="str">
        <f t="shared" si="175"/>
        <v>ЛОЖЬЛОЖЬ</v>
      </c>
      <c r="BA534" s="11" t="str">
        <f t="shared" si="176"/>
        <v>ЛОЖЬЛОЖЬ</v>
      </c>
      <c r="BC534" s="11" t="str">
        <f t="shared" si="177"/>
        <v/>
      </c>
      <c r="BD534" s="11" t="str">
        <f t="shared" si="178"/>
        <v/>
      </c>
      <c r="BE534" s="11" t="str">
        <f t="shared" si="179"/>
        <v/>
      </c>
      <c r="BF534" s="11" t="str">
        <f t="shared" si="180"/>
        <v/>
      </c>
      <c r="BG534" s="11" t="str">
        <f t="shared" si="181"/>
        <v/>
      </c>
      <c r="BH534" s="11" t="str">
        <f t="shared" si="182"/>
        <v/>
      </c>
      <c r="BI534" s="11" t="str">
        <f t="shared" si="183"/>
        <v/>
      </c>
      <c r="BJ534" s="11" t="str">
        <f t="shared" si="184"/>
        <v/>
      </c>
      <c r="BK534" s="11" t="str">
        <f t="shared" si="185"/>
        <v/>
      </c>
      <c r="BL534" s="11" t="str">
        <f t="shared" si="186"/>
        <v/>
      </c>
    </row>
    <row r="535" spans="23:64" x14ac:dyDescent="0.3">
      <c r="W535" s="11" t="b">
        <f>IF(OR(B535=Localisation!$C$118,B535=5),4,IF(OR(B535=Localisation!$C$119,B535=4),2,IF(OR(B535=Localisation!$C$120,B535=3),0,IF(OR(B535=Localisation!$C$121,B535=2),-1,IF(OR(B535=Localisation!$C$122,B535=1),-2)))))</f>
        <v>0</v>
      </c>
      <c r="X535" s="11" t="b">
        <f>IF(OR(C535=Localisation!$C$124,C535=5),-2,IF(OR(C535=Localisation!$C$125,C535=4),-1,IF(OR(C535=Localisation!$C$126,C535=3),0,IF(OR(C535=Localisation!$C$127,C535=2),2,IF(OR(C535=Localisation!$C$128,C535=1),4)))))</f>
        <v>0</v>
      </c>
      <c r="Y535" s="11" t="b">
        <f>IF(OR(D535=Localisation!$C$118,D535=5),4,IF(OR(D535=Localisation!$C$119,D535=4),2,IF(OR(D535=Localisation!$C$120,D535=3),0,IF(OR(D535=Localisation!$C$121,D535=2),-1,IF(OR(D535=Localisation!$C$122,D535=1),-2)))))</f>
        <v>0</v>
      </c>
      <c r="Z535" s="11" t="b">
        <f>IF(OR(E535=Localisation!$C$124,E535=5),-2,IF(OR(E535=Localisation!$C$125,E535=4),-1,IF(OR(E535=Localisation!$C$126,E535=3),0,IF(OR(E535=Localisation!$C$127,E535=2),2,IF(OR(E535=Localisation!$C$128,E535=1),4)))))</f>
        <v>0</v>
      </c>
      <c r="AA535" s="11" t="b">
        <f>IF(OR(F535=Localisation!$C$118,F535=5),4,IF(OR(F535=Localisation!$C$119,F535=4),2,IF(OR(F535=Localisation!$C$120,F535=3),0,IF(OR(F535=Localisation!$C$121,F535=2),-1,IF(OR(F535=Localisation!$C$122,F535=1),-2)))))</f>
        <v>0</v>
      </c>
      <c r="AB535" s="11" t="b">
        <f>IF(OR(G535=Localisation!$C$124,G535=5),-2,IF(OR(G535=Localisation!$C$125,G535=4),-1,IF(OR(G535=Localisation!$C$126,G535=3),0,IF(OR(G535=Localisation!$C$127,G535=2),2,IF(OR(G535=Localisation!$C$128,G535=1),4)))))</f>
        <v>0</v>
      </c>
      <c r="AC535" s="11" t="b">
        <f>IF(OR(H535=Localisation!$C$118,H535=5),4,IF(OR(H535=Localisation!$C$119,H535=4),2,IF(OR(H535=Localisation!$C$120,H535=3),0,IF(OR(H535=Localisation!$C$121,H535=2),-1,IF(OR(H535=Localisation!$C$122,H535=1),-2)))))</f>
        <v>0</v>
      </c>
      <c r="AD535" s="11" t="b">
        <f>IF(OR(I535=Localisation!$C$124,I535=5),-2,IF(OR(I535=Localisation!$C$125,I535=4),-1,IF(OR(I535=Localisation!$C$126,I535=3),0,IF(OR(I535=Localisation!$C$127,I535=2),2,IF(OR(I535=Localisation!$C$128,I535=1),4)))))</f>
        <v>0</v>
      </c>
      <c r="AE535" s="11" t="b">
        <f>IF(OR(J535=Localisation!$C$118,J535=5),4,IF(OR(J535=Localisation!$C$119,J535=4),2,IF(OR(J535=Localisation!$C$120,J535=3),0,IF(OR(J535=Localisation!$C$121,J535=2),-1,IF(OR(J535=Localisation!$C$122,J535=1),-2)))))</f>
        <v>0</v>
      </c>
      <c r="AF535" s="11" t="b">
        <f>IF(OR(K535=Localisation!$C$124,K535=5),-2,IF(OR(K535=Localisation!$C$125,K535=4),-1,IF(OR(K535=Localisation!$C$126,K535=3),0,IF(OR(K535=Localisation!$C$127,K535=2),2,IF(OR(K535=Localisation!$C$128,K535=1),4)))))</f>
        <v>0</v>
      </c>
      <c r="AG535" s="11" t="b">
        <f>IF(OR(L535=Localisation!$C$118,L535=5),4,IF(OR(L535=Localisation!$C$119,L535=4),2,IF(OR(L535=Localisation!$C$120,L535=3),0,IF(OR(L535=Localisation!$C$121,L535=2),-1,IF(OR(L535=Localisation!$C$122,L535=1),-2)))))</f>
        <v>0</v>
      </c>
      <c r="AH535" s="11" t="b">
        <f>IF(OR(M535=Localisation!$C$124,M535=5),-2,IF(OR(M535=Localisation!$C$125,M535=4),-1,IF(OR(M535=Localisation!$C$126,M535=3),0,IF(OR(M535=Localisation!$C$127,M535=2),2,IF(OR(M535=Localisation!$C$128,M535=1),4)))))</f>
        <v>0</v>
      </c>
      <c r="AI535" s="11" t="b">
        <f>IF(OR(N535=Localisation!$C$118,N535=5),4,IF(OR(N535=Localisation!$C$119,N535=4),2,IF(OR(N535=Localisation!$C$120,N535=3),0,IF(OR(N535=Localisation!$C$121,N535=2),-1,IF(OR(N535=Localisation!$C$122,N535=1),-2)))))</f>
        <v>0</v>
      </c>
      <c r="AJ535" s="11" t="b">
        <f>IF(OR(O535=Localisation!$C$124,O535=5),-2,IF(OR(O535=Localisation!$C$125,O535=4),-1,IF(OR(O535=Localisation!$C$126,O535=3),0,IF(OR(O535=Localisation!$C$127,O535=2),2,IF(OR(O535=Localisation!$C$128,O535=1),4)))))</f>
        <v>0</v>
      </c>
      <c r="AK535" s="11" t="b">
        <f>IF(OR(P535=Localisation!$C$118,P535=5),4,IF(OR(P535=Localisation!$C$119,P535=4),2,IF(OR(P535=Localisation!$C$120,P535=3),0,IF(OR(P535=Localisation!$C$121,P535=2),-1,IF(OR(P535=Localisation!$C$122,P535=1),-2)))))</f>
        <v>0</v>
      </c>
      <c r="AL535" s="11" t="b">
        <f>IF(OR(Q535=Localisation!$C$124,Q535=5),-2,IF(OR(Q535=Localisation!$C$125,Q535=4),-1,IF(OR(Q535=Localisation!$C$126,Q535=3),0,IF(OR(Q535=Localisation!$C$127,Q535=2),2,IF(OR(Q535=Localisation!$C$128,Q535=1),4)))))</f>
        <v>0</v>
      </c>
      <c r="AM535" s="11" t="b">
        <f>IF(OR(R535=Localisation!$C$118,R535=5),4,IF(OR(R535=Localisation!$C$119,R535=4),2,IF(OR(R535=Localisation!$C$120,R535=3),0,IF(OR(R535=Localisation!$C$121,R535=2),-1,IF(OR(R535=Localisation!$C$122,R535=1),-2)))))</f>
        <v>0</v>
      </c>
      <c r="AN535" s="11" t="b">
        <f>IF(OR(S535=Localisation!$C$124,S535=5),-2,IF(OR(S535=Localisation!$C$125,S535=4),-1,IF(OR(S535=Localisation!$C$126,S535=3),0,IF(OR(S535=Localisation!$C$127,S535=2),2,IF(OR(S535=Localisation!$C$128,S535=1),4)))))</f>
        <v>0</v>
      </c>
      <c r="AO535" s="11" t="b">
        <f>IF(OR(T535=Localisation!$C$118,T535=5),4,IF(OR(T535=Localisation!$C$119,T535=4),2,IF(OR(T535=Localisation!$C$120,T535=3),0,IF(OR(T535=Localisation!$C$121,T535=2),-1,IF(OR(T535=Localisation!$C$122,T535=1),-2)))))</f>
        <v>0</v>
      </c>
      <c r="AP535" s="11" t="b">
        <f>IF(OR(U535=Localisation!$C$124,U535=5),-2,IF(OR(U535=Localisation!$C$125,U535=4),-1,IF(OR(U535=Localisation!$C$126,U535=3),0,IF(OR(U535=Localisation!$C$127,U535=2),2,IF(OR(U535=Localisation!$C$128,U535=1),4)))))</f>
        <v>0</v>
      </c>
      <c r="AR535" s="11" t="str">
        <f t="shared" si="167"/>
        <v>ЛОЖЬЛОЖЬ</v>
      </c>
      <c r="AS535" s="11" t="str">
        <f t="shared" si="168"/>
        <v>ЛОЖЬЛОЖЬ</v>
      </c>
      <c r="AT535" s="11" t="str">
        <f t="shared" si="169"/>
        <v>ЛОЖЬЛОЖЬ</v>
      </c>
      <c r="AU535" s="11" t="str">
        <f t="shared" si="170"/>
        <v>ЛОЖЬЛОЖЬ</v>
      </c>
      <c r="AV535" s="11" t="str">
        <f t="shared" si="171"/>
        <v>ЛОЖЬЛОЖЬ</v>
      </c>
      <c r="AW535" s="11" t="str">
        <f t="shared" si="172"/>
        <v>ЛОЖЬЛОЖЬ</v>
      </c>
      <c r="AX535" s="11" t="str">
        <f t="shared" si="173"/>
        <v>ЛОЖЬЛОЖЬ</v>
      </c>
      <c r="AY535" s="11" t="str">
        <f t="shared" si="174"/>
        <v>ЛОЖЬЛОЖЬ</v>
      </c>
      <c r="AZ535" s="11" t="str">
        <f t="shared" si="175"/>
        <v>ЛОЖЬЛОЖЬ</v>
      </c>
      <c r="BA535" s="11" t="str">
        <f t="shared" si="176"/>
        <v>ЛОЖЬЛОЖЬ</v>
      </c>
      <c r="BC535" s="11" t="str">
        <f t="shared" si="177"/>
        <v/>
      </c>
      <c r="BD535" s="11" t="str">
        <f t="shared" si="178"/>
        <v/>
      </c>
      <c r="BE535" s="11" t="str">
        <f t="shared" si="179"/>
        <v/>
      </c>
      <c r="BF535" s="11" t="str">
        <f t="shared" si="180"/>
        <v/>
      </c>
      <c r="BG535" s="11" t="str">
        <f t="shared" si="181"/>
        <v/>
      </c>
      <c r="BH535" s="11" t="str">
        <f t="shared" si="182"/>
        <v/>
      </c>
      <c r="BI535" s="11" t="str">
        <f t="shared" si="183"/>
        <v/>
      </c>
      <c r="BJ535" s="11" t="str">
        <f t="shared" si="184"/>
        <v/>
      </c>
      <c r="BK535" s="11" t="str">
        <f t="shared" si="185"/>
        <v/>
      </c>
      <c r="BL535" s="11" t="str">
        <f t="shared" si="186"/>
        <v/>
      </c>
    </row>
    <row r="536" spans="23:64" x14ac:dyDescent="0.3">
      <c r="W536" s="11" t="b">
        <f>IF(OR(B536=Localisation!$C$118,B536=5),4,IF(OR(B536=Localisation!$C$119,B536=4),2,IF(OR(B536=Localisation!$C$120,B536=3),0,IF(OR(B536=Localisation!$C$121,B536=2),-1,IF(OR(B536=Localisation!$C$122,B536=1),-2)))))</f>
        <v>0</v>
      </c>
      <c r="X536" s="11" t="b">
        <f>IF(OR(C536=Localisation!$C$124,C536=5),-2,IF(OR(C536=Localisation!$C$125,C536=4),-1,IF(OR(C536=Localisation!$C$126,C536=3),0,IF(OR(C536=Localisation!$C$127,C536=2),2,IF(OR(C536=Localisation!$C$128,C536=1),4)))))</f>
        <v>0</v>
      </c>
      <c r="Y536" s="11" t="b">
        <f>IF(OR(D536=Localisation!$C$118,D536=5),4,IF(OR(D536=Localisation!$C$119,D536=4),2,IF(OR(D536=Localisation!$C$120,D536=3),0,IF(OR(D536=Localisation!$C$121,D536=2),-1,IF(OR(D536=Localisation!$C$122,D536=1),-2)))))</f>
        <v>0</v>
      </c>
      <c r="Z536" s="11" t="b">
        <f>IF(OR(E536=Localisation!$C$124,E536=5),-2,IF(OR(E536=Localisation!$C$125,E536=4),-1,IF(OR(E536=Localisation!$C$126,E536=3),0,IF(OR(E536=Localisation!$C$127,E536=2),2,IF(OR(E536=Localisation!$C$128,E536=1),4)))))</f>
        <v>0</v>
      </c>
      <c r="AA536" s="11" t="b">
        <f>IF(OR(F536=Localisation!$C$118,F536=5),4,IF(OR(F536=Localisation!$C$119,F536=4),2,IF(OR(F536=Localisation!$C$120,F536=3),0,IF(OR(F536=Localisation!$C$121,F536=2),-1,IF(OR(F536=Localisation!$C$122,F536=1),-2)))))</f>
        <v>0</v>
      </c>
      <c r="AB536" s="11" t="b">
        <f>IF(OR(G536=Localisation!$C$124,G536=5),-2,IF(OR(G536=Localisation!$C$125,G536=4),-1,IF(OR(G536=Localisation!$C$126,G536=3),0,IF(OR(G536=Localisation!$C$127,G536=2),2,IF(OR(G536=Localisation!$C$128,G536=1),4)))))</f>
        <v>0</v>
      </c>
      <c r="AC536" s="11" t="b">
        <f>IF(OR(H536=Localisation!$C$118,H536=5),4,IF(OR(H536=Localisation!$C$119,H536=4),2,IF(OR(H536=Localisation!$C$120,H536=3),0,IF(OR(H536=Localisation!$C$121,H536=2),-1,IF(OR(H536=Localisation!$C$122,H536=1),-2)))))</f>
        <v>0</v>
      </c>
      <c r="AD536" s="11" t="b">
        <f>IF(OR(I536=Localisation!$C$124,I536=5),-2,IF(OR(I536=Localisation!$C$125,I536=4),-1,IF(OR(I536=Localisation!$C$126,I536=3),0,IF(OR(I536=Localisation!$C$127,I536=2),2,IF(OR(I536=Localisation!$C$128,I536=1),4)))))</f>
        <v>0</v>
      </c>
      <c r="AE536" s="11" t="b">
        <f>IF(OR(J536=Localisation!$C$118,J536=5),4,IF(OR(J536=Localisation!$C$119,J536=4),2,IF(OR(J536=Localisation!$C$120,J536=3),0,IF(OR(J536=Localisation!$C$121,J536=2),-1,IF(OR(J536=Localisation!$C$122,J536=1),-2)))))</f>
        <v>0</v>
      </c>
      <c r="AF536" s="11" t="b">
        <f>IF(OR(K536=Localisation!$C$124,K536=5),-2,IF(OR(K536=Localisation!$C$125,K536=4),-1,IF(OR(K536=Localisation!$C$126,K536=3),0,IF(OR(K536=Localisation!$C$127,K536=2),2,IF(OR(K536=Localisation!$C$128,K536=1),4)))))</f>
        <v>0</v>
      </c>
      <c r="AG536" s="11" t="b">
        <f>IF(OR(L536=Localisation!$C$118,L536=5),4,IF(OR(L536=Localisation!$C$119,L536=4),2,IF(OR(L536=Localisation!$C$120,L536=3),0,IF(OR(L536=Localisation!$C$121,L536=2),-1,IF(OR(L536=Localisation!$C$122,L536=1),-2)))))</f>
        <v>0</v>
      </c>
      <c r="AH536" s="11" t="b">
        <f>IF(OR(M536=Localisation!$C$124,M536=5),-2,IF(OR(M536=Localisation!$C$125,M536=4),-1,IF(OR(M536=Localisation!$C$126,M536=3),0,IF(OR(M536=Localisation!$C$127,M536=2),2,IF(OR(M536=Localisation!$C$128,M536=1),4)))))</f>
        <v>0</v>
      </c>
      <c r="AI536" s="11" t="b">
        <f>IF(OR(N536=Localisation!$C$118,N536=5),4,IF(OR(N536=Localisation!$C$119,N536=4),2,IF(OR(N536=Localisation!$C$120,N536=3),0,IF(OR(N536=Localisation!$C$121,N536=2),-1,IF(OR(N536=Localisation!$C$122,N536=1),-2)))))</f>
        <v>0</v>
      </c>
      <c r="AJ536" s="11" t="b">
        <f>IF(OR(O536=Localisation!$C$124,O536=5),-2,IF(OR(O536=Localisation!$C$125,O536=4),-1,IF(OR(O536=Localisation!$C$126,O536=3),0,IF(OR(O536=Localisation!$C$127,O536=2),2,IF(OR(O536=Localisation!$C$128,O536=1),4)))))</f>
        <v>0</v>
      </c>
      <c r="AK536" s="11" t="b">
        <f>IF(OR(P536=Localisation!$C$118,P536=5),4,IF(OR(P536=Localisation!$C$119,P536=4),2,IF(OR(P536=Localisation!$C$120,P536=3),0,IF(OR(P536=Localisation!$C$121,P536=2),-1,IF(OR(P536=Localisation!$C$122,P536=1),-2)))))</f>
        <v>0</v>
      </c>
      <c r="AL536" s="11" t="b">
        <f>IF(OR(Q536=Localisation!$C$124,Q536=5),-2,IF(OR(Q536=Localisation!$C$125,Q536=4),-1,IF(OR(Q536=Localisation!$C$126,Q536=3),0,IF(OR(Q536=Localisation!$C$127,Q536=2),2,IF(OR(Q536=Localisation!$C$128,Q536=1),4)))))</f>
        <v>0</v>
      </c>
      <c r="AM536" s="11" t="b">
        <f>IF(OR(R536=Localisation!$C$118,R536=5),4,IF(OR(R536=Localisation!$C$119,R536=4),2,IF(OR(R536=Localisation!$C$120,R536=3),0,IF(OR(R536=Localisation!$C$121,R536=2),-1,IF(OR(R536=Localisation!$C$122,R536=1),-2)))))</f>
        <v>0</v>
      </c>
      <c r="AN536" s="11" t="b">
        <f>IF(OR(S536=Localisation!$C$124,S536=5),-2,IF(OR(S536=Localisation!$C$125,S536=4),-1,IF(OR(S536=Localisation!$C$126,S536=3),0,IF(OR(S536=Localisation!$C$127,S536=2),2,IF(OR(S536=Localisation!$C$128,S536=1),4)))))</f>
        <v>0</v>
      </c>
      <c r="AO536" s="11" t="b">
        <f>IF(OR(T536=Localisation!$C$118,T536=5),4,IF(OR(T536=Localisation!$C$119,T536=4),2,IF(OR(T536=Localisation!$C$120,T536=3),0,IF(OR(T536=Localisation!$C$121,T536=2),-1,IF(OR(T536=Localisation!$C$122,T536=1),-2)))))</f>
        <v>0</v>
      </c>
      <c r="AP536" s="11" t="b">
        <f>IF(OR(U536=Localisation!$C$124,U536=5),-2,IF(OR(U536=Localisation!$C$125,U536=4),-1,IF(OR(U536=Localisation!$C$126,U536=3),0,IF(OR(U536=Localisation!$C$127,U536=2),2,IF(OR(U536=Localisation!$C$128,U536=1),4)))))</f>
        <v>0</v>
      </c>
      <c r="AR536" s="11" t="str">
        <f t="shared" si="167"/>
        <v>ЛОЖЬЛОЖЬ</v>
      </c>
      <c r="AS536" s="11" t="str">
        <f t="shared" si="168"/>
        <v>ЛОЖЬЛОЖЬ</v>
      </c>
      <c r="AT536" s="11" t="str">
        <f t="shared" si="169"/>
        <v>ЛОЖЬЛОЖЬ</v>
      </c>
      <c r="AU536" s="11" t="str">
        <f t="shared" si="170"/>
        <v>ЛОЖЬЛОЖЬ</v>
      </c>
      <c r="AV536" s="11" t="str">
        <f t="shared" si="171"/>
        <v>ЛОЖЬЛОЖЬ</v>
      </c>
      <c r="AW536" s="11" t="str">
        <f t="shared" si="172"/>
        <v>ЛОЖЬЛОЖЬ</v>
      </c>
      <c r="AX536" s="11" t="str">
        <f t="shared" si="173"/>
        <v>ЛОЖЬЛОЖЬ</v>
      </c>
      <c r="AY536" s="11" t="str">
        <f t="shared" si="174"/>
        <v>ЛОЖЬЛОЖЬ</v>
      </c>
      <c r="AZ536" s="11" t="str">
        <f t="shared" si="175"/>
        <v>ЛОЖЬЛОЖЬ</v>
      </c>
      <c r="BA536" s="11" t="str">
        <f t="shared" si="176"/>
        <v>ЛОЖЬЛОЖЬ</v>
      </c>
      <c r="BC536" s="11" t="str">
        <f t="shared" si="177"/>
        <v/>
      </c>
      <c r="BD536" s="11" t="str">
        <f t="shared" si="178"/>
        <v/>
      </c>
      <c r="BE536" s="11" t="str">
        <f t="shared" si="179"/>
        <v/>
      </c>
      <c r="BF536" s="11" t="str">
        <f t="shared" si="180"/>
        <v/>
      </c>
      <c r="BG536" s="11" t="str">
        <f t="shared" si="181"/>
        <v/>
      </c>
      <c r="BH536" s="11" t="str">
        <f t="shared" si="182"/>
        <v/>
      </c>
      <c r="BI536" s="11" t="str">
        <f t="shared" si="183"/>
        <v/>
      </c>
      <c r="BJ536" s="11" t="str">
        <f t="shared" si="184"/>
        <v/>
      </c>
      <c r="BK536" s="11" t="str">
        <f t="shared" si="185"/>
        <v/>
      </c>
      <c r="BL536" s="11" t="str">
        <f t="shared" si="186"/>
        <v/>
      </c>
    </row>
    <row r="537" spans="23:64" x14ac:dyDescent="0.3">
      <c r="W537" s="11" t="b">
        <f>IF(OR(B537=Localisation!$C$118,B537=5),4,IF(OR(B537=Localisation!$C$119,B537=4),2,IF(OR(B537=Localisation!$C$120,B537=3),0,IF(OR(B537=Localisation!$C$121,B537=2),-1,IF(OR(B537=Localisation!$C$122,B537=1),-2)))))</f>
        <v>0</v>
      </c>
      <c r="X537" s="11" t="b">
        <f>IF(OR(C537=Localisation!$C$124,C537=5),-2,IF(OR(C537=Localisation!$C$125,C537=4),-1,IF(OR(C537=Localisation!$C$126,C537=3),0,IF(OR(C537=Localisation!$C$127,C537=2),2,IF(OR(C537=Localisation!$C$128,C537=1),4)))))</f>
        <v>0</v>
      </c>
      <c r="Y537" s="11" t="b">
        <f>IF(OR(D537=Localisation!$C$118,D537=5),4,IF(OR(D537=Localisation!$C$119,D537=4),2,IF(OR(D537=Localisation!$C$120,D537=3),0,IF(OR(D537=Localisation!$C$121,D537=2),-1,IF(OR(D537=Localisation!$C$122,D537=1),-2)))))</f>
        <v>0</v>
      </c>
      <c r="Z537" s="11" t="b">
        <f>IF(OR(E537=Localisation!$C$124,E537=5),-2,IF(OR(E537=Localisation!$C$125,E537=4),-1,IF(OR(E537=Localisation!$C$126,E537=3),0,IF(OR(E537=Localisation!$C$127,E537=2),2,IF(OR(E537=Localisation!$C$128,E537=1),4)))))</f>
        <v>0</v>
      </c>
      <c r="AA537" s="11" t="b">
        <f>IF(OR(F537=Localisation!$C$118,F537=5),4,IF(OR(F537=Localisation!$C$119,F537=4),2,IF(OR(F537=Localisation!$C$120,F537=3),0,IF(OR(F537=Localisation!$C$121,F537=2),-1,IF(OR(F537=Localisation!$C$122,F537=1),-2)))))</f>
        <v>0</v>
      </c>
      <c r="AB537" s="11" t="b">
        <f>IF(OR(G537=Localisation!$C$124,G537=5),-2,IF(OR(G537=Localisation!$C$125,G537=4),-1,IF(OR(G537=Localisation!$C$126,G537=3),0,IF(OR(G537=Localisation!$C$127,G537=2),2,IF(OR(G537=Localisation!$C$128,G537=1),4)))))</f>
        <v>0</v>
      </c>
      <c r="AC537" s="11" t="b">
        <f>IF(OR(H537=Localisation!$C$118,H537=5),4,IF(OR(H537=Localisation!$C$119,H537=4),2,IF(OR(H537=Localisation!$C$120,H537=3),0,IF(OR(H537=Localisation!$C$121,H537=2),-1,IF(OR(H537=Localisation!$C$122,H537=1),-2)))))</f>
        <v>0</v>
      </c>
      <c r="AD537" s="11" t="b">
        <f>IF(OR(I537=Localisation!$C$124,I537=5),-2,IF(OR(I537=Localisation!$C$125,I537=4),-1,IF(OR(I537=Localisation!$C$126,I537=3),0,IF(OR(I537=Localisation!$C$127,I537=2),2,IF(OR(I537=Localisation!$C$128,I537=1),4)))))</f>
        <v>0</v>
      </c>
      <c r="AE537" s="11" t="b">
        <f>IF(OR(J537=Localisation!$C$118,J537=5),4,IF(OR(J537=Localisation!$C$119,J537=4),2,IF(OR(J537=Localisation!$C$120,J537=3),0,IF(OR(J537=Localisation!$C$121,J537=2),-1,IF(OR(J537=Localisation!$C$122,J537=1),-2)))))</f>
        <v>0</v>
      </c>
      <c r="AF537" s="11" t="b">
        <f>IF(OR(K537=Localisation!$C$124,K537=5),-2,IF(OR(K537=Localisation!$C$125,K537=4),-1,IF(OR(K537=Localisation!$C$126,K537=3),0,IF(OR(K537=Localisation!$C$127,K537=2),2,IF(OR(K537=Localisation!$C$128,K537=1),4)))))</f>
        <v>0</v>
      </c>
      <c r="AG537" s="11" t="b">
        <f>IF(OR(L537=Localisation!$C$118,L537=5),4,IF(OR(L537=Localisation!$C$119,L537=4),2,IF(OR(L537=Localisation!$C$120,L537=3),0,IF(OR(L537=Localisation!$C$121,L537=2),-1,IF(OR(L537=Localisation!$C$122,L537=1),-2)))))</f>
        <v>0</v>
      </c>
      <c r="AH537" s="11" t="b">
        <f>IF(OR(M537=Localisation!$C$124,M537=5),-2,IF(OR(M537=Localisation!$C$125,M537=4),-1,IF(OR(M537=Localisation!$C$126,M537=3),0,IF(OR(M537=Localisation!$C$127,M537=2),2,IF(OR(M537=Localisation!$C$128,M537=1),4)))))</f>
        <v>0</v>
      </c>
      <c r="AI537" s="11" t="b">
        <f>IF(OR(N537=Localisation!$C$118,N537=5),4,IF(OR(N537=Localisation!$C$119,N537=4),2,IF(OR(N537=Localisation!$C$120,N537=3),0,IF(OR(N537=Localisation!$C$121,N537=2),-1,IF(OR(N537=Localisation!$C$122,N537=1),-2)))))</f>
        <v>0</v>
      </c>
      <c r="AJ537" s="11" t="b">
        <f>IF(OR(O537=Localisation!$C$124,O537=5),-2,IF(OR(O537=Localisation!$C$125,O537=4),-1,IF(OR(O537=Localisation!$C$126,O537=3),0,IF(OR(O537=Localisation!$C$127,O537=2),2,IF(OR(O537=Localisation!$C$128,O537=1),4)))))</f>
        <v>0</v>
      </c>
      <c r="AK537" s="11" t="b">
        <f>IF(OR(P537=Localisation!$C$118,P537=5),4,IF(OR(P537=Localisation!$C$119,P537=4),2,IF(OR(P537=Localisation!$C$120,P537=3),0,IF(OR(P537=Localisation!$C$121,P537=2),-1,IF(OR(P537=Localisation!$C$122,P537=1),-2)))))</f>
        <v>0</v>
      </c>
      <c r="AL537" s="11" t="b">
        <f>IF(OR(Q537=Localisation!$C$124,Q537=5),-2,IF(OR(Q537=Localisation!$C$125,Q537=4),-1,IF(OR(Q537=Localisation!$C$126,Q537=3),0,IF(OR(Q537=Localisation!$C$127,Q537=2),2,IF(OR(Q537=Localisation!$C$128,Q537=1),4)))))</f>
        <v>0</v>
      </c>
      <c r="AM537" s="11" t="b">
        <f>IF(OR(R537=Localisation!$C$118,R537=5),4,IF(OR(R537=Localisation!$C$119,R537=4),2,IF(OR(R537=Localisation!$C$120,R537=3),0,IF(OR(R537=Localisation!$C$121,R537=2),-1,IF(OR(R537=Localisation!$C$122,R537=1),-2)))))</f>
        <v>0</v>
      </c>
      <c r="AN537" s="11" t="b">
        <f>IF(OR(S537=Localisation!$C$124,S537=5),-2,IF(OR(S537=Localisation!$C$125,S537=4),-1,IF(OR(S537=Localisation!$C$126,S537=3),0,IF(OR(S537=Localisation!$C$127,S537=2),2,IF(OR(S537=Localisation!$C$128,S537=1),4)))))</f>
        <v>0</v>
      </c>
      <c r="AO537" s="11" t="b">
        <f>IF(OR(T537=Localisation!$C$118,T537=5),4,IF(OR(T537=Localisation!$C$119,T537=4),2,IF(OR(T537=Localisation!$C$120,T537=3),0,IF(OR(T537=Localisation!$C$121,T537=2),-1,IF(OR(T537=Localisation!$C$122,T537=1),-2)))))</f>
        <v>0</v>
      </c>
      <c r="AP537" s="11" t="b">
        <f>IF(OR(U537=Localisation!$C$124,U537=5),-2,IF(OR(U537=Localisation!$C$125,U537=4),-1,IF(OR(U537=Localisation!$C$126,U537=3),0,IF(OR(U537=Localisation!$C$127,U537=2),2,IF(OR(U537=Localisation!$C$128,U537=1),4)))))</f>
        <v>0</v>
      </c>
      <c r="AR537" s="11" t="str">
        <f t="shared" si="167"/>
        <v>ЛОЖЬЛОЖЬ</v>
      </c>
      <c r="AS537" s="11" t="str">
        <f t="shared" si="168"/>
        <v>ЛОЖЬЛОЖЬ</v>
      </c>
      <c r="AT537" s="11" t="str">
        <f t="shared" si="169"/>
        <v>ЛОЖЬЛОЖЬ</v>
      </c>
      <c r="AU537" s="11" t="str">
        <f t="shared" si="170"/>
        <v>ЛОЖЬЛОЖЬ</v>
      </c>
      <c r="AV537" s="11" t="str">
        <f t="shared" si="171"/>
        <v>ЛОЖЬЛОЖЬ</v>
      </c>
      <c r="AW537" s="11" t="str">
        <f t="shared" si="172"/>
        <v>ЛОЖЬЛОЖЬ</v>
      </c>
      <c r="AX537" s="11" t="str">
        <f t="shared" si="173"/>
        <v>ЛОЖЬЛОЖЬ</v>
      </c>
      <c r="AY537" s="11" t="str">
        <f t="shared" si="174"/>
        <v>ЛОЖЬЛОЖЬ</v>
      </c>
      <c r="AZ537" s="11" t="str">
        <f t="shared" si="175"/>
        <v>ЛОЖЬЛОЖЬ</v>
      </c>
      <c r="BA537" s="11" t="str">
        <f t="shared" si="176"/>
        <v>ЛОЖЬЛОЖЬ</v>
      </c>
      <c r="BC537" s="11" t="str">
        <f t="shared" si="177"/>
        <v/>
      </c>
      <c r="BD537" s="11" t="str">
        <f t="shared" si="178"/>
        <v/>
      </c>
      <c r="BE537" s="11" t="str">
        <f t="shared" si="179"/>
        <v/>
      </c>
      <c r="BF537" s="11" t="str">
        <f t="shared" si="180"/>
        <v/>
      </c>
      <c r="BG537" s="11" t="str">
        <f t="shared" si="181"/>
        <v/>
      </c>
      <c r="BH537" s="11" t="str">
        <f t="shared" si="182"/>
        <v/>
      </c>
      <c r="BI537" s="11" t="str">
        <f t="shared" si="183"/>
        <v/>
      </c>
      <c r="BJ537" s="11" t="str">
        <f t="shared" si="184"/>
        <v/>
      </c>
      <c r="BK537" s="11" t="str">
        <f t="shared" si="185"/>
        <v/>
      </c>
      <c r="BL537" s="11" t="str">
        <f t="shared" si="186"/>
        <v/>
      </c>
    </row>
    <row r="538" spans="23:64" x14ac:dyDescent="0.3">
      <c r="W538" s="11" t="b">
        <f>IF(OR(B538=Localisation!$C$118,B538=5),4,IF(OR(B538=Localisation!$C$119,B538=4),2,IF(OR(B538=Localisation!$C$120,B538=3),0,IF(OR(B538=Localisation!$C$121,B538=2),-1,IF(OR(B538=Localisation!$C$122,B538=1),-2)))))</f>
        <v>0</v>
      </c>
      <c r="X538" s="11" t="b">
        <f>IF(OR(C538=Localisation!$C$124,C538=5),-2,IF(OR(C538=Localisation!$C$125,C538=4),-1,IF(OR(C538=Localisation!$C$126,C538=3),0,IF(OR(C538=Localisation!$C$127,C538=2),2,IF(OR(C538=Localisation!$C$128,C538=1),4)))))</f>
        <v>0</v>
      </c>
      <c r="Y538" s="11" t="b">
        <f>IF(OR(D538=Localisation!$C$118,D538=5),4,IF(OR(D538=Localisation!$C$119,D538=4),2,IF(OR(D538=Localisation!$C$120,D538=3),0,IF(OR(D538=Localisation!$C$121,D538=2),-1,IF(OR(D538=Localisation!$C$122,D538=1),-2)))))</f>
        <v>0</v>
      </c>
      <c r="Z538" s="11" t="b">
        <f>IF(OR(E538=Localisation!$C$124,E538=5),-2,IF(OR(E538=Localisation!$C$125,E538=4),-1,IF(OR(E538=Localisation!$C$126,E538=3),0,IF(OR(E538=Localisation!$C$127,E538=2),2,IF(OR(E538=Localisation!$C$128,E538=1),4)))))</f>
        <v>0</v>
      </c>
      <c r="AA538" s="11" t="b">
        <f>IF(OR(F538=Localisation!$C$118,F538=5),4,IF(OR(F538=Localisation!$C$119,F538=4),2,IF(OR(F538=Localisation!$C$120,F538=3),0,IF(OR(F538=Localisation!$C$121,F538=2),-1,IF(OR(F538=Localisation!$C$122,F538=1),-2)))))</f>
        <v>0</v>
      </c>
      <c r="AB538" s="11" t="b">
        <f>IF(OR(G538=Localisation!$C$124,G538=5),-2,IF(OR(G538=Localisation!$C$125,G538=4),-1,IF(OR(G538=Localisation!$C$126,G538=3),0,IF(OR(G538=Localisation!$C$127,G538=2),2,IF(OR(G538=Localisation!$C$128,G538=1),4)))))</f>
        <v>0</v>
      </c>
      <c r="AC538" s="11" t="b">
        <f>IF(OR(H538=Localisation!$C$118,H538=5),4,IF(OR(H538=Localisation!$C$119,H538=4),2,IF(OR(H538=Localisation!$C$120,H538=3),0,IF(OR(H538=Localisation!$C$121,H538=2),-1,IF(OR(H538=Localisation!$C$122,H538=1),-2)))))</f>
        <v>0</v>
      </c>
      <c r="AD538" s="11" t="b">
        <f>IF(OR(I538=Localisation!$C$124,I538=5),-2,IF(OR(I538=Localisation!$C$125,I538=4),-1,IF(OR(I538=Localisation!$C$126,I538=3),0,IF(OR(I538=Localisation!$C$127,I538=2),2,IF(OR(I538=Localisation!$C$128,I538=1),4)))))</f>
        <v>0</v>
      </c>
      <c r="AE538" s="11" t="b">
        <f>IF(OR(J538=Localisation!$C$118,J538=5),4,IF(OR(J538=Localisation!$C$119,J538=4),2,IF(OR(J538=Localisation!$C$120,J538=3),0,IF(OR(J538=Localisation!$C$121,J538=2),-1,IF(OR(J538=Localisation!$C$122,J538=1),-2)))))</f>
        <v>0</v>
      </c>
      <c r="AF538" s="11" t="b">
        <f>IF(OR(K538=Localisation!$C$124,K538=5),-2,IF(OR(K538=Localisation!$C$125,K538=4),-1,IF(OR(K538=Localisation!$C$126,K538=3),0,IF(OR(K538=Localisation!$C$127,K538=2),2,IF(OR(K538=Localisation!$C$128,K538=1),4)))))</f>
        <v>0</v>
      </c>
      <c r="AG538" s="11" t="b">
        <f>IF(OR(L538=Localisation!$C$118,L538=5),4,IF(OR(L538=Localisation!$C$119,L538=4),2,IF(OR(L538=Localisation!$C$120,L538=3),0,IF(OR(L538=Localisation!$C$121,L538=2),-1,IF(OR(L538=Localisation!$C$122,L538=1),-2)))))</f>
        <v>0</v>
      </c>
      <c r="AH538" s="11" t="b">
        <f>IF(OR(M538=Localisation!$C$124,M538=5),-2,IF(OR(M538=Localisation!$C$125,M538=4),-1,IF(OR(M538=Localisation!$C$126,M538=3),0,IF(OR(M538=Localisation!$C$127,M538=2),2,IF(OR(M538=Localisation!$C$128,M538=1),4)))))</f>
        <v>0</v>
      </c>
      <c r="AI538" s="11" t="b">
        <f>IF(OR(N538=Localisation!$C$118,N538=5),4,IF(OR(N538=Localisation!$C$119,N538=4),2,IF(OR(N538=Localisation!$C$120,N538=3),0,IF(OR(N538=Localisation!$C$121,N538=2),-1,IF(OR(N538=Localisation!$C$122,N538=1),-2)))))</f>
        <v>0</v>
      </c>
      <c r="AJ538" s="11" t="b">
        <f>IF(OR(O538=Localisation!$C$124,O538=5),-2,IF(OR(O538=Localisation!$C$125,O538=4),-1,IF(OR(O538=Localisation!$C$126,O538=3),0,IF(OR(O538=Localisation!$C$127,O538=2),2,IF(OR(O538=Localisation!$C$128,O538=1),4)))))</f>
        <v>0</v>
      </c>
      <c r="AK538" s="11" t="b">
        <f>IF(OR(P538=Localisation!$C$118,P538=5),4,IF(OR(P538=Localisation!$C$119,P538=4),2,IF(OR(P538=Localisation!$C$120,P538=3),0,IF(OR(P538=Localisation!$C$121,P538=2),-1,IF(OR(P538=Localisation!$C$122,P538=1),-2)))))</f>
        <v>0</v>
      </c>
      <c r="AL538" s="11" t="b">
        <f>IF(OR(Q538=Localisation!$C$124,Q538=5),-2,IF(OR(Q538=Localisation!$C$125,Q538=4),-1,IF(OR(Q538=Localisation!$C$126,Q538=3),0,IF(OR(Q538=Localisation!$C$127,Q538=2),2,IF(OR(Q538=Localisation!$C$128,Q538=1),4)))))</f>
        <v>0</v>
      </c>
      <c r="AM538" s="11" t="b">
        <f>IF(OR(R538=Localisation!$C$118,R538=5),4,IF(OR(R538=Localisation!$C$119,R538=4),2,IF(OR(R538=Localisation!$C$120,R538=3),0,IF(OR(R538=Localisation!$C$121,R538=2),-1,IF(OR(R538=Localisation!$C$122,R538=1),-2)))))</f>
        <v>0</v>
      </c>
      <c r="AN538" s="11" t="b">
        <f>IF(OR(S538=Localisation!$C$124,S538=5),-2,IF(OR(S538=Localisation!$C$125,S538=4),-1,IF(OR(S538=Localisation!$C$126,S538=3),0,IF(OR(S538=Localisation!$C$127,S538=2),2,IF(OR(S538=Localisation!$C$128,S538=1),4)))))</f>
        <v>0</v>
      </c>
      <c r="AO538" s="11" t="b">
        <f>IF(OR(T538=Localisation!$C$118,T538=5),4,IF(OR(T538=Localisation!$C$119,T538=4),2,IF(OR(T538=Localisation!$C$120,T538=3),0,IF(OR(T538=Localisation!$C$121,T538=2),-1,IF(OR(T538=Localisation!$C$122,T538=1),-2)))))</f>
        <v>0</v>
      </c>
      <c r="AP538" s="11" t="b">
        <f>IF(OR(U538=Localisation!$C$124,U538=5),-2,IF(OR(U538=Localisation!$C$125,U538=4),-1,IF(OR(U538=Localisation!$C$126,U538=3),0,IF(OR(U538=Localisation!$C$127,U538=2),2,IF(OR(U538=Localisation!$C$128,U538=1),4)))))</f>
        <v>0</v>
      </c>
      <c r="AR538" s="11" t="str">
        <f t="shared" si="167"/>
        <v>ЛОЖЬЛОЖЬ</v>
      </c>
      <c r="AS538" s="11" t="str">
        <f t="shared" si="168"/>
        <v>ЛОЖЬЛОЖЬ</v>
      </c>
      <c r="AT538" s="11" t="str">
        <f t="shared" si="169"/>
        <v>ЛОЖЬЛОЖЬ</v>
      </c>
      <c r="AU538" s="11" t="str">
        <f t="shared" si="170"/>
        <v>ЛОЖЬЛОЖЬ</v>
      </c>
      <c r="AV538" s="11" t="str">
        <f t="shared" si="171"/>
        <v>ЛОЖЬЛОЖЬ</v>
      </c>
      <c r="AW538" s="11" t="str">
        <f t="shared" si="172"/>
        <v>ЛОЖЬЛОЖЬ</v>
      </c>
      <c r="AX538" s="11" t="str">
        <f t="shared" si="173"/>
        <v>ЛОЖЬЛОЖЬ</v>
      </c>
      <c r="AY538" s="11" t="str">
        <f t="shared" si="174"/>
        <v>ЛОЖЬЛОЖЬ</v>
      </c>
      <c r="AZ538" s="11" t="str">
        <f t="shared" si="175"/>
        <v>ЛОЖЬЛОЖЬ</v>
      </c>
      <c r="BA538" s="11" t="str">
        <f t="shared" si="176"/>
        <v>ЛОЖЬЛОЖЬ</v>
      </c>
      <c r="BC538" s="11" t="str">
        <f t="shared" si="177"/>
        <v/>
      </c>
      <c r="BD538" s="11" t="str">
        <f t="shared" si="178"/>
        <v/>
      </c>
      <c r="BE538" s="11" t="str">
        <f t="shared" si="179"/>
        <v/>
      </c>
      <c r="BF538" s="11" t="str">
        <f t="shared" si="180"/>
        <v/>
      </c>
      <c r="BG538" s="11" t="str">
        <f t="shared" si="181"/>
        <v/>
      </c>
      <c r="BH538" s="11" t="str">
        <f t="shared" si="182"/>
        <v/>
      </c>
      <c r="BI538" s="11" t="str">
        <f t="shared" si="183"/>
        <v/>
      </c>
      <c r="BJ538" s="11" t="str">
        <f t="shared" si="184"/>
        <v/>
      </c>
      <c r="BK538" s="11" t="str">
        <f t="shared" si="185"/>
        <v/>
      </c>
      <c r="BL538" s="11" t="str">
        <f t="shared" si="186"/>
        <v/>
      </c>
    </row>
    <row r="539" spans="23:64" x14ac:dyDescent="0.3">
      <c r="W539" s="11" t="b">
        <f>IF(OR(B539=Localisation!$C$118,B539=5),4,IF(OR(B539=Localisation!$C$119,B539=4),2,IF(OR(B539=Localisation!$C$120,B539=3),0,IF(OR(B539=Localisation!$C$121,B539=2),-1,IF(OR(B539=Localisation!$C$122,B539=1),-2)))))</f>
        <v>0</v>
      </c>
      <c r="X539" s="11" t="b">
        <f>IF(OR(C539=Localisation!$C$124,C539=5),-2,IF(OR(C539=Localisation!$C$125,C539=4),-1,IF(OR(C539=Localisation!$C$126,C539=3),0,IF(OR(C539=Localisation!$C$127,C539=2),2,IF(OR(C539=Localisation!$C$128,C539=1),4)))))</f>
        <v>0</v>
      </c>
      <c r="Y539" s="11" t="b">
        <f>IF(OR(D539=Localisation!$C$118,D539=5),4,IF(OR(D539=Localisation!$C$119,D539=4),2,IF(OR(D539=Localisation!$C$120,D539=3),0,IF(OR(D539=Localisation!$C$121,D539=2),-1,IF(OR(D539=Localisation!$C$122,D539=1),-2)))))</f>
        <v>0</v>
      </c>
      <c r="Z539" s="11" t="b">
        <f>IF(OR(E539=Localisation!$C$124,E539=5),-2,IF(OR(E539=Localisation!$C$125,E539=4),-1,IF(OR(E539=Localisation!$C$126,E539=3),0,IF(OR(E539=Localisation!$C$127,E539=2),2,IF(OR(E539=Localisation!$C$128,E539=1),4)))))</f>
        <v>0</v>
      </c>
      <c r="AA539" s="11" t="b">
        <f>IF(OR(F539=Localisation!$C$118,F539=5),4,IF(OR(F539=Localisation!$C$119,F539=4),2,IF(OR(F539=Localisation!$C$120,F539=3),0,IF(OR(F539=Localisation!$C$121,F539=2),-1,IF(OR(F539=Localisation!$C$122,F539=1),-2)))))</f>
        <v>0</v>
      </c>
      <c r="AB539" s="11" t="b">
        <f>IF(OR(G539=Localisation!$C$124,G539=5),-2,IF(OR(G539=Localisation!$C$125,G539=4),-1,IF(OR(G539=Localisation!$C$126,G539=3),0,IF(OR(G539=Localisation!$C$127,G539=2),2,IF(OR(G539=Localisation!$C$128,G539=1),4)))))</f>
        <v>0</v>
      </c>
      <c r="AC539" s="11" t="b">
        <f>IF(OR(H539=Localisation!$C$118,H539=5),4,IF(OR(H539=Localisation!$C$119,H539=4),2,IF(OR(H539=Localisation!$C$120,H539=3),0,IF(OR(H539=Localisation!$C$121,H539=2),-1,IF(OR(H539=Localisation!$C$122,H539=1),-2)))))</f>
        <v>0</v>
      </c>
      <c r="AD539" s="11" t="b">
        <f>IF(OR(I539=Localisation!$C$124,I539=5),-2,IF(OR(I539=Localisation!$C$125,I539=4),-1,IF(OR(I539=Localisation!$C$126,I539=3),0,IF(OR(I539=Localisation!$C$127,I539=2),2,IF(OR(I539=Localisation!$C$128,I539=1),4)))))</f>
        <v>0</v>
      </c>
      <c r="AE539" s="11" t="b">
        <f>IF(OR(J539=Localisation!$C$118,J539=5),4,IF(OR(J539=Localisation!$C$119,J539=4),2,IF(OR(J539=Localisation!$C$120,J539=3),0,IF(OR(J539=Localisation!$C$121,J539=2),-1,IF(OR(J539=Localisation!$C$122,J539=1),-2)))))</f>
        <v>0</v>
      </c>
      <c r="AF539" s="11" t="b">
        <f>IF(OR(K539=Localisation!$C$124,K539=5),-2,IF(OR(K539=Localisation!$C$125,K539=4),-1,IF(OR(K539=Localisation!$C$126,K539=3),0,IF(OR(K539=Localisation!$C$127,K539=2),2,IF(OR(K539=Localisation!$C$128,K539=1),4)))))</f>
        <v>0</v>
      </c>
      <c r="AG539" s="11" t="b">
        <f>IF(OR(L539=Localisation!$C$118,L539=5),4,IF(OR(L539=Localisation!$C$119,L539=4),2,IF(OR(L539=Localisation!$C$120,L539=3),0,IF(OR(L539=Localisation!$C$121,L539=2),-1,IF(OR(L539=Localisation!$C$122,L539=1),-2)))))</f>
        <v>0</v>
      </c>
      <c r="AH539" s="11" t="b">
        <f>IF(OR(M539=Localisation!$C$124,M539=5),-2,IF(OR(M539=Localisation!$C$125,M539=4),-1,IF(OR(M539=Localisation!$C$126,M539=3),0,IF(OR(M539=Localisation!$C$127,M539=2),2,IF(OR(M539=Localisation!$C$128,M539=1),4)))))</f>
        <v>0</v>
      </c>
      <c r="AI539" s="11" t="b">
        <f>IF(OR(N539=Localisation!$C$118,N539=5),4,IF(OR(N539=Localisation!$C$119,N539=4),2,IF(OR(N539=Localisation!$C$120,N539=3),0,IF(OR(N539=Localisation!$C$121,N539=2),-1,IF(OR(N539=Localisation!$C$122,N539=1),-2)))))</f>
        <v>0</v>
      </c>
      <c r="AJ539" s="11" t="b">
        <f>IF(OR(O539=Localisation!$C$124,O539=5),-2,IF(OR(O539=Localisation!$C$125,O539=4),-1,IF(OR(O539=Localisation!$C$126,O539=3),0,IF(OR(O539=Localisation!$C$127,O539=2),2,IF(OR(O539=Localisation!$C$128,O539=1),4)))))</f>
        <v>0</v>
      </c>
      <c r="AK539" s="11" t="b">
        <f>IF(OR(P539=Localisation!$C$118,P539=5),4,IF(OR(P539=Localisation!$C$119,P539=4),2,IF(OR(P539=Localisation!$C$120,P539=3),0,IF(OR(P539=Localisation!$C$121,P539=2),-1,IF(OR(P539=Localisation!$C$122,P539=1),-2)))))</f>
        <v>0</v>
      </c>
      <c r="AL539" s="11" t="b">
        <f>IF(OR(Q539=Localisation!$C$124,Q539=5),-2,IF(OR(Q539=Localisation!$C$125,Q539=4),-1,IF(OR(Q539=Localisation!$C$126,Q539=3),0,IF(OR(Q539=Localisation!$C$127,Q539=2),2,IF(OR(Q539=Localisation!$C$128,Q539=1),4)))))</f>
        <v>0</v>
      </c>
      <c r="AM539" s="11" t="b">
        <f>IF(OR(R539=Localisation!$C$118,R539=5),4,IF(OR(R539=Localisation!$C$119,R539=4),2,IF(OR(R539=Localisation!$C$120,R539=3),0,IF(OR(R539=Localisation!$C$121,R539=2),-1,IF(OR(R539=Localisation!$C$122,R539=1),-2)))))</f>
        <v>0</v>
      </c>
      <c r="AN539" s="11" t="b">
        <f>IF(OR(S539=Localisation!$C$124,S539=5),-2,IF(OR(S539=Localisation!$C$125,S539=4),-1,IF(OR(S539=Localisation!$C$126,S539=3),0,IF(OR(S539=Localisation!$C$127,S539=2),2,IF(OR(S539=Localisation!$C$128,S539=1),4)))))</f>
        <v>0</v>
      </c>
      <c r="AO539" s="11" t="b">
        <f>IF(OR(T539=Localisation!$C$118,T539=5),4,IF(OR(T539=Localisation!$C$119,T539=4),2,IF(OR(T539=Localisation!$C$120,T539=3),0,IF(OR(T539=Localisation!$C$121,T539=2),-1,IF(OR(T539=Localisation!$C$122,T539=1),-2)))))</f>
        <v>0</v>
      </c>
      <c r="AP539" s="11" t="b">
        <f>IF(OR(U539=Localisation!$C$124,U539=5),-2,IF(OR(U539=Localisation!$C$125,U539=4),-1,IF(OR(U539=Localisation!$C$126,U539=3),0,IF(OR(U539=Localisation!$C$127,U539=2),2,IF(OR(U539=Localisation!$C$128,U539=1),4)))))</f>
        <v>0</v>
      </c>
      <c r="AR539" s="11" t="str">
        <f t="shared" si="167"/>
        <v>ЛОЖЬЛОЖЬ</v>
      </c>
      <c r="AS539" s="11" t="str">
        <f t="shared" si="168"/>
        <v>ЛОЖЬЛОЖЬ</v>
      </c>
      <c r="AT539" s="11" t="str">
        <f t="shared" si="169"/>
        <v>ЛОЖЬЛОЖЬ</v>
      </c>
      <c r="AU539" s="11" t="str">
        <f t="shared" si="170"/>
        <v>ЛОЖЬЛОЖЬ</v>
      </c>
      <c r="AV539" s="11" t="str">
        <f t="shared" si="171"/>
        <v>ЛОЖЬЛОЖЬ</v>
      </c>
      <c r="AW539" s="11" t="str">
        <f t="shared" si="172"/>
        <v>ЛОЖЬЛОЖЬ</v>
      </c>
      <c r="AX539" s="11" t="str">
        <f t="shared" si="173"/>
        <v>ЛОЖЬЛОЖЬ</v>
      </c>
      <c r="AY539" s="11" t="str">
        <f t="shared" si="174"/>
        <v>ЛОЖЬЛОЖЬ</v>
      </c>
      <c r="AZ539" s="11" t="str">
        <f t="shared" si="175"/>
        <v>ЛОЖЬЛОЖЬ</v>
      </c>
      <c r="BA539" s="11" t="str">
        <f t="shared" si="176"/>
        <v>ЛОЖЬЛОЖЬ</v>
      </c>
      <c r="BC539" s="11" t="str">
        <f t="shared" si="177"/>
        <v/>
      </c>
      <c r="BD539" s="11" t="str">
        <f t="shared" si="178"/>
        <v/>
      </c>
      <c r="BE539" s="11" t="str">
        <f t="shared" si="179"/>
        <v/>
      </c>
      <c r="BF539" s="11" t="str">
        <f t="shared" si="180"/>
        <v/>
      </c>
      <c r="BG539" s="11" t="str">
        <f t="shared" si="181"/>
        <v/>
      </c>
      <c r="BH539" s="11" t="str">
        <f t="shared" si="182"/>
        <v/>
      </c>
      <c r="BI539" s="11" t="str">
        <f t="shared" si="183"/>
        <v/>
      </c>
      <c r="BJ539" s="11" t="str">
        <f t="shared" si="184"/>
        <v/>
      </c>
      <c r="BK539" s="11" t="str">
        <f t="shared" si="185"/>
        <v/>
      </c>
      <c r="BL539" s="11" t="str">
        <f t="shared" si="186"/>
        <v/>
      </c>
    </row>
    <row r="540" spans="23:64" x14ac:dyDescent="0.3">
      <c r="W540" s="11" t="b">
        <f>IF(OR(B540=Localisation!$C$118,B540=5),4,IF(OR(B540=Localisation!$C$119,B540=4),2,IF(OR(B540=Localisation!$C$120,B540=3),0,IF(OR(B540=Localisation!$C$121,B540=2),-1,IF(OR(B540=Localisation!$C$122,B540=1),-2)))))</f>
        <v>0</v>
      </c>
      <c r="X540" s="11" t="b">
        <f>IF(OR(C540=Localisation!$C$124,C540=5),-2,IF(OR(C540=Localisation!$C$125,C540=4),-1,IF(OR(C540=Localisation!$C$126,C540=3),0,IF(OR(C540=Localisation!$C$127,C540=2),2,IF(OR(C540=Localisation!$C$128,C540=1),4)))))</f>
        <v>0</v>
      </c>
      <c r="Y540" s="11" t="b">
        <f>IF(OR(D540=Localisation!$C$118,D540=5),4,IF(OR(D540=Localisation!$C$119,D540=4),2,IF(OR(D540=Localisation!$C$120,D540=3),0,IF(OR(D540=Localisation!$C$121,D540=2),-1,IF(OR(D540=Localisation!$C$122,D540=1),-2)))))</f>
        <v>0</v>
      </c>
      <c r="Z540" s="11" t="b">
        <f>IF(OR(E540=Localisation!$C$124,E540=5),-2,IF(OR(E540=Localisation!$C$125,E540=4),-1,IF(OR(E540=Localisation!$C$126,E540=3),0,IF(OR(E540=Localisation!$C$127,E540=2),2,IF(OR(E540=Localisation!$C$128,E540=1),4)))))</f>
        <v>0</v>
      </c>
      <c r="AA540" s="11" t="b">
        <f>IF(OR(F540=Localisation!$C$118,F540=5),4,IF(OR(F540=Localisation!$C$119,F540=4),2,IF(OR(F540=Localisation!$C$120,F540=3),0,IF(OR(F540=Localisation!$C$121,F540=2),-1,IF(OR(F540=Localisation!$C$122,F540=1),-2)))))</f>
        <v>0</v>
      </c>
      <c r="AB540" s="11" t="b">
        <f>IF(OR(G540=Localisation!$C$124,G540=5),-2,IF(OR(G540=Localisation!$C$125,G540=4),-1,IF(OR(G540=Localisation!$C$126,G540=3),0,IF(OR(G540=Localisation!$C$127,G540=2),2,IF(OR(G540=Localisation!$C$128,G540=1),4)))))</f>
        <v>0</v>
      </c>
      <c r="AC540" s="11" t="b">
        <f>IF(OR(H540=Localisation!$C$118,H540=5),4,IF(OR(H540=Localisation!$C$119,H540=4),2,IF(OR(H540=Localisation!$C$120,H540=3),0,IF(OR(H540=Localisation!$C$121,H540=2),-1,IF(OR(H540=Localisation!$C$122,H540=1),-2)))))</f>
        <v>0</v>
      </c>
      <c r="AD540" s="11" t="b">
        <f>IF(OR(I540=Localisation!$C$124,I540=5),-2,IF(OR(I540=Localisation!$C$125,I540=4),-1,IF(OR(I540=Localisation!$C$126,I540=3),0,IF(OR(I540=Localisation!$C$127,I540=2),2,IF(OR(I540=Localisation!$C$128,I540=1),4)))))</f>
        <v>0</v>
      </c>
      <c r="AE540" s="11" t="b">
        <f>IF(OR(J540=Localisation!$C$118,J540=5),4,IF(OR(J540=Localisation!$C$119,J540=4),2,IF(OR(J540=Localisation!$C$120,J540=3),0,IF(OR(J540=Localisation!$C$121,J540=2),-1,IF(OR(J540=Localisation!$C$122,J540=1),-2)))))</f>
        <v>0</v>
      </c>
      <c r="AF540" s="11" t="b">
        <f>IF(OR(K540=Localisation!$C$124,K540=5),-2,IF(OR(K540=Localisation!$C$125,K540=4),-1,IF(OR(K540=Localisation!$C$126,K540=3),0,IF(OR(K540=Localisation!$C$127,K540=2),2,IF(OR(K540=Localisation!$C$128,K540=1),4)))))</f>
        <v>0</v>
      </c>
      <c r="AG540" s="11" t="b">
        <f>IF(OR(L540=Localisation!$C$118,L540=5),4,IF(OR(L540=Localisation!$C$119,L540=4),2,IF(OR(L540=Localisation!$C$120,L540=3),0,IF(OR(L540=Localisation!$C$121,L540=2),-1,IF(OR(L540=Localisation!$C$122,L540=1),-2)))))</f>
        <v>0</v>
      </c>
      <c r="AH540" s="11" t="b">
        <f>IF(OR(M540=Localisation!$C$124,M540=5),-2,IF(OR(M540=Localisation!$C$125,M540=4),-1,IF(OR(M540=Localisation!$C$126,M540=3),0,IF(OR(M540=Localisation!$C$127,M540=2),2,IF(OR(M540=Localisation!$C$128,M540=1),4)))))</f>
        <v>0</v>
      </c>
      <c r="AI540" s="11" t="b">
        <f>IF(OR(N540=Localisation!$C$118,N540=5),4,IF(OR(N540=Localisation!$C$119,N540=4),2,IF(OR(N540=Localisation!$C$120,N540=3),0,IF(OR(N540=Localisation!$C$121,N540=2),-1,IF(OR(N540=Localisation!$C$122,N540=1),-2)))))</f>
        <v>0</v>
      </c>
      <c r="AJ540" s="11" t="b">
        <f>IF(OR(O540=Localisation!$C$124,O540=5),-2,IF(OR(O540=Localisation!$C$125,O540=4),-1,IF(OR(O540=Localisation!$C$126,O540=3),0,IF(OR(O540=Localisation!$C$127,O540=2),2,IF(OR(O540=Localisation!$C$128,O540=1),4)))))</f>
        <v>0</v>
      </c>
      <c r="AK540" s="11" t="b">
        <f>IF(OR(P540=Localisation!$C$118,P540=5),4,IF(OR(P540=Localisation!$C$119,P540=4),2,IF(OR(P540=Localisation!$C$120,P540=3),0,IF(OR(P540=Localisation!$C$121,P540=2),-1,IF(OR(P540=Localisation!$C$122,P540=1),-2)))))</f>
        <v>0</v>
      </c>
      <c r="AL540" s="11" t="b">
        <f>IF(OR(Q540=Localisation!$C$124,Q540=5),-2,IF(OR(Q540=Localisation!$C$125,Q540=4),-1,IF(OR(Q540=Localisation!$C$126,Q540=3),0,IF(OR(Q540=Localisation!$C$127,Q540=2),2,IF(OR(Q540=Localisation!$C$128,Q540=1),4)))))</f>
        <v>0</v>
      </c>
      <c r="AM540" s="11" t="b">
        <f>IF(OR(R540=Localisation!$C$118,R540=5),4,IF(OR(R540=Localisation!$C$119,R540=4),2,IF(OR(R540=Localisation!$C$120,R540=3),0,IF(OR(R540=Localisation!$C$121,R540=2),-1,IF(OR(R540=Localisation!$C$122,R540=1),-2)))))</f>
        <v>0</v>
      </c>
      <c r="AN540" s="11" t="b">
        <f>IF(OR(S540=Localisation!$C$124,S540=5),-2,IF(OR(S540=Localisation!$C$125,S540=4),-1,IF(OR(S540=Localisation!$C$126,S540=3),0,IF(OR(S540=Localisation!$C$127,S540=2),2,IF(OR(S540=Localisation!$C$128,S540=1),4)))))</f>
        <v>0</v>
      </c>
      <c r="AO540" s="11" t="b">
        <f>IF(OR(T540=Localisation!$C$118,T540=5),4,IF(OR(T540=Localisation!$C$119,T540=4),2,IF(OR(T540=Localisation!$C$120,T540=3),0,IF(OR(T540=Localisation!$C$121,T540=2),-1,IF(OR(T540=Localisation!$C$122,T540=1),-2)))))</f>
        <v>0</v>
      </c>
      <c r="AP540" s="11" t="b">
        <f>IF(OR(U540=Localisation!$C$124,U540=5),-2,IF(OR(U540=Localisation!$C$125,U540=4),-1,IF(OR(U540=Localisation!$C$126,U540=3),0,IF(OR(U540=Localisation!$C$127,U540=2),2,IF(OR(U540=Localisation!$C$128,U540=1),4)))))</f>
        <v>0</v>
      </c>
      <c r="AR540" s="11" t="str">
        <f t="shared" si="167"/>
        <v>ЛОЖЬЛОЖЬ</v>
      </c>
      <c r="AS540" s="11" t="str">
        <f t="shared" si="168"/>
        <v>ЛОЖЬЛОЖЬ</v>
      </c>
      <c r="AT540" s="11" t="str">
        <f t="shared" si="169"/>
        <v>ЛОЖЬЛОЖЬ</v>
      </c>
      <c r="AU540" s="11" t="str">
        <f t="shared" si="170"/>
        <v>ЛОЖЬЛОЖЬ</v>
      </c>
      <c r="AV540" s="11" t="str">
        <f t="shared" si="171"/>
        <v>ЛОЖЬЛОЖЬ</v>
      </c>
      <c r="AW540" s="11" t="str">
        <f t="shared" si="172"/>
        <v>ЛОЖЬЛОЖЬ</v>
      </c>
      <c r="AX540" s="11" t="str">
        <f t="shared" si="173"/>
        <v>ЛОЖЬЛОЖЬ</v>
      </c>
      <c r="AY540" s="11" t="str">
        <f t="shared" si="174"/>
        <v>ЛОЖЬЛОЖЬ</v>
      </c>
      <c r="AZ540" s="11" t="str">
        <f t="shared" si="175"/>
        <v>ЛОЖЬЛОЖЬ</v>
      </c>
      <c r="BA540" s="11" t="str">
        <f t="shared" si="176"/>
        <v>ЛОЖЬЛОЖЬ</v>
      </c>
      <c r="BC540" s="11" t="str">
        <f t="shared" si="177"/>
        <v/>
      </c>
      <c r="BD540" s="11" t="str">
        <f t="shared" si="178"/>
        <v/>
      </c>
      <c r="BE540" s="11" t="str">
        <f t="shared" si="179"/>
        <v/>
      </c>
      <c r="BF540" s="11" t="str">
        <f t="shared" si="180"/>
        <v/>
      </c>
      <c r="BG540" s="11" t="str">
        <f t="shared" si="181"/>
        <v/>
      </c>
      <c r="BH540" s="11" t="str">
        <f t="shared" si="182"/>
        <v/>
      </c>
      <c r="BI540" s="11" t="str">
        <f t="shared" si="183"/>
        <v/>
      </c>
      <c r="BJ540" s="11" t="str">
        <f t="shared" si="184"/>
        <v/>
      </c>
      <c r="BK540" s="11" t="str">
        <f t="shared" si="185"/>
        <v/>
      </c>
      <c r="BL540" s="11" t="str">
        <f t="shared" si="186"/>
        <v/>
      </c>
    </row>
    <row r="541" spans="23:64" x14ac:dyDescent="0.3">
      <c r="W541" s="11" t="b">
        <f>IF(OR(B541=Localisation!$C$118,B541=5),4,IF(OR(B541=Localisation!$C$119,B541=4),2,IF(OR(B541=Localisation!$C$120,B541=3),0,IF(OR(B541=Localisation!$C$121,B541=2),-1,IF(OR(B541=Localisation!$C$122,B541=1),-2)))))</f>
        <v>0</v>
      </c>
      <c r="X541" s="11" t="b">
        <f>IF(OR(C541=Localisation!$C$124,C541=5),-2,IF(OR(C541=Localisation!$C$125,C541=4),-1,IF(OR(C541=Localisation!$C$126,C541=3),0,IF(OR(C541=Localisation!$C$127,C541=2),2,IF(OR(C541=Localisation!$C$128,C541=1),4)))))</f>
        <v>0</v>
      </c>
      <c r="Y541" s="11" t="b">
        <f>IF(OR(D541=Localisation!$C$118,D541=5),4,IF(OR(D541=Localisation!$C$119,D541=4),2,IF(OR(D541=Localisation!$C$120,D541=3),0,IF(OR(D541=Localisation!$C$121,D541=2),-1,IF(OR(D541=Localisation!$C$122,D541=1),-2)))))</f>
        <v>0</v>
      </c>
      <c r="Z541" s="11" t="b">
        <f>IF(OR(E541=Localisation!$C$124,E541=5),-2,IF(OR(E541=Localisation!$C$125,E541=4),-1,IF(OR(E541=Localisation!$C$126,E541=3),0,IF(OR(E541=Localisation!$C$127,E541=2),2,IF(OR(E541=Localisation!$C$128,E541=1),4)))))</f>
        <v>0</v>
      </c>
      <c r="AA541" s="11" t="b">
        <f>IF(OR(F541=Localisation!$C$118,F541=5),4,IF(OR(F541=Localisation!$C$119,F541=4),2,IF(OR(F541=Localisation!$C$120,F541=3),0,IF(OR(F541=Localisation!$C$121,F541=2),-1,IF(OR(F541=Localisation!$C$122,F541=1),-2)))))</f>
        <v>0</v>
      </c>
      <c r="AB541" s="11" t="b">
        <f>IF(OR(G541=Localisation!$C$124,G541=5),-2,IF(OR(G541=Localisation!$C$125,G541=4),-1,IF(OR(G541=Localisation!$C$126,G541=3),0,IF(OR(G541=Localisation!$C$127,G541=2),2,IF(OR(G541=Localisation!$C$128,G541=1),4)))))</f>
        <v>0</v>
      </c>
      <c r="AC541" s="11" t="b">
        <f>IF(OR(H541=Localisation!$C$118,H541=5),4,IF(OR(H541=Localisation!$C$119,H541=4),2,IF(OR(H541=Localisation!$C$120,H541=3),0,IF(OR(H541=Localisation!$C$121,H541=2),-1,IF(OR(H541=Localisation!$C$122,H541=1),-2)))))</f>
        <v>0</v>
      </c>
      <c r="AD541" s="11" t="b">
        <f>IF(OR(I541=Localisation!$C$124,I541=5),-2,IF(OR(I541=Localisation!$C$125,I541=4),-1,IF(OR(I541=Localisation!$C$126,I541=3),0,IF(OR(I541=Localisation!$C$127,I541=2),2,IF(OR(I541=Localisation!$C$128,I541=1),4)))))</f>
        <v>0</v>
      </c>
      <c r="AE541" s="11" t="b">
        <f>IF(OR(J541=Localisation!$C$118,J541=5),4,IF(OR(J541=Localisation!$C$119,J541=4),2,IF(OR(J541=Localisation!$C$120,J541=3),0,IF(OR(J541=Localisation!$C$121,J541=2),-1,IF(OR(J541=Localisation!$C$122,J541=1),-2)))))</f>
        <v>0</v>
      </c>
      <c r="AF541" s="11" t="b">
        <f>IF(OR(K541=Localisation!$C$124,K541=5),-2,IF(OR(K541=Localisation!$C$125,K541=4),-1,IF(OR(K541=Localisation!$C$126,K541=3),0,IF(OR(K541=Localisation!$C$127,K541=2),2,IF(OR(K541=Localisation!$C$128,K541=1),4)))))</f>
        <v>0</v>
      </c>
      <c r="AG541" s="11" t="b">
        <f>IF(OR(L541=Localisation!$C$118,L541=5),4,IF(OR(L541=Localisation!$C$119,L541=4),2,IF(OR(L541=Localisation!$C$120,L541=3),0,IF(OR(L541=Localisation!$C$121,L541=2),-1,IF(OR(L541=Localisation!$C$122,L541=1),-2)))))</f>
        <v>0</v>
      </c>
      <c r="AH541" s="11" t="b">
        <f>IF(OR(M541=Localisation!$C$124,M541=5),-2,IF(OR(M541=Localisation!$C$125,M541=4),-1,IF(OR(M541=Localisation!$C$126,M541=3),0,IF(OR(M541=Localisation!$C$127,M541=2),2,IF(OR(M541=Localisation!$C$128,M541=1),4)))))</f>
        <v>0</v>
      </c>
      <c r="AI541" s="11" t="b">
        <f>IF(OR(N541=Localisation!$C$118,N541=5),4,IF(OR(N541=Localisation!$C$119,N541=4),2,IF(OR(N541=Localisation!$C$120,N541=3),0,IF(OR(N541=Localisation!$C$121,N541=2),-1,IF(OR(N541=Localisation!$C$122,N541=1),-2)))))</f>
        <v>0</v>
      </c>
      <c r="AJ541" s="11" t="b">
        <f>IF(OR(O541=Localisation!$C$124,O541=5),-2,IF(OR(O541=Localisation!$C$125,O541=4),-1,IF(OR(O541=Localisation!$C$126,O541=3),0,IF(OR(O541=Localisation!$C$127,O541=2),2,IF(OR(O541=Localisation!$C$128,O541=1),4)))))</f>
        <v>0</v>
      </c>
      <c r="AK541" s="11" t="b">
        <f>IF(OR(P541=Localisation!$C$118,P541=5),4,IF(OR(P541=Localisation!$C$119,P541=4),2,IF(OR(P541=Localisation!$C$120,P541=3),0,IF(OR(P541=Localisation!$C$121,P541=2),-1,IF(OR(P541=Localisation!$C$122,P541=1),-2)))))</f>
        <v>0</v>
      </c>
      <c r="AL541" s="11" t="b">
        <f>IF(OR(Q541=Localisation!$C$124,Q541=5),-2,IF(OR(Q541=Localisation!$C$125,Q541=4),-1,IF(OR(Q541=Localisation!$C$126,Q541=3),0,IF(OR(Q541=Localisation!$C$127,Q541=2),2,IF(OR(Q541=Localisation!$C$128,Q541=1),4)))))</f>
        <v>0</v>
      </c>
      <c r="AM541" s="11" t="b">
        <f>IF(OR(R541=Localisation!$C$118,R541=5),4,IF(OR(R541=Localisation!$C$119,R541=4),2,IF(OR(R541=Localisation!$C$120,R541=3),0,IF(OR(R541=Localisation!$C$121,R541=2),-1,IF(OR(R541=Localisation!$C$122,R541=1),-2)))))</f>
        <v>0</v>
      </c>
      <c r="AN541" s="11" t="b">
        <f>IF(OR(S541=Localisation!$C$124,S541=5),-2,IF(OR(S541=Localisation!$C$125,S541=4),-1,IF(OR(S541=Localisation!$C$126,S541=3),0,IF(OR(S541=Localisation!$C$127,S541=2),2,IF(OR(S541=Localisation!$C$128,S541=1),4)))))</f>
        <v>0</v>
      </c>
      <c r="AO541" s="11" t="b">
        <f>IF(OR(T541=Localisation!$C$118,T541=5),4,IF(OR(T541=Localisation!$C$119,T541=4),2,IF(OR(T541=Localisation!$C$120,T541=3),0,IF(OR(T541=Localisation!$C$121,T541=2),-1,IF(OR(T541=Localisation!$C$122,T541=1),-2)))))</f>
        <v>0</v>
      </c>
      <c r="AP541" s="11" t="b">
        <f>IF(OR(U541=Localisation!$C$124,U541=5),-2,IF(OR(U541=Localisation!$C$125,U541=4),-1,IF(OR(U541=Localisation!$C$126,U541=3),0,IF(OR(U541=Localisation!$C$127,U541=2),2,IF(OR(U541=Localisation!$C$128,U541=1),4)))))</f>
        <v>0</v>
      </c>
      <c r="AR541" s="11" t="str">
        <f t="shared" si="167"/>
        <v>ЛОЖЬЛОЖЬ</v>
      </c>
      <c r="AS541" s="11" t="str">
        <f t="shared" si="168"/>
        <v>ЛОЖЬЛОЖЬ</v>
      </c>
      <c r="AT541" s="11" t="str">
        <f t="shared" si="169"/>
        <v>ЛОЖЬЛОЖЬ</v>
      </c>
      <c r="AU541" s="11" t="str">
        <f t="shared" si="170"/>
        <v>ЛОЖЬЛОЖЬ</v>
      </c>
      <c r="AV541" s="11" t="str">
        <f t="shared" si="171"/>
        <v>ЛОЖЬЛОЖЬ</v>
      </c>
      <c r="AW541" s="11" t="str">
        <f t="shared" si="172"/>
        <v>ЛОЖЬЛОЖЬ</v>
      </c>
      <c r="AX541" s="11" t="str">
        <f t="shared" si="173"/>
        <v>ЛОЖЬЛОЖЬ</v>
      </c>
      <c r="AY541" s="11" t="str">
        <f t="shared" si="174"/>
        <v>ЛОЖЬЛОЖЬ</v>
      </c>
      <c r="AZ541" s="11" t="str">
        <f t="shared" si="175"/>
        <v>ЛОЖЬЛОЖЬ</v>
      </c>
      <c r="BA541" s="11" t="str">
        <f t="shared" si="176"/>
        <v>ЛОЖЬЛОЖЬ</v>
      </c>
      <c r="BC541" s="11" t="str">
        <f t="shared" si="177"/>
        <v/>
      </c>
      <c r="BD541" s="11" t="str">
        <f t="shared" si="178"/>
        <v/>
      </c>
      <c r="BE541" s="11" t="str">
        <f t="shared" si="179"/>
        <v/>
      </c>
      <c r="BF541" s="11" t="str">
        <f t="shared" si="180"/>
        <v/>
      </c>
      <c r="BG541" s="11" t="str">
        <f t="shared" si="181"/>
        <v/>
      </c>
      <c r="BH541" s="11" t="str">
        <f t="shared" si="182"/>
        <v/>
      </c>
      <c r="BI541" s="11" t="str">
        <f t="shared" si="183"/>
        <v/>
      </c>
      <c r="BJ541" s="11" t="str">
        <f t="shared" si="184"/>
        <v/>
      </c>
      <c r="BK541" s="11" t="str">
        <f t="shared" si="185"/>
        <v/>
      </c>
      <c r="BL541" s="11" t="str">
        <f t="shared" si="186"/>
        <v/>
      </c>
    </row>
    <row r="542" spans="23:64" x14ac:dyDescent="0.3">
      <c r="W542" s="11" t="b">
        <f>IF(OR(B542=Localisation!$C$118,B542=5),4,IF(OR(B542=Localisation!$C$119,B542=4),2,IF(OR(B542=Localisation!$C$120,B542=3),0,IF(OR(B542=Localisation!$C$121,B542=2),-1,IF(OR(B542=Localisation!$C$122,B542=1),-2)))))</f>
        <v>0</v>
      </c>
      <c r="X542" s="11" t="b">
        <f>IF(OR(C542=Localisation!$C$124,C542=5),-2,IF(OR(C542=Localisation!$C$125,C542=4),-1,IF(OR(C542=Localisation!$C$126,C542=3),0,IF(OR(C542=Localisation!$C$127,C542=2),2,IF(OR(C542=Localisation!$C$128,C542=1),4)))))</f>
        <v>0</v>
      </c>
      <c r="Y542" s="11" t="b">
        <f>IF(OR(D542=Localisation!$C$118,D542=5),4,IF(OR(D542=Localisation!$C$119,D542=4),2,IF(OR(D542=Localisation!$C$120,D542=3),0,IF(OR(D542=Localisation!$C$121,D542=2),-1,IF(OR(D542=Localisation!$C$122,D542=1),-2)))))</f>
        <v>0</v>
      </c>
      <c r="Z542" s="11" t="b">
        <f>IF(OR(E542=Localisation!$C$124,E542=5),-2,IF(OR(E542=Localisation!$C$125,E542=4),-1,IF(OR(E542=Localisation!$C$126,E542=3),0,IF(OR(E542=Localisation!$C$127,E542=2),2,IF(OR(E542=Localisation!$C$128,E542=1),4)))))</f>
        <v>0</v>
      </c>
      <c r="AA542" s="11" t="b">
        <f>IF(OR(F542=Localisation!$C$118,F542=5),4,IF(OR(F542=Localisation!$C$119,F542=4),2,IF(OR(F542=Localisation!$C$120,F542=3),0,IF(OR(F542=Localisation!$C$121,F542=2),-1,IF(OR(F542=Localisation!$C$122,F542=1),-2)))))</f>
        <v>0</v>
      </c>
      <c r="AB542" s="11" t="b">
        <f>IF(OR(G542=Localisation!$C$124,G542=5),-2,IF(OR(G542=Localisation!$C$125,G542=4),-1,IF(OR(G542=Localisation!$C$126,G542=3),0,IF(OR(G542=Localisation!$C$127,G542=2),2,IF(OR(G542=Localisation!$C$128,G542=1),4)))))</f>
        <v>0</v>
      </c>
      <c r="AC542" s="11" t="b">
        <f>IF(OR(H542=Localisation!$C$118,H542=5),4,IF(OR(H542=Localisation!$C$119,H542=4),2,IF(OR(H542=Localisation!$C$120,H542=3),0,IF(OR(H542=Localisation!$C$121,H542=2),-1,IF(OR(H542=Localisation!$C$122,H542=1),-2)))))</f>
        <v>0</v>
      </c>
      <c r="AD542" s="11" t="b">
        <f>IF(OR(I542=Localisation!$C$124,I542=5),-2,IF(OR(I542=Localisation!$C$125,I542=4),-1,IF(OR(I542=Localisation!$C$126,I542=3),0,IF(OR(I542=Localisation!$C$127,I542=2),2,IF(OR(I542=Localisation!$C$128,I542=1),4)))))</f>
        <v>0</v>
      </c>
      <c r="AE542" s="11" t="b">
        <f>IF(OR(J542=Localisation!$C$118,J542=5),4,IF(OR(J542=Localisation!$C$119,J542=4),2,IF(OR(J542=Localisation!$C$120,J542=3),0,IF(OR(J542=Localisation!$C$121,J542=2),-1,IF(OR(J542=Localisation!$C$122,J542=1),-2)))))</f>
        <v>0</v>
      </c>
      <c r="AF542" s="11" t="b">
        <f>IF(OR(K542=Localisation!$C$124,K542=5),-2,IF(OR(K542=Localisation!$C$125,K542=4),-1,IF(OR(K542=Localisation!$C$126,K542=3),0,IF(OR(K542=Localisation!$C$127,K542=2),2,IF(OR(K542=Localisation!$C$128,K542=1),4)))))</f>
        <v>0</v>
      </c>
      <c r="AG542" s="11" t="b">
        <f>IF(OR(L542=Localisation!$C$118,L542=5),4,IF(OR(L542=Localisation!$C$119,L542=4),2,IF(OR(L542=Localisation!$C$120,L542=3),0,IF(OR(L542=Localisation!$C$121,L542=2),-1,IF(OR(L542=Localisation!$C$122,L542=1),-2)))))</f>
        <v>0</v>
      </c>
      <c r="AH542" s="11" t="b">
        <f>IF(OR(M542=Localisation!$C$124,M542=5),-2,IF(OR(M542=Localisation!$C$125,M542=4),-1,IF(OR(M542=Localisation!$C$126,M542=3),0,IF(OR(M542=Localisation!$C$127,M542=2),2,IF(OR(M542=Localisation!$C$128,M542=1),4)))))</f>
        <v>0</v>
      </c>
      <c r="AI542" s="11" t="b">
        <f>IF(OR(N542=Localisation!$C$118,N542=5),4,IF(OR(N542=Localisation!$C$119,N542=4),2,IF(OR(N542=Localisation!$C$120,N542=3),0,IF(OR(N542=Localisation!$C$121,N542=2),-1,IF(OR(N542=Localisation!$C$122,N542=1),-2)))))</f>
        <v>0</v>
      </c>
      <c r="AJ542" s="11" t="b">
        <f>IF(OR(O542=Localisation!$C$124,O542=5),-2,IF(OR(O542=Localisation!$C$125,O542=4),-1,IF(OR(O542=Localisation!$C$126,O542=3),0,IF(OR(O542=Localisation!$C$127,O542=2),2,IF(OR(O542=Localisation!$C$128,O542=1),4)))))</f>
        <v>0</v>
      </c>
      <c r="AK542" s="11" t="b">
        <f>IF(OR(P542=Localisation!$C$118,P542=5),4,IF(OR(P542=Localisation!$C$119,P542=4),2,IF(OR(P542=Localisation!$C$120,P542=3),0,IF(OR(P542=Localisation!$C$121,P542=2),-1,IF(OR(P542=Localisation!$C$122,P542=1),-2)))))</f>
        <v>0</v>
      </c>
      <c r="AL542" s="11" t="b">
        <f>IF(OR(Q542=Localisation!$C$124,Q542=5),-2,IF(OR(Q542=Localisation!$C$125,Q542=4),-1,IF(OR(Q542=Localisation!$C$126,Q542=3),0,IF(OR(Q542=Localisation!$C$127,Q542=2),2,IF(OR(Q542=Localisation!$C$128,Q542=1),4)))))</f>
        <v>0</v>
      </c>
      <c r="AM542" s="11" t="b">
        <f>IF(OR(R542=Localisation!$C$118,R542=5),4,IF(OR(R542=Localisation!$C$119,R542=4),2,IF(OR(R542=Localisation!$C$120,R542=3),0,IF(OR(R542=Localisation!$C$121,R542=2),-1,IF(OR(R542=Localisation!$C$122,R542=1),-2)))))</f>
        <v>0</v>
      </c>
      <c r="AN542" s="11" t="b">
        <f>IF(OR(S542=Localisation!$C$124,S542=5),-2,IF(OR(S542=Localisation!$C$125,S542=4),-1,IF(OR(S542=Localisation!$C$126,S542=3),0,IF(OR(S542=Localisation!$C$127,S542=2),2,IF(OR(S542=Localisation!$C$128,S542=1),4)))))</f>
        <v>0</v>
      </c>
      <c r="AO542" s="11" t="b">
        <f>IF(OR(T542=Localisation!$C$118,T542=5),4,IF(OR(T542=Localisation!$C$119,T542=4),2,IF(OR(T542=Localisation!$C$120,T542=3),0,IF(OR(T542=Localisation!$C$121,T542=2),-1,IF(OR(T542=Localisation!$C$122,T542=1),-2)))))</f>
        <v>0</v>
      </c>
      <c r="AP542" s="11" t="b">
        <f>IF(OR(U542=Localisation!$C$124,U542=5),-2,IF(OR(U542=Localisation!$C$125,U542=4),-1,IF(OR(U542=Localisation!$C$126,U542=3),0,IF(OR(U542=Localisation!$C$127,U542=2),2,IF(OR(U542=Localisation!$C$128,U542=1),4)))))</f>
        <v>0</v>
      </c>
      <c r="AR542" s="11" t="str">
        <f t="shared" si="167"/>
        <v>ЛОЖЬЛОЖЬ</v>
      </c>
      <c r="AS542" s="11" t="str">
        <f t="shared" si="168"/>
        <v>ЛОЖЬЛОЖЬ</v>
      </c>
      <c r="AT542" s="11" t="str">
        <f t="shared" si="169"/>
        <v>ЛОЖЬЛОЖЬ</v>
      </c>
      <c r="AU542" s="11" t="str">
        <f t="shared" si="170"/>
        <v>ЛОЖЬЛОЖЬ</v>
      </c>
      <c r="AV542" s="11" t="str">
        <f t="shared" si="171"/>
        <v>ЛОЖЬЛОЖЬ</v>
      </c>
      <c r="AW542" s="11" t="str">
        <f t="shared" si="172"/>
        <v>ЛОЖЬЛОЖЬ</v>
      </c>
      <c r="AX542" s="11" t="str">
        <f t="shared" si="173"/>
        <v>ЛОЖЬЛОЖЬ</v>
      </c>
      <c r="AY542" s="11" t="str">
        <f t="shared" si="174"/>
        <v>ЛОЖЬЛОЖЬ</v>
      </c>
      <c r="AZ542" s="11" t="str">
        <f t="shared" si="175"/>
        <v>ЛОЖЬЛОЖЬ</v>
      </c>
      <c r="BA542" s="11" t="str">
        <f t="shared" si="176"/>
        <v>ЛОЖЬЛОЖЬ</v>
      </c>
      <c r="BC542" s="11" t="str">
        <f t="shared" si="177"/>
        <v/>
      </c>
      <c r="BD542" s="11" t="str">
        <f t="shared" si="178"/>
        <v/>
      </c>
      <c r="BE542" s="11" t="str">
        <f t="shared" si="179"/>
        <v/>
      </c>
      <c r="BF542" s="11" t="str">
        <f t="shared" si="180"/>
        <v/>
      </c>
      <c r="BG542" s="11" t="str">
        <f t="shared" si="181"/>
        <v/>
      </c>
      <c r="BH542" s="11" t="str">
        <f t="shared" si="182"/>
        <v/>
      </c>
      <c r="BI542" s="11" t="str">
        <f t="shared" si="183"/>
        <v/>
      </c>
      <c r="BJ542" s="11" t="str">
        <f t="shared" si="184"/>
        <v/>
      </c>
      <c r="BK542" s="11" t="str">
        <f t="shared" si="185"/>
        <v/>
      </c>
      <c r="BL542" s="11" t="str">
        <f t="shared" si="186"/>
        <v/>
      </c>
    </row>
    <row r="543" spans="23:64" x14ac:dyDescent="0.3">
      <c r="W543" s="11" t="b">
        <f>IF(OR(B543=Localisation!$C$118,B543=5),4,IF(OR(B543=Localisation!$C$119,B543=4),2,IF(OR(B543=Localisation!$C$120,B543=3),0,IF(OR(B543=Localisation!$C$121,B543=2),-1,IF(OR(B543=Localisation!$C$122,B543=1),-2)))))</f>
        <v>0</v>
      </c>
      <c r="X543" s="11" t="b">
        <f>IF(OR(C543=Localisation!$C$124,C543=5),-2,IF(OR(C543=Localisation!$C$125,C543=4),-1,IF(OR(C543=Localisation!$C$126,C543=3),0,IF(OR(C543=Localisation!$C$127,C543=2),2,IF(OR(C543=Localisation!$C$128,C543=1),4)))))</f>
        <v>0</v>
      </c>
      <c r="Y543" s="11" t="b">
        <f>IF(OR(D543=Localisation!$C$118,D543=5),4,IF(OR(D543=Localisation!$C$119,D543=4),2,IF(OR(D543=Localisation!$C$120,D543=3),0,IF(OR(D543=Localisation!$C$121,D543=2),-1,IF(OR(D543=Localisation!$C$122,D543=1),-2)))))</f>
        <v>0</v>
      </c>
      <c r="Z543" s="11" t="b">
        <f>IF(OR(E543=Localisation!$C$124,E543=5),-2,IF(OR(E543=Localisation!$C$125,E543=4),-1,IF(OR(E543=Localisation!$C$126,E543=3),0,IF(OR(E543=Localisation!$C$127,E543=2),2,IF(OR(E543=Localisation!$C$128,E543=1),4)))))</f>
        <v>0</v>
      </c>
      <c r="AA543" s="11" t="b">
        <f>IF(OR(F543=Localisation!$C$118,F543=5),4,IF(OR(F543=Localisation!$C$119,F543=4),2,IF(OR(F543=Localisation!$C$120,F543=3),0,IF(OR(F543=Localisation!$C$121,F543=2),-1,IF(OR(F543=Localisation!$C$122,F543=1),-2)))))</f>
        <v>0</v>
      </c>
      <c r="AB543" s="11" t="b">
        <f>IF(OR(G543=Localisation!$C$124,G543=5),-2,IF(OR(G543=Localisation!$C$125,G543=4),-1,IF(OR(G543=Localisation!$C$126,G543=3),0,IF(OR(G543=Localisation!$C$127,G543=2),2,IF(OR(G543=Localisation!$C$128,G543=1),4)))))</f>
        <v>0</v>
      </c>
      <c r="AC543" s="11" t="b">
        <f>IF(OR(H543=Localisation!$C$118,H543=5),4,IF(OR(H543=Localisation!$C$119,H543=4),2,IF(OR(H543=Localisation!$C$120,H543=3),0,IF(OR(H543=Localisation!$C$121,H543=2),-1,IF(OR(H543=Localisation!$C$122,H543=1),-2)))))</f>
        <v>0</v>
      </c>
      <c r="AD543" s="11" t="b">
        <f>IF(OR(I543=Localisation!$C$124,I543=5),-2,IF(OR(I543=Localisation!$C$125,I543=4),-1,IF(OR(I543=Localisation!$C$126,I543=3),0,IF(OR(I543=Localisation!$C$127,I543=2),2,IF(OR(I543=Localisation!$C$128,I543=1),4)))))</f>
        <v>0</v>
      </c>
      <c r="AE543" s="11" t="b">
        <f>IF(OR(J543=Localisation!$C$118,J543=5),4,IF(OR(J543=Localisation!$C$119,J543=4),2,IF(OR(J543=Localisation!$C$120,J543=3),0,IF(OR(J543=Localisation!$C$121,J543=2),-1,IF(OR(J543=Localisation!$C$122,J543=1),-2)))))</f>
        <v>0</v>
      </c>
      <c r="AF543" s="11" t="b">
        <f>IF(OR(K543=Localisation!$C$124,K543=5),-2,IF(OR(K543=Localisation!$C$125,K543=4),-1,IF(OR(K543=Localisation!$C$126,K543=3),0,IF(OR(K543=Localisation!$C$127,K543=2),2,IF(OR(K543=Localisation!$C$128,K543=1),4)))))</f>
        <v>0</v>
      </c>
      <c r="AG543" s="11" t="b">
        <f>IF(OR(L543=Localisation!$C$118,L543=5),4,IF(OR(L543=Localisation!$C$119,L543=4),2,IF(OR(L543=Localisation!$C$120,L543=3),0,IF(OR(L543=Localisation!$C$121,L543=2),-1,IF(OR(L543=Localisation!$C$122,L543=1),-2)))))</f>
        <v>0</v>
      </c>
      <c r="AH543" s="11" t="b">
        <f>IF(OR(M543=Localisation!$C$124,M543=5),-2,IF(OR(M543=Localisation!$C$125,M543=4),-1,IF(OR(M543=Localisation!$C$126,M543=3),0,IF(OR(M543=Localisation!$C$127,M543=2),2,IF(OR(M543=Localisation!$C$128,M543=1),4)))))</f>
        <v>0</v>
      </c>
      <c r="AI543" s="11" t="b">
        <f>IF(OR(N543=Localisation!$C$118,N543=5),4,IF(OR(N543=Localisation!$C$119,N543=4),2,IF(OR(N543=Localisation!$C$120,N543=3),0,IF(OR(N543=Localisation!$C$121,N543=2),-1,IF(OR(N543=Localisation!$C$122,N543=1),-2)))))</f>
        <v>0</v>
      </c>
      <c r="AJ543" s="11" t="b">
        <f>IF(OR(O543=Localisation!$C$124,O543=5),-2,IF(OR(O543=Localisation!$C$125,O543=4),-1,IF(OR(O543=Localisation!$C$126,O543=3),0,IF(OR(O543=Localisation!$C$127,O543=2),2,IF(OR(O543=Localisation!$C$128,O543=1),4)))))</f>
        <v>0</v>
      </c>
      <c r="AK543" s="11" t="b">
        <f>IF(OR(P543=Localisation!$C$118,P543=5),4,IF(OR(P543=Localisation!$C$119,P543=4),2,IF(OR(P543=Localisation!$C$120,P543=3),0,IF(OR(P543=Localisation!$C$121,P543=2),-1,IF(OR(P543=Localisation!$C$122,P543=1),-2)))))</f>
        <v>0</v>
      </c>
      <c r="AL543" s="11" t="b">
        <f>IF(OR(Q543=Localisation!$C$124,Q543=5),-2,IF(OR(Q543=Localisation!$C$125,Q543=4),-1,IF(OR(Q543=Localisation!$C$126,Q543=3),0,IF(OR(Q543=Localisation!$C$127,Q543=2),2,IF(OR(Q543=Localisation!$C$128,Q543=1),4)))))</f>
        <v>0</v>
      </c>
      <c r="AM543" s="11" t="b">
        <f>IF(OR(R543=Localisation!$C$118,R543=5),4,IF(OR(R543=Localisation!$C$119,R543=4),2,IF(OR(R543=Localisation!$C$120,R543=3),0,IF(OR(R543=Localisation!$C$121,R543=2),-1,IF(OR(R543=Localisation!$C$122,R543=1),-2)))))</f>
        <v>0</v>
      </c>
      <c r="AN543" s="11" t="b">
        <f>IF(OR(S543=Localisation!$C$124,S543=5),-2,IF(OR(S543=Localisation!$C$125,S543=4),-1,IF(OR(S543=Localisation!$C$126,S543=3),0,IF(OR(S543=Localisation!$C$127,S543=2),2,IF(OR(S543=Localisation!$C$128,S543=1),4)))))</f>
        <v>0</v>
      </c>
      <c r="AO543" s="11" t="b">
        <f>IF(OR(T543=Localisation!$C$118,T543=5),4,IF(OR(T543=Localisation!$C$119,T543=4),2,IF(OR(T543=Localisation!$C$120,T543=3),0,IF(OR(T543=Localisation!$C$121,T543=2),-1,IF(OR(T543=Localisation!$C$122,T543=1),-2)))))</f>
        <v>0</v>
      </c>
      <c r="AP543" s="11" t="b">
        <f>IF(OR(U543=Localisation!$C$124,U543=5),-2,IF(OR(U543=Localisation!$C$125,U543=4),-1,IF(OR(U543=Localisation!$C$126,U543=3),0,IF(OR(U543=Localisation!$C$127,U543=2),2,IF(OR(U543=Localisation!$C$128,U543=1),4)))))</f>
        <v>0</v>
      </c>
      <c r="AR543" s="11" t="str">
        <f t="shared" si="167"/>
        <v>ЛОЖЬЛОЖЬ</v>
      </c>
      <c r="AS543" s="11" t="str">
        <f t="shared" si="168"/>
        <v>ЛОЖЬЛОЖЬ</v>
      </c>
      <c r="AT543" s="11" t="str">
        <f t="shared" si="169"/>
        <v>ЛОЖЬЛОЖЬ</v>
      </c>
      <c r="AU543" s="11" t="str">
        <f t="shared" si="170"/>
        <v>ЛОЖЬЛОЖЬ</v>
      </c>
      <c r="AV543" s="11" t="str">
        <f t="shared" si="171"/>
        <v>ЛОЖЬЛОЖЬ</v>
      </c>
      <c r="AW543" s="11" t="str">
        <f t="shared" si="172"/>
        <v>ЛОЖЬЛОЖЬ</v>
      </c>
      <c r="AX543" s="11" t="str">
        <f t="shared" si="173"/>
        <v>ЛОЖЬЛОЖЬ</v>
      </c>
      <c r="AY543" s="11" t="str">
        <f t="shared" si="174"/>
        <v>ЛОЖЬЛОЖЬ</v>
      </c>
      <c r="AZ543" s="11" t="str">
        <f t="shared" si="175"/>
        <v>ЛОЖЬЛОЖЬ</v>
      </c>
      <c r="BA543" s="11" t="str">
        <f t="shared" si="176"/>
        <v>ЛОЖЬЛОЖЬ</v>
      </c>
      <c r="BC543" s="11" t="str">
        <f t="shared" si="177"/>
        <v/>
      </c>
      <c r="BD543" s="11" t="str">
        <f t="shared" si="178"/>
        <v/>
      </c>
      <c r="BE543" s="11" t="str">
        <f t="shared" si="179"/>
        <v/>
      </c>
      <c r="BF543" s="11" t="str">
        <f t="shared" si="180"/>
        <v/>
      </c>
      <c r="BG543" s="11" t="str">
        <f t="shared" si="181"/>
        <v/>
      </c>
      <c r="BH543" s="11" t="str">
        <f t="shared" si="182"/>
        <v/>
      </c>
      <c r="BI543" s="11" t="str">
        <f t="shared" si="183"/>
        <v/>
      </c>
      <c r="BJ543" s="11" t="str">
        <f t="shared" si="184"/>
        <v/>
      </c>
      <c r="BK543" s="11" t="str">
        <f t="shared" si="185"/>
        <v/>
      </c>
      <c r="BL543" s="11" t="str">
        <f t="shared" si="186"/>
        <v/>
      </c>
    </row>
    <row r="544" spans="23:64" x14ac:dyDescent="0.3">
      <c r="W544" s="11" t="b">
        <f>IF(OR(B544=Localisation!$C$118,B544=5),4,IF(OR(B544=Localisation!$C$119,B544=4),2,IF(OR(B544=Localisation!$C$120,B544=3),0,IF(OR(B544=Localisation!$C$121,B544=2),-1,IF(OR(B544=Localisation!$C$122,B544=1),-2)))))</f>
        <v>0</v>
      </c>
      <c r="X544" s="11" t="b">
        <f>IF(OR(C544=Localisation!$C$124,C544=5),-2,IF(OR(C544=Localisation!$C$125,C544=4),-1,IF(OR(C544=Localisation!$C$126,C544=3),0,IF(OR(C544=Localisation!$C$127,C544=2),2,IF(OR(C544=Localisation!$C$128,C544=1),4)))))</f>
        <v>0</v>
      </c>
      <c r="Y544" s="11" t="b">
        <f>IF(OR(D544=Localisation!$C$118,D544=5),4,IF(OR(D544=Localisation!$C$119,D544=4),2,IF(OR(D544=Localisation!$C$120,D544=3),0,IF(OR(D544=Localisation!$C$121,D544=2),-1,IF(OR(D544=Localisation!$C$122,D544=1),-2)))))</f>
        <v>0</v>
      </c>
      <c r="Z544" s="11" t="b">
        <f>IF(OR(E544=Localisation!$C$124,E544=5),-2,IF(OR(E544=Localisation!$C$125,E544=4),-1,IF(OR(E544=Localisation!$C$126,E544=3),0,IF(OR(E544=Localisation!$C$127,E544=2),2,IF(OR(E544=Localisation!$C$128,E544=1),4)))))</f>
        <v>0</v>
      </c>
      <c r="AA544" s="11" t="b">
        <f>IF(OR(F544=Localisation!$C$118,F544=5),4,IF(OR(F544=Localisation!$C$119,F544=4),2,IF(OR(F544=Localisation!$C$120,F544=3),0,IF(OR(F544=Localisation!$C$121,F544=2),-1,IF(OR(F544=Localisation!$C$122,F544=1),-2)))))</f>
        <v>0</v>
      </c>
      <c r="AB544" s="11" t="b">
        <f>IF(OR(G544=Localisation!$C$124,G544=5),-2,IF(OR(G544=Localisation!$C$125,G544=4),-1,IF(OR(G544=Localisation!$C$126,G544=3),0,IF(OR(G544=Localisation!$C$127,G544=2),2,IF(OR(G544=Localisation!$C$128,G544=1),4)))))</f>
        <v>0</v>
      </c>
      <c r="AC544" s="11" t="b">
        <f>IF(OR(H544=Localisation!$C$118,H544=5),4,IF(OR(H544=Localisation!$C$119,H544=4),2,IF(OR(H544=Localisation!$C$120,H544=3),0,IF(OR(H544=Localisation!$C$121,H544=2),-1,IF(OR(H544=Localisation!$C$122,H544=1),-2)))))</f>
        <v>0</v>
      </c>
      <c r="AD544" s="11" t="b">
        <f>IF(OR(I544=Localisation!$C$124,I544=5),-2,IF(OR(I544=Localisation!$C$125,I544=4),-1,IF(OR(I544=Localisation!$C$126,I544=3),0,IF(OR(I544=Localisation!$C$127,I544=2),2,IF(OR(I544=Localisation!$C$128,I544=1),4)))))</f>
        <v>0</v>
      </c>
      <c r="AE544" s="11" t="b">
        <f>IF(OR(J544=Localisation!$C$118,J544=5),4,IF(OR(J544=Localisation!$C$119,J544=4),2,IF(OR(J544=Localisation!$C$120,J544=3),0,IF(OR(J544=Localisation!$C$121,J544=2),-1,IF(OR(J544=Localisation!$C$122,J544=1),-2)))))</f>
        <v>0</v>
      </c>
      <c r="AF544" s="11" t="b">
        <f>IF(OR(K544=Localisation!$C$124,K544=5),-2,IF(OR(K544=Localisation!$C$125,K544=4),-1,IF(OR(K544=Localisation!$C$126,K544=3),0,IF(OR(K544=Localisation!$C$127,K544=2),2,IF(OR(K544=Localisation!$C$128,K544=1),4)))))</f>
        <v>0</v>
      </c>
      <c r="AG544" s="11" t="b">
        <f>IF(OR(L544=Localisation!$C$118,L544=5),4,IF(OR(L544=Localisation!$C$119,L544=4),2,IF(OR(L544=Localisation!$C$120,L544=3),0,IF(OR(L544=Localisation!$C$121,L544=2),-1,IF(OR(L544=Localisation!$C$122,L544=1),-2)))))</f>
        <v>0</v>
      </c>
      <c r="AH544" s="11" t="b">
        <f>IF(OR(M544=Localisation!$C$124,M544=5),-2,IF(OR(M544=Localisation!$C$125,M544=4),-1,IF(OR(M544=Localisation!$C$126,M544=3),0,IF(OR(M544=Localisation!$C$127,M544=2),2,IF(OR(M544=Localisation!$C$128,M544=1),4)))))</f>
        <v>0</v>
      </c>
      <c r="AI544" s="11" t="b">
        <f>IF(OR(N544=Localisation!$C$118,N544=5),4,IF(OR(N544=Localisation!$C$119,N544=4),2,IF(OR(N544=Localisation!$C$120,N544=3),0,IF(OR(N544=Localisation!$C$121,N544=2),-1,IF(OR(N544=Localisation!$C$122,N544=1),-2)))))</f>
        <v>0</v>
      </c>
      <c r="AJ544" s="11" t="b">
        <f>IF(OR(O544=Localisation!$C$124,O544=5),-2,IF(OR(O544=Localisation!$C$125,O544=4),-1,IF(OR(O544=Localisation!$C$126,O544=3),0,IF(OR(O544=Localisation!$C$127,O544=2),2,IF(OR(O544=Localisation!$C$128,O544=1),4)))))</f>
        <v>0</v>
      </c>
      <c r="AK544" s="11" t="b">
        <f>IF(OR(P544=Localisation!$C$118,P544=5),4,IF(OR(P544=Localisation!$C$119,P544=4),2,IF(OR(P544=Localisation!$C$120,P544=3),0,IF(OR(P544=Localisation!$C$121,P544=2),-1,IF(OR(P544=Localisation!$C$122,P544=1),-2)))))</f>
        <v>0</v>
      </c>
      <c r="AL544" s="11" t="b">
        <f>IF(OR(Q544=Localisation!$C$124,Q544=5),-2,IF(OR(Q544=Localisation!$C$125,Q544=4),-1,IF(OR(Q544=Localisation!$C$126,Q544=3),0,IF(OR(Q544=Localisation!$C$127,Q544=2),2,IF(OR(Q544=Localisation!$C$128,Q544=1),4)))))</f>
        <v>0</v>
      </c>
      <c r="AM544" s="11" t="b">
        <f>IF(OR(R544=Localisation!$C$118,R544=5),4,IF(OR(R544=Localisation!$C$119,R544=4),2,IF(OR(R544=Localisation!$C$120,R544=3),0,IF(OR(R544=Localisation!$C$121,R544=2),-1,IF(OR(R544=Localisation!$C$122,R544=1),-2)))))</f>
        <v>0</v>
      </c>
      <c r="AN544" s="11" t="b">
        <f>IF(OR(S544=Localisation!$C$124,S544=5),-2,IF(OR(S544=Localisation!$C$125,S544=4),-1,IF(OR(S544=Localisation!$C$126,S544=3),0,IF(OR(S544=Localisation!$C$127,S544=2),2,IF(OR(S544=Localisation!$C$128,S544=1),4)))))</f>
        <v>0</v>
      </c>
      <c r="AO544" s="11" t="b">
        <f>IF(OR(T544=Localisation!$C$118,T544=5),4,IF(OR(T544=Localisation!$C$119,T544=4),2,IF(OR(T544=Localisation!$C$120,T544=3),0,IF(OR(T544=Localisation!$C$121,T544=2),-1,IF(OR(T544=Localisation!$C$122,T544=1),-2)))))</f>
        <v>0</v>
      </c>
      <c r="AP544" s="11" t="b">
        <f>IF(OR(U544=Localisation!$C$124,U544=5),-2,IF(OR(U544=Localisation!$C$125,U544=4),-1,IF(OR(U544=Localisation!$C$126,U544=3),0,IF(OR(U544=Localisation!$C$127,U544=2),2,IF(OR(U544=Localisation!$C$128,U544=1),4)))))</f>
        <v>0</v>
      </c>
      <c r="AR544" s="11" t="str">
        <f t="shared" si="167"/>
        <v>ЛОЖЬЛОЖЬ</v>
      </c>
      <c r="AS544" s="11" t="str">
        <f t="shared" si="168"/>
        <v>ЛОЖЬЛОЖЬ</v>
      </c>
      <c r="AT544" s="11" t="str">
        <f t="shared" si="169"/>
        <v>ЛОЖЬЛОЖЬ</v>
      </c>
      <c r="AU544" s="11" t="str">
        <f t="shared" si="170"/>
        <v>ЛОЖЬЛОЖЬ</v>
      </c>
      <c r="AV544" s="11" t="str">
        <f t="shared" si="171"/>
        <v>ЛОЖЬЛОЖЬ</v>
      </c>
      <c r="AW544" s="11" t="str">
        <f t="shared" si="172"/>
        <v>ЛОЖЬЛОЖЬ</v>
      </c>
      <c r="AX544" s="11" t="str">
        <f t="shared" si="173"/>
        <v>ЛОЖЬЛОЖЬ</v>
      </c>
      <c r="AY544" s="11" t="str">
        <f t="shared" si="174"/>
        <v>ЛОЖЬЛОЖЬ</v>
      </c>
      <c r="AZ544" s="11" t="str">
        <f t="shared" si="175"/>
        <v>ЛОЖЬЛОЖЬ</v>
      </c>
      <c r="BA544" s="11" t="str">
        <f t="shared" si="176"/>
        <v>ЛОЖЬЛОЖЬ</v>
      </c>
      <c r="BC544" s="11" t="str">
        <f t="shared" si="177"/>
        <v/>
      </c>
      <c r="BD544" s="11" t="str">
        <f t="shared" si="178"/>
        <v/>
      </c>
      <c r="BE544" s="11" t="str">
        <f t="shared" si="179"/>
        <v/>
      </c>
      <c r="BF544" s="11" t="str">
        <f t="shared" si="180"/>
        <v/>
      </c>
      <c r="BG544" s="11" t="str">
        <f t="shared" si="181"/>
        <v/>
      </c>
      <c r="BH544" s="11" t="str">
        <f t="shared" si="182"/>
        <v/>
      </c>
      <c r="BI544" s="11" t="str">
        <f t="shared" si="183"/>
        <v/>
      </c>
      <c r="BJ544" s="11" t="str">
        <f t="shared" si="184"/>
        <v/>
      </c>
      <c r="BK544" s="11" t="str">
        <f t="shared" si="185"/>
        <v/>
      </c>
      <c r="BL544" s="11" t="str">
        <f t="shared" si="186"/>
        <v/>
      </c>
    </row>
    <row r="545" spans="23:64" x14ac:dyDescent="0.3">
      <c r="W545" s="11" t="b">
        <f>IF(OR(B545=Localisation!$C$118,B545=5),4,IF(OR(B545=Localisation!$C$119,B545=4),2,IF(OR(B545=Localisation!$C$120,B545=3),0,IF(OR(B545=Localisation!$C$121,B545=2),-1,IF(OR(B545=Localisation!$C$122,B545=1),-2)))))</f>
        <v>0</v>
      </c>
      <c r="X545" s="11" t="b">
        <f>IF(OR(C545=Localisation!$C$124,C545=5),-2,IF(OR(C545=Localisation!$C$125,C545=4),-1,IF(OR(C545=Localisation!$C$126,C545=3),0,IF(OR(C545=Localisation!$C$127,C545=2),2,IF(OR(C545=Localisation!$C$128,C545=1),4)))))</f>
        <v>0</v>
      </c>
      <c r="Y545" s="11" t="b">
        <f>IF(OR(D545=Localisation!$C$118,D545=5),4,IF(OR(D545=Localisation!$C$119,D545=4),2,IF(OR(D545=Localisation!$C$120,D545=3),0,IF(OR(D545=Localisation!$C$121,D545=2),-1,IF(OR(D545=Localisation!$C$122,D545=1),-2)))))</f>
        <v>0</v>
      </c>
      <c r="Z545" s="11" t="b">
        <f>IF(OR(E545=Localisation!$C$124,E545=5),-2,IF(OR(E545=Localisation!$C$125,E545=4),-1,IF(OR(E545=Localisation!$C$126,E545=3),0,IF(OR(E545=Localisation!$C$127,E545=2),2,IF(OR(E545=Localisation!$C$128,E545=1),4)))))</f>
        <v>0</v>
      </c>
      <c r="AA545" s="11" t="b">
        <f>IF(OR(F545=Localisation!$C$118,F545=5),4,IF(OR(F545=Localisation!$C$119,F545=4),2,IF(OR(F545=Localisation!$C$120,F545=3),0,IF(OR(F545=Localisation!$C$121,F545=2),-1,IF(OR(F545=Localisation!$C$122,F545=1),-2)))))</f>
        <v>0</v>
      </c>
      <c r="AB545" s="11" t="b">
        <f>IF(OR(G545=Localisation!$C$124,G545=5),-2,IF(OR(G545=Localisation!$C$125,G545=4),-1,IF(OR(G545=Localisation!$C$126,G545=3),0,IF(OR(G545=Localisation!$C$127,G545=2),2,IF(OR(G545=Localisation!$C$128,G545=1),4)))))</f>
        <v>0</v>
      </c>
      <c r="AC545" s="11" t="b">
        <f>IF(OR(H545=Localisation!$C$118,H545=5),4,IF(OR(H545=Localisation!$C$119,H545=4),2,IF(OR(H545=Localisation!$C$120,H545=3),0,IF(OR(H545=Localisation!$C$121,H545=2),-1,IF(OR(H545=Localisation!$C$122,H545=1),-2)))))</f>
        <v>0</v>
      </c>
      <c r="AD545" s="11" t="b">
        <f>IF(OR(I545=Localisation!$C$124,I545=5),-2,IF(OR(I545=Localisation!$C$125,I545=4),-1,IF(OR(I545=Localisation!$C$126,I545=3),0,IF(OR(I545=Localisation!$C$127,I545=2),2,IF(OR(I545=Localisation!$C$128,I545=1),4)))))</f>
        <v>0</v>
      </c>
      <c r="AE545" s="11" t="b">
        <f>IF(OR(J545=Localisation!$C$118,J545=5),4,IF(OR(J545=Localisation!$C$119,J545=4),2,IF(OR(J545=Localisation!$C$120,J545=3),0,IF(OR(J545=Localisation!$C$121,J545=2),-1,IF(OR(J545=Localisation!$C$122,J545=1),-2)))))</f>
        <v>0</v>
      </c>
      <c r="AF545" s="11" t="b">
        <f>IF(OR(K545=Localisation!$C$124,K545=5),-2,IF(OR(K545=Localisation!$C$125,K545=4),-1,IF(OR(K545=Localisation!$C$126,K545=3),0,IF(OR(K545=Localisation!$C$127,K545=2),2,IF(OR(K545=Localisation!$C$128,K545=1),4)))))</f>
        <v>0</v>
      </c>
      <c r="AG545" s="11" t="b">
        <f>IF(OR(L545=Localisation!$C$118,L545=5),4,IF(OR(L545=Localisation!$C$119,L545=4),2,IF(OR(L545=Localisation!$C$120,L545=3),0,IF(OR(L545=Localisation!$C$121,L545=2),-1,IF(OR(L545=Localisation!$C$122,L545=1),-2)))))</f>
        <v>0</v>
      </c>
      <c r="AH545" s="11" t="b">
        <f>IF(OR(M545=Localisation!$C$124,M545=5),-2,IF(OR(M545=Localisation!$C$125,M545=4),-1,IF(OR(M545=Localisation!$C$126,M545=3),0,IF(OR(M545=Localisation!$C$127,M545=2),2,IF(OR(M545=Localisation!$C$128,M545=1),4)))))</f>
        <v>0</v>
      </c>
      <c r="AI545" s="11" t="b">
        <f>IF(OR(N545=Localisation!$C$118,N545=5),4,IF(OR(N545=Localisation!$C$119,N545=4),2,IF(OR(N545=Localisation!$C$120,N545=3),0,IF(OR(N545=Localisation!$C$121,N545=2),-1,IF(OR(N545=Localisation!$C$122,N545=1),-2)))))</f>
        <v>0</v>
      </c>
      <c r="AJ545" s="11" t="b">
        <f>IF(OR(O545=Localisation!$C$124,O545=5),-2,IF(OR(O545=Localisation!$C$125,O545=4),-1,IF(OR(O545=Localisation!$C$126,O545=3),0,IF(OR(O545=Localisation!$C$127,O545=2),2,IF(OR(O545=Localisation!$C$128,O545=1),4)))))</f>
        <v>0</v>
      </c>
      <c r="AK545" s="11" t="b">
        <f>IF(OR(P545=Localisation!$C$118,P545=5),4,IF(OR(P545=Localisation!$C$119,P545=4),2,IF(OR(P545=Localisation!$C$120,P545=3),0,IF(OR(P545=Localisation!$C$121,P545=2),-1,IF(OR(P545=Localisation!$C$122,P545=1),-2)))))</f>
        <v>0</v>
      </c>
      <c r="AL545" s="11" t="b">
        <f>IF(OR(Q545=Localisation!$C$124,Q545=5),-2,IF(OR(Q545=Localisation!$C$125,Q545=4),-1,IF(OR(Q545=Localisation!$C$126,Q545=3),0,IF(OR(Q545=Localisation!$C$127,Q545=2),2,IF(OR(Q545=Localisation!$C$128,Q545=1),4)))))</f>
        <v>0</v>
      </c>
      <c r="AM545" s="11" t="b">
        <f>IF(OR(R545=Localisation!$C$118,R545=5),4,IF(OR(R545=Localisation!$C$119,R545=4),2,IF(OR(R545=Localisation!$C$120,R545=3),0,IF(OR(R545=Localisation!$C$121,R545=2),-1,IF(OR(R545=Localisation!$C$122,R545=1),-2)))))</f>
        <v>0</v>
      </c>
      <c r="AN545" s="11" t="b">
        <f>IF(OR(S545=Localisation!$C$124,S545=5),-2,IF(OR(S545=Localisation!$C$125,S545=4),-1,IF(OR(S545=Localisation!$C$126,S545=3),0,IF(OR(S545=Localisation!$C$127,S545=2),2,IF(OR(S545=Localisation!$C$128,S545=1),4)))))</f>
        <v>0</v>
      </c>
      <c r="AO545" s="11" t="b">
        <f>IF(OR(T545=Localisation!$C$118,T545=5),4,IF(OR(T545=Localisation!$C$119,T545=4),2,IF(OR(T545=Localisation!$C$120,T545=3),0,IF(OR(T545=Localisation!$C$121,T545=2),-1,IF(OR(T545=Localisation!$C$122,T545=1),-2)))))</f>
        <v>0</v>
      </c>
      <c r="AP545" s="11" t="b">
        <f>IF(OR(U545=Localisation!$C$124,U545=5),-2,IF(OR(U545=Localisation!$C$125,U545=4),-1,IF(OR(U545=Localisation!$C$126,U545=3),0,IF(OR(U545=Localisation!$C$127,U545=2),2,IF(OR(U545=Localisation!$C$128,U545=1),4)))))</f>
        <v>0</v>
      </c>
      <c r="AR545" s="11" t="str">
        <f t="shared" si="167"/>
        <v>ЛОЖЬЛОЖЬ</v>
      </c>
      <c r="AS545" s="11" t="str">
        <f t="shared" si="168"/>
        <v>ЛОЖЬЛОЖЬ</v>
      </c>
      <c r="AT545" s="11" t="str">
        <f t="shared" si="169"/>
        <v>ЛОЖЬЛОЖЬ</v>
      </c>
      <c r="AU545" s="11" t="str">
        <f t="shared" si="170"/>
        <v>ЛОЖЬЛОЖЬ</v>
      </c>
      <c r="AV545" s="11" t="str">
        <f t="shared" si="171"/>
        <v>ЛОЖЬЛОЖЬ</v>
      </c>
      <c r="AW545" s="11" t="str">
        <f t="shared" si="172"/>
        <v>ЛОЖЬЛОЖЬ</v>
      </c>
      <c r="AX545" s="11" t="str">
        <f t="shared" si="173"/>
        <v>ЛОЖЬЛОЖЬ</v>
      </c>
      <c r="AY545" s="11" t="str">
        <f t="shared" si="174"/>
        <v>ЛОЖЬЛОЖЬ</v>
      </c>
      <c r="AZ545" s="11" t="str">
        <f t="shared" si="175"/>
        <v>ЛОЖЬЛОЖЬ</v>
      </c>
      <c r="BA545" s="11" t="str">
        <f t="shared" si="176"/>
        <v>ЛОЖЬЛОЖЬ</v>
      </c>
      <c r="BC545" s="11" t="str">
        <f t="shared" si="177"/>
        <v/>
      </c>
      <c r="BD545" s="11" t="str">
        <f t="shared" si="178"/>
        <v/>
      </c>
      <c r="BE545" s="11" t="str">
        <f t="shared" si="179"/>
        <v/>
      </c>
      <c r="BF545" s="11" t="str">
        <f t="shared" si="180"/>
        <v/>
      </c>
      <c r="BG545" s="11" t="str">
        <f t="shared" si="181"/>
        <v/>
      </c>
      <c r="BH545" s="11" t="str">
        <f t="shared" si="182"/>
        <v/>
      </c>
      <c r="BI545" s="11" t="str">
        <f t="shared" si="183"/>
        <v/>
      </c>
      <c r="BJ545" s="11" t="str">
        <f t="shared" si="184"/>
        <v/>
      </c>
      <c r="BK545" s="11" t="str">
        <f t="shared" si="185"/>
        <v/>
      </c>
      <c r="BL545" s="11" t="str">
        <f t="shared" si="186"/>
        <v/>
      </c>
    </row>
    <row r="546" spans="23:64" x14ac:dyDescent="0.3">
      <c r="W546" s="11" t="b">
        <f>IF(OR(B546=Localisation!$C$118,B546=5),4,IF(OR(B546=Localisation!$C$119,B546=4),2,IF(OR(B546=Localisation!$C$120,B546=3),0,IF(OR(B546=Localisation!$C$121,B546=2),-1,IF(OR(B546=Localisation!$C$122,B546=1),-2)))))</f>
        <v>0</v>
      </c>
      <c r="X546" s="11" t="b">
        <f>IF(OR(C546=Localisation!$C$124,C546=5),-2,IF(OR(C546=Localisation!$C$125,C546=4),-1,IF(OR(C546=Localisation!$C$126,C546=3),0,IF(OR(C546=Localisation!$C$127,C546=2),2,IF(OR(C546=Localisation!$C$128,C546=1),4)))))</f>
        <v>0</v>
      </c>
      <c r="Y546" s="11" t="b">
        <f>IF(OR(D546=Localisation!$C$118,D546=5),4,IF(OR(D546=Localisation!$C$119,D546=4),2,IF(OR(D546=Localisation!$C$120,D546=3),0,IF(OR(D546=Localisation!$C$121,D546=2),-1,IF(OR(D546=Localisation!$C$122,D546=1),-2)))))</f>
        <v>0</v>
      </c>
      <c r="Z546" s="11" t="b">
        <f>IF(OR(E546=Localisation!$C$124,E546=5),-2,IF(OR(E546=Localisation!$C$125,E546=4),-1,IF(OR(E546=Localisation!$C$126,E546=3),0,IF(OR(E546=Localisation!$C$127,E546=2),2,IF(OR(E546=Localisation!$C$128,E546=1),4)))))</f>
        <v>0</v>
      </c>
      <c r="AA546" s="11" t="b">
        <f>IF(OR(F546=Localisation!$C$118,F546=5),4,IF(OR(F546=Localisation!$C$119,F546=4),2,IF(OR(F546=Localisation!$C$120,F546=3),0,IF(OR(F546=Localisation!$C$121,F546=2),-1,IF(OR(F546=Localisation!$C$122,F546=1),-2)))))</f>
        <v>0</v>
      </c>
      <c r="AB546" s="11" t="b">
        <f>IF(OR(G546=Localisation!$C$124,G546=5),-2,IF(OR(G546=Localisation!$C$125,G546=4),-1,IF(OR(G546=Localisation!$C$126,G546=3),0,IF(OR(G546=Localisation!$C$127,G546=2),2,IF(OR(G546=Localisation!$C$128,G546=1),4)))))</f>
        <v>0</v>
      </c>
      <c r="AC546" s="11" t="b">
        <f>IF(OR(H546=Localisation!$C$118,H546=5),4,IF(OR(H546=Localisation!$C$119,H546=4),2,IF(OR(H546=Localisation!$C$120,H546=3),0,IF(OR(H546=Localisation!$C$121,H546=2),-1,IF(OR(H546=Localisation!$C$122,H546=1),-2)))))</f>
        <v>0</v>
      </c>
      <c r="AD546" s="11" t="b">
        <f>IF(OR(I546=Localisation!$C$124,I546=5),-2,IF(OR(I546=Localisation!$C$125,I546=4),-1,IF(OR(I546=Localisation!$C$126,I546=3),0,IF(OR(I546=Localisation!$C$127,I546=2),2,IF(OR(I546=Localisation!$C$128,I546=1),4)))))</f>
        <v>0</v>
      </c>
      <c r="AE546" s="11" t="b">
        <f>IF(OR(J546=Localisation!$C$118,J546=5),4,IF(OR(J546=Localisation!$C$119,J546=4),2,IF(OR(J546=Localisation!$C$120,J546=3),0,IF(OR(J546=Localisation!$C$121,J546=2),-1,IF(OR(J546=Localisation!$C$122,J546=1),-2)))))</f>
        <v>0</v>
      </c>
      <c r="AF546" s="11" t="b">
        <f>IF(OR(K546=Localisation!$C$124,K546=5),-2,IF(OR(K546=Localisation!$C$125,K546=4),-1,IF(OR(K546=Localisation!$C$126,K546=3),0,IF(OR(K546=Localisation!$C$127,K546=2),2,IF(OR(K546=Localisation!$C$128,K546=1),4)))))</f>
        <v>0</v>
      </c>
      <c r="AG546" s="11" t="b">
        <f>IF(OR(L546=Localisation!$C$118,L546=5),4,IF(OR(L546=Localisation!$C$119,L546=4),2,IF(OR(L546=Localisation!$C$120,L546=3),0,IF(OR(L546=Localisation!$C$121,L546=2),-1,IF(OR(L546=Localisation!$C$122,L546=1),-2)))))</f>
        <v>0</v>
      </c>
      <c r="AH546" s="11" t="b">
        <f>IF(OR(M546=Localisation!$C$124,M546=5),-2,IF(OR(M546=Localisation!$C$125,M546=4),-1,IF(OR(M546=Localisation!$C$126,M546=3),0,IF(OR(M546=Localisation!$C$127,M546=2),2,IF(OR(M546=Localisation!$C$128,M546=1),4)))))</f>
        <v>0</v>
      </c>
      <c r="AI546" s="11" t="b">
        <f>IF(OR(N546=Localisation!$C$118,N546=5),4,IF(OR(N546=Localisation!$C$119,N546=4),2,IF(OR(N546=Localisation!$C$120,N546=3),0,IF(OR(N546=Localisation!$C$121,N546=2),-1,IF(OR(N546=Localisation!$C$122,N546=1),-2)))))</f>
        <v>0</v>
      </c>
      <c r="AJ546" s="11" t="b">
        <f>IF(OR(O546=Localisation!$C$124,O546=5),-2,IF(OR(O546=Localisation!$C$125,O546=4),-1,IF(OR(O546=Localisation!$C$126,O546=3),0,IF(OR(O546=Localisation!$C$127,O546=2),2,IF(OR(O546=Localisation!$C$128,O546=1),4)))))</f>
        <v>0</v>
      </c>
      <c r="AK546" s="11" t="b">
        <f>IF(OR(P546=Localisation!$C$118,P546=5),4,IF(OR(P546=Localisation!$C$119,P546=4),2,IF(OR(P546=Localisation!$C$120,P546=3),0,IF(OR(P546=Localisation!$C$121,P546=2),-1,IF(OR(P546=Localisation!$C$122,P546=1),-2)))))</f>
        <v>0</v>
      </c>
      <c r="AL546" s="11" t="b">
        <f>IF(OR(Q546=Localisation!$C$124,Q546=5),-2,IF(OR(Q546=Localisation!$C$125,Q546=4),-1,IF(OR(Q546=Localisation!$C$126,Q546=3),0,IF(OR(Q546=Localisation!$C$127,Q546=2),2,IF(OR(Q546=Localisation!$C$128,Q546=1),4)))))</f>
        <v>0</v>
      </c>
      <c r="AM546" s="11" t="b">
        <f>IF(OR(R546=Localisation!$C$118,R546=5),4,IF(OR(R546=Localisation!$C$119,R546=4),2,IF(OR(R546=Localisation!$C$120,R546=3),0,IF(OR(R546=Localisation!$C$121,R546=2),-1,IF(OR(R546=Localisation!$C$122,R546=1),-2)))))</f>
        <v>0</v>
      </c>
      <c r="AN546" s="11" t="b">
        <f>IF(OR(S546=Localisation!$C$124,S546=5),-2,IF(OR(S546=Localisation!$C$125,S546=4),-1,IF(OR(S546=Localisation!$C$126,S546=3),0,IF(OR(S546=Localisation!$C$127,S546=2),2,IF(OR(S546=Localisation!$C$128,S546=1),4)))))</f>
        <v>0</v>
      </c>
      <c r="AO546" s="11" t="b">
        <f>IF(OR(T546=Localisation!$C$118,T546=5),4,IF(OR(T546=Localisation!$C$119,T546=4),2,IF(OR(T546=Localisation!$C$120,T546=3),0,IF(OR(T546=Localisation!$C$121,T546=2),-1,IF(OR(T546=Localisation!$C$122,T546=1),-2)))))</f>
        <v>0</v>
      </c>
      <c r="AP546" s="11" t="b">
        <f>IF(OR(U546=Localisation!$C$124,U546=5),-2,IF(OR(U546=Localisation!$C$125,U546=4),-1,IF(OR(U546=Localisation!$C$126,U546=3),0,IF(OR(U546=Localisation!$C$127,U546=2),2,IF(OR(U546=Localisation!$C$128,U546=1),4)))))</f>
        <v>0</v>
      </c>
      <c r="AR546" s="11" t="str">
        <f t="shared" si="167"/>
        <v>ЛОЖЬЛОЖЬ</v>
      </c>
      <c r="AS546" s="11" t="str">
        <f t="shared" si="168"/>
        <v>ЛОЖЬЛОЖЬ</v>
      </c>
      <c r="AT546" s="11" t="str">
        <f t="shared" si="169"/>
        <v>ЛОЖЬЛОЖЬ</v>
      </c>
      <c r="AU546" s="11" t="str">
        <f t="shared" si="170"/>
        <v>ЛОЖЬЛОЖЬ</v>
      </c>
      <c r="AV546" s="11" t="str">
        <f t="shared" si="171"/>
        <v>ЛОЖЬЛОЖЬ</v>
      </c>
      <c r="AW546" s="11" t="str">
        <f t="shared" si="172"/>
        <v>ЛОЖЬЛОЖЬ</v>
      </c>
      <c r="AX546" s="11" t="str">
        <f t="shared" si="173"/>
        <v>ЛОЖЬЛОЖЬ</v>
      </c>
      <c r="AY546" s="11" t="str">
        <f t="shared" si="174"/>
        <v>ЛОЖЬЛОЖЬ</v>
      </c>
      <c r="AZ546" s="11" t="str">
        <f t="shared" si="175"/>
        <v>ЛОЖЬЛОЖЬ</v>
      </c>
      <c r="BA546" s="11" t="str">
        <f t="shared" si="176"/>
        <v>ЛОЖЬЛОЖЬ</v>
      </c>
      <c r="BC546" s="11" t="str">
        <f t="shared" si="177"/>
        <v/>
      </c>
      <c r="BD546" s="11" t="str">
        <f t="shared" si="178"/>
        <v/>
      </c>
      <c r="BE546" s="11" t="str">
        <f t="shared" si="179"/>
        <v/>
      </c>
      <c r="BF546" s="11" t="str">
        <f t="shared" si="180"/>
        <v/>
      </c>
      <c r="BG546" s="11" t="str">
        <f t="shared" si="181"/>
        <v/>
      </c>
      <c r="BH546" s="11" t="str">
        <f t="shared" si="182"/>
        <v/>
      </c>
      <c r="BI546" s="11" t="str">
        <f t="shared" si="183"/>
        <v/>
      </c>
      <c r="BJ546" s="11" t="str">
        <f t="shared" si="184"/>
        <v/>
      </c>
      <c r="BK546" s="11" t="str">
        <f t="shared" si="185"/>
        <v/>
      </c>
      <c r="BL546" s="11" t="str">
        <f t="shared" si="186"/>
        <v/>
      </c>
    </row>
    <row r="547" spans="23:64" x14ac:dyDescent="0.3">
      <c r="W547" s="11" t="b">
        <f>IF(OR(B547=Localisation!$C$118,B547=5),4,IF(OR(B547=Localisation!$C$119,B547=4),2,IF(OR(B547=Localisation!$C$120,B547=3),0,IF(OR(B547=Localisation!$C$121,B547=2),-1,IF(OR(B547=Localisation!$C$122,B547=1),-2)))))</f>
        <v>0</v>
      </c>
      <c r="X547" s="11" t="b">
        <f>IF(OR(C547=Localisation!$C$124,C547=5),-2,IF(OR(C547=Localisation!$C$125,C547=4),-1,IF(OR(C547=Localisation!$C$126,C547=3),0,IF(OR(C547=Localisation!$C$127,C547=2),2,IF(OR(C547=Localisation!$C$128,C547=1),4)))))</f>
        <v>0</v>
      </c>
      <c r="Y547" s="11" t="b">
        <f>IF(OR(D547=Localisation!$C$118,D547=5),4,IF(OR(D547=Localisation!$C$119,D547=4),2,IF(OR(D547=Localisation!$C$120,D547=3),0,IF(OR(D547=Localisation!$C$121,D547=2),-1,IF(OR(D547=Localisation!$C$122,D547=1),-2)))))</f>
        <v>0</v>
      </c>
      <c r="Z547" s="11" t="b">
        <f>IF(OR(E547=Localisation!$C$124,E547=5),-2,IF(OR(E547=Localisation!$C$125,E547=4),-1,IF(OR(E547=Localisation!$C$126,E547=3),0,IF(OR(E547=Localisation!$C$127,E547=2),2,IF(OR(E547=Localisation!$C$128,E547=1),4)))))</f>
        <v>0</v>
      </c>
      <c r="AA547" s="11" t="b">
        <f>IF(OR(F547=Localisation!$C$118,F547=5),4,IF(OR(F547=Localisation!$C$119,F547=4),2,IF(OR(F547=Localisation!$C$120,F547=3),0,IF(OR(F547=Localisation!$C$121,F547=2),-1,IF(OR(F547=Localisation!$C$122,F547=1),-2)))))</f>
        <v>0</v>
      </c>
      <c r="AB547" s="11" t="b">
        <f>IF(OR(G547=Localisation!$C$124,G547=5),-2,IF(OR(G547=Localisation!$C$125,G547=4),-1,IF(OR(G547=Localisation!$C$126,G547=3),0,IF(OR(G547=Localisation!$C$127,G547=2),2,IF(OR(G547=Localisation!$C$128,G547=1),4)))))</f>
        <v>0</v>
      </c>
      <c r="AC547" s="11" t="b">
        <f>IF(OR(H547=Localisation!$C$118,H547=5),4,IF(OR(H547=Localisation!$C$119,H547=4),2,IF(OR(H547=Localisation!$C$120,H547=3),0,IF(OR(H547=Localisation!$C$121,H547=2),-1,IF(OR(H547=Localisation!$C$122,H547=1),-2)))))</f>
        <v>0</v>
      </c>
      <c r="AD547" s="11" t="b">
        <f>IF(OR(I547=Localisation!$C$124,I547=5),-2,IF(OR(I547=Localisation!$C$125,I547=4),-1,IF(OR(I547=Localisation!$C$126,I547=3),0,IF(OR(I547=Localisation!$C$127,I547=2),2,IF(OR(I547=Localisation!$C$128,I547=1),4)))))</f>
        <v>0</v>
      </c>
      <c r="AE547" s="11" t="b">
        <f>IF(OR(J547=Localisation!$C$118,J547=5),4,IF(OR(J547=Localisation!$C$119,J547=4),2,IF(OR(J547=Localisation!$C$120,J547=3),0,IF(OR(J547=Localisation!$C$121,J547=2),-1,IF(OR(J547=Localisation!$C$122,J547=1),-2)))))</f>
        <v>0</v>
      </c>
      <c r="AF547" s="11" t="b">
        <f>IF(OR(K547=Localisation!$C$124,K547=5),-2,IF(OR(K547=Localisation!$C$125,K547=4),-1,IF(OR(K547=Localisation!$C$126,K547=3),0,IF(OR(K547=Localisation!$C$127,K547=2),2,IF(OR(K547=Localisation!$C$128,K547=1),4)))))</f>
        <v>0</v>
      </c>
      <c r="AG547" s="11" t="b">
        <f>IF(OR(L547=Localisation!$C$118,L547=5),4,IF(OR(L547=Localisation!$C$119,L547=4),2,IF(OR(L547=Localisation!$C$120,L547=3),0,IF(OR(L547=Localisation!$C$121,L547=2),-1,IF(OR(L547=Localisation!$C$122,L547=1),-2)))))</f>
        <v>0</v>
      </c>
      <c r="AH547" s="11" t="b">
        <f>IF(OR(M547=Localisation!$C$124,M547=5),-2,IF(OR(M547=Localisation!$C$125,M547=4),-1,IF(OR(M547=Localisation!$C$126,M547=3),0,IF(OR(M547=Localisation!$C$127,M547=2),2,IF(OR(M547=Localisation!$C$128,M547=1),4)))))</f>
        <v>0</v>
      </c>
      <c r="AI547" s="11" t="b">
        <f>IF(OR(N547=Localisation!$C$118,N547=5),4,IF(OR(N547=Localisation!$C$119,N547=4),2,IF(OR(N547=Localisation!$C$120,N547=3),0,IF(OR(N547=Localisation!$C$121,N547=2),-1,IF(OR(N547=Localisation!$C$122,N547=1),-2)))))</f>
        <v>0</v>
      </c>
      <c r="AJ547" s="11" t="b">
        <f>IF(OR(O547=Localisation!$C$124,O547=5),-2,IF(OR(O547=Localisation!$C$125,O547=4),-1,IF(OR(O547=Localisation!$C$126,O547=3),0,IF(OR(O547=Localisation!$C$127,O547=2),2,IF(OR(O547=Localisation!$C$128,O547=1),4)))))</f>
        <v>0</v>
      </c>
      <c r="AK547" s="11" t="b">
        <f>IF(OR(P547=Localisation!$C$118,P547=5),4,IF(OR(P547=Localisation!$C$119,P547=4),2,IF(OR(P547=Localisation!$C$120,P547=3),0,IF(OR(P547=Localisation!$C$121,P547=2),-1,IF(OR(P547=Localisation!$C$122,P547=1),-2)))))</f>
        <v>0</v>
      </c>
      <c r="AL547" s="11" t="b">
        <f>IF(OR(Q547=Localisation!$C$124,Q547=5),-2,IF(OR(Q547=Localisation!$C$125,Q547=4),-1,IF(OR(Q547=Localisation!$C$126,Q547=3),0,IF(OR(Q547=Localisation!$C$127,Q547=2),2,IF(OR(Q547=Localisation!$C$128,Q547=1),4)))))</f>
        <v>0</v>
      </c>
      <c r="AM547" s="11" t="b">
        <f>IF(OR(R547=Localisation!$C$118,R547=5),4,IF(OR(R547=Localisation!$C$119,R547=4),2,IF(OR(R547=Localisation!$C$120,R547=3),0,IF(OR(R547=Localisation!$C$121,R547=2),-1,IF(OR(R547=Localisation!$C$122,R547=1),-2)))))</f>
        <v>0</v>
      </c>
      <c r="AN547" s="11" t="b">
        <f>IF(OR(S547=Localisation!$C$124,S547=5),-2,IF(OR(S547=Localisation!$C$125,S547=4),-1,IF(OR(S547=Localisation!$C$126,S547=3),0,IF(OR(S547=Localisation!$C$127,S547=2),2,IF(OR(S547=Localisation!$C$128,S547=1),4)))))</f>
        <v>0</v>
      </c>
      <c r="AO547" s="11" t="b">
        <f>IF(OR(T547=Localisation!$C$118,T547=5),4,IF(OR(T547=Localisation!$C$119,T547=4),2,IF(OR(T547=Localisation!$C$120,T547=3),0,IF(OR(T547=Localisation!$C$121,T547=2),-1,IF(OR(T547=Localisation!$C$122,T547=1),-2)))))</f>
        <v>0</v>
      </c>
      <c r="AP547" s="11" t="b">
        <f>IF(OR(U547=Localisation!$C$124,U547=5),-2,IF(OR(U547=Localisation!$C$125,U547=4),-1,IF(OR(U547=Localisation!$C$126,U547=3),0,IF(OR(U547=Localisation!$C$127,U547=2),2,IF(OR(U547=Localisation!$C$128,U547=1),4)))))</f>
        <v>0</v>
      </c>
      <c r="AR547" s="11" t="str">
        <f t="shared" si="167"/>
        <v>ЛОЖЬЛОЖЬ</v>
      </c>
      <c r="AS547" s="11" t="str">
        <f t="shared" si="168"/>
        <v>ЛОЖЬЛОЖЬ</v>
      </c>
      <c r="AT547" s="11" t="str">
        <f t="shared" si="169"/>
        <v>ЛОЖЬЛОЖЬ</v>
      </c>
      <c r="AU547" s="11" t="str">
        <f t="shared" si="170"/>
        <v>ЛОЖЬЛОЖЬ</v>
      </c>
      <c r="AV547" s="11" t="str">
        <f t="shared" si="171"/>
        <v>ЛОЖЬЛОЖЬ</v>
      </c>
      <c r="AW547" s="11" t="str">
        <f t="shared" si="172"/>
        <v>ЛОЖЬЛОЖЬ</v>
      </c>
      <c r="AX547" s="11" t="str">
        <f t="shared" si="173"/>
        <v>ЛОЖЬЛОЖЬ</v>
      </c>
      <c r="AY547" s="11" t="str">
        <f t="shared" si="174"/>
        <v>ЛОЖЬЛОЖЬ</v>
      </c>
      <c r="AZ547" s="11" t="str">
        <f t="shared" si="175"/>
        <v>ЛОЖЬЛОЖЬ</v>
      </c>
      <c r="BA547" s="11" t="str">
        <f t="shared" si="176"/>
        <v>ЛОЖЬЛОЖЬ</v>
      </c>
      <c r="BC547" s="11" t="str">
        <f t="shared" si="177"/>
        <v/>
      </c>
      <c r="BD547" s="11" t="str">
        <f t="shared" si="178"/>
        <v/>
      </c>
      <c r="BE547" s="11" t="str">
        <f t="shared" si="179"/>
        <v/>
      </c>
      <c r="BF547" s="11" t="str">
        <f t="shared" si="180"/>
        <v/>
      </c>
      <c r="BG547" s="11" t="str">
        <f t="shared" si="181"/>
        <v/>
      </c>
      <c r="BH547" s="11" t="str">
        <f t="shared" si="182"/>
        <v/>
      </c>
      <c r="BI547" s="11" t="str">
        <f t="shared" si="183"/>
        <v/>
      </c>
      <c r="BJ547" s="11" t="str">
        <f t="shared" si="184"/>
        <v/>
      </c>
      <c r="BK547" s="11" t="str">
        <f t="shared" si="185"/>
        <v/>
      </c>
      <c r="BL547" s="11" t="str">
        <f t="shared" si="186"/>
        <v/>
      </c>
    </row>
    <row r="548" spans="23:64" x14ac:dyDescent="0.3">
      <c r="W548" s="11" t="b">
        <f>IF(OR(B548=Localisation!$C$118,B548=5),4,IF(OR(B548=Localisation!$C$119,B548=4),2,IF(OR(B548=Localisation!$C$120,B548=3),0,IF(OR(B548=Localisation!$C$121,B548=2),-1,IF(OR(B548=Localisation!$C$122,B548=1),-2)))))</f>
        <v>0</v>
      </c>
      <c r="X548" s="11" t="b">
        <f>IF(OR(C548=Localisation!$C$124,C548=5),-2,IF(OR(C548=Localisation!$C$125,C548=4),-1,IF(OR(C548=Localisation!$C$126,C548=3),0,IF(OR(C548=Localisation!$C$127,C548=2),2,IF(OR(C548=Localisation!$C$128,C548=1),4)))))</f>
        <v>0</v>
      </c>
      <c r="Y548" s="11" t="b">
        <f>IF(OR(D548=Localisation!$C$118,D548=5),4,IF(OR(D548=Localisation!$C$119,D548=4),2,IF(OR(D548=Localisation!$C$120,D548=3),0,IF(OR(D548=Localisation!$C$121,D548=2),-1,IF(OR(D548=Localisation!$C$122,D548=1),-2)))))</f>
        <v>0</v>
      </c>
      <c r="Z548" s="11" t="b">
        <f>IF(OR(E548=Localisation!$C$124,E548=5),-2,IF(OR(E548=Localisation!$C$125,E548=4),-1,IF(OR(E548=Localisation!$C$126,E548=3),0,IF(OR(E548=Localisation!$C$127,E548=2),2,IF(OR(E548=Localisation!$C$128,E548=1),4)))))</f>
        <v>0</v>
      </c>
      <c r="AA548" s="11" t="b">
        <f>IF(OR(F548=Localisation!$C$118,F548=5),4,IF(OR(F548=Localisation!$C$119,F548=4),2,IF(OR(F548=Localisation!$C$120,F548=3),0,IF(OR(F548=Localisation!$C$121,F548=2),-1,IF(OR(F548=Localisation!$C$122,F548=1),-2)))))</f>
        <v>0</v>
      </c>
      <c r="AB548" s="11" t="b">
        <f>IF(OR(G548=Localisation!$C$124,G548=5),-2,IF(OR(G548=Localisation!$C$125,G548=4),-1,IF(OR(G548=Localisation!$C$126,G548=3),0,IF(OR(G548=Localisation!$C$127,G548=2),2,IF(OR(G548=Localisation!$C$128,G548=1),4)))))</f>
        <v>0</v>
      </c>
      <c r="AC548" s="11" t="b">
        <f>IF(OR(H548=Localisation!$C$118,H548=5),4,IF(OR(H548=Localisation!$C$119,H548=4),2,IF(OR(H548=Localisation!$C$120,H548=3),0,IF(OR(H548=Localisation!$C$121,H548=2),-1,IF(OR(H548=Localisation!$C$122,H548=1),-2)))))</f>
        <v>0</v>
      </c>
      <c r="AD548" s="11" t="b">
        <f>IF(OR(I548=Localisation!$C$124,I548=5),-2,IF(OR(I548=Localisation!$C$125,I548=4),-1,IF(OR(I548=Localisation!$C$126,I548=3),0,IF(OR(I548=Localisation!$C$127,I548=2),2,IF(OR(I548=Localisation!$C$128,I548=1),4)))))</f>
        <v>0</v>
      </c>
      <c r="AE548" s="11" t="b">
        <f>IF(OR(J548=Localisation!$C$118,J548=5),4,IF(OR(J548=Localisation!$C$119,J548=4),2,IF(OR(J548=Localisation!$C$120,J548=3),0,IF(OR(J548=Localisation!$C$121,J548=2),-1,IF(OR(J548=Localisation!$C$122,J548=1),-2)))))</f>
        <v>0</v>
      </c>
      <c r="AF548" s="11" t="b">
        <f>IF(OR(K548=Localisation!$C$124,K548=5),-2,IF(OR(K548=Localisation!$C$125,K548=4),-1,IF(OR(K548=Localisation!$C$126,K548=3),0,IF(OR(K548=Localisation!$C$127,K548=2),2,IF(OR(K548=Localisation!$C$128,K548=1),4)))))</f>
        <v>0</v>
      </c>
      <c r="AG548" s="11" t="b">
        <f>IF(OR(L548=Localisation!$C$118,L548=5),4,IF(OR(L548=Localisation!$C$119,L548=4),2,IF(OR(L548=Localisation!$C$120,L548=3),0,IF(OR(L548=Localisation!$C$121,L548=2),-1,IF(OR(L548=Localisation!$C$122,L548=1),-2)))))</f>
        <v>0</v>
      </c>
      <c r="AH548" s="11" t="b">
        <f>IF(OR(M548=Localisation!$C$124,M548=5),-2,IF(OR(M548=Localisation!$C$125,M548=4),-1,IF(OR(M548=Localisation!$C$126,M548=3),0,IF(OR(M548=Localisation!$C$127,M548=2),2,IF(OR(M548=Localisation!$C$128,M548=1),4)))))</f>
        <v>0</v>
      </c>
      <c r="AI548" s="11" t="b">
        <f>IF(OR(N548=Localisation!$C$118,N548=5),4,IF(OR(N548=Localisation!$C$119,N548=4),2,IF(OR(N548=Localisation!$C$120,N548=3),0,IF(OR(N548=Localisation!$C$121,N548=2),-1,IF(OR(N548=Localisation!$C$122,N548=1),-2)))))</f>
        <v>0</v>
      </c>
      <c r="AJ548" s="11" t="b">
        <f>IF(OR(O548=Localisation!$C$124,O548=5),-2,IF(OR(O548=Localisation!$C$125,O548=4),-1,IF(OR(O548=Localisation!$C$126,O548=3),0,IF(OR(O548=Localisation!$C$127,O548=2),2,IF(OR(O548=Localisation!$C$128,O548=1),4)))))</f>
        <v>0</v>
      </c>
      <c r="AK548" s="11" t="b">
        <f>IF(OR(P548=Localisation!$C$118,P548=5),4,IF(OR(P548=Localisation!$C$119,P548=4),2,IF(OR(P548=Localisation!$C$120,P548=3),0,IF(OR(P548=Localisation!$C$121,P548=2),-1,IF(OR(P548=Localisation!$C$122,P548=1),-2)))))</f>
        <v>0</v>
      </c>
      <c r="AL548" s="11" t="b">
        <f>IF(OR(Q548=Localisation!$C$124,Q548=5),-2,IF(OR(Q548=Localisation!$C$125,Q548=4),-1,IF(OR(Q548=Localisation!$C$126,Q548=3),0,IF(OR(Q548=Localisation!$C$127,Q548=2),2,IF(OR(Q548=Localisation!$C$128,Q548=1),4)))))</f>
        <v>0</v>
      </c>
      <c r="AM548" s="11" t="b">
        <f>IF(OR(R548=Localisation!$C$118,R548=5),4,IF(OR(R548=Localisation!$C$119,R548=4),2,IF(OR(R548=Localisation!$C$120,R548=3),0,IF(OR(R548=Localisation!$C$121,R548=2),-1,IF(OR(R548=Localisation!$C$122,R548=1),-2)))))</f>
        <v>0</v>
      </c>
      <c r="AN548" s="11" t="b">
        <f>IF(OR(S548=Localisation!$C$124,S548=5),-2,IF(OR(S548=Localisation!$C$125,S548=4),-1,IF(OR(S548=Localisation!$C$126,S548=3),0,IF(OR(S548=Localisation!$C$127,S548=2),2,IF(OR(S548=Localisation!$C$128,S548=1),4)))))</f>
        <v>0</v>
      </c>
      <c r="AO548" s="11" t="b">
        <f>IF(OR(T548=Localisation!$C$118,T548=5),4,IF(OR(T548=Localisation!$C$119,T548=4),2,IF(OR(T548=Localisation!$C$120,T548=3),0,IF(OR(T548=Localisation!$C$121,T548=2),-1,IF(OR(T548=Localisation!$C$122,T548=1),-2)))))</f>
        <v>0</v>
      </c>
      <c r="AP548" s="11" t="b">
        <f>IF(OR(U548=Localisation!$C$124,U548=5),-2,IF(OR(U548=Localisation!$C$125,U548=4),-1,IF(OR(U548=Localisation!$C$126,U548=3),0,IF(OR(U548=Localisation!$C$127,U548=2),2,IF(OR(U548=Localisation!$C$128,U548=1),4)))))</f>
        <v>0</v>
      </c>
      <c r="AR548" s="11" t="str">
        <f t="shared" si="167"/>
        <v>ЛОЖЬЛОЖЬ</v>
      </c>
      <c r="AS548" s="11" t="str">
        <f t="shared" si="168"/>
        <v>ЛОЖЬЛОЖЬ</v>
      </c>
      <c r="AT548" s="11" t="str">
        <f t="shared" si="169"/>
        <v>ЛОЖЬЛОЖЬ</v>
      </c>
      <c r="AU548" s="11" t="str">
        <f t="shared" si="170"/>
        <v>ЛОЖЬЛОЖЬ</v>
      </c>
      <c r="AV548" s="11" t="str">
        <f t="shared" si="171"/>
        <v>ЛОЖЬЛОЖЬ</v>
      </c>
      <c r="AW548" s="11" t="str">
        <f t="shared" si="172"/>
        <v>ЛОЖЬЛОЖЬ</v>
      </c>
      <c r="AX548" s="11" t="str">
        <f t="shared" si="173"/>
        <v>ЛОЖЬЛОЖЬ</v>
      </c>
      <c r="AY548" s="11" t="str">
        <f t="shared" si="174"/>
        <v>ЛОЖЬЛОЖЬ</v>
      </c>
      <c r="AZ548" s="11" t="str">
        <f t="shared" si="175"/>
        <v>ЛОЖЬЛОЖЬ</v>
      </c>
      <c r="BA548" s="11" t="str">
        <f t="shared" si="176"/>
        <v>ЛОЖЬЛОЖЬ</v>
      </c>
      <c r="BC548" s="11" t="str">
        <f t="shared" si="177"/>
        <v/>
      </c>
      <c r="BD548" s="11" t="str">
        <f t="shared" si="178"/>
        <v/>
      </c>
      <c r="BE548" s="11" t="str">
        <f t="shared" si="179"/>
        <v/>
      </c>
      <c r="BF548" s="11" t="str">
        <f t="shared" si="180"/>
        <v/>
      </c>
      <c r="BG548" s="11" t="str">
        <f t="shared" si="181"/>
        <v/>
      </c>
      <c r="BH548" s="11" t="str">
        <f t="shared" si="182"/>
        <v/>
      </c>
      <c r="BI548" s="11" t="str">
        <f t="shared" si="183"/>
        <v/>
      </c>
      <c r="BJ548" s="11" t="str">
        <f t="shared" si="184"/>
        <v/>
      </c>
      <c r="BK548" s="11" t="str">
        <f t="shared" si="185"/>
        <v/>
      </c>
      <c r="BL548" s="11" t="str">
        <f t="shared" si="186"/>
        <v/>
      </c>
    </row>
    <row r="549" spans="23:64" x14ac:dyDescent="0.3">
      <c r="W549" s="11" t="b">
        <f>IF(OR(B549=Localisation!$C$118,B549=5),4,IF(OR(B549=Localisation!$C$119,B549=4),2,IF(OR(B549=Localisation!$C$120,B549=3),0,IF(OR(B549=Localisation!$C$121,B549=2),-1,IF(OR(B549=Localisation!$C$122,B549=1),-2)))))</f>
        <v>0</v>
      </c>
      <c r="X549" s="11" t="b">
        <f>IF(OR(C549=Localisation!$C$124,C549=5),-2,IF(OR(C549=Localisation!$C$125,C549=4),-1,IF(OR(C549=Localisation!$C$126,C549=3),0,IF(OR(C549=Localisation!$C$127,C549=2),2,IF(OR(C549=Localisation!$C$128,C549=1),4)))))</f>
        <v>0</v>
      </c>
      <c r="Y549" s="11" t="b">
        <f>IF(OR(D549=Localisation!$C$118,D549=5),4,IF(OR(D549=Localisation!$C$119,D549=4),2,IF(OR(D549=Localisation!$C$120,D549=3),0,IF(OR(D549=Localisation!$C$121,D549=2),-1,IF(OR(D549=Localisation!$C$122,D549=1),-2)))))</f>
        <v>0</v>
      </c>
      <c r="Z549" s="11" t="b">
        <f>IF(OR(E549=Localisation!$C$124,E549=5),-2,IF(OR(E549=Localisation!$C$125,E549=4),-1,IF(OR(E549=Localisation!$C$126,E549=3),0,IF(OR(E549=Localisation!$C$127,E549=2),2,IF(OR(E549=Localisation!$C$128,E549=1),4)))))</f>
        <v>0</v>
      </c>
      <c r="AA549" s="11" t="b">
        <f>IF(OR(F549=Localisation!$C$118,F549=5),4,IF(OR(F549=Localisation!$C$119,F549=4),2,IF(OR(F549=Localisation!$C$120,F549=3),0,IF(OR(F549=Localisation!$C$121,F549=2),-1,IF(OR(F549=Localisation!$C$122,F549=1),-2)))))</f>
        <v>0</v>
      </c>
      <c r="AB549" s="11" t="b">
        <f>IF(OR(G549=Localisation!$C$124,G549=5),-2,IF(OR(G549=Localisation!$C$125,G549=4),-1,IF(OR(G549=Localisation!$C$126,G549=3),0,IF(OR(G549=Localisation!$C$127,G549=2),2,IF(OR(G549=Localisation!$C$128,G549=1),4)))))</f>
        <v>0</v>
      </c>
      <c r="AC549" s="11" t="b">
        <f>IF(OR(H549=Localisation!$C$118,H549=5),4,IF(OR(H549=Localisation!$C$119,H549=4),2,IF(OR(H549=Localisation!$C$120,H549=3),0,IF(OR(H549=Localisation!$C$121,H549=2),-1,IF(OR(H549=Localisation!$C$122,H549=1),-2)))))</f>
        <v>0</v>
      </c>
      <c r="AD549" s="11" t="b">
        <f>IF(OR(I549=Localisation!$C$124,I549=5),-2,IF(OR(I549=Localisation!$C$125,I549=4),-1,IF(OR(I549=Localisation!$C$126,I549=3),0,IF(OR(I549=Localisation!$C$127,I549=2),2,IF(OR(I549=Localisation!$C$128,I549=1),4)))))</f>
        <v>0</v>
      </c>
      <c r="AE549" s="11" t="b">
        <f>IF(OR(J549=Localisation!$C$118,J549=5),4,IF(OR(J549=Localisation!$C$119,J549=4),2,IF(OR(J549=Localisation!$C$120,J549=3),0,IF(OR(J549=Localisation!$C$121,J549=2),-1,IF(OR(J549=Localisation!$C$122,J549=1),-2)))))</f>
        <v>0</v>
      </c>
      <c r="AF549" s="11" t="b">
        <f>IF(OR(K549=Localisation!$C$124,K549=5),-2,IF(OR(K549=Localisation!$C$125,K549=4),-1,IF(OR(K549=Localisation!$C$126,K549=3),0,IF(OR(K549=Localisation!$C$127,K549=2),2,IF(OR(K549=Localisation!$C$128,K549=1),4)))))</f>
        <v>0</v>
      </c>
      <c r="AG549" s="11" t="b">
        <f>IF(OR(L549=Localisation!$C$118,L549=5),4,IF(OR(L549=Localisation!$C$119,L549=4),2,IF(OR(L549=Localisation!$C$120,L549=3),0,IF(OR(L549=Localisation!$C$121,L549=2),-1,IF(OR(L549=Localisation!$C$122,L549=1),-2)))))</f>
        <v>0</v>
      </c>
      <c r="AH549" s="11" t="b">
        <f>IF(OR(M549=Localisation!$C$124,M549=5),-2,IF(OR(M549=Localisation!$C$125,M549=4),-1,IF(OR(M549=Localisation!$C$126,M549=3),0,IF(OR(M549=Localisation!$C$127,M549=2),2,IF(OR(M549=Localisation!$C$128,M549=1),4)))))</f>
        <v>0</v>
      </c>
      <c r="AI549" s="11" t="b">
        <f>IF(OR(N549=Localisation!$C$118,N549=5),4,IF(OR(N549=Localisation!$C$119,N549=4),2,IF(OR(N549=Localisation!$C$120,N549=3),0,IF(OR(N549=Localisation!$C$121,N549=2),-1,IF(OR(N549=Localisation!$C$122,N549=1),-2)))))</f>
        <v>0</v>
      </c>
      <c r="AJ549" s="11" t="b">
        <f>IF(OR(O549=Localisation!$C$124,O549=5),-2,IF(OR(O549=Localisation!$C$125,O549=4),-1,IF(OR(O549=Localisation!$C$126,O549=3),0,IF(OR(O549=Localisation!$C$127,O549=2),2,IF(OR(O549=Localisation!$C$128,O549=1),4)))))</f>
        <v>0</v>
      </c>
      <c r="AK549" s="11" t="b">
        <f>IF(OR(P549=Localisation!$C$118,P549=5),4,IF(OR(P549=Localisation!$C$119,P549=4),2,IF(OR(P549=Localisation!$C$120,P549=3),0,IF(OR(P549=Localisation!$C$121,P549=2),-1,IF(OR(P549=Localisation!$C$122,P549=1),-2)))))</f>
        <v>0</v>
      </c>
      <c r="AL549" s="11" t="b">
        <f>IF(OR(Q549=Localisation!$C$124,Q549=5),-2,IF(OR(Q549=Localisation!$C$125,Q549=4),-1,IF(OR(Q549=Localisation!$C$126,Q549=3),0,IF(OR(Q549=Localisation!$C$127,Q549=2),2,IF(OR(Q549=Localisation!$C$128,Q549=1),4)))))</f>
        <v>0</v>
      </c>
      <c r="AM549" s="11" t="b">
        <f>IF(OR(R549=Localisation!$C$118,R549=5),4,IF(OR(R549=Localisation!$C$119,R549=4),2,IF(OR(R549=Localisation!$C$120,R549=3),0,IF(OR(R549=Localisation!$C$121,R549=2),-1,IF(OR(R549=Localisation!$C$122,R549=1),-2)))))</f>
        <v>0</v>
      </c>
      <c r="AN549" s="11" t="b">
        <f>IF(OR(S549=Localisation!$C$124,S549=5),-2,IF(OR(S549=Localisation!$C$125,S549=4),-1,IF(OR(S549=Localisation!$C$126,S549=3),0,IF(OR(S549=Localisation!$C$127,S549=2),2,IF(OR(S549=Localisation!$C$128,S549=1),4)))))</f>
        <v>0</v>
      </c>
      <c r="AO549" s="11" t="b">
        <f>IF(OR(T549=Localisation!$C$118,T549=5),4,IF(OR(T549=Localisation!$C$119,T549=4),2,IF(OR(T549=Localisation!$C$120,T549=3),0,IF(OR(T549=Localisation!$C$121,T549=2),-1,IF(OR(T549=Localisation!$C$122,T549=1),-2)))))</f>
        <v>0</v>
      </c>
      <c r="AP549" s="11" t="b">
        <f>IF(OR(U549=Localisation!$C$124,U549=5),-2,IF(OR(U549=Localisation!$C$125,U549=4),-1,IF(OR(U549=Localisation!$C$126,U549=3),0,IF(OR(U549=Localisation!$C$127,U549=2),2,IF(OR(U549=Localisation!$C$128,U549=1),4)))))</f>
        <v>0</v>
      </c>
      <c r="AR549" s="11" t="str">
        <f t="shared" si="167"/>
        <v>ЛОЖЬЛОЖЬ</v>
      </c>
      <c r="AS549" s="11" t="str">
        <f t="shared" si="168"/>
        <v>ЛОЖЬЛОЖЬ</v>
      </c>
      <c r="AT549" s="11" t="str">
        <f t="shared" si="169"/>
        <v>ЛОЖЬЛОЖЬ</v>
      </c>
      <c r="AU549" s="11" t="str">
        <f t="shared" si="170"/>
        <v>ЛОЖЬЛОЖЬ</v>
      </c>
      <c r="AV549" s="11" t="str">
        <f t="shared" si="171"/>
        <v>ЛОЖЬЛОЖЬ</v>
      </c>
      <c r="AW549" s="11" t="str">
        <f t="shared" si="172"/>
        <v>ЛОЖЬЛОЖЬ</v>
      </c>
      <c r="AX549" s="11" t="str">
        <f t="shared" si="173"/>
        <v>ЛОЖЬЛОЖЬ</v>
      </c>
      <c r="AY549" s="11" t="str">
        <f t="shared" si="174"/>
        <v>ЛОЖЬЛОЖЬ</v>
      </c>
      <c r="AZ549" s="11" t="str">
        <f t="shared" si="175"/>
        <v>ЛОЖЬЛОЖЬ</v>
      </c>
      <c r="BA549" s="11" t="str">
        <f t="shared" si="176"/>
        <v>ЛОЖЬЛОЖЬ</v>
      </c>
      <c r="BC549" s="11" t="str">
        <f t="shared" si="177"/>
        <v/>
      </c>
      <c r="BD549" s="11" t="str">
        <f t="shared" si="178"/>
        <v/>
      </c>
      <c r="BE549" s="11" t="str">
        <f t="shared" si="179"/>
        <v/>
      </c>
      <c r="BF549" s="11" t="str">
        <f t="shared" si="180"/>
        <v/>
      </c>
      <c r="BG549" s="11" t="str">
        <f t="shared" si="181"/>
        <v/>
      </c>
      <c r="BH549" s="11" t="str">
        <f t="shared" si="182"/>
        <v/>
      </c>
      <c r="BI549" s="11" t="str">
        <f t="shared" si="183"/>
        <v/>
      </c>
      <c r="BJ549" s="11" t="str">
        <f t="shared" si="184"/>
        <v/>
      </c>
      <c r="BK549" s="11" t="str">
        <f t="shared" si="185"/>
        <v/>
      </c>
      <c r="BL549" s="11" t="str">
        <f t="shared" si="186"/>
        <v/>
      </c>
    </row>
    <row r="550" spans="23:64" x14ac:dyDescent="0.3">
      <c r="W550" s="11" t="b">
        <f>IF(OR(B550=Localisation!$C$118,B550=5),4,IF(OR(B550=Localisation!$C$119,B550=4),2,IF(OR(B550=Localisation!$C$120,B550=3),0,IF(OR(B550=Localisation!$C$121,B550=2),-1,IF(OR(B550=Localisation!$C$122,B550=1),-2)))))</f>
        <v>0</v>
      </c>
      <c r="X550" s="11" t="b">
        <f>IF(OR(C550=Localisation!$C$124,C550=5),-2,IF(OR(C550=Localisation!$C$125,C550=4),-1,IF(OR(C550=Localisation!$C$126,C550=3),0,IF(OR(C550=Localisation!$C$127,C550=2),2,IF(OR(C550=Localisation!$C$128,C550=1),4)))))</f>
        <v>0</v>
      </c>
      <c r="Y550" s="11" t="b">
        <f>IF(OR(D550=Localisation!$C$118,D550=5),4,IF(OR(D550=Localisation!$C$119,D550=4),2,IF(OR(D550=Localisation!$C$120,D550=3),0,IF(OR(D550=Localisation!$C$121,D550=2),-1,IF(OR(D550=Localisation!$C$122,D550=1),-2)))))</f>
        <v>0</v>
      </c>
      <c r="Z550" s="11" t="b">
        <f>IF(OR(E550=Localisation!$C$124,E550=5),-2,IF(OR(E550=Localisation!$C$125,E550=4),-1,IF(OR(E550=Localisation!$C$126,E550=3),0,IF(OR(E550=Localisation!$C$127,E550=2),2,IF(OR(E550=Localisation!$C$128,E550=1),4)))))</f>
        <v>0</v>
      </c>
      <c r="AA550" s="11" t="b">
        <f>IF(OR(F550=Localisation!$C$118,F550=5),4,IF(OR(F550=Localisation!$C$119,F550=4),2,IF(OR(F550=Localisation!$C$120,F550=3),0,IF(OR(F550=Localisation!$C$121,F550=2),-1,IF(OR(F550=Localisation!$C$122,F550=1),-2)))))</f>
        <v>0</v>
      </c>
      <c r="AB550" s="11" t="b">
        <f>IF(OR(G550=Localisation!$C$124,G550=5),-2,IF(OR(G550=Localisation!$C$125,G550=4),-1,IF(OR(G550=Localisation!$C$126,G550=3),0,IF(OR(G550=Localisation!$C$127,G550=2),2,IF(OR(G550=Localisation!$C$128,G550=1),4)))))</f>
        <v>0</v>
      </c>
      <c r="AC550" s="11" t="b">
        <f>IF(OR(H550=Localisation!$C$118,H550=5),4,IF(OR(H550=Localisation!$C$119,H550=4),2,IF(OR(H550=Localisation!$C$120,H550=3),0,IF(OR(H550=Localisation!$C$121,H550=2),-1,IF(OR(H550=Localisation!$C$122,H550=1),-2)))))</f>
        <v>0</v>
      </c>
      <c r="AD550" s="11" t="b">
        <f>IF(OR(I550=Localisation!$C$124,I550=5),-2,IF(OR(I550=Localisation!$C$125,I550=4),-1,IF(OR(I550=Localisation!$C$126,I550=3),0,IF(OR(I550=Localisation!$C$127,I550=2),2,IF(OR(I550=Localisation!$C$128,I550=1),4)))))</f>
        <v>0</v>
      </c>
      <c r="AE550" s="11" t="b">
        <f>IF(OR(J550=Localisation!$C$118,J550=5),4,IF(OR(J550=Localisation!$C$119,J550=4),2,IF(OR(J550=Localisation!$C$120,J550=3),0,IF(OR(J550=Localisation!$C$121,J550=2),-1,IF(OR(J550=Localisation!$C$122,J550=1),-2)))))</f>
        <v>0</v>
      </c>
      <c r="AF550" s="11" t="b">
        <f>IF(OR(K550=Localisation!$C$124,K550=5),-2,IF(OR(K550=Localisation!$C$125,K550=4),-1,IF(OR(K550=Localisation!$C$126,K550=3),0,IF(OR(K550=Localisation!$C$127,K550=2),2,IF(OR(K550=Localisation!$C$128,K550=1),4)))))</f>
        <v>0</v>
      </c>
      <c r="AG550" s="11" t="b">
        <f>IF(OR(L550=Localisation!$C$118,L550=5),4,IF(OR(L550=Localisation!$C$119,L550=4),2,IF(OR(L550=Localisation!$C$120,L550=3),0,IF(OR(L550=Localisation!$C$121,L550=2),-1,IF(OR(L550=Localisation!$C$122,L550=1),-2)))))</f>
        <v>0</v>
      </c>
      <c r="AH550" s="11" t="b">
        <f>IF(OR(M550=Localisation!$C$124,M550=5),-2,IF(OR(M550=Localisation!$C$125,M550=4),-1,IF(OR(M550=Localisation!$C$126,M550=3),0,IF(OR(M550=Localisation!$C$127,M550=2),2,IF(OR(M550=Localisation!$C$128,M550=1),4)))))</f>
        <v>0</v>
      </c>
      <c r="AI550" s="11" t="b">
        <f>IF(OR(N550=Localisation!$C$118,N550=5),4,IF(OR(N550=Localisation!$C$119,N550=4),2,IF(OR(N550=Localisation!$C$120,N550=3),0,IF(OR(N550=Localisation!$C$121,N550=2),-1,IF(OR(N550=Localisation!$C$122,N550=1),-2)))))</f>
        <v>0</v>
      </c>
      <c r="AJ550" s="11" t="b">
        <f>IF(OR(O550=Localisation!$C$124,O550=5),-2,IF(OR(O550=Localisation!$C$125,O550=4),-1,IF(OR(O550=Localisation!$C$126,O550=3),0,IF(OR(O550=Localisation!$C$127,O550=2),2,IF(OR(O550=Localisation!$C$128,O550=1),4)))))</f>
        <v>0</v>
      </c>
      <c r="AK550" s="11" t="b">
        <f>IF(OR(P550=Localisation!$C$118,P550=5),4,IF(OR(P550=Localisation!$C$119,P550=4),2,IF(OR(P550=Localisation!$C$120,P550=3),0,IF(OR(P550=Localisation!$C$121,P550=2),-1,IF(OR(P550=Localisation!$C$122,P550=1),-2)))))</f>
        <v>0</v>
      </c>
      <c r="AL550" s="11" t="b">
        <f>IF(OR(Q550=Localisation!$C$124,Q550=5),-2,IF(OR(Q550=Localisation!$C$125,Q550=4),-1,IF(OR(Q550=Localisation!$C$126,Q550=3),0,IF(OR(Q550=Localisation!$C$127,Q550=2),2,IF(OR(Q550=Localisation!$C$128,Q550=1),4)))))</f>
        <v>0</v>
      </c>
      <c r="AM550" s="11" t="b">
        <f>IF(OR(R550=Localisation!$C$118,R550=5),4,IF(OR(R550=Localisation!$C$119,R550=4),2,IF(OR(R550=Localisation!$C$120,R550=3),0,IF(OR(R550=Localisation!$C$121,R550=2),-1,IF(OR(R550=Localisation!$C$122,R550=1),-2)))))</f>
        <v>0</v>
      </c>
      <c r="AN550" s="11" t="b">
        <f>IF(OR(S550=Localisation!$C$124,S550=5),-2,IF(OR(S550=Localisation!$C$125,S550=4),-1,IF(OR(S550=Localisation!$C$126,S550=3),0,IF(OR(S550=Localisation!$C$127,S550=2),2,IF(OR(S550=Localisation!$C$128,S550=1),4)))))</f>
        <v>0</v>
      </c>
      <c r="AO550" s="11" t="b">
        <f>IF(OR(T550=Localisation!$C$118,T550=5),4,IF(OR(T550=Localisation!$C$119,T550=4),2,IF(OR(T550=Localisation!$C$120,T550=3),0,IF(OR(T550=Localisation!$C$121,T550=2),-1,IF(OR(T550=Localisation!$C$122,T550=1),-2)))))</f>
        <v>0</v>
      </c>
      <c r="AP550" s="11" t="b">
        <f>IF(OR(U550=Localisation!$C$124,U550=5),-2,IF(OR(U550=Localisation!$C$125,U550=4),-1,IF(OR(U550=Localisation!$C$126,U550=3),0,IF(OR(U550=Localisation!$C$127,U550=2),2,IF(OR(U550=Localisation!$C$128,U550=1),4)))))</f>
        <v>0</v>
      </c>
      <c r="AR550" s="11" t="str">
        <f t="shared" si="167"/>
        <v>ЛОЖЬЛОЖЬ</v>
      </c>
      <c r="AS550" s="11" t="str">
        <f t="shared" si="168"/>
        <v>ЛОЖЬЛОЖЬ</v>
      </c>
      <c r="AT550" s="11" t="str">
        <f t="shared" si="169"/>
        <v>ЛОЖЬЛОЖЬ</v>
      </c>
      <c r="AU550" s="11" t="str">
        <f t="shared" si="170"/>
        <v>ЛОЖЬЛОЖЬ</v>
      </c>
      <c r="AV550" s="11" t="str">
        <f t="shared" si="171"/>
        <v>ЛОЖЬЛОЖЬ</v>
      </c>
      <c r="AW550" s="11" t="str">
        <f t="shared" si="172"/>
        <v>ЛОЖЬЛОЖЬ</v>
      </c>
      <c r="AX550" s="11" t="str">
        <f t="shared" si="173"/>
        <v>ЛОЖЬЛОЖЬ</v>
      </c>
      <c r="AY550" s="11" t="str">
        <f t="shared" si="174"/>
        <v>ЛОЖЬЛОЖЬ</v>
      </c>
      <c r="AZ550" s="11" t="str">
        <f t="shared" si="175"/>
        <v>ЛОЖЬЛОЖЬ</v>
      </c>
      <c r="BA550" s="11" t="str">
        <f t="shared" si="176"/>
        <v>ЛОЖЬЛОЖЬ</v>
      </c>
      <c r="BC550" s="11" t="str">
        <f t="shared" si="177"/>
        <v/>
      </c>
      <c r="BD550" s="11" t="str">
        <f t="shared" si="178"/>
        <v/>
      </c>
      <c r="BE550" s="11" t="str">
        <f t="shared" si="179"/>
        <v/>
      </c>
      <c r="BF550" s="11" t="str">
        <f t="shared" si="180"/>
        <v/>
      </c>
      <c r="BG550" s="11" t="str">
        <f t="shared" si="181"/>
        <v/>
      </c>
      <c r="BH550" s="11" t="str">
        <f t="shared" si="182"/>
        <v/>
      </c>
      <c r="BI550" s="11" t="str">
        <f t="shared" si="183"/>
        <v/>
      </c>
      <c r="BJ550" s="11" t="str">
        <f t="shared" si="184"/>
        <v/>
      </c>
      <c r="BK550" s="11" t="str">
        <f t="shared" si="185"/>
        <v/>
      </c>
      <c r="BL550" s="11" t="str">
        <f t="shared" si="186"/>
        <v/>
      </c>
    </row>
    <row r="551" spans="23:64" x14ac:dyDescent="0.3">
      <c r="W551" s="11" t="b">
        <f>IF(OR(B551=Localisation!$C$118,B551=5),4,IF(OR(B551=Localisation!$C$119,B551=4),2,IF(OR(B551=Localisation!$C$120,B551=3),0,IF(OR(B551=Localisation!$C$121,B551=2),-1,IF(OR(B551=Localisation!$C$122,B551=1),-2)))))</f>
        <v>0</v>
      </c>
      <c r="X551" s="11" t="b">
        <f>IF(OR(C551=Localisation!$C$124,C551=5),-2,IF(OR(C551=Localisation!$C$125,C551=4),-1,IF(OR(C551=Localisation!$C$126,C551=3),0,IF(OR(C551=Localisation!$C$127,C551=2),2,IF(OR(C551=Localisation!$C$128,C551=1),4)))))</f>
        <v>0</v>
      </c>
      <c r="Y551" s="11" t="b">
        <f>IF(OR(D551=Localisation!$C$118,D551=5),4,IF(OR(D551=Localisation!$C$119,D551=4),2,IF(OR(D551=Localisation!$C$120,D551=3),0,IF(OR(D551=Localisation!$C$121,D551=2),-1,IF(OR(D551=Localisation!$C$122,D551=1),-2)))))</f>
        <v>0</v>
      </c>
      <c r="Z551" s="11" t="b">
        <f>IF(OR(E551=Localisation!$C$124,E551=5),-2,IF(OR(E551=Localisation!$C$125,E551=4),-1,IF(OR(E551=Localisation!$C$126,E551=3),0,IF(OR(E551=Localisation!$C$127,E551=2),2,IF(OR(E551=Localisation!$C$128,E551=1),4)))))</f>
        <v>0</v>
      </c>
      <c r="AA551" s="11" t="b">
        <f>IF(OR(F551=Localisation!$C$118,F551=5),4,IF(OR(F551=Localisation!$C$119,F551=4),2,IF(OR(F551=Localisation!$C$120,F551=3),0,IF(OR(F551=Localisation!$C$121,F551=2),-1,IF(OR(F551=Localisation!$C$122,F551=1),-2)))))</f>
        <v>0</v>
      </c>
      <c r="AB551" s="11" t="b">
        <f>IF(OR(G551=Localisation!$C$124,G551=5),-2,IF(OR(G551=Localisation!$C$125,G551=4),-1,IF(OR(G551=Localisation!$C$126,G551=3),0,IF(OR(G551=Localisation!$C$127,G551=2),2,IF(OR(G551=Localisation!$C$128,G551=1),4)))))</f>
        <v>0</v>
      </c>
      <c r="AC551" s="11" t="b">
        <f>IF(OR(H551=Localisation!$C$118,H551=5),4,IF(OR(H551=Localisation!$C$119,H551=4),2,IF(OR(H551=Localisation!$C$120,H551=3),0,IF(OR(H551=Localisation!$C$121,H551=2),-1,IF(OR(H551=Localisation!$C$122,H551=1),-2)))))</f>
        <v>0</v>
      </c>
      <c r="AD551" s="11" t="b">
        <f>IF(OR(I551=Localisation!$C$124,I551=5),-2,IF(OR(I551=Localisation!$C$125,I551=4),-1,IF(OR(I551=Localisation!$C$126,I551=3),0,IF(OR(I551=Localisation!$C$127,I551=2),2,IF(OR(I551=Localisation!$C$128,I551=1),4)))))</f>
        <v>0</v>
      </c>
      <c r="AE551" s="11" t="b">
        <f>IF(OR(J551=Localisation!$C$118,J551=5),4,IF(OR(J551=Localisation!$C$119,J551=4),2,IF(OR(J551=Localisation!$C$120,J551=3),0,IF(OR(J551=Localisation!$C$121,J551=2),-1,IF(OR(J551=Localisation!$C$122,J551=1),-2)))))</f>
        <v>0</v>
      </c>
      <c r="AF551" s="11" t="b">
        <f>IF(OR(K551=Localisation!$C$124,K551=5),-2,IF(OR(K551=Localisation!$C$125,K551=4),-1,IF(OR(K551=Localisation!$C$126,K551=3),0,IF(OR(K551=Localisation!$C$127,K551=2),2,IF(OR(K551=Localisation!$C$128,K551=1),4)))))</f>
        <v>0</v>
      </c>
      <c r="AG551" s="11" t="b">
        <f>IF(OR(L551=Localisation!$C$118,L551=5),4,IF(OR(L551=Localisation!$C$119,L551=4),2,IF(OR(L551=Localisation!$C$120,L551=3),0,IF(OR(L551=Localisation!$C$121,L551=2),-1,IF(OR(L551=Localisation!$C$122,L551=1),-2)))))</f>
        <v>0</v>
      </c>
      <c r="AH551" s="11" t="b">
        <f>IF(OR(M551=Localisation!$C$124,M551=5),-2,IF(OR(M551=Localisation!$C$125,M551=4),-1,IF(OR(M551=Localisation!$C$126,M551=3),0,IF(OR(M551=Localisation!$C$127,M551=2),2,IF(OR(M551=Localisation!$C$128,M551=1),4)))))</f>
        <v>0</v>
      </c>
      <c r="AI551" s="11" t="b">
        <f>IF(OR(N551=Localisation!$C$118,N551=5),4,IF(OR(N551=Localisation!$C$119,N551=4),2,IF(OR(N551=Localisation!$C$120,N551=3),0,IF(OR(N551=Localisation!$C$121,N551=2),-1,IF(OR(N551=Localisation!$C$122,N551=1),-2)))))</f>
        <v>0</v>
      </c>
      <c r="AJ551" s="11" t="b">
        <f>IF(OR(O551=Localisation!$C$124,O551=5),-2,IF(OR(O551=Localisation!$C$125,O551=4),-1,IF(OR(O551=Localisation!$C$126,O551=3),0,IF(OR(O551=Localisation!$C$127,O551=2),2,IF(OR(O551=Localisation!$C$128,O551=1),4)))))</f>
        <v>0</v>
      </c>
      <c r="AK551" s="11" t="b">
        <f>IF(OR(P551=Localisation!$C$118,P551=5),4,IF(OR(P551=Localisation!$C$119,P551=4),2,IF(OR(P551=Localisation!$C$120,P551=3),0,IF(OR(P551=Localisation!$C$121,P551=2),-1,IF(OR(P551=Localisation!$C$122,P551=1),-2)))))</f>
        <v>0</v>
      </c>
      <c r="AL551" s="11" t="b">
        <f>IF(OR(Q551=Localisation!$C$124,Q551=5),-2,IF(OR(Q551=Localisation!$C$125,Q551=4),-1,IF(OR(Q551=Localisation!$C$126,Q551=3),0,IF(OR(Q551=Localisation!$C$127,Q551=2),2,IF(OR(Q551=Localisation!$C$128,Q551=1),4)))))</f>
        <v>0</v>
      </c>
      <c r="AM551" s="11" t="b">
        <f>IF(OR(R551=Localisation!$C$118,R551=5),4,IF(OR(R551=Localisation!$C$119,R551=4),2,IF(OR(R551=Localisation!$C$120,R551=3),0,IF(OR(R551=Localisation!$C$121,R551=2),-1,IF(OR(R551=Localisation!$C$122,R551=1),-2)))))</f>
        <v>0</v>
      </c>
      <c r="AN551" s="11" t="b">
        <f>IF(OR(S551=Localisation!$C$124,S551=5),-2,IF(OR(S551=Localisation!$C$125,S551=4),-1,IF(OR(S551=Localisation!$C$126,S551=3),0,IF(OR(S551=Localisation!$C$127,S551=2),2,IF(OR(S551=Localisation!$C$128,S551=1),4)))))</f>
        <v>0</v>
      </c>
      <c r="AO551" s="11" t="b">
        <f>IF(OR(T551=Localisation!$C$118,T551=5),4,IF(OR(T551=Localisation!$C$119,T551=4),2,IF(OR(T551=Localisation!$C$120,T551=3),0,IF(OR(T551=Localisation!$C$121,T551=2),-1,IF(OR(T551=Localisation!$C$122,T551=1),-2)))))</f>
        <v>0</v>
      </c>
      <c r="AP551" s="11" t="b">
        <f>IF(OR(U551=Localisation!$C$124,U551=5),-2,IF(OR(U551=Localisation!$C$125,U551=4),-1,IF(OR(U551=Localisation!$C$126,U551=3),0,IF(OR(U551=Localisation!$C$127,U551=2),2,IF(OR(U551=Localisation!$C$128,U551=1),4)))))</f>
        <v>0</v>
      </c>
      <c r="AR551" s="11" t="str">
        <f t="shared" si="167"/>
        <v>ЛОЖЬЛОЖЬ</v>
      </c>
      <c r="AS551" s="11" t="str">
        <f t="shared" si="168"/>
        <v>ЛОЖЬЛОЖЬ</v>
      </c>
      <c r="AT551" s="11" t="str">
        <f t="shared" si="169"/>
        <v>ЛОЖЬЛОЖЬ</v>
      </c>
      <c r="AU551" s="11" t="str">
        <f t="shared" si="170"/>
        <v>ЛОЖЬЛОЖЬ</v>
      </c>
      <c r="AV551" s="11" t="str">
        <f t="shared" si="171"/>
        <v>ЛОЖЬЛОЖЬ</v>
      </c>
      <c r="AW551" s="11" t="str">
        <f t="shared" si="172"/>
        <v>ЛОЖЬЛОЖЬ</v>
      </c>
      <c r="AX551" s="11" t="str">
        <f t="shared" si="173"/>
        <v>ЛОЖЬЛОЖЬ</v>
      </c>
      <c r="AY551" s="11" t="str">
        <f t="shared" si="174"/>
        <v>ЛОЖЬЛОЖЬ</v>
      </c>
      <c r="AZ551" s="11" t="str">
        <f t="shared" si="175"/>
        <v>ЛОЖЬЛОЖЬ</v>
      </c>
      <c r="BA551" s="11" t="str">
        <f t="shared" si="176"/>
        <v>ЛОЖЬЛОЖЬ</v>
      </c>
      <c r="BC551" s="11" t="str">
        <f t="shared" si="177"/>
        <v/>
      </c>
      <c r="BD551" s="11" t="str">
        <f t="shared" si="178"/>
        <v/>
      </c>
      <c r="BE551" s="11" t="str">
        <f t="shared" si="179"/>
        <v/>
      </c>
      <c r="BF551" s="11" t="str">
        <f t="shared" si="180"/>
        <v/>
      </c>
      <c r="BG551" s="11" t="str">
        <f t="shared" si="181"/>
        <v/>
      </c>
      <c r="BH551" s="11" t="str">
        <f t="shared" si="182"/>
        <v/>
      </c>
      <c r="BI551" s="11" t="str">
        <f t="shared" si="183"/>
        <v/>
      </c>
      <c r="BJ551" s="11" t="str">
        <f t="shared" si="184"/>
        <v/>
      </c>
      <c r="BK551" s="11" t="str">
        <f t="shared" si="185"/>
        <v/>
      </c>
      <c r="BL551" s="11" t="str">
        <f t="shared" si="186"/>
        <v/>
      </c>
    </row>
    <row r="552" spans="23:64" x14ac:dyDescent="0.3">
      <c r="W552" s="11" t="b">
        <f>IF(OR(B552=Localisation!$C$118,B552=5),4,IF(OR(B552=Localisation!$C$119,B552=4),2,IF(OR(B552=Localisation!$C$120,B552=3),0,IF(OR(B552=Localisation!$C$121,B552=2),-1,IF(OR(B552=Localisation!$C$122,B552=1),-2)))))</f>
        <v>0</v>
      </c>
      <c r="X552" s="11" t="b">
        <f>IF(OR(C552=Localisation!$C$124,C552=5),-2,IF(OR(C552=Localisation!$C$125,C552=4),-1,IF(OR(C552=Localisation!$C$126,C552=3),0,IF(OR(C552=Localisation!$C$127,C552=2),2,IF(OR(C552=Localisation!$C$128,C552=1),4)))))</f>
        <v>0</v>
      </c>
      <c r="Y552" s="11" t="b">
        <f>IF(OR(D552=Localisation!$C$118,D552=5),4,IF(OR(D552=Localisation!$C$119,D552=4),2,IF(OR(D552=Localisation!$C$120,D552=3),0,IF(OR(D552=Localisation!$C$121,D552=2),-1,IF(OR(D552=Localisation!$C$122,D552=1),-2)))))</f>
        <v>0</v>
      </c>
      <c r="Z552" s="11" t="b">
        <f>IF(OR(E552=Localisation!$C$124,E552=5),-2,IF(OR(E552=Localisation!$C$125,E552=4),-1,IF(OR(E552=Localisation!$C$126,E552=3),0,IF(OR(E552=Localisation!$C$127,E552=2),2,IF(OR(E552=Localisation!$C$128,E552=1),4)))))</f>
        <v>0</v>
      </c>
      <c r="AA552" s="11" t="b">
        <f>IF(OR(F552=Localisation!$C$118,F552=5),4,IF(OR(F552=Localisation!$C$119,F552=4),2,IF(OR(F552=Localisation!$C$120,F552=3),0,IF(OR(F552=Localisation!$C$121,F552=2),-1,IF(OR(F552=Localisation!$C$122,F552=1),-2)))))</f>
        <v>0</v>
      </c>
      <c r="AB552" s="11" t="b">
        <f>IF(OR(G552=Localisation!$C$124,G552=5),-2,IF(OR(G552=Localisation!$C$125,G552=4),-1,IF(OR(G552=Localisation!$C$126,G552=3),0,IF(OR(G552=Localisation!$C$127,G552=2),2,IF(OR(G552=Localisation!$C$128,G552=1),4)))))</f>
        <v>0</v>
      </c>
      <c r="AC552" s="11" t="b">
        <f>IF(OR(H552=Localisation!$C$118,H552=5),4,IF(OR(H552=Localisation!$C$119,H552=4),2,IF(OR(H552=Localisation!$C$120,H552=3),0,IF(OR(H552=Localisation!$C$121,H552=2),-1,IF(OR(H552=Localisation!$C$122,H552=1),-2)))))</f>
        <v>0</v>
      </c>
      <c r="AD552" s="11" t="b">
        <f>IF(OR(I552=Localisation!$C$124,I552=5),-2,IF(OR(I552=Localisation!$C$125,I552=4),-1,IF(OR(I552=Localisation!$C$126,I552=3),0,IF(OR(I552=Localisation!$C$127,I552=2),2,IF(OR(I552=Localisation!$C$128,I552=1),4)))))</f>
        <v>0</v>
      </c>
      <c r="AE552" s="11" t="b">
        <f>IF(OR(J552=Localisation!$C$118,J552=5),4,IF(OR(J552=Localisation!$C$119,J552=4),2,IF(OR(J552=Localisation!$C$120,J552=3),0,IF(OR(J552=Localisation!$C$121,J552=2),-1,IF(OR(J552=Localisation!$C$122,J552=1),-2)))))</f>
        <v>0</v>
      </c>
      <c r="AF552" s="11" t="b">
        <f>IF(OR(K552=Localisation!$C$124,K552=5),-2,IF(OR(K552=Localisation!$C$125,K552=4),-1,IF(OR(K552=Localisation!$C$126,K552=3),0,IF(OR(K552=Localisation!$C$127,K552=2),2,IF(OR(K552=Localisation!$C$128,K552=1),4)))))</f>
        <v>0</v>
      </c>
      <c r="AG552" s="11" t="b">
        <f>IF(OR(L552=Localisation!$C$118,L552=5),4,IF(OR(L552=Localisation!$C$119,L552=4),2,IF(OR(L552=Localisation!$C$120,L552=3),0,IF(OR(L552=Localisation!$C$121,L552=2),-1,IF(OR(L552=Localisation!$C$122,L552=1),-2)))))</f>
        <v>0</v>
      </c>
      <c r="AH552" s="11" t="b">
        <f>IF(OR(M552=Localisation!$C$124,M552=5),-2,IF(OR(M552=Localisation!$C$125,M552=4),-1,IF(OR(M552=Localisation!$C$126,M552=3),0,IF(OR(M552=Localisation!$C$127,M552=2),2,IF(OR(M552=Localisation!$C$128,M552=1),4)))))</f>
        <v>0</v>
      </c>
      <c r="AI552" s="11" t="b">
        <f>IF(OR(N552=Localisation!$C$118,N552=5),4,IF(OR(N552=Localisation!$C$119,N552=4),2,IF(OR(N552=Localisation!$C$120,N552=3),0,IF(OR(N552=Localisation!$C$121,N552=2),-1,IF(OR(N552=Localisation!$C$122,N552=1),-2)))))</f>
        <v>0</v>
      </c>
      <c r="AJ552" s="11" t="b">
        <f>IF(OR(O552=Localisation!$C$124,O552=5),-2,IF(OR(O552=Localisation!$C$125,O552=4),-1,IF(OR(O552=Localisation!$C$126,O552=3),0,IF(OR(O552=Localisation!$C$127,O552=2),2,IF(OR(O552=Localisation!$C$128,O552=1),4)))))</f>
        <v>0</v>
      </c>
      <c r="AK552" s="11" t="b">
        <f>IF(OR(P552=Localisation!$C$118,P552=5),4,IF(OR(P552=Localisation!$C$119,P552=4),2,IF(OR(P552=Localisation!$C$120,P552=3),0,IF(OR(P552=Localisation!$C$121,P552=2),-1,IF(OR(P552=Localisation!$C$122,P552=1),-2)))))</f>
        <v>0</v>
      </c>
      <c r="AL552" s="11" t="b">
        <f>IF(OR(Q552=Localisation!$C$124,Q552=5),-2,IF(OR(Q552=Localisation!$C$125,Q552=4),-1,IF(OR(Q552=Localisation!$C$126,Q552=3),0,IF(OR(Q552=Localisation!$C$127,Q552=2),2,IF(OR(Q552=Localisation!$C$128,Q552=1),4)))))</f>
        <v>0</v>
      </c>
      <c r="AM552" s="11" t="b">
        <f>IF(OR(R552=Localisation!$C$118,R552=5),4,IF(OR(R552=Localisation!$C$119,R552=4),2,IF(OR(R552=Localisation!$C$120,R552=3),0,IF(OR(R552=Localisation!$C$121,R552=2),-1,IF(OR(R552=Localisation!$C$122,R552=1),-2)))))</f>
        <v>0</v>
      </c>
      <c r="AN552" s="11" t="b">
        <f>IF(OR(S552=Localisation!$C$124,S552=5),-2,IF(OR(S552=Localisation!$C$125,S552=4),-1,IF(OR(S552=Localisation!$C$126,S552=3),0,IF(OR(S552=Localisation!$C$127,S552=2),2,IF(OR(S552=Localisation!$C$128,S552=1),4)))))</f>
        <v>0</v>
      </c>
      <c r="AO552" s="11" t="b">
        <f>IF(OR(T552=Localisation!$C$118,T552=5),4,IF(OR(T552=Localisation!$C$119,T552=4),2,IF(OR(T552=Localisation!$C$120,T552=3),0,IF(OR(T552=Localisation!$C$121,T552=2),-1,IF(OR(T552=Localisation!$C$122,T552=1),-2)))))</f>
        <v>0</v>
      </c>
      <c r="AP552" s="11" t="b">
        <f>IF(OR(U552=Localisation!$C$124,U552=5),-2,IF(OR(U552=Localisation!$C$125,U552=4),-1,IF(OR(U552=Localisation!$C$126,U552=3),0,IF(OR(U552=Localisation!$C$127,U552=2),2,IF(OR(U552=Localisation!$C$128,U552=1),4)))))</f>
        <v>0</v>
      </c>
      <c r="AR552" s="11" t="str">
        <f t="shared" si="167"/>
        <v>ЛОЖЬЛОЖЬ</v>
      </c>
      <c r="AS552" s="11" t="str">
        <f t="shared" si="168"/>
        <v>ЛОЖЬЛОЖЬ</v>
      </c>
      <c r="AT552" s="11" t="str">
        <f t="shared" si="169"/>
        <v>ЛОЖЬЛОЖЬ</v>
      </c>
      <c r="AU552" s="11" t="str">
        <f t="shared" si="170"/>
        <v>ЛОЖЬЛОЖЬ</v>
      </c>
      <c r="AV552" s="11" t="str">
        <f t="shared" si="171"/>
        <v>ЛОЖЬЛОЖЬ</v>
      </c>
      <c r="AW552" s="11" t="str">
        <f t="shared" si="172"/>
        <v>ЛОЖЬЛОЖЬ</v>
      </c>
      <c r="AX552" s="11" t="str">
        <f t="shared" si="173"/>
        <v>ЛОЖЬЛОЖЬ</v>
      </c>
      <c r="AY552" s="11" t="str">
        <f t="shared" si="174"/>
        <v>ЛОЖЬЛОЖЬ</v>
      </c>
      <c r="AZ552" s="11" t="str">
        <f t="shared" si="175"/>
        <v>ЛОЖЬЛОЖЬ</v>
      </c>
      <c r="BA552" s="11" t="str">
        <f t="shared" si="176"/>
        <v>ЛОЖЬЛОЖЬ</v>
      </c>
      <c r="BC552" s="11" t="str">
        <f t="shared" si="177"/>
        <v/>
      </c>
      <c r="BD552" s="11" t="str">
        <f t="shared" si="178"/>
        <v/>
      </c>
      <c r="BE552" s="11" t="str">
        <f t="shared" si="179"/>
        <v/>
      </c>
      <c r="BF552" s="11" t="str">
        <f t="shared" si="180"/>
        <v/>
      </c>
      <c r="BG552" s="11" t="str">
        <f t="shared" si="181"/>
        <v/>
      </c>
      <c r="BH552" s="11" t="str">
        <f t="shared" si="182"/>
        <v/>
      </c>
      <c r="BI552" s="11" t="str">
        <f t="shared" si="183"/>
        <v/>
      </c>
      <c r="BJ552" s="11" t="str">
        <f t="shared" si="184"/>
        <v/>
      </c>
      <c r="BK552" s="11" t="str">
        <f t="shared" si="185"/>
        <v/>
      </c>
      <c r="BL552" s="11" t="str">
        <f t="shared" si="186"/>
        <v/>
      </c>
    </row>
    <row r="553" spans="23:64" x14ac:dyDescent="0.3">
      <c r="W553" s="11" t="b">
        <f>IF(OR(B553=Localisation!$C$118,B553=5),4,IF(OR(B553=Localisation!$C$119,B553=4),2,IF(OR(B553=Localisation!$C$120,B553=3),0,IF(OR(B553=Localisation!$C$121,B553=2),-1,IF(OR(B553=Localisation!$C$122,B553=1),-2)))))</f>
        <v>0</v>
      </c>
      <c r="X553" s="11" t="b">
        <f>IF(OR(C553=Localisation!$C$124,C553=5),-2,IF(OR(C553=Localisation!$C$125,C553=4),-1,IF(OR(C553=Localisation!$C$126,C553=3),0,IF(OR(C553=Localisation!$C$127,C553=2),2,IF(OR(C553=Localisation!$C$128,C553=1),4)))))</f>
        <v>0</v>
      </c>
      <c r="Y553" s="11" t="b">
        <f>IF(OR(D553=Localisation!$C$118,D553=5),4,IF(OR(D553=Localisation!$C$119,D553=4),2,IF(OR(D553=Localisation!$C$120,D553=3),0,IF(OR(D553=Localisation!$C$121,D553=2),-1,IF(OR(D553=Localisation!$C$122,D553=1),-2)))))</f>
        <v>0</v>
      </c>
      <c r="Z553" s="11" t="b">
        <f>IF(OR(E553=Localisation!$C$124,E553=5),-2,IF(OR(E553=Localisation!$C$125,E553=4),-1,IF(OR(E553=Localisation!$C$126,E553=3),0,IF(OR(E553=Localisation!$C$127,E553=2),2,IF(OR(E553=Localisation!$C$128,E553=1),4)))))</f>
        <v>0</v>
      </c>
      <c r="AA553" s="11" t="b">
        <f>IF(OR(F553=Localisation!$C$118,F553=5),4,IF(OR(F553=Localisation!$C$119,F553=4),2,IF(OR(F553=Localisation!$C$120,F553=3),0,IF(OR(F553=Localisation!$C$121,F553=2),-1,IF(OR(F553=Localisation!$C$122,F553=1),-2)))))</f>
        <v>0</v>
      </c>
      <c r="AB553" s="11" t="b">
        <f>IF(OR(G553=Localisation!$C$124,G553=5),-2,IF(OR(G553=Localisation!$C$125,G553=4),-1,IF(OR(G553=Localisation!$C$126,G553=3),0,IF(OR(G553=Localisation!$C$127,G553=2),2,IF(OR(G553=Localisation!$C$128,G553=1),4)))))</f>
        <v>0</v>
      </c>
      <c r="AC553" s="11" t="b">
        <f>IF(OR(H553=Localisation!$C$118,H553=5),4,IF(OR(H553=Localisation!$C$119,H553=4),2,IF(OR(H553=Localisation!$C$120,H553=3),0,IF(OR(H553=Localisation!$C$121,H553=2),-1,IF(OR(H553=Localisation!$C$122,H553=1),-2)))))</f>
        <v>0</v>
      </c>
      <c r="AD553" s="11" t="b">
        <f>IF(OR(I553=Localisation!$C$124,I553=5),-2,IF(OR(I553=Localisation!$C$125,I553=4),-1,IF(OR(I553=Localisation!$C$126,I553=3),0,IF(OR(I553=Localisation!$C$127,I553=2),2,IF(OR(I553=Localisation!$C$128,I553=1),4)))))</f>
        <v>0</v>
      </c>
      <c r="AE553" s="11" t="b">
        <f>IF(OR(J553=Localisation!$C$118,J553=5),4,IF(OR(J553=Localisation!$C$119,J553=4),2,IF(OR(J553=Localisation!$C$120,J553=3),0,IF(OR(J553=Localisation!$C$121,J553=2),-1,IF(OR(J553=Localisation!$C$122,J553=1),-2)))))</f>
        <v>0</v>
      </c>
      <c r="AF553" s="11" t="b">
        <f>IF(OR(K553=Localisation!$C$124,K553=5),-2,IF(OR(K553=Localisation!$C$125,K553=4),-1,IF(OR(K553=Localisation!$C$126,K553=3),0,IF(OR(K553=Localisation!$C$127,K553=2),2,IF(OR(K553=Localisation!$C$128,K553=1),4)))))</f>
        <v>0</v>
      </c>
      <c r="AG553" s="11" t="b">
        <f>IF(OR(L553=Localisation!$C$118,L553=5),4,IF(OR(L553=Localisation!$C$119,L553=4),2,IF(OR(L553=Localisation!$C$120,L553=3),0,IF(OR(L553=Localisation!$C$121,L553=2),-1,IF(OR(L553=Localisation!$C$122,L553=1),-2)))))</f>
        <v>0</v>
      </c>
      <c r="AH553" s="11" t="b">
        <f>IF(OR(M553=Localisation!$C$124,M553=5),-2,IF(OR(M553=Localisation!$C$125,M553=4),-1,IF(OR(M553=Localisation!$C$126,M553=3),0,IF(OR(M553=Localisation!$C$127,M553=2),2,IF(OR(M553=Localisation!$C$128,M553=1),4)))))</f>
        <v>0</v>
      </c>
      <c r="AI553" s="11" t="b">
        <f>IF(OR(N553=Localisation!$C$118,N553=5),4,IF(OR(N553=Localisation!$C$119,N553=4),2,IF(OR(N553=Localisation!$C$120,N553=3),0,IF(OR(N553=Localisation!$C$121,N553=2),-1,IF(OR(N553=Localisation!$C$122,N553=1),-2)))))</f>
        <v>0</v>
      </c>
      <c r="AJ553" s="11" t="b">
        <f>IF(OR(O553=Localisation!$C$124,O553=5),-2,IF(OR(O553=Localisation!$C$125,O553=4),-1,IF(OR(O553=Localisation!$C$126,O553=3),0,IF(OR(O553=Localisation!$C$127,O553=2),2,IF(OR(O553=Localisation!$C$128,O553=1),4)))))</f>
        <v>0</v>
      </c>
      <c r="AK553" s="11" t="b">
        <f>IF(OR(P553=Localisation!$C$118,P553=5),4,IF(OR(P553=Localisation!$C$119,P553=4),2,IF(OR(P553=Localisation!$C$120,P553=3),0,IF(OR(P553=Localisation!$C$121,P553=2),-1,IF(OR(P553=Localisation!$C$122,P553=1),-2)))))</f>
        <v>0</v>
      </c>
      <c r="AL553" s="11" t="b">
        <f>IF(OR(Q553=Localisation!$C$124,Q553=5),-2,IF(OR(Q553=Localisation!$C$125,Q553=4),-1,IF(OR(Q553=Localisation!$C$126,Q553=3),0,IF(OR(Q553=Localisation!$C$127,Q553=2),2,IF(OR(Q553=Localisation!$C$128,Q553=1),4)))))</f>
        <v>0</v>
      </c>
      <c r="AM553" s="11" t="b">
        <f>IF(OR(R553=Localisation!$C$118,R553=5),4,IF(OR(R553=Localisation!$C$119,R553=4),2,IF(OR(R553=Localisation!$C$120,R553=3),0,IF(OR(R553=Localisation!$C$121,R553=2),-1,IF(OR(R553=Localisation!$C$122,R553=1),-2)))))</f>
        <v>0</v>
      </c>
      <c r="AN553" s="11" t="b">
        <f>IF(OR(S553=Localisation!$C$124,S553=5),-2,IF(OR(S553=Localisation!$C$125,S553=4),-1,IF(OR(S553=Localisation!$C$126,S553=3),0,IF(OR(S553=Localisation!$C$127,S553=2),2,IF(OR(S553=Localisation!$C$128,S553=1),4)))))</f>
        <v>0</v>
      </c>
      <c r="AO553" s="11" t="b">
        <f>IF(OR(T553=Localisation!$C$118,T553=5),4,IF(OR(T553=Localisation!$C$119,T553=4),2,IF(OR(T553=Localisation!$C$120,T553=3),0,IF(OR(T553=Localisation!$C$121,T553=2),-1,IF(OR(T553=Localisation!$C$122,T553=1),-2)))))</f>
        <v>0</v>
      </c>
      <c r="AP553" s="11" t="b">
        <f>IF(OR(U553=Localisation!$C$124,U553=5),-2,IF(OR(U553=Localisation!$C$125,U553=4),-1,IF(OR(U553=Localisation!$C$126,U553=3),0,IF(OR(U553=Localisation!$C$127,U553=2),2,IF(OR(U553=Localisation!$C$128,U553=1),4)))))</f>
        <v>0</v>
      </c>
      <c r="AR553" s="11" t="str">
        <f t="shared" si="167"/>
        <v>ЛОЖЬЛОЖЬ</v>
      </c>
      <c r="AS553" s="11" t="str">
        <f t="shared" si="168"/>
        <v>ЛОЖЬЛОЖЬ</v>
      </c>
      <c r="AT553" s="11" t="str">
        <f t="shared" si="169"/>
        <v>ЛОЖЬЛОЖЬ</v>
      </c>
      <c r="AU553" s="11" t="str">
        <f t="shared" si="170"/>
        <v>ЛОЖЬЛОЖЬ</v>
      </c>
      <c r="AV553" s="11" t="str">
        <f t="shared" si="171"/>
        <v>ЛОЖЬЛОЖЬ</v>
      </c>
      <c r="AW553" s="11" t="str">
        <f t="shared" si="172"/>
        <v>ЛОЖЬЛОЖЬ</v>
      </c>
      <c r="AX553" s="11" t="str">
        <f t="shared" si="173"/>
        <v>ЛОЖЬЛОЖЬ</v>
      </c>
      <c r="AY553" s="11" t="str">
        <f t="shared" si="174"/>
        <v>ЛОЖЬЛОЖЬ</v>
      </c>
      <c r="AZ553" s="11" t="str">
        <f t="shared" si="175"/>
        <v>ЛОЖЬЛОЖЬ</v>
      </c>
      <c r="BA553" s="11" t="str">
        <f t="shared" si="176"/>
        <v>ЛОЖЬЛОЖЬ</v>
      </c>
      <c r="BC553" s="11" t="str">
        <f t="shared" si="177"/>
        <v/>
      </c>
      <c r="BD553" s="11" t="str">
        <f t="shared" si="178"/>
        <v/>
      </c>
      <c r="BE553" s="11" t="str">
        <f t="shared" si="179"/>
        <v/>
      </c>
      <c r="BF553" s="11" t="str">
        <f t="shared" si="180"/>
        <v/>
      </c>
      <c r="BG553" s="11" t="str">
        <f t="shared" si="181"/>
        <v/>
      </c>
      <c r="BH553" s="11" t="str">
        <f t="shared" si="182"/>
        <v/>
      </c>
      <c r="BI553" s="11" t="str">
        <f t="shared" si="183"/>
        <v/>
      </c>
      <c r="BJ553" s="11" t="str">
        <f t="shared" si="184"/>
        <v/>
      </c>
      <c r="BK553" s="11" t="str">
        <f t="shared" si="185"/>
        <v/>
      </c>
      <c r="BL553" s="11" t="str">
        <f t="shared" si="186"/>
        <v/>
      </c>
    </row>
    <row r="554" spans="23:64" x14ac:dyDescent="0.3">
      <c r="W554" s="11" t="b">
        <f>IF(OR(B554=Localisation!$C$118,B554=5),4,IF(OR(B554=Localisation!$C$119,B554=4),2,IF(OR(B554=Localisation!$C$120,B554=3),0,IF(OR(B554=Localisation!$C$121,B554=2),-1,IF(OR(B554=Localisation!$C$122,B554=1),-2)))))</f>
        <v>0</v>
      </c>
      <c r="X554" s="11" t="b">
        <f>IF(OR(C554=Localisation!$C$124,C554=5),-2,IF(OR(C554=Localisation!$C$125,C554=4),-1,IF(OR(C554=Localisation!$C$126,C554=3),0,IF(OR(C554=Localisation!$C$127,C554=2),2,IF(OR(C554=Localisation!$C$128,C554=1),4)))))</f>
        <v>0</v>
      </c>
      <c r="Y554" s="11" t="b">
        <f>IF(OR(D554=Localisation!$C$118,D554=5),4,IF(OR(D554=Localisation!$C$119,D554=4),2,IF(OR(D554=Localisation!$C$120,D554=3),0,IF(OR(D554=Localisation!$C$121,D554=2),-1,IF(OR(D554=Localisation!$C$122,D554=1),-2)))))</f>
        <v>0</v>
      </c>
      <c r="Z554" s="11" t="b">
        <f>IF(OR(E554=Localisation!$C$124,E554=5),-2,IF(OR(E554=Localisation!$C$125,E554=4),-1,IF(OR(E554=Localisation!$C$126,E554=3),0,IF(OR(E554=Localisation!$C$127,E554=2),2,IF(OR(E554=Localisation!$C$128,E554=1),4)))))</f>
        <v>0</v>
      </c>
      <c r="AA554" s="11" t="b">
        <f>IF(OR(F554=Localisation!$C$118,F554=5),4,IF(OR(F554=Localisation!$C$119,F554=4),2,IF(OR(F554=Localisation!$C$120,F554=3),0,IF(OR(F554=Localisation!$C$121,F554=2),-1,IF(OR(F554=Localisation!$C$122,F554=1),-2)))))</f>
        <v>0</v>
      </c>
      <c r="AB554" s="11" t="b">
        <f>IF(OR(G554=Localisation!$C$124,G554=5),-2,IF(OR(G554=Localisation!$C$125,G554=4),-1,IF(OR(G554=Localisation!$C$126,G554=3),0,IF(OR(G554=Localisation!$C$127,G554=2),2,IF(OR(G554=Localisation!$C$128,G554=1),4)))))</f>
        <v>0</v>
      </c>
      <c r="AC554" s="11" t="b">
        <f>IF(OR(H554=Localisation!$C$118,H554=5),4,IF(OR(H554=Localisation!$C$119,H554=4),2,IF(OR(H554=Localisation!$C$120,H554=3),0,IF(OR(H554=Localisation!$C$121,H554=2),-1,IF(OR(H554=Localisation!$C$122,H554=1),-2)))))</f>
        <v>0</v>
      </c>
      <c r="AD554" s="11" t="b">
        <f>IF(OR(I554=Localisation!$C$124,I554=5),-2,IF(OR(I554=Localisation!$C$125,I554=4),-1,IF(OR(I554=Localisation!$C$126,I554=3),0,IF(OR(I554=Localisation!$C$127,I554=2),2,IF(OR(I554=Localisation!$C$128,I554=1),4)))))</f>
        <v>0</v>
      </c>
      <c r="AE554" s="11" t="b">
        <f>IF(OR(J554=Localisation!$C$118,J554=5),4,IF(OR(J554=Localisation!$C$119,J554=4),2,IF(OR(J554=Localisation!$C$120,J554=3),0,IF(OR(J554=Localisation!$C$121,J554=2),-1,IF(OR(J554=Localisation!$C$122,J554=1),-2)))))</f>
        <v>0</v>
      </c>
      <c r="AF554" s="11" t="b">
        <f>IF(OR(K554=Localisation!$C$124,K554=5),-2,IF(OR(K554=Localisation!$C$125,K554=4),-1,IF(OR(K554=Localisation!$C$126,K554=3),0,IF(OR(K554=Localisation!$C$127,K554=2),2,IF(OR(K554=Localisation!$C$128,K554=1),4)))))</f>
        <v>0</v>
      </c>
      <c r="AG554" s="11" t="b">
        <f>IF(OR(L554=Localisation!$C$118,L554=5),4,IF(OR(L554=Localisation!$C$119,L554=4),2,IF(OR(L554=Localisation!$C$120,L554=3),0,IF(OR(L554=Localisation!$C$121,L554=2),-1,IF(OR(L554=Localisation!$C$122,L554=1),-2)))))</f>
        <v>0</v>
      </c>
      <c r="AH554" s="11" t="b">
        <f>IF(OR(M554=Localisation!$C$124,M554=5),-2,IF(OR(M554=Localisation!$C$125,M554=4),-1,IF(OR(M554=Localisation!$C$126,M554=3),0,IF(OR(M554=Localisation!$C$127,M554=2),2,IF(OR(M554=Localisation!$C$128,M554=1),4)))))</f>
        <v>0</v>
      </c>
      <c r="AI554" s="11" t="b">
        <f>IF(OR(N554=Localisation!$C$118,N554=5),4,IF(OR(N554=Localisation!$C$119,N554=4),2,IF(OR(N554=Localisation!$C$120,N554=3),0,IF(OR(N554=Localisation!$C$121,N554=2),-1,IF(OR(N554=Localisation!$C$122,N554=1),-2)))))</f>
        <v>0</v>
      </c>
      <c r="AJ554" s="11" t="b">
        <f>IF(OR(O554=Localisation!$C$124,O554=5),-2,IF(OR(O554=Localisation!$C$125,O554=4),-1,IF(OR(O554=Localisation!$C$126,O554=3),0,IF(OR(O554=Localisation!$C$127,O554=2),2,IF(OR(O554=Localisation!$C$128,O554=1),4)))))</f>
        <v>0</v>
      </c>
      <c r="AK554" s="11" t="b">
        <f>IF(OR(P554=Localisation!$C$118,P554=5),4,IF(OR(P554=Localisation!$C$119,P554=4),2,IF(OR(P554=Localisation!$C$120,P554=3),0,IF(OR(P554=Localisation!$C$121,P554=2),-1,IF(OR(P554=Localisation!$C$122,P554=1),-2)))))</f>
        <v>0</v>
      </c>
      <c r="AL554" s="11" t="b">
        <f>IF(OR(Q554=Localisation!$C$124,Q554=5),-2,IF(OR(Q554=Localisation!$C$125,Q554=4),-1,IF(OR(Q554=Localisation!$C$126,Q554=3),0,IF(OR(Q554=Localisation!$C$127,Q554=2),2,IF(OR(Q554=Localisation!$C$128,Q554=1),4)))))</f>
        <v>0</v>
      </c>
      <c r="AM554" s="11" t="b">
        <f>IF(OR(R554=Localisation!$C$118,R554=5),4,IF(OR(R554=Localisation!$C$119,R554=4),2,IF(OR(R554=Localisation!$C$120,R554=3),0,IF(OR(R554=Localisation!$C$121,R554=2),-1,IF(OR(R554=Localisation!$C$122,R554=1),-2)))))</f>
        <v>0</v>
      </c>
      <c r="AN554" s="11" t="b">
        <f>IF(OR(S554=Localisation!$C$124,S554=5),-2,IF(OR(S554=Localisation!$C$125,S554=4),-1,IF(OR(S554=Localisation!$C$126,S554=3),0,IF(OR(S554=Localisation!$C$127,S554=2),2,IF(OR(S554=Localisation!$C$128,S554=1),4)))))</f>
        <v>0</v>
      </c>
      <c r="AO554" s="11" t="b">
        <f>IF(OR(T554=Localisation!$C$118,T554=5),4,IF(OR(T554=Localisation!$C$119,T554=4),2,IF(OR(T554=Localisation!$C$120,T554=3),0,IF(OR(T554=Localisation!$C$121,T554=2),-1,IF(OR(T554=Localisation!$C$122,T554=1),-2)))))</f>
        <v>0</v>
      </c>
      <c r="AP554" s="11" t="b">
        <f>IF(OR(U554=Localisation!$C$124,U554=5),-2,IF(OR(U554=Localisation!$C$125,U554=4),-1,IF(OR(U554=Localisation!$C$126,U554=3),0,IF(OR(U554=Localisation!$C$127,U554=2),2,IF(OR(U554=Localisation!$C$128,U554=1),4)))))</f>
        <v>0</v>
      </c>
      <c r="AR554" s="11" t="str">
        <f t="shared" si="167"/>
        <v>ЛОЖЬЛОЖЬ</v>
      </c>
      <c r="AS554" s="11" t="str">
        <f t="shared" si="168"/>
        <v>ЛОЖЬЛОЖЬ</v>
      </c>
      <c r="AT554" s="11" t="str">
        <f t="shared" si="169"/>
        <v>ЛОЖЬЛОЖЬ</v>
      </c>
      <c r="AU554" s="11" t="str">
        <f t="shared" si="170"/>
        <v>ЛОЖЬЛОЖЬ</v>
      </c>
      <c r="AV554" s="11" t="str">
        <f t="shared" si="171"/>
        <v>ЛОЖЬЛОЖЬ</v>
      </c>
      <c r="AW554" s="11" t="str">
        <f t="shared" si="172"/>
        <v>ЛОЖЬЛОЖЬ</v>
      </c>
      <c r="AX554" s="11" t="str">
        <f t="shared" si="173"/>
        <v>ЛОЖЬЛОЖЬ</v>
      </c>
      <c r="AY554" s="11" t="str">
        <f t="shared" si="174"/>
        <v>ЛОЖЬЛОЖЬ</v>
      </c>
      <c r="AZ554" s="11" t="str">
        <f t="shared" si="175"/>
        <v>ЛОЖЬЛОЖЬ</v>
      </c>
      <c r="BA554" s="11" t="str">
        <f t="shared" si="176"/>
        <v>ЛОЖЬЛОЖЬ</v>
      </c>
      <c r="BC554" s="11" t="str">
        <f t="shared" si="177"/>
        <v/>
      </c>
      <c r="BD554" s="11" t="str">
        <f t="shared" si="178"/>
        <v/>
      </c>
      <c r="BE554" s="11" t="str">
        <f t="shared" si="179"/>
        <v/>
      </c>
      <c r="BF554" s="11" t="str">
        <f t="shared" si="180"/>
        <v/>
      </c>
      <c r="BG554" s="11" t="str">
        <f t="shared" si="181"/>
        <v/>
      </c>
      <c r="BH554" s="11" t="str">
        <f t="shared" si="182"/>
        <v/>
      </c>
      <c r="BI554" s="11" t="str">
        <f t="shared" si="183"/>
        <v/>
      </c>
      <c r="BJ554" s="11" t="str">
        <f t="shared" si="184"/>
        <v/>
      </c>
      <c r="BK554" s="11" t="str">
        <f t="shared" si="185"/>
        <v/>
      </c>
      <c r="BL554" s="11" t="str">
        <f t="shared" si="186"/>
        <v/>
      </c>
    </row>
    <row r="555" spans="23:64" x14ac:dyDescent="0.3">
      <c r="W555" s="11" t="b">
        <f>IF(OR(B555=Localisation!$C$118,B555=5),4,IF(OR(B555=Localisation!$C$119,B555=4),2,IF(OR(B555=Localisation!$C$120,B555=3),0,IF(OR(B555=Localisation!$C$121,B555=2),-1,IF(OR(B555=Localisation!$C$122,B555=1),-2)))))</f>
        <v>0</v>
      </c>
      <c r="X555" s="11" t="b">
        <f>IF(OR(C555=Localisation!$C$124,C555=5),-2,IF(OR(C555=Localisation!$C$125,C555=4),-1,IF(OR(C555=Localisation!$C$126,C555=3),0,IF(OR(C555=Localisation!$C$127,C555=2),2,IF(OR(C555=Localisation!$C$128,C555=1),4)))))</f>
        <v>0</v>
      </c>
      <c r="Y555" s="11" t="b">
        <f>IF(OR(D555=Localisation!$C$118,D555=5),4,IF(OR(D555=Localisation!$C$119,D555=4),2,IF(OR(D555=Localisation!$C$120,D555=3),0,IF(OR(D555=Localisation!$C$121,D555=2),-1,IF(OR(D555=Localisation!$C$122,D555=1),-2)))))</f>
        <v>0</v>
      </c>
      <c r="Z555" s="11" t="b">
        <f>IF(OR(E555=Localisation!$C$124,E555=5),-2,IF(OR(E555=Localisation!$C$125,E555=4),-1,IF(OR(E555=Localisation!$C$126,E555=3),0,IF(OR(E555=Localisation!$C$127,E555=2),2,IF(OR(E555=Localisation!$C$128,E555=1),4)))))</f>
        <v>0</v>
      </c>
      <c r="AA555" s="11" t="b">
        <f>IF(OR(F555=Localisation!$C$118,F555=5),4,IF(OR(F555=Localisation!$C$119,F555=4),2,IF(OR(F555=Localisation!$C$120,F555=3),0,IF(OR(F555=Localisation!$C$121,F555=2),-1,IF(OR(F555=Localisation!$C$122,F555=1),-2)))))</f>
        <v>0</v>
      </c>
      <c r="AB555" s="11" t="b">
        <f>IF(OR(G555=Localisation!$C$124,G555=5),-2,IF(OR(G555=Localisation!$C$125,G555=4),-1,IF(OR(G555=Localisation!$C$126,G555=3),0,IF(OR(G555=Localisation!$C$127,G555=2),2,IF(OR(G555=Localisation!$C$128,G555=1),4)))))</f>
        <v>0</v>
      </c>
      <c r="AC555" s="11" t="b">
        <f>IF(OR(H555=Localisation!$C$118,H555=5),4,IF(OR(H555=Localisation!$C$119,H555=4),2,IF(OR(H555=Localisation!$C$120,H555=3),0,IF(OR(H555=Localisation!$C$121,H555=2),-1,IF(OR(H555=Localisation!$C$122,H555=1),-2)))))</f>
        <v>0</v>
      </c>
      <c r="AD555" s="11" t="b">
        <f>IF(OR(I555=Localisation!$C$124,I555=5),-2,IF(OR(I555=Localisation!$C$125,I555=4),-1,IF(OR(I555=Localisation!$C$126,I555=3),0,IF(OR(I555=Localisation!$C$127,I555=2),2,IF(OR(I555=Localisation!$C$128,I555=1),4)))))</f>
        <v>0</v>
      </c>
      <c r="AE555" s="11" t="b">
        <f>IF(OR(J555=Localisation!$C$118,J555=5),4,IF(OR(J555=Localisation!$C$119,J555=4),2,IF(OR(J555=Localisation!$C$120,J555=3),0,IF(OR(J555=Localisation!$C$121,J555=2),-1,IF(OR(J555=Localisation!$C$122,J555=1),-2)))))</f>
        <v>0</v>
      </c>
      <c r="AF555" s="11" t="b">
        <f>IF(OR(K555=Localisation!$C$124,K555=5),-2,IF(OR(K555=Localisation!$C$125,K555=4),-1,IF(OR(K555=Localisation!$C$126,K555=3),0,IF(OR(K555=Localisation!$C$127,K555=2),2,IF(OR(K555=Localisation!$C$128,K555=1),4)))))</f>
        <v>0</v>
      </c>
      <c r="AG555" s="11" t="b">
        <f>IF(OR(L555=Localisation!$C$118,L555=5),4,IF(OR(L555=Localisation!$C$119,L555=4),2,IF(OR(L555=Localisation!$C$120,L555=3),0,IF(OR(L555=Localisation!$C$121,L555=2),-1,IF(OR(L555=Localisation!$C$122,L555=1),-2)))))</f>
        <v>0</v>
      </c>
      <c r="AH555" s="11" t="b">
        <f>IF(OR(M555=Localisation!$C$124,M555=5),-2,IF(OR(M555=Localisation!$C$125,M555=4),-1,IF(OR(M555=Localisation!$C$126,M555=3),0,IF(OR(M555=Localisation!$C$127,M555=2),2,IF(OR(M555=Localisation!$C$128,M555=1),4)))))</f>
        <v>0</v>
      </c>
      <c r="AI555" s="11" t="b">
        <f>IF(OR(N555=Localisation!$C$118,N555=5),4,IF(OR(N555=Localisation!$C$119,N555=4),2,IF(OR(N555=Localisation!$C$120,N555=3),0,IF(OR(N555=Localisation!$C$121,N555=2),-1,IF(OR(N555=Localisation!$C$122,N555=1),-2)))))</f>
        <v>0</v>
      </c>
      <c r="AJ555" s="11" t="b">
        <f>IF(OR(O555=Localisation!$C$124,O555=5),-2,IF(OR(O555=Localisation!$C$125,O555=4),-1,IF(OR(O555=Localisation!$C$126,O555=3),0,IF(OR(O555=Localisation!$C$127,O555=2),2,IF(OR(O555=Localisation!$C$128,O555=1),4)))))</f>
        <v>0</v>
      </c>
      <c r="AK555" s="11" t="b">
        <f>IF(OR(P555=Localisation!$C$118,P555=5),4,IF(OR(P555=Localisation!$C$119,P555=4),2,IF(OR(P555=Localisation!$C$120,P555=3),0,IF(OR(P555=Localisation!$C$121,P555=2),-1,IF(OR(P555=Localisation!$C$122,P555=1),-2)))))</f>
        <v>0</v>
      </c>
      <c r="AL555" s="11" t="b">
        <f>IF(OR(Q555=Localisation!$C$124,Q555=5),-2,IF(OR(Q555=Localisation!$C$125,Q555=4),-1,IF(OR(Q555=Localisation!$C$126,Q555=3),0,IF(OR(Q555=Localisation!$C$127,Q555=2),2,IF(OR(Q555=Localisation!$C$128,Q555=1),4)))))</f>
        <v>0</v>
      </c>
      <c r="AM555" s="11" t="b">
        <f>IF(OR(R555=Localisation!$C$118,R555=5),4,IF(OR(R555=Localisation!$C$119,R555=4),2,IF(OR(R555=Localisation!$C$120,R555=3),0,IF(OR(R555=Localisation!$C$121,R555=2),-1,IF(OR(R555=Localisation!$C$122,R555=1),-2)))))</f>
        <v>0</v>
      </c>
      <c r="AN555" s="11" t="b">
        <f>IF(OR(S555=Localisation!$C$124,S555=5),-2,IF(OR(S555=Localisation!$C$125,S555=4),-1,IF(OR(S555=Localisation!$C$126,S555=3),0,IF(OR(S555=Localisation!$C$127,S555=2),2,IF(OR(S555=Localisation!$C$128,S555=1),4)))))</f>
        <v>0</v>
      </c>
      <c r="AO555" s="11" t="b">
        <f>IF(OR(T555=Localisation!$C$118,T555=5),4,IF(OR(T555=Localisation!$C$119,T555=4),2,IF(OR(T555=Localisation!$C$120,T555=3),0,IF(OR(T555=Localisation!$C$121,T555=2),-1,IF(OR(T555=Localisation!$C$122,T555=1),-2)))))</f>
        <v>0</v>
      </c>
      <c r="AP555" s="11" t="b">
        <f>IF(OR(U555=Localisation!$C$124,U555=5),-2,IF(OR(U555=Localisation!$C$125,U555=4),-1,IF(OR(U555=Localisation!$C$126,U555=3),0,IF(OR(U555=Localisation!$C$127,U555=2),2,IF(OR(U555=Localisation!$C$128,U555=1),4)))))</f>
        <v>0</v>
      </c>
      <c r="AR555" s="11" t="str">
        <f t="shared" si="167"/>
        <v>ЛОЖЬЛОЖЬ</v>
      </c>
      <c r="AS555" s="11" t="str">
        <f t="shared" si="168"/>
        <v>ЛОЖЬЛОЖЬ</v>
      </c>
      <c r="AT555" s="11" t="str">
        <f t="shared" si="169"/>
        <v>ЛОЖЬЛОЖЬ</v>
      </c>
      <c r="AU555" s="11" t="str">
        <f t="shared" si="170"/>
        <v>ЛОЖЬЛОЖЬ</v>
      </c>
      <c r="AV555" s="11" t="str">
        <f t="shared" si="171"/>
        <v>ЛОЖЬЛОЖЬ</v>
      </c>
      <c r="AW555" s="11" t="str">
        <f t="shared" si="172"/>
        <v>ЛОЖЬЛОЖЬ</v>
      </c>
      <c r="AX555" s="11" t="str">
        <f t="shared" si="173"/>
        <v>ЛОЖЬЛОЖЬ</v>
      </c>
      <c r="AY555" s="11" t="str">
        <f t="shared" si="174"/>
        <v>ЛОЖЬЛОЖЬ</v>
      </c>
      <c r="AZ555" s="11" t="str">
        <f t="shared" si="175"/>
        <v>ЛОЖЬЛОЖЬ</v>
      </c>
      <c r="BA555" s="11" t="str">
        <f t="shared" si="176"/>
        <v>ЛОЖЬЛОЖЬ</v>
      </c>
      <c r="BC555" s="11" t="str">
        <f t="shared" si="177"/>
        <v/>
      </c>
      <c r="BD555" s="11" t="str">
        <f t="shared" si="178"/>
        <v/>
      </c>
      <c r="BE555" s="11" t="str">
        <f t="shared" si="179"/>
        <v/>
      </c>
      <c r="BF555" s="11" t="str">
        <f t="shared" si="180"/>
        <v/>
      </c>
      <c r="BG555" s="11" t="str">
        <f t="shared" si="181"/>
        <v/>
      </c>
      <c r="BH555" s="11" t="str">
        <f t="shared" si="182"/>
        <v/>
      </c>
      <c r="BI555" s="11" t="str">
        <f t="shared" si="183"/>
        <v/>
      </c>
      <c r="BJ555" s="11" t="str">
        <f t="shared" si="184"/>
        <v/>
      </c>
      <c r="BK555" s="11" t="str">
        <f t="shared" si="185"/>
        <v/>
      </c>
      <c r="BL555" s="11" t="str">
        <f t="shared" si="186"/>
        <v/>
      </c>
    </row>
    <row r="556" spans="23:64" x14ac:dyDescent="0.3">
      <c r="W556" s="11" t="b">
        <f>IF(OR(B556=Localisation!$C$118,B556=5),4,IF(OR(B556=Localisation!$C$119,B556=4),2,IF(OR(B556=Localisation!$C$120,B556=3),0,IF(OR(B556=Localisation!$C$121,B556=2),-1,IF(OR(B556=Localisation!$C$122,B556=1),-2)))))</f>
        <v>0</v>
      </c>
      <c r="X556" s="11" t="b">
        <f>IF(OR(C556=Localisation!$C$124,C556=5),-2,IF(OR(C556=Localisation!$C$125,C556=4),-1,IF(OR(C556=Localisation!$C$126,C556=3),0,IF(OR(C556=Localisation!$C$127,C556=2),2,IF(OR(C556=Localisation!$C$128,C556=1),4)))))</f>
        <v>0</v>
      </c>
      <c r="Y556" s="11" t="b">
        <f>IF(OR(D556=Localisation!$C$118,D556=5),4,IF(OR(D556=Localisation!$C$119,D556=4),2,IF(OR(D556=Localisation!$C$120,D556=3),0,IF(OR(D556=Localisation!$C$121,D556=2),-1,IF(OR(D556=Localisation!$C$122,D556=1),-2)))))</f>
        <v>0</v>
      </c>
      <c r="Z556" s="11" t="b">
        <f>IF(OR(E556=Localisation!$C$124,E556=5),-2,IF(OR(E556=Localisation!$C$125,E556=4),-1,IF(OR(E556=Localisation!$C$126,E556=3),0,IF(OR(E556=Localisation!$C$127,E556=2),2,IF(OR(E556=Localisation!$C$128,E556=1),4)))))</f>
        <v>0</v>
      </c>
      <c r="AA556" s="11" t="b">
        <f>IF(OR(F556=Localisation!$C$118,F556=5),4,IF(OR(F556=Localisation!$C$119,F556=4),2,IF(OR(F556=Localisation!$C$120,F556=3),0,IF(OR(F556=Localisation!$C$121,F556=2),-1,IF(OR(F556=Localisation!$C$122,F556=1),-2)))))</f>
        <v>0</v>
      </c>
      <c r="AB556" s="11" t="b">
        <f>IF(OR(G556=Localisation!$C$124,G556=5),-2,IF(OR(G556=Localisation!$C$125,G556=4),-1,IF(OR(G556=Localisation!$C$126,G556=3),0,IF(OR(G556=Localisation!$C$127,G556=2),2,IF(OR(G556=Localisation!$C$128,G556=1),4)))))</f>
        <v>0</v>
      </c>
      <c r="AC556" s="11" t="b">
        <f>IF(OR(H556=Localisation!$C$118,H556=5),4,IF(OR(H556=Localisation!$C$119,H556=4),2,IF(OR(H556=Localisation!$C$120,H556=3),0,IF(OR(H556=Localisation!$C$121,H556=2),-1,IF(OR(H556=Localisation!$C$122,H556=1),-2)))))</f>
        <v>0</v>
      </c>
      <c r="AD556" s="11" t="b">
        <f>IF(OR(I556=Localisation!$C$124,I556=5),-2,IF(OR(I556=Localisation!$C$125,I556=4),-1,IF(OR(I556=Localisation!$C$126,I556=3),0,IF(OR(I556=Localisation!$C$127,I556=2),2,IF(OR(I556=Localisation!$C$128,I556=1),4)))))</f>
        <v>0</v>
      </c>
      <c r="AE556" s="11" t="b">
        <f>IF(OR(J556=Localisation!$C$118,J556=5),4,IF(OR(J556=Localisation!$C$119,J556=4),2,IF(OR(J556=Localisation!$C$120,J556=3),0,IF(OR(J556=Localisation!$C$121,J556=2),-1,IF(OR(J556=Localisation!$C$122,J556=1),-2)))))</f>
        <v>0</v>
      </c>
      <c r="AF556" s="11" t="b">
        <f>IF(OR(K556=Localisation!$C$124,K556=5),-2,IF(OR(K556=Localisation!$C$125,K556=4),-1,IF(OR(K556=Localisation!$C$126,K556=3),0,IF(OR(K556=Localisation!$C$127,K556=2),2,IF(OR(K556=Localisation!$C$128,K556=1),4)))))</f>
        <v>0</v>
      </c>
      <c r="AG556" s="11" t="b">
        <f>IF(OR(L556=Localisation!$C$118,L556=5),4,IF(OR(L556=Localisation!$C$119,L556=4),2,IF(OR(L556=Localisation!$C$120,L556=3),0,IF(OR(L556=Localisation!$C$121,L556=2),-1,IF(OR(L556=Localisation!$C$122,L556=1),-2)))))</f>
        <v>0</v>
      </c>
      <c r="AH556" s="11" t="b">
        <f>IF(OR(M556=Localisation!$C$124,M556=5),-2,IF(OR(M556=Localisation!$C$125,M556=4),-1,IF(OR(M556=Localisation!$C$126,M556=3),0,IF(OR(M556=Localisation!$C$127,M556=2),2,IF(OR(M556=Localisation!$C$128,M556=1),4)))))</f>
        <v>0</v>
      </c>
      <c r="AI556" s="11" t="b">
        <f>IF(OR(N556=Localisation!$C$118,N556=5),4,IF(OR(N556=Localisation!$C$119,N556=4),2,IF(OR(N556=Localisation!$C$120,N556=3),0,IF(OR(N556=Localisation!$C$121,N556=2),-1,IF(OR(N556=Localisation!$C$122,N556=1),-2)))))</f>
        <v>0</v>
      </c>
      <c r="AJ556" s="11" t="b">
        <f>IF(OR(O556=Localisation!$C$124,O556=5),-2,IF(OR(O556=Localisation!$C$125,O556=4),-1,IF(OR(O556=Localisation!$C$126,O556=3),0,IF(OR(O556=Localisation!$C$127,O556=2),2,IF(OR(O556=Localisation!$C$128,O556=1),4)))))</f>
        <v>0</v>
      </c>
      <c r="AK556" s="11" t="b">
        <f>IF(OR(P556=Localisation!$C$118,P556=5),4,IF(OR(P556=Localisation!$C$119,P556=4),2,IF(OR(P556=Localisation!$C$120,P556=3),0,IF(OR(P556=Localisation!$C$121,P556=2),-1,IF(OR(P556=Localisation!$C$122,P556=1),-2)))))</f>
        <v>0</v>
      </c>
      <c r="AL556" s="11" t="b">
        <f>IF(OR(Q556=Localisation!$C$124,Q556=5),-2,IF(OR(Q556=Localisation!$C$125,Q556=4),-1,IF(OR(Q556=Localisation!$C$126,Q556=3),0,IF(OR(Q556=Localisation!$C$127,Q556=2),2,IF(OR(Q556=Localisation!$C$128,Q556=1),4)))))</f>
        <v>0</v>
      </c>
      <c r="AM556" s="11" t="b">
        <f>IF(OR(R556=Localisation!$C$118,R556=5),4,IF(OR(R556=Localisation!$C$119,R556=4),2,IF(OR(R556=Localisation!$C$120,R556=3),0,IF(OR(R556=Localisation!$C$121,R556=2),-1,IF(OR(R556=Localisation!$C$122,R556=1),-2)))))</f>
        <v>0</v>
      </c>
      <c r="AN556" s="11" t="b">
        <f>IF(OR(S556=Localisation!$C$124,S556=5),-2,IF(OR(S556=Localisation!$C$125,S556=4),-1,IF(OR(S556=Localisation!$C$126,S556=3),0,IF(OR(S556=Localisation!$C$127,S556=2),2,IF(OR(S556=Localisation!$C$128,S556=1),4)))))</f>
        <v>0</v>
      </c>
      <c r="AO556" s="11" t="b">
        <f>IF(OR(T556=Localisation!$C$118,T556=5),4,IF(OR(T556=Localisation!$C$119,T556=4),2,IF(OR(T556=Localisation!$C$120,T556=3),0,IF(OR(T556=Localisation!$C$121,T556=2),-1,IF(OR(T556=Localisation!$C$122,T556=1),-2)))))</f>
        <v>0</v>
      </c>
      <c r="AP556" s="11" t="b">
        <f>IF(OR(U556=Localisation!$C$124,U556=5),-2,IF(OR(U556=Localisation!$C$125,U556=4),-1,IF(OR(U556=Localisation!$C$126,U556=3),0,IF(OR(U556=Localisation!$C$127,U556=2),2,IF(OR(U556=Localisation!$C$128,U556=1),4)))))</f>
        <v>0</v>
      </c>
      <c r="AR556" s="11" t="str">
        <f t="shared" si="167"/>
        <v>ЛОЖЬЛОЖЬ</v>
      </c>
      <c r="AS556" s="11" t="str">
        <f t="shared" si="168"/>
        <v>ЛОЖЬЛОЖЬ</v>
      </c>
      <c r="AT556" s="11" t="str">
        <f t="shared" si="169"/>
        <v>ЛОЖЬЛОЖЬ</v>
      </c>
      <c r="AU556" s="11" t="str">
        <f t="shared" si="170"/>
        <v>ЛОЖЬЛОЖЬ</v>
      </c>
      <c r="AV556" s="11" t="str">
        <f t="shared" si="171"/>
        <v>ЛОЖЬЛОЖЬ</v>
      </c>
      <c r="AW556" s="11" t="str">
        <f t="shared" si="172"/>
        <v>ЛОЖЬЛОЖЬ</v>
      </c>
      <c r="AX556" s="11" t="str">
        <f t="shared" si="173"/>
        <v>ЛОЖЬЛОЖЬ</v>
      </c>
      <c r="AY556" s="11" t="str">
        <f t="shared" si="174"/>
        <v>ЛОЖЬЛОЖЬ</v>
      </c>
      <c r="AZ556" s="11" t="str">
        <f t="shared" si="175"/>
        <v>ЛОЖЬЛОЖЬ</v>
      </c>
      <c r="BA556" s="11" t="str">
        <f t="shared" si="176"/>
        <v>ЛОЖЬЛОЖЬ</v>
      </c>
      <c r="BC556" s="11" t="str">
        <f t="shared" si="177"/>
        <v/>
      </c>
      <c r="BD556" s="11" t="str">
        <f t="shared" si="178"/>
        <v/>
      </c>
      <c r="BE556" s="11" t="str">
        <f t="shared" si="179"/>
        <v/>
      </c>
      <c r="BF556" s="11" t="str">
        <f t="shared" si="180"/>
        <v/>
      </c>
      <c r="BG556" s="11" t="str">
        <f t="shared" si="181"/>
        <v/>
      </c>
      <c r="BH556" s="11" t="str">
        <f t="shared" si="182"/>
        <v/>
      </c>
      <c r="BI556" s="11" t="str">
        <f t="shared" si="183"/>
        <v/>
      </c>
      <c r="BJ556" s="11" t="str">
        <f t="shared" si="184"/>
        <v/>
      </c>
      <c r="BK556" s="11" t="str">
        <f t="shared" si="185"/>
        <v/>
      </c>
      <c r="BL556" s="11" t="str">
        <f t="shared" si="186"/>
        <v/>
      </c>
    </row>
    <row r="557" spans="23:64" x14ac:dyDescent="0.3">
      <c r="W557" s="11" t="b">
        <f>IF(OR(B557=Localisation!$C$118,B557=5),4,IF(OR(B557=Localisation!$C$119,B557=4),2,IF(OR(B557=Localisation!$C$120,B557=3),0,IF(OR(B557=Localisation!$C$121,B557=2),-1,IF(OR(B557=Localisation!$C$122,B557=1),-2)))))</f>
        <v>0</v>
      </c>
      <c r="X557" s="11" t="b">
        <f>IF(OR(C557=Localisation!$C$124,C557=5),-2,IF(OR(C557=Localisation!$C$125,C557=4),-1,IF(OR(C557=Localisation!$C$126,C557=3),0,IF(OR(C557=Localisation!$C$127,C557=2),2,IF(OR(C557=Localisation!$C$128,C557=1),4)))))</f>
        <v>0</v>
      </c>
      <c r="Y557" s="11" t="b">
        <f>IF(OR(D557=Localisation!$C$118,D557=5),4,IF(OR(D557=Localisation!$C$119,D557=4),2,IF(OR(D557=Localisation!$C$120,D557=3),0,IF(OR(D557=Localisation!$C$121,D557=2),-1,IF(OR(D557=Localisation!$C$122,D557=1),-2)))))</f>
        <v>0</v>
      </c>
      <c r="Z557" s="11" t="b">
        <f>IF(OR(E557=Localisation!$C$124,E557=5),-2,IF(OR(E557=Localisation!$C$125,E557=4),-1,IF(OR(E557=Localisation!$C$126,E557=3),0,IF(OR(E557=Localisation!$C$127,E557=2),2,IF(OR(E557=Localisation!$C$128,E557=1),4)))))</f>
        <v>0</v>
      </c>
      <c r="AA557" s="11" t="b">
        <f>IF(OR(F557=Localisation!$C$118,F557=5),4,IF(OR(F557=Localisation!$C$119,F557=4),2,IF(OR(F557=Localisation!$C$120,F557=3),0,IF(OR(F557=Localisation!$C$121,F557=2),-1,IF(OR(F557=Localisation!$C$122,F557=1),-2)))))</f>
        <v>0</v>
      </c>
      <c r="AB557" s="11" t="b">
        <f>IF(OR(G557=Localisation!$C$124,G557=5),-2,IF(OR(G557=Localisation!$C$125,G557=4),-1,IF(OR(G557=Localisation!$C$126,G557=3),0,IF(OR(G557=Localisation!$C$127,G557=2),2,IF(OR(G557=Localisation!$C$128,G557=1),4)))))</f>
        <v>0</v>
      </c>
      <c r="AC557" s="11" t="b">
        <f>IF(OR(H557=Localisation!$C$118,H557=5),4,IF(OR(H557=Localisation!$C$119,H557=4),2,IF(OR(H557=Localisation!$C$120,H557=3),0,IF(OR(H557=Localisation!$C$121,H557=2),-1,IF(OR(H557=Localisation!$C$122,H557=1),-2)))))</f>
        <v>0</v>
      </c>
      <c r="AD557" s="11" t="b">
        <f>IF(OR(I557=Localisation!$C$124,I557=5),-2,IF(OR(I557=Localisation!$C$125,I557=4),-1,IF(OR(I557=Localisation!$C$126,I557=3),0,IF(OR(I557=Localisation!$C$127,I557=2),2,IF(OR(I557=Localisation!$C$128,I557=1),4)))))</f>
        <v>0</v>
      </c>
      <c r="AE557" s="11" t="b">
        <f>IF(OR(J557=Localisation!$C$118,J557=5),4,IF(OR(J557=Localisation!$C$119,J557=4),2,IF(OR(J557=Localisation!$C$120,J557=3),0,IF(OR(J557=Localisation!$C$121,J557=2),-1,IF(OR(J557=Localisation!$C$122,J557=1),-2)))))</f>
        <v>0</v>
      </c>
      <c r="AF557" s="11" t="b">
        <f>IF(OR(K557=Localisation!$C$124,K557=5),-2,IF(OR(K557=Localisation!$C$125,K557=4),-1,IF(OR(K557=Localisation!$C$126,K557=3),0,IF(OR(K557=Localisation!$C$127,K557=2),2,IF(OR(K557=Localisation!$C$128,K557=1),4)))))</f>
        <v>0</v>
      </c>
      <c r="AG557" s="11" t="b">
        <f>IF(OR(L557=Localisation!$C$118,L557=5),4,IF(OR(L557=Localisation!$C$119,L557=4),2,IF(OR(L557=Localisation!$C$120,L557=3),0,IF(OR(L557=Localisation!$C$121,L557=2),-1,IF(OR(L557=Localisation!$C$122,L557=1),-2)))))</f>
        <v>0</v>
      </c>
      <c r="AH557" s="11" t="b">
        <f>IF(OR(M557=Localisation!$C$124,M557=5),-2,IF(OR(M557=Localisation!$C$125,M557=4),-1,IF(OR(M557=Localisation!$C$126,M557=3),0,IF(OR(M557=Localisation!$C$127,M557=2),2,IF(OR(M557=Localisation!$C$128,M557=1),4)))))</f>
        <v>0</v>
      </c>
      <c r="AI557" s="11" t="b">
        <f>IF(OR(N557=Localisation!$C$118,N557=5),4,IF(OR(N557=Localisation!$C$119,N557=4),2,IF(OR(N557=Localisation!$C$120,N557=3),0,IF(OR(N557=Localisation!$C$121,N557=2),-1,IF(OR(N557=Localisation!$C$122,N557=1),-2)))))</f>
        <v>0</v>
      </c>
      <c r="AJ557" s="11" t="b">
        <f>IF(OR(O557=Localisation!$C$124,O557=5),-2,IF(OR(O557=Localisation!$C$125,O557=4),-1,IF(OR(O557=Localisation!$C$126,O557=3),0,IF(OR(O557=Localisation!$C$127,O557=2),2,IF(OR(O557=Localisation!$C$128,O557=1),4)))))</f>
        <v>0</v>
      </c>
      <c r="AK557" s="11" t="b">
        <f>IF(OR(P557=Localisation!$C$118,P557=5),4,IF(OR(P557=Localisation!$C$119,P557=4),2,IF(OR(P557=Localisation!$C$120,P557=3),0,IF(OR(P557=Localisation!$C$121,P557=2),-1,IF(OR(P557=Localisation!$C$122,P557=1),-2)))))</f>
        <v>0</v>
      </c>
      <c r="AL557" s="11" t="b">
        <f>IF(OR(Q557=Localisation!$C$124,Q557=5),-2,IF(OR(Q557=Localisation!$C$125,Q557=4),-1,IF(OR(Q557=Localisation!$C$126,Q557=3),0,IF(OR(Q557=Localisation!$C$127,Q557=2),2,IF(OR(Q557=Localisation!$C$128,Q557=1),4)))))</f>
        <v>0</v>
      </c>
      <c r="AM557" s="11" t="b">
        <f>IF(OR(R557=Localisation!$C$118,R557=5),4,IF(OR(R557=Localisation!$C$119,R557=4),2,IF(OR(R557=Localisation!$C$120,R557=3),0,IF(OR(R557=Localisation!$C$121,R557=2),-1,IF(OR(R557=Localisation!$C$122,R557=1),-2)))))</f>
        <v>0</v>
      </c>
      <c r="AN557" s="11" t="b">
        <f>IF(OR(S557=Localisation!$C$124,S557=5),-2,IF(OR(S557=Localisation!$C$125,S557=4),-1,IF(OR(S557=Localisation!$C$126,S557=3),0,IF(OR(S557=Localisation!$C$127,S557=2),2,IF(OR(S557=Localisation!$C$128,S557=1),4)))))</f>
        <v>0</v>
      </c>
      <c r="AO557" s="11" t="b">
        <f>IF(OR(T557=Localisation!$C$118,T557=5),4,IF(OR(T557=Localisation!$C$119,T557=4),2,IF(OR(T557=Localisation!$C$120,T557=3),0,IF(OR(T557=Localisation!$C$121,T557=2),-1,IF(OR(T557=Localisation!$C$122,T557=1),-2)))))</f>
        <v>0</v>
      </c>
      <c r="AP557" s="11" t="b">
        <f>IF(OR(U557=Localisation!$C$124,U557=5),-2,IF(OR(U557=Localisation!$C$125,U557=4),-1,IF(OR(U557=Localisation!$C$126,U557=3),0,IF(OR(U557=Localisation!$C$127,U557=2),2,IF(OR(U557=Localisation!$C$128,U557=1),4)))))</f>
        <v>0</v>
      </c>
      <c r="AR557" s="11" t="str">
        <f t="shared" si="167"/>
        <v>ЛОЖЬЛОЖЬ</v>
      </c>
      <c r="AS557" s="11" t="str">
        <f t="shared" si="168"/>
        <v>ЛОЖЬЛОЖЬ</v>
      </c>
      <c r="AT557" s="11" t="str">
        <f t="shared" si="169"/>
        <v>ЛОЖЬЛОЖЬ</v>
      </c>
      <c r="AU557" s="11" t="str">
        <f t="shared" si="170"/>
        <v>ЛОЖЬЛОЖЬ</v>
      </c>
      <c r="AV557" s="11" t="str">
        <f t="shared" si="171"/>
        <v>ЛОЖЬЛОЖЬ</v>
      </c>
      <c r="AW557" s="11" t="str">
        <f t="shared" si="172"/>
        <v>ЛОЖЬЛОЖЬ</v>
      </c>
      <c r="AX557" s="11" t="str">
        <f t="shared" si="173"/>
        <v>ЛОЖЬЛОЖЬ</v>
      </c>
      <c r="AY557" s="11" t="str">
        <f t="shared" si="174"/>
        <v>ЛОЖЬЛОЖЬ</v>
      </c>
      <c r="AZ557" s="11" t="str">
        <f t="shared" si="175"/>
        <v>ЛОЖЬЛОЖЬ</v>
      </c>
      <c r="BA557" s="11" t="str">
        <f t="shared" si="176"/>
        <v>ЛОЖЬЛОЖЬ</v>
      </c>
      <c r="BC557" s="11" t="str">
        <f t="shared" si="177"/>
        <v/>
      </c>
      <c r="BD557" s="11" t="str">
        <f t="shared" si="178"/>
        <v/>
      </c>
      <c r="BE557" s="11" t="str">
        <f t="shared" si="179"/>
        <v/>
      </c>
      <c r="BF557" s="11" t="str">
        <f t="shared" si="180"/>
        <v/>
      </c>
      <c r="BG557" s="11" t="str">
        <f t="shared" si="181"/>
        <v/>
      </c>
      <c r="BH557" s="11" t="str">
        <f t="shared" si="182"/>
        <v/>
      </c>
      <c r="BI557" s="11" t="str">
        <f t="shared" si="183"/>
        <v/>
      </c>
      <c r="BJ557" s="11" t="str">
        <f t="shared" si="184"/>
        <v/>
      </c>
      <c r="BK557" s="11" t="str">
        <f t="shared" si="185"/>
        <v/>
      </c>
      <c r="BL557" s="11" t="str">
        <f t="shared" si="186"/>
        <v/>
      </c>
    </row>
    <row r="558" spans="23:64" x14ac:dyDescent="0.3">
      <c r="W558" s="11" t="b">
        <f>IF(OR(B558=Localisation!$C$118,B558=5),4,IF(OR(B558=Localisation!$C$119,B558=4),2,IF(OR(B558=Localisation!$C$120,B558=3),0,IF(OR(B558=Localisation!$C$121,B558=2),-1,IF(OR(B558=Localisation!$C$122,B558=1),-2)))))</f>
        <v>0</v>
      </c>
      <c r="X558" s="11" t="b">
        <f>IF(OR(C558=Localisation!$C$124,C558=5),-2,IF(OR(C558=Localisation!$C$125,C558=4),-1,IF(OR(C558=Localisation!$C$126,C558=3),0,IF(OR(C558=Localisation!$C$127,C558=2),2,IF(OR(C558=Localisation!$C$128,C558=1),4)))))</f>
        <v>0</v>
      </c>
      <c r="Y558" s="11" t="b">
        <f>IF(OR(D558=Localisation!$C$118,D558=5),4,IF(OR(D558=Localisation!$C$119,D558=4),2,IF(OR(D558=Localisation!$C$120,D558=3),0,IF(OR(D558=Localisation!$C$121,D558=2),-1,IF(OR(D558=Localisation!$C$122,D558=1),-2)))))</f>
        <v>0</v>
      </c>
      <c r="Z558" s="11" t="b">
        <f>IF(OR(E558=Localisation!$C$124,E558=5),-2,IF(OR(E558=Localisation!$C$125,E558=4),-1,IF(OR(E558=Localisation!$C$126,E558=3),0,IF(OR(E558=Localisation!$C$127,E558=2),2,IF(OR(E558=Localisation!$C$128,E558=1),4)))))</f>
        <v>0</v>
      </c>
      <c r="AA558" s="11" t="b">
        <f>IF(OR(F558=Localisation!$C$118,F558=5),4,IF(OR(F558=Localisation!$C$119,F558=4),2,IF(OR(F558=Localisation!$C$120,F558=3),0,IF(OR(F558=Localisation!$C$121,F558=2),-1,IF(OR(F558=Localisation!$C$122,F558=1),-2)))))</f>
        <v>0</v>
      </c>
      <c r="AB558" s="11" t="b">
        <f>IF(OR(G558=Localisation!$C$124,G558=5),-2,IF(OR(G558=Localisation!$C$125,G558=4),-1,IF(OR(G558=Localisation!$C$126,G558=3),0,IF(OR(G558=Localisation!$C$127,G558=2),2,IF(OR(G558=Localisation!$C$128,G558=1),4)))))</f>
        <v>0</v>
      </c>
      <c r="AC558" s="11" t="b">
        <f>IF(OR(H558=Localisation!$C$118,H558=5),4,IF(OR(H558=Localisation!$C$119,H558=4),2,IF(OR(H558=Localisation!$C$120,H558=3),0,IF(OR(H558=Localisation!$C$121,H558=2),-1,IF(OR(H558=Localisation!$C$122,H558=1),-2)))))</f>
        <v>0</v>
      </c>
      <c r="AD558" s="11" t="b">
        <f>IF(OR(I558=Localisation!$C$124,I558=5),-2,IF(OR(I558=Localisation!$C$125,I558=4),-1,IF(OR(I558=Localisation!$C$126,I558=3),0,IF(OR(I558=Localisation!$C$127,I558=2),2,IF(OR(I558=Localisation!$C$128,I558=1),4)))))</f>
        <v>0</v>
      </c>
      <c r="AE558" s="11" t="b">
        <f>IF(OR(J558=Localisation!$C$118,J558=5),4,IF(OR(J558=Localisation!$C$119,J558=4),2,IF(OR(J558=Localisation!$C$120,J558=3),0,IF(OR(J558=Localisation!$C$121,J558=2),-1,IF(OR(J558=Localisation!$C$122,J558=1),-2)))))</f>
        <v>0</v>
      </c>
      <c r="AF558" s="11" t="b">
        <f>IF(OR(K558=Localisation!$C$124,K558=5),-2,IF(OR(K558=Localisation!$C$125,K558=4),-1,IF(OR(K558=Localisation!$C$126,K558=3),0,IF(OR(K558=Localisation!$C$127,K558=2),2,IF(OR(K558=Localisation!$C$128,K558=1),4)))))</f>
        <v>0</v>
      </c>
      <c r="AG558" s="11" t="b">
        <f>IF(OR(L558=Localisation!$C$118,L558=5),4,IF(OR(L558=Localisation!$C$119,L558=4),2,IF(OR(L558=Localisation!$C$120,L558=3),0,IF(OR(L558=Localisation!$C$121,L558=2),-1,IF(OR(L558=Localisation!$C$122,L558=1),-2)))))</f>
        <v>0</v>
      </c>
      <c r="AH558" s="11" t="b">
        <f>IF(OR(M558=Localisation!$C$124,M558=5),-2,IF(OR(M558=Localisation!$C$125,M558=4),-1,IF(OR(M558=Localisation!$C$126,M558=3),0,IF(OR(M558=Localisation!$C$127,M558=2),2,IF(OR(M558=Localisation!$C$128,M558=1),4)))))</f>
        <v>0</v>
      </c>
      <c r="AI558" s="11" t="b">
        <f>IF(OR(N558=Localisation!$C$118,N558=5),4,IF(OR(N558=Localisation!$C$119,N558=4),2,IF(OR(N558=Localisation!$C$120,N558=3),0,IF(OR(N558=Localisation!$C$121,N558=2),-1,IF(OR(N558=Localisation!$C$122,N558=1),-2)))))</f>
        <v>0</v>
      </c>
      <c r="AJ558" s="11" t="b">
        <f>IF(OR(O558=Localisation!$C$124,O558=5),-2,IF(OR(O558=Localisation!$C$125,O558=4),-1,IF(OR(O558=Localisation!$C$126,O558=3),0,IF(OR(O558=Localisation!$C$127,O558=2),2,IF(OR(O558=Localisation!$C$128,O558=1),4)))))</f>
        <v>0</v>
      </c>
      <c r="AK558" s="11" t="b">
        <f>IF(OR(P558=Localisation!$C$118,P558=5),4,IF(OR(P558=Localisation!$C$119,P558=4),2,IF(OR(P558=Localisation!$C$120,P558=3),0,IF(OR(P558=Localisation!$C$121,P558=2),-1,IF(OR(P558=Localisation!$C$122,P558=1),-2)))))</f>
        <v>0</v>
      </c>
      <c r="AL558" s="11" t="b">
        <f>IF(OR(Q558=Localisation!$C$124,Q558=5),-2,IF(OR(Q558=Localisation!$C$125,Q558=4),-1,IF(OR(Q558=Localisation!$C$126,Q558=3),0,IF(OR(Q558=Localisation!$C$127,Q558=2),2,IF(OR(Q558=Localisation!$C$128,Q558=1),4)))))</f>
        <v>0</v>
      </c>
      <c r="AM558" s="11" t="b">
        <f>IF(OR(R558=Localisation!$C$118,R558=5),4,IF(OR(R558=Localisation!$C$119,R558=4),2,IF(OR(R558=Localisation!$C$120,R558=3),0,IF(OR(R558=Localisation!$C$121,R558=2),-1,IF(OR(R558=Localisation!$C$122,R558=1),-2)))))</f>
        <v>0</v>
      </c>
      <c r="AN558" s="11" t="b">
        <f>IF(OR(S558=Localisation!$C$124,S558=5),-2,IF(OR(S558=Localisation!$C$125,S558=4),-1,IF(OR(S558=Localisation!$C$126,S558=3),0,IF(OR(S558=Localisation!$C$127,S558=2),2,IF(OR(S558=Localisation!$C$128,S558=1),4)))))</f>
        <v>0</v>
      </c>
      <c r="AO558" s="11" t="b">
        <f>IF(OR(T558=Localisation!$C$118,T558=5),4,IF(OR(T558=Localisation!$C$119,T558=4),2,IF(OR(T558=Localisation!$C$120,T558=3),0,IF(OR(T558=Localisation!$C$121,T558=2),-1,IF(OR(T558=Localisation!$C$122,T558=1),-2)))))</f>
        <v>0</v>
      </c>
      <c r="AP558" s="11" t="b">
        <f>IF(OR(U558=Localisation!$C$124,U558=5),-2,IF(OR(U558=Localisation!$C$125,U558=4),-1,IF(OR(U558=Localisation!$C$126,U558=3),0,IF(OR(U558=Localisation!$C$127,U558=2),2,IF(OR(U558=Localisation!$C$128,U558=1),4)))))</f>
        <v>0</v>
      </c>
      <c r="AR558" s="11" t="str">
        <f t="shared" si="167"/>
        <v>ЛОЖЬЛОЖЬ</v>
      </c>
      <c r="AS558" s="11" t="str">
        <f t="shared" si="168"/>
        <v>ЛОЖЬЛОЖЬ</v>
      </c>
      <c r="AT558" s="11" t="str">
        <f t="shared" si="169"/>
        <v>ЛОЖЬЛОЖЬ</v>
      </c>
      <c r="AU558" s="11" t="str">
        <f t="shared" si="170"/>
        <v>ЛОЖЬЛОЖЬ</v>
      </c>
      <c r="AV558" s="11" t="str">
        <f t="shared" si="171"/>
        <v>ЛОЖЬЛОЖЬ</v>
      </c>
      <c r="AW558" s="11" t="str">
        <f t="shared" si="172"/>
        <v>ЛОЖЬЛОЖЬ</v>
      </c>
      <c r="AX558" s="11" t="str">
        <f t="shared" si="173"/>
        <v>ЛОЖЬЛОЖЬ</v>
      </c>
      <c r="AY558" s="11" t="str">
        <f t="shared" si="174"/>
        <v>ЛОЖЬЛОЖЬ</v>
      </c>
      <c r="AZ558" s="11" t="str">
        <f t="shared" si="175"/>
        <v>ЛОЖЬЛОЖЬ</v>
      </c>
      <c r="BA558" s="11" t="str">
        <f t="shared" si="176"/>
        <v>ЛОЖЬЛОЖЬ</v>
      </c>
      <c r="BC558" s="11" t="str">
        <f t="shared" si="177"/>
        <v/>
      </c>
      <c r="BD558" s="11" t="str">
        <f t="shared" si="178"/>
        <v/>
      </c>
      <c r="BE558" s="11" t="str">
        <f t="shared" si="179"/>
        <v/>
      </c>
      <c r="BF558" s="11" t="str">
        <f t="shared" si="180"/>
        <v/>
      </c>
      <c r="BG558" s="11" t="str">
        <f t="shared" si="181"/>
        <v/>
      </c>
      <c r="BH558" s="11" t="str">
        <f t="shared" si="182"/>
        <v/>
      </c>
      <c r="BI558" s="11" t="str">
        <f t="shared" si="183"/>
        <v/>
      </c>
      <c r="BJ558" s="11" t="str">
        <f t="shared" si="184"/>
        <v/>
      </c>
      <c r="BK558" s="11" t="str">
        <f t="shared" si="185"/>
        <v/>
      </c>
      <c r="BL558" s="11" t="str">
        <f t="shared" si="186"/>
        <v/>
      </c>
    </row>
    <row r="559" spans="23:64" x14ac:dyDescent="0.3">
      <c r="W559" s="11" t="b">
        <f>IF(OR(B559=Localisation!$C$118,B559=5),4,IF(OR(B559=Localisation!$C$119,B559=4),2,IF(OR(B559=Localisation!$C$120,B559=3),0,IF(OR(B559=Localisation!$C$121,B559=2),-1,IF(OR(B559=Localisation!$C$122,B559=1),-2)))))</f>
        <v>0</v>
      </c>
      <c r="X559" s="11" t="b">
        <f>IF(OR(C559=Localisation!$C$124,C559=5),-2,IF(OR(C559=Localisation!$C$125,C559=4),-1,IF(OR(C559=Localisation!$C$126,C559=3),0,IF(OR(C559=Localisation!$C$127,C559=2),2,IF(OR(C559=Localisation!$C$128,C559=1),4)))))</f>
        <v>0</v>
      </c>
      <c r="Y559" s="11" t="b">
        <f>IF(OR(D559=Localisation!$C$118,D559=5),4,IF(OR(D559=Localisation!$C$119,D559=4),2,IF(OR(D559=Localisation!$C$120,D559=3),0,IF(OR(D559=Localisation!$C$121,D559=2),-1,IF(OR(D559=Localisation!$C$122,D559=1),-2)))))</f>
        <v>0</v>
      </c>
      <c r="Z559" s="11" t="b">
        <f>IF(OR(E559=Localisation!$C$124,E559=5),-2,IF(OR(E559=Localisation!$C$125,E559=4),-1,IF(OR(E559=Localisation!$C$126,E559=3),0,IF(OR(E559=Localisation!$C$127,E559=2),2,IF(OR(E559=Localisation!$C$128,E559=1),4)))))</f>
        <v>0</v>
      </c>
      <c r="AA559" s="11" t="b">
        <f>IF(OR(F559=Localisation!$C$118,F559=5),4,IF(OR(F559=Localisation!$C$119,F559=4),2,IF(OR(F559=Localisation!$C$120,F559=3),0,IF(OR(F559=Localisation!$C$121,F559=2),-1,IF(OR(F559=Localisation!$C$122,F559=1),-2)))))</f>
        <v>0</v>
      </c>
      <c r="AB559" s="11" t="b">
        <f>IF(OR(G559=Localisation!$C$124,G559=5),-2,IF(OR(G559=Localisation!$C$125,G559=4),-1,IF(OR(G559=Localisation!$C$126,G559=3),0,IF(OR(G559=Localisation!$C$127,G559=2),2,IF(OR(G559=Localisation!$C$128,G559=1),4)))))</f>
        <v>0</v>
      </c>
      <c r="AC559" s="11" t="b">
        <f>IF(OR(H559=Localisation!$C$118,H559=5),4,IF(OR(H559=Localisation!$C$119,H559=4),2,IF(OR(H559=Localisation!$C$120,H559=3),0,IF(OR(H559=Localisation!$C$121,H559=2),-1,IF(OR(H559=Localisation!$C$122,H559=1),-2)))))</f>
        <v>0</v>
      </c>
      <c r="AD559" s="11" t="b">
        <f>IF(OR(I559=Localisation!$C$124,I559=5),-2,IF(OR(I559=Localisation!$C$125,I559=4),-1,IF(OR(I559=Localisation!$C$126,I559=3),0,IF(OR(I559=Localisation!$C$127,I559=2),2,IF(OR(I559=Localisation!$C$128,I559=1),4)))))</f>
        <v>0</v>
      </c>
      <c r="AE559" s="11" t="b">
        <f>IF(OR(J559=Localisation!$C$118,J559=5),4,IF(OR(J559=Localisation!$C$119,J559=4),2,IF(OR(J559=Localisation!$C$120,J559=3),0,IF(OR(J559=Localisation!$C$121,J559=2),-1,IF(OR(J559=Localisation!$C$122,J559=1),-2)))))</f>
        <v>0</v>
      </c>
      <c r="AF559" s="11" t="b">
        <f>IF(OR(K559=Localisation!$C$124,K559=5),-2,IF(OR(K559=Localisation!$C$125,K559=4),-1,IF(OR(K559=Localisation!$C$126,K559=3),0,IF(OR(K559=Localisation!$C$127,K559=2),2,IF(OR(K559=Localisation!$C$128,K559=1),4)))))</f>
        <v>0</v>
      </c>
      <c r="AG559" s="11" t="b">
        <f>IF(OR(L559=Localisation!$C$118,L559=5),4,IF(OR(L559=Localisation!$C$119,L559=4),2,IF(OR(L559=Localisation!$C$120,L559=3),0,IF(OR(L559=Localisation!$C$121,L559=2),-1,IF(OR(L559=Localisation!$C$122,L559=1),-2)))))</f>
        <v>0</v>
      </c>
      <c r="AH559" s="11" t="b">
        <f>IF(OR(M559=Localisation!$C$124,M559=5),-2,IF(OR(M559=Localisation!$C$125,M559=4),-1,IF(OR(M559=Localisation!$C$126,M559=3),0,IF(OR(M559=Localisation!$C$127,M559=2),2,IF(OR(M559=Localisation!$C$128,M559=1),4)))))</f>
        <v>0</v>
      </c>
      <c r="AI559" s="11" t="b">
        <f>IF(OR(N559=Localisation!$C$118,N559=5),4,IF(OR(N559=Localisation!$C$119,N559=4),2,IF(OR(N559=Localisation!$C$120,N559=3),0,IF(OR(N559=Localisation!$C$121,N559=2),-1,IF(OR(N559=Localisation!$C$122,N559=1),-2)))))</f>
        <v>0</v>
      </c>
      <c r="AJ559" s="11" t="b">
        <f>IF(OR(O559=Localisation!$C$124,O559=5),-2,IF(OR(O559=Localisation!$C$125,O559=4),-1,IF(OR(O559=Localisation!$C$126,O559=3),0,IF(OR(O559=Localisation!$C$127,O559=2),2,IF(OR(O559=Localisation!$C$128,O559=1),4)))))</f>
        <v>0</v>
      </c>
      <c r="AK559" s="11" t="b">
        <f>IF(OR(P559=Localisation!$C$118,P559=5),4,IF(OR(P559=Localisation!$C$119,P559=4),2,IF(OR(P559=Localisation!$C$120,P559=3),0,IF(OR(P559=Localisation!$C$121,P559=2),-1,IF(OR(P559=Localisation!$C$122,P559=1),-2)))))</f>
        <v>0</v>
      </c>
      <c r="AL559" s="11" t="b">
        <f>IF(OR(Q559=Localisation!$C$124,Q559=5),-2,IF(OR(Q559=Localisation!$C$125,Q559=4),-1,IF(OR(Q559=Localisation!$C$126,Q559=3),0,IF(OR(Q559=Localisation!$C$127,Q559=2),2,IF(OR(Q559=Localisation!$C$128,Q559=1),4)))))</f>
        <v>0</v>
      </c>
      <c r="AM559" s="11" t="b">
        <f>IF(OR(R559=Localisation!$C$118,R559=5),4,IF(OR(R559=Localisation!$C$119,R559=4),2,IF(OR(R559=Localisation!$C$120,R559=3),0,IF(OR(R559=Localisation!$C$121,R559=2),-1,IF(OR(R559=Localisation!$C$122,R559=1),-2)))))</f>
        <v>0</v>
      </c>
      <c r="AN559" s="11" t="b">
        <f>IF(OR(S559=Localisation!$C$124,S559=5),-2,IF(OR(S559=Localisation!$C$125,S559=4),-1,IF(OR(S559=Localisation!$C$126,S559=3),0,IF(OR(S559=Localisation!$C$127,S559=2),2,IF(OR(S559=Localisation!$C$128,S559=1),4)))))</f>
        <v>0</v>
      </c>
      <c r="AO559" s="11" t="b">
        <f>IF(OR(T559=Localisation!$C$118,T559=5),4,IF(OR(T559=Localisation!$C$119,T559=4),2,IF(OR(T559=Localisation!$C$120,T559=3),0,IF(OR(T559=Localisation!$C$121,T559=2),-1,IF(OR(T559=Localisation!$C$122,T559=1),-2)))))</f>
        <v>0</v>
      </c>
      <c r="AP559" s="11" t="b">
        <f>IF(OR(U559=Localisation!$C$124,U559=5),-2,IF(OR(U559=Localisation!$C$125,U559=4),-1,IF(OR(U559=Localisation!$C$126,U559=3),0,IF(OR(U559=Localisation!$C$127,U559=2),2,IF(OR(U559=Localisation!$C$128,U559=1),4)))))</f>
        <v>0</v>
      </c>
      <c r="AR559" s="11" t="str">
        <f t="shared" si="167"/>
        <v>ЛОЖЬЛОЖЬ</v>
      </c>
      <c r="AS559" s="11" t="str">
        <f t="shared" si="168"/>
        <v>ЛОЖЬЛОЖЬ</v>
      </c>
      <c r="AT559" s="11" t="str">
        <f t="shared" si="169"/>
        <v>ЛОЖЬЛОЖЬ</v>
      </c>
      <c r="AU559" s="11" t="str">
        <f t="shared" si="170"/>
        <v>ЛОЖЬЛОЖЬ</v>
      </c>
      <c r="AV559" s="11" t="str">
        <f t="shared" si="171"/>
        <v>ЛОЖЬЛОЖЬ</v>
      </c>
      <c r="AW559" s="11" t="str">
        <f t="shared" si="172"/>
        <v>ЛОЖЬЛОЖЬ</v>
      </c>
      <c r="AX559" s="11" t="str">
        <f t="shared" si="173"/>
        <v>ЛОЖЬЛОЖЬ</v>
      </c>
      <c r="AY559" s="11" t="str">
        <f t="shared" si="174"/>
        <v>ЛОЖЬЛОЖЬ</v>
      </c>
      <c r="AZ559" s="11" t="str">
        <f t="shared" si="175"/>
        <v>ЛОЖЬЛОЖЬ</v>
      </c>
      <c r="BA559" s="11" t="str">
        <f t="shared" si="176"/>
        <v>ЛОЖЬЛОЖЬ</v>
      </c>
      <c r="BC559" s="11" t="str">
        <f t="shared" si="177"/>
        <v/>
      </c>
      <c r="BD559" s="11" t="str">
        <f t="shared" si="178"/>
        <v/>
      </c>
      <c r="BE559" s="11" t="str">
        <f t="shared" si="179"/>
        <v/>
      </c>
      <c r="BF559" s="11" t="str">
        <f t="shared" si="180"/>
        <v/>
      </c>
      <c r="BG559" s="11" t="str">
        <f t="shared" si="181"/>
        <v/>
      </c>
      <c r="BH559" s="11" t="str">
        <f t="shared" si="182"/>
        <v/>
      </c>
      <c r="BI559" s="11" t="str">
        <f t="shared" si="183"/>
        <v/>
      </c>
      <c r="BJ559" s="11" t="str">
        <f t="shared" si="184"/>
        <v/>
      </c>
      <c r="BK559" s="11" t="str">
        <f t="shared" si="185"/>
        <v/>
      </c>
      <c r="BL559" s="11" t="str">
        <f t="shared" si="186"/>
        <v/>
      </c>
    </row>
    <row r="560" spans="23:64" x14ac:dyDescent="0.3">
      <c r="W560" s="11" t="b">
        <f>IF(OR(B560=Localisation!$C$118,B560=5),4,IF(OR(B560=Localisation!$C$119,B560=4),2,IF(OR(B560=Localisation!$C$120,B560=3),0,IF(OR(B560=Localisation!$C$121,B560=2),-1,IF(OR(B560=Localisation!$C$122,B560=1),-2)))))</f>
        <v>0</v>
      </c>
      <c r="X560" s="11" t="b">
        <f>IF(OR(C560=Localisation!$C$124,C560=5),-2,IF(OR(C560=Localisation!$C$125,C560=4),-1,IF(OR(C560=Localisation!$C$126,C560=3),0,IF(OR(C560=Localisation!$C$127,C560=2),2,IF(OR(C560=Localisation!$C$128,C560=1),4)))))</f>
        <v>0</v>
      </c>
      <c r="Y560" s="11" t="b">
        <f>IF(OR(D560=Localisation!$C$118,D560=5),4,IF(OR(D560=Localisation!$C$119,D560=4),2,IF(OR(D560=Localisation!$C$120,D560=3),0,IF(OR(D560=Localisation!$C$121,D560=2),-1,IF(OR(D560=Localisation!$C$122,D560=1),-2)))))</f>
        <v>0</v>
      </c>
      <c r="Z560" s="11" t="b">
        <f>IF(OR(E560=Localisation!$C$124,E560=5),-2,IF(OR(E560=Localisation!$C$125,E560=4),-1,IF(OR(E560=Localisation!$C$126,E560=3),0,IF(OR(E560=Localisation!$C$127,E560=2),2,IF(OR(E560=Localisation!$C$128,E560=1),4)))))</f>
        <v>0</v>
      </c>
      <c r="AA560" s="11" t="b">
        <f>IF(OR(F560=Localisation!$C$118,F560=5),4,IF(OR(F560=Localisation!$C$119,F560=4),2,IF(OR(F560=Localisation!$C$120,F560=3),0,IF(OR(F560=Localisation!$C$121,F560=2),-1,IF(OR(F560=Localisation!$C$122,F560=1),-2)))))</f>
        <v>0</v>
      </c>
      <c r="AB560" s="11" t="b">
        <f>IF(OR(G560=Localisation!$C$124,G560=5),-2,IF(OR(G560=Localisation!$C$125,G560=4),-1,IF(OR(G560=Localisation!$C$126,G560=3),0,IF(OR(G560=Localisation!$C$127,G560=2),2,IF(OR(G560=Localisation!$C$128,G560=1),4)))))</f>
        <v>0</v>
      </c>
      <c r="AC560" s="11" t="b">
        <f>IF(OR(H560=Localisation!$C$118,H560=5),4,IF(OR(H560=Localisation!$C$119,H560=4),2,IF(OR(H560=Localisation!$C$120,H560=3),0,IF(OR(H560=Localisation!$C$121,H560=2),-1,IF(OR(H560=Localisation!$C$122,H560=1),-2)))))</f>
        <v>0</v>
      </c>
      <c r="AD560" s="11" t="b">
        <f>IF(OR(I560=Localisation!$C$124,I560=5),-2,IF(OR(I560=Localisation!$C$125,I560=4),-1,IF(OR(I560=Localisation!$C$126,I560=3),0,IF(OR(I560=Localisation!$C$127,I560=2),2,IF(OR(I560=Localisation!$C$128,I560=1),4)))))</f>
        <v>0</v>
      </c>
      <c r="AE560" s="11" t="b">
        <f>IF(OR(J560=Localisation!$C$118,J560=5),4,IF(OR(J560=Localisation!$C$119,J560=4),2,IF(OR(J560=Localisation!$C$120,J560=3),0,IF(OR(J560=Localisation!$C$121,J560=2),-1,IF(OR(J560=Localisation!$C$122,J560=1),-2)))))</f>
        <v>0</v>
      </c>
      <c r="AF560" s="11" t="b">
        <f>IF(OR(K560=Localisation!$C$124,K560=5),-2,IF(OR(K560=Localisation!$C$125,K560=4),-1,IF(OR(K560=Localisation!$C$126,K560=3),0,IF(OR(K560=Localisation!$C$127,K560=2),2,IF(OR(K560=Localisation!$C$128,K560=1),4)))))</f>
        <v>0</v>
      </c>
      <c r="AG560" s="11" t="b">
        <f>IF(OR(L560=Localisation!$C$118,L560=5),4,IF(OR(L560=Localisation!$C$119,L560=4),2,IF(OR(L560=Localisation!$C$120,L560=3),0,IF(OR(L560=Localisation!$C$121,L560=2),-1,IF(OR(L560=Localisation!$C$122,L560=1),-2)))))</f>
        <v>0</v>
      </c>
      <c r="AH560" s="11" t="b">
        <f>IF(OR(M560=Localisation!$C$124,M560=5),-2,IF(OR(M560=Localisation!$C$125,M560=4),-1,IF(OR(M560=Localisation!$C$126,M560=3),0,IF(OR(M560=Localisation!$C$127,M560=2),2,IF(OR(M560=Localisation!$C$128,M560=1),4)))))</f>
        <v>0</v>
      </c>
      <c r="AI560" s="11" t="b">
        <f>IF(OR(N560=Localisation!$C$118,N560=5),4,IF(OR(N560=Localisation!$C$119,N560=4),2,IF(OR(N560=Localisation!$C$120,N560=3),0,IF(OR(N560=Localisation!$C$121,N560=2),-1,IF(OR(N560=Localisation!$C$122,N560=1),-2)))))</f>
        <v>0</v>
      </c>
      <c r="AJ560" s="11" t="b">
        <f>IF(OR(O560=Localisation!$C$124,O560=5),-2,IF(OR(O560=Localisation!$C$125,O560=4),-1,IF(OR(O560=Localisation!$C$126,O560=3),0,IF(OR(O560=Localisation!$C$127,O560=2),2,IF(OR(O560=Localisation!$C$128,O560=1),4)))))</f>
        <v>0</v>
      </c>
      <c r="AK560" s="11" t="b">
        <f>IF(OR(P560=Localisation!$C$118,P560=5),4,IF(OR(P560=Localisation!$C$119,P560=4),2,IF(OR(P560=Localisation!$C$120,P560=3),0,IF(OR(P560=Localisation!$C$121,P560=2),-1,IF(OR(P560=Localisation!$C$122,P560=1),-2)))))</f>
        <v>0</v>
      </c>
      <c r="AL560" s="11" t="b">
        <f>IF(OR(Q560=Localisation!$C$124,Q560=5),-2,IF(OR(Q560=Localisation!$C$125,Q560=4),-1,IF(OR(Q560=Localisation!$C$126,Q560=3),0,IF(OR(Q560=Localisation!$C$127,Q560=2),2,IF(OR(Q560=Localisation!$C$128,Q560=1),4)))))</f>
        <v>0</v>
      </c>
      <c r="AM560" s="11" t="b">
        <f>IF(OR(R560=Localisation!$C$118,R560=5),4,IF(OR(R560=Localisation!$C$119,R560=4),2,IF(OR(R560=Localisation!$C$120,R560=3),0,IF(OR(R560=Localisation!$C$121,R560=2),-1,IF(OR(R560=Localisation!$C$122,R560=1),-2)))))</f>
        <v>0</v>
      </c>
      <c r="AN560" s="11" t="b">
        <f>IF(OR(S560=Localisation!$C$124,S560=5),-2,IF(OR(S560=Localisation!$C$125,S560=4),-1,IF(OR(S560=Localisation!$C$126,S560=3),0,IF(OR(S560=Localisation!$C$127,S560=2),2,IF(OR(S560=Localisation!$C$128,S560=1),4)))))</f>
        <v>0</v>
      </c>
      <c r="AO560" s="11" t="b">
        <f>IF(OR(T560=Localisation!$C$118,T560=5),4,IF(OR(T560=Localisation!$C$119,T560=4),2,IF(OR(T560=Localisation!$C$120,T560=3),0,IF(OR(T560=Localisation!$C$121,T560=2),-1,IF(OR(T560=Localisation!$C$122,T560=1),-2)))))</f>
        <v>0</v>
      </c>
      <c r="AP560" s="11" t="b">
        <f>IF(OR(U560=Localisation!$C$124,U560=5),-2,IF(OR(U560=Localisation!$C$125,U560=4),-1,IF(OR(U560=Localisation!$C$126,U560=3),0,IF(OR(U560=Localisation!$C$127,U560=2),2,IF(OR(U560=Localisation!$C$128,U560=1),4)))))</f>
        <v>0</v>
      </c>
      <c r="AR560" s="11" t="str">
        <f t="shared" si="167"/>
        <v>ЛОЖЬЛОЖЬ</v>
      </c>
      <c r="AS560" s="11" t="str">
        <f t="shared" si="168"/>
        <v>ЛОЖЬЛОЖЬ</v>
      </c>
      <c r="AT560" s="11" t="str">
        <f t="shared" si="169"/>
        <v>ЛОЖЬЛОЖЬ</v>
      </c>
      <c r="AU560" s="11" t="str">
        <f t="shared" si="170"/>
        <v>ЛОЖЬЛОЖЬ</v>
      </c>
      <c r="AV560" s="11" t="str">
        <f t="shared" si="171"/>
        <v>ЛОЖЬЛОЖЬ</v>
      </c>
      <c r="AW560" s="11" t="str">
        <f t="shared" si="172"/>
        <v>ЛОЖЬЛОЖЬ</v>
      </c>
      <c r="AX560" s="11" t="str">
        <f t="shared" si="173"/>
        <v>ЛОЖЬЛОЖЬ</v>
      </c>
      <c r="AY560" s="11" t="str">
        <f t="shared" si="174"/>
        <v>ЛОЖЬЛОЖЬ</v>
      </c>
      <c r="AZ560" s="11" t="str">
        <f t="shared" si="175"/>
        <v>ЛОЖЬЛОЖЬ</v>
      </c>
      <c r="BA560" s="11" t="str">
        <f t="shared" si="176"/>
        <v>ЛОЖЬЛОЖЬ</v>
      </c>
      <c r="BC560" s="11" t="str">
        <f t="shared" si="177"/>
        <v/>
      </c>
      <c r="BD560" s="11" t="str">
        <f t="shared" si="178"/>
        <v/>
      </c>
      <c r="BE560" s="11" t="str">
        <f t="shared" si="179"/>
        <v/>
      </c>
      <c r="BF560" s="11" t="str">
        <f t="shared" si="180"/>
        <v/>
      </c>
      <c r="BG560" s="11" t="str">
        <f t="shared" si="181"/>
        <v/>
      </c>
      <c r="BH560" s="11" t="str">
        <f t="shared" si="182"/>
        <v/>
      </c>
      <c r="BI560" s="11" t="str">
        <f t="shared" si="183"/>
        <v/>
      </c>
      <c r="BJ560" s="11" t="str">
        <f t="shared" si="184"/>
        <v/>
      </c>
      <c r="BK560" s="11" t="str">
        <f t="shared" si="185"/>
        <v/>
      </c>
      <c r="BL560" s="11" t="str">
        <f t="shared" si="186"/>
        <v/>
      </c>
    </row>
    <row r="561" spans="23:64" x14ac:dyDescent="0.3">
      <c r="W561" s="11" t="b">
        <f>IF(OR(B561=Localisation!$C$118,B561=5),4,IF(OR(B561=Localisation!$C$119,B561=4),2,IF(OR(B561=Localisation!$C$120,B561=3),0,IF(OR(B561=Localisation!$C$121,B561=2),-1,IF(OR(B561=Localisation!$C$122,B561=1),-2)))))</f>
        <v>0</v>
      </c>
      <c r="X561" s="11" t="b">
        <f>IF(OR(C561=Localisation!$C$124,C561=5),-2,IF(OR(C561=Localisation!$C$125,C561=4),-1,IF(OR(C561=Localisation!$C$126,C561=3),0,IF(OR(C561=Localisation!$C$127,C561=2),2,IF(OR(C561=Localisation!$C$128,C561=1),4)))))</f>
        <v>0</v>
      </c>
      <c r="Y561" s="11" t="b">
        <f>IF(OR(D561=Localisation!$C$118,D561=5),4,IF(OR(D561=Localisation!$C$119,D561=4),2,IF(OR(D561=Localisation!$C$120,D561=3),0,IF(OR(D561=Localisation!$C$121,D561=2),-1,IF(OR(D561=Localisation!$C$122,D561=1),-2)))))</f>
        <v>0</v>
      </c>
      <c r="Z561" s="11" t="b">
        <f>IF(OR(E561=Localisation!$C$124,E561=5),-2,IF(OR(E561=Localisation!$C$125,E561=4),-1,IF(OR(E561=Localisation!$C$126,E561=3),0,IF(OR(E561=Localisation!$C$127,E561=2),2,IF(OR(E561=Localisation!$C$128,E561=1),4)))))</f>
        <v>0</v>
      </c>
      <c r="AA561" s="11" t="b">
        <f>IF(OR(F561=Localisation!$C$118,F561=5),4,IF(OR(F561=Localisation!$C$119,F561=4),2,IF(OR(F561=Localisation!$C$120,F561=3),0,IF(OR(F561=Localisation!$C$121,F561=2),-1,IF(OR(F561=Localisation!$C$122,F561=1),-2)))))</f>
        <v>0</v>
      </c>
      <c r="AB561" s="11" t="b">
        <f>IF(OR(G561=Localisation!$C$124,G561=5),-2,IF(OR(G561=Localisation!$C$125,G561=4),-1,IF(OR(G561=Localisation!$C$126,G561=3),0,IF(OR(G561=Localisation!$C$127,G561=2),2,IF(OR(G561=Localisation!$C$128,G561=1),4)))))</f>
        <v>0</v>
      </c>
      <c r="AC561" s="11" t="b">
        <f>IF(OR(H561=Localisation!$C$118,H561=5),4,IF(OR(H561=Localisation!$C$119,H561=4),2,IF(OR(H561=Localisation!$C$120,H561=3),0,IF(OR(H561=Localisation!$C$121,H561=2),-1,IF(OR(H561=Localisation!$C$122,H561=1),-2)))))</f>
        <v>0</v>
      </c>
      <c r="AD561" s="11" t="b">
        <f>IF(OR(I561=Localisation!$C$124,I561=5),-2,IF(OR(I561=Localisation!$C$125,I561=4),-1,IF(OR(I561=Localisation!$C$126,I561=3),0,IF(OR(I561=Localisation!$C$127,I561=2),2,IF(OR(I561=Localisation!$C$128,I561=1),4)))))</f>
        <v>0</v>
      </c>
      <c r="AE561" s="11" t="b">
        <f>IF(OR(J561=Localisation!$C$118,J561=5),4,IF(OR(J561=Localisation!$C$119,J561=4),2,IF(OR(J561=Localisation!$C$120,J561=3),0,IF(OR(J561=Localisation!$C$121,J561=2),-1,IF(OR(J561=Localisation!$C$122,J561=1),-2)))))</f>
        <v>0</v>
      </c>
      <c r="AF561" s="11" t="b">
        <f>IF(OR(K561=Localisation!$C$124,K561=5),-2,IF(OR(K561=Localisation!$C$125,K561=4),-1,IF(OR(K561=Localisation!$C$126,K561=3),0,IF(OR(K561=Localisation!$C$127,K561=2),2,IF(OR(K561=Localisation!$C$128,K561=1),4)))))</f>
        <v>0</v>
      </c>
      <c r="AG561" s="11" t="b">
        <f>IF(OR(L561=Localisation!$C$118,L561=5),4,IF(OR(L561=Localisation!$C$119,L561=4),2,IF(OR(L561=Localisation!$C$120,L561=3),0,IF(OR(L561=Localisation!$C$121,L561=2),-1,IF(OR(L561=Localisation!$C$122,L561=1),-2)))))</f>
        <v>0</v>
      </c>
      <c r="AH561" s="11" t="b">
        <f>IF(OR(M561=Localisation!$C$124,M561=5),-2,IF(OR(M561=Localisation!$C$125,M561=4),-1,IF(OR(M561=Localisation!$C$126,M561=3),0,IF(OR(M561=Localisation!$C$127,M561=2),2,IF(OR(M561=Localisation!$C$128,M561=1),4)))))</f>
        <v>0</v>
      </c>
      <c r="AI561" s="11" t="b">
        <f>IF(OR(N561=Localisation!$C$118,N561=5),4,IF(OR(N561=Localisation!$C$119,N561=4),2,IF(OR(N561=Localisation!$C$120,N561=3),0,IF(OR(N561=Localisation!$C$121,N561=2),-1,IF(OR(N561=Localisation!$C$122,N561=1),-2)))))</f>
        <v>0</v>
      </c>
      <c r="AJ561" s="11" t="b">
        <f>IF(OR(O561=Localisation!$C$124,O561=5),-2,IF(OR(O561=Localisation!$C$125,O561=4),-1,IF(OR(O561=Localisation!$C$126,O561=3),0,IF(OR(O561=Localisation!$C$127,O561=2),2,IF(OR(O561=Localisation!$C$128,O561=1),4)))))</f>
        <v>0</v>
      </c>
      <c r="AK561" s="11" t="b">
        <f>IF(OR(P561=Localisation!$C$118,P561=5),4,IF(OR(P561=Localisation!$C$119,P561=4),2,IF(OR(P561=Localisation!$C$120,P561=3),0,IF(OR(P561=Localisation!$C$121,P561=2),-1,IF(OR(P561=Localisation!$C$122,P561=1),-2)))))</f>
        <v>0</v>
      </c>
      <c r="AL561" s="11" t="b">
        <f>IF(OR(Q561=Localisation!$C$124,Q561=5),-2,IF(OR(Q561=Localisation!$C$125,Q561=4),-1,IF(OR(Q561=Localisation!$C$126,Q561=3),0,IF(OR(Q561=Localisation!$C$127,Q561=2),2,IF(OR(Q561=Localisation!$C$128,Q561=1),4)))))</f>
        <v>0</v>
      </c>
      <c r="AM561" s="11" t="b">
        <f>IF(OR(R561=Localisation!$C$118,R561=5),4,IF(OR(R561=Localisation!$C$119,R561=4),2,IF(OR(R561=Localisation!$C$120,R561=3),0,IF(OR(R561=Localisation!$C$121,R561=2),-1,IF(OR(R561=Localisation!$C$122,R561=1),-2)))))</f>
        <v>0</v>
      </c>
      <c r="AN561" s="11" t="b">
        <f>IF(OR(S561=Localisation!$C$124,S561=5),-2,IF(OR(S561=Localisation!$C$125,S561=4),-1,IF(OR(S561=Localisation!$C$126,S561=3),0,IF(OR(S561=Localisation!$C$127,S561=2),2,IF(OR(S561=Localisation!$C$128,S561=1),4)))))</f>
        <v>0</v>
      </c>
      <c r="AO561" s="11" t="b">
        <f>IF(OR(T561=Localisation!$C$118,T561=5),4,IF(OR(T561=Localisation!$C$119,T561=4),2,IF(OR(T561=Localisation!$C$120,T561=3),0,IF(OR(T561=Localisation!$C$121,T561=2),-1,IF(OR(T561=Localisation!$C$122,T561=1),-2)))))</f>
        <v>0</v>
      </c>
      <c r="AP561" s="11" t="b">
        <f>IF(OR(U561=Localisation!$C$124,U561=5),-2,IF(OR(U561=Localisation!$C$125,U561=4),-1,IF(OR(U561=Localisation!$C$126,U561=3),0,IF(OR(U561=Localisation!$C$127,U561=2),2,IF(OR(U561=Localisation!$C$128,U561=1),4)))))</f>
        <v>0</v>
      </c>
      <c r="AR561" s="11" t="str">
        <f t="shared" si="167"/>
        <v>ЛОЖЬЛОЖЬ</v>
      </c>
      <c r="AS561" s="11" t="str">
        <f t="shared" si="168"/>
        <v>ЛОЖЬЛОЖЬ</v>
      </c>
      <c r="AT561" s="11" t="str">
        <f t="shared" si="169"/>
        <v>ЛОЖЬЛОЖЬ</v>
      </c>
      <c r="AU561" s="11" t="str">
        <f t="shared" si="170"/>
        <v>ЛОЖЬЛОЖЬ</v>
      </c>
      <c r="AV561" s="11" t="str">
        <f t="shared" si="171"/>
        <v>ЛОЖЬЛОЖЬ</v>
      </c>
      <c r="AW561" s="11" t="str">
        <f t="shared" si="172"/>
        <v>ЛОЖЬЛОЖЬ</v>
      </c>
      <c r="AX561" s="11" t="str">
        <f t="shared" si="173"/>
        <v>ЛОЖЬЛОЖЬ</v>
      </c>
      <c r="AY561" s="11" t="str">
        <f t="shared" si="174"/>
        <v>ЛОЖЬЛОЖЬ</v>
      </c>
      <c r="AZ561" s="11" t="str">
        <f t="shared" si="175"/>
        <v>ЛОЖЬЛОЖЬ</v>
      </c>
      <c r="BA561" s="11" t="str">
        <f t="shared" si="176"/>
        <v>ЛОЖЬЛОЖЬ</v>
      </c>
      <c r="BC561" s="11" t="str">
        <f t="shared" si="177"/>
        <v/>
      </c>
      <c r="BD561" s="11" t="str">
        <f t="shared" si="178"/>
        <v/>
      </c>
      <c r="BE561" s="11" t="str">
        <f t="shared" si="179"/>
        <v/>
      </c>
      <c r="BF561" s="11" t="str">
        <f t="shared" si="180"/>
        <v/>
      </c>
      <c r="BG561" s="11" t="str">
        <f t="shared" si="181"/>
        <v/>
      </c>
      <c r="BH561" s="11" t="str">
        <f t="shared" si="182"/>
        <v/>
      </c>
      <c r="BI561" s="11" t="str">
        <f t="shared" si="183"/>
        <v/>
      </c>
      <c r="BJ561" s="11" t="str">
        <f t="shared" si="184"/>
        <v/>
      </c>
      <c r="BK561" s="11" t="str">
        <f t="shared" si="185"/>
        <v/>
      </c>
      <c r="BL561" s="11" t="str">
        <f t="shared" si="186"/>
        <v/>
      </c>
    </row>
    <row r="562" spans="23:64" x14ac:dyDescent="0.3">
      <c r="W562" s="11" t="b">
        <f>IF(OR(B562=Localisation!$C$118,B562=5),4,IF(OR(B562=Localisation!$C$119,B562=4),2,IF(OR(B562=Localisation!$C$120,B562=3),0,IF(OR(B562=Localisation!$C$121,B562=2),-1,IF(OR(B562=Localisation!$C$122,B562=1),-2)))))</f>
        <v>0</v>
      </c>
      <c r="X562" s="11" t="b">
        <f>IF(OR(C562=Localisation!$C$124,C562=5),-2,IF(OR(C562=Localisation!$C$125,C562=4),-1,IF(OR(C562=Localisation!$C$126,C562=3),0,IF(OR(C562=Localisation!$C$127,C562=2),2,IF(OR(C562=Localisation!$C$128,C562=1),4)))))</f>
        <v>0</v>
      </c>
      <c r="Y562" s="11" t="b">
        <f>IF(OR(D562=Localisation!$C$118,D562=5),4,IF(OR(D562=Localisation!$C$119,D562=4),2,IF(OR(D562=Localisation!$C$120,D562=3),0,IF(OR(D562=Localisation!$C$121,D562=2),-1,IF(OR(D562=Localisation!$C$122,D562=1),-2)))))</f>
        <v>0</v>
      </c>
      <c r="Z562" s="11" t="b">
        <f>IF(OR(E562=Localisation!$C$124,E562=5),-2,IF(OR(E562=Localisation!$C$125,E562=4),-1,IF(OR(E562=Localisation!$C$126,E562=3),0,IF(OR(E562=Localisation!$C$127,E562=2),2,IF(OR(E562=Localisation!$C$128,E562=1),4)))))</f>
        <v>0</v>
      </c>
      <c r="AA562" s="11" t="b">
        <f>IF(OR(F562=Localisation!$C$118,F562=5),4,IF(OR(F562=Localisation!$C$119,F562=4),2,IF(OR(F562=Localisation!$C$120,F562=3),0,IF(OR(F562=Localisation!$C$121,F562=2),-1,IF(OR(F562=Localisation!$C$122,F562=1),-2)))))</f>
        <v>0</v>
      </c>
      <c r="AB562" s="11" t="b">
        <f>IF(OR(G562=Localisation!$C$124,G562=5),-2,IF(OR(G562=Localisation!$C$125,G562=4),-1,IF(OR(G562=Localisation!$C$126,G562=3),0,IF(OR(G562=Localisation!$C$127,G562=2),2,IF(OR(G562=Localisation!$C$128,G562=1),4)))))</f>
        <v>0</v>
      </c>
      <c r="AC562" s="11" t="b">
        <f>IF(OR(H562=Localisation!$C$118,H562=5),4,IF(OR(H562=Localisation!$C$119,H562=4),2,IF(OR(H562=Localisation!$C$120,H562=3),0,IF(OR(H562=Localisation!$C$121,H562=2),-1,IF(OR(H562=Localisation!$C$122,H562=1),-2)))))</f>
        <v>0</v>
      </c>
      <c r="AD562" s="11" t="b">
        <f>IF(OR(I562=Localisation!$C$124,I562=5),-2,IF(OR(I562=Localisation!$C$125,I562=4),-1,IF(OR(I562=Localisation!$C$126,I562=3),0,IF(OR(I562=Localisation!$C$127,I562=2),2,IF(OR(I562=Localisation!$C$128,I562=1),4)))))</f>
        <v>0</v>
      </c>
      <c r="AE562" s="11" t="b">
        <f>IF(OR(J562=Localisation!$C$118,J562=5),4,IF(OR(J562=Localisation!$C$119,J562=4),2,IF(OR(J562=Localisation!$C$120,J562=3),0,IF(OR(J562=Localisation!$C$121,J562=2),-1,IF(OR(J562=Localisation!$C$122,J562=1),-2)))))</f>
        <v>0</v>
      </c>
      <c r="AF562" s="11" t="b">
        <f>IF(OR(K562=Localisation!$C$124,K562=5),-2,IF(OR(K562=Localisation!$C$125,K562=4),-1,IF(OR(K562=Localisation!$C$126,K562=3),0,IF(OR(K562=Localisation!$C$127,K562=2),2,IF(OR(K562=Localisation!$C$128,K562=1),4)))))</f>
        <v>0</v>
      </c>
      <c r="AG562" s="11" t="b">
        <f>IF(OR(L562=Localisation!$C$118,L562=5),4,IF(OR(L562=Localisation!$C$119,L562=4),2,IF(OR(L562=Localisation!$C$120,L562=3),0,IF(OR(L562=Localisation!$C$121,L562=2),-1,IF(OR(L562=Localisation!$C$122,L562=1),-2)))))</f>
        <v>0</v>
      </c>
      <c r="AH562" s="11" t="b">
        <f>IF(OR(M562=Localisation!$C$124,M562=5),-2,IF(OR(M562=Localisation!$C$125,M562=4),-1,IF(OR(M562=Localisation!$C$126,M562=3),0,IF(OR(M562=Localisation!$C$127,M562=2),2,IF(OR(M562=Localisation!$C$128,M562=1),4)))))</f>
        <v>0</v>
      </c>
      <c r="AI562" s="11" t="b">
        <f>IF(OR(N562=Localisation!$C$118,N562=5),4,IF(OR(N562=Localisation!$C$119,N562=4),2,IF(OR(N562=Localisation!$C$120,N562=3),0,IF(OR(N562=Localisation!$C$121,N562=2),-1,IF(OR(N562=Localisation!$C$122,N562=1),-2)))))</f>
        <v>0</v>
      </c>
      <c r="AJ562" s="11" t="b">
        <f>IF(OR(O562=Localisation!$C$124,O562=5),-2,IF(OR(O562=Localisation!$C$125,O562=4),-1,IF(OR(O562=Localisation!$C$126,O562=3),0,IF(OR(O562=Localisation!$C$127,O562=2),2,IF(OR(O562=Localisation!$C$128,O562=1),4)))))</f>
        <v>0</v>
      </c>
      <c r="AK562" s="11" t="b">
        <f>IF(OR(P562=Localisation!$C$118,P562=5),4,IF(OR(P562=Localisation!$C$119,P562=4),2,IF(OR(P562=Localisation!$C$120,P562=3),0,IF(OR(P562=Localisation!$C$121,P562=2),-1,IF(OR(P562=Localisation!$C$122,P562=1),-2)))))</f>
        <v>0</v>
      </c>
      <c r="AL562" s="11" t="b">
        <f>IF(OR(Q562=Localisation!$C$124,Q562=5),-2,IF(OR(Q562=Localisation!$C$125,Q562=4),-1,IF(OR(Q562=Localisation!$C$126,Q562=3),0,IF(OR(Q562=Localisation!$C$127,Q562=2),2,IF(OR(Q562=Localisation!$C$128,Q562=1),4)))))</f>
        <v>0</v>
      </c>
      <c r="AM562" s="11" t="b">
        <f>IF(OR(R562=Localisation!$C$118,R562=5),4,IF(OR(R562=Localisation!$C$119,R562=4),2,IF(OR(R562=Localisation!$C$120,R562=3),0,IF(OR(R562=Localisation!$C$121,R562=2),-1,IF(OR(R562=Localisation!$C$122,R562=1),-2)))))</f>
        <v>0</v>
      </c>
      <c r="AN562" s="11" t="b">
        <f>IF(OR(S562=Localisation!$C$124,S562=5),-2,IF(OR(S562=Localisation!$C$125,S562=4),-1,IF(OR(S562=Localisation!$C$126,S562=3),0,IF(OR(S562=Localisation!$C$127,S562=2),2,IF(OR(S562=Localisation!$C$128,S562=1),4)))))</f>
        <v>0</v>
      </c>
      <c r="AO562" s="11" t="b">
        <f>IF(OR(T562=Localisation!$C$118,T562=5),4,IF(OR(T562=Localisation!$C$119,T562=4),2,IF(OR(T562=Localisation!$C$120,T562=3),0,IF(OR(T562=Localisation!$C$121,T562=2),-1,IF(OR(T562=Localisation!$C$122,T562=1),-2)))))</f>
        <v>0</v>
      </c>
      <c r="AP562" s="11" t="b">
        <f>IF(OR(U562=Localisation!$C$124,U562=5),-2,IF(OR(U562=Localisation!$C$125,U562=4),-1,IF(OR(U562=Localisation!$C$126,U562=3),0,IF(OR(U562=Localisation!$C$127,U562=2),2,IF(OR(U562=Localisation!$C$128,U562=1),4)))))</f>
        <v>0</v>
      </c>
      <c r="AR562" s="11" t="str">
        <f t="shared" si="167"/>
        <v>ЛОЖЬЛОЖЬ</v>
      </c>
      <c r="AS562" s="11" t="str">
        <f t="shared" si="168"/>
        <v>ЛОЖЬЛОЖЬ</v>
      </c>
      <c r="AT562" s="11" t="str">
        <f t="shared" si="169"/>
        <v>ЛОЖЬЛОЖЬ</v>
      </c>
      <c r="AU562" s="11" t="str">
        <f t="shared" si="170"/>
        <v>ЛОЖЬЛОЖЬ</v>
      </c>
      <c r="AV562" s="11" t="str">
        <f t="shared" si="171"/>
        <v>ЛОЖЬЛОЖЬ</v>
      </c>
      <c r="AW562" s="11" t="str">
        <f t="shared" si="172"/>
        <v>ЛОЖЬЛОЖЬ</v>
      </c>
      <c r="AX562" s="11" t="str">
        <f t="shared" si="173"/>
        <v>ЛОЖЬЛОЖЬ</v>
      </c>
      <c r="AY562" s="11" t="str">
        <f t="shared" si="174"/>
        <v>ЛОЖЬЛОЖЬ</v>
      </c>
      <c r="AZ562" s="11" t="str">
        <f t="shared" si="175"/>
        <v>ЛОЖЬЛОЖЬ</v>
      </c>
      <c r="BA562" s="11" t="str">
        <f t="shared" si="176"/>
        <v>ЛОЖЬЛОЖЬ</v>
      </c>
      <c r="BC562" s="11" t="str">
        <f t="shared" si="177"/>
        <v/>
      </c>
      <c r="BD562" s="11" t="str">
        <f t="shared" si="178"/>
        <v/>
      </c>
      <c r="BE562" s="11" t="str">
        <f t="shared" si="179"/>
        <v/>
      </c>
      <c r="BF562" s="11" t="str">
        <f t="shared" si="180"/>
        <v/>
      </c>
      <c r="BG562" s="11" t="str">
        <f t="shared" si="181"/>
        <v/>
      </c>
      <c r="BH562" s="11" t="str">
        <f t="shared" si="182"/>
        <v/>
      </c>
      <c r="BI562" s="11" t="str">
        <f t="shared" si="183"/>
        <v/>
      </c>
      <c r="BJ562" s="11" t="str">
        <f t="shared" si="184"/>
        <v/>
      </c>
      <c r="BK562" s="11" t="str">
        <f t="shared" si="185"/>
        <v/>
      </c>
      <c r="BL562" s="11" t="str">
        <f t="shared" si="186"/>
        <v/>
      </c>
    </row>
    <row r="563" spans="23:64" x14ac:dyDescent="0.3">
      <c r="W563" s="11" t="b">
        <f>IF(OR(B563=Localisation!$C$118,B563=5),4,IF(OR(B563=Localisation!$C$119,B563=4),2,IF(OR(B563=Localisation!$C$120,B563=3),0,IF(OR(B563=Localisation!$C$121,B563=2),-1,IF(OR(B563=Localisation!$C$122,B563=1),-2)))))</f>
        <v>0</v>
      </c>
      <c r="X563" s="11" t="b">
        <f>IF(OR(C563=Localisation!$C$124,C563=5),-2,IF(OR(C563=Localisation!$C$125,C563=4),-1,IF(OR(C563=Localisation!$C$126,C563=3),0,IF(OR(C563=Localisation!$C$127,C563=2),2,IF(OR(C563=Localisation!$C$128,C563=1),4)))))</f>
        <v>0</v>
      </c>
      <c r="Y563" s="11" t="b">
        <f>IF(OR(D563=Localisation!$C$118,D563=5),4,IF(OR(D563=Localisation!$C$119,D563=4),2,IF(OR(D563=Localisation!$C$120,D563=3),0,IF(OR(D563=Localisation!$C$121,D563=2),-1,IF(OR(D563=Localisation!$C$122,D563=1),-2)))))</f>
        <v>0</v>
      </c>
      <c r="Z563" s="11" t="b">
        <f>IF(OR(E563=Localisation!$C$124,E563=5),-2,IF(OR(E563=Localisation!$C$125,E563=4),-1,IF(OR(E563=Localisation!$C$126,E563=3),0,IF(OR(E563=Localisation!$C$127,E563=2),2,IF(OR(E563=Localisation!$C$128,E563=1),4)))))</f>
        <v>0</v>
      </c>
      <c r="AA563" s="11" t="b">
        <f>IF(OR(F563=Localisation!$C$118,F563=5),4,IF(OR(F563=Localisation!$C$119,F563=4),2,IF(OR(F563=Localisation!$C$120,F563=3),0,IF(OR(F563=Localisation!$C$121,F563=2),-1,IF(OR(F563=Localisation!$C$122,F563=1),-2)))))</f>
        <v>0</v>
      </c>
      <c r="AB563" s="11" t="b">
        <f>IF(OR(G563=Localisation!$C$124,G563=5),-2,IF(OR(G563=Localisation!$C$125,G563=4),-1,IF(OR(G563=Localisation!$C$126,G563=3),0,IF(OR(G563=Localisation!$C$127,G563=2),2,IF(OR(G563=Localisation!$C$128,G563=1),4)))))</f>
        <v>0</v>
      </c>
      <c r="AC563" s="11" t="b">
        <f>IF(OR(H563=Localisation!$C$118,H563=5),4,IF(OR(H563=Localisation!$C$119,H563=4),2,IF(OR(H563=Localisation!$C$120,H563=3),0,IF(OR(H563=Localisation!$C$121,H563=2),-1,IF(OR(H563=Localisation!$C$122,H563=1),-2)))))</f>
        <v>0</v>
      </c>
      <c r="AD563" s="11" t="b">
        <f>IF(OR(I563=Localisation!$C$124,I563=5),-2,IF(OR(I563=Localisation!$C$125,I563=4),-1,IF(OR(I563=Localisation!$C$126,I563=3),0,IF(OR(I563=Localisation!$C$127,I563=2),2,IF(OR(I563=Localisation!$C$128,I563=1),4)))))</f>
        <v>0</v>
      </c>
      <c r="AE563" s="11" t="b">
        <f>IF(OR(J563=Localisation!$C$118,J563=5),4,IF(OR(J563=Localisation!$C$119,J563=4),2,IF(OR(J563=Localisation!$C$120,J563=3),0,IF(OR(J563=Localisation!$C$121,J563=2),-1,IF(OR(J563=Localisation!$C$122,J563=1),-2)))))</f>
        <v>0</v>
      </c>
      <c r="AF563" s="11" t="b">
        <f>IF(OR(K563=Localisation!$C$124,K563=5),-2,IF(OR(K563=Localisation!$C$125,K563=4),-1,IF(OR(K563=Localisation!$C$126,K563=3),0,IF(OR(K563=Localisation!$C$127,K563=2),2,IF(OR(K563=Localisation!$C$128,K563=1),4)))))</f>
        <v>0</v>
      </c>
      <c r="AG563" s="11" t="b">
        <f>IF(OR(L563=Localisation!$C$118,L563=5),4,IF(OR(L563=Localisation!$C$119,L563=4),2,IF(OR(L563=Localisation!$C$120,L563=3),0,IF(OR(L563=Localisation!$C$121,L563=2),-1,IF(OR(L563=Localisation!$C$122,L563=1),-2)))))</f>
        <v>0</v>
      </c>
      <c r="AH563" s="11" t="b">
        <f>IF(OR(M563=Localisation!$C$124,M563=5),-2,IF(OR(M563=Localisation!$C$125,M563=4),-1,IF(OR(M563=Localisation!$C$126,M563=3),0,IF(OR(M563=Localisation!$C$127,M563=2),2,IF(OR(M563=Localisation!$C$128,M563=1),4)))))</f>
        <v>0</v>
      </c>
      <c r="AI563" s="11" t="b">
        <f>IF(OR(N563=Localisation!$C$118,N563=5),4,IF(OR(N563=Localisation!$C$119,N563=4),2,IF(OR(N563=Localisation!$C$120,N563=3),0,IF(OR(N563=Localisation!$C$121,N563=2),-1,IF(OR(N563=Localisation!$C$122,N563=1),-2)))))</f>
        <v>0</v>
      </c>
      <c r="AJ563" s="11" t="b">
        <f>IF(OR(O563=Localisation!$C$124,O563=5),-2,IF(OR(O563=Localisation!$C$125,O563=4),-1,IF(OR(O563=Localisation!$C$126,O563=3),0,IF(OR(O563=Localisation!$C$127,O563=2),2,IF(OR(O563=Localisation!$C$128,O563=1),4)))))</f>
        <v>0</v>
      </c>
      <c r="AK563" s="11" t="b">
        <f>IF(OR(P563=Localisation!$C$118,P563=5),4,IF(OR(P563=Localisation!$C$119,P563=4),2,IF(OR(P563=Localisation!$C$120,P563=3),0,IF(OR(P563=Localisation!$C$121,P563=2),-1,IF(OR(P563=Localisation!$C$122,P563=1),-2)))))</f>
        <v>0</v>
      </c>
      <c r="AL563" s="11" t="b">
        <f>IF(OR(Q563=Localisation!$C$124,Q563=5),-2,IF(OR(Q563=Localisation!$C$125,Q563=4),-1,IF(OR(Q563=Localisation!$C$126,Q563=3),0,IF(OR(Q563=Localisation!$C$127,Q563=2),2,IF(OR(Q563=Localisation!$C$128,Q563=1),4)))))</f>
        <v>0</v>
      </c>
      <c r="AM563" s="11" t="b">
        <f>IF(OR(R563=Localisation!$C$118,R563=5),4,IF(OR(R563=Localisation!$C$119,R563=4),2,IF(OR(R563=Localisation!$C$120,R563=3),0,IF(OR(R563=Localisation!$C$121,R563=2),-1,IF(OR(R563=Localisation!$C$122,R563=1),-2)))))</f>
        <v>0</v>
      </c>
      <c r="AN563" s="11" t="b">
        <f>IF(OR(S563=Localisation!$C$124,S563=5),-2,IF(OR(S563=Localisation!$C$125,S563=4),-1,IF(OR(S563=Localisation!$C$126,S563=3),0,IF(OR(S563=Localisation!$C$127,S563=2),2,IF(OR(S563=Localisation!$C$128,S563=1),4)))))</f>
        <v>0</v>
      </c>
      <c r="AO563" s="11" t="b">
        <f>IF(OR(T563=Localisation!$C$118,T563=5),4,IF(OR(T563=Localisation!$C$119,T563=4),2,IF(OR(T563=Localisation!$C$120,T563=3),0,IF(OR(T563=Localisation!$C$121,T563=2),-1,IF(OR(T563=Localisation!$C$122,T563=1),-2)))))</f>
        <v>0</v>
      </c>
      <c r="AP563" s="11" t="b">
        <f>IF(OR(U563=Localisation!$C$124,U563=5),-2,IF(OR(U563=Localisation!$C$125,U563=4),-1,IF(OR(U563=Localisation!$C$126,U563=3),0,IF(OR(U563=Localisation!$C$127,U563=2),2,IF(OR(U563=Localisation!$C$128,U563=1),4)))))</f>
        <v>0</v>
      </c>
      <c r="AR563" s="11" t="str">
        <f t="shared" si="167"/>
        <v>ЛОЖЬЛОЖЬ</v>
      </c>
      <c r="AS563" s="11" t="str">
        <f t="shared" si="168"/>
        <v>ЛОЖЬЛОЖЬ</v>
      </c>
      <c r="AT563" s="11" t="str">
        <f t="shared" si="169"/>
        <v>ЛОЖЬЛОЖЬ</v>
      </c>
      <c r="AU563" s="11" t="str">
        <f t="shared" si="170"/>
        <v>ЛОЖЬЛОЖЬ</v>
      </c>
      <c r="AV563" s="11" t="str">
        <f t="shared" si="171"/>
        <v>ЛОЖЬЛОЖЬ</v>
      </c>
      <c r="AW563" s="11" t="str">
        <f t="shared" si="172"/>
        <v>ЛОЖЬЛОЖЬ</v>
      </c>
      <c r="AX563" s="11" t="str">
        <f t="shared" si="173"/>
        <v>ЛОЖЬЛОЖЬ</v>
      </c>
      <c r="AY563" s="11" t="str">
        <f t="shared" si="174"/>
        <v>ЛОЖЬЛОЖЬ</v>
      </c>
      <c r="AZ563" s="11" t="str">
        <f t="shared" si="175"/>
        <v>ЛОЖЬЛОЖЬ</v>
      </c>
      <c r="BA563" s="11" t="str">
        <f t="shared" si="176"/>
        <v>ЛОЖЬЛОЖЬ</v>
      </c>
      <c r="BC563" s="11" t="str">
        <f t="shared" si="177"/>
        <v/>
      </c>
      <c r="BD563" s="11" t="str">
        <f t="shared" si="178"/>
        <v/>
      </c>
      <c r="BE563" s="11" t="str">
        <f t="shared" si="179"/>
        <v/>
      </c>
      <c r="BF563" s="11" t="str">
        <f t="shared" si="180"/>
        <v/>
      </c>
      <c r="BG563" s="11" t="str">
        <f t="shared" si="181"/>
        <v/>
      </c>
      <c r="BH563" s="11" t="str">
        <f t="shared" si="182"/>
        <v/>
      </c>
      <c r="BI563" s="11" t="str">
        <f t="shared" si="183"/>
        <v/>
      </c>
      <c r="BJ563" s="11" t="str">
        <f t="shared" si="184"/>
        <v/>
      </c>
      <c r="BK563" s="11" t="str">
        <f t="shared" si="185"/>
        <v/>
      </c>
      <c r="BL563" s="11" t="str">
        <f t="shared" si="186"/>
        <v/>
      </c>
    </row>
    <row r="564" spans="23:64" x14ac:dyDescent="0.3">
      <c r="W564" s="11" t="b">
        <f>IF(OR(B564=Localisation!$C$118,B564=5),4,IF(OR(B564=Localisation!$C$119,B564=4),2,IF(OR(B564=Localisation!$C$120,B564=3),0,IF(OR(B564=Localisation!$C$121,B564=2),-1,IF(OR(B564=Localisation!$C$122,B564=1),-2)))))</f>
        <v>0</v>
      </c>
      <c r="X564" s="11" t="b">
        <f>IF(OR(C564=Localisation!$C$124,C564=5),-2,IF(OR(C564=Localisation!$C$125,C564=4),-1,IF(OR(C564=Localisation!$C$126,C564=3),0,IF(OR(C564=Localisation!$C$127,C564=2),2,IF(OR(C564=Localisation!$C$128,C564=1),4)))))</f>
        <v>0</v>
      </c>
      <c r="Y564" s="11" t="b">
        <f>IF(OR(D564=Localisation!$C$118,D564=5),4,IF(OR(D564=Localisation!$C$119,D564=4),2,IF(OR(D564=Localisation!$C$120,D564=3),0,IF(OR(D564=Localisation!$C$121,D564=2),-1,IF(OR(D564=Localisation!$C$122,D564=1),-2)))))</f>
        <v>0</v>
      </c>
      <c r="Z564" s="11" t="b">
        <f>IF(OR(E564=Localisation!$C$124,E564=5),-2,IF(OR(E564=Localisation!$C$125,E564=4),-1,IF(OR(E564=Localisation!$C$126,E564=3),0,IF(OR(E564=Localisation!$C$127,E564=2),2,IF(OR(E564=Localisation!$C$128,E564=1),4)))))</f>
        <v>0</v>
      </c>
      <c r="AA564" s="11" t="b">
        <f>IF(OR(F564=Localisation!$C$118,F564=5),4,IF(OR(F564=Localisation!$C$119,F564=4),2,IF(OR(F564=Localisation!$C$120,F564=3),0,IF(OR(F564=Localisation!$C$121,F564=2),-1,IF(OR(F564=Localisation!$C$122,F564=1),-2)))))</f>
        <v>0</v>
      </c>
      <c r="AB564" s="11" t="b">
        <f>IF(OR(G564=Localisation!$C$124,G564=5),-2,IF(OR(G564=Localisation!$C$125,G564=4),-1,IF(OR(G564=Localisation!$C$126,G564=3),0,IF(OR(G564=Localisation!$C$127,G564=2),2,IF(OR(G564=Localisation!$C$128,G564=1),4)))))</f>
        <v>0</v>
      </c>
      <c r="AC564" s="11" t="b">
        <f>IF(OR(H564=Localisation!$C$118,H564=5),4,IF(OR(H564=Localisation!$C$119,H564=4),2,IF(OR(H564=Localisation!$C$120,H564=3),0,IF(OR(H564=Localisation!$C$121,H564=2),-1,IF(OR(H564=Localisation!$C$122,H564=1),-2)))))</f>
        <v>0</v>
      </c>
      <c r="AD564" s="11" t="b">
        <f>IF(OR(I564=Localisation!$C$124,I564=5),-2,IF(OR(I564=Localisation!$C$125,I564=4),-1,IF(OR(I564=Localisation!$C$126,I564=3),0,IF(OR(I564=Localisation!$C$127,I564=2),2,IF(OR(I564=Localisation!$C$128,I564=1),4)))))</f>
        <v>0</v>
      </c>
      <c r="AE564" s="11" t="b">
        <f>IF(OR(J564=Localisation!$C$118,J564=5),4,IF(OR(J564=Localisation!$C$119,J564=4),2,IF(OR(J564=Localisation!$C$120,J564=3),0,IF(OR(J564=Localisation!$C$121,J564=2),-1,IF(OR(J564=Localisation!$C$122,J564=1),-2)))))</f>
        <v>0</v>
      </c>
      <c r="AF564" s="11" t="b">
        <f>IF(OR(K564=Localisation!$C$124,K564=5),-2,IF(OR(K564=Localisation!$C$125,K564=4),-1,IF(OR(K564=Localisation!$C$126,K564=3),0,IF(OR(K564=Localisation!$C$127,K564=2),2,IF(OR(K564=Localisation!$C$128,K564=1),4)))))</f>
        <v>0</v>
      </c>
      <c r="AG564" s="11" t="b">
        <f>IF(OR(L564=Localisation!$C$118,L564=5),4,IF(OR(L564=Localisation!$C$119,L564=4),2,IF(OR(L564=Localisation!$C$120,L564=3),0,IF(OR(L564=Localisation!$C$121,L564=2),-1,IF(OR(L564=Localisation!$C$122,L564=1),-2)))))</f>
        <v>0</v>
      </c>
      <c r="AH564" s="11" t="b">
        <f>IF(OR(M564=Localisation!$C$124,M564=5),-2,IF(OR(M564=Localisation!$C$125,M564=4),-1,IF(OR(M564=Localisation!$C$126,M564=3),0,IF(OR(M564=Localisation!$C$127,M564=2),2,IF(OR(M564=Localisation!$C$128,M564=1),4)))))</f>
        <v>0</v>
      </c>
      <c r="AI564" s="11" t="b">
        <f>IF(OR(N564=Localisation!$C$118,N564=5),4,IF(OR(N564=Localisation!$C$119,N564=4),2,IF(OR(N564=Localisation!$C$120,N564=3),0,IF(OR(N564=Localisation!$C$121,N564=2),-1,IF(OR(N564=Localisation!$C$122,N564=1),-2)))))</f>
        <v>0</v>
      </c>
      <c r="AJ564" s="11" t="b">
        <f>IF(OR(O564=Localisation!$C$124,O564=5),-2,IF(OR(O564=Localisation!$C$125,O564=4),-1,IF(OR(O564=Localisation!$C$126,O564=3),0,IF(OR(O564=Localisation!$C$127,O564=2),2,IF(OR(O564=Localisation!$C$128,O564=1),4)))))</f>
        <v>0</v>
      </c>
      <c r="AK564" s="11" t="b">
        <f>IF(OR(P564=Localisation!$C$118,P564=5),4,IF(OR(P564=Localisation!$C$119,P564=4),2,IF(OR(P564=Localisation!$C$120,P564=3),0,IF(OR(P564=Localisation!$C$121,P564=2),-1,IF(OR(P564=Localisation!$C$122,P564=1),-2)))))</f>
        <v>0</v>
      </c>
      <c r="AL564" s="11" t="b">
        <f>IF(OR(Q564=Localisation!$C$124,Q564=5),-2,IF(OR(Q564=Localisation!$C$125,Q564=4),-1,IF(OR(Q564=Localisation!$C$126,Q564=3),0,IF(OR(Q564=Localisation!$C$127,Q564=2),2,IF(OR(Q564=Localisation!$C$128,Q564=1),4)))))</f>
        <v>0</v>
      </c>
      <c r="AM564" s="11" t="b">
        <f>IF(OR(R564=Localisation!$C$118,R564=5),4,IF(OR(R564=Localisation!$C$119,R564=4),2,IF(OR(R564=Localisation!$C$120,R564=3),0,IF(OR(R564=Localisation!$C$121,R564=2),-1,IF(OR(R564=Localisation!$C$122,R564=1),-2)))))</f>
        <v>0</v>
      </c>
      <c r="AN564" s="11" t="b">
        <f>IF(OR(S564=Localisation!$C$124,S564=5),-2,IF(OR(S564=Localisation!$C$125,S564=4),-1,IF(OR(S564=Localisation!$C$126,S564=3),0,IF(OR(S564=Localisation!$C$127,S564=2),2,IF(OR(S564=Localisation!$C$128,S564=1),4)))))</f>
        <v>0</v>
      </c>
      <c r="AO564" s="11" t="b">
        <f>IF(OR(T564=Localisation!$C$118,T564=5),4,IF(OR(T564=Localisation!$C$119,T564=4),2,IF(OR(T564=Localisation!$C$120,T564=3),0,IF(OR(T564=Localisation!$C$121,T564=2),-1,IF(OR(T564=Localisation!$C$122,T564=1),-2)))))</f>
        <v>0</v>
      </c>
      <c r="AP564" s="11" t="b">
        <f>IF(OR(U564=Localisation!$C$124,U564=5),-2,IF(OR(U564=Localisation!$C$125,U564=4),-1,IF(OR(U564=Localisation!$C$126,U564=3),0,IF(OR(U564=Localisation!$C$127,U564=2),2,IF(OR(U564=Localisation!$C$128,U564=1),4)))))</f>
        <v>0</v>
      </c>
      <c r="AR564" s="11" t="str">
        <f t="shared" si="167"/>
        <v>ЛОЖЬЛОЖЬ</v>
      </c>
      <c r="AS564" s="11" t="str">
        <f t="shared" si="168"/>
        <v>ЛОЖЬЛОЖЬ</v>
      </c>
      <c r="AT564" s="11" t="str">
        <f t="shared" si="169"/>
        <v>ЛОЖЬЛОЖЬ</v>
      </c>
      <c r="AU564" s="11" t="str">
        <f t="shared" si="170"/>
        <v>ЛОЖЬЛОЖЬ</v>
      </c>
      <c r="AV564" s="11" t="str">
        <f t="shared" si="171"/>
        <v>ЛОЖЬЛОЖЬ</v>
      </c>
      <c r="AW564" s="11" t="str">
        <f t="shared" si="172"/>
        <v>ЛОЖЬЛОЖЬ</v>
      </c>
      <c r="AX564" s="11" t="str">
        <f t="shared" si="173"/>
        <v>ЛОЖЬЛОЖЬ</v>
      </c>
      <c r="AY564" s="11" t="str">
        <f t="shared" si="174"/>
        <v>ЛОЖЬЛОЖЬ</v>
      </c>
      <c r="AZ564" s="11" t="str">
        <f t="shared" si="175"/>
        <v>ЛОЖЬЛОЖЬ</v>
      </c>
      <c r="BA564" s="11" t="str">
        <f t="shared" si="176"/>
        <v>ЛОЖЬЛОЖЬ</v>
      </c>
      <c r="BC564" s="11" t="str">
        <f t="shared" si="177"/>
        <v/>
      </c>
      <c r="BD564" s="11" t="str">
        <f t="shared" si="178"/>
        <v/>
      </c>
      <c r="BE564" s="11" t="str">
        <f t="shared" si="179"/>
        <v/>
      </c>
      <c r="BF564" s="11" t="str">
        <f t="shared" si="180"/>
        <v/>
      </c>
      <c r="BG564" s="11" t="str">
        <f t="shared" si="181"/>
        <v/>
      </c>
      <c r="BH564" s="11" t="str">
        <f t="shared" si="182"/>
        <v/>
      </c>
      <c r="BI564" s="11" t="str">
        <f t="shared" si="183"/>
        <v/>
      </c>
      <c r="BJ564" s="11" t="str">
        <f t="shared" si="184"/>
        <v/>
      </c>
      <c r="BK564" s="11" t="str">
        <f t="shared" si="185"/>
        <v/>
      </c>
      <c r="BL564" s="11" t="str">
        <f t="shared" si="186"/>
        <v/>
      </c>
    </row>
    <row r="565" spans="23:64" x14ac:dyDescent="0.3">
      <c r="W565" s="11" t="b">
        <f>IF(OR(B565=Localisation!$C$118,B565=5),4,IF(OR(B565=Localisation!$C$119,B565=4),2,IF(OR(B565=Localisation!$C$120,B565=3),0,IF(OR(B565=Localisation!$C$121,B565=2),-1,IF(OR(B565=Localisation!$C$122,B565=1),-2)))))</f>
        <v>0</v>
      </c>
      <c r="X565" s="11" t="b">
        <f>IF(OR(C565=Localisation!$C$124,C565=5),-2,IF(OR(C565=Localisation!$C$125,C565=4),-1,IF(OR(C565=Localisation!$C$126,C565=3),0,IF(OR(C565=Localisation!$C$127,C565=2),2,IF(OR(C565=Localisation!$C$128,C565=1),4)))))</f>
        <v>0</v>
      </c>
      <c r="Y565" s="11" t="b">
        <f>IF(OR(D565=Localisation!$C$118,D565=5),4,IF(OR(D565=Localisation!$C$119,D565=4),2,IF(OR(D565=Localisation!$C$120,D565=3),0,IF(OR(D565=Localisation!$C$121,D565=2),-1,IF(OR(D565=Localisation!$C$122,D565=1),-2)))))</f>
        <v>0</v>
      </c>
      <c r="Z565" s="11" t="b">
        <f>IF(OR(E565=Localisation!$C$124,E565=5),-2,IF(OR(E565=Localisation!$C$125,E565=4),-1,IF(OR(E565=Localisation!$C$126,E565=3),0,IF(OR(E565=Localisation!$C$127,E565=2),2,IF(OR(E565=Localisation!$C$128,E565=1),4)))))</f>
        <v>0</v>
      </c>
      <c r="AA565" s="11" t="b">
        <f>IF(OR(F565=Localisation!$C$118,F565=5),4,IF(OR(F565=Localisation!$C$119,F565=4),2,IF(OR(F565=Localisation!$C$120,F565=3),0,IF(OR(F565=Localisation!$C$121,F565=2),-1,IF(OR(F565=Localisation!$C$122,F565=1),-2)))))</f>
        <v>0</v>
      </c>
      <c r="AB565" s="11" t="b">
        <f>IF(OR(G565=Localisation!$C$124,G565=5),-2,IF(OR(G565=Localisation!$C$125,G565=4),-1,IF(OR(G565=Localisation!$C$126,G565=3),0,IF(OR(G565=Localisation!$C$127,G565=2),2,IF(OR(G565=Localisation!$C$128,G565=1),4)))))</f>
        <v>0</v>
      </c>
      <c r="AC565" s="11" t="b">
        <f>IF(OR(H565=Localisation!$C$118,H565=5),4,IF(OR(H565=Localisation!$C$119,H565=4),2,IF(OR(H565=Localisation!$C$120,H565=3),0,IF(OR(H565=Localisation!$C$121,H565=2),-1,IF(OR(H565=Localisation!$C$122,H565=1),-2)))))</f>
        <v>0</v>
      </c>
      <c r="AD565" s="11" t="b">
        <f>IF(OR(I565=Localisation!$C$124,I565=5),-2,IF(OR(I565=Localisation!$C$125,I565=4),-1,IF(OR(I565=Localisation!$C$126,I565=3),0,IF(OR(I565=Localisation!$C$127,I565=2),2,IF(OR(I565=Localisation!$C$128,I565=1),4)))))</f>
        <v>0</v>
      </c>
      <c r="AE565" s="11" t="b">
        <f>IF(OR(J565=Localisation!$C$118,J565=5),4,IF(OR(J565=Localisation!$C$119,J565=4),2,IF(OR(J565=Localisation!$C$120,J565=3),0,IF(OR(J565=Localisation!$C$121,J565=2),-1,IF(OR(J565=Localisation!$C$122,J565=1),-2)))))</f>
        <v>0</v>
      </c>
      <c r="AF565" s="11" t="b">
        <f>IF(OR(K565=Localisation!$C$124,K565=5),-2,IF(OR(K565=Localisation!$C$125,K565=4),-1,IF(OR(K565=Localisation!$C$126,K565=3),0,IF(OR(K565=Localisation!$C$127,K565=2),2,IF(OR(K565=Localisation!$C$128,K565=1),4)))))</f>
        <v>0</v>
      </c>
      <c r="AG565" s="11" t="b">
        <f>IF(OR(L565=Localisation!$C$118,L565=5),4,IF(OR(L565=Localisation!$C$119,L565=4),2,IF(OR(L565=Localisation!$C$120,L565=3),0,IF(OR(L565=Localisation!$C$121,L565=2),-1,IF(OR(L565=Localisation!$C$122,L565=1),-2)))))</f>
        <v>0</v>
      </c>
      <c r="AH565" s="11" t="b">
        <f>IF(OR(M565=Localisation!$C$124,M565=5),-2,IF(OR(M565=Localisation!$C$125,M565=4),-1,IF(OR(M565=Localisation!$C$126,M565=3),0,IF(OR(M565=Localisation!$C$127,M565=2),2,IF(OR(M565=Localisation!$C$128,M565=1),4)))))</f>
        <v>0</v>
      </c>
      <c r="AI565" s="11" t="b">
        <f>IF(OR(N565=Localisation!$C$118,N565=5),4,IF(OR(N565=Localisation!$C$119,N565=4),2,IF(OR(N565=Localisation!$C$120,N565=3),0,IF(OR(N565=Localisation!$C$121,N565=2),-1,IF(OR(N565=Localisation!$C$122,N565=1),-2)))))</f>
        <v>0</v>
      </c>
      <c r="AJ565" s="11" t="b">
        <f>IF(OR(O565=Localisation!$C$124,O565=5),-2,IF(OR(O565=Localisation!$C$125,O565=4),-1,IF(OR(O565=Localisation!$C$126,O565=3),0,IF(OR(O565=Localisation!$C$127,O565=2),2,IF(OR(O565=Localisation!$C$128,O565=1),4)))))</f>
        <v>0</v>
      </c>
      <c r="AK565" s="11" t="b">
        <f>IF(OR(P565=Localisation!$C$118,P565=5),4,IF(OR(P565=Localisation!$C$119,P565=4),2,IF(OR(P565=Localisation!$C$120,P565=3),0,IF(OR(P565=Localisation!$C$121,P565=2),-1,IF(OR(P565=Localisation!$C$122,P565=1),-2)))))</f>
        <v>0</v>
      </c>
      <c r="AL565" s="11" t="b">
        <f>IF(OR(Q565=Localisation!$C$124,Q565=5),-2,IF(OR(Q565=Localisation!$C$125,Q565=4),-1,IF(OR(Q565=Localisation!$C$126,Q565=3),0,IF(OR(Q565=Localisation!$C$127,Q565=2),2,IF(OR(Q565=Localisation!$C$128,Q565=1),4)))))</f>
        <v>0</v>
      </c>
      <c r="AM565" s="11" t="b">
        <f>IF(OR(R565=Localisation!$C$118,R565=5),4,IF(OR(R565=Localisation!$C$119,R565=4),2,IF(OR(R565=Localisation!$C$120,R565=3),0,IF(OR(R565=Localisation!$C$121,R565=2),-1,IF(OR(R565=Localisation!$C$122,R565=1),-2)))))</f>
        <v>0</v>
      </c>
      <c r="AN565" s="11" t="b">
        <f>IF(OR(S565=Localisation!$C$124,S565=5),-2,IF(OR(S565=Localisation!$C$125,S565=4),-1,IF(OR(S565=Localisation!$C$126,S565=3),0,IF(OR(S565=Localisation!$C$127,S565=2),2,IF(OR(S565=Localisation!$C$128,S565=1),4)))))</f>
        <v>0</v>
      </c>
      <c r="AO565" s="11" t="b">
        <f>IF(OR(T565=Localisation!$C$118,T565=5),4,IF(OR(T565=Localisation!$C$119,T565=4),2,IF(OR(T565=Localisation!$C$120,T565=3),0,IF(OR(T565=Localisation!$C$121,T565=2),-1,IF(OR(T565=Localisation!$C$122,T565=1),-2)))))</f>
        <v>0</v>
      </c>
      <c r="AP565" s="11" t="b">
        <f>IF(OR(U565=Localisation!$C$124,U565=5),-2,IF(OR(U565=Localisation!$C$125,U565=4),-1,IF(OR(U565=Localisation!$C$126,U565=3),0,IF(OR(U565=Localisation!$C$127,U565=2),2,IF(OR(U565=Localisation!$C$128,U565=1),4)))))</f>
        <v>0</v>
      </c>
      <c r="AR565" s="11" t="str">
        <f t="shared" si="167"/>
        <v>ЛОЖЬЛОЖЬ</v>
      </c>
      <c r="AS565" s="11" t="str">
        <f t="shared" si="168"/>
        <v>ЛОЖЬЛОЖЬ</v>
      </c>
      <c r="AT565" s="11" t="str">
        <f t="shared" si="169"/>
        <v>ЛОЖЬЛОЖЬ</v>
      </c>
      <c r="AU565" s="11" t="str">
        <f t="shared" si="170"/>
        <v>ЛОЖЬЛОЖЬ</v>
      </c>
      <c r="AV565" s="11" t="str">
        <f t="shared" si="171"/>
        <v>ЛОЖЬЛОЖЬ</v>
      </c>
      <c r="AW565" s="11" t="str">
        <f t="shared" si="172"/>
        <v>ЛОЖЬЛОЖЬ</v>
      </c>
      <c r="AX565" s="11" t="str">
        <f t="shared" si="173"/>
        <v>ЛОЖЬЛОЖЬ</v>
      </c>
      <c r="AY565" s="11" t="str">
        <f t="shared" si="174"/>
        <v>ЛОЖЬЛОЖЬ</v>
      </c>
      <c r="AZ565" s="11" t="str">
        <f t="shared" si="175"/>
        <v>ЛОЖЬЛОЖЬ</v>
      </c>
      <c r="BA565" s="11" t="str">
        <f t="shared" si="176"/>
        <v>ЛОЖЬЛОЖЬ</v>
      </c>
      <c r="BC565" s="11" t="str">
        <f t="shared" si="177"/>
        <v/>
      </c>
      <c r="BD565" s="11" t="str">
        <f t="shared" si="178"/>
        <v/>
      </c>
      <c r="BE565" s="11" t="str">
        <f t="shared" si="179"/>
        <v/>
      </c>
      <c r="BF565" s="11" t="str">
        <f t="shared" si="180"/>
        <v/>
      </c>
      <c r="BG565" s="11" t="str">
        <f t="shared" si="181"/>
        <v/>
      </c>
      <c r="BH565" s="11" t="str">
        <f t="shared" si="182"/>
        <v/>
      </c>
      <c r="BI565" s="11" t="str">
        <f t="shared" si="183"/>
        <v/>
      </c>
      <c r="BJ565" s="11" t="str">
        <f t="shared" si="184"/>
        <v/>
      </c>
      <c r="BK565" s="11" t="str">
        <f t="shared" si="185"/>
        <v/>
      </c>
      <c r="BL565" s="11" t="str">
        <f t="shared" si="186"/>
        <v/>
      </c>
    </row>
    <row r="566" spans="23:64" x14ac:dyDescent="0.3">
      <c r="W566" s="11" t="b">
        <f>IF(OR(B566=Localisation!$C$118,B566=5),4,IF(OR(B566=Localisation!$C$119,B566=4),2,IF(OR(B566=Localisation!$C$120,B566=3),0,IF(OR(B566=Localisation!$C$121,B566=2),-1,IF(OR(B566=Localisation!$C$122,B566=1),-2)))))</f>
        <v>0</v>
      </c>
      <c r="X566" s="11" t="b">
        <f>IF(OR(C566=Localisation!$C$124,C566=5),-2,IF(OR(C566=Localisation!$C$125,C566=4),-1,IF(OR(C566=Localisation!$C$126,C566=3),0,IF(OR(C566=Localisation!$C$127,C566=2),2,IF(OR(C566=Localisation!$C$128,C566=1),4)))))</f>
        <v>0</v>
      </c>
      <c r="Y566" s="11" t="b">
        <f>IF(OR(D566=Localisation!$C$118,D566=5),4,IF(OR(D566=Localisation!$C$119,D566=4),2,IF(OR(D566=Localisation!$C$120,D566=3),0,IF(OR(D566=Localisation!$C$121,D566=2),-1,IF(OR(D566=Localisation!$C$122,D566=1),-2)))))</f>
        <v>0</v>
      </c>
      <c r="Z566" s="11" t="b">
        <f>IF(OR(E566=Localisation!$C$124,E566=5),-2,IF(OR(E566=Localisation!$C$125,E566=4),-1,IF(OR(E566=Localisation!$C$126,E566=3),0,IF(OR(E566=Localisation!$C$127,E566=2),2,IF(OR(E566=Localisation!$C$128,E566=1),4)))))</f>
        <v>0</v>
      </c>
      <c r="AA566" s="11" t="b">
        <f>IF(OR(F566=Localisation!$C$118,F566=5),4,IF(OR(F566=Localisation!$C$119,F566=4),2,IF(OR(F566=Localisation!$C$120,F566=3),0,IF(OR(F566=Localisation!$C$121,F566=2),-1,IF(OR(F566=Localisation!$C$122,F566=1),-2)))))</f>
        <v>0</v>
      </c>
      <c r="AB566" s="11" t="b">
        <f>IF(OR(G566=Localisation!$C$124,G566=5),-2,IF(OR(G566=Localisation!$C$125,G566=4),-1,IF(OR(G566=Localisation!$C$126,G566=3),0,IF(OR(G566=Localisation!$C$127,G566=2),2,IF(OR(G566=Localisation!$C$128,G566=1),4)))))</f>
        <v>0</v>
      </c>
      <c r="AC566" s="11" t="b">
        <f>IF(OR(H566=Localisation!$C$118,H566=5),4,IF(OR(H566=Localisation!$C$119,H566=4),2,IF(OR(H566=Localisation!$C$120,H566=3),0,IF(OR(H566=Localisation!$C$121,H566=2),-1,IF(OR(H566=Localisation!$C$122,H566=1),-2)))))</f>
        <v>0</v>
      </c>
      <c r="AD566" s="11" t="b">
        <f>IF(OR(I566=Localisation!$C$124,I566=5),-2,IF(OR(I566=Localisation!$C$125,I566=4),-1,IF(OR(I566=Localisation!$C$126,I566=3),0,IF(OR(I566=Localisation!$C$127,I566=2),2,IF(OR(I566=Localisation!$C$128,I566=1),4)))))</f>
        <v>0</v>
      </c>
      <c r="AE566" s="11" t="b">
        <f>IF(OR(J566=Localisation!$C$118,J566=5),4,IF(OR(J566=Localisation!$C$119,J566=4),2,IF(OR(J566=Localisation!$C$120,J566=3),0,IF(OR(J566=Localisation!$C$121,J566=2),-1,IF(OR(J566=Localisation!$C$122,J566=1),-2)))))</f>
        <v>0</v>
      </c>
      <c r="AF566" s="11" t="b">
        <f>IF(OR(K566=Localisation!$C$124,K566=5),-2,IF(OR(K566=Localisation!$C$125,K566=4),-1,IF(OR(K566=Localisation!$C$126,K566=3),0,IF(OR(K566=Localisation!$C$127,K566=2),2,IF(OR(K566=Localisation!$C$128,K566=1),4)))))</f>
        <v>0</v>
      </c>
      <c r="AG566" s="11" t="b">
        <f>IF(OR(L566=Localisation!$C$118,L566=5),4,IF(OR(L566=Localisation!$C$119,L566=4),2,IF(OR(L566=Localisation!$C$120,L566=3),0,IF(OR(L566=Localisation!$C$121,L566=2),-1,IF(OR(L566=Localisation!$C$122,L566=1),-2)))))</f>
        <v>0</v>
      </c>
      <c r="AH566" s="11" t="b">
        <f>IF(OR(M566=Localisation!$C$124,M566=5),-2,IF(OR(M566=Localisation!$C$125,M566=4),-1,IF(OR(M566=Localisation!$C$126,M566=3),0,IF(OR(M566=Localisation!$C$127,M566=2),2,IF(OR(M566=Localisation!$C$128,M566=1),4)))))</f>
        <v>0</v>
      </c>
      <c r="AI566" s="11" t="b">
        <f>IF(OR(N566=Localisation!$C$118,N566=5),4,IF(OR(N566=Localisation!$C$119,N566=4),2,IF(OR(N566=Localisation!$C$120,N566=3),0,IF(OR(N566=Localisation!$C$121,N566=2),-1,IF(OR(N566=Localisation!$C$122,N566=1),-2)))))</f>
        <v>0</v>
      </c>
      <c r="AJ566" s="11" t="b">
        <f>IF(OR(O566=Localisation!$C$124,O566=5),-2,IF(OR(O566=Localisation!$C$125,O566=4),-1,IF(OR(O566=Localisation!$C$126,O566=3),0,IF(OR(O566=Localisation!$C$127,O566=2),2,IF(OR(O566=Localisation!$C$128,O566=1),4)))))</f>
        <v>0</v>
      </c>
      <c r="AK566" s="11" t="b">
        <f>IF(OR(P566=Localisation!$C$118,P566=5),4,IF(OR(P566=Localisation!$C$119,P566=4),2,IF(OR(P566=Localisation!$C$120,P566=3),0,IF(OR(P566=Localisation!$C$121,P566=2),-1,IF(OR(P566=Localisation!$C$122,P566=1),-2)))))</f>
        <v>0</v>
      </c>
      <c r="AL566" s="11" t="b">
        <f>IF(OR(Q566=Localisation!$C$124,Q566=5),-2,IF(OR(Q566=Localisation!$C$125,Q566=4),-1,IF(OR(Q566=Localisation!$C$126,Q566=3),0,IF(OR(Q566=Localisation!$C$127,Q566=2),2,IF(OR(Q566=Localisation!$C$128,Q566=1),4)))))</f>
        <v>0</v>
      </c>
      <c r="AM566" s="11" t="b">
        <f>IF(OR(R566=Localisation!$C$118,R566=5),4,IF(OR(R566=Localisation!$C$119,R566=4),2,IF(OR(R566=Localisation!$C$120,R566=3),0,IF(OR(R566=Localisation!$C$121,R566=2),-1,IF(OR(R566=Localisation!$C$122,R566=1),-2)))))</f>
        <v>0</v>
      </c>
      <c r="AN566" s="11" t="b">
        <f>IF(OR(S566=Localisation!$C$124,S566=5),-2,IF(OR(S566=Localisation!$C$125,S566=4),-1,IF(OR(S566=Localisation!$C$126,S566=3),0,IF(OR(S566=Localisation!$C$127,S566=2),2,IF(OR(S566=Localisation!$C$128,S566=1),4)))))</f>
        <v>0</v>
      </c>
      <c r="AO566" s="11" t="b">
        <f>IF(OR(T566=Localisation!$C$118,T566=5),4,IF(OR(T566=Localisation!$C$119,T566=4),2,IF(OR(T566=Localisation!$C$120,T566=3),0,IF(OR(T566=Localisation!$C$121,T566=2),-1,IF(OR(T566=Localisation!$C$122,T566=1),-2)))))</f>
        <v>0</v>
      </c>
      <c r="AP566" s="11" t="b">
        <f>IF(OR(U566=Localisation!$C$124,U566=5),-2,IF(OR(U566=Localisation!$C$125,U566=4),-1,IF(OR(U566=Localisation!$C$126,U566=3),0,IF(OR(U566=Localisation!$C$127,U566=2),2,IF(OR(U566=Localisation!$C$128,U566=1),4)))))</f>
        <v>0</v>
      </c>
      <c r="AR566" s="11" t="str">
        <f t="shared" si="167"/>
        <v>ЛОЖЬЛОЖЬ</v>
      </c>
      <c r="AS566" s="11" t="str">
        <f t="shared" si="168"/>
        <v>ЛОЖЬЛОЖЬ</v>
      </c>
      <c r="AT566" s="11" t="str">
        <f t="shared" si="169"/>
        <v>ЛОЖЬЛОЖЬ</v>
      </c>
      <c r="AU566" s="11" t="str">
        <f t="shared" si="170"/>
        <v>ЛОЖЬЛОЖЬ</v>
      </c>
      <c r="AV566" s="11" t="str">
        <f t="shared" si="171"/>
        <v>ЛОЖЬЛОЖЬ</v>
      </c>
      <c r="AW566" s="11" t="str">
        <f t="shared" si="172"/>
        <v>ЛОЖЬЛОЖЬ</v>
      </c>
      <c r="AX566" s="11" t="str">
        <f t="shared" si="173"/>
        <v>ЛОЖЬЛОЖЬ</v>
      </c>
      <c r="AY566" s="11" t="str">
        <f t="shared" si="174"/>
        <v>ЛОЖЬЛОЖЬ</v>
      </c>
      <c r="AZ566" s="11" t="str">
        <f t="shared" si="175"/>
        <v>ЛОЖЬЛОЖЬ</v>
      </c>
      <c r="BA566" s="11" t="str">
        <f t="shared" si="176"/>
        <v>ЛОЖЬЛОЖЬ</v>
      </c>
      <c r="BC566" s="11" t="str">
        <f t="shared" si="177"/>
        <v/>
      </c>
      <c r="BD566" s="11" t="str">
        <f t="shared" si="178"/>
        <v/>
      </c>
      <c r="BE566" s="11" t="str">
        <f t="shared" si="179"/>
        <v/>
      </c>
      <c r="BF566" s="11" t="str">
        <f t="shared" si="180"/>
        <v/>
      </c>
      <c r="BG566" s="11" t="str">
        <f t="shared" si="181"/>
        <v/>
      </c>
      <c r="BH566" s="11" t="str">
        <f t="shared" si="182"/>
        <v/>
      </c>
      <c r="BI566" s="11" t="str">
        <f t="shared" si="183"/>
        <v/>
      </c>
      <c r="BJ566" s="11" t="str">
        <f t="shared" si="184"/>
        <v/>
      </c>
      <c r="BK566" s="11" t="str">
        <f t="shared" si="185"/>
        <v/>
      </c>
      <c r="BL566" s="11" t="str">
        <f t="shared" si="186"/>
        <v/>
      </c>
    </row>
    <row r="567" spans="23:64" x14ac:dyDescent="0.3">
      <c r="W567" s="11" t="b">
        <f>IF(OR(B567=Localisation!$C$118,B567=5),4,IF(OR(B567=Localisation!$C$119,B567=4),2,IF(OR(B567=Localisation!$C$120,B567=3),0,IF(OR(B567=Localisation!$C$121,B567=2),-1,IF(OR(B567=Localisation!$C$122,B567=1),-2)))))</f>
        <v>0</v>
      </c>
      <c r="X567" s="11" t="b">
        <f>IF(OR(C567=Localisation!$C$124,C567=5),-2,IF(OR(C567=Localisation!$C$125,C567=4),-1,IF(OR(C567=Localisation!$C$126,C567=3),0,IF(OR(C567=Localisation!$C$127,C567=2),2,IF(OR(C567=Localisation!$C$128,C567=1),4)))))</f>
        <v>0</v>
      </c>
      <c r="Y567" s="11" t="b">
        <f>IF(OR(D567=Localisation!$C$118,D567=5),4,IF(OR(D567=Localisation!$C$119,D567=4),2,IF(OR(D567=Localisation!$C$120,D567=3),0,IF(OR(D567=Localisation!$C$121,D567=2),-1,IF(OR(D567=Localisation!$C$122,D567=1),-2)))))</f>
        <v>0</v>
      </c>
      <c r="Z567" s="11" t="b">
        <f>IF(OR(E567=Localisation!$C$124,E567=5),-2,IF(OR(E567=Localisation!$C$125,E567=4),-1,IF(OR(E567=Localisation!$C$126,E567=3),0,IF(OR(E567=Localisation!$C$127,E567=2),2,IF(OR(E567=Localisation!$C$128,E567=1),4)))))</f>
        <v>0</v>
      </c>
      <c r="AA567" s="11" t="b">
        <f>IF(OR(F567=Localisation!$C$118,F567=5),4,IF(OR(F567=Localisation!$C$119,F567=4),2,IF(OR(F567=Localisation!$C$120,F567=3),0,IF(OR(F567=Localisation!$C$121,F567=2),-1,IF(OR(F567=Localisation!$C$122,F567=1),-2)))))</f>
        <v>0</v>
      </c>
      <c r="AB567" s="11" t="b">
        <f>IF(OR(G567=Localisation!$C$124,G567=5),-2,IF(OR(G567=Localisation!$C$125,G567=4),-1,IF(OR(G567=Localisation!$C$126,G567=3),0,IF(OR(G567=Localisation!$C$127,G567=2),2,IF(OR(G567=Localisation!$C$128,G567=1),4)))))</f>
        <v>0</v>
      </c>
      <c r="AC567" s="11" t="b">
        <f>IF(OR(H567=Localisation!$C$118,H567=5),4,IF(OR(H567=Localisation!$C$119,H567=4),2,IF(OR(H567=Localisation!$C$120,H567=3),0,IF(OR(H567=Localisation!$C$121,H567=2),-1,IF(OR(H567=Localisation!$C$122,H567=1),-2)))))</f>
        <v>0</v>
      </c>
      <c r="AD567" s="11" t="b">
        <f>IF(OR(I567=Localisation!$C$124,I567=5),-2,IF(OR(I567=Localisation!$C$125,I567=4),-1,IF(OR(I567=Localisation!$C$126,I567=3),0,IF(OR(I567=Localisation!$C$127,I567=2),2,IF(OR(I567=Localisation!$C$128,I567=1),4)))))</f>
        <v>0</v>
      </c>
      <c r="AE567" s="11" t="b">
        <f>IF(OR(J567=Localisation!$C$118,J567=5),4,IF(OR(J567=Localisation!$C$119,J567=4),2,IF(OR(J567=Localisation!$C$120,J567=3),0,IF(OR(J567=Localisation!$C$121,J567=2),-1,IF(OR(J567=Localisation!$C$122,J567=1),-2)))))</f>
        <v>0</v>
      </c>
      <c r="AF567" s="11" t="b">
        <f>IF(OR(K567=Localisation!$C$124,K567=5),-2,IF(OR(K567=Localisation!$C$125,K567=4),-1,IF(OR(K567=Localisation!$C$126,K567=3),0,IF(OR(K567=Localisation!$C$127,K567=2),2,IF(OR(K567=Localisation!$C$128,K567=1),4)))))</f>
        <v>0</v>
      </c>
      <c r="AG567" s="11" t="b">
        <f>IF(OR(L567=Localisation!$C$118,L567=5),4,IF(OR(L567=Localisation!$C$119,L567=4),2,IF(OR(L567=Localisation!$C$120,L567=3),0,IF(OR(L567=Localisation!$C$121,L567=2),-1,IF(OR(L567=Localisation!$C$122,L567=1),-2)))))</f>
        <v>0</v>
      </c>
      <c r="AH567" s="11" t="b">
        <f>IF(OR(M567=Localisation!$C$124,M567=5),-2,IF(OR(M567=Localisation!$C$125,M567=4),-1,IF(OR(M567=Localisation!$C$126,M567=3),0,IF(OR(M567=Localisation!$C$127,M567=2),2,IF(OR(M567=Localisation!$C$128,M567=1),4)))))</f>
        <v>0</v>
      </c>
      <c r="AI567" s="11" t="b">
        <f>IF(OR(N567=Localisation!$C$118,N567=5),4,IF(OR(N567=Localisation!$C$119,N567=4),2,IF(OR(N567=Localisation!$C$120,N567=3),0,IF(OR(N567=Localisation!$C$121,N567=2),-1,IF(OR(N567=Localisation!$C$122,N567=1),-2)))))</f>
        <v>0</v>
      </c>
      <c r="AJ567" s="11" t="b">
        <f>IF(OR(O567=Localisation!$C$124,O567=5),-2,IF(OR(O567=Localisation!$C$125,O567=4),-1,IF(OR(O567=Localisation!$C$126,O567=3),0,IF(OR(O567=Localisation!$C$127,O567=2),2,IF(OR(O567=Localisation!$C$128,O567=1),4)))))</f>
        <v>0</v>
      </c>
      <c r="AK567" s="11" t="b">
        <f>IF(OR(P567=Localisation!$C$118,P567=5),4,IF(OR(P567=Localisation!$C$119,P567=4),2,IF(OR(P567=Localisation!$C$120,P567=3),0,IF(OR(P567=Localisation!$C$121,P567=2),-1,IF(OR(P567=Localisation!$C$122,P567=1),-2)))))</f>
        <v>0</v>
      </c>
      <c r="AL567" s="11" t="b">
        <f>IF(OR(Q567=Localisation!$C$124,Q567=5),-2,IF(OR(Q567=Localisation!$C$125,Q567=4),-1,IF(OR(Q567=Localisation!$C$126,Q567=3),0,IF(OR(Q567=Localisation!$C$127,Q567=2),2,IF(OR(Q567=Localisation!$C$128,Q567=1),4)))))</f>
        <v>0</v>
      </c>
      <c r="AM567" s="11" t="b">
        <f>IF(OR(R567=Localisation!$C$118,R567=5),4,IF(OR(R567=Localisation!$C$119,R567=4),2,IF(OR(R567=Localisation!$C$120,R567=3),0,IF(OR(R567=Localisation!$C$121,R567=2),-1,IF(OR(R567=Localisation!$C$122,R567=1),-2)))))</f>
        <v>0</v>
      </c>
      <c r="AN567" s="11" t="b">
        <f>IF(OR(S567=Localisation!$C$124,S567=5),-2,IF(OR(S567=Localisation!$C$125,S567=4),-1,IF(OR(S567=Localisation!$C$126,S567=3),0,IF(OR(S567=Localisation!$C$127,S567=2),2,IF(OR(S567=Localisation!$C$128,S567=1),4)))))</f>
        <v>0</v>
      </c>
      <c r="AO567" s="11" t="b">
        <f>IF(OR(T567=Localisation!$C$118,T567=5),4,IF(OR(T567=Localisation!$C$119,T567=4),2,IF(OR(T567=Localisation!$C$120,T567=3),0,IF(OR(T567=Localisation!$C$121,T567=2),-1,IF(OR(T567=Localisation!$C$122,T567=1),-2)))))</f>
        <v>0</v>
      </c>
      <c r="AP567" s="11" t="b">
        <f>IF(OR(U567=Localisation!$C$124,U567=5),-2,IF(OR(U567=Localisation!$C$125,U567=4),-1,IF(OR(U567=Localisation!$C$126,U567=3),0,IF(OR(U567=Localisation!$C$127,U567=2),2,IF(OR(U567=Localisation!$C$128,U567=1),4)))))</f>
        <v>0</v>
      </c>
      <c r="AR567" s="11" t="str">
        <f t="shared" si="167"/>
        <v>ЛОЖЬЛОЖЬ</v>
      </c>
      <c r="AS567" s="11" t="str">
        <f t="shared" si="168"/>
        <v>ЛОЖЬЛОЖЬ</v>
      </c>
      <c r="AT567" s="11" t="str">
        <f t="shared" si="169"/>
        <v>ЛОЖЬЛОЖЬ</v>
      </c>
      <c r="AU567" s="11" t="str">
        <f t="shared" si="170"/>
        <v>ЛОЖЬЛОЖЬ</v>
      </c>
      <c r="AV567" s="11" t="str">
        <f t="shared" si="171"/>
        <v>ЛОЖЬЛОЖЬ</v>
      </c>
      <c r="AW567" s="11" t="str">
        <f t="shared" si="172"/>
        <v>ЛОЖЬЛОЖЬ</v>
      </c>
      <c r="AX567" s="11" t="str">
        <f t="shared" si="173"/>
        <v>ЛОЖЬЛОЖЬ</v>
      </c>
      <c r="AY567" s="11" t="str">
        <f t="shared" si="174"/>
        <v>ЛОЖЬЛОЖЬ</v>
      </c>
      <c r="AZ567" s="11" t="str">
        <f t="shared" si="175"/>
        <v>ЛОЖЬЛОЖЬ</v>
      </c>
      <c r="BA567" s="11" t="str">
        <f t="shared" si="176"/>
        <v>ЛОЖЬЛОЖЬ</v>
      </c>
      <c r="BC567" s="11" t="str">
        <f t="shared" si="177"/>
        <v/>
      </c>
      <c r="BD567" s="11" t="str">
        <f t="shared" si="178"/>
        <v/>
      </c>
      <c r="BE567" s="11" t="str">
        <f t="shared" si="179"/>
        <v/>
      </c>
      <c r="BF567" s="11" t="str">
        <f t="shared" si="180"/>
        <v/>
      </c>
      <c r="BG567" s="11" t="str">
        <f t="shared" si="181"/>
        <v/>
      </c>
      <c r="BH567" s="11" t="str">
        <f t="shared" si="182"/>
        <v/>
      </c>
      <c r="BI567" s="11" t="str">
        <f t="shared" si="183"/>
        <v/>
      </c>
      <c r="BJ567" s="11" t="str">
        <f t="shared" si="184"/>
        <v/>
      </c>
      <c r="BK567" s="11" t="str">
        <f t="shared" si="185"/>
        <v/>
      </c>
      <c r="BL567" s="11" t="str">
        <f t="shared" si="186"/>
        <v/>
      </c>
    </row>
    <row r="568" spans="23:64" x14ac:dyDescent="0.3">
      <c r="W568" s="11" t="b">
        <f>IF(OR(B568=Localisation!$C$118,B568=5),4,IF(OR(B568=Localisation!$C$119,B568=4),2,IF(OR(B568=Localisation!$C$120,B568=3),0,IF(OR(B568=Localisation!$C$121,B568=2),-1,IF(OR(B568=Localisation!$C$122,B568=1),-2)))))</f>
        <v>0</v>
      </c>
      <c r="X568" s="11" t="b">
        <f>IF(OR(C568=Localisation!$C$124,C568=5),-2,IF(OR(C568=Localisation!$C$125,C568=4),-1,IF(OR(C568=Localisation!$C$126,C568=3),0,IF(OR(C568=Localisation!$C$127,C568=2),2,IF(OR(C568=Localisation!$C$128,C568=1),4)))))</f>
        <v>0</v>
      </c>
      <c r="Y568" s="11" t="b">
        <f>IF(OR(D568=Localisation!$C$118,D568=5),4,IF(OR(D568=Localisation!$C$119,D568=4),2,IF(OR(D568=Localisation!$C$120,D568=3),0,IF(OR(D568=Localisation!$C$121,D568=2),-1,IF(OR(D568=Localisation!$C$122,D568=1),-2)))))</f>
        <v>0</v>
      </c>
      <c r="Z568" s="11" t="b">
        <f>IF(OR(E568=Localisation!$C$124,E568=5),-2,IF(OR(E568=Localisation!$C$125,E568=4),-1,IF(OR(E568=Localisation!$C$126,E568=3),0,IF(OR(E568=Localisation!$C$127,E568=2),2,IF(OR(E568=Localisation!$C$128,E568=1),4)))))</f>
        <v>0</v>
      </c>
      <c r="AA568" s="11" t="b">
        <f>IF(OR(F568=Localisation!$C$118,F568=5),4,IF(OR(F568=Localisation!$C$119,F568=4),2,IF(OR(F568=Localisation!$C$120,F568=3),0,IF(OR(F568=Localisation!$C$121,F568=2),-1,IF(OR(F568=Localisation!$C$122,F568=1),-2)))))</f>
        <v>0</v>
      </c>
      <c r="AB568" s="11" t="b">
        <f>IF(OR(G568=Localisation!$C$124,G568=5),-2,IF(OR(G568=Localisation!$C$125,G568=4),-1,IF(OR(G568=Localisation!$C$126,G568=3),0,IF(OR(G568=Localisation!$C$127,G568=2),2,IF(OR(G568=Localisation!$C$128,G568=1),4)))))</f>
        <v>0</v>
      </c>
      <c r="AC568" s="11" t="b">
        <f>IF(OR(H568=Localisation!$C$118,H568=5),4,IF(OR(H568=Localisation!$C$119,H568=4),2,IF(OR(H568=Localisation!$C$120,H568=3),0,IF(OR(H568=Localisation!$C$121,H568=2),-1,IF(OR(H568=Localisation!$C$122,H568=1),-2)))))</f>
        <v>0</v>
      </c>
      <c r="AD568" s="11" t="b">
        <f>IF(OR(I568=Localisation!$C$124,I568=5),-2,IF(OR(I568=Localisation!$C$125,I568=4),-1,IF(OR(I568=Localisation!$C$126,I568=3),0,IF(OR(I568=Localisation!$C$127,I568=2),2,IF(OR(I568=Localisation!$C$128,I568=1),4)))))</f>
        <v>0</v>
      </c>
      <c r="AE568" s="11" t="b">
        <f>IF(OR(J568=Localisation!$C$118,J568=5),4,IF(OR(J568=Localisation!$C$119,J568=4),2,IF(OR(J568=Localisation!$C$120,J568=3),0,IF(OR(J568=Localisation!$C$121,J568=2),-1,IF(OR(J568=Localisation!$C$122,J568=1),-2)))))</f>
        <v>0</v>
      </c>
      <c r="AF568" s="11" t="b">
        <f>IF(OR(K568=Localisation!$C$124,K568=5),-2,IF(OR(K568=Localisation!$C$125,K568=4),-1,IF(OR(K568=Localisation!$C$126,K568=3),0,IF(OR(K568=Localisation!$C$127,K568=2),2,IF(OR(K568=Localisation!$C$128,K568=1),4)))))</f>
        <v>0</v>
      </c>
      <c r="AG568" s="11" t="b">
        <f>IF(OR(L568=Localisation!$C$118,L568=5),4,IF(OR(L568=Localisation!$C$119,L568=4),2,IF(OR(L568=Localisation!$C$120,L568=3),0,IF(OR(L568=Localisation!$C$121,L568=2),-1,IF(OR(L568=Localisation!$C$122,L568=1),-2)))))</f>
        <v>0</v>
      </c>
      <c r="AH568" s="11" t="b">
        <f>IF(OR(M568=Localisation!$C$124,M568=5),-2,IF(OR(M568=Localisation!$C$125,M568=4),-1,IF(OR(M568=Localisation!$C$126,M568=3),0,IF(OR(M568=Localisation!$C$127,M568=2),2,IF(OR(M568=Localisation!$C$128,M568=1),4)))))</f>
        <v>0</v>
      </c>
      <c r="AI568" s="11" t="b">
        <f>IF(OR(N568=Localisation!$C$118,N568=5),4,IF(OR(N568=Localisation!$C$119,N568=4),2,IF(OR(N568=Localisation!$C$120,N568=3),0,IF(OR(N568=Localisation!$C$121,N568=2),-1,IF(OR(N568=Localisation!$C$122,N568=1),-2)))))</f>
        <v>0</v>
      </c>
      <c r="AJ568" s="11" t="b">
        <f>IF(OR(O568=Localisation!$C$124,O568=5),-2,IF(OR(O568=Localisation!$C$125,O568=4),-1,IF(OR(O568=Localisation!$C$126,O568=3),0,IF(OR(O568=Localisation!$C$127,O568=2),2,IF(OR(O568=Localisation!$C$128,O568=1),4)))))</f>
        <v>0</v>
      </c>
      <c r="AK568" s="11" t="b">
        <f>IF(OR(P568=Localisation!$C$118,P568=5),4,IF(OR(P568=Localisation!$C$119,P568=4),2,IF(OR(P568=Localisation!$C$120,P568=3),0,IF(OR(P568=Localisation!$C$121,P568=2),-1,IF(OR(P568=Localisation!$C$122,P568=1),-2)))))</f>
        <v>0</v>
      </c>
      <c r="AL568" s="11" t="b">
        <f>IF(OR(Q568=Localisation!$C$124,Q568=5),-2,IF(OR(Q568=Localisation!$C$125,Q568=4),-1,IF(OR(Q568=Localisation!$C$126,Q568=3),0,IF(OR(Q568=Localisation!$C$127,Q568=2),2,IF(OR(Q568=Localisation!$C$128,Q568=1),4)))))</f>
        <v>0</v>
      </c>
      <c r="AM568" s="11" t="b">
        <f>IF(OR(R568=Localisation!$C$118,R568=5),4,IF(OR(R568=Localisation!$C$119,R568=4),2,IF(OR(R568=Localisation!$C$120,R568=3),0,IF(OR(R568=Localisation!$C$121,R568=2),-1,IF(OR(R568=Localisation!$C$122,R568=1),-2)))))</f>
        <v>0</v>
      </c>
      <c r="AN568" s="11" t="b">
        <f>IF(OR(S568=Localisation!$C$124,S568=5),-2,IF(OR(S568=Localisation!$C$125,S568=4),-1,IF(OR(S568=Localisation!$C$126,S568=3),0,IF(OR(S568=Localisation!$C$127,S568=2),2,IF(OR(S568=Localisation!$C$128,S568=1),4)))))</f>
        <v>0</v>
      </c>
      <c r="AO568" s="11" t="b">
        <f>IF(OR(T568=Localisation!$C$118,T568=5),4,IF(OR(T568=Localisation!$C$119,T568=4),2,IF(OR(T568=Localisation!$C$120,T568=3),0,IF(OR(T568=Localisation!$C$121,T568=2),-1,IF(OR(T568=Localisation!$C$122,T568=1),-2)))))</f>
        <v>0</v>
      </c>
      <c r="AP568" s="11" t="b">
        <f>IF(OR(U568=Localisation!$C$124,U568=5),-2,IF(OR(U568=Localisation!$C$125,U568=4),-1,IF(OR(U568=Localisation!$C$126,U568=3),0,IF(OR(U568=Localisation!$C$127,U568=2),2,IF(OR(U568=Localisation!$C$128,U568=1),4)))))</f>
        <v>0</v>
      </c>
      <c r="AR568" s="11" t="str">
        <f t="shared" si="167"/>
        <v>ЛОЖЬЛОЖЬ</v>
      </c>
      <c r="AS568" s="11" t="str">
        <f t="shared" si="168"/>
        <v>ЛОЖЬЛОЖЬ</v>
      </c>
      <c r="AT568" s="11" t="str">
        <f t="shared" si="169"/>
        <v>ЛОЖЬЛОЖЬ</v>
      </c>
      <c r="AU568" s="11" t="str">
        <f t="shared" si="170"/>
        <v>ЛОЖЬЛОЖЬ</v>
      </c>
      <c r="AV568" s="11" t="str">
        <f t="shared" si="171"/>
        <v>ЛОЖЬЛОЖЬ</v>
      </c>
      <c r="AW568" s="11" t="str">
        <f t="shared" si="172"/>
        <v>ЛОЖЬЛОЖЬ</v>
      </c>
      <c r="AX568" s="11" t="str">
        <f t="shared" si="173"/>
        <v>ЛОЖЬЛОЖЬ</v>
      </c>
      <c r="AY568" s="11" t="str">
        <f t="shared" si="174"/>
        <v>ЛОЖЬЛОЖЬ</v>
      </c>
      <c r="AZ568" s="11" t="str">
        <f t="shared" si="175"/>
        <v>ЛОЖЬЛОЖЬ</v>
      </c>
      <c r="BA568" s="11" t="str">
        <f t="shared" si="176"/>
        <v>ЛОЖЬЛОЖЬ</v>
      </c>
      <c r="BC568" s="11" t="str">
        <f t="shared" si="177"/>
        <v/>
      </c>
      <c r="BD568" s="11" t="str">
        <f t="shared" si="178"/>
        <v/>
      </c>
      <c r="BE568" s="11" t="str">
        <f t="shared" si="179"/>
        <v/>
      </c>
      <c r="BF568" s="11" t="str">
        <f t="shared" si="180"/>
        <v/>
      </c>
      <c r="BG568" s="11" t="str">
        <f t="shared" si="181"/>
        <v/>
      </c>
      <c r="BH568" s="11" t="str">
        <f t="shared" si="182"/>
        <v/>
      </c>
      <c r="BI568" s="11" t="str">
        <f t="shared" si="183"/>
        <v/>
      </c>
      <c r="BJ568" s="11" t="str">
        <f t="shared" si="184"/>
        <v/>
      </c>
      <c r="BK568" s="11" t="str">
        <f t="shared" si="185"/>
        <v/>
      </c>
      <c r="BL568" s="11" t="str">
        <f t="shared" si="186"/>
        <v/>
      </c>
    </row>
    <row r="569" spans="23:64" x14ac:dyDescent="0.3">
      <c r="W569" s="11" t="b">
        <f>IF(OR(B569=Localisation!$C$118,B569=5),4,IF(OR(B569=Localisation!$C$119,B569=4),2,IF(OR(B569=Localisation!$C$120,B569=3),0,IF(OR(B569=Localisation!$C$121,B569=2),-1,IF(OR(B569=Localisation!$C$122,B569=1),-2)))))</f>
        <v>0</v>
      </c>
      <c r="X569" s="11" t="b">
        <f>IF(OR(C569=Localisation!$C$124,C569=5),-2,IF(OR(C569=Localisation!$C$125,C569=4),-1,IF(OR(C569=Localisation!$C$126,C569=3),0,IF(OR(C569=Localisation!$C$127,C569=2),2,IF(OR(C569=Localisation!$C$128,C569=1),4)))))</f>
        <v>0</v>
      </c>
      <c r="Y569" s="11" t="b">
        <f>IF(OR(D569=Localisation!$C$118,D569=5),4,IF(OR(D569=Localisation!$C$119,D569=4),2,IF(OR(D569=Localisation!$C$120,D569=3),0,IF(OR(D569=Localisation!$C$121,D569=2),-1,IF(OR(D569=Localisation!$C$122,D569=1),-2)))))</f>
        <v>0</v>
      </c>
      <c r="Z569" s="11" t="b">
        <f>IF(OR(E569=Localisation!$C$124,E569=5),-2,IF(OR(E569=Localisation!$C$125,E569=4),-1,IF(OR(E569=Localisation!$C$126,E569=3),0,IF(OR(E569=Localisation!$C$127,E569=2),2,IF(OR(E569=Localisation!$C$128,E569=1),4)))))</f>
        <v>0</v>
      </c>
      <c r="AA569" s="11" t="b">
        <f>IF(OR(F569=Localisation!$C$118,F569=5),4,IF(OR(F569=Localisation!$C$119,F569=4),2,IF(OR(F569=Localisation!$C$120,F569=3),0,IF(OR(F569=Localisation!$C$121,F569=2),-1,IF(OR(F569=Localisation!$C$122,F569=1),-2)))))</f>
        <v>0</v>
      </c>
      <c r="AB569" s="11" t="b">
        <f>IF(OR(G569=Localisation!$C$124,G569=5),-2,IF(OR(G569=Localisation!$C$125,G569=4),-1,IF(OR(G569=Localisation!$C$126,G569=3),0,IF(OR(G569=Localisation!$C$127,G569=2),2,IF(OR(G569=Localisation!$C$128,G569=1),4)))))</f>
        <v>0</v>
      </c>
      <c r="AC569" s="11" t="b">
        <f>IF(OR(H569=Localisation!$C$118,H569=5),4,IF(OR(H569=Localisation!$C$119,H569=4),2,IF(OR(H569=Localisation!$C$120,H569=3),0,IF(OR(H569=Localisation!$C$121,H569=2),-1,IF(OR(H569=Localisation!$C$122,H569=1),-2)))))</f>
        <v>0</v>
      </c>
      <c r="AD569" s="11" t="b">
        <f>IF(OR(I569=Localisation!$C$124,I569=5),-2,IF(OR(I569=Localisation!$C$125,I569=4),-1,IF(OR(I569=Localisation!$C$126,I569=3),0,IF(OR(I569=Localisation!$C$127,I569=2),2,IF(OR(I569=Localisation!$C$128,I569=1),4)))))</f>
        <v>0</v>
      </c>
      <c r="AE569" s="11" t="b">
        <f>IF(OR(J569=Localisation!$C$118,J569=5),4,IF(OR(J569=Localisation!$C$119,J569=4),2,IF(OR(J569=Localisation!$C$120,J569=3),0,IF(OR(J569=Localisation!$C$121,J569=2),-1,IF(OR(J569=Localisation!$C$122,J569=1),-2)))))</f>
        <v>0</v>
      </c>
      <c r="AF569" s="11" t="b">
        <f>IF(OR(K569=Localisation!$C$124,K569=5),-2,IF(OR(K569=Localisation!$C$125,K569=4),-1,IF(OR(K569=Localisation!$C$126,K569=3),0,IF(OR(K569=Localisation!$C$127,K569=2),2,IF(OR(K569=Localisation!$C$128,K569=1),4)))))</f>
        <v>0</v>
      </c>
      <c r="AG569" s="11" t="b">
        <f>IF(OR(L569=Localisation!$C$118,L569=5),4,IF(OR(L569=Localisation!$C$119,L569=4),2,IF(OR(L569=Localisation!$C$120,L569=3),0,IF(OR(L569=Localisation!$C$121,L569=2),-1,IF(OR(L569=Localisation!$C$122,L569=1),-2)))))</f>
        <v>0</v>
      </c>
      <c r="AH569" s="11" t="b">
        <f>IF(OR(M569=Localisation!$C$124,M569=5),-2,IF(OR(M569=Localisation!$C$125,M569=4),-1,IF(OR(M569=Localisation!$C$126,M569=3),0,IF(OR(M569=Localisation!$C$127,M569=2),2,IF(OR(M569=Localisation!$C$128,M569=1),4)))))</f>
        <v>0</v>
      </c>
      <c r="AI569" s="11" t="b">
        <f>IF(OR(N569=Localisation!$C$118,N569=5),4,IF(OR(N569=Localisation!$C$119,N569=4),2,IF(OR(N569=Localisation!$C$120,N569=3),0,IF(OR(N569=Localisation!$C$121,N569=2),-1,IF(OR(N569=Localisation!$C$122,N569=1),-2)))))</f>
        <v>0</v>
      </c>
      <c r="AJ569" s="11" t="b">
        <f>IF(OR(O569=Localisation!$C$124,O569=5),-2,IF(OR(O569=Localisation!$C$125,O569=4),-1,IF(OR(O569=Localisation!$C$126,O569=3),0,IF(OR(O569=Localisation!$C$127,O569=2),2,IF(OR(O569=Localisation!$C$128,O569=1),4)))))</f>
        <v>0</v>
      </c>
      <c r="AK569" s="11" t="b">
        <f>IF(OR(P569=Localisation!$C$118,P569=5),4,IF(OR(P569=Localisation!$C$119,P569=4),2,IF(OR(P569=Localisation!$C$120,P569=3),0,IF(OR(P569=Localisation!$C$121,P569=2),-1,IF(OR(P569=Localisation!$C$122,P569=1),-2)))))</f>
        <v>0</v>
      </c>
      <c r="AL569" s="11" t="b">
        <f>IF(OR(Q569=Localisation!$C$124,Q569=5),-2,IF(OR(Q569=Localisation!$C$125,Q569=4),-1,IF(OR(Q569=Localisation!$C$126,Q569=3),0,IF(OR(Q569=Localisation!$C$127,Q569=2),2,IF(OR(Q569=Localisation!$C$128,Q569=1),4)))))</f>
        <v>0</v>
      </c>
      <c r="AM569" s="11" t="b">
        <f>IF(OR(R569=Localisation!$C$118,R569=5),4,IF(OR(R569=Localisation!$C$119,R569=4),2,IF(OR(R569=Localisation!$C$120,R569=3),0,IF(OR(R569=Localisation!$C$121,R569=2),-1,IF(OR(R569=Localisation!$C$122,R569=1),-2)))))</f>
        <v>0</v>
      </c>
      <c r="AN569" s="11" t="b">
        <f>IF(OR(S569=Localisation!$C$124,S569=5),-2,IF(OR(S569=Localisation!$C$125,S569=4),-1,IF(OR(S569=Localisation!$C$126,S569=3),0,IF(OR(S569=Localisation!$C$127,S569=2),2,IF(OR(S569=Localisation!$C$128,S569=1),4)))))</f>
        <v>0</v>
      </c>
      <c r="AO569" s="11" t="b">
        <f>IF(OR(T569=Localisation!$C$118,T569=5),4,IF(OR(T569=Localisation!$C$119,T569=4),2,IF(OR(T569=Localisation!$C$120,T569=3),0,IF(OR(T569=Localisation!$C$121,T569=2),-1,IF(OR(T569=Localisation!$C$122,T569=1),-2)))))</f>
        <v>0</v>
      </c>
      <c r="AP569" s="11" t="b">
        <f>IF(OR(U569=Localisation!$C$124,U569=5),-2,IF(OR(U569=Localisation!$C$125,U569=4),-1,IF(OR(U569=Localisation!$C$126,U569=3),0,IF(OR(U569=Localisation!$C$127,U569=2),2,IF(OR(U569=Localisation!$C$128,U569=1),4)))))</f>
        <v>0</v>
      </c>
      <c r="AR569" s="11" t="str">
        <f t="shared" si="167"/>
        <v>ЛОЖЬЛОЖЬ</v>
      </c>
      <c r="AS569" s="11" t="str">
        <f t="shared" si="168"/>
        <v>ЛОЖЬЛОЖЬ</v>
      </c>
      <c r="AT569" s="11" t="str">
        <f t="shared" si="169"/>
        <v>ЛОЖЬЛОЖЬ</v>
      </c>
      <c r="AU569" s="11" t="str">
        <f t="shared" si="170"/>
        <v>ЛОЖЬЛОЖЬ</v>
      </c>
      <c r="AV569" s="11" t="str">
        <f t="shared" si="171"/>
        <v>ЛОЖЬЛОЖЬ</v>
      </c>
      <c r="AW569" s="11" t="str">
        <f t="shared" si="172"/>
        <v>ЛОЖЬЛОЖЬ</v>
      </c>
      <c r="AX569" s="11" t="str">
        <f t="shared" si="173"/>
        <v>ЛОЖЬЛОЖЬ</v>
      </c>
      <c r="AY569" s="11" t="str">
        <f t="shared" si="174"/>
        <v>ЛОЖЬЛОЖЬ</v>
      </c>
      <c r="AZ569" s="11" t="str">
        <f t="shared" si="175"/>
        <v>ЛОЖЬЛОЖЬ</v>
      </c>
      <c r="BA569" s="11" t="str">
        <f t="shared" si="176"/>
        <v>ЛОЖЬЛОЖЬ</v>
      </c>
      <c r="BC569" s="11" t="str">
        <f t="shared" si="177"/>
        <v/>
      </c>
      <c r="BD569" s="11" t="str">
        <f t="shared" si="178"/>
        <v/>
      </c>
      <c r="BE569" s="11" t="str">
        <f t="shared" si="179"/>
        <v/>
      </c>
      <c r="BF569" s="11" t="str">
        <f t="shared" si="180"/>
        <v/>
      </c>
      <c r="BG569" s="11" t="str">
        <f t="shared" si="181"/>
        <v/>
      </c>
      <c r="BH569" s="11" t="str">
        <f t="shared" si="182"/>
        <v/>
      </c>
      <c r="BI569" s="11" t="str">
        <f t="shared" si="183"/>
        <v/>
      </c>
      <c r="BJ569" s="11" t="str">
        <f t="shared" si="184"/>
        <v/>
      </c>
      <c r="BK569" s="11" t="str">
        <f t="shared" si="185"/>
        <v/>
      </c>
      <c r="BL569" s="11" t="str">
        <f t="shared" si="186"/>
        <v/>
      </c>
    </row>
    <row r="570" spans="23:64" x14ac:dyDescent="0.3">
      <c r="W570" s="11" t="b">
        <f>IF(OR(B570=Localisation!$C$118,B570=5),4,IF(OR(B570=Localisation!$C$119,B570=4),2,IF(OR(B570=Localisation!$C$120,B570=3),0,IF(OR(B570=Localisation!$C$121,B570=2),-1,IF(OR(B570=Localisation!$C$122,B570=1),-2)))))</f>
        <v>0</v>
      </c>
      <c r="X570" s="11" t="b">
        <f>IF(OR(C570=Localisation!$C$124,C570=5),-2,IF(OR(C570=Localisation!$C$125,C570=4),-1,IF(OR(C570=Localisation!$C$126,C570=3),0,IF(OR(C570=Localisation!$C$127,C570=2),2,IF(OR(C570=Localisation!$C$128,C570=1),4)))))</f>
        <v>0</v>
      </c>
      <c r="Y570" s="11" t="b">
        <f>IF(OR(D570=Localisation!$C$118,D570=5),4,IF(OR(D570=Localisation!$C$119,D570=4),2,IF(OR(D570=Localisation!$C$120,D570=3),0,IF(OR(D570=Localisation!$C$121,D570=2),-1,IF(OR(D570=Localisation!$C$122,D570=1),-2)))))</f>
        <v>0</v>
      </c>
      <c r="Z570" s="11" t="b">
        <f>IF(OR(E570=Localisation!$C$124,E570=5),-2,IF(OR(E570=Localisation!$C$125,E570=4),-1,IF(OR(E570=Localisation!$C$126,E570=3),0,IF(OR(E570=Localisation!$C$127,E570=2),2,IF(OR(E570=Localisation!$C$128,E570=1),4)))))</f>
        <v>0</v>
      </c>
      <c r="AA570" s="11" t="b">
        <f>IF(OR(F570=Localisation!$C$118,F570=5),4,IF(OR(F570=Localisation!$C$119,F570=4),2,IF(OR(F570=Localisation!$C$120,F570=3),0,IF(OR(F570=Localisation!$C$121,F570=2),-1,IF(OR(F570=Localisation!$C$122,F570=1),-2)))))</f>
        <v>0</v>
      </c>
      <c r="AB570" s="11" t="b">
        <f>IF(OR(G570=Localisation!$C$124,G570=5),-2,IF(OR(G570=Localisation!$C$125,G570=4),-1,IF(OR(G570=Localisation!$C$126,G570=3),0,IF(OR(G570=Localisation!$C$127,G570=2),2,IF(OR(G570=Localisation!$C$128,G570=1),4)))))</f>
        <v>0</v>
      </c>
      <c r="AC570" s="11" t="b">
        <f>IF(OR(H570=Localisation!$C$118,H570=5),4,IF(OR(H570=Localisation!$C$119,H570=4),2,IF(OR(H570=Localisation!$C$120,H570=3),0,IF(OR(H570=Localisation!$C$121,H570=2),-1,IF(OR(H570=Localisation!$C$122,H570=1),-2)))))</f>
        <v>0</v>
      </c>
      <c r="AD570" s="11" t="b">
        <f>IF(OR(I570=Localisation!$C$124,I570=5),-2,IF(OR(I570=Localisation!$C$125,I570=4),-1,IF(OR(I570=Localisation!$C$126,I570=3),0,IF(OR(I570=Localisation!$C$127,I570=2),2,IF(OR(I570=Localisation!$C$128,I570=1),4)))))</f>
        <v>0</v>
      </c>
      <c r="AE570" s="11" t="b">
        <f>IF(OR(J570=Localisation!$C$118,J570=5),4,IF(OR(J570=Localisation!$C$119,J570=4),2,IF(OR(J570=Localisation!$C$120,J570=3),0,IF(OR(J570=Localisation!$C$121,J570=2),-1,IF(OR(J570=Localisation!$C$122,J570=1),-2)))))</f>
        <v>0</v>
      </c>
      <c r="AF570" s="11" t="b">
        <f>IF(OR(K570=Localisation!$C$124,K570=5),-2,IF(OR(K570=Localisation!$C$125,K570=4),-1,IF(OR(K570=Localisation!$C$126,K570=3),0,IF(OR(K570=Localisation!$C$127,K570=2),2,IF(OR(K570=Localisation!$C$128,K570=1),4)))))</f>
        <v>0</v>
      </c>
      <c r="AG570" s="11" t="b">
        <f>IF(OR(L570=Localisation!$C$118,L570=5),4,IF(OR(L570=Localisation!$C$119,L570=4),2,IF(OR(L570=Localisation!$C$120,L570=3),0,IF(OR(L570=Localisation!$C$121,L570=2),-1,IF(OR(L570=Localisation!$C$122,L570=1),-2)))))</f>
        <v>0</v>
      </c>
      <c r="AH570" s="11" t="b">
        <f>IF(OR(M570=Localisation!$C$124,M570=5),-2,IF(OR(M570=Localisation!$C$125,M570=4),-1,IF(OR(M570=Localisation!$C$126,M570=3),0,IF(OR(M570=Localisation!$C$127,M570=2),2,IF(OR(M570=Localisation!$C$128,M570=1),4)))))</f>
        <v>0</v>
      </c>
      <c r="AI570" s="11" t="b">
        <f>IF(OR(N570=Localisation!$C$118,N570=5),4,IF(OR(N570=Localisation!$C$119,N570=4),2,IF(OR(N570=Localisation!$C$120,N570=3),0,IF(OR(N570=Localisation!$C$121,N570=2),-1,IF(OR(N570=Localisation!$C$122,N570=1),-2)))))</f>
        <v>0</v>
      </c>
      <c r="AJ570" s="11" t="b">
        <f>IF(OR(O570=Localisation!$C$124,O570=5),-2,IF(OR(O570=Localisation!$C$125,O570=4),-1,IF(OR(O570=Localisation!$C$126,O570=3),0,IF(OR(O570=Localisation!$C$127,O570=2),2,IF(OR(O570=Localisation!$C$128,O570=1),4)))))</f>
        <v>0</v>
      </c>
      <c r="AK570" s="11" t="b">
        <f>IF(OR(P570=Localisation!$C$118,P570=5),4,IF(OR(P570=Localisation!$C$119,P570=4),2,IF(OR(P570=Localisation!$C$120,P570=3),0,IF(OR(P570=Localisation!$C$121,P570=2),-1,IF(OR(P570=Localisation!$C$122,P570=1),-2)))))</f>
        <v>0</v>
      </c>
      <c r="AL570" s="11" t="b">
        <f>IF(OR(Q570=Localisation!$C$124,Q570=5),-2,IF(OR(Q570=Localisation!$C$125,Q570=4),-1,IF(OR(Q570=Localisation!$C$126,Q570=3),0,IF(OR(Q570=Localisation!$C$127,Q570=2),2,IF(OR(Q570=Localisation!$C$128,Q570=1),4)))))</f>
        <v>0</v>
      </c>
      <c r="AM570" s="11" t="b">
        <f>IF(OR(R570=Localisation!$C$118,R570=5),4,IF(OR(R570=Localisation!$C$119,R570=4),2,IF(OR(R570=Localisation!$C$120,R570=3),0,IF(OR(R570=Localisation!$C$121,R570=2),-1,IF(OR(R570=Localisation!$C$122,R570=1),-2)))))</f>
        <v>0</v>
      </c>
      <c r="AN570" s="11" t="b">
        <f>IF(OR(S570=Localisation!$C$124,S570=5),-2,IF(OR(S570=Localisation!$C$125,S570=4),-1,IF(OR(S570=Localisation!$C$126,S570=3),0,IF(OR(S570=Localisation!$C$127,S570=2),2,IF(OR(S570=Localisation!$C$128,S570=1),4)))))</f>
        <v>0</v>
      </c>
      <c r="AO570" s="11" t="b">
        <f>IF(OR(T570=Localisation!$C$118,T570=5),4,IF(OR(T570=Localisation!$C$119,T570=4),2,IF(OR(T570=Localisation!$C$120,T570=3),0,IF(OR(T570=Localisation!$C$121,T570=2),-1,IF(OR(T570=Localisation!$C$122,T570=1),-2)))))</f>
        <v>0</v>
      </c>
      <c r="AP570" s="11" t="b">
        <f>IF(OR(U570=Localisation!$C$124,U570=5),-2,IF(OR(U570=Localisation!$C$125,U570=4),-1,IF(OR(U570=Localisation!$C$126,U570=3),0,IF(OR(U570=Localisation!$C$127,U570=2),2,IF(OR(U570=Localisation!$C$128,U570=1),4)))))</f>
        <v>0</v>
      </c>
      <c r="AR570" s="11" t="str">
        <f t="shared" si="167"/>
        <v>ЛОЖЬЛОЖЬ</v>
      </c>
      <c r="AS570" s="11" t="str">
        <f t="shared" si="168"/>
        <v>ЛОЖЬЛОЖЬ</v>
      </c>
      <c r="AT570" s="11" t="str">
        <f t="shared" si="169"/>
        <v>ЛОЖЬЛОЖЬ</v>
      </c>
      <c r="AU570" s="11" t="str">
        <f t="shared" si="170"/>
        <v>ЛОЖЬЛОЖЬ</v>
      </c>
      <c r="AV570" s="11" t="str">
        <f t="shared" si="171"/>
        <v>ЛОЖЬЛОЖЬ</v>
      </c>
      <c r="AW570" s="11" t="str">
        <f t="shared" si="172"/>
        <v>ЛОЖЬЛОЖЬ</v>
      </c>
      <c r="AX570" s="11" t="str">
        <f t="shared" si="173"/>
        <v>ЛОЖЬЛОЖЬ</v>
      </c>
      <c r="AY570" s="11" t="str">
        <f t="shared" si="174"/>
        <v>ЛОЖЬЛОЖЬ</v>
      </c>
      <c r="AZ570" s="11" t="str">
        <f t="shared" si="175"/>
        <v>ЛОЖЬЛОЖЬ</v>
      </c>
      <c r="BA570" s="11" t="str">
        <f t="shared" si="176"/>
        <v>ЛОЖЬЛОЖЬ</v>
      </c>
      <c r="BC570" s="11" t="str">
        <f t="shared" si="177"/>
        <v/>
      </c>
      <c r="BD570" s="11" t="str">
        <f t="shared" si="178"/>
        <v/>
      </c>
      <c r="BE570" s="11" t="str">
        <f t="shared" si="179"/>
        <v/>
      </c>
      <c r="BF570" s="11" t="str">
        <f t="shared" si="180"/>
        <v/>
      </c>
      <c r="BG570" s="11" t="str">
        <f t="shared" si="181"/>
        <v/>
      </c>
      <c r="BH570" s="11" t="str">
        <f t="shared" si="182"/>
        <v/>
      </c>
      <c r="BI570" s="11" t="str">
        <f t="shared" si="183"/>
        <v/>
      </c>
      <c r="BJ570" s="11" t="str">
        <f t="shared" si="184"/>
        <v/>
      </c>
      <c r="BK570" s="11" t="str">
        <f t="shared" si="185"/>
        <v/>
      </c>
      <c r="BL570" s="11" t="str">
        <f t="shared" si="186"/>
        <v/>
      </c>
    </row>
    <row r="571" spans="23:64" x14ac:dyDescent="0.3">
      <c r="W571" s="11" t="b">
        <f>IF(OR(B571=Localisation!$C$118,B571=5),4,IF(OR(B571=Localisation!$C$119,B571=4),2,IF(OR(B571=Localisation!$C$120,B571=3),0,IF(OR(B571=Localisation!$C$121,B571=2),-1,IF(OR(B571=Localisation!$C$122,B571=1),-2)))))</f>
        <v>0</v>
      </c>
      <c r="X571" s="11" t="b">
        <f>IF(OR(C571=Localisation!$C$124,C571=5),-2,IF(OR(C571=Localisation!$C$125,C571=4),-1,IF(OR(C571=Localisation!$C$126,C571=3),0,IF(OR(C571=Localisation!$C$127,C571=2),2,IF(OR(C571=Localisation!$C$128,C571=1),4)))))</f>
        <v>0</v>
      </c>
      <c r="Y571" s="11" t="b">
        <f>IF(OR(D571=Localisation!$C$118,D571=5),4,IF(OR(D571=Localisation!$C$119,D571=4),2,IF(OR(D571=Localisation!$C$120,D571=3),0,IF(OR(D571=Localisation!$C$121,D571=2),-1,IF(OR(D571=Localisation!$C$122,D571=1),-2)))))</f>
        <v>0</v>
      </c>
      <c r="Z571" s="11" t="b">
        <f>IF(OR(E571=Localisation!$C$124,E571=5),-2,IF(OR(E571=Localisation!$C$125,E571=4),-1,IF(OR(E571=Localisation!$C$126,E571=3),0,IF(OR(E571=Localisation!$C$127,E571=2),2,IF(OR(E571=Localisation!$C$128,E571=1),4)))))</f>
        <v>0</v>
      </c>
      <c r="AA571" s="11" t="b">
        <f>IF(OR(F571=Localisation!$C$118,F571=5),4,IF(OR(F571=Localisation!$C$119,F571=4),2,IF(OR(F571=Localisation!$C$120,F571=3),0,IF(OR(F571=Localisation!$C$121,F571=2),-1,IF(OR(F571=Localisation!$C$122,F571=1),-2)))))</f>
        <v>0</v>
      </c>
      <c r="AB571" s="11" t="b">
        <f>IF(OR(G571=Localisation!$C$124,G571=5),-2,IF(OR(G571=Localisation!$C$125,G571=4),-1,IF(OR(G571=Localisation!$C$126,G571=3),0,IF(OR(G571=Localisation!$C$127,G571=2),2,IF(OR(G571=Localisation!$C$128,G571=1),4)))))</f>
        <v>0</v>
      </c>
      <c r="AC571" s="11" t="b">
        <f>IF(OR(H571=Localisation!$C$118,H571=5),4,IF(OR(H571=Localisation!$C$119,H571=4),2,IF(OR(H571=Localisation!$C$120,H571=3),0,IF(OR(H571=Localisation!$C$121,H571=2),-1,IF(OR(H571=Localisation!$C$122,H571=1),-2)))))</f>
        <v>0</v>
      </c>
      <c r="AD571" s="11" t="b">
        <f>IF(OR(I571=Localisation!$C$124,I571=5),-2,IF(OR(I571=Localisation!$C$125,I571=4),-1,IF(OR(I571=Localisation!$C$126,I571=3),0,IF(OR(I571=Localisation!$C$127,I571=2),2,IF(OR(I571=Localisation!$C$128,I571=1),4)))))</f>
        <v>0</v>
      </c>
      <c r="AE571" s="11" t="b">
        <f>IF(OR(J571=Localisation!$C$118,J571=5),4,IF(OR(J571=Localisation!$C$119,J571=4),2,IF(OR(J571=Localisation!$C$120,J571=3),0,IF(OR(J571=Localisation!$C$121,J571=2),-1,IF(OR(J571=Localisation!$C$122,J571=1),-2)))))</f>
        <v>0</v>
      </c>
      <c r="AF571" s="11" t="b">
        <f>IF(OR(K571=Localisation!$C$124,K571=5),-2,IF(OR(K571=Localisation!$C$125,K571=4),-1,IF(OR(K571=Localisation!$C$126,K571=3),0,IF(OR(K571=Localisation!$C$127,K571=2),2,IF(OR(K571=Localisation!$C$128,K571=1),4)))))</f>
        <v>0</v>
      </c>
      <c r="AG571" s="11" t="b">
        <f>IF(OR(L571=Localisation!$C$118,L571=5),4,IF(OR(L571=Localisation!$C$119,L571=4),2,IF(OR(L571=Localisation!$C$120,L571=3),0,IF(OR(L571=Localisation!$C$121,L571=2),-1,IF(OR(L571=Localisation!$C$122,L571=1),-2)))))</f>
        <v>0</v>
      </c>
      <c r="AH571" s="11" t="b">
        <f>IF(OR(M571=Localisation!$C$124,M571=5),-2,IF(OR(M571=Localisation!$C$125,M571=4),-1,IF(OR(M571=Localisation!$C$126,M571=3),0,IF(OR(M571=Localisation!$C$127,M571=2),2,IF(OR(M571=Localisation!$C$128,M571=1),4)))))</f>
        <v>0</v>
      </c>
      <c r="AI571" s="11" t="b">
        <f>IF(OR(N571=Localisation!$C$118,N571=5),4,IF(OR(N571=Localisation!$C$119,N571=4),2,IF(OR(N571=Localisation!$C$120,N571=3),0,IF(OR(N571=Localisation!$C$121,N571=2),-1,IF(OR(N571=Localisation!$C$122,N571=1),-2)))))</f>
        <v>0</v>
      </c>
      <c r="AJ571" s="11" t="b">
        <f>IF(OR(O571=Localisation!$C$124,O571=5),-2,IF(OR(O571=Localisation!$C$125,O571=4),-1,IF(OR(O571=Localisation!$C$126,O571=3),0,IF(OR(O571=Localisation!$C$127,O571=2),2,IF(OR(O571=Localisation!$C$128,O571=1),4)))))</f>
        <v>0</v>
      </c>
      <c r="AK571" s="11" t="b">
        <f>IF(OR(P571=Localisation!$C$118,P571=5),4,IF(OR(P571=Localisation!$C$119,P571=4),2,IF(OR(P571=Localisation!$C$120,P571=3),0,IF(OR(P571=Localisation!$C$121,P571=2),-1,IF(OR(P571=Localisation!$C$122,P571=1),-2)))))</f>
        <v>0</v>
      </c>
      <c r="AL571" s="11" t="b">
        <f>IF(OR(Q571=Localisation!$C$124,Q571=5),-2,IF(OR(Q571=Localisation!$C$125,Q571=4),-1,IF(OR(Q571=Localisation!$C$126,Q571=3),0,IF(OR(Q571=Localisation!$C$127,Q571=2),2,IF(OR(Q571=Localisation!$C$128,Q571=1),4)))))</f>
        <v>0</v>
      </c>
      <c r="AM571" s="11" t="b">
        <f>IF(OR(R571=Localisation!$C$118,R571=5),4,IF(OR(R571=Localisation!$C$119,R571=4),2,IF(OR(R571=Localisation!$C$120,R571=3),0,IF(OR(R571=Localisation!$C$121,R571=2),-1,IF(OR(R571=Localisation!$C$122,R571=1),-2)))))</f>
        <v>0</v>
      </c>
      <c r="AN571" s="11" t="b">
        <f>IF(OR(S571=Localisation!$C$124,S571=5),-2,IF(OR(S571=Localisation!$C$125,S571=4),-1,IF(OR(S571=Localisation!$C$126,S571=3),0,IF(OR(S571=Localisation!$C$127,S571=2),2,IF(OR(S571=Localisation!$C$128,S571=1),4)))))</f>
        <v>0</v>
      </c>
      <c r="AO571" s="11" t="b">
        <f>IF(OR(T571=Localisation!$C$118,T571=5),4,IF(OR(T571=Localisation!$C$119,T571=4),2,IF(OR(T571=Localisation!$C$120,T571=3),0,IF(OR(T571=Localisation!$C$121,T571=2),-1,IF(OR(T571=Localisation!$C$122,T571=1),-2)))))</f>
        <v>0</v>
      </c>
      <c r="AP571" s="11" t="b">
        <f>IF(OR(U571=Localisation!$C$124,U571=5),-2,IF(OR(U571=Localisation!$C$125,U571=4),-1,IF(OR(U571=Localisation!$C$126,U571=3),0,IF(OR(U571=Localisation!$C$127,U571=2),2,IF(OR(U571=Localisation!$C$128,U571=1),4)))))</f>
        <v>0</v>
      </c>
      <c r="AR571" s="11" t="str">
        <f t="shared" si="167"/>
        <v>ЛОЖЬЛОЖЬ</v>
      </c>
      <c r="AS571" s="11" t="str">
        <f t="shared" si="168"/>
        <v>ЛОЖЬЛОЖЬ</v>
      </c>
      <c r="AT571" s="11" t="str">
        <f t="shared" si="169"/>
        <v>ЛОЖЬЛОЖЬ</v>
      </c>
      <c r="AU571" s="11" t="str">
        <f t="shared" si="170"/>
        <v>ЛОЖЬЛОЖЬ</v>
      </c>
      <c r="AV571" s="11" t="str">
        <f t="shared" si="171"/>
        <v>ЛОЖЬЛОЖЬ</v>
      </c>
      <c r="AW571" s="11" t="str">
        <f t="shared" si="172"/>
        <v>ЛОЖЬЛОЖЬ</v>
      </c>
      <c r="AX571" s="11" t="str">
        <f t="shared" si="173"/>
        <v>ЛОЖЬЛОЖЬ</v>
      </c>
      <c r="AY571" s="11" t="str">
        <f t="shared" si="174"/>
        <v>ЛОЖЬЛОЖЬ</v>
      </c>
      <c r="AZ571" s="11" t="str">
        <f t="shared" si="175"/>
        <v>ЛОЖЬЛОЖЬ</v>
      </c>
      <c r="BA571" s="11" t="str">
        <f t="shared" si="176"/>
        <v>ЛОЖЬЛОЖЬ</v>
      </c>
      <c r="BC571" s="11" t="str">
        <f t="shared" si="177"/>
        <v/>
      </c>
      <c r="BD571" s="11" t="str">
        <f t="shared" si="178"/>
        <v/>
      </c>
      <c r="BE571" s="11" t="str">
        <f t="shared" si="179"/>
        <v/>
      </c>
      <c r="BF571" s="11" t="str">
        <f t="shared" si="180"/>
        <v/>
      </c>
      <c r="BG571" s="11" t="str">
        <f t="shared" si="181"/>
        <v/>
      </c>
      <c r="BH571" s="11" t="str">
        <f t="shared" si="182"/>
        <v/>
      </c>
      <c r="BI571" s="11" t="str">
        <f t="shared" si="183"/>
        <v/>
      </c>
      <c r="BJ571" s="11" t="str">
        <f t="shared" si="184"/>
        <v/>
      </c>
      <c r="BK571" s="11" t="str">
        <f t="shared" si="185"/>
        <v/>
      </c>
      <c r="BL571" s="11" t="str">
        <f t="shared" si="186"/>
        <v/>
      </c>
    </row>
    <row r="572" spans="23:64" x14ac:dyDescent="0.3">
      <c r="W572" s="11" t="b">
        <f>IF(OR(B572=Localisation!$C$118,B572=5),4,IF(OR(B572=Localisation!$C$119,B572=4),2,IF(OR(B572=Localisation!$C$120,B572=3),0,IF(OR(B572=Localisation!$C$121,B572=2),-1,IF(OR(B572=Localisation!$C$122,B572=1),-2)))))</f>
        <v>0</v>
      </c>
      <c r="X572" s="11" t="b">
        <f>IF(OR(C572=Localisation!$C$124,C572=5),-2,IF(OR(C572=Localisation!$C$125,C572=4),-1,IF(OR(C572=Localisation!$C$126,C572=3),0,IF(OR(C572=Localisation!$C$127,C572=2),2,IF(OR(C572=Localisation!$C$128,C572=1),4)))))</f>
        <v>0</v>
      </c>
      <c r="Y572" s="11" t="b">
        <f>IF(OR(D572=Localisation!$C$118,D572=5),4,IF(OR(D572=Localisation!$C$119,D572=4),2,IF(OR(D572=Localisation!$C$120,D572=3),0,IF(OR(D572=Localisation!$C$121,D572=2),-1,IF(OR(D572=Localisation!$C$122,D572=1),-2)))))</f>
        <v>0</v>
      </c>
      <c r="Z572" s="11" t="b">
        <f>IF(OR(E572=Localisation!$C$124,E572=5),-2,IF(OR(E572=Localisation!$C$125,E572=4),-1,IF(OR(E572=Localisation!$C$126,E572=3),0,IF(OR(E572=Localisation!$C$127,E572=2),2,IF(OR(E572=Localisation!$C$128,E572=1),4)))))</f>
        <v>0</v>
      </c>
      <c r="AA572" s="11" t="b">
        <f>IF(OR(F572=Localisation!$C$118,F572=5),4,IF(OR(F572=Localisation!$C$119,F572=4),2,IF(OR(F572=Localisation!$C$120,F572=3),0,IF(OR(F572=Localisation!$C$121,F572=2),-1,IF(OR(F572=Localisation!$C$122,F572=1),-2)))))</f>
        <v>0</v>
      </c>
      <c r="AB572" s="11" t="b">
        <f>IF(OR(G572=Localisation!$C$124,G572=5),-2,IF(OR(G572=Localisation!$C$125,G572=4),-1,IF(OR(G572=Localisation!$C$126,G572=3),0,IF(OR(G572=Localisation!$C$127,G572=2),2,IF(OR(G572=Localisation!$C$128,G572=1),4)))))</f>
        <v>0</v>
      </c>
      <c r="AC572" s="11" t="b">
        <f>IF(OR(H572=Localisation!$C$118,H572=5),4,IF(OR(H572=Localisation!$C$119,H572=4),2,IF(OR(H572=Localisation!$C$120,H572=3),0,IF(OR(H572=Localisation!$C$121,H572=2),-1,IF(OR(H572=Localisation!$C$122,H572=1),-2)))))</f>
        <v>0</v>
      </c>
      <c r="AD572" s="11" t="b">
        <f>IF(OR(I572=Localisation!$C$124,I572=5),-2,IF(OR(I572=Localisation!$C$125,I572=4),-1,IF(OR(I572=Localisation!$C$126,I572=3),0,IF(OR(I572=Localisation!$C$127,I572=2),2,IF(OR(I572=Localisation!$C$128,I572=1),4)))))</f>
        <v>0</v>
      </c>
      <c r="AE572" s="11" t="b">
        <f>IF(OR(J572=Localisation!$C$118,J572=5),4,IF(OR(J572=Localisation!$C$119,J572=4),2,IF(OR(J572=Localisation!$C$120,J572=3),0,IF(OR(J572=Localisation!$C$121,J572=2),-1,IF(OR(J572=Localisation!$C$122,J572=1),-2)))))</f>
        <v>0</v>
      </c>
      <c r="AF572" s="11" t="b">
        <f>IF(OR(K572=Localisation!$C$124,K572=5),-2,IF(OR(K572=Localisation!$C$125,K572=4),-1,IF(OR(K572=Localisation!$C$126,K572=3),0,IF(OR(K572=Localisation!$C$127,K572=2),2,IF(OR(K572=Localisation!$C$128,K572=1),4)))))</f>
        <v>0</v>
      </c>
      <c r="AG572" s="11" t="b">
        <f>IF(OR(L572=Localisation!$C$118,L572=5),4,IF(OR(L572=Localisation!$C$119,L572=4),2,IF(OR(L572=Localisation!$C$120,L572=3),0,IF(OR(L572=Localisation!$C$121,L572=2),-1,IF(OR(L572=Localisation!$C$122,L572=1),-2)))))</f>
        <v>0</v>
      </c>
      <c r="AH572" s="11" t="b">
        <f>IF(OR(M572=Localisation!$C$124,M572=5),-2,IF(OR(M572=Localisation!$C$125,M572=4),-1,IF(OR(M572=Localisation!$C$126,M572=3),0,IF(OR(M572=Localisation!$C$127,M572=2),2,IF(OR(M572=Localisation!$C$128,M572=1),4)))))</f>
        <v>0</v>
      </c>
      <c r="AI572" s="11" t="b">
        <f>IF(OR(N572=Localisation!$C$118,N572=5),4,IF(OR(N572=Localisation!$C$119,N572=4),2,IF(OR(N572=Localisation!$C$120,N572=3),0,IF(OR(N572=Localisation!$C$121,N572=2),-1,IF(OR(N572=Localisation!$C$122,N572=1),-2)))))</f>
        <v>0</v>
      </c>
      <c r="AJ572" s="11" t="b">
        <f>IF(OR(O572=Localisation!$C$124,O572=5),-2,IF(OR(O572=Localisation!$C$125,O572=4),-1,IF(OR(O572=Localisation!$C$126,O572=3),0,IF(OR(O572=Localisation!$C$127,O572=2),2,IF(OR(O572=Localisation!$C$128,O572=1),4)))))</f>
        <v>0</v>
      </c>
      <c r="AK572" s="11" t="b">
        <f>IF(OR(P572=Localisation!$C$118,P572=5),4,IF(OR(P572=Localisation!$C$119,P572=4),2,IF(OR(P572=Localisation!$C$120,P572=3),0,IF(OR(P572=Localisation!$C$121,P572=2),-1,IF(OR(P572=Localisation!$C$122,P572=1),-2)))))</f>
        <v>0</v>
      </c>
      <c r="AL572" s="11" t="b">
        <f>IF(OR(Q572=Localisation!$C$124,Q572=5),-2,IF(OR(Q572=Localisation!$C$125,Q572=4),-1,IF(OR(Q572=Localisation!$C$126,Q572=3),0,IF(OR(Q572=Localisation!$C$127,Q572=2),2,IF(OR(Q572=Localisation!$C$128,Q572=1),4)))))</f>
        <v>0</v>
      </c>
      <c r="AM572" s="11" t="b">
        <f>IF(OR(R572=Localisation!$C$118,R572=5),4,IF(OR(R572=Localisation!$C$119,R572=4),2,IF(OR(R572=Localisation!$C$120,R572=3),0,IF(OR(R572=Localisation!$C$121,R572=2),-1,IF(OR(R572=Localisation!$C$122,R572=1),-2)))))</f>
        <v>0</v>
      </c>
      <c r="AN572" s="11" t="b">
        <f>IF(OR(S572=Localisation!$C$124,S572=5),-2,IF(OR(S572=Localisation!$C$125,S572=4),-1,IF(OR(S572=Localisation!$C$126,S572=3),0,IF(OR(S572=Localisation!$C$127,S572=2),2,IF(OR(S572=Localisation!$C$128,S572=1),4)))))</f>
        <v>0</v>
      </c>
      <c r="AO572" s="11" t="b">
        <f>IF(OR(T572=Localisation!$C$118,T572=5),4,IF(OR(T572=Localisation!$C$119,T572=4),2,IF(OR(T572=Localisation!$C$120,T572=3),0,IF(OR(T572=Localisation!$C$121,T572=2),-1,IF(OR(T572=Localisation!$C$122,T572=1),-2)))))</f>
        <v>0</v>
      </c>
      <c r="AP572" s="11" t="b">
        <f>IF(OR(U572=Localisation!$C$124,U572=5),-2,IF(OR(U572=Localisation!$C$125,U572=4),-1,IF(OR(U572=Localisation!$C$126,U572=3),0,IF(OR(U572=Localisation!$C$127,U572=2),2,IF(OR(U572=Localisation!$C$128,U572=1),4)))))</f>
        <v>0</v>
      </c>
      <c r="AR572" s="11" t="str">
        <f t="shared" si="167"/>
        <v>ЛОЖЬЛОЖЬ</v>
      </c>
      <c r="AS572" s="11" t="str">
        <f t="shared" si="168"/>
        <v>ЛОЖЬЛОЖЬ</v>
      </c>
      <c r="AT572" s="11" t="str">
        <f t="shared" si="169"/>
        <v>ЛОЖЬЛОЖЬ</v>
      </c>
      <c r="AU572" s="11" t="str">
        <f t="shared" si="170"/>
        <v>ЛОЖЬЛОЖЬ</v>
      </c>
      <c r="AV572" s="11" t="str">
        <f t="shared" si="171"/>
        <v>ЛОЖЬЛОЖЬ</v>
      </c>
      <c r="AW572" s="11" t="str">
        <f t="shared" si="172"/>
        <v>ЛОЖЬЛОЖЬ</v>
      </c>
      <c r="AX572" s="11" t="str">
        <f t="shared" si="173"/>
        <v>ЛОЖЬЛОЖЬ</v>
      </c>
      <c r="AY572" s="11" t="str">
        <f t="shared" si="174"/>
        <v>ЛОЖЬЛОЖЬ</v>
      </c>
      <c r="AZ572" s="11" t="str">
        <f t="shared" si="175"/>
        <v>ЛОЖЬЛОЖЬ</v>
      </c>
      <c r="BA572" s="11" t="str">
        <f t="shared" si="176"/>
        <v>ЛОЖЬЛОЖЬ</v>
      </c>
      <c r="BC572" s="11" t="str">
        <f t="shared" si="177"/>
        <v/>
      </c>
      <c r="BD572" s="11" t="str">
        <f t="shared" si="178"/>
        <v/>
      </c>
      <c r="BE572" s="11" t="str">
        <f t="shared" si="179"/>
        <v/>
      </c>
      <c r="BF572" s="11" t="str">
        <f t="shared" si="180"/>
        <v/>
      </c>
      <c r="BG572" s="11" t="str">
        <f t="shared" si="181"/>
        <v/>
      </c>
      <c r="BH572" s="11" t="str">
        <f t="shared" si="182"/>
        <v/>
      </c>
      <c r="BI572" s="11" t="str">
        <f t="shared" si="183"/>
        <v/>
      </c>
      <c r="BJ572" s="11" t="str">
        <f t="shared" si="184"/>
        <v/>
      </c>
      <c r="BK572" s="11" t="str">
        <f t="shared" si="185"/>
        <v/>
      </c>
      <c r="BL572" s="11" t="str">
        <f t="shared" si="186"/>
        <v/>
      </c>
    </row>
    <row r="573" spans="23:64" x14ac:dyDescent="0.3">
      <c r="W573" s="11" t="b">
        <f>IF(OR(B573=Localisation!$C$118,B573=5),4,IF(OR(B573=Localisation!$C$119,B573=4),2,IF(OR(B573=Localisation!$C$120,B573=3),0,IF(OR(B573=Localisation!$C$121,B573=2),-1,IF(OR(B573=Localisation!$C$122,B573=1),-2)))))</f>
        <v>0</v>
      </c>
      <c r="X573" s="11" t="b">
        <f>IF(OR(C573=Localisation!$C$124,C573=5),-2,IF(OR(C573=Localisation!$C$125,C573=4),-1,IF(OR(C573=Localisation!$C$126,C573=3),0,IF(OR(C573=Localisation!$C$127,C573=2),2,IF(OR(C573=Localisation!$C$128,C573=1),4)))))</f>
        <v>0</v>
      </c>
      <c r="Y573" s="11" t="b">
        <f>IF(OR(D573=Localisation!$C$118,D573=5),4,IF(OR(D573=Localisation!$C$119,D573=4),2,IF(OR(D573=Localisation!$C$120,D573=3),0,IF(OR(D573=Localisation!$C$121,D573=2),-1,IF(OR(D573=Localisation!$C$122,D573=1),-2)))))</f>
        <v>0</v>
      </c>
      <c r="Z573" s="11" t="b">
        <f>IF(OR(E573=Localisation!$C$124,E573=5),-2,IF(OR(E573=Localisation!$C$125,E573=4),-1,IF(OR(E573=Localisation!$C$126,E573=3),0,IF(OR(E573=Localisation!$C$127,E573=2),2,IF(OR(E573=Localisation!$C$128,E573=1),4)))))</f>
        <v>0</v>
      </c>
      <c r="AA573" s="11" t="b">
        <f>IF(OR(F573=Localisation!$C$118,F573=5),4,IF(OR(F573=Localisation!$C$119,F573=4),2,IF(OR(F573=Localisation!$C$120,F573=3),0,IF(OR(F573=Localisation!$C$121,F573=2),-1,IF(OR(F573=Localisation!$C$122,F573=1),-2)))))</f>
        <v>0</v>
      </c>
      <c r="AB573" s="11" t="b">
        <f>IF(OR(G573=Localisation!$C$124,G573=5),-2,IF(OR(G573=Localisation!$C$125,G573=4),-1,IF(OR(G573=Localisation!$C$126,G573=3),0,IF(OR(G573=Localisation!$C$127,G573=2),2,IF(OR(G573=Localisation!$C$128,G573=1),4)))))</f>
        <v>0</v>
      </c>
      <c r="AC573" s="11" t="b">
        <f>IF(OR(H573=Localisation!$C$118,H573=5),4,IF(OR(H573=Localisation!$C$119,H573=4),2,IF(OR(H573=Localisation!$C$120,H573=3),0,IF(OR(H573=Localisation!$C$121,H573=2),-1,IF(OR(H573=Localisation!$C$122,H573=1),-2)))))</f>
        <v>0</v>
      </c>
      <c r="AD573" s="11" t="b">
        <f>IF(OR(I573=Localisation!$C$124,I573=5),-2,IF(OR(I573=Localisation!$C$125,I573=4),-1,IF(OR(I573=Localisation!$C$126,I573=3),0,IF(OR(I573=Localisation!$C$127,I573=2),2,IF(OR(I573=Localisation!$C$128,I573=1),4)))))</f>
        <v>0</v>
      </c>
      <c r="AE573" s="11" t="b">
        <f>IF(OR(J573=Localisation!$C$118,J573=5),4,IF(OR(J573=Localisation!$C$119,J573=4),2,IF(OR(J573=Localisation!$C$120,J573=3),0,IF(OR(J573=Localisation!$C$121,J573=2),-1,IF(OR(J573=Localisation!$C$122,J573=1),-2)))))</f>
        <v>0</v>
      </c>
      <c r="AF573" s="11" t="b">
        <f>IF(OR(K573=Localisation!$C$124,K573=5),-2,IF(OR(K573=Localisation!$C$125,K573=4),-1,IF(OR(K573=Localisation!$C$126,K573=3),0,IF(OR(K573=Localisation!$C$127,K573=2),2,IF(OR(K573=Localisation!$C$128,K573=1),4)))))</f>
        <v>0</v>
      </c>
      <c r="AG573" s="11" t="b">
        <f>IF(OR(L573=Localisation!$C$118,L573=5),4,IF(OR(L573=Localisation!$C$119,L573=4),2,IF(OR(L573=Localisation!$C$120,L573=3),0,IF(OR(L573=Localisation!$C$121,L573=2),-1,IF(OR(L573=Localisation!$C$122,L573=1),-2)))))</f>
        <v>0</v>
      </c>
      <c r="AH573" s="11" t="b">
        <f>IF(OR(M573=Localisation!$C$124,M573=5),-2,IF(OR(M573=Localisation!$C$125,M573=4),-1,IF(OR(M573=Localisation!$C$126,M573=3),0,IF(OR(M573=Localisation!$C$127,M573=2),2,IF(OR(M573=Localisation!$C$128,M573=1),4)))))</f>
        <v>0</v>
      </c>
      <c r="AI573" s="11" t="b">
        <f>IF(OR(N573=Localisation!$C$118,N573=5),4,IF(OR(N573=Localisation!$C$119,N573=4),2,IF(OR(N573=Localisation!$C$120,N573=3),0,IF(OR(N573=Localisation!$C$121,N573=2),-1,IF(OR(N573=Localisation!$C$122,N573=1),-2)))))</f>
        <v>0</v>
      </c>
      <c r="AJ573" s="11" t="b">
        <f>IF(OR(O573=Localisation!$C$124,O573=5),-2,IF(OR(O573=Localisation!$C$125,O573=4),-1,IF(OR(O573=Localisation!$C$126,O573=3),0,IF(OR(O573=Localisation!$C$127,O573=2),2,IF(OR(O573=Localisation!$C$128,O573=1),4)))))</f>
        <v>0</v>
      </c>
      <c r="AK573" s="11" t="b">
        <f>IF(OR(P573=Localisation!$C$118,P573=5),4,IF(OR(P573=Localisation!$C$119,P573=4),2,IF(OR(P573=Localisation!$C$120,P573=3),0,IF(OR(P573=Localisation!$C$121,P573=2),-1,IF(OR(P573=Localisation!$C$122,P573=1),-2)))))</f>
        <v>0</v>
      </c>
      <c r="AL573" s="11" t="b">
        <f>IF(OR(Q573=Localisation!$C$124,Q573=5),-2,IF(OR(Q573=Localisation!$C$125,Q573=4),-1,IF(OR(Q573=Localisation!$C$126,Q573=3),0,IF(OR(Q573=Localisation!$C$127,Q573=2),2,IF(OR(Q573=Localisation!$C$128,Q573=1),4)))))</f>
        <v>0</v>
      </c>
      <c r="AM573" s="11" t="b">
        <f>IF(OR(R573=Localisation!$C$118,R573=5),4,IF(OR(R573=Localisation!$C$119,R573=4),2,IF(OR(R573=Localisation!$C$120,R573=3),0,IF(OR(R573=Localisation!$C$121,R573=2),-1,IF(OR(R573=Localisation!$C$122,R573=1),-2)))))</f>
        <v>0</v>
      </c>
      <c r="AN573" s="11" t="b">
        <f>IF(OR(S573=Localisation!$C$124,S573=5),-2,IF(OR(S573=Localisation!$C$125,S573=4),-1,IF(OR(S573=Localisation!$C$126,S573=3),0,IF(OR(S573=Localisation!$C$127,S573=2),2,IF(OR(S573=Localisation!$C$128,S573=1),4)))))</f>
        <v>0</v>
      </c>
      <c r="AO573" s="11" t="b">
        <f>IF(OR(T573=Localisation!$C$118,T573=5),4,IF(OR(T573=Localisation!$C$119,T573=4),2,IF(OR(T573=Localisation!$C$120,T573=3),0,IF(OR(T573=Localisation!$C$121,T573=2),-1,IF(OR(T573=Localisation!$C$122,T573=1),-2)))))</f>
        <v>0</v>
      </c>
      <c r="AP573" s="11" t="b">
        <f>IF(OR(U573=Localisation!$C$124,U573=5),-2,IF(OR(U573=Localisation!$C$125,U573=4),-1,IF(OR(U573=Localisation!$C$126,U573=3),0,IF(OR(U573=Localisation!$C$127,U573=2),2,IF(OR(U573=Localisation!$C$128,U573=1),4)))))</f>
        <v>0</v>
      </c>
      <c r="AR573" s="11" t="str">
        <f t="shared" si="167"/>
        <v>ЛОЖЬЛОЖЬ</v>
      </c>
      <c r="AS573" s="11" t="str">
        <f t="shared" si="168"/>
        <v>ЛОЖЬЛОЖЬ</v>
      </c>
      <c r="AT573" s="11" t="str">
        <f t="shared" si="169"/>
        <v>ЛОЖЬЛОЖЬ</v>
      </c>
      <c r="AU573" s="11" t="str">
        <f t="shared" si="170"/>
        <v>ЛОЖЬЛОЖЬ</v>
      </c>
      <c r="AV573" s="11" t="str">
        <f t="shared" si="171"/>
        <v>ЛОЖЬЛОЖЬ</v>
      </c>
      <c r="AW573" s="11" t="str">
        <f t="shared" si="172"/>
        <v>ЛОЖЬЛОЖЬ</v>
      </c>
      <c r="AX573" s="11" t="str">
        <f t="shared" si="173"/>
        <v>ЛОЖЬЛОЖЬ</v>
      </c>
      <c r="AY573" s="11" t="str">
        <f t="shared" si="174"/>
        <v>ЛОЖЬЛОЖЬ</v>
      </c>
      <c r="AZ573" s="11" t="str">
        <f t="shared" si="175"/>
        <v>ЛОЖЬЛОЖЬ</v>
      </c>
      <c r="BA573" s="11" t="str">
        <f t="shared" si="176"/>
        <v>ЛОЖЬЛОЖЬ</v>
      </c>
      <c r="BC573" s="11" t="str">
        <f t="shared" si="177"/>
        <v/>
      </c>
      <c r="BD573" s="11" t="str">
        <f t="shared" si="178"/>
        <v/>
      </c>
      <c r="BE573" s="11" t="str">
        <f t="shared" si="179"/>
        <v/>
      </c>
      <c r="BF573" s="11" t="str">
        <f t="shared" si="180"/>
        <v/>
      </c>
      <c r="BG573" s="11" t="str">
        <f t="shared" si="181"/>
        <v/>
      </c>
      <c r="BH573" s="11" t="str">
        <f t="shared" si="182"/>
        <v/>
      </c>
      <c r="BI573" s="11" t="str">
        <f t="shared" si="183"/>
        <v/>
      </c>
      <c r="BJ573" s="11" t="str">
        <f t="shared" si="184"/>
        <v/>
      </c>
      <c r="BK573" s="11" t="str">
        <f t="shared" si="185"/>
        <v/>
      </c>
      <c r="BL573" s="11" t="str">
        <f t="shared" si="186"/>
        <v/>
      </c>
    </row>
    <row r="574" spans="23:64" x14ac:dyDescent="0.3">
      <c r="W574" s="11" t="b">
        <f>IF(OR(B574=Localisation!$C$118,B574=5),4,IF(OR(B574=Localisation!$C$119,B574=4),2,IF(OR(B574=Localisation!$C$120,B574=3),0,IF(OR(B574=Localisation!$C$121,B574=2),-1,IF(OR(B574=Localisation!$C$122,B574=1),-2)))))</f>
        <v>0</v>
      </c>
      <c r="X574" s="11" t="b">
        <f>IF(OR(C574=Localisation!$C$124,C574=5),-2,IF(OR(C574=Localisation!$C$125,C574=4),-1,IF(OR(C574=Localisation!$C$126,C574=3),0,IF(OR(C574=Localisation!$C$127,C574=2),2,IF(OR(C574=Localisation!$C$128,C574=1),4)))))</f>
        <v>0</v>
      </c>
      <c r="Y574" s="11" t="b">
        <f>IF(OR(D574=Localisation!$C$118,D574=5),4,IF(OR(D574=Localisation!$C$119,D574=4),2,IF(OR(D574=Localisation!$C$120,D574=3),0,IF(OR(D574=Localisation!$C$121,D574=2),-1,IF(OR(D574=Localisation!$C$122,D574=1),-2)))))</f>
        <v>0</v>
      </c>
      <c r="Z574" s="11" t="b">
        <f>IF(OR(E574=Localisation!$C$124,E574=5),-2,IF(OR(E574=Localisation!$C$125,E574=4),-1,IF(OR(E574=Localisation!$C$126,E574=3),0,IF(OR(E574=Localisation!$C$127,E574=2),2,IF(OR(E574=Localisation!$C$128,E574=1),4)))))</f>
        <v>0</v>
      </c>
      <c r="AA574" s="11" t="b">
        <f>IF(OR(F574=Localisation!$C$118,F574=5),4,IF(OR(F574=Localisation!$C$119,F574=4),2,IF(OR(F574=Localisation!$C$120,F574=3),0,IF(OR(F574=Localisation!$C$121,F574=2),-1,IF(OR(F574=Localisation!$C$122,F574=1),-2)))))</f>
        <v>0</v>
      </c>
      <c r="AB574" s="11" t="b">
        <f>IF(OR(G574=Localisation!$C$124,G574=5),-2,IF(OR(G574=Localisation!$C$125,G574=4),-1,IF(OR(G574=Localisation!$C$126,G574=3),0,IF(OR(G574=Localisation!$C$127,G574=2),2,IF(OR(G574=Localisation!$C$128,G574=1),4)))))</f>
        <v>0</v>
      </c>
      <c r="AC574" s="11" t="b">
        <f>IF(OR(H574=Localisation!$C$118,H574=5),4,IF(OR(H574=Localisation!$C$119,H574=4),2,IF(OR(H574=Localisation!$C$120,H574=3),0,IF(OR(H574=Localisation!$C$121,H574=2),-1,IF(OR(H574=Localisation!$C$122,H574=1),-2)))))</f>
        <v>0</v>
      </c>
      <c r="AD574" s="11" t="b">
        <f>IF(OR(I574=Localisation!$C$124,I574=5),-2,IF(OR(I574=Localisation!$C$125,I574=4),-1,IF(OR(I574=Localisation!$C$126,I574=3),0,IF(OR(I574=Localisation!$C$127,I574=2),2,IF(OR(I574=Localisation!$C$128,I574=1),4)))))</f>
        <v>0</v>
      </c>
      <c r="AE574" s="11" t="b">
        <f>IF(OR(J574=Localisation!$C$118,J574=5),4,IF(OR(J574=Localisation!$C$119,J574=4),2,IF(OR(J574=Localisation!$C$120,J574=3),0,IF(OR(J574=Localisation!$C$121,J574=2),-1,IF(OR(J574=Localisation!$C$122,J574=1),-2)))))</f>
        <v>0</v>
      </c>
      <c r="AF574" s="11" t="b">
        <f>IF(OR(K574=Localisation!$C$124,K574=5),-2,IF(OR(K574=Localisation!$C$125,K574=4),-1,IF(OR(K574=Localisation!$C$126,K574=3),0,IF(OR(K574=Localisation!$C$127,K574=2),2,IF(OR(K574=Localisation!$C$128,K574=1),4)))))</f>
        <v>0</v>
      </c>
      <c r="AG574" s="11" t="b">
        <f>IF(OR(L574=Localisation!$C$118,L574=5),4,IF(OR(L574=Localisation!$C$119,L574=4),2,IF(OR(L574=Localisation!$C$120,L574=3),0,IF(OR(L574=Localisation!$C$121,L574=2),-1,IF(OR(L574=Localisation!$C$122,L574=1),-2)))))</f>
        <v>0</v>
      </c>
      <c r="AH574" s="11" t="b">
        <f>IF(OR(M574=Localisation!$C$124,M574=5),-2,IF(OR(M574=Localisation!$C$125,M574=4),-1,IF(OR(M574=Localisation!$C$126,M574=3),0,IF(OR(M574=Localisation!$C$127,M574=2),2,IF(OR(M574=Localisation!$C$128,M574=1),4)))))</f>
        <v>0</v>
      </c>
      <c r="AI574" s="11" t="b">
        <f>IF(OR(N574=Localisation!$C$118,N574=5),4,IF(OR(N574=Localisation!$C$119,N574=4),2,IF(OR(N574=Localisation!$C$120,N574=3),0,IF(OR(N574=Localisation!$C$121,N574=2),-1,IF(OR(N574=Localisation!$C$122,N574=1),-2)))))</f>
        <v>0</v>
      </c>
      <c r="AJ574" s="11" t="b">
        <f>IF(OR(O574=Localisation!$C$124,O574=5),-2,IF(OR(O574=Localisation!$C$125,O574=4),-1,IF(OR(O574=Localisation!$C$126,O574=3),0,IF(OR(O574=Localisation!$C$127,O574=2),2,IF(OR(O574=Localisation!$C$128,O574=1),4)))))</f>
        <v>0</v>
      </c>
      <c r="AK574" s="11" t="b">
        <f>IF(OR(P574=Localisation!$C$118,P574=5),4,IF(OR(P574=Localisation!$C$119,P574=4),2,IF(OR(P574=Localisation!$C$120,P574=3),0,IF(OR(P574=Localisation!$C$121,P574=2),-1,IF(OR(P574=Localisation!$C$122,P574=1),-2)))))</f>
        <v>0</v>
      </c>
      <c r="AL574" s="11" t="b">
        <f>IF(OR(Q574=Localisation!$C$124,Q574=5),-2,IF(OR(Q574=Localisation!$C$125,Q574=4),-1,IF(OR(Q574=Localisation!$C$126,Q574=3),0,IF(OR(Q574=Localisation!$C$127,Q574=2),2,IF(OR(Q574=Localisation!$C$128,Q574=1),4)))))</f>
        <v>0</v>
      </c>
      <c r="AM574" s="11" t="b">
        <f>IF(OR(R574=Localisation!$C$118,R574=5),4,IF(OR(R574=Localisation!$C$119,R574=4),2,IF(OR(R574=Localisation!$C$120,R574=3),0,IF(OR(R574=Localisation!$C$121,R574=2),-1,IF(OR(R574=Localisation!$C$122,R574=1),-2)))))</f>
        <v>0</v>
      </c>
      <c r="AN574" s="11" t="b">
        <f>IF(OR(S574=Localisation!$C$124,S574=5),-2,IF(OR(S574=Localisation!$C$125,S574=4),-1,IF(OR(S574=Localisation!$C$126,S574=3),0,IF(OR(S574=Localisation!$C$127,S574=2),2,IF(OR(S574=Localisation!$C$128,S574=1),4)))))</f>
        <v>0</v>
      </c>
      <c r="AO574" s="11" t="b">
        <f>IF(OR(T574=Localisation!$C$118,T574=5),4,IF(OR(T574=Localisation!$C$119,T574=4),2,IF(OR(T574=Localisation!$C$120,T574=3),0,IF(OR(T574=Localisation!$C$121,T574=2),-1,IF(OR(T574=Localisation!$C$122,T574=1),-2)))))</f>
        <v>0</v>
      </c>
      <c r="AP574" s="11" t="b">
        <f>IF(OR(U574=Localisation!$C$124,U574=5),-2,IF(OR(U574=Localisation!$C$125,U574=4),-1,IF(OR(U574=Localisation!$C$126,U574=3),0,IF(OR(U574=Localisation!$C$127,U574=2),2,IF(OR(U574=Localisation!$C$128,U574=1),4)))))</f>
        <v>0</v>
      </c>
      <c r="AR574" s="11" t="str">
        <f t="shared" si="167"/>
        <v>ЛОЖЬЛОЖЬ</v>
      </c>
      <c r="AS574" s="11" t="str">
        <f t="shared" si="168"/>
        <v>ЛОЖЬЛОЖЬ</v>
      </c>
      <c r="AT574" s="11" t="str">
        <f t="shared" si="169"/>
        <v>ЛОЖЬЛОЖЬ</v>
      </c>
      <c r="AU574" s="11" t="str">
        <f t="shared" si="170"/>
        <v>ЛОЖЬЛОЖЬ</v>
      </c>
      <c r="AV574" s="11" t="str">
        <f t="shared" si="171"/>
        <v>ЛОЖЬЛОЖЬ</v>
      </c>
      <c r="AW574" s="11" t="str">
        <f t="shared" si="172"/>
        <v>ЛОЖЬЛОЖЬ</v>
      </c>
      <c r="AX574" s="11" t="str">
        <f t="shared" si="173"/>
        <v>ЛОЖЬЛОЖЬ</v>
      </c>
      <c r="AY574" s="11" t="str">
        <f t="shared" si="174"/>
        <v>ЛОЖЬЛОЖЬ</v>
      </c>
      <c r="AZ574" s="11" t="str">
        <f t="shared" si="175"/>
        <v>ЛОЖЬЛОЖЬ</v>
      </c>
      <c r="BA574" s="11" t="str">
        <f t="shared" si="176"/>
        <v>ЛОЖЬЛОЖЬ</v>
      </c>
      <c r="BC574" s="11" t="str">
        <f t="shared" si="177"/>
        <v/>
      </c>
      <c r="BD574" s="11" t="str">
        <f t="shared" si="178"/>
        <v/>
      </c>
      <c r="BE574" s="11" t="str">
        <f t="shared" si="179"/>
        <v/>
      </c>
      <c r="BF574" s="11" t="str">
        <f t="shared" si="180"/>
        <v/>
      </c>
      <c r="BG574" s="11" t="str">
        <f t="shared" si="181"/>
        <v/>
      </c>
      <c r="BH574" s="11" t="str">
        <f t="shared" si="182"/>
        <v/>
      </c>
      <c r="BI574" s="11" t="str">
        <f t="shared" si="183"/>
        <v/>
      </c>
      <c r="BJ574" s="11" t="str">
        <f t="shared" si="184"/>
        <v/>
      </c>
      <c r="BK574" s="11" t="str">
        <f t="shared" si="185"/>
        <v/>
      </c>
      <c r="BL574" s="11" t="str">
        <f t="shared" si="186"/>
        <v/>
      </c>
    </row>
    <row r="575" spans="23:64" x14ac:dyDescent="0.3">
      <c r="W575" s="11" t="b">
        <f>IF(OR(B575=Localisation!$C$118,B575=5),4,IF(OR(B575=Localisation!$C$119,B575=4),2,IF(OR(B575=Localisation!$C$120,B575=3),0,IF(OR(B575=Localisation!$C$121,B575=2),-1,IF(OR(B575=Localisation!$C$122,B575=1),-2)))))</f>
        <v>0</v>
      </c>
      <c r="X575" s="11" t="b">
        <f>IF(OR(C575=Localisation!$C$124,C575=5),-2,IF(OR(C575=Localisation!$C$125,C575=4),-1,IF(OR(C575=Localisation!$C$126,C575=3),0,IF(OR(C575=Localisation!$C$127,C575=2),2,IF(OR(C575=Localisation!$C$128,C575=1),4)))))</f>
        <v>0</v>
      </c>
      <c r="Y575" s="11" t="b">
        <f>IF(OR(D575=Localisation!$C$118,D575=5),4,IF(OR(D575=Localisation!$C$119,D575=4),2,IF(OR(D575=Localisation!$C$120,D575=3),0,IF(OR(D575=Localisation!$C$121,D575=2),-1,IF(OR(D575=Localisation!$C$122,D575=1),-2)))))</f>
        <v>0</v>
      </c>
      <c r="Z575" s="11" t="b">
        <f>IF(OR(E575=Localisation!$C$124,E575=5),-2,IF(OR(E575=Localisation!$C$125,E575=4),-1,IF(OR(E575=Localisation!$C$126,E575=3),0,IF(OR(E575=Localisation!$C$127,E575=2),2,IF(OR(E575=Localisation!$C$128,E575=1),4)))))</f>
        <v>0</v>
      </c>
      <c r="AA575" s="11" t="b">
        <f>IF(OR(F575=Localisation!$C$118,F575=5),4,IF(OR(F575=Localisation!$C$119,F575=4),2,IF(OR(F575=Localisation!$C$120,F575=3),0,IF(OR(F575=Localisation!$C$121,F575=2),-1,IF(OR(F575=Localisation!$C$122,F575=1),-2)))))</f>
        <v>0</v>
      </c>
      <c r="AB575" s="11" t="b">
        <f>IF(OR(G575=Localisation!$C$124,G575=5),-2,IF(OR(G575=Localisation!$C$125,G575=4),-1,IF(OR(G575=Localisation!$C$126,G575=3),0,IF(OR(G575=Localisation!$C$127,G575=2),2,IF(OR(G575=Localisation!$C$128,G575=1),4)))))</f>
        <v>0</v>
      </c>
      <c r="AC575" s="11" t="b">
        <f>IF(OR(H575=Localisation!$C$118,H575=5),4,IF(OR(H575=Localisation!$C$119,H575=4),2,IF(OR(H575=Localisation!$C$120,H575=3),0,IF(OR(H575=Localisation!$C$121,H575=2),-1,IF(OR(H575=Localisation!$C$122,H575=1),-2)))))</f>
        <v>0</v>
      </c>
      <c r="AD575" s="11" t="b">
        <f>IF(OR(I575=Localisation!$C$124,I575=5),-2,IF(OR(I575=Localisation!$C$125,I575=4),-1,IF(OR(I575=Localisation!$C$126,I575=3),0,IF(OR(I575=Localisation!$C$127,I575=2),2,IF(OR(I575=Localisation!$C$128,I575=1),4)))))</f>
        <v>0</v>
      </c>
      <c r="AE575" s="11" t="b">
        <f>IF(OR(J575=Localisation!$C$118,J575=5),4,IF(OR(J575=Localisation!$C$119,J575=4),2,IF(OR(J575=Localisation!$C$120,J575=3),0,IF(OR(J575=Localisation!$C$121,J575=2),-1,IF(OR(J575=Localisation!$C$122,J575=1),-2)))))</f>
        <v>0</v>
      </c>
      <c r="AF575" s="11" t="b">
        <f>IF(OR(K575=Localisation!$C$124,K575=5),-2,IF(OR(K575=Localisation!$C$125,K575=4),-1,IF(OR(K575=Localisation!$C$126,K575=3),0,IF(OR(K575=Localisation!$C$127,K575=2),2,IF(OR(K575=Localisation!$C$128,K575=1),4)))))</f>
        <v>0</v>
      </c>
      <c r="AG575" s="11" t="b">
        <f>IF(OR(L575=Localisation!$C$118,L575=5),4,IF(OR(L575=Localisation!$C$119,L575=4),2,IF(OR(L575=Localisation!$C$120,L575=3),0,IF(OR(L575=Localisation!$C$121,L575=2),-1,IF(OR(L575=Localisation!$C$122,L575=1),-2)))))</f>
        <v>0</v>
      </c>
      <c r="AH575" s="11" t="b">
        <f>IF(OR(M575=Localisation!$C$124,M575=5),-2,IF(OR(M575=Localisation!$C$125,M575=4),-1,IF(OR(M575=Localisation!$C$126,M575=3),0,IF(OR(M575=Localisation!$C$127,M575=2),2,IF(OR(M575=Localisation!$C$128,M575=1),4)))))</f>
        <v>0</v>
      </c>
      <c r="AI575" s="11" t="b">
        <f>IF(OR(N575=Localisation!$C$118,N575=5),4,IF(OR(N575=Localisation!$C$119,N575=4),2,IF(OR(N575=Localisation!$C$120,N575=3),0,IF(OR(N575=Localisation!$C$121,N575=2),-1,IF(OR(N575=Localisation!$C$122,N575=1),-2)))))</f>
        <v>0</v>
      </c>
      <c r="AJ575" s="11" t="b">
        <f>IF(OR(O575=Localisation!$C$124,O575=5),-2,IF(OR(O575=Localisation!$C$125,O575=4),-1,IF(OR(O575=Localisation!$C$126,O575=3),0,IF(OR(O575=Localisation!$C$127,O575=2),2,IF(OR(O575=Localisation!$C$128,O575=1),4)))))</f>
        <v>0</v>
      </c>
      <c r="AK575" s="11" t="b">
        <f>IF(OR(P575=Localisation!$C$118,P575=5),4,IF(OR(P575=Localisation!$C$119,P575=4),2,IF(OR(P575=Localisation!$C$120,P575=3),0,IF(OR(P575=Localisation!$C$121,P575=2),-1,IF(OR(P575=Localisation!$C$122,P575=1),-2)))))</f>
        <v>0</v>
      </c>
      <c r="AL575" s="11" t="b">
        <f>IF(OR(Q575=Localisation!$C$124,Q575=5),-2,IF(OR(Q575=Localisation!$C$125,Q575=4),-1,IF(OR(Q575=Localisation!$C$126,Q575=3),0,IF(OR(Q575=Localisation!$C$127,Q575=2),2,IF(OR(Q575=Localisation!$C$128,Q575=1),4)))))</f>
        <v>0</v>
      </c>
      <c r="AM575" s="11" t="b">
        <f>IF(OR(R575=Localisation!$C$118,R575=5),4,IF(OR(R575=Localisation!$C$119,R575=4),2,IF(OR(R575=Localisation!$C$120,R575=3),0,IF(OR(R575=Localisation!$C$121,R575=2),-1,IF(OR(R575=Localisation!$C$122,R575=1),-2)))))</f>
        <v>0</v>
      </c>
      <c r="AN575" s="11" t="b">
        <f>IF(OR(S575=Localisation!$C$124,S575=5),-2,IF(OR(S575=Localisation!$C$125,S575=4),-1,IF(OR(S575=Localisation!$C$126,S575=3),0,IF(OR(S575=Localisation!$C$127,S575=2),2,IF(OR(S575=Localisation!$C$128,S575=1),4)))))</f>
        <v>0</v>
      </c>
      <c r="AO575" s="11" t="b">
        <f>IF(OR(T575=Localisation!$C$118,T575=5),4,IF(OR(T575=Localisation!$C$119,T575=4),2,IF(OR(T575=Localisation!$C$120,T575=3),0,IF(OR(T575=Localisation!$C$121,T575=2),-1,IF(OR(T575=Localisation!$C$122,T575=1),-2)))))</f>
        <v>0</v>
      </c>
      <c r="AP575" s="11" t="b">
        <f>IF(OR(U575=Localisation!$C$124,U575=5),-2,IF(OR(U575=Localisation!$C$125,U575=4),-1,IF(OR(U575=Localisation!$C$126,U575=3),0,IF(OR(U575=Localisation!$C$127,U575=2),2,IF(OR(U575=Localisation!$C$128,U575=1),4)))))</f>
        <v>0</v>
      </c>
      <c r="AR575" s="11" t="str">
        <f t="shared" si="167"/>
        <v>ЛОЖЬЛОЖЬ</v>
      </c>
      <c r="AS575" s="11" t="str">
        <f t="shared" si="168"/>
        <v>ЛОЖЬЛОЖЬ</v>
      </c>
      <c r="AT575" s="11" t="str">
        <f t="shared" si="169"/>
        <v>ЛОЖЬЛОЖЬ</v>
      </c>
      <c r="AU575" s="11" t="str">
        <f t="shared" si="170"/>
        <v>ЛОЖЬЛОЖЬ</v>
      </c>
      <c r="AV575" s="11" t="str">
        <f t="shared" si="171"/>
        <v>ЛОЖЬЛОЖЬ</v>
      </c>
      <c r="AW575" s="11" t="str">
        <f t="shared" si="172"/>
        <v>ЛОЖЬЛОЖЬ</v>
      </c>
      <c r="AX575" s="11" t="str">
        <f t="shared" si="173"/>
        <v>ЛОЖЬЛОЖЬ</v>
      </c>
      <c r="AY575" s="11" t="str">
        <f t="shared" si="174"/>
        <v>ЛОЖЬЛОЖЬ</v>
      </c>
      <c r="AZ575" s="11" t="str">
        <f t="shared" si="175"/>
        <v>ЛОЖЬЛОЖЬ</v>
      </c>
      <c r="BA575" s="11" t="str">
        <f t="shared" si="176"/>
        <v>ЛОЖЬЛОЖЬ</v>
      </c>
      <c r="BC575" s="11" t="str">
        <f t="shared" si="177"/>
        <v/>
      </c>
      <c r="BD575" s="11" t="str">
        <f t="shared" si="178"/>
        <v/>
      </c>
      <c r="BE575" s="11" t="str">
        <f t="shared" si="179"/>
        <v/>
      </c>
      <c r="BF575" s="11" t="str">
        <f t="shared" si="180"/>
        <v/>
      </c>
      <c r="BG575" s="11" t="str">
        <f t="shared" si="181"/>
        <v/>
      </c>
      <c r="BH575" s="11" t="str">
        <f t="shared" si="182"/>
        <v/>
      </c>
      <c r="BI575" s="11" t="str">
        <f t="shared" si="183"/>
        <v/>
      </c>
      <c r="BJ575" s="11" t="str">
        <f t="shared" si="184"/>
        <v/>
      </c>
      <c r="BK575" s="11" t="str">
        <f t="shared" si="185"/>
        <v/>
      </c>
      <c r="BL575" s="11" t="str">
        <f t="shared" si="186"/>
        <v/>
      </c>
    </row>
    <row r="576" spans="23:64" x14ac:dyDescent="0.3">
      <c r="W576" s="11" t="b">
        <f>IF(OR(B576=Localisation!$C$118,B576=5),4,IF(OR(B576=Localisation!$C$119,B576=4),2,IF(OR(B576=Localisation!$C$120,B576=3),0,IF(OR(B576=Localisation!$C$121,B576=2),-1,IF(OR(B576=Localisation!$C$122,B576=1),-2)))))</f>
        <v>0</v>
      </c>
      <c r="X576" s="11" t="b">
        <f>IF(OR(C576=Localisation!$C$124,C576=5),-2,IF(OR(C576=Localisation!$C$125,C576=4),-1,IF(OR(C576=Localisation!$C$126,C576=3),0,IF(OR(C576=Localisation!$C$127,C576=2),2,IF(OR(C576=Localisation!$C$128,C576=1),4)))))</f>
        <v>0</v>
      </c>
      <c r="Y576" s="11" t="b">
        <f>IF(OR(D576=Localisation!$C$118,D576=5),4,IF(OR(D576=Localisation!$C$119,D576=4),2,IF(OR(D576=Localisation!$C$120,D576=3),0,IF(OR(D576=Localisation!$C$121,D576=2),-1,IF(OR(D576=Localisation!$C$122,D576=1),-2)))))</f>
        <v>0</v>
      </c>
      <c r="Z576" s="11" t="b">
        <f>IF(OR(E576=Localisation!$C$124,E576=5),-2,IF(OR(E576=Localisation!$C$125,E576=4),-1,IF(OR(E576=Localisation!$C$126,E576=3),0,IF(OR(E576=Localisation!$C$127,E576=2),2,IF(OR(E576=Localisation!$C$128,E576=1),4)))))</f>
        <v>0</v>
      </c>
      <c r="AA576" s="11" t="b">
        <f>IF(OR(F576=Localisation!$C$118,F576=5),4,IF(OR(F576=Localisation!$C$119,F576=4),2,IF(OR(F576=Localisation!$C$120,F576=3),0,IF(OR(F576=Localisation!$C$121,F576=2),-1,IF(OR(F576=Localisation!$C$122,F576=1),-2)))))</f>
        <v>0</v>
      </c>
      <c r="AB576" s="11" t="b">
        <f>IF(OR(G576=Localisation!$C$124,G576=5),-2,IF(OR(G576=Localisation!$C$125,G576=4),-1,IF(OR(G576=Localisation!$C$126,G576=3),0,IF(OR(G576=Localisation!$C$127,G576=2),2,IF(OR(G576=Localisation!$C$128,G576=1),4)))))</f>
        <v>0</v>
      </c>
      <c r="AC576" s="11" t="b">
        <f>IF(OR(H576=Localisation!$C$118,H576=5),4,IF(OR(H576=Localisation!$C$119,H576=4),2,IF(OR(H576=Localisation!$C$120,H576=3),0,IF(OR(H576=Localisation!$C$121,H576=2),-1,IF(OR(H576=Localisation!$C$122,H576=1),-2)))))</f>
        <v>0</v>
      </c>
      <c r="AD576" s="11" t="b">
        <f>IF(OR(I576=Localisation!$C$124,I576=5),-2,IF(OR(I576=Localisation!$C$125,I576=4),-1,IF(OR(I576=Localisation!$C$126,I576=3),0,IF(OR(I576=Localisation!$C$127,I576=2),2,IF(OR(I576=Localisation!$C$128,I576=1),4)))))</f>
        <v>0</v>
      </c>
      <c r="AE576" s="11" t="b">
        <f>IF(OR(J576=Localisation!$C$118,J576=5),4,IF(OR(J576=Localisation!$C$119,J576=4),2,IF(OR(J576=Localisation!$C$120,J576=3),0,IF(OR(J576=Localisation!$C$121,J576=2),-1,IF(OR(J576=Localisation!$C$122,J576=1),-2)))))</f>
        <v>0</v>
      </c>
      <c r="AF576" s="11" t="b">
        <f>IF(OR(K576=Localisation!$C$124,K576=5),-2,IF(OR(K576=Localisation!$C$125,K576=4),-1,IF(OR(K576=Localisation!$C$126,K576=3),0,IF(OR(K576=Localisation!$C$127,K576=2),2,IF(OR(K576=Localisation!$C$128,K576=1),4)))))</f>
        <v>0</v>
      </c>
      <c r="AG576" s="11" t="b">
        <f>IF(OR(L576=Localisation!$C$118,L576=5),4,IF(OR(L576=Localisation!$C$119,L576=4),2,IF(OR(L576=Localisation!$C$120,L576=3),0,IF(OR(L576=Localisation!$C$121,L576=2),-1,IF(OR(L576=Localisation!$C$122,L576=1),-2)))))</f>
        <v>0</v>
      </c>
      <c r="AH576" s="11" t="b">
        <f>IF(OR(M576=Localisation!$C$124,M576=5),-2,IF(OR(M576=Localisation!$C$125,M576=4),-1,IF(OR(M576=Localisation!$C$126,M576=3),0,IF(OR(M576=Localisation!$C$127,M576=2),2,IF(OR(M576=Localisation!$C$128,M576=1),4)))))</f>
        <v>0</v>
      </c>
      <c r="AI576" s="11" t="b">
        <f>IF(OR(N576=Localisation!$C$118,N576=5),4,IF(OR(N576=Localisation!$C$119,N576=4),2,IF(OR(N576=Localisation!$C$120,N576=3),0,IF(OR(N576=Localisation!$C$121,N576=2),-1,IF(OR(N576=Localisation!$C$122,N576=1),-2)))))</f>
        <v>0</v>
      </c>
      <c r="AJ576" s="11" t="b">
        <f>IF(OR(O576=Localisation!$C$124,O576=5),-2,IF(OR(O576=Localisation!$C$125,O576=4),-1,IF(OR(O576=Localisation!$C$126,O576=3),0,IF(OR(O576=Localisation!$C$127,O576=2),2,IF(OR(O576=Localisation!$C$128,O576=1),4)))))</f>
        <v>0</v>
      </c>
      <c r="AK576" s="11" t="b">
        <f>IF(OR(P576=Localisation!$C$118,P576=5),4,IF(OR(P576=Localisation!$C$119,P576=4),2,IF(OR(P576=Localisation!$C$120,P576=3),0,IF(OR(P576=Localisation!$C$121,P576=2),-1,IF(OR(P576=Localisation!$C$122,P576=1),-2)))))</f>
        <v>0</v>
      </c>
      <c r="AL576" s="11" t="b">
        <f>IF(OR(Q576=Localisation!$C$124,Q576=5),-2,IF(OR(Q576=Localisation!$C$125,Q576=4),-1,IF(OR(Q576=Localisation!$C$126,Q576=3),0,IF(OR(Q576=Localisation!$C$127,Q576=2),2,IF(OR(Q576=Localisation!$C$128,Q576=1),4)))))</f>
        <v>0</v>
      </c>
      <c r="AM576" s="11" t="b">
        <f>IF(OR(R576=Localisation!$C$118,R576=5),4,IF(OR(R576=Localisation!$C$119,R576=4),2,IF(OR(R576=Localisation!$C$120,R576=3),0,IF(OR(R576=Localisation!$C$121,R576=2),-1,IF(OR(R576=Localisation!$C$122,R576=1),-2)))))</f>
        <v>0</v>
      </c>
      <c r="AN576" s="11" t="b">
        <f>IF(OR(S576=Localisation!$C$124,S576=5),-2,IF(OR(S576=Localisation!$C$125,S576=4),-1,IF(OR(S576=Localisation!$C$126,S576=3),0,IF(OR(S576=Localisation!$C$127,S576=2),2,IF(OR(S576=Localisation!$C$128,S576=1),4)))))</f>
        <v>0</v>
      </c>
      <c r="AO576" s="11" t="b">
        <f>IF(OR(T576=Localisation!$C$118,T576=5),4,IF(OR(T576=Localisation!$C$119,T576=4),2,IF(OR(T576=Localisation!$C$120,T576=3),0,IF(OR(T576=Localisation!$C$121,T576=2),-1,IF(OR(T576=Localisation!$C$122,T576=1),-2)))))</f>
        <v>0</v>
      </c>
      <c r="AP576" s="11" t="b">
        <f>IF(OR(U576=Localisation!$C$124,U576=5),-2,IF(OR(U576=Localisation!$C$125,U576=4),-1,IF(OR(U576=Localisation!$C$126,U576=3),0,IF(OR(U576=Localisation!$C$127,U576=2),2,IF(OR(U576=Localisation!$C$128,U576=1),4)))))</f>
        <v>0</v>
      </c>
      <c r="AR576" s="11" t="str">
        <f t="shared" si="167"/>
        <v>ЛОЖЬЛОЖЬ</v>
      </c>
      <c r="AS576" s="11" t="str">
        <f t="shared" si="168"/>
        <v>ЛОЖЬЛОЖЬ</v>
      </c>
      <c r="AT576" s="11" t="str">
        <f t="shared" si="169"/>
        <v>ЛОЖЬЛОЖЬ</v>
      </c>
      <c r="AU576" s="11" t="str">
        <f t="shared" si="170"/>
        <v>ЛОЖЬЛОЖЬ</v>
      </c>
      <c r="AV576" s="11" t="str">
        <f t="shared" si="171"/>
        <v>ЛОЖЬЛОЖЬ</v>
      </c>
      <c r="AW576" s="11" t="str">
        <f t="shared" si="172"/>
        <v>ЛОЖЬЛОЖЬ</v>
      </c>
      <c r="AX576" s="11" t="str">
        <f t="shared" si="173"/>
        <v>ЛОЖЬЛОЖЬ</v>
      </c>
      <c r="AY576" s="11" t="str">
        <f t="shared" si="174"/>
        <v>ЛОЖЬЛОЖЬ</v>
      </c>
      <c r="AZ576" s="11" t="str">
        <f t="shared" si="175"/>
        <v>ЛОЖЬЛОЖЬ</v>
      </c>
      <c r="BA576" s="11" t="str">
        <f t="shared" si="176"/>
        <v>ЛОЖЬЛОЖЬ</v>
      </c>
      <c r="BC576" s="11" t="str">
        <f t="shared" si="177"/>
        <v/>
      </c>
      <c r="BD576" s="11" t="str">
        <f t="shared" si="178"/>
        <v/>
      </c>
      <c r="BE576" s="11" t="str">
        <f t="shared" si="179"/>
        <v/>
      </c>
      <c r="BF576" s="11" t="str">
        <f t="shared" si="180"/>
        <v/>
      </c>
      <c r="BG576" s="11" t="str">
        <f t="shared" si="181"/>
        <v/>
      </c>
      <c r="BH576" s="11" t="str">
        <f t="shared" si="182"/>
        <v/>
      </c>
      <c r="BI576" s="11" t="str">
        <f t="shared" si="183"/>
        <v/>
      </c>
      <c r="BJ576" s="11" t="str">
        <f t="shared" si="184"/>
        <v/>
      </c>
      <c r="BK576" s="11" t="str">
        <f t="shared" si="185"/>
        <v/>
      </c>
      <c r="BL576" s="11" t="str">
        <f t="shared" si="186"/>
        <v/>
      </c>
    </row>
    <row r="577" spans="23:64" x14ac:dyDescent="0.3">
      <c r="W577" s="11" t="b">
        <f>IF(OR(B577=Localisation!$C$118,B577=5),4,IF(OR(B577=Localisation!$C$119,B577=4),2,IF(OR(B577=Localisation!$C$120,B577=3),0,IF(OR(B577=Localisation!$C$121,B577=2),-1,IF(OR(B577=Localisation!$C$122,B577=1),-2)))))</f>
        <v>0</v>
      </c>
      <c r="X577" s="11" t="b">
        <f>IF(OR(C577=Localisation!$C$124,C577=5),-2,IF(OR(C577=Localisation!$C$125,C577=4),-1,IF(OR(C577=Localisation!$C$126,C577=3),0,IF(OR(C577=Localisation!$C$127,C577=2),2,IF(OR(C577=Localisation!$C$128,C577=1),4)))))</f>
        <v>0</v>
      </c>
      <c r="Y577" s="11" t="b">
        <f>IF(OR(D577=Localisation!$C$118,D577=5),4,IF(OR(D577=Localisation!$C$119,D577=4),2,IF(OR(D577=Localisation!$C$120,D577=3),0,IF(OR(D577=Localisation!$C$121,D577=2),-1,IF(OR(D577=Localisation!$C$122,D577=1),-2)))))</f>
        <v>0</v>
      </c>
      <c r="Z577" s="11" t="b">
        <f>IF(OR(E577=Localisation!$C$124,E577=5),-2,IF(OR(E577=Localisation!$C$125,E577=4),-1,IF(OR(E577=Localisation!$C$126,E577=3),0,IF(OR(E577=Localisation!$C$127,E577=2),2,IF(OR(E577=Localisation!$C$128,E577=1),4)))))</f>
        <v>0</v>
      </c>
      <c r="AA577" s="11" t="b">
        <f>IF(OR(F577=Localisation!$C$118,F577=5),4,IF(OR(F577=Localisation!$C$119,F577=4),2,IF(OR(F577=Localisation!$C$120,F577=3),0,IF(OR(F577=Localisation!$C$121,F577=2),-1,IF(OR(F577=Localisation!$C$122,F577=1),-2)))))</f>
        <v>0</v>
      </c>
      <c r="AB577" s="11" t="b">
        <f>IF(OR(G577=Localisation!$C$124,G577=5),-2,IF(OR(G577=Localisation!$C$125,G577=4),-1,IF(OR(G577=Localisation!$C$126,G577=3),0,IF(OR(G577=Localisation!$C$127,G577=2),2,IF(OR(G577=Localisation!$C$128,G577=1),4)))))</f>
        <v>0</v>
      </c>
      <c r="AC577" s="11" t="b">
        <f>IF(OR(H577=Localisation!$C$118,H577=5),4,IF(OR(H577=Localisation!$C$119,H577=4),2,IF(OR(H577=Localisation!$C$120,H577=3),0,IF(OR(H577=Localisation!$C$121,H577=2),-1,IF(OR(H577=Localisation!$C$122,H577=1),-2)))))</f>
        <v>0</v>
      </c>
      <c r="AD577" s="11" t="b">
        <f>IF(OR(I577=Localisation!$C$124,I577=5),-2,IF(OR(I577=Localisation!$C$125,I577=4),-1,IF(OR(I577=Localisation!$C$126,I577=3),0,IF(OR(I577=Localisation!$C$127,I577=2),2,IF(OR(I577=Localisation!$C$128,I577=1),4)))))</f>
        <v>0</v>
      </c>
      <c r="AE577" s="11" t="b">
        <f>IF(OR(J577=Localisation!$C$118,J577=5),4,IF(OR(J577=Localisation!$C$119,J577=4),2,IF(OR(J577=Localisation!$C$120,J577=3),0,IF(OR(J577=Localisation!$C$121,J577=2),-1,IF(OR(J577=Localisation!$C$122,J577=1),-2)))))</f>
        <v>0</v>
      </c>
      <c r="AF577" s="11" t="b">
        <f>IF(OR(K577=Localisation!$C$124,K577=5),-2,IF(OR(K577=Localisation!$C$125,K577=4),-1,IF(OR(K577=Localisation!$C$126,K577=3),0,IF(OR(K577=Localisation!$C$127,K577=2),2,IF(OR(K577=Localisation!$C$128,K577=1),4)))))</f>
        <v>0</v>
      </c>
      <c r="AG577" s="11" t="b">
        <f>IF(OR(L577=Localisation!$C$118,L577=5),4,IF(OR(L577=Localisation!$C$119,L577=4),2,IF(OR(L577=Localisation!$C$120,L577=3),0,IF(OR(L577=Localisation!$C$121,L577=2),-1,IF(OR(L577=Localisation!$C$122,L577=1),-2)))))</f>
        <v>0</v>
      </c>
      <c r="AH577" s="11" t="b">
        <f>IF(OR(M577=Localisation!$C$124,M577=5),-2,IF(OR(M577=Localisation!$C$125,M577=4),-1,IF(OR(M577=Localisation!$C$126,M577=3),0,IF(OR(M577=Localisation!$C$127,M577=2),2,IF(OR(M577=Localisation!$C$128,M577=1),4)))))</f>
        <v>0</v>
      </c>
      <c r="AI577" s="11" t="b">
        <f>IF(OR(N577=Localisation!$C$118,N577=5),4,IF(OR(N577=Localisation!$C$119,N577=4),2,IF(OR(N577=Localisation!$C$120,N577=3),0,IF(OR(N577=Localisation!$C$121,N577=2),-1,IF(OR(N577=Localisation!$C$122,N577=1),-2)))))</f>
        <v>0</v>
      </c>
      <c r="AJ577" s="11" t="b">
        <f>IF(OR(O577=Localisation!$C$124,O577=5),-2,IF(OR(O577=Localisation!$C$125,O577=4),-1,IF(OR(O577=Localisation!$C$126,O577=3),0,IF(OR(O577=Localisation!$C$127,O577=2),2,IF(OR(O577=Localisation!$C$128,O577=1),4)))))</f>
        <v>0</v>
      </c>
      <c r="AK577" s="11" t="b">
        <f>IF(OR(P577=Localisation!$C$118,P577=5),4,IF(OR(P577=Localisation!$C$119,P577=4),2,IF(OR(P577=Localisation!$C$120,P577=3),0,IF(OR(P577=Localisation!$C$121,P577=2),-1,IF(OR(P577=Localisation!$C$122,P577=1),-2)))))</f>
        <v>0</v>
      </c>
      <c r="AL577" s="11" t="b">
        <f>IF(OR(Q577=Localisation!$C$124,Q577=5),-2,IF(OR(Q577=Localisation!$C$125,Q577=4),-1,IF(OR(Q577=Localisation!$C$126,Q577=3),0,IF(OR(Q577=Localisation!$C$127,Q577=2),2,IF(OR(Q577=Localisation!$C$128,Q577=1),4)))))</f>
        <v>0</v>
      </c>
      <c r="AM577" s="11" t="b">
        <f>IF(OR(R577=Localisation!$C$118,R577=5),4,IF(OR(R577=Localisation!$C$119,R577=4),2,IF(OR(R577=Localisation!$C$120,R577=3),0,IF(OR(R577=Localisation!$C$121,R577=2),-1,IF(OR(R577=Localisation!$C$122,R577=1),-2)))))</f>
        <v>0</v>
      </c>
      <c r="AN577" s="11" t="b">
        <f>IF(OR(S577=Localisation!$C$124,S577=5),-2,IF(OR(S577=Localisation!$C$125,S577=4),-1,IF(OR(S577=Localisation!$C$126,S577=3),0,IF(OR(S577=Localisation!$C$127,S577=2),2,IF(OR(S577=Localisation!$C$128,S577=1),4)))))</f>
        <v>0</v>
      </c>
      <c r="AO577" s="11" t="b">
        <f>IF(OR(T577=Localisation!$C$118,T577=5),4,IF(OR(T577=Localisation!$C$119,T577=4),2,IF(OR(T577=Localisation!$C$120,T577=3),0,IF(OR(T577=Localisation!$C$121,T577=2),-1,IF(OR(T577=Localisation!$C$122,T577=1),-2)))))</f>
        <v>0</v>
      </c>
      <c r="AP577" s="11" t="b">
        <f>IF(OR(U577=Localisation!$C$124,U577=5),-2,IF(OR(U577=Localisation!$C$125,U577=4),-1,IF(OR(U577=Localisation!$C$126,U577=3),0,IF(OR(U577=Localisation!$C$127,U577=2),2,IF(OR(U577=Localisation!$C$128,U577=1),4)))))</f>
        <v>0</v>
      </c>
      <c r="AR577" s="11" t="str">
        <f t="shared" si="167"/>
        <v>ЛОЖЬЛОЖЬ</v>
      </c>
      <c r="AS577" s="11" t="str">
        <f t="shared" si="168"/>
        <v>ЛОЖЬЛОЖЬ</v>
      </c>
      <c r="AT577" s="11" t="str">
        <f t="shared" si="169"/>
        <v>ЛОЖЬЛОЖЬ</v>
      </c>
      <c r="AU577" s="11" t="str">
        <f t="shared" si="170"/>
        <v>ЛОЖЬЛОЖЬ</v>
      </c>
      <c r="AV577" s="11" t="str">
        <f t="shared" si="171"/>
        <v>ЛОЖЬЛОЖЬ</v>
      </c>
      <c r="AW577" s="11" t="str">
        <f t="shared" si="172"/>
        <v>ЛОЖЬЛОЖЬ</v>
      </c>
      <c r="AX577" s="11" t="str">
        <f t="shared" si="173"/>
        <v>ЛОЖЬЛОЖЬ</v>
      </c>
      <c r="AY577" s="11" t="str">
        <f t="shared" si="174"/>
        <v>ЛОЖЬЛОЖЬ</v>
      </c>
      <c r="AZ577" s="11" t="str">
        <f t="shared" si="175"/>
        <v>ЛОЖЬЛОЖЬ</v>
      </c>
      <c r="BA577" s="11" t="str">
        <f t="shared" si="176"/>
        <v>ЛОЖЬЛОЖЬ</v>
      </c>
      <c r="BC577" s="11" t="str">
        <f t="shared" si="177"/>
        <v/>
      </c>
      <c r="BD577" s="11" t="str">
        <f t="shared" si="178"/>
        <v/>
      </c>
      <c r="BE577" s="11" t="str">
        <f t="shared" si="179"/>
        <v/>
      </c>
      <c r="BF577" s="11" t="str">
        <f t="shared" si="180"/>
        <v/>
      </c>
      <c r="BG577" s="11" t="str">
        <f t="shared" si="181"/>
        <v/>
      </c>
      <c r="BH577" s="11" t="str">
        <f t="shared" si="182"/>
        <v/>
      </c>
      <c r="BI577" s="11" t="str">
        <f t="shared" si="183"/>
        <v/>
      </c>
      <c r="BJ577" s="11" t="str">
        <f t="shared" si="184"/>
        <v/>
      </c>
      <c r="BK577" s="11" t="str">
        <f t="shared" si="185"/>
        <v/>
      </c>
      <c r="BL577" s="11" t="str">
        <f t="shared" si="186"/>
        <v/>
      </c>
    </row>
    <row r="578" spans="23:64" x14ac:dyDescent="0.3">
      <c r="W578" s="11" t="b">
        <f>IF(OR(B578=Localisation!$C$118,B578=5),4,IF(OR(B578=Localisation!$C$119,B578=4),2,IF(OR(B578=Localisation!$C$120,B578=3),0,IF(OR(B578=Localisation!$C$121,B578=2),-1,IF(OR(B578=Localisation!$C$122,B578=1),-2)))))</f>
        <v>0</v>
      </c>
      <c r="X578" s="11" t="b">
        <f>IF(OR(C578=Localisation!$C$124,C578=5),-2,IF(OR(C578=Localisation!$C$125,C578=4),-1,IF(OR(C578=Localisation!$C$126,C578=3),0,IF(OR(C578=Localisation!$C$127,C578=2),2,IF(OR(C578=Localisation!$C$128,C578=1),4)))))</f>
        <v>0</v>
      </c>
      <c r="Y578" s="11" t="b">
        <f>IF(OR(D578=Localisation!$C$118,D578=5),4,IF(OR(D578=Localisation!$C$119,D578=4),2,IF(OR(D578=Localisation!$C$120,D578=3),0,IF(OR(D578=Localisation!$C$121,D578=2),-1,IF(OR(D578=Localisation!$C$122,D578=1),-2)))))</f>
        <v>0</v>
      </c>
      <c r="Z578" s="11" t="b">
        <f>IF(OR(E578=Localisation!$C$124,E578=5),-2,IF(OR(E578=Localisation!$C$125,E578=4),-1,IF(OR(E578=Localisation!$C$126,E578=3),0,IF(OR(E578=Localisation!$C$127,E578=2),2,IF(OR(E578=Localisation!$C$128,E578=1),4)))))</f>
        <v>0</v>
      </c>
      <c r="AA578" s="11" t="b">
        <f>IF(OR(F578=Localisation!$C$118,F578=5),4,IF(OR(F578=Localisation!$C$119,F578=4),2,IF(OR(F578=Localisation!$C$120,F578=3),0,IF(OR(F578=Localisation!$C$121,F578=2),-1,IF(OR(F578=Localisation!$C$122,F578=1),-2)))))</f>
        <v>0</v>
      </c>
      <c r="AB578" s="11" t="b">
        <f>IF(OR(G578=Localisation!$C$124,G578=5),-2,IF(OR(G578=Localisation!$C$125,G578=4),-1,IF(OR(G578=Localisation!$C$126,G578=3),0,IF(OR(G578=Localisation!$C$127,G578=2),2,IF(OR(G578=Localisation!$C$128,G578=1),4)))))</f>
        <v>0</v>
      </c>
      <c r="AC578" s="11" t="b">
        <f>IF(OR(H578=Localisation!$C$118,H578=5),4,IF(OR(H578=Localisation!$C$119,H578=4),2,IF(OR(H578=Localisation!$C$120,H578=3),0,IF(OR(H578=Localisation!$C$121,H578=2),-1,IF(OR(H578=Localisation!$C$122,H578=1),-2)))))</f>
        <v>0</v>
      </c>
      <c r="AD578" s="11" t="b">
        <f>IF(OR(I578=Localisation!$C$124,I578=5),-2,IF(OR(I578=Localisation!$C$125,I578=4),-1,IF(OR(I578=Localisation!$C$126,I578=3),0,IF(OR(I578=Localisation!$C$127,I578=2),2,IF(OR(I578=Localisation!$C$128,I578=1),4)))))</f>
        <v>0</v>
      </c>
      <c r="AE578" s="11" t="b">
        <f>IF(OR(J578=Localisation!$C$118,J578=5),4,IF(OR(J578=Localisation!$C$119,J578=4),2,IF(OR(J578=Localisation!$C$120,J578=3),0,IF(OR(J578=Localisation!$C$121,J578=2),-1,IF(OR(J578=Localisation!$C$122,J578=1),-2)))))</f>
        <v>0</v>
      </c>
      <c r="AF578" s="11" t="b">
        <f>IF(OR(K578=Localisation!$C$124,K578=5),-2,IF(OR(K578=Localisation!$C$125,K578=4),-1,IF(OR(K578=Localisation!$C$126,K578=3),0,IF(OR(K578=Localisation!$C$127,K578=2),2,IF(OR(K578=Localisation!$C$128,K578=1),4)))))</f>
        <v>0</v>
      </c>
      <c r="AG578" s="11" t="b">
        <f>IF(OR(L578=Localisation!$C$118,L578=5),4,IF(OR(L578=Localisation!$C$119,L578=4),2,IF(OR(L578=Localisation!$C$120,L578=3),0,IF(OR(L578=Localisation!$C$121,L578=2),-1,IF(OR(L578=Localisation!$C$122,L578=1),-2)))))</f>
        <v>0</v>
      </c>
      <c r="AH578" s="11" t="b">
        <f>IF(OR(M578=Localisation!$C$124,M578=5),-2,IF(OR(M578=Localisation!$C$125,M578=4),-1,IF(OR(M578=Localisation!$C$126,M578=3),0,IF(OR(M578=Localisation!$C$127,M578=2),2,IF(OR(M578=Localisation!$C$128,M578=1),4)))))</f>
        <v>0</v>
      </c>
      <c r="AI578" s="11" t="b">
        <f>IF(OR(N578=Localisation!$C$118,N578=5),4,IF(OR(N578=Localisation!$C$119,N578=4),2,IF(OR(N578=Localisation!$C$120,N578=3),0,IF(OR(N578=Localisation!$C$121,N578=2),-1,IF(OR(N578=Localisation!$C$122,N578=1),-2)))))</f>
        <v>0</v>
      </c>
      <c r="AJ578" s="11" t="b">
        <f>IF(OR(O578=Localisation!$C$124,O578=5),-2,IF(OR(O578=Localisation!$C$125,O578=4),-1,IF(OR(O578=Localisation!$C$126,O578=3),0,IF(OR(O578=Localisation!$C$127,O578=2),2,IF(OR(O578=Localisation!$C$128,O578=1),4)))))</f>
        <v>0</v>
      </c>
      <c r="AK578" s="11" t="b">
        <f>IF(OR(P578=Localisation!$C$118,P578=5),4,IF(OR(P578=Localisation!$C$119,P578=4),2,IF(OR(P578=Localisation!$C$120,P578=3),0,IF(OR(P578=Localisation!$C$121,P578=2),-1,IF(OR(P578=Localisation!$C$122,P578=1),-2)))))</f>
        <v>0</v>
      </c>
      <c r="AL578" s="11" t="b">
        <f>IF(OR(Q578=Localisation!$C$124,Q578=5),-2,IF(OR(Q578=Localisation!$C$125,Q578=4),-1,IF(OR(Q578=Localisation!$C$126,Q578=3),0,IF(OR(Q578=Localisation!$C$127,Q578=2),2,IF(OR(Q578=Localisation!$C$128,Q578=1),4)))))</f>
        <v>0</v>
      </c>
      <c r="AM578" s="11" t="b">
        <f>IF(OR(R578=Localisation!$C$118,R578=5),4,IF(OR(R578=Localisation!$C$119,R578=4),2,IF(OR(R578=Localisation!$C$120,R578=3),0,IF(OR(R578=Localisation!$C$121,R578=2),-1,IF(OR(R578=Localisation!$C$122,R578=1),-2)))))</f>
        <v>0</v>
      </c>
      <c r="AN578" s="11" t="b">
        <f>IF(OR(S578=Localisation!$C$124,S578=5),-2,IF(OR(S578=Localisation!$C$125,S578=4),-1,IF(OR(S578=Localisation!$C$126,S578=3),0,IF(OR(S578=Localisation!$C$127,S578=2),2,IF(OR(S578=Localisation!$C$128,S578=1),4)))))</f>
        <v>0</v>
      </c>
      <c r="AO578" s="11" t="b">
        <f>IF(OR(T578=Localisation!$C$118,T578=5),4,IF(OR(T578=Localisation!$C$119,T578=4),2,IF(OR(T578=Localisation!$C$120,T578=3),0,IF(OR(T578=Localisation!$C$121,T578=2),-1,IF(OR(T578=Localisation!$C$122,T578=1),-2)))))</f>
        <v>0</v>
      </c>
      <c r="AP578" s="11" t="b">
        <f>IF(OR(U578=Localisation!$C$124,U578=5),-2,IF(OR(U578=Localisation!$C$125,U578=4),-1,IF(OR(U578=Localisation!$C$126,U578=3),0,IF(OR(U578=Localisation!$C$127,U578=2),2,IF(OR(U578=Localisation!$C$128,U578=1),4)))))</f>
        <v>0</v>
      </c>
      <c r="AR578" s="11" t="str">
        <f t="shared" si="167"/>
        <v>ЛОЖЬЛОЖЬ</v>
      </c>
      <c r="AS578" s="11" t="str">
        <f t="shared" si="168"/>
        <v>ЛОЖЬЛОЖЬ</v>
      </c>
      <c r="AT578" s="11" t="str">
        <f t="shared" si="169"/>
        <v>ЛОЖЬЛОЖЬ</v>
      </c>
      <c r="AU578" s="11" t="str">
        <f t="shared" si="170"/>
        <v>ЛОЖЬЛОЖЬ</v>
      </c>
      <c r="AV578" s="11" t="str">
        <f t="shared" si="171"/>
        <v>ЛОЖЬЛОЖЬ</v>
      </c>
      <c r="AW578" s="11" t="str">
        <f t="shared" si="172"/>
        <v>ЛОЖЬЛОЖЬ</v>
      </c>
      <c r="AX578" s="11" t="str">
        <f t="shared" si="173"/>
        <v>ЛОЖЬЛОЖЬ</v>
      </c>
      <c r="AY578" s="11" t="str">
        <f t="shared" si="174"/>
        <v>ЛОЖЬЛОЖЬ</v>
      </c>
      <c r="AZ578" s="11" t="str">
        <f t="shared" si="175"/>
        <v>ЛОЖЬЛОЖЬ</v>
      </c>
      <c r="BA578" s="11" t="str">
        <f t="shared" si="176"/>
        <v>ЛОЖЬЛОЖЬ</v>
      </c>
      <c r="BC578" s="11" t="str">
        <f t="shared" si="177"/>
        <v/>
      </c>
      <c r="BD578" s="11" t="str">
        <f t="shared" si="178"/>
        <v/>
      </c>
      <c r="BE578" s="11" t="str">
        <f t="shared" si="179"/>
        <v/>
      </c>
      <c r="BF578" s="11" t="str">
        <f t="shared" si="180"/>
        <v/>
      </c>
      <c r="BG578" s="11" t="str">
        <f t="shared" si="181"/>
        <v/>
      </c>
      <c r="BH578" s="11" t="str">
        <f t="shared" si="182"/>
        <v/>
      </c>
      <c r="BI578" s="11" t="str">
        <f t="shared" si="183"/>
        <v/>
      </c>
      <c r="BJ578" s="11" t="str">
        <f t="shared" si="184"/>
        <v/>
      </c>
      <c r="BK578" s="11" t="str">
        <f t="shared" si="185"/>
        <v/>
      </c>
      <c r="BL578" s="11" t="str">
        <f t="shared" si="186"/>
        <v/>
      </c>
    </row>
    <row r="579" spans="23:64" x14ac:dyDescent="0.3">
      <c r="W579" s="11" t="b">
        <f>IF(OR(B579=Localisation!$C$118,B579=5),4,IF(OR(B579=Localisation!$C$119,B579=4),2,IF(OR(B579=Localisation!$C$120,B579=3),0,IF(OR(B579=Localisation!$C$121,B579=2),-1,IF(OR(B579=Localisation!$C$122,B579=1),-2)))))</f>
        <v>0</v>
      </c>
      <c r="X579" s="11" t="b">
        <f>IF(OR(C579=Localisation!$C$124,C579=5),-2,IF(OR(C579=Localisation!$C$125,C579=4),-1,IF(OR(C579=Localisation!$C$126,C579=3),0,IF(OR(C579=Localisation!$C$127,C579=2),2,IF(OR(C579=Localisation!$C$128,C579=1),4)))))</f>
        <v>0</v>
      </c>
      <c r="Y579" s="11" t="b">
        <f>IF(OR(D579=Localisation!$C$118,D579=5),4,IF(OR(D579=Localisation!$C$119,D579=4),2,IF(OR(D579=Localisation!$C$120,D579=3),0,IF(OR(D579=Localisation!$C$121,D579=2),-1,IF(OR(D579=Localisation!$C$122,D579=1),-2)))))</f>
        <v>0</v>
      </c>
      <c r="Z579" s="11" t="b">
        <f>IF(OR(E579=Localisation!$C$124,E579=5),-2,IF(OR(E579=Localisation!$C$125,E579=4),-1,IF(OR(E579=Localisation!$C$126,E579=3),0,IF(OR(E579=Localisation!$C$127,E579=2),2,IF(OR(E579=Localisation!$C$128,E579=1),4)))))</f>
        <v>0</v>
      </c>
      <c r="AA579" s="11" t="b">
        <f>IF(OR(F579=Localisation!$C$118,F579=5),4,IF(OR(F579=Localisation!$C$119,F579=4),2,IF(OR(F579=Localisation!$C$120,F579=3),0,IF(OR(F579=Localisation!$C$121,F579=2),-1,IF(OR(F579=Localisation!$C$122,F579=1),-2)))))</f>
        <v>0</v>
      </c>
      <c r="AB579" s="11" t="b">
        <f>IF(OR(G579=Localisation!$C$124,G579=5),-2,IF(OR(G579=Localisation!$C$125,G579=4),-1,IF(OR(G579=Localisation!$C$126,G579=3),0,IF(OR(G579=Localisation!$C$127,G579=2),2,IF(OR(G579=Localisation!$C$128,G579=1),4)))))</f>
        <v>0</v>
      </c>
      <c r="AC579" s="11" t="b">
        <f>IF(OR(H579=Localisation!$C$118,H579=5),4,IF(OR(H579=Localisation!$C$119,H579=4),2,IF(OR(H579=Localisation!$C$120,H579=3),0,IF(OR(H579=Localisation!$C$121,H579=2),-1,IF(OR(H579=Localisation!$C$122,H579=1),-2)))))</f>
        <v>0</v>
      </c>
      <c r="AD579" s="11" t="b">
        <f>IF(OR(I579=Localisation!$C$124,I579=5),-2,IF(OR(I579=Localisation!$C$125,I579=4),-1,IF(OR(I579=Localisation!$C$126,I579=3),0,IF(OR(I579=Localisation!$C$127,I579=2),2,IF(OR(I579=Localisation!$C$128,I579=1),4)))))</f>
        <v>0</v>
      </c>
      <c r="AE579" s="11" t="b">
        <f>IF(OR(J579=Localisation!$C$118,J579=5),4,IF(OR(J579=Localisation!$C$119,J579=4),2,IF(OR(J579=Localisation!$C$120,J579=3),0,IF(OR(J579=Localisation!$C$121,J579=2),-1,IF(OR(J579=Localisation!$C$122,J579=1),-2)))))</f>
        <v>0</v>
      </c>
      <c r="AF579" s="11" t="b">
        <f>IF(OR(K579=Localisation!$C$124,K579=5),-2,IF(OR(K579=Localisation!$C$125,K579=4),-1,IF(OR(K579=Localisation!$C$126,K579=3),0,IF(OR(K579=Localisation!$C$127,K579=2),2,IF(OR(K579=Localisation!$C$128,K579=1),4)))))</f>
        <v>0</v>
      </c>
      <c r="AG579" s="11" t="b">
        <f>IF(OR(L579=Localisation!$C$118,L579=5),4,IF(OR(L579=Localisation!$C$119,L579=4),2,IF(OR(L579=Localisation!$C$120,L579=3),0,IF(OR(L579=Localisation!$C$121,L579=2),-1,IF(OR(L579=Localisation!$C$122,L579=1),-2)))))</f>
        <v>0</v>
      </c>
      <c r="AH579" s="11" t="b">
        <f>IF(OR(M579=Localisation!$C$124,M579=5),-2,IF(OR(M579=Localisation!$C$125,M579=4),-1,IF(OR(M579=Localisation!$C$126,M579=3),0,IF(OR(M579=Localisation!$C$127,M579=2),2,IF(OR(M579=Localisation!$C$128,M579=1),4)))))</f>
        <v>0</v>
      </c>
      <c r="AI579" s="11" t="b">
        <f>IF(OR(N579=Localisation!$C$118,N579=5),4,IF(OR(N579=Localisation!$C$119,N579=4),2,IF(OR(N579=Localisation!$C$120,N579=3),0,IF(OR(N579=Localisation!$C$121,N579=2),-1,IF(OR(N579=Localisation!$C$122,N579=1),-2)))))</f>
        <v>0</v>
      </c>
      <c r="AJ579" s="11" t="b">
        <f>IF(OR(O579=Localisation!$C$124,O579=5),-2,IF(OR(O579=Localisation!$C$125,O579=4),-1,IF(OR(O579=Localisation!$C$126,O579=3),0,IF(OR(O579=Localisation!$C$127,O579=2),2,IF(OR(O579=Localisation!$C$128,O579=1),4)))))</f>
        <v>0</v>
      </c>
      <c r="AK579" s="11" t="b">
        <f>IF(OR(P579=Localisation!$C$118,P579=5),4,IF(OR(P579=Localisation!$C$119,P579=4),2,IF(OR(P579=Localisation!$C$120,P579=3),0,IF(OR(P579=Localisation!$C$121,P579=2),-1,IF(OR(P579=Localisation!$C$122,P579=1),-2)))))</f>
        <v>0</v>
      </c>
      <c r="AL579" s="11" t="b">
        <f>IF(OR(Q579=Localisation!$C$124,Q579=5),-2,IF(OR(Q579=Localisation!$C$125,Q579=4),-1,IF(OR(Q579=Localisation!$C$126,Q579=3),0,IF(OR(Q579=Localisation!$C$127,Q579=2),2,IF(OR(Q579=Localisation!$C$128,Q579=1),4)))))</f>
        <v>0</v>
      </c>
      <c r="AM579" s="11" t="b">
        <f>IF(OR(R579=Localisation!$C$118,R579=5),4,IF(OR(R579=Localisation!$C$119,R579=4),2,IF(OR(R579=Localisation!$C$120,R579=3),0,IF(OR(R579=Localisation!$C$121,R579=2),-1,IF(OR(R579=Localisation!$C$122,R579=1),-2)))))</f>
        <v>0</v>
      </c>
      <c r="AN579" s="11" t="b">
        <f>IF(OR(S579=Localisation!$C$124,S579=5),-2,IF(OR(S579=Localisation!$C$125,S579=4),-1,IF(OR(S579=Localisation!$C$126,S579=3),0,IF(OR(S579=Localisation!$C$127,S579=2),2,IF(OR(S579=Localisation!$C$128,S579=1),4)))))</f>
        <v>0</v>
      </c>
      <c r="AO579" s="11" t="b">
        <f>IF(OR(T579=Localisation!$C$118,T579=5),4,IF(OR(T579=Localisation!$C$119,T579=4),2,IF(OR(T579=Localisation!$C$120,T579=3),0,IF(OR(T579=Localisation!$C$121,T579=2),-1,IF(OR(T579=Localisation!$C$122,T579=1),-2)))))</f>
        <v>0</v>
      </c>
      <c r="AP579" s="11" t="b">
        <f>IF(OR(U579=Localisation!$C$124,U579=5),-2,IF(OR(U579=Localisation!$C$125,U579=4),-1,IF(OR(U579=Localisation!$C$126,U579=3),0,IF(OR(U579=Localisation!$C$127,U579=2),2,IF(OR(U579=Localisation!$C$128,U579=1),4)))))</f>
        <v>0</v>
      </c>
      <c r="AR579" s="11" t="str">
        <f t="shared" si="167"/>
        <v>ЛОЖЬЛОЖЬ</v>
      </c>
      <c r="AS579" s="11" t="str">
        <f t="shared" si="168"/>
        <v>ЛОЖЬЛОЖЬ</v>
      </c>
      <c r="AT579" s="11" t="str">
        <f t="shared" si="169"/>
        <v>ЛОЖЬЛОЖЬ</v>
      </c>
      <c r="AU579" s="11" t="str">
        <f t="shared" si="170"/>
        <v>ЛОЖЬЛОЖЬ</v>
      </c>
      <c r="AV579" s="11" t="str">
        <f t="shared" si="171"/>
        <v>ЛОЖЬЛОЖЬ</v>
      </c>
      <c r="AW579" s="11" t="str">
        <f t="shared" si="172"/>
        <v>ЛОЖЬЛОЖЬ</v>
      </c>
      <c r="AX579" s="11" t="str">
        <f t="shared" si="173"/>
        <v>ЛОЖЬЛОЖЬ</v>
      </c>
      <c r="AY579" s="11" t="str">
        <f t="shared" si="174"/>
        <v>ЛОЖЬЛОЖЬ</v>
      </c>
      <c r="AZ579" s="11" t="str">
        <f t="shared" si="175"/>
        <v>ЛОЖЬЛОЖЬ</v>
      </c>
      <c r="BA579" s="11" t="str">
        <f t="shared" si="176"/>
        <v>ЛОЖЬЛОЖЬ</v>
      </c>
      <c r="BC579" s="11" t="str">
        <f t="shared" si="177"/>
        <v/>
      </c>
      <c r="BD579" s="11" t="str">
        <f t="shared" si="178"/>
        <v/>
      </c>
      <c r="BE579" s="11" t="str">
        <f t="shared" si="179"/>
        <v/>
      </c>
      <c r="BF579" s="11" t="str">
        <f t="shared" si="180"/>
        <v/>
      </c>
      <c r="BG579" s="11" t="str">
        <f t="shared" si="181"/>
        <v/>
      </c>
      <c r="BH579" s="11" t="str">
        <f t="shared" si="182"/>
        <v/>
      </c>
      <c r="BI579" s="11" t="str">
        <f t="shared" si="183"/>
        <v/>
      </c>
      <c r="BJ579" s="11" t="str">
        <f t="shared" si="184"/>
        <v/>
      </c>
      <c r="BK579" s="11" t="str">
        <f t="shared" si="185"/>
        <v/>
      </c>
      <c r="BL579" s="11" t="str">
        <f t="shared" si="186"/>
        <v/>
      </c>
    </row>
    <row r="580" spans="23:64" x14ac:dyDescent="0.3">
      <c r="W580" s="11" t="b">
        <f>IF(OR(B580=Localisation!$C$118,B580=5),4,IF(OR(B580=Localisation!$C$119,B580=4),2,IF(OR(B580=Localisation!$C$120,B580=3),0,IF(OR(B580=Localisation!$C$121,B580=2),-1,IF(OR(B580=Localisation!$C$122,B580=1),-2)))))</f>
        <v>0</v>
      </c>
      <c r="X580" s="11" t="b">
        <f>IF(OR(C580=Localisation!$C$124,C580=5),-2,IF(OR(C580=Localisation!$C$125,C580=4),-1,IF(OR(C580=Localisation!$C$126,C580=3),0,IF(OR(C580=Localisation!$C$127,C580=2),2,IF(OR(C580=Localisation!$C$128,C580=1),4)))))</f>
        <v>0</v>
      </c>
      <c r="Y580" s="11" t="b">
        <f>IF(OR(D580=Localisation!$C$118,D580=5),4,IF(OR(D580=Localisation!$C$119,D580=4),2,IF(OR(D580=Localisation!$C$120,D580=3),0,IF(OR(D580=Localisation!$C$121,D580=2),-1,IF(OR(D580=Localisation!$C$122,D580=1),-2)))))</f>
        <v>0</v>
      </c>
      <c r="Z580" s="11" t="b">
        <f>IF(OR(E580=Localisation!$C$124,E580=5),-2,IF(OR(E580=Localisation!$C$125,E580=4),-1,IF(OR(E580=Localisation!$C$126,E580=3),0,IF(OR(E580=Localisation!$C$127,E580=2),2,IF(OR(E580=Localisation!$C$128,E580=1),4)))))</f>
        <v>0</v>
      </c>
      <c r="AA580" s="11" t="b">
        <f>IF(OR(F580=Localisation!$C$118,F580=5),4,IF(OR(F580=Localisation!$C$119,F580=4),2,IF(OR(F580=Localisation!$C$120,F580=3),0,IF(OR(F580=Localisation!$C$121,F580=2),-1,IF(OR(F580=Localisation!$C$122,F580=1),-2)))))</f>
        <v>0</v>
      </c>
      <c r="AB580" s="11" t="b">
        <f>IF(OR(G580=Localisation!$C$124,G580=5),-2,IF(OR(G580=Localisation!$C$125,G580=4),-1,IF(OR(G580=Localisation!$C$126,G580=3),0,IF(OR(G580=Localisation!$C$127,G580=2),2,IF(OR(G580=Localisation!$C$128,G580=1),4)))))</f>
        <v>0</v>
      </c>
      <c r="AC580" s="11" t="b">
        <f>IF(OR(H580=Localisation!$C$118,H580=5),4,IF(OR(H580=Localisation!$C$119,H580=4),2,IF(OR(H580=Localisation!$C$120,H580=3),0,IF(OR(H580=Localisation!$C$121,H580=2),-1,IF(OR(H580=Localisation!$C$122,H580=1),-2)))))</f>
        <v>0</v>
      </c>
      <c r="AD580" s="11" t="b">
        <f>IF(OR(I580=Localisation!$C$124,I580=5),-2,IF(OR(I580=Localisation!$C$125,I580=4),-1,IF(OR(I580=Localisation!$C$126,I580=3),0,IF(OR(I580=Localisation!$C$127,I580=2),2,IF(OR(I580=Localisation!$C$128,I580=1),4)))))</f>
        <v>0</v>
      </c>
      <c r="AE580" s="11" t="b">
        <f>IF(OR(J580=Localisation!$C$118,J580=5),4,IF(OR(J580=Localisation!$C$119,J580=4),2,IF(OR(J580=Localisation!$C$120,J580=3),0,IF(OR(J580=Localisation!$C$121,J580=2),-1,IF(OR(J580=Localisation!$C$122,J580=1),-2)))))</f>
        <v>0</v>
      </c>
      <c r="AF580" s="11" t="b">
        <f>IF(OR(K580=Localisation!$C$124,K580=5),-2,IF(OR(K580=Localisation!$C$125,K580=4),-1,IF(OR(K580=Localisation!$C$126,K580=3),0,IF(OR(K580=Localisation!$C$127,K580=2),2,IF(OR(K580=Localisation!$C$128,K580=1),4)))))</f>
        <v>0</v>
      </c>
      <c r="AG580" s="11" t="b">
        <f>IF(OR(L580=Localisation!$C$118,L580=5),4,IF(OR(L580=Localisation!$C$119,L580=4),2,IF(OR(L580=Localisation!$C$120,L580=3),0,IF(OR(L580=Localisation!$C$121,L580=2),-1,IF(OR(L580=Localisation!$C$122,L580=1),-2)))))</f>
        <v>0</v>
      </c>
      <c r="AH580" s="11" t="b">
        <f>IF(OR(M580=Localisation!$C$124,M580=5),-2,IF(OR(M580=Localisation!$C$125,M580=4),-1,IF(OR(M580=Localisation!$C$126,M580=3),0,IF(OR(M580=Localisation!$C$127,M580=2),2,IF(OR(M580=Localisation!$C$128,M580=1),4)))))</f>
        <v>0</v>
      </c>
      <c r="AI580" s="11" t="b">
        <f>IF(OR(N580=Localisation!$C$118,N580=5),4,IF(OR(N580=Localisation!$C$119,N580=4),2,IF(OR(N580=Localisation!$C$120,N580=3),0,IF(OR(N580=Localisation!$C$121,N580=2),-1,IF(OR(N580=Localisation!$C$122,N580=1),-2)))))</f>
        <v>0</v>
      </c>
      <c r="AJ580" s="11" t="b">
        <f>IF(OR(O580=Localisation!$C$124,O580=5),-2,IF(OR(O580=Localisation!$C$125,O580=4),-1,IF(OR(O580=Localisation!$C$126,O580=3),0,IF(OR(O580=Localisation!$C$127,O580=2),2,IF(OR(O580=Localisation!$C$128,O580=1),4)))))</f>
        <v>0</v>
      </c>
      <c r="AK580" s="11" t="b">
        <f>IF(OR(P580=Localisation!$C$118,P580=5),4,IF(OR(P580=Localisation!$C$119,P580=4),2,IF(OR(P580=Localisation!$C$120,P580=3),0,IF(OR(P580=Localisation!$C$121,P580=2),-1,IF(OR(P580=Localisation!$C$122,P580=1),-2)))))</f>
        <v>0</v>
      </c>
      <c r="AL580" s="11" t="b">
        <f>IF(OR(Q580=Localisation!$C$124,Q580=5),-2,IF(OR(Q580=Localisation!$C$125,Q580=4),-1,IF(OR(Q580=Localisation!$C$126,Q580=3),0,IF(OR(Q580=Localisation!$C$127,Q580=2),2,IF(OR(Q580=Localisation!$C$128,Q580=1),4)))))</f>
        <v>0</v>
      </c>
      <c r="AM580" s="11" t="b">
        <f>IF(OR(R580=Localisation!$C$118,R580=5),4,IF(OR(R580=Localisation!$C$119,R580=4),2,IF(OR(R580=Localisation!$C$120,R580=3),0,IF(OR(R580=Localisation!$C$121,R580=2),-1,IF(OR(R580=Localisation!$C$122,R580=1),-2)))))</f>
        <v>0</v>
      </c>
      <c r="AN580" s="11" t="b">
        <f>IF(OR(S580=Localisation!$C$124,S580=5),-2,IF(OR(S580=Localisation!$C$125,S580=4),-1,IF(OR(S580=Localisation!$C$126,S580=3),0,IF(OR(S580=Localisation!$C$127,S580=2),2,IF(OR(S580=Localisation!$C$128,S580=1),4)))))</f>
        <v>0</v>
      </c>
      <c r="AO580" s="11" t="b">
        <f>IF(OR(T580=Localisation!$C$118,T580=5),4,IF(OR(T580=Localisation!$C$119,T580=4),2,IF(OR(T580=Localisation!$C$120,T580=3),0,IF(OR(T580=Localisation!$C$121,T580=2),-1,IF(OR(T580=Localisation!$C$122,T580=1),-2)))))</f>
        <v>0</v>
      </c>
      <c r="AP580" s="11" t="b">
        <f>IF(OR(U580=Localisation!$C$124,U580=5),-2,IF(OR(U580=Localisation!$C$125,U580=4),-1,IF(OR(U580=Localisation!$C$126,U580=3),0,IF(OR(U580=Localisation!$C$127,U580=2),2,IF(OR(U580=Localisation!$C$128,U580=1),4)))))</f>
        <v>0</v>
      </c>
      <c r="AR580" s="11" t="str">
        <f t="shared" si="167"/>
        <v>ЛОЖЬЛОЖЬ</v>
      </c>
      <c r="AS580" s="11" t="str">
        <f t="shared" si="168"/>
        <v>ЛОЖЬЛОЖЬ</v>
      </c>
      <c r="AT580" s="11" t="str">
        <f t="shared" si="169"/>
        <v>ЛОЖЬЛОЖЬ</v>
      </c>
      <c r="AU580" s="11" t="str">
        <f t="shared" si="170"/>
        <v>ЛОЖЬЛОЖЬ</v>
      </c>
      <c r="AV580" s="11" t="str">
        <f t="shared" si="171"/>
        <v>ЛОЖЬЛОЖЬ</v>
      </c>
      <c r="AW580" s="11" t="str">
        <f t="shared" si="172"/>
        <v>ЛОЖЬЛОЖЬ</v>
      </c>
      <c r="AX580" s="11" t="str">
        <f t="shared" si="173"/>
        <v>ЛОЖЬЛОЖЬ</v>
      </c>
      <c r="AY580" s="11" t="str">
        <f t="shared" si="174"/>
        <v>ЛОЖЬЛОЖЬ</v>
      </c>
      <c r="AZ580" s="11" t="str">
        <f t="shared" si="175"/>
        <v>ЛОЖЬЛОЖЬ</v>
      </c>
      <c r="BA580" s="11" t="str">
        <f t="shared" si="176"/>
        <v>ЛОЖЬЛОЖЬ</v>
      </c>
      <c r="BC580" s="11" t="str">
        <f t="shared" si="177"/>
        <v/>
      </c>
      <c r="BD580" s="11" t="str">
        <f t="shared" si="178"/>
        <v/>
      </c>
      <c r="BE580" s="11" t="str">
        <f t="shared" si="179"/>
        <v/>
      </c>
      <c r="BF580" s="11" t="str">
        <f t="shared" si="180"/>
        <v/>
      </c>
      <c r="BG580" s="11" t="str">
        <f t="shared" si="181"/>
        <v/>
      </c>
      <c r="BH580" s="11" t="str">
        <f t="shared" si="182"/>
        <v/>
      </c>
      <c r="BI580" s="11" t="str">
        <f t="shared" si="183"/>
        <v/>
      </c>
      <c r="BJ580" s="11" t="str">
        <f t="shared" si="184"/>
        <v/>
      </c>
      <c r="BK580" s="11" t="str">
        <f t="shared" si="185"/>
        <v/>
      </c>
      <c r="BL580" s="11" t="str">
        <f t="shared" si="186"/>
        <v/>
      </c>
    </row>
    <row r="581" spans="23:64" x14ac:dyDescent="0.3">
      <c r="W581" s="11" t="b">
        <f>IF(OR(B581=Localisation!$C$118,B581=5),4,IF(OR(B581=Localisation!$C$119,B581=4),2,IF(OR(B581=Localisation!$C$120,B581=3),0,IF(OR(B581=Localisation!$C$121,B581=2),-1,IF(OR(B581=Localisation!$C$122,B581=1),-2)))))</f>
        <v>0</v>
      </c>
      <c r="X581" s="11" t="b">
        <f>IF(OR(C581=Localisation!$C$124,C581=5),-2,IF(OR(C581=Localisation!$C$125,C581=4),-1,IF(OR(C581=Localisation!$C$126,C581=3),0,IF(OR(C581=Localisation!$C$127,C581=2),2,IF(OR(C581=Localisation!$C$128,C581=1),4)))))</f>
        <v>0</v>
      </c>
      <c r="Y581" s="11" t="b">
        <f>IF(OR(D581=Localisation!$C$118,D581=5),4,IF(OR(D581=Localisation!$C$119,D581=4),2,IF(OR(D581=Localisation!$C$120,D581=3),0,IF(OR(D581=Localisation!$C$121,D581=2),-1,IF(OR(D581=Localisation!$C$122,D581=1),-2)))))</f>
        <v>0</v>
      </c>
      <c r="Z581" s="11" t="b">
        <f>IF(OR(E581=Localisation!$C$124,E581=5),-2,IF(OR(E581=Localisation!$C$125,E581=4),-1,IF(OR(E581=Localisation!$C$126,E581=3),0,IF(OR(E581=Localisation!$C$127,E581=2),2,IF(OR(E581=Localisation!$C$128,E581=1),4)))))</f>
        <v>0</v>
      </c>
      <c r="AA581" s="11" t="b">
        <f>IF(OR(F581=Localisation!$C$118,F581=5),4,IF(OR(F581=Localisation!$C$119,F581=4),2,IF(OR(F581=Localisation!$C$120,F581=3),0,IF(OR(F581=Localisation!$C$121,F581=2),-1,IF(OR(F581=Localisation!$C$122,F581=1),-2)))))</f>
        <v>0</v>
      </c>
      <c r="AB581" s="11" t="b">
        <f>IF(OR(G581=Localisation!$C$124,G581=5),-2,IF(OR(G581=Localisation!$C$125,G581=4),-1,IF(OR(G581=Localisation!$C$126,G581=3),0,IF(OR(G581=Localisation!$C$127,G581=2),2,IF(OR(G581=Localisation!$C$128,G581=1),4)))))</f>
        <v>0</v>
      </c>
      <c r="AC581" s="11" t="b">
        <f>IF(OR(H581=Localisation!$C$118,H581=5),4,IF(OR(H581=Localisation!$C$119,H581=4),2,IF(OR(H581=Localisation!$C$120,H581=3),0,IF(OR(H581=Localisation!$C$121,H581=2),-1,IF(OR(H581=Localisation!$C$122,H581=1),-2)))))</f>
        <v>0</v>
      </c>
      <c r="AD581" s="11" t="b">
        <f>IF(OR(I581=Localisation!$C$124,I581=5),-2,IF(OR(I581=Localisation!$C$125,I581=4),-1,IF(OR(I581=Localisation!$C$126,I581=3),0,IF(OR(I581=Localisation!$C$127,I581=2),2,IF(OR(I581=Localisation!$C$128,I581=1),4)))))</f>
        <v>0</v>
      </c>
      <c r="AE581" s="11" t="b">
        <f>IF(OR(J581=Localisation!$C$118,J581=5),4,IF(OR(J581=Localisation!$C$119,J581=4),2,IF(OR(J581=Localisation!$C$120,J581=3),0,IF(OR(J581=Localisation!$C$121,J581=2),-1,IF(OR(J581=Localisation!$C$122,J581=1),-2)))))</f>
        <v>0</v>
      </c>
      <c r="AF581" s="11" t="b">
        <f>IF(OR(K581=Localisation!$C$124,K581=5),-2,IF(OR(K581=Localisation!$C$125,K581=4),-1,IF(OR(K581=Localisation!$C$126,K581=3),0,IF(OR(K581=Localisation!$C$127,K581=2),2,IF(OR(K581=Localisation!$C$128,K581=1),4)))))</f>
        <v>0</v>
      </c>
      <c r="AG581" s="11" t="b">
        <f>IF(OR(L581=Localisation!$C$118,L581=5),4,IF(OR(L581=Localisation!$C$119,L581=4),2,IF(OR(L581=Localisation!$C$120,L581=3),0,IF(OR(L581=Localisation!$C$121,L581=2),-1,IF(OR(L581=Localisation!$C$122,L581=1),-2)))))</f>
        <v>0</v>
      </c>
      <c r="AH581" s="11" t="b">
        <f>IF(OR(M581=Localisation!$C$124,M581=5),-2,IF(OR(M581=Localisation!$C$125,M581=4),-1,IF(OR(M581=Localisation!$C$126,M581=3),0,IF(OR(M581=Localisation!$C$127,M581=2),2,IF(OR(M581=Localisation!$C$128,M581=1),4)))))</f>
        <v>0</v>
      </c>
      <c r="AI581" s="11" t="b">
        <f>IF(OR(N581=Localisation!$C$118,N581=5),4,IF(OR(N581=Localisation!$C$119,N581=4),2,IF(OR(N581=Localisation!$C$120,N581=3),0,IF(OR(N581=Localisation!$C$121,N581=2),-1,IF(OR(N581=Localisation!$C$122,N581=1),-2)))))</f>
        <v>0</v>
      </c>
      <c r="AJ581" s="11" t="b">
        <f>IF(OR(O581=Localisation!$C$124,O581=5),-2,IF(OR(O581=Localisation!$C$125,O581=4),-1,IF(OR(O581=Localisation!$C$126,O581=3),0,IF(OR(O581=Localisation!$C$127,O581=2),2,IF(OR(O581=Localisation!$C$128,O581=1),4)))))</f>
        <v>0</v>
      </c>
      <c r="AK581" s="11" t="b">
        <f>IF(OR(P581=Localisation!$C$118,P581=5),4,IF(OR(P581=Localisation!$C$119,P581=4),2,IF(OR(P581=Localisation!$C$120,P581=3),0,IF(OR(P581=Localisation!$C$121,P581=2),-1,IF(OR(P581=Localisation!$C$122,P581=1),-2)))))</f>
        <v>0</v>
      </c>
      <c r="AL581" s="11" t="b">
        <f>IF(OR(Q581=Localisation!$C$124,Q581=5),-2,IF(OR(Q581=Localisation!$C$125,Q581=4),-1,IF(OR(Q581=Localisation!$C$126,Q581=3),0,IF(OR(Q581=Localisation!$C$127,Q581=2),2,IF(OR(Q581=Localisation!$C$128,Q581=1),4)))))</f>
        <v>0</v>
      </c>
      <c r="AM581" s="11" t="b">
        <f>IF(OR(R581=Localisation!$C$118,R581=5),4,IF(OR(R581=Localisation!$C$119,R581=4),2,IF(OR(R581=Localisation!$C$120,R581=3),0,IF(OR(R581=Localisation!$C$121,R581=2),-1,IF(OR(R581=Localisation!$C$122,R581=1),-2)))))</f>
        <v>0</v>
      </c>
      <c r="AN581" s="11" t="b">
        <f>IF(OR(S581=Localisation!$C$124,S581=5),-2,IF(OR(S581=Localisation!$C$125,S581=4),-1,IF(OR(S581=Localisation!$C$126,S581=3),0,IF(OR(S581=Localisation!$C$127,S581=2),2,IF(OR(S581=Localisation!$C$128,S581=1),4)))))</f>
        <v>0</v>
      </c>
      <c r="AO581" s="11" t="b">
        <f>IF(OR(T581=Localisation!$C$118,T581=5),4,IF(OR(T581=Localisation!$C$119,T581=4),2,IF(OR(T581=Localisation!$C$120,T581=3),0,IF(OR(T581=Localisation!$C$121,T581=2),-1,IF(OR(T581=Localisation!$C$122,T581=1),-2)))))</f>
        <v>0</v>
      </c>
      <c r="AP581" s="11" t="b">
        <f>IF(OR(U581=Localisation!$C$124,U581=5),-2,IF(OR(U581=Localisation!$C$125,U581=4),-1,IF(OR(U581=Localisation!$C$126,U581=3),0,IF(OR(U581=Localisation!$C$127,U581=2),2,IF(OR(U581=Localisation!$C$128,U581=1),4)))))</f>
        <v>0</v>
      </c>
      <c r="AR581" s="11" t="str">
        <f t="shared" ref="AR581:AR644" si="187">CONCATENATE(W581,X581)</f>
        <v>ЛОЖЬЛОЖЬ</v>
      </c>
      <c r="AS581" s="11" t="str">
        <f t="shared" ref="AS581:AS644" si="188">CONCATENATE(Y581,Z581)</f>
        <v>ЛОЖЬЛОЖЬ</v>
      </c>
      <c r="AT581" s="11" t="str">
        <f t="shared" ref="AT581:AT644" si="189">CONCATENATE(AA581,AB581)</f>
        <v>ЛОЖЬЛОЖЬ</v>
      </c>
      <c r="AU581" s="11" t="str">
        <f t="shared" ref="AU581:AU644" si="190">CONCATENATE(AC581,AD581)</f>
        <v>ЛОЖЬЛОЖЬ</v>
      </c>
      <c r="AV581" s="11" t="str">
        <f t="shared" ref="AV581:AV644" si="191">CONCATENATE(AE581,AF581)</f>
        <v>ЛОЖЬЛОЖЬ</v>
      </c>
      <c r="AW581" s="11" t="str">
        <f t="shared" ref="AW581:AW644" si="192">CONCATENATE(AG581,AH581)</f>
        <v>ЛОЖЬЛОЖЬ</v>
      </c>
      <c r="AX581" s="11" t="str">
        <f t="shared" ref="AX581:AX644" si="193">CONCATENATE(AI581,AJ581)</f>
        <v>ЛОЖЬЛОЖЬ</v>
      </c>
      <c r="AY581" s="11" t="str">
        <f t="shared" ref="AY581:AY644" si="194">CONCATENATE(AK581,AL581)</f>
        <v>ЛОЖЬЛОЖЬ</v>
      </c>
      <c r="AZ581" s="11" t="str">
        <f t="shared" ref="AZ581:AZ644" si="195">CONCATENATE(AM581,AN581)</f>
        <v>ЛОЖЬЛОЖЬ</v>
      </c>
      <c r="BA581" s="11" t="str">
        <f t="shared" ref="BA581:BA644" si="196">CONCATENATE(AO581,AP581)</f>
        <v>ЛОЖЬЛОЖЬ</v>
      </c>
      <c r="BC581" s="11" t="str">
        <f t="shared" ref="BC581:BC644" si="197" xml:space="preserve"> IF(OR(AR581= "4-2", AR581= "2-1", AR581= "-12", AR581= "-24"),"Q",
  IF(
    OR(AR581= "4-1", AR581= "40", AR581= "42"),"A",
    IF(
      AR581= "44","P",
      IF(OR(AR581= "2-2",AR581="0-2",AR581="-1-2",AR581="-2-2",AR581="-2-1",AR581="-20",AR581="-22" ),"R",
              IF(
                OR(AR581= "24",AR581="04",AR581="-14"),"M",
                IF(
                  OR(AR581= "20",AR581="22",AR581="0-1",AR581="00",AR581="02",AR581="-1-1",AR581="-10"),"I",""
                )
              )
      )
    )
  )
)</f>
        <v/>
      </c>
      <c r="BD581" s="11" t="str">
        <f t="shared" ref="BD581:BD644" si="198" xml:space="preserve"> IF(OR(AS581= "4-2", AS581= "2-1", AS581= "-12", AS581= "-24"),"Q",
  IF(
    OR(AS581= "4-1", AS581= "40", AS581= "42"),"A",
    IF(
      AS581= "44","P",
      IF(OR(AS581= "2-2",AS581="0-2",AS581="-1-2",AS581="-2-2",AS581="-2-1",AS581="-20",AS581="-22" ),"R",
              IF(
                OR(AS581= "24",AS581="04",AS581="-14"),"M",
                IF(
                  OR(AS581= "20",AS581="22",AS581="0-1",AS581="00",AS581="02",AS581="-1-1",AS581="-10"),"I",""
                )
              )
      )
    )
  )
)</f>
        <v/>
      </c>
      <c r="BE581" s="11" t="str">
        <f t="shared" ref="BE581:BE644" si="199" xml:space="preserve"> IF(OR(AT581= "4-2", AT581= "2-1", AT581= "-12", AT581= "-24"),"Q",
  IF(
    OR(AT581= "4-1", AT581= "40", AT581= "42"),"A",
    IF(
      AT581= "44","P",
      IF(OR(AT581= "2-2",AT581="0-2",AT581="-1-2",AT581="-2-2",AT581="-2-1",AT581="-20",AT581="-22" ),"R",
              IF(
                OR(AT581= "24",AT581="04",AT581="-14"),"M",
                IF(
                  OR(AT581= "20",AT581="22",AT581="0-1",AT581="00",AT581="02",AT581="-1-1",AT581="-10"),"I",""
                )
              )
      )
    )
  )
)</f>
        <v/>
      </c>
      <c r="BF581" s="11" t="str">
        <f t="shared" ref="BF581:BF644" si="200" xml:space="preserve"> IF(OR(AU581= "4-2", AU581= "2-1", AU581= "-12", AU581= "-24"),"Q",
  IF(
    OR(AU581= "4-1", AU581= "40", AU581= "42"),"A",
    IF(
      AU581= "44","P",
      IF(OR(AU581= "2-2",AU581="0-2",AU581="-1-2",AU581="-2-2",AU581="-2-1",AU581="-20",AU581="-22" ),"R",
              IF(
                OR(AU581= "24",AU581="04",AU581="-14"),"M",
                IF(
                  OR(AU581= "20",AU581="22",AU581="0-1",AU581="00",AU581="02",AU581="-1-1",AU581="-10"),"I",""
                )
              )
      )
    )
  )
)</f>
        <v/>
      </c>
      <c r="BG581" s="11" t="str">
        <f t="shared" ref="BG581:BG644" si="201" xml:space="preserve"> IF(OR(AV581= "4-2", AV581= "2-1", AV581= "-12", AV581= "-24"),"Q",
  IF(
    OR(AV581= "4-1", AV581= "40", AV581= "42"),"A",
    IF(
      AV581= "44","P",
      IF(OR(AV581= "2-2",AV581="0-2",AV581="-1-2",AV581="-2-2",AV581="-2-1",AV581="-20",AV581="-22" ),"R",
              IF(
                OR(AV581= "24",AV581="04",AV581="-14"),"M",
                IF(
                  OR(AV581= "20",AV581="22",AV581="0-1",AV581="00",AV581="02",AV581="-1-1",AV581="-10"),"I",""
                )
              )
      )
    )
  )
)</f>
        <v/>
      </c>
      <c r="BH581" s="11" t="str">
        <f t="shared" ref="BH581:BH644" si="202" xml:space="preserve"> IF(OR(AW581= "4-2", AW581= "2-1", AW581= "-12", AW581= "-24"),"Q",
  IF(
    OR(AW581= "4-1", AW581= "40", AW581= "42"),"A",
    IF(
      AW581= "44","P",
      IF(OR(AW581= "2-2",AW581="0-2",AW581="-1-2",AW581="-2-2",AW581="-2-1",AW581="-20",AW581="-22" ),"R",
              IF(
                OR(AW581= "24",AW581="04",AW581="-14"),"M",
                IF(
                  OR(AW581= "20",AW581="22",AW581="0-1",AW581="00",AW581="02",AW581="-1-1",AW581="-10"),"I",""
                )
              )
      )
    )
  )
)</f>
        <v/>
      </c>
      <c r="BI581" s="11" t="str">
        <f t="shared" ref="BI581:BI644" si="203" xml:space="preserve"> IF(OR(AX581= "4-2", AX581= "2-1", AX581= "-12", AX581= "-24"),"Q",
  IF(
    OR(AX581= "4-1", AX581= "40", AX581= "42"),"A",
    IF(
      AX581= "44","P",
      IF(OR(AX581= "2-2",AX581="0-2",AX581="-1-2",AX581="-2-2",AX581="-2-1",AX581="-20",AX581="-22" ),"R",
              IF(
                OR(AX581= "24",AX581="04",AX581="-14"),"M",
                IF(
                  OR(AX581= "20",AX581="22",AX581="0-1",AX581="00",AX581="02",AX581="-1-1",AX581="-10"),"I",""
                )
              )
      )
    )
  )
)</f>
        <v/>
      </c>
      <c r="BJ581" s="11" t="str">
        <f t="shared" ref="BJ581:BJ644" si="204" xml:space="preserve"> IF(OR(AY581= "4-2", AY581= "2-1", AY581= "-12", AY581= "-24"),"Q",
  IF(
    OR(AY581= "4-1", AY581= "40", AY581= "42"),"A",
    IF(
      AY581= "44","P",
      IF(OR(AY581= "2-2",AY581="0-2",AY581="-1-2",AY581="-2-2",AY581="-2-1",AY581="-20",AY581="-22" ),"R",
              IF(
                OR(AY581= "24",AY581="04",AY581="-14"),"M",
                IF(
                  OR(AY581= "20",AY581="22",AY581="0-1",AY581="00",AY581="02",AY581="-1-1",AY581="-10"),"I",""
                )
              )
      )
    )
  )
)</f>
        <v/>
      </c>
      <c r="BK581" s="11" t="str">
        <f t="shared" ref="BK581:BK644" si="205" xml:space="preserve"> IF(OR(AZ581= "4-2", AZ581= "2-1", AZ581= "-12", AZ581= "-24"),"Q",
  IF(
    OR(AZ581= "4-1", AZ581= "40", AZ581= "42"),"A",
    IF(
      AZ581= "44","P",
      IF(OR(AZ581= "2-2",AZ581="0-2",AZ581="-1-2",AZ581="-2-2",AZ581="-2-1",AZ581="-20",AZ581="-22" ),"R",
              IF(
                OR(AZ581= "24",AZ581="04",AZ581="-14"),"M",
                IF(
                  OR(AZ581= "20",AZ581="22",AZ581="0-1",AZ581="00",AZ581="02",AZ581="-1-1",AZ581="-10"),"I",""
                )
              )
      )
    )
  )
)</f>
        <v/>
      </c>
      <c r="BL581" s="11" t="str">
        <f t="shared" ref="BL581:BL644" si="206" xml:space="preserve"> IF(OR(BA581= "4-2", BA581= "2-1", BA581= "-12", BA581= "-24"),"Q",
  IF(
    OR(BA581= "4-1", BA581= "40", BA581= "42"),"A",
    IF(
      BA581= "44","P",
      IF(OR(BA581= "2-2",BA581="0-2",BA581="-1-2",BA581="-2-2",BA581="-2-1",BA581="-20",BA581="-22" ),"R",
              IF(
                OR(BA581= "24",BA581="04",BA581="-14"),"M",
                IF(
                  OR(BA581= "20",BA581="22",BA581="0-1",BA581="00",BA581="02",BA581="-1-1",BA581="-10"),"I",""
                )
              )
      )
    )
  )
)</f>
        <v/>
      </c>
    </row>
    <row r="582" spans="23:64" x14ac:dyDescent="0.3">
      <c r="W582" s="11" t="b">
        <f>IF(OR(B582=Localisation!$C$118,B582=5),4,IF(OR(B582=Localisation!$C$119,B582=4),2,IF(OR(B582=Localisation!$C$120,B582=3),0,IF(OR(B582=Localisation!$C$121,B582=2),-1,IF(OR(B582=Localisation!$C$122,B582=1),-2)))))</f>
        <v>0</v>
      </c>
      <c r="X582" s="11" t="b">
        <f>IF(OR(C582=Localisation!$C$124,C582=5),-2,IF(OR(C582=Localisation!$C$125,C582=4),-1,IF(OR(C582=Localisation!$C$126,C582=3),0,IF(OR(C582=Localisation!$C$127,C582=2),2,IF(OR(C582=Localisation!$C$128,C582=1),4)))))</f>
        <v>0</v>
      </c>
      <c r="Y582" s="11" t="b">
        <f>IF(OR(D582=Localisation!$C$118,D582=5),4,IF(OR(D582=Localisation!$C$119,D582=4),2,IF(OR(D582=Localisation!$C$120,D582=3),0,IF(OR(D582=Localisation!$C$121,D582=2),-1,IF(OR(D582=Localisation!$C$122,D582=1),-2)))))</f>
        <v>0</v>
      </c>
      <c r="Z582" s="11" t="b">
        <f>IF(OR(E582=Localisation!$C$124,E582=5),-2,IF(OR(E582=Localisation!$C$125,E582=4),-1,IF(OR(E582=Localisation!$C$126,E582=3),0,IF(OR(E582=Localisation!$C$127,E582=2),2,IF(OR(E582=Localisation!$C$128,E582=1),4)))))</f>
        <v>0</v>
      </c>
      <c r="AA582" s="11" t="b">
        <f>IF(OR(F582=Localisation!$C$118,F582=5),4,IF(OR(F582=Localisation!$C$119,F582=4),2,IF(OR(F582=Localisation!$C$120,F582=3),0,IF(OR(F582=Localisation!$C$121,F582=2),-1,IF(OR(F582=Localisation!$C$122,F582=1),-2)))))</f>
        <v>0</v>
      </c>
      <c r="AB582" s="11" t="b">
        <f>IF(OR(G582=Localisation!$C$124,G582=5),-2,IF(OR(G582=Localisation!$C$125,G582=4),-1,IF(OR(G582=Localisation!$C$126,G582=3),0,IF(OR(G582=Localisation!$C$127,G582=2),2,IF(OR(G582=Localisation!$C$128,G582=1),4)))))</f>
        <v>0</v>
      </c>
      <c r="AC582" s="11" t="b">
        <f>IF(OR(H582=Localisation!$C$118,H582=5),4,IF(OR(H582=Localisation!$C$119,H582=4),2,IF(OR(H582=Localisation!$C$120,H582=3),0,IF(OR(H582=Localisation!$C$121,H582=2),-1,IF(OR(H582=Localisation!$C$122,H582=1),-2)))))</f>
        <v>0</v>
      </c>
      <c r="AD582" s="11" t="b">
        <f>IF(OR(I582=Localisation!$C$124,I582=5),-2,IF(OR(I582=Localisation!$C$125,I582=4),-1,IF(OR(I582=Localisation!$C$126,I582=3),0,IF(OR(I582=Localisation!$C$127,I582=2),2,IF(OR(I582=Localisation!$C$128,I582=1),4)))))</f>
        <v>0</v>
      </c>
      <c r="AE582" s="11" t="b">
        <f>IF(OR(J582=Localisation!$C$118,J582=5),4,IF(OR(J582=Localisation!$C$119,J582=4),2,IF(OR(J582=Localisation!$C$120,J582=3),0,IF(OR(J582=Localisation!$C$121,J582=2),-1,IF(OR(J582=Localisation!$C$122,J582=1),-2)))))</f>
        <v>0</v>
      </c>
      <c r="AF582" s="11" t="b">
        <f>IF(OR(K582=Localisation!$C$124,K582=5),-2,IF(OR(K582=Localisation!$C$125,K582=4),-1,IF(OR(K582=Localisation!$C$126,K582=3),0,IF(OR(K582=Localisation!$C$127,K582=2),2,IF(OR(K582=Localisation!$C$128,K582=1),4)))))</f>
        <v>0</v>
      </c>
      <c r="AG582" s="11" t="b">
        <f>IF(OR(L582=Localisation!$C$118,L582=5),4,IF(OR(L582=Localisation!$C$119,L582=4),2,IF(OR(L582=Localisation!$C$120,L582=3),0,IF(OR(L582=Localisation!$C$121,L582=2),-1,IF(OR(L582=Localisation!$C$122,L582=1),-2)))))</f>
        <v>0</v>
      </c>
      <c r="AH582" s="11" t="b">
        <f>IF(OR(M582=Localisation!$C$124,M582=5),-2,IF(OR(M582=Localisation!$C$125,M582=4),-1,IF(OR(M582=Localisation!$C$126,M582=3),0,IF(OR(M582=Localisation!$C$127,M582=2),2,IF(OR(M582=Localisation!$C$128,M582=1),4)))))</f>
        <v>0</v>
      </c>
      <c r="AI582" s="11" t="b">
        <f>IF(OR(N582=Localisation!$C$118,N582=5),4,IF(OR(N582=Localisation!$C$119,N582=4),2,IF(OR(N582=Localisation!$C$120,N582=3),0,IF(OR(N582=Localisation!$C$121,N582=2),-1,IF(OR(N582=Localisation!$C$122,N582=1),-2)))))</f>
        <v>0</v>
      </c>
      <c r="AJ582" s="11" t="b">
        <f>IF(OR(O582=Localisation!$C$124,O582=5),-2,IF(OR(O582=Localisation!$C$125,O582=4),-1,IF(OR(O582=Localisation!$C$126,O582=3),0,IF(OR(O582=Localisation!$C$127,O582=2),2,IF(OR(O582=Localisation!$C$128,O582=1),4)))))</f>
        <v>0</v>
      </c>
      <c r="AK582" s="11" t="b">
        <f>IF(OR(P582=Localisation!$C$118,P582=5),4,IF(OR(P582=Localisation!$C$119,P582=4),2,IF(OR(P582=Localisation!$C$120,P582=3),0,IF(OR(P582=Localisation!$C$121,P582=2),-1,IF(OR(P582=Localisation!$C$122,P582=1),-2)))))</f>
        <v>0</v>
      </c>
      <c r="AL582" s="11" t="b">
        <f>IF(OR(Q582=Localisation!$C$124,Q582=5),-2,IF(OR(Q582=Localisation!$C$125,Q582=4),-1,IF(OR(Q582=Localisation!$C$126,Q582=3),0,IF(OR(Q582=Localisation!$C$127,Q582=2),2,IF(OR(Q582=Localisation!$C$128,Q582=1),4)))))</f>
        <v>0</v>
      </c>
      <c r="AM582" s="11" t="b">
        <f>IF(OR(R582=Localisation!$C$118,R582=5),4,IF(OR(R582=Localisation!$C$119,R582=4),2,IF(OR(R582=Localisation!$C$120,R582=3),0,IF(OR(R582=Localisation!$C$121,R582=2),-1,IF(OR(R582=Localisation!$C$122,R582=1),-2)))))</f>
        <v>0</v>
      </c>
      <c r="AN582" s="11" t="b">
        <f>IF(OR(S582=Localisation!$C$124,S582=5),-2,IF(OR(S582=Localisation!$C$125,S582=4),-1,IF(OR(S582=Localisation!$C$126,S582=3),0,IF(OR(S582=Localisation!$C$127,S582=2),2,IF(OR(S582=Localisation!$C$128,S582=1),4)))))</f>
        <v>0</v>
      </c>
      <c r="AO582" s="11" t="b">
        <f>IF(OR(T582=Localisation!$C$118,T582=5),4,IF(OR(T582=Localisation!$C$119,T582=4),2,IF(OR(T582=Localisation!$C$120,T582=3),0,IF(OR(T582=Localisation!$C$121,T582=2),-1,IF(OR(T582=Localisation!$C$122,T582=1),-2)))))</f>
        <v>0</v>
      </c>
      <c r="AP582" s="11" t="b">
        <f>IF(OR(U582=Localisation!$C$124,U582=5),-2,IF(OR(U582=Localisation!$C$125,U582=4),-1,IF(OR(U582=Localisation!$C$126,U582=3),0,IF(OR(U582=Localisation!$C$127,U582=2),2,IF(OR(U582=Localisation!$C$128,U582=1),4)))))</f>
        <v>0</v>
      </c>
      <c r="AR582" s="11" t="str">
        <f t="shared" si="187"/>
        <v>ЛОЖЬЛОЖЬ</v>
      </c>
      <c r="AS582" s="11" t="str">
        <f t="shared" si="188"/>
        <v>ЛОЖЬЛОЖЬ</v>
      </c>
      <c r="AT582" s="11" t="str">
        <f t="shared" si="189"/>
        <v>ЛОЖЬЛОЖЬ</v>
      </c>
      <c r="AU582" s="11" t="str">
        <f t="shared" si="190"/>
        <v>ЛОЖЬЛОЖЬ</v>
      </c>
      <c r="AV582" s="11" t="str">
        <f t="shared" si="191"/>
        <v>ЛОЖЬЛОЖЬ</v>
      </c>
      <c r="AW582" s="11" t="str">
        <f t="shared" si="192"/>
        <v>ЛОЖЬЛОЖЬ</v>
      </c>
      <c r="AX582" s="11" t="str">
        <f t="shared" si="193"/>
        <v>ЛОЖЬЛОЖЬ</v>
      </c>
      <c r="AY582" s="11" t="str">
        <f t="shared" si="194"/>
        <v>ЛОЖЬЛОЖЬ</v>
      </c>
      <c r="AZ582" s="11" t="str">
        <f t="shared" si="195"/>
        <v>ЛОЖЬЛОЖЬ</v>
      </c>
      <c r="BA582" s="11" t="str">
        <f t="shared" si="196"/>
        <v>ЛОЖЬЛОЖЬ</v>
      </c>
      <c r="BC582" s="11" t="str">
        <f t="shared" si="197"/>
        <v/>
      </c>
      <c r="BD582" s="11" t="str">
        <f t="shared" si="198"/>
        <v/>
      </c>
      <c r="BE582" s="11" t="str">
        <f t="shared" si="199"/>
        <v/>
      </c>
      <c r="BF582" s="11" t="str">
        <f t="shared" si="200"/>
        <v/>
      </c>
      <c r="BG582" s="11" t="str">
        <f t="shared" si="201"/>
        <v/>
      </c>
      <c r="BH582" s="11" t="str">
        <f t="shared" si="202"/>
        <v/>
      </c>
      <c r="BI582" s="11" t="str">
        <f t="shared" si="203"/>
        <v/>
      </c>
      <c r="BJ582" s="11" t="str">
        <f t="shared" si="204"/>
        <v/>
      </c>
      <c r="BK582" s="11" t="str">
        <f t="shared" si="205"/>
        <v/>
      </c>
      <c r="BL582" s="11" t="str">
        <f t="shared" si="206"/>
        <v/>
      </c>
    </row>
    <row r="583" spans="23:64" x14ac:dyDescent="0.3">
      <c r="W583" s="11" t="b">
        <f>IF(OR(B583=Localisation!$C$118,B583=5),4,IF(OR(B583=Localisation!$C$119,B583=4),2,IF(OR(B583=Localisation!$C$120,B583=3),0,IF(OR(B583=Localisation!$C$121,B583=2),-1,IF(OR(B583=Localisation!$C$122,B583=1),-2)))))</f>
        <v>0</v>
      </c>
      <c r="X583" s="11" t="b">
        <f>IF(OR(C583=Localisation!$C$124,C583=5),-2,IF(OR(C583=Localisation!$C$125,C583=4),-1,IF(OR(C583=Localisation!$C$126,C583=3),0,IF(OR(C583=Localisation!$C$127,C583=2),2,IF(OR(C583=Localisation!$C$128,C583=1),4)))))</f>
        <v>0</v>
      </c>
      <c r="Y583" s="11" t="b">
        <f>IF(OR(D583=Localisation!$C$118,D583=5),4,IF(OR(D583=Localisation!$C$119,D583=4),2,IF(OR(D583=Localisation!$C$120,D583=3),0,IF(OR(D583=Localisation!$C$121,D583=2),-1,IF(OR(D583=Localisation!$C$122,D583=1),-2)))))</f>
        <v>0</v>
      </c>
      <c r="Z583" s="11" t="b">
        <f>IF(OR(E583=Localisation!$C$124,E583=5),-2,IF(OR(E583=Localisation!$C$125,E583=4),-1,IF(OR(E583=Localisation!$C$126,E583=3),0,IF(OR(E583=Localisation!$C$127,E583=2),2,IF(OR(E583=Localisation!$C$128,E583=1),4)))))</f>
        <v>0</v>
      </c>
      <c r="AA583" s="11" t="b">
        <f>IF(OR(F583=Localisation!$C$118,F583=5),4,IF(OR(F583=Localisation!$C$119,F583=4),2,IF(OR(F583=Localisation!$C$120,F583=3),0,IF(OR(F583=Localisation!$C$121,F583=2),-1,IF(OR(F583=Localisation!$C$122,F583=1),-2)))))</f>
        <v>0</v>
      </c>
      <c r="AB583" s="11" t="b">
        <f>IF(OR(G583=Localisation!$C$124,G583=5),-2,IF(OR(G583=Localisation!$C$125,G583=4),-1,IF(OR(G583=Localisation!$C$126,G583=3),0,IF(OR(G583=Localisation!$C$127,G583=2),2,IF(OR(G583=Localisation!$C$128,G583=1),4)))))</f>
        <v>0</v>
      </c>
      <c r="AC583" s="11" t="b">
        <f>IF(OR(H583=Localisation!$C$118,H583=5),4,IF(OR(H583=Localisation!$C$119,H583=4),2,IF(OR(H583=Localisation!$C$120,H583=3),0,IF(OR(H583=Localisation!$C$121,H583=2),-1,IF(OR(H583=Localisation!$C$122,H583=1),-2)))))</f>
        <v>0</v>
      </c>
      <c r="AD583" s="11" t="b">
        <f>IF(OR(I583=Localisation!$C$124,I583=5),-2,IF(OR(I583=Localisation!$C$125,I583=4),-1,IF(OR(I583=Localisation!$C$126,I583=3),0,IF(OR(I583=Localisation!$C$127,I583=2),2,IF(OR(I583=Localisation!$C$128,I583=1),4)))))</f>
        <v>0</v>
      </c>
      <c r="AE583" s="11" t="b">
        <f>IF(OR(J583=Localisation!$C$118,J583=5),4,IF(OR(J583=Localisation!$C$119,J583=4),2,IF(OR(J583=Localisation!$C$120,J583=3),0,IF(OR(J583=Localisation!$C$121,J583=2),-1,IF(OR(J583=Localisation!$C$122,J583=1),-2)))))</f>
        <v>0</v>
      </c>
      <c r="AF583" s="11" t="b">
        <f>IF(OR(K583=Localisation!$C$124,K583=5),-2,IF(OR(K583=Localisation!$C$125,K583=4),-1,IF(OR(K583=Localisation!$C$126,K583=3),0,IF(OR(K583=Localisation!$C$127,K583=2),2,IF(OR(K583=Localisation!$C$128,K583=1),4)))))</f>
        <v>0</v>
      </c>
      <c r="AG583" s="11" t="b">
        <f>IF(OR(L583=Localisation!$C$118,L583=5),4,IF(OR(L583=Localisation!$C$119,L583=4),2,IF(OR(L583=Localisation!$C$120,L583=3),0,IF(OR(L583=Localisation!$C$121,L583=2),-1,IF(OR(L583=Localisation!$C$122,L583=1),-2)))))</f>
        <v>0</v>
      </c>
      <c r="AH583" s="11" t="b">
        <f>IF(OR(M583=Localisation!$C$124,M583=5),-2,IF(OR(M583=Localisation!$C$125,M583=4),-1,IF(OR(M583=Localisation!$C$126,M583=3),0,IF(OR(M583=Localisation!$C$127,M583=2),2,IF(OR(M583=Localisation!$C$128,M583=1),4)))))</f>
        <v>0</v>
      </c>
      <c r="AI583" s="11" t="b">
        <f>IF(OR(N583=Localisation!$C$118,N583=5),4,IF(OR(N583=Localisation!$C$119,N583=4),2,IF(OR(N583=Localisation!$C$120,N583=3),0,IF(OR(N583=Localisation!$C$121,N583=2),-1,IF(OR(N583=Localisation!$C$122,N583=1),-2)))))</f>
        <v>0</v>
      </c>
      <c r="AJ583" s="11" t="b">
        <f>IF(OR(O583=Localisation!$C$124,O583=5),-2,IF(OR(O583=Localisation!$C$125,O583=4),-1,IF(OR(O583=Localisation!$C$126,O583=3),0,IF(OR(O583=Localisation!$C$127,O583=2),2,IF(OR(O583=Localisation!$C$128,O583=1),4)))))</f>
        <v>0</v>
      </c>
      <c r="AK583" s="11" t="b">
        <f>IF(OR(P583=Localisation!$C$118,P583=5),4,IF(OR(P583=Localisation!$C$119,P583=4),2,IF(OR(P583=Localisation!$C$120,P583=3),0,IF(OR(P583=Localisation!$C$121,P583=2),-1,IF(OR(P583=Localisation!$C$122,P583=1),-2)))))</f>
        <v>0</v>
      </c>
      <c r="AL583" s="11" t="b">
        <f>IF(OR(Q583=Localisation!$C$124,Q583=5),-2,IF(OR(Q583=Localisation!$C$125,Q583=4),-1,IF(OR(Q583=Localisation!$C$126,Q583=3),0,IF(OR(Q583=Localisation!$C$127,Q583=2),2,IF(OR(Q583=Localisation!$C$128,Q583=1),4)))))</f>
        <v>0</v>
      </c>
      <c r="AM583" s="11" t="b">
        <f>IF(OR(R583=Localisation!$C$118,R583=5),4,IF(OR(R583=Localisation!$C$119,R583=4),2,IF(OR(R583=Localisation!$C$120,R583=3),0,IF(OR(R583=Localisation!$C$121,R583=2),-1,IF(OR(R583=Localisation!$C$122,R583=1),-2)))))</f>
        <v>0</v>
      </c>
      <c r="AN583" s="11" t="b">
        <f>IF(OR(S583=Localisation!$C$124,S583=5),-2,IF(OR(S583=Localisation!$C$125,S583=4),-1,IF(OR(S583=Localisation!$C$126,S583=3),0,IF(OR(S583=Localisation!$C$127,S583=2),2,IF(OR(S583=Localisation!$C$128,S583=1),4)))))</f>
        <v>0</v>
      </c>
      <c r="AO583" s="11" t="b">
        <f>IF(OR(T583=Localisation!$C$118,T583=5),4,IF(OR(T583=Localisation!$C$119,T583=4),2,IF(OR(T583=Localisation!$C$120,T583=3),0,IF(OR(T583=Localisation!$C$121,T583=2),-1,IF(OR(T583=Localisation!$C$122,T583=1),-2)))))</f>
        <v>0</v>
      </c>
      <c r="AP583" s="11" t="b">
        <f>IF(OR(U583=Localisation!$C$124,U583=5),-2,IF(OR(U583=Localisation!$C$125,U583=4),-1,IF(OR(U583=Localisation!$C$126,U583=3),0,IF(OR(U583=Localisation!$C$127,U583=2),2,IF(OR(U583=Localisation!$C$128,U583=1),4)))))</f>
        <v>0</v>
      </c>
      <c r="AR583" s="11" t="str">
        <f t="shared" si="187"/>
        <v>ЛОЖЬЛОЖЬ</v>
      </c>
      <c r="AS583" s="11" t="str">
        <f t="shared" si="188"/>
        <v>ЛОЖЬЛОЖЬ</v>
      </c>
      <c r="AT583" s="11" t="str">
        <f t="shared" si="189"/>
        <v>ЛОЖЬЛОЖЬ</v>
      </c>
      <c r="AU583" s="11" t="str">
        <f t="shared" si="190"/>
        <v>ЛОЖЬЛОЖЬ</v>
      </c>
      <c r="AV583" s="11" t="str">
        <f t="shared" si="191"/>
        <v>ЛОЖЬЛОЖЬ</v>
      </c>
      <c r="AW583" s="11" t="str">
        <f t="shared" si="192"/>
        <v>ЛОЖЬЛОЖЬ</v>
      </c>
      <c r="AX583" s="11" t="str">
        <f t="shared" si="193"/>
        <v>ЛОЖЬЛОЖЬ</v>
      </c>
      <c r="AY583" s="11" t="str">
        <f t="shared" si="194"/>
        <v>ЛОЖЬЛОЖЬ</v>
      </c>
      <c r="AZ583" s="11" t="str">
        <f t="shared" si="195"/>
        <v>ЛОЖЬЛОЖЬ</v>
      </c>
      <c r="BA583" s="11" t="str">
        <f t="shared" si="196"/>
        <v>ЛОЖЬЛОЖЬ</v>
      </c>
      <c r="BC583" s="11" t="str">
        <f t="shared" si="197"/>
        <v/>
      </c>
      <c r="BD583" s="11" t="str">
        <f t="shared" si="198"/>
        <v/>
      </c>
      <c r="BE583" s="11" t="str">
        <f t="shared" si="199"/>
        <v/>
      </c>
      <c r="BF583" s="11" t="str">
        <f t="shared" si="200"/>
        <v/>
      </c>
      <c r="BG583" s="11" t="str">
        <f t="shared" si="201"/>
        <v/>
      </c>
      <c r="BH583" s="11" t="str">
        <f t="shared" si="202"/>
        <v/>
      </c>
      <c r="BI583" s="11" t="str">
        <f t="shared" si="203"/>
        <v/>
      </c>
      <c r="BJ583" s="11" t="str">
        <f t="shared" si="204"/>
        <v/>
      </c>
      <c r="BK583" s="11" t="str">
        <f t="shared" si="205"/>
        <v/>
      </c>
      <c r="BL583" s="11" t="str">
        <f t="shared" si="206"/>
        <v/>
      </c>
    </row>
    <row r="584" spans="23:64" x14ac:dyDescent="0.3">
      <c r="W584" s="11" t="b">
        <f>IF(OR(B584=Localisation!$C$118,B584=5),4,IF(OR(B584=Localisation!$C$119,B584=4),2,IF(OR(B584=Localisation!$C$120,B584=3),0,IF(OR(B584=Localisation!$C$121,B584=2),-1,IF(OR(B584=Localisation!$C$122,B584=1),-2)))))</f>
        <v>0</v>
      </c>
      <c r="X584" s="11" t="b">
        <f>IF(OR(C584=Localisation!$C$124,C584=5),-2,IF(OR(C584=Localisation!$C$125,C584=4),-1,IF(OR(C584=Localisation!$C$126,C584=3),0,IF(OR(C584=Localisation!$C$127,C584=2),2,IF(OR(C584=Localisation!$C$128,C584=1),4)))))</f>
        <v>0</v>
      </c>
      <c r="Y584" s="11" t="b">
        <f>IF(OR(D584=Localisation!$C$118,D584=5),4,IF(OR(D584=Localisation!$C$119,D584=4),2,IF(OR(D584=Localisation!$C$120,D584=3),0,IF(OR(D584=Localisation!$C$121,D584=2),-1,IF(OR(D584=Localisation!$C$122,D584=1),-2)))))</f>
        <v>0</v>
      </c>
      <c r="Z584" s="11" t="b">
        <f>IF(OR(E584=Localisation!$C$124,E584=5),-2,IF(OR(E584=Localisation!$C$125,E584=4),-1,IF(OR(E584=Localisation!$C$126,E584=3),0,IF(OR(E584=Localisation!$C$127,E584=2),2,IF(OR(E584=Localisation!$C$128,E584=1),4)))))</f>
        <v>0</v>
      </c>
      <c r="AA584" s="11" t="b">
        <f>IF(OR(F584=Localisation!$C$118,F584=5),4,IF(OR(F584=Localisation!$C$119,F584=4),2,IF(OR(F584=Localisation!$C$120,F584=3),0,IF(OR(F584=Localisation!$C$121,F584=2),-1,IF(OR(F584=Localisation!$C$122,F584=1),-2)))))</f>
        <v>0</v>
      </c>
      <c r="AB584" s="11" t="b">
        <f>IF(OR(G584=Localisation!$C$124,G584=5),-2,IF(OR(G584=Localisation!$C$125,G584=4),-1,IF(OR(G584=Localisation!$C$126,G584=3),0,IF(OR(G584=Localisation!$C$127,G584=2),2,IF(OR(G584=Localisation!$C$128,G584=1),4)))))</f>
        <v>0</v>
      </c>
      <c r="AC584" s="11" t="b">
        <f>IF(OR(H584=Localisation!$C$118,H584=5),4,IF(OR(H584=Localisation!$C$119,H584=4),2,IF(OR(H584=Localisation!$C$120,H584=3),0,IF(OR(H584=Localisation!$C$121,H584=2),-1,IF(OR(H584=Localisation!$C$122,H584=1),-2)))))</f>
        <v>0</v>
      </c>
      <c r="AD584" s="11" t="b">
        <f>IF(OR(I584=Localisation!$C$124,I584=5),-2,IF(OR(I584=Localisation!$C$125,I584=4),-1,IF(OR(I584=Localisation!$C$126,I584=3),0,IF(OR(I584=Localisation!$C$127,I584=2),2,IF(OR(I584=Localisation!$C$128,I584=1),4)))))</f>
        <v>0</v>
      </c>
      <c r="AE584" s="11" t="b">
        <f>IF(OR(J584=Localisation!$C$118,J584=5),4,IF(OR(J584=Localisation!$C$119,J584=4),2,IF(OR(J584=Localisation!$C$120,J584=3),0,IF(OR(J584=Localisation!$C$121,J584=2),-1,IF(OR(J584=Localisation!$C$122,J584=1),-2)))))</f>
        <v>0</v>
      </c>
      <c r="AF584" s="11" t="b">
        <f>IF(OR(K584=Localisation!$C$124,K584=5),-2,IF(OR(K584=Localisation!$C$125,K584=4),-1,IF(OR(K584=Localisation!$C$126,K584=3),0,IF(OR(K584=Localisation!$C$127,K584=2),2,IF(OR(K584=Localisation!$C$128,K584=1),4)))))</f>
        <v>0</v>
      </c>
      <c r="AG584" s="11" t="b">
        <f>IF(OR(L584=Localisation!$C$118,L584=5),4,IF(OR(L584=Localisation!$C$119,L584=4),2,IF(OR(L584=Localisation!$C$120,L584=3),0,IF(OR(L584=Localisation!$C$121,L584=2),-1,IF(OR(L584=Localisation!$C$122,L584=1),-2)))))</f>
        <v>0</v>
      </c>
      <c r="AH584" s="11" t="b">
        <f>IF(OR(M584=Localisation!$C$124,M584=5),-2,IF(OR(M584=Localisation!$C$125,M584=4),-1,IF(OR(M584=Localisation!$C$126,M584=3),0,IF(OR(M584=Localisation!$C$127,M584=2),2,IF(OR(M584=Localisation!$C$128,M584=1),4)))))</f>
        <v>0</v>
      </c>
      <c r="AI584" s="11" t="b">
        <f>IF(OR(N584=Localisation!$C$118,N584=5),4,IF(OR(N584=Localisation!$C$119,N584=4),2,IF(OR(N584=Localisation!$C$120,N584=3),0,IF(OR(N584=Localisation!$C$121,N584=2),-1,IF(OR(N584=Localisation!$C$122,N584=1),-2)))))</f>
        <v>0</v>
      </c>
      <c r="AJ584" s="11" t="b">
        <f>IF(OR(O584=Localisation!$C$124,O584=5),-2,IF(OR(O584=Localisation!$C$125,O584=4),-1,IF(OR(O584=Localisation!$C$126,O584=3),0,IF(OR(O584=Localisation!$C$127,O584=2),2,IF(OR(O584=Localisation!$C$128,O584=1),4)))))</f>
        <v>0</v>
      </c>
      <c r="AK584" s="11" t="b">
        <f>IF(OR(P584=Localisation!$C$118,P584=5),4,IF(OR(P584=Localisation!$C$119,P584=4),2,IF(OR(P584=Localisation!$C$120,P584=3),0,IF(OR(P584=Localisation!$C$121,P584=2),-1,IF(OR(P584=Localisation!$C$122,P584=1),-2)))))</f>
        <v>0</v>
      </c>
      <c r="AL584" s="11" t="b">
        <f>IF(OR(Q584=Localisation!$C$124,Q584=5),-2,IF(OR(Q584=Localisation!$C$125,Q584=4),-1,IF(OR(Q584=Localisation!$C$126,Q584=3),0,IF(OR(Q584=Localisation!$C$127,Q584=2),2,IF(OR(Q584=Localisation!$C$128,Q584=1),4)))))</f>
        <v>0</v>
      </c>
      <c r="AM584" s="11" t="b">
        <f>IF(OR(R584=Localisation!$C$118,R584=5),4,IF(OR(R584=Localisation!$C$119,R584=4),2,IF(OR(R584=Localisation!$C$120,R584=3),0,IF(OR(R584=Localisation!$C$121,R584=2),-1,IF(OR(R584=Localisation!$C$122,R584=1),-2)))))</f>
        <v>0</v>
      </c>
      <c r="AN584" s="11" t="b">
        <f>IF(OR(S584=Localisation!$C$124,S584=5),-2,IF(OR(S584=Localisation!$C$125,S584=4),-1,IF(OR(S584=Localisation!$C$126,S584=3),0,IF(OR(S584=Localisation!$C$127,S584=2),2,IF(OR(S584=Localisation!$C$128,S584=1),4)))))</f>
        <v>0</v>
      </c>
      <c r="AO584" s="11" t="b">
        <f>IF(OR(T584=Localisation!$C$118,T584=5),4,IF(OR(T584=Localisation!$C$119,T584=4),2,IF(OR(T584=Localisation!$C$120,T584=3),0,IF(OR(T584=Localisation!$C$121,T584=2),-1,IF(OR(T584=Localisation!$C$122,T584=1),-2)))))</f>
        <v>0</v>
      </c>
      <c r="AP584" s="11" t="b">
        <f>IF(OR(U584=Localisation!$C$124,U584=5),-2,IF(OR(U584=Localisation!$C$125,U584=4),-1,IF(OR(U584=Localisation!$C$126,U584=3),0,IF(OR(U584=Localisation!$C$127,U584=2),2,IF(OR(U584=Localisation!$C$128,U584=1),4)))))</f>
        <v>0</v>
      </c>
      <c r="AR584" s="11" t="str">
        <f t="shared" si="187"/>
        <v>ЛОЖЬЛОЖЬ</v>
      </c>
      <c r="AS584" s="11" t="str">
        <f t="shared" si="188"/>
        <v>ЛОЖЬЛОЖЬ</v>
      </c>
      <c r="AT584" s="11" t="str">
        <f t="shared" si="189"/>
        <v>ЛОЖЬЛОЖЬ</v>
      </c>
      <c r="AU584" s="11" t="str">
        <f t="shared" si="190"/>
        <v>ЛОЖЬЛОЖЬ</v>
      </c>
      <c r="AV584" s="11" t="str">
        <f t="shared" si="191"/>
        <v>ЛОЖЬЛОЖЬ</v>
      </c>
      <c r="AW584" s="11" t="str">
        <f t="shared" si="192"/>
        <v>ЛОЖЬЛОЖЬ</v>
      </c>
      <c r="AX584" s="11" t="str">
        <f t="shared" si="193"/>
        <v>ЛОЖЬЛОЖЬ</v>
      </c>
      <c r="AY584" s="11" t="str">
        <f t="shared" si="194"/>
        <v>ЛОЖЬЛОЖЬ</v>
      </c>
      <c r="AZ584" s="11" t="str">
        <f t="shared" si="195"/>
        <v>ЛОЖЬЛОЖЬ</v>
      </c>
      <c r="BA584" s="11" t="str">
        <f t="shared" si="196"/>
        <v>ЛОЖЬЛОЖЬ</v>
      </c>
      <c r="BC584" s="11" t="str">
        <f t="shared" si="197"/>
        <v/>
      </c>
      <c r="BD584" s="11" t="str">
        <f t="shared" si="198"/>
        <v/>
      </c>
      <c r="BE584" s="11" t="str">
        <f t="shared" si="199"/>
        <v/>
      </c>
      <c r="BF584" s="11" t="str">
        <f t="shared" si="200"/>
        <v/>
      </c>
      <c r="BG584" s="11" t="str">
        <f t="shared" si="201"/>
        <v/>
      </c>
      <c r="BH584" s="11" t="str">
        <f t="shared" si="202"/>
        <v/>
      </c>
      <c r="BI584" s="11" t="str">
        <f t="shared" si="203"/>
        <v/>
      </c>
      <c r="BJ584" s="11" t="str">
        <f t="shared" si="204"/>
        <v/>
      </c>
      <c r="BK584" s="11" t="str">
        <f t="shared" si="205"/>
        <v/>
      </c>
      <c r="BL584" s="11" t="str">
        <f t="shared" si="206"/>
        <v/>
      </c>
    </row>
    <row r="585" spans="23:64" x14ac:dyDescent="0.3">
      <c r="W585" s="11" t="b">
        <f>IF(OR(B585=Localisation!$C$118,B585=5),4,IF(OR(B585=Localisation!$C$119,B585=4),2,IF(OR(B585=Localisation!$C$120,B585=3),0,IF(OR(B585=Localisation!$C$121,B585=2),-1,IF(OR(B585=Localisation!$C$122,B585=1),-2)))))</f>
        <v>0</v>
      </c>
      <c r="X585" s="11" t="b">
        <f>IF(OR(C585=Localisation!$C$124,C585=5),-2,IF(OR(C585=Localisation!$C$125,C585=4),-1,IF(OR(C585=Localisation!$C$126,C585=3),0,IF(OR(C585=Localisation!$C$127,C585=2),2,IF(OR(C585=Localisation!$C$128,C585=1),4)))))</f>
        <v>0</v>
      </c>
      <c r="Y585" s="11" t="b">
        <f>IF(OR(D585=Localisation!$C$118,D585=5),4,IF(OR(D585=Localisation!$C$119,D585=4),2,IF(OR(D585=Localisation!$C$120,D585=3),0,IF(OR(D585=Localisation!$C$121,D585=2),-1,IF(OR(D585=Localisation!$C$122,D585=1),-2)))))</f>
        <v>0</v>
      </c>
      <c r="Z585" s="11" t="b">
        <f>IF(OR(E585=Localisation!$C$124,E585=5),-2,IF(OR(E585=Localisation!$C$125,E585=4),-1,IF(OR(E585=Localisation!$C$126,E585=3),0,IF(OR(E585=Localisation!$C$127,E585=2),2,IF(OR(E585=Localisation!$C$128,E585=1),4)))))</f>
        <v>0</v>
      </c>
      <c r="AA585" s="11" t="b">
        <f>IF(OR(F585=Localisation!$C$118,F585=5),4,IF(OR(F585=Localisation!$C$119,F585=4),2,IF(OR(F585=Localisation!$C$120,F585=3),0,IF(OR(F585=Localisation!$C$121,F585=2),-1,IF(OR(F585=Localisation!$C$122,F585=1),-2)))))</f>
        <v>0</v>
      </c>
      <c r="AB585" s="11" t="b">
        <f>IF(OR(G585=Localisation!$C$124,G585=5),-2,IF(OR(G585=Localisation!$C$125,G585=4),-1,IF(OR(G585=Localisation!$C$126,G585=3),0,IF(OR(G585=Localisation!$C$127,G585=2),2,IF(OR(G585=Localisation!$C$128,G585=1),4)))))</f>
        <v>0</v>
      </c>
      <c r="AC585" s="11" t="b">
        <f>IF(OR(H585=Localisation!$C$118,H585=5),4,IF(OR(H585=Localisation!$C$119,H585=4),2,IF(OR(H585=Localisation!$C$120,H585=3),0,IF(OR(H585=Localisation!$C$121,H585=2),-1,IF(OR(H585=Localisation!$C$122,H585=1),-2)))))</f>
        <v>0</v>
      </c>
      <c r="AD585" s="11" t="b">
        <f>IF(OR(I585=Localisation!$C$124,I585=5),-2,IF(OR(I585=Localisation!$C$125,I585=4),-1,IF(OR(I585=Localisation!$C$126,I585=3),0,IF(OR(I585=Localisation!$C$127,I585=2),2,IF(OR(I585=Localisation!$C$128,I585=1),4)))))</f>
        <v>0</v>
      </c>
      <c r="AE585" s="11" t="b">
        <f>IF(OR(J585=Localisation!$C$118,J585=5),4,IF(OR(J585=Localisation!$C$119,J585=4),2,IF(OR(J585=Localisation!$C$120,J585=3),0,IF(OR(J585=Localisation!$C$121,J585=2),-1,IF(OR(J585=Localisation!$C$122,J585=1),-2)))))</f>
        <v>0</v>
      </c>
      <c r="AF585" s="11" t="b">
        <f>IF(OR(K585=Localisation!$C$124,K585=5),-2,IF(OR(K585=Localisation!$C$125,K585=4),-1,IF(OR(K585=Localisation!$C$126,K585=3),0,IF(OR(K585=Localisation!$C$127,K585=2),2,IF(OR(K585=Localisation!$C$128,K585=1),4)))))</f>
        <v>0</v>
      </c>
      <c r="AG585" s="11" t="b">
        <f>IF(OR(L585=Localisation!$C$118,L585=5),4,IF(OR(L585=Localisation!$C$119,L585=4),2,IF(OR(L585=Localisation!$C$120,L585=3),0,IF(OR(L585=Localisation!$C$121,L585=2),-1,IF(OR(L585=Localisation!$C$122,L585=1),-2)))))</f>
        <v>0</v>
      </c>
      <c r="AH585" s="11" t="b">
        <f>IF(OR(M585=Localisation!$C$124,M585=5),-2,IF(OR(M585=Localisation!$C$125,M585=4),-1,IF(OR(M585=Localisation!$C$126,M585=3),0,IF(OR(M585=Localisation!$C$127,M585=2),2,IF(OR(M585=Localisation!$C$128,M585=1),4)))))</f>
        <v>0</v>
      </c>
      <c r="AI585" s="11" t="b">
        <f>IF(OR(N585=Localisation!$C$118,N585=5),4,IF(OR(N585=Localisation!$C$119,N585=4),2,IF(OR(N585=Localisation!$C$120,N585=3),0,IF(OR(N585=Localisation!$C$121,N585=2),-1,IF(OR(N585=Localisation!$C$122,N585=1),-2)))))</f>
        <v>0</v>
      </c>
      <c r="AJ585" s="11" t="b">
        <f>IF(OR(O585=Localisation!$C$124,O585=5),-2,IF(OR(O585=Localisation!$C$125,O585=4),-1,IF(OR(O585=Localisation!$C$126,O585=3),0,IF(OR(O585=Localisation!$C$127,O585=2),2,IF(OR(O585=Localisation!$C$128,O585=1),4)))))</f>
        <v>0</v>
      </c>
      <c r="AK585" s="11" t="b">
        <f>IF(OR(P585=Localisation!$C$118,P585=5),4,IF(OR(P585=Localisation!$C$119,P585=4),2,IF(OR(P585=Localisation!$C$120,P585=3),0,IF(OR(P585=Localisation!$C$121,P585=2),-1,IF(OR(P585=Localisation!$C$122,P585=1),-2)))))</f>
        <v>0</v>
      </c>
      <c r="AL585" s="11" t="b">
        <f>IF(OR(Q585=Localisation!$C$124,Q585=5),-2,IF(OR(Q585=Localisation!$C$125,Q585=4),-1,IF(OR(Q585=Localisation!$C$126,Q585=3),0,IF(OR(Q585=Localisation!$C$127,Q585=2),2,IF(OR(Q585=Localisation!$C$128,Q585=1),4)))))</f>
        <v>0</v>
      </c>
      <c r="AM585" s="11" t="b">
        <f>IF(OR(R585=Localisation!$C$118,R585=5),4,IF(OR(R585=Localisation!$C$119,R585=4),2,IF(OR(R585=Localisation!$C$120,R585=3),0,IF(OR(R585=Localisation!$C$121,R585=2),-1,IF(OR(R585=Localisation!$C$122,R585=1),-2)))))</f>
        <v>0</v>
      </c>
      <c r="AN585" s="11" t="b">
        <f>IF(OR(S585=Localisation!$C$124,S585=5),-2,IF(OR(S585=Localisation!$C$125,S585=4),-1,IF(OR(S585=Localisation!$C$126,S585=3),0,IF(OR(S585=Localisation!$C$127,S585=2),2,IF(OR(S585=Localisation!$C$128,S585=1),4)))))</f>
        <v>0</v>
      </c>
      <c r="AO585" s="11" t="b">
        <f>IF(OR(T585=Localisation!$C$118,T585=5),4,IF(OR(T585=Localisation!$C$119,T585=4),2,IF(OR(T585=Localisation!$C$120,T585=3),0,IF(OR(T585=Localisation!$C$121,T585=2),-1,IF(OR(T585=Localisation!$C$122,T585=1),-2)))))</f>
        <v>0</v>
      </c>
      <c r="AP585" s="11" t="b">
        <f>IF(OR(U585=Localisation!$C$124,U585=5),-2,IF(OR(U585=Localisation!$C$125,U585=4),-1,IF(OR(U585=Localisation!$C$126,U585=3),0,IF(OR(U585=Localisation!$C$127,U585=2),2,IF(OR(U585=Localisation!$C$128,U585=1),4)))))</f>
        <v>0</v>
      </c>
      <c r="AR585" s="11" t="str">
        <f t="shared" si="187"/>
        <v>ЛОЖЬЛОЖЬ</v>
      </c>
      <c r="AS585" s="11" t="str">
        <f t="shared" si="188"/>
        <v>ЛОЖЬЛОЖЬ</v>
      </c>
      <c r="AT585" s="11" t="str">
        <f t="shared" si="189"/>
        <v>ЛОЖЬЛОЖЬ</v>
      </c>
      <c r="AU585" s="11" t="str">
        <f t="shared" si="190"/>
        <v>ЛОЖЬЛОЖЬ</v>
      </c>
      <c r="AV585" s="11" t="str">
        <f t="shared" si="191"/>
        <v>ЛОЖЬЛОЖЬ</v>
      </c>
      <c r="AW585" s="11" t="str">
        <f t="shared" si="192"/>
        <v>ЛОЖЬЛОЖЬ</v>
      </c>
      <c r="AX585" s="11" t="str">
        <f t="shared" si="193"/>
        <v>ЛОЖЬЛОЖЬ</v>
      </c>
      <c r="AY585" s="11" t="str">
        <f t="shared" si="194"/>
        <v>ЛОЖЬЛОЖЬ</v>
      </c>
      <c r="AZ585" s="11" t="str">
        <f t="shared" si="195"/>
        <v>ЛОЖЬЛОЖЬ</v>
      </c>
      <c r="BA585" s="11" t="str">
        <f t="shared" si="196"/>
        <v>ЛОЖЬЛОЖЬ</v>
      </c>
      <c r="BC585" s="11" t="str">
        <f t="shared" si="197"/>
        <v/>
      </c>
      <c r="BD585" s="11" t="str">
        <f t="shared" si="198"/>
        <v/>
      </c>
      <c r="BE585" s="11" t="str">
        <f t="shared" si="199"/>
        <v/>
      </c>
      <c r="BF585" s="11" t="str">
        <f t="shared" si="200"/>
        <v/>
      </c>
      <c r="BG585" s="11" t="str">
        <f t="shared" si="201"/>
        <v/>
      </c>
      <c r="BH585" s="11" t="str">
        <f t="shared" si="202"/>
        <v/>
      </c>
      <c r="BI585" s="11" t="str">
        <f t="shared" si="203"/>
        <v/>
      </c>
      <c r="BJ585" s="11" t="str">
        <f t="shared" si="204"/>
        <v/>
      </c>
      <c r="BK585" s="11" t="str">
        <f t="shared" si="205"/>
        <v/>
      </c>
      <c r="BL585" s="11" t="str">
        <f t="shared" si="206"/>
        <v/>
      </c>
    </row>
    <row r="586" spans="23:64" x14ac:dyDescent="0.3">
      <c r="W586" s="11" t="b">
        <f>IF(OR(B586=Localisation!$C$118,B586=5),4,IF(OR(B586=Localisation!$C$119,B586=4),2,IF(OR(B586=Localisation!$C$120,B586=3),0,IF(OR(B586=Localisation!$C$121,B586=2),-1,IF(OR(B586=Localisation!$C$122,B586=1),-2)))))</f>
        <v>0</v>
      </c>
      <c r="X586" s="11" t="b">
        <f>IF(OR(C586=Localisation!$C$124,C586=5),-2,IF(OR(C586=Localisation!$C$125,C586=4),-1,IF(OR(C586=Localisation!$C$126,C586=3),0,IF(OR(C586=Localisation!$C$127,C586=2),2,IF(OR(C586=Localisation!$C$128,C586=1),4)))))</f>
        <v>0</v>
      </c>
      <c r="Y586" s="11" t="b">
        <f>IF(OR(D586=Localisation!$C$118,D586=5),4,IF(OR(D586=Localisation!$C$119,D586=4),2,IF(OR(D586=Localisation!$C$120,D586=3),0,IF(OR(D586=Localisation!$C$121,D586=2),-1,IF(OR(D586=Localisation!$C$122,D586=1),-2)))))</f>
        <v>0</v>
      </c>
      <c r="Z586" s="11" t="b">
        <f>IF(OR(E586=Localisation!$C$124,E586=5),-2,IF(OR(E586=Localisation!$C$125,E586=4),-1,IF(OR(E586=Localisation!$C$126,E586=3),0,IF(OR(E586=Localisation!$C$127,E586=2),2,IF(OR(E586=Localisation!$C$128,E586=1),4)))))</f>
        <v>0</v>
      </c>
      <c r="AA586" s="11" t="b">
        <f>IF(OR(F586=Localisation!$C$118,F586=5),4,IF(OR(F586=Localisation!$C$119,F586=4),2,IF(OR(F586=Localisation!$C$120,F586=3),0,IF(OR(F586=Localisation!$C$121,F586=2),-1,IF(OR(F586=Localisation!$C$122,F586=1),-2)))))</f>
        <v>0</v>
      </c>
      <c r="AB586" s="11" t="b">
        <f>IF(OR(G586=Localisation!$C$124,G586=5),-2,IF(OR(G586=Localisation!$C$125,G586=4),-1,IF(OR(G586=Localisation!$C$126,G586=3),0,IF(OR(G586=Localisation!$C$127,G586=2),2,IF(OR(G586=Localisation!$C$128,G586=1),4)))))</f>
        <v>0</v>
      </c>
      <c r="AC586" s="11" t="b">
        <f>IF(OR(H586=Localisation!$C$118,H586=5),4,IF(OR(H586=Localisation!$C$119,H586=4),2,IF(OR(H586=Localisation!$C$120,H586=3),0,IF(OR(H586=Localisation!$C$121,H586=2),-1,IF(OR(H586=Localisation!$C$122,H586=1),-2)))))</f>
        <v>0</v>
      </c>
      <c r="AD586" s="11" t="b">
        <f>IF(OR(I586=Localisation!$C$124,I586=5),-2,IF(OR(I586=Localisation!$C$125,I586=4),-1,IF(OR(I586=Localisation!$C$126,I586=3),0,IF(OR(I586=Localisation!$C$127,I586=2),2,IF(OR(I586=Localisation!$C$128,I586=1),4)))))</f>
        <v>0</v>
      </c>
      <c r="AE586" s="11" t="b">
        <f>IF(OR(J586=Localisation!$C$118,J586=5),4,IF(OR(J586=Localisation!$C$119,J586=4),2,IF(OR(J586=Localisation!$C$120,J586=3),0,IF(OR(J586=Localisation!$C$121,J586=2),-1,IF(OR(J586=Localisation!$C$122,J586=1),-2)))))</f>
        <v>0</v>
      </c>
      <c r="AF586" s="11" t="b">
        <f>IF(OR(K586=Localisation!$C$124,K586=5),-2,IF(OR(K586=Localisation!$C$125,K586=4),-1,IF(OR(K586=Localisation!$C$126,K586=3),0,IF(OR(K586=Localisation!$C$127,K586=2),2,IF(OR(K586=Localisation!$C$128,K586=1),4)))))</f>
        <v>0</v>
      </c>
      <c r="AG586" s="11" t="b">
        <f>IF(OR(L586=Localisation!$C$118,L586=5),4,IF(OR(L586=Localisation!$C$119,L586=4),2,IF(OR(L586=Localisation!$C$120,L586=3),0,IF(OR(L586=Localisation!$C$121,L586=2),-1,IF(OR(L586=Localisation!$C$122,L586=1),-2)))))</f>
        <v>0</v>
      </c>
      <c r="AH586" s="11" t="b">
        <f>IF(OR(M586=Localisation!$C$124,M586=5),-2,IF(OR(M586=Localisation!$C$125,M586=4),-1,IF(OR(M586=Localisation!$C$126,M586=3),0,IF(OR(M586=Localisation!$C$127,M586=2),2,IF(OR(M586=Localisation!$C$128,M586=1),4)))))</f>
        <v>0</v>
      </c>
      <c r="AI586" s="11" t="b">
        <f>IF(OR(N586=Localisation!$C$118,N586=5),4,IF(OR(N586=Localisation!$C$119,N586=4),2,IF(OR(N586=Localisation!$C$120,N586=3),0,IF(OR(N586=Localisation!$C$121,N586=2),-1,IF(OR(N586=Localisation!$C$122,N586=1),-2)))))</f>
        <v>0</v>
      </c>
      <c r="AJ586" s="11" t="b">
        <f>IF(OR(O586=Localisation!$C$124,O586=5),-2,IF(OR(O586=Localisation!$C$125,O586=4),-1,IF(OR(O586=Localisation!$C$126,O586=3),0,IF(OR(O586=Localisation!$C$127,O586=2),2,IF(OR(O586=Localisation!$C$128,O586=1),4)))))</f>
        <v>0</v>
      </c>
      <c r="AK586" s="11" t="b">
        <f>IF(OR(P586=Localisation!$C$118,P586=5),4,IF(OR(P586=Localisation!$C$119,P586=4),2,IF(OR(P586=Localisation!$C$120,P586=3),0,IF(OR(P586=Localisation!$C$121,P586=2),-1,IF(OR(P586=Localisation!$C$122,P586=1),-2)))))</f>
        <v>0</v>
      </c>
      <c r="AL586" s="11" t="b">
        <f>IF(OR(Q586=Localisation!$C$124,Q586=5),-2,IF(OR(Q586=Localisation!$C$125,Q586=4),-1,IF(OR(Q586=Localisation!$C$126,Q586=3),0,IF(OR(Q586=Localisation!$C$127,Q586=2),2,IF(OR(Q586=Localisation!$C$128,Q586=1),4)))))</f>
        <v>0</v>
      </c>
      <c r="AM586" s="11" t="b">
        <f>IF(OR(R586=Localisation!$C$118,R586=5),4,IF(OR(R586=Localisation!$C$119,R586=4),2,IF(OR(R586=Localisation!$C$120,R586=3),0,IF(OR(R586=Localisation!$C$121,R586=2),-1,IF(OR(R586=Localisation!$C$122,R586=1),-2)))))</f>
        <v>0</v>
      </c>
      <c r="AN586" s="11" t="b">
        <f>IF(OR(S586=Localisation!$C$124,S586=5),-2,IF(OR(S586=Localisation!$C$125,S586=4),-1,IF(OR(S586=Localisation!$C$126,S586=3),0,IF(OR(S586=Localisation!$C$127,S586=2),2,IF(OR(S586=Localisation!$C$128,S586=1),4)))))</f>
        <v>0</v>
      </c>
      <c r="AO586" s="11" t="b">
        <f>IF(OR(T586=Localisation!$C$118,T586=5),4,IF(OR(T586=Localisation!$C$119,T586=4),2,IF(OR(T586=Localisation!$C$120,T586=3),0,IF(OR(T586=Localisation!$C$121,T586=2),-1,IF(OR(T586=Localisation!$C$122,T586=1),-2)))))</f>
        <v>0</v>
      </c>
      <c r="AP586" s="11" t="b">
        <f>IF(OR(U586=Localisation!$C$124,U586=5),-2,IF(OR(U586=Localisation!$C$125,U586=4),-1,IF(OR(U586=Localisation!$C$126,U586=3),0,IF(OR(U586=Localisation!$C$127,U586=2),2,IF(OR(U586=Localisation!$C$128,U586=1),4)))))</f>
        <v>0</v>
      </c>
      <c r="AR586" s="11" t="str">
        <f t="shared" si="187"/>
        <v>ЛОЖЬЛОЖЬ</v>
      </c>
      <c r="AS586" s="11" t="str">
        <f t="shared" si="188"/>
        <v>ЛОЖЬЛОЖЬ</v>
      </c>
      <c r="AT586" s="11" t="str">
        <f t="shared" si="189"/>
        <v>ЛОЖЬЛОЖЬ</v>
      </c>
      <c r="AU586" s="11" t="str">
        <f t="shared" si="190"/>
        <v>ЛОЖЬЛОЖЬ</v>
      </c>
      <c r="AV586" s="11" t="str">
        <f t="shared" si="191"/>
        <v>ЛОЖЬЛОЖЬ</v>
      </c>
      <c r="AW586" s="11" t="str">
        <f t="shared" si="192"/>
        <v>ЛОЖЬЛОЖЬ</v>
      </c>
      <c r="AX586" s="11" t="str">
        <f t="shared" si="193"/>
        <v>ЛОЖЬЛОЖЬ</v>
      </c>
      <c r="AY586" s="11" t="str">
        <f t="shared" si="194"/>
        <v>ЛОЖЬЛОЖЬ</v>
      </c>
      <c r="AZ586" s="11" t="str">
        <f t="shared" si="195"/>
        <v>ЛОЖЬЛОЖЬ</v>
      </c>
      <c r="BA586" s="11" t="str">
        <f t="shared" si="196"/>
        <v>ЛОЖЬЛОЖЬ</v>
      </c>
      <c r="BC586" s="11" t="str">
        <f t="shared" si="197"/>
        <v/>
      </c>
      <c r="BD586" s="11" t="str">
        <f t="shared" si="198"/>
        <v/>
      </c>
      <c r="BE586" s="11" t="str">
        <f t="shared" si="199"/>
        <v/>
      </c>
      <c r="BF586" s="11" t="str">
        <f t="shared" si="200"/>
        <v/>
      </c>
      <c r="BG586" s="11" t="str">
        <f t="shared" si="201"/>
        <v/>
      </c>
      <c r="BH586" s="11" t="str">
        <f t="shared" si="202"/>
        <v/>
      </c>
      <c r="BI586" s="11" t="str">
        <f t="shared" si="203"/>
        <v/>
      </c>
      <c r="BJ586" s="11" t="str">
        <f t="shared" si="204"/>
        <v/>
      </c>
      <c r="BK586" s="11" t="str">
        <f t="shared" si="205"/>
        <v/>
      </c>
      <c r="BL586" s="11" t="str">
        <f t="shared" si="206"/>
        <v/>
      </c>
    </row>
    <row r="587" spans="23:64" x14ac:dyDescent="0.3">
      <c r="W587" s="11" t="b">
        <f>IF(OR(B587=Localisation!$C$118,B587=5),4,IF(OR(B587=Localisation!$C$119,B587=4),2,IF(OR(B587=Localisation!$C$120,B587=3),0,IF(OR(B587=Localisation!$C$121,B587=2),-1,IF(OR(B587=Localisation!$C$122,B587=1),-2)))))</f>
        <v>0</v>
      </c>
      <c r="X587" s="11" t="b">
        <f>IF(OR(C587=Localisation!$C$124,C587=5),-2,IF(OR(C587=Localisation!$C$125,C587=4),-1,IF(OR(C587=Localisation!$C$126,C587=3),0,IF(OR(C587=Localisation!$C$127,C587=2),2,IF(OR(C587=Localisation!$C$128,C587=1),4)))))</f>
        <v>0</v>
      </c>
      <c r="Y587" s="11" t="b">
        <f>IF(OR(D587=Localisation!$C$118,D587=5),4,IF(OR(D587=Localisation!$C$119,D587=4),2,IF(OR(D587=Localisation!$C$120,D587=3),0,IF(OR(D587=Localisation!$C$121,D587=2),-1,IF(OR(D587=Localisation!$C$122,D587=1),-2)))))</f>
        <v>0</v>
      </c>
      <c r="Z587" s="11" t="b">
        <f>IF(OR(E587=Localisation!$C$124,E587=5),-2,IF(OR(E587=Localisation!$C$125,E587=4),-1,IF(OR(E587=Localisation!$C$126,E587=3),0,IF(OR(E587=Localisation!$C$127,E587=2),2,IF(OR(E587=Localisation!$C$128,E587=1),4)))))</f>
        <v>0</v>
      </c>
      <c r="AA587" s="11" t="b">
        <f>IF(OR(F587=Localisation!$C$118,F587=5),4,IF(OR(F587=Localisation!$C$119,F587=4),2,IF(OR(F587=Localisation!$C$120,F587=3),0,IF(OR(F587=Localisation!$C$121,F587=2),-1,IF(OR(F587=Localisation!$C$122,F587=1),-2)))))</f>
        <v>0</v>
      </c>
      <c r="AB587" s="11" t="b">
        <f>IF(OR(G587=Localisation!$C$124,G587=5),-2,IF(OR(G587=Localisation!$C$125,G587=4),-1,IF(OR(G587=Localisation!$C$126,G587=3),0,IF(OR(G587=Localisation!$C$127,G587=2),2,IF(OR(G587=Localisation!$C$128,G587=1),4)))))</f>
        <v>0</v>
      </c>
      <c r="AC587" s="11" t="b">
        <f>IF(OR(H587=Localisation!$C$118,H587=5),4,IF(OR(H587=Localisation!$C$119,H587=4),2,IF(OR(H587=Localisation!$C$120,H587=3),0,IF(OR(H587=Localisation!$C$121,H587=2),-1,IF(OR(H587=Localisation!$C$122,H587=1),-2)))))</f>
        <v>0</v>
      </c>
      <c r="AD587" s="11" t="b">
        <f>IF(OR(I587=Localisation!$C$124,I587=5),-2,IF(OR(I587=Localisation!$C$125,I587=4),-1,IF(OR(I587=Localisation!$C$126,I587=3),0,IF(OR(I587=Localisation!$C$127,I587=2),2,IF(OR(I587=Localisation!$C$128,I587=1),4)))))</f>
        <v>0</v>
      </c>
      <c r="AE587" s="11" t="b">
        <f>IF(OR(J587=Localisation!$C$118,J587=5),4,IF(OR(J587=Localisation!$C$119,J587=4),2,IF(OR(J587=Localisation!$C$120,J587=3),0,IF(OR(J587=Localisation!$C$121,J587=2),-1,IF(OR(J587=Localisation!$C$122,J587=1),-2)))))</f>
        <v>0</v>
      </c>
      <c r="AF587" s="11" t="b">
        <f>IF(OR(K587=Localisation!$C$124,K587=5),-2,IF(OR(K587=Localisation!$C$125,K587=4),-1,IF(OR(K587=Localisation!$C$126,K587=3),0,IF(OR(K587=Localisation!$C$127,K587=2),2,IF(OR(K587=Localisation!$C$128,K587=1),4)))))</f>
        <v>0</v>
      </c>
      <c r="AG587" s="11" t="b">
        <f>IF(OR(L587=Localisation!$C$118,L587=5),4,IF(OR(L587=Localisation!$C$119,L587=4),2,IF(OR(L587=Localisation!$C$120,L587=3),0,IF(OR(L587=Localisation!$C$121,L587=2),-1,IF(OR(L587=Localisation!$C$122,L587=1),-2)))))</f>
        <v>0</v>
      </c>
      <c r="AH587" s="11" t="b">
        <f>IF(OR(M587=Localisation!$C$124,M587=5),-2,IF(OR(M587=Localisation!$C$125,M587=4),-1,IF(OR(M587=Localisation!$C$126,M587=3),0,IF(OR(M587=Localisation!$C$127,M587=2),2,IF(OR(M587=Localisation!$C$128,M587=1),4)))))</f>
        <v>0</v>
      </c>
      <c r="AI587" s="11" t="b">
        <f>IF(OR(N587=Localisation!$C$118,N587=5),4,IF(OR(N587=Localisation!$C$119,N587=4),2,IF(OR(N587=Localisation!$C$120,N587=3),0,IF(OR(N587=Localisation!$C$121,N587=2),-1,IF(OR(N587=Localisation!$C$122,N587=1),-2)))))</f>
        <v>0</v>
      </c>
      <c r="AJ587" s="11" t="b">
        <f>IF(OR(O587=Localisation!$C$124,O587=5),-2,IF(OR(O587=Localisation!$C$125,O587=4),-1,IF(OR(O587=Localisation!$C$126,O587=3),0,IF(OR(O587=Localisation!$C$127,O587=2),2,IF(OR(O587=Localisation!$C$128,O587=1),4)))))</f>
        <v>0</v>
      </c>
      <c r="AK587" s="11" t="b">
        <f>IF(OR(P587=Localisation!$C$118,P587=5),4,IF(OR(P587=Localisation!$C$119,P587=4),2,IF(OR(P587=Localisation!$C$120,P587=3),0,IF(OR(P587=Localisation!$C$121,P587=2),-1,IF(OR(P587=Localisation!$C$122,P587=1),-2)))))</f>
        <v>0</v>
      </c>
      <c r="AL587" s="11" t="b">
        <f>IF(OR(Q587=Localisation!$C$124,Q587=5),-2,IF(OR(Q587=Localisation!$C$125,Q587=4),-1,IF(OR(Q587=Localisation!$C$126,Q587=3),0,IF(OR(Q587=Localisation!$C$127,Q587=2),2,IF(OR(Q587=Localisation!$C$128,Q587=1),4)))))</f>
        <v>0</v>
      </c>
      <c r="AM587" s="11" t="b">
        <f>IF(OR(R587=Localisation!$C$118,R587=5),4,IF(OR(R587=Localisation!$C$119,R587=4),2,IF(OR(R587=Localisation!$C$120,R587=3),0,IF(OR(R587=Localisation!$C$121,R587=2),-1,IF(OR(R587=Localisation!$C$122,R587=1),-2)))))</f>
        <v>0</v>
      </c>
      <c r="AN587" s="11" t="b">
        <f>IF(OR(S587=Localisation!$C$124,S587=5),-2,IF(OR(S587=Localisation!$C$125,S587=4),-1,IF(OR(S587=Localisation!$C$126,S587=3),0,IF(OR(S587=Localisation!$C$127,S587=2),2,IF(OR(S587=Localisation!$C$128,S587=1),4)))))</f>
        <v>0</v>
      </c>
      <c r="AO587" s="11" t="b">
        <f>IF(OR(T587=Localisation!$C$118,T587=5),4,IF(OR(T587=Localisation!$C$119,T587=4),2,IF(OR(T587=Localisation!$C$120,T587=3),0,IF(OR(T587=Localisation!$C$121,T587=2),-1,IF(OR(T587=Localisation!$C$122,T587=1),-2)))))</f>
        <v>0</v>
      </c>
      <c r="AP587" s="11" t="b">
        <f>IF(OR(U587=Localisation!$C$124,U587=5),-2,IF(OR(U587=Localisation!$C$125,U587=4),-1,IF(OR(U587=Localisation!$C$126,U587=3),0,IF(OR(U587=Localisation!$C$127,U587=2),2,IF(OR(U587=Localisation!$C$128,U587=1),4)))))</f>
        <v>0</v>
      </c>
      <c r="AR587" s="11" t="str">
        <f t="shared" si="187"/>
        <v>ЛОЖЬЛОЖЬ</v>
      </c>
      <c r="AS587" s="11" t="str">
        <f t="shared" si="188"/>
        <v>ЛОЖЬЛОЖЬ</v>
      </c>
      <c r="AT587" s="11" t="str">
        <f t="shared" si="189"/>
        <v>ЛОЖЬЛОЖЬ</v>
      </c>
      <c r="AU587" s="11" t="str">
        <f t="shared" si="190"/>
        <v>ЛОЖЬЛОЖЬ</v>
      </c>
      <c r="AV587" s="11" t="str">
        <f t="shared" si="191"/>
        <v>ЛОЖЬЛОЖЬ</v>
      </c>
      <c r="AW587" s="11" t="str">
        <f t="shared" si="192"/>
        <v>ЛОЖЬЛОЖЬ</v>
      </c>
      <c r="AX587" s="11" t="str">
        <f t="shared" si="193"/>
        <v>ЛОЖЬЛОЖЬ</v>
      </c>
      <c r="AY587" s="11" t="str">
        <f t="shared" si="194"/>
        <v>ЛОЖЬЛОЖЬ</v>
      </c>
      <c r="AZ587" s="11" t="str">
        <f t="shared" si="195"/>
        <v>ЛОЖЬЛОЖЬ</v>
      </c>
      <c r="BA587" s="11" t="str">
        <f t="shared" si="196"/>
        <v>ЛОЖЬЛОЖЬ</v>
      </c>
      <c r="BC587" s="11" t="str">
        <f t="shared" si="197"/>
        <v/>
      </c>
      <c r="BD587" s="11" t="str">
        <f t="shared" si="198"/>
        <v/>
      </c>
      <c r="BE587" s="11" t="str">
        <f t="shared" si="199"/>
        <v/>
      </c>
      <c r="BF587" s="11" t="str">
        <f t="shared" si="200"/>
        <v/>
      </c>
      <c r="BG587" s="11" t="str">
        <f t="shared" si="201"/>
        <v/>
      </c>
      <c r="BH587" s="11" t="str">
        <f t="shared" si="202"/>
        <v/>
      </c>
      <c r="BI587" s="11" t="str">
        <f t="shared" si="203"/>
        <v/>
      </c>
      <c r="BJ587" s="11" t="str">
        <f t="shared" si="204"/>
        <v/>
      </c>
      <c r="BK587" s="11" t="str">
        <f t="shared" si="205"/>
        <v/>
      </c>
      <c r="BL587" s="11" t="str">
        <f t="shared" si="206"/>
        <v/>
      </c>
    </row>
    <row r="588" spans="23:64" x14ac:dyDescent="0.3">
      <c r="W588" s="11" t="b">
        <f>IF(OR(B588=Localisation!$C$118,B588=5),4,IF(OR(B588=Localisation!$C$119,B588=4),2,IF(OR(B588=Localisation!$C$120,B588=3),0,IF(OR(B588=Localisation!$C$121,B588=2),-1,IF(OR(B588=Localisation!$C$122,B588=1),-2)))))</f>
        <v>0</v>
      </c>
      <c r="X588" s="11" t="b">
        <f>IF(OR(C588=Localisation!$C$124,C588=5),-2,IF(OR(C588=Localisation!$C$125,C588=4),-1,IF(OR(C588=Localisation!$C$126,C588=3),0,IF(OR(C588=Localisation!$C$127,C588=2),2,IF(OR(C588=Localisation!$C$128,C588=1),4)))))</f>
        <v>0</v>
      </c>
      <c r="Y588" s="11" t="b">
        <f>IF(OR(D588=Localisation!$C$118,D588=5),4,IF(OR(D588=Localisation!$C$119,D588=4),2,IF(OR(D588=Localisation!$C$120,D588=3),0,IF(OR(D588=Localisation!$C$121,D588=2),-1,IF(OR(D588=Localisation!$C$122,D588=1),-2)))))</f>
        <v>0</v>
      </c>
      <c r="Z588" s="11" t="b">
        <f>IF(OR(E588=Localisation!$C$124,E588=5),-2,IF(OR(E588=Localisation!$C$125,E588=4),-1,IF(OR(E588=Localisation!$C$126,E588=3),0,IF(OR(E588=Localisation!$C$127,E588=2),2,IF(OR(E588=Localisation!$C$128,E588=1),4)))))</f>
        <v>0</v>
      </c>
      <c r="AA588" s="11" t="b">
        <f>IF(OR(F588=Localisation!$C$118,F588=5),4,IF(OR(F588=Localisation!$C$119,F588=4),2,IF(OR(F588=Localisation!$C$120,F588=3),0,IF(OR(F588=Localisation!$C$121,F588=2),-1,IF(OR(F588=Localisation!$C$122,F588=1),-2)))))</f>
        <v>0</v>
      </c>
      <c r="AB588" s="11" t="b">
        <f>IF(OR(G588=Localisation!$C$124,G588=5),-2,IF(OR(G588=Localisation!$C$125,G588=4),-1,IF(OR(G588=Localisation!$C$126,G588=3),0,IF(OR(G588=Localisation!$C$127,G588=2),2,IF(OR(G588=Localisation!$C$128,G588=1),4)))))</f>
        <v>0</v>
      </c>
      <c r="AC588" s="11" t="b">
        <f>IF(OR(H588=Localisation!$C$118,H588=5),4,IF(OR(H588=Localisation!$C$119,H588=4),2,IF(OR(H588=Localisation!$C$120,H588=3),0,IF(OR(H588=Localisation!$C$121,H588=2),-1,IF(OR(H588=Localisation!$C$122,H588=1),-2)))))</f>
        <v>0</v>
      </c>
      <c r="AD588" s="11" t="b">
        <f>IF(OR(I588=Localisation!$C$124,I588=5),-2,IF(OR(I588=Localisation!$C$125,I588=4),-1,IF(OR(I588=Localisation!$C$126,I588=3),0,IF(OR(I588=Localisation!$C$127,I588=2),2,IF(OR(I588=Localisation!$C$128,I588=1),4)))))</f>
        <v>0</v>
      </c>
      <c r="AE588" s="11" t="b">
        <f>IF(OR(J588=Localisation!$C$118,J588=5),4,IF(OR(J588=Localisation!$C$119,J588=4),2,IF(OR(J588=Localisation!$C$120,J588=3),0,IF(OR(J588=Localisation!$C$121,J588=2),-1,IF(OR(J588=Localisation!$C$122,J588=1),-2)))))</f>
        <v>0</v>
      </c>
      <c r="AF588" s="11" t="b">
        <f>IF(OR(K588=Localisation!$C$124,K588=5),-2,IF(OR(K588=Localisation!$C$125,K588=4),-1,IF(OR(K588=Localisation!$C$126,K588=3),0,IF(OR(K588=Localisation!$C$127,K588=2),2,IF(OR(K588=Localisation!$C$128,K588=1),4)))))</f>
        <v>0</v>
      </c>
      <c r="AG588" s="11" t="b">
        <f>IF(OR(L588=Localisation!$C$118,L588=5),4,IF(OR(L588=Localisation!$C$119,L588=4),2,IF(OR(L588=Localisation!$C$120,L588=3),0,IF(OR(L588=Localisation!$C$121,L588=2),-1,IF(OR(L588=Localisation!$C$122,L588=1),-2)))))</f>
        <v>0</v>
      </c>
      <c r="AH588" s="11" t="b">
        <f>IF(OR(M588=Localisation!$C$124,M588=5),-2,IF(OR(M588=Localisation!$C$125,M588=4),-1,IF(OR(M588=Localisation!$C$126,M588=3),0,IF(OR(M588=Localisation!$C$127,M588=2),2,IF(OR(M588=Localisation!$C$128,M588=1),4)))))</f>
        <v>0</v>
      </c>
      <c r="AI588" s="11" t="b">
        <f>IF(OR(N588=Localisation!$C$118,N588=5),4,IF(OR(N588=Localisation!$C$119,N588=4),2,IF(OR(N588=Localisation!$C$120,N588=3),0,IF(OR(N588=Localisation!$C$121,N588=2),-1,IF(OR(N588=Localisation!$C$122,N588=1),-2)))))</f>
        <v>0</v>
      </c>
      <c r="AJ588" s="11" t="b">
        <f>IF(OR(O588=Localisation!$C$124,O588=5),-2,IF(OR(O588=Localisation!$C$125,O588=4),-1,IF(OR(O588=Localisation!$C$126,O588=3),0,IF(OR(O588=Localisation!$C$127,O588=2),2,IF(OR(O588=Localisation!$C$128,O588=1),4)))))</f>
        <v>0</v>
      </c>
      <c r="AK588" s="11" t="b">
        <f>IF(OR(P588=Localisation!$C$118,P588=5),4,IF(OR(P588=Localisation!$C$119,P588=4),2,IF(OR(P588=Localisation!$C$120,P588=3),0,IF(OR(P588=Localisation!$C$121,P588=2),-1,IF(OR(P588=Localisation!$C$122,P588=1),-2)))))</f>
        <v>0</v>
      </c>
      <c r="AL588" s="11" t="b">
        <f>IF(OR(Q588=Localisation!$C$124,Q588=5),-2,IF(OR(Q588=Localisation!$C$125,Q588=4),-1,IF(OR(Q588=Localisation!$C$126,Q588=3),0,IF(OR(Q588=Localisation!$C$127,Q588=2),2,IF(OR(Q588=Localisation!$C$128,Q588=1),4)))))</f>
        <v>0</v>
      </c>
      <c r="AM588" s="11" t="b">
        <f>IF(OR(R588=Localisation!$C$118,R588=5),4,IF(OR(R588=Localisation!$C$119,R588=4),2,IF(OR(R588=Localisation!$C$120,R588=3),0,IF(OR(R588=Localisation!$C$121,R588=2),-1,IF(OR(R588=Localisation!$C$122,R588=1),-2)))))</f>
        <v>0</v>
      </c>
      <c r="AN588" s="11" t="b">
        <f>IF(OR(S588=Localisation!$C$124,S588=5),-2,IF(OR(S588=Localisation!$C$125,S588=4),-1,IF(OR(S588=Localisation!$C$126,S588=3),0,IF(OR(S588=Localisation!$C$127,S588=2),2,IF(OR(S588=Localisation!$C$128,S588=1),4)))))</f>
        <v>0</v>
      </c>
      <c r="AO588" s="11" t="b">
        <f>IF(OR(T588=Localisation!$C$118,T588=5),4,IF(OR(T588=Localisation!$C$119,T588=4),2,IF(OR(T588=Localisation!$C$120,T588=3),0,IF(OR(T588=Localisation!$C$121,T588=2),-1,IF(OR(T588=Localisation!$C$122,T588=1),-2)))))</f>
        <v>0</v>
      </c>
      <c r="AP588" s="11" t="b">
        <f>IF(OR(U588=Localisation!$C$124,U588=5),-2,IF(OR(U588=Localisation!$C$125,U588=4),-1,IF(OR(U588=Localisation!$C$126,U588=3),0,IF(OR(U588=Localisation!$C$127,U588=2),2,IF(OR(U588=Localisation!$C$128,U588=1),4)))))</f>
        <v>0</v>
      </c>
      <c r="AR588" s="11" t="str">
        <f t="shared" si="187"/>
        <v>ЛОЖЬЛОЖЬ</v>
      </c>
      <c r="AS588" s="11" t="str">
        <f t="shared" si="188"/>
        <v>ЛОЖЬЛОЖЬ</v>
      </c>
      <c r="AT588" s="11" t="str">
        <f t="shared" si="189"/>
        <v>ЛОЖЬЛОЖЬ</v>
      </c>
      <c r="AU588" s="11" t="str">
        <f t="shared" si="190"/>
        <v>ЛОЖЬЛОЖЬ</v>
      </c>
      <c r="AV588" s="11" t="str">
        <f t="shared" si="191"/>
        <v>ЛОЖЬЛОЖЬ</v>
      </c>
      <c r="AW588" s="11" t="str">
        <f t="shared" si="192"/>
        <v>ЛОЖЬЛОЖЬ</v>
      </c>
      <c r="AX588" s="11" t="str">
        <f t="shared" si="193"/>
        <v>ЛОЖЬЛОЖЬ</v>
      </c>
      <c r="AY588" s="11" t="str">
        <f t="shared" si="194"/>
        <v>ЛОЖЬЛОЖЬ</v>
      </c>
      <c r="AZ588" s="11" t="str">
        <f t="shared" si="195"/>
        <v>ЛОЖЬЛОЖЬ</v>
      </c>
      <c r="BA588" s="11" t="str">
        <f t="shared" si="196"/>
        <v>ЛОЖЬЛОЖЬ</v>
      </c>
      <c r="BC588" s="11" t="str">
        <f t="shared" si="197"/>
        <v/>
      </c>
      <c r="BD588" s="11" t="str">
        <f t="shared" si="198"/>
        <v/>
      </c>
      <c r="BE588" s="11" t="str">
        <f t="shared" si="199"/>
        <v/>
      </c>
      <c r="BF588" s="11" t="str">
        <f t="shared" si="200"/>
        <v/>
      </c>
      <c r="BG588" s="11" t="str">
        <f t="shared" si="201"/>
        <v/>
      </c>
      <c r="BH588" s="11" t="str">
        <f t="shared" si="202"/>
        <v/>
      </c>
      <c r="BI588" s="11" t="str">
        <f t="shared" si="203"/>
        <v/>
      </c>
      <c r="BJ588" s="11" t="str">
        <f t="shared" si="204"/>
        <v/>
      </c>
      <c r="BK588" s="11" t="str">
        <f t="shared" si="205"/>
        <v/>
      </c>
      <c r="BL588" s="11" t="str">
        <f t="shared" si="206"/>
        <v/>
      </c>
    </row>
    <row r="589" spans="23:64" x14ac:dyDescent="0.3">
      <c r="W589" s="11" t="b">
        <f>IF(OR(B589=Localisation!$C$118,B589=5),4,IF(OR(B589=Localisation!$C$119,B589=4),2,IF(OR(B589=Localisation!$C$120,B589=3),0,IF(OR(B589=Localisation!$C$121,B589=2),-1,IF(OR(B589=Localisation!$C$122,B589=1),-2)))))</f>
        <v>0</v>
      </c>
      <c r="X589" s="11" t="b">
        <f>IF(OR(C589=Localisation!$C$124,C589=5),-2,IF(OR(C589=Localisation!$C$125,C589=4),-1,IF(OR(C589=Localisation!$C$126,C589=3),0,IF(OR(C589=Localisation!$C$127,C589=2),2,IF(OR(C589=Localisation!$C$128,C589=1),4)))))</f>
        <v>0</v>
      </c>
      <c r="Y589" s="11" t="b">
        <f>IF(OR(D589=Localisation!$C$118,D589=5),4,IF(OR(D589=Localisation!$C$119,D589=4),2,IF(OR(D589=Localisation!$C$120,D589=3),0,IF(OR(D589=Localisation!$C$121,D589=2),-1,IF(OR(D589=Localisation!$C$122,D589=1),-2)))))</f>
        <v>0</v>
      </c>
      <c r="Z589" s="11" t="b">
        <f>IF(OR(E589=Localisation!$C$124,E589=5),-2,IF(OR(E589=Localisation!$C$125,E589=4),-1,IF(OR(E589=Localisation!$C$126,E589=3),0,IF(OR(E589=Localisation!$C$127,E589=2),2,IF(OR(E589=Localisation!$C$128,E589=1),4)))))</f>
        <v>0</v>
      </c>
      <c r="AA589" s="11" t="b">
        <f>IF(OR(F589=Localisation!$C$118,F589=5),4,IF(OR(F589=Localisation!$C$119,F589=4),2,IF(OR(F589=Localisation!$C$120,F589=3),0,IF(OR(F589=Localisation!$C$121,F589=2),-1,IF(OR(F589=Localisation!$C$122,F589=1),-2)))))</f>
        <v>0</v>
      </c>
      <c r="AB589" s="11" t="b">
        <f>IF(OR(G589=Localisation!$C$124,G589=5),-2,IF(OR(G589=Localisation!$C$125,G589=4),-1,IF(OR(G589=Localisation!$C$126,G589=3),0,IF(OR(G589=Localisation!$C$127,G589=2),2,IF(OR(G589=Localisation!$C$128,G589=1),4)))))</f>
        <v>0</v>
      </c>
      <c r="AC589" s="11" t="b">
        <f>IF(OR(H589=Localisation!$C$118,H589=5),4,IF(OR(H589=Localisation!$C$119,H589=4),2,IF(OR(H589=Localisation!$C$120,H589=3),0,IF(OR(H589=Localisation!$C$121,H589=2),-1,IF(OR(H589=Localisation!$C$122,H589=1),-2)))))</f>
        <v>0</v>
      </c>
      <c r="AD589" s="11" t="b">
        <f>IF(OR(I589=Localisation!$C$124,I589=5),-2,IF(OR(I589=Localisation!$C$125,I589=4),-1,IF(OR(I589=Localisation!$C$126,I589=3),0,IF(OR(I589=Localisation!$C$127,I589=2),2,IF(OR(I589=Localisation!$C$128,I589=1),4)))))</f>
        <v>0</v>
      </c>
      <c r="AE589" s="11" t="b">
        <f>IF(OR(J589=Localisation!$C$118,J589=5),4,IF(OR(J589=Localisation!$C$119,J589=4),2,IF(OR(J589=Localisation!$C$120,J589=3),0,IF(OR(J589=Localisation!$C$121,J589=2),-1,IF(OR(J589=Localisation!$C$122,J589=1),-2)))))</f>
        <v>0</v>
      </c>
      <c r="AF589" s="11" t="b">
        <f>IF(OR(K589=Localisation!$C$124,K589=5),-2,IF(OR(K589=Localisation!$C$125,K589=4),-1,IF(OR(K589=Localisation!$C$126,K589=3),0,IF(OR(K589=Localisation!$C$127,K589=2),2,IF(OR(K589=Localisation!$C$128,K589=1),4)))))</f>
        <v>0</v>
      </c>
      <c r="AG589" s="11" t="b">
        <f>IF(OR(L589=Localisation!$C$118,L589=5),4,IF(OR(L589=Localisation!$C$119,L589=4),2,IF(OR(L589=Localisation!$C$120,L589=3),0,IF(OR(L589=Localisation!$C$121,L589=2),-1,IF(OR(L589=Localisation!$C$122,L589=1),-2)))))</f>
        <v>0</v>
      </c>
      <c r="AH589" s="11" t="b">
        <f>IF(OR(M589=Localisation!$C$124,M589=5),-2,IF(OR(M589=Localisation!$C$125,M589=4),-1,IF(OR(M589=Localisation!$C$126,M589=3),0,IF(OR(M589=Localisation!$C$127,M589=2),2,IF(OR(M589=Localisation!$C$128,M589=1),4)))))</f>
        <v>0</v>
      </c>
      <c r="AI589" s="11" t="b">
        <f>IF(OR(N589=Localisation!$C$118,N589=5),4,IF(OR(N589=Localisation!$C$119,N589=4),2,IF(OR(N589=Localisation!$C$120,N589=3),0,IF(OR(N589=Localisation!$C$121,N589=2),-1,IF(OR(N589=Localisation!$C$122,N589=1),-2)))))</f>
        <v>0</v>
      </c>
      <c r="AJ589" s="11" t="b">
        <f>IF(OR(O589=Localisation!$C$124,O589=5),-2,IF(OR(O589=Localisation!$C$125,O589=4),-1,IF(OR(O589=Localisation!$C$126,O589=3),0,IF(OR(O589=Localisation!$C$127,O589=2),2,IF(OR(O589=Localisation!$C$128,O589=1),4)))))</f>
        <v>0</v>
      </c>
      <c r="AK589" s="11" t="b">
        <f>IF(OR(P589=Localisation!$C$118,P589=5),4,IF(OR(P589=Localisation!$C$119,P589=4),2,IF(OR(P589=Localisation!$C$120,P589=3),0,IF(OR(P589=Localisation!$C$121,P589=2),-1,IF(OR(P589=Localisation!$C$122,P589=1),-2)))))</f>
        <v>0</v>
      </c>
      <c r="AL589" s="11" t="b">
        <f>IF(OR(Q589=Localisation!$C$124,Q589=5),-2,IF(OR(Q589=Localisation!$C$125,Q589=4),-1,IF(OR(Q589=Localisation!$C$126,Q589=3),0,IF(OR(Q589=Localisation!$C$127,Q589=2),2,IF(OR(Q589=Localisation!$C$128,Q589=1),4)))))</f>
        <v>0</v>
      </c>
      <c r="AM589" s="11" t="b">
        <f>IF(OR(R589=Localisation!$C$118,R589=5),4,IF(OR(R589=Localisation!$C$119,R589=4),2,IF(OR(R589=Localisation!$C$120,R589=3),0,IF(OR(R589=Localisation!$C$121,R589=2),-1,IF(OR(R589=Localisation!$C$122,R589=1),-2)))))</f>
        <v>0</v>
      </c>
      <c r="AN589" s="11" t="b">
        <f>IF(OR(S589=Localisation!$C$124,S589=5),-2,IF(OR(S589=Localisation!$C$125,S589=4),-1,IF(OR(S589=Localisation!$C$126,S589=3),0,IF(OR(S589=Localisation!$C$127,S589=2),2,IF(OR(S589=Localisation!$C$128,S589=1),4)))))</f>
        <v>0</v>
      </c>
      <c r="AO589" s="11" t="b">
        <f>IF(OR(T589=Localisation!$C$118,T589=5),4,IF(OR(T589=Localisation!$C$119,T589=4),2,IF(OR(T589=Localisation!$C$120,T589=3),0,IF(OR(T589=Localisation!$C$121,T589=2),-1,IF(OR(T589=Localisation!$C$122,T589=1),-2)))))</f>
        <v>0</v>
      </c>
      <c r="AP589" s="11" t="b">
        <f>IF(OR(U589=Localisation!$C$124,U589=5),-2,IF(OR(U589=Localisation!$C$125,U589=4),-1,IF(OR(U589=Localisation!$C$126,U589=3),0,IF(OR(U589=Localisation!$C$127,U589=2),2,IF(OR(U589=Localisation!$C$128,U589=1),4)))))</f>
        <v>0</v>
      </c>
      <c r="AR589" s="11" t="str">
        <f t="shared" si="187"/>
        <v>ЛОЖЬЛОЖЬ</v>
      </c>
      <c r="AS589" s="11" t="str">
        <f t="shared" si="188"/>
        <v>ЛОЖЬЛОЖЬ</v>
      </c>
      <c r="AT589" s="11" t="str">
        <f t="shared" si="189"/>
        <v>ЛОЖЬЛОЖЬ</v>
      </c>
      <c r="AU589" s="11" t="str">
        <f t="shared" si="190"/>
        <v>ЛОЖЬЛОЖЬ</v>
      </c>
      <c r="AV589" s="11" t="str">
        <f t="shared" si="191"/>
        <v>ЛОЖЬЛОЖЬ</v>
      </c>
      <c r="AW589" s="11" t="str">
        <f t="shared" si="192"/>
        <v>ЛОЖЬЛОЖЬ</v>
      </c>
      <c r="AX589" s="11" t="str">
        <f t="shared" si="193"/>
        <v>ЛОЖЬЛОЖЬ</v>
      </c>
      <c r="AY589" s="11" t="str">
        <f t="shared" si="194"/>
        <v>ЛОЖЬЛОЖЬ</v>
      </c>
      <c r="AZ589" s="11" t="str">
        <f t="shared" si="195"/>
        <v>ЛОЖЬЛОЖЬ</v>
      </c>
      <c r="BA589" s="11" t="str">
        <f t="shared" si="196"/>
        <v>ЛОЖЬЛОЖЬ</v>
      </c>
      <c r="BC589" s="11" t="str">
        <f t="shared" si="197"/>
        <v/>
      </c>
      <c r="BD589" s="11" t="str">
        <f t="shared" si="198"/>
        <v/>
      </c>
      <c r="BE589" s="11" t="str">
        <f t="shared" si="199"/>
        <v/>
      </c>
      <c r="BF589" s="11" t="str">
        <f t="shared" si="200"/>
        <v/>
      </c>
      <c r="BG589" s="11" t="str">
        <f t="shared" si="201"/>
        <v/>
      </c>
      <c r="BH589" s="11" t="str">
        <f t="shared" si="202"/>
        <v/>
      </c>
      <c r="BI589" s="11" t="str">
        <f t="shared" si="203"/>
        <v/>
      </c>
      <c r="BJ589" s="11" t="str">
        <f t="shared" si="204"/>
        <v/>
      </c>
      <c r="BK589" s="11" t="str">
        <f t="shared" si="205"/>
        <v/>
      </c>
      <c r="BL589" s="11" t="str">
        <f t="shared" si="206"/>
        <v/>
      </c>
    </row>
    <row r="590" spans="23:64" x14ac:dyDescent="0.3">
      <c r="W590" s="11" t="b">
        <f>IF(OR(B590=Localisation!$C$118,B590=5),4,IF(OR(B590=Localisation!$C$119,B590=4),2,IF(OR(B590=Localisation!$C$120,B590=3),0,IF(OR(B590=Localisation!$C$121,B590=2),-1,IF(OR(B590=Localisation!$C$122,B590=1),-2)))))</f>
        <v>0</v>
      </c>
      <c r="X590" s="11" t="b">
        <f>IF(OR(C590=Localisation!$C$124,C590=5),-2,IF(OR(C590=Localisation!$C$125,C590=4),-1,IF(OR(C590=Localisation!$C$126,C590=3),0,IF(OR(C590=Localisation!$C$127,C590=2),2,IF(OR(C590=Localisation!$C$128,C590=1),4)))))</f>
        <v>0</v>
      </c>
      <c r="Y590" s="11" t="b">
        <f>IF(OR(D590=Localisation!$C$118,D590=5),4,IF(OR(D590=Localisation!$C$119,D590=4),2,IF(OR(D590=Localisation!$C$120,D590=3),0,IF(OR(D590=Localisation!$C$121,D590=2),-1,IF(OR(D590=Localisation!$C$122,D590=1),-2)))))</f>
        <v>0</v>
      </c>
      <c r="Z590" s="11" t="b">
        <f>IF(OR(E590=Localisation!$C$124,E590=5),-2,IF(OR(E590=Localisation!$C$125,E590=4),-1,IF(OR(E590=Localisation!$C$126,E590=3),0,IF(OR(E590=Localisation!$C$127,E590=2),2,IF(OR(E590=Localisation!$C$128,E590=1),4)))))</f>
        <v>0</v>
      </c>
      <c r="AA590" s="11" t="b">
        <f>IF(OR(F590=Localisation!$C$118,F590=5),4,IF(OR(F590=Localisation!$C$119,F590=4),2,IF(OR(F590=Localisation!$C$120,F590=3),0,IF(OR(F590=Localisation!$C$121,F590=2),-1,IF(OR(F590=Localisation!$C$122,F590=1),-2)))))</f>
        <v>0</v>
      </c>
      <c r="AB590" s="11" t="b">
        <f>IF(OR(G590=Localisation!$C$124,G590=5),-2,IF(OR(G590=Localisation!$C$125,G590=4),-1,IF(OR(G590=Localisation!$C$126,G590=3),0,IF(OR(G590=Localisation!$C$127,G590=2),2,IF(OR(G590=Localisation!$C$128,G590=1),4)))))</f>
        <v>0</v>
      </c>
      <c r="AC590" s="11" t="b">
        <f>IF(OR(H590=Localisation!$C$118,H590=5),4,IF(OR(H590=Localisation!$C$119,H590=4),2,IF(OR(H590=Localisation!$C$120,H590=3),0,IF(OR(H590=Localisation!$C$121,H590=2),-1,IF(OR(H590=Localisation!$C$122,H590=1),-2)))))</f>
        <v>0</v>
      </c>
      <c r="AD590" s="11" t="b">
        <f>IF(OR(I590=Localisation!$C$124,I590=5),-2,IF(OR(I590=Localisation!$C$125,I590=4),-1,IF(OR(I590=Localisation!$C$126,I590=3),0,IF(OR(I590=Localisation!$C$127,I590=2),2,IF(OR(I590=Localisation!$C$128,I590=1),4)))))</f>
        <v>0</v>
      </c>
      <c r="AE590" s="11" t="b">
        <f>IF(OR(J590=Localisation!$C$118,J590=5),4,IF(OR(J590=Localisation!$C$119,J590=4),2,IF(OR(J590=Localisation!$C$120,J590=3),0,IF(OR(J590=Localisation!$C$121,J590=2),-1,IF(OR(J590=Localisation!$C$122,J590=1),-2)))))</f>
        <v>0</v>
      </c>
      <c r="AF590" s="11" t="b">
        <f>IF(OR(K590=Localisation!$C$124,K590=5),-2,IF(OR(K590=Localisation!$C$125,K590=4),-1,IF(OR(K590=Localisation!$C$126,K590=3),0,IF(OR(K590=Localisation!$C$127,K590=2),2,IF(OR(K590=Localisation!$C$128,K590=1),4)))))</f>
        <v>0</v>
      </c>
      <c r="AG590" s="11" t="b">
        <f>IF(OR(L590=Localisation!$C$118,L590=5),4,IF(OR(L590=Localisation!$C$119,L590=4),2,IF(OR(L590=Localisation!$C$120,L590=3),0,IF(OR(L590=Localisation!$C$121,L590=2),-1,IF(OR(L590=Localisation!$C$122,L590=1),-2)))))</f>
        <v>0</v>
      </c>
      <c r="AH590" s="11" t="b">
        <f>IF(OR(M590=Localisation!$C$124,M590=5),-2,IF(OR(M590=Localisation!$C$125,M590=4),-1,IF(OR(M590=Localisation!$C$126,M590=3),0,IF(OR(M590=Localisation!$C$127,M590=2),2,IF(OR(M590=Localisation!$C$128,M590=1),4)))))</f>
        <v>0</v>
      </c>
      <c r="AI590" s="11" t="b">
        <f>IF(OR(N590=Localisation!$C$118,N590=5),4,IF(OR(N590=Localisation!$C$119,N590=4),2,IF(OR(N590=Localisation!$C$120,N590=3),0,IF(OR(N590=Localisation!$C$121,N590=2),-1,IF(OR(N590=Localisation!$C$122,N590=1),-2)))))</f>
        <v>0</v>
      </c>
      <c r="AJ590" s="11" t="b">
        <f>IF(OR(O590=Localisation!$C$124,O590=5),-2,IF(OR(O590=Localisation!$C$125,O590=4),-1,IF(OR(O590=Localisation!$C$126,O590=3),0,IF(OR(O590=Localisation!$C$127,O590=2),2,IF(OR(O590=Localisation!$C$128,O590=1),4)))))</f>
        <v>0</v>
      </c>
      <c r="AK590" s="11" t="b">
        <f>IF(OR(P590=Localisation!$C$118,P590=5),4,IF(OR(P590=Localisation!$C$119,P590=4),2,IF(OR(P590=Localisation!$C$120,P590=3),0,IF(OR(P590=Localisation!$C$121,P590=2),-1,IF(OR(P590=Localisation!$C$122,P590=1),-2)))))</f>
        <v>0</v>
      </c>
      <c r="AL590" s="11" t="b">
        <f>IF(OR(Q590=Localisation!$C$124,Q590=5),-2,IF(OR(Q590=Localisation!$C$125,Q590=4),-1,IF(OR(Q590=Localisation!$C$126,Q590=3),0,IF(OR(Q590=Localisation!$C$127,Q590=2),2,IF(OR(Q590=Localisation!$C$128,Q590=1),4)))))</f>
        <v>0</v>
      </c>
      <c r="AM590" s="11" t="b">
        <f>IF(OR(R590=Localisation!$C$118,R590=5),4,IF(OR(R590=Localisation!$C$119,R590=4),2,IF(OR(R590=Localisation!$C$120,R590=3),0,IF(OR(R590=Localisation!$C$121,R590=2),-1,IF(OR(R590=Localisation!$C$122,R590=1),-2)))))</f>
        <v>0</v>
      </c>
      <c r="AN590" s="11" t="b">
        <f>IF(OR(S590=Localisation!$C$124,S590=5),-2,IF(OR(S590=Localisation!$C$125,S590=4),-1,IF(OR(S590=Localisation!$C$126,S590=3),0,IF(OR(S590=Localisation!$C$127,S590=2),2,IF(OR(S590=Localisation!$C$128,S590=1),4)))))</f>
        <v>0</v>
      </c>
      <c r="AO590" s="11" t="b">
        <f>IF(OR(T590=Localisation!$C$118,T590=5),4,IF(OR(T590=Localisation!$C$119,T590=4),2,IF(OR(T590=Localisation!$C$120,T590=3),0,IF(OR(T590=Localisation!$C$121,T590=2),-1,IF(OR(T590=Localisation!$C$122,T590=1),-2)))))</f>
        <v>0</v>
      </c>
      <c r="AP590" s="11" t="b">
        <f>IF(OR(U590=Localisation!$C$124,U590=5),-2,IF(OR(U590=Localisation!$C$125,U590=4),-1,IF(OR(U590=Localisation!$C$126,U590=3),0,IF(OR(U590=Localisation!$C$127,U590=2),2,IF(OR(U590=Localisation!$C$128,U590=1),4)))))</f>
        <v>0</v>
      </c>
      <c r="AR590" s="11" t="str">
        <f t="shared" si="187"/>
        <v>ЛОЖЬЛОЖЬ</v>
      </c>
      <c r="AS590" s="11" t="str">
        <f t="shared" si="188"/>
        <v>ЛОЖЬЛОЖЬ</v>
      </c>
      <c r="AT590" s="11" t="str">
        <f t="shared" si="189"/>
        <v>ЛОЖЬЛОЖЬ</v>
      </c>
      <c r="AU590" s="11" t="str">
        <f t="shared" si="190"/>
        <v>ЛОЖЬЛОЖЬ</v>
      </c>
      <c r="AV590" s="11" t="str">
        <f t="shared" si="191"/>
        <v>ЛОЖЬЛОЖЬ</v>
      </c>
      <c r="AW590" s="11" t="str">
        <f t="shared" si="192"/>
        <v>ЛОЖЬЛОЖЬ</v>
      </c>
      <c r="AX590" s="11" t="str">
        <f t="shared" si="193"/>
        <v>ЛОЖЬЛОЖЬ</v>
      </c>
      <c r="AY590" s="11" t="str">
        <f t="shared" si="194"/>
        <v>ЛОЖЬЛОЖЬ</v>
      </c>
      <c r="AZ590" s="11" t="str">
        <f t="shared" si="195"/>
        <v>ЛОЖЬЛОЖЬ</v>
      </c>
      <c r="BA590" s="11" t="str">
        <f t="shared" si="196"/>
        <v>ЛОЖЬЛОЖЬ</v>
      </c>
      <c r="BC590" s="11" t="str">
        <f t="shared" si="197"/>
        <v/>
      </c>
      <c r="BD590" s="11" t="str">
        <f t="shared" si="198"/>
        <v/>
      </c>
      <c r="BE590" s="11" t="str">
        <f t="shared" si="199"/>
        <v/>
      </c>
      <c r="BF590" s="11" t="str">
        <f t="shared" si="200"/>
        <v/>
      </c>
      <c r="BG590" s="11" t="str">
        <f t="shared" si="201"/>
        <v/>
      </c>
      <c r="BH590" s="11" t="str">
        <f t="shared" si="202"/>
        <v/>
      </c>
      <c r="BI590" s="11" t="str">
        <f t="shared" si="203"/>
        <v/>
      </c>
      <c r="BJ590" s="11" t="str">
        <f t="shared" si="204"/>
        <v/>
      </c>
      <c r="BK590" s="11" t="str">
        <f t="shared" si="205"/>
        <v/>
      </c>
      <c r="BL590" s="11" t="str">
        <f t="shared" si="206"/>
        <v/>
      </c>
    </row>
    <row r="591" spans="23:64" x14ac:dyDescent="0.3">
      <c r="W591" s="11" t="b">
        <f>IF(OR(B591=Localisation!$C$118,B591=5),4,IF(OR(B591=Localisation!$C$119,B591=4),2,IF(OR(B591=Localisation!$C$120,B591=3),0,IF(OR(B591=Localisation!$C$121,B591=2),-1,IF(OR(B591=Localisation!$C$122,B591=1),-2)))))</f>
        <v>0</v>
      </c>
      <c r="X591" s="11" t="b">
        <f>IF(OR(C591=Localisation!$C$124,C591=5),-2,IF(OR(C591=Localisation!$C$125,C591=4),-1,IF(OR(C591=Localisation!$C$126,C591=3),0,IF(OR(C591=Localisation!$C$127,C591=2),2,IF(OR(C591=Localisation!$C$128,C591=1),4)))))</f>
        <v>0</v>
      </c>
      <c r="Y591" s="11" t="b">
        <f>IF(OR(D591=Localisation!$C$118,D591=5),4,IF(OR(D591=Localisation!$C$119,D591=4),2,IF(OR(D591=Localisation!$C$120,D591=3),0,IF(OR(D591=Localisation!$C$121,D591=2),-1,IF(OR(D591=Localisation!$C$122,D591=1),-2)))))</f>
        <v>0</v>
      </c>
      <c r="Z591" s="11" t="b">
        <f>IF(OR(E591=Localisation!$C$124,E591=5),-2,IF(OR(E591=Localisation!$C$125,E591=4),-1,IF(OR(E591=Localisation!$C$126,E591=3),0,IF(OR(E591=Localisation!$C$127,E591=2),2,IF(OR(E591=Localisation!$C$128,E591=1),4)))))</f>
        <v>0</v>
      </c>
      <c r="AA591" s="11" t="b">
        <f>IF(OR(F591=Localisation!$C$118,F591=5),4,IF(OR(F591=Localisation!$C$119,F591=4),2,IF(OR(F591=Localisation!$C$120,F591=3),0,IF(OR(F591=Localisation!$C$121,F591=2),-1,IF(OR(F591=Localisation!$C$122,F591=1),-2)))))</f>
        <v>0</v>
      </c>
      <c r="AB591" s="11" t="b">
        <f>IF(OR(G591=Localisation!$C$124,G591=5),-2,IF(OR(G591=Localisation!$C$125,G591=4),-1,IF(OR(G591=Localisation!$C$126,G591=3),0,IF(OR(G591=Localisation!$C$127,G591=2),2,IF(OR(G591=Localisation!$C$128,G591=1),4)))))</f>
        <v>0</v>
      </c>
      <c r="AC591" s="11" t="b">
        <f>IF(OR(H591=Localisation!$C$118,H591=5),4,IF(OR(H591=Localisation!$C$119,H591=4),2,IF(OR(H591=Localisation!$C$120,H591=3),0,IF(OR(H591=Localisation!$C$121,H591=2),-1,IF(OR(H591=Localisation!$C$122,H591=1),-2)))))</f>
        <v>0</v>
      </c>
      <c r="AD591" s="11" t="b">
        <f>IF(OR(I591=Localisation!$C$124,I591=5),-2,IF(OR(I591=Localisation!$C$125,I591=4),-1,IF(OR(I591=Localisation!$C$126,I591=3),0,IF(OR(I591=Localisation!$C$127,I591=2),2,IF(OR(I591=Localisation!$C$128,I591=1),4)))))</f>
        <v>0</v>
      </c>
      <c r="AE591" s="11" t="b">
        <f>IF(OR(J591=Localisation!$C$118,J591=5),4,IF(OR(J591=Localisation!$C$119,J591=4),2,IF(OR(J591=Localisation!$C$120,J591=3),0,IF(OR(J591=Localisation!$C$121,J591=2),-1,IF(OR(J591=Localisation!$C$122,J591=1),-2)))))</f>
        <v>0</v>
      </c>
      <c r="AF591" s="11" t="b">
        <f>IF(OR(K591=Localisation!$C$124,K591=5),-2,IF(OR(K591=Localisation!$C$125,K591=4),-1,IF(OR(K591=Localisation!$C$126,K591=3),0,IF(OR(K591=Localisation!$C$127,K591=2),2,IF(OR(K591=Localisation!$C$128,K591=1),4)))))</f>
        <v>0</v>
      </c>
      <c r="AG591" s="11" t="b">
        <f>IF(OR(L591=Localisation!$C$118,L591=5),4,IF(OR(L591=Localisation!$C$119,L591=4),2,IF(OR(L591=Localisation!$C$120,L591=3),0,IF(OR(L591=Localisation!$C$121,L591=2),-1,IF(OR(L591=Localisation!$C$122,L591=1),-2)))))</f>
        <v>0</v>
      </c>
      <c r="AH591" s="11" t="b">
        <f>IF(OR(M591=Localisation!$C$124,M591=5),-2,IF(OR(M591=Localisation!$C$125,M591=4),-1,IF(OR(M591=Localisation!$C$126,M591=3),0,IF(OR(M591=Localisation!$C$127,M591=2),2,IF(OR(M591=Localisation!$C$128,M591=1),4)))))</f>
        <v>0</v>
      </c>
      <c r="AI591" s="11" t="b">
        <f>IF(OR(N591=Localisation!$C$118,N591=5),4,IF(OR(N591=Localisation!$C$119,N591=4),2,IF(OR(N591=Localisation!$C$120,N591=3),0,IF(OR(N591=Localisation!$C$121,N591=2),-1,IF(OR(N591=Localisation!$C$122,N591=1),-2)))))</f>
        <v>0</v>
      </c>
      <c r="AJ591" s="11" t="b">
        <f>IF(OR(O591=Localisation!$C$124,O591=5),-2,IF(OR(O591=Localisation!$C$125,O591=4),-1,IF(OR(O591=Localisation!$C$126,O591=3),0,IF(OR(O591=Localisation!$C$127,O591=2),2,IF(OR(O591=Localisation!$C$128,O591=1),4)))))</f>
        <v>0</v>
      </c>
      <c r="AK591" s="11" t="b">
        <f>IF(OR(P591=Localisation!$C$118,P591=5),4,IF(OR(P591=Localisation!$C$119,P591=4),2,IF(OR(P591=Localisation!$C$120,P591=3),0,IF(OR(P591=Localisation!$C$121,P591=2),-1,IF(OR(P591=Localisation!$C$122,P591=1),-2)))))</f>
        <v>0</v>
      </c>
      <c r="AL591" s="11" t="b">
        <f>IF(OR(Q591=Localisation!$C$124,Q591=5),-2,IF(OR(Q591=Localisation!$C$125,Q591=4),-1,IF(OR(Q591=Localisation!$C$126,Q591=3),0,IF(OR(Q591=Localisation!$C$127,Q591=2),2,IF(OR(Q591=Localisation!$C$128,Q591=1),4)))))</f>
        <v>0</v>
      </c>
      <c r="AM591" s="11" t="b">
        <f>IF(OR(R591=Localisation!$C$118,R591=5),4,IF(OR(R591=Localisation!$C$119,R591=4),2,IF(OR(R591=Localisation!$C$120,R591=3),0,IF(OR(R591=Localisation!$C$121,R591=2),-1,IF(OR(R591=Localisation!$C$122,R591=1),-2)))))</f>
        <v>0</v>
      </c>
      <c r="AN591" s="11" t="b">
        <f>IF(OR(S591=Localisation!$C$124,S591=5),-2,IF(OR(S591=Localisation!$C$125,S591=4),-1,IF(OR(S591=Localisation!$C$126,S591=3),0,IF(OR(S591=Localisation!$C$127,S591=2),2,IF(OR(S591=Localisation!$C$128,S591=1),4)))))</f>
        <v>0</v>
      </c>
      <c r="AO591" s="11" t="b">
        <f>IF(OR(T591=Localisation!$C$118,T591=5),4,IF(OR(T591=Localisation!$C$119,T591=4),2,IF(OR(T591=Localisation!$C$120,T591=3),0,IF(OR(T591=Localisation!$C$121,T591=2),-1,IF(OR(T591=Localisation!$C$122,T591=1),-2)))))</f>
        <v>0</v>
      </c>
      <c r="AP591" s="11" t="b">
        <f>IF(OR(U591=Localisation!$C$124,U591=5),-2,IF(OR(U591=Localisation!$C$125,U591=4),-1,IF(OR(U591=Localisation!$C$126,U591=3),0,IF(OR(U591=Localisation!$C$127,U591=2),2,IF(OR(U591=Localisation!$C$128,U591=1),4)))))</f>
        <v>0</v>
      </c>
      <c r="AR591" s="11" t="str">
        <f t="shared" si="187"/>
        <v>ЛОЖЬЛОЖЬ</v>
      </c>
      <c r="AS591" s="11" t="str">
        <f t="shared" si="188"/>
        <v>ЛОЖЬЛОЖЬ</v>
      </c>
      <c r="AT591" s="11" t="str">
        <f t="shared" si="189"/>
        <v>ЛОЖЬЛОЖЬ</v>
      </c>
      <c r="AU591" s="11" t="str">
        <f t="shared" si="190"/>
        <v>ЛОЖЬЛОЖЬ</v>
      </c>
      <c r="AV591" s="11" t="str">
        <f t="shared" si="191"/>
        <v>ЛОЖЬЛОЖЬ</v>
      </c>
      <c r="AW591" s="11" t="str">
        <f t="shared" si="192"/>
        <v>ЛОЖЬЛОЖЬ</v>
      </c>
      <c r="AX591" s="11" t="str">
        <f t="shared" si="193"/>
        <v>ЛОЖЬЛОЖЬ</v>
      </c>
      <c r="AY591" s="11" t="str">
        <f t="shared" si="194"/>
        <v>ЛОЖЬЛОЖЬ</v>
      </c>
      <c r="AZ591" s="11" t="str">
        <f t="shared" si="195"/>
        <v>ЛОЖЬЛОЖЬ</v>
      </c>
      <c r="BA591" s="11" t="str">
        <f t="shared" si="196"/>
        <v>ЛОЖЬЛОЖЬ</v>
      </c>
      <c r="BC591" s="11" t="str">
        <f t="shared" si="197"/>
        <v/>
      </c>
      <c r="BD591" s="11" t="str">
        <f t="shared" si="198"/>
        <v/>
      </c>
      <c r="BE591" s="11" t="str">
        <f t="shared" si="199"/>
        <v/>
      </c>
      <c r="BF591" s="11" t="str">
        <f t="shared" si="200"/>
        <v/>
      </c>
      <c r="BG591" s="11" t="str">
        <f t="shared" si="201"/>
        <v/>
      </c>
      <c r="BH591" s="11" t="str">
        <f t="shared" si="202"/>
        <v/>
      </c>
      <c r="BI591" s="11" t="str">
        <f t="shared" si="203"/>
        <v/>
      </c>
      <c r="BJ591" s="11" t="str">
        <f t="shared" si="204"/>
        <v/>
      </c>
      <c r="BK591" s="11" t="str">
        <f t="shared" si="205"/>
        <v/>
      </c>
      <c r="BL591" s="11" t="str">
        <f t="shared" si="206"/>
        <v/>
      </c>
    </row>
    <row r="592" spans="23:64" x14ac:dyDescent="0.3">
      <c r="W592" s="11" t="b">
        <f>IF(OR(B592=Localisation!$C$118,B592=5),4,IF(OR(B592=Localisation!$C$119,B592=4),2,IF(OR(B592=Localisation!$C$120,B592=3),0,IF(OR(B592=Localisation!$C$121,B592=2),-1,IF(OR(B592=Localisation!$C$122,B592=1),-2)))))</f>
        <v>0</v>
      </c>
      <c r="X592" s="11" t="b">
        <f>IF(OR(C592=Localisation!$C$124,C592=5),-2,IF(OR(C592=Localisation!$C$125,C592=4),-1,IF(OR(C592=Localisation!$C$126,C592=3),0,IF(OR(C592=Localisation!$C$127,C592=2),2,IF(OR(C592=Localisation!$C$128,C592=1),4)))))</f>
        <v>0</v>
      </c>
      <c r="Y592" s="11" t="b">
        <f>IF(OR(D592=Localisation!$C$118,D592=5),4,IF(OR(D592=Localisation!$C$119,D592=4),2,IF(OR(D592=Localisation!$C$120,D592=3),0,IF(OR(D592=Localisation!$C$121,D592=2),-1,IF(OR(D592=Localisation!$C$122,D592=1),-2)))))</f>
        <v>0</v>
      </c>
      <c r="Z592" s="11" t="b">
        <f>IF(OR(E592=Localisation!$C$124,E592=5),-2,IF(OR(E592=Localisation!$C$125,E592=4),-1,IF(OR(E592=Localisation!$C$126,E592=3),0,IF(OR(E592=Localisation!$C$127,E592=2),2,IF(OR(E592=Localisation!$C$128,E592=1),4)))))</f>
        <v>0</v>
      </c>
      <c r="AA592" s="11" t="b">
        <f>IF(OR(F592=Localisation!$C$118,F592=5),4,IF(OR(F592=Localisation!$C$119,F592=4),2,IF(OR(F592=Localisation!$C$120,F592=3),0,IF(OR(F592=Localisation!$C$121,F592=2),-1,IF(OR(F592=Localisation!$C$122,F592=1),-2)))))</f>
        <v>0</v>
      </c>
      <c r="AB592" s="11" t="b">
        <f>IF(OR(G592=Localisation!$C$124,G592=5),-2,IF(OR(G592=Localisation!$C$125,G592=4),-1,IF(OR(G592=Localisation!$C$126,G592=3),0,IF(OR(G592=Localisation!$C$127,G592=2),2,IF(OR(G592=Localisation!$C$128,G592=1),4)))))</f>
        <v>0</v>
      </c>
      <c r="AC592" s="11" t="b">
        <f>IF(OR(H592=Localisation!$C$118,H592=5),4,IF(OR(H592=Localisation!$C$119,H592=4),2,IF(OR(H592=Localisation!$C$120,H592=3),0,IF(OR(H592=Localisation!$C$121,H592=2),-1,IF(OR(H592=Localisation!$C$122,H592=1),-2)))))</f>
        <v>0</v>
      </c>
      <c r="AD592" s="11" t="b">
        <f>IF(OR(I592=Localisation!$C$124,I592=5),-2,IF(OR(I592=Localisation!$C$125,I592=4),-1,IF(OR(I592=Localisation!$C$126,I592=3),0,IF(OR(I592=Localisation!$C$127,I592=2),2,IF(OR(I592=Localisation!$C$128,I592=1),4)))))</f>
        <v>0</v>
      </c>
      <c r="AE592" s="11" t="b">
        <f>IF(OR(J592=Localisation!$C$118,J592=5),4,IF(OR(J592=Localisation!$C$119,J592=4),2,IF(OR(J592=Localisation!$C$120,J592=3),0,IF(OR(J592=Localisation!$C$121,J592=2),-1,IF(OR(J592=Localisation!$C$122,J592=1),-2)))))</f>
        <v>0</v>
      </c>
      <c r="AF592" s="11" t="b">
        <f>IF(OR(K592=Localisation!$C$124,K592=5),-2,IF(OR(K592=Localisation!$C$125,K592=4),-1,IF(OR(K592=Localisation!$C$126,K592=3),0,IF(OR(K592=Localisation!$C$127,K592=2),2,IF(OR(K592=Localisation!$C$128,K592=1),4)))))</f>
        <v>0</v>
      </c>
      <c r="AG592" s="11" t="b">
        <f>IF(OR(L592=Localisation!$C$118,L592=5),4,IF(OR(L592=Localisation!$C$119,L592=4),2,IF(OR(L592=Localisation!$C$120,L592=3),0,IF(OR(L592=Localisation!$C$121,L592=2),-1,IF(OR(L592=Localisation!$C$122,L592=1),-2)))))</f>
        <v>0</v>
      </c>
      <c r="AH592" s="11" t="b">
        <f>IF(OR(M592=Localisation!$C$124,M592=5),-2,IF(OR(M592=Localisation!$C$125,M592=4),-1,IF(OR(M592=Localisation!$C$126,M592=3),0,IF(OR(M592=Localisation!$C$127,M592=2),2,IF(OR(M592=Localisation!$C$128,M592=1),4)))))</f>
        <v>0</v>
      </c>
      <c r="AI592" s="11" t="b">
        <f>IF(OR(N592=Localisation!$C$118,N592=5),4,IF(OR(N592=Localisation!$C$119,N592=4),2,IF(OR(N592=Localisation!$C$120,N592=3),0,IF(OR(N592=Localisation!$C$121,N592=2),-1,IF(OR(N592=Localisation!$C$122,N592=1),-2)))))</f>
        <v>0</v>
      </c>
      <c r="AJ592" s="11" t="b">
        <f>IF(OR(O592=Localisation!$C$124,O592=5),-2,IF(OR(O592=Localisation!$C$125,O592=4),-1,IF(OR(O592=Localisation!$C$126,O592=3),0,IF(OR(O592=Localisation!$C$127,O592=2),2,IF(OR(O592=Localisation!$C$128,O592=1),4)))))</f>
        <v>0</v>
      </c>
      <c r="AK592" s="11" t="b">
        <f>IF(OR(P592=Localisation!$C$118,P592=5),4,IF(OR(P592=Localisation!$C$119,P592=4),2,IF(OR(P592=Localisation!$C$120,P592=3),0,IF(OR(P592=Localisation!$C$121,P592=2),-1,IF(OR(P592=Localisation!$C$122,P592=1),-2)))))</f>
        <v>0</v>
      </c>
      <c r="AL592" s="11" t="b">
        <f>IF(OR(Q592=Localisation!$C$124,Q592=5),-2,IF(OR(Q592=Localisation!$C$125,Q592=4),-1,IF(OR(Q592=Localisation!$C$126,Q592=3),0,IF(OR(Q592=Localisation!$C$127,Q592=2),2,IF(OR(Q592=Localisation!$C$128,Q592=1),4)))))</f>
        <v>0</v>
      </c>
      <c r="AM592" s="11" t="b">
        <f>IF(OR(R592=Localisation!$C$118,R592=5),4,IF(OR(R592=Localisation!$C$119,R592=4),2,IF(OR(R592=Localisation!$C$120,R592=3),0,IF(OR(R592=Localisation!$C$121,R592=2),-1,IF(OR(R592=Localisation!$C$122,R592=1),-2)))))</f>
        <v>0</v>
      </c>
      <c r="AN592" s="11" t="b">
        <f>IF(OR(S592=Localisation!$C$124,S592=5),-2,IF(OR(S592=Localisation!$C$125,S592=4),-1,IF(OR(S592=Localisation!$C$126,S592=3),0,IF(OR(S592=Localisation!$C$127,S592=2),2,IF(OR(S592=Localisation!$C$128,S592=1),4)))))</f>
        <v>0</v>
      </c>
      <c r="AO592" s="11" t="b">
        <f>IF(OR(T592=Localisation!$C$118,T592=5),4,IF(OR(T592=Localisation!$C$119,T592=4),2,IF(OR(T592=Localisation!$C$120,T592=3),0,IF(OR(T592=Localisation!$C$121,T592=2),-1,IF(OR(T592=Localisation!$C$122,T592=1),-2)))))</f>
        <v>0</v>
      </c>
      <c r="AP592" s="11" t="b">
        <f>IF(OR(U592=Localisation!$C$124,U592=5),-2,IF(OR(U592=Localisation!$C$125,U592=4),-1,IF(OR(U592=Localisation!$C$126,U592=3),0,IF(OR(U592=Localisation!$C$127,U592=2),2,IF(OR(U592=Localisation!$C$128,U592=1),4)))))</f>
        <v>0</v>
      </c>
      <c r="AR592" s="11" t="str">
        <f t="shared" si="187"/>
        <v>ЛОЖЬЛОЖЬ</v>
      </c>
      <c r="AS592" s="11" t="str">
        <f t="shared" si="188"/>
        <v>ЛОЖЬЛОЖЬ</v>
      </c>
      <c r="AT592" s="11" t="str">
        <f t="shared" si="189"/>
        <v>ЛОЖЬЛОЖЬ</v>
      </c>
      <c r="AU592" s="11" t="str">
        <f t="shared" si="190"/>
        <v>ЛОЖЬЛОЖЬ</v>
      </c>
      <c r="AV592" s="11" t="str">
        <f t="shared" si="191"/>
        <v>ЛОЖЬЛОЖЬ</v>
      </c>
      <c r="AW592" s="11" t="str">
        <f t="shared" si="192"/>
        <v>ЛОЖЬЛОЖЬ</v>
      </c>
      <c r="AX592" s="11" t="str">
        <f t="shared" si="193"/>
        <v>ЛОЖЬЛОЖЬ</v>
      </c>
      <c r="AY592" s="11" t="str">
        <f t="shared" si="194"/>
        <v>ЛОЖЬЛОЖЬ</v>
      </c>
      <c r="AZ592" s="11" t="str">
        <f t="shared" si="195"/>
        <v>ЛОЖЬЛОЖЬ</v>
      </c>
      <c r="BA592" s="11" t="str">
        <f t="shared" si="196"/>
        <v>ЛОЖЬЛОЖЬ</v>
      </c>
      <c r="BC592" s="11" t="str">
        <f t="shared" si="197"/>
        <v/>
      </c>
      <c r="BD592" s="11" t="str">
        <f t="shared" si="198"/>
        <v/>
      </c>
      <c r="BE592" s="11" t="str">
        <f t="shared" si="199"/>
        <v/>
      </c>
      <c r="BF592" s="11" t="str">
        <f t="shared" si="200"/>
        <v/>
      </c>
      <c r="BG592" s="11" t="str">
        <f t="shared" si="201"/>
        <v/>
      </c>
      <c r="BH592" s="11" t="str">
        <f t="shared" si="202"/>
        <v/>
      </c>
      <c r="BI592" s="11" t="str">
        <f t="shared" si="203"/>
        <v/>
      </c>
      <c r="BJ592" s="11" t="str">
        <f t="shared" si="204"/>
        <v/>
      </c>
      <c r="BK592" s="11" t="str">
        <f t="shared" si="205"/>
        <v/>
      </c>
      <c r="BL592" s="11" t="str">
        <f t="shared" si="206"/>
        <v/>
      </c>
    </row>
    <row r="593" spans="23:64" x14ac:dyDescent="0.3">
      <c r="W593" s="11" t="b">
        <f>IF(OR(B593=Localisation!$C$118,B593=5),4,IF(OR(B593=Localisation!$C$119,B593=4),2,IF(OR(B593=Localisation!$C$120,B593=3),0,IF(OR(B593=Localisation!$C$121,B593=2),-1,IF(OR(B593=Localisation!$C$122,B593=1),-2)))))</f>
        <v>0</v>
      </c>
      <c r="X593" s="11" t="b">
        <f>IF(OR(C593=Localisation!$C$124,C593=5),-2,IF(OR(C593=Localisation!$C$125,C593=4),-1,IF(OR(C593=Localisation!$C$126,C593=3),0,IF(OR(C593=Localisation!$C$127,C593=2),2,IF(OR(C593=Localisation!$C$128,C593=1),4)))))</f>
        <v>0</v>
      </c>
      <c r="Y593" s="11" t="b">
        <f>IF(OR(D593=Localisation!$C$118,D593=5),4,IF(OR(D593=Localisation!$C$119,D593=4),2,IF(OR(D593=Localisation!$C$120,D593=3),0,IF(OR(D593=Localisation!$C$121,D593=2),-1,IF(OR(D593=Localisation!$C$122,D593=1),-2)))))</f>
        <v>0</v>
      </c>
      <c r="Z593" s="11" t="b">
        <f>IF(OR(E593=Localisation!$C$124,E593=5),-2,IF(OR(E593=Localisation!$C$125,E593=4),-1,IF(OR(E593=Localisation!$C$126,E593=3),0,IF(OR(E593=Localisation!$C$127,E593=2),2,IF(OR(E593=Localisation!$C$128,E593=1),4)))))</f>
        <v>0</v>
      </c>
      <c r="AA593" s="11" t="b">
        <f>IF(OR(F593=Localisation!$C$118,F593=5),4,IF(OR(F593=Localisation!$C$119,F593=4),2,IF(OR(F593=Localisation!$C$120,F593=3),0,IF(OR(F593=Localisation!$C$121,F593=2),-1,IF(OR(F593=Localisation!$C$122,F593=1),-2)))))</f>
        <v>0</v>
      </c>
      <c r="AB593" s="11" t="b">
        <f>IF(OR(G593=Localisation!$C$124,G593=5),-2,IF(OR(G593=Localisation!$C$125,G593=4),-1,IF(OR(G593=Localisation!$C$126,G593=3),0,IF(OR(G593=Localisation!$C$127,G593=2),2,IF(OR(G593=Localisation!$C$128,G593=1),4)))))</f>
        <v>0</v>
      </c>
      <c r="AC593" s="11" t="b">
        <f>IF(OR(H593=Localisation!$C$118,H593=5),4,IF(OR(H593=Localisation!$C$119,H593=4),2,IF(OR(H593=Localisation!$C$120,H593=3),0,IF(OR(H593=Localisation!$C$121,H593=2),-1,IF(OR(H593=Localisation!$C$122,H593=1),-2)))))</f>
        <v>0</v>
      </c>
      <c r="AD593" s="11" t="b">
        <f>IF(OR(I593=Localisation!$C$124,I593=5),-2,IF(OR(I593=Localisation!$C$125,I593=4),-1,IF(OR(I593=Localisation!$C$126,I593=3),0,IF(OR(I593=Localisation!$C$127,I593=2),2,IF(OR(I593=Localisation!$C$128,I593=1),4)))))</f>
        <v>0</v>
      </c>
      <c r="AE593" s="11" t="b">
        <f>IF(OR(J593=Localisation!$C$118,J593=5),4,IF(OR(J593=Localisation!$C$119,J593=4),2,IF(OR(J593=Localisation!$C$120,J593=3),0,IF(OR(J593=Localisation!$C$121,J593=2),-1,IF(OR(J593=Localisation!$C$122,J593=1),-2)))))</f>
        <v>0</v>
      </c>
      <c r="AF593" s="11" t="b">
        <f>IF(OR(K593=Localisation!$C$124,K593=5),-2,IF(OR(K593=Localisation!$C$125,K593=4),-1,IF(OR(K593=Localisation!$C$126,K593=3),0,IF(OR(K593=Localisation!$C$127,K593=2),2,IF(OR(K593=Localisation!$C$128,K593=1),4)))))</f>
        <v>0</v>
      </c>
      <c r="AG593" s="11" t="b">
        <f>IF(OR(L593=Localisation!$C$118,L593=5),4,IF(OR(L593=Localisation!$C$119,L593=4),2,IF(OR(L593=Localisation!$C$120,L593=3),0,IF(OR(L593=Localisation!$C$121,L593=2),-1,IF(OR(L593=Localisation!$C$122,L593=1),-2)))))</f>
        <v>0</v>
      </c>
      <c r="AH593" s="11" t="b">
        <f>IF(OR(M593=Localisation!$C$124,M593=5),-2,IF(OR(M593=Localisation!$C$125,M593=4),-1,IF(OR(M593=Localisation!$C$126,M593=3),0,IF(OR(M593=Localisation!$C$127,M593=2),2,IF(OR(M593=Localisation!$C$128,M593=1),4)))))</f>
        <v>0</v>
      </c>
      <c r="AI593" s="11" t="b">
        <f>IF(OR(N593=Localisation!$C$118,N593=5),4,IF(OR(N593=Localisation!$C$119,N593=4),2,IF(OR(N593=Localisation!$C$120,N593=3),0,IF(OR(N593=Localisation!$C$121,N593=2),-1,IF(OR(N593=Localisation!$C$122,N593=1),-2)))))</f>
        <v>0</v>
      </c>
      <c r="AJ593" s="11" t="b">
        <f>IF(OR(O593=Localisation!$C$124,O593=5),-2,IF(OR(O593=Localisation!$C$125,O593=4),-1,IF(OR(O593=Localisation!$C$126,O593=3),0,IF(OR(O593=Localisation!$C$127,O593=2),2,IF(OR(O593=Localisation!$C$128,O593=1),4)))))</f>
        <v>0</v>
      </c>
      <c r="AK593" s="11" t="b">
        <f>IF(OR(P593=Localisation!$C$118,P593=5),4,IF(OR(P593=Localisation!$C$119,P593=4),2,IF(OR(P593=Localisation!$C$120,P593=3),0,IF(OR(P593=Localisation!$C$121,P593=2),-1,IF(OR(P593=Localisation!$C$122,P593=1),-2)))))</f>
        <v>0</v>
      </c>
      <c r="AL593" s="11" t="b">
        <f>IF(OR(Q593=Localisation!$C$124,Q593=5),-2,IF(OR(Q593=Localisation!$C$125,Q593=4),-1,IF(OR(Q593=Localisation!$C$126,Q593=3),0,IF(OR(Q593=Localisation!$C$127,Q593=2),2,IF(OR(Q593=Localisation!$C$128,Q593=1),4)))))</f>
        <v>0</v>
      </c>
      <c r="AM593" s="11" t="b">
        <f>IF(OR(R593=Localisation!$C$118,R593=5),4,IF(OR(R593=Localisation!$C$119,R593=4),2,IF(OR(R593=Localisation!$C$120,R593=3),0,IF(OR(R593=Localisation!$C$121,R593=2),-1,IF(OR(R593=Localisation!$C$122,R593=1),-2)))))</f>
        <v>0</v>
      </c>
      <c r="AN593" s="11" t="b">
        <f>IF(OR(S593=Localisation!$C$124,S593=5),-2,IF(OR(S593=Localisation!$C$125,S593=4),-1,IF(OR(S593=Localisation!$C$126,S593=3),0,IF(OR(S593=Localisation!$C$127,S593=2),2,IF(OR(S593=Localisation!$C$128,S593=1),4)))))</f>
        <v>0</v>
      </c>
      <c r="AO593" s="11" t="b">
        <f>IF(OR(T593=Localisation!$C$118,T593=5),4,IF(OR(T593=Localisation!$C$119,T593=4),2,IF(OR(T593=Localisation!$C$120,T593=3),0,IF(OR(T593=Localisation!$C$121,T593=2),-1,IF(OR(T593=Localisation!$C$122,T593=1),-2)))))</f>
        <v>0</v>
      </c>
      <c r="AP593" s="11" t="b">
        <f>IF(OR(U593=Localisation!$C$124,U593=5),-2,IF(OR(U593=Localisation!$C$125,U593=4),-1,IF(OR(U593=Localisation!$C$126,U593=3),0,IF(OR(U593=Localisation!$C$127,U593=2),2,IF(OR(U593=Localisation!$C$128,U593=1),4)))))</f>
        <v>0</v>
      </c>
      <c r="AR593" s="11" t="str">
        <f t="shared" si="187"/>
        <v>ЛОЖЬЛОЖЬ</v>
      </c>
      <c r="AS593" s="11" t="str">
        <f t="shared" si="188"/>
        <v>ЛОЖЬЛОЖЬ</v>
      </c>
      <c r="AT593" s="11" t="str">
        <f t="shared" si="189"/>
        <v>ЛОЖЬЛОЖЬ</v>
      </c>
      <c r="AU593" s="11" t="str">
        <f t="shared" si="190"/>
        <v>ЛОЖЬЛОЖЬ</v>
      </c>
      <c r="AV593" s="11" t="str">
        <f t="shared" si="191"/>
        <v>ЛОЖЬЛОЖЬ</v>
      </c>
      <c r="AW593" s="11" t="str">
        <f t="shared" si="192"/>
        <v>ЛОЖЬЛОЖЬ</v>
      </c>
      <c r="AX593" s="11" t="str">
        <f t="shared" si="193"/>
        <v>ЛОЖЬЛОЖЬ</v>
      </c>
      <c r="AY593" s="11" t="str">
        <f t="shared" si="194"/>
        <v>ЛОЖЬЛОЖЬ</v>
      </c>
      <c r="AZ593" s="11" t="str">
        <f t="shared" si="195"/>
        <v>ЛОЖЬЛОЖЬ</v>
      </c>
      <c r="BA593" s="11" t="str">
        <f t="shared" si="196"/>
        <v>ЛОЖЬЛОЖЬ</v>
      </c>
      <c r="BC593" s="11" t="str">
        <f t="shared" si="197"/>
        <v/>
      </c>
      <c r="BD593" s="11" t="str">
        <f t="shared" si="198"/>
        <v/>
      </c>
      <c r="BE593" s="11" t="str">
        <f t="shared" si="199"/>
        <v/>
      </c>
      <c r="BF593" s="11" t="str">
        <f t="shared" si="200"/>
        <v/>
      </c>
      <c r="BG593" s="11" t="str">
        <f t="shared" si="201"/>
        <v/>
      </c>
      <c r="BH593" s="11" t="str">
        <f t="shared" si="202"/>
        <v/>
      </c>
      <c r="BI593" s="11" t="str">
        <f t="shared" si="203"/>
        <v/>
      </c>
      <c r="BJ593" s="11" t="str">
        <f t="shared" si="204"/>
        <v/>
      </c>
      <c r="BK593" s="11" t="str">
        <f t="shared" si="205"/>
        <v/>
      </c>
      <c r="BL593" s="11" t="str">
        <f t="shared" si="206"/>
        <v/>
      </c>
    </row>
    <row r="594" spans="23:64" x14ac:dyDescent="0.3">
      <c r="W594" s="11" t="b">
        <f>IF(OR(B594=Localisation!$C$118,B594=5),4,IF(OR(B594=Localisation!$C$119,B594=4),2,IF(OR(B594=Localisation!$C$120,B594=3),0,IF(OR(B594=Localisation!$C$121,B594=2),-1,IF(OR(B594=Localisation!$C$122,B594=1),-2)))))</f>
        <v>0</v>
      </c>
      <c r="X594" s="11" t="b">
        <f>IF(OR(C594=Localisation!$C$124,C594=5),-2,IF(OR(C594=Localisation!$C$125,C594=4),-1,IF(OR(C594=Localisation!$C$126,C594=3),0,IF(OR(C594=Localisation!$C$127,C594=2),2,IF(OR(C594=Localisation!$C$128,C594=1),4)))))</f>
        <v>0</v>
      </c>
      <c r="Y594" s="11" t="b">
        <f>IF(OR(D594=Localisation!$C$118,D594=5),4,IF(OR(D594=Localisation!$C$119,D594=4),2,IF(OR(D594=Localisation!$C$120,D594=3),0,IF(OR(D594=Localisation!$C$121,D594=2),-1,IF(OR(D594=Localisation!$C$122,D594=1),-2)))))</f>
        <v>0</v>
      </c>
      <c r="Z594" s="11" t="b">
        <f>IF(OR(E594=Localisation!$C$124,E594=5),-2,IF(OR(E594=Localisation!$C$125,E594=4),-1,IF(OR(E594=Localisation!$C$126,E594=3),0,IF(OR(E594=Localisation!$C$127,E594=2),2,IF(OR(E594=Localisation!$C$128,E594=1),4)))))</f>
        <v>0</v>
      </c>
      <c r="AA594" s="11" t="b">
        <f>IF(OR(F594=Localisation!$C$118,F594=5),4,IF(OR(F594=Localisation!$C$119,F594=4),2,IF(OR(F594=Localisation!$C$120,F594=3),0,IF(OR(F594=Localisation!$C$121,F594=2),-1,IF(OR(F594=Localisation!$C$122,F594=1),-2)))))</f>
        <v>0</v>
      </c>
      <c r="AB594" s="11" t="b">
        <f>IF(OR(G594=Localisation!$C$124,G594=5),-2,IF(OR(G594=Localisation!$C$125,G594=4),-1,IF(OR(G594=Localisation!$C$126,G594=3),0,IF(OR(G594=Localisation!$C$127,G594=2),2,IF(OR(G594=Localisation!$C$128,G594=1),4)))))</f>
        <v>0</v>
      </c>
      <c r="AC594" s="11" t="b">
        <f>IF(OR(H594=Localisation!$C$118,H594=5),4,IF(OR(H594=Localisation!$C$119,H594=4),2,IF(OR(H594=Localisation!$C$120,H594=3),0,IF(OR(H594=Localisation!$C$121,H594=2),-1,IF(OR(H594=Localisation!$C$122,H594=1),-2)))))</f>
        <v>0</v>
      </c>
      <c r="AD594" s="11" t="b">
        <f>IF(OR(I594=Localisation!$C$124,I594=5),-2,IF(OR(I594=Localisation!$C$125,I594=4),-1,IF(OR(I594=Localisation!$C$126,I594=3),0,IF(OR(I594=Localisation!$C$127,I594=2),2,IF(OR(I594=Localisation!$C$128,I594=1),4)))))</f>
        <v>0</v>
      </c>
      <c r="AE594" s="11" t="b">
        <f>IF(OR(J594=Localisation!$C$118,J594=5),4,IF(OR(J594=Localisation!$C$119,J594=4),2,IF(OR(J594=Localisation!$C$120,J594=3),0,IF(OR(J594=Localisation!$C$121,J594=2),-1,IF(OR(J594=Localisation!$C$122,J594=1),-2)))))</f>
        <v>0</v>
      </c>
      <c r="AF594" s="11" t="b">
        <f>IF(OR(K594=Localisation!$C$124,K594=5),-2,IF(OR(K594=Localisation!$C$125,K594=4),-1,IF(OR(K594=Localisation!$C$126,K594=3),0,IF(OR(K594=Localisation!$C$127,K594=2),2,IF(OR(K594=Localisation!$C$128,K594=1),4)))))</f>
        <v>0</v>
      </c>
      <c r="AG594" s="11" t="b">
        <f>IF(OR(L594=Localisation!$C$118,L594=5),4,IF(OR(L594=Localisation!$C$119,L594=4),2,IF(OR(L594=Localisation!$C$120,L594=3),0,IF(OR(L594=Localisation!$C$121,L594=2),-1,IF(OR(L594=Localisation!$C$122,L594=1),-2)))))</f>
        <v>0</v>
      </c>
      <c r="AH594" s="11" t="b">
        <f>IF(OR(M594=Localisation!$C$124,M594=5),-2,IF(OR(M594=Localisation!$C$125,M594=4),-1,IF(OR(M594=Localisation!$C$126,M594=3),0,IF(OR(M594=Localisation!$C$127,M594=2),2,IF(OR(M594=Localisation!$C$128,M594=1),4)))))</f>
        <v>0</v>
      </c>
      <c r="AI594" s="11" t="b">
        <f>IF(OR(N594=Localisation!$C$118,N594=5),4,IF(OR(N594=Localisation!$C$119,N594=4),2,IF(OR(N594=Localisation!$C$120,N594=3),0,IF(OR(N594=Localisation!$C$121,N594=2),-1,IF(OR(N594=Localisation!$C$122,N594=1),-2)))))</f>
        <v>0</v>
      </c>
      <c r="AJ594" s="11" t="b">
        <f>IF(OR(O594=Localisation!$C$124,O594=5),-2,IF(OR(O594=Localisation!$C$125,O594=4),-1,IF(OR(O594=Localisation!$C$126,O594=3),0,IF(OR(O594=Localisation!$C$127,O594=2),2,IF(OR(O594=Localisation!$C$128,O594=1),4)))))</f>
        <v>0</v>
      </c>
      <c r="AK594" s="11" t="b">
        <f>IF(OR(P594=Localisation!$C$118,P594=5),4,IF(OR(P594=Localisation!$C$119,P594=4),2,IF(OR(P594=Localisation!$C$120,P594=3),0,IF(OR(P594=Localisation!$C$121,P594=2),-1,IF(OR(P594=Localisation!$C$122,P594=1),-2)))))</f>
        <v>0</v>
      </c>
      <c r="AL594" s="11" t="b">
        <f>IF(OR(Q594=Localisation!$C$124,Q594=5),-2,IF(OR(Q594=Localisation!$C$125,Q594=4),-1,IF(OR(Q594=Localisation!$C$126,Q594=3),0,IF(OR(Q594=Localisation!$C$127,Q594=2),2,IF(OR(Q594=Localisation!$C$128,Q594=1),4)))))</f>
        <v>0</v>
      </c>
      <c r="AM594" s="11" t="b">
        <f>IF(OR(R594=Localisation!$C$118,R594=5),4,IF(OR(R594=Localisation!$C$119,R594=4),2,IF(OR(R594=Localisation!$C$120,R594=3),0,IF(OR(R594=Localisation!$C$121,R594=2),-1,IF(OR(R594=Localisation!$C$122,R594=1),-2)))))</f>
        <v>0</v>
      </c>
      <c r="AN594" s="11" t="b">
        <f>IF(OR(S594=Localisation!$C$124,S594=5),-2,IF(OR(S594=Localisation!$C$125,S594=4),-1,IF(OR(S594=Localisation!$C$126,S594=3),0,IF(OR(S594=Localisation!$C$127,S594=2),2,IF(OR(S594=Localisation!$C$128,S594=1),4)))))</f>
        <v>0</v>
      </c>
      <c r="AO594" s="11" t="b">
        <f>IF(OR(T594=Localisation!$C$118,T594=5),4,IF(OR(T594=Localisation!$C$119,T594=4),2,IF(OR(T594=Localisation!$C$120,T594=3),0,IF(OR(T594=Localisation!$C$121,T594=2),-1,IF(OR(T594=Localisation!$C$122,T594=1),-2)))))</f>
        <v>0</v>
      </c>
      <c r="AP594" s="11" t="b">
        <f>IF(OR(U594=Localisation!$C$124,U594=5),-2,IF(OR(U594=Localisation!$C$125,U594=4),-1,IF(OR(U594=Localisation!$C$126,U594=3),0,IF(OR(U594=Localisation!$C$127,U594=2),2,IF(OR(U594=Localisation!$C$128,U594=1),4)))))</f>
        <v>0</v>
      </c>
      <c r="AR594" s="11" t="str">
        <f t="shared" si="187"/>
        <v>ЛОЖЬЛОЖЬ</v>
      </c>
      <c r="AS594" s="11" t="str">
        <f t="shared" si="188"/>
        <v>ЛОЖЬЛОЖЬ</v>
      </c>
      <c r="AT594" s="11" t="str">
        <f t="shared" si="189"/>
        <v>ЛОЖЬЛОЖЬ</v>
      </c>
      <c r="AU594" s="11" t="str">
        <f t="shared" si="190"/>
        <v>ЛОЖЬЛОЖЬ</v>
      </c>
      <c r="AV594" s="11" t="str">
        <f t="shared" si="191"/>
        <v>ЛОЖЬЛОЖЬ</v>
      </c>
      <c r="AW594" s="11" t="str">
        <f t="shared" si="192"/>
        <v>ЛОЖЬЛОЖЬ</v>
      </c>
      <c r="AX594" s="11" t="str">
        <f t="shared" si="193"/>
        <v>ЛОЖЬЛОЖЬ</v>
      </c>
      <c r="AY594" s="11" t="str">
        <f t="shared" si="194"/>
        <v>ЛОЖЬЛОЖЬ</v>
      </c>
      <c r="AZ594" s="11" t="str">
        <f t="shared" si="195"/>
        <v>ЛОЖЬЛОЖЬ</v>
      </c>
      <c r="BA594" s="11" t="str">
        <f t="shared" si="196"/>
        <v>ЛОЖЬЛОЖЬ</v>
      </c>
      <c r="BC594" s="11" t="str">
        <f t="shared" si="197"/>
        <v/>
      </c>
      <c r="BD594" s="11" t="str">
        <f t="shared" si="198"/>
        <v/>
      </c>
      <c r="BE594" s="11" t="str">
        <f t="shared" si="199"/>
        <v/>
      </c>
      <c r="BF594" s="11" t="str">
        <f t="shared" si="200"/>
        <v/>
      </c>
      <c r="BG594" s="11" t="str">
        <f t="shared" si="201"/>
        <v/>
      </c>
      <c r="BH594" s="11" t="str">
        <f t="shared" si="202"/>
        <v/>
      </c>
      <c r="BI594" s="11" t="str">
        <f t="shared" si="203"/>
        <v/>
      </c>
      <c r="BJ594" s="11" t="str">
        <f t="shared" si="204"/>
        <v/>
      </c>
      <c r="BK594" s="11" t="str">
        <f t="shared" si="205"/>
        <v/>
      </c>
      <c r="BL594" s="11" t="str">
        <f t="shared" si="206"/>
        <v/>
      </c>
    </row>
    <row r="595" spans="23:64" x14ac:dyDescent="0.3">
      <c r="W595" s="11" t="b">
        <f>IF(OR(B595=Localisation!$C$118,B595=5),4,IF(OR(B595=Localisation!$C$119,B595=4),2,IF(OR(B595=Localisation!$C$120,B595=3),0,IF(OR(B595=Localisation!$C$121,B595=2),-1,IF(OR(B595=Localisation!$C$122,B595=1),-2)))))</f>
        <v>0</v>
      </c>
      <c r="X595" s="11" t="b">
        <f>IF(OR(C595=Localisation!$C$124,C595=5),-2,IF(OR(C595=Localisation!$C$125,C595=4),-1,IF(OR(C595=Localisation!$C$126,C595=3),0,IF(OR(C595=Localisation!$C$127,C595=2),2,IF(OR(C595=Localisation!$C$128,C595=1),4)))))</f>
        <v>0</v>
      </c>
      <c r="Y595" s="11" t="b">
        <f>IF(OR(D595=Localisation!$C$118,D595=5),4,IF(OR(D595=Localisation!$C$119,D595=4),2,IF(OR(D595=Localisation!$C$120,D595=3),0,IF(OR(D595=Localisation!$C$121,D595=2),-1,IF(OR(D595=Localisation!$C$122,D595=1),-2)))))</f>
        <v>0</v>
      </c>
      <c r="Z595" s="11" t="b">
        <f>IF(OR(E595=Localisation!$C$124,E595=5),-2,IF(OR(E595=Localisation!$C$125,E595=4),-1,IF(OR(E595=Localisation!$C$126,E595=3),0,IF(OR(E595=Localisation!$C$127,E595=2),2,IF(OR(E595=Localisation!$C$128,E595=1),4)))))</f>
        <v>0</v>
      </c>
      <c r="AA595" s="11" t="b">
        <f>IF(OR(F595=Localisation!$C$118,F595=5),4,IF(OR(F595=Localisation!$C$119,F595=4),2,IF(OR(F595=Localisation!$C$120,F595=3),0,IF(OR(F595=Localisation!$C$121,F595=2),-1,IF(OR(F595=Localisation!$C$122,F595=1),-2)))))</f>
        <v>0</v>
      </c>
      <c r="AB595" s="11" t="b">
        <f>IF(OR(G595=Localisation!$C$124,G595=5),-2,IF(OR(G595=Localisation!$C$125,G595=4),-1,IF(OR(G595=Localisation!$C$126,G595=3),0,IF(OR(G595=Localisation!$C$127,G595=2),2,IF(OR(G595=Localisation!$C$128,G595=1),4)))))</f>
        <v>0</v>
      </c>
      <c r="AC595" s="11" t="b">
        <f>IF(OR(H595=Localisation!$C$118,H595=5),4,IF(OR(H595=Localisation!$C$119,H595=4),2,IF(OR(H595=Localisation!$C$120,H595=3),0,IF(OR(H595=Localisation!$C$121,H595=2),-1,IF(OR(H595=Localisation!$C$122,H595=1),-2)))))</f>
        <v>0</v>
      </c>
      <c r="AD595" s="11" t="b">
        <f>IF(OR(I595=Localisation!$C$124,I595=5),-2,IF(OR(I595=Localisation!$C$125,I595=4),-1,IF(OR(I595=Localisation!$C$126,I595=3),0,IF(OR(I595=Localisation!$C$127,I595=2),2,IF(OR(I595=Localisation!$C$128,I595=1),4)))))</f>
        <v>0</v>
      </c>
      <c r="AE595" s="11" t="b">
        <f>IF(OR(J595=Localisation!$C$118,J595=5),4,IF(OR(J595=Localisation!$C$119,J595=4),2,IF(OR(J595=Localisation!$C$120,J595=3),0,IF(OR(J595=Localisation!$C$121,J595=2),-1,IF(OR(J595=Localisation!$C$122,J595=1),-2)))))</f>
        <v>0</v>
      </c>
      <c r="AF595" s="11" t="b">
        <f>IF(OR(K595=Localisation!$C$124,K595=5),-2,IF(OR(K595=Localisation!$C$125,K595=4),-1,IF(OR(K595=Localisation!$C$126,K595=3),0,IF(OR(K595=Localisation!$C$127,K595=2),2,IF(OR(K595=Localisation!$C$128,K595=1),4)))))</f>
        <v>0</v>
      </c>
      <c r="AG595" s="11" t="b">
        <f>IF(OR(L595=Localisation!$C$118,L595=5),4,IF(OR(L595=Localisation!$C$119,L595=4),2,IF(OR(L595=Localisation!$C$120,L595=3),0,IF(OR(L595=Localisation!$C$121,L595=2),-1,IF(OR(L595=Localisation!$C$122,L595=1),-2)))))</f>
        <v>0</v>
      </c>
      <c r="AH595" s="11" t="b">
        <f>IF(OR(M595=Localisation!$C$124,M595=5),-2,IF(OR(M595=Localisation!$C$125,M595=4),-1,IF(OR(M595=Localisation!$C$126,M595=3),0,IF(OR(M595=Localisation!$C$127,M595=2),2,IF(OR(M595=Localisation!$C$128,M595=1),4)))))</f>
        <v>0</v>
      </c>
      <c r="AI595" s="11" t="b">
        <f>IF(OR(N595=Localisation!$C$118,N595=5),4,IF(OR(N595=Localisation!$C$119,N595=4),2,IF(OR(N595=Localisation!$C$120,N595=3),0,IF(OR(N595=Localisation!$C$121,N595=2),-1,IF(OR(N595=Localisation!$C$122,N595=1),-2)))))</f>
        <v>0</v>
      </c>
      <c r="AJ595" s="11" t="b">
        <f>IF(OR(O595=Localisation!$C$124,O595=5),-2,IF(OR(O595=Localisation!$C$125,O595=4),-1,IF(OR(O595=Localisation!$C$126,O595=3),0,IF(OR(O595=Localisation!$C$127,O595=2),2,IF(OR(O595=Localisation!$C$128,O595=1),4)))))</f>
        <v>0</v>
      </c>
      <c r="AK595" s="11" t="b">
        <f>IF(OR(P595=Localisation!$C$118,P595=5),4,IF(OR(P595=Localisation!$C$119,P595=4),2,IF(OR(P595=Localisation!$C$120,P595=3),0,IF(OR(P595=Localisation!$C$121,P595=2),-1,IF(OR(P595=Localisation!$C$122,P595=1),-2)))))</f>
        <v>0</v>
      </c>
      <c r="AL595" s="11" t="b">
        <f>IF(OR(Q595=Localisation!$C$124,Q595=5),-2,IF(OR(Q595=Localisation!$C$125,Q595=4),-1,IF(OR(Q595=Localisation!$C$126,Q595=3),0,IF(OR(Q595=Localisation!$C$127,Q595=2),2,IF(OR(Q595=Localisation!$C$128,Q595=1),4)))))</f>
        <v>0</v>
      </c>
      <c r="AM595" s="11" t="b">
        <f>IF(OR(R595=Localisation!$C$118,R595=5),4,IF(OR(R595=Localisation!$C$119,R595=4),2,IF(OR(R595=Localisation!$C$120,R595=3),0,IF(OR(R595=Localisation!$C$121,R595=2),-1,IF(OR(R595=Localisation!$C$122,R595=1),-2)))))</f>
        <v>0</v>
      </c>
      <c r="AN595" s="11" t="b">
        <f>IF(OR(S595=Localisation!$C$124,S595=5),-2,IF(OR(S595=Localisation!$C$125,S595=4),-1,IF(OR(S595=Localisation!$C$126,S595=3),0,IF(OR(S595=Localisation!$C$127,S595=2),2,IF(OR(S595=Localisation!$C$128,S595=1),4)))))</f>
        <v>0</v>
      </c>
      <c r="AO595" s="11" t="b">
        <f>IF(OR(T595=Localisation!$C$118,T595=5),4,IF(OR(T595=Localisation!$C$119,T595=4),2,IF(OR(T595=Localisation!$C$120,T595=3),0,IF(OR(T595=Localisation!$C$121,T595=2),-1,IF(OR(T595=Localisation!$C$122,T595=1),-2)))))</f>
        <v>0</v>
      </c>
      <c r="AP595" s="11" t="b">
        <f>IF(OR(U595=Localisation!$C$124,U595=5),-2,IF(OR(U595=Localisation!$C$125,U595=4),-1,IF(OR(U595=Localisation!$C$126,U595=3),0,IF(OR(U595=Localisation!$C$127,U595=2),2,IF(OR(U595=Localisation!$C$128,U595=1),4)))))</f>
        <v>0</v>
      </c>
      <c r="AR595" s="11" t="str">
        <f t="shared" si="187"/>
        <v>ЛОЖЬЛОЖЬ</v>
      </c>
      <c r="AS595" s="11" t="str">
        <f t="shared" si="188"/>
        <v>ЛОЖЬЛОЖЬ</v>
      </c>
      <c r="AT595" s="11" t="str">
        <f t="shared" si="189"/>
        <v>ЛОЖЬЛОЖЬ</v>
      </c>
      <c r="AU595" s="11" t="str">
        <f t="shared" si="190"/>
        <v>ЛОЖЬЛОЖЬ</v>
      </c>
      <c r="AV595" s="11" t="str">
        <f t="shared" si="191"/>
        <v>ЛОЖЬЛОЖЬ</v>
      </c>
      <c r="AW595" s="11" t="str">
        <f t="shared" si="192"/>
        <v>ЛОЖЬЛОЖЬ</v>
      </c>
      <c r="AX595" s="11" t="str">
        <f t="shared" si="193"/>
        <v>ЛОЖЬЛОЖЬ</v>
      </c>
      <c r="AY595" s="11" t="str">
        <f t="shared" si="194"/>
        <v>ЛОЖЬЛОЖЬ</v>
      </c>
      <c r="AZ595" s="11" t="str">
        <f t="shared" si="195"/>
        <v>ЛОЖЬЛОЖЬ</v>
      </c>
      <c r="BA595" s="11" t="str">
        <f t="shared" si="196"/>
        <v>ЛОЖЬЛОЖЬ</v>
      </c>
      <c r="BC595" s="11" t="str">
        <f t="shared" si="197"/>
        <v/>
      </c>
      <c r="BD595" s="11" t="str">
        <f t="shared" si="198"/>
        <v/>
      </c>
      <c r="BE595" s="11" t="str">
        <f t="shared" si="199"/>
        <v/>
      </c>
      <c r="BF595" s="11" t="str">
        <f t="shared" si="200"/>
        <v/>
      </c>
      <c r="BG595" s="11" t="str">
        <f t="shared" si="201"/>
        <v/>
      </c>
      <c r="BH595" s="11" t="str">
        <f t="shared" si="202"/>
        <v/>
      </c>
      <c r="BI595" s="11" t="str">
        <f t="shared" si="203"/>
        <v/>
      </c>
      <c r="BJ595" s="11" t="str">
        <f t="shared" si="204"/>
        <v/>
      </c>
      <c r="BK595" s="11" t="str">
        <f t="shared" si="205"/>
        <v/>
      </c>
      <c r="BL595" s="11" t="str">
        <f t="shared" si="206"/>
        <v/>
      </c>
    </row>
    <row r="596" spans="23:64" x14ac:dyDescent="0.3">
      <c r="W596" s="11" t="b">
        <f>IF(OR(B596=Localisation!$C$118,B596=5),4,IF(OR(B596=Localisation!$C$119,B596=4),2,IF(OR(B596=Localisation!$C$120,B596=3),0,IF(OR(B596=Localisation!$C$121,B596=2),-1,IF(OR(B596=Localisation!$C$122,B596=1),-2)))))</f>
        <v>0</v>
      </c>
      <c r="X596" s="11" t="b">
        <f>IF(OR(C596=Localisation!$C$124,C596=5),-2,IF(OR(C596=Localisation!$C$125,C596=4),-1,IF(OR(C596=Localisation!$C$126,C596=3),0,IF(OR(C596=Localisation!$C$127,C596=2),2,IF(OR(C596=Localisation!$C$128,C596=1),4)))))</f>
        <v>0</v>
      </c>
      <c r="Y596" s="11" t="b">
        <f>IF(OR(D596=Localisation!$C$118,D596=5),4,IF(OR(D596=Localisation!$C$119,D596=4),2,IF(OR(D596=Localisation!$C$120,D596=3),0,IF(OR(D596=Localisation!$C$121,D596=2),-1,IF(OR(D596=Localisation!$C$122,D596=1),-2)))))</f>
        <v>0</v>
      </c>
      <c r="Z596" s="11" t="b">
        <f>IF(OR(E596=Localisation!$C$124,E596=5),-2,IF(OR(E596=Localisation!$C$125,E596=4),-1,IF(OR(E596=Localisation!$C$126,E596=3),0,IF(OR(E596=Localisation!$C$127,E596=2),2,IF(OR(E596=Localisation!$C$128,E596=1),4)))))</f>
        <v>0</v>
      </c>
      <c r="AA596" s="11" t="b">
        <f>IF(OR(F596=Localisation!$C$118,F596=5),4,IF(OR(F596=Localisation!$C$119,F596=4),2,IF(OR(F596=Localisation!$C$120,F596=3),0,IF(OR(F596=Localisation!$C$121,F596=2),-1,IF(OR(F596=Localisation!$C$122,F596=1),-2)))))</f>
        <v>0</v>
      </c>
      <c r="AB596" s="11" t="b">
        <f>IF(OR(G596=Localisation!$C$124,G596=5),-2,IF(OR(G596=Localisation!$C$125,G596=4),-1,IF(OR(G596=Localisation!$C$126,G596=3),0,IF(OR(G596=Localisation!$C$127,G596=2),2,IF(OR(G596=Localisation!$C$128,G596=1),4)))))</f>
        <v>0</v>
      </c>
      <c r="AC596" s="11" t="b">
        <f>IF(OR(H596=Localisation!$C$118,H596=5),4,IF(OR(H596=Localisation!$C$119,H596=4),2,IF(OR(H596=Localisation!$C$120,H596=3),0,IF(OR(H596=Localisation!$C$121,H596=2),-1,IF(OR(H596=Localisation!$C$122,H596=1),-2)))))</f>
        <v>0</v>
      </c>
      <c r="AD596" s="11" t="b">
        <f>IF(OR(I596=Localisation!$C$124,I596=5),-2,IF(OR(I596=Localisation!$C$125,I596=4),-1,IF(OR(I596=Localisation!$C$126,I596=3),0,IF(OR(I596=Localisation!$C$127,I596=2),2,IF(OR(I596=Localisation!$C$128,I596=1),4)))))</f>
        <v>0</v>
      </c>
      <c r="AE596" s="11" t="b">
        <f>IF(OR(J596=Localisation!$C$118,J596=5),4,IF(OR(J596=Localisation!$C$119,J596=4),2,IF(OR(J596=Localisation!$C$120,J596=3),0,IF(OR(J596=Localisation!$C$121,J596=2),-1,IF(OR(J596=Localisation!$C$122,J596=1),-2)))))</f>
        <v>0</v>
      </c>
      <c r="AF596" s="11" t="b">
        <f>IF(OR(K596=Localisation!$C$124,K596=5),-2,IF(OR(K596=Localisation!$C$125,K596=4),-1,IF(OR(K596=Localisation!$C$126,K596=3),0,IF(OR(K596=Localisation!$C$127,K596=2),2,IF(OR(K596=Localisation!$C$128,K596=1),4)))))</f>
        <v>0</v>
      </c>
      <c r="AG596" s="11" t="b">
        <f>IF(OR(L596=Localisation!$C$118,L596=5),4,IF(OR(L596=Localisation!$C$119,L596=4),2,IF(OR(L596=Localisation!$C$120,L596=3),0,IF(OR(L596=Localisation!$C$121,L596=2),-1,IF(OR(L596=Localisation!$C$122,L596=1),-2)))))</f>
        <v>0</v>
      </c>
      <c r="AH596" s="11" t="b">
        <f>IF(OR(M596=Localisation!$C$124,M596=5),-2,IF(OR(M596=Localisation!$C$125,M596=4),-1,IF(OR(M596=Localisation!$C$126,M596=3),0,IF(OR(M596=Localisation!$C$127,M596=2),2,IF(OR(M596=Localisation!$C$128,M596=1),4)))))</f>
        <v>0</v>
      </c>
      <c r="AI596" s="11" t="b">
        <f>IF(OR(N596=Localisation!$C$118,N596=5),4,IF(OR(N596=Localisation!$C$119,N596=4),2,IF(OR(N596=Localisation!$C$120,N596=3),0,IF(OR(N596=Localisation!$C$121,N596=2),-1,IF(OR(N596=Localisation!$C$122,N596=1),-2)))))</f>
        <v>0</v>
      </c>
      <c r="AJ596" s="11" t="b">
        <f>IF(OR(O596=Localisation!$C$124,O596=5),-2,IF(OR(O596=Localisation!$C$125,O596=4),-1,IF(OR(O596=Localisation!$C$126,O596=3),0,IF(OR(O596=Localisation!$C$127,O596=2),2,IF(OR(O596=Localisation!$C$128,O596=1),4)))))</f>
        <v>0</v>
      </c>
      <c r="AK596" s="11" t="b">
        <f>IF(OR(P596=Localisation!$C$118,P596=5),4,IF(OR(P596=Localisation!$C$119,P596=4),2,IF(OR(P596=Localisation!$C$120,P596=3),0,IF(OR(P596=Localisation!$C$121,P596=2),-1,IF(OR(P596=Localisation!$C$122,P596=1),-2)))))</f>
        <v>0</v>
      </c>
      <c r="AL596" s="11" t="b">
        <f>IF(OR(Q596=Localisation!$C$124,Q596=5),-2,IF(OR(Q596=Localisation!$C$125,Q596=4),-1,IF(OR(Q596=Localisation!$C$126,Q596=3),0,IF(OR(Q596=Localisation!$C$127,Q596=2),2,IF(OR(Q596=Localisation!$C$128,Q596=1),4)))))</f>
        <v>0</v>
      </c>
      <c r="AM596" s="11" t="b">
        <f>IF(OR(R596=Localisation!$C$118,R596=5),4,IF(OR(R596=Localisation!$C$119,R596=4),2,IF(OR(R596=Localisation!$C$120,R596=3),0,IF(OR(R596=Localisation!$C$121,R596=2),-1,IF(OR(R596=Localisation!$C$122,R596=1),-2)))))</f>
        <v>0</v>
      </c>
      <c r="AN596" s="11" t="b">
        <f>IF(OR(S596=Localisation!$C$124,S596=5),-2,IF(OR(S596=Localisation!$C$125,S596=4),-1,IF(OR(S596=Localisation!$C$126,S596=3),0,IF(OR(S596=Localisation!$C$127,S596=2),2,IF(OR(S596=Localisation!$C$128,S596=1),4)))))</f>
        <v>0</v>
      </c>
      <c r="AO596" s="11" t="b">
        <f>IF(OR(T596=Localisation!$C$118,T596=5),4,IF(OR(T596=Localisation!$C$119,T596=4),2,IF(OR(T596=Localisation!$C$120,T596=3),0,IF(OR(T596=Localisation!$C$121,T596=2),-1,IF(OR(T596=Localisation!$C$122,T596=1),-2)))))</f>
        <v>0</v>
      </c>
      <c r="AP596" s="11" t="b">
        <f>IF(OR(U596=Localisation!$C$124,U596=5),-2,IF(OR(U596=Localisation!$C$125,U596=4),-1,IF(OR(U596=Localisation!$C$126,U596=3),0,IF(OR(U596=Localisation!$C$127,U596=2),2,IF(OR(U596=Localisation!$C$128,U596=1),4)))))</f>
        <v>0</v>
      </c>
      <c r="AR596" s="11" t="str">
        <f t="shared" si="187"/>
        <v>ЛОЖЬЛОЖЬ</v>
      </c>
      <c r="AS596" s="11" t="str">
        <f t="shared" si="188"/>
        <v>ЛОЖЬЛОЖЬ</v>
      </c>
      <c r="AT596" s="11" t="str">
        <f t="shared" si="189"/>
        <v>ЛОЖЬЛОЖЬ</v>
      </c>
      <c r="AU596" s="11" t="str">
        <f t="shared" si="190"/>
        <v>ЛОЖЬЛОЖЬ</v>
      </c>
      <c r="AV596" s="11" t="str">
        <f t="shared" si="191"/>
        <v>ЛОЖЬЛОЖЬ</v>
      </c>
      <c r="AW596" s="11" t="str">
        <f t="shared" si="192"/>
        <v>ЛОЖЬЛОЖЬ</v>
      </c>
      <c r="AX596" s="11" t="str">
        <f t="shared" si="193"/>
        <v>ЛОЖЬЛОЖЬ</v>
      </c>
      <c r="AY596" s="11" t="str">
        <f t="shared" si="194"/>
        <v>ЛОЖЬЛОЖЬ</v>
      </c>
      <c r="AZ596" s="11" t="str">
        <f t="shared" si="195"/>
        <v>ЛОЖЬЛОЖЬ</v>
      </c>
      <c r="BA596" s="11" t="str">
        <f t="shared" si="196"/>
        <v>ЛОЖЬЛОЖЬ</v>
      </c>
      <c r="BC596" s="11" t="str">
        <f t="shared" si="197"/>
        <v/>
      </c>
      <c r="BD596" s="11" t="str">
        <f t="shared" si="198"/>
        <v/>
      </c>
      <c r="BE596" s="11" t="str">
        <f t="shared" si="199"/>
        <v/>
      </c>
      <c r="BF596" s="11" t="str">
        <f t="shared" si="200"/>
        <v/>
      </c>
      <c r="BG596" s="11" t="str">
        <f t="shared" si="201"/>
        <v/>
      </c>
      <c r="BH596" s="11" t="str">
        <f t="shared" si="202"/>
        <v/>
      </c>
      <c r="BI596" s="11" t="str">
        <f t="shared" si="203"/>
        <v/>
      </c>
      <c r="BJ596" s="11" t="str">
        <f t="shared" si="204"/>
        <v/>
      </c>
      <c r="BK596" s="11" t="str">
        <f t="shared" si="205"/>
        <v/>
      </c>
      <c r="BL596" s="11" t="str">
        <f t="shared" si="206"/>
        <v/>
      </c>
    </row>
    <row r="597" spans="23:64" x14ac:dyDescent="0.3">
      <c r="W597" s="11" t="b">
        <f>IF(OR(B597=Localisation!$C$118,B597=5),4,IF(OR(B597=Localisation!$C$119,B597=4),2,IF(OR(B597=Localisation!$C$120,B597=3),0,IF(OR(B597=Localisation!$C$121,B597=2),-1,IF(OR(B597=Localisation!$C$122,B597=1),-2)))))</f>
        <v>0</v>
      </c>
      <c r="X597" s="11" t="b">
        <f>IF(OR(C597=Localisation!$C$124,C597=5),-2,IF(OR(C597=Localisation!$C$125,C597=4),-1,IF(OR(C597=Localisation!$C$126,C597=3),0,IF(OR(C597=Localisation!$C$127,C597=2),2,IF(OR(C597=Localisation!$C$128,C597=1),4)))))</f>
        <v>0</v>
      </c>
      <c r="Y597" s="11" t="b">
        <f>IF(OR(D597=Localisation!$C$118,D597=5),4,IF(OR(D597=Localisation!$C$119,D597=4),2,IF(OR(D597=Localisation!$C$120,D597=3),0,IF(OR(D597=Localisation!$C$121,D597=2),-1,IF(OR(D597=Localisation!$C$122,D597=1),-2)))))</f>
        <v>0</v>
      </c>
      <c r="Z597" s="11" t="b">
        <f>IF(OR(E597=Localisation!$C$124,E597=5),-2,IF(OR(E597=Localisation!$C$125,E597=4),-1,IF(OR(E597=Localisation!$C$126,E597=3),0,IF(OR(E597=Localisation!$C$127,E597=2),2,IF(OR(E597=Localisation!$C$128,E597=1),4)))))</f>
        <v>0</v>
      </c>
      <c r="AA597" s="11" t="b">
        <f>IF(OR(F597=Localisation!$C$118,F597=5),4,IF(OR(F597=Localisation!$C$119,F597=4),2,IF(OR(F597=Localisation!$C$120,F597=3),0,IF(OR(F597=Localisation!$C$121,F597=2),-1,IF(OR(F597=Localisation!$C$122,F597=1),-2)))))</f>
        <v>0</v>
      </c>
      <c r="AB597" s="11" t="b">
        <f>IF(OR(G597=Localisation!$C$124,G597=5),-2,IF(OR(G597=Localisation!$C$125,G597=4),-1,IF(OR(G597=Localisation!$C$126,G597=3),0,IF(OR(G597=Localisation!$C$127,G597=2),2,IF(OR(G597=Localisation!$C$128,G597=1),4)))))</f>
        <v>0</v>
      </c>
      <c r="AC597" s="11" t="b">
        <f>IF(OR(H597=Localisation!$C$118,H597=5),4,IF(OR(H597=Localisation!$C$119,H597=4),2,IF(OR(H597=Localisation!$C$120,H597=3),0,IF(OR(H597=Localisation!$C$121,H597=2),-1,IF(OR(H597=Localisation!$C$122,H597=1),-2)))))</f>
        <v>0</v>
      </c>
      <c r="AD597" s="11" t="b">
        <f>IF(OR(I597=Localisation!$C$124,I597=5),-2,IF(OR(I597=Localisation!$C$125,I597=4),-1,IF(OR(I597=Localisation!$C$126,I597=3),0,IF(OR(I597=Localisation!$C$127,I597=2),2,IF(OR(I597=Localisation!$C$128,I597=1),4)))))</f>
        <v>0</v>
      </c>
      <c r="AE597" s="11" t="b">
        <f>IF(OR(J597=Localisation!$C$118,J597=5),4,IF(OR(J597=Localisation!$C$119,J597=4),2,IF(OR(J597=Localisation!$C$120,J597=3),0,IF(OR(J597=Localisation!$C$121,J597=2),-1,IF(OR(J597=Localisation!$C$122,J597=1),-2)))))</f>
        <v>0</v>
      </c>
      <c r="AF597" s="11" t="b">
        <f>IF(OR(K597=Localisation!$C$124,K597=5),-2,IF(OR(K597=Localisation!$C$125,K597=4),-1,IF(OR(K597=Localisation!$C$126,K597=3),0,IF(OR(K597=Localisation!$C$127,K597=2),2,IF(OR(K597=Localisation!$C$128,K597=1),4)))))</f>
        <v>0</v>
      </c>
      <c r="AG597" s="11" t="b">
        <f>IF(OR(L597=Localisation!$C$118,L597=5),4,IF(OR(L597=Localisation!$C$119,L597=4),2,IF(OR(L597=Localisation!$C$120,L597=3),0,IF(OR(L597=Localisation!$C$121,L597=2),-1,IF(OR(L597=Localisation!$C$122,L597=1),-2)))))</f>
        <v>0</v>
      </c>
      <c r="AH597" s="11" t="b">
        <f>IF(OR(M597=Localisation!$C$124,M597=5),-2,IF(OR(M597=Localisation!$C$125,M597=4),-1,IF(OR(M597=Localisation!$C$126,M597=3),0,IF(OR(M597=Localisation!$C$127,M597=2),2,IF(OR(M597=Localisation!$C$128,M597=1),4)))))</f>
        <v>0</v>
      </c>
      <c r="AI597" s="11" t="b">
        <f>IF(OR(N597=Localisation!$C$118,N597=5),4,IF(OR(N597=Localisation!$C$119,N597=4),2,IF(OR(N597=Localisation!$C$120,N597=3),0,IF(OR(N597=Localisation!$C$121,N597=2),-1,IF(OR(N597=Localisation!$C$122,N597=1),-2)))))</f>
        <v>0</v>
      </c>
      <c r="AJ597" s="11" t="b">
        <f>IF(OR(O597=Localisation!$C$124,O597=5),-2,IF(OR(O597=Localisation!$C$125,O597=4),-1,IF(OR(O597=Localisation!$C$126,O597=3),0,IF(OR(O597=Localisation!$C$127,O597=2),2,IF(OR(O597=Localisation!$C$128,O597=1),4)))))</f>
        <v>0</v>
      </c>
      <c r="AK597" s="11" t="b">
        <f>IF(OR(P597=Localisation!$C$118,P597=5),4,IF(OR(P597=Localisation!$C$119,P597=4),2,IF(OR(P597=Localisation!$C$120,P597=3),0,IF(OR(P597=Localisation!$C$121,P597=2),-1,IF(OR(P597=Localisation!$C$122,P597=1),-2)))))</f>
        <v>0</v>
      </c>
      <c r="AL597" s="11" t="b">
        <f>IF(OR(Q597=Localisation!$C$124,Q597=5),-2,IF(OR(Q597=Localisation!$C$125,Q597=4),-1,IF(OR(Q597=Localisation!$C$126,Q597=3),0,IF(OR(Q597=Localisation!$C$127,Q597=2),2,IF(OR(Q597=Localisation!$C$128,Q597=1),4)))))</f>
        <v>0</v>
      </c>
      <c r="AM597" s="11" t="b">
        <f>IF(OR(R597=Localisation!$C$118,R597=5),4,IF(OR(R597=Localisation!$C$119,R597=4),2,IF(OR(R597=Localisation!$C$120,R597=3),0,IF(OR(R597=Localisation!$C$121,R597=2),-1,IF(OR(R597=Localisation!$C$122,R597=1),-2)))))</f>
        <v>0</v>
      </c>
      <c r="AN597" s="11" t="b">
        <f>IF(OR(S597=Localisation!$C$124,S597=5),-2,IF(OR(S597=Localisation!$C$125,S597=4),-1,IF(OR(S597=Localisation!$C$126,S597=3),0,IF(OR(S597=Localisation!$C$127,S597=2),2,IF(OR(S597=Localisation!$C$128,S597=1),4)))))</f>
        <v>0</v>
      </c>
      <c r="AO597" s="11" t="b">
        <f>IF(OR(T597=Localisation!$C$118,T597=5),4,IF(OR(T597=Localisation!$C$119,T597=4),2,IF(OR(T597=Localisation!$C$120,T597=3),0,IF(OR(T597=Localisation!$C$121,T597=2),-1,IF(OR(T597=Localisation!$C$122,T597=1),-2)))))</f>
        <v>0</v>
      </c>
      <c r="AP597" s="11" t="b">
        <f>IF(OR(U597=Localisation!$C$124,U597=5),-2,IF(OR(U597=Localisation!$C$125,U597=4),-1,IF(OR(U597=Localisation!$C$126,U597=3),0,IF(OR(U597=Localisation!$C$127,U597=2),2,IF(OR(U597=Localisation!$C$128,U597=1),4)))))</f>
        <v>0</v>
      </c>
      <c r="AR597" s="11" t="str">
        <f t="shared" si="187"/>
        <v>ЛОЖЬЛОЖЬ</v>
      </c>
      <c r="AS597" s="11" t="str">
        <f t="shared" si="188"/>
        <v>ЛОЖЬЛОЖЬ</v>
      </c>
      <c r="AT597" s="11" t="str">
        <f t="shared" si="189"/>
        <v>ЛОЖЬЛОЖЬ</v>
      </c>
      <c r="AU597" s="11" t="str">
        <f t="shared" si="190"/>
        <v>ЛОЖЬЛОЖЬ</v>
      </c>
      <c r="AV597" s="11" t="str">
        <f t="shared" si="191"/>
        <v>ЛОЖЬЛОЖЬ</v>
      </c>
      <c r="AW597" s="11" t="str">
        <f t="shared" si="192"/>
        <v>ЛОЖЬЛОЖЬ</v>
      </c>
      <c r="AX597" s="11" t="str">
        <f t="shared" si="193"/>
        <v>ЛОЖЬЛОЖЬ</v>
      </c>
      <c r="AY597" s="11" t="str">
        <f t="shared" si="194"/>
        <v>ЛОЖЬЛОЖЬ</v>
      </c>
      <c r="AZ597" s="11" t="str">
        <f t="shared" si="195"/>
        <v>ЛОЖЬЛОЖЬ</v>
      </c>
      <c r="BA597" s="11" t="str">
        <f t="shared" si="196"/>
        <v>ЛОЖЬЛОЖЬ</v>
      </c>
      <c r="BC597" s="11" t="str">
        <f t="shared" si="197"/>
        <v/>
      </c>
      <c r="BD597" s="11" t="str">
        <f t="shared" si="198"/>
        <v/>
      </c>
      <c r="BE597" s="11" t="str">
        <f t="shared" si="199"/>
        <v/>
      </c>
      <c r="BF597" s="11" t="str">
        <f t="shared" si="200"/>
        <v/>
      </c>
      <c r="BG597" s="11" t="str">
        <f t="shared" si="201"/>
        <v/>
      </c>
      <c r="BH597" s="11" t="str">
        <f t="shared" si="202"/>
        <v/>
      </c>
      <c r="BI597" s="11" t="str">
        <f t="shared" si="203"/>
        <v/>
      </c>
      <c r="BJ597" s="11" t="str">
        <f t="shared" si="204"/>
        <v/>
      </c>
      <c r="BK597" s="11" t="str">
        <f t="shared" si="205"/>
        <v/>
      </c>
      <c r="BL597" s="11" t="str">
        <f t="shared" si="206"/>
        <v/>
      </c>
    </row>
    <row r="598" spans="23:64" x14ac:dyDescent="0.3">
      <c r="W598" s="11" t="b">
        <f>IF(OR(B598=Localisation!$C$118,B598=5),4,IF(OR(B598=Localisation!$C$119,B598=4),2,IF(OR(B598=Localisation!$C$120,B598=3),0,IF(OR(B598=Localisation!$C$121,B598=2),-1,IF(OR(B598=Localisation!$C$122,B598=1),-2)))))</f>
        <v>0</v>
      </c>
      <c r="X598" s="11" t="b">
        <f>IF(OR(C598=Localisation!$C$124,C598=5),-2,IF(OR(C598=Localisation!$C$125,C598=4),-1,IF(OR(C598=Localisation!$C$126,C598=3),0,IF(OR(C598=Localisation!$C$127,C598=2),2,IF(OR(C598=Localisation!$C$128,C598=1),4)))))</f>
        <v>0</v>
      </c>
      <c r="Y598" s="11" t="b">
        <f>IF(OR(D598=Localisation!$C$118,D598=5),4,IF(OR(D598=Localisation!$C$119,D598=4),2,IF(OR(D598=Localisation!$C$120,D598=3),0,IF(OR(D598=Localisation!$C$121,D598=2),-1,IF(OR(D598=Localisation!$C$122,D598=1),-2)))))</f>
        <v>0</v>
      </c>
      <c r="Z598" s="11" t="b">
        <f>IF(OR(E598=Localisation!$C$124,E598=5),-2,IF(OR(E598=Localisation!$C$125,E598=4),-1,IF(OR(E598=Localisation!$C$126,E598=3),0,IF(OR(E598=Localisation!$C$127,E598=2),2,IF(OR(E598=Localisation!$C$128,E598=1),4)))))</f>
        <v>0</v>
      </c>
      <c r="AA598" s="11" t="b">
        <f>IF(OR(F598=Localisation!$C$118,F598=5),4,IF(OR(F598=Localisation!$C$119,F598=4),2,IF(OR(F598=Localisation!$C$120,F598=3),0,IF(OR(F598=Localisation!$C$121,F598=2),-1,IF(OR(F598=Localisation!$C$122,F598=1),-2)))))</f>
        <v>0</v>
      </c>
      <c r="AB598" s="11" t="b">
        <f>IF(OR(G598=Localisation!$C$124,G598=5),-2,IF(OR(G598=Localisation!$C$125,G598=4),-1,IF(OR(G598=Localisation!$C$126,G598=3),0,IF(OR(G598=Localisation!$C$127,G598=2),2,IF(OR(G598=Localisation!$C$128,G598=1),4)))))</f>
        <v>0</v>
      </c>
      <c r="AC598" s="11" t="b">
        <f>IF(OR(H598=Localisation!$C$118,H598=5),4,IF(OR(H598=Localisation!$C$119,H598=4),2,IF(OR(H598=Localisation!$C$120,H598=3),0,IF(OR(H598=Localisation!$C$121,H598=2),-1,IF(OR(H598=Localisation!$C$122,H598=1),-2)))))</f>
        <v>0</v>
      </c>
      <c r="AD598" s="11" t="b">
        <f>IF(OR(I598=Localisation!$C$124,I598=5),-2,IF(OR(I598=Localisation!$C$125,I598=4),-1,IF(OR(I598=Localisation!$C$126,I598=3),0,IF(OR(I598=Localisation!$C$127,I598=2),2,IF(OR(I598=Localisation!$C$128,I598=1),4)))))</f>
        <v>0</v>
      </c>
      <c r="AE598" s="11" t="b">
        <f>IF(OR(J598=Localisation!$C$118,J598=5),4,IF(OR(J598=Localisation!$C$119,J598=4),2,IF(OR(J598=Localisation!$C$120,J598=3),0,IF(OR(J598=Localisation!$C$121,J598=2),-1,IF(OR(J598=Localisation!$C$122,J598=1),-2)))))</f>
        <v>0</v>
      </c>
      <c r="AF598" s="11" t="b">
        <f>IF(OR(K598=Localisation!$C$124,K598=5),-2,IF(OR(K598=Localisation!$C$125,K598=4),-1,IF(OR(K598=Localisation!$C$126,K598=3),0,IF(OR(K598=Localisation!$C$127,K598=2),2,IF(OR(K598=Localisation!$C$128,K598=1),4)))))</f>
        <v>0</v>
      </c>
      <c r="AG598" s="11" t="b">
        <f>IF(OR(L598=Localisation!$C$118,L598=5),4,IF(OR(L598=Localisation!$C$119,L598=4),2,IF(OR(L598=Localisation!$C$120,L598=3),0,IF(OR(L598=Localisation!$C$121,L598=2),-1,IF(OR(L598=Localisation!$C$122,L598=1),-2)))))</f>
        <v>0</v>
      </c>
      <c r="AH598" s="11" t="b">
        <f>IF(OR(M598=Localisation!$C$124,M598=5),-2,IF(OR(M598=Localisation!$C$125,M598=4),-1,IF(OR(M598=Localisation!$C$126,M598=3),0,IF(OR(M598=Localisation!$C$127,M598=2),2,IF(OR(M598=Localisation!$C$128,M598=1),4)))))</f>
        <v>0</v>
      </c>
      <c r="AI598" s="11" t="b">
        <f>IF(OR(N598=Localisation!$C$118,N598=5),4,IF(OR(N598=Localisation!$C$119,N598=4),2,IF(OR(N598=Localisation!$C$120,N598=3),0,IF(OR(N598=Localisation!$C$121,N598=2),-1,IF(OR(N598=Localisation!$C$122,N598=1),-2)))))</f>
        <v>0</v>
      </c>
      <c r="AJ598" s="11" t="b">
        <f>IF(OR(O598=Localisation!$C$124,O598=5),-2,IF(OR(O598=Localisation!$C$125,O598=4),-1,IF(OR(O598=Localisation!$C$126,O598=3),0,IF(OR(O598=Localisation!$C$127,O598=2),2,IF(OR(O598=Localisation!$C$128,O598=1),4)))))</f>
        <v>0</v>
      </c>
      <c r="AK598" s="11" t="b">
        <f>IF(OR(P598=Localisation!$C$118,P598=5),4,IF(OR(P598=Localisation!$C$119,P598=4),2,IF(OR(P598=Localisation!$C$120,P598=3),0,IF(OR(P598=Localisation!$C$121,P598=2),-1,IF(OR(P598=Localisation!$C$122,P598=1),-2)))))</f>
        <v>0</v>
      </c>
      <c r="AL598" s="11" t="b">
        <f>IF(OR(Q598=Localisation!$C$124,Q598=5),-2,IF(OR(Q598=Localisation!$C$125,Q598=4),-1,IF(OR(Q598=Localisation!$C$126,Q598=3),0,IF(OR(Q598=Localisation!$C$127,Q598=2),2,IF(OR(Q598=Localisation!$C$128,Q598=1),4)))))</f>
        <v>0</v>
      </c>
      <c r="AM598" s="11" t="b">
        <f>IF(OR(R598=Localisation!$C$118,R598=5),4,IF(OR(R598=Localisation!$C$119,R598=4),2,IF(OR(R598=Localisation!$C$120,R598=3),0,IF(OR(R598=Localisation!$C$121,R598=2),-1,IF(OR(R598=Localisation!$C$122,R598=1),-2)))))</f>
        <v>0</v>
      </c>
      <c r="AN598" s="11" t="b">
        <f>IF(OR(S598=Localisation!$C$124,S598=5),-2,IF(OR(S598=Localisation!$C$125,S598=4),-1,IF(OR(S598=Localisation!$C$126,S598=3),0,IF(OR(S598=Localisation!$C$127,S598=2),2,IF(OR(S598=Localisation!$C$128,S598=1),4)))))</f>
        <v>0</v>
      </c>
      <c r="AO598" s="11" t="b">
        <f>IF(OR(T598=Localisation!$C$118,T598=5),4,IF(OR(T598=Localisation!$C$119,T598=4),2,IF(OR(T598=Localisation!$C$120,T598=3),0,IF(OR(T598=Localisation!$C$121,T598=2),-1,IF(OR(T598=Localisation!$C$122,T598=1),-2)))))</f>
        <v>0</v>
      </c>
      <c r="AP598" s="11" t="b">
        <f>IF(OR(U598=Localisation!$C$124,U598=5),-2,IF(OR(U598=Localisation!$C$125,U598=4),-1,IF(OR(U598=Localisation!$C$126,U598=3),0,IF(OR(U598=Localisation!$C$127,U598=2),2,IF(OR(U598=Localisation!$C$128,U598=1),4)))))</f>
        <v>0</v>
      </c>
      <c r="AR598" s="11" t="str">
        <f t="shared" si="187"/>
        <v>ЛОЖЬЛОЖЬ</v>
      </c>
      <c r="AS598" s="11" t="str">
        <f t="shared" si="188"/>
        <v>ЛОЖЬЛОЖЬ</v>
      </c>
      <c r="AT598" s="11" t="str">
        <f t="shared" si="189"/>
        <v>ЛОЖЬЛОЖЬ</v>
      </c>
      <c r="AU598" s="11" t="str">
        <f t="shared" si="190"/>
        <v>ЛОЖЬЛОЖЬ</v>
      </c>
      <c r="AV598" s="11" t="str">
        <f t="shared" si="191"/>
        <v>ЛОЖЬЛОЖЬ</v>
      </c>
      <c r="AW598" s="11" t="str">
        <f t="shared" si="192"/>
        <v>ЛОЖЬЛОЖЬ</v>
      </c>
      <c r="AX598" s="11" t="str">
        <f t="shared" si="193"/>
        <v>ЛОЖЬЛОЖЬ</v>
      </c>
      <c r="AY598" s="11" t="str">
        <f t="shared" si="194"/>
        <v>ЛОЖЬЛОЖЬ</v>
      </c>
      <c r="AZ598" s="11" t="str">
        <f t="shared" si="195"/>
        <v>ЛОЖЬЛОЖЬ</v>
      </c>
      <c r="BA598" s="11" t="str">
        <f t="shared" si="196"/>
        <v>ЛОЖЬЛОЖЬ</v>
      </c>
      <c r="BC598" s="11" t="str">
        <f t="shared" si="197"/>
        <v/>
      </c>
      <c r="BD598" s="11" t="str">
        <f t="shared" si="198"/>
        <v/>
      </c>
      <c r="BE598" s="11" t="str">
        <f t="shared" si="199"/>
        <v/>
      </c>
      <c r="BF598" s="11" t="str">
        <f t="shared" si="200"/>
        <v/>
      </c>
      <c r="BG598" s="11" t="str">
        <f t="shared" si="201"/>
        <v/>
      </c>
      <c r="BH598" s="11" t="str">
        <f t="shared" si="202"/>
        <v/>
      </c>
      <c r="BI598" s="11" t="str">
        <f t="shared" si="203"/>
        <v/>
      </c>
      <c r="BJ598" s="11" t="str">
        <f t="shared" si="204"/>
        <v/>
      </c>
      <c r="BK598" s="11" t="str">
        <f t="shared" si="205"/>
        <v/>
      </c>
      <c r="BL598" s="11" t="str">
        <f t="shared" si="206"/>
        <v/>
      </c>
    </row>
    <row r="599" spans="23:64" x14ac:dyDescent="0.3">
      <c r="W599" s="11" t="b">
        <f>IF(OR(B599=Localisation!$C$118,B599=5),4,IF(OR(B599=Localisation!$C$119,B599=4),2,IF(OR(B599=Localisation!$C$120,B599=3),0,IF(OR(B599=Localisation!$C$121,B599=2),-1,IF(OR(B599=Localisation!$C$122,B599=1),-2)))))</f>
        <v>0</v>
      </c>
      <c r="X599" s="11" t="b">
        <f>IF(OR(C599=Localisation!$C$124,C599=5),-2,IF(OR(C599=Localisation!$C$125,C599=4),-1,IF(OR(C599=Localisation!$C$126,C599=3),0,IF(OR(C599=Localisation!$C$127,C599=2),2,IF(OR(C599=Localisation!$C$128,C599=1),4)))))</f>
        <v>0</v>
      </c>
      <c r="Y599" s="11" t="b">
        <f>IF(OR(D599=Localisation!$C$118,D599=5),4,IF(OR(D599=Localisation!$C$119,D599=4),2,IF(OR(D599=Localisation!$C$120,D599=3),0,IF(OR(D599=Localisation!$C$121,D599=2),-1,IF(OR(D599=Localisation!$C$122,D599=1),-2)))))</f>
        <v>0</v>
      </c>
      <c r="Z599" s="11" t="b">
        <f>IF(OR(E599=Localisation!$C$124,E599=5),-2,IF(OR(E599=Localisation!$C$125,E599=4),-1,IF(OR(E599=Localisation!$C$126,E599=3),0,IF(OR(E599=Localisation!$C$127,E599=2),2,IF(OR(E599=Localisation!$C$128,E599=1),4)))))</f>
        <v>0</v>
      </c>
      <c r="AA599" s="11" t="b">
        <f>IF(OR(F599=Localisation!$C$118,F599=5),4,IF(OR(F599=Localisation!$C$119,F599=4),2,IF(OR(F599=Localisation!$C$120,F599=3),0,IF(OR(F599=Localisation!$C$121,F599=2),-1,IF(OR(F599=Localisation!$C$122,F599=1),-2)))))</f>
        <v>0</v>
      </c>
      <c r="AB599" s="11" t="b">
        <f>IF(OR(G599=Localisation!$C$124,G599=5),-2,IF(OR(G599=Localisation!$C$125,G599=4),-1,IF(OR(G599=Localisation!$C$126,G599=3),0,IF(OR(G599=Localisation!$C$127,G599=2),2,IF(OR(G599=Localisation!$C$128,G599=1),4)))))</f>
        <v>0</v>
      </c>
      <c r="AC599" s="11" t="b">
        <f>IF(OR(H599=Localisation!$C$118,H599=5),4,IF(OR(H599=Localisation!$C$119,H599=4),2,IF(OR(H599=Localisation!$C$120,H599=3),0,IF(OR(H599=Localisation!$C$121,H599=2),-1,IF(OR(H599=Localisation!$C$122,H599=1),-2)))))</f>
        <v>0</v>
      </c>
      <c r="AD599" s="11" t="b">
        <f>IF(OR(I599=Localisation!$C$124,I599=5),-2,IF(OR(I599=Localisation!$C$125,I599=4),-1,IF(OR(I599=Localisation!$C$126,I599=3),0,IF(OR(I599=Localisation!$C$127,I599=2),2,IF(OR(I599=Localisation!$C$128,I599=1),4)))))</f>
        <v>0</v>
      </c>
      <c r="AE599" s="11" t="b">
        <f>IF(OR(J599=Localisation!$C$118,J599=5),4,IF(OR(J599=Localisation!$C$119,J599=4),2,IF(OR(J599=Localisation!$C$120,J599=3),0,IF(OR(J599=Localisation!$C$121,J599=2),-1,IF(OR(J599=Localisation!$C$122,J599=1),-2)))))</f>
        <v>0</v>
      </c>
      <c r="AF599" s="11" t="b">
        <f>IF(OR(K599=Localisation!$C$124,K599=5),-2,IF(OR(K599=Localisation!$C$125,K599=4),-1,IF(OR(K599=Localisation!$C$126,K599=3),0,IF(OR(K599=Localisation!$C$127,K599=2),2,IF(OR(K599=Localisation!$C$128,K599=1),4)))))</f>
        <v>0</v>
      </c>
      <c r="AG599" s="11" t="b">
        <f>IF(OR(L599=Localisation!$C$118,L599=5),4,IF(OR(L599=Localisation!$C$119,L599=4),2,IF(OR(L599=Localisation!$C$120,L599=3),0,IF(OR(L599=Localisation!$C$121,L599=2),-1,IF(OR(L599=Localisation!$C$122,L599=1),-2)))))</f>
        <v>0</v>
      </c>
      <c r="AH599" s="11" t="b">
        <f>IF(OR(M599=Localisation!$C$124,M599=5),-2,IF(OR(M599=Localisation!$C$125,M599=4),-1,IF(OR(M599=Localisation!$C$126,M599=3),0,IF(OR(M599=Localisation!$C$127,M599=2),2,IF(OR(M599=Localisation!$C$128,M599=1),4)))))</f>
        <v>0</v>
      </c>
      <c r="AI599" s="11" t="b">
        <f>IF(OR(N599=Localisation!$C$118,N599=5),4,IF(OR(N599=Localisation!$C$119,N599=4),2,IF(OR(N599=Localisation!$C$120,N599=3),0,IF(OR(N599=Localisation!$C$121,N599=2),-1,IF(OR(N599=Localisation!$C$122,N599=1),-2)))))</f>
        <v>0</v>
      </c>
      <c r="AJ599" s="11" t="b">
        <f>IF(OR(O599=Localisation!$C$124,O599=5),-2,IF(OR(O599=Localisation!$C$125,O599=4),-1,IF(OR(O599=Localisation!$C$126,O599=3),0,IF(OR(O599=Localisation!$C$127,O599=2),2,IF(OR(O599=Localisation!$C$128,O599=1),4)))))</f>
        <v>0</v>
      </c>
      <c r="AK599" s="11" t="b">
        <f>IF(OR(P599=Localisation!$C$118,P599=5),4,IF(OR(P599=Localisation!$C$119,P599=4),2,IF(OR(P599=Localisation!$C$120,P599=3),0,IF(OR(P599=Localisation!$C$121,P599=2),-1,IF(OR(P599=Localisation!$C$122,P599=1),-2)))))</f>
        <v>0</v>
      </c>
      <c r="AL599" s="11" t="b">
        <f>IF(OR(Q599=Localisation!$C$124,Q599=5),-2,IF(OR(Q599=Localisation!$C$125,Q599=4),-1,IF(OR(Q599=Localisation!$C$126,Q599=3),0,IF(OR(Q599=Localisation!$C$127,Q599=2),2,IF(OR(Q599=Localisation!$C$128,Q599=1),4)))))</f>
        <v>0</v>
      </c>
      <c r="AM599" s="11" t="b">
        <f>IF(OR(R599=Localisation!$C$118,R599=5),4,IF(OR(R599=Localisation!$C$119,R599=4),2,IF(OR(R599=Localisation!$C$120,R599=3),0,IF(OR(R599=Localisation!$C$121,R599=2),-1,IF(OR(R599=Localisation!$C$122,R599=1),-2)))))</f>
        <v>0</v>
      </c>
      <c r="AN599" s="11" t="b">
        <f>IF(OR(S599=Localisation!$C$124,S599=5),-2,IF(OR(S599=Localisation!$C$125,S599=4),-1,IF(OR(S599=Localisation!$C$126,S599=3),0,IF(OR(S599=Localisation!$C$127,S599=2),2,IF(OR(S599=Localisation!$C$128,S599=1),4)))))</f>
        <v>0</v>
      </c>
      <c r="AO599" s="11" t="b">
        <f>IF(OR(T599=Localisation!$C$118,T599=5),4,IF(OR(T599=Localisation!$C$119,T599=4),2,IF(OR(T599=Localisation!$C$120,T599=3),0,IF(OR(T599=Localisation!$C$121,T599=2),-1,IF(OR(T599=Localisation!$C$122,T599=1),-2)))))</f>
        <v>0</v>
      </c>
      <c r="AP599" s="11" t="b">
        <f>IF(OR(U599=Localisation!$C$124,U599=5),-2,IF(OR(U599=Localisation!$C$125,U599=4),-1,IF(OR(U599=Localisation!$C$126,U599=3),0,IF(OR(U599=Localisation!$C$127,U599=2),2,IF(OR(U599=Localisation!$C$128,U599=1),4)))))</f>
        <v>0</v>
      </c>
      <c r="AR599" s="11" t="str">
        <f t="shared" si="187"/>
        <v>ЛОЖЬЛОЖЬ</v>
      </c>
      <c r="AS599" s="11" t="str">
        <f t="shared" si="188"/>
        <v>ЛОЖЬЛОЖЬ</v>
      </c>
      <c r="AT599" s="11" t="str">
        <f t="shared" si="189"/>
        <v>ЛОЖЬЛОЖЬ</v>
      </c>
      <c r="AU599" s="11" t="str">
        <f t="shared" si="190"/>
        <v>ЛОЖЬЛОЖЬ</v>
      </c>
      <c r="AV599" s="11" t="str">
        <f t="shared" si="191"/>
        <v>ЛОЖЬЛОЖЬ</v>
      </c>
      <c r="AW599" s="11" t="str">
        <f t="shared" si="192"/>
        <v>ЛОЖЬЛОЖЬ</v>
      </c>
      <c r="AX599" s="11" t="str">
        <f t="shared" si="193"/>
        <v>ЛОЖЬЛОЖЬ</v>
      </c>
      <c r="AY599" s="11" t="str">
        <f t="shared" si="194"/>
        <v>ЛОЖЬЛОЖЬ</v>
      </c>
      <c r="AZ599" s="11" t="str">
        <f t="shared" si="195"/>
        <v>ЛОЖЬЛОЖЬ</v>
      </c>
      <c r="BA599" s="11" t="str">
        <f t="shared" si="196"/>
        <v>ЛОЖЬЛОЖЬ</v>
      </c>
      <c r="BC599" s="11" t="str">
        <f t="shared" si="197"/>
        <v/>
      </c>
      <c r="BD599" s="11" t="str">
        <f t="shared" si="198"/>
        <v/>
      </c>
      <c r="BE599" s="11" t="str">
        <f t="shared" si="199"/>
        <v/>
      </c>
      <c r="BF599" s="11" t="str">
        <f t="shared" si="200"/>
        <v/>
      </c>
      <c r="BG599" s="11" t="str">
        <f t="shared" si="201"/>
        <v/>
      </c>
      <c r="BH599" s="11" t="str">
        <f t="shared" si="202"/>
        <v/>
      </c>
      <c r="BI599" s="11" t="str">
        <f t="shared" si="203"/>
        <v/>
      </c>
      <c r="BJ599" s="11" t="str">
        <f t="shared" si="204"/>
        <v/>
      </c>
      <c r="BK599" s="11" t="str">
        <f t="shared" si="205"/>
        <v/>
      </c>
      <c r="BL599" s="11" t="str">
        <f t="shared" si="206"/>
        <v/>
      </c>
    </row>
    <row r="600" spans="23:64" x14ac:dyDescent="0.3">
      <c r="W600" s="11" t="b">
        <f>IF(OR(B600=Localisation!$C$118,B600=5),4,IF(OR(B600=Localisation!$C$119,B600=4),2,IF(OR(B600=Localisation!$C$120,B600=3),0,IF(OR(B600=Localisation!$C$121,B600=2),-1,IF(OR(B600=Localisation!$C$122,B600=1),-2)))))</f>
        <v>0</v>
      </c>
      <c r="X600" s="11" t="b">
        <f>IF(OR(C600=Localisation!$C$124,C600=5),-2,IF(OR(C600=Localisation!$C$125,C600=4),-1,IF(OR(C600=Localisation!$C$126,C600=3),0,IF(OR(C600=Localisation!$C$127,C600=2),2,IF(OR(C600=Localisation!$C$128,C600=1),4)))))</f>
        <v>0</v>
      </c>
      <c r="Y600" s="11" t="b">
        <f>IF(OR(D600=Localisation!$C$118,D600=5),4,IF(OR(D600=Localisation!$C$119,D600=4),2,IF(OR(D600=Localisation!$C$120,D600=3),0,IF(OR(D600=Localisation!$C$121,D600=2),-1,IF(OR(D600=Localisation!$C$122,D600=1),-2)))))</f>
        <v>0</v>
      </c>
      <c r="Z600" s="11" t="b">
        <f>IF(OR(E600=Localisation!$C$124,E600=5),-2,IF(OR(E600=Localisation!$C$125,E600=4),-1,IF(OR(E600=Localisation!$C$126,E600=3),0,IF(OR(E600=Localisation!$C$127,E600=2),2,IF(OR(E600=Localisation!$C$128,E600=1),4)))))</f>
        <v>0</v>
      </c>
      <c r="AA600" s="11" t="b">
        <f>IF(OR(F600=Localisation!$C$118,F600=5),4,IF(OR(F600=Localisation!$C$119,F600=4),2,IF(OR(F600=Localisation!$C$120,F600=3),0,IF(OR(F600=Localisation!$C$121,F600=2),-1,IF(OR(F600=Localisation!$C$122,F600=1),-2)))))</f>
        <v>0</v>
      </c>
      <c r="AB600" s="11" t="b">
        <f>IF(OR(G600=Localisation!$C$124,G600=5),-2,IF(OR(G600=Localisation!$C$125,G600=4),-1,IF(OR(G600=Localisation!$C$126,G600=3),0,IF(OR(G600=Localisation!$C$127,G600=2),2,IF(OR(G600=Localisation!$C$128,G600=1),4)))))</f>
        <v>0</v>
      </c>
      <c r="AC600" s="11" t="b">
        <f>IF(OR(H600=Localisation!$C$118,H600=5),4,IF(OR(H600=Localisation!$C$119,H600=4),2,IF(OR(H600=Localisation!$C$120,H600=3),0,IF(OR(H600=Localisation!$C$121,H600=2),-1,IF(OR(H600=Localisation!$C$122,H600=1),-2)))))</f>
        <v>0</v>
      </c>
      <c r="AD600" s="11" t="b">
        <f>IF(OR(I600=Localisation!$C$124,I600=5),-2,IF(OR(I600=Localisation!$C$125,I600=4),-1,IF(OR(I600=Localisation!$C$126,I600=3),0,IF(OR(I600=Localisation!$C$127,I600=2),2,IF(OR(I600=Localisation!$C$128,I600=1),4)))))</f>
        <v>0</v>
      </c>
      <c r="AE600" s="11" t="b">
        <f>IF(OR(J600=Localisation!$C$118,J600=5),4,IF(OR(J600=Localisation!$C$119,J600=4),2,IF(OR(J600=Localisation!$C$120,J600=3),0,IF(OR(J600=Localisation!$C$121,J600=2),-1,IF(OR(J600=Localisation!$C$122,J600=1),-2)))))</f>
        <v>0</v>
      </c>
      <c r="AF600" s="11" t="b">
        <f>IF(OR(K600=Localisation!$C$124,K600=5),-2,IF(OR(K600=Localisation!$C$125,K600=4),-1,IF(OR(K600=Localisation!$C$126,K600=3),0,IF(OR(K600=Localisation!$C$127,K600=2),2,IF(OR(K600=Localisation!$C$128,K600=1),4)))))</f>
        <v>0</v>
      </c>
      <c r="AG600" s="11" t="b">
        <f>IF(OR(L600=Localisation!$C$118,L600=5),4,IF(OR(L600=Localisation!$C$119,L600=4),2,IF(OR(L600=Localisation!$C$120,L600=3),0,IF(OR(L600=Localisation!$C$121,L600=2),-1,IF(OR(L600=Localisation!$C$122,L600=1),-2)))))</f>
        <v>0</v>
      </c>
      <c r="AH600" s="11" t="b">
        <f>IF(OR(M600=Localisation!$C$124,M600=5),-2,IF(OR(M600=Localisation!$C$125,M600=4),-1,IF(OR(M600=Localisation!$C$126,M600=3),0,IF(OR(M600=Localisation!$C$127,M600=2),2,IF(OR(M600=Localisation!$C$128,M600=1),4)))))</f>
        <v>0</v>
      </c>
      <c r="AI600" s="11" t="b">
        <f>IF(OR(N600=Localisation!$C$118,N600=5),4,IF(OR(N600=Localisation!$C$119,N600=4),2,IF(OR(N600=Localisation!$C$120,N600=3),0,IF(OR(N600=Localisation!$C$121,N600=2),-1,IF(OR(N600=Localisation!$C$122,N600=1),-2)))))</f>
        <v>0</v>
      </c>
      <c r="AJ600" s="11" t="b">
        <f>IF(OR(O600=Localisation!$C$124,O600=5),-2,IF(OR(O600=Localisation!$C$125,O600=4),-1,IF(OR(O600=Localisation!$C$126,O600=3),0,IF(OR(O600=Localisation!$C$127,O600=2),2,IF(OR(O600=Localisation!$C$128,O600=1),4)))))</f>
        <v>0</v>
      </c>
      <c r="AK600" s="11" t="b">
        <f>IF(OR(P600=Localisation!$C$118,P600=5),4,IF(OR(P600=Localisation!$C$119,P600=4),2,IF(OR(P600=Localisation!$C$120,P600=3),0,IF(OR(P600=Localisation!$C$121,P600=2),-1,IF(OR(P600=Localisation!$C$122,P600=1),-2)))))</f>
        <v>0</v>
      </c>
      <c r="AL600" s="11" t="b">
        <f>IF(OR(Q600=Localisation!$C$124,Q600=5),-2,IF(OR(Q600=Localisation!$C$125,Q600=4),-1,IF(OR(Q600=Localisation!$C$126,Q600=3),0,IF(OR(Q600=Localisation!$C$127,Q600=2),2,IF(OR(Q600=Localisation!$C$128,Q600=1),4)))))</f>
        <v>0</v>
      </c>
      <c r="AM600" s="11" t="b">
        <f>IF(OR(R600=Localisation!$C$118,R600=5),4,IF(OR(R600=Localisation!$C$119,R600=4),2,IF(OR(R600=Localisation!$C$120,R600=3),0,IF(OR(R600=Localisation!$C$121,R600=2),-1,IF(OR(R600=Localisation!$C$122,R600=1),-2)))))</f>
        <v>0</v>
      </c>
      <c r="AN600" s="11" t="b">
        <f>IF(OR(S600=Localisation!$C$124,S600=5),-2,IF(OR(S600=Localisation!$C$125,S600=4),-1,IF(OR(S600=Localisation!$C$126,S600=3),0,IF(OR(S600=Localisation!$C$127,S600=2),2,IF(OR(S600=Localisation!$C$128,S600=1),4)))))</f>
        <v>0</v>
      </c>
      <c r="AO600" s="11" t="b">
        <f>IF(OR(T600=Localisation!$C$118,T600=5),4,IF(OR(T600=Localisation!$C$119,T600=4),2,IF(OR(T600=Localisation!$C$120,T600=3),0,IF(OR(T600=Localisation!$C$121,T600=2),-1,IF(OR(T600=Localisation!$C$122,T600=1),-2)))))</f>
        <v>0</v>
      </c>
      <c r="AP600" s="11" t="b">
        <f>IF(OR(U600=Localisation!$C$124,U600=5),-2,IF(OR(U600=Localisation!$C$125,U600=4),-1,IF(OR(U600=Localisation!$C$126,U600=3),0,IF(OR(U600=Localisation!$C$127,U600=2),2,IF(OR(U600=Localisation!$C$128,U600=1),4)))))</f>
        <v>0</v>
      </c>
      <c r="AR600" s="11" t="str">
        <f t="shared" si="187"/>
        <v>ЛОЖЬЛОЖЬ</v>
      </c>
      <c r="AS600" s="11" t="str">
        <f t="shared" si="188"/>
        <v>ЛОЖЬЛОЖЬ</v>
      </c>
      <c r="AT600" s="11" t="str">
        <f t="shared" si="189"/>
        <v>ЛОЖЬЛОЖЬ</v>
      </c>
      <c r="AU600" s="11" t="str">
        <f t="shared" si="190"/>
        <v>ЛОЖЬЛОЖЬ</v>
      </c>
      <c r="AV600" s="11" t="str">
        <f t="shared" si="191"/>
        <v>ЛОЖЬЛОЖЬ</v>
      </c>
      <c r="AW600" s="11" t="str">
        <f t="shared" si="192"/>
        <v>ЛОЖЬЛОЖЬ</v>
      </c>
      <c r="AX600" s="11" t="str">
        <f t="shared" si="193"/>
        <v>ЛОЖЬЛОЖЬ</v>
      </c>
      <c r="AY600" s="11" t="str">
        <f t="shared" si="194"/>
        <v>ЛОЖЬЛОЖЬ</v>
      </c>
      <c r="AZ600" s="11" t="str">
        <f t="shared" si="195"/>
        <v>ЛОЖЬЛОЖЬ</v>
      </c>
      <c r="BA600" s="11" t="str">
        <f t="shared" si="196"/>
        <v>ЛОЖЬЛОЖЬ</v>
      </c>
      <c r="BC600" s="11" t="str">
        <f t="shared" si="197"/>
        <v/>
      </c>
      <c r="BD600" s="11" t="str">
        <f t="shared" si="198"/>
        <v/>
      </c>
      <c r="BE600" s="11" t="str">
        <f t="shared" si="199"/>
        <v/>
      </c>
      <c r="BF600" s="11" t="str">
        <f t="shared" si="200"/>
        <v/>
      </c>
      <c r="BG600" s="11" t="str">
        <f t="shared" si="201"/>
        <v/>
      </c>
      <c r="BH600" s="11" t="str">
        <f t="shared" si="202"/>
        <v/>
      </c>
      <c r="BI600" s="11" t="str">
        <f t="shared" si="203"/>
        <v/>
      </c>
      <c r="BJ600" s="11" t="str">
        <f t="shared" si="204"/>
        <v/>
      </c>
      <c r="BK600" s="11" t="str">
        <f t="shared" si="205"/>
        <v/>
      </c>
      <c r="BL600" s="11" t="str">
        <f t="shared" si="206"/>
        <v/>
      </c>
    </row>
    <row r="601" spans="23:64" x14ac:dyDescent="0.3">
      <c r="W601" s="11" t="b">
        <f>IF(OR(B601=Localisation!$C$118,B601=5),4,IF(OR(B601=Localisation!$C$119,B601=4),2,IF(OR(B601=Localisation!$C$120,B601=3),0,IF(OR(B601=Localisation!$C$121,B601=2),-1,IF(OR(B601=Localisation!$C$122,B601=1),-2)))))</f>
        <v>0</v>
      </c>
      <c r="X601" s="11" t="b">
        <f>IF(OR(C601=Localisation!$C$124,C601=5),-2,IF(OR(C601=Localisation!$C$125,C601=4),-1,IF(OR(C601=Localisation!$C$126,C601=3),0,IF(OR(C601=Localisation!$C$127,C601=2),2,IF(OR(C601=Localisation!$C$128,C601=1),4)))))</f>
        <v>0</v>
      </c>
      <c r="Y601" s="11" t="b">
        <f>IF(OR(D601=Localisation!$C$118,D601=5),4,IF(OR(D601=Localisation!$C$119,D601=4),2,IF(OR(D601=Localisation!$C$120,D601=3),0,IF(OR(D601=Localisation!$C$121,D601=2),-1,IF(OR(D601=Localisation!$C$122,D601=1),-2)))))</f>
        <v>0</v>
      </c>
      <c r="Z601" s="11" t="b">
        <f>IF(OR(E601=Localisation!$C$124,E601=5),-2,IF(OR(E601=Localisation!$C$125,E601=4),-1,IF(OR(E601=Localisation!$C$126,E601=3),0,IF(OR(E601=Localisation!$C$127,E601=2),2,IF(OR(E601=Localisation!$C$128,E601=1),4)))))</f>
        <v>0</v>
      </c>
      <c r="AA601" s="11" t="b">
        <f>IF(OR(F601=Localisation!$C$118,F601=5),4,IF(OR(F601=Localisation!$C$119,F601=4),2,IF(OR(F601=Localisation!$C$120,F601=3),0,IF(OR(F601=Localisation!$C$121,F601=2),-1,IF(OR(F601=Localisation!$C$122,F601=1),-2)))))</f>
        <v>0</v>
      </c>
      <c r="AB601" s="11" t="b">
        <f>IF(OR(G601=Localisation!$C$124,G601=5),-2,IF(OR(G601=Localisation!$C$125,G601=4),-1,IF(OR(G601=Localisation!$C$126,G601=3),0,IF(OR(G601=Localisation!$C$127,G601=2),2,IF(OR(G601=Localisation!$C$128,G601=1),4)))))</f>
        <v>0</v>
      </c>
      <c r="AC601" s="11" t="b">
        <f>IF(OR(H601=Localisation!$C$118,H601=5),4,IF(OR(H601=Localisation!$C$119,H601=4),2,IF(OR(H601=Localisation!$C$120,H601=3),0,IF(OR(H601=Localisation!$C$121,H601=2),-1,IF(OR(H601=Localisation!$C$122,H601=1),-2)))))</f>
        <v>0</v>
      </c>
      <c r="AD601" s="11" t="b">
        <f>IF(OR(I601=Localisation!$C$124,I601=5),-2,IF(OR(I601=Localisation!$C$125,I601=4),-1,IF(OR(I601=Localisation!$C$126,I601=3),0,IF(OR(I601=Localisation!$C$127,I601=2),2,IF(OR(I601=Localisation!$C$128,I601=1),4)))))</f>
        <v>0</v>
      </c>
      <c r="AE601" s="11" t="b">
        <f>IF(OR(J601=Localisation!$C$118,J601=5),4,IF(OR(J601=Localisation!$C$119,J601=4),2,IF(OR(J601=Localisation!$C$120,J601=3),0,IF(OR(J601=Localisation!$C$121,J601=2),-1,IF(OR(J601=Localisation!$C$122,J601=1),-2)))))</f>
        <v>0</v>
      </c>
      <c r="AF601" s="11" t="b">
        <f>IF(OR(K601=Localisation!$C$124,K601=5),-2,IF(OR(K601=Localisation!$C$125,K601=4),-1,IF(OR(K601=Localisation!$C$126,K601=3),0,IF(OR(K601=Localisation!$C$127,K601=2),2,IF(OR(K601=Localisation!$C$128,K601=1),4)))))</f>
        <v>0</v>
      </c>
      <c r="AG601" s="11" t="b">
        <f>IF(OR(L601=Localisation!$C$118,L601=5),4,IF(OR(L601=Localisation!$C$119,L601=4),2,IF(OR(L601=Localisation!$C$120,L601=3),0,IF(OR(L601=Localisation!$C$121,L601=2),-1,IF(OR(L601=Localisation!$C$122,L601=1),-2)))))</f>
        <v>0</v>
      </c>
      <c r="AH601" s="11" t="b">
        <f>IF(OR(M601=Localisation!$C$124,M601=5),-2,IF(OR(M601=Localisation!$C$125,M601=4),-1,IF(OR(M601=Localisation!$C$126,M601=3),0,IF(OR(M601=Localisation!$C$127,M601=2),2,IF(OR(M601=Localisation!$C$128,M601=1),4)))))</f>
        <v>0</v>
      </c>
      <c r="AI601" s="11" t="b">
        <f>IF(OR(N601=Localisation!$C$118,N601=5),4,IF(OR(N601=Localisation!$C$119,N601=4),2,IF(OR(N601=Localisation!$C$120,N601=3),0,IF(OR(N601=Localisation!$C$121,N601=2),-1,IF(OR(N601=Localisation!$C$122,N601=1),-2)))))</f>
        <v>0</v>
      </c>
      <c r="AJ601" s="11" t="b">
        <f>IF(OR(O601=Localisation!$C$124,O601=5),-2,IF(OR(O601=Localisation!$C$125,O601=4),-1,IF(OR(O601=Localisation!$C$126,O601=3),0,IF(OR(O601=Localisation!$C$127,O601=2),2,IF(OR(O601=Localisation!$C$128,O601=1),4)))))</f>
        <v>0</v>
      </c>
      <c r="AK601" s="11" t="b">
        <f>IF(OR(P601=Localisation!$C$118,P601=5),4,IF(OR(P601=Localisation!$C$119,P601=4),2,IF(OR(P601=Localisation!$C$120,P601=3),0,IF(OR(P601=Localisation!$C$121,P601=2),-1,IF(OR(P601=Localisation!$C$122,P601=1),-2)))))</f>
        <v>0</v>
      </c>
      <c r="AL601" s="11" t="b">
        <f>IF(OR(Q601=Localisation!$C$124,Q601=5),-2,IF(OR(Q601=Localisation!$C$125,Q601=4),-1,IF(OR(Q601=Localisation!$C$126,Q601=3),0,IF(OR(Q601=Localisation!$C$127,Q601=2),2,IF(OR(Q601=Localisation!$C$128,Q601=1),4)))))</f>
        <v>0</v>
      </c>
      <c r="AM601" s="11" t="b">
        <f>IF(OR(R601=Localisation!$C$118,R601=5),4,IF(OR(R601=Localisation!$C$119,R601=4),2,IF(OR(R601=Localisation!$C$120,R601=3),0,IF(OR(R601=Localisation!$C$121,R601=2),-1,IF(OR(R601=Localisation!$C$122,R601=1),-2)))))</f>
        <v>0</v>
      </c>
      <c r="AN601" s="11" t="b">
        <f>IF(OR(S601=Localisation!$C$124,S601=5),-2,IF(OR(S601=Localisation!$C$125,S601=4),-1,IF(OR(S601=Localisation!$C$126,S601=3),0,IF(OR(S601=Localisation!$C$127,S601=2),2,IF(OR(S601=Localisation!$C$128,S601=1),4)))))</f>
        <v>0</v>
      </c>
      <c r="AO601" s="11" t="b">
        <f>IF(OR(T601=Localisation!$C$118,T601=5),4,IF(OR(T601=Localisation!$C$119,T601=4),2,IF(OR(T601=Localisation!$C$120,T601=3),0,IF(OR(T601=Localisation!$C$121,T601=2),-1,IF(OR(T601=Localisation!$C$122,T601=1),-2)))))</f>
        <v>0</v>
      </c>
      <c r="AP601" s="11" t="b">
        <f>IF(OR(U601=Localisation!$C$124,U601=5),-2,IF(OR(U601=Localisation!$C$125,U601=4),-1,IF(OR(U601=Localisation!$C$126,U601=3),0,IF(OR(U601=Localisation!$C$127,U601=2),2,IF(OR(U601=Localisation!$C$128,U601=1),4)))))</f>
        <v>0</v>
      </c>
      <c r="AR601" s="11" t="str">
        <f t="shared" si="187"/>
        <v>ЛОЖЬЛОЖЬ</v>
      </c>
      <c r="AS601" s="11" t="str">
        <f t="shared" si="188"/>
        <v>ЛОЖЬЛОЖЬ</v>
      </c>
      <c r="AT601" s="11" t="str">
        <f t="shared" si="189"/>
        <v>ЛОЖЬЛОЖЬ</v>
      </c>
      <c r="AU601" s="11" t="str">
        <f t="shared" si="190"/>
        <v>ЛОЖЬЛОЖЬ</v>
      </c>
      <c r="AV601" s="11" t="str">
        <f t="shared" si="191"/>
        <v>ЛОЖЬЛОЖЬ</v>
      </c>
      <c r="AW601" s="11" t="str">
        <f t="shared" si="192"/>
        <v>ЛОЖЬЛОЖЬ</v>
      </c>
      <c r="AX601" s="11" t="str">
        <f t="shared" si="193"/>
        <v>ЛОЖЬЛОЖЬ</v>
      </c>
      <c r="AY601" s="11" t="str">
        <f t="shared" si="194"/>
        <v>ЛОЖЬЛОЖЬ</v>
      </c>
      <c r="AZ601" s="11" t="str">
        <f t="shared" si="195"/>
        <v>ЛОЖЬЛОЖЬ</v>
      </c>
      <c r="BA601" s="11" t="str">
        <f t="shared" si="196"/>
        <v>ЛОЖЬЛОЖЬ</v>
      </c>
      <c r="BC601" s="11" t="str">
        <f t="shared" si="197"/>
        <v/>
      </c>
      <c r="BD601" s="11" t="str">
        <f t="shared" si="198"/>
        <v/>
      </c>
      <c r="BE601" s="11" t="str">
        <f t="shared" si="199"/>
        <v/>
      </c>
      <c r="BF601" s="11" t="str">
        <f t="shared" si="200"/>
        <v/>
      </c>
      <c r="BG601" s="11" t="str">
        <f t="shared" si="201"/>
        <v/>
      </c>
      <c r="BH601" s="11" t="str">
        <f t="shared" si="202"/>
        <v/>
      </c>
      <c r="BI601" s="11" t="str">
        <f t="shared" si="203"/>
        <v/>
      </c>
      <c r="BJ601" s="11" t="str">
        <f t="shared" si="204"/>
        <v/>
      </c>
      <c r="BK601" s="11" t="str">
        <f t="shared" si="205"/>
        <v/>
      </c>
      <c r="BL601" s="11" t="str">
        <f t="shared" si="206"/>
        <v/>
      </c>
    </row>
    <row r="602" spans="23:64" x14ac:dyDescent="0.3">
      <c r="W602" s="11" t="b">
        <f>IF(OR(B602=Localisation!$C$118,B602=5),4,IF(OR(B602=Localisation!$C$119,B602=4),2,IF(OR(B602=Localisation!$C$120,B602=3),0,IF(OR(B602=Localisation!$C$121,B602=2),-1,IF(OR(B602=Localisation!$C$122,B602=1),-2)))))</f>
        <v>0</v>
      </c>
      <c r="X602" s="11" t="b">
        <f>IF(OR(C602=Localisation!$C$124,C602=5),-2,IF(OR(C602=Localisation!$C$125,C602=4),-1,IF(OR(C602=Localisation!$C$126,C602=3),0,IF(OR(C602=Localisation!$C$127,C602=2),2,IF(OR(C602=Localisation!$C$128,C602=1),4)))))</f>
        <v>0</v>
      </c>
      <c r="Y602" s="11" t="b">
        <f>IF(OR(D602=Localisation!$C$118,D602=5),4,IF(OR(D602=Localisation!$C$119,D602=4),2,IF(OR(D602=Localisation!$C$120,D602=3),0,IF(OR(D602=Localisation!$C$121,D602=2),-1,IF(OR(D602=Localisation!$C$122,D602=1),-2)))))</f>
        <v>0</v>
      </c>
      <c r="Z602" s="11" t="b">
        <f>IF(OR(E602=Localisation!$C$124,E602=5),-2,IF(OR(E602=Localisation!$C$125,E602=4),-1,IF(OR(E602=Localisation!$C$126,E602=3),0,IF(OR(E602=Localisation!$C$127,E602=2),2,IF(OR(E602=Localisation!$C$128,E602=1),4)))))</f>
        <v>0</v>
      </c>
      <c r="AA602" s="11" t="b">
        <f>IF(OR(F602=Localisation!$C$118,F602=5),4,IF(OR(F602=Localisation!$C$119,F602=4),2,IF(OR(F602=Localisation!$C$120,F602=3),0,IF(OR(F602=Localisation!$C$121,F602=2),-1,IF(OR(F602=Localisation!$C$122,F602=1),-2)))))</f>
        <v>0</v>
      </c>
      <c r="AB602" s="11" t="b">
        <f>IF(OR(G602=Localisation!$C$124,G602=5),-2,IF(OR(G602=Localisation!$C$125,G602=4),-1,IF(OR(G602=Localisation!$C$126,G602=3),0,IF(OR(G602=Localisation!$C$127,G602=2),2,IF(OR(G602=Localisation!$C$128,G602=1),4)))))</f>
        <v>0</v>
      </c>
      <c r="AC602" s="11" t="b">
        <f>IF(OR(H602=Localisation!$C$118,H602=5),4,IF(OR(H602=Localisation!$C$119,H602=4),2,IF(OR(H602=Localisation!$C$120,H602=3),0,IF(OR(H602=Localisation!$C$121,H602=2),-1,IF(OR(H602=Localisation!$C$122,H602=1),-2)))))</f>
        <v>0</v>
      </c>
      <c r="AD602" s="11" t="b">
        <f>IF(OR(I602=Localisation!$C$124,I602=5),-2,IF(OR(I602=Localisation!$C$125,I602=4),-1,IF(OR(I602=Localisation!$C$126,I602=3),0,IF(OR(I602=Localisation!$C$127,I602=2),2,IF(OR(I602=Localisation!$C$128,I602=1),4)))))</f>
        <v>0</v>
      </c>
      <c r="AE602" s="11" t="b">
        <f>IF(OR(J602=Localisation!$C$118,J602=5),4,IF(OR(J602=Localisation!$C$119,J602=4),2,IF(OR(J602=Localisation!$C$120,J602=3),0,IF(OR(J602=Localisation!$C$121,J602=2),-1,IF(OR(J602=Localisation!$C$122,J602=1),-2)))))</f>
        <v>0</v>
      </c>
      <c r="AF602" s="11" t="b">
        <f>IF(OR(K602=Localisation!$C$124,K602=5),-2,IF(OR(K602=Localisation!$C$125,K602=4),-1,IF(OR(K602=Localisation!$C$126,K602=3),0,IF(OR(K602=Localisation!$C$127,K602=2),2,IF(OR(K602=Localisation!$C$128,K602=1),4)))))</f>
        <v>0</v>
      </c>
      <c r="AG602" s="11" t="b">
        <f>IF(OR(L602=Localisation!$C$118,L602=5),4,IF(OR(L602=Localisation!$C$119,L602=4),2,IF(OR(L602=Localisation!$C$120,L602=3),0,IF(OR(L602=Localisation!$C$121,L602=2),-1,IF(OR(L602=Localisation!$C$122,L602=1),-2)))))</f>
        <v>0</v>
      </c>
      <c r="AH602" s="11" t="b">
        <f>IF(OR(M602=Localisation!$C$124,M602=5),-2,IF(OR(M602=Localisation!$C$125,M602=4),-1,IF(OR(M602=Localisation!$C$126,M602=3),0,IF(OR(M602=Localisation!$C$127,M602=2),2,IF(OR(M602=Localisation!$C$128,M602=1),4)))))</f>
        <v>0</v>
      </c>
      <c r="AI602" s="11" t="b">
        <f>IF(OR(N602=Localisation!$C$118,N602=5),4,IF(OR(N602=Localisation!$C$119,N602=4),2,IF(OR(N602=Localisation!$C$120,N602=3),0,IF(OR(N602=Localisation!$C$121,N602=2),-1,IF(OR(N602=Localisation!$C$122,N602=1),-2)))))</f>
        <v>0</v>
      </c>
      <c r="AJ602" s="11" t="b">
        <f>IF(OR(O602=Localisation!$C$124,O602=5),-2,IF(OR(O602=Localisation!$C$125,O602=4),-1,IF(OR(O602=Localisation!$C$126,O602=3),0,IF(OR(O602=Localisation!$C$127,O602=2),2,IF(OR(O602=Localisation!$C$128,O602=1),4)))))</f>
        <v>0</v>
      </c>
      <c r="AK602" s="11" t="b">
        <f>IF(OR(P602=Localisation!$C$118,P602=5),4,IF(OR(P602=Localisation!$C$119,P602=4),2,IF(OR(P602=Localisation!$C$120,P602=3),0,IF(OR(P602=Localisation!$C$121,P602=2),-1,IF(OR(P602=Localisation!$C$122,P602=1),-2)))))</f>
        <v>0</v>
      </c>
      <c r="AL602" s="11" t="b">
        <f>IF(OR(Q602=Localisation!$C$124,Q602=5),-2,IF(OR(Q602=Localisation!$C$125,Q602=4),-1,IF(OR(Q602=Localisation!$C$126,Q602=3),0,IF(OR(Q602=Localisation!$C$127,Q602=2),2,IF(OR(Q602=Localisation!$C$128,Q602=1),4)))))</f>
        <v>0</v>
      </c>
      <c r="AM602" s="11" t="b">
        <f>IF(OR(R602=Localisation!$C$118,R602=5),4,IF(OR(R602=Localisation!$C$119,R602=4),2,IF(OR(R602=Localisation!$C$120,R602=3),0,IF(OR(R602=Localisation!$C$121,R602=2),-1,IF(OR(R602=Localisation!$C$122,R602=1),-2)))))</f>
        <v>0</v>
      </c>
      <c r="AN602" s="11" t="b">
        <f>IF(OR(S602=Localisation!$C$124,S602=5),-2,IF(OR(S602=Localisation!$C$125,S602=4),-1,IF(OR(S602=Localisation!$C$126,S602=3),0,IF(OR(S602=Localisation!$C$127,S602=2),2,IF(OR(S602=Localisation!$C$128,S602=1),4)))))</f>
        <v>0</v>
      </c>
      <c r="AO602" s="11" t="b">
        <f>IF(OR(T602=Localisation!$C$118,T602=5),4,IF(OR(T602=Localisation!$C$119,T602=4),2,IF(OR(T602=Localisation!$C$120,T602=3),0,IF(OR(T602=Localisation!$C$121,T602=2),-1,IF(OR(T602=Localisation!$C$122,T602=1),-2)))))</f>
        <v>0</v>
      </c>
      <c r="AP602" s="11" t="b">
        <f>IF(OR(U602=Localisation!$C$124,U602=5),-2,IF(OR(U602=Localisation!$C$125,U602=4),-1,IF(OR(U602=Localisation!$C$126,U602=3),0,IF(OR(U602=Localisation!$C$127,U602=2),2,IF(OR(U602=Localisation!$C$128,U602=1),4)))))</f>
        <v>0</v>
      </c>
      <c r="AR602" s="11" t="str">
        <f t="shared" si="187"/>
        <v>ЛОЖЬЛОЖЬ</v>
      </c>
      <c r="AS602" s="11" t="str">
        <f t="shared" si="188"/>
        <v>ЛОЖЬЛОЖЬ</v>
      </c>
      <c r="AT602" s="11" t="str">
        <f t="shared" si="189"/>
        <v>ЛОЖЬЛОЖЬ</v>
      </c>
      <c r="AU602" s="11" t="str">
        <f t="shared" si="190"/>
        <v>ЛОЖЬЛОЖЬ</v>
      </c>
      <c r="AV602" s="11" t="str">
        <f t="shared" si="191"/>
        <v>ЛОЖЬЛОЖЬ</v>
      </c>
      <c r="AW602" s="11" t="str">
        <f t="shared" si="192"/>
        <v>ЛОЖЬЛОЖЬ</v>
      </c>
      <c r="AX602" s="11" t="str">
        <f t="shared" si="193"/>
        <v>ЛОЖЬЛОЖЬ</v>
      </c>
      <c r="AY602" s="11" t="str">
        <f t="shared" si="194"/>
        <v>ЛОЖЬЛОЖЬ</v>
      </c>
      <c r="AZ602" s="11" t="str">
        <f t="shared" si="195"/>
        <v>ЛОЖЬЛОЖЬ</v>
      </c>
      <c r="BA602" s="11" t="str">
        <f t="shared" si="196"/>
        <v>ЛОЖЬЛОЖЬ</v>
      </c>
      <c r="BC602" s="11" t="str">
        <f t="shared" si="197"/>
        <v/>
      </c>
      <c r="BD602" s="11" t="str">
        <f t="shared" si="198"/>
        <v/>
      </c>
      <c r="BE602" s="11" t="str">
        <f t="shared" si="199"/>
        <v/>
      </c>
      <c r="BF602" s="11" t="str">
        <f t="shared" si="200"/>
        <v/>
      </c>
      <c r="BG602" s="11" t="str">
        <f t="shared" si="201"/>
        <v/>
      </c>
      <c r="BH602" s="11" t="str">
        <f t="shared" si="202"/>
        <v/>
      </c>
      <c r="BI602" s="11" t="str">
        <f t="shared" si="203"/>
        <v/>
      </c>
      <c r="BJ602" s="11" t="str">
        <f t="shared" si="204"/>
        <v/>
      </c>
      <c r="BK602" s="11" t="str">
        <f t="shared" si="205"/>
        <v/>
      </c>
      <c r="BL602" s="11" t="str">
        <f t="shared" si="206"/>
        <v/>
      </c>
    </row>
    <row r="603" spans="23:64" x14ac:dyDescent="0.3">
      <c r="W603" s="11" t="b">
        <f>IF(OR(B603=Localisation!$C$118,B603=5),4,IF(OR(B603=Localisation!$C$119,B603=4),2,IF(OR(B603=Localisation!$C$120,B603=3),0,IF(OR(B603=Localisation!$C$121,B603=2),-1,IF(OR(B603=Localisation!$C$122,B603=1),-2)))))</f>
        <v>0</v>
      </c>
      <c r="X603" s="11" t="b">
        <f>IF(OR(C603=Localisation!$C$124,C603=5),-2,IF(OR(C603=Localisation!$C$125,C603=4),-1,IF(OR(C603=Localisation!$C$126,C603=3),0,IF(OR(C603=Localisation!$C$127,C603=2),2,IF(OR(C603=Localisation!$C$128,C603=1),4)))))</f>
        <v>0</v>
      </c>
      <c r="Y603" s="11" t="b">
        <f>IF(OR(D603=Localisation!$C$118,D603=5),4,IF(OR(D603=Localisation!$C$119,D603=4),2,IF(OR(D603=Localisation!$C$120,D603=3),0,IF(OR(D603=Localisation!$C$121,D603=2),-1,IF(OR(D603=Localisation!$C$122,D603=1),-2)))))</f>
        <v>0</v>
      </c>
      <c r="Z603" s="11" t="b">
        <f>IF(OR(E603=Localisation!$C$124,E603=5),-2,IF(OR(E603=Localisation!$C$125,E603=4),-1,IF(OR(E603=Localisation!$C$126,E603=3),0,IF(OR(E603=Localisation!$C$127,E603=2),2,IF(OR(E603=Localisation!$C$128,E603=1),4)))))</f>
        <v>0</v>
      </c>
      <c r="AA603" s="11" t="b">
        <f>IF(OR(F603=Localisation!$C$118,F603=5),4,IF(OR(F603=Localisation!$C$119,F603=4),2,IF(OR(F603=Localisation!$C$120,F603=3),0,IF(OR(F603=Localisation!$C$121,F603=2),-1,IF(OR(F603=Localisation!$C$122,F603=1),-2)))))</f>
        <v>0</v>
      </c>
      <c r="AB603" s="11" t="b">
        <f>IF(OR(G603=Localisation!$C$124,G603=5),-2,IF(OR(G603=Localisation!$C$125,G603=4),-1,IF(OR(G603=Localisation!$C$126,G603=3),0,IF(OR(G603=Localisation!$C$127,G603=2),2,IF(OR(G603=Localisation!$C$128,G603=1),4)))))</f>
        <v>0</v>
      </c>
      <c r="AC603" s="11" t="b">
        <f>IF(OR(H603=Localisation!$C$118,H603=5),4,IF(OR(H603=Localisation!$C$119,H603=4),2,IF(OR(H603=Localisation!$C$120,H603=3),0,IF(OR(H603=Localisation!$C$121,H603=2),-1,IF(OR(H603=Localisation!$C$122,H603=1),-2)))))</f>
        <v>0</v>
      </c>
      <c r="AD603" s="11" t="b">
        <f>IF(OR(I603=Localisation!$C$124,I603=5),-2,IF(OR(I603=Localisation!$C$125,I603=4),-1,IF(OR(I603=Localisation!$C$126,I603=3),0,IF(OR(I603=Localisation!$C$127,I603=2),2,IF(OR(I603=Localisation!$C$128,I603=1),4)))))</f>
        <v>0</v>
      </c>
      <c r="AE603" s="11" t="b">
        <f>IF(OR(J603=Localisation!$C$118,J603=5),4,IF(OR(J603=Localisation!$C$119,J603=4),2,IF(OR(J603=Localisation!$C$120,J603=3),0,IF(OR(J603=Localisation!$C$121,J603=2),-1,IF(OR(J603=Localisation!$C$122,J603=1),-2)))))</f>
        <v>0</v>
      </c>
      <c r="AF603" s="11" t="b">
        <f>IF(OR(K603=Localisation!$C$124,K603=5),-2,IF(OR(K603=Localisation!$C$125,K603=4),-1,IF(OR(K603=Localisation!$C$126,K603=3),0,IF(OR(K603=Localisation!$C$127,K603=2),2,IF(OR(K603=Localisation!$C$128,K603=1),4)))))</f>
        <v>0</v>
      </c>
      <c r="AG603" s="11" t="b">
        <f>IF(OR(L603=Localisation!$C$118,L603=5),4,IF(OR(L603=Localisation!$C$119,L603=4),2,IF(OR(L603=Localisation!$C$120,L603=3),0,IF(OR(L603=Localisation!$C$121,L603=2),-1,IF(OR(L603=Localisation!$C$122,L603=1),-2)))))</f>
        <v>0</v>
      </c>
      <c r="AH603" s="11" t="b">
        <f>IF(OR(M603=Localisation!$C$124,M603=5),-2,IF(OR(M603=Localisation!$C$125,M603=4),-1,IF(OR(M603=Localisation!$C$126,M603=3),0,IF(OR(M603=Localisation!$C$127,M603=2),2,IF(OR(M603=Localisation!$C$128,M603=1),4)))))</f>
        <v>0</v>
      </c>
      <c r="AI603" s="11" t="b">
        <f>IF(OR(N603=Localisation!$C$118,N603=5),4,IF(OR(N603=Localisation!$C$119,N603=4),2,IF(OR(N603=Localisation!$C$120,N603=3),0,IF(OR(N603=Localisation!$C$121,N603=2),-1,IF(OR(N603=Localisation!$C$122,N603=1),-2)))))</f>
        <v>0</v>
      </c>
      <c r="AJ603" s="11" t="b">
        <f>IF(OR(O603=Localisation!$C$124,O603=5),-2,IF(OR(O603=Localisation!$C$125,O603=4),-1,IF(OR(O603=Localisation!$C$126,O603=3),0,IF(OR(O603=Localisation!$C$127,O603=2),2,IF(OR(O603=Localisation!$C$128,O603=1),4)))))</f>
        <v>0</v>
      </c>
      <c r="AK603" s="11" t="b">
        <f>IF(OR(P603=Localisation!$C$118,P603=5),4,IF(OR(P603=Localisation!$C$119,P603=4),2,IF(OR(P603=Localisation!$C$120,P603=3),0,IF(OR(P603=Localisation!$C$121,P603=2),-1,IF(OR(P603=Localisation!$C$122,P603=1),-2)))))</f>
        <v>0</v>
      </c>
      <c r="AL603" s="11" t="b">
        <f>IF(OR(Q603=Localisation!$C$124,Q603=5),-2,IF(OR(Q603=Localisation!$C$125,Q603=4),-1,IF(OR(Q603=Localisation!$C$126,Q603=3),0,IF(OR(Q603=Localisation!$C$127,Q603=2),2,IF(OR(Q603=Localisation!$C$128,Q603=1),4)))))</f>
        <v>0</v>
      </c>
      <c r="AM603" s="11" t="b">
        <f>IF(OR(R603=Localisation!$C$118,R603=5),4,IF(OR(R603=Localisation!$C$119,R603=4),2,IF(OR(R603=Localisation!$C$120,R603=3),0,IF(OR(R603=Localisation!$C$121,R603=2),-1,IF(OR(R603=Localisation!$C$122,R603=1),-2)))))</f>
        <v>0</v>
      </c>
      <c r="AN603" s="11" t="b">
        <f>IF(OR(S603=Localisation!$C$124,S603=5),-2,IF(OR(S603=Localisation!$C$125,S603=4),-1,IF(OR(S603=Localisation!$C$126,S603=3),0,IF(OR(S603=Localisation!$C$127,S603=2),2,IF(OR(S603=Localisation!$C$128,S603=1),4)))))</f>
        <v>0</v>
      </c>
      <c r="AO603" s="11" t="b">
        <f>IF(OR(T603=Localisation!$C$118,T603=5),4,IF(OR(T603=Localisation!$C$119,T603=4),2,IF(OR(T603=Localisation!$C$120,T603=3),0,IF(OR(T603=Localisation!$C$121,T603=2),-1,IF(OR(T603=Localisation!$C$122,T603=1),-2)))))</f>
        <v>0</v>
      </c>
      <c r="AP603" s="11" t="b">
        <f>IF(OR(U603=Localisation!$C$124,U603=5),-2,IF(OR(U603=Localisation!$C$125,U603=4),-1,IF(OR(U603=Localisation!$C$126,U603=3),0,IF(OR(U603=Localisation!$C$127,U603=2),2,IF(OR(U603=Localisation!$C$128,U603=1),4)))))</f>
        <v>0</v>
      </c>
      <c r="AR603" s="11" t="str">
        <f t="shared" si="187"/>
        <v>ЛОЖЬЛОЖЬ</v>
      </c>
      <c r="AS603" s="11" t="str">
        <f t="shared" si="188"/>
        <v>ЛОЖЬЛОЖЬ</v>
      </c>
      <c r="AT603" s="11" t="str">
        <f t="shared" si="189"/>
        <v>ЛОЖЬЛОЖЬ</v>
      </c>
      <c r="AU603" s="11" t="str">
        <f t="shared" si="190"/>
        <v>ЛОЖЬЛОЖЬ</v>
      </c>
      <c r="AV603" s="11" t="str">
        <f t="shared" si="191"/>
        <v>ЛОЖЬЛОЖЬ</v>
      </c>
      <c r="AW603" s="11" t="str">
        <f t="shared" si="192"/>
        <v>ЛОЖЬЛОЖЬ</v>
      </c>
      <c r="AX603" s="11" t="str">
        <f t="shared" si="193"/>
        <v>ЛОЖЬЛОЖЬ</v>
      </c>
      <c r="AY603" s="11" t="str">
        <f t="shared" si="194"/>
        <v>ЛОЖЬЛОЖЬ</v>
      </c>
      <c r="AZ603" s="11" t="str">
        <f t="shared" si="195"/>
        <v>ЛОЖЬЛОЖЬ</v>
      </c>
      <c r="BA603" s="11" t="str">
        <f t="shared" si="196"/>
        <v>ЛОЖЬЛОЖЬ</v>
      </c>
      <c r="BC603" s="11" t="str">
        <f t="shared" si="197"/>
        <v/>
      </c>
      <c r="BD603" s="11" t="str">
        <f t="shared" si="198"/>
        <v/>
      </c>
      <c r="BE603" s="11" t="str">
        <f t="shared" si="199"/>
        <v/>
      </c>
      <c r="BF603" s="11" t="str">
        <f t="shared" si="200"/>
        <v/>
      </c>
      <c r="BG603" s="11" t="str">
        <f t="shared" si="201"/>
        <v/>
      </c>
      <c r="BH603" s="11" t="str">
        <f t="shared" si="202"/>
        <v/>
      </c>
      <c r="BI603" s="11" t="str">
        <f t="shared" si="203"/>
        <v/>
      </c>
      <c r="BJ603" s="11" t="str">
        <f t="shared" si="204"/>
        <v/>
      </c>
      <c r="BK603" s="11" t="str">
        <f t="shared" si="205"/>
        <v/>
      </c>
      <c r="BL603" s="11" t="str">
        <f t="shared" si="206"/>
        <v/>
      </c>
    </row>
    <row r="604" spans="23:64" x14ac:dyDescent="0.3">
      <c r="W604" s="11" t="b">
        <f>IF(OR(B604=Localisation!$C$118,B604=5),4,IF(OR(B604=Localisation!$C$119,B604=4),2,IF(OR(B604=Localisation!$C$120,B604=3),0,IF(OR(B604=Localisation!$C$121,B604=2),-1,IF(OR(B604=Localisation!$C$122,B604=1),-2)))))</f>
        <v>0</v>
      </c>
      <c r="X604" s="11" t="b">
        <f>IF(OR(C604=Localisation!$C$124,C604=5),-2,IF(OR(C604=Localisation!$C$125,C604=4),-1,IF(OR(C604=Localisation!$C$126,C604=3),0,IF(OR(C604=Localisation!$C$127,C604=2),2,IF(OR(C604=Localisation!$C$128,C604=1),4)))))</f>
        <v>0</v>
      </c>
      <c r="Y604" s="11" t="b">
        <f>IF(OR(D604=Localisation!$C$118,D604=5),4,IF(OR(D604=Localisation!$C$119,D604=4),2,IF(OR(D604=Localisation!$C$120,D604=3),0,IF(OR(D604=Localisation!$C$121,D604=2),-1,IF(OR(D604=Localisation!$C$122,D604=1),-2)))))</f>
        <v>0</v>
      </c>
      <c r="Z604" s="11" t="b">
        <f>IF(OR(E604=Localisation!$C$124,E604=5),-2,IF(OR(E604=Localisation!$C$125,E604=4),-1,IF(OR(E604=Localisation!$C$126,E604=3),0,IF(OR(E604=Localisation!$C$127,E604=2),2,IF(OR(E604=Localisation!$C$128,E604=1),4)))))</f>
        <v>0</v>
      </c>
      <c r="AA604" s="11" t="b">
        <f>IF(OR(F604=Localisation!$C$118,F604=5),4,IF(OR(F604=Localisation!$C$119,F604=4),2,IF(OR(F604=Localisation!$C$120,F604=3),0,IF(OR(F604=Localisation!$C$121,F604=2),-1,IF(OR(F604=Localisation!$C$122,F604=1),-2)))))</f>
        <v>0</v>
      </c>
      <c r="AB604" s="11" t="b">
        <f>IF(OR(G604=Localisation!$C$124,G604=5),-2,IF(OR(G604=Localisation!$C$125,G604=4),-1,IF(OR(G604=Localisation!$C$126,G604=3),0,IF(OR(G604=Localisation!$C$127,G604=2),2,IF(OR(G604=Localisation!$C$128,G604=1),4)))))</f>
        <v>0</v>
      </c>
      <c r="AC604" s="11" t="b">
        <f>IF(OR(H604=Localisation!$C$118,H604=5),4,IF(OR(H604=Localisation!$C$119,H604=4),2,IF(OR(H604=Localisation!$C$120,H604=3),0,IF(OR(H604=Localisation!$C$121,H604=2),-1,IF(OR(H604=Localisation!$C$122,H604=1),-2)))))</f>
        <v>0</v>
      </c>
      <c r="AD604" s="11" t="b">
        <f>IF(OR(I604=Localisation!$C$124,I604=5),-2,IF(OR(I604=Localisation!$C$125,I604=4),-1,IF(OR(I604=Localisation!$C$126,I604=3),0,IF(OR(I604=Localisation!$C$127,I604=2),2,IF(OR(I604=Localisation!$C$128,I604=1),4)))))</f>
        <v>0</v>
      </c>
      <c r="AE604" s="11" t="b">
        <f>IF(OR(J604=Localisation!$C$118,J604=5),4,IF(OR(J604=Localisation!$C$119,J604=4),2,IF(OR(J604=Localisation!$C$120,J604=3),0,IF(OR(J604=Localisation!$C$121,J604=2),-1,IF(OR(J604=Localisation!$C$122,J604=1),-2)))))</f>
        <v>0</v>
      </c>
      <c r="AF604" s="11" t="b">
        <f>IF(OR(K604=Localisation!$C$124,K604=5),-2,IF(OR(K604=Localisation!$C$125,K604=4),-1,IF(OR(K604=Localisation!$C$126,K604=3),0,IF(OR(K604=Localisation!$C$127,K604=2),2,IF(OR(K604=Localisation!$C$128,K604=1),4)))))</f>
        <v>0</v>
      </c>
      <c r="AG604" s="11" t="b">
        <f>IF(OR(L604=Localisation!$C$118,L604=5),4,IF(OR(L604=Localisation!$C$119,L604=4),2,IF(OR(L604=Localisation!$C$120,L604=3),0,IF(OR(L604=Localisation!$C$121,L604=2),-1,IF(OR(L604=Localisation!$C$122,L604=1),-2)))))</f>
        <v>0</v>
      </c>
      <c r="AH604" s="11" t="b">
        <f>IF(OR(M604=Localisation!$C$124,M604=5),-2,IF(OR(M604=Localisation!$C$125,M604=4),-1,IF(OR(M604=Localisation!$C$126,M604=3),0,IF(OR(M604=Localisation!$C$127,M604=2),2,IF(OR(M604=Localisation!$C$128,M604=1),4)))))</f>
        <v>0</v>
      </c>
      <c r="AI604" s="11" t="b">
        <f>IF(OR(N604=Localisation!$C$118,N604=5),4,IF(OR(N604=Localisation!$C$119,N604=4),2,IF(OR(N604=Localisation!$C$120,N604=3),0,IF(OR(N604=Localisation!$C$121,N604=2),-1,IF(OR(N604=Localisation!$C$122,N604=1),-2)))))</f>
        <v>0</v>
      </c>
      <c r="AJ604" s="11" t="b">
        <f>IF(OR(O604=Localisation!$C$124,O604=5),-2,IF(OR(O604=Localisation!$C$125,O604=4),-1,IF(OR(O604=Localisation!$C$126,O604=3),0,IF(OR(O604=Localisation!$C$127,O604=2),2,IF(OR(O604=Localisation!$C$128,O604=1),4)))))</f>
        <v>0</v>
      </c>
      <c r="AK604" s="11" t="b">
        <f>IF(OR(P604=Localisation!$C$118,P604=5),4,IF(OR(P604=Localisation!$C$119,P604=4),2,IF(OR(P604=Localisation!$C$120,P604=3),0,IF(OR(P604=Localisation!$C$121,P604=2),-1,IF(OR(P604=Localisation!$C$122,P604=1),-2)))))</f>
        <v>0</v>
      </c>
      <c r="AL604" s="11" t="b">
        <f>IF(OR(Q604=Localisation!$C$124,Q604=5),-2,IF(OR(Q604=Localisation!$C$125,Q604=4),-1,IF(OR(Q604=Localisation!$C$126,Q604=3),0,IF(OR(Q604=Localisation!$C$127,Q604=2),2,IF(OR(Q604=Localisation!$C$128,Q604=1),4)))))</f>
        <v>0</v>
      </c>
      <c r="AM604" s="11" t="b">
        <f>IF(OR(R604=Localisation!$C$118,R604=5),4,IF(OR(R604=Localisation!$C$119,R604=4),2,IF(OR(R604=Localisation!$C$120,R604=3),0,IF(OR(R604=Localisation!$C$121,R604=2),-1,IF(OR(R604=Localisation!$C$122,R604=1),-2)))))</f>
        <v>0</v>
      </c>
      <c r="AN604" s="11" t="b">
        <f>IF(OR(S604=Localisation!$C$124,S604=5),-2,IF(OR(S604=Localisation!$C$125,S604=4),-1,IF(OR(S604=Localisation!$C$126,S604=3),0,IF(OR(S604=Localisation!$C$127,S604=2),2,IF(OR(S604=Localisation!$C$128,S604=1),4)))))</f>
        <v>0</v>
      </c>
      <c r="AO604" s="11" t="b">
        <f>IF(OR(T604=Localisation!$C$118,T604=5),4,IF(OR(T604=Localisation!$C$119,T604=4),2,IF(OR(T604=Localisation!$C$120,T604=3),0,IF(OR(T604=Localisation!$C$121,T604=2),-1,IF(OR(T604=Localisation!$C$122,T604=1),-2)))))</f>
        <v>0</v>
      </c>
      <c r="AP604" s="11" t="b">
        <f>IF(OR(U604=Localisation!$C$124,U604=5),-2,IF(OR(U604=Localisation!$C$125,U604=4),-1,IF(OR(U604=Localisation!$C$126,U604=3),0,IF(OR(U604=Localisation!$C$127,U604=2),2,IF(OR(U604=Localisation!$C$128,U604=1),4)))))</f>
        <v>0</v>
      </c>
      <c r="AR604" s="11" t="str">
        <f t="shared" si="187"/>
        <v>ЛОЖЬЛОЖЬ</v>
      </c>
      <c r="AS604" s="11" t="str">
        <f t="shared" si="188"/>
        <v>ЛОЖЬЛОЖЬ</v>
      </c>
      <c r="AT604" s="11" t="str">
        <f t="shared" si="189"/>
        <v>ЛОЖЬЛОЖЬ</v>
      </c>
      <c r="AU604" s="11" t="str">
        <f t="shared" si="190"/>
        <v>ЛОЖЬЛОЖЬ</v>
      </c>
      <c r="AV604" s="11" t="str">
        <f t="shared" si="191"/>
        <v>ЛОЖЬЛОЖЬ</v>
      </c>
      <c r="AW604" s="11" t="str">
        <f t="shared" si="192"/>
        <v>ЛОЖЬЛОЖЬ</v>
      </c>
      <c r="AX604" s="11" t="str">
        <f t="shared" si="193"/>
        <v>ЛОЖЬЛОЖЬ</v>
      </c>
      <c r="AY604" s="11" t="str">
        <f t="shared" si="194"/>
        <v>ЛОЖЬЛОЖЬ</v>
      </c>
      <c r="AZ604" s="11" t="str">
        <f t="shared" si="195"/>
        <v>ЛОЖЬЛОЖЬ</v>
      </c>
      <c r="BA604" s="11" t="str">
        <f t="shared" si="196"/>
        <v>ЛОЖЬЛОЖЬ</v>
      </c>
      <c r="BC604" s="11" t="str">
        <f t="shared" si="197"/>
        <v/>
      </c>
      <c r="BD604" s="11" t="str">
        <f t="shared" si="198"/>
        <v/>
      </c>
      <c r="BE604" s="11" t="str">
        <f t="shared" si="199"/>
        <v/>
      </c>
      <c r="BF604" s="11" t="str">
        <f t="shared" si="200"/>
        <v/>
      </c>
      <c r="BG604" s="11" t="str">
        <f t="shared" si="201"/>
        <v/>
      </c>
      <c r="BH604" s="11" t="str">
        <f t="shared" si="202"/>
        <v/>
      </c>
      <c r="BI604" s="11" t="str">
        <f t="shared" si="203"/>
        <v/>
      </c>
      <c r="BJ604" s="11" t="str">
        <f t="shared" si="204"/>
        <v/>
      </c>
      <c r="BK604" s="11" t="str">
        <f t="shared" si="205"/>
        <v/>
      </c>
      <c r="BL604" s="11" t="str">
        <f t="shared" si="206"/>
        <v/>
      </c>
    </row>
    <row r="605" spans="23:64" x14ac:dyDescent="0.3">
      <c r="W605" s="11" t="b">
        <f>IF(OR(B605=Localisation!$C$118,B605=5),4,IF(OR(B605=Localisation!$C$119,B605=4),2,IF(OR(B605=Localisation!$C$120,B605=3),0,IF(OR(B605=Localisation!$C$121,B605=2),-1,IF(OR(B605=Localisation!$C$122,B605=1),-2)))))</f>
        <v>0</v>
      </c>
      <c r="X605" s="11" t="b">
        <f>IF(OR(C605=Localisation!$C$124,C605=5),-2,IF(OR(C605=Localisation!$C$125,C605=4),-1,IF(OR(C605=Localisation!$C$126,C605=3),0,IF(OR(C605=Localisation!$C$127,C605=2),2,IF(OR(C605=Localisation!$C$128,C605=1),4)))))</f>
        <v>0</v>
      </c>
      <c r="Y605" s="11" t="b">
        <f>IF(OR(D605=Localisation!$C$118,D605=5),4,IF(OR(D605=Localisation!$C$119,D605=4),2,IF(OR(D605=Localisation!$C$120,D605=3),0,IF(OR(D605=Localisation!$C$121,D605=2),-1,IF(OR(D605=Localisation!$C$122,D605=1),-2)))))</f>
        <v>0</v>
      </c>
      <c r="Z605" s="11" t="b">
        <f>IF(OR(E605=Localisation!$C$124,E605=5),-2,IF(OR(E605=Localisation!$C$125,E605=4),-1,IF(OR(E605=Localisation!$C$126,E605=3),0,IF(OR(E605=Localisation!$C$127,E605=2),2,IF(OR(E605=Localisation!$C$128,E605=1),4)))))</f>
        <v>0</v>
      </c>
      <c r="AA605" s="11" t="b">
        <f>IF(OR(F605=Localisation!$C$118,F605=5),4,IF(OR(F605=Localisation!$C$119,F605=4),2,IF(OR(F605=Localisation!$C$120,F605=3),0,IF(OR(F605=Localisation!$C$121,F605=2),-1,IF(OR(F605=Localisation!$C$122,F605=1),-2)))))</f>
        <v>0</v>
      </c>
      <c r="AB605" s="11" t="b">
        <f>IF(OR(G605=Localisation!$C$124,G605=5),-2,IF(OR(G605=Localisation!$C$125,G605=4),-1,IF(OR(G605=Localisation!$C$126,G605=3),0,IF(OR(G605=Localisation!$C$127,G605=2),2,IF(OR(G605=Localisation!$C$128,G605=1),4)))))</f>
        <v>0</v>
      </c>
      <c r="AC605" s="11" t="b">
        <f>IF(OR(H605=Localisation!$C$118,H605=5),4,IF(OR(H605=Localisation!$C$119,H605=4),2,IF(OR(H605=Localisation!$C$120,H605=3),0,IF(OR(H605=Localisation!$C$121,H605=2),-1,IF(OR(H605=Localisation!$C$122,H605=1),-2)))))</f>
        <v>0</v>
      </c>
      <c r="AD605" s="11" t="b">
        <f>IF(OR(I605=Localisation!$C$124,I605=5),-2,IF(OR(I605=Localisation!$C$125,I605=4),-1,IF(OR(I605=Localisation!$C$126,I605=3),0,IF(OR(I605=Localisation!$C$127,I605=2),2,IF(OR(I605=Localisation!$C$128,I605=1),4)))))</f>
        <v>0</v>
      </c>
      <c r="AE605" s="11" t="b">
        <f>IF(OR(J605=Localisation!$C$118,J605=5),4,IF(OR(J605=Localisation!$C$119,J605=4),2,IF(OR(J605=Localisation!$C$120,J605=3),0,IF(OR(J605=Localisation!$C$121,J605=2),-1,IF(OR(J605=Localisation!$C$122,J605=1),-2)))))</f>
        <v>0</v>
      </c>
      <c r="AF605" s="11" t="b">
        <f>IF(OR(K605=Localisation!$C$124,K605=5),-2,IF(OR(K605=Localisation!$C$125,K605=4),-1,IF(OR(K605=Localisation!$C$126,K605=3),0,IF(OR(K605=Localisation!$C$127,K605=2),2,IF(OR(K605=Localisation!$C$128,K605=1),4)))))</f>
        <v>0</v>
      </c>
      <c r="AG605" s="11" t="b">
        <f>IF(OR(L605=Localisation!$C$118,L605=5),4,IF(OR(L605=Localisation!$C$119,L605=4),2,IF(OR(L605=Localisation!$C$120,L605=3),0,IF(OR(L605=Localisation!$C$121,L605=2),-1,IF(OR(L605=Localisation!$C$122,L605=1),-2)))))</f>
        <v>0</v>
      </c>
      <c r="AH605" s="11" t="b">
        <f>IF(OR(M605=Localisation!$C$124,M605=5),-2,IF(OR(M605=Localisation!$C$125,M605=4),-1,IF(OR(M605=Localisation!$C$126,M605=3),0,IF(OR(M605=Localisation!$C$127,M605=2),2,IF(OR(M605=Localisation!$C$128,M605=1),4)))))</f>
        <v>0</v>
      </c>
      <c r="AI605" s="11" t="b">
        <f>IF(OR(N605=Localisation!$C$118,N605=5),4,IF(OR(N605=Localisation!$C$119,N605=4),2,IF(OR(N605=Localisation!$C$120,N605=3),0,IF(OR(N605=Localisation!$C$121,N605=2),-1,IF(OR(N605=Localisation!$C$122,N605=1),-2)))))</f>
        <v>0</v>
      </c>
      <c r="AJ605" s="11" t="b">
        <f>IF(OR(O605=Localisation!$C$124,O605=5),-2,IF(OR(O605=Localisation!$C$125,O605=4),-1,IF(OR(O605=Localisation!$C$126,O605=3),0,IF(OR(O605=Localisation!$C$127,O605=2),2,IF(OR(O605=Localisation!$C$128,O605=1),4)))))</f>
        <v>0</v>
      </c>
      <c r="AK605" s="11" t="b">
        <f>IF(OR(P605=Localisation!$C$118,P605=5),4,IF(OR(P605=Localisation!$C$119,P605=4),2,IF(OR(P605=Localisation!$C$120,P605=3),0,IF(OR(P605=Localisation!$C$121,P605=2),-1,IF(OR(P605=Localisation!$C$122,P605=1),-2)))))</f>
        <v>0</v>
      </c>
      <c r="AL605" s="11" t="b">
        <f>IF(OR(Q605=Localisation!$C$124,Q605=5),-2,IF(OR(Q605=Localisation!$C$125,Q605=4),-1,IF(OR(Q605=Localisation!$C$126,Q605=3),0,IF(OR(Q605=Localisation!$C$127,Q605=2),2,IF(OR(Q605=Localisation!$C$128,Q605=1),4)))))</f>
        <v>0</v>
      </c>
      <c r="AM605" s="11" t="b">
        <f>IF(OR(R605=Localisation!$C$118,R605=5),4,IF(OR(R605=Localisation!$C$119,R605=4),2,IF(OR(R605=Localisation!$C$120,R605=3),0,IF(OR(R605=Localisation!$C$121,R605=2),-1,IF(OR(R605=Localisation!$C$122,R605=1),-2)))))</f>
        <v>0</v>
      </c>
      <c r="AN605" s="11" t="b">
        <f>IF(OR(S605=Localisation!$C$124,S605=5),-2,IF(OR(S605=Localisation!$C$125,S605=4),-1,IF(OR(S605=Localisation!$C$126,S605=3),0,IF(OR(S605=Localisation!$C$127,S605=2),2,IF(OR(S605=Localisation!$C$128,S605=1),4)))))</f>
        <v>0</v>
      </c>
      <c r="AO605" s="11" t="b">
        <f>IF(OR(T605=Localisation!$C$118,T605=5),4,IF(OR(T605=Localisation!$C$119,T605=4),2,IF(OR(T605=Localisation!$C$120,T605=3),0,IF(OR(T605=Localisation!$C$121,T605=2),-1,IF(OR(T605=Localisation!$C$122,T605=1),-2)))))</f>
        <v>0</v>
      </c>
      <c r="AP605" s="11" t="b">
        <f>IF(OR(U605=Localisation!$C$124,U605=5),-2,IF(OR(U605=Localisation!$C$125,U605=4),-1,IF(OR(U605=Localisation!$C$126,U605=3),0,IF(OR(U605=Localisation!$C$127,U605=2),2,IF(OR(U605=Localisation!$C$128,U605=1),4)))))</f>
        <v>0</v>
      </c>
      <c r="AR605" s="11" t="str">
        <f t="shared" si="187"/>
        <v>ЛОЖЬЛОЖЬ</v>
      </c>
      <c r="AS605" s="11" t="str">
        <f t="shared" si="188"/>
        <v>ЛОЖЬЛОЖЬ</v>
      </c>
      <c r="AT605" s="11" t="str">
        <f t="shared" si="189"/>
        <v>ЛОЖЬЛОЖЬ</v>
      </c>
      <c r="AU605" s="11" t="str">
        <f t="shared" si="190"/>
        <v>ЛОЖЬЛОЖЬ</v>
      </c>
      <c r="AV605" s="11" t="str">
        <f t="shared" si="191"/>
        <v>ЛОЖЬЛОЖЬ</v>
      </c>
      <c r="AW605" s="11" t="str">
        <f t="shared" si="192"/>
        <v>ЛОЖЬЛОЖЬ</v>
      </c>
      <c r="AX605" s="11" t="str">
        <f t="shared" si="193"/>
        <v>ЛОЖЬЛОЖЬ</v>
      </c>
      <c r="AY605" s="11" t="str">
        <f t="shared" si="194"/>
        <v>ЛОЖЬЛОЖЬ</v>
      </c>
      <c r="AZ605" s="11" t="str">
        <f t="shared" si="195"/>
        <v>ЛОЖЬЛОЖЬ</v>
      </c>
      <c r="BA605" s="11" t="str">
        <f t="shared" si="196"/>
        <v>ЛОЖЬЛОЖЬ</v>
      </c>
      <c r="BC605" s="11" t="str">
        <f t="shared" si="197"/>
        <v/>
      </c>
      <c r="BD605" s="11" t="str">
        <f t="shared" si="198"/>
        <v/>
      </c>
      <c r="BE605" s="11" t="str">
        <f t="shared" si="199"/>
        <v/>
      </c>
      <c r="BF605" s="11" t="str">
        <f t="shared" si="200"/>
        <v/>
      </c>
      <c r="BG605" s="11" t="str">
        <f t="shared" si="201"/>
        <v/>
      </c>
      <c r="BH605" s="11" t="str">
        <f t="shared" si="202"/>
        <v/>
      </c>
      <c r="BI605" s="11" t="str">
        <f t="shared" si="203"/>
        <v/>
      </c>
      <c r="BJ605" s="11" t="str">
        <f t="shared" si="204"/>
        <v/>
      </c>
      <c r="BK605" s="11" t="str">
        <f t="shared" si="205"/>
        <v/>
      </c>
      <c r="BL605" s="11" t="str">
        <f t="shared" si="206"/>
        <v/>
      </c>
    </row>
    <row r="606" spans="23:64" x14ac:dyDescent="0.3">
      <c r="W606" s="11" t="b">
        <f>IF(OR(B606=Localisation!$C$118,B606=5),4,IF(OR(B606=Localisation!$C$119,B606=4),2,IF(OR(B606=Localisation!$C$120,B606=3),0,IF(OR(B606=Localisation!$C$121,B606=2),-1,IF(OR(B606=Localisation!$C$122,B606=1),-2)))))</f>
        <v>0</v>
      </c>
      <c r="X606" s="11" t="b">
        <f>IF(OR(C606=Localisation!$C$124,C606=5),-2,IF(OR(C606=Localisation!$C$125,C606=4),-1,IF(OR(C606=Localisation!$C$126,C606=3),0,IF(OR(C606=Localisation!$C$127,C606=2),2,IF(OR(C606=Localisation!$C$128,C606=1),4)))))</f>
        <v>0</v>
      </c>
      <c r="Y606" s="11" t="b">
        <f>IF(OR(D606=Localisation!$C$118,D606=5),4,IF(OR(D606=Localisation!$C$119,D606=4),2,IF(OR(D606=Localisation!$C$120,D606=3),0,IF(OR(D606=Localisation!$C$121,D606=2),-1,IF(OR(D606=Localisation!$C$122,D606=1),-2)))))</f>
        <v>0</v>
      </c>
      <c r="Z606" s="11" t="b">
        <f>IF(OR(E606=Localisation!$C$124,E606=5),-2,IF(OR(E606=Localisation!$C$125,E606=4),-1,IF(OR(E606=Localisation!$C$126,E606=3),0,IF(OR(E606=Localisation!$C$127,E606=2),2,IF(OR(E606=Localisation!$C$128,E606=1),4)))))</f>
        <v>0</v>
      </c>
      <c r="AA606" s="11" t="b">
        <f>IF(OR(F606=Localisation!$C$118,F606=5),4,IF(OR(F606=Localisation!$C$119,F606=4),2,IF(OR(F606=Localisation!$C$120,F606=3),0,IF(OR(F606=Localisation!$C$121,F606=2),-1,IF(OR(F606=Localisation!$C$122,F606=1),-2)))))</f>
        <v>0</v>
      </c>
      <c r="AB606" s="11" t="b">
        <f>IF(OR(G606=Localisation!$C$124,G606=5),-2,IF(OR(G606=Localisation!$C$125,G606=4),-1,IF(OR(G606=Localisation!$C$126,G606=3),0,IF(OR(G606=Localisation!$C$127,G606=2),2,IF(OR(G606=Localisation!$C$128,G606=1),4)))))</f>
        <v>0</v>
      </c>
      <c r="AC606" s="11" t="b">
        <f>IF(OR(H606=Localisation!$C$118,H606=5),4,IF(OR(H606=Localisation!$C$119,H606=4),2,IF(OR(H606=Localisation!$C$120,H606=3),0,IF(OR(H606=Localisation!$C$121,H606=2),-1,IF(OR(H606=Localisation!$C$122,H606=1),-2)))))</f>
        <v>0</v>
      </c>
      <c r="AD606" s="11" t="b">
        <f>IF(OR(I606=Localisation!$C$124,I606=5),-2,IF(OR(I606=Localisation!$C$125,I606=4),-1,IF(OR(I606=Localisation!$C$126,I606=3),0,IF(OR(I606=Localisation!$C$127,I606=2),2,IF(OR(I606=Localisation!$C$128,I606=1),4)))))</f>
        <v>0</v>
      </c>
      <c r="AE606" s="11" t="b">
        <f>IF(OR(J606=Localisation!$C$118,J606=5),4,IF(OR(J606=Localisation!$C$119,J606=4),2,IF(OR(J606=Localisation!$C$120,J606=3),0,IF(OR(J606=Localisation!$C$121,J606=2),-1,IF(OR(J606=Localisation!$C$122,J606=1),-2)))))</f>
        <v>0</v>
      </c>
      <c r="AF606" s="11" t="b">
        <f>IF(OR(K606=Localisation!$C$124,K606=5),-2,IF(OR(K606=Localisation!$C$125,K606=4),-1,IF(OR(K606=Localisation!$C$126,K606=3),0,IF(OR(K606=Localisation!$C$127,K606=2),2,IF(OR(K606=Localisation!$C$128,K606=1),4)))))</f>
        <v>0</v>
      </c>
      <c r="AG606" s="11" t="b">
        <f>IF(OR(L606=Localisation!$C$118,L606=5),4,IF(OR(L606=Localisation!$C$119,L606=4),2,IF(OR(L606=Localisation!$C$120,L606=3),0,IF(OR(L606=Localisation!$C$121,L606=2),-1,IF(OR(L606=Localisation!$C$122,L606=1),-2)))))</f>
        <v>0</v>
      </c>
      <c r="AH606" s="11" t="b">
        <f>IF(OR(M606=Localisation!$C$124,M606=5),-2,IF(OR(M606=Localisation!$C$125,M606=4),-1,IF(OR(M606=Localisation!$C$126,M606=3),0,IF(OR(M606=Localisation!$C$127,M606=2),2,IF(OR(M606=Localisation!$C$128,M606=1),4)))))</f>
        <v>0</v>
      </c>
      <c r="AI606" s="11" t="b">
        <f>IF(OR(N606=Localisation!$C$118,N606=5),4,IF(OR(N606=Localisation!$C$119,N606=4),2,IF(OR(N606=Localisation!$C$120,N606=3),0,IF(OR(N606=Localisation!$C$121,N606=2),-1,IF(OR(N606=Localisation!$C$122,N606=1),-2)))))</f>
        <v>0</v>
      </c>
      <c r="AJ606" s="11" t="b">
        <f>IF(OR(O606=Localisation!$C$124,O606=5),-2,IF(OR(O606=Localisation!$C$125,O606=4),-1,IF(OR(O606=Localisation!$C$126,O606=3),0,IF(OR(O606=Localisation!$C$127,O606=2),2,IF(OR(O606=Localisation!$C$128,O606=1),4)))))</f>
        <v>0</v>
      </c>
      <c r="AK606" s="11" t="b">
        <f>IF(OR(P606=Localisation!$C$118,P606=5),4,IF(OR(P606=Localisation!$C$119,P606=4),2,IF(OR(P606=Localisation!$C$120,P606=3),0,IF(OR(P606=Localisation!$C$121,P606=2),-1,IF(OR(P606=Localisation!$C$122,P606=1),-2)))))</f>
        <v>0</v>
      </c>
      <c r="AL606" s="11" t="b">
        <f>IF(OR(Q606=Localisation!$C$124,Q606=5),-2,IF(OR(Q606=Localisation!$C$125,Q606=4),-1,IF(OR(Q606=Localisation!$C$126,Q606=3),0,IF(OR(Q606=Localisation!$C$127,Q606=2),2,IF(OR(Q606=Localisation!$C$128,Q606=1),4)))))</f>
        <v>0</v>
      </c>
      <c r="AM606" s="11" t="b">
        <f>IF(OR(R606=Localisation!$C$118,R606=5),4,IF(OR(R606=Localisation!$C$119,R606=4),2,IF(OR(R606=Localisation!$C$120,R606=3),0,IF(OR(R606=Localisation!$C$121,R606=2),-1,IF(OR(R606=Localisation!$C$122,R606=1),-2)))))</f>
        <v>0</v>
      </c>
      <c r="AN606" s="11" t="b">
        <f>IF(OR(S606=Localisation!$C$124,S606=5),-2,IF(OR(S606=Localisation!$C$125,S606=4),-1,IF(OR(S606=Localisation!$C$126,S606=3),0,IF(OR(S606=Localisation!$C$127,S606=2),2,IF(OR(S606=Localisation!$C$128,S606=1),4)))))</f>
        <v>0</v>
      </c>
      <c r="AO606" s="11" t="b">
        <f>IF(OR(T606=Localisation!$C$118,T606=5),4,IF(OR(T606=Localisation!$C$119,T606=4),2,IF(OR(T606=Localisation!$C$120,T606=3),0,IF(OR(T606=Localisation!$C$121,T606=2),-1,IF(OR(T606=Localisation!$C$122,T606=1),-2)))))</f>
        <v>0</v>
      </c>
      <c r="AP606" s="11" t="b">
        <f>IF(OR(U606=Localisation!$C$124,U606=5),-2,IF(OR(U606=Localisation!$C$125,U606=4),-1,IF(OR(U606=Localisation!$C$126,U606=3),0,IF(OR(U606=Localisation!$C$127,U606=2),2,IF(OR(U606=Localisation!$C$128,U606=1),4)))))</f>
        <v>0</v>
      </c>
      <c r="AR606" s="11" t="str">
        <f t="shared" si="187"/>
        <v>ЛОЖЬЛОЖЬ</v>
      </c>
      <c r="AS606" s="11" t="str">
        <f t="shared" si="188"/>
        <v>ЛОЖЬЛОЖЬ</v>
      </c>
      <c r="AT606" s="11" t="str">
        <f t="shared" si="189"/>
        <v>ЛОЖЬЛОЖЬ</v>
      </c>
      <c r="AU606" s="11" t="str">
        <f t="shared" si="190"/>
        <v>ЛОЖЬЛОЖЬ</v>
      </c>
      <c r="AV606" s="11" t="str">
        <f t="shared" si="191"/>
        <v>ЛОЖЬЛОЖЬ</v>
      </c>
      <c r="AW606" s="11" t="str">
        <f t="shared" si="192"/>
        <v>ЛОЖЬЛОЖЬ</v>
      </c>
      <c r="AX606" s="11" t="str">
        <f t="shared" si="193"/>
        <v>ЛОЖЬЛОЖЬ</v>
      </c>
      <c r="AY606" s="11" t="str">
        <f t="shared" si="194"/>
        <v>ЛОЖЬЛОЖЬ</v>
      </c>
      <c r="AZ606" s="11" t="str">
        <f t="shared" si="195"/>
        <v>ЛОЖЬЛОЖЬ</v>
      </c>
      <c r="BA606" s="11" t="str">
        <f t="shared" si="196"/>
        <v>ЛОЖЬЛОЖЬ</v>
      </c>
      <c r="BC606" s="11" t="str">
        <f t="shared" si="197"/>
        <v/>
      </c>
      <c r="BD606" s="11" t="str">
        <f t="shared" si="198"/>
        <v/>
      </c>
      <c r="BE606" s="11" t="str">
        <f t="shared" si="199"/>
        <v/>
      </c>
      <c r="BF606" s="11" t="str">
        <f t="shared" si="200"/>
        <v/>
      </c>
      <c r="BG606" s="11" t="str">
        <f t="shared" si="201"/>
        <v/>
      </c>
      <c r="BH606" s="11" t="str">
        <f t="shared" si="202"/>
        <v/>
      </c>
      <c r="BI606" s="11" t="str">
        <f t="shared" si="203"/>
        <v/>
      </c>
      <c r="BJ606" s="11" t="str">
        <f t="shared" si="204"/>
        <v/>
      </c>
      <c r="BK606" s="11" t="str">
        <f t="shared" si="205"/>
        <v/>
      </c>
      <c r="BL606" s="11" t="str">
        <f t="shared" si="206"/>
        <v/>
      </c>
    </row>
    <row r="607" spans="23:64" x14ac:dyDescent="0.3">
      <c r="W607" s="11" t="b">
        <f>IF(OR(B607=Localisation!$C$118,B607=5),4,IF(OR(B607=Localisation!$C$119,B607=4),2,IF(OR(B607=Localisation!$C$120,B607=3),0,IF(OR(B607=Localisation!$C$121,B607=2),-1,IF(OR(B607=Localisation!$C$122,B607=1),-2)))))</f>
        <v>0</v>
      </c>
      <c r="X607" s="11" t="b">
        <f>IF(OR(C607=Localisation!$C$124,C607=5),-2,IF(OR(C607=Localisation!$C$125,C607=4),-1,IF(OR(C607=Localisation!$C$126,C607=3),0,IF(OR(C607=Localisation!$C$127,C607=2),2,IF(OR(C607=Localisation!$C$128,C607=1),4)))))</f>
        <v>0</v>
      </c>
      <c r="Y607" s="11" t="b">
        <f>IF(OR(D607=Localisation!$C$118,D607=5),4,IF(OR(D607=Localisation!$C$119,D607=4),2,IF(OR(D607=Localisation!$C$120,D607=3),0,IF(OR(D607=Localisation!$C$121,D607=2),-1,IF(OR(D607=Localisation!$C$122,D607=1),-2)))))</f>
        <v>0</v>
      </c>
      <c r="Z607" s="11" t="b">
        <f>IF(OR(E607=Localisation!$C$124,E607=5),-2,IF(OR(E607=Localisation!$C$125,E607=4),-1,IF(OR(E607=Localisation!$C$126,E607=3),0,IF(OR(E607=Localisation!$C$127,E607=2),2,IF(OR(E607=Localisation!$C$128,E607=1),4)))))</f>
        <v>0</v>
      </c>
      <c r="AA607" s="11" t="b">
        <f>IF(OR(F607=Localisation!$C$118,F607=5),4,IF(OR(F607=Localisation!$C$119,F607=4),2,IF(OR(F607=Localisation!$C$120,F607=3),0,IF(OR(F607=Localisation!$C$121,F607=2),-1,IF(OR(F607=Localisation!$C$122,F607=1),-2)))))</f>
        <v>0</v>
      </c>
      <c r="AB607" s="11" t="b">
        <f>IF(OR(G607=Localisation!$C$124,G607=5),-2,IF(OR(G607=Localisation!$C$125,G607=4),-1,IF(OR(G607=Localisation!$C$126,G607=3),0,IF(OR(G607=Localisation!$C$127,G607=2),2,IF(OR(G607=Localisation!$C$128,G607=1),4)))))</f>
        <v>0</v>
      </c>
      <c r="AC607" s="11" t="b">
        <f>IF(OR(H607=Localisation!$C$118,H607=5),4,IF(OR(H607=Localisation!$C$119,H607=4),2,IF(OR(H607=Localisation!$C$120,H607=3),0,IF(OR(H607=Localisation!$C$121,H607=2),-1,IF(OR(H607=Localisation!$C$122,H607=1),-2)))))</f>
        <v>0</v>
      </c>
      <c r="AD607" s="11" t="b">
        <f>IF(OR(I607=Localisation!$C$124,I607=5),-2,IF(OR(I607=Localisation!$C$125,I607=4),-1,IF(OR(I607=Localisation!$C$126,I607=3),0,IF(OR(I607=Localisation!$C$127,I607=2),2,IF(OR(I607=Localisation!$C$128,I607=1),4)))))</f>
        <v>0</v>
      </c>
      <c r="AE607" s="11" t="b">
        <f>IF(OR(J607=Localisation!$C$118,J607=5),4,IF(OR(J607=Localisation!$C$119,J607=4),2,IF(OR(J607=Localisation!$C$120,J607=3),0,IF(OR(J607=Localisation!$C$121,J607=2),-1,IF(OR(J607=Localisation!$C$122,J607=1),-2)))))</f>
        <v>0</v>
      </c>
      <c r="AF607" s="11" t="b">
        <f>IF(OR(K607=Localisation!$C$124,K607=5),-2,IF(OR(K607=Localisation!$C$125,K607=4),-1,IF(OR(K607=Localisation!$C$126,K607=3),0,IF(OR(K607=Localisation!$C$127,K607=2),2,IF(OR(K607=Localisation!$C$128,K607=1),4)))))</f>
        <v>0</v>
      </c>
      <c r="AG607" s="11" t="b">
        <f>IF(OR(L607=Localisation!$C$118,L607=5),4,IF(OR(L607=Localisation!$C$119,L607=4),2,IF(OR(L607=Localisation!$C$120,L607=3),0,IF(OR(L607=Localisation!$C$121,L607=2),-1,IF(OR(L607=Localisation!$C$122,L607=1),-2)))))</f>
        <v>0</v>
      </c>
      <c r="AH607" s="11" t="b">
        <f>IF(OR(M607=Localisation!$C$124,M607=5),-2,IF(OR(M607=Localisation!$C$125,M607=4),-1,IF(OR(M607=Localisation!$C$126,M607=3),0,IF(OR(M607=Localisation!$C$127,M607=2),2,IF(OR(M607=Localisation!$C$128,M607=1),4)))))</f>
        <v>0</v>
      </c>
      <c r="AI607" s="11" t="b">
        <f>IF(OR(N607=Localisation!$C$118,N607=5),4,IF(OR(N607=Localisation!$C$119,N607=4),2,IF(OR(N607=Localisation!$C$120,N607=3),0,IF(OR(N607=Localisation!$C$121,N607=2),-1,IF(OR(N607=Localisation!$C$122,N607=1),-2)))))</f>
        <v>0</v>
      </c>
      <c r="AJ607" s="11" t="b">
        <f>IF(OR(O607=Localisation!$C$124,O607=5),-2,IF(OR(O607=Localisation!$C$125,O607=4),-1,IF(OR(O607=Localisation!$C$126,O607=3),0,IF(OR(O607=Localisation!$C$127,O607=2),2,IF(OR(O607=Localisation!$C$128,O607=1),4)))))</f>
        <v>0</v>
      </c>
      <c r="AK607" s="11" t="b">
        <f>IF(OR(P607=Localisation!$C$118,P607=5),4,IF(OR(P607=Localisation!$C$119,P607=4),2,IF(OR(P607=Localisation!$C$120,P607=3),0,IF(OR(P607=Localisation!$C$121,P607=2),-1,IF(OR(P607=Localisation!$C$122,P607=1),-2)))))</f>
        <v>0</v>
      </c>
      <c r="AL607" s="11" t="b">
        <f>IF(OR(Q607=Localisation!$C$124,Q607=5),-2,IF(OR(Q607=Localisation!$C$125,Q607=4),-1,IF(OR(Q607=Localisation!$C$126,Q607=3),0,IF(OR(Q607=Localisation!$C$127,Q607=2),2,IF(OR(Q607=Localisation!$C$128,Q607=1),4)))))</f>
        <v>0</v>
      </c>
      <c r="AM607" s="11" t="b">
        <f>IF(OR(R607=Localisation!$C$118,R607=5),4,IF(OR(R607=Localisation!$C$119,R607=4),2,IF(OR(R607=Localisation!$C$120,R607=3),0,IF(OR(R607=Localisation!$C$121,R607=2),-1,IF(OR(R607=Localisation!$C$122,R607=1),-2)))))</f>
        <v>0</v>
      </c>
      <c r="AN607" s="11" t="b">
        <f>IF(OR(S607=Localisation!$C$124,S607=5),-2,IF(OR(S607=Localisation!$C$125,S607=4),-1,IF(OR(S607=Localisation!$C$126,S607=3),0,IF(OR(S607=Localisation!$C$127,S607=2),2,IF(OR(S607=Localisation!$C$128,S607=1),4)))))</f>
        <v>0</v>
      </c>
      <c r="AO607" s="11" t="b">
        <f>IF(OR(T607=Localisation!$C$118,T607=5),4,IF(OR(T607=Localisation!$C$119,T607=4),2,IF(OR(T607=Localisation!$C$120,T607=3),0,IF(OR(T607=Localisation!$C$121,T607=2),-1,IF(OR(T607=Localisation!$C$122,T607=1),-2)))))</f>
        <v>0</v>
      </c>
      <c r="AP607" s="11" t="b">
        <f>IF(OR(U607=Localisation!$C$124,U607=5),-2,IF(OR(U607=Localisation!$C$125,U607=4),-1,IF(OR(U607=Localisation!$C$126,U607=3),0,IF(OR(U607=Localisation!$C$127,U607=2),2,IF(OR(U607=Localisation!$C$128,U607=1),4)))))</f>
        <v>0</v>
      </c>
      <c r="AR607" s="11" t="str">
        <f t="shared" si="187"/>
        <v>ЛОЖЬЛОЖЬ</v>
      </c>
      <c r="AS607" s="11" t="str">
        <f t="shared" si="188"/>
        <v>ЛОЖЬЛОЖЬ</v>
      </c>
      <c r="AT607" s="11" t="str">
        <f t="shared" si="189"/>
        <v>ЛОЖЬЛОЖЬ</v>
      </c>
      <c r="AU607" s="11" t="str">
        <f t="shared" si="190"/>
        <v>ЛОЖЬЛОЖЬ</v>
      </c>
      <c r="AV607" s="11" t="str">
        <f t="shared" si="191"/>
        <v>ЛОЖЬЛОЖЬ</v>
      </c>
      <c r="AW607" s="11" t="str">
        <f t="shared" si="192"/>
        <v>ЛОЖЬЛОЖЬ</v>
      </c>
      <c r="AX607" s="11" t="str">
        <f t="shared" si="193"/>
        <v>ЛОЖЬЛОЖЬ</v>
      </c>
      <c r="AY607" s="11" t="str">
        <f t="shared" si="194"/>
        <v>ЛОЖЬЛОЖЬ</v>
      </c>
      <c r="AZ607" s="11" t="str">
        <f t="shared" si="195"/>
        <v>ЛОЖЬЛОЖЬ</v>
      </c>
      <c r="BA607" s="11" t="str">
        <f t="shared" si="196"/>
        <v>ЛОЖЬЛОЖЬ</v>
      </c>
      <c r="BC607" s="11" t="str">
        <f t="shared" si="197"/>
        <v/>
      </c>
      <c r="BD607" s="11" t="str">
        <f t="shared" si="198"/>
        <v/>
      </c>
      <c r="BE607" s="11" t="str">
        <f t="shared" si="199"/>
        <v/>
      </c>
      <c r="BF607" s="11" t="str">
        <f t="shared" si="200"/>
        <v/>
      </c>
      <c r="BG607" s="11" t="str">
        <f t="shared" si="201"/>
        <v/>
      </c>
      <c r="BH607" s="11" t="str">
        <f t="shared" si="202"/>
        <v/>
      </c>
      <c r="BI607" s="11" t="str">
        <f t="shared" si="203"/>
        <v/>
      </c>
      <c r="BJ607" s="11" t="str">
        <f t="shared" si="204"/>
        <v/>
      </c>
      <c r="BK607" s="11" t="str">
        <f t="shared" si="205"/>
        <v/>
      </c>
      <c r="BL607" s="11" t="str">
        <f t="shared" si="206"/>
        <v/>
      </c>
    </row>
    <row r="608" spans="23:64" x14ac:dyDescent="0.3">
      <c r="W608" s="11" t="b">
        <f>IF(OR(B608=Localisation!$C$118,B608=5),4,IF(OR(B608=Localisation!$C$119,B608=4),2,IF(OR(B608=Localisation!$C$120,B608=3),0,IF(OR(B608=Localisation!$C$121,B608=2),-1,IF(OR(B608=Localisation!$C$122,B608=1),-2)))))</f>
        <v>0</v>
      </c>
      <c r="X608" s="11" t="b">
        <f>IF(OR(C608=Localisation!$C$124,C608=5),-2,IF(OR(C608=Localisation!$C$125,C608=4),-1,IF(OR(C608=Localisation!$C$126,C608=3),0,IF(OR(C608=Localisation!$C$127,C608=2),2,IF(OR(C608=Localisation!$C$128,C608=1),4)))))</f>
        <v>0</v>
      </c>
      <c r="Y608" s="11" t="b">
        <f>IF(OR(D608=Localisation!$C$118,D608=5),4,IF(OR(D608=Localisation!$C$119,D608=4),2,IF(OR(D608=Localisation!$C$120,D608=3),0,IF(OR(D608=Localisation!$C$121,D608=2),-1,IF(OR(D608=Localisation!$C$122,D608=1),-2)))))</f>
        <v>0</v>
      </c>
      <c r="Z608" s="11" t="b">
        <f>IF(OR(E608=Localisation!$C$124,E608=5),-2,IF(OR(E608=Localisation!$C$125,E608=4),-1,IF(OR(E608=Localisation!$C$126,E608=3),0,IF(OR(E608=Localisation!$C$127,E608=2),2,IF(OR(E608=Localisation!$C$128,E608=1),4)))))</f>
        <v>0</v>
      </c>
      <c r="AA608" s="11" t="b">
        <f>IF(OR(F608=Localisation!$C$118,F608=5),4,IF(OR(F608=Localisation!$C$119,F608=4),2,IF(OR(F608=Localisation!$C$120,F608=3),0,IF(OR(F608=Localisation!$C$121,F608=2),-1,IF(OR(F608=Localisation!$C$122,F608=1),-2)))))</f>
        <v>0</v>
      </c>
      <c r="AB608" s="11" t="b">
        <f>IF(OR(G608=Localisation!$C$124,G608=5),-2,IF(OR(G608=Localisation!$C$125,G608=4),-1,IF(OR(G608=Localisation!$C$126,G608=3),0,IF(OR(G608=Localisation!$C$127,G608=2),2,IF(OR(G608=Localisation!$C$128,G608=1),4)))))</f>
        <v>0</v>
      </c>
      <c r="AC608" s="11" t="b">
        <f>IF(OR(H608=Localisation!$C$118,H608=5),4,IF(OR(H608=Localisation!$C$119,H608=4),2,IF(OR(H608=Localisation!$C$120,H608=3),0,IF(OR(H608=Localisation!$C$121,H608=2),-1,IF(OR(H608=Localisation!$C$122,H608=1),-2)))))</f>
        <v>0</v>
      </c>
      <c r="AD608" s="11" t="b">
        <f>IF(OR(I608=Localisation!$C$124,I608=5),-2,IF(OR(I608=Localisation!$C$125,I608=4),-1,IF(OR(I608=Localisation!$C$126,I608=3),0,IF(OR(I608=Localisation!$C$127,I608=2),2,IF(OR(I608=Localisation!$C$128,I608=1),4)))))</f>
        <v>0</v>
      </c>
      <c r="AE608" s="11" t="b">
        <f>IF(OR(J608=Localisation!$C$118,J608=5),4,IF(OR(J608=Localisation!$C$119,J608=4),2,IF(OR(J608=Localisation!$C$120,J608=3),0,IF(OR(J608=Localisation!$C$121,J608=2),-1,IF(OR(J608=Localisation!$C$122,J608=1),-2)))))</f>
        <v>0</v>
      </c>
      <c r="AF608" s="11" t="b">
        <f>IF(OR(K608=Localisation!$C$124,K608=5),-2,IF(OR(K608=Localisation!$C$125,K608=4),-1,IF(OR(K608=Localisation!$C$126,K608=3),0,IF(OR(K608=Localisation!$C$127,K608=2),2,IF(OR(K608=Localisation!$C$128,K608=1),4)))))</f>
        <v>0</v>
      </c>
      <c r="AG608" s="11" t="b">
        <f>IF(OR(L608=Localisation!$C$118,L608=5),4,IF(OR(L608=Localisation!$C$119,L608=4),2,IF(OR(L608=Localisation!$C$120,L608=3),0,IF(OR(L608=Localisation!$C$121,L608=2),-1,IF(OR(L608=Localisation!$C$122,L608=1),-2)))))</f>
        <v>0</v>
      </c>
      <c r="AH608" s="11" t="b">
        <f>IF(OR(M608=Localisation!$C$124,M608=5),-2,IF(OR(M608=Localisation!$C$125,M608=4),-1,IF(OR(M608=Localisation!$C$126,M608=3),0,IF(OR(M608=Localisation!$C$127,M608=2),2,IF(OR(M608=Localisation!$C$128,M608=1),4)))))</f>
        <v>0</v>
      </c>
      <c r="AI608" s="11" t="b">
        <f>IF(OR(N608=Localisation!$C$118,N608=5),4,IF(OR(N608=Localisation!$C$119,N608=4),2,IF(OR(N608=Localisation!$C$120,N608=3),0,IF(OR(N608=Localisation!$C$121,N608=2),-1,IF(OR(N608=Localisation!$C$122,N608=1),-2)))))</f>
        <v>0</v>
      </c>
      <c r="AJ608" s="11" t="b">
        <f>IF(OR(O608=Localisation!$C$124,O608=5),-2,IF(OR(O608=Localisation!$C$125,O608=4),-1,IF(OR(O608=Localisation!$C$126,O608=3),0,IF(OR(O608=Localisation!$C$127,O608=2),2,IF(OR(O608=Localisation!$C$128,O608=1),4)))))</f>
        <v>0</v>
      </c>
      <c r="AK608" s="11" t="b">
        <f>IF(OR(P608=Localisation!$C$118,P608=5),4,IF(OR(P608=Localisation!$C$119,P608=4),2,IF(OR(P608=Localisation!$C$120,P608=3),0,IF(OR(P608=Localisation!$C$121,P608=2),-1,IF(OR(P608=Localisation!$C$122,P608=1),-2)))))</f>
        <v>0</v>
      </c>
      <c r="AL608" s="11" t="b">
        <f>IF(OR(Q608=Localisation!$C$124,Q608=5),-2,IF(OR(Q608=Localisation!$C$125,Q608=4),-1,IF(OR(Q608=Localisation!$C$126,Q608=3),0,IF(OR(Q608=Localisation!$C$127,Q608=2),2,IF(OR(Q608=Localisation!$C$128,Q608=1),4)))))</f>
        <v>0</v>
      </c>
      <c r="AM608" s="11" t="b">
        <f>IF(OR(R608=Localisation!$C$118,R608=5),4,IF(OR(R608=Localisation!$C$119,R608=4),2,IF(OR(R608=Localisation!$C$120,R608=3),0,IF(OR(R608=Localisation!$C$121,R608=2),-1,IF(OR(R608=Localisation!$C$122,R608=1),-2)))))</f>
        <v>0</v>
      </c>
      <c r="AN608" s="11" t="b">
        <f>IF(OR(S608=Localisation!$C$124,S608=5),-2,IF(OR(S608=Localisation!$C$125,S608=4),-1,IF(OR(S608=Localisation!$C$126,S608=3),0,IF(OR(S608=Localisation!$C$127,S608=2),2,IF(OR(S608=Localisation!$C$128,S608=1),4)))))</f>
        <v>0</v>
      </c>
      <c r="AO608" s="11" t="b">
        <f>IF(OR(T608=Localisation!$C$118,T608=5),4,IF(OR(T608=Localisation!$C$119,T608=4),2,IF(OR(T608=Localisation!$C$120,T608=3),0,IF(OR(T608=Localisation!$C$121,T608=2),-1,IF(OR(T608=Localisation!$C$122,T608=1),-2)))))</f>
        <v>0</v>
      </c>
      <c r="AP608" s="11" t="b">
        <f>IF(OR(U608=Localisation!$C$124,U608=5),-2,IF(OR(U608=Localisation!$C$125,U608=4),-1,IF(OR(U608=Localisation!$C$126,U608=3),0,IF(OR(U608=Localisation!$C$127,U608=2),2,IF(OR(U608=Localisation!$C$128,U608=1),4)))))</f>
        <v>0</v>
      </c>
      <c r="AR608" s="11" t="str">
        <f t="shared" si="187"/>
        <v>ЛОЖЬЛОЖЬ</v>
      </c>
      <c r="AS608" s="11" t="str">
        <f t="shared" si="188"/>
        <v>ЛОЖЬЛОЖЬ</v>
      </c>
      <c r="AT608" s="11" t="str">
        <f t="shared" si="189"/>
        <v>ЛОЖЬЛОЖЬ</v>
      </c>
      <c r="AU608" s="11" t="str">
        <f t="shared" si="190"/>
        <v>ЛОЖЬЛОЖЬ</v>
      </c>
      <c r="AV608" s="11" t="str">
        <f t="shared" si="191"/>
        <v>ЛОЖЬЛОЖЬ</v>
      </c>
      <c r="AW608" s="11" t="str">
        <f t="shared" si="192"/>
        <v>ЛОЖЬЛОЖЬ</v>
      </c>
      <c r="AX608" s="11" t="str">
        <f t="shared" si="193"/>
        <v>ЛОЖЬЛОЖЬ</v>
      </c>
      <c r="AY608" s="11" t="str">
        <f t="shared" si="194"/>
        <v>ЛОЖЬЛОЖЬ</v>
      </c>
      <c r="AZ608" s="11" t="str">
        <f t="shared" si="195"/>
        <v>ЛОЖЬЛОЖЬ</v>
      </c>
      <c r="BA608" s="11" t="str">
        <f t="shared" si="196"/>
        <v>ЛОЖЬЛОЖЬ</v>
      </c>
      <c r="BC608" s="11" t="str">
        <f t="shared" si="197"/>
        <v/>
      </c>
      <c r="BD608" s="11" t="str">
        <f t="shared" si="198"/>
        <v/>
      </c>
      <c r="BE608" s="11" t="str">
        <f t="shared" si="199"/>
        <v/>
      </c>
      <c r="BF608" s="11" t="str">
        <f t="shared" si="200"/>
        <v/>
      </c>
      <c r="BG608" s="11" t="str">
        <f t="shared" si="201"/>
        <v/>
      </c>
      <c r="BH608" s="11" t="str">
        <f t="shared" si="202"/>
        <v/>
      </c>
      <c r="BI608" s="11" t="str">
        <f t="shared" si="203"/>
        <v/>
      </c>
      <c r="BJ608" s="11" t="str">
        <f t="shared" si="204"/>
        <v/>
      </c>
      <c r="BK608" s="11" t="str">
        <f t="shared" si="205"/>
        <v/>
      </c>
      <c r="BL608" s="11" t="str">
        <f t="shared" si="206"/>
        <v/>
      </c>
    </row>
    <row r="609" spans="23:64" x14ac:dyDescent="0.3">
      <c r="W609" s="11" t="b">
        <f>IF(OR(B609=Localisation!$C$118,B609=5),4,IF(OR(B609=Localisation!$C$119,B609=4),2,IF(OR(B609=Localisation!$C$120,B609=3),0,IF(OR(B609=Localisation!$C$121,B609=2),-1,IF(OR(B609=Localisation!$C$122,B609=1),-2)))))</f>
        <v>0</v>
      </c>
      <c r="X609" s="11" t="b">
        <f>IF(OR(C609=Localisation!$C$124,C609=5),-2,IF(OR(C609=Localisation!$C$125,C609=4),-1,IF(OR(C609=Localisation!$C$126,C609=3),0,IF(OR(C609=Localisation!$C$127,C609=2),2,IF(OR(C609=Localisation!$C$128,C609=1),4)))))</f>
        <v>0</v>
      </c>
      <c r="Y609" s="11" t="b">
        <f>IF(OR(D609=Localisation!$C$118,D609=5),4,IF(OR(D609=Localisation!$C$119,D609=4),2,IF(OR(D609=Localisation!$C$120,D609=3),0,IF(OR(D609=Localisation!$C$121,D609=2),-1,IF(OR(D609=Localisation!$C$122,D609=1),-2)))))</f>
        <v>0</v>
      </c>
      <c r="Z609" s="11" t="b">
        <f>IF(OR(E609=Localisation!$C$124,E609=5),-2,IF(OR(E609=Localisation!$C$125,E609=4),-1,IF(OR(E609=Localisation!$C$126,E609=3),0,IF(OR(E609=Localisation!$C$127,E609=2),2,IF(OR(E609=Localisation!$C$128,E609=1),4)))))</f>
        <v>0</v>
      </c>
      <c r="AA609" s="11" t="b">
        <f>IF(OR(F609=Localisation!$C$118,F609=5),4,IF(OR(F609=Localisation!$C$119,F609=4),2,IF(OR(F609=Localisation!$C$120,F609=3),0,IF(OR(F609=Localisation!$C$121,F609=2),-1,IF(OR(F609=Localisation!$C$122,F609=1),-2)))))</f>
        <v>0</v>
      </c>
      <c r="AB609" s="11" t="b">
        <f>IF(OR(G609=Localisation!$C$124,G609=5),-2,IF(OR(G609=Localisation!$C$125,G609=4),-1,IF(OR(G609=Localisation!$C$126,G609=3),0,IF(OR(G609=Localisation!$C$127,G609=2),2,IF(OR(G609=Localisation!$C$128,G609=1),4)))))</f>
        <v>0</v>
      </c>
      <c r="AC609" s="11" t="b">
        <f>IF(OR(H609=Localisation!$C$118,H609=5),4,IF(OR(H609=Localisation!$C$119,H609=4),2,IF(OR(H609=Localisation!$C$120,H609=3),0,IF(OR(H609=Localisation!$C$121,H609=2),-1,IF(OR(H609=Localisation!$C$122,H609=1),-2)))))</f>
        <v>0</v>
      </c>
      <c r="AD609" s="11" t="b">
        <f>IF(OR(I609=Localisation!$C$124,I609=5),-2,IF(OR(I609=Localisation!$C$125,I609=4),-1,IF(OR(I609=Localisation!$C$126,I609=3),0,IF(OR(I609=Localisation!$C$127,I609=2),2,IF(OR(I609=Localisation!$C$128,I609=1),4)))))</f>
        <v>0</v>
      </c>
      <c r="AE609" s="11" t="b">
        <f>IF(OR(J609=Localisation!$C$118,J609=5),4,IF(OR(J609=Localisation!$C$119,J609=4),2,IF(OR(J609=Localisation!$C$120,J609=3),0,IF(OR(J609=Localisation!$C$121,J609=2),-1,IF(OR(J609=Localisation!$C$122,J609=1),-2)))))</f>
        <v>0</v>
      </c>
      <c r="AF609" s="11" t="b">
        <f>IF(OR(K609=Localisation!$C$124,K609=5),-2,IF(OR(K609=Localisation!$C$125,K609=4),-1,IF(OR(K609=Localisation!$C$126,K609=3),0,IF(OR(K609=Localisation!$C$127,K609=2),2,IF(OR(K609=Localisation!$C$128,K609=1),4)))))</f>
        <v>0</v>
      </c>
      <c r="AG609" s="11" t="b">
        <f>IF(OR(L609=Localisation!$C$118,L609=5),4,IF(OR(L609=Localisation!$C$119,L609=4),2,IF(OR(L609=Localisation!$C$120,L609=3),0,IF(OR(L609=Localisation!$C$121,L609=2),-1,IF(OR(L609=Localisation!$C$122,L609=1),-2)))))</f>
        <v>0</v>
      </c>
      <c r="AH609" s="11" t="b">
        <f>IF(OR(M609=Localisation!$C$124,M609=5),-2,IF(OR(M609=Localisation!$C$125,M609=4),-1,IF(OR(M609=Localisation!$C$126,M609=3),0,IF(OR(M609=Localisation!$C$127,M609=2),2,IF(OR(M609=Localisation!$C$128,M609=1),4)))))</f>
        <v>0</v>
      </c>
      <c r="AI609" s="11" t="b">
        <f>IF(OR(N609=Localisation!$C$118,N609=5),4,IF(OR(N609=Localisation!$C$119,N609=4),2,IF(OR(N609=Localisation!$C$120,N609=3),0,IF(OR(N609=Localisation!$C$121,N609=2),-1,IF(OR(N609=Localisation!$C$122,N609=1),-2)))))</f>
        <v>0</v>
      </c>
      <c r="AJ609" s="11" t="b">
        <f>IF(OR(O609=Localisation!$C$124,O609=5),-2,IF(OR(O609=Localisation!$C$125,O609=4),-1,IF(OR(O609=Localisation!$C$126,O609=3),0,IF(OR(O609=Localisation!$C$127,O609=2),2,IF(OR(O609=Localisation!$C$128,O609=1),4)))))</f>
        <v>0</v>
      </c>
      <c r="AK609" s="11" t="b">
        <f>IF(OR(P609=Localisation!$C$118,P609=5),4,IF(OR(P609=Localisation!$C$119,P609=4),2,IF(OR(P609=Localisation!$C$120,P609=3),0,IF(OR(P609=Localisation!$C$121,P609=2),-1,IF(OR(P609=Localisation!$C$122,P609=1),-2)))))</f>
        <v>0</v>
      </c>
      <c r="AL609" s="11" t="b">
        <f>IF(OR(Q609=Localisation!$C$124,Q609=5),-2,IF(OR(Q609=Localisation!$C$125,Q609=4),-1,IF(OR(Q609=Localisation!$C$126,Q609=3),0,IF(OR(Q609=Localisation!$C$127,Q609=2),2,IF(OR(Q609=Localisation!$C$128,Q609=1),4)))))</f>
        <v>0</v>
      </c>
      <c r="AM609" s="11" t="b">
        <f>IF(OR(R609=Localisation!$C$118,R609=5),4,IF(OR(R609=Localisation!$C$119,R609=4),2,IF(OR(R609=Localisation!$C$120,R609=3),0,IF(OR(R609=Localisation!$C$121,R609=2),-1,IF(OR(R609=Localisation!$C$122,R609=1),-2)))))</f>
        <v>0</v>
      </c>
      <c r="AN609" s="11" t="b">
        <f>IF(OR(S609=Localisation!$C$124,S609=5),-2,IF(OR(S609=Localisation!$C$125,S609=4),-1,IF(OR(S609=Localisation!$C$126,S609=3),0,IF(OR(S609=Localisation!$C$127,S609=2),2,IF(OR(S609=Localisation!$C$128,S609=1),4)))))</f>
        <v>0</v>
      </c>
      <c r="AO609" s="11" t="b">
        <f>IF(OR(T609=Localisation!$C$118,T609=5),4,IF(OR(T609=Localisation!$C$119,T609=4),2,IF(OR(T609=Localisation!$C$120,T609=3),0,IF(OR(T609=Localisation!$C$121,T609=2),-1,IF(OR(T609=Localisation!$C$122,T609=1),-2)))))</f>
        <v>0</v>
      </c>
      <c r="AP609" s="11" t="b">
        <f>IF(OR(U609=Localisation!$C$124,U609=5),-2,IF(OR(U609=Localisation!$C$125,U609=4),-1,IF(OR(U609=Localisation!$C$126,U609=3),0,IF(OR(U609=Localisation!$C$127,U609=2),2,IF(OR(U609=Localisation!$C$128,U609=1),4)))))</f>
        <v>0</v>
      </c>
      <c r="AR609" s="11" t="str">
        <f t="shared" si="187"/>
        <v>ЛОЖЬЛОЖЬ</v>
      </c>
      <c r="AS609" s="11" t="str">
        <f t="shared" si="188"/>
        <v>ЛОЖЬЛОЖЬ</v>
      </c>
      <c r="AT609" s="11" t="str">
        <f t="shared" si="189"/>
        <v>ЛОЖЬЛОЖЬ</v>
      </c>
      <c r="AU609" s="11" t="str">
        <f t="shared" si="190"/>
        <v>ЛОЖЬЛОЖЬ</v>
      </c>
      <c r="AV609" s="11" t="str">
        <f t="shared" si="191"/>
        <v>ЛОЖЬЛОЖЬ</v>
      </c>
      <c r="AW609" s="11" t="str">
        <f t="shared" si="192"/>
        <v>ЛОЖЬЛОЖЬ</v>
      </c>
      <c r="AX609" s="11" t="str">
        <f t="shared" si="193"/>
        <v>ЛОЖЬЛОЖЬ</v>
      </c>
      <c r="AY609" s="11" t="str">
        <f t="shared" si="194"/>
        <v>ЛОЖЬЛОЖЬ</v>
      </c>
      <c r="AZ609" s="11" t="str">
        <f t="shared" si="195"/>
        <v>ЛОЖЬЛОЖЬ</v>
      </c>
      <c r="BA609" s="11" t="str">
        <f t="shared" si="196"/>
        <v>ЛОЖЬЛОЖЬ</v>
      </c>
      <c r="BC609" s="11" t="str">
        <f t="shared" si="197"/>
        <v/>
      </c>
      <c r="BD609" s="11" t="str">
        <f t="shared" si="198"/>
        <v/>
      </c>
      <c r="BE609" s="11" t="str">
        <f t="shared" si="199"/>
        <v/>
      </c>
      <c r="BF609" s="11" t="str">
        <f t="shared" si="200"/>
        <v/>
      </c>
      <c r="BG609" s="11" t="str">
        <f t="shared" si="201"/>
        <v/>
      </c>
      <c r="BH609" s="11" t="str">
        <f t="shared" si="202"/>
        <v/>
      </c>
      <c r="BI609" s="11" t="str">
        <f t="shared" si="203"/>
        <v/>
      </c>
      <c r="BJ609" s="11" t="str">
        <f t="shared" si="204"/>
        <v/>
      </c>
      <c r="BK609" s="11" t="str">
        <f t="shared" si="205"/>
        <v/>
      </c>
      <c r="BL609" s="11" t="str">
        <f t="shared" si="206"/>
        <v/>
      </c>
    </row>
    <row r="610" spans="23:64" x14ac:dyDescent="0.3">
      <c r="W610" s="11" t="b">
        <f>IF(OR(B610=Localisation!$C$118,B610=5),4,IF(OR(B610=Localisation!$C$119,B610=4),2,IF(OR(B610=Localisation!$C$120,B610=3),0,IF(OR(B610=Localisation!$C$121,B610=2),-1,IF(OR(B610=Localisation!$C$122,B610=1),-2)))))</f>
        <v>0</v>
      </c>
      <c r="X610" s="11" t="b">
        <f>IF(OR(C610=Localisation!$C$124,C610=5),-2,IF(OR(C610=Localisation!$C$125,C610=4),-1,IF(OR(C610=Localisation!$C$126,C610=3),0,IF(OR(C610=Localisation!$C$127,C610=2),2,IF(OR(C610=Localisation!$C$128,C610=1),4)))))</f>
        <v>0</v>
      </c>
      <c r="Y610" s="11" t="b">
        <f>IF(OR(D610=Localisation!$C$118,D610=5),4,IF(OR(D610=Localisation!$C$119,D610=4),2,IF(OR(D610=Localisation!$C$120,D610=3),0,IF(OR(D610=Localisation!$C$121,D610=2),-1,IF(OR(D610=Localisation!$C$122,D610=1),-2)))))</f>
        <v>0</v>
      </c>
      <c r="Z610" s="11" t="b">
        <f>IF(OR(E610=Localisation!$C$124,E610=5),-2,IF(OR(E610=Localisation!$C$125,E610=4),-1,IF(OR(E610=Localisation!$C$126,E610=3),0,IF(OR(E610=Localisation!$C$127,E610=2),2,IF(OR(E610=Localisation!$C$128,E610=1),4)))))</f>
        <v>0</v>
      </c>
      <c r="AA610" s="11" t="b">
        <f>IF(OR(F610=Localisation!$C$118,F610=5),4,IF(OR(F610=Localisation!$C$119,F610=4),2,IF(OR(F610=Localisation!$C$120,F610=3),0,IF(OR(F610=Localisation!$C$121,F610=2),-1,IF(OR(F610=Localisation!$C$122,F610=1),-2)))))</f>
        <v>0</v>
      </c>
      <c r="AB610" s="11" t="b">
        <f>IF(OR(G610=Localisation!$C$124,G610=5),-2,IF(OR(G610=Localisation!$C$125,G610=4),-1,IF(OR(G610=Localisation!$C$126,G610=3),0,IF(OR(G610=Localisation!$C$127,G610=2),2,IF(OR(G610=Localisation!$C$128,G610=1),4)))))</f>
        <v>0</v>
      </c>
      <c r="AC610" s="11" t="b">
        <f>IF(OR(H610=Localisation!$C$118,H610=5),4,IF(OR(H610=Localisation!$C$119,H610=4),2,IF(OR(H610=Localisation!$C$120,H610=3),0,IF(OR(H610=Localisation!$C$121,H610=2),-1,IF(OR(H610=Localisation!$C$122,H610=1),-2)))))</f>
        <v>0</v>
      </c>
      <c r="AD610" s="11" t="b">
        <f>IF(OR(I610=Localisation!$C$124,I610=5),-2,IF(OR(I610=Localisation!$C$125,I610=4),-1,IF(OR(I610=Localisation!$C$126,I610=3),0,IF(OR(I610=Localisation!$C$127,I610=2),2,IF(OR(I610=Localisation!$C$128,I610=1),4)))))</f>
        <v>0</v>
      </c>
      <c r="AE610" s="11" t="b">
        <f>IF(OR(J610=Localisation!$C$118,J610=5),4,IF(OR(J610=Localisation!$C$119,J610=4),2,IF(OR(J610=Localisation!$C$120,J610=3),0,IF(OR(J610=Localisation!$C$121,J610=2),-1,IF(OR(J610=Localisation!$C$122,J610=1),-2)))))</f>
        <v>0</v>
      </c>
      <c r="AF610" s="11" t="b">
        <f>IF(OR(K610=Localisation!$C$124,K610=5),-2,IF(OR(K610=Localisation!$C$125,K610=4),-1,IF(OR(K610=Localisation!$C$126,K610=3),0,IF(OR(K610=Localisation!$C$127,K610=2),2,IF(OR(K610=Localisation!$C$128,K610=1),4)))))</f>
        <v>0</v>
      </c>
      <c r="AG610" s="11" t="b">
        <f>IF(OR(L610=Localisation!$C$118,L610=5),4,IF(OR(L610=Localisation!$C$119,L610=4),2,IF(OR(L610=Localisation!$C$120,L610=3),0,IF(OR(L610=Localisation!$C$121,L610=2),-1,IF(OR(L610=Localisation!$C$122,L610=1),-2)))))</f>
        <v>0</v>
      </c>
      <c r="AH610" s="11" t="b">
        <f>IF(OR(M610=Localisation!$C$124,M610=5),-2,IF(OR(M610=Localisation!$C$125,M610=4),-1,IF(OR(M610=Localisation!$C$126,M610=3),0,IF(OR(M610=Localisation!$C$127,M610=2),2,IF(OR(M610=Localisation!$C$128,M610=1),4)))))</f>
        <v>0</v>
      </c>
      <c r="AI610" s="11" t="b">
        <f>IF(OR(N610=Localisation!$C$118,N610=5),4,IF(OR(N610=Localisation!$C$119,N610=4),2,IF(OR(N610=Localisation!$C$120,N610=3),0,IF(OR(N610=Localisation!$C$121,N610=2),-1,IF(OR(N610=Localisation!$C$122,N610=1),-2)))))</f>
        <v>0</v>
      </c>
      <c r="AJ610" s="11" t="b">
        <f>IF(OR(O610=Localisation!$C$124,O610=5),-2,IF(OR(O610=Localisation!$C$125,O610=4),-1,IF(OR(O610=Localisation!$C$126,O610=3),0,IF(OR(O610=Localisation!$C$127,O610=2),2,IF(OR(O610=Localisation!$C$128,O610=1),4)))))</f>
        <v>0</v>
      </c>
      <c r="AK610" s="11" t="b">
        <f>IF(OR(P610=Localisation!$C$118,P610=5),4,IF(OR(P610=Localisation!$C$119,P610=4),2,IF(OR(P610=Localisation!$C$120,P610=3),0,IF(OR(P610=Localisation!$C$121,P610=2),-1,IF(OR(P610=Localisation!$C$122,P610=1),-2)))))</f>
        <v>0</v>
      </c>
      <c r="AL610" s="11" t="b">
        <f>IF(OR(Q610=Localisation!$C$124,Q610=5),-2,IF(OR(Q610=Localisation!$C$125,Q610=4),-1,IF(OR(Q610=Localisation!$C$126,Q610=3),0,IF(OR(Q610=Localisation!$C$127,Q610=2),2,IF(OR(Q610=Localisation!$C$128,Q610=1),4)))))</f>
        <v>0</v>
      </c>
      <c r="AM610" s="11" t="b">
        <f>IF(OR(R610=Localisation!$C$118,R610=5),4,IF(OR(R610=Localisation!$C$119,R610=4),2,IF(OR(R610=Localisation!$C$120,R610=3),0,IF(OR(R610=Localisation!$C$121,R610=2),-1,IF(OR(R610=Localisation!$C$122,R610=1),-2)))))</f>
        <v>0</v>
      </c>
      <c r="AN610" s="11" t="b">
        <f>IF(OR(S610=Localisation!$C$124,S610=5),-2,IF(OR(S610=Localisation!$C$125,S610=4),-1,IF(OR(S610=Localisation!$C$126,S610=3),0,IF(OR(S610=Localisation!$C$127,S610=2),2,IF(OR(S610=Localisation!$C$128,S610=1),4)))))</f>
        <v>0</v>
      </c>
      <c r="AO610" s="11" t="b">
        <f>IF(OR(T610=Localisation!$C$118,T610=5),4,IF(OR(T610=Localisation!$C$119,T610=4),2,IF(OR(T610=Localisation!$C$120,T610=3),0,IF(OR(T610=Localisation!$C$121,T610=2),-1,IF(OR(T610=Localisation!$C$122,T610=1),-2)))))</f>
        <v>0</v>
      </c>
      <c r="AP610" s="11" t="b">
        <f>IF(OR(U610=Localisation!$C$124,U610=5),-2,IF(OR(U610=Localisation!$C$125,U610=4),-1,IF(OR(U610=Localisation!$C$126,U610=3),0,IF(OR(U610=Localisation!$C$127,U610=2),2,IF(OR(U610=Localisation!$C$128,U610=1),4)))))</f>
        <v>0</v>
      </c>
      <c r="AR610" s="11" t="str">
        <f t="shared" si="187"/>
        <v>ЛОЖЬЛОЖЬ</v>
      </c>
      <c r="AS610" s="11" t="str">
        <f t="shared" si="188"/>
        <v>ЛОЖЬЛОЖЬ</v>
      </c>
      <c r="AT610" s="11" t="str">
        <f t="shared" si="189"/>
        <v>ЛОЖЬЛОЖЬ</v>
      </c>
      <c r="AU610" s="11" t="str">
        <f t="shared" si="190"/>
        <v>ЛОЖЬЛОЖЬ</v>
      </c>
      <c r="AV610" s="11" t="str">
        <f t="shared" si="191"/>
        <v>ЛОЖЬЛОЖЬ</v>
      </c>
      <c r="AW610" s="11" t="str">
        <f t="shared" si="192"/>
        <v>ЛОЖЬЛОЖЬ</v>
      </c>
      <c r="AX610" s="11" t="str">
        <f t="shared" si="193"/>
        <v>ЛОЖЬЛОЖЬ</v>
      </c>
      <c r="AY610" s="11" t="str">
        <f t="shared" si="194"/>
        <v>ЛОЖЬЛОЖЬ</v>
      </c>
      <c r="AZ610" s="11" t="str">
        <f t="shared" si="195"/>
        <v>ЛОЖЬЛОЖЬ</v>
      </c>
      <c r="BA610" s="11" t="str">
        <f t="shared" si="196"/>
        <v>ЛОЖЬЛОЖЬ</v>
      </c>
      <c r="BC610" s="11" t="str">
        <f t="shared" si="197"/>
        <v/>
      </c>
      <c r="BD610" s="11" t="str">
        <f t="shared" si="198"/>
        <v/>
      </c>
      <c r="BE610" s="11" t="str">
        <f t="shared" si="199"/>
        <v/>
      </c>
      <c r="BF610" s="11" t="str">
        <f t="shared" si="200"/>
        <v/>
      </c>
      <c r="BG610" s="11" t="str">
        <f t="shared" si="201"/>
        <v/>
      </c>
      <c r="BH610" s="11" t="str">
        <f t="shared" si="202"/>
        <v/>
      </c>
      <c r="BI610" s="11" t="str">
        <f t="shared" si="203"/>
        <v/>
      </c>
      <c r="BJ610" s="11" t="str">
        <f t="shared" si="204"/>
        <v/>
      </c>
      <c r="BK610" s="11" t="str">
        <f t="shared" si="205"/>
        <v/>
      </c>
      <c r="BL610" s="11" t="str">
        <f t="shared" si="206"/>
        <v/>
      </c>
    </row>
    <row r="611" spans="23:64" x14ac:dyDescent="0.3">
      <c r="W611" s="11" t="b">
        <f>IF(OR(B611=Localisation!$C$118,B611=5),4,IF(OR(B611=Localisation!$C$119,B611=4),2,IF(OR(B611=Localisation!$C$120,B611=3),0,IF(OR(B611=Localisation!$C$121,B611=2),-1,IF(OR(B611=Localisation!$C$122,B611=1),-2)))))</f>
        <v>0</v>
      </c>
      <c r="X611" s="11" t="b">
        <f>IF(OR(C611=Localisation!$C$124,C611=5),-2,IF(OR(C611=Localisation!$C$125,C611=4),-1,IF(OR(C611=Localisation!$C$126,C611=3),0,IF(OR(C611=Localisation!$C$127,C611=2),2,IF(OR(C611=Localisation!$C$128,C611=1),4)))))</f>
        <v>0</v>
      </c>
      <c r="Y611" s="11" t="b">
        <f>IF(OR(D611=Localisation!$C$118,D611=5),4,IF(OR(D611=Localisation!$C$119,D611=4),2,IF(OR(D611=Localisation!$C$120,D611=3),0,IF(OR(D611=Localisation!$C$121,D611=2),-1,IF(OR(D611=Localisation!$C$122,D611=1),-2)))))</f>
        <v>0</v>
      </c>
      <c r="Z611" s="11" t="b">
        <f>IF(OR(E611=Localisation!$C$124,E611=5),-2,IF(OR(E611=Localisation!$C$125,E611=4),-1,IF(OR(E611=Localisation!$C$126,E611=3),0,IF(OR(E611=Localisation!$C$127,E611=2),2,IF(OR(E611=Localisation!$C$128,E611=1),4)))))</f>
        <v>0</v>
      </c>
      <c r="AA611" s="11" t="b">
        <f>IF(OR(F611=Localisation!$C$118,F611=5),4,IF(OR(F611=Localisation!$C$119,F611=4),2,IF(OR(F611=Localisation!$C$120,F611=3),0,IF(OR(F611=Localisation!$C$121,F611=2),-1,IF(OR(F611=Localisation!$C$122,F611=1),-2)))))</f>
        <v>0</v>
      </c>
      <c r="AB611" s="11" t="b">
        <f>IF(OR(G611=Localisation!$C$124,G611=5),-2,IF(OR(G611=Localisation!$C$125,G611=4),-1,IF(OR(G611=Localisation!$C$126,G611=3),0,IF(OR(G611=Localisation!$C$127,G611=2),2,IF(OR(G611=Localisation!$C$128,G611=1),4)))))</f>
        <v>0</v>
      </c>
      <c r="AC611" s="11" t="b">
        <f>IF(OR(H611=Localisation!$C$118,H611=5),4,IF(OR(H611=Localisation!$C$119,H611=4),2,IF(OR(H611=Localisation!$C$120,H611=3),0,IF(OR(H611=Localisation!$C$121,H611=2),-1,IF(OR(H611=Localisation!$C$122,H611=1),-2)))))</f>
        <v>0</v>
      </c>
      <c r="AD611" s="11" t="b">
        <f>IF(OR(I611=Localisation!$C$124,I611=5),-2,IF(OR(I611=Localisation!$C$125,I611=4),-1,IF(OR(I611=Localisation!$C$126,I611=3),0,IF(OR(I611=Localisation!$C$127,I611=2),2,IF(OR(I611=Localisation!$C$128,I611=1),4)))))</f>
        <v>0</v>
      </c>
      <c r="AE611" s="11" t="b">
        <f>IF(OR(J611=Localisation!$C$118,J611=5),4,IF(OR(J611=Localisation!$C$119,J611=4),2,IF(OR(J611=Localisation!$C$120,J611=3),0,IF(OR(J611=Localisation!$C$121,J611=2),-1,IF(OR(J611=Localisation!$C$122,J611=1),-2)))))</f>
        <v>0</v>
      </c>
      <c r="AF611" s="11" t="b">
        <f>IF(OR(K611=Localisation!$C$124,K611=5),-2,IF(OR(K611=Localisation!$C$125,K611=4),-1,IF(OR(K611=Localisation!$C$126,K611=3),0,IF(OR(K611=Localisation!$C$127,K611=2),2,IF(OR(K611=Localisation!$C$128,K611=1),4)))))</f>
        <v>0</v>
      </c>
      <c r="AG611" s="11" t="b">
        <f>IF(OR(L611=Localisation!$C$118,L611=5),4,IF(OR(L611=Localisation!$C$119,L611=4),2,IF(OR(L611=Localisation!$C$120,L611=3),0,IF(OR(L611=Localisation!$C$121,L611=2),-1,IF(OR(L611=Localisation!$C$122,L611=1),-2)))))</f>
        <v>0</v>
      </c>
      <c r="AH611" s="11" t="b">
        <f>IF(OR(M611=Localisation!$C$124,M611=5),-2,IF(OR(M611=Localisation!$C$125,M611=4),-1,IF(OR(M611=Localisation!$C$126,M611=3),0,IF(OR(M611=Localisation!$C$127,M611=2),2,IF(OR(M611=Localisation!$C$128,M611=1),4)))))</f>
        <v>0</v>
      </c>
      <c r="AI611" s="11" t="b">
        <f>IF(OR(N611=Localisation!$C$118,N611=5),4,IF(OR(N611=Localisation!$C$119,N611=4),2,IF(OR(N611=Localisation!$C$120,N611=3),0,IF(OR(N611=Localisation!$C$121,N611=2),-1,IF(OR(N611=Localisation!$C$122,N611=1),-2)))))</f>
        <v>0</v>
      </c>
      <c r="AJ611" s="11" t="b">
        <f>IF(OR(O611=Localisation!$C$124,O611=5),-2,IF(OR(O611=Localisation!$C$125,O611=4),-1,IF(OR(O611=Localisation!$C$126,O611=3),0,IF(OR(O611=Localisation!$C$127,O611=2),2,IF(OR(O611=Localisation!$C$128,O611=1),4)))))</f>
        <v>0</v>
      </c>
      <c r="AK611" s="11" t="b">
        <f>IF(OR(P611=Localisation!$C$118,P611=5),4,IF(OR(P611=Localisation!$C$119,P611=4),2,IF(OR(P611=Localisation!$C$120,P611=3),0,IF(OR(P611=Localisation!$C$121,P611=2),-1,IF(OR(P611=Localisation!$C$122,P611=1),-2)))))</f>
        <v>0</v>
      </c>
      <c r="AL611" s="11" t="b">
        <f>IF(OR(Q611=Localisation!$C$124,Q611=5),-2,IF(OR(Q611=Localisation!$C$125,Q611=4),-1,IF(OR(Q611=Localisation!$C$126,Q611=3),0,IF(OR(Q611=Localisation!$C$127,Q611=2),2,IF(OR(Q611=Localisation!$C$128,Q611=1),4)))))</f>
        <v>0</v>
      </c>
      <c r="AM611" s="11" t="b">
        <f>IF(OR(R611=Localisation!$C$118,R611=5),4,IF(OR(R611=Localisation!$C$119,R611=4),2,IF(OR(R611=Localisation!$C$120,R611=3),0,IF(OR(R611=Localisation!$C$121,R611=2),-1,IF(OR(R611=Localisation!$C$122,R611=1),-2)))))</f>
        <v>0</v>
      </c>
      <c r="AN611" s="11" t="b">
        <f>IF(OR(S611=Localisation!$C$124,S611=5),-2,IF(OR(S611=Localisation!$C$125,S611=4),-1,IF(OR(S611=Localisation!$C$126,S611=3),0,IF(OR(S611=Localisation!$C$127,S611=2),2,IF(OR(S611=Localisation!$C$128,S611=1),4)))))</f>
        <v>0</v>
      </c>
      <c r="AO611" s="11" t="b">
        <f>IF(OR(T611=Localisation!$C$118,T611=5),4,IF(OR(T611=Localisation!$C$119,T611=4),2,IF(OR(T611=Localisation!$C$120,T611=3),0,IF(OR(T611=Localisation!$C$121,T611=2),-1,IF(OR(T611=Localisation!$C$122,T611=1),-2)))))</f>
        <v>0</v>
      </c>
      <c r="AP611" s="11" t="b">
        <f>IF(OR(U611=Localisation!$C$124,U611=5),-2,IF(OR(U611=Localisation!$C$125,U611=4),-1,IF(OR(U611=Localisation!$C$126,U611=3),0,IF(OR(U611=Localisation!$C$127,U611=2),2,IF(OR(U611=Localisation!$C$128,U611=1),4)))))</f>
        <v>0</v>
      </c>
      <c r="AR611" s="11" t="str">
        <f t="shared" si="187"/>
        <v>ЛОЖЬЛОЖЬ</v>
      </c>
      <c r="AS611" s="11" t="str">
        <f t="shared" si="188"/>
        <v>ЛОЖЬЛОЖЬ</v>
      </c>
      <c r="AT611" s="11" t="str">
        <f t="shared" si="189"/>
        <v>ЛОЖЬЛОЖЬ</v>
      </c>
      <c r="AU611" s="11" t="str">
        <f t="shared" si="190"/>
        <v>ЛОЖЬЛОЖЬ</v>
      </c>
      <c r="AV611" s="11" t="str">
        <f t="shared" si="191"/>
        <v>ЛОЖЬЛОЖЬ</v>
      </c>
      <c r="AW611" s="11" t="str">
        <f t="shared" si="192"/>
        <v>ЛОЖЬЛОЖЬ</v>
      </c>
      <c r="AX611" s="11" t="str">
        <f t="shared" si="193"/>
        <v>ЛОЖЬЛОЖЬ</v>
      </c>
      <c r="AY611" s="11" t="str">
        <f t="shared" si="194"/>
        <v>ЛОЖЬЛОЖЬ</v>
      </c>
      <c r="AZ611" s="11" t="str">
        <f t="shared" si="195"/>
        <v>ЛОЖЬЛОЖЬ</v>
      </c>
      <c r="BA611" s="11" t="str">
        <f t="shared" si="196"/>
        <v>ЛОЖЬЛОЖЬ</v>
      </c>
      <c r="BC611" s="11" t="str">
        <f t="shared" si="197"/>
        <v/>
      </c>
      <c r="BD611" s="11" t="str">
        <f t="shared" si="198"/>
        <v/>
      </c>
      <c r="BE611" s="11" t="str">
        <f t="shared" si="199"/>
        <v/>
      </c>
      <c r="BF611" s="11" t="str">
        <f t="shared" si="200"/>
        <v/>
      </c>
      <c r="BG611" s="11" t="str">
        <f t="shared" si="201"/>
        <v/>
      </c>
      <c r="BH611" s="11" t="str">
        <f t="shared" si="202"/>
        <v/>
      </c>
      <c r="BI611" s="11" t="str">
        <f t="shared" si="203"/>
        <v/>
      </c>
      <c r="BJ611" s="11" t="str">
        <f t="shared" si="204"/>
        <v/>
      </c>
      <c r="BK611" s="11" t="str">
        <f t="shared" si="205"/>
        <v/>
      </c>
      <c r="BL611" s="11" t="str">
        <f t="shared" si="206"/>
        <v/>
      </c>
    </row>
    <row r="612" spans="23:64" x14ac:dyDescent="0.3">
      <c r="W612" s="11" t="b">
        <f>IF(OR(B612=Localisation!$C$118,B612=5),4,IF(OR(B612=Localisation!$C$119,B612=4),2,IF(OR(B612=Localisation!$C$120,B612=3),0,IF(OR(B612=Localisation!$C$121,B612=2),-1,IF(OR(B612=Localisation!$C$122,B612=1),-2)))))</f>
        <v>0</v>
      </c>
      <c r="X612" s="11" t="b">
        <f>IF(OR(C612=Localisation!$C$124,C612=5),-2,IF(OR(C612=Localisation!$C$125,C612=4),-1,IF(OR(C612=Localisation!$C$126,C612=3),0,IF(OR(C612=Localisation!$C$127,C612=2),2,IF(OR(C612=Localisation!$C$128,C612=1),4)))))</f>
        <v>0</v>
      </c>
      <c r="Y612" s="11" t="b">
        <f>IF(OR(D612=Localisation!$C$118,D612=5),4,IF(OR(D612=Localisation!$C$119,D612=4),2,IF(OR(D612=Localisation!$C$120,D612=3),0,IF(OR(D612=Localisation!$C$121,D612=2),-1,IF(OR(D612=Localisation!$C$122,D612=1),-2)))))</f>
        <v>0</v>
      </c>
      <c r="Z612" s="11" t="b">
        <f>IF(OR(E612=Localisation!$C$124,E612=5),-2,IF(OR(E612=Localisation!$C$125,E612=4),-1,IF(OR(E612=Localisation!$C$126,E612=3),0,IF(OR(E612=Localisation!$C$127,E612=2),2,IF(OR(E612=Localisation!$C$128,E612=1),4)))))</f>
        <v>0</v>
      </c>
      <c r="AA612" s="11" t="b">
        <f>IF(OR(F612=Localisation!$C$118,F612=5),4,IF(OR(F612=Localisation!$C$119,F612=4),2,IF(OR(F612=Localisation!$C$120,F612=3),0,IF(OR(F612=Localisation!$C$121,F612=2),-1,IF(OR(F612=Localisation!$C$122,F612=1),-2)))))</f>
        <v>0</v>
      </c>
      <c r="AB612" s="11" t="b">
        <f>IF(OR(G612=Localisation!$C$124,G612=5),-2,IF(OR(G612=Localisation!$C$125,G612=4),-1,IF(OR(G612=Localisation!$C$126,G612=3),0,IF(OR(G612=Localisation!$C$127,G612=2),2,IF(OR(G612=Localisation!$C$128,G612=1),4)))))</f>
        <v>0</v>
      </c>
      <c r="AC612" s="11" t="b">
        <f>IF(OR(H612=Localisation!$C$118,H612=5),4,IF(OR(H612=Localisation!$C$119,H612=4),2,IF(OR(H612=Localisation!$C$120,H612=3),0,IF(OR(H612=Localisation!$C$121,H612=2),-1,IF(OR(H612=Localisation!$C$122,H612=1),-2)))))</f>
        <v>0</v>
      </c>
      <c r="AD612" s="11" t="b">
        <f>IF(OR(I612=Localisation!$C$124,I612=5),-2,IF(OR(I612=Localisation!$C$125,I612=4),-1,IF(OR(I612=Localisation!$C$126,I612=3),0,IF(OR(I612=Localisation!$C$127,I612=2),2,IF(OR(I612=Localisation!$C$128,I612=1),4)))))</f>
        <v>0</v>
      </c>
      <c r="AE612" s="11" t="b">
        <f>IF(OR(J612=Localisation!$C$118,J612=5),4,IF(OR(J612=Localisation!$C$119,J612=4),2,IF(OR(J612=Localisation!$C$120,J612=3),0,IF(OR(J612=Localisation!$C$121,J612=2),-1,IF(OR(J612=Localisation!$C$122,J612=1),-2)))))</f>
        <v>0</v>
      </c>
      <c r="AF612" s="11" t="b">
        <f>IF(OR(K612=Localisation!$C$124,K612=5),-2,IF(OR(K612=Localisation!$C$125,K612=4),-1,IF(OR(K612=Localisation!$C$126,K612=3),0,IF(OR(K612=Localisation!$C$127,K612=2),2,IF(OR(K612=Localisation!$C$128,K612=1),4)))))</f>
        <v>0</v>
      </c>
      <c r="AG612" s="11" t="b">
        <f>IF(OR(L612=Localisation!$C$118,L612=5),4,IF(OR(L612=Localisation!$C$119,L612=4),2,IF(OR(L612=Localisation!$C$120,L612=3),0,IF(OR(L612=Localisation!$C$121,L612=2),-1,IF(OR(L612=Localisation!$C$122,L612=1),-2)))))</f>
        <v>0</v>
      </c>
      <c r="AH612" s="11" t="b">
        <f>IF(OR(M612=Localisation!$C$124,M612=5),-2,IF(OR(M612=Localisation!$C$125,M612=4),-1,IF(OR(M612=Localisation!$C$126,M612=3),0,IF(OR(M612=Localisation!$C$127,M612=2),2,IF(OR(M612=Localisation!$C$128,M612=1),4)))))</f>
        <v>0</v>
      </c>
      <c r="AI612" s="11" t="b">
        <f>IF(OR(N612=Localisation!$C$118,N612=5),4,IF(OR(N612=Localisation!$C$119,N612=4),2,IF(OR(N612=Localisation!$C$120,N612=3),0,IF(OR(N612=Localisation!$C$121,N612=2),-1,IF(OR(N612=Localisation!$C$122,N612=1),-2)))))</f>
        <v>0</v>
      </c>
      <c r="AJ612" s="11" t="b">
        <f>IF(OR(O612=Localisation!$C$124,O612=5),-2,IF(OR(O612=Localisation!$C$125,O612=4),-1,IF(OR(O612=Localisation!$C$126,O612=3),0,IF(OR(O612=Localisation!$C$127,O612=2),2,IF(OR(O612=Localisation!$C$128,O612=1),4)))))</f>
        <v>0</v>
      </c>
      <c r="AK612" s="11" t="b">
        <f>IF(OR(P612=Localisation!$C$118,P612=5),4,IF(OR(P612=Localisation!$C$119,P612=4),2,IF(OR(P612=Localisation!$C$120,P612=3),0,IF(OR(P612=Localisation!$C$121,P612=2),-1,IF(OR(P612=Localisation!$C$122,P612=1),-2)))))</f>
        <v>0</v>
      </c>
      <c r="AL612" s="11" t="b">
        <f>IF(OR(Q612=Localisation!$C$124,Q612=5),-2,IF(OR(Q612=Localisation!$C$125,Q612=4),-1,IF(OR(Q612=Localisation!$C$126,Q612=3),0,IF(OR(Q612=Localisation!$C$127,Q612=2),2,IF(OR(Q612=Localisation!$C$128,Q612=1),4)))))</f>
        <v>0</v>
      </c>
      <c r="AM612" s="11" t="b">
        <f>IF(OR(R612=Localisation!$C$118,R612=5),4,IF(OR(R612=Localisation!$C$119,R612=4),2,IF(OR(R612=Localisation!$C$120,R612=3),0,IF(OR(R612=Localisation!$C$121,R612=2),-1,IF(OR(R612=Localisation!$C$122,R612=1),-2)))))</f>
        <v>0</v>
      </c>
      <c r="AN612" s="11" t="b">
        <f>IF(OR(S612=Localisation!$C$124,S612=5),-2,IF(OR(S612=Localisation!$C$125,S612=4),-1,IF(OR(S612=Localisation!$C$126,S612=3),0,IF(OR(S612=Localisation!$C$127,S612=2),2,IF(OR(S612=Localisation!$C$128,S612=1),4)))))</f>
        <v>0</v>
      </c>
      <c r="AO612" s="11" t="b">
        <f>IF(OR(T612=Localisation!$C$118,T612=5),4,IF(OR(T612=Localisation!$C$119,T612=4),2,IF(OR(T612=Localisation!$C$120,T612=3),0,IF(OR(T612=Localisation!$C$121,T612=2),-1,IF(OR(T612=Localisation!$C$122,T612=1),-2)))))</f>
        <v>0</v>
      </c>
      <c r="AP612" s="11" t="b">
        <f>IF(OR(U612=Localisation!$C$124,U612=5),-2,IF(OR(U612=Localisation!$C$125,U612=4),-1,IF(OR(U612=Localisation!$C$126,U612=3),0,IF(OR(U612=Localisation!$C$127,U612=2),2,IF(OR(U612=Localisation!$C$128,U612=1),4)))))</f>
        <v>0</v>
      </c>
      <c r="AR612" s="11" t="str">
        <f t="shared" si="187"/>
        <v>ЛОЖЬЛОЖЬ</v>
      </c>
      <c r="AS612" s="11" t="str">
        <f t="shared" si="188"/>
        <v>ЛОЖЬЛОЖЬ</v>
      </c>
      <c r="AT612" s="11" t="str">
        <f t="shared" si="189"/>
        <v>ЛОЖЬЛОЖЬ</v>
      </c>
      <c r="AU612" s="11" t="str">
        <f t="shared" si="190"/>
        <v>ЛОЖЬЛОЖЬ</v>
      </c>
      <c r="AV612" s="11" t="str">
        <f t="shared" si="191"/>
        <v>ЛОЖЬЛОЖЬ</v>
      </c>
      <c r="AW612" s="11" t="str">
        <f t="shared" si="192"/>
        <v>ЛОЖЬЛОЖЬ</v>
      </c>
      <c r="AX612" s="11" t="str">
        <f t="shared" si="193"/>
        <v>ЛОЖЬЛОЖЬ</v>
      </c>
      <c r="AY612" s="11" t="str">
        <f t="shared" si="194"/>
        <v>ЛОЖЬЛОЖЬ</v>
      </c>
      <c r="AZ612" s="11" t="str">
        <f t="shared" si="195"/>
        <v>ЛОЖЬЛОЖЬ</v>
      </c>
      <c r="BA612" s="11" t="str">
        <f t="shared" si="196"/>
        <v>ЛОЖЬЛОЖЬ</v>
      </c>
      <c r="BC612" s="11" t="str">
        <f t="shared" si="197"/>
        <v/>
      </c>
      <c r="BD612" s="11" t="str">
        <f t="shared" si="198"/>
        <v/>
      </c>
      <c r="BE612" s="11" t="str">
        <f t="shared" si="199"/>
        <v/>
      </c>
      <c r="BF612" s="11" t="str">
        <f t="shared" si="200"/>
        <v/>
      </c>
      <c r="BG612" s="11" t="str">
        <f t="shared" si="201"/>
        <v/>
      </c>
      <c r="BH612" s="11" t="str">
        <f t="shared" si="202"/>
        <v/>
      </c>
      <c r="BI612" s="11" t="str">
        <f t="shared" si="203"/>
        <v/>
      </c>
      <c r="BJ612" s="11" t="str">
        <f t="shared" si="204"/>
        <v/>
      </c>
      <c r="BK612" s="11" t="str">
        <f t="shared" si="205"/>
        <v/>
      </c>
      <c r="BL612" s="11" t="str">
        <f t="shared" si="206"/>
        <v/>
      </c>
    </row>
    <row r="613" spans="23:64" x14ac:dyDescent="0.3">
      <c r="W613" s="11" t="b">
        <f>IF(OR(B613=Localisation!$C$118,B613=5),4,IF(OR(B613=Localisation!$C$119,B613=4),2,IF(OR(B613=Localisation!$C$120,B613=3),0,IF(OR(B613=Localisation!$C$121,B613=2),-1,IF(OR(B613=Localisation!$C$122,B613=1),-2)))))</f>
        <v>0</v>
      </c>
      <c r="X613" s="11" t="b">
        <f>IF(OR(C613=Localisation!$C$124,C613=5),-2,IF(OR(C613=Localisation!$C$125,C613=4),-1,IF(OR(C613=Localisation!$C$126,C613=3),0,IF(OR(C613=Localisation!$C$127,C613=2),2,IF(OR(C613=Localisation!$C$128,C613=1),4)))))</f>
        <v>0</v>
      </c>
      <c r="Y613" s="11" t="b">
        <f>IF(OR(D613=Localisation!$C$118,D613=5),4,IF(OR(D613=Localisation!$C$119,D613=4),2,IF(OR(D613=Localisation!$C$120,D613=3),0,IF(OR(D613=Localisation!$C$121,D613=2),-1,IF(OR(D613=Localisation!$C$122,D613=1),-2)))))</f>
        <v>0</v>
      </c>
      <c r="Z613" s="11" t="b">
        <f>IF(OR(E613=Localisation!$C$124,E613=5),-2,IF(OR(E613=Localisation!$C$125,E613=4),-1,IF(OR(E613=Localisation!$C$126,E613=3),0,IF(OR(E613=Localisation!$C$127,E613=2),2,IF(OR(E613=Localisation!$C$128,E613=1),4)))))</f>
        <v>0</v>
      </c>
      <c r="AA613" s="11" t="b">
        <f>IF(OR(F613=Localisation!$C$118,F613=5),4,IF(OR(F613=Localisation!$C$119,F613=4),2,IF(OR(F613=Localisation!$C$120,F613=3),0,IF(OR(F613=Localisation!$C$121,F613=2),-1,IF(OR(F613=Localisation!$C$122,F613=1),-2)))))</f>
        <v>0</v>
      </c>
      <c r="AB613" s="11" t="b">
        <f>IF(OR(G613=Localisation!$C$124,G613=5),-2,IF(OR(G613=Localisation!$C$125,G613=4),-1,IF(OR(G613=Localisation!$C$126,G613=3),0,IF(OR(G613=Localisation!$C$127,G613=2),2,IF(OR(G613=Localisation!$C$128,G613=1),4)))))</f>
        <v>0</v>
      </c>
      <c r="AC613" s="11" t="b">
        <f>IF(OR(H613=Localisation!$C$118,H613=5),4,IF(OR(H613=Localisation!$C$119,H613=4),2,IF(OR(H613=Localisation!$C$120,H613=3),0,IF(OR(H613=Localisation!$C$121,H613=2),-1,IF(OR(H613=Localisation!$C$122,H613=1),-2)))))</f>
        <v>0</v>
      </c>
      <c r="AD613" s="11" t="b">
        <f>IF(OR(I613=Localisation!$C$124,I613=5),-2,IF(OR(I613=Localisation!$C$125,I613=4),-1,IF(OR(I613=Localisation!$C$126,I613=3),0,IF(OR(I613=Localisation!$C$127,I613=2),2,IF(OR(I613=Localisation!$C$128,I613=1),4)))))</f>
        <v>0</v>
      </c>
      <c r="AE613" s="11" t="b">
        <f>IF(OR(J613=Localisation!$C$118,J613=5),4,IF(OR(J613=Localisation!$C$119,J613=4),2,IF(OR(J613=Localisation!$C$120,J613=3),0,IF(OR(J613=Localisation!$C$121,J613=2),-1,IF(OR(J613=Localisation!$C$122,J613=1),-2)))))</f>
        <v>0</v>
      </c>
      <c r="AF613" s="11" t="b">
        <f>IF(OR(K613=Localisation!$C$124,K613=5),-2,IF(OR(K613=Localisation!$C$125,K613=4),-1,IF(OR(K613=Localisation!$C$126,K613=3),0,IF(OR(K613=Localisation!$C$127,K613=2),2,IF(OR(K613=Localisation!$C$128,K613=1),4)))))</f>
        <v>0</v>
      </c>
      <c r="AG613" s="11" t="b">
        <f>IF(OR(L613=Localisation!$C$118,L613=5),4,IF(OR(L613=Localisation!$C$119,L613=4),2,IF(OR(L613=Localisation!$C$120,L613=3),0,IF(OR(L613=Localisation!$C$121,L613=2),-1,IF(OR(L613=Localisation!$C$122,L613=1),-2)))))</f>
        <v>0</v>
      </c>
      <c r="AH613" s="11" t="b">
        <f>IF(OR(M613=Localisation!$C$124,M613=5),-2,IF(OR(M613=Localisation!$C$125,M613=4),-1,IF(OR(M613=Localisation!$C$126,M613=3),0,IF(OR(M613=Localisation!$C$127,M613=2),2,IF(OR(M613=Localisation!$C$128,M613=1),4)))))</f>
        <v>0</v>
      </c>
      <c r="AI613" s="11" t="b">
        <f>IF(OR(N613=Localisation!$C$118,N613=5),4,IF(OR(N613=Localisation!$C$119,N613=4),2,IF(OR(N613=Localisation!$C$120,N613=3),0,IF(OR(N613=Localisation!$C$121,N613=2),-1,IF(OR(N613=Localisation!$C$122,N613=1),-2)))))</f>
        <v>0</v>
      </c>
      <c r="AJ613" s="11" t="b">
        <f>IF(OR(O613=Localisation!$C$124,O613=5),-2,IF(OR(O613=Localisation!$C$125,O613=4),-1,IF(OR(O613=Localisation!$C$126,O613=3),0,IF(OR(O613=Localisation!$C$127,O613=2),2,IF(OR(O613=Localisation!$C$128,O613=1),4)))))</f>
        <v>0</v>
      </c>
      <c r="AK613" s="11" t="b">
        <f>IF(OR(P613=Localisation!$C$118,P613=5),4,IF(OR(P613=Localisation!$C$119,P613=4),2,IF(OR(P613=Localisation!$C$120,P613=3),0,IF(OR(P613=Localisation!$C$121,P613=2),-1,IF(OR(P613=Localisation!$C$122,P613=1),-2)))))</f>
        <v>0</v>
      </c>
      <c r="AL613" s="11" t="b">
        <f>IF(OR(Q613=Localisation!$C$124,Q613=5),-2,IF(OR(Q613=Localisation!$C$125,Q613=4),-1,IF(OR(Q613=Localisation!$C$126,Q613=3),0,IF(OR(Q613=Localisation!$C$127,Q613=2),2,IF(OR(Q613=Localisation!$C$128,Q613=1),4)))))</f>
        <v>0</v>
      </c>
      <c r="AM613" s="11" t="b">
        <f>IF(OR(R613=Localisation!$C$118,R613=5),4,IF(OR(R613=Localisation!$C$119,R613=4),2,IF(OR(R613=Localisation!$C$120,R613=3),0,IF(OR(R613=Localisation!$C$121,R613=2),-1,IF(OR(R613=Localisation!$C$122,R613=1),-2)))))</f>
        <v>0</v>
      </c>
      <c r="AN613" s="11" t="b">
        <f>IF(OR(S613=Localisation!$C$124,S613=5),-2,IF(OR(S613=Localisation!$C$125,S613=4),-1,IF(OR(S613=Localisation!$C$126,S613=3),0,IF(OR(S613=Localisation!$C$127,S613=2),2,IF(OR(S613=Localisation!$C$128,S613=1),4)))))</f>
        <v>0</v>
      </c>
      <c r="AO613" s="11" t="b">
        <f>IF(OR(T613=Localisation!$C$118,T613=5),4,IF(OR(T613=Localisation!$C$119,T613=4),2,IF(OR(T613=Localisation!$C$120,T613=3),0,IF(OR(T613=Localisation!$C$121,T613=2),-1,IF(OR(T613=Localisation!$C$122,T613=1),-2)))))</f>
        <v>0</v>
      </c>
      <c r="AP613" s="11" t="b">
        <f>IF(OR(U613=Localisation!$C$124,U613=5),-2,IF(OR(U613=Localisation!$C$125,U613=4),-1,IF(OR(U613=Localisation!$C$126,U613=3),0,IF(OR(U613=Localisation!$C$127,U613=2),2,IF(OR(U613=Localisation!$C$128,U613=1),4)))))</f>
        <v>0</v>
      </c>
      <c r="AR613" s="11" t="str">
        <f t="shared" si="187"/>
        <v>ЛОЖЬЛОЖЬ</v>
      </c>
      <c r="AS613" s="11" t="str">
        <f t="shared" si="188"/>
        <v>ЛОЖЬЛОЖЬ</v>
      </c>
      <c r="AT613" s="11" t="str">
        <f t="shared" si="189"/>
        <v>ЛОЖЬЛОЖЬ</v>
      </c>
      <c r="AU613" s="11" t="str">
        <f t="shared" si="190"/>
        <v>ЛОЖЬЛОЖЬ</v>
      </c>
      <c r="AV613" s="11" t="str">
        <f t="shared" si="191"/>
        <v>ЛОЖЬЛОЖЬ</v>
      </c>
      <c r="AW613" s="11" t="str">
        <f t="shared" si="192"/>
        <v>ЛОЖЬЛОЖЬ</v>
      </c>
      <c r="AX613" s="11" t="str">
        <f t="shared" si="193"/>
        <v>ЛОЖЬЛОЖЬ</v>
      </c>
      <c r="AY613" s="11" t="str">
        <f t="shared" si="194"/>
        <v>ЛОЖЬЛОЖЬ</v>
      </c>
      <c r="AZ613" s="11" t="str">
        <f t="shared" si="195"/>
        <v>ЛОЖЬЛОЖЬ</v>
      </c>
      <c r="BA613" s="11" t="str">
        <f t="shared" si="196"/>
        <v>ЛОЖЬЛОЖЬ</v>
      </c>
      <c r="BC613" s="11" t="str">
        <f t="shared" si="197"/>
        <v/>
      </c>
      <c r="BD613" s="11" t="str">
        <f t="shared" si="198"/>
        <v/>
      </c>
      <c r="BE613" s="11" t="str">
        <f t="shared" si="199"/>
        <v/>
      </c>
      <c r="BF613" s="11" t="str">
        <f t="shared" si="200"/>
        <v/>
      </c>
      <c r="BG613" s="11" t="str">
        <f t="shared" si="201"/>
        <v/>
      </c>
      <c r="BH613" s="11" t="str">
        <f t="shared" si="202"/>
        <v/>
      </c>
      <c r="BI613" s="11" t="str">
        <f t="shared" si="203"/>
        <v/>
      </c>
      <c r="BJ613" s="11" t="str">
        <f t="shared" si="204"/>
        <v/>
      </c>
      <c r="BK613" s="11" t="str">
        <f t="shared" si="205"/>
        <v/>
      </c>
      <c r="BL613" s="11" t="str">
        <f t="shared" si="206"/>
        <v/>
      </c>
    </row>
    <row r="614" spans="23:64" x14ac:dyDescent="0.3">
      <c r="W614" s="11" t="b">
        <f>IF(OR(B614=Localisation!$C$118,B614=5),4,IF(OR(B614=Localisation!$C$119,B614=4),2,IF(OR(B614=Localisation!$C$120,B614=3),0,IF(OR(B614=Localisation!$C$121,B614=2),-1,IF(OR(B614=Localisation!$C$122,B614=1),-2)))))</f>
        <v>0</v>
      </c>
      <c r="X614" s="11" t="b">
        <f>IF(OR(C614=Localisation!$C$124,C614=5),-2,IF(OR(C614=Localisation!$C$125,C614=4),-1,IF(OR(C614=Localisation!$C$126,C614=3),0,IF(OR(C614=Localisation!$C$127,C614=2),2,IF(OR(C614=Localisation!$C$128,C614=1),4)))))</f>
        <v>0</v>
      </c>
      <c r="Y614" s="11" t="b">
        <f>IF(OR(D614=Localisation!$C$118,D614=5),4,IF(OR(D614=Localisation!$C$119,D614=4),2,IF(OR(D614=Localisation!$C$120,D614=3),0,IF(OR(D614=Localisation!$C$121,D614=2),-1,IF(OR(D614=Localisation!$C$122,D614=1),-2)))))</f>
        <v>0</v>
      </c>
      <c r="Z614" s="11" t="b">
        <f>IF(OR(E614=Localisation!$C$124,E614=5),-2,IF(OR(E614=Localisation!$C$125,E614=4),-1,IF(OR(E614=Localisation!$C$126,E614=3),0,IF(OR(E614=Localisation!$C$127,E614=2),2,IF(OR(E614=Localisation!$C$128,E614=1),4)))))</f>
        <v>0</v>
      </c>
      <c r="AA614" s="11" t="b">
        <f>IF(OR(F614=Localisation!$C$118,F614=5),4,IF(OR(F614=Localisation!$C$119,F614=4),2,IF(OR(F614=Localisation!$C$120,F614=3),0,IF(OR(F614=Localisation!$C$121,F614=2),-1,IF(OR(F614=Localisation!$C$122,F614=1),-2)))))</f>
        <v>0</v>
      </c>
      <c r="AB614" s="11" t="b">
        <f>IF(OR(G614=Localisation!$C$124,G614=5),-2,IF(OR(G614=Localisation!$C$125,G614=4),-1,IF(OR(G614=Localisation!$C$126,G614=3),0,IF(OR(G614=Localisation!$C$127,G614=2),2,IF(OR(G614=Localisation!$C$128,G614=1),4)))))</f>
        <v>0</v>
      </c>
      <c r="AC614" s="11" t="b">
        <f>IF(OR(H614=Localisation!$C$118,H614=5),4,IF(OR(H614=Localisation!$C$119,H614=4),2,IF(OR(H614=Localisation!$C$120,H614=3),0,IF(OR(H614=Localisation!$C$121,H614=2),-1,IF(OR(H614=Localisation!$C$122,H614=1),-2)))))</f>
        <v>0</v>
      </c>
      <c r="AD614" s="11" t="b">
        <f>IF(OR(I614=Localisation!$C$124,I614=5),-2,IF(OR(I614=Localisation!$C$125,I614=4),-1,IF(OR(I614=Localisation!$C$126,I614=3),0,IF(OR(I614=Localisation!$C$127,I614=2),2,IF(OR(I614=Localisation!$C$128,I614=1),4)))))</f>
        <v>0</v>
      </c>
      <c r="AE614" s="11" t="b">
        <f>IF(OR(J614=Localisation!$C$118,J614=5),4,IF(OR(J614=Localisation!$C$119,J614=4),2,IF(OR(J614=Localisation!$C$120,J614=3),0,IF(OR(J614=Localisation!$C$121,J614=2),-1,IF(OR(J614=Localisation!$C$122,J614=1),-2)))))</f>
        <v>0</v>
      </c>
      <c r="AF614" s="11" t="b">
        <f>IF(OR(K614=Localisation!$C$124,K614=5),-2,IF(OR(K614=Localisation!$C$125,K614=4),-1,IF(OR(K614=Localisation!$C$126,K614=3),0,IF(OR(K614=Localisation!$C$127,K614=2),2,IF(OR(K614=Localisation!$C$128,K614=1),4)))))</f>
        <v>0</v>
      </c>
      <c r="AG614" s="11" t="b">
        <f>IF(OR(L614=Localisation!$C$118,L614=5),4,IF(OR(L614=Localisation!$C$119,L614=4),2,IF(OR(L614=Localisation!$C$120,L614=3),0,IF(OR(L614=Localisation!$C$121,L614=2),-1,IF(OR(L614=Localisation!$C$122,L614=1),-2)))))</f>
        <v>0</v>
      </c>
      <c r="AH614" s="11" t="b">
        <f>IF(OR(M614=Localisation!$C$124,M614=5),-2,IF(OR(M614=Localisation!$C$125,M614=4),-1,IF(OR(M614=Localisation!$C$126,M614=3),0,IF(OR(M614=Localisation!$C$127,M614=2),2,IF(OR(M614=Localisation!$C$128,M614=1),4)))))</f>
        <v>0</v>
      </c>
      <c r="AI614" s="11" t="b">
        <f>IF(OR(N614=Localisation!$C$118,N614=5),4,IF(OR(N614=Localisation!$C$119,N614=4),2,IF(OR(N614=Localisation!$C$120,N614=3),0,IF(OR(N614=Localisation!$C$121,N614=2),-1,IF(OR(N614=Localisation!$C$122,N614=1),-2)))))</f>
        <v>0</v>
      </c>
      <c r="AJ614" s="11" t="b">
        <f>IF(OR(O614=Localisation!$C$124,O614=5),-2,IF(OR(O614=Localisation!$C$125,O614=4),-1,IF(OR(O614=Localisation!$C$126,O614=3),0,IF(OR(O614=Localisation!$C$127,O614=2),2,IF(OR(O614=Localisation!$C$128,O614=1),4)))))</f>
        <v>0</v>
      </c>
      <c r="AK614" s="11" t="b">
        <f>IF(OR(P614=Localisation!$C$118,P614=5),4,IF(OR(P614=Localisation!$C$119,P614=4),2,IF(OR(P614=Localisation!$C$120,P614=3),0,IF(OR(P614=Localisation!$C$121,P614=2),-1,IF(OR(P614=Localisation!$C$122,P614=1),-2)))))</f>
        <v>0</v>
      </c>
      <c r="AL614" s="11" t="b">
        <f>IF(OR(Q614=Localisation!$C$124,Q614=5),-2,IF(OR(Q614=Localisation!$C$125,Q614=4),-1,IF(OR(Q614=Localisation!$C$126,Q614=3),0,IF(OR(Q614=Localisation!$C$127,Q614=2),2,IF(OR(Q614=Localisation!$C$128,Q614=1),4)))))</f>
        <v>0</v>
      </c>
      <c r="AM614" s="11" t="b">
        <f>IF(OR(R614=Localisation!$C$118,R614=5),4,IF(OR(R614=Localisation!$C$119,R614=4),2,IF(OR(R614=Localisation!$C$120,R614=3),0,IF(OR(R614=Localisation!$C$121,R614=2),-1,IF(OR(R614=Localisation!$C$122,R614=1),-2)))))</f>
        <v>0</v>
      </c>
      <c r="AN614" s="11" t="b">
        <f>IF(OR(S614=Localisation!$C$124,S614=5),-2,IF(OR(S614=Localisation!$C$125,S614=4),-1,IF(OR(S614=Localisation!$C$126,S614=3),0,IF(OR(S614=Localisation!$C$127,S614=2),2,IF(OR(S614=Localisation!$C$128,S614=1),4)))))</f>
        <v>0</v>
      </c>
      <c r="AO614" s="11" t="b">
        <f>IF(OR(T614=Localisation!$C$118,T614=5),4,IF(OR(T614=Localisation!$C$119,T614=4),2,IF(OR(T614=Localisation!$C$120,T614=3),0,IF(OR(T614=Localisation!$C$121,T614=2),-1,IF(OR(T614=Localisation!$C$122,T614=1),-2)))))</f>
        <v>0</v>
      </c>
      <c r="AP614" s="11" t="b">
        <f>IF(OR(U614=Localisation!$C$124,U614=5),-2,IF(OR(U614=Localisation!$C$125,U614=4),-1,IF(OR(U614=Localisation!$C$126,U614=3),0,IF(OR(U614=Localisation!$C$127,U614=2),2,IF(OR(U614=Localisation!$C$128,U614=1),4)))))</f>
        <v>0</v>
      </c>
      <c r="AR614" s="11" t="str">
        <f t="shared" si="187"/>
        <v>ЛОЖЬЛОЖЬ</v>
      </c>
      <c r="AS614" s="11" t="str">
        <f t="shared" si="188"/>
        <v>ЛОЖЬЛОЖЬ</v>
      </c>
      <c r="AT614" s="11" t="str">
        <f t="shared" si="189"/>
        <v>ЛОЖЬЛОЖЬ</v>
      </c>
      <c r="AU614" s="11" t="str">
        <f t="shared" si="190"/>
        <v>ЛОЖЬЛОЖЬ</v>
      </c>
      <c r="AV614" s="11" t="str">
        <f t="shared" si="191"/>
        <v>ЛОЖЬЛОЖЬ</v>
      </c>
      <c r="AW614" s="11" t="str">
        <f t="shared" si="192"/>
        <v>ЛОЖЬЛОЖЬ</v>
      </c>
      <c r="AX614" s="11" t="str">
        <f t="shared" si="193"/>
        <v>ЛОЖЬЛОЖЬ</v>
      </c>
      <c r="AY614" s="11" t="str">
        <f t="shared" si="194"/>
        <v>ЛОЖЬЛОЖЬ</v>
      </c>
      <c r="AZ614" s="11" t="str">
        <f t="shared" si="195"/>
        <v>ЛОЖЬЛОЖЬ</v>
      </c>
      <c r="BA614" s="11" t="str">
        <f t="shared" si="196"/>
        <v>ЛОЖЬЛОЖЬ</v>
      </c>
      <c r="BC614" s="11" t="str">
        <f t="shared" si="197"/>
        <v/>
      </c>
      <c r="BD614" s="11" t="str">
        <f t="shared" si="198"/>
        <v/>
      </c>
      <c r="BE614" s="11" t="str">
        <f t="shared" si="199"/>
        <v/>
      </c>
      <c r="BF614" s="11" t="str">
        <f t="shared" si="200"/>
        <v/>
      </c>
      <c r="BG614" s="11" t="str">
        <f t="shared" si="201"/>
        <v/>
      </c>
      <c r="BH614" s="11" t="str">
        <f t="shared" si="202"/>
        <v/>
      </c>
      <c r="BI614" s="11" t="str">
        <f t="shared" si="203"/>
        <v/>
      </c>
      <c r="BJ614" s="11" t="str">
        <f t="shared" si="204"/>
        <v/>
      </c>
      <c r="BK614" s="11" t="str">
        <f t="shared" si="205"/>
        <v/>
      </c>
      <c r="BL614" s="11" t="str">
        <f t="shared" si="206"/>
        <v/>
      </c>
    </row>
    <row r="615" spans="23:64" x14ac:dyDescent="0.3">
      <c r="W615" s="11" t="b">
        <f>IF(OR(B615=Localisation!$C$118,B615=5),4,IF(OR(B615=Localisation!$C$119,B615=4),2,IF(OR(B615=Localisation!$C$120,B615=3),0,IF(OR(B615=Localisation!$C$121,B615=2),-1,IF(OR(B615=Localisation!$C$122,B615=1),-2)))))</f>
        <v>0</v>
      </c>
      <c r="X615" s="11" t="b">
        <f>IF(OR(C615=Localisation!$C$124,C615=5),-2,IF(OR(C615=Localisation!$C$125,C615=4),-1,IF(OR(C615=Localisation!$C$126,C615=3),0,IF(OR(C615=Localisation!$C$127,C615=2),2,IF(OR(C615=Localisation!$C$128,C615=1),4)))))</f>
        <v>0</v>
      </c>
      <c r="Y615" s="11" t="b">
        <f>IF(OR(D615=Localisation!$C$118,D615=5),4,IF(OR(D615=Localisation!$C$119,D615=4),2,IF(OR(D615=Localisation!$C$120,D615=3),0,IF(OR(D615=Localisation!$C$121,D615=2),-1,IF(OR(D615=Localisation!$C$122,D615=1),-2)))))</f>
        <v>0</v>
      </c>
      <c r="Z615" s="11" t="b">
        <f>IF(OR(E615=Localisation!$C$124,E615=5),-2,IF(OR(E615=Localisation!$C$125,E615=4),-1,IF(OR(E615=Localisation!$C$126,E615=3),0,IF(OR(E615=Localisation!$C$127,E615=2),2,IF(OR(E615=Localisation!$C$128,E615=1),4)))))</f>
        <v>0</v>
      </c>
      <c r="AA615" s="11" t="b">
        <f>IF(OR(F615=Localisation!$C$118,F615=5),4,IF(OR(F615=Localisation!$C$119,F615=4),2,IF(OR(F615=Localisation!$C$120,F615=3),0,IF(OR(F615=Localisation!$C$121,F615=2),-1,IF(OR(F615=Localisation!$C$122,F615=1),-2)))))</f>
        <v>0</v>
      </c>
      <c r="AB615" s="11" t="b">
        <f>IF(OR(G615=Localisation!$C$124,G615=5),-2,IF(OR(G615=Localisation!$C$125,G615=4),-1,IF(OR(G615=Localisation!$C$126,G615=3),0,IF(OR(G615=Localisation!$C$127,G615=2),2,IF(OR(G615=Localisation!$C$128,G615=1),4)))))</f>
        <v>0</v>
      </c>
      <c r="AC615" s="11" t="b">
        <f>IF(OR(H615=Localisation!$C$118,H615=5),4,IF(OR(H615=Localisation!$C$119,H615=4),2,IF(OR(H615=Localisation!$C$120,H615=3),0,IF(OR(H615=Localisation!$C$121,H615=2),-1,IF(OR(H615=Localisation!$C$122,H615=1),-2)))))</f>
        <v>0</v>
      </c>
      <c r="AD615" s="11" t="b">
        <f>IF(OR(I615=Localisation!$C$124,I615=5),-2,IF(OR(I615=Localisation!$C$125,I615=4),-1,IF(OR(I615=Localisation!$C$126,I615=3),0,IF(OR(I615=Localisation!$C$127,I615=2),2,IF(OR(I615=Localisation!$C$128,I615=1),4)))))</f>
        <v>0</v>
      </c>
      <c r="AE615" s="11" t="b">
        <f>IF(OR(J615=Localisation!$C$118,J615=5),4,IF(OR(J615=Localisation!$C$119,J615=4),2,IF(OR(J615=Localisation!$C$120,J615=3),0,IF(OR(J615=Localisation!$C$121,J615=2),-1,IF(OR(J615=Localisation!$C$122,J615=1),-2)))))</f>
        <v>0</v>
      </c>
      <c r="AF615" s="11" t="b">
        <f>IF(OR(K615=Localisation!$C$124,K615=5),-2,IF(OR(K615=Localisation!$C$125,K615=4),-1,IF(OR(K615=Localisation!$C$126,K615=3),0,IF(OR(K615=Localisation!$C$127,K615=2),2,IF(OR(K615=Localisation!$C$128,K615=1),4)))))</f>
        <v>0</v>
      </c>
      <c r="AG615" s="11" t="b">
        <f>IF(OR(L615=Localisation!$C$118,L615=5),4,IF(OR(L615=Localisation!$C$119,L615=4),2,IF(OR(L615=Localisation!$C$120,L615=3),0,IF(OR(L615=Localisation!$C$121,L615=2),-1,IF(OR(L615=Localisation!$C$122,L615=1),-2)))))</f>
        <v>0</v>
      </c>
      <c r="AH615" s="11" t="b">
        <f>IF(OR(M615=Localisation!$C$124,M615=5),-2,IF(OR(M615=Localisation!$C$125,M615=4),-1,IF(OR(M615=Localisation!$C$126,M615=3),0,IF(OR(M615=Localisation!$C$127,M615=2),2,IF(OR(M615=Localisation!$C$128,M615=1),4)))))</f>
        <v>0</v>
      </c>
      <c r="AI615" s="11" t="b">
        <f>IF(OR(N615=Localisation!$C$118,N615=5),4,IF(OR(N615=Localisation!$C$119,N615=4),2,IF(OR(N615=Localisation!$C$120,N615=3),0,IF(OR(N615=Localisation!$C$121,N615=2),-1,IF(OR(N615=Localisation!$C$122,N615=1),-2)))))</f>
        <v>0</v>
      </c>
      <c r="AJ615" s="11" t="b">
        <f>IF(OR(O615=Localisation!$C$124,O615=5),-2,IF(OR(O615=Localisation!$C$125,O615=4),-1,IF(OR(O615=Localisation!$C$126,O615=3),0,IF(OR(O615=Localisation!$C$127,O615=2),2,IF(OR(O615=Localisation!$C$128,O615=1),4)))))</f>
        <v>0</v>
      </c>
      <c r="AK615" s="11" t="b">
        <f>IF(OR(P615=Localisation!$C$118,P615=5),4,IF(OR(P615=Localisation!$C$119,P615=4),2,IF(OR(P615=Localisation!$C$120,P615=3),0,IF(OR(P615=Localisation!$C$121,P615=2),-1,IF(OR(P615=Localisation!$C$122,P615=1),-2)))))</f>
        <v>0</v>
      </c>
      <c r="AL615" s="11" t="b">
        <f>IF(OR(Q615=Localisation!$C$124,Q615=5),-2,IF(OR(Q615=Localisation!$C$125,Q615=4),-1,IF(OR(Q615=Localisation!$C$126,Q615=3),0,IF(OR(Q615=Localisation!$C$127,Q615=2),2,IF(OR(Q615=Localisation!$C$128,Q615=1),4)))))</f>
        <v>0</v>
      </c>
      <c r="AM615" s="11" t="b">
        <f>IF(OR(R615=Localisation!$C$118,R615=5),4,IF(OR(R615=Localisation!$C$119,R615=4),2,IF(OR(R615=Localisation!$C$120,R615=3),0,IF(OR(R615=Localisation!$C$121,R615=2),-1,IF(OR(R615=Localisation!$C$122,R615=1),-2)))))</f>
        <v>0</v>
      </c>
      <c r="AN615" s="11" t="b">
        <f>IF(OR(S615=Localisation!$C$124,S615=5),-2,IF(OR(S615=Localisation!$C$125,S615=4),-1,IF(OR(S615=Localisation!$C$126,S615=3),0,IF(OR(S615=Localisation!$C$127,S615=2),2,IF(OR(S615=Localisation!$C$128,S615=1),4)))))</f>
        <v>0</v>
      </c>
      <c r="AO615" s="11" t="b">
        <f>IF(OR(T615=Localisation!$C$118,T615=5),4,IF(OR(T615=Localisation!$C$119,T615=4),2,IF(OR(T615=Localisation!$C$120,T615=3),0,IF(OR(T615=Localisation!$C$121,T615=2),-1,IF(OR(T615=Localisation!$C$122,T615=1),-2)))))</f>
        <v>0</v>
      </c>
      <c r="AP615" s="11" t="b">
        <f>IF(OR(U615=Localisation!$C$124,U615=5),-2,IF(OR(U615=Localisation!$C$125,U615=4),-1,IF(OR(U615=Localisation!$C$126,U615=3),0,IF(OR(U615=Localisation!$C$127,U615=2),2,IF(OR(U615=Localisation!$C$128,U615=1),4)))))</f>
        <v>0</v>
      </c>
      <c r="AR615" s="11" t="str">
        <f t="shared" si="187"/>
        <v>ЛОЖЬЛОЖЬ</v>
      </c>
      <c r="AS615" s="11" t="str">
        <f t="shared" si="188"/>
        <v>ЛОЖЬЛОЖЬ</v>
      </c>
      <c r="AT615" s="11" t="str">
        <f t="shared" si="189"/>
        <v>ЛОЖЬЛОЖЬ</v>
      </c>
      <c r="AU615" s="11" t="str">
        <f t="shared" si="190"/>
        <v>ЛОЖЬЛОЖЬ</v>
      </c>
      <c r="AV615" s="11" t="str">
        <f t="shared" si="191"/>
        <v>ЛОЖЬЛОЖЬ</v>
      </c>
      <c r="AW615" s="11" t="str">
        <f t="shared" si="192"/>
        <v>ЛОЖЬЛОЖЬ</v>
      </c>
      <c r="AX615" s="11" t="str">
        <f t="shared" si="193"/>
        <v>ЛОЖЬЛОЖЬ</v>
      </c>
      <c r="AY615" s="11" t="str">
        <f t="shared" si="194"/>
        <v>ЛОЖЬЛОЖЬ</v>
      </c>
      <c r="AZ615" s="11" t="str">
        <f t="shared" si="195"/>
        <v>ЛОЖЬЛОЖЬ</v>
      </c>
      <c r="BA615" s="11" t="str">
        <f t="shared" si="196"/>
        <v>ЛОЖЬЛОЖЬ</v>
      </c>
      <c r="BC615" s="11" t="str">
        <f t="shared" si="197"/>
        <v/>
      </c>
      <c r="BD615" s="11" t="str">
        <f t="shared" si="198"/>
        <v/>
      </c>
      <c r="BE615" s="11" t="str">
        <f t="shared" si="199"/>
        <v/>
      </c>
      <c r="BF615" s="11" t="str">
        <f t="shared" si="200"/>
        <v/>
      </c>
      <c r="BG615" s="11" t="str">
        <f t="shared" si="201"/>
        <v/>
      </c>
      <c r="BH615" s="11" t="str">
        <f t="shared" si="202"/>
        <v/>
      </c>
      <c r="BI615" s="11" t="str">
        <f t="shared" si="203"/>
        <v/>
      </c>
      <c r="BJ615" s="11" t="str">
        <f t="shared" si="204"/>
        <v/>
      </c>
      <c r="BK615" s="11" t="str">
        <f t="shared" si="205"/>
        <v/>
      </c>
      <c r="BL615" s="11" t="str">
        <f t="shared" si="206"/>
        <v/>
      </c>
    </row>
    <row r="616" spans="23:64" x14ac:dyDescent="0.3">
      <c r="W616" s="11" t="b">
        <f>IF(OR(B616=Localisation!$C$118,B616=5),4,IF(OR(B616=Localisation!$C$119,B616=4),2,IF(OR(B616=Localisation!$C$120,B616=3),0,IF(OR(B616=Localisation!$C$121,B616=2),-1,IF(OR(B616=Localisation!$C$122,B616=1),-2)))))</f>
        <v>0</v>
      </c>
      <c r="X616" s="11" t="b">
        <f>IF(OR(C616=Localisation!$C$124,C616=5),-2,IF(OR(C616=Localisation!$C$125,C616=4),-1,IF(OR(C616=Localisation!$C$126,C616=3),0,IF(OR(C616=Localisation!$C$127,C616=2),2,IF(OR(C616=Localisation!$C$128,C616=1),4)))))</f>
        <v>0</v>
      </c>
      <c r="Y616" s="11" t="b">
        <f>IF(OR(D616=Localisation!$C$118,D616=5),4,IF(OR(D616=Localisation!$C$119,D616=4),2,IF(OR(D616=Localisation!$C$120,D616=3),0,IF(OR(D616=Localisation!$C$121,D616=2),-1,IF(OR(D616=Localisation!$C$122,D616=1),-2)))))</f>
        <v>0</v>
      </c>
      <c r="Z616" s="11" t="b">
        <f>IF(OR(E616=Localisation!$C$124,E616=5),-2,IF(OR(E616=Localisation!$C$125,E616=4),-1,IF(OR(E616=Localisation!$C$126,E616=3),0,IF(OR(E616=Localisation!$C$127,E616=2),2,IF(OR(E616=Localisation!$C$128,E616=1),4)))))</f>
        <v>0</v>
      </c>
      <c r="AA616" s="11" t="b">
        <f>IF(OR(F616=Localisation!$C$118,F616=5),4,IF(OR(F616=Localisation!$C$119,F616=4),2,IF(OR(F616=Localisation!$C$120,F616=3),0,IF(OR(F616=Localisation!$C$121,F616=2),-1,IF(OR(F616=Localisation!$C$122,F616=1),-2)))))</f>
        <v>0</v>
      </c>
      <c r="AB616" s="11" t="b">
        <f>IF(OR(G616=Localisation!$C$124,G616=5),-2,IF(OR(G616=Localisation!$C$125,G616=4),-1,IF(OR(G616=Localisation!$C$126,G616=3),0,IF(OR(G616=Localisation!$C$127,G616=2),2,IF(OR(G616=Localisation!$C$128,G616=1),4)))))</f>
        <v>0</v>
      </c>
      <c r="AC616" s="11" t="b">
        <f>IF(OR(H616=Localisation!$C$118,H616=5),4,IF(OR(H616=Localisation!$C$119,H616=4),2,IF(OR(H616=Localisation!$C$120,H616=3),0,IF(OR(H616=Localisation!$C$121,H616=2),-1,IF(OR(H616=Localisation!$C$122,H616=1),-2)))))</f>
        <v>0</v>
      </c>
      <c r="AD616" s="11" t="b">
        <f>IF(OR(I616=Localisation!$C$124,I616=5),-2,IF(OR(I616=Localisation!$C$125,I616=4),-1,IF(OR(I616=Localisation!$C$126,I616=3),0,IF(OR(I616=Localisation!$C$127,I616=2),2,IF(OR(I616=Localisation!$C$128,I616=1),4)))))</f>
        <v>0</v>
      </c>
      <c r="AE616" s="11" t="b">
        <f>IF(OR(J616=Localisation!$C$118,J616=5),4,IF(OR(J616=Localisation!$C$119,J616=4),2,IF(OR(J616=Localisation!$C$120,J616=3),0,IF(OR(J616=Localisation!$C$121,J616=2),-1,IF(OR(J616=Localisation!$C$122,J616=1),-2)))))</f>
        <v>0</v>
      </c>
      <c r="AF616" s="11" t="b">
        <f>IF(OR(K616=Localisation!$C$124,K616=5),-2,IF(OR(K616=Localisation!$C$125,K616=4),-1,IF(OR(K616=Localisation!$C$126,K616=3),0,IF(OR(K616=Localisation!$C$127,K616=2),2,IF(OR(K616=Localisation!$C$128,K616=1),4)))))</f>
        <v>0</v>
      </c>
      <c r="AG616" s="11" t="b">
        <f>IF(OR(L616=Localisation!$C$118,L616=5),4,IF(OR(L616=Localisation!$C$119,L616=4),2,IF(OR(L616=Localisation!$C$120,L616=3),0,IF(OR(L616=Localisation!$C$121,L616=2),-1,IF(OR(L616=Localisation!$C$122,L616=1),-2)))))</f>
        <v>0</v>
      </c>
      <c r="AH616" s="11" t="b">
        <f>IF(OR(M616=Localisation!$C$124,M616=5),-2,IF(OR(M616=Localisation!$C$125,M616=4),-1,IF(OR(M616=Localisation!$C$126,M616=3),0,IF(OR(M616=Localisation!$C$127,M616=2),2,IF(OR(M616=Localisation!$C$128,M616=1),4)))))</f>
        <v>0</v>
      </c>
      <c r="AI616" s="11" t="b">
        <f>IF(OR(N616=Localisation!$C$118,N616=5),4,IF(OR(N616=Localisation!$C$119,N616=4),2,IF(OR(N616=Localisation!$C$120,N616=3),0,IF(OR(N616=Localisation!$C$121,N616=2),-1,IF(OR(N616=Localisation!$C$122,N616=1),-2)))))</f>
        <v>0</v>
      </c>
      <c r="AJ616" s="11" t="b">
        <f>IF(OR(O616=Localisation!$C$124,O616=5),-2,IF(OR(O616=Localisation!$C$125,O616=4),-1,IF(OR(O616=Localisation!$C$126,O616=3),0,IF(OR(O616=Localisation!$C$127,O616=2),2,IF(OR(O616=Localisation!$C$128,O616=1),4)))))</f>
        <v>0</v>
      </c>
      <c r="AK616" s="11" t="b">
        <f>IF(OR(P616=Localisation!$C$118,P616=5),4,IF(OR(P616=Localisation!$C$119,P616=4),2,IF(OR(P616=Localisation!$C$120,P616=3),0,IF(OR(P616=Localisation!$C$121,P616=2),-1,IF(OR(P616=Localisation!$C$122,P616=1),-2)))))</f>
        <v>0</v>
      </c>
      <c r="AL616" s="11" t="b">
        <f>IF(OR(Q616=Localisation!$C$124,Q616=5),-2,IF(OR(Q616=Localisation!$C$125,Q616=4),-1,IF(OR(Q616=Localisation!$C$126,Q616=3),0,IF(OR(Q616=Localisation!$C$127,Q616=2),2,IF(OR(Q616=Localisation!$C$128,Q616=1),4)))))</f>
        <v>0</v>
      </c>
      <c r="AM616" s="11" t="b">
        <f>IF(OR(R616=Localisation!$C$118,R616=5),4,IF(OR(R616=Localisation!$C$119,R616=4),2,IF(OR(R616=Localisation!$C$120,R616=3),0,IF(OR(R616=Localisation!$C$121,R616=2),-1,IF(OR(R616=Localisation!$C$122,R616=1),-2)))))</f>
        <v>0</v>
      </c>
      <c r="AN616" s="11" t="b">
        <f>IF(OR(S616=Localisation!$C$124,S616=5),-2,IF(OR(S616=Localisation!$C$125,S616=4),-1,IF(OR(S616=Localisation!$C$126,S616=3),0,IF(OR(S616=Localisation!$C$127,S616=2),2,IF(OR(S616=Localisation!$C$128,S616=1),4)))))</f>
        <v>0</v>
      </c>
      <c r="AO616" s="11" t="b">
        <f>IF(OR(T616=Localisation!$C$118,T616=5),4,IF(OR(T616=Localisation!$C$119,T616=4),2,IF(OR(T616=Localisation!$C$120,T616=3),0,IF(OR(T616=Localisation!$C$121,T616=2),-1,IF(OR(T616=Localisation!$C$122,T616=1),-2)))))</f>
        <v>0</v>
      </c>
      <c r="AP616" s="11" t="b">
        <f>IF(OR(U616=Localisation!$C$124,U616=5),-2,IF(OR(U616=Localisation!$C$125,U616=4),-1,IF(OR(U616=Localisation!$C$126,U616=3),0,IF(OR(U616=Localisation!$C$127,U616=2),2,IF(OR(U616=Localisation!$C$128,U616=1),4)))))</f>
        <v>0</v>
      </c>
      <c r="AR616" s="11" t="str">
        <f t="shared" si="187"/>
        <v>ЛОЖЬЛОЖЬ</v>
      </c>
      <c r="AS616" s="11" t="str">
        <f t="shared" si="188"/>
        <v>ЛОЖЬЛОЖЬ</v>
      </c>
      <c r="AT616" s="11" t="str">
        <f t="shared" si="189"/>
        <v>ЛОЖЬЛОЖЬ</v>
      </c>
      <c r="AU616" s="11" t="str">
        <f t="shared" si="190"/>
        <v>ЛОЖЬЛОЖЬ</v>
      </c>
      <c r="AV616" s="11" t="str">
        <f t="shared" si="191"/>
        <v>ЛОЖЬЛОЖЬ</v>
      </c>
      <c r="AW616" s="11" t="str">
        <f t="shared" si="192"/>
        <v>ЛОЖЬЛОЖЬ</v>
      </c>
      <c r="AX616" s="11" t="str">
        <f t="shared" si="193"/>
        <v>ЛОЖЬЛОЖЬ</v>
      </c>
      <c r="AY616" s="11" t="str">
        <f t="shared" si="194"/>
        <v>ЛОЖЬЛОЖЬ</v>
      </c>
      <c r="AZ616" s="11" t="str">
        <f t="shared" si="195"/>
        <v>ЛОЖЬЛОЖЬ</v>
      </c>
      <c r="BA616" s="11" t="str">
        <f t="shared" si="196"/>
        <v>ЛОЖЬЛОЖЬ</v>
      </c>
      <c r="BC616" s="11" t="str">
        <f t="shared" si="197"/>
        <v/>
      </c>
      <c r="BD616" s="11" t="str">
        <f t="shared" si="198"/>
        <v/>
      </c>
      <c r="BE616" s="11" t="str">
        <f t="shared" si="199"/>
        <v/>
      </c>
      <c r="BF616" s="11" t="str">
        <f t="shared" si="200"/>
        <v/>
      </c>
      <c r="BG616" s="11" t="str">
        <f t="shared" si="201"/>
        <v/>
      </c>
      <c r="BH616" s="11" t="str">
        <f t="shared" si="202"/>
        <v/>
      </c>
      <c r="BI616" s="11" t="str">
        <f t="shared" si="203"/>
        <v/>
      </c>
      <c r="BJ616" s="11" t="str">
        <f t="shared" si="204"/>
        <v/>
      </c>
      <c r="BK616" s="11" t="str">
        <f t="shared" si="205"/>
        <v/>
      </c>
      <c r="BL616" s="11" t="str">
        <f t="shared" si="206"/>
        <v/>
      </c>
    </row>
    <row r="617" spans="23:64" x14ac:dyDescent="0.3">
      <c r="W617" s="11" t="b">
        <f>IF(OR(B617=Localisation!$C$118,B617=5),4,IF(OR(B617=Localisation!$C$119,B617=4),2,IF(OR(B617=Localisation!$C$120,B617=3),0,IF(OR(B617=Localisation!$C$121,B617=2),-1,IF(OR(B617=Localisation!$C$122,B617=1),-2)))))</f>
        <v>0</v>
      </c>
      <c r="X617" s="11" t="b">
        <f>IF(OR(C617=Localisation!$C$124,C617=5),-2,IF(OR(C617=Localisation!$C$125,C617=4),-1,IF(OR(C617=Localisation!$C$126,C617=3),0,IF(OR(C617=Localisation!$C$127,C617=2),2,IF(OR(C617=Localisation!$C$128,C617=1),4)))))</f>
        <v>0</v>
      </c>
      <c r="Y617" s="11" t="b">
        <f>IF(OR(D617=Localisation!$C$118,D617=5),4,IF(OR(D617=Localisation!$C$119,D617=4),2,IF(OR(D617=Localisation!$C$120,D617=3),0,IF(OR(D617=Localisation!$C$121,D617=2),-1,IF(OR(D617=Localisation!$C$122,D617=1),-2)))))</f>
        <v>0</v>
      </c>
      <c r="Z617" s="11" t="b">
        <f>IF(OR(E617=Localisation!$C$124,E617=5),-2,IF(OR(E617=Localisation!$C$125,E617=4),-1,IF(OR(E617=Localisation!$C$126,E617=3),0,IF(OR(E617=Localisation!$C$127,E617=2),2,IF(OR(E617=Localisation!$C$128,E617=1),4)))))</f>
        <v>0</v>
      </c>
      <c r="AA617" s="11" t="b">
        <f>IF(OR(F617=Localisation!$C$118,F617=5),4,IF(OR(F617=Localisation!$C$119,F617=4),2,IF(OR(F617=Localisation!$C$120,F617=3),0,IF(OR(F617=Localisation!$C$121,F617=2),-1,IF(OR(F617=Localisation!$C$122,F617=1),-2)))))</f>
        <v>0</v>
      </c>
      <c r="AB617" s="11" t="b">
        <f>IF(OR(G617=Localisation!$C$124,G617=5),-2,IF(OR(G617=Localisation!$C$125,G617=4),-1,IF(OR(G617=Localisation!$C$126,G617=3),0,IF(OR(G617=Localisation!$C$127,G617=2),2,IF(OR(G617=Localisation!$C$128,G617=1),4)))))</f>
        <v>0</v>
      </c>
      <c r="AC617" s="11" t="b">
        <f>IF(OR(H617=Localisation!$C$118,H617=5),4,IF(OR(H617=Localisation!$C$119,H617=4),2,IF(OR(H617=Localisation!$C$120,H617=3),0,IF(OR(H617=Localisation!$C$121,H617=2),-1,IF(OR(H617=Localisation!$C$122,H617=1),-2)))))</f>
        <v>0</v>
      </c>
      <c r="AD617" s="11" t="b">
        <f>IF(OR(I617=Localisation!$C$124,I617=5),-2,IF(OR(I617=Localisation!$C$125,I617=4),-1,IF(OR(I617=Localisation!$C$126,I617=3),0,IF(OR(I617=Localisation!$C$127,I617=2),2,IF(OR(I617=Localisation!$C$128,I617=1),4)))))</f>
        <v>0</v>
      </c>
      <c r="AE617" s="11" t="b">
        <f>IF(OR(J617=Localisation!$C$118,J617=5),4,IF(OR(J617=Localisation!$C$119,J617=4),2,IF(OR(J617=Localisation!$C$120,J617=3),0,IF(OR(J617=Localisation!$C$121,J617=2),-1,IF(OR(J617=Localisation!$C$122,J617=1),-2)))))</f>
        <v>0</v>
      </c>
      <c r="AF617" s="11" t="b">
        <f>IF(OR(K617=Localisation!$C$124,K617=5),-2,IF(OR(K617=Localisation!$C$125,K617=4),-1,IF(OR(K617=Localisation!$C$126,K617=3),0,IF(OR(K617=Localisation!$C$127,K617=2),2,IF(OR(K617=Localisation!$C$128,K617=1),4)))))</f>
        <v>0</v>
      </c>
      <c r="AG617" s="11" t="b">
        <f>IF(OR(L617=Localisation!$C$118,L617=5),4,IF(OR(L617=Localisation!$C$119,L617=4),2,IF(OR(L617=Localisation!$C$120,L617=3),0,IF(OR(L617=Localisation!$C$121,L617=2),-1,IF(OR(L617=Localisation!$C$122,L617=1),-2)))))</f>
        <v>0</v>
      </c>
      <c r="AH617" s="11" t="b">
        <f>IF(OR(M617=Localisation!$C$124,M617=5),-2,IF(OR(M617=Localisation!$C$125,M617=4),-1,IF(OR(M617=Localisation!$C$126,M617=3),0,IF(OR(M617=Localisation!$C$127,M617=2),2,IF(OR(M617=Localisation!$C$128,M617=1),4)))))</f>
        <v>0</v>
      </c>
      <c r="AI617" s="11" t="b">
        <f>IF(OR(N617=Localisation!$C$118,N617=5),4,IF(OR(N617=Localisation!$C$119,N617=4),2,IF(OR(N617=Localisation!$C$120,N617=3),0,IF(OR(N617=Localisation!$C$121,N617=2),-1,IF(OR(N617=Localisation!$C$122,N617=1),-2)))))</f>
        <v>0</v>
      </c>
      <c r="AJ617" s="11" t="b">
        <f>IF(OR(O617=Localisation!$C$124,O617=5),-2,IF(OR(O617=Localisation!$C$125,O617=4),-1,IF(OR(O617=Localisation!$C$126,O617=3),0,IF(OR(O617=Localisation!$C$127,O617=2),2,IF(OR(O617=Localisation!$C$128,O617=1),4)))))</f>
        <v>0</v>
      </c>
      <c r="AK617" s="11" t="b">
        <f>IF(OR(P617=Localisation!$C$118,P617=5),4,IF(OR(P617=Localisation!$C$119,P617=4),2,IF(OR(P617=Localisation!$C$120,P617=3),0,IF(OR(P617=Localisation!$C$121,P617=2),-1,IF(OR(P617=Localisation!$C$122,P617=1),-2)))))</f>
        <v>0</v>
      </c>
      <c r="AL617" s="11" t="b">
        <f>IF(OR(Q617=Localisation!$C$124,Q617=5),-2,IF(OR(Q617=Localisation!$C$125,Q617=4),-1,IF(OR(Q617=Localisation!$C$126,Q617=3),0,IF(OR(Q617=Localisation!$C$127,Q617=2),2,IF(OR(Q617=Localisation!$C$128,Q617=1),4)))))</f>
        <v>0</v>
      </c>
      <c r="AM617" s="11" t="b">
        <f>IF(OR(R617=Localisation!$C$118,R617=5),4,IF(OR(R617=Localisation!$C$119,R617=4),2,IF(OR(R617=Localisation!$C$120,R617=3),0,IF(OR(R617=Localisation!$C$121,R617=2),-1,IF(OR(R617=Localisation!$C$122,R617=1),-2)))))</f>
        <v>0</v>
      </c>
      <c r="AN617" s="11" t="b">
        <f>IF(OR(S617=Localisation!$C$124,S617=5),-2,IF(OR(S617=Localisation!$C$125,S617=4),-1,IF(OR(S617=Localisation!$C$126,S617=3),0,IF(OR(S617=Localisation!$C$127,S617=2),2,IF(OR(S617=Localisation!$C$128,S617=1),4)))))</f>
        <v>0</v>
      </c>
      <c r="AO617" s="11" t="b">
        <f>IF(OR(T617=Localisation!$C$118,T617=5),4,IF(OR(T617=Localisation!$C$119,T617=4),2,IF(OR(T617=Localisation!$C$120,T617=3),0,IF(OR(T617=Localisation!$C$121,T617=2),-1,IF(OR(T617=Localisation!$C$122,T617=1),-2)))))</f>
        <v>0</v>
      </c>
      <c r="AP617" s="11" t="b">
        <f>IF(OR(U617=Localisation!$C$124,U617=5),-2,IF(OR(U617=Localisation!$C$125,U617=4),-1,IF(OR(U617=Localisation!$C$126,U617=3),0,IF(OR(U617=Localisation!$C$127,U617=2),2,IF(OR(U617=Localisation!$C$128,U617=1),4)))))</f>
        <v>0</v>
      </c>
      <c r="AR617" s="11" t="str">
        <f t="shared" si="187"/>
        <v>ЛОЖЬЛОЖЬ</v>
      </c>
      <c r="AS617" s="11" t="str">
        <f t="shared" si="188"/>
        <v>ЛОЖЬЛОЖЬ</v>
      </c>
      <c r="AT617" s="11" t="str">
        <f t="shared" si="189"/>
        <v>ЛОЖЬЛОЖЬ</v>
      </c>
      <c r="AU617" s="11" t="str">
        <f t="shared" si="190"/>
        <v>ЛОЖЬЛОЖЬ</v>
      </c>
      <c r="AV617" s="11" t="str">
        <f t="shared" si="191"/>
        <v>ЛОЖЬЛОЖЬ</v>
      </c>
      <c r="AW617" s="11" t="str">
        <f t="shared" si="192"/>
        <v>ЛОЖЬЛОЖЬ</v>
      </c>
      <c r="AX617" s="11" t="str">
        <f t="shared" si="193"/>
        <v>ЛОЖЬЛОЖЬ</v>
      </c>
      <c r="AY617" s="11" t="str">
        <f t="shared" si="194"/>
        <v>ЛОЖЬЛОЖЬ</v>
      </c>
      <c r="AZ617" s="11" t="str">
        <f t="shared" si="195"/>
        <v>ЛОЖЬЛОЖЬ</v>
      </c>
      <c r="BA617" s="11" t="str">
        <f t="shared" si="196"/>
        <v>ЛОЖЬЛОЖЬ</v>
      </c>
      <c r="BC617" s="11" t="str">
        <f t="shared" si="197"/>
        <v/>
      </c>
      <c r="BD617" s="11" t="str">
        <f t="shared" si="198"/>
        <v/>
      </c>
      <c r="BE617" s="11" t="str">
        <f t="shared" si="199"/>
        <v/>
      </c>
      <c r="BF617" s="11" t="str">
        <f t="shared" si="200"/>
        <v/>
      </c>
      <c r="BG617" s="11" t="str">
        <f t="shared" si="201"/>
        <v/>
      </c>
      <c r="BH617" s="11" t="str">
        <f t="shared" si="202"/>
        <v/>
      </c>
      <c r="BI617" s="11" t="str">
        <f t="shared" si="203"/>
        <v/>
      </c>
      <c r="BJ617" s="11" t="str">
        <f t="shared" si="204"/>
        <v/>
      </c>
      <c r="BK617" s="11" t="str">
        <f t="shared" si="205"/>
        <v/>
      </c>
      <c r="BL617" s="11" t="str">
        <f t="shared" si="206"/>
        <v/>
      </c>
    </row>
    <row r="618" spans="23:64" x14ac:dyDescent="0.3">
      <c r="W618" s="11" t="b">
        <f>IF(OR(B618=Localisation!$C$118,B618=5),4,IF(OR(B618=Localisation!$C$119,B618=4),2,IF(OR(B618=Localisation!$C$120,B618=3),0,IF(OR(B618=Localisation!$C$121,B618=2),-1,IF(OR(B618=Localisation!$C$122,B618=1),-2)))))</f>
        <v>0</v>
      </c>
      <c r="X618" s="11" t="b">
        <f>IF(OR(C618=Localisation!$C$124,C618=5),-2,IF(OR(C618=Localisation!$C$125,C618=4),-1,IF(OR(C618=Localisation!$C$126,C618=3),0,IF(OR(C618=Localisation!$C$127,C618=2),2,IF(OR(C618=Localisation!$C$128,C618=1),4)))))</f>
        <v>0</v>
      </c>
      <c r="Y618" s="11" t="b">
        <f>IF(OR(D618=Localisation!$C$118,D618=5),4,IF(OR(D618=Localisation!$C$119,D618=4),2,IF(OR(D618=Localisation!$C$120,D618=3),0,IF(OR(D618=Localisation!$C$121,D618=2),-1,IF(OR(D618=Localisation!$C$122,D618=1),-2)))))</f>
        <v>0</v>
      </c>
      <c r="Z618" s="11" t="b">
        <f>IF(OR(E618=Localisation!$C$124,E618=5),-2,IF(OR(E618=Localisation!$C$125,E618=4),-1,IF(OR(E618=Localisation!$C$126,E618=3),0,IF(OR(E618=Localisation!$C$127,E618=2),2,IF(OR(E618=Localisation!$C$128,E618=1),4)))))</f>
        <v>0</v>
      </c>
      <c r="AA618" s="11" t="b">
        <f>IF(OR(F618=Localisation!$C$118,F618=5),4,IF(OR(F618=Localisation!$C$119,F618=4),2,IF(OR(F618=Localisation!$C$120,F618=3),0,IF(OR(F618=Localisation!$C$121,F618=2),-1,IF(OR(F618=Localisation!$C$122,F618=1),-2)))))</f>
        <v>0</v>
      </c>
      <c r="AB618" s="11" t="b">
        <f>IF(OR(G618=Localisation!$C$124,G618=5),-2,IF(OR(G618=Localisation!$C$125,G618=4),-1,IF(OR(G618=Localisation!$C$126,G618=3),0,IF(OR(G618=Localisation!$C$127,G618=2),2,IF(OR(G618=Localisation!$C$128,G618=1),4)))))</f>
        <v>0</v>
      </c>
      <c r="AC618" s="11" t="b">
        <f>IF(OR(H618=Localisation!$C$118,H618=5),4,IF(OR(H618=Localisation!$C$119,H618=4),2,IF(OR(H618=Localisation!$C$120,H618=3),0,IF(OR(H618=Localisation!$C$121,H618=2),-1,IF(OR(H618=Localisation!$C$122,H618=1),-2)))))</f>
        <v>0</v>
      </c>
      <c r="AD618" s="11" t="b">
        <f>IF(OR(I618=Localisation!$C$124,I618=5),-2,IF(OR(I618=Localisation!$C$125,I618=4),-1,IF(OR(I618=Localisation!$C$126,I618=3),0,IF(OR(I618=Localisation!$C$127,I618=2),2,IF(OR(I618=Localisation!$C$128,I618=1),4)))))</f>
        <v>0</v>
      </c>
      <c r="AE618" s="11" t="b">
        <f>IF(OR(J618=Localisation!$C$118,J618=5),4,IF(OR(J618=Localisation!$C$119,J618=4),2,IF(OR(J618=Localisation!$C$120,J618=3),0,IF(OR(J618=Localisation!$C$121,J618=2),-1,IF(OR(J618=Localisation!$C$122,J618=1),-2)))))</f>
        <v>0</v>
      </c>
      <c r="AF618" s="11" t="b">
        <f>IF(OR(K618=Localisation!$C$124,K618=5),-2,IF(OR(K618=Localisation!$C$125,K618=4),-1,IF(OR(K618=Localisation!$C$126,K618=3),0,IF(OR(K618=Localisation!$C$127,K618=2),2,IF(OR(K618=Localisation!$C$128,K618=1),4)))))</f>
        <v>0</v>
      </c>
      <c r="AG618" s="11" t="b">
        <f>IF(OR(L618=Localisation!$C$118,L618=5),4,IF(OR(L618=Localisation!$C$119,L618=4),2,IF(OR(L618=Localisation!$C$120,L618=3),0,IF(OR(L618=Localisation!$C$121,L618=2),-1,IF(OR(L618=Localisation!$C$122,L618=1),-2)))))</f>
        <v>0</v>
      </c>
      <c r="AH618" s="11" t="b">
        <f>IF(OR(M618=Localisation!$C$124,M618=5),-2,IF(OR(M618=Localisation!$C$125,M618=4),-1,IF(OR(M618=Localisation!$C$126,M618=3),0,IF(OR(M618=Localisation!$C$127,M618=2),2,IF(OR(M618=Localisation!$C$128,M618=1),4)))))</f>
        <v>0</v>
      </c>
      <c r="AI618" s="11" t="b">
        <f>IF(OR(N618=Localisation!$C$118,N618=5),4,IF(OR(N618=Localisation!$C$119,N618=4),2,IF(OR(N618=Localisation!$C$120,N618=3),0,IF(OR(N618=Localisation!$C$121,N618=2),-1,IF(OR(N618=Localisation!$C$122,N618=1),-2)))))</f>
        <v>0</v>
      </c>
      <c r="AJ618" s="11" t="b">
        <f>IF(OR(O618=Localisation!$C$124,O618=5),-2,IF(OR(O618=Localisation!$C$125,O618=4),-1,IF(OR(O618=Localisation!$C$126,O618=3),0,IF(OR(O618=Localisation!$C$127,O618=2),2,IF(OR(O618=Localisation!$C$128,O618=1),4)))))</f>
        <v>0</v>
      </c>
      <c r="AK618" s="11" t="b">
        <f>IF(OR(P618=Localisation!$C$118,P618=5),4,IF(OR(P618=Localisation!$C$119,P618=4),2,IF(OR(P618=Localisation!$C$120,P618=3),0,IF(OR(P618=Localisation!$C$121,P618=2),-1,IF(OR(P618=Localisation!$C$122,P618=1),-2)))))</f>
        <v>0</v>
      </c>
      <c r="AL618" s="11" t="b">
        <f>IF(OR(Q618=Localisation!$C$124,Q618=5),-2,IF(OR(Q618=Localisation!$C$125,Q618=4),-1,IF(OR(Q618=Localisation!$C$126,Q618=3),0,IF(OR(Q618=Localisation!$C$127,Q618=2),2,IF(OR(Q618=Localisation!$C$128,Q618=1),4)))))</f>
        <v>0</v>
      </c>
      <c r="AM618" s="11" t="b">
        <f>IF(OR(R618=Localisation!$C$118,R618=5),4,IF(OR(R618=Localisation!$C$119,R618=4),2,IF(OR(R618=Localisation!$C$120,R618=3),0,IF(OR(R618=Localisation!$C$121,R618=2),-1,IF(OR(R618=Localisation!$C$122,R618=1),-2)))))</f>
        <v>0</v>
      </c>
      <c r="AN618" s="11" t="b">
        <f>IF(OR(S618=Localisation!$C$124,S618=5),-2,IF(OR(S618=Localisation!$C$125,S618=4),-1,IF(OR(S618=Localisation!$C$126,S618=3),0,IF(OR(S618=Localisation!$C$127,S618=2),2,IF(OR(S618=Localisation!$C$128,S618=1),4)))))</f>
        <v>0</v>
      </c>
      <c r="AO618" s="11" t="b">
        <f>IF(OR(T618=Localisation!$C$118,T618=5),4,IF(OR(T618=Localisation!$C$119,T618=4),2,IF(OR(T618=Localisation!$C$120,T618=3),0,IF(OR(T618=Localisation!$C$121,T618=2),-1,IF(OR(T618=Localisation!$C$122,T618=1),-2)))))</f>
        <v>0</v>
      </c>
      <c r="AP618" s="11" t="b">
        <f>IF(OR(U618=Localisation!$C$124,U618=5),-2,IF(OR(U618=Localisation!$C$125,U618=4),-1,IF(OR(U618=Localisation!$C$126,U618=3),0,IF(OR(U618=Localisation!$C$127,U618=2),2,IF(OR(U618=Localisation!$C$128,U618=1),4)))))</f>
        <v>0</v>
      </c>
      <c r="AR618" s="11" t="str">
        <f t="shared" si="187"/>
        <v>ЛОЖЬЛОЖЬ</v>
      </c>
      <c r="AS618" s="11" t="str">
        <f t="shared" si="188"/>
        <v>ЛОЖЬЛОЖЬ</v>
      </c>
      <c r="AT618" s="11" t="str">
        <f t="shared" si="189"/>
        <v>ЛОЖЬЛОЖЬ</v>
      </c>
      <c r="AU618" s="11" t="str">
        <f t="shared" si="190"/>
        <v>ЛОЖЬЛОЖЬ</v>
      </c>
      <c r="AV618" s="11" t="str">
        <f t="shared" si="191"/>
        <v>ЛОЖЬЛОЖЬ</v>
      </c>
      <c r="AW618" s="11" t="str">
        <f t="shared" si="192"/>
        <v>ЛОЖЬЛОЖЬ</v>
      </c>
      <c r="AX618" s="11" t="str">
        <f t="shared" si="193"/>
        <v>ЛОЖЬЛОЖЬ</v>
      </c>
      <c r="AY618" s="11" t="str">
        <f t="shared" si="194"/>
        <v>ЛОЖЬЛОЖЬ</v>
      </c>
      <c r="AZ618" s="11" t="str">
        <f t="shared" si="195"/>
        <v>ЛОЖЬЛОЖЬ</v>
      </c>
      <c r="BA618" s="11" t="str">
        <f t="shared" si="196"/>
        <v>ЛОЖЬЛОЖЬ</v>
      </c>
      <c r="BC618" s="11" t="str">
        <f t="shared" si="197"/>
        <v/>
      </c>
      <c r="BD618" s="11" t="str">
        <f t="shared" si="198"/>
        <v/>
      </c>
      <c r="BE618" s="11" t="str">
        <f t="shared" si="199"/>
        <v/>
      </c>
      <c r="BF618" s="11" t="str">
        <f t="shared" si="200"/>
        <v/>
      </c>
      <c r="BG618" s="11" t="str">
        <f t="shared" si="201"/>
        <v/>
      </c>
      <c r="BH618" s="11" t="str">
        <f t="shared" si="202"/>
        <v/>
      </c>
      <c r="BI618" s="11" t="str">
        <f t="shared" si="203"/>
        <v/>
      </c>
      <c r="BJ618" s="11" t="str">
        <f t="shared" si="204"/>
        <v/>
      </c>
      <c r="BK618" s="11" t="str">
        <f t="shared" si="205"/>
        <v/>
      </c>
      <c r="BL618" s="11" t="str">
        <f t="shared" si="206"/>
        <v/>
      </c>
    </row>
    <row r="619" spans="23:64" x14ac:dyDescent="0.3">
      <c r="W619" s="11" t="b">
        <f>IF(OR(B619=Localisation!$C$118,B619=5),4,IF(OR(B619=Localisation!$C$119,B619=4),2,IF(OR(B619=Localisation!$C$120,B619=3),0,IF(OR(B619=Localisation!$C$121,B619=2),-1,IF(OR(B619=Localisation!$C$122,B619=1),-2)))))</f>
        <v>0</v>
      </c>
      <c r="X619" s="11" t="b">
        <f>IF(OR(C619=Localisation!$C$124,C619=5),-2,IF(OR(C619=Localisation!$C$125,C619=4),-1,IF(OR(C619=Localisation!$C$126,C619=3),0,IF(OR(C619=Localisation!$C$127,C619=2),2,IF(OR(C619=Localisation!$C$128,C619=1),4)))))</f>
        <v>0</v>
      </c>
      <c r="Y619" s="11" t="b">
        <f>IF(OR(D619=Localisation!$C$118,D619=5),4,IF(OR(D619=Localisation!$C$119,D619=4),2,IF(OR(D619=Localisation!$C$120,D619=3),0,IF(OR(D619=Localisation!$C$121,D619=2),-1,IF(OR(D619=Localisation!$C$122,D619=1),-2)))))</f>
        <v>0</v>
      </c>
      <c r="Z619" s="11" t="b">
        <f>IF(OR(E619=Localisation!$C$124,E619=5),-2,IF(OR(E619=Localisation!$C$125,E619=4),-1,IF(OR(E619=Localisation!$C$126,E619=3),0,IF(OR(E619=Localisation!$C$127,E619=2),2,IF(OR(E619=Localisation!$C$128,E619=1),4)))))</f>
        <v>0</v>
      </c>
      <c r="AA619" s="11" t="b">
        <f>IF(OR(F619=Localisation!$C$118,F619=5),4,IF(OR(F619=Localisation!$C$119,F619=4),2,IF(OR(F619=Localisation!$C$120,F619=3),0,IF(OR(F619=Localisation!$C$121,F619=2),-1,IF(OR(F619=Localisation!$C$122,F619=1),-2)))))</f>
        <v>0</v>
      </c>
      <c r="AB619" s="11" t="b">
        <f>IF(OR(G619=Localisation!$C$124,G619=5),-2,IF(OR(G619=Localisation!$C$125,G619=4),-1,IF(OR(G619=Localisation!$C$126,G619=3),0,IF(OR(G619=Localisation!$C$127,G619=2),2,IF(OR(G619=Localisation!$C$128,G619=1),4)))))</f>
        <v>0</v>
      </c>
      <c r="AC619" s="11" t="b">
        <f>IF(OR(H619=Localisation!$C$118,H619=5),4,IF(OR(H619=Localisation!$C$119,H619=4),2,IF(OR(H619=Localisation!$C$120,H619=3),0,IF(OR(H619=Localisation!$C$121,H619=2),-1,IF(OR(H619=Localisation!$C$122,H619=1),-2)))))</f>
        <v>0</v>
      </c>
      <c r="AD619" s="11" t="b">
        <f>IF(OR(I619=Localisation!$C$124,I619=5),-2,IF(OR(I619=Localisation!$C$125,I619=4),-1,IF(OR(I619=Localisation!$C$126,I619=3),0,IF(OR(I619=Localisation!$C$127,I619=2),2,IF(OR(I619=Localisation!$C$128,I619=1),4)))))</f>
        <v>0</v>
      </c>
      <c r="AE619" s="11" t="b">
        <f>IF(OR(J619=Localisation!$C$118,J619=5),4,IF(OR(J619=Localisation!$C$119,J619=4),2,IF(OR(J619=Localisation!$C$120,J619=3),0,IF(OR(J619=Localisation!$C$121,J619=2),-1,IF(OR(J619=Localisation!$C$122,J619=1),-2)))))</f>
        <v>0</v>
      </c>
      <c r="AF619" s="11" t="b">
        <f>IF(OR(K619=Localisation!$C$124,K619=5),-2,IF(OR(K619=Localisation!$C$125,K619=4),-1,IF(OR(K619=Localisation!$C$126,K619=3),0,IF(OR(K619=Localisation!$C$127,K619=2),2,IF(OR(K619=Localisation!$C$128,K619=1),4)))))</f>
        <v>0</v>
      </c>
      <c r="AG619" s="11" t="b">
        <f>IF(OR(L619=Localisation!$C$118,L619=5),4,IF(OR(L619=Localisation!$C$119,L619=4),2,IF(OR(L619=Localisation!$C$120,L619=3),0,IF(OR(L619=Localisation!$C$121,L619=2),-1,IF(OR(L619=Localisation!$C$122,L619=1),-2)))))</f>
        <v>0</v>
      </c>
      <c r="AH619" s="11" t="b">
        <f>IF(OR(M619=Localisation!$C$124,M619=5),-2,IF(OR(M619=Localisation!$C$125,M619=4),-1,IF(OR(M619=Localisation!$C$126,M619=3),0,IF(OR(M619=Localisation!$C$127,M619=2),2,IF(OR(M619=Localisation!$C$128,M619=1),4)))))</f>
        <v>0</v>
      </c>
      <c r="AI619" s="11" t="b">
        <f>IF(OR(N619=Localisation!$C$118,N619=5),4,IF(OR(N619=Localisation!$C$119,N619=4),2,IF(OR(N619=Localisation!$C$120,N619=3),0,IF(OR(N619=Localisation!$C$121,N619=2),-1,IF(OR(N619=Localisation!$C$122,N619=1),-2)))))</f>
        <v>0</v>
      </c>
      <c r="AJ619" s="11" t="b">
        <f>IF(OR(O619=Localisation!$C$124,O619=5),-2,IF(OR(O619=Localisation!$C$125,O619=4),-1,IF(OR(O619=Localisation!$C$126,O619=3),0,IF(OR(O619=Localisation!$C$127,O619=2),2,IF(OR(O619=Localisation!$C$128,O619=1),4)))))</f>
        <v>0</v>
      </c>
      <c r="AK619" s="11" t="b">
        <f>IF(OR(P619=Localisation!$C$118,P619=5),4,IF(OR(P619=Localisation!$C$119,P619=4),2,IF(OR(P619=Localisation!$C$120,P619=3),0,IF(OR(P619=Localisation!$C$121,P619=2),-1,IF(OR(P619=Localisation!$C$122,P619=1),-2)))))</f>
        <v>0</v>
      </c>
      <c r="AL619" s="11" t="b">
        <f>IF(OR(Q619=Localisation!$C$124,Q619=5),-2,IF(OR(Q619=Localisation!$C$125,Q619=4),-1,IF(OR(Q619=Localisation!$C$126,Q619=3),0,IF(OR(Q619=Localisation!$C$127,Q619=2),2,IF(OR(Q619=Localisation!$C$128,Q619=1),4)))))</f>
        <v>0</v>
      </c>
      <c r="AM619" s="11" t="b">
        <f>IF(OR(R619=Localisation!$C$118,R619=5),4,IF(OR(R619=Localisation!$C$119,R619=4),2,IF(OR(R619=Localisation!$C$120,R619=3),0,IF(OR(R619=Localisation!$C$121,R619=2),-1,IF(OR(R619=Localisation!$C$122,R619=1),-2)))))</f>
        <v>0</v>
      </c>
      <c r="AN619" s="11" t="b">
        <f>IF(OR(S619=Localisation!$C$124,S619=5),-2,IF(OR(S619=Localisation!$C$125,S619=4),-1,IF(OR(S619=Localisation!$C$126,S619=3),0,IF(OR(S619=Localisation!$C$127,S619=2),2,IF(OR(S619=Localisation!$C$128,S619=1),4)))))</f>
        <v>0</v>
      </c>
      <c r="AO619" s="11" t="b">
        <f>IF(OR(T619=Localisation!$C$118,T619=5),4,IF(OR(T619=Localisation!$C$119,T619=4),2,IF(OR(T619=Localisation!$C$120,T619=3),0,IF(OR(T619=Localisation!$C$121,T619=2),-1,IF(OR(T619=Localisation!$C$122,T619=1),-2)))))</f>
        <v>0</v>
      </c>
      <c r="AP619" s="11" t="b">
        <f>IF(OR(U619=Localisation!$C$124,U619=5),-2,IF(OR(U619=Localisation!$C$125,U619=4),-1,IF(OR(U619=Localisation!$C$126,U619=3),0,IF(OR(U619=Localisation!$C$127,U619=2),2,IF(OR(U619=Localisation!$C$128,U619=1),4)))))</f>
        <v>0</v>
      </c>
      <c r="AR619" s="11" t="str">
        <f t="shared" si="187"/>
        <v>ЛОЖЬЛОЖЬ</v>
      </c>
      <c r="AS619" s="11" t="str">
        <f t="shared" si="188"/>
        <v>ЛОЖЬЛОЖЬ</v>
      </c>
      <c r="AT619" s="11" t="str">
        <f t="shared" si="189"/>
        <v>ЛОЖЬЛОЖЬ</v>
      </c>
      <c r="AU619" s="11" t="str">
        <f t="shared" si="190"/>
        <v>ЛОЖЬЛОЖЬ</v>
      </c>
      <c r="AV619" s="11" t="str">
        <f t="shared" si="191"/>
        <v>ЛОЖЬЛОЖЬ</v>
      </c>
      <c r="AW619" s="11" t="str">
        <f t="shared" si="192"/>
        <v>ЛОЖЬЛОЖЬ</v>
      </c>
      <c r="AX619" s="11" t="str">
        <f t="shared" si="193"/>
        <v>ЛОЖЬЛОЖЬ</v>
      </c>
      <c r="AY619" s="11" t="str">
        <f t="shared" si="194"/>
        <v>ЛОЖЬЛОЖЬ</v>
      </c>
      <c r="AZ619" s="11" t="str">
        <f t="shared" si="195"/>
        <v>ЛОЖЬЛОЖЬ</v>
      </c>
      <c r="BA619" s="11" t="str">
        <f t="shared" si="196"/>
        <v>ЛОЖЬЛОЖЬ</v>
      </c>
      <c r="BC619" s="11" t="str">
        <f t="shared" si="197"/>
        <v/>
      </c>
      <c r="BD619" s="11" t="str">
        <f t="shared" si="198"/>
        <v/>
      </c>
      <c r="BE619" s="11" t="str">
        <f t="shared" si="199"/>
        <v/>
      </c>
      <c r="BF619" s="11" t="str">
        <f t="shared" si="200"/>
        <v/>
      </c>
      <c r="BG619" s="11" t="str">
        <f t="shared" si="201"/>
        <v/>
      </c>
      <c r="BH619" s="11" t="str">
        <f t="shared" si="202"/>
        <v/>
      </c>
      <c r="BI619" s="11" t="str">
        <f t="shared" si="203"/>
        <v/>
      </c>
      <c r="BJ619" s="11" t="str">
        <f t="shared" si="204"/>
        <v/>
      </c>
      <c r="BK619" s="11" t="str">
        <f t="shared" si="205"/>
        <v/>
      </c>
      <c r="BL619" s="11" t="str">
        <f t="shared" si="206"/>
        <v/>
      </c>
    </row>
    <row r="620" spans="23:64" x14ac:dyDescent="0.3">
      <c r="W620" s="11" t="b">
        <f>IF(OR(B620=Localisation!$C$118,B620=5),4,IF(OR(B620=Localisation!$C$119,B620=4),2,IF(OR(B620=Localisation!$C$120,B620=3),0,IF(OR(B620=Localisation!$C$121,B620=2),-1,IF(OR(B620=Localisation!$C$122,B620=1),-2)))))</f>
        <v>0</v>
      </c>
      <c r="X620" s="11" t="b">
        <f>IF(OR(C620=Localisation!$C$124,C620=5),-2,IF(OR(C620=Localisation!$C$125,C620=4),-1,IF(OR(C620=Localisation!$C$126,C620=3),0,IF(OR(C620=Localisation!$C$127,C620=2),2,IF(OR(C620=Localisation!$C$128,C620=1),4)))))</f>
        <v>0</v>
      </c>
      <c r="Y620" s="11" t="b">
        <f>IF(OR(D620=Localisation!$C$118,D620=5),4,IF(OR(D620=Localisation!$C$119,D620=4),2,IF(OR(D620=Localisation!$C$120,D620=3),0,IF(OR(D620=Localisation!$C$121,D620=2),-1,IF(OR(D620=Localisation!$C$122,D620=1),-2)))))</f>
        <v>0</v>
      </c>
      <c r="Z620" s="11" t="b">
        <f>IF(OR(E620=Localisation!$C$124,E620=5),-2,IF(OR(E620=Localisation!$C$125,E620=4),-1,IF(OR(E620=Localisation!$C$126,E620=3),0,IF(OR(E620=Localisation!$C$127,E620=2),2,IF(OR(E620=Localisation!$C$128,E620=1),4)))))</f>
        <v>0</v>
      </c>
      <c r="AA620" s="11" t="b">
        <f>IF(OR(F620=Localisation!$C$118,F620=5),4,IF(OR(F620=Localisation!$C$119,F620=4),2,IF(OR(F620=Localisation!$C$120,F620=3),0,IF(OR(F620=Localisation!$C$121,F620=2),-1,IF(OR(F620=Localisation!$C$122,F620=1),-2)))))</f>
        <v>0</v>
      </c>
      <c r="AB620" s="11" t="b">
        <f>IF(OR(G620=Localisation!$C$124,G620=5),-2,IF(OR(G620=Localisation!$C$125,G620=4),-1,IF(OR(G620=Localisation!$C$126,G620=3),0,IF(OR(G620=Localisation!$C$127,G620=2),2,IF(OR(G620=Localisation!$C$128,G620=1),4)))))</f>
        <v>0</v>
      </c>
      <c r="AC620" s="11" t="b">
        <f>IF(OR(H620=Localisation!$C$118,H620=5),4,IF(OR(H620=Localisation!$C$119,H620=4),2,IF(OR(H620=Localisation!$C$120,H620=3),0,IF(OR(H620=Localisation!$C$121,H620=2),-1,IF(OR(H620=Localisation!$C$122,H620=1),-2)))))</f>
        <v>0</v>
      </c>
      <c r="AD620" s="11" t="b">
        <f>IF(OR(I620=Localisation!$C$124,I620=5),-2,IF(OR(I620=Localisation!$C$125,I620=4),-1,IF(OR(I620=Localisation!$C$126,I620=3),0,IF(OR(I620=Localisation!$C$127,I620=2),2,IF(OR(I620=Localisation!$C$128,I620=1),4)))))</f>
        <v>0</v>
      </c>
      <c r="AE620" s="11" t="b">
        <f>IF(OR(J620=Localisation!$C$118,J620=5),4,IF(OR(J620=Localisation!$C$119,J620=4),2,IF(OR(J620=Localisation!$C$120,J620=3),0,IF(OR(J620=Localisation!$C$121,J620=2),-1,IF(OR(J620=Localisation!$C$122,J620=1),-2)))))</f>
        <v>0</v>
      </c>
      <c r="AF620" s="11" t="b">
        <f>IF(OR(K620=Localisation!$C$124,K620=5),-2,IF(OR(K620=Localisation!$C$125,K620=4),-1,IF(OR(K620=Localisation!$C$126,K620=3),0,IF(OR(K620=Localisation!$C$127,K620=2),2,IF(OR(K620=Localisation!$C$128,K620=1),4)))))</f>
        <v>0</v>
      </c>
      <c r="AG620" s="11" t="b">
        <f>IF(OR(L620=Localisation!$C$118,L620=5),4,IF(OR(L620=Localisation!$C$119,L620=4),2,IF(OR(L620=Localisation!$C$120,L620=3),0,IF(OR(L620=Localisation!$C$121,L620=2),-1,IF(OR(L620=Localisation!$C$122,L620=1),-2)))))</f>
        <v>0</v>
      </c>
      <c r="AH620" s="11" t="b">
        <f>IF(OR(M620=Localisation!$C$124,M620=5),-2,IF(OR(M620=Localisation!$C$125,M620=4),-1,IF(OR(M620=Localisation!$C$126,M620=3),0,IF(OR(M620=Localisation!$C$127,M620=2),2,IF(OR(M620=Localisation!$C$128,M620=1),4)))))</f>
        <v>0</v>
      </c>
      <c r="AI620" s="11" t="b">
        <f>IF(OR(N620=Localisation!$C$118,N620=5),4,IF(OR(N620=Localisation!$C$119,N620=4),2,IF(OR(N620=Localisation!$C$120,N620=3),0,IF(OR(N620=Localisation!$C$121,N620=2),-1,IF(OR(N620=Localisation!$C$122,N620=1),-2)))))</f>
        <v>0</v>
      </c>
      <c r="AJ620" s="11" t="b">
        <f>IF(OR(O620=Localisation!$C$124,O620=5),-2,IF(OR(O620=Localisation!$C$125,O620=4),-1,IF(OR(O620=Localisation!$C$126,O620=3),0,IF(OR(O620=Localisation!$C$127,O620=2),2,IF(OR(O620=Localisation!$C$128,O620=1),4)))))</f>
        <v>0</v>
      </c>
      <c r="AK620" s="11" t="b">
        <f>IF(OR(P620=Localisation!$C$118,P620=5),4,IF(OR(P620=Localisation!$C$119,P620=4),2,IF(OR(P620=Localisation!$C$120,P620=3),0,IF(OR(P620=Localisation!$C$121,P620=2),-1,IF(OR(P620=Localisation!$C$122,P620=1),-2)))))</f>
        <v>0</v>
      </c>
      <c r="AL620" s="11" t="b">
        <f>IF(OR(Q620=Localisation!$C$124,Q620=5),-2,IF(OR(Q620=Localisation!$C$125,Q620=4),-1,IF(OR(Q620=Localisation!$C$126,Q620=3),0,IF(OR(Q620=Localisation!$C$127,Q620=2),2,IF(OR(Q620=Localisation!$C$128,Q620=1),4)))))</f>
        <v>0</v>
      </c>
      <c r="AM620" s="11" t="b">
        <f>IF(OR(R620=Localisation!$C$118,R620=5),4,IF(OR(R620=Localisation!$C$119,R620=4),2,IF(OR(R620=Localisation!$C$120,R620=3),0,IF(OR(R620=Localisation!$C$121,R620=2),-1,IF(OR(R620=Localisation!$C$122,R620=1),-2)))))</f>
        <v>0</v>
      </c>
      <c r="AN620" s="11" t="b">
        <f>IF(OR(S620=Localisation!$C$124,S620=5),-2,IF(OR(S620=Localisation!$C$125,S620=4),-1,IF(OR(S620=Localisation!$C$126,S620=3),0,IF(OR(S620=Localisation!$C$127,S620=2),2,IF(OR(S620=Localisation!$C$128,S620=1),4)))))</f>
        <v>0</v>
      </c>
      <c r="AO620" s="11" t="b">
        <f>IF(OR(T620=Localisation!$C$118,T620=5),4,IF(OR(T620=Localisation!$C$119,T620=4),2,IF(OR(T620=Localisation!$C$120,T620=3),0,IF(OR(T620=Localisation!$C$121,T620=2),-1,IF(OR(T620=Localisation!$C$122,T620=1),-2)))))</f>
        <v>0</v>
      </c>
      <c r="AP620" s="11" t="b">
        <f>IF(OR(U620=Localisation!$C$124,U620=5),-2,IF(OR(U620=Localisation!$C$125,U620=4),-1,IF(OR(U620=Localisation!$C$126,U620=3),0,IF(OR(U620=Localisation!$C$127,U620=2),2,IF(OR(U620=Localisation!$C$128,U620=1),4)))))</f>
        <v>0</v>
      </c>
      <c r="AR620" s="11" t="str">
        <f t="shared" si="187"/>
        <v>ЛОЖЬЛОЖЬ</v>
      </c>
      <c r="AS620" s="11" t="str">
        <f t="shared" si="188"/>
        <v>ЛОЖЬЛОЖЬ</v>
      </c>
      <c r="AT620" s="11" t="str">
        <f t="shared" si="189"/>
        <v>ЛОЖЬЛОЖЬ</v>
      </c>
      <c r="AU620" s="11" t="str">
        <f t="shared" si="190"/>
        <v>ЛОЖЬЛОЖЬ</v>
      </c>
      <c r="AV620" s="11" t="str">
        <f t="shared" si="191"/>
        <v>ЛОЖЬЛОЖЬ</v>
      </c>
      <c r="AW620" s="11" t="str">
        <f t="shared" si="192"/>
        <v>ЛОЖЬЛОЖЬ</v>
      </c>
      <c r="AX620" s="11" t="str">
        <f t="shared" si="193"/>
        <v>ЛОЖЬЛОЖЬ</v>
      </c>
      <c r="AY620" s="11" t="str">
        <f t="shared" si="194"/>
        <v>ЛОЖЬЛОЖЬ</v>
      </c>
      <c r="AZ620" s="11" t="str">
        <f t="shared" si="195"/>
        <v>ЛОЖЬЛОЖЬ</v>
      </c>
      <c r="BA620" s="11" t="str">
        <f t="shared" si="196"/>
        <v>ЛОЖЬЛОЖЬ</v>
      </c>
      <c r="BC620" s="11" t="str">
        <f t="shared" si="197"/>
        <v/>
      </c>
      <c r="BD620" s="11" t="str">
        <f t="shared" si="198"/>
        <v/>
      </c>
      <c r="BE620" s="11" t="str">
        <f t="shared" si="199"/>
        <v/>
      </c>
      <c r="BF620" s="11" t="str">
        <f t="shared" si="200"/>
        <v/>
      </c>
      <c r="BG620" s="11" t="str">
        <f t="shared" si="201"/>
        <v/>
      </c>
      <c r="BH620" s="11" t="str">
        <f t="shared" si="202"/>
        <v/>
      </c>
      <c r="BI620" s="11" t="str">
        <f t="shared" si="203"/>
        <v/>
      </c>
      <c r="BJ620" s="11" t="str">
        <f t="shared" si="204"/>
        <v/>
      </c>
      <c r="BK620" s="11" t="str">
        <f t="shared" si="205"/>
        <v/>
      </c>
      <c r="BL620" s="11" t="str">
        <f t="shared" si="206"/>
        <v/>
      </c>
    </row>
    <row r="621" spans="23:64" x14ac:dyDescent="0.3">
      <c r="W621" s="11" t="b">
        <f>IF(OR(B621=Localisation!$C$118,B621=5),4,IF(OR(B621=Localisation!$C$119,B621=4),2,IF(OR(B621=Localisation!$C$120,B621=3),0,IF(OR(B621=Localisation!$C$121,B621=2),-1,IF(OR(B621=Localisation!$C$122,B621=1),-2)))))</f>
        <v>0</v>
      </c>
      <c r="X621" s="11" t="b">
        <f>IF(OR(C621=Localisation!$C$124,C621=5),-2,IF(OR(C621=Localisation!$C$125,C621=4),-1,IF(OR(C621=Localisation!$C$126,C621=3),0,IF(OR(C621=Localisation!$C$127,C621=2),2,IF(OR(C621=Localisation!$C$128,C621=1),4)))))</f>
        <v>0</v>
      </c>
      <c r="Y621" s="11" t="b">
        <f>IF(OR(D621=Localisation!$C$118,D621=5),4,IF(OR(D621=Localisation!$C$119,D621=4),2,IF(OR(D621=Localisation!$C$120,D621=3),0,IF(OR(D621=Localisation!$C$121,D621=2),-1,IF(OR(D621=Localisation!$C$122,D621=1),-2)))))</f>
        <v>0</v>
      </c>
      <c r="Z621" s="11" t="b">
        <f>IF(OR(E621=Localisation!$C$124,E621=5),-2,IF(OR(E621=Localisation!$C$125,E621=4),-1,IF(OR(E621=Localisation!$C$126,E621=3),0,IF(OR(E621=Localisation!$C$127,E621=2),2,IF(OR(E621=Localisation!$C$128,E621=1),4)))))</f>
        <v>0</v>
      </c>
      <c r="AA621" s="11" t="b">
        <f>IF(OR(F621=Localisation!$C$118,F621=5),4,IF(OR(F621=Localisation!$C$119,F621=4),2,IF(OR(F621=Localisation!$C$120,F621=3),0,IF(OR(F621=Localisation!$C$121,F621=2),-1,IF(OR(F621=Localisation!$C$122,F621=1),-2)))))</f>
        <v>0</v>
      </c>
      <c r="AB621" s="11" t="b">
        <f>IF(OR(G621=Localisation!$C$124,G621=5),-2,IF(OR(G621=Localisation!$C$125,G621=4),-1,IF(OR(G621=Localisation!$C$126,G621=3),0,IF(OR(G621=Localisation!$C$127,G621=2),2,IF(OR(G621=Localisation!$C$128,G621=1),4)))))</f>
        <v>0</v>
      </c>
      <c r="AC621" s="11" t="b">
        <f>IF(OR(H621=Localisation!$C$118,H621=5),4,IF(OR(H621=Localisation!$C$119,H621=4),2,IF(OR(H621=Localisation!$C$120,H621=3),0,IF(OR(H621=Localisation!$C$121,H621=2),-1,IF(OR(H621=Localisation!$C$122,H621=1),-2)))))</f>
        <v>0</v>
      </c>
      <c r="AD621" s="11" t="b">
        <f>IF(OR(I621=Localisation!$C$124,I621=5),-2,IF(OR(I621=Localisation!$C$125,I621=4),-1,IF(OR(I621=Localisation!$C$126,I621=3),0,IF(OR(I621=Localisation!$C$127,I621=2),2,IF(OR(I621=Localisation!$C$128,I621=1),4)))))</f>
        <v>0</v>
      </c>
      <c r="AE621" s="11" t="b">
        <f>IF(OR(J621=Localisation!$C$118,J621=5),4,IF(OR(J621=Localisation!$C$119,J621=4),2,IF(OR(J621=Localisation!$C$120,J621=3),0,IF(OR(J621=Localisation!$C$121,J621=2),-1,IF(OR(J621=Localisation!$C$122,J621=1),-2)))))</f>
        <v>0</v>
      </c>
      <c r="AF621" s="11" t="b">
        <f>IF(OR(K621=Localisation!$C$124,K621=5),-2,IF(OR(K621=Localisation!$C$125,K621=4),-1,IF(OR(K621=Localisation!$C$126,K621=3),0,IF(OR(K621=Localisation!$C$127,K621=2),2,IF(OR(K621=Localisation!$C$128,K621=1),4)))))</f>
        <v>0</v>
      </c>
      <c r="AG621" s="11" t="b">
        <f>IF(OR(L621=Localisation!$C$118,L621=5),4,IF(OR(L621=Localisation!$C$119,L621=4),2,IF(OR(L621=Localisation!$C$120,L621=3),0,IF(OR(L621=Localisation!$C$121,L621=2),-1,IF(OR(L621=Localisation!$C$122,L621=1),-2)))))</f>
        <v>0</v>
      </c>
      <c r="AH621" s="11" t="b">
        <f>IF(OR(M621=Localisation!$C$124,M621=5),-2,IF(OR(M621=Localisation!$C$125,M621=4),-1,IF(OR(M621=Localisation!$C$126,M621=3),0,IF(OR(M621=Localisation!$C$127,M621=2),2,IF(OR(M621=Localisation!$C$128,M621=1),4)))))</f>
        <v>0</v>
      </c>
      <c r="AI621" s="11" t="b">
        <f>IF(OR(N621=Localisation!$C$118,N621=5),4,IF(OR(N621=Localisation!$C$119,N621=4),2,IF(OR(N621=Localisation!$C$120,N621=3),0,IF(OR(N621=Localisation!$C$121,N621=2),-1,IF(OR(N621=Localisation!$C$122,N621=1),-2)))))</f>
        <v>0</v>
      </c>
      <c r="AJ621" s="11" t="b">
        <f>IF(OR(O621=Localisation!$C$124,O621=5),-2,IF(OR(O621=Localisation!$C$125,O621=4),-1,IF(OR(O621=Localisation!$C$126,O621=3),0,IF(OR(O621=Localisation!$C$127,O621=2),2,IF(OR(O621=Localisation!$C$128,O621=1),4)))))</f>
        <v>0</v>
      </c>
      <c r="AK621" s="11" t="b">
        <f>IF(OR(P621=Localisation!$C$118,P621=5),4,IF(OR(P621=Localisation!$C$119,P621=4),2,IF(OR(P621=Localisation!$C$120,P621=3),0,IF(OR(P621=Localisation!$C$121,P621=2),-1,IF(OR(P621=Localisation!$C$122,P621=1),-2)))))</f>
        <v>0</v>
      </c>
      <c r="AL621" s="11" t="b">
        <f>IF(OR(Q621=Localisation!$C$124,Q621=5),-2,IF(OR(Q621=Localisation!$C$125,Q621=4),-1,IF(OR(Q621=Localisation!$C$126,Q621=3),0,IF(OR(Q621=Localisation!$C$127,Q621=2),2,IF(OR(Q621=Localisation!$C$128,Q621=1),4)))))</f>
        <v>0</v>
      </c>
      <c r="AM621" s="11" t="b">
        <f>IF(OR(R621=Localisation!$C$118,R621=5),4,IF(OR(R621=Localisation!$C$119,R621=4),2,IF(OR(R621=Localisation!$C$120,R621=3),0,IF(OR(R621=Localisation!$C$121,R621=2),-1,IF(OR(R621=Localisation!$C$122,R621=1),-2)))))</f>
        <v>0</v>
      </c>
      <c r="AN621" s="11" t="b">
        <f>IF(OR(S621=Localisation!$C$124,S621=5),-2,IF(OR(S621=Localisation!$C$125,S621=4),-1,IF(OR(S621=Localisation!$C$126,S621=3),0,IF(OR(S621=Localisation!$C$127,S621=2),2,IF(OR(S621=Localisation!$C$128,S621=1),4)))))</f>
        <v>0</v>
      </c>
      <c r="AO621" s="11" t="b">
        <f>IF(OR(T621=Localisation!$C$118,T621=5),4,IF(OR(T621=Localisation!$C$119,T621=4),2,IF(OR(T621=Localisation!$C$120,T621=3),0,IF(OR(T621=Localisation!$C$121,T621=2),-1,IF(OR(T621=Localisation!$C$122,T621=1),-2)))))</f>
        <v>0</v>
      </c>
      <c r="AP621" s="11" t="b">
        <f>IF(OR(U621=Localisation!$C$124,U621=5),-2,IF(OR(U621=Localisation!$C$125,U621=4),-1,IF(OR(U621=Localisation!$C$126,U621=3),0,IF(OR(U621=Localisation!$C$127,U621=2),2,IF(OR(U621=Localisation!$C$128,U621=1),4)))))</f>
        <v>0</v>
      </c>
      <c r="AR621" s="11" t="str">
        <f t="shared" si="187"/>
        <v>ЛОЖЬЛОЖЬ</v>
      </c>
      <c r="AS621" s="11" t="str">
        <f t="shared" si="188"/>
        <v>ЛОЖЬЛОЖЬ</v>
      </c>
      <c r="AT621" s="11" t="str">
        <f t="shared" si="189"/>
        <v>ЛОЖЬЛОЖЬ</v>
      </c>
      <c r="AU621" s="11" t="str">
        <f t="shared" si="190"/>
        <v>ЛОЖЬЛОЖЬ</v>
      </c>
      <c r="AV621" s="11" t="str">
        <f t="shared" si="191"/>
        <v>ЛОЖЬЛОЖЬ</v>
      </c>
      <c r="AW621" s="11" t="str">
        <f t="shared" si="192"/>
        <v>ЛОЖЬЛОЖЬ</v>
      </c>
      <c r="AX621" s="11" t="str">
        <f t="shared" si="193"/>
        <v>ЛОЖЬЛОЖЬ</v>
      </c>
      <c r="AY621" s="11" t="str">
        <f t="shared" si="194"/>
        <v>ЛОЖЬЛОЖЬ</v>
      </c>
      <c r="AZ621" s="11" t="str">
        <f t="shared" si="195"/>
        <v>ЛОЖЬЛОЖЬ</v>
      </c>
      <c r="BA621" s="11" t="str">
        <f t="shared" si="196"/>
        <v>ЛОЖЬЛОЖЬ</v>
      </c>
      <c r="BC621" s="11" t="str">
        <f t="shared" si="197"/>
        <v/>
      </c>
      <c r="BD621" s="11" t="str">
        <f t="shared" si="198"/>
        <v/>
      </c>
      <c r="BE621" s="11" t="str">
        <f t="shared" si="199"/>
        <v/>
      </c>
      <c r="BF621" s="11" t="str">
        <f t="shared" si="200"/>
        <v/>
      </c>
      <c r="BG621" s="11" t="str">
        <f t="shared" si="201"/>
        <v/>
      </c>
      <c r="BH621" s="11" t="str">
        <f t="shared" si="202"/>
        <v/>
      </c>
      <c r="BI621" s="11" t="str">
        <f t="shared" si="203"/>
        <v/>
      </c>
      <c r="BJ621" s="11" t="str">
        <f t="shared" si="204"/>
        <v/>
      </c>
      <c r="BK621" s="11" t="str">
        <f t="shared" si="205"/>
        <v/>
      </c>
      <c r="BL621" s="11" t="str">
        <f t="shared" si="206"/>
        <v/>
      </c>
    </row>
    <row r="622" spans="23:64" x14ac:dyDescent="0.3">
      <c r="W622" s="11" t="b">
        <f>IF(OR(B622=Localisation!$C$118,B622=5),4,IF(OR(B622=Localisation!$C$119,B622=4),2,IF(OR(B622=Localisation!$C$120,B622=3),0,IF(OR(B622=Localisation!$C$121,B622=2),-1,IF(OR(B622=Localisation!$C$122,B622=1),-2)))))</f>
        <v>0</v>
      </c>
      <c r="X622" s="11" t="b">
        <f>IF(OR(C622=Localisation!$C$124,C622=5),-2,IF(OR(C622=Localisation!$C$125,C622=4),-1,IF(OR(C622=Localisation!$C$126,C622=3),0,IF(OR(C622=Localisation!$C$127,C622=2),2,IF(OR(C622=Localisation!$C$128,C622=1),4)))))</f>
        <v>0</v>
      </c>
      <c r="Y622" s="11" t="b">
        <f>IF(OR(D622=Localisation!$C$118,D622=5),4,IF(OR(D622=Localisation!$C$119,D622=4),2,IF(OR(D622=Localisation!$C$120,D622=3),0,IF(OR(D622=Localisation!$C$121,D622=2),-1,IF(OR(D622=Localisation!$C$122,D622=1),-2)))))</f>
        <v>0</v>
      </c>
      <c r="Z622" s="11" t="b">
        <f>IF(OR(E622=Localisation!$C$124,E622=5),-2,IF(OR(E622=Localisation!$C$125,E622=4),-1,IF(OR(E622=Localisation!$C$126,E622=3),0,IF(OR(E622=Localisation!$C$127,E622=2),2,IF(OR(E622=Localisation!$C$128,E622=1),4)))))</f>
        <v>0</v>
      </c>
      <c r="AA622" s="11" t="b">
        <f>IF(OR(F622=Localisation!$C$118,F622=5),4,IF(OR(F622=Localisation!$C$119,F622=4),2,IF(OR(F622=Localisation!$C$120,F622=3),0,IF(OR(F622=Localisation!$C$121,F622=2),-1,IF(OR(F622=Localisation!$C$122,F622=1),-2)))))</f>
        <v>0</v>
      </c>
      <c r="AB622" s="11" t="b">
        <f>IF(OR(G622=Localisation!$C$124,G622=5),-2,IF(OR(G622=Localisation!$C$125,G622=4),-1,IF(OR(G622=Localisation!$C$126,G622=3),0,IF(OR(G622=Localisation!$C$127,G622=2),2,IF(OR(G622=Localisation!$C$128,G622=1),4)))))</f>
        <v>0</v>
      </c>
      <c r="AC622" s="11" t="b">
        <f>IF(OR(H622=Localisation!$C$118,H622=5),4,IF(OR(H622=Localisation!$C$119,H622=4),2,IF(OR(H622=Localisation!$C$120,H622=3),0,IF(OR(H622=Localisation!$C$121,H622=2),-1,IF(OR(H622=Localisation!$C$122,H622=1),-2)))))</f>
        <v>0</v>
      </c>
      <c r="AD622" s="11" t="b">
        <f>IF(OR(I622=Localisation!$C$124,I622=5),-2,IF(OR(I622=Localisation!$C$125,I622=4),-1,IF(OR(I622=Localisation!$C$126,I622=3),0,IF(OR(I622=Localisation!$C$127,I622=2),2,IF(OR(I622=Localisation!$C$128,I622=1),4)))))</f>
        <v>0</v>
      </c>
      <c r="AE622" s="11" t="b">
        <f>IF(OR(J622=Localisation!$C$118,J622=5),4,IF(OR(J622=Localisation!$C$119,J622=4),2,IF(OR(J622=Localisation!$C$120,J622=3),0,IF(OR(J622=Localisation!$C$121,J622=2),-1,IF(OR(J622=Localisation!$C$122,J622=1),-2)))))</f>
        <v>0</v>
      </c>
      <c r="AF622" s="11" t="b">
        <f>IF(OR(K622=Localisation!$C$124,K622=5),-2,IF(OR(K622=Localisation!$C$125,K622=4),-1,IF(OR(K622=Localisation!$C$126,K622=3),0,IF(OR(K622=Localisation!$C$127,K622=2),2,IF(OR(K622=Localisation!$C$128,K622=1),4)))))</f>
        <v>0</v>
      </c>
      <c r="AG622" s="11" t="b">
        <f>IF(OR(L622=Localisation!$C$118,L622=5),4,IF(OR(L622=Localisation!$C$119,L622=4),2,IF(OR(L622=Localisation!$C$120,L622=3),0,IF(OR(L622=Localisation!$C$121,L622=2),-1,IF(OR(L622=Localisation!$C$122,L622=1),-2)))))</f>
        <v>0</v>
      </c>
      <c r="AH622" s="11" t="b">
        <f>IF(OR(M622=Localisation!$C$124,M622=5),-2,IF(OR(M622=Localisation!$C$125,M622=4),-1,IF(OR(M622=Localisation!$C$126,M622=3),0,IF(OR(M622=Localisation!$C$127,M622=2),2,IF(OR(M622=Localisation!$C$128,M622=1),4)))))</f>
        <v>0</v>
      </c>
      <c r="AI622" s="11" t="b">
        <f>IF(OR(N622=Localisation!$C$118,N622=5),4,IF(OR(N622=Localisation!$C$119,N622=4),2,IF(OR(N622=Localisation!$C$120,N622=3),0,IF(OR(N622=Localisation!$C$121,N622=2),-1,IF(OR(N622=Localisation!$C$122,N622=1),-2)))))</f>
        <v>0</v>
      </c>
      <c r="AJ622" s="11" t="b">
        <f>IF(OR(O622=Localisation!$C$124,O622=5),-2,IF(OR(O622=Localisation!$C$125,O622=4),-1,IF(OR(O622=Localisation!$C$126,O622=3),0,IF(OR(O622=Localisation!$C$127,O622=2),2,IF(OR(O622=Localisation!$C$128,O622=1),4)))))</f>
        <v>0</v>
      </c>
      <c r="AK622" s="11" t="b">
        <f>IF(OR(P622=Localisation!$C$118,P622=5),4,IF(OR(P622=Localisation!$C$119,P622=4),2,IF(OR(P622=Localisation!$C$120,P622=3),0,IF(OR(P622=Localisation!$C$121,P622=2),-1,IF(OR(P622=Localisation!$C$122,P622=1),-2)))))</f>
        <v>0</v>
      </c>
      <c r="AL622" s="11" t="b">
        <f>IF(OR(Q622=Localisation!$C$124,Q622=5),-2,IF(OR(Q622=Localisation!$C$125,Q622=4),-1,IF(OR(Q622=Localisation!$C$126,Q622=3),0,IF(OR(Q622=Localisation!$C$127,Q622=2),2,IF(OR(Q622=Localisation!$C$128,Q622=1),4)))))</f>
        <v>0</v>
      </c>
      <c r="AM622" s="11" t="b">
        <f>IF(OR(R622=Localisation!$C$118,R622=5),4,IF(OR(R622=Localisation!$C$119,R622=4),2,IF(OR(R622=Localisation!$C$120,R622=3),0,IF(OR(R622=Localisation!$C$121,R622=2),-1,IF(OR(R622=Localisation!$C$122,R622=1),-2)))))</f>
        <v>0</v>
      </c>
      <c r="AN622" s="11" t="b">
        <f>IF(OR(S622=Localisation!$C$124,S622=5),-2,IF(OR(S622=Localisation!$C$125,S622=4),-1,IF(OR(S622=Localisation!$C$126,S622=3),0,IF(OR(S622=Localisation!$C$127,S622=2),2,IF(OR(S622=Localisation!$C$128,S622=1),4)))))</f>
        <v>0</v>
      </c>
      <c r="AO622" s="11" t="b">
        <f>IF(OR(T622=Localisation!$C$118,T622=5),4,IF(OR(T622=Localisation!$C$119,T622=4),2,IF(OR(T622=Localisation!$C$120,T622=3),0,IF(OR(T622=Localisation!$C$121,T622=2),-1,IF(OR(T622=Localisation!$C$122,T622=1),-2)))))</f>
        <v>0</v>
      </c>
      <c r="AP622" s="11" t="b">
        <f>IF(OR(U622=Localisation!$C$124,U622=5),-2,IF(OR(U622=Localisation!$C$125,U622=4),-1,IF(OR(U622=Localisation!$C$126,U622=3),0,IF(OR(U622=Localisation!$C$127,U622=2),2,IF(OR(U622=Localisation!$C$128,U622=1),4)))))</f>
        <v>0</v>
      </c>
      <c r="AR622" s="11" t="str">
        <f t="shared" si="187"/>
        <v>ЛОЖЬЛОЖЬ</v>
      </c>
      <c r="AS622" s="11" t="str">
        <f t="shared" si="188"/>
        <v>ЛОЖЬЛОЖЬ</v>
      </c>
      <c r="AT622" s="11" t="str">
        <f t="shared" si="189"/>
        <v>ЛОЖЬЛОЖЬ</v>
      </c>
      <c r="AU622" s="11" t="str">
        <f t="shared" si="190"/>
        <v>ЛОЖЬЛОЖЬ</v>
      </c>
      <c r="AV622" s="11" t="str">
        <f t="shared" si="191"/>
        <v>ЛОЖЬЛОЖЬ</v>
      </c>
      <c r="AW622" s="11" t="str">
        <f t="shared" si="192"/>
        <v>ЛОЖЬЛОЖЬ</v>
      </c>
      <c r="AX622" s="11" t="str">
        <f t="shared" si="193"/>
        <v>ЛОЖЬЛОЖЬ</v>
      </c>
      <c r="AY622" s="11" t="str">
        <f t="shared" si="194"/>
        <v>ЛОЖЬЛОЖЬ</v>
      </c>
      <c r="AZ622" s="11" t="str">
        <f t="shared" si="195"/>
        <v>ЛОЖЬЛОЖЬ</v>
      </c>
      <c r="BA622" s="11" t="str">
        <f t="shared" si="196"/>
        <v>ЛОЖЬЛОЖЬ</v>
      </c>
      <c r="BC622" s="11" t="str">
        <f t="shared" si="197"/>
        <v/>
      </c>
      <c r="BD622" s="11" t="str">
        <f t="shared" si="198"/>
        <v/>
      </c>
      <c r="BE622" s="11" t="str">
        <f t="shared" si="199"/>
        <v/>
      </c>
      <c r="BF622" s="11" t="str">
        <f t="shared" si="200"/>
        <v/>
      </c>
      <c r="BG622" s="11" t="str">
        <f t="shared" si="201"/>
        <v/>
      </c>
      <c r="BH622" s="11" t="str">
        <f t="shared" si="202"/>
        <v/>
      </c>
      <c r="BI622" s="11" t="str">
        <f t="shared" si="203"/>
        <v/>
      </c>
      <c r="BJ622" s="11" t="str">
        <f t="shared" si="204"/>
        <v/>
      </c>
      <c r="BK622" s="11" t="str">
        <f t="shared" si="205"/>
        <v/>
      </c>
      <c r="BL622" s="11" t="str">
        <f t="shared" si="206"/>
        <v/>
      </c>
    </row>
    <row r="623" spans="23:64" x14ac:dyDescent="0.3">
      <c r="W623" s="11" t="b">
        <f>IF(OR(B623=Localisation!$C$118,B623=5),4,IF(OR(B623=Localisation!$C$119,B623=4),2,IF(OR(B623=Localisation!$C$120,B623=3),0,IF(OR(B623=Localisation!$C$121,B623=2),-1,IF(OR(B623=Localisation!$C$122,B623=1),-2)))))</f>
        <v>0</v>
      </c>
      <c r="X623" s="11" t="b">
        <f>IF(OR(C623=Localisation!$C$124,C623=5),-2,IF(OR(C623=Localisation!$C$125,C623=4),-1,IF(OR(C623=Localisation!$C$126,C623=3),0,IF(OR(C623=Localisation!$C$127,C623=2),2,IF(OR(C623=Localisation!$C$128,C623=1),4)))))</f>
        <v>0</v>
      </c>
      <c r="Y623" s="11" t="b">
        <f>IF(OR(D623=Localisation!$C$118,D623=5),4,IF(OR(D623=Localisation!$C$119,D623=4),2,IF(OR(D623=Localisation!$C$120,D623=3),0,IF(OR(D623=Localisation!$C$121,D623=2),-1,IF(OR(D623=Localisation!$C$122,D623=1),-2)))))</f>
        <v>0</v>
      </c>
      <c r="Z623" s="11" t="b">
        <f>IF(OR(E623=Localisation!$C$124,E623=5),-2,IF(OR(E623=Localisation!$C$125,E623=4),-1,IF(OR(E623=Localisation!$C$126,E623=3),0,IF(OR(E623=Localisation!$C$127,E623=2),2,IF(OR(E623=Localisation!$C$128,E623=1),4)))))</f>
        <v>0</v>
      </c>
      <c r="AA623" s="11" t="b">
        <f>IF(OR(F623=Localisation!$C$118,F623=5),4,IF(OR(F623=Localisation!$C$119,F623=4),2,IF(OR(F623=Localisation!$C$120,F623=3),0,IF(OR(F623=Localisation!$C$121,F623=2),-1,IF(OR(F623=Localisation!$C$122,F623=1),-2)))))</f>
        <v>0</v>
      </c>
      <c r="AB623" s="11" t="b">
        <f>IF(OR(G623=Localisation!$C$124,G623=5),-2,IF(OR(G623=Localisation!$C$125,G623=4),-1,IF(OR(G623=Localisation!$C$126,G623=3),0,IF(OR(G623=Localisation!$C$127,G623=2),2,IF(OR(G623=Localisation!$C$128,G623=1),4)))))</f>
        <v>0</v>
      </c>
      <c r="AC623" s="11" t="b">
        <f>IF(OR(H623=Localisation!$C$118,H623=5),4,IF(OR(H623=Localisation!$C$119,H623=4),2,IF(OR(H623=Localisation!$C$120,H623=3),0,IF(OR(H623=Localisation!$C$121,H623=2),-1,IF(OR(H623=Localisation!$C$122,H623=1),-2)))))</f>
        <v>0</v>
      </c>
      <c r="AD623" s="11" t="b">
        <f>IF(OR(I623=Localisation!$C$124,I623=5),-2,IF(OR(I623=Localisation!$C$125,I623=4),-1,IF(OR(I623=Localisation!$C$126,I623=3),0,IF(OR(I623=Localisation!$C$127,I623=2),2,IF(OR(I623=Localisation!$C$128,I623=1),4)))))</f>
        <v>0</v>
      </c>
      <c r="AE623" s="11" t="b">
        <f>IF(OR(J623=Localisation!$C$118,J623=5),4,IF(OR(J623=Localisation!$C$119,J623=4),2,IF(OR(J623=Localisation!$C$120,J623=3),0,IF(OR(J623=Localisation!$C$121,J623=2),-1,IF(OR(J623=Localisation!$C$122,J623=1),-2)))))</f>
        <v>0</v>
      </c>
      <c r="AF623" s="11" t="b">
        <f>IF(OR(K623=Localisation!$C$124,K623=5),-2,IF(OR(K623=Localisation!$C$125,K623=4),-1,IF(OR(K623=Localisation!$C$126,K623=3),0,IF(OR(K623=Localisation!$C$127,K623=2),2,IF(OR(K623=Localisation!$C$128,K623=1),4)))))</f>
        <v>0</v>
      </c>
      <c r="AG623" s="11" t="b">
        <f>IF(OR(L623=Localisation!$C$118,L623=5),4,IF(OR(L623=Localisation!$C$119,L623=4),2,IF(OR(L623=Localisation!$C$120,L623=3),0,IF(OR(L623=Localisation!$C$121,L623=2),-1,IF(OR(L623=Localisation!$C$122,L623=1),-2)))))</f>
        <v>0</v>
      </c>
      <c r="AH623" s="11" t="b">
        <f>IF(OR(M623=Localisation!$C$124,M623=5),-2,IF(OR(M623=Localisation!$C$125,M623=4),-1,IF(OR(M623=Localisation!$C$126,M623=3),0,IF(OR(M623=Localisation!$C$127,M623=2),2,IF(OR(M623=Localisation!$C$128,M623=1),4)))))</f>
        <v>0</v>
      </c>
      <c r="AI623" s="11" t="b">
        <f>IF(OR(N623=Localisation!$C$118,N623=5),4,IF(OR(N623=Localisation!$C$119,N623=4),2,IF(OR(N623=Localisation!$C$120,N623=3),0,IF(OR(N623=Localisation!$C$121,N623=2),-1,IF(OR(N623=Localisation!$C$122,N623=1),-2)))))</f>
        <v>0</v>
      </c>
      <c r="AJ623" s="11" t="b">
        <f>IF(OR(O623=Localisation!$C$124,O623=5),-2,IF(OR(O623=Localisation!$C$125,O623=4),-1,IF(OR(O623=Localisation!$C$126,O623=3),0,IF(OR(O623=Localisation!$C$127,O623=2),2,IF(OR(O623=Localisation!$C$128,O623=1),4)))))</f>
        <v>0</v>
      </c>
      <c r="AK623" s="11" t="b">
        <f>IF(OR(P623=Localisation!$C$118,P623=5),4,IF(OR(P623=Localisation!$C$119,P623=4),2,IF(OR(P623=Localisation!$C$120,P623=3),0,IF(OR(P623=Localisation!$C$121,P623=2),-1,IF(OR(P623=Localisation!$C$122,P623=1),-2)))))</f>
        <v>0</v>
      </c>
      <c r="AL623" s="11" t="b">
        <f>IF(OR(Q623=Localisation!$C$124,Q623=5),-2,IF(OR(Q623=Localisation!$C$125,Q623=4),-1,IF(OR(Q623=Localisation!$C$126,Q623=3),0,IF(OR(Q623=Localisation!$C$127,Q623=2),2,IF(OR(Q623=Localisation!$C$128,Q623=1),4)))))</f>
        <v>0</v>
      </c>
      <c r="AM623" s="11" t="b">
        <f>IF(OR(R623=Localisation!$C$118,R623=5),4,IF(OR(R623=Localisation!$C$119,R623=4),2,IF(OR(R623=Localisation!$C$120,R623=3),0,IF(OR(R623=Localisation!$C$121,R623=2),-1,IF(OR(R623=Localisation!$C$122,R623=1),-2)))))</f>
        <v>0</v>
      </c>
      <c r="AN623" s="11" t="b">
        <f>IF(OR(S623=Localisation!$C$124,S623=5),-2,IF(OR(S623=Localisation!$C$125,S623=4),-1,IF(OR(S623=Localisation!$C$126,S623=3),0,IF(OR(S623=Localisation!$C$127,S623=2),2,IF(OR(S623=Localisation!$C$128,S623=1),4)))))</f>
        <v>0</v>
      </c>
      <c r="AO623" s="11" t="b">
        <f>IF(OR(T623=Localisation!$C$118,T623=5),4,IF(OR(T623=Localisation!$C$119,T623=4),2,IF(OR(T623=Localisation!$C$120,T623=3),0,IF(OR(T623=Localisation!$C$121,T623=2),-1,IF(OR(T623=Localisation!$C$122,T623=1),-2)))))</f>
        <v>0</v>
      </c>
      <c r="AP623" s="11" t="b">
        <f>IF(OR(U623=Localisation!$C$124,U623=5),-2,IF(OR(U623=Localisation!$C$125,U623=4),-1,IF(OR(U623=Localisation!$C$126,U623=3),0,IF(OR(U623=Localisation!$C$127,U623=2),2,IF(OR(U623=Localisation!$C$128,U623=1),4)))))</f>
        <v>0</v>
      </c>
      <c r="AR623" s="11" t="str">
        <f t="shared" si="187"/>
        <v>ЛОЖЬЛОЖЬ</v>
      </c>
      <c r="AS623" s="11" t="str">
        <f t="shared" si="188"/>
        <v>ЛОЖЬЛОЖЬ</v>
      </c>
      <c r="AT623" s="11" t="str">
        <f t="shared" si="189"/>
        <v>ЛОЖЬЛОЖЬ</v>
      </c>
      <c r="AU623" s="11" t="str">
        <f t="shared" si="190"/>
        <v>ЛОЖЬЛОЖЬ</v>
      </c>
      <c r="AV623" s="11" t="str">
        <f t="shared" si="191"/>
        <v>ЛОЖЬЛОЖЬ</v>
      </c>
      <c r="AW623" s="11" t="str">
        <f t="shared" si="192"/>
        <v>ЛОЖЬЛОЖЬ</v>
      </c>
      <c r="AX623" s="11" t="str">
        <f t="shared" si="193"/>
        <v>ЛОЖЬЛОЖЬ</v>
      </c>
      <c r="AY623" s="11" t="str">
        <f t="shared" si="194"/>
        <v>ЛОЖЬЛОЖЬ</v>
      </c>
      <c r="AZ623" s="11" t="str">
        <f t="shared" si="195"/>
        <v>ЛОЖЬЛОЖЬ</v>
      </c>
      <c r="BA623" s="11" t="str">
        <f t="shared" si="196"/>
        <v>ЛОЖЬЛОЖЬ</v>
      </c>
      <c r="BC623" s="11" t="str">
        <f t="shared" si="197"/>
        <v/>
      </c>
      <c r="BD623" s="11" t="str">
        <f t="shared" si="198"/>
        <v/>
      </c>
      <c r="BE623" s="11" t="str">
        <f t="shared" si="199"/>
        <v/>
      </c>
      <c r="BF623" s="11" t="str">
        <f t="shared" si="200"/>
        <v/>
      </c>
      <c r="BG623" s="11" t="str">
        <f t="shared" si="201"/>
        <v/>
      </c>
      <c r="BH623" s="11" t="str">
        <f t="shared" si="202"/>
        <v/>
      </c>
      <c r="BI623" s="11" t="str">
        <f t="shared" si="203"/>
        <v/>
      </c>
      <c r="BJ623" s="11" t="str">
        <f t="shared" si="204"/>
        <v/>
      </c>
      <c r="BK623" s="11" t="str">
        <f t="shared" si="205"/>
        <v/>
      </c>
      <c r="BL623" s="11" t="str">
        <f t="shared" si="206"/>
        <v/>
      </c>
    </row>
    <row r="624" spans="23:64" x14ac:dyDescent="0.3">
      <c r="W624" s="11" t="b">
        <f>IF(OR(B624=Localisation!$C$118,B624=5),4,IF(OR(B624=Localisation!$C$119,B624=4),2,IF(OR(B624=Localisation!$C$120,B624=3),0,IF(OR(B624=Localisation!$C$121,B624=2),-1,IF(OR(B624=Localisation!$C$122,B624=1),-2)))))</f>
        <v>0</v>
      </c>
      <c r="X624" s="11" t="b">
        <f>IF(OR(C624=Localisation!$C$124,C624=5),-2,IF(OR(C624=Localisation!$C$125,C624=4),-1,IF(OR(C624=Localisation!$C$126,C624=3),0,IF(OR(C624=Localisation!$C$127,C624=2),2,IF(OR(C624=Localisation!$C$128,C624=1),4)))))</f>
        <v>0</v>
      </c>
      <c r="Y624" s="11" t="b">
        <f>IF(OR(D624=Localisation!$C$118,D624=5),4,IF(OR(D624=Localisation!$C$119,D624=4),2,IF(OR(D624=Localisation!$C$120,D624=3),0,IF(OR(D624=Localisation!$C$121,D624=2),-1,IF(OR(D624=Localisation!$C$122,D624=1),-2)))))</f>
        <v>0</v>
      </c>
      <c r="Z624" s="11" t="b">
        <f>IF(OR(E624=Localisation!$C$124,E624=5),-2,IF(OR(E624=Localisation!$C$125,E624=4),-1,IF(OR(E624=Localisation!$C$126,E624=3),0,IF(OR(E624=Localisation!$C$127,E624=2),2,IF(OR(E624=Localisation!$C$128,E624=1),4)))))</f>
        <v>0</v>
      </c>
      <c r="AA624" s="11" t="b">
        <f>IF(OR(F624=Localisation!$C$118,F624=5),4,IF(OR(F624=Localisation!$C$119,F624=4),2,IF(OR(F624=Localisation!$C$120,F624=3),0,IF(OR(F624=Localisation!$C$121,F624=2),-1,IF(OR(F624=Localisation!$C$122,F624=1),-2)))))</f>
        <v>0</v>
      </c>
      <c r="AB624" s="11" t="b">
        <f>IF(OR(G624=Localisation!$C$124,G624=5),-2,IF(OR(G624=Localisation!$C$125,G624=4),-1,IF(OR(G624=Localisation!$C$126,G624=3),0,IF(OR(G624=Localisation!$C$127,G624=2),2,IF(OR(G624=Localisation!$C$128,G624=1),4)))))</f>
        <v>0</v>
      </c>
      <c r="AC624" s="11" t="b">
        <f>IF(OR(H624=Localisation!$C$118,H624=5),4,IF(OR(H624=Localisation!$C$119,H624=4),2,IF(OR(H624=Localisation!$C$120,H624=3),0,IF(OR(H624=Localisation!$C$121,H624=2),-1,IF(OR(H624=Localisation!$C$122,H624=1),-2)))))</f>
        <v>0</v>
      </c>
      <c r="AD624" s="11" t="b">
        <f>IF(OR(I624=Localisation!$C$124,I624=5),-2,IF(OR(I624=Localisation!$C$125,I624=4),-1,IF(OR(I624=Localisation!$C$126,I624=3),0,IF(OR(I624=Localisation!$C$127,I624=2),2,IF(OR(I624=Localisation!$C$128,I624=1),4)))))</f>
        <v>0</v>
      </c>
      <c r="AE624" s="11" t="b">
        <f>IF(OR(J624=Localisation!$C$118,J624=5),4,IF(OR(J624=Localisation!$C$119,J624=4),2,IF(OR(J624=Localisation!$C$120,J624=3),0,IF(OR(J624=Localisation!$C$121,J624=2),-1,IF(OR(J624=Localisation!$C$122,J624=1),-2)))))</f>
        <v>0</v>
      </c>
      <c r="AF624" s="11" t="b">
        <f>IF(OR(K624=Localisation!$C$124,K624=5),-2,IF(OR(K624=Localisation!$C$125,K624=4),-1,IF(OR(K624=Localisation!$C$126,K624=3),0,IF(OR(K624=Localisation!$C$127,K624=2),2,IF(OR(K624=Localisation!$C$128,K624=1),4)))))</f>
        <v>0</v>
      </c>
      <c r="AG624" s="11" t="b">
        <f>IF(OR(L624=Localisation!$C$118,L624=5),4,IF(OR(L624=Localisation!$C$119,L624=4),2,IF(OR(L624=Localisation!$C$120,L624=3),0,IF(OR(L624=Localisation!$C$121,L624=2),-1,IF(OR(L624=Localisation!$C$122,L624=1),-2)))))</f>
        <v>0</v>
      </c>
      <c r="AH624" s="11" t="b">
        <f>IF(OR(M624=Localisation!$C$124,M624=5),-2,IF(OR(M624=Localisation!$C$125,M624=4),-1,IF(OR(M624=Localisation!$C$126,M624=3),0,IF(OR(M624=Localisation!$C$127,M624=2),2,IF(OR(M624=Localisation!$C$128,M624=1),4)))))</f>
        <v>0</v>
      </c>
      <c r="AI624" s="11" t="b">
        <f>IF(OR(N624=Localisation!$C$118,N624=5),4,IF(OR(N624=Localisation!$C$119,N624=4),2,IF(OR(N624=Localisation!$C$120,N624=3),0,IF(OR(N624=Localisation!$C$121,N624=2),-1,IF(OR(N624=Localisation!$C$122,N624=1),-2)))))</f>
        <v>0</v>
      </c>
      <c r="AJ624" s="11" t="b">
        <f>IF(OR(O624=Localisation!$C$124,O624=5),-2,IF(OR(O624=Localisation!$C$125,O624=4),-1,IF(OR(O624=Localisation!$C$126,O624=3),0,IF(OR(O624=Localisation!$C$127,O624=2),2,IF(OR(O624=Localisation!$C$128,O624=1),4)))))</f>
        <v>0</v>
      </c>
      <c r="AK624" s="11" t="b">
        <f>IF(OR(P624=Localisation!$C$118,P624=5),4,IF(OR(P624=Localisation!$C$119,P624=4),2,IF(OR(P624=Localisation!$C$120,P624=3),0,IF(OR(P624=Localisation!$C$121,P624=2),-1,IF(OR(P624=Localisation!$C$122,P624=1),-2)))))</f>
        <v>0</v>
      </c>
      <c r="AL624" s="11" t="b">
        <f>IF(OR(Q624=Localisation!$C$124,Q624=5),-2,IF(OR(Q624=Localisation!$C$125,Q624=4),-1,IF(OR(Q624=Localisation!$C$126,Q624=3),0,IF(OR(Q624=Localisation!$C$127,Q624=2),2,IF(OR(Q624=Localisation!$C$128,Q624=1),4)))))</f>
        <v>0</v>
      </c>
      <c r="AM624" s="11" t="b">
        <f>IF(OR(R624=Localisation!$C$118,R624=5),4,IF(OR(R624=Localisation!$C$119,R624=4),2,IF(OR(R624=Localisation!$C$120,R624=3),0,IF(OR(R624=Localisation!$C$121,R624=2),-1,IF(OR(R624=Localisation!$C$122,R624=1),-2)))))</f>
        <v>0</v>
      </c>
      <c r="AN624" s="11" t="b">
        <f>IF(OR(S624=Localisation!$C$124,S624=5),-2,IF(OR(S624=Localisation!$C$125,S624=4),-1,IF(OR(S624=Localisation!$C$126,S624=3),0,IF(OR(S624=Localisation!$C$127,S624=2),2,IF(OR(S624=Localisation!$C$128,S624=1),4)))))</f>
        <v>0</v>
      </c>
      <c r="AO624" s="11" t="b">
        <f>IF(OR(T624=Localisation!$C$118,T624=5),4,IF(OR(T624=Localisation!$C$119,T624=4),2,IF(OR(T624=Localisation!$C$120,T624=3),0,IF(OR(T624=Localisation!$C$121,T624=2),-1,IF(OR(T624=Localisation!$C$122,T624=1),-2)))))</f>
        <v>0</v>
      </c>
      <c r="AP624" s="11" t="b">
        <f>IF(OR(U624=Localisation!$C$124,U624=5),-2,IF(OR(U624=Localisation!$C$125,U624=4),-1,IF(OR(U624=Localisation!$C$126,U624=3),0,IF(OR(U624=Localisation!$C$127,U624=2),2,IF(OR(U624=Localisation!$C$128,U624=1),4)))))</f>
        <v>0</v>
      </c>
      <c r="AR624" s="11" t="str">
        <f t="shared" si="187"/>
        <v>ЛОЖЬЛОЖЬ</v>
      </c>
      <c r="AS624" s="11" t="str">
        <f t="shared" si="188"/>
        <v>ЛОЖЬЛОЖЬ</v>
      </c>
      <c r="AT624" s="11" t="str">
        <f t="shared" si="189"/>
        <v>ЛОЖЬЛОЖЬ</v>
      </c>
      <c r="AU624" s="11" t="str">
        <f t="shared" si="190"/>
        <v>ЛОЖЬЛОЖЬ</v>
      </c>
      <c r="AV624" s="11" t="str">
        <f t="shared" si="191"/>
        <v>ЛОЖЬЛОЖЬ</v>
      </c>
      <c r="AW624" s="11" t="str">
        <f t="shared" si="192"/>
        <v>ЛОЖЬЛОЖЬ</v>
      </c>
      <c r="AX624" s="11" t="str">
        <f t="shared" si="193"/>
        <v>ЛОЖЬЛОЖЬ</v>
      </c>
      <c r="AY624" s="11" t="str">
        <f t="shared" si="194"/>
        <v>ЛОЖЬЛОЖЬ</v>
      </c>
      <c r="AZ624" s="11" t="str">
        <f t="shared" si="195"/>
        <v>ЛОЖЬЛОЖЬ</v>
      </c>
      <c r="BA624" s="11" t="str">
        <f t="shared" si="196"/>
        <v>ЛОЖЬЛОЖЬ</v>
      </c>
      <c r="BC624" s="11" t="str">
        <f t="shared" si="197"/>
        <v/>
      </c>
      <c r="BD624" s="11" t="str">
        <f t="shared" si="198"/>
        <v/>
      </c>
      <c r="BE624" s="11" t="str">
        <f t="shared" si="199"/>
        <v/>
      </c>
      <c r="BF624" s="11" t="str">
        <f t="shared" si="200"/>
        <v/>
      </c>
      <c r="BG624" s="11" t="str">
        <f t="shared" si="201"/>
        <v/>
      </c>
      <c r="BH624" s="11" t="str">
        <f t="shared" si="202"/>
        <v/>
      </c>
      <c r="BI624" s="11" t="str">
        <f t="shared" si="203"/>
        <v/>
      </c>
      <c r="BJ624" s="11" t="str">
        <f t="shared" si="204"/>
        <v/>
      </c>
      <c r="BK624" s="11" t="str">
        <f t="shared" si="205"/>
        <v/>
      </c>
      <c r="BL624" s="11" t="str">
        <f t="shared" si="206"/>
        <v/>
      </c>
    </row>
    <row r="625" spans="23:64" x14ac:dyDescent="0.3">
      <c r="W625" s="11" t="b">
        <f>IF(OR(B625=Localisation!$C$118,B625=5),4,IF(OR(B625=Localisation!$C$119,B625=4),2,IF(OR(B625=Localisation!$C$120,B625=3),0,IF(OR(B625=Localisation!$C$121,B625=2),-1,IF(OR(B625=Localisation!$C$122,B625=1),-2)))))</f>
        <v>0</v>
      </c>
      <c r="X625" s="11" t="b">
        <f>IF(OR(C625=Localisation!$C$124,C625=5),-2,IF(OR(C625=Localisation!$C$125,C625=4),-1,IF(OR(C625=Localisation!$C$126,C625=3),0,IF(OR(C625=Localisation!$C$127,C625=2),2,IF(OR(C625=Localisation!$C$128,C625=1),4)))))</f>
        <v>0</v>
      </c>
      <c r="Y625" s="11" t="b">
        <f>IF(OR(D625=Localisation!$C$118,D625=5),4,IF(OR(D625=Localisation!$C$119,D625=4),2,IF(OR(D625=Localisation!$C$120,D625=3),0,IF(OR(D625=Localisation!$C$121,D625=2),-1,IF(OR(D625=Localisation!$C$122,D625=1),-2)))))</f>
        <v>0</v>
      </c>
      <c r="Z625" s="11" t="b">
        <f>IF(OR(E625=Localisation!$C$124,E625=5),-2,IF(OR(E625=Localisation!$C$125,E625=4),-1,IF(OR(E625=Localisation!$C$126,E625=3),0,IF(OR(E625=Localisation!$C$127,E625=2),2,IF(OR(E625=Localisation!$C$128,E625=1),4)))))</f>
        <v>0</v>
      </c>
      <c r="AA625" s="11" t="b">
        <f>IF(OR(F625=Localisation!$C$118,F625=5),4,IF(OR(F625=Localisation!$C$119,F625=4),2,IF(OR(F625=Localisation!$C$120,F625=3),0,IF(OR(F625=Localisation!$C$121,F625=2),-1,IF(OR(F625=Localisation!$C$122,F625=1),-2)))))</f>
        <v>0</v>
      </c>
      <c r="AB625" s="11" t="b">
        <f>IF(OR(G625=Localisation!$C$124,G625=5),-2,IF(OR(G625=Localisation!$C$125,G625=4),-1,IF(OR(G625=Localisation!$C$126,G625=3),0,IF(OR(G625=Localisation!$C$127,G625=2),2,IF(OR(G625=Localisation!$C$128,G625=1),4)))))</f>
        <v>0</v>
      </c>
      <c r="AC625" s="11" t="b">
        <f>IF(OR(H625=Localisation!$C$118,H625=5),4,IF(OR(H625=Localisation!$C$119,H625=4),2,IF(OR(H625=Localisation!$C$120,H625=3),0,IF(OR(H625=Localisation!$C$121,H625=2),-1,IF(OR(H625=Localisation!$C$122,H625=1),-2)))))</f>
        <v>0</v>
      </c>
      <c r="AD625" s="11" t="b">
        <f>IF(OR(I625=Localisation!$C$124,I625=5),-2,IF(OR(I625=Localisation!$C$125,I625=4),-1,IF(OR(I625=Localisation!$C$126,I625=3),0,IF(OR(I625=Localisation!$C$127,I625=2),2,IF(OR(I625=Localisation!$C$128,I625=1),4)))))</f>
        <v>0</v>
      </c>
      <c r="AE625" s="11" t="b">
        <f>IF(OR(J625=Localisation!$C$118,J625=5),4,IF(OR(J625=Localisation!$C$119,J625=4),2,IF(OR(J625=Localisation!$C$120,J625=3),0,IF(OR(J625=Localisation!$C$121,J625=2),-1,IF(OR(J625=Localisation!$C$122,J625=1),-2)))))</f>
        <v>0</v>
      </c>
      <c r="AF625" s="11" t="b">
        <f>IF(OR(K625=Localisation!$C$124,K625=5),-2,IF(OR(K625=Localisation!$C$125,K625=4),-1,IF(OR(K625=Localisation!$C$126,K625=3),0,IF(OR(K625=Localisation!$C$127,K625=2),2,IF(OR(K625=Localisation!$C$128,K625=1),4)))))</f>
        <v>0</v>
      </c>
      <c r="AG625" s="11" t="b">
        <f>IF(OR(L625=Localisation!$C$118,L625=5),4,IF(OR(L625=Localisation!$C$119,L625=4),2,IF(OR(L625=Localisation!$C$120,L625=3),0,IF(OR(L625=Localisation!$C$121,L625=2),-1,IF(OR(L625=Localisation!$C$122,L625=1),-2)))))</f>
        <v>0</v>
      </c>
      <c r="AH625" s="11" t="b">
        <f>IF(OR(M625=Localisation!$C$124,M625=5),-2,IF(OR(M625=Localisation!$C$125,M625=4),-1,IF(OR(M625=Localisation!$C$126,M625=3),0,IF(OR(M625=Localisation!$C$127,M625=2),2,IF(OR(M625=Localisation!$C$128,M625=1),4)))))</f>
        <v>0</v>
      </c>
      <c r="AI625" s="11" t="b">
        <f>IF(OR(N625=Localisation!$C$118,N625=5),4,IF(OR(N625=Localisation!$C$119,N625=4),2,IF(OR(N625=Localisation!$C$120,N625=3),0,IF(OR(N625=Localisation!$C$121,N625=2),-1,IF(OR(N625=Localisation!$C$122,N625=1),-2)))))</f>
        <v>0</v>
      </c>
      <c r="AJ625" s="11" t="b">
        <f>IF(OR(O625=Localisation!$C$124,O625=5),-2,IF(OR(O625=Localisation!$C$125,O625=4),-1,IF(OR(O625=Localisation!$C$126,O625=3),0,IF(OR(O625=Localisation!$C$127,O625=2),2,IF(OR(O625=Localisation!$C$128,O625=1),4)))))</f>
        <v>0</v>
      </c>
      <c r="AK625" s="11" t="b">
        <f>IF(OR(P625=Localisation!$C$118,P625=5),4,IF(OR(P625=Localisation!$C$119,P625=4),2,IF(OR(P625=Localisation!$C$120,P625=3),0,IF(OR(P625=Localisation!$C$121,P625=2),-1,IF(OR(P625=Localisation!$C$122,P625=1),-2)))))</f>
        <v>0</v>
      </c>
      <c r="AL625" s="11" t="b">
        <f>IF(OR(Q625=Localisation!$C$124,Q625=5),-2,IF(OR(Q625=Localisation!$C$125,Q625=4),-1,IF(OR(Q625=Localisation!$C$126,Q625=3),0,IF(OR(Q625=Localisation!$C$127,Q625=2),2,IF(OR(Q625=Localisation!$C$128,Q625=1),4)))))</f>
        <v>0</v>
      </c>
      <c r="AM625" s="11" t="b">
        <f>IF(OR(R625=Localisation!$C$118,R625=5),4,IF(OR(R625=Localisation!$C$119,R625=4),2,IF(OR(R625=Localisation!$C$120,R625=3),0,IF(OR(R625=Localisation!$C$121,R625=2),-1,IF(OR(R625=Localisation!$C$122,R625=1),-2)))))</f>
        <v>0</v>
      </c>
      <c r="AN625" s="11" t="b">
        <f>IF(OR(S625=Localisation!$C$124,S625=5),-2,IF(OR(S625=Localisation!$C$125,S625=4),-1,IF(OR(S625=Localisation!$C$126,S625=3),0,IF(OR(S625=Localisation!$C$127,S625=2),2,IF(OR(S625=Localisation!$C$128,S625=1),4)))))</f>
        <v>0</v>
      </c>
      <c r="AO625" s="11" t="b">
        <f>IF(OR(T625=Localisation!$C$118,T625=5),4,IF(OR(T625=Localisation!$C$119,T625=4),2,IF(OR(T625=Localisation!$C$120,T625=3),0,IF(OR(T625=Localisation!$C$121,T625=2),-1,IF(OR(T625=Localisation!$C$122,T625=1),-2)))))</f>
        <v>0</v>
      </c>
      <c r="AP625" s="11" t="b">
        <f>IF(OR(U625=Localisation!$C$124,U625=5),-2,IF(OR(U625=Localisation!$C$125,U625=4),-1,IF(OR(U625=Localisation!$C$126,U625=3),0,IF(OR(U625=Localisation!$C$127,U625=2),2,IF(OR(U625=Localisation!$C$128,U625=1),4)))))</f>
        <v>0</v>
      </c>
      <c r="AR625" s="11" t="str">
        <f t="shared" si="187"/>
        <v>ЛОЖЬЛОЖЬ</v>
      </c>
      <c r="AS625" s="11" t="str">
        <f t="shared" si="188"/>
        <v>ЛОЖЬЛОЖЬ</v>
      </c>
      <c r="AT625" s="11" t="str">
        <f t="shared" si="189"/>
        <v>ЛОЖЬЛОЖЬ</v>
      </c>
      <c r="AU625" s="11" t="str">
        <f t="shared" si="190"/>
        <v>ЛОЖЬЛОЖЬ</v>
      </c>
      <c r="AV625" s="11" t="str">
        <f t="shared" si="191"/>
        <v>ЛОЖЬЛОЖЬ</v>
      </c>
      <c r="AW625" s="11" t="str">
        <f t="shared" si="192"/>
        <v>ЛОЖЬЛОЖЬ</v>
      </c>
      <c r="AX625" s="11" t="str">
        <f t="shared" si="193"/>
        <v>ЛОЖЬЛОЖЬ</v>
      </c>
      <c r="AY625" s="11" t="str">
        <f t="shared" si="194"/>
        <v>ЛОЖЬЛОЖЬ</v>
      </c>
      <c r="AZ625" s="11" t="str">
        <f t="shared" si="195"/>
        <v>ЛОЖЬЛОЖЬ</v>
      </c>
      <c r="BA625" s="11" t="str">
        <f t="shared" si="196"/>
        <v>ЛОЖЬЛОЖЬ</v>
      </c>
      <c r="BC625" s="11" t="str">
        <f t="shared" si="197"/>
        <v/>
      </c>
      <c r="BD625" s="11" t="str">
        <f t="shared" si="198"/>
        <v/>
      </c>
      <c r="BE625" s="11" t="str">
        <f t="shared" si="199"/>
        <v/>
      </c>
      <c r="BF625" s="11" t="str">
        <f t="shared" si="200"/>
        <v/>
      </c>
      <c r="BG625" s="11" t="str">
        <f t="shared" si="201"/>
        <v/>
      </c>
      <c r="BH625" s="11" t="str">
        <f t="shared" si="202"/>
        <v/>
      </c>
      <c r="BI625" s="11" t="str">
        <f t="shared" si="203"/>
        <v/>
      </c>
      <c r="BJ625" s="11" t="str">
        <f t="shared" si="204"/>
        <v/>
      </c>
      <c r="BK625" s="11" t="str">
        <f t="shared" si="205"/>
        <v/>
      </c>
      <c r="BL625" s="11" t="str">
        <f t="shared" si="206"/>
        <v/>
      </c>
    </row>
    <row r="626" spans="23:64" x14ac:dyDescent="0.3">
      <c r="W626" s="11" t="b">
        <f>IF(OR(B626=Localisation!$C$118,B626=5),4,IF(OR(B626=Localisation!$C$119,B626=4),2,IF(OR(B626=Localisation!$C$120,B626=3),0,IF(OR(B626=Localisation!$C$121,B626=2),-1,IF(OR(B626=Localisation!$C$122,B626=1),-2)))))</f>
        <v>0</v>
      </c>
      <c r="X626" s="11" t="b">
        <f>IF(OR(C626=Localisation!$C$124,C626=5),-2,IF(OR(C626=Localisation!$C$125,C626=4),-1,IF(OR(C626=Localisation!$C$126,C626=3),0,IF(OR(C626=Localisation!$C$127,C626=2),2,IF(OR(C626=Localisation!$C$128,C626=1),4)))))</f>
        <v>0</v>
      </c>
      <c r="Y626" s="11" t="b">
        <f>IF(OR(D626=Localisation!$C$118,D626=5),4,IF(OR(D626=Localisation!$C$119,D626=4),2,IF(OR(D626=Localisation!$C$120,D626=3),0,IF(OR(D626=Localisation!$C$121,D626=2),-1,IF(OR(D626=Localisation!$C$122,D626=1),-2)))))</f>
        <v>0</v>
      </c>
      <c r="Z626" s="11" t="b">
        <f>IF(OR(E626=Localisation!$C$124,E626=5),-2,IF(OR(E626=Localisation!$C$125,E626=4),-1,IF(OR(E626=Localisation!$C$126,E626=3),0,IF(OR(E626=Localisation!$C$127,E626=2),2,IF(OR(E626=Localisation!$C$128,E626=1),4)))))</f>
        <v>0</v>
      </c>
      <c r="AA626" s="11" t="b">
        <f>IF(OR(F626=Localisation!$C$118,F626=5),4,IF(OR(F626=Localisation!$C$119,F626=4),2,IF(OR(F626=Localisation!$C$120,F626=3),0,IF(OR(F626=Localisation!$C$121,F626=2),-1,IF(OR(F626=Localisation!$C$122,F626=1),-2)))))</f>
        <v>0</v>
      </c>
      <c r="AB626" s="11" t="b">
        <f>IF(OR(G626=Localisation!$C$124,G626=5),-2,IF(OR(G626=Localisation!$C$125,G626=4),-1,IF(OR(G626=Localisation!$C$126,G626=3),0,IF(OR(G626=Localisation!$C$127,G626=2),2,IF(OR(G626=Localisation!$C$128,G626=1),4)))))</f>
        <v>0</v>
      </c>
      <c r="AC626" s="11" t="b">
        <f>IF(OR(H626=Localisation!$C$118,H626=5),4,IF(OR(H626=Localisation!$C$119,H626=4),2,IF(OR(H626=Localisation!$C$120,H626=3),0,IF(OR(H626=Localisation!$C$121,H626=2),-1,IF(OR(H626=Localisation!$C$122,H626=1),-2)))))</f>
        <v>0</v>
      </c>
      <c r="AD626" s="11" t="b">
        <f>IF(OR(I626=Localisation!$C$124,I626=5),-2,IF(OR(I626=Localisation!$C$125,I626=4),-1,IF(OR(I626=Localisation!$C$126,I626=3),0,IF(OR(I626=Localisation!$C$127,I626=2),2,IF(OR(I626=Localisation!$C$128,I626=1),4)))))</f>
        <v>0</v>
      </c>
      <c r="AE626" s="11" t="b">
        <f>IF(OR(J626=Localisation!$C$118,J626=5),4,IF(OR(J626=Localisation!$C$119,J626=4),2,IF(OR(J626=Localisation!$C$120,J626=3),0,IF(OR(J626=Localisation!$C$121,J626=2),-1,IF(OR(J626=Localisation!$C$122,J626=1),-2)))))</f>
        <v>0</v>
      </c>
      <c r="AF626" s="11" t="b">
        <f>IF(OR(K626=Localisation!$C$124,K626=5),-2,IF(OR(K626=Localisation!$C$125,K626=4),-1,IF(OR(K626=Localisation!$C$126,K626=3),0,IF(OR(K626=Localisation!$C$127,K626=2),2,IF(OR(K626=Localisation!$C$128,K626=1),4)))))</f>
        <v>0</v>
      </c>
      <c r="AG626" s="11" t="b">
        <f>IF(OR(L626=Localisation!$C$118,L626=5),4,IF(OR(L626=Localisation!$C$119,L626=4),2,IF(OR(L626=Localisation!$C$120,L626=3),0,IF(OR(L626=Localisation!$C$121,L626=2),-1,IF(OR(L626=Localisation!$C$122,L626=1),-2)))))</f>
        <v>0</v>
      </c>
      <c r="AH626" s="11" t="b">
        <f>IF(OR(M626=Localisation!$C$124,M626=5),-2,IF(OR(M626=Localisation!$C$125,M626=4),-1,IF(OR(M626=Localisation!$C$126,M626=3),0,IF(OR(M626=Localisation!$C$127,M626=2),2,IF(OR(M626=Localisation!$C$128,M626=1),4)))))</f>
        <v>0</v>
      </c>
      <c r="AI626" s="11" t="b">
        <f>IF(OR(N626=Localisation!$C$118,N626=5),4,IF(OR(N626=Localisation!$C$119,N626=4),2,IF(OR(N626=Localisation!$C$120,N626=3),0,IF(OR(N626=Localisation!$C$121,N626=2),-1,IF(OR(N626=Localisation!$C$122,N626=1),-2)))))</f>
        <v>0</v>
      </c>
      <c r="AJ626" s="11" t="b">
        <f>IF(OR(O626=Localisation!$C$124,O626=5),-2,IF(OR(O626=Localisation!$C$125,O626=4),-1,IF(OR(O626=Localisation!$C$126,O626=3),0,IF(OR(O626=Localisation!$C$127,O626=2),2,IF(OR(O626=Localisation!$C$128,O626=1),4)))))</f>
        <v>0</v>
      </c>
      <c r="AK626" s="11" t="b">
        <f>IF(OR(P626=Localisation!$C$118,P626=5),4,IF(OR(P626=Localisation!$C$119,P626=4),2,IF(OR(P626=Localisation!$C$120,P626=3),0,IF(OR(P626=Localisation!$C$121,P626=2),-1,IF(OR(P626=Localisation!$C$122,P626=1),-2)))))</f>
        <v>0</v>
      </c>
      <c r="AL626" s="11" t="b">
        <f>IF(OR(Q626=Localisation!$C$124,Q626=5),-2,IF(OR(Q626=Localisation!$C$125,Q626=4),-1,IF(OR(Q626=Localisation!$C$126,Q626=3),0,IF(OR(Q626=Localisation!$C$127,Q626=2),2,IF(OR(Q626=Localisation!$C$128,Q626=1),4)))))</f>
        <v>0</v>
      </c>
      <c r="AM626" s="11" t="b">
        <f>IF(OR(R626=Localisation!$C$118,R626=5),4,IF(OR(R626=Localisation!$C$119,R626=4),2,IF(OR(R626=Localisation!$C$120,R626=3),0,IF(OR(R626=Localisation!$C$121,R626=2),-1,IF(OR(R626=Localisation!$C$122,R626=1),-2)))))</f>
        <v>0</v>
      </c>
      <c r="AN626" s="11" t="b">
        <f>IF(OR(S626=Localisation!$C$124,S626=5),-2,IF(OR(S626=Localisation!$C$125,S626=4),-1,IF(OR(S626=Localisation!$C$126,S626=3),0,IF(OR(S626=Localisation!$C$127,S626=2),2,IF(OR(S626=Localisation!$C$128,S626=1),4)))))</f>
        <v>0</v>
      </c>
      <c r="AO626" s="11" t="b">
        <f>IF(OR(T626=Localisation!$C$118,T626=5),4,IF(OR(T626=Localisation!$C$119,T626=4),2,IF(OR(T626=Localisation!$C$120,T626=3),0,IF(OR(T626=Localisation!$C$121,T626=2),-1,IF(OR(T626=Localisation!$C$122,T626=1),-2)))))</f>
        <v>0</v>
      </c>
      <c r="AP626" s="11" t="b">
        <f>IF(OR(U626=Localisation!$C$124,U626=5),-2,IF(OR(U626=Localisation!$C$125,U626=4),-1,IF(OR(U626=Localisation!$C$126,U626=3),0,IF(OR(U626=Localisation!$C$127,U626=2),2,IF(OR(U626=Localisation!$C$128,U626=1),4)))))</f>
        <v>0</v>
      </c>
      <c r="AR626" s="11" t="str">
        <f t="shared" si="187"/>
        <v>ЛОЖЬЛОЖЬ</v>
      </c>
      <c r="AS626" s="11" t="str">
        <f t="shared" si="188"/>
        <v>ЛОЖЬЛОЖЬ</v>
      </c>
      <c r="AT626" s="11" t="str">
        <f t="shared" si="189"/>
        <v>ЛОЖЬЛОЖЬ</v>
      </c>
      <c r="AU626" s="11" t="str">
        <f t="shared" si="190"/>
        <v>ЛОЖЬЛОЖЬ</v>
      </c>
      <c r="AV626" s="11" t="str">
        <f t="shared" si="191"/>
        <v>ЛОЖЬЛОЖЬ</v>
      </c>
      <c r="AW626" s="11" t="str">
        <f t="shared" si="192"/>
        <v>ЛОЖЬЛОЖЬ</v>
      </c>
      <c r="AX626" s="11" t="str">
        <f t="shared" si="193"/>
        <v>ЛОЖЬЛОЖЬ</v>
      </c>
      <c r="AY626" s="11" t="str">
        <f t="shared" si="194"/>
        <v>ЛОЖЬЛОЖЬ</v>
      </c>
      <c r="AZ626" s="11" t="str">
        <f t="shared" si="195"/>
        <v>ЛОЖЬЛОЖЬ</v>
      </c>
      <c r="BA626" s="11" t="str">
        <f t="shared" si="196"/>
        <v>ЛОЖЬЛОЖЬ</v>
      </c>
      <c r="BC626" s="11" t="str">
        <f t="shared" si="197"/>
        <v/>
      </c>
      <c r="BD626" s="11" t="str">
        <f t="shared" si="198"/>
        <v/>
      </c>
      <c r="BE626" s="11" t="str">
        <f t="shared" si="199"/>
        <v/>
      </c>
      <c r="BF626" s="11" t="str">
        <f t="shared" si="200"/>
        <v/>
      </c>
      <c r="BG626" s="11" t="str">
        <f t="shared" si="201"/>
        <v/>
      </c>
      <c r="BH626" s="11" t="str">
        <f t="shared" si="202"/>
        <v/>
      </c>
      <c r="BI626" s="11" t="str">
        <f t="shared" si="203"/>
        <v/>
      </c>
      <c r="BJ626" s="11" t="str">
        <f t="shared" si="204"/>
        <v/>
      </c>
      <c r="BK626" s="11" t="str">
        <f t="shared" si="205"/>
        <v/>
      </c>
      <c r="BL626" s="11" t="str">
        <f t="shared" si="206"/>
        <v/>
      </c>
    </row>
    <row r="627" spans="23:64" x14ac:dyDescent="0.3">
      <c r="W627" s="11" t="b">
        <f>IF(OR(B627=Localisation!$C$118,B627=5),4,IF(OR(B627=Localisation!$C$119,B627=4),2,IF(OR(B627=Localisation!$C$120,B627=3),0,IF(OR(B627=Localisation!$C$121,B627=2),-1,IF(OR(B627=Localisation!$C$122,B627=1),-2)))))</f>
        <v>0</v>
      </c>
      <c r="X627" s="11" t="b">
        <f>IF(OR(C627=Localisation!$C$124,C627=5),-2,IF(OR(C627=Localisation!$C$125,C627=4),-1,IF(OR(C627=Localisation!$C$126,C627=3),0,IF(OR(C627=Localisation!$C$127,C627=2),2,IF(OR(C627=Localisation!$C$128,C627=1),4)))))</f>
        <v>0</v>
      </c>
      <c r="Y627" s="11" t="b">
        <f>IF(OR(D627=Localisation!$C$118,D627=5),4,IF(OR(D627=Localisation!$C$119,D627=4),2,IF(OR(D627=Localisation!$C$120,D627=3),0,IF(OR(D627=Localisation!$C$121,D627=2),-1,IF(OR(D627=Localisation!$C$122,D627=1),-2)))))</f>
        <v>0</v>
      </c>
      <c r="Z627" s="11" t="b">
        <f>IF(OR(E627=Localisation!$C$124,E627=5),-2,IF(OR(E627=Localisation!$C$125,E627=4),-1,IF(OR(E627=Localisation!$C$126,E627=3),0,IF(OR(E627=Localisation!$C$127,E627=2),2,IF(OR(E627=Localisation!$C$128,E627=1),4)))))</f>
        <v>0</v>
      </c>
      <c r="AA627" s="11" t="b">
        <f>IF(OR(F627=Localisation!$C$118,F627=5),4,IF(OR(F627=Localisation!$C$119,F627=4),2,IF(OR(F627=Localisation!$C$120,F627=3),0,IF(OR(F627=Localisation!$C$121,F627=2),-1,IF(OR(F627=Localisation!$C$122,F627=1),-2)))))</f>
        <v>0</v>
      </c>
      <c r="AB627" s="11" t="b">
        <f>IF(OR(G627=Localisation!$C$124,G627=5),-2,IF(OR(G627=Localisation!$C$125,G627=4),-1,IF(OR(G627=Localisation!$C$126,G627=3),0,IF(OR(G627=Localisation!$C$127,G627=2),2,IF(OR(G627=Localisation!$C$128,G627=1),4)))))</f>
        <v>0</v>
      </c>
      <c r="AC627" s="11" t="b">
        <f>IF(OR(H627=Localisation!$C$118,H627=5),4,IF(OR(H627=Localisation!$C$119,H627=4),2,IF(OR(H627=Localisation!$C$120,H627=3),0,IF(OR(H627=Localisation!$C$121,H627=2),-1,IF(OR(H627=Localisation!$C$122,H627=1),-2)))))</f>
        <v>0</v>
      </c>
      <c r="AD627" s="11" t="b">
        <f>IF(OR(I627=Localisation!$C$124,I627=5),-2,IF(OR(I627=Localisation!$C$125,I627=4),-1,IF(OR(I627=Localisation!$C$126,I627=3),0,IF(OR(I627=Localisation!$C$127,I627=2),2,IF(OR(I627=Localisation!$C$128,I627=1),4)))))</f>
        <v>0</v>
      </c>
      <c r="AE627" s="11" t="b">
        <f>IF(OR(J627=Localisation!$C$118,J627=5),4,IF(OR(J627=Localisation!$C$119,J627=4),2,IF(OR(J627=Localisation!$C$120,J627=3),0,IF(OR(J627=Localisation!$C$121,J627=2),-1,IF(OR(J627=Localisation!$C$122,J627=1),-2)))))</f>
        <v>0</v>
      </c>
      <c r="AF627" s="11" t="b">
        <f>IF(OR(K627=Localisation!$C$124,K627=5),-2,IF(OR(K627=Localisation!$C$125,K627=4),-1,IF(OR(K627=Localisation!$C$126,K627=3),0,IF(OR(K627=Localisation!$C$127,K627=2),2,IF(OR(K627=Localisation!$C$128,K627=1),4)))))</f>
        <v>0</v>
      </c>
      <c r="AG627" s="11" t="b">
        <f>IF(OR(L627=Localisation!$C$118,L627=5),4,IF(OR(L627=Localisation!$C$119,L627=4),2,IF(OR(L627=Localisation!$C$120,L627=3),0,IF(OR(L627=Localisation!$C$121,L627=2),-1,IF(OR(L627=Localisation!$C$122,L627=1),-2)))))</f>
        <v>0</v>
      </c>
      <c r="AH627" s="11" t="b">
        <f>IF(OR(M627=Localisation!$C$124,M627=5),-2,IF(OR(M627=Localisation!$C$125,M627=4),-1,IF(OR(M627=Localisation!$C$126,M627=3),0,IF(OR(M627=Localisation!$C$127,M627=2),2,IF(OR(M627=Localisation!$C$128,M627=1),4)))))</f>
        <v>0</v>
      </c>
      <c r="AI627" s="11" t="b">
        <f>IF(OR(N627=Localisation!$C$118,N627=5),4,IF(OR(N627=Localisation!$C$119,N627=4),2,IF(OR(N627=Localisation!$C$120,N627=3),0,IF(OR(N627=Localisation!$C$121,N627=2),-1,IF(OR(N627=Localisation!$C$122,N627=1),-2)))))</f>
        <v>0</v>
      </c>
      <c r="AJ627" s="11" t="b">
        <f>IF(OR(O627=Localisation!$C$124,O627=5),-2,IF(OR(O627=Localisation!$C$125,O627=4),-1,IF(OR(O627=Localisation!$C$126,O627=3),0,IF(OR(O627=Localisation!$C$127,O627=2),2,IF(OR(O627=Localisation!$C$128,O627=1),4)))))</f>
        <v>0</v>
      </c>
      <c r="AK627" s="11" t="b">
        <f>IF(OR(P627=Localisation!$C$118,P627=5),4,IF(OR(P627=Localisation!$C$119,P627=4),2,IF(OR(P627=Localisation!$C$120,P627=3),0,IF(OR(P627=Localisation!$C$121,P627=2),-1,IF(OR(P627=Localisation!$C$122,P627=1),-2)))))</f>
        <v>0</v>
      </c>
      <c r="AL627" s="11" t="b">
        <f>IF(OR(Q627=Localisation!$C$124,Q627=5),-2,IF(OR(Q627=Localisation!$C$125,Q627=4),-1,IF(OR(Q627=Localisation!$C$126,Q627=3),0,IF(OR(Q627=Localisation!$C$127,Q627=2),2,IF(OR(Q627=Localisation!$C$128,Q627=1),4)))))</f>
        <v>0</v>
      </c>
      <c r="AM627" s="11" t="b">
        <f>IF(OR(R627=Localisation!$C$118,R627=5),4,IF(OR(R627=Localisation!$C$119,R627=4),2,IF(OR(R627=Localisation!$C$120,R627=3),0,IF(OR(R627=Localisation!$C$121,R627=2),-1,IF(OR(R627=Localisation!$C$122,R627=1),-2)))))</f>
        <v>0</v>
      </c>
      <c r="AN627" s="11" t="b">
        <f>IF(OR(S627=Localisation!$C$124,S627=5),-2,IF(OR(S627=Localisation!$C$125,S627=4),-1,IF(OR(S627=Localisation!$C$126,S627=3),0,IF(OR(S627=Localisation!$C$127,S627=2),2,IF(OR(S627=Localisation!$C$128,S627=1),4)))))</f>
        <v>0</v>
      </c>
      <c r="AO627" s="11" t="b">
        <f>IF(OR(T627=Localisation!$C$118,T627=5),4,IF(OR(T627=Localisation!$C$119,T627=4),2,IF(OR(T627=Localisation!$C$120,T627=3),0,IF(OR(T627=Localisation!$C$121,T627=2),-1,IF(OR(T627=Localisation!$C$122,T627=1),-2)))))</f>
        <v>0</v>
      </c>
      <c r="AP627" s="11" t="b">
        <f>IF(OR(U627=Localisation!$C$124,U627=5),-2,IF(OR(U627=Localisation!$C$125,U627=4),-1,IF(OR(U627=Localisation!$C$126,U627=3),0,IF(OR(U627=Localisation!$C$127,U627=2),2,IF(OR(U627=Localisation!$C$128,U627=1),4)))))</f>
        <v>0</v>
      </c>
      <c r="AR627" s="11" t="str">
        <f t="shared" si="187"/>
        <v>ЛОЖЬЛОЖЬ</v>
      </c>
      <c r="AS627" s="11" t="str">
        <f t="shared" si="188"/>
        <v>ЛОЖЬЛОЖЬ</v>
      </c>
      <c r="AT627" s="11" t="str">
        <f t="shared" si="189"/>
        <v>ЛОЖЬЛОЖЬ</v>
      </c>
      <c r="AU627" s="11" t="str">
        <f t="shared" si="190"/>
        <v>ЛОЖЬЛОЖЬ</v>
      </c>
      <c r="AV627" s="11" t="str">
        <f t="shared" si="191"/>
        <v>ЛОЖЬЛОЖЬ</v>
      </c>
      <c r="AW627" s="11" t="str">
        <f t="shared" si="192"/>
        <v>ЛОЖЬЛОЖЬ</v>
      </c>
      <c r="AX627" s="11" t="str">
        <f t="shared" si="193"/>
        <v>ЛОЖЬЛОЖЬ</v>
      </c>
      <c r="AY627" s="11" t="str">
        <f t="shared" si="194"/>
        <v>ЛОЖЬЛОЖЬ</v>
      </c>
      <c r="AZ627" s="11" t="str">
        <f t="shared" si="195"/>
        <v>ЛОЖЬЛОЖЬ</v>
      </c>
      <c r="BA627" s="11" t="str">
        <f t="shared" si="196"/>
        <v>ЛОЖЬЛОЖЬ</v>
      </c>
      <c r="BC627" s="11" t="str">
        <f t="shared" si="197"/>
        <v/>
      </c>
      <c r="BD627" s="11" t="str">
        <f t="shared" si="198"/>
        <v/>
      </c>
      <c r="BE627" s="11" t="str">
        <f t="shared" si="199"/>
        <v/>
      </c>
      <c r="BF627" s="11" t="str">
        <f t="shared" si="200"/>
        <v/>
      </c>
      <c r="BG627" s="11" t="str">
        <f t="shared" si="201"/>
        <v/>
      </c>
      <c r="BH627" s="11" t="str">
        <f t="shared" si="202"/>
        <v/>
      </c>
      <c r="BI627" s="11" t="str">
        <f t="shared" si="203"/>
        <v/>
      </c>
      <c r="BJ627" s="11" t="str">
        <f t="shared" si="204"/>
        <v/>
      </c>
      <c r="BK627" s="11" t="str">
        <f t="shared" si="205"/>
        <v/>
      </c>
      <c r="BL627" s="11" t="str">
        <f t="shared" si="206"/>
        <v/>
      </c>
    </row>
    <row r="628" spans="23:64" x14ac:dyDescent="0.3">
      <c r="W628" s="11" t="b">
        <f>IF(OR(B628=Localisation!$C$118,B628=5),4,IF(OR(B628=Localisation!$C$119,B628=4),2,IF(OR(B628=Localisation!$C$120,B628=3),0,IF(OR(B628=Localisation!$C$121,B628=2),-1,IF(OR(B628=Localisation!$C$122,B628=1),-2)))))</f>
        <v>0</v>
      </c>
      <c r="X628" s="11" t="b">
        <f>IF(OR(C628=Localisation!$C$124,C628=5),-2,IF(OR(C628=Localisation!$C$125,C628=4),-1,IF(OR(C628=Localisation!$C$126,C628=3),0,IF(OR(C628=Localisation!$C$127,C628=2),2,IF(OR(C628=Localisation!$C$128,C628=1),4)))))</f>
        <v>0</v>
      </c>
      <c r="Y628" s="11" t="b">
        <f>IF(OR(D628=Localisation!$C$118,D628=5),4,IF(OR(D628=Localisation!$C$119,D628=4),2,IF(OR(D628=Localisation!$C$120,D628=3),0,IF(OR(D628=Localisation!$C$121,D628=2),-1,IF(OR(D628=Localisation!$C$122,D628=1),-2)))))</f>
        <v>0</v>
      </c>
      <c r="Z628" s="11" t="b">
        <f>IF(OR(E628=Localisation!$C$124,E628=5),-2,IF(OR(E628=Localisation!$C$125,E628=4),-1,IF(OR(E628=Localisation!$C$126,E628=3),0,IF(OR(E628=Localisation!$C$127,E628=2),2,IF(OR(E628=Localisation!$C$128,E628=1),4)))))</f>
        <v>0</v>
      </c>
      <c r="AA628" s="11" t="b">
        <f>IF(OR(F628=Localisation!$C$118,F628=5),4,IF(OR(F628=Localisation!$C$119,F628=4),2,IF(OR(F628=Localisation!$C$120,F628=3),0,IF(OR(F628=Localisation!$C$121,F628=2),-1,IF(OR(F628=Localisation!$C$122,F628=1),-2)))))</f>
        <v>0</v>
      </c>
      <c r="AB628" s="11" t="b">
        <f>IF(OR(G628=Localisation!$C$124,G628=5),-2,IF(OR(G628=Localisation!$C$125,G628=4),-1,IF(OR(G628=Localisation!$C$126,G628=3),0,IF(OR(G628=Localisation!$C$127,G628=2),2,IF(OR(G628=Localisation!$C$128,G628=1),4)))))</f>
        <v>0</v>
      </c>
      <c r="AC628" s="11" t="b">
        <f>IF(OR(H628=Localisation!$C$118,H628=5),4,IF(OR(H628=Localisation!$C$119,H628=4),2,IF(OR(H628=Localisation!$C$120,H628=3),0,IF(OR(H628=Localisation!$C$121,H628=2),-1,IF(OR(H628=Localisation!$C$122,H628=1),-2)))))</f>
        <v>0</v>
      </c>
      <c r="AD628" s="11" t="b">
        <f>IF(OR(I628=Localisation!$C$124,I628=5),-2,IF(OR(I628=Localisation!$C$125,I628=4),-1,IF(OR(I628=Localisation!$C$126,I628=3),0,IF(OR(I628=Localisation!$C$127,I628=2),2,IF(OR(I628=Localisation!$C$128,I628=1),4)))))</f>
        <v>0</v>
      </c>
      <c r="AE628" s="11" t="b">
        <f>IF(OR(J628=Localisation!$C$118,J628=5),4,IF(OR(J628=Localisation!$C$119,J628=4),2,IF(OR(J628=Localisation!$C$120,J628=3),0,IF(OR(J628=Localisation!$C$121,J628=2),-1,IF(OR(J628=Localisation!$C$122,J628=1),-2)))))</f>
        <v>0</v>
      </c>
      <c r="AF628" s="11" t="b">
        <f>IF(OR(K628=Localisation!$C$124,K628=5),-2,IF(OR(K628=Localisation!$C$125,K628=4),-1,IF(OR(K628=Localisation!$C$126,K628=3),0,IF(OR(K628=Localisation!$C$127,K628=2),2,IF(OR(K628=Localisation!$C$128,K628=1),4)))))</f>
        <v>0</v>
      </c>
      <c r="AG628" s="11" t="b">
        <f>IF(OR(L628=Localisation!$C$118,L628=5),4,IF(OR(L628=Localisation!$C$119,L628=4),2,IF(OR(L628=Localisation!$C$120,L628=3),0,IF(OR(L628=Localisation!$C$121,L628=2),-1,IF(OR(L628=Localisation!$C$122,L628=1),-2)))))</f>
        <v>0</v>
      </c>
      <c r="AH628" s="11" t="b">
        <f>IF(OR(M628=Localisation!$C$124,M628=5),-2,IF(OR(M628=Localisation!$C$125,M628=4),-1,IF(OR(M628=Localisation!$C$126,M628=3),0,IF(OR(M628=Localisation!$C$127,M628=2),2,IF(OR(M628=Localisation!$C$128,M628=1),4)))))</f>
        <v>0</v>
      </c>
      <c r="AI628" s="11" t="b">
        <f>IF(OR(N628=Localisation!$C$118,N628=5),4,IF(OR(N628=Localisation!$C$119,N628=4),2,IF(OR(N628=Localisation!$C$120,N628=3),0,IF(OR(N628=Localisation!$C$121,N628=2),-1,IF(OR(N628=Localisation!$C$122,N628=1),-2)))))</f>
        <v>0</v>
      </c>
      <c r="AJ628" s="11" t="b">
        <f>IF(OR(O628=Localisation!$C$124,O628=5),-2,IF(OR(O628=Localisation!$C$125,O628=4),-1,IF(OR(O628=Localisation!$C$126,O628=3),0,IF(OR(O628=Localisation!$C$127,O628=2),2,IF(OR(O628=Localisation!$C$128,O628=1),4)))))</f>
        <v>0</v>
      </c>
      <c r="AK628" s="11" t="b">
        <f>IF(OR(P628=Localisation!$C$118,P628=5),4,IF(OR(P628=Localisation!$C$119,P628=4),2,IF(OR(P628=Localisation!$C$120,P628=3),0,IF(OR(P628=Localisation!$C$121,P628=2),-1,IF(OR(P628=Localisation!$C$122,P628=1),-2)))))</f>
        <v>0</v>
      </c>
      <c r="AL628" s="11" t="b">
        <f>IF(OR(Q628=Localisation!$C$124,Q628=5),-2,IF(OR(Q628=Localisation!$C$125,Q628=4),-1,IF(OR(Q628=Localisation!$C$126,Q628=3),0,IF(OR(Q628=Localisation!$C$127,Q628=2),2,IF(OR(Q628=Localisation!$C$128,Q628=1),4)))))</f>
        <v>0</v>
      </c>
      <c r="AM628" s="11" t="b">
        <f>IF(OR(R628=Localisation!$C$118,R628=5),4,IF(OR(R628=Localisation!$C$119,R628=4),2,IF(OR(R628=Localisation!$C$120,R628=3),0,IF(OR(R628=Localisation!$C$121,R628=2),-1,IF(OR(R628=Localisation!$C$122,R628=1),-2)))))</f>
        <v>0</v>
      </c>
      <c r="AN628" s="11" t="b">
        <f>IF(OR(S628=Localisation!$C$124,S628=5),-2,IF(OR(S628=Localisation!$C$125,S628=4),-1,IF(OR(S628=Localisation!$C$126,S628=3),0,IF(OR(S628=Localisation!$C$127,S628=2),2,IF(OR(S628=Localisation!$C$128,S628=1),4)))))</f>
        <v>0</v>
      </c>
      <c r="AO628" s="11" t="b">
        <f>IF(OR(T628=Localisation!$C$118,T628=5),4,IF(OR(T628=Localisation!$C$119,T628=4),2,IF(OR(T628=Localisation!$C$120,T628=3),0,IF(OR(T628=Localisation!$C$121,T628=2),-1,IF(OR(T628=Localisation!$C$122,T628=1),-2)))))</f>
        <v>0</v>
      </c>
      <c r="AP628" s="11" t="b">
        <f>IF(OR(U628=Localisation!$C$124,U628=5),-2,IF(OR(U628=Localisation!$C$125,U628=4),-1,IF(OR(U628=Localisation!$C$126,U628=3),0,IF(OR(U628=Localisation!$C$127,U628=2),2,IF(OR(U628=Localisation!$C$128,U628=1),4)))))</f>
        <v>0</v>
      </c>
      <c r="AR628" s="11" t="str">
        <f t="shared" si="187"/>
        <v>ЛОЖЬЛОЖЬ</v>
      </c>
      <c r="AS628" s="11" t="str">
        <f t="shared" si="188"/>
        <v>ЛОЖЬЛОЖЬ</v>
      </c>
      <c r="AT628" s="11" t="str">
        <f t="shared" si="189"/>
        <v>ЛОЖЬЛОЖЬ</v>
      </c>
      <c r="AU628" s="11" t="str">
        <f t="shared" si="190"/>
        <v>ЛОЖЬЛОЖЬ</v>
      </c>
      <c r="AV628" s="11" t="str">
        <f t="shared" si="191"/>
        <v>ЛОЖЬЛОЖЬ</v>
      </c>
      <c r="AW628" s="11" t="str">
        <f t="shared" si="192"/>
        <v>ЛОЖЬЛОЖЬ</v>
      </c>
      <c r="AX628" s="11" t="str">
        <f t="shared" si="193"/>
        <v>ЛОЖЬЛОЖЬ</v>
      </c>
      <c r="AY628" s="11" t="str">
        <f t="shared" si="194"/>
        <v>ЛОЖЬЛОЖЬ</v>
      </c>
      <c r="AZ628" s="11" t="str">
        <f t="shared" si="195"/>
        <v>ЛОЖЬЛОЖЬ</v>
      </c>
      <c r="BA628" s="11" t="str">
        <f t="shared" si="196"/>
        <v>ЛОЖЬЛОЖЬ</v>
      </c>
      <c r="BC628" s="11" t="str">
        <f t="shared" si="197"/>
        <v/>
      </c>
      <c r="BD628" s="11" t="str">
        <f t="shared" si="198"/>
        <v/>
      </c>
      <c r="BE628" s="11" t="str">
        <f t="shared" si="199"/>
        <v/>
      </c>
      <c r="BF628" s="11" t="str">
        <f t="shared" si="200"/>
        <v/>
      </c>
      <c r="BG628" s="11" t="str">
        <f t="shared" si="201"/>
        <v/>
      </c>
      <c r="BH628" s="11" t="str">
        <f t="shared" si="202"/>
        <v/>
      </c>
      <c r="BI628" s="11" t="str">
        <f t="shared" si="203"/>
        <v/>
      </c>
      <c r="BJ628" s="11" t="str">
        <f t="shared" si="204"/>
        <v/>
      </c>
      <c r="BK628" s="11" t="str">
        <f t="shared" si="205"/>
        <v/>
      </c>
      <c r="BL628" s="11" t="str">
        <f t="shared" si="206"/>
        <v/>
      </c>
    </row>
    <row r="629" spans="23:64" x14ac:dyDescent="0.3">
      <c r="W629" s="11" t="b">
        <f>IF(OR(B629=Localisation!$C$118,B629=5),4,IF(OR(B629=Localisation!$C$119,B629=4),2,IF(OR(B629=Localisation!$C$120,B629=3),0,IF(OR(B629=Localisation!$C$121,B629=2),-1,IF(OR(B629=Localisation!$C$122,B629=1),-2)))))</f>
        <v>0</v>
      </c>
      <c r="X629" s="11" t="b">
        <f>IF(OR(C629=Localisation!$C$124,C629=5),-2,IF(OR(C629=Localisation!$C$125,C629=4),-1,IF(OR(C629=Localisation!$C$126,C629=3),0,IF(OR(C629=Localisation!$C$127,C629=2),2,IF(OR(C629=Localisation!$C$128,C629=1),4)))))</f>
        <v>0</v>
      </c>
      <c r="Y629" s="11" t="b">
        <f>IF(OR(D629=Localisation!$C$118,D629=5),4,IF(OR(D629=Localisation!$C$119,D629=4),2,IF(OR(D629=Localisation!$C$120,D629=3),0,IF(OR(D629=Localisation!$C$121,D629=2),-1,IF(OR(D629=Localisation!$C$122,D629=1),-2)))))</f>
        <v>0</v>
      </c>
      <c r="Z629" s="11" t="b">
        <f>IF(OR(E629=Localisation!$C$124,E629=5),-2,IF(OR(E629=Localisation!$C$125,E629=4),-1,IF(OR(E629=Localisation!$C$126,E629=3),0,IF(OR(E629=Localisation!$C$127,E629=2),2,IF(OR(E629=Localisation!$C$128,E629=1),4)))))</f>
        <v>0</v>
      </c>
      <c r="AA629" s="11" t="b">
        <f>IF(OR(F629=Localisation!$C$118,F629=5),4,IF(OR(F629=Localisation!$C$119,F629=4),2,IF(OR(F629=Localisation!$C$120,F629=3),0,IF(OR(F629=Localisation!$C$121,F629=2),-1,IF(OR(F629=Localisation!$C$122,F629=1),-2)))))</f>
        <v>0</v>
      </c>
      <c r="AB629" s="11" t="b">
        <f>IF(OR(G629=Localisation!$C$124,G629=5),-2,IF(OR(G629=Localisation!$C$125,G629=4),-1,IF(OR(G629=Localisation!$C$126,G629=3),0,IF(OR(G629=Localisation!$C$127,G629=2),2,IF(OR(G629=Localisation!$C$128,G629=1),4)))))</f>
        <v>0</v>
      </c>
      <c r="AC629" s="11" t="b">
        <f>IF(OR(H629=Localisation!$C$118,H629=5),4,IF(OR(H629=Localisation!$C$119,H629=4),2,IF(OR(H629=Localisation!$C$120,H629=3),0,IF(OR(H629=Localisation!$C$121,H629=2),-1,IF(OR(H629=Localisation!$C$122,H629=1),-2)))))</f>
        <v>0</v>
      </c>
      <c r="AD629" s="11" t="b">
        <f>IF(OR(I629=Localisation!$C$124,I629=5),-2,IF(OR(I629=Localisation!$C$125,I629=4),-1,IF(OR(I629=Localisation!$C$126,I629=3),0,IF(OR(I629=Localisation!$C$127,I629=2),2,IF(OR(I629=Localisation!$C$128,I629=1),4)))))</f>
        <v>0</v>
      </c>
      <c r="AE629" s="11" t="b">
        <f>IF(OR(J629=Localisation!$C$118,J629=5),4,IF(OR(J629=Localisation!$C$119,J629=4),2,IF(OR(J629=Localisation!$C$120,J629=3),0,IF(OR(J629=Localisation!$C$121,J629=2),-1,IF(OR(J629=Localisation!$C$122,J629=1),-2)))))</f>
        <v>0</v>
      </c>
      <c r="AF629" s="11" t="b">
        <f>IF(OR(K629=Localisation!$C$124,K629=5),-2,IF(OR(K629=Localisation!$C$125,K629=4),-1,IF(OR(K629=Localisation!$C$126,K629=3),0,IF(OR(K629=Localisation!$C$127,K629=2),2,IF(OR(K629=Localisation!$C$128,K629=1),4)))))</f>
        <v>0</v>
      </c>
      <c r="AG629" s="11" t="b">
        <f>IF(OR(L629=Localisation!$C$118,L629=5),4,IF(OR(L629=Localisation!$C$119,L629=4),2,IF(OR(L629=Localisation!$C$120,L629=3),0,IF(OR(L629=Localisation!$C$121,L629=2),-1,IF(OR(L629=Localisation!$C$122,L629=1),-2)))))</f>
        <v>0</v>
      </c>
      <c r="AH629" s="11" t="b">
        <f>IF(OR(M629=Localisation!$C$124,M629=5),-2,IF(OR(M629=Localisation!$C$125,M629=4),-1,IF(OR(M629=Localisation!$C$126,M629=3),0,IF(OR(M629=Localisation!$C$127,M629=2),2,IF(OR(M629=Localisation!$C$128,M629=1),4)))))</f>
        <v>0</v>
      </c>
      <c r="AI629" s="11" t="b">
        <f>IF(OR(N629=Localisation!$C$118,N629=5),4,IF(OR(N629=Localisation!$C$119,N629=4),2,IF(OR(N629=Localisation!$C$120,N629=3),0,IF(OR(N629=Localisation!$C$121,N629=2),-1,IF(OR(N629=Localisation!$C$122,N629=1),-2)))))</f>
        <v>0</v>
      </c>
      <c r="AJ629" s="11" t="b">
        <f>IF(OR(O629=Localisation!$C$124,O629=5),-2,IF(OR(O629=Localisation!$C$125,O629=4),-1,IF(OR(O629=Localisation!$C$126,O629=3),0,IF(OR(O629=Localisation!$C$127,O629=2),2,IF(OR(O629=Localisation!$C$128,O629=1),4)))))</f>
        <v>0</v>
      </c>
      <c r="AK629" s="11" t="b">
        <f>IF(OR(P629=Localisation!$C$118,P629=5),4,IF(OR(P629=Localisation!$C$119,P629=4),2,IF(OR(P629=Localisation!$C$120,P629=3),0,IF(OR(P629=Localisation!$C$121,P629=2),-1,IF(OR(P629=Localisation!$C$122,P629=1),-2)))))</f>
        <v>0</v>
      </c>
      <c r="AL629" s="11" t="b">
        <f>IF(OR(Q629=Localisation!$C$124,Q629=5),-2,IF(OR(Q629=Localisation!$C$125,Q629=4),-1,IF(OR(Q629=Localisation!$C$126,Q629=3),0,IF(OR(Q629=Localisation!$C$127,Q629=2),2,IF(OR(Q629=Localisation!$C$128,Q629=1),4)))))</f>
        <v>0</v>
      </c>
      <c r="AM629" s="11" t="b">
        <f>IF(OR(R629=Localisation!$C$118,R629=5),4,IF(OR(R629=Localisation!$C$119,R629=4),2,IF(OR(R629=Localisation!$C$120,R629=3),0,IF(OR(R629=Localisation!$C$121,R629=2),-1,IF(OR(R629=Localisation!$C$122,R629=1),-2)))))</f>
        <v>0</v>
      </c>
      <c r="AN629" s="11" t="b">
        <f>IF(OR(S629=Localisation!$C$124,S629=5),-2,IF(OR(S629=Localisation!$C$125,S629=4),-1,IF(OR(S629=Localisation!$C$126,S629=3),0,IF(OR(S629=Localisation!$C$127,S629=2),2,IF(OR(S629=Localisation!$C$128,S629=1),4)))))</f>
        <v>0</v>
      </c>
      <c r="AO629" s="11" t="b">
        <f>IF(OR(T629=Localisation!$C$118,T629=5),4,IF(OR(T629=Localisation!$C$119,T629=4),2,IF(OR(T629=Localisation!$C$120,T629=3),0,IF(OR(T629=Localisation!$C$121,T629=2),-1,IF(OR(T629=Localisation!$C$122,T629=1),-2)))))</f>
        <v>0</v>
      </c>
      <c r="AP629" s="11" t="b">
        <f>IF(OR(U629=Localisation!$C$124,U629=5),-2,IF(OR(U629=Localisation!$C$125,U629=4),-1,IF(OR(U629=Localisation!$C$126,U629=3),0,IF(OR(U629=Localisation!$C$127,U629=2),2,IF(OR(U629=Localisation!$C$128,U629=1),4)))))</f>
        <v>0</v>
      </c>
      <c r="AR629" s="11" t="str">
        <f t="shared" si="187"/>
        <v>ЛОЖЬЛОЖЬ</v>
      </c>
      <c r="AS629" s="11" t="str">
        <f t="shared" si="188"/>
        <v>ЛОЖЬЛОЖЬ</v>
      </c>
      <c r="AT629" s="11" t="str">
        <f t="shared" si="189"/>
        <v>ЛОЖЬЛОЖЬ</v>
      </c>
      <c r="AU629" s="11" t="str">
        <f t="shared" si="190"/>
        <v>ЛОЖЬЛОЖЬ</v>
      </c>
      <c r="AV629" s="11" t="str">
        <f t="shared" si="191"/>
        <v>ЛОЖЬЛОЖЬ</v>
      </c>
      <c r="AW629" s="11" t="str">
        <f t="shared" si="192"/>
        <v>ЛОЖЬЛОЖЬ</v>
      </c>
      <c r="AX629" s="11" t="str">
        <f t="shared" si="193"/>
        <v>ЛОЖЬЛОЖЬ</v>
      </c>
      <c r="AY629" s="11" t="str">
        <f t="shared" si="194"/>
        <v>ЛОЖЬЛОЖЬ</v>
      </c>
      <c r="AZ629" s="11" t="str">
        <f t="shared" si="195"/>
        <v>ЛОЖЬЛОЖЬ</v>
      </c>
      <c r="BA629" s="11" t="str">
        <f t="shared" si="196"/>
        <v>ЛОЖЬЛОЖЬ</v>
      </c>
      <c r="BC629" s="11" t="str">
        <f t="shared" si="197"/>
        <v/>
      </c>
      <c r="BD629" s="11" t="str">
        <f t="shared" si="198"/>
        <v/>
      </c>
      <c r="BE629" s="11" t="str">
        <f t="shared" si="199"/>
        <v/>
      </c>
      <c r="BF629" s="11" t="str">
        <f t="shared" si="200"/>
        <v/>
      </c>
      <c r="BG629" s="11" t="str">
        <f t="shared" si="201"/>
        <v/>
      </c>
      <c r="BH629" s="11" t="str">
        <f t="shared" si="202"/>
        <v/>
      </c>
      <c r="BI629" s="11" t="str">
        <f t="shared" si="203"/>
        <v/>
      </c>
      <c r="BJ629" s="11" t="str">
        <f t="shared" si="204"/>
        <v/>
      </c>
      <c r="BK629" s="11" t="str">
        <f t="shared" si="205"/>
        <v/>
      </c>
      <c r="BL629" s="11" t="str">
        <f t="shared" si="206"/>
        <v/>
      </c>
    </row>
    <row r="630" spans="23:64" x14ac:dyDescent="0.3">
      <c r="W630" s="11" t="b">
        <f>IF(OR(B630=Localisation!$C$118,B630=5),4,IF(OR(B630=Localisation!$C$119,B630=4),2,IF(OR(B630=Localisation!$C$120,B630=3),0,IF(OR(B630=Localisation!$C$121,B630=2),-1,IF(OR(B630=Localisation!$C$122,B630=1),-2)))))</f>
        <v>0</v>
      </c>
      <c r="X630" s="11" t="b">
        <f>IF(OR(C630=Localisation!$C$124,C630=5),-2,IF(OR(C630=Localisation!$C$125,C630=4),-1,IF(OR(C630=Localisation!$C$126,C630=3),0,IF(OR(C630=Localisation!$C$127,C630=2),2,IF(OR(C630=Localisation!$C$128,C630=1),4)))))</f>
        <v>0</v>
      </c>
      <c r="Y630" s="11" t="b">
        <f>IF(OR(D630=Localisation!$C$118,D630=5),4,IF(OR(D630=Localisation!$C$119,D630=4),2,IF(OR(D630=Localisation!$C$120,D630=3),0,IF(OR(D630=Localisation!$C$121,D630=2),-1,IF(OR(D630=Localisation!$C$122,D630=1),-2)))))</f>
        <v>0</v>
      </c>
      <c r="Z630" s="11" t="b">
        <f>IF(OR(E630=Localisation!$C$124,E630=5),-2,IF(OR(E630=Localisation!$C$125,E630=4),-1,IF(OR(E630=Localisation!$C$126,E630=3),0,IF(OR(E630=Localisation!$C$127,E630=2),2,IF(OR(E630=Localisation!$C$128,E630=1),4)))))</f>
        <v>0</v>
      </c>
      <c r="AA630" s="11" t="b">
        <f>IF(OR(F630=Localisation!$C$118,F630=5),4,IF(OR(F630=Localisation!$C$119,F630=4),2,IF(OR(F630=Localisation!$C$120,F630=3),0,IF(OR(F630=Localisation!$C$121,F630=2),-1,IF(OR(F630=Localisation!$C$122,F630=1),-2)))))</f>
        <v>0</v>
      </c>
      <c r="AB630" s="11" t="b">
        <f>IF(OR(G630=Localisation!$C$124,G630=5),-2,IF(OR(G630=Localisation!$C$125,G630=4),-1,IF(OR(G630=Localisation!$C$126,G630=3),0,IF(OR(G630=Localisation!$C$127,G630=2),2,IF(OR(G630=Localisation!$C$128,G630=1),4)))))</f>
        <v>0</v>
      </c>
      <c r="AC630" s="11" t="b">
        <f>IF(OR(H630=Localisation!$C$118,H630=5),4,IF(OR(H630=Localisation!$C$119,H630=4),2,IF(OR(H630=Localisation!$C$120,H630=3),0,IF(OR(H630=Localisation!$C$121,H630=2),-1,IF(OR(H630=Localisation!$C$122,H630=1),-2)))))</f>
        <v>0</v>
      </c>
      <c r="AD630" s="11" t="b">
        <f>IF(OR(I630=Localisation!$C$124,I630=5),-2,IF(OR(I630=Localisation!$C$125,I630=4),-1,IF(OR(I630=Localisation!$C$126,I630=3),0,IF(OR(I630=Localisation!$C$127,I630=2),2,IF(OR(I630=Localisation!$C$128,I630=1),4)))))</f>
        <v>0</v>
      </c>
      <c r="AE630" s="11" t="b">
        <f>IF(OR(J630=Localisation!$C$118,J630=5),4,IF(OR(J630=Localisation!$C$119,J630=4),2,IF(OR(J630=Localisation!$C$120,J630=3),0,IF(OR(J630=Localisation!$C$121,J630=2),-1,IF(OR(J630=Localisation!$C$122,J630=1),-2)))))</f>
        <v>0</v>
      </c>
      <c r="AF630" s="11" t="b">
        <f>IF(OR(K630=Localisation!$C$124,K630=5),-2,IF(OR(K630=Localisation!$C$125,K630=4),-1,IF(OR(K630=Localisation!$C$126,K630=3),0,IF(OR(K630=Localisation!$C$127,K630=2),2,IF(OR(K630=Localisation!$C$128,K630=1),4)))))</f>
        <v>0</v>
      </c>
      <c r="AG630" s="11" t="b">
        <f>IF(OR(L630=Localisation!$C$118,L630=5),4,IF(OR(L630=Localisation!$C$119,L630=4),2,IF(OR(L630=Localisation!$C$120,L630=3),0,IF(OR(L630=Localisation!$C$121,L630=2),-1,IF(OR(L630=Localisation!$C$122,L630=1),-2)))))</f>
        <v>0</v>
      </c>
      <c r="AH630" s="11" t="b">
        <f>IF(OR(M630=Localisation!$C$124,M630=5),-2,IF(OR(M630=Localisation!$C$125,M630=4),-1,IF(OR(M630=Localisation!$C$126,M630=3),0,IF(OR(M630=Localisation!$C$127,M630=2),2,IF(OR(M630=Localisation!$C$128,M630=1),4)))))</f>
        <v>0</v>
      </c>
      <c r="AI630" s="11" t="b">
        <f>IF(OR(N630=Localisation!$C$118,N630=5),4,IF(OR(N630=Localisation!$C$119,N630=4),2,IF(OR(N630=Localisation!$C$120,N630=3),0,IF(OR(N630=Localisation!$C$121,N630=2),-1,IF(OR(N630=Localisation!$C$122,N630=1),-2)))))</f>
        <v>0</v>
      </c>
      <c r="AJ630" s="11" t="b">
        <f>IF(OR(O630=Localisation!$C$124,O630=5),-2,IF(OR(O630=Localisation!$C$125,O630=4),-1,IF(OR(O630=Localisation!$C$126,O630=3),0,IF(OR(O630=Localisation!$C$127,O630=2),2,IF(OR(O630=Localisation!$C$128,O630=1),4)))))</f>
        <v>0</v>
      </c>
      <c r="AK630" s="11" t="b">
        <f>IF(OR(P630=Localisation!$C$118,P630=5),4,IF(OR(P630=Localisation!$C$119,P630=4),2,IF(OR(P630=Localisation!$C$120,P630=3),0,IF(OR(P630=Localisation!$C$121,P630=2),-1,IF(OR(P630=Localisation!$C$122,P630=1),-2)))))</f>
        <v>0</v>
      </c>
      <c r="AL630" s="11" t="b">
        <f>IF(OR(Q630=Localisation!$C$124,Q630=5),-2,IF(OR(Q630=Localisation!$C$125,Q630=4),-1,IF(OR(Q630=Localisation!$C$126,Q630=3),0,IF(OR(Q630=Localisation!$C$127,Q630=2),2,IF(OR(Q630=Localisation!$C$128,Q630=1),4)))))</f>
        <v>0</v>
      </c>
      <c r="AM630" s="11" t="b">
        <f>IF(OR(R630=Localisation!$C$118,R630=5),4,IF(OR(R630=Localisation!$C$119,R630=4),2,IF(OR(R630=Localisation!$C$120,R630=3),0,IF(OR(R630=Localisation!$C$121,R630=2),-1,IF(OR(R630=Localisation!$C$122,R630=1),-2)))))</f>
        <v>0</v>
      </c>
      <c r="AN630" s="11" t="b">
        <f>IF(OR(S630=Localisation!$C$124,S630=5),-2,IF(OR(S630=Localisation!$C$125,S630=4),-1,IF(OR(S630=Localisation!$C$126,S630=3),0,IF(OR(S630=Localisation!$C$127,S630=2),2,IF(OR(S630=Localisation!$C$128,S630=1),4)))))</f>
        <v>0</v>
      </c>
      <c r="AO630" s="11" t="b">
        <f>IF(OR(T630=Localisation!$C$118,T630=5),4,IF(OR(T630=Localisation!$C$119,T630=4),2,IF(OR(T630=Localisation!$C$120,T630=3),0,IF(OR(T630=Localisation!$C$121,T630=2),-1,IF(OR(T630=Localisation!$C$122,T630=1),-2)))))</f>
        <v>0</v>
      </c>
      <c r="AP630" s="11" t="b">
        <f>IF(OR(U630=Localisation!$C$124,U630=5),-2,IF(OR(U630=Localisation!$C$125,U630=4),-1,IF(OR(U630=Localisation!$C$126,U630=3),0,IF(OR(U630=Localisation!$C$127,U630=2),2,IF(OR(U630=Localisation!$C$128,U630=1),4)))))</f>
        <v>0</v>
      </c>
      <c r="AR630" s="11" t="str">
        <f t="shared" si="187"/>
        <v>ЛОЖЬЛОЖЬ</v>
      </c>
      <c r="AS630" s="11" t="str">
        <f t="shared" si="188"/>
        <v>ЛОЖЬЛОЖЬ</v>
      </c>
      <c r="AT630" s="11" t="str">
        <f t="shared" si="189"/>
        <v>ЛОЖЬЛОЖЬ</v>
      </c>
      <c r="AU630" s="11" t="str">
        <f t="shared" si="190"/>
        <v>ЛОЖЬЛОЖЬ</v>
      </c>
      <c r="AV630" s="11" t="str">
        <f t="shared" si="191"/>
        <v>ЛОЖЬЛОЖЬ</v>
      </c>
      <c r="AW630" s="11" t="str">
        <f t="shared" si="192"/>
        <v>ЛОЖЬЛОЖЬ</v>
      </c>
      <c r="AX630" s="11" t="str">
        <f t="shared" si="193"/>
        <v>ЛОЖЬЛОЖЬ</v>
      </c>
      <c r="AY630" s="11" t="str">
        <f t="shared" si="194"/>
        <v>ЛОЖЬЛОЖЬ</v>
      </c>
      <c r="AZ630" s="11" t="str">
        <f t="shared" si="195"/>
        <v>ЛОЖЬЛОЖЬ</v>
      </c>
      <c r="BA630" s="11" t="str">
        <f t="shared" si="196"/>
        <v>ЛОЖЬЛОЖЬ</v>
      </c>
      <c r="BC630" s="11" t="str">
        <f t="shared" si="197"/>
        <v/>
      </c>
      <c r="BD630" s="11" t="str">
        <f t="shared" si="198"/>
        <v/>
      </c>
      <c r="BE630" s="11" t="str">
        <f t="shared" si="199"/>
        <v/>
      </c>
      <c r="BF630" s="11" t="str">
        <f t="shared" si="200"/>
        <v/>
      </c>
      <c r="BG630" s="11" t="str">
        <f t="shared" si="201"/>
        <v/>
      </c>
      <c r="BH630" s="11" t="str">
        <f t="shared" si="202"/>
        <v/>
      </c>
      <c r="BI630" s="11" t="str">
        <f t="shared" si="203"/>
        <v/>
      </c>
      <c r="BJ630" s="11" t="str">
        <f t="shared" si="204"/>
        <v/>
      </c>
      <c r="BK630" s="11" t="str">
        <f t="shared" si="205"/>
        <v/>
      </c>
      <c r="BL630" s="11" t="str">
        <f t="shared" si="206"/>
        <v/>
      </c>
    </row>
    <row r="631" spans="23:64" x14ac:dyDescent="0.3">
      <c r="W631" s="11" t="b">
        <f>IF(OR(B631=Localisation!$C$118,B631=5),4,IF(OR(B631=Localisation!$C$119,B631=4),2,IF(OR(B631=Localisation!$C$120,B631=3),0,IF(OR(B631=Localisation!$C$121,B631=2),-1,IF(OR(B631=Localisation!$C$122,B631=1),-2)))))</f>
        <v>0</v>
      </c>
      <c r="X631" s="11" t="b">
        <f>IF(OR(C631=Localisation!$C$124,C631=5),-2,IF(OR(C631=Localisation!$C$125,C631=4),-1,IF(OR(C631=Localisation!$C$126,C631=3),0,IF(OR(C631=Localisation!$C$127,C631=2),2,IF(OR(C631=Localisation!$C$128,C631=1),4)))))</f>
        <v>0</v>
      </c>
      <c r="Y631" s="11" t="b">
        <f>IF(OR(D631=Localisation!$C$118,D631=5),4,IF(OR(D631=Localisation!$C$119,D631=4),2,IF(OR(D631=Localisation!$C$120,D631=3),0,IF(OR(D631=Localisation!$C$121,D631=2),-1,IF(OR(D631=Localisation!$C$122,D631=1),-2)))))</f>
        <v>0</v>
      </c>
      <c r="Z631" s="11" t="b">
        <f>IF(OR(E631=Localisation!$C$124,E631=5),-2,IF(OR(E631=Localisation!$C$125,E631=4),-1,IF(OR(E631=Localisation!$C$126,E631=3),0,IF(OR(E631=Localisation!$C$127,E631=2),2,IF(OR(E631=Localisation!$C$128,E631=1),4)))))</f>
        <v>0</v>
      </c>
      <c r="AA631" s="11" t="b">
        <f>IF(OR(F631=Localisation!$C$118,F631=5),4,IF(OR(F631=Localisation!$C$119,F631=4),2,IF(OR(F631=Localisation!$C$120,F631=3),0,IF(OR(F631=Localisation!$C$121,F631=2),-1,IF(OR(F631=Localisation!$C$122,F631=1),-2)))))</f>
        <v>0</v>
      </c>
      <c r="AB631" s="11" t="b">
        <f>IF(OR(G631=Localisation!$C$124,G631=5),-2,IF(OR(G631=Localisation!$C$125,G631=4),-1,IF(OR(G631=Localisation!$C$126,G631=3),0,IF(OR(G631=Localisation!$C$127,G631=2),2,IF(OR(G631=Localisation!$C$128,G631=1),4)))))</f>
        <v>0</v>
      </c>
      <c r="AC631" s="11" t="b">
        <f>IF(OR(H631=Localisation!$C$118,H631=5),4,IF(OR(H631=Localisation!$C$119,H631=4),2,IF(OR(H631=Localisation!$C$120,H631=3),0,IF(OR(H631=Localisation!$C$121,H631=2),-1,IF(OR(H631=Localisation!$C$122,H631=1),-2)))))</f>
        <v>0</v>
      </c>
      <c r="AD631" s="11" t="b">
        <f>IF(OR(I631=Localisation!$C$124,I631=5),-2,IF(OR(I631=Localisation!$C$125,I631=4),-1,IF(OR(I631=Localisation!$C$126,I631=3),0,IF(OR(I631=Localisation!$C$127,I631=2),2,IF(OR(I631=Localisation!$C$128,I631=1),4)))))</f>
        <v>0</v>
      </c>
      <c r="AE631" s="11" t="b">
        <f>IF(OR(J631=Localisation!$C$118,J631=5),4,IF(OR(J631=Localisation!$C$119,J631=4),2,IF(OR(J631=Localisation!$C$120,J631=3),0,IF(OR(J631=Localisation!$C$121,J631=2),-1,IF(OR(J631=Localisation!$C$122,J631=1),-2)))))</f>
        <v>0</v>
      </c>
      <c r="AF631" s="11" t="b">
        <f>IF(OR(K631=Localisation!$C$124,K631=5),-2,IF(OR(K631=Localisation!$C$125,K631=4),-1,IF(OR(K631=Localisation!$C$126,K631=3),0,IF(OR(K631=Localisation!$C$127,K631=2),2,IF(OR(K631=Localisation!$C$128,K631=1),4)))))</f>
        <v>0</v>
      </c>
      <c r="AG631" s="11" t="b">
        <f>IF(OR(L631=Localisation!$C$118,L631=5),4,IF(OR(L631=Localisation!$C$119,L631=4),2,IF(OR(L631=Localisation!$C$120,L631=3),0,IF(OR(L631=Localisation!$C$121,L631=2),-1,IF(OR(L631=Localisation!$C$122,L631=1),-2)))))</f>
        <v>0</v>
      </c>
      <c r="AH631" s="11" t="b">
        <f>IF(OR(M631=Localisation!$C$124,M631=5),-2,IF(OR(M631=Localisation!$C$125,M631=4),-1,IF(OR(M631=Localisation!$C$126,M631=3),0,IF(OR(M631=Localisation!$C$127,M631=2),2,IF(OR(M631=Localisation!$C$128,M631=1),4)))))</f>
        <v>0</v>
      </c>
      <c r="AI631" s="11" t="b">
        <f>IF(OR(N631=Localisation!$C$118,N631=5),4,IF(OR(N631=Localisation!$C$119,N631=4),2,IF(OR(N631=Localisation!$C$120,N631=3),0,IF(OR(N631=Localisation!$C$121,N631=2),-1,IF(OR(N631=Localisation!$C$122,N631=1),-2)))))</f>
        <v>0</v>
      </c>
      <c r="AJ631" s="11" t="b">
        <f>IF(OR(O631=Localisation!$C$124,O631=5),-2,IF(OR(O631=Localisation!$C$125,O631=4),-1,IF(OR(O631=Localisation!$C$126,O631=3),0,IF(OR(O631=Localisation!$C$127,O631=2),2,IF(OR(O631=Localisation!$C$128,O631=1),4)))))</f>
        <v>0</v>
      </c>
      <c r="AK631" s="11" t="b">
        <f>IF(OR(P631=Localisation!$C$118,P631=5),4,IF(OR(P631=Localisation!$C$119,P631=4),2,IF(OR(P631=Localisation!$C$120,P631=3),0,IF(OR(P631=Localisation!$C$121,P631=2),-1,IF(OR(P631=Localisation!$C$122,P631=1),-2)))))</f>
        <v>0</v>
      </c>
      <c r="AL631" s="11" t="b">
        <f>IF(OR(Q631=Localisation!$C$124,Q631=5),-2,IF(OR(Q631=Localisation!$C$125,Q631=4),-1,IF(OR(Q631=Localisation!$C$126,Q631=3),0,IF(OR(Q631=Localisation!$C$127,Q631=2),2,IF(OR(Q631=Localisation!$C$128,Q631=1),4)))))</f>
        <v>0</v>
      </c>
      <c r="AM631" s="11" t="b">
        <f>IF(OR(R631=Localisation!$C$118,R631=5),4,IF(OR(R631=Localisation!$C$119,R631=4),2,IF(OR(R631=Localisation!$C$120,R631=3),0,IF(OR(R631=Localisation!$C$121,R631=2),-1,IF(OR(R631=Localisation!$C$122,R631=1),-2)))))</f>
        <v>0</v>
      </c>
      <c r="AN631" s="11" t="b">
        <f>IF(OR(S631=Localisation!$C$124,S631=5),-2,IF(OR(S631=Localisation!$C$125,S631=4),-1,IF(OR(S631=Localisation!$C$126,S631=3),0,IF(OR(S631=Localisation!$C$127,S631=2),2,IF(OR(S631=Localisation!$C$128,S631=1),4)))))</f>
        <v>0</v>
      </c>
      <c r="AO631" s="11" t="b">
        <f>IF(OR(T631=Localisation!$C$118,T631=5),4,IF(OR(T631=Localisation!$C$119,T631=4),2,IF(OR(T631=Localisation!$C$120,T631=3),0,IF(OR(T631=Localisation!$C$121,T631=2),-1,IF(OR(T631=Localisation!$C$122,T631=1),-2)))))</f>
        <v>0</v>
      </c>
      <c r="AP631" s="11" t="b">
        <f>IF(OR(U631=Localisation!$C$124,U631=5),-2,IF(OR(U631=Localisation!$C$125,U631=4),-1,IF(OR(U631=Localisation!$C$126,U631=3),0,IF(OR(U631=Localisation!$C$127,U631=2),2,IF(OR(U631=Localisation!$C$128,U631=1),4)))))</f>
        <v>0</v>
      </c>
      <c r="AR631" s="11" t="str">
        <f t="shared" si="187"/>
        <v>ЛОЖЬЛОЖЬ</v>
      </c>
      <c r="AS631" s="11" t="str">
        <f t="shared" si="188"/>
        <v>ЛОЖЬЛОЖЬ</v>
      </c>
      <c r="AT631" s="11" t="str">
        <f t="shared" si="189"/>
        <v>ЛОЖЬЛОЖЬ</v>
      </c>
      <c r="AU631" s="11" t="str">
        <f t="shared" si="190"/>
        <v>ЛОЖЬЛОЖЬ</v>
      </c>
      <c r="AV631" s="11" t="str">
        <f t="shared" si="191"/>
        <v>ЛОЖЬЛОЖЬ</v>
      </c>
      <c r="AW631" s="11" t="str">
        <f t="shared" si="192"/>
        <v>ЛОЖЬЛОЖЬ</v>
      </c>
      <c r="AX631" s="11" t="str">
        <f t="shared" si="193"/>
        <v>ЛОЖЬЛОЖЬ</v>
      </c>
      <c r="AY631" s="11" t="str">
        <f t="shared" si="194"/>
        <v>ЛОЖЬЛОЖЬ</v>
      </c>
      <c r="AZ631" s="11" t="str">
        <f t="shared" si="195"/>
        <v>ЛОЖЬЛОЖЬ</v>
      </c>
      <c r="BA631" s="11" t="str">
        <f t="shared" si="196"/>
        <v>ЛОЖЬЛОЖЬ</v>
      </c>
      <c r="BC631" s="11" t="str">
        <f t="shared" si="197"/>
        <v/>
      </c>
      <c r="BD631" s="11" t="str">
        <f t="shared" si="198"/>
        <v/>
      </c>
      <c r="BE631" s="11" t="str">
        <f t="shared" si="199"/>
        <v/>
      </c>
      <c r="BF631" s="11" t="str">
        <f t="shared" si="200"/>
        <v/>
      </c>
      <c r="BG631" s="11" t="str">
        <f t="shared" si="201"/>
        <v/>
      </c>
      <c r="BH631" s="11" t="str">
        <f t="shared" si="202"/>
        <v/>
      </c>
      <c r="BI631" s="11" t="str">
        <f t="shared" si="203"/>
        <v/>
      </c>
      <c r="BJ631" s="11" t="str">
        <f t="shared" si="204"/>
        <v/>
      </c>
      <c r="BK631" s="11" t="str">
        <f t="shared" si="205"/>
        <v/>
      </c>
      <c r="BL631" s="11" t="str">
        <f t="shared" si="206"/>
        <v/>
      </c>
    </row>
    <row r="632" spans="23:64" x14ac:dyDescent="0.3">
      <c r="W632" s="11" t="b">
        <f>IF(OR(B632=Localisation!$C$118,B632=5),4,IF(OR(B632=Localisation!$C$119,B632=4),2,IF(OR(B632=Localisation!$C$120,B632=3),0,IF(OR(B632=Localisation!$C$121,B632=2),-1,IF(OR(B632=Localisation!$C$122,B632=1),-2)))))</f>
        <v>0</v>
      </c>
      <c r="X632" s="11" t="b">
        <f>IF(OR(C632=Localisation!$C$124,C632=5),-2,IF(OR(C632=Localisation!$C$125,C632=4),-1,IF(OR(C632=Localisation!$C$126,C632=3),0,IF(OR(C632=Localisation!$C$127,C632=2),2,IF(OR(C632=Localisation!$C$128,C632=1),4)))))</f>
        <v>0</v>
      </c>
      <c r="Y632" s="11" t="b">
        <f>IF(OR(D632=Localisation!$C$118,D632=5),4,IF(OR(D632=Localisation!$C$119,D632=4),2,IF(OR(D632=Localisation!$C$120,D632=3),0,IF(OR(D632=Localisation!$C$121,D632=2),-1,IF(OR(D632=Localisation!$C$122,D632=1),-2)))))</f>
        <v>0</v>
      </c>
      <c r="Z632" s="11" t="b">
        <f>IF(OR(E632=Localisation!$C$124,E632=5),-2,IF(OR(E632=Localisation!$C$125,E632=4),-1,IF(OR(E632=Localisation!$C$126,E632=3),0,IF(OR(E632=Localisation!$C$127,E632=2),2,IF(OR(E632=Localisation!$C$128,E632=1),4)))))</f>
        <v>0</v>
      </c>
      <c r="AA632" s="11" t="b">
        <f>IF(OR(F632=Localisation!$C$118,F632=5),4,IF(OR(F632=Localisation!$C$119,F632=4),2,IF(OR(F632=Localisation!$C$120,F632=3),0,IF(OR(F632=Localisation!$C$121,F632=2),-1,IF(OR(F632=Localisation!$C$122,F632=1),-2)))))</f>
        <v>0</v>
      </c>
      <c r="AB632" s="11" t="b">
        <f>IF(OR(G632=Localisation!$C$124,G632=5),-2,IF(OR(G632=Localisation!$C$125,G632=4),-1,IF(OR(G632=Localisation!$C$126,G632=3),0,IF(OR(G632=Localisation!$C$127,G632=2),2,IF(OR(G632=Localisation!$C$128,G632=1),4)))))</f>
        <v>0</v>
      </c>
      <c r="AC632" s="11" t="b">
        <f>IF(OR(H632=Localisation!$C$118,H632=5),4,IF(OR(H632=Localisation!$C$119,H632=4),2,IF(OR(H632=Localisation!$C$120,H632=3),0,IF(OR(H632=Localisation!$C$121,H632=2),-1,IF(OR(H632=Localisation!$C$122,H632=1),-2)))))</f>
        <v>0</v>
      </c>
      <c r="AD632" s="11" t="b">
        <f>IF(OR(I632=Localisation!$C$124,I632=5),-2,IF(OR(I632=Localisation!$C$125,I632=4),-1,IF(OR(I632=Localisation!$C$126,I632=3),0,IF(OR(I632=Localisation!$C$127,I632=2),2,IF(OR(I632=Localisation!$C$128,I632=1),4)))))</f>
        <v>0</v>
      </c>
      <c r="AE632" s="11" t="b">
        <f>IF(OR(J632=Localisation!$C$118,J632=5),4,IF(OR(J632=Localisation!$C$119,J632=4),2,IF(OR(J632=Localisation!$C$120,J632=3),0,IF(OR(J632=Localisation!$C$121,J632=2),-1,IF(OR(J632=Localisation!$C$122,J632=1),-2)))))</f>
        <v>0</v>
      </c>
      <c r="AF632" s="11" t="b">
        <f>IF(OR(K632=Localisation!$C$124,K632=5),-2,IF(OR(K632=Localisation!$C$125,K632=4),-1,IF(OR(K632=Localisation!$C$126,K632=3),0,IF(OR(K632=Localisation!$C$127,K632=2),2,IF(OR(K632=Localisation!$C$128,K632=1),4)))))</f>
        <v>0</v>
      </c>
      <c r="AG632" s="11" t="b">
        <f>IF(OR(L632=Localisation!$C$118,L632=5),4,IF(OR(L632=Localisation!$C$119,L632=4),2,IF(OR(L632=Localisation!$C$120,L632=3),0,IF(OR(L632=Localisation!$C$121,L632=2),-1,IF(OR(L632=Localisation!$C$122,L632=1),-2)))))</f>
        <v>0</v>
      </c>
      <c r="AH632" s="11" t="b">
        <f>IF(OR(M632=Localisation!$C$124,M632=5),-2,IF(OR(M632=Localisation!$C$125,M632=4),-1,IF(OR(M632=Localisation!$C$126,M632=3),0,IF(OR(M632=Localisation!$C$127,M632=2),2,IF(OR(M632=Localisation!$C$128,M632=1),4)))))</f>
        <v>0</v>
      </c>
      <c r="AI632" s="11" t="b">
        <f>IF(OR(N632=Localisation!$C$118,N632=5),4,IF(OR(N632=Localisation!$C$119,N632=4),2,IF(OR(N632=Localisation!$C$120,N632=3),0,IF(OR(N632=Localisation!$C$121,N632=2),-1,IF(OR(N632=Localisation!$C$122,N632=1),-2)))))</f>
        <v>0</v>
      </c>
      <c r="AJ632" s="11" t="b">
        <f>IF(OR(O632=Localisation!$C$124,O632=5),-2,IF(OR(O632=Localisation!$C$125,O632=4),-1,IF(OR(O632=Localisation!$C$126,O632=3),0,IF(OR(O632=Localisation!$C$127,O632=2),2,IF(OR(O632=Localisation!$C$128,O632=1),4)))))</f>
        <v>0</v>
      </c>
      <c r="AK632" s="11" t="b">
        <f>IF(OR(P632=Localisation!$C$118,P632=5),4,IF(OR(P632=Localisation!$C$119,P632=4),2,IF(OR(P632=Localisation!$C$120,P632=3),0,IF(OR(P632=Localisation!$C$121,P632=2),-1,IF(OR(P632=Localisation!$C$122,P632=1),-2)))))</f>
        <v>0</v>
      </c>
      <c r="AL632" s="11" t="b">
        <f>IF(OR(Q632=Localisation!$C$124,Q632=5),-2,IF(OR(Q632=Localisation!$C$125,Q632=4),-1,IF(OR(Q632=Localisation!$C$126,Q632=3),0,IF(OR(Q632=Localisation!$C$127,Q632=2),2,IF(OR(Q632=Localisation!$C$128,Q632=1),4)))))</f>
        <v>0</v>
      </c>
      <c r="AM632" s="11" t="b">
        <f>IF(OR(R632=Localisation!$C$118,R632=5),4,IF(OR(R632=Localisation!$C$119,R632=4),2,IF(OR(R632=Localisation!$C$120,R632=3),0,IF(OR(R632=Localisation!$C$121,R632=2),-1,IF(OR(R632=Localisation!$C$122,R632=1),-2)))))</f>
        <v>0</v>
      </c>
      <c r="AN632" s="11" t="b">
        <f>IF(OR(S632=Localisation!$C$124,S632=5),-2,IF(OR(S632=Localisation!$C$125,S632=4),-1,IF(OR(S632=Localisation!$C$126,S632=3),0,IF(OR(S632=Localisation!$C$127,S632=2),2,IF(OR(S632=Localisation!$C$128,S632=1),4)))))</f>
        <v>0</v>
      </c>
      <c r="AO632" s="11" t="b">
        <f>IF(OR(T632=Localisation!$C$118,T632=5),4,IF(OR(T632=Localisation!$C$119,T632=4),2,IF(OR(T632=Localisation!$C$120,T632=3),0,IF(OR(T632=Localisation!$C$121,T632=2),-1,IF(OR(T632=Localisation!$C$122,T632=1),-2)))))</f>
        <v>0</v>
      </c>
      <c r="AP632" s="11" t="b">
        <f>IF(OR(U632=Localisation!$C$124,U632=5),-2,IF(OR(U632=Localisation!$C$125,U632=4),-1,IF(OR(U632=Localisation!$C$126,U632=3),0,IF(OR(U632=Localisation!$C$127,U632=2),2,IF(OR(U632=Localisation!$C$128,U632=1),4)))))</f>
        <v>0</v>
      </c>
      <c r="AR632" s="11" t="str">
        <f t="shared" si="187"/>
        <v>ЛОЖЬЛОЖЬ</v>
      </c>
      <c r="AS632" s="11" t="str">
        <f t="shared" si="188"/>
        <v>ЛОЖЬЛОЖЬ</v>
      </c>
      <c r="AT632" s="11" t="str">
        <f t="shared" si="189"/>
        <v>ЛОЖЬЛОЖЬ</v>
      </c>
      <c r="AU632" s="11" t="str">
        <f t="shared" si="190"/>
        <v>ЛОЖЬЛОЖЬ</v>
      </c>
      <c r="AV632" s="11" t="str">
        <f t="shared" si="191"/>
        <v>ЛОЖЬЛОЖЬ</v>
      </c>
      <c r="AW632" s="11" t="str">
        <f t="shared" si="192"/>
        <v>ЛОЖЬЛОЖЬ</v>
      </c>
      <c r="AX632" s="11" t="str">
        <f t="shared" si="193"/>
        <v>ЛОЖЬЛОЖЬ</v>
      </c>
      <c r="AY632" s="11" t="str">
        <f t="shared" si="194"/>
        <v>ЛОЖЬЛОЖЬ</v>
      </c>
      <c r="AZ632" s="11" t="str">
        <f t="shared" si="195"/>
        <v>ЛОЖЬЛОЖЬ</v>
      </c>
      <c r="BA632" s="11" t="str">
        <f t="shared" si="196"/>
        <v>ЛОЖЬЛОЖЬ</v>
      </c>
      <c r="BC632" s="11" t="str">
        <f t="shared" si="197"/>
        <v/>
      </c>
      <c r="BD632" s="11" t="str">
        <f t="shared" si="198"/>
        <v/>
      </c>
      <c r="BE632" s="11" t="str">
        <f t="shared" si="199"/>
        <v/>
      </c>
      <c r="BF632" s="11" t="str">
        <f t="shared" si="200"/>
        <v/>
      </c>
      <c r="BG632" s="11" t="str">
        <f t="shared" si="201"/>
        <v/>
      </c>
      <c r="BH632" s="11" t="str">
        <f t="shared" si="202"/>
        <v/>
      </c>
      <c r="BI632" s="11" t="str">
        <f t="shared" si="203"/>
        <v/>
      </c>
      <c r="BJ632" s="11" t="str">
        <f t="shared" si="204"/>
        <v/>
      </c>
      <c r="BK632" s="11" t="str">
        <f t="shared" si="205"/>
        <v/>
      </c>
      <c r="BL632" s="11" t="str">
        <f t="shared" si="206"/>
        <v/>
      </c>
    </row>
    <row r="633" spans="23:64" x14ac:dyDescent="0.3">
      <c r="W633" s="11" t="b">
        <f>IF(OR(B633=Localisation!$C$118,B633=5),4,IF(OR(B633=Localisation!$C$119,B633=4),2,IF(OR(B633=Localisation!$C$120,B633=3),0,IF(OR(B633=Localisation!$C$121,B633=2),-1,IF(OR(B633=Localisation!$C$122,B633=1),-2)))))</f>
        <v>0</v>
      </c>
      <c r="X633" s="11" t="b">
        <f>IF(OR(C633=Localisation!$C$124,C633=5),-2,IF(OR(C633=Localisation!$C$125,C633=4),-1,IF(OR(C633=Localisation!$C$126,C633=3),0,IF(OR(C633=Localisation!$C$127,C633=2),2,IF(OR(C633=Localisation!$C$128,C633=1),4)))))</f>
        <v>0</v>
      </c>
      <c r="Y633" s="11" t="b">
        <f>IF(OR(D633=Localisation!$C$118,D633=5),4,IF(OR(D633=Localisation!$C$119,D633=4),2,IF(OR(D633=Localisation!$C$120,D633=3),0,IF(OR(D633=Localisation!$C$121,D633=2),-1,IF(OR(D633=Localisation!$C$122,D633=1),-2)))))</f>
        <v>0</v>
      </c>
      <c r="Z633" s="11" t="b">
        <f>IF(OR(E633=Localisation!$C$124,E633=5),-2,IF(OR(E633=Localisation!$C$125,E633=4),-1,IF(OR(E633=Localisation!$C$126,E633=3),0,IF(OR(E633=Localisation!$C$127,E633=2),2,IF(OR(E633=Localisation!$C$128,E633=1),4)))))</f>
        <v>0</v>
      </c>
      <c r="AA633" s="11" t="b">
        <f>IF(OR(F633=Localisation!$C$118,F633=5),4,IF(OR(F633=Localisation!$C$119,F633=4),2,IF(OR(F633=Localisation!$C$120,F633=3),0,IF(OR(F633=Localisation!$C$121,F633=2),-1,IF(OR(F633=Localisation!$C$122,F633=1),-2)))))</f>
        <v>0</v>
      </c>
      <c r="AB633" s="11" t="b">
        <f>IF(OR(G633=Localisation!$C$124,G633=5),-2,IF(OR(G633=Localisation!$C$125,G633=4),-1,IF(OR(G633=Localisation!$C$126,G633=3),0,IF(OR(G633=Localisation!$C$127,G633=2),2,IF(OR(G633=Localisation!$C$128,G633=1),4)))))</f>
        <v>0</v>
      </c>
      <c r="AC633" s="11" t="b">
        <f>IF(OR(H633=Localisation!$C$118,H633=5),4,IF(OR(H633=Localisation!$C$119,H633=4),2,IF(OR(H633=Localisation!$C$120,H633=3),0,IF(OR(H633=Localisation!$C$121,H633=2),-1,IF(OR(H633=Localisation!$C$122,H633=1),-2)))))</f>
        <v>0</v>
      </c>
      <c r="AD633" s="11" t="b">
        <f>IF(OR(I633=Localisation!$C$124,I633=5),-2,IF(OR(I633=Localisation!$C$125,I633=4),-1,IF(OR(I633=Localisation!$C$126,I633=3),0,IF(OR(I633=Localisation!$C$127,I633=2),2,IF(OR(I633=Localisation!$C$128,I633=1),4)))))</f>
        <v>0</v>
      </c>
      <c r="AE633" s="11" t="b">
        <f>IF(OR(J633=Localisation!$C$118,J633=5),4,IF(OR(J633=Localisation!$C$119,J633=4),2,IF(OR(J633=Localisation!$C$120,J633=3),0,IF(OR(J633=Localisation!$C$121,J633=2),-1,IF(OR(J633=Localisation!$C$122,J633=1),-2)))))</f>
        <v>0</v>
      </c>
      <c r="AF633" s="11" t="b">
        <f>IF(OR(K633=Localisation!$C$124,K633=5),-2,IF(OR(K633=Localisation!$C$125,K633=4),-1,IF(OR(K633=Localisation!$C$126,K633=3),0,IF(OR(K633=Localisation!$C$127,K633=2),2,IF(OR(K633=Localisation!$C$128,K633=1),4)))))</f>
        <v>0</v>
      </c>
      <c r="AG633" s="11" t="b">
        <f>IF(OR(L633=Localisation!$C$118,L633=5),4,IF(OR(L633=Localisation!$C$119,L633=4),2,IF(OR(L633=Localisation!$C$120,L633=3),0,IF(OR(L633=Localisation!$C$121,L633=2),-1,IF(OR(L633=Localisation!$C$122,L633=1),-2)))))</f>
        <v>0</v>
      </c>
      <c r="AH633" s="11" t="b">
        <f>IF(OR(M633=Localisation!$C$124,M633=5),-2,IF(OR(M633=Localisation!$C$125,M633=4),-1,IF(OR(M633=Localisation!$C$126,M633=3),0,IF(OR(M633=Localisation!$C$127,M633=2),2,IF(OR(M633=Localisation!$C$128,M633=1),4)))))</f>
        <v>0</v>
      </c>
      <c r="AI633" s="11" t="b">
        <f>IF(OR(N633=Localisation!$C$118,N633=5),4,IF(OR(N633=Localisation!$C$119,N633=4),2,IF(OR(N633=Localisation!$C$120,N633=3),0,IF(OR(N633=Localisation!$C$121,N633=2),-1,IF(OR(N633=Localisation!$C$122,N633=1),-2)))))</f>
        <v>0</v>
      </c>
      <c r="AJ633" s="11" t="b">
        <f>IF(OR(O633=Localisation!$C$124,O633=5),-2,IF(OR(O633=Localisation!$C$125,O633=4),-1,IF(OR(O633=Localisation!$C$126,O633=3),0,IF(OR(O633=Localisation!$C$127,O633=2),2,IF(OR(O633=Localisation!$C$128,O633=1),4)))))</f>
        <v>0</v>
      </c>
      <c r="AK633" s="11" t="b">
        <f>IF(OR(P633=Localisation!$C$118,P633=5),4,IF(OR(P633=Localisation!$C$119,P633=4),2,IF(OR(P633=Localisation!$C$120,P633=3),0,IF(OR(P633=Localisation!$C$121,P633=2),-1,IF(OR(P633=Localisation!$C$122,P633=1),-2)))))</f>
        <v>0</v>
      </c>
      <c r="AL633" s="11" t="b">
        <f>IF(OR(Q633=Localisation!$C$124,Q633=5),-2,IF(OR(Q633=Localisation!$C$125,Q633=4),-1,IF(OR(Q633=Localisation!$C$126,Q633=3),0,IF(OR(Q633=Localisation!$C$127,Q633=2),2,IF(OR(Q633=Localisation!$C$128,Q633=1),4)))))</f>
        <v>0</v>
      </c>
      <c r="AM633" s="11" t="b">
        <f>IF(OR(R633=Localisation!$C$118,R633=5),4,IF(OR(R633=Localisation!$C$119,R633=4),2,IF(OR(R633=Localisation!$C$120,R633=3),0,IF(OR(R633=Localisation!$C$121,R633=2),-1,IF(OR(R633=Localisation!$C$122,R633=1),-2)))))</f>
        <v>0</v>
      </c>
      <c r="AN633" s="11" t="b">
        <f>IF(OR(S633=Localisation!$C$124,S633=5),-2,IF(OR(S633=Localisation!$C$125,S633=4),-1,IF(OR(S633=Localisation!$C$126,S633=3),0,IF(OR(S633=Localisation!$C$127,S633=2),2,IF(OR(S633=Localisation!$C$128,S633=1),4)))))</f>
        <v>0</v>
      </c>
      <c r="AO633" s="11" t="b">
        <f>IF(OR(T633=Localisation!$C$118,T633=5),4,IF(OR(T633=Localisation!$C$119,T633=4),2,IF(OR(T633=Localisation!$C$120,T633=3),0,IF(OR(T633=Localisation!$C$121,T633=2),-1,IF(OR(T633=Localisation!$C$122,T633=1),-2)))))</f>
        <v>0</v>
      </c>
      <c r="AP633" s="11" t="b">
        <f>IF(OR(U633=Localisation!$C$124,U633=5),-2,IF(OR(U633=Localisation!$C$125,U633=4),-1,IF(OR(U633=Localisation!$C$126,U633=3),0,IF(OR(U633=Localisation!$C$127,U633=2),2,IF(OR(U633=Localisation!$C$128,U633=1),4)))))</f>
        <v>0</v>
      </c>
      <c r="AR633" s="11" t="str">
        <f t="shared" si="187"/>
        <v>ЛОЖЬЛОЖЬ</v>
      </c>
      <c r="AS633" s="11" t="str">
        <f t="shared" si="188"/>
        <v>ЛОЖЬЛОЖЬ</v>
      </c>
      <c r="AT633" s="11" t="str">
        <f t="shared" si="189"/>
        <v>ЛОЖЬЛОЖЬ</v>
      </c>
      <c r="AU633" s="11" t="str">
        <f t="shared" si="190"/>
        <v>ЛОЖЬЛОЖЬ</v>
      </c>
      <c r="AV633" s="11" t="str">
        <f t="shared" si="191"/>
        <v>ЛОЖЬЛОЖЬ</v>
      </c>
      <c r="AW633" s="11" t="str">
        <f t="shared" si="192"/>
        <v>ЛОЖЬЛОЖЬ</v>
      </c>
      <c r="AX633" s="11" t="str">
        <f t="shared" si="193"/>
        <v>ЛОЖЬЛОЖЬ</v>
      </c>
      <c r="AY633" s="11" t="str">
        <f t="shared" si="194"/>
        <v>ЛОЖЬЛОЖЬ</v>
      </c>
      <c r="AZ633" s="11" t="str">
        <f t="shared" si="195"/>
        <v>ЛОЖЬЛОЖЬ</v>
      </c>
      <c r="BA633" s="11" t="str">
        <f t="shared" si="196"/>
        <v>ЛОЖЬЛОЖЬ</v>
      </c>
      <c r="BC633" s="11" t="str">
        <f t="shared" si="197"/>
        <v/>
      </c>
      <c r="BD633" s="11" t="str">
        <f t="shared" si="198"/>
        <v/>
      </c>
      <c r="BE633" s="11" t="str">
        <f t="shared" si="199"/>
        <v/>
      </c>
      <c r="BF633" s="11" t="str">
        <f t="shared" si="200"/>
        <v/>
      </c>
      <c r="BG633" s="11" t="str">
        <f t="shared" si="201"/>
        <v/>
      </c>
      <c r="BH633" s="11" t="str">
        <f t="shared" si="202"/>
        <v/>
      </c>
      <c r="BI633" s="11" t="str">
        <f t="shared" si="203"/>
        <v/>
      </c>
      <c r="BJ633" s="11" t="str">
        <f t="shared" si="204"/>
        <v/>
      </c>
      <c r="BK633" s="11" t="str">
        <f t="shared" si="205"/>
        <v/>
      </c>
      <c r="BL633" s="11" t="str">
        <f t="shared" si="206"/>
        <v/>
      </c>
    </row>
    <row r="634" spans="23:64" x14ac:dyDescent="0.3">
      <c r="W634" s="11" t="b">
        <f>IF(OR(B634=Localisation!$C$118,B634=5),4,IF(OR(B634=Localisation!$C$119,B634=4),2,IF(OR(B634=Localisation!$C$120,B634=3),0,IF(OR(B634=Localisation!$C$121,B634=2),-1,IF(OR(B634=Localisation!$C$122,B634=1),-2)))))</f>
        <v>0</v>
      </c>
      <c r="X634" s="11" t="b">
        <f>IF(OR(C634=Localisation!$C$124,C634=5),-2,IF(OR(C634=Localisation!$C$125,C634=4),-1,IF(OR(C634=Localisation!$C$126,C634=3),0,IF(OR(C634=Localisation!$C$127,C634=2),2,IF(OR(C634=Localisation!$C$128,C634=1),4)))))</f>
        <v>0</v>
      </c>
      <c r="Y634" s="11" t="b">
        <f>IF(OR(D634=Localisation!$C$118,D634=5),4,IF(OR(D634=Localisation!$C$119,D634=4),2,IF(OR(D634=Localisation!$C$120,D634=3),0,IF(OR(D634=Localisation!$C$121,D634=2),-1,IF(OR(D634=Localisation!$C$122,D634=1),-2)))))</f>
        <v>0</v>
      </c>
      <c r="Z634" s="11" t="b">
        <f>IF(OR(E634=Localisation!$C$124,E634=5),-2,IF(OR(E634=Localisation!$C$125,E634=4),-1,IF(OR(E634=Localisation!$C$126,E634=3),0,IF(OR(E634=Localisation!$C$127,E634=2),2,IF(OR(E634=Localisation!$C$128,E634=1),4)))))</f>
        <v>0</v>
      </c>
      <c r="AA634" s="11" t="b">
        <f>IF(OR(F634=Localisation!$C$118,F634=5),4,IF(OR(F634=Localisation!$C$119,F634=4),2,IF(OR(F634=Localisation!$C$120,F634=3),0,IF(OR(F634=Localisation!$C$121,F634=2),-1,IF(OR(F634=Localisation!$C$122,F634=1),-2)))))</f>
        <v>0</v>
      </c>
      <c r="AB634" s="11" t="b">
        <f>IF(OR(G634=Localisation!$C$124,G634=5),-2,IF(OR(G634=Localisation!$C$125,G634=4),-1,IF(OR(G634=Localisation!$C$126,G634=3),0,IF(OR(G634=Localisation!$C$127,G634=2),2,IF(OR(G634=Localisation!$C$128,G634=1),4)))))</f>
        <v>0</v>
      </c>
      <c r="AC634" s="11" t="b">
        <f>IF(OR(H634=Localisation!$C$118,H634=5),4,IF(OR(H634=Localisation!$C$119,H634=4),2,IF(OR(H634=Localisation!$C$120,H634=3),0,IF(OR(H634=Localisation!$C$121,H634=2),-1,IF(OR(H634=Localisation!$C$122,H634=1),-2)))))</f>
        <v>0</v>
      </c>
      <c r="AD634" s="11" t="b">
        <f>IF(OR(I634=Localisation!$C$124,I634=5),-2,IF(OR(I634=Localisation!$C$125,I634=4),-1,IF(OR(I634=Localisation!$C$126,I634=3),0,IF(OR(I634=Localisation!$C$127,I634=2),2,IF(OR(I634=Localisation!$C$128,I634=1),4)))))</f>
        <v>0</v>
      </c>
      <c r="AE634" s="11" t="b">
        <f>IF(OR(J634=Localisation!$C$118,J634=5),4,IF(OR(J634=Localisation!$C$119,J634=4),2,IF(OR(J634=Localisation!$C$120,J634=3),0,IF(OR(J634=Localisation!$C$121,J634=2),-1,IF(OR(J634=Localisation!$C$122,J634=1),-2)))))</f>
        <v>0</v>
      </c>
      <c r="AF634" s="11" t="b">
        <f>IF(OR(K634=Localisation!$C$124,K634=5),-2,IF(OR(K634=Localisation!$C$125,K634=4),-1,IF(OR(K634=Localisation!$C$126,K634=3),0,IF(OR(K634=Localisation!$C$127,K634=2),2,IF(OR(K634=Localisation!$C$128,K634=1),4)))))</f>
        <v>0</v>
      </c>
      <c r="AG634" s="11" t="b">
        <f>IF(OR(L634=Localisation!$C$118,L634=5),4,IF(OR(L634=Localisation!$C$119,L634=4),2,IF(OR(L634=Localisation!$C$120,L634=3),0,IF(OR(L634=Localisation!$C$121,L634=2),-1,IF(OR(L634=Localisation!$C$122,L634=1),-2)))))</f>
        <v>0</v>
      </c>
      <c r="AH634" s="11" t="b">
        <f>IF(OR(M634=Localisation!$C$124,M634=5),-2,IF(OR(M634=Localisation!$C$125,M634=4),-1,IF(OR(M634=Localisation!$C$126,M634=3),0,IF(OR(M634=Localisation!$C$127,M634=2),2,IF(OR(M634=Localisation!$C$128,M634=1),4)))))</f>
        <v>0</v>
      </c>
      <c r="AI634" s="11" t="b">
        <f>IF(OR(N634=Localisation!$C$118,N634=5),4,IF(OR(N634=Localisation!$C$119,N634=4),2,IF(OR(N634=Localisation!$C$120,N634=3),0,IF(OR(N634=Localisation!$C$121,N634=2),-1,IF(OR(N634=Localisation!$C$122,N634=1),-2)))))</f>
        <v>0</v>
      </c>
      <c r="AJ634" s="11" t="b">
        <f>IF(OR(O634=Localisation!$C$124,O634=5),-2,IF(OR(O634=Localisation!$C$125,O634=4),-1,IF(OR(O634=Localisation!$C$126,O634=3),0,IF(OR(O634=Localisation!$C$127,O634=2),2,IF(OR(O634=Localisation!$C$128,O634=1),4)))))</f>
        <v>0</v>
      </c>
      <c r="AK634" s="11" t="b">
        <f>IF(OR(P634=Localisation!$C$118,P634=5),4,IF(OR(P634=Localisation!$C$119,P634=4),2,IF(OR(P634=Localisation!$C$120,P634=3),0,IF(OR(P634=Localisation!$C$121,P634=2),-1,IF(OR(P634=Localisation!$C$122,P634=1),-2)))))</f>
        <v>0</v>
      </c>
      <c r="AL634" s="11" t="b">
        <f>IF(OR(Q634=Localisation!$C$124,Q634=5),-2,IF(OR(Q634=Localisation!$C$125,Q634=4),-1,IF(OR(Q634=Localisation!$C$126,Q634=3),0,IF(OR(Q634=Localisation!$C$127,Q634=2),2,IF(OR(Q634=Localisation!$C$128,Q634=1),4)))))</f>
        <v>0</v>
      </c>
      <c r="AM634" s="11" t="b">
        <f>IF(OR(R634=Localisation!$C$118,R634=5),4,IF(OR(R634=Localisation!$C$119,R634=4),2,IF(OR(R634=Localisation!$C$120,R634=3),0,IF(OR(R634=Localisation!$C$121,R634=2),-1,IF(OR(R634=Localisation!$C$122,R634=1),-2)))))</f>
        <v>0</v>
      </c>
      <c r="AN634" s="11" t="b">
        <f>IF(OR(S634=Localisation!$C$124,S634=5),-2,IF(OR(S634=Localisation!$C$125,S634=4),-1,IF(OR(S634=Localisation!$C$126,S634=3),0,IF(OR(S634=Localisation!$C$127,S634=2),2,IF(OR(S634=Localisation!$C$128,S634=1),4)))))</f>
        <v>0</v>
      </c>
      <c r="AO634" s="11" t="b">
        <f>IF(OR(T634=Localisation!$C$118,T634=5),4,IF(OR(T634=Localisation!$C$119,T634=4),2,IF(OR(T634=Localisation!$C$120,T634=3),0,IF(OR(T634=Localisation!$C$121,T634=2),-1,IF(OR(T634=Localisation!$C$122,T634=1),-2)))))</f>
        <v>0</v>
      </c>
      <c r="AP634" s="11" t="b">
        <f>IF(OR(U634=Localisation!$C$124,U634=5),-2,IF(OR(U634=Localisation!$C$125,U634=4),-1,IF(OR(U634=Localisation!$C$126,U634=3),0,IF(OR(U634=Localisation!$C$127,U634=2),2,IF(OR(U634=Localisation!$C$128,U634=1),4)))))</f>
        <v>0</v>
      </c>
      <c r="AR634" s="11" t="str">
        <f t="shared" si="187"/>
        <v>ЛОЖЬЛОЖЬ</v>
      </c>
      <c r="AS634" s="11" t="str">
        <f t="shared" si="188"/>
        <v>ЛОЖЬЛОЖЬ</v>
      </c>
      <c r="AT634" s="11" t="str">
        <f t="shared" si="189"/>
        <v>ЛОЖЬЛОЖЬ</v>
      </c>
      <c r="AU634" s="11" t="str">
        <f t="shared" si="190"/>
        <v>ЛОЖЬЛОЖЬ</v>
      </c>
      <c r="AV634" s="11" t="str">
        <f t="shared" si="191"/>
        <v>ЛОЖЬЛОЖЬ</v>
      </c>
      <c r="AW634" s="11" t="str">
        <f t="shared" si="192"/>
        <v>ЛОЖЬЛОЖЬ</v>
      </c>
      <c r="AX634" s="11" t="str">
        <f t="shared" si="193"/>
        <v>ЛОЖЬЛОЖЬ</v>
      </c>
      <c r="AY634" s="11" t="str">
        <f t="shared" si="194"/>
        <v>ЛОЖЬЛОЖЬ</v>
      </c>
      <c r="AZ634" s="11" t="str">
        <f t="shared" si="195"/>
        <v>ЛОЖЬЛОЖЬ</v>
      </c>
      <c r="BA634" s="11" t="str">
        <f t="shared" si="196"/>
        <v>ЛОЖЬЛОЖЬ</v>
      </c>
      <c r="BC634" s="11" t="str">
        <f t="shared" si="197"/>
        <v/>
      </c>
      <c r="BD634" s="11" t="str">
        <f t="shared" si="198"/>
        <v/>
      </c>
      <c r="BE634" s="11" t="str">
        <f t="shared" si="199"/>
        <v/>
      </c>
      <c r="BF634" s="11" t="str">
        <f t="shared" si="200"/>
        <v/>
      </c>
      <c r="BG634" s="11" t="str">
        <f t="shared" si="201"/>
        <v/>
      </c>
      <c r="BH634" s="11" t="str">
        <f t="shared" si="202"/>
        <v/>
      </c>
      <c r="BI634" s="11" t="str">
        <f t="shared" si="203"/>
        <v/>
      </c>
      <c r="BJ634" s="11" t="str">
        <f t="shared" si="204"/>
        <v/>
      </c>
      <c r="BK634" s="11" t="str">
        <f t="shared" si="205"/>
        <v/>
      </c>
      <c r="BL634" s="11" t="str">
        <f t="shared" si="206"/>
        <v/>
      </c>
    </row>
    <row r="635" spans="23:64" x14ac:dyDescent="0.3">
      <c r="W635" s="11" t="b">
        <f>IF(OR(B635=Localisation!$C$118,B635=5),4,IF(OR(B635=Localisation!$C$119,B635=4),2,IF(OR(B635=Localisation!$C$120,B635=3),0,IF(OR(B635=Localisation!$C$121,B635=2),-1,IF(OR(B635=Localisation!$C$122,B635=1),-2)))))</f>
        <v>0</v>
      </c>
      <c r="X635" s="11" t="b">
        <f>IF(OR(C635=Localisation!$C$124,C635=5),-2,IF(OR(C635=Localisation!$C$125,C635=4),-1,IF(OR(C635=Localisation!$C$126,C635=3),0,IF(OR(C635=Localisation!$C$127,C635=2),2,IF(OR(C635=Localisation!$C$128,C635=1),4)))))</f>
        <v>0</v>
      </c>
      <c r="Y635" s="11" t="b">
        <f>IF(OR(D635=Localisation!$C$118,D635=5),4,IF(OR(D635=Localisation!$C$119,D635=4),2,IF(OR(D635=Localisation!$C$120,D635=3),0,IF(OR(D635=Localisation!$C$121,D635=2),-1,IF(OR(D635=Localisation!$C$122,D635=1),-2)))))</f>
        <v>0</v>
      </c>
      <c r="Z635" s="11" t="b">
        <f>IF(OR(E635=Localisation!$C$124,E635=5),-2,IF(OR(E635=Localisation!$C$125,E635=4),-1,IF(OR(E635=Localisation!$C$126,E635=3),0,IF(OR(E635=Localisation!$C$127,E635=2),2,IF(OR(E635=Localisation!$C$128,E635=1),4)))))</f>
        <v>0</v>
      </c>
      <c r="AA635" s="11" t="b">
        <f>IF(OR(F635=Localisation!$C$118,F635=5),4,IF(OR(F635=Localisation!$C$119,F635=4),2,IF(OR(F635=Localisation!$C$120,F635=3),0,IF(OR(F635=Localisation!$C$121,F635=2),-1,IF(OR(F635=Localisation!$C$122,F635=1),-2)))))</f>
        <v>0</v>
      </c>
      <c r="AB635" s="11" t="b">
        <f>IF(OR(G635=Localisation!$C$124,G635=5),-2,IF(OR(G635=Localisation!$C$125,G635=4),-1,IF(OR(G635=Localisation!$C$126,G635=3),0,IF(OR(G635=Localisation!$C$127,G635=2),2,IF(OR(G635=Localisation!$C$128,G635=1),4)))))</f>
        <v>0</v>
      </c>
      <c r="AC635" s="11" t="b">
        <f>IF(OR(H635=Localisation!$C$118,H635=5),4,IF(OR(H635=Localisation!$C$119,H635=4),2,IF(OR(H635=Localisation!$C$120,H635=3),0,IF(OR(H635=Localisation!$C$121,H635=2),-1,IF(OR(H635=Localisation!$C$122,H635=1),-2)))))</f>
        <v>0</v>
      </c>
      <c r="AD635" s="11" t="b">
        <f>IF(OR(I635=Localisation!$C$124,I635=5),-2,IF(OR(I635=Localisation!$C$125,I635=4),-1,IF(OR(I635=Localisation!$C$126,I635=3),0,IF(OR(I635=Localisation!$C$127,I635=2),2,IF(OR(I635=Localisation!$C$128,I635=1),4)))))</f>
        <v>0</v>
      </c>
      <c r="AE635" s="11" t="b">
        <f>IF(OR(J635=Localisation!$C$118,J635=5),4,IF(OR(J635=Localisation!$C$119,J635=4),2,IF(OR(J635=Localisation!$C$120,J635=3),0,IF(OR(J635=Localisation!$C$121,J635=2),-1,IF(OR(J635=Localisation!$C$122,J635=1),-2)))))</f>
        <v>0</v>
      </c>
      <c r="AF635" s="11" t="b">
        <f>IF(OR(K635=Localisation!$C$124,K635=5),-2,IF(OR(K635=Localisation!$C$125,K635=4),-1,IF(OR(K635=Localisation!$C$126,K635=3),0,IF(OR(K635=Localisation!$C$127,K635=2),2,IF(OR(K635=Localisation!$C$128,K635=1),4)))))</f>
        <v>0</v>
      </c>
      <c r="AG635" s="11" t="b">
        <f>IF(OR(L635=Localisation!$C$118,L635=5),4,IF(OR(L635=Localisation!$C$119,L635=4),2,IF(OR(L635=Localisation!$C$120,L635=3),0,IF(OR(L635=Localisation!$C$121,L635=2),-1,IF(OR(L635=Localisation!$C$122,L635=1),-2)))))</f>
        <v>0</v>
      </c>
      <c r="AH635" s="11" t="b">
        <f>IF(OR(M635=Localisation!$C$124,M635=5),-2,IF(OR(M635=Localisation!$C$125,M635=4),-1,IF(OR(M635=Localisation!$C$126,M635=3),0,IF(OR(M635=Localisation!$C$127,M635=2),2,IF(OR(M635=Localisation!$C$128,M635=1),4)))))</f>
        <v>0</v>
      </c>
      <c r="AI635" s="11" t="b">
        <f>IF(OR(N635=Localisation!$C$118,N635=5),4,IF(OR(N635=Localisation!$C$119,N635=4),2,IF(OR(N635=Localisation!$C$120,N635=3),0,IF(OR(N635=Localisation!$C$121,N635=2),-1,IF(OR(N635=Localisation!$C$122,N635=1),-2)))))</f>
        <v>0</v>
      </c>
      <c r="AJ635" s="11" t="b">
        <f>IF(OR(O635=Localisation!$C$124,O635=5),-2,IF(OR(O635=Localisation!$C$125,O635=4),-1,IF(OR(O635=Localisation!$C$126,O635=3),0,IF(OR(O635=Localisation!$C$127,O635=2),2,IF(OR(O635=Localisation!$C$128,O635=1),4)))))</f>
        <v>0</v>
      </c>
      <c r="AK635" s="11" t="b">
        <f>IF(OR(P635=Localisation!$C$118,P635=5),4,IF(OR(P635=Localisation!$C$119,P635=4),2,IF(OR(P635=Localisation!$C$120,P635=3),0,IF(OR(P635=Localisation!$C$121,P635=2),-1,IF(OR(P635=Localisation!$C$122,P635=1),-2)))))</f>
        <v>0</v>
      </c>
      <c r="AL635" s="11" t="b">
        <f>IF(OR(Q635=Localisation!$C$124,Q635=5),-2,IF(OR(Q635=Localisation!$C$125,Q635=4),-1,IF(OR(Q635=Localisation!$C$126,Q635=3),0,IF(OR(Q635=Localisation!$C$127,Q635=2),2,IF(OR(Q635=Localisation!$C$128,Q635=1),4)))))</f>
        <v>0</v>
      </c>
      <c r="AM635" s="11" t="b">
        <f>IF(OR(R635=Localisation!$C$118,R635=5),4,IF(OR(R635=Localisation!$C$119,R635=4),2,IF(OR(R635=Localisation!$C$120,R635=3),0,IF(OR(R635=Localisation!$C$121,R635=2),-1,IF(OR(R635=Localisation!$C$122,R635=1),-2)))))</f>
        <v>0</v>
      </c>
      <c r="AN635" s="11" t="b">
        <f>IF(OR(S635=Localisation!$C$124,S635=5),-2,IF(OR(S635=Localisation!$C$125,S635=4),-1,IF(OR(S635=Localisation!$C$126,S635=3),0,IF(OR(S635=Localisation!$C$127,S635=2),2,IF(OR(S635=Localisation!$C$128,S635=1),4)))))</f>
        <v>0</v>
      </c>
      <c r="AO635" s="11" t="b">
        <f>IF(OR(T635=Localisation!$C$118,T635=5),4,IF(OR(T635=Localisation!$C$119,T635=4),2,IF(OR(T635=Localisation!$C$120,T635=3),0,IF(OR(T635=Localisation!$C$121,T635=2),-1,IF(OR(T635=Localisation!$C$122,T635=1),-2)))))</f>
        <v>0</v>
      </c>
      <c r="AP635" s="11" t="b">
        <f>IF(OR(U635=Localisation!$C$124,U635=5),-2,IF(OR(U635=Localisation!$C$125,U635=4),-1,IF(OR(U635=Localisation!$C$126,U635=3),0,IF(OR(U635=Localisation!$C$127,U635=2),2,IF(OR(U635=Localisation!$C$128,U635=1),4)))))</f>
        <v>0</v>
      </c>
      <c r="AR635" s="11" t="str">
        <f t="shared" si="187"/>
        <v>ЛОЖЬЛОЖЬ</v>
      </c>
      <c r="AS635" s="11" t="str">
        <f t="shared" si="188"/>
        <v>ЛОЖЬЛОЖЬ</v>
      </c>
      <c r="AT635" s="11" t="str">
        <f t="shared" si="189"/>
        <v>ЛОЖЬЛОЖЬ</v>
      </c>
      <c r="AU635" s="11" t="str">
        <f t="shared" si="190"/>
        <v>ЛОЖЬЛОЖЬ</v>
      </c>
      <c r="AV635" s="11" t="str">
        <f t="shared" si="191"/>
        <v>ЛОЖЬЛОЖЬ</v>
      </c>
      <c r="AW635" s="11" t="str">
        <f t="shared" si="192"/>
        <v>ЛОЖЬЛОЖЬ</v>
      </c>
      <c r="AX635" s="11" t="str">
        <f t="shared" si="193"/>
        <v>ЛОЖЬЛОЖЬ</v>
      </c>
      <c r="AY635" s="11" t="str">
        <f t="shared" si="194"/>
        <v>ЛОЖЬЛОЖЬ</v>
      </c>
      <c r="AZ635" s="11" t="str">
        <f t="shared" si="195"/>
        <v>ЛОЖЬЛОЖЬ</v>
      </c>
      <c r="BA635" s="11" t="str">
        <f t="shared" si="196"/>
        <v>ЛОЖЬЛОЖЬ</v>
      </c>
      <c r="BC635" s="11" t="str">
        <f t="shared" si="197"/>
        <v/>
      </c>
      <c r="BD635" s="11" t="str">
        <f t="shared" si="198"/>
        <v/>
      </c>
      <c r="BE635" s="11" t="str">
        <f t="shared" si="199"/>
        <v/>
      </c>
      <c r="BF635" s="11" t="str">
        <f t="shared" si="200"/>
        <v/>
      </c>
      <c r="BG635" s="11" t="str">
        <f t="shared" si="201"/>
        <v/>
      </c>
      <c r="BH635" s="11" t="str">
        <f t="shared" si="202"/>
        <v/>
      </c>
      <c r="BI635" s="11" t="str">
        <f t="shared" si="203"/>
        <v/>
      </c>
      <c r="BJ635" s="11" t="str">
        <f t="shared" si="204"/>
        <v/>
      </c>
      <c r="BK635" s="11" t="str">
        <f t="shared" si="205"/>
        <v/>
      </c>
      <c r="BL635" s="11" t="str">
        <f t="shared" si="206"/>
        <v/>
      </c>
    </row>
    <row r="636" spans="23:64" x14ac:dyDescent="0.3">
      <c r="W636" s="11" t="b">
        <f>IF(OR(B636=Localisation!$C$118,B636=5),4,IF(OR(B636=Localisation!$C$119,B636=4),2,IF(OR(B636=Localisation!$C$120,B636=3),0,IF(OR(B636=Localisation!$C$121,B636=2),-1,IF(OR(B636=Localisation!$C$122,B636=1),-2)))))</f>
        <v>0</v>
      </c>
      <c r="X636" s="11" t="b">
        <f>IF(OR(C636=Localisation!$C$124,C636=5),-2,IF(OR(C636=Localisation!$C$125,C636=4),-1,IF(OR(C636=Localisation!$C$126,C636=3),0,IF(OR(C636=Localisation!$C$127,C636=2),2,IF(OR(C636=Localisation!$C$128,C636=1),4)))))</f>
        <v>0</v>
      </c>
      <c r="Y636" s="11" t="b">
        <f>IF(OR(D636=Localisation!$C$118,D636=5),4,IF(OR(D636=Localisation!$C$119,D636=4),2,IF(OR(D636=Localisation!$C$120,D636=3),0,IF(OR(D636=Localisation!$C$121,D636=2),-1,IF(OR(D636=Localisation!$C$122,D636=1),-2)))))</f>
        <v>0</v>
      </c>
      <c r="Z636" s="11" t="b">
        <f>IF(OR(E636=Localisation!$C$124,E636=5),-2,IF(OR(E636=Localisation!$C$125,E636=4),-1,IF(OR(E636=Localisation!$C$126,E636=3),0,IF(OR(E636=Localisation!$C$127,E636=2),2,IF(OR(E636=Localisation!$C$128,E636=1),4)))))</f>
        <v>0</v>
      </c>
      <c r="AA636" s="11" t="b">
        <f>IF(OR(F636=Localisation!$C$118,F636=5),4,IF(OR(F636=Localisation!$C$119,F636=4),2,IF(OR(F636=Localisation!$C$120,F636=3),0,IF(OR(F636=Localisation!$C$121,F636=2),-1,IF(OR(F636=Localisation!$C$122,F636=1),-2)))))</f>
        <v>0</v>
      </c>
      <c r="AB636" s="11" t="b">
        <f>IF(OR(G636=Localisation!$C$124,G636=5),-2,IF(OR(G636=Localisation!$C$125,G636=4),-1,IF(OR(G636=Localisation!$C$126,G636=3),0,IF(OR(G636=Localisation!$C$127,G636=2),2,IF(OR(G636=Localisation!$C$128,G636=1),4)))))</f>
        <v>0</v>
      </c>
      <c r="AC636" s="11" t="b">
        <f>IF(OR(H636=Localisation!$C$118,H636=5),4,IF(OR(H636=Localisation!$C$119,H636=4),2,IF(OR(H636=Localisation!$C$120,H636=3),0,IF(OR(H636=Localisation!$C$121,H636=2),-1,IF(OR(H636=Localisation!$C$122,H636=1),-2)))))</f>
        <v>0</v>
      </c>
      <c r="AD636" s="11" t="b">
        <f>IF(OR(I636=Localisation!$C$124,I636=5),-2,IF(OR(I636=Localisation!$C$125,I636=4),-1,IF(OR(I636=Localisation!$C$126,I636=3),0,IF(OR(I636=Localisation!$C$127,I636=2),2,IF(OR(I636=Localisation!$C$128,I636=1),4)))))</f>
        <v>0</v>
      </c>
      <c r="AE636" s="11" t="b">
        <f>IF(OR(J636=Localisation!$C$118,J636=5),4,IF(OR(J636=Localisation!$C$119,J636=4),2,IF(OR(J636=Localisation!$C$120,J636=3),0,IF(OR(J636=Localisation!$C$121,J636=2),-1,IF(OR(J636=Localisation!$C$122,J636=1),-2)))))</f>
        <v>0</v>
      </c>
      <c r="AF636" s="11" t="b">
        <f>IF(OR(K636=Localisation!$C$124,K636=5),-2,IF(OR(K636=Localisation!$C$125,K636=4),-1,IF(OR(K636=Localisation!$C$126,K636=3),0,IF(OR(K636=Localisation!$C$127,K636=2),2,IF(OR(K636=Localisation!$C$128,K636=1),4)))))</f>
        <v>0</v>
      </c>
      <c r="AG636" s="11" t="b">
        <f>IF(OR(L636=Localisation!$C$118,L636=5),4,IF(OR(L636=Localisation!$C$119,L636=4),2,IF(OR(L636=Localisation!$C$120,L636=3),0,IF(OR(L636=Localisation!$C$121,L636=2),-1,IF(OR(L636=Localisation!$C$122,L636=1),-2)))))</f>
        <v>0</v>
      </c>
      <c r="AH636" s="11" t="b">
        <f>IF(OR(M636=Localisation!$C$124,M636=5),-2,IF(OR(M636=Localisation!$C$125,M636=4),-1,IF(OR(M636=Localisation!$C$126,M636=3),0,IF(OR(M636=Localisation!$C$127,M636=2),2,IF(OR(M636=Localisation!$C$128,M636=1),4)))))</f>
        <v>0</v>
      </c>
      <c r="AI636" s="11" t="b">
        <f>IF(OR(N636=Localisation!$C$118,N636=5),4,IF(OR(N636=Localisation!$C$119,N636=4),2,IF(OR(N636=Localisation!$C$120,N636=3),0,IF(OR(N636=Localisation!$C$121,N636=2),-1,IF(OR(N636=Localisation!$C$122,N636=1),-2)))))</f>
        <v>0</v>
      </c>
      <c r="AJ636" s="11" t="b">
        <f>IF(OR(O636=Localisation!$C$124,O636=5),-2,IF(OR(O636=Localisation!$C$125,O636=4),-1,IF(OR(O636=Localisation!$C$126,O636=3),0,IF(OR(O636=Localisation!$C$127,O636=2),2,IF(OR(O636=Localisation!$C$128,O636=1),4)))))</f>
        <v>0</v>
      </c>
      <c r="AK636" s="11" t="b">
        <f>IF(OR(P636=Localisation!$C$118,P636=5),4,IF(OR(P636=Localisation!$C$119,P636=4),2,IF(OR(P636=Localisation!$C$120,P636=3),0,IF(OR(P636=Localisation!$C$121,P636=2),-1,IF(OR(P636=Localisation!$C$122,P636=1),-2)))))</f>
        <v>0</v>
      </c>
      <c r="AL636" s="11" t="b">
        <f>IF(OR(Q636=Localisation!$C$124,Q636=5),-2,IF(OR(Q636=Localisation!$C$125,Q636=4),-1,IF(OR(Q636=Localisation!$C$126,Q636=3),0,IF(OR(Q636=Localisation!$C$127,Q636=2),2,IF(OR(Q636=Localisation!$C$128,Q636=1),4)))))</f>
        <v>0</v>
      </c>
      <c r="AM636" s="11" t="b">
        <f>IF(OR(R636=Localisation!$C$118,R636=5),4,IF(OR(R636=Localisation!$C$119,R636=4),2,IF(OR(R636=Localisation!$C$120,R636=3),0,IF(OR(R636=Localisation!$C$121,R636=2),-1,IF(OR(R636=Localisation!$C$122,R636=1),-2)))))</f>
        <v>0</v>
      </c>
      <c r="AN636" s="11" t="b">
        <f>IF(OR(S636=Localisation!$C$124,S636=5),-2,IF(OR(S636=Localisation!$C$125,S636=4),-1,IF(OR(S636=Localisation!$C$126,S636=3),0,IF(OR(S636=Localisation!$C$127,S636=2),2,IF(OR(S636=Localisation!$C$128,S636=1),4)))))</f>
        <v>0</v>
      </c>
      <c r="AO636" s="11" t="b">
        <f>IF(OR(T636=Localisation!$C$118,T636=5),4,IF(OR(T636=Localisation!$C$119,T636=4),2,IF(OR(T636=Localisation!$C$120,T636=3),0,IF(OR(T636=Localisation!$C$121,T636=2),-1,IF(OR(T636=Localisation!$C$122,T636=1),-2)))))</f>
        <v>0</v>
      </c>
      <c r="AP636" s="11" t="b">
        <f>IF(OR(U636=Localisation!$C$124,U636=5),-2,IF(OR(U636=Localisation!$C$125,U636=4),-1,IF(OR(U636=Localisation!$C$126,U636=3),0,IF(OR(U636=Localisation!$C$127,U636=2),2,IF(OR(U636=Localisation!$C$128,U636=1),4)))))</f>
        <v>0</v>
      </c>
      <c r="AR636" s="11" t="str">
        <f t="shared" si="187"/>
        <v>ЛОЖЬЛОЖЬ</v>
      </c>
      <c r="AS636" s="11" t="str">
        <f t="shared" si="188"/>
        <v>ЛОЖЬЛОЖЬ</v>
      </c>
      <c r="AT636" s="11" t="str">
        <f t="shared" si="189"/>
        <v>ЛОЖЬЛОЖЬ</v>
      </c>
      <c r="AU636" s="11" t="str">
        <f t="shared" si="190"/>
        <v>ЛОЖЬЛОЖЬ</v>
      </c>
      <c r="AV636" s="11" t="str">
        <f t="shared" si="191"/>
        <v>ЛОЖЬЛОЖЬ</v>
      </c>
      <c r="AW636" s="11" t="str">
        <f t="shared" si="192"/>
        <v>ЛОЖЬЛОЖЬ</v>
      </c>
      <c r="AX636" s="11" t="str">
        <f t="shared" si="193"/>
        <v>ЛОЖЬЛОЖЬ</v>
      </c>
      <c r="AY636" s="11" t="str">
        <f t="shared" si="194"/>
        <v>ЛОЖЬЛОЖЬ</v>
      </c>
      <c r="AZ636" s="11" t="str">
        <f t="shared" si="195"/>
        <v>ЛОЖЬЛОЖЬ</v>
      </c>
      <c r="BA636" s="11" t="str">
        <f t="shared" si="196"/>
        <v>ЛОЖЬЛОЖЬ</v>
      </c>
      <c r="BC636" s="11" t="str">
        <f t="shared" si="197"/>
        <v/>
      </c>
      <c r="BD636" s="11" t="str">
        <f t="shared" si="198"/>
        <v/>
      </c>
      <c r="BE636" s="11" t="str">
        <f t="shared" si="199"/>
        <v/>
      </c>
      <c r="BF636" s="11" t="str">
        <f t="shared" si="200"/>
        <v/>
      </c>
      <c r="BG636" s="11" t="str">
        <f t="shared" si="201"/>
        <v/>
      </c>
      <c r="BH636" s="11" t="str">
        <f t="shared" si="202"/>
        <v/>
      </c>
      <c r="BI636" s="11" t="str">
        <f t="shared" si="203"/>
        <v/>
      </c>
      <c r="BJ636" s="11" t="str">
        <f t="shared" si="204"/>
        <v/>
      </c>
      <c r="BK636" s="11" t="str">
        <f t="shared" si="205"/>
        <v/>
      </c>
      <c r="BL636" s="11" t="str">
        <f t="shared" si="206"/>
        <v/>
      </c>
    </row>
    <row r="637" spans="23:64" x14ac:dyDescent="0.3">
      <c r="W637" s="11" t="b">
        <f>IF(OR(B637=Localisation!$C$118,B637=5),4,IF(OR(B637=Localisation!$C$119,B637=4),2,IF(OR(B637=Localisation!$C$120,B637=3),0,IF(OR(B637=Localisation!$C$121,B637=2),-1,IF(OR(B637=Localisation!$C$122,B637=1),-2)))))</f>
        <v>0</v>
      </c>
      <c r="X637" s="11" t="b">
        <f>IF(OR(C637=Localisation!$C$124,C637=5),-2,IF(OR(C637=Localisation!$C$125,C637=4),-1,IF(OR(C637=Localisation!$C$126,C637=3),0,IF(OR(C637=Localisation!$C$127,C637=2),2,IF(OR(C637=Localisation!$C$128,C637=1),4)))))</f>
        <v>0</v>
      </c>
      <c r="Y637" s="11" t="b">
        <f>IF(OR(D637=Localisation!$C$118,D637=5),4,IF(OR(D637=Localisation!$C$119,D637=4),2,IF(OR(D637=Localisation!$C$120,D637=3),0,IF(OR(D637=Localisation!$C$121,D637=2),-1,IF(OR(D637=Localisation!$C$122,D637=1),-2)))))</f>
        <v>0</v>
      </c>
      <c r="Z637" s="11" t="b">
        <f>IF(OR(E637=Localisation!$C$124,E637=5),-2,IF(OR(E637=Localisation!$C$125,E637=4),-1,IF(OR(E637=Localisation!$C$126,E637=3),0,IF(OR(E637=Localisation!$C$127,E637=2),2,IF(OR(E637=Localisation!$C$128,E637=1),4)))))</f>
        <v>0</v>
      </c>
      <c r="AA637" s="11" t="b">
        <f>IF(OR(F637=Localisation!$C$118,F637=5),4,IF(OR(F637=Localisation!$C$119,F637=4),2,IF(OR(F637=Localisation!$C$120,F637=3),0,IF(OR(F637=Localisation!$C$121,F637=2),-1,IF(OR(F637=Localisation!$C$122,F637=1),-2)))))</f>
        <v>0</v>
      </c>
      <c r="AB637" s="11" t="b">
        <f>IF(OR(G637=Localisation!$C$124,G637=5),-2,IF(OR(G637=Localisation!$C$125,G637=4),-1,IF(OR(G637=Localisation!$C$126,G637=3),0,IF(OR(G637=Localisation!$C$127,G637=2),2,IF(OR(G637=Localisation!$C$128,G637=1),4)))))</f>
        <v>0</v>
      </c>
      <c r="AC637" s="11" t="b">
        <f>IF(OR(H637=Localisation!$C$118,H637=5),4,IF(OR(H637=Localisation!$C$119,H637=4),2,IF(OR(H637=Localisation!$C$120,H637=3),0,IF(OR(H637=Localisation!$C$121,H637=2),-1,IF(OR(H637=Localisation!$C$122,H637=1),-2)))))</f>
        <v>0</v>
      </c>
      <c r="AD637" s="11" t="b">
        <f>IF(OR(I637=Localisation!$C$124,I637=5),-2,IF(OR(I637=Localisation!$C$125,I637=4),-1,IF(OR(I637=Localisation!$C$126,I637=3),0,IF(OR(I637=Localisation!$C$127,I637=2),2,IF(OR(I637=Localisation!$C$128,I637=1),4)))))</f>
        <v>0</v>
      </c>
      <c r="AE637" s="11" t="b">
        <f>IF(OR(J637=Localisation!$C$118,J637=5),4,IF(OR(J637=Localisation!$C$119,J637=4),2,IF(OR(J637=Localisation!$C$120,J637=3),0,IF(OR(J637=Localisation!$C$121,J637=2),-1,IF(OR(J637=Localisation!$C$122,J637=1),-2)))))</f>
        <v>0</v>
      </c>
      <c r="AF637" s="11" t="b">
        <f>IF(OR(K637=Localisation!$C$124,K637=5),-2,IF(OR(K637=Localisation!$C$125,K637=4),-1,IF(OR(K637=Localisation!$C$126,K637=3),0,IF(OR(K637=Localisation!$C$127,K637=2),2,IF(OR(K637=Localisation!$C$128,K637=1),4)))))</f>
        <v>0</v>
      </c>
      <c r="AG637" s="11" t="b">
        <f>IF(OR(L637=Localisation!$C$118,L637=5),4,IF(OR(L637=Localisation!$C$119,L637=4),2,IF(OR(L637=Localisation!$C$120,L637=3),0,IF(OR(L637=Localisation!$C$121,L637=2),-1,IF(OR(L637=Localisation!$C$122,L637=1),-2)))))</f>
        <v>0</v>
      </c>
      <c r="AH637" s="11" t="b">
        <f>IF(OR(M637=Localisation!$C$124,M637=5),-2,IF(OR(M637=Localisation!$C$125,M637=4),-1,IF(OR(M637=Localisation!$C$126,M637=3),0,IF(OR(M637=Localisation!$C$127,M637=2),2,IF(OR(M637=Localisation!$C$128,M637=1),4)))))</f>
        <v>0</v>
      </c>
      <c r="AI637" s="11" t="b">
        <f>IF(OR(N637=Localisation!$C$118,N637=5),4,IF(OR(N637=Localisation!$C$119,N637=4),2,IF(OR(N637=Localisation!$C$120,N637=3),0,IF(OR(N637=Localisation!$C$121,N637=2),-1,IF(OR(N637=Localisation!$C$122,N637=1),-2)))))</f>
        <v>0</v>
      </c>
      <c r="AJ637" s="11" t="b">
        <f>IF(OR(O637=Localisation!$C$124,O637=5),-2,IF(OR(O637=Localisation!$C$125,O637=4),-1,IF(OR(O637=Localisation!$C$126,O637=3),0,IF(OR(O637=Localisation!$C$127,O637=2),2,IF(OR(O637=Localisation!$C$128,O637=1),4)))))</f>
        <v>0</v>
      </c>
      <c r="AK637" s="11" t="b">
        <f>IF(OR(P637=Localisation!$C$118,P637=5),4,IF(OR(P637=Localisation!$C$119,P637=4),2,IF(OR(P637=Localisation!$C$120,P637=3),0,IF(OR(P637=Localisation!$C$121,P637=2),-1,IF(OR(P637=Localisation!$C$122,P637=1),-2)))))</f>
        <v>0</v>
      </c>
      <c r="AL637" s="11" t="b">
        <f>IF(OR(Q637=Localisation!$C$124,Q637=5),-2,IF(OR(Q637=Localisation!$C$125,Q637=4),-1,IF(OR(Q637=Localisation!$C$126,Q637=3),0,IF(OR(Q637=Localisation!$C$127,Q637=2),2,IF(OR(Q637=Localisation!$C$128,Q637=1),4)))))</f>
        <v>0</v>
      </c>
      <c r="AM637" s="11" t="b">
        <f>IF(OR(R637=Localisation!$C$118,R637=5),4,IF(OR(R637=Localisation!$C$119,R637=4),2,IF(OR(R637=Localisation!$C$120,R637=3),0,IF(OR(R637=Localisation!$C$121,R637=2),-1,IF(OR(R637=Localisation!$C$122,R637=1),-2)))))</f>
        <v>0</v>
      </c>
      <c r="AN637" s="11" t="b">
        <f>IF(OR(S637=Localisation!$C$124,S637=5),-2,IF(OR(S637=Localisation!$C$125,S637=4),-1,IF(OR(S637=Localisation!$C$126,S637=3),0,IF(OR(S637=Localisation!$C$127,S637=2),2,IF(OR(S637=Localisation!$C$128,S637=1),4)))))</f>
        <v>0</v>
      </c>
      <c r="AO637" s="11" t="b">
        <f>IF(OR(T637=Localisation!$C$118,T637=5),4,IF(OR(T637=Localisation!$C$119,T637=4),2,IF(OR(T637=Localisation!$C$120,T637=3),0,IF(OR(T637=Localisation!$C$121,T637=2),-1,IF(OR(T637=Localisation!$C$122,T637=1),-2)))))</f>
        <v>0</v>
      </c>
      <c r="AP637" s="11" t="b">
        <f>IF(OR(U637=Localisation!$C$124,U637=5),-2,IF(OR(U637=Localisation!$C$125,U637=4),-1,IF(OR(U637=Localisation!$C$126,U637=3),0,IF(OR(U637=Localisation!$C$127,U637=2),2,IF(OR(U637=Localisation!$C$128,U637=1),4)))))</f>
        <v>0</v>
      </c>
      <c r="AR637" s="11" t="str">
        <f t="shared" si="187"/>
        <v>ЛОЖЬЛОЖЬ</v>
      </c>
      <c r="AS637" s="11" t="str">
        <f t="shared" si="188"/>
        <v>ЛОЖЬЛОЖЬ</v>
      </c>
      <c r="AT637" s="11" t="str">
        <f t="shared" si="189"/>
        <v>ЛОЖЬЛОЖЬ</v>
      </c>
      <c r="AU637" s="11" t="str">
        <f t="shared" si="190"/>
        <v>ЛОЖЬЛОЖЬ</v>
      </c>
      <c r="AV637" s="11" t="str">
        <f t="shared" si="191"/>
        <v>ЛОЖЬЛОЖЬ</v>
      </c>
      <c r="AW637" s="11" t="str">
        <f t="shared" si="192"/>
        <v>ЛОЖЬЛОЖЬ</v>
      </c>
      <c r="AX637" s="11" t="str">
        <f t="shared" si="193"/>
        <v>ЛОЖЬЛОЖЬ</v>
      </c>
      <c r="AY637" s="11" t="str">
        <f t="shared" si="194"/>
        <v>ЛОЖЬЛОЖЬ</v>
      </c>
      <c r="AZ637" s="11" t="str">
        <f t="shared" si="195"/>
        <v>ЛОЖЬЛОЖЬ</v>
      </c>
      <c r="BA637" s="11" t="str">
        <f t="shared" si="196"/>
        <v>ЛОЖЬЛОЖЬ</v>
      </c>
      <c r="BC637" s="11" t="str">
        <f t="shared" si="197"/>
        <v/>
      </c>
      <c r="BD637" s="11" t="str">
        <f t="shared" si="198"/>
        <v/>
      </c>
      <c r="BE637" s="11" t="str">
        <f t="shared" si="199"/>
        <v/>
      </c>
      <c r="BF637" s="11" t="str">
        <f t="shared" si="200"/>
        <v/>
      </c>
      <c r="BG637" s="11" t="str">
        <f t="shared" si="201"/>
        <v/>
      </c>
      <c r="BH637" s="11" t="str">
        <f t="shared" si="202"/>
        <v/>
      </c>
      <c r="BI637" s="11" t="str">
        <f t="shared" si="203"/>
        <v/>
      </c>
      <c r="BJ637" s="11" t="str">
        <f t="shared" si="204"/>
        <v/>
      </c>
      <c r="BK637" s="11" t="str">
        <f t="shared" si="205"/>
        <v/>
      </c>
      <c r="BL637" s="11" t="str">
        <f t="shared" si="206"/>
        <v/>
      </c>
    </row>
    <row r="638" spans="23:64" x14ac:dyDescent="0.3">
      <c r="W638" s="11" t="b">
        <f>IF(OR(B638=Localisation!$C$118,B638=5),4,IF(OR(B638=Localisation!$C$119,B638=4),2,IF(OR(B638=Localisation!$C$120,B638=3),0,IF(OR(B638=Localisation!$C$121,B638=2),-1,IF(OR(B638=Localisation!$C$122,B638=1),-2)))))</f>
        <v>0</v>
      </c>
      <c r="X638" s="11" t="b">
        <f>IF(OR(C638=Localisation!$C$124,C638=5),-2,IF(OR(C638=Localisation!$C$125,C638=4),-1,IF(OR(C638=Localisation!$C$126,C638=3),0,IF(OR(C638=Localisation!$C$127,C638=2),2,IF(OR(C638=Localisation!$C$128,C638=1),4)))))</f>
        <v>0</v>
      </c>
      <c r="Y638" s="11" t="b">
        <f>IF(OR(D638=Localisation!$C$118,D638=5),4,IF(OR(D638=Localisation!$C$119,D638=4),2,IF(OR(D638=Localisation!$C$120,D638=3),0,IF(OR(D638=Localisation!$C$121,D638=2),-1,IF(OR(D638=Localisation!$C$122,D638=1),-2)))))</f>
        <v>0</v>
      </c>
      <c r="Z638" s="11" t="b">
        <f>IF(OR(E638=Localisation!$C$124,E638=5),-2,IF(OR(E638=Localisation!$C$125,E638=4),-1,IF(OR(E638=Localisation!$C$126,E638=3),0,IF(OR(E638=Localisation!$C$127,E638=2),2,IF(OR(E638=Localisation!$C$128,E638=1),4)))))</f>
        <v>0</v>
      </c>
      <c r="AA638" s="11" t="b">
        <f>IF(OR(F638=Localisation!$C$118,F638=5),4,IF(OR(F638=Localisation!$C$119,F638=4),2,IF(OR(F638=Localisation!$C$120,F638=3),0,IF(OR(F638=Localisation!$C$121,F638=2),-1,IF(OR(F638=Localisation!$C$122,F638=1),-2)))))</f>
        <v>0</v>
      </c>
      <c r="AB638" s="11" t="b">
        <f>IF(OR(G638=Localisation!$C$124,G638=5),-2,IF(OR(G638=Localisation!$C$125,G638=4),-1,IF(OR(G638=Localisation!$C$126,G638=3),0,IF(OR(G638=Localisation!$C$127,G638=2),2,IF(OR(G638=Localisation!$C$128,G638=1),4)))))</f>
        <v>0</v>
      </c>
      <c r="AC638" s="11" t="b">
        <f>IF(OR(H638=Localisation!$C$118,H638=5),4,IF(OR(H638=Localisation!$C$119,H638=4),2,IF(OR(H638=Localisation!$C$120,H638=3),0,IF(OR(H638=Localisation!$C$121,H638=2),-1,IF(OR(H638=Localisation!$C$122,H638=1),-2)))))</f>
        <v>0</v>
      </c>
      <c r="AD638" s="11" t="b">
        <f>IF(OR(I638=Localisation!$C$124,I638=5),-2,IF(OR(I638=Localisation!$C$125,I638=4),-1,IF(OR(I638=Localisation!$C$126,I638=3),0,IF(OR(I638=Localisation!$C$127,I638=2),2,IF(OR(I638=Localisation!$C$128,I638=1),4)))))</f>
        <v>0</v>
      </c>
      <c r="AE638" s="11" t="b">
        <f>IF(OR(J638=Localisation!$C$118,J638=5),4,IF(OR(J638=Localisation!$C$119,J638=4),2,IF(OR(J638=Localisation!$C$120,J638=3),0,IF(OR(J638=Localisation!$C$121,J638=2),-1,IF(OR(J638=Localisation!$C$122,J638=1),-2)))))</f>
        <v>0</v>
      </c>
      <c r="AF638" s="11" t="b">
        <f>IF(OR(K638=Localisation!$C$124,K638=5),-2,IF(OR(K638=Localisation!$C$125,K638=4),-1,IF(OR(K638=Localisation!$C$126,K638=3),0,IF(OR(K638=Localisation!$C$127,K638=2),2,IF(OR(K638=Localisation!$C$128,K638=1),4)))))</f>
        <v>0</v>
      </c>
      <c r="AG638" s="11" t="b">
        <f>IF(OR(L638=Localisation!$C$118,L638=5),4,IF(OR(L638=Localisation!$C$119,L638=4),2,IF(OR(L638=Localisation!$C$120,L638=3),0,IF(OR(L638=Localisation!$C$121,L638=2),-1,IF(OR(L638=Localisation!$C$122,L638=1),-2)))))</f>
        <v>0</v>
      </c>
      <c r="AH638" s="11" t="b">
        <f>IF(OR(M638=Localisation!$C$124,M638=5),-2,IF(OR(M638=Localisation!$C$125,M638=4),-1,IF(OR(M638=Localisation!$C$126,M638=3),0,IF(OR(M638=Localisation!$C$127,M638=2),2,IF(OR(M638=Localisation!$C$128,M638=1),4)))))</f>
        <v>0</v>
      </c>
      <c r="AI638" s="11" t="b">
        <f>IF(OR(N638=Localisation!$C$118,N638=5),4,IF(OR(N638=Localisation!$C$119,N638=4),2,IF(OR(N638=Localisation!$C$120,N638=3),0,IF(OR(N638=Localisation!$C$121,N638=2),-1,IF(OR(N638=Localisation!$C$122,N638=1),-2)))))</f>
        <v>0</v>
      </c>
      <c r="AJ638" s="11" t="b">
        <f>IF(OR(O638=Localisation!$C$124,O638=5),-2,IF(OR(O638=Localisation!$C$125,O638=4),-1,IF(OR(O638=Localisation!$C$126,O638=3),0,IF(OR(O638=Localisation!$C$127,O638=2),2,IF(OR(O638=Localisation!$C$128,O638=1),4)))))</f>
        <v>0</v>
      </c>
      <c r="AK638" s="11" t="b">
        <f>IF(OR(P638=Localisation!$C$118,P638=5),4,IF(OR(P638=Localisation!$C$119,P638=4),2,IF(OR(P638=Localisation!$C$120,P638=3),0,IF(OR(P638=Localisation!$C$121,P638=2),-1,IF(OR(P638=Localisation!$C$122,P638=1),-2)))))</f>
        <v>0</v>
      </c>
      <c r="AL638" s="11" t="b">
        <f>IF(OR(Q638=Localisation!$C$124,Q638=5),-2,IF(OR(Q638=Localisation!$C$125,Q638=4),-1,IF(OR(Q638=Localisation!$C$126,Q638=3),0,IF(OR(Q638=Localisation!$C$127,Q638=2),2,IF(OR(Q638=Localisation!$C$128,Q638=1),4)))))</f>
        <v>0</v>
      </c>
      <c r="AM638" s="11" t="b">
        <f>IF(OR(R638=Localisation!$C$118,R638=5),4,IF(OR(R638=Localisation!$C$119,R638=4),2,IF(OR(R638=Localisation!$C$120,R638=3),0,IF(OR(R638=Localisation!$C$121,R638=2),-1,IF(OR(R638=Localisation!$C$122,R638=1),-2)))))</f>
        <v>0</v>
      </c>
      <c r="AN638" s="11" t="b">
        <f>IF(OR(S638=Localisation!$C$124,S638=5),-2,IF(OR(S638=Localisation!$C$125,S638=4),-1,IF(OR(S638=Localisation!$C$126,S638=3),0,IF(OR(S638=Localisation!$C$127,S638=2),2,IF(OR(S638=Localisation!$C$128,S638=1),4)))))</f>
        <v>0</v>
      </c>
      <c r="AO638" s="11" t="b">
        <f>IF(OR(T638=Localisation!$C$118,T638=5),4,IF(OR(T638=Localisation!$C$119,T638=4),2,IF(OR(T638=Localisation!$C$120,T638=3),0,IF(OR(T638=Localisation!$C$121,T638=2),-1,IF(OR(T638=Localisation!$C$122,T638=1),-2)))))</f>
        <v>0</v>
      </c>
      <c r="AP638" s="11" t="b">
        <f>IF(OR(U638=Localisation!$C$124,U638=5),-2,IF(OR(U638=Localisation!$C$125,U638=4),-1,IF(OR(U638=Localisation!$C$126,U638=3),0,IF(OR(U638=Localisation!$C$127,U638=2),2,IF(OR(U638=Localisation!$C$128,U638=1),4)))))</f>
        <v>0</v>
      </c>
      <c r="AR638" s="11" t="str">
        <f t="shared" si="187"/>
        <v>ЛОЖЬЛОЖЬ</v>
      </c>
      <c r="AS638" s="11" t="str">
        <f t="shared" si="188"/>
        <v>ЛОЖЬЛОЖЬ</v>
      </c>
      <c r="AT638" s="11" t="str">
        <f t="shared" si="189"/>
        <v>ЛОЖЬЛОЖЬ</v>
      </c>
      <c r="AU638" s="11" t="str">
        <f t="shared" si="190"/>
        <v>ЛОЖЬЛОЖЬ</v>
      </c>
      <c r="AV638" s="11" t="str">
        <f t="shared" si="191"/>
        <v>ЛОЖЬЛОЖЬ</v>
      </c>
      <c r="AW638" s="11" t="str">
        <f t="shared" si="192"/>
        <v>ЛОЖЬЛОЖЬ</v>
      </c>
      <c r="AX638" s="11" t="str">
        <f t="shared" si="193"/>
        <v>ЛОЖЬЛОЖЬ</v>
      </c>
      <c r="AY638" s="11" t="str">
        <f t="shared" si="194"/>
        <v>ЛОЖЬЛОЖЬ</v>
      </c>
      <c r="AZ638" s="11" t="str">
        <f t="shared" si="195"/>
        <v>ЛОЖЬЛОЖЬ</v>
      </c>
      <c r="BA638" s="11" t="str">
        <f t="shared" si="196"/>
        <v>ЛОЖЬЛОЖЬ</v>
      </c>
      <c r="BC638" s="11" t="str">
        <f t="shared" si="197"/>
        <v/>
      </c>
      <c r="BD638" s="11" t="str">
        <f t="shared" si="198"/>
        <v/>
      </c>
      <c r="BE638" s="11" t="str">
        <f t="shared" si="199"/>
        <v/>
      </c>
      <c r="BF638" s="11" t="str">
        <f t="shared" si="200"/>
        <v/>
      </c>
      <c r="BG638" s="11" t="str">
        <f t="shared" si="201"/>
        <v/>
      </c>
      <c r="BH638" s="11" t="str">
        <f t="shared" si="202"/>
        <v/>
      </c>
      <c r="BI638" s="11" t="str">
        <f t="shared" si="203"/>
        <v/>
      </c>
      <c r="BJ638" s="11" t="str">
        <f t="shared" si="204"/>
        <v/>
      </c>
      <c r="BK638" s="11" t="str">
        <f t="shared" si="205"/>
        <v/>
      </c>
      <c r="BL638" s="11" t="str">
        <f t="shared" si="206"/>
        <v/>
      </c>
    </row>
    <row r="639" spans="23:64" x14ac:dyDescent="0.3">
      <c r="W639" s="11" t="b">
        <f>IF(OR(B639=Localisation!$C$118,B639=5),4,IF(OR(B639=Localisation!$C$119,B639=4),2,IF(OR(B639=Localisation!$C$120,B639=3),0,IF(OR(B639=Localisation!$C$121,B639=2),-1,IF(OR(B639=Localisation!$C$122,B639=1),-2)))))</f>
        <v>0</v>
      </c>
      <c r="X639" s="11" t="b">
        <f>IF(OR(C639=Localisation!$C$124,C639=5),-2,IF(OR(C639=Localisation!$C$125,C639=4),-1,IF(OR(C639=Localisation!$C$126,C639=3),0,IF(OR(C639=Localisation!$C$127,C639=2),2,IF(OR(C639=Localisation!$C$128,C639=1),4)))))</f>
        <v>0</v>
      </c>
      <c r="Y639" s="11" t="b">
        <f>IF(OR(D639=Localisation!$C$118,D639=5),4,IF(OR(D639=Localisation!$C$119,D639=4),2,IF(OR(D639=Localisation!$C$120,D639=3),0,IF(OR(D639=Localisation!$C$121,D639=2),-1,IF(OR(D639=Localisation!$C$122,D639=1),-2)))))</f>
        <v>0</v>
      </c>
      <c r="Z639" s="11" t="b">
        <f>IF(OR(E639=Localisation!$C$124,E639=5),-2,IF(OR(E639=Localisation!$C$125,E639=4),-1,IF(OR(E639=Localisation!$C$126,E639=3),0,IF(OR(E639=Localisation!$C$127,E639=2),2,IF(OR(E639=Localisation!$C$128,E639=1),4)))))</f>
        <v>0</v>
      </c>
      <c r="AA639" s="11" t="b">
        <f>IF(OR(F639=Localisation!$C$118,F639=5),4,IF(OR(F639=Localisation!$C$119,F639=4),2,IF(OR(F639=Localisation!$C$120,F639=3),0,IF(OR(F639=Localisation!$C$121,F639=2),-1,IF(OR(F639=Localisation!$C$122,F639=1),-2)))))</f>
        <v>0</v>
      </c>
      <c r="AB639" s="11" t="b">
        <f>IF(OR(G639=Localisation!$C$124,G639=5),-2,IF(OR(G639=Localisation!$C$125,G639=4),-1,IF(OR(G639=Localisation!$C$126,G639=3),0,IF(OR(G639=Localisation!$C$127,G639=2),2,IF(OR(G639=Localisation!$C$128,G639=1),4)))))</f>
        <v>0</v>
      </c>
      <c r="AC639" s="11" t="b">
        <f>IF(OR(H639=Localisation!$C$118,H639=5),4,IF(OR(H639=Localisation!$C$119,H639=4),2,IF(OR(H639=Localisation!$C$120,H639=3),0,IF(OR(H639=Localisation!$C$121,H639=2),-1,IF(OR(H639=Localisation!$C$122,H639=1),-2)))))</f>
        <v>0</v>
      </c>
      <c r="AD639" s="11" t="b">
        <f>IF(OR(I639=Localisation!$C$124,I639=5),-2,IF(OR(I639=Localisation!$C$125,I639=4),-1,IF(OR(I639=Localisation!$C$126,I639=3),0,IF(OR(I639=Localisation!$C$127,I639=2),2,IF(OR(I639=Localisation!$C$128,I639=1),4)))))</f>
        <v>0</v>
      </c>
      <c r="AE639" s="11" t="b">
        <f>IF(OR(J639=Localisation!$C$118,J639=5),4,IF(OR(J639=Localisation!$C$119,J639=4),2,IF(OR(J639=Localisation!$C$120,J639=3),0,IF(OR(J639=Localisation!$C$121,J639=2),-1,IF(OR(J639=Localisation!$C$122,J639=1),-2)))))</f>
        <v>0</v>
      </c>
      <c r="AF639" s="11" t="b">
        <f>IF(OR(K639=Localisation!$C$124,K639=5),-2,IF(OR(K639=Localisation!$C$125,K639=4),-1,IF(OR(K639=Localisation!$C$126,K639=3),0,IF(OR(K639=Localisation!$C$127,K639=2),2,IF(OR(K639=Localisation!$C$128,K639=1),4)))))</f>
        <v>0</v>
      </c>
      <c r="AG639" s="11" t="b">
        <f>IF(OR(L639=Localisation!$C$118,L639=5),4,IF(OR(L639=Localisation!$C$119,L639=4),2,IF(OR(L639=Localisation!$C$120,L639=3),0,IF(OR(L639=Localisation!$C$121,L639=2),-1,IF(OR(L639=Localisation!$C$122,L639=1),-2)))))</f>
        <v>0</v>
      </c>
      <c r="AH639" s="11" t="b">
        <f>IF(OR(M639=Localisation!$C$124,M639=5),-2,IF(OR(M639=Localisation!$C$125,M639=4),-1,IF(OR(M639=Localisation!$C$126,M639=3),0,IF(OR(M639=Localisation!$C$127,M639=2),2,IF(OR(M639=Localisation!$C$128,M639=1),4)))))</f>
        <v>0</v>
      </c>
      <c r="AI639" s="11" t="b">
        <f>IF(OR(N639=Localisation!$C$118,N639=5),4,IF(OR(N639=Localisation!$C$119,N639=4),2,IF(OR(N639=Localisation!$C$120,N639=3),0,IF(OR(N639=Localisation!$C$121,N639=2),-1,IF(OR(N639=Localisation!$C$122,N639=1),-2)))))</f>
        <v>0</v>
      </c>
      <c r="AJ639" s="11" t="b">
        <f>IF(OR(O639=Localisation!$C$124,O639=5),-2,IF(OR(O639=Localisation!$C$125,O639=4),-1,IF(OR(O639=Localisation!$C$126,O639=3),0,IF(OR(O639=Localisation!$C$127,O639=2),2,IF(OR(O639=Localisation!$C$128,O639=1),4)))))</f>
        <v>0</v>
      </c>
      <c r="AK639" s="11" t="b">
        <f>IF(OR(P639=Localisation!$C$118,P639=5),4,IF(OR(P639=Localisation!$C$119,P639=4),2,IF(OR(P639=Localisation!$C$120,P639=3),0,IF(OR(P639=Localisation!$C$121,P639=2),-1,IF(OR(P639=Localisation!$C$122,P639=1),-2)))))</f>
        <v>0</v>
      </c>
      <c r="AL639" s="11" t="b">
        <f>IF(OR(Q639=Localisation!$C$124,Q639=5),-2,IF(OR(Q639=Localisation!$C$125,Q639=4),-1,IF(OR(Q639=Localisation!$C$126,Q639=3),0,IF(OR(Q639=Localisation!$C$127,Q639=2),2,IF(OR(Q639=Localisation!$C$128,Q639=1),4)))))</f>
        <v>0</v>
      </c>
      <c r="AM639" s="11" t="b">
        <f>IF(OR(R639=Localisation!$C$118,R639=5),4,IF(OR(R639=Localisation!$C$119,R639=4),2,IF(OR(R639=Localisation!$C$120,R639=3),0,IF(OR(R639=Localisation!$C$121,R639=2),-1,IF(OR(R639=Localisation!$C$122,R639=1),-2)))))</f>
        <v>0</v>
      </c>
      <c r="AN639" s="11" t="b">
        <f>IF(OR(S639=Localisation!$C$124,S639=5),-2,IF(OR(S639=Localisation!$C$125,S639=4),-1,IF(OR(S639=Localisation!$C$126,S639=3),0,IF(OR(S639=Localisation!$C$127,S639=2),2,IF(OR(S639=Localisation!$C$128,S639=1),4)))))</f>
        <v>0</v>
      </c>
      <c r="AO639" s="11" t="b">
        <f>IF(OR(T639=Localisation!$C$118,T639=5),4,IF(OR(T639=Localisation!$C$119,T639=4),2,IF(OR(T639=Localisation!$C$120,T639=3),0,IF(OR(T639=Localisation!$C$121,T639=2),-1,IF(OR(T639=Localisation!$C$122,T639=1),-2)))))</f>
        <v>0</v>
      </c>
      <c r="AP639" s="11" t="b">
        <f>IF(OR(U639=Localisation!$C$124,U639=5),-2,IF(OR(U639=Localisation!$C$125,U639=4),-1,IF(OR(U639=Localisation!$C$126,U639=3),0,IF(OR(U639=Localisation!$C$127,U639=2),2,IF(OR(U639=Localisation!$C$128,U639=1),4)))))</f>
        <v>0</v>
      </c>
      <c r="AR639" s="11" t="str">
        <f t="shared" si="187"/>
        <v>ЛОЖЬЛОЖЬ</v>
      </c>
      <c r="AS639" s="11" t="str">
        <f t="shared" si="188"/>
        <v>ЛОЖЬЛОЖЬ</v>
      </c>
      <c r="AT639" s="11" t="str">
        <f t="shared" si="189"/>
        <v>ЛОЖЬЛОЖЬ</v>
      </c>
      <c r="AU639" s="11" t="str">
        <f t="shared" si="190"/>
        <v>ЛОЖЬЛОЖЬ</v>
      </c>
      <c r="AV639" s="11" t="str">
        <f t="shared" si="191"/>
        <v>ЛОЖЬЛОЖЬ</v>
      </c>
      <c r="AW639" s="11" t="str">
        <f t="shared" si="192"/>
        <v>ЛОЖЬЛОЖЬ</v>
      </c>
      <c r="AX639" s="11" t="str">
        <f t="shared" si="193"/>
        <v>ЛОЖЬЛОЖЬ</v>
      </c>
      <c r="AY639" s="11" t="str">
        <f t="shared" si="194"/>
        <v>ЛОЖЬЛОЖЬ</v>
      </c>
      <c r="AZ639" s="11" t="str">
        <f t="shared" si="195"/>
        <v>ЛОЖЬЛОЖЬ</v>
      </c>
      <c r="BA639" s="11" t="str">
        <f t="shared" si="196"/>
        <v>ЛОЖЬЛОЖЬ</v>
      </c>
      <c r="BC639" s="11" t="str">
        <f t="shared" si="197"/>
        <v/>
      </c>
      <c r="BD639" s="11" t="str">
        <f t="shared" si="198"/>
        <v/>
      </c>
      <c r="BE639" s="11" t="str">
        <f t="shared" si="199"/>
        <v/>
      </c>
      <c r="BF639" s="11" t="str">
        <f t="shared" si="200"/>
        <v/>
      </c>
      <c r="BG639" s="11" t="str">
        <f t="shared" si="201"/>
        <v/>
      </c>
      <c r="BH639" s="11" t="str">
        <f t="shared" si="202"/>
        <v/>
      </c>
      <c r="BI639" s="11" t="str">
        <f t="shared" si="203"/>
        <v/>
      </c>
      <c r="BJ639" s="11" t="str">
        <f t="shared" si="204"/>
        <v/>
      </c>
      <c r="BK639" s="11" t="str">
        <f t="shared" si="205"/>
        <v/>
      </c>
      <c r="BL639" s="11" t="str">
        <f t="shared" si="206"/>
        <v/>
      </c>
    </row>
    <row r="640" spans="23:64" x14ac:dyDescent="0.3">
      <c r="W640" s="11" t="b">
        <f>IF(OR(B640=Localisation!$C$118,B640=5),4,IF(OR(B640=Localisation!$C$119,B640=4),2,IF(OR(B640=Localisation!$C$120,B640=3),0,IF(OR(B640=Localisation!$C$121,B640=2),-1,IF(OR(B640=Localisation!$C$122,B640=1),-2)))))</f>
        <v>0</v>
      </c>
      <c r="X640" s="11" t="b">
        <f>IF(OR(C640=Localisation!$C$124,C640=5),-2,IF(OR(C640=Localisation!$C$125,C640=4),-1,IF(OR(C640=Localisation!$C$126,C640=3),0,IF(OR(C640=Localisation!$C$127,C640=2),2,IF(OR(C640=Localisation!$C$128,C640=1),4)))))</f>
        <v>0</v>
      </c>
      <c r="Y640" s="11" t="b">
        <f>IF(OR(D640=Localisation!$C$118,D640=5),4,IF(OR(D640=Localisation!$C$119,D640=4),2,IF(OR(D640=Localisation!$C$120,D640=3),0,IF(OR(D640=Localisation!$C$121,D640=2),-1,IF(OR(D640=Localisation!$C$122,D640=1),-2)))))</f>
        <v>0</v>
      </c>
      <c r="Z640" s="11" t="b">
        <f>IF(OR(E640=Localisation!$C$124,E640=5),-2,IF(OR(E640=Localisation!$C$125,E640=4),-1,IF(OR(E640=Localisation!$C$126,E640=3),0,IF(OR(E640=Localisation!$C$127,E640=2),2,IF(OR(E640=Localisation!$C$128,E640=1),4)))))</f>
        <v>0</v>
      </c>
      <c r="AA640" s="11" t="b">
        <f>IF(OR(F640=Localisation!$C$118,F640=5),4,IF(OR(F640=Localisation!$C$119,F640=4),2,IF(OR(F640=Localisation!$C$120,F640=3),0,IF(OR(F640=Localisation!$C$121,F640=2),-1,IF(OR(F640=Localisation!$C$122,F640=1),-2)))))</f>
        <v>0</v>
      </c>
      <c r="AB640" s="11" t="b">
        <f>IF(OR(G640=Localisation!$C$124,G640=5),-2,IF(OR(G640=Localisation!$C$125,G640=4),-1,IF(OR(G640=Localisation!$C$126,G640=3),0,IF(OR(G640=Localisation!$C$127,G640=2),2,IF(OR(G640=Localisation!$C$128,G640=1),4)))))</f>
        <v>0</v>
      </c>
      <c r="AC640" s="11" t="b">
        <f>IF(OR(H640=Localisation!$C$118,H640=5),4,IF(OR(H640=Localisation!$C$119,H640=4),2,IF(OR(H640=Localisation!$C$120,H640=3),0,IF(OR(H640=Localisation!$C$121,H640=2),-1,IF(OR(H640=Localisation!$C$122,H640=1),-2)))))</f>
        <v>0</v>
      </c>
      <c r="AD640" s="11" t="b">
        <f>IF(OR(I640=Localisation!$C$124,I640=5),-2,IF(OR(I640=Localisation!$C$125,I640=4),-1,IF(OR(I640=Localisation!$C$126,I640=3),0,IF(OR(I640=Localisation!$C$127,I640=2),2,IF(OR(I640=Localisation!$C$128,I640=1),4)))))</f>
        <v>0</v>
      </c>
      <c r="AE640" s="11" t="b">
        <f>IF(OR(J640=Localisation!$C$118,J640=5),4,IF(OR(J640=Localisation!$C$119,J640=4),2,IF(OR(J640=Localisation!$C$120,J640=3),0,IF(OR(J640=Localisation!$C$121,J640=2),-1,IF(OR(J640=Localisation!$C$122,J640=1),-2)))))</f>
        <v>0</v>
      </c>
      <c r="AF640" s="11" t="b">
        <f>IF(OR(K640=Localisation!$C$124,K640=5),-2,IF(OR(K640=Localisation!$C$125,K640=4),-1,IF(OR(K640=Localisation!$C$126,K640=3),0,IF(OR(K640=Localisation!$C$127,K640=2),2,IF(OR(K640=Localisation!$C$128,K640=1),4)))))</f>
        <v>0</v>
      </c>
      <c r="AG640" s="11" t="b">
        <f>IF(OR(L640=Localisation!$C$118,L640=5),4,IF(OR(L640=Localisation!$C$119,L640=4),2,IF(OR(L640=Localisation!$C$120,L640=3),0,IF(OR(L640=Localisation!$C$121,L640=2),-1,IF(OR(L640=Localisation!$C$122,L640=1),-2)))))</f>
        <v>0</v>
      </c>
      <c r="AH640" s="11" t="b">
        <f>IF(OR(M640=Localisation!$C$124,M640=5),-2,IF(OR(M640=Localisation!$C$125,M640=4),-1,IF(OR(M640=Localisation!$C$126,M640=3),0,IF(OR(M640=Localisation!$C$127,M640=2),2,IF(OR(M640=Localisation!$C$128,M640=1),4)))))</f>
        <v>0</v>
      </c>
      <c r="AI640" s="11" t="b">
        <f>IF(OR(N640=Localisation!$C$118,N640=5),4,IF(OR(N640=Localisation!$C$119,N640=4),2,IF(OR(N640=Localisation!$C$120,N640=3),0,IF(OR(N640=Localisation!$C$121,N640=2),-1,IF(OR(N640=Localisation!$C$122,N640=1),-2)))))</f>
        <v>0</v>
      </c>
      <c r="AJ640" s="11" t="b">
        <f>IF(OR(O640=Localisation!$C$124,O640=5),-2,IF(OR(O640=Localisation!$C$125,O640=4),-1,IF(OR(O640=Localisation!$C$126,O640=3),0,IF(OR(O640=Localisation!$C$127,O640=2),2,IF(OR(O640=Localisation!$C$128,O640=1),4)))))</f>
        <v>0</v>
      </c>
      <c r="AK640" s="11" t="b">
        <f>IF(OR(P640=Localisation!$C$118,P640=5),4,IF(OR(P640=Localisation!$C$119,P640=4),2,IF(OR(P640=Localisation!$C$120,P640=3),0,IF(OR(P640=Localisation!$C$121,P640=2),-1,IF(OR(P640=Localisation!$C$122,P640=1),-2)))))</f>
        <v>0</v>
      </c>
      <c r="AL640" s="11" t="b">
        <f>IF(OR(Q640=Localisation!$C$124,Q640=5),-2,IF(OR(Q640=Localisation!$C$125,Q640=4),-1,IF(OR(Q640=Localisation!$C$126,Q640=3),0,IF(OR(Q640=Localisation!$C$127,Q640=2),2,IF(OR(Q640=Localisation!$C$128,Q640=1),4)))))</f>
        <v>0</v>
      </c>
      <c r="AM640" s="11" t="b">
        <f>IF(OR(R640=Localisation!$C$118,R640=5),4,IF(OR(R640=Localisation!$C$119,R640=4),2,IF(OR(R640=Localisation!$C$120,R640=3),0,IF(OR(R640=Localisation!$C$121,R640=2),-1,IF(OR(R640=Localisation!$C$122,R640=1),-2)))))</f>
        <v>0</v>
      </c>
      <c r="AN640" s="11" t="b">
        <f>IF(OR(S640=Localisation!$C$124,S640=5),-2,IF(OR(S640=Localisation!$C$125,S640=4),-1,IF(OR(S640=Localisation!$C$126,S640=3),0,IF(OR(S640=Localisation!$C$127,S640=2),2,IF(OR(S640=Localisation!$C$128,S640=1),4)))))</f>
        <v>0</v>
      </c>
      <c r="AO640" s="11" t="b">
        <f>IF(OR(T640=Localisation!$C$118,T640=5),4,IF(OR(T640=Localisation!$C$119,T640=4),2,IF(OR(T640=Localisation!$C$120,T640=3),0,IF(OR(T640=Localisation!$C$121,T640=2),-1,IF(OR(T640=Localisation!$C$122,T640=1),-2)))))</f>
        <v>0</v>
      </c>
      <c r="AP640" s="11" t="b">
        <f>IF(OR(U640=Localisation!$C$124,U640=5),-2,IF(OR(U640=Localisation!$C$125,U640=4),-1,IF(OR(U640=Localisation!$C$126,U640=3),0,IF(OR(U640=Localisation!$C$127,U640=2),2,IF(OR(U640=Localisation!$C$128,U640=1),4)))))</f>
        <v>0</v>
      </c>
      <c r="AR640" s="11" t="str">
        <f t="shared" si="187"/>
        <v>ЛОЖЬЛОЖЬ</v>
      </c>
      <c r="AS640" s="11" t="str">
        <f t="shared" si="188"/>
        <v>ЛОЖЬЛОЖЬ</v>
      </c>
      <c r="AT640" s="11" t="str">
        <f t="shared" si="189"/>
        <v>ЛОЖЬЛОЖЬ</v>
      </c>
      <c r="AU640" s="11" t="str">
        <f t="shared" si="190"/>
        <v>ЛОЖЬЛОЖЬ</v>
      </c>
      <c r="AV640" s="11" t="str">
        <f t="shared" si="191"/>
        <v>ЛОЖЬЛОЖЬ</v>
      </c>
      <c r="AW640" s="11" t="str">
        <f t="shared" si="192"/>
        <v>ЛОЖЬЛОЖЬ</v>
      </c>
      <c r="AX640" s="11" t="str">
        <f t="shared" si="193"/>
        <v>ЛОЖЬЛОЖЬ</v>
      </c>
      <c r="AY640" s="11" t="str">
        <f t="shared" si="194"/>
        <v>ЛОЖЬЛОЖЬ</v>
      </c>
      <c r="AZ640" s="11" t="str">
        <f t="shared" si="195"/>
        <v>ЛОЖЬЛОЖЬ</v>
      </c>
      <c r="BA640" s="11" t="str">
        <f t="shared" si="196"/>
        <v>ЛОЖЬЛОЖЬ</v>
      </c>
      <c r="BC640" s="11" t="str">
        <f t="shared" si="197"/>
        <v/>
      </c>
      <c r="BD640" s="11" t="str">
        <f t="shared" si="198"/>
        <v/>
      </c>
      <c r="BE640" s="11" t="str">
        <f t="shared" si="199"/>
        <v/>
      </c>
      <c r="BF640" s="11" t="str">
        <f t="shared" si="200"/>
        <v/>
      </c>
      <c r="BG640" s="11" t="str">
        <f t="shared" si="201"/>
        <v/>
      </c>
      <c r="BH640" s="11" t="str">
        <f t="shared" si="202"/>
        <v/>
      </c>
      <c r="BI640" s="11" t="str">
        <f t="shared" si="203"/>
        <v/>
      </c>
      <c r="BJ640" s="11" t="str">
        <f t="shared" si="204"/>
        <v/>
      </c>
      <c r="BK640" s="11" t="str">
        <f t="shared" si="205"/>
        <v/>
      </c>
      <c r="BL640" s="11" t="str">
        <f t="shared" si="206"/>
        <v/>
      </c>
    </row>
    <row r="641" spans="23:64" x14ac:dyDescent="0.3">
      <c r="W641" s="11" t="b">
        <f>IF(OR(B641=Localisation!$C$118,B641=5),4,IF(OR(B641=Localisation!$C$119,B641=4),2,IF(OR(B641=Localisation!$C$120,B641=3),0,IF(OR(B641=Localisation!$C$121,B641=2),-1,IF(OR(B641=Localisation!$C$122,B641=1),-2)))))</f>
        <v>0</v>
      </c>
      <c r="X641" s="11" t="b">
        <f>IF(OR(C641=Localisation!$C$124,C641=5),-2,IF(OR(C641=Localisation!$C$125,C641=4),-1,IF(OR(C641=Localisation!$C$126,C641=3),0,IF(OR(C641=Localisation!$C$127,C641=2),2,IF(OR(C641=Localisation!$C$128,C641=1),4)))))</f>
        <v>0</v>
      </c>
      <c r="Y641" s="11" t="b">
        <f>IF(OR(D641=Localisation!$C$118,D641=5),4,IF(OR(D641=Localisation!$C$119,D641=4),2,IF(OR(D641=Localisation!$C$120,D641=3),0,IF(OR(D641=Localisation!$C$121,D641=2),-1,IF(OR(D641=Localisation!$C$122,D641=1),-2)))))</f>
        <v>0</v>
      </c>
      <c r="Z641" s="11" t="b">
        <f>IF(OR(E641=Localisation!$C$124,E641=5),-2,IF(OR(E641=Localisation!$C$125,E641=4),-1,IF(OR(E641=Localisation!$C$126,E641=3),0,IF(OR(E641=Localisation!$C$127,E641=2),2,IF(OR(E641=Localisation!$C$128,E641=1),4)))))</f>
        <v>0</v>
      </c>
      <c r="AA641" s="11" t="b">
        <f>IF(OR(F641=Localisation!$C$118,F641=5),4,IF(OR(F641=Localisation!$C$119,F641=4),2,IF(OR(F641=Localisation!$C$120,F641=3),0,IF(OR(F641=Localisation!$C$121,F641=2),-1,IF(OR(F641=Localisation!$C$122,F641=1),-2)))))</f>
        <v>0</v>
      </c>
      <c r="AB641" s="11" t="b">
        <f>IF(OR(G641=Localisation!$C$124,G641=5),-2,IF(OR(G641=Localisation!$C$125,G641=4),-1,IF(OR(G641=Localisation!$C$126,G641=3),0,IF(OR(G641=Localisation!$C$127,G641=2),2,IF(OR(G641=Localisation!$C$128,G641=1),4)))))</f>
        <v>0</v>
      </c>
      <c r="AC641" s="11" t="b">
        <f>IF(OR(H641=Localisation!$C$118,H641=5),4,IF(OR(H641=Localisation!$C$119,H641=4),2,IF(OR(H641=Localisation!$C$120,H641=3),0,IF(OR(H641=Localisation!$C$121,H641=2),-1,IF(OR(H641=Localisation!$C$122,H641=1),-2)))))</f>
        <v>0</v>
      </c>
      <c r="AD641" s="11" t="b">
        <f>IF(OR(I641=Localisation!$C$124,I641=5),-2,IF(OR(I641=Localisation!$C$125,I641=4),-1,IF(OR(I641=Localisation!$C$126,I641=3),0,IF(OR(I641=Localisation!$C$127,I641=2),2,IF(OR(I641=Localisation!$C$128,I641=1),4)))))</f>
        <v>0</v>
      </c>
      <c r="AE641" s="11" t="b">
        <f>IF(OR(J641=Localisation!$C$118,J641=5),4,IF(OR(J641=Localisation!$C$119,J641=4),2,IF(OR(J641=Localisation!$C$120,J641=3),0,IF(OR(J641=Localisation!$C$121,J641=2),-1,IF(OR(J641=Localisation!$C$122,J641=1),-2)))))</f>
        <v>0</v>
      </c>
      <c r="AF641" s="11" t="b">
        <f>IF(OR(K641=Localisation!$C$124,K641=5),-2,IF(OR(K641=Localisation!$C$125,K641=4),-1,IF(OR(K641=Localisation!$C$126,K641=3),0,IF(OR(K641=Localisation!$C$127,K641=2),2,IF(OR(K641=Localisation!$C$128,K641=1),4)))))</f>
        <v>0</v>
      </c>
      <c r="AG641" s="11" t="b">
        <f>IF(OR(L641=Localisation!$C$118,L641=5),4,IF(OR(L641=Localisation!$C$119,L641=4),2,IF(OR(L641=Localisation!$C$120,L641=3),0,IF(OR(L641=Localisation!$C$121,L641=2),-1,IF(OR(L641=Localisation!$C$122,L641=1),-2)))))</f>
        <v>0</v>
      </c>
      <c r="AH641" s="11" t="b">
        <f>IF(OR(M641=Localisation!$C$124,M641=5),-2,IF(OR(M641=Localisation!$C$125,M641=4),-1,IF(OR(M641=Localisation!$C$126,M641=3),0,IF(OR(M641=Localisation!$C$127,M641=2),2,IF(OR(M641=Localisation!$C$128,M641=1),4)))))</f>
        <v>0</v>
      </c>
      <c r="AI641" s="11" t="b">
        <f>IF(OR(N641=Localisation!$C$118,N641=5),4,IF(OR(N641=Localisation!$C$119,N641=4),2,IF(OR(N641=Localisation!$C$120,N641=3),0,IF(OR(N641=Localisation!$C$121,N641=2),-1,IF(OR(N641=Localisation!$C$122,N641=1),-2)))))</f>
        <v>0</v>
      </c>
      <c r="AJ641" s="11" t="b">
        <f>IF(OR(O641=Localisation!$C$124,O641=5),-2,IF(OR(O641=Localisation!$C$125,O641=4),-1,IF(OR(O641=Localisation!$C$126,O641=3),0,IF(OR(O641=Localisation!$C$127,O641=2),2,IF(OR(O641=Localisation!$C$128,O641=1),4)))))</f>
        <v>0</v>
      </c>
      <c r="AK641" s="11" t="b">
        <f>IF(OR(P641=Localisation!$C$118,P641=5),4,IF(OR(P641=Localisation!$C$119,P641=4),2,IF(OR(P641=Localisation!$C$120,P641=3),0,IF(OR(P641=Localisation!$C$121,P641=2),-1,IF(OR(P641=Localisation!$C$122,P641=1),-2)))))</f>
        <v>0</v>
      </c>
      <c r="AL641" s="11" t="b">
        <f>IF(OR(Q641=Localisation!$C$124,Q641=5),-2,IF(OR(Q641=Localisation!$C$125,Q641=4),-1,IF(OR(Q641=Localisation!$C$126,Q641=3),0,IF(OR(Q641=Localisation!$C$127,Q641=2),2,IF(OR(Q641=Localisation!$C$128,Q641=1),4)))))</f>
        <v>0</v>
      </c>
      <c r="AM641" s="11" t="b">
        <f>IF(OR(R641=Localisation!$C$118,R641=5),4,IF(OR(R641=Localisation!$C$119,R641=4),2,IF(OR(R641=Localisation!$C$120,R641=3),0,IF(OR(R641=Localisation!$C$121,R641=2),-1,IF(OR(R641=Localisation!$C$122,R641=1),-2)))))</f>
        <v>0</v>
      </c>
      <c r="AN641" s="11" t="b">
        <f>IF(OR(S641=Localisation!$C$124,S641=5),-2,IF(OR(S641=Localisation!$C$125,S641=4),-1,IF(OR(S641=Localisation!$C$126,S641=3),0,IF(OR(S641=Localisation!$C$127,S641=2),2,IF(OR(S641=Localisation!$C$128,S641=1),4)))))</f>
        <v>0</v>
      </c>
      <c r="AO641" s="11" t="b">
        <f>IF(OR(T641=Localisation!$C$118,T641=5),4,IF(OR(T641=Localisation!$C$119,T641=4),2,IF(OR(T641=Localisation!$C$120,T641=3),0,IF(OR(T641=Localisation!$C$121,T641=2),-1,IF(OR(T641=Localisation!$C$122,T641=1),-2)))))</f>
        <v>0</v>
      </c>
      <c r="AP641" s="11" t="b">
        <f>IF(OR(U641=Localisation!$C$124,U641=5),-2,IF(OR(U641=Localisation!$C$125,U641=4),-1,IF(OR(U641=Localisation!$C$126,U641=3),0,IF(OR(U641=Localisation!$C$127,U641=2),2,IF(OR(U641=Localisation!$C$128,U641=1),4)))))</f>
        <v>0</v>
      </c>
      <c r="AR641" s="11" t="str">
        <f t="shared" si="187"/>
        <v>ЛОЖЬЛОЖЬ</v>
      </c>
      <c r="AS641" s="11" t="str">
        <f t="shared" si="188"/>
        <v>ЛОЖЬЛОЖЬ</v>
      </c>
      <c r="AT641" s="11" t="str">
        <f t="shared" si="189"/>
        <v>ЛОЖЬЛОЖЬ</v>
      </c>
      <c r="AU641" s="11" t="str">
        <f t="shared" si="190"/>
        <v>ЛОЖЬЛОЖЬ</v>
      </c>
      <c r="AV641" s="11" t="str">
        <f t="shared" si="191"/>
        <v>ЛОЖЬЛОЖЬ</v>
      </c>
      <c r="AW641" s="11" t="str">
        <f t="shared" si="192"/>
        <v>ЛОЖЬЛОЖЬ</v>
      </c>
      <c r="AX641" s="11" t="str">
        <f t="shared" si="193"/>
        <v>ЛОЖЬЛОЖЬ</v>
      </c>
      <c r="AY641" s="11" t="str">
        <f t="shared" si="194"/>
        <v>ЛОЖЬЛОЖЬ</v>
      </c>
      <c r="AZ641" s="11" t="str">
        <f t="shared" si="195"/>
        <v>ЛОЖЬЛОЖЬ</v>
      </c>
      <c r="BA641" s="11" t="str">
        <f t="shared" si="196"/>
        <v>ЛОЖЬЛОЖЬ</v>
      </c>
      <c r="BC641" s="11" t="str">
        <f t="shared" si="197"/>
        <v/>
      </c>
      <c r="BD641" s="11" t="str">
        <f t="shared" si="198"/>
        <v/>
      </c>
      <c r="BE641" s="11" t="str">
        <f t="shared" si="199"/>
        <v/>
      </c>
      <c r="BF641" s="11" t="str">
        <f t="shared" si="200"/>
        <v/>
      </c>
      <c r="BG641" s="11" t="str">
        <f t="shared" si="201"/>
        <v/>
      </c>
      <c r="BH641" s="11" t="str">
        <f t="shared" si="202"/>
        <v/>
      </c>
      <c r="BI641" s="11" t="str">
        <f t="shared" si="203"/>
        <v/>
      </c>
      <c r="BJ641" s="11" t="str">
        <f t="shared" si="204"/>
        <v/>
      </c>
      <c r="BK641" s="11" t="str">
        <f t="shared" si="205"/>
        <v/>
      </c>
      <c r="BL641" s="11" t="str">
        <f t="shared" si="206"/>
        <v/>
      </c>
    </row>
    <row r="642" spans="23:64" x14ac:dyDescent="0.3">
      <c r="W642" s="11" t="b">
        <f>IF(OR(B642=Localisation!$C$118,B642=5),4,IF(OR(B642=Localisation!$C$119,B642=4),2,IF(OR(B642=Localisation!$C$120,B642=3),0,IF(OR(B642=Localisation!$C$121,B642=2),-1,IF(OR(B642=Localisation!$C$122,B642=1),-2)))))</f>
        <v>0</v>
      </c>
      <c r="X642" s="11" t="b">
        <f>IF(OR(C642=Localisation!$C$124,C642=5),-2,IF(OR(C642=Localisation!$C$125,C642=4),-1,IF(OR(C642=Localisation!$C$126,C642=3),0,IF(OR(C642=Localisation!$C$127,C642=2),2,IF(OR(C642=Localisation!$C$128,C642=1),4)))))</f>
        <v>0</v>
      </c>
      <c r="Y642" s="11" t="b">
        <f>IF(OR(D642=Localisation!$C$118,D642=5),4,IF(OR(D642=Localisation!$C$119,D642=4),2,IF(OR(D642=Localisation!$C$120,D642=3),0,IF(OR(D642=Localisation!$C$121,D642=2),-1,IF(OR(D642=Localisation!$C$122,D642=1),-2)))))</f>
        <v>0</v>
      </c>
      <c r="Z642" s="11" t="b">
        <f>IF(OR(E642=Localisation!$C$124,E642=5),-2,IF(OR(E642=Localisation!$C$125,E642=4),-1,IF(OR(E642=Localisation!$C$126,E642=3),0,IF(OR(E642=Localisation!$C$127,E642=2),2,IF(OR(E642=Localisation!$C$128,E642=1),4)))))</f>
        <v>0</v>
      </c>
      <c r="AA642" s="11" t="b">
        <f>IF(OR(F642=Localisation!$C$118,F642=5),4,IF(OR(F642=Localisation!$C$119,F642=4),2,IF(OR(F642=Localisation!$C$120,F642=3),0,IF(OR(F642=Localisation!$C$121,F642=2),-1,IF(OR(F642=Localisation!$C$122,F642=1),-2)))))</f>
        <v>0</v>
      </c>
      <c r="AB642" s="11" t="b">
        <f>IF(OR(G642=Localisation!$C$124,G642=5),-2,IF(OR(G642=Localisation!$C$125,G642=4),-1,IF(OR(G642=Localisation!$C$126,G642=3),0,IF(OR(G642=Localisation!$C$127,G642=2),2,IF(OR(G642=Localisation!$C$128,G642=1),4)))))</f>
        <v>0</v>
      </c>
      <c r="AC642" s="11" t="b">
        <f>IF(OR(H642=Localisation!$C$118,H642=5),4,IF(OR(H642=Localisation!$C$119,H642=4),2,IF(OR(H642=Localisation!$C$120,H642=3),0,IF(OR(H642=Localisation!$C$121,H642=2),-1,IF(OR(H642=Localisation!$C$122,H642=1),-2)))))</f>
        <v>0</v>
      </c>
      <c r="AD642" s="11" t="b">
        <f>IF(OR(I642=Localisation!$C$124,I642=5),-2,IF(OR(I642=Localisation!$C$125,I642=4),-1,IF(OR(I642=Localisation!$C$126,I642=3),0,IF(OR(I642=Localisation!$C$127,I642=2),2,IF(OR(I642=Localisation!$C$128,I642=1),4)))))</f>
        <v>0</v>
      </c>
      <c r="AE642" s="11" t="b">
        <f>IF(OR(J642=Localisation!$C$118,J642=5),4,IF(OR(J642=Localisation!$C$119,J642=4),2,IF(OR(J642=Localisation!$C$120,J642=3),0,IF(OR(J642=Localisation!$C$121,J642=2),-1,IF(OR(J642=Localisation!$C$122,J642=1),-2)))))</f>
        <v>0</v>
      </c>
      <c r="AF642" s="11" t="b">
        <f>IF(OR(K642=Localisation!$C$124,K642=5),-2,IF(OR(K642=Localisation!$C$125,K642=4),-1,IF(OR(K642=Localisation!$C$126,K642=3),0,IF(OR(K642=Localisation!$C$127,K642=2),2,IF(OR(K642=Localisation!$C$128,K642=1),4)))))</f>
        <v>0</v>
      </c>
      <c r="AG642" s="11" t="b">
        <f>IF(OR(L642=Localisation!$C$118,L642=5),4,IF(OR(L642=Localisation!$C$119,L642=4),2,IF(OR(L642=Localisation!$C$120,L642=3),0,IF(OR(L642=Localisation!$C$121,L642=2),-1,IF(OR(L642=Localisation!$C$122,L642=1),-2)))))</f>
        <v>0</v>
      </c>
      <c r="AH642" s="11" t="b">
        <f>IF(OR(M642=Localisation!$C$124,M642=5),-2,IF(OR(M642=Localisation!$C$125,M642=4),-1,IF(OR(M642=Localisation!$C$126,M642=3),0,IF(OR(M642=Localisation!$C$127,M642=2),2,IF(OR(M642=Localisation!$C$128,M642=1),4)))))</f>
        <v>0</v>
      </c>
      <c r="AI642" s="11" t="b">
        <f>IF(OR(N642=Localisation!$C$118,N642=5),4,IF(OR(N642=Localisation!$C$119,N642=4),2,IF(OR(N642=Localisation!$C$120,N642=3),0,IF(OR(N642=Localisation!$C$121,N642=2),-1,IF(OR(N642=Localisation!$C$122,N642=1),-2)))))</f>
        <v>0</v>
      </c>
      <c r="AJ642" s="11" t="b">
        <f>IF(OR(O642=Localisation!$C$124,O642=5),-2,IF(OR(O642=Localisation!$C$125,O642=4),-1,IF(OR(O642=Localisation!$C$126,O642=3),0,IF(OR(O642=Localisation!$C$127,O642=2),2,IF(OR(O642=Localisation!$C$128,O642=1),4)))))</f>
        <v>0</v>
      </c>
      <c r="AK642" s="11" t="b">
        <f>IF(OR(P642=Localisation!$C$118,P642=5),4,IF(OR(P642=Localisation!$C$119,P642=4),2,IF(OR(P642=Localisation!$C$120,P642=3),0,IF(OR(P642=Localisation!$C$121,P642=2),-1,IF(OR(P642=Localisation!$C$122,P642=1),-2)))))</f>
        <v>0</v>
      </c>
      <c r="AL642" s="11" t="b">
        <f>IF(OR(Q642=Localisation!$C$124,Q642=5),-2,IF(OR(Q642=Localisation!$C$125,Q642=4),-1,IF(OR(Q642=Localisation!$C$126,Q642=3),0,IF(OR(Q642=Localisation!$C$127,Q642=2),2,IF(OR(Q642=Localisation!$C$128,Q642=1),4)))))</f>
        <v>0</v>
      </c>
      <c r="AM642" s="11" t="b">
        <f>IF(OR(R642=Localisation!$C$118,R642=5),4,IF(OR(R642=Localisation!$C$119,R642=4),2,IF(OR(R642=Localisation!$C$120,R642=3),0,IF(OR(R642=Localisation!$C$121,R642=2),-1,IF(OR(R642=Localisation!$C$122,R642=1),-2)))))</f>
        <v>0</v>
      </c>
      <c r="AN642" s="11" t="b">
        <f>IF(OR(S642=Localisation!$C$124,S642=5),-2,IF(OR(S642=Localisation!$C$125,S642=4),-1,IF(OR(S642=Localisation!$C$126,S642=3),0,IF(OR(S642=Localisation!$C$127,S642=2),2,IF(OR(S642=Localisation!$C$128,S642=1),4)))))</f>
        <v>0</v>
      </c>
      <c r="AO642" s="11" t="b">
        <f>IF(OR(T642=Localisation!$C$118,T642=5),4,IF(OR(T642=Localisation!$C$119,T642=4),2,IF(OR(T642=Localisation!$C$120,T642=3),0,IF(OR(T642=Localisation!$C$121,T642=2),-1,IF(OR(T642=Localisation!$C$122,T642=1),-2)))))</f>
        <v>0</v>
      </c>
      <c r="AP642" s="11" t="b">
        <f>IF(OR(U642=Localisation!$C$124,U642=5),-2,IF(OR(U642=Localisation!$C$125,U642=4),-1,IF(OR(U642=Localisation!$C$126,U642=3),0,IF(OR(U642=Localisation!$C$127,U642=2),2,IF(OR(U642=Localisation!$C$128,U642=1),4)))))</f>
        <v>0</v>
      </c>
      <c r="AR642" s="11" t="str">
        <f t="shared" si="187"/>
        <v>ЛОЖЬЛОЖЬ</v>
      </c>
      <c r="AS642" s="11" t="str">
        <f t="shared" si="188"/>
        <v>ЛОЖЬЛОЖЬ</v>
      </c>
      <c r="AT642" s="11" t="str">
        <f t="shared" si="189"/>
        <v>ЛОЖЬЛОЖЬ</v>
      </c>
      <c r="AU642" s="11" t="str">
        <f t="shared" si="190"/>
        <v>ЛОЖЬЛОЖЬ</v>
      </c>
      <c r="AV642" s="11" t="str">
        <f t="shared" si="191"/>
        <v>ЛОЖЬЛОЖЬ</v>
      </c>
      <c r="AW642" s="11" t="str">
        <f t="shared" si="192"/>
        <v>ЛОЖЬЛОЖЬ</v>
      </c>
      <c r="AX642" s="11" t="str">
        <f t="shared" si="193"/>
        <v>ЛОЖЬЛОЖЬ</v>
      </c>
      <c r="AY642" s="11" t="str">
        <f t="shared" si="194"/>
        <v>ЛОЖЬЛОЖЬ</v>
      </c>
      <c r="AZ642" s="11" t="str">
        <f t="shared" si="195"/>
        <v>ЛОЖЬЛОЖЬ</v>
      </c>
      <c r="BA642" s="11" t="str">
        <f t="shared" si="196"/>
        <v>ЛОЖЬЛОЖЬ</v>
      </c>
      <c r="BC642" s="11" t="str">
        <f t="shared" si="197"/>
        <v/>
      </c>
      <c r="BD642" s="11" t="str">
        <f t="shared" si="198"/>
        <v/>
      </c>
      <c r="BE642" s="11" t="str">
        <f t="shared" si="199"/>
        <v/>
      </c>
      <c r="BF642" s="11" t="str">
        <f t="shared" si="200"/>
        <v/>
      </c>
      <c r="BG642" s="11" t="str">
        <f t="shared" si="201"/>
        <v/>
      </c>
      <c r="BH642" s="11" t="str">
        <f t="shared" si="202"/>
        <v/>
      </c>
      <c r="BI642" s="11" t="str">
        <f t="shared" si="203"/>
        <v/>
      </c>
      <c r="BJ642" s="11" t="str">
        <f t="shared" si="204"/>
        <v/>
      </c>
      <c r="BK642" s="11" t="str">
        <f t="shared" si="205"/>
        <v/>
      </c>
      <c r="BL642" s="11" t="str">
        <f t="shared" si="206"/>
        <v/>
      </c>
    </row>
    <row r="643" spans="23:64" x14ac:dyDescent="0.3">
      <c r="W643" s="11" t="b">
        <f>IF(OR(B643=Localisation!$C$118,B643=5),4,IF(OR(B643=Localisation!$C$119,B643=4),2,IF(OR(B643=Localisation!$C$120,B643=3),0,IF(OR(B643=Localisation!$C$121,B643=2),-1,IF(OR(B643=Localisation!$C$122,B643=1),-2)))))</f>
        <v>0</v>
      </c>
      <c r="X643" s="11" t="b">
        <f>IF(OR(C643=Localisation!$C$124,C643=5),-2,IF(OR(C643=Localisation!$C$125,C643=4),-1,IF(OR(C643=Localisation!$C$126,C643=3),0,IF(OR(C643=Localisation!$C$127,C643=2),2,IF(OR(C643=Localisation!$C$128,C643=1),4)))))</f>
        <v>0</v>
      </c>
      <c r="Y643" s="11" t="b">
        <f>IF(OR(D643=Localisation!$C$118,D643=5),4,IF(OR(D643=Localisation!$C$119,D643=4),2,IF(OR(D643=Localisation!$C$120,D643=3),0,IF(OR(D643=Localisation!$C$121,D643=2),-1,IF(OR(D643=Localisation!$C$122,D643=1),-2)))))</f>
        <v>0</v>
      </c>
      <c r="Z643" s="11" t="b">
        <f>IF(OR(E643=Localisation!$C$124,E643=5),-2,IF(OR(E643=Localisation!$C$125,E643=4),-1,IF(OR(E643=Localisation!$C$126,E643=3),0,IF(OR(E643=Localisation!$C$127,E643=2),2,IF(OR(E643=Localisation!$C$128,E643=1),4)))))</f>
        <v>0</v>
      </c>
      <c r="AA643" s="11" t="b">
        <f>IF(OR(F643=Localisation!$C$118,F643=5),4,IF(OR(F643=Localisation!$C$119,F643=4),2,IF(OR(F643=Localisation!$C$120,F643=3),0,IF(OR(F643=Localisation!$C$121,F643=2),-1,IF(OR(F643=Localisation!$C$122,F643=1),-2)))))</f>
        <v>0</v>
      </c>
      <c r="AB643" s="11" t="b">
        <f>IF(OR(G643=Localisation!$C$124,G643=5),-2,IF(OR(G643=Localisation!$C$125,G643=4),-1,IF(OR(G643=Localisation!$C$126,G643=3),0,IF(OR(G643=Localisation!$C$127,G643=2),2,IF(OR(G643=Localisation!$C$128,G643=1),4)))))</f>
        <v>0</v>
      </c>
      <c r="AC643" s="11" t="b">
        <f>IF(OR(H643=Localisation!$C$118,H643=5),4,IF(OR(H643=Localisation!$C$119,H643=4),2,IF(OR(H643=Localisation!$C$120,H643=3),0,IF(OR(H643=Localisation!$C$121,H643=2),-1,IF(OR(H643=Localisation!$C$122,H643=1),-2)))))</f>
        <v>0</v>
      </c>
      <c r="AD643" s="11" t="b">
        <f>IF(OR(I643=Localisation!$C$124,I643=5),-2,IF(OR(I643=Localisation!$C$125,I643=4),-1,IF(OR(I643=Localisation!$C$126,I643=3),0,IF(OR(I643=Localisation!$C$127,I643=2),2,IF(OR(I643=Localisation!$C$128,I643=1),4)))))</f>
        <v>0</v>
      </c>
      <c r="AE643" s="11" t="b">
        <f>IF(OR(J643=Localisation!$C$118,J643=5),4,IF(OR(J643=Localisation!$C$119,J643=4),2,IF(OR(J643=Localisation!$C$120,J643=3),0,IF(OR(J643=Localisation!$C$121,J643=2),-1,IF(OR(J643=Localisation!$C$122,J643=1),-2)))))</f>
        <v>0</v>
      </c>
      <c r="AF643" s="11" t="b">
        <f>IF(OR(K643=Localisation!$C$124,K643=5),-2,IF(OR(K643=Localisation!$C$125,K643=4),-1,IF(OR(K643=Localisation!$C$126,K643=3),0,IF(OR(K643=Localisation!$C$127,K643=2),2,IF(OR(K643=Localisation!$C$128,K643=1),4)))))</f>
        <v>0</v>
      </c>
      <c r="AG643" s="11" t="b">
        <f>IF(OR(L643=Localisation!$C$118,L643=5),4,IF(OR(L643=Localisation!$C$119,L643=4),2,IF(OR(L643=Localisation!$C$120,L643=3),0,IF(OR(L643=Localisation!$C$121,L643=2),-1,IF(OR(L643=Localisation!$C$122,L643=1),-2)))))</f>
        <v>0</v>
      </c>
      <c r="AH643" s="11" t="b">
        <f>IF(OR(M643=Localisation!$C$124,M643=5),-2,IF(OR(M643=Localisation!$C$125,M643=4),-1,IF(OR(M643=Localisation!$C$126,M643=3),0,IF(OR(M643=Localisation!$C$127,M643=2),2,IF(OR(M643=Localisation!$C$128,M643=1),4)))))</f>
        <v>0</v>
      </c>
      <c r="AI643" s="11" t="b">
        <f>IF(OR(N643=Localisation!$C$118,N643=5),4,IF(OR(N643=Localisation!$C$119,N643=4),2,IF(OR(N643=Localisation!$C$120,N643=3),0,IF(OR(N643=Localisation!$C$121,N643=2),-1,IF(OR(N643=Localisation!$C$122,N643=1),-2)))))</f>
        <v>0</v>
      </c>
      <c r="AJ643" s="11" t="b">
        <f>IF(OR(O643=Localisation!$C$124,O643=5),-2,IF(OR(O643=Localisation!$C$125,O643=4),-1,IF(OR(O643=Localisation!$C$126,O643=3),0,IF(OR(O643=Localisation!$C$127,O643=2),2,IF(OR(O643=Localisation!$C$128,O643=1),4)))))</f>
        <v>0</v>
      </c>
      <c r="AK643" s="11" t="b">
        <f>IF(OR(P643=Localisation!$C$118,P643=5),4,IF(OR(P643=Localisation!$C$119,P643=4),2,IF(OR(P643=Localisation!$C$120,P643=3),0,IF(OR(P643=Localisation!$C$121,P643=2),-1,IF(OR(P643=Localisation!$C$122,P643=1),-2)))))</f>
        <v>0</v>
      </c>
      <c r="AL643" s="11" t="b">
        <f>IF(OR(Q643=Localisation!$C$124,Q643=5),-2,IF(OR(Q643=Localisation!$C$125,Q643=4),-1,IF(OR(Q643=Localisation!$C$126,Q643=3),0,IF(OR(Q643=Localisation!$C$127,Q643=2),2,IF(OR(Q643=Localisation!$C$128,Q643=1),4)))))</f>
        <v>0</v>
      </c>
      <c r="AM643" s="11" t="b">
        <f>IF(OR(R643=Localisation!$C$118,R643=5),4,IF(OR(R643=Localisation!$C$119,R643=4),2,IF(OR(R643=Localisation!$C$120,R643=3),0,IF(OR(R643=Localisation!$C$121,R643=2),-1,IF(OR(R643=Localisation!$C$122,R643=1),-2)))))</f>
        <v>0</v>
      </c>
      <c r="AN643" s="11" t="b">
        <f>IF(OR(S643=Localisation!$C$124,S643=5),-2,IF(OR(S643=Localisation!$C$125,S643=4),-1,IF(OR(S643=Localisation!$C$126,S643=3),0,IF(OR(S643=Localisation!$C$127,S643=2),2,IF(OR(S643=Localisation!$C$128,S643=1),4)))))</f>
        <v>0</v>
      </c>
      <c r="AO643" s="11" t="b">
        <f>IF(OR(T643=Localisation!$C$118,T643=5),4,IF(OR(T643=Localisation!$C$119,T643=4),2,IF(OR(T643=Localisation!$C$120,T643=3),0,IF(OR(T643=Localisation!$C$121,T643=2),-1,IF(OR(T643=Localisation!$C$122,T643=1),-2)))))</f>
        <v>0</v>
      </c>
      <c r="AP643" s="11" t="b">
        <f>IF(OR(U643=Localisation!$C$124,U643=5),-2,IF(OR(U643=Localisation!$C$125,U643=4),-1,IF(OR(U643=Localisation!$C$126,U643=3),0,IF(OR(U643=Localisation!$C$127,U643=2),2,IF(OR(U643=Localisation!$C$128,U643=1),4)))))</f>
        <v>0</v>
      </c>
      <c r="AR643" s="11" t="str">
        <f t="shared" si="187"/>
        <v>ЛОЖЬЛОЖЬ</v>
      </c>
      <c r="AS643" s="11" t="str">
        <f t="shared" si="188"/>
        <v>ЛОЖЬЛОЖЬ</v>
      </c>
      <c r="AT643" s="11" t="str">
        <f t="shared" si="189"/>
        <v>ЛОЖЬЛОЖЬ</v>
      </c>
      <c r="AU643" s="11" t="str">
        <f t="shared" si="190"/>
        <v>ЛОЖЬЛОЖЬ</v>
      </c>
      <c r="AV643" s="11" t="str">
        <f t="shared" si="191"/>
        <v>ЛОЖЬЛОЖЬ</v>
      </c>
      <c r="AW643" s="11" t="str">
        <f t="shared" si="192"/>
        <v>ЛОЖЬЛОЖЬ</v>
      </c>
      <c r="AX643" s="11" t="str">
        <f t="shared" si="193"/>
        <v>ЛОЖЬЛОЖЬ</v>
      </c>
      <c r="AY643" s="11" t="str">
        <f t="shared" si="194"/>
        <v>ЛОЖЬЛОЖЬ</v>
      </c>
      <c r="AZ643" s="11" t="str">
        <f t="shared" si="195"/>
        <v>ЛОЖЬЛОЖЬ</v>
      </c>
      <c r="BA643" s="11" t="str">
        <f t="shared" si="196"/>
        <v>ЛОЖЬЛОЖЬ</v>
      </c>
      <c r="BC643" s="11" t="str">
        <f t="shared" si="197"/>
        <v/>
      </c>
      <c r="BD643" s="11" t="str">
        <f t="shared" si="198"/>
        <v/>
      </c>
      <c r="BE643" s="11" t="str">
        <f t="shared" si="199"/>
        <v/>
      </c>
      <c r="BF643" s="11" t="str">
        <f t="shared" si="200"/>
        <v/>
      </c>
      <c r="BG643" s="11" t="str">
        <f t="shared" si="201"/>
        <v/>
      </c>
      <c r="BH643" s="11" t="str">
        <f t="shared" si="202"/>
        <v/>
      </c>
      <c r="BI643" s="11" t="str">
        <f t="shared" si="203"/>
        <v/>
      </c>
      <c r="BJ643" s="11" t="str">
        <f t="shared" si="204"/>
        <v/>
      </c>
      <c r="BK643" s="11" t="str">
        <f t="shared" si="205"/>
        <v/>
      </c>
      <c r="BL643" s="11" t="str">
        <f t="shared" si="206"/>
        <v/>
      </c>
    </row>
    <row r="644" spans="23:64" x14ac:dyDescent="0.3">
      <c r="W644" s="11" t="b">
        <f>IF(OR(B644=Localisation!$C$118,B644=5),4,IF(OR(B644=Localisation!$C$119,B644=4),2,IF(OR(B644=Localisation!$C$120,B644=3),0,IF(OR(B644=Localisation!$C$121,B644=2),-1,IF(OR(B644=Localisation!$C$122,B644=1),-2)))))</f>
        <v>0</v>
      </c>
      <c r="X644" s="11" t="b">
        <f>IF(OR(C644=Localisation!$C$124,C644=5),-2,IF(OR(C644=Localisation!$C$125,C644=4),-1,IF(OR(C644=Localisation!$C$126,C644=3),0,IF(OR(C644=Localisation!$C$127,C644=2),2,IF(OR(C644=Localisation!$C$128,C644=1),4)))))</f>
        <v>0</v>
      </c>
      <c r="Y644" s="11" t="b">
        <f>IF(OR(D644=Localisation!$C$118,D644=5),4,IF(OR(D644=Localisation!$C$119,D644=4),2,IF(OR(D644=Localisation!$C$120,D644=3),0,IF(OR(D644=Localisation!$C$121,D644=2),-1,IF(OR(D644=Localisation!$C$122,D644=1),-2)))))</f>
        <v>0</v>
      </c>
      <c r="Z644" s="11" t="b">
        <f>IF(OR(E644=Localisation!$C$124,E644=5),-2,IF(OR(E644=Localisation!$C$125,E644=4),-1,IF(OR(E644=Localisation!$C$126,E644=3),0,IF(OR(E644=Localisation!$C$127,E644=2),2,IF(OR(E644=Localisation!$C$128,E644=1),4)))))</f>
        <v>0</v>
      </c>
      <c r="AA644" s="11" t="b">
        <f>IF(OR(F644=Localisation!$C$118,F644=5),4,IF(OR(F644=Localisation!$C$119,F644=4),2,IF(OR(F644=Localisation!$C$120,F644=3),0,IF(OR(F644=Localisation!$C$121,F644=2),-1,IF(OR(F644=Localisation!$C$122,F644=1),-2)))))</f>
        <v>0</v>
      </c>
      <c r="AB644" s="11" t="b">
        <f>IF(OR(G644=Localisation!$C$124,G644=5),-2,IF(OR(G644=Localisation!$C$125,G644=4),-1,IF(OR(G644=Localisation!$C$126,G644=3),0,IF(OR(G644=Localisation!$C$127,G644=2),2,IF(OR(G644=Localisation!$C$128,G644=1),4)))))</f>
        <v>0</v>
      </c>
      <c r="AC644" s="11" t="b">
        <f>IF(OR(H644=Localisation!$C$118,H644=5),4,IF(OR(H644=Localisation!$C$119,H644=4),2,IF(OR(H644=Localisation!$C$120,H644=3),0,IF(OR(H644=Localisation!$C$121,H644=2),-1,IF(OR(H644=Localisation!$C$122,H644=1),-2)))))</f>
        <v>0</v>
      </c>
      <c r="AD644" s="11" t="b">
        <f>IF(OR(I644=Localisation!$C$124,I644=5),-2,IF(OR(I644=Localisation!$C$125,I644=4),-1,IF(OR(I644=Localisation!$C$126,I644=3),0,IF(OR(I644=Localisation!$C$127,I644=2),2,IF(OR(I644=Localisation!$C$128,I644=1),4)))))</f>
        <v>0</v>
      </c>
      <c r="AE644" s="11" t="b">
        <f>IF(OR(J644=Localisation!$C$118,J644=5),4,IF(OR(J644=Localisation!$C$119,J644=4),2,IF(OR(J644=Localisation!$C$120,J644=3),0,IF(OR(J644=Localisation!$C$121,J644=2),-1,IF(OR(J644=Localisation!$C$122,J644=1),-2)))))</f>
        <v>0</v>
      </c>
      <c r="AF644" s="11" t="b">
        <f>IF(OR(K644=Localisation!$C$124,K644=5),-2,IF(OR(K644=Localisation!$C$125,K644=4),-1,IF(OR(K644=Localisation!$C$126,K644=3),0,IF(OR(K644=Localisation!$C$127,K644=2),2,IF(OR(K644=Localisation!$C$128,K644=1),4)))))</f>
        <v>0</v>
      </c>
      <c r="AG644" s="11" t="b">
        <f>IF(OR(L644=Localisation!$C$118,L644=5),4,IF(OR(L644=Localisation!$C$119,L644=4),2,IF(OR(L644=Localisation!$C$120,L644=3),0,IF(OR(L644=Localisation!$C$121,L644=2),-1,IF(OR(L644=Localisation!$C$122,L644=1),-2)))))</f>
        <v>0</v>
      </c>
      <c r="AH644" s="11" t="b">
        <f>IF(OR(M644=Localisation!$C$124,M644=5),-2,IF(OR(M644=Localisation!$C$125,M644=4),-1,IF(OR(M644=Localisation!$C$126,M644=3),0,IF(OR(M644=Localisation!$C$127,M644=2),2,IF(OR(M644=Localisation!$C$128,M644=1),4)))))</f>
        <v>0</v>
      </c>
      <c r="AI644" s="11" t="b">
        <f>IF(OR(N644=Localisation!$C$118,N644=5),4,IF(OR(N644=Localisation!$C$119,N644=4),2,IF(OR(N644=Localisation!$C$120,N644=3),0,IF(OR(N644=Localisation!$C$121,N644=2),-1,IF(OR(N644=Localisation!$C$122,N644=1),-2)))))</f>
        <v>0</v>
      </c>
      <c r="AJ644" s="11" t="b">
        <f>IF(OR(O644=Localisation!$C$124,O644=5),-2,IF(OR(O644=Localisation!$C$125,O644=4),-1,IF(OR(O644=Localisation!$C$126,O644=3),0,IF(OR(O644=Localisation!$C$127,O644=2),2,IF(OR(O644=Localisation!$C$128,O644=1),4)))))</f>
        <v>0</v>
      </c>
      <c r="AK644" s="11" t="b">
        <f>IF(OR(P644=Localisation!$C$118,P644=5),4,IF(OR(P644=Localisation!$C$119,P644=4),2,IF(OR(P644=Localisation!$C$120,P644=3),0,IF(OR(P644=Localisation!$C$121,P644=2),-1,IF(OR(P644=Localisation!$C$122,P644=1),-2)))))</f>
        <v>0</v>
      </c>
      <c r="AL644" s="11" t="b">
        <f>IF(OR(Q644=Localisation!$C$124,Q644=5),-2,IF(OR(Q644=Localisation!$C$125,Q644=4),-1,IF(OR(Q644=Localisation!$C$126,Q644=3),0,IF(OR(Q644=Localisation!$C$127,Q644=2),2,IF(OR(Q644=Localisation!$C$128,Q644=1),4)))))</f>
        <v>0</v>
      </c>
      <c r="AM644" s="11" t="b">
        <f>IF(OR(R644=Localisation!$C$118,R644=5),4,IF(OR(R644=Localisation!$C$119,R644=4),2,IF(OR(R644=Localisation!$C$120,R644=3),0,IF(OR(R644=Localisation!$C$121,R644=2),-1,IF(OR(R644=Localisation!$C$122,R644=1),-2)))))</f>
        <v>0</v>
      </c>
      <c r="AN644" s="11" t="b">
        <f>IF(OR(S644=Localisation!$C$124,S644=5),-2,IF(OR(S644=Localisation!$C$125,S644=4),-1,IF(OR(S644=Localisation!$C$126,S644=3),0,IF(OR(S644=Localisation!$C$127,S644=2),2,IF(OR(S644=Localisation!$C$128,S644=1),4)))))</f>
        <v>0</v>
      </c>
      <c r="AO644" s="11" t="b">
        <f>IF(OR(T644=Localisation!$C$118,T644=5),4,IF(OR(T644=Localisation!$C$119,T644=4),2,IF(OR(T644=Localisation!$C$120,T644=3),0,IF(OR(T644=Localisation!$C$121,T644=2),-1,IF(OR(T644=Localisation!$C$122,T644=1),-2)))))</f>
        <v>0</v>
      </c>
      <c r="AP644" s="11" t="b">
        <f>IF(OR(U644=Localisation!$C$124,U644=5),-2,IF(OR(U644=Localisation!$C$125,U644=4),-1,IF(OR(U644=Localisation!$C$126,U644=3),0,IF(OR(U644=Localisation!$C$127,U644=2),2,IF(OR(U644=Localisation!$C$128,U644=1),4)))))</f>
        <v>0</v>
      </c>
      <c r="AR644" s="11" t="str">
        <f t="shared" si="187"/>
        <v>ЛОЖЬЛОЖЬ</v>
      </c>
      <c r="AS644" s="11" t="str">
        <f t="shared" si="188"/>
        <v>ЛОЖЬЛОЖЬ</v>
      </c>
      <c r="AT644" s="11" t="str">
        <f t="shared" si="189"/>
        <v>ЛОЖЬЛОЖЬ</v>
      </c>
      <c r="AU644" s="11" t="str">
        <f t="shared" si="190"/>
        <v>ЛОЖЬЛОЖЬ</v>
      </c>
      <c r="AV644" s="11" t="str">
        <f t="shared" si="191"/>
        <v>ЛОЖЬЛОЖЬ</v>
      </c>
      <c r="AW644" s="11" t="str">
        <f t="shared" si="192"/>
        <v>ЛОЖЬЛОЖЬ</v>
      </c>
      <c r="AX644" s="11" t="str">
        <f t="shared" si="193"/>
        <v>ЛОЖЬЛОЖЬ</v>
      </c>
      <c r="AY644" s="11" t="str">
        <f t="shared" si="194"/>
        <v>ЛОЖЬЛОЖЬ</v>
      </c>
      <c r="AZ644" s="11" t="str">
        <f t="shared" si="195"/>
        <v>ЛОЖЬЛОЖЬ</v>
      </c>
      <c r="BA644" s="11" t="str">
        <f t="shared" si="196"/>
        <v>ЛОЖЬЛОЖЬ</v>
      </c>
      <c r="BC644" s="11" t="str">
        <f t="shared" si="197"/>
        <v/>
      </c>
      <c r="BD644" s="11" t="str">
        <f t="shared" si="198"/>
        <v/>
      </c>
      <c r="BE644" s="11" t="str">
        <f t="shared" si="199"/>
        <v/>
      </c>
      <c r="BF644" s="11" t="str">
        <f t="shared" si="200"/>
        <v/>
      </c>
      <c r="BG644" s="11" t="str">
        <f t="shared" si="201"/>
        <v/>
      </c>
      <c r="BH644" s="11" t="str">
        <f t="shared" si="202"/>
        <v/>
      </c>
      <c r="BI644" s="11" t="str">
        <f t="shared" si="203"/>
        <v/>
      </c>
      <c r="BJ644" s="11" t="str">
        <f t="shared" si="204"/>
        <v/>
      </c>
      <c r="BK644" s="11" t="str">
        <f t="shared" si="205"/>
        <v/>
      </c>
      <c r="BL644" s="11" t="str">
        <f t="shared" si="206"/>
        <v/>
      </c>
    </row>
    <row r="645" spans="23:64" x14ac:dyDescent="0.3">
      <c r="W645" s="11" t="b">
        <f>IF(OR(B645=Localisation!$C$118,B645=5),4,IF(OR(B645=Localisation!$C$119,B645=4),2,IF(OR(B645=Localisation!$C$120,B645=3),0,IF(OR(B645=Localisation!$C$121,B645=2),-1,IF(OR(B645=Localisation!$C$122,B645=1),-2)))))</f>
        <v>0</v>
      </c>
      <c r="X645" s="11" t="b">
        <f>IF(OR(C645=Localisation!$C$124,C645=5),-2,IF(OR(C645=Localisation!$C$125,C645=4),-1,IF(OR(C645=Localisation!$C$126,C645=3),0,IF(OR(C645=Localisation!$C$127,C645=2),2,IF(OR(C645=Localisation!$C$128,C645=1),4)))))</f>
        <v>0</v>
      </c>
      <c r="Y645" s="11" t="b">
        <f>IF(OR(D645=Localisation!$C$118,D645=5),4,IF(OR(D645=Localisation!$C$119,D645=4),2,IF(OR(D645=Localisation!$C$120,D645=3),0,IF(OR(D645=Localisation!$C$121,D645=2),-1,IF(OR(D645=Localisation!$C$122,D645=1),-2)))))</f>
        <v>0</v>
      </c>
      <c r="Z645" s="11" t="b">
        <f>IF(OR(E645=Localisation!$C$124,E645=5),-2,IF(OR(E645=Localisation!$C$125,E645=4),-1,IF(OR(E645=Localisation!$C$126,E645=3),0,IF(OR(E645=Localisation!$C$127,E645=2),2,IF(OR(E645=Localisation!$C$128,E645=1),4)))))</f>
        <v>0</v>
      </c>
      <c r="AA645" s="11" t="b">
        <f>IF(OR(F645=Localisation!$C$118,F645=5),4,IF(OR(F645=Localisation!$C$119,F645=4),2,IF(OR(F645=Localisation!$C$120,F645=3),0,IF(OR(F645=Localisation!$C$121,F645=2),-1,IF(OR(F645=Localisation!$C$122,F645=1),-2)))))</f>
        <v>0</v>
      </c>
      <c r="AB645" s="11" t="b">
        <f>IF(OR(G645=Localisation!$C$124,G645=5),-2,IF(OR(G645=Localisation!$C$125,G645=4),-1,IF(OR(G645=Localisation!$C$126,G645=3),0,IF(OR(G645=Localisation!$C$127,G645=2),2,IF(OR(G645=Localisation!$C$128,G645=1),4)))))</f>
        <v>0</v>
      </c>
      <c r="AC645" s="11" t="b">
        <f>IF(OR(H645=Localisation!$C$118,H645=5),4,IF(OR(H645=Localisation!$C$119,H645=4),2,IF(OR(H645=Localisation!$C$120,H645=3),0,IF(OR(H645=Localisation!$C$121,H645=2),-1,IF(OR(H645=Localisation!$C$122,H645=1),-2)))))</f>
        <v>0</v>
      </c>
      <c r="AD645" s="11" t="b">
        <f>IF(OR(I645=Localisation!$C$124,I645=5),-2,IF(OR(I645=Localisation!$C$125,I645=4),-1,IF(OR(I645=Localisation!$C$126,I645=3),0,IF(OR(I645=Localisation!$C$127,I645=2),2,IF(OR(I645=Localisation!$C$128,I645=1),4)))))</f>
        <v>0</v>
      </c>
      <c r="AE645" s="11" t="b">
        <f>IF(OR(J645=Localisation!$C$118,J645=5),4,IF(OR(J645=Localisation!$C$119,J645=4),2,IF(OR(J645=Localisation!$C$120,J645=3),0,IF(OR(J645=Localisation!$C$121,J645=2),-1,IF(OR(J645=Localisation!$C$122,J645=1),-2)))))</f>
        <v>0</v>
      </c>
      <c r="AF645" s="11" t="b">
        <f>IF(OR(K645=Localisation!$C$124,K645=5),-2,IF(OR(K645=Localisation!$C$125,K645=4),-1,IF(OR(K645=Localisation!$C$126,K645=3),0,IF(OR(K645=Localisation!$C$127,K645=2),2,IF(OR(K645=Localisation!$C$128,K645=1),4)))))</f>
        <v>0</v>
      </c>
      <c r="AG645" s="11" t="b">
        <f>IF(OR(L645=Localisation!$C$118,L645=5),4,IF(OR(L645=Localisation!$C$119,L645=4),2,IF(OR(L645=Localisation!$C$120,L645=3),0,IF(OR(L645=Localisation!$C$121,L645=2),-1,IF(OR(L645=Localisation!$C$122,L645=1),-2)))))</f>
        <v>0</v>
      </c>
      <c r="AH645" s="11" t="b">
        <f>IF(OR(M645=Localisation!$C$124,M645=5),-2,IF(OR(M645=Localisation!$C$125,M645=4),-1,IF(OR(M645=Localisation!$C$126,M645=3),0,IF(OR(M645=Localisation!$C$127,M645=2),2,IF(OR(M645=Localisation!$C$128,M645=1),4)))))</f>
        <v>0</v>
      </c>
      <c r="AI645" s="11" t="b">
        <f>IF(OR(N645=Localisation!$C$118,N645=5),4,IF(OR(N645=Localisation!$C$119,N645=4),2,IF(OR(N645=Localisation!$C$120,N645=3),0,IF(OR(N645=Localisation!$C$121,N645=2),-1,IF(OR(N645=Localisation!$C$122,N645=1),-2)))))</f>
        <v>0</v>
      </c>
      <c r="AJ645" s="11" t="b">
        <f>IF(OR(O645=Localisation!$C$124,O645=5),-2,IF(OR(O645=Localisation!$C$125,O645=4),-1,IF(OR(O645=Localisation!$C$126,O645=3),0,IF(OR(O645=Localisation!$C$127,O645=2),2,IF(OR(O645=Localisation!$C$128,O645=1),4)))))</f>
        <v>0</v>
      </c>
      <c r="AK645" s="11" t="b">
        <f>IF(OR(P645=Localisation!$C$118,P645=5),4,IF(OR(P645=Localisation!$C$119,P645=4),2,IF(OR(P645=Localisation!$C$120,P645=3),0,IF(OR(P645=Localisation!$C$121,P645=2),-1,IF(OR(P645=Localisation!$C$122,P645=1),-2)))))</f>
        <v>0</v>
      </c>
      <c r="AL645" s="11" t="b">
        <f>IF(OR(Q645=Localisation!$C$124,Q645=5),-2,IF(OR(Q645=Localisation!$C$125,Q645=4),-1,IF(OR(Q645=Localisation!$C$126,Q645=3),0,IF(OR(Q645=Localisation!$C$127,Q645=2),2,IF(OR(Q645=Localisation!$C$128,Q645=1),4)))))</f>
        <v>0</v>
      </c>
      <c r="AM645" s="11" t="b">
        <f>IF(OR(R645=Localisation!$C$118,R645=5),4,IF(OR(R645=Localisation!$C$119,R645=4),2,IF(OR(R645=Localisation!$C$120,R645=3),0,IF(OR(R645=Localisation!$C$121,R645=2),-1,IF(OR(R645=Localisation!$C$122,R645=1),-2)))))</f>
        <v>0</v>
      </c>
      <c r="AN645" s="11" t="b">
        <f>IF(OR(S645=Localisation!$C$124,S645=5),-2,IF(OR(S645=Localisation!$C$125,S645=4),-1,IF(OR(S645=Localisation!$C$126,S645=3),0,IF(OR(S645=Localisation!$C$127,S645=2),2,IF(OR(S645=Localisation!$C$128,S645=1),4)))))</f>
        <v>0</v>
      </c>
      <c r="AO645" s="11" t="b">
        <f>IF(OR(T645=Localisation!$C$118,T645=5),4,IF(OR(T645=Localisation!$C$119,T645=4),2,IF(OR(T645=Localisation!$C$120,T645=3),0,IF(OR(T645=Localisation!$C$121,T645=2),-1,IF(OR(T645=Localisation!$C$122,T645=1),-2)))))</f>
        <v>0</v>
      </c>
      <c r="AP645" s="11" t="b">
        <f>IF(OR(U645=Localisation!$C$124,U645=5),-2,IF(OR(U645=Localisation!$C$125,U645=4),-1,IF(OR(U645=Localisation!$C$126,U645=3),0,IF(OR(U645=Localisation!$C$127,U645=2),2,IF(OR(U645=Localisation!$C$128,U645=1),4)))))</f>
        <v>0</v>
      </c>
      <c r="AR645" s="11" t="str">
        <f t="shared" ref="AR645:AR708" si="207">CONCATENATE(W645,X645)</f>
        <v>ЛОЖЬЛОЖЬ</v>
      </c>
      <c r="AS645" s="11" t="str">
        <f t="shared" ref="AS645:AS708" si="208">CONCATENATE(Y645,Z645)</f>
        <v>ЛОЖЬЛОЖЬ</v>
      </c>
      <c r="AT645" s="11" t="str">
        <f t="shared" ref="AT645:AT708" si="209">CONCATENATE(AA645,AB645)</f>
        <v>ЛОЖЬЛОЖЬ</v>
      </c>
      <c r="AU645" s="11" t="str">
        <f t="shared" ref="AU645:AU708" si="210">CONCATENATE(AC645,AD645)</f>
        <v>ЛОЖЬЛОЖЬ</v>
      </c>
      <c r="AV645" s="11" t="str">
        <f t="shared" ref="AV645:AV708" si="211">CONCATENATE(AE645,AF645)</f>
        <v>ЛОЖЬЛОЖЬ</v>
      </c>
      <c r="AW645" s="11" t="str">
        <f t="shared" ref="AW645:AW708" si="212">CONCATENATE(AG645,AH645)</f>
        <v>ЛОЖЬЛОЖЬ</v>
      </c>
      <c r="AX645" s="11" t="str">
        <f t="shared" ref="AX645:AX708" si="213">CONCATENATE(AI645,AJ645)</f>
        <v>ЛОЖЬЛОЖЬ</v>
      </c>
      <c r="AY645" s="11" t="str">
        <f t="shared" ref="AY645:AY708" si="214">CONCATENATE(AK645,AL645)</f>
        <v>ЛОЖЬЛОЖЬ</v>
      </c>
      <c r="AZ645" s="11" t="str">
        <f t="shared" ref="AZ645:AZ708" si="215">CONCATENATE(AM645,AN645)</f>
        <v>ЛОЖЬЛОЖЬ</v>
      </c>
      <c r="BA645" s="11" t="str">
        <f t="shared" ref="BA645:BA708" si="216">CONCATENATE(AO645,AP645)</f>
        <v>ЛОЖЬЛОЖЬ</v>
      </c>
      <c r="BC645" s="11" t="str">
        <f t="shared" ref="BC645:BC708" si="217" xml:space="preserve"> IF(OR(AR645= "4-2", AR645= "2-1", AR645= "-12", AR645= "-24"),"Q",
  IF(
    OR(AR645= "4-1", AR645= "40", AR645= "42"),"A",
    IF(
      AR645= "44","P",
      IF(OR(AR645= "2-2",AR645="0-2",AR645="-1-2",AR645="-2-2",AR645="-2-1",AR645="-20",AR645="-22" ),"R",
              IF(
                OR(AR645= "24",AR645="04",AR645="-14"),"M",
                IF(
                  OR(AR645= "20",AR645="22",AR645="0-1",AR645="00",AR645="02",AR645="-1-1",AR645="-10"),"I",""
                )
              )
      )
    )
  )
)</f>
        <v/>
      </c>
      <c r="BD645" s="11" t="str">
        <f t="shared" ref="BD645:BD708" si="218" xml:space="preserve"> IF(OR(AS645= "4-2", AS645= "2-1", AS645= "-12", AS645= "-24"),"Q",
  IF(
    OR(AS645= "4-1", AS645= "40", AS645= "42"),"A",
    IF(
      AS645= "44","P",
      IF(OR(AS645= "2-2",AS645="0-2",AS645="-1-2",AS645="-2-2",AS645="-2-1",AS645="-20",AS645="-22" ),"R",
              IF(
                OR(AS645= "24",AS645="04",AS645="-14"),"M",
                IF(
                  OR(AS645= "20",AS645="22",AS645="0-1",AS645="00",AS645="02",AS645="-1-1",AS645="-10"),"I",""
                )
              )
      )
    )
  )
)</f>
        <v/>
      </c>
      <c r="BE645" s="11" t="str">
        <f t="shared" ref="BE645:BE708" si="219" xml:space="preserve"> IF(OR(AT645= "4-2", AT645= "2-1", AT645= "-12", AT645= "-24"),"Q",
  IF(
    OR(AT645= "4-1", AT645= "40", AT645= "42"),"A",
    IF(
      AT645= "44","P",
      IF(OR(AT645= "2-2",AT645="0-2",AT645="-1-2",AT645="-2-2",AT645="-2-1",AT645="-20",AT645="-22" ),"R",
              IF(
                OR(AT645= "24",AT645="04",AT645="-14"),"M",
                IF(
                  OR(AT645= "20",AT645="22",AT645="0-1",AT645="00",AT645="02",AT645="-1-1",AT645="-10"),"I",""
                )
              )
      )
    )
  )
)</f>
        <v/>
      </c>
      <c r="BF645" s="11" t="str">
        <f t="shared" ref="BF645:BF708" si="220" xml:space="preserve"> IF(OR(AU645= "4-2", AU645= "2-1", AU645= "-12", AU645= "-24"),"Q",
  IF(
    OR(AU645= "4-1", AU645= "40", AU645= "42"),"A",
    IF(
      AU645= "44","P",
      IF(OR(AU645= "2-2",AU645="0-2",AU645="-1-2",AU645="-2-2",AU645="-2-1",AU645="-20",AU645="-22" ),"R",
              IF(
                OR(AU645= "24",AU645="04",AU645="-14"),"M",
                IF(
                  OR(AU645= "20",AU645="22",AU645="0-1",AU645="00",AU645="02",AU645="-1-1",AU645="-10"),"I",""
                )
              )
      )
    )
  )
)</f>
        <v/>
      </c>
      <c r="BG645" s="11" t="str">
        <f t="shared" ref="BG645:BG708" si="221" xml:space="preserve"> IF(OR(AV645= "4-2", AV645= "2-1", AV645= "-12", AV645= "-24"),"Q",
  IF(
    OR(AV645= "4-1", AV645= "40", AV645= "42"),"A",
    IF(
      AV645= "44","P",
      IF(OR(AV645= "2-2",AV645="0-2",AV645="-1-2",AV645="-2-2",AV645="-2-1",AV645="-20",AV645="-22" ),"R",
              IF(
                OR(AV645= "24",AV645="04",AV645="-14"),"M",
                IF(
                  OR(AV645= "20",AV645="22",AV645="0-1",AV645="00",AV645="02",AV645="-1-1",AV645="-10"),"I",""
                )
              )
      )
    )
  )
)</f>
        <v/>
      </c>
      <c r="BH645" s="11" t="str">
        <f t="shared" ref="BH645:BH708" si="222" xml:space="preserve"> IF(OR(AW645= "4-2", AW645= "2-1", AW645= "-12", AW645= "-24"),"Q",
  IF(
    OR(AW645= "4-1", AW645= "40", AW645= "42"),"A",
    IF(
      AW645= "44","P",
      IF(OR(AW645= "2-2",AW645="0-2",AW645="-1-2",AW645="-2-2",AW645="-2-1",AW645="-20",AW645="-22" ),"R",
              IF(
                OR(AW645= "24",AW645="04",AW645="-14"),"M",
                IF(
                  OR(AW645= "20",AW645="22",AW645="0-1",AW645="00",AW645="02",AW645="-1-1",AW645="-10"),"I",""
                )
              )
      )
    )
  )
)</f>
        <v/>
      </c>
      <c r="BI645" s="11" t="str">
        <f t="shared" ref="BI645:BI708" si="223" xml:space="preserve"> IF(OR(AX645= "4-2", AX645= "2-1", AX645= "-12", AX645= "-24"),"Q",
  IF(
    OR(AX645= "4-1", AX645= "40", AX645= "42"),"A",
    IF(
      AX645= "44","P",
      IF(OR(AX645= "2-2",AX645="0-2",AX645="-1-2",AX645="-2-2",AX645="-2-1",AX645="-20",AX645="-22" ),"R",
              IF(
                OR(AX645= "24",AX645="04",AX645="-14"),"M",
                IF(
                  OR(AX645= "20",AX645="22",AX645="0-1",AX645="00",AX645="02",AX645="-1-1",AX645="-10"),"I",""
                )
              )
      )
    )
  )
)</f>
        <v/>
      </c>
      <c r="BJ645" s="11" t="str">
        <f t="shared" ref="BJ645:BJ708" si="224" xml:space="preserve"> IF(OR(AY645= "4-2", AY645= "2-1", AY645= "-12", AY645= "-24"),"Q",
  IF(
    OR(AY645= "4-1", AY645= "40", AY645= "42"),"A",
    IF(
      AY645= "44","P",
      IF(OR(AY645= "2-2",AY645="0-2",AY645="-1-2",AY645="-2-2",AY645="-2-1",AY645="-20",AY645="-22" ),"R",
              IF(
                OR(AY645= "24",AY645="04",AY645="-14"),"M",
                IF(
                  OR(AY645= "20",AY645="22",AY645="0-1",AY645="00",AY645="02",AY645="-1-1",AY645="-10"),"I",""
                )
              )
      )
    )
  )
)</f>
        <v/>
      </c>
      <c r="BK645" s="11" t="str">
        <f t="shared" ref="BK645:BK708" si="225" xml:space="preserve"> IF(OR(AZ645= "4-2", AZ645= "2-1", AZ645= "-12", AZ645= "-24"),"Q",
  IF(
    OR(AZ645= "4-1", AZ645= "40", AZ645= "42"),"A",
    IF(
      AZ645= "44","P",
      IF(OR(AZ645= "2-2",AZ645="0-2",AZ645="-1-2",AZ645="-2-2",AZ645="-2-1",AZ645="-20",AZ645="-22" ),"R",
              IF(
                OR(AZ645= "24",AZ645="04",AZ645="-14"),"M",
                IF(
                  OR(AZ645= "20",AZ645="22",AZ645="0-1",AZ645="00",AZ645="02",AZ645="-1-1",AZ645="-10"),"I",""
                )
              )
      )
    )
  )
)</f>
        <v/>
      </c>
      <c r="BL645" s="11" t="str">
        <f t="shared" ref="BL645:BL708" si="226" xml:space="preserve"> IF(OR(BA645= "4-2", BA645= "2-1", BA645= "-12", BA645= "-24"),"Q",
  IF(
    OR(BA645= "4-1", BA645= "40", BA645= "42"),"A",
    IF(
      BA645= "44","P",
      IF(OR(BA645= "2-2",BA645="0-2",BA645="-1-2",BA645="-2-2",BA645="-2-1",BA645="-20",BA645="-22" ),"R",
              IF(
                OR(BA645= "24",BA645="04",BA645="-14"),"M",
                IF(
                  OR(BA645= "20",BA645="22",BA645="0-1",BA645="00",BA645="02",BA645="-1-1",BA645="-10"),"I",""
                )
              )
      )
    )
  )
)</f>
        <v/>
      </c>
    </row>
    <row r="646" spans="23:64" x14ac:dyDescent="0.3">
      <c r="W646" s="11" t="b">
        <f>IF(OR(B646=Localisation!$C$118,B646=5),4,IF(OR(B646=Localisation!$C$119,B646=4),2,IF(OR(B646=Localisation!$C$120,B646=3),0,IF(OR(B646=Localisation!$C$121,B646=2),-1,IF(OR(B646=Localisation!$C$122,B646=1),-2)))))</f>
        <v>0</v>
      </c>
      <c r="X646" s="11" t="b">
        <f>IF(OR(C646=Localisation!$C$124,C646=5),-2,IF(OR(C646=Localisation!$C$125,C646=4),-1,IF(OR(C646=Localisation!$C$126,C646=3),0,IF(OR(C646=Localisation!$C$127,C646=2),2,IF(OR(C646=Localisation!$C$128,C646=1),4)))))</f>
        <v>0</v>
      </c>
      <c r="Y646" s="11" t="b">
        <f>IF(OR(D646=Localisation!$C$118,D646=5),4,IF(OR(D646=Localisation!$C$119,D646=4),2,IF(OR(D646=Localisation!$C$120,D646=3),0,IF(OR(D646=Localisation!$C$121,D646=2),-1,IF(OR(D646=Localisation!$C$122,D646=1),-2)))))</f>
        <v>0</v>
      </c>
      <c r="Z646" s="11" t="b">
        <f>IF(OR(E646=Localisation!$C$124,E646=5),-2,IF(OR(E646=Localisation!$C$125,E646=4),-1,IF(OR(E646=Localisation!$C$126,E646=3),0,IF(OR(E646=Localisation!$C$127,E646=2),2,IF(OR(E646=Localisation!$C$128,E646=1),4)))))</f>
        <v>0</v>
      </c>
      <c r="AA646" s="11" t="b">
        <f>IF(OR(F646=Localisation!$C$118,F646=5),4,IF(OR(F646=Localisation!$C$119,F646=4),2,IF(OR(F646=Localisation!$C$120,F646=3),0,IF(OR(F646=Localisation!$C$121,F646=2),-1,IF(OR(F646=Localisation!$C$122,F646=1),-2)))))</f>
        <v>0</v>
      </c>
      <c r="AB646" s="11" t="b">
        <f>IF(OR(G646=Localisation!$C$124,G646=5),-2,IF(OR(G646=Localisation!$C$125,G646=4),-1,IF(OR(G646=Localisation!$C$126,G646=3),0,IF(OR(G646=Localisation!$C$127,G646=2),2,IF(OR(G646=Localisation!$C$128,G646=1),4)))))</f>
        <v>0</v>
      </c>
      <c r="AC646" s="11" t="b">
        <f>IF(OR(H646=Localisation!$C$118,H646=5),4,IF(OR(H646=Localisation!$C$119,H646=4),2,IF(OR(H646=Localisation!$C$120,H646=3),0,IF(OR(H646=Localisation!$C$121,H646=2),-1,IF(OR(H646=Localisation!$C$122,H646=1),-2)))))</f>
        <v>0</v>
      </c>
      <c r="AD646" s="11" t="b">
        <f>IF(OR(I646=Localisation!$C$124,I646=5),-2,IF(OR(I646=Localisation!$C$125,I646=4),-1,IF(OR(I646=Localisation!$C$126,I646=3),0,IF(OR(I646=Localisation!$C$127,I646=2),2,IF(OR(I646=Localisation!$C$128,I646=1),4)))))</f>
        <v>0</v>
      </c>
      <c r="AE646" s="11" t="b">
        <f>IF(OR(J646=Localisation!$C$118,J646=5),4,IF(OR(J646=Localisation!$C$119,J646=4),2,IF(OR(J646=Localisation!$C$120,J646=3),0,IF(OR(J646=Localisation!$C$121,J646=2),-1,IF(OR(J646=Localisation!$C$122,J646=1),-2)))))</f>
        <v>0</v>
      </c>
      <c r="AF646" s="11" t="b">
        <f>IF(OR(K646=Localisation!$C$124,K646=5),-2,IF(OR(K646=Localisation!$C$125,K646=4),-1,IF(OR(K646=Localisation!$C$126,K646=3),0,IF(OR(K646=Localisation!$C$127,K646=2),2,IF(OR(K646=Localisation!$C$128,K646=1),4)))))</f>
        <v>0</v>
      </c>
      <c r="AG646" s="11" t="b">
        <f>IF(OR(L646=Localisation!$C$118,L646=5),4,IF(OR(L646=Localisation!$C$119,L646=4),2,IF(OR(L646=Localisation!$C$120,L646=3),0,IF(OR(L646=Localisation!$C$121,L646=2),-1,IF(OR(L646=Localisation!$C$122,L646=1),-2)))))</f>
        <v>0</v>
      </c>
      <c r="AH646" s="11" t="b">
        <f>IF(OR(M646=Localisation!$C$124,M646=5),-2,IF(OR(M646=Localisation!$C$125,M646=4),-1,IF(OR(M646=Localisation!$C$126,M646=3),0,IF(OR(M646=Localisation!$C$127,M646=2),2,IF(OR(M646=Localisation!$C$128,M646=1),4)))))</f>
        <v>0</v>
      </c>
      <c r="AI646" s="11" t="b">
        <f>IF(OR(N646=Localisation!$C$118,N646=5),4,IF(OR(N646=Localisation!$C$119,N646=4),2,IF(OR(N646=Localisation!$C$120,N646=3),0,IF(OR(N646=Localisation!$C$121,N646=2),-1,IF(OR(N646=Localisation!$C$122,N646=1),-2)))))</f>
        <v>0</v>
      </c>
      <c r="AJ646" s="11" t="b">
        <f>IF(OR(O646=Localisation!$C$124,O646=5),-2,IF(OR(O646=Localisation!$C$125,O646=4),-1,IF(OR(O646=Localisation!$C$126,O646=3),0,IF(OR(O646=Localisation!$C$127,O646=2),2,IF(OR(O646=Localisation!$C$128,O646=1),4)))))</f>
        <v>0</v>
      </c>
      <c r="AK646" s="11" t="b">
        <f>IF(OR(P646=Localisation!$C$118,P646=5),4,IF(OR(P646=Localisation!$C$119,P646=4),2,IF(OR(P646=Localisation!$C$120,P646=3),0,IF(OR(P646=Localisation!$C$121,P646=2),-1,IF(OR(P646=Localisation!$C$122,P646=1),-2)))))</f>
        <v>0</v>
      </c>
      <c r="AL646" s="11" t="b">
        <f>IF(OR(Q646=Localisation!$C$124,Q646=5),-2,IF(OR(Q646=Localisation!$C$125,Q646=4),-1,IF(OR(Q646=Localisation!$C$126,Q646=3),0,IF(OR(Q646=Localisation!$C$127,Q646=2),2,IF(OR(Q646=Localisation!$C$128,Q646=1),4)))))</f>
        <v>0</v>
      </c>
      <c r="AM646" s="11" t="b">
        <f>IF(OR(R646=Localisation!$C$118,R646=5),4,IF(OR(R646=Localisation!$C$119,R646=4),2,IF(OR(R646=Localisation!$C$120,R646=3),0,IF(OR(R646=Localisation!$C$121,R646=2),-1,IF(OR(R646=Localisation!$C$122,R646=1),-2)))))</f>
        <v>0</v>
      </c>
      <c r="AN646" s="11" t="b">
        <f>IF(OR(S646=Localisation!$C$124,S646=5),-2,IF(OR(S646=Localisation!$C$125,S646=4),-1,IF(OR(S646=Localisation!$C$126,S646=3),0,IF(OR(S646=Localisation!$C$127,S646=2),2,IF(OR(S646=Localisation!$C$128,S646=1),4)))))</f>
        <v>0</v>
      </c>
      <c r="AO646" s="11" t="b">
        <f>IF(OR(T646=Localisation!$C$118,T646=5),4,IF(OR(T646=Localisation!$C$119,T646=4),2,IF(OR(T646=Localisation!$C$120,T646=3),0,IF(OR(T646=Localisation!$C$121,T646=2),-1,IF(OR(T646=Localisation!$C$122,T646=1),-2)))))</f>
        <v>0</v>
      </c>
      <c r="AP646" s="11" t="b">
        <f>IF(OR(U646=Localisation!$C$124,U646=5),-2,IF(OR(U646=Localisation!$C$125,U646=4),-1,IF(OR(U646=Localisation!$C$126,U646=3),0,IF(OR(U646=Localisation!$C$127,U646=2),2,IF(OR(U646=Localisation!$C$128,U646=1),4)))))</f>
        <v>0</v>
      </c>
      <c r="AR646" s="11" t="str">
        <f t="shared" si="207"/>
        <v>ЛОЖЬЛОЖЬ</v>
      </c>
      <c r="AS646" s="11" t="str">
        <f t="shared" si="208"/>
        <v>ЛОЖЬЛОЖЬ</v>
      </c>
      <c r="AT646" s="11" t="str">
        <f t="shared" si="209"/>
        <v>ЛОЖЬЛОЖЬ</v>
      </c>
      <c r="AU646" s="11" t="str">
        <f t="shared" si="210"/>
        <v>ЛОЖЬЛОЖЬ</v>
      </c>
      <c r="AV646" s="11" t="str">
        <f t="shared" si="211"/>
        <v>ЛОЖЬЛОЖЬ</v>
      </c>
      <c r="AW646" s="11" t="str">
        <f t="shared" si="212"/>
        <v>ЛОЖЬЛОЖЬ</v>
      </c>
      <c r="AX646" s="11" t="str">
        <f t="shared" si="213"/>
        <v>ЛОЖЬЛОЖЬ</v>
      </c>
      <c r="AY646" s="11" t="str">
        <f t="shared" si="214"/>
        <v>ЛОЖЬЛОЖЬ</v>
      </c>
      <c r="AZ646" s="11" t="str">
        <f t="shared" si="215"/>
        <v>ЛОЖЬЛОЖЬ</v>
      </c>
      <c r="BA646" s="11" t="str">
        <f t="shared" si="216"/>
        <v>ЛОЖЬЛОЖЬ</v>
      </c>
      <c r="BC646" s="11" t="str">
        <f t="shared" si="217"/>
        <v/>
      </c>
      <c r="BD646" s="11" t="str">
        <f t="shared" si="218"/>
        <v/>
      </c>
      <c r="BE646" s="11" t="str">
        <f t="shared" si="219"/>
        <v/>
      </c>
      <c r="BF646" s="11" t="str">
        <f t="shared" si="220"/>
        <v/>
      </c>
      <c r="BG646" s="11" t="str">
        <f t="shared" si="221"/>
        <v/>
      </c>
      <c r="BH646" s="11" t="str">
        <f t="shared" si="222"/>
        <v/>
      </c>
      <c r="BI646" s="11" t="str">
        <f t="shared" si="223"/>
        <v/>
      </c>
      <c r="BJ646" s="11" t="str">
        <f t="shared" si="224"/>
        <v/>
      </c>
      <c r="BK646" s="11" t="str">
        <f t="shared" si="225"/>
        <v/>
      </c>
      <c r="BL646" s="11" t="str">
        <f t="shared" si="226"/>
        <v/>
      </c>
    </row>
    <row r="647" spans="23:64" x14ac:dyDescent="0.3">
      <c r="W647" s="11" t="b">
        <f>IF(OR(B647=Localisation!$C$118,B647=5),4,IF(OR(B647=Localisation!$C$119,B647=4),2,IF(OR(B647=Localisation!$C$120,B647=3),0,IF(OR(B647=Localisation!$C$121,B647=2),-1,IF(OR(B647=Localisation!$C$122,B647=1),-2)))))</f>
        <v>0</v>
      </c>
      <c r="X647" s="11" t="b">
        <f>IF(OR(C647=Localisation!$C$124,C647=5),-2,IF(OR(C647=Localisation!$C$125,C647=4),-1,IF(OR(C647=Localisation!$C$126,C647=3),0,IF(OR(C647=Localisation!$C$127,C647=2),2,IF(OR(C647=Localisation!$C$128,C647=1),4)))))</f>
        <v>0</v>
      </c>
      <c r="Y647" s="11" t="b">
        <f>IF(OR(D647=Localisation!$C$118,D647=5),4,IF(OR(D647=Localisation!$C$119,D647=4),2,IF(OR(D647=Localisation!$C$120,D647=3),0,IF(OR(D647=Localisation!$C$121,D647=2),-1,IF(OR(D647=Localisation!$C$122,D647=1),-2)))))</f>
        <v>0</v>
      </c>
      <c r="Z647" s="11" t="b">
        <f>IF(OR(E647=Localisation!$C$124,E647=5),-2,IF(OR(E647=Localisation!$C$125,E647=4),-1,IF(OR(E647=Localisation!$C$126,E647=3),0,IF(OR(E647=Localisation!$C$127,E647=2),2,IF(OR(E647=Localisation!$C$128,E647=1),4)))))</f>
        <v>0</v>
      </c>
      <c r="AA647" s="11" t="b">
        <f>IF(OR(F647=Localisation!$C$118,F647=5),4,IF(OR(F647=Localisation!$C$119,F647=4),2,IF(OR(F647=Localisation!$C$120,F647=3),0,IF(OR(F647=Localisation!$C$121,F647=2),-1,IF(OR(F647=Localisation!$C$122,F647=1),-2)))))</f>
        <v>0</v>
      </c>
      <c r="AB647" s="11" t="b">
        <f>IF(OR(G647=Localisation!$C$124,G647=5),-2,IF(OR(G647=Localisation!$C$125,G647=4),-1,IF(OR(G647=Localisation!$C$126,G647=3),0,IF(OR(G647=Localisation!$C$127,G647=2),2,IF(OR(G647=Localisation!$C$128,G647=1),4)))))</f>
        <v>0</v>
      </c>
      <c r="AC647" s="11" t="b">
        <f>IF(OR(H647=Localisation!$C$118,H647=5),4,IF(OR(H647=Localisation!$C$119,H647=4),2,IF(OR(H647=Localisation!$C$120,H647=3),0,IF(OR(H647=Localisation!$C$121,H647=2),-1,IF(OR(H647=Localisation!$C$122,H647=1),-2)))))</f>
        <v>0</v>
      </c>
      <c r="AD647" s="11" t="b">
        <f>IF(OR(I647=Localisation!$C$124,I647=5),-2,IF(OR(I647=Localisation!$C$125,I647=4),-1,IF(OR(I647=Localisation!$C$126,I647=3),0,IF(OR(I647=Localisation!$C$127,I647=2),2,IF(OR(I647=Localisation!$C$128,I647=1),4)))))</f>
        <v>0</v>
      </c>
      <c r="AE647" s="11" t="b">
        <f>IF(OR(J647=Localisation!$C$118,J647=5),4,IF(OR(J647=Localisation!$C$119,J647=4),2,IF(OR(J647=Localisation!$C$120,J647=3),0,IF(OR(J647=Localisation!$C$121,J647=2),-1,IF(OR(J647=Localisation!$C$122,J647=1),-2)))))</f>
        <v>0</v>
      </c>
      <c r="AF647" s="11" t="b">
        <f>IF(OR(K647=Localisation!$C$124,K647=5),-2,IF(OR(K647=Localisation!$C$125,K647=4),-1,IF(OR(K647=Localisation!$C$126,K647=3),0,IF(OR(K647=Localisation!$C$127,K647=2),2,IF(OR(K647=Localisation!$C$128,K647=1),4)))))</f>
        <v>0</v>
      </c>
      <c r="AG647" s="11" t="b">
        <f>IF(OR(L647=Localisation!$C$118,L647=5),4,IF(OR(L647=Localisation!$C$119,L647=4),2,IF(OR(L647=Localisation!$C$120,L647=3),0,IF(OR(L647=Localisation!$C$121,L647=2),-1,IF(OR(L647=Localisation!$C$122,L647=1),-2)))))</f>
        <v>0</v>
      </c>
      <c r="AH647" s="11" t="b">
        <f>IF(OR(M647=Localisation!$C$124,M647=5),-2,IF(OR(M647=Localisation!$C$125,M647=4),-1,IF(OR(M647=Localisation!$C$126,M647=3),0,IF(OR(M647=Localisation!$C$127,M647=2),2,IF(OR(M647=Localisation!$C$128,M647=1),4)))))</f>
        <v>0</v>
      </c>
      <c r="AI647" s="11" t="b">
        <f>IF(OR(N647=Localisation!$C$118,N647=5),4,IF(OR(N647=Localisation!$C$119,N647=4),2,IF(OR(N647=Localisation!$C$120,N647=3),0,IF(OR(N647=Localisation!$C$121,N647=2),-1,IF(OR(N647=Localisation!$C$122,N647=1),-2)))))</f>
        <v>0</v>
      </c>
      <c r="AJ647" s="11" t="b">
        <f>IF(OR(O647=Localisation!$C$124,O647=5),-2,IF(OR(O647=Localisation!$C$125,O647=4),-1,IF(OR(O647=Localisation!$C$126,O647=3),0,IF(OR(O647=Localisation!$C$127,O647=2),2,IF(OR(O647=Localisation!$C$128,O647=1),4)))))</f>
        <v>0</v>
      </c>
      <c r="AK647" s="11" t="b">
        <f>IF(OR(P647=Localisation!$C$118,P647=5),4,IF(OR(P647=Localisation!$C$119,P647=4),2,IF(OR(P647=Localisation!$C$120,P647=3),0,IF(OR(P647=Localisation!$C$121,P647=2),-1,IF(OR(P647=Localisation!$C$122,P647=1),-2)))))</f>
        <v>0</v>
      </c>
      <c r="AL647" s="11" t="b">
        <f>IF(OR(Q647=Localisation!$C$124,Q647=5),-2,IF(OR(Q647=Localisation!$C$125,Q647=4),-1,IF(OR(Q647=Localisation!$C$126,Q647=3),0,IF(OR(Q647=Localisation!$C$127,Q647=2),2,IF(OR(Q647=Localisation!$C$128,Q647=1),4)))))</f>
        <v>0</v>
      </c>
      <c r="AM647" s="11" t="b">
        <f>IF(OR(R647=Localisation!$C$118,R647=5),4,IF(OR(R647=Localisation!$C$119,R647=4),2,IF(OR(R647=Localisation!$C$120,R647=3),0,IF(OR(R647=Localisation!$C$121,R647=2),-1,IF(OR(R647=Localisation!$C$122,R647=1),-2)))))</f>
        <v>0</v>
      </c>
      <c r="AN647" s="11" t="b">
        <f>IF(OR(S647=Localisation!$C$124,S647=5),-2,IF(OR(S647=Localisation!$C$125,S647=4),-1,IF(OR(S647=Localisation!$C$126,S647=3),0,IF(OR(S647=Localisation!$C$127,S647=2),2,IF(OR(S647=Localisation!$C$128,S647=1),4)))))</f>
        <v>0</v>
      </c>
      <c r="AO647" s="11" t="b">
        <f>IF(OR(T647=Localisation!$C$118,T647=5),4,IF(OR(T647=Localisation!$C$119,T647=4),2,IF(OR(T647=Localisation!$C$120,T647=3),0,IF(OR(T647=Localisation!$C$121,T647=2),-1,IF(OR(T647=Localisation!$C$122,T647=1),-2)))))</f>
        <v>0</v>
      </c>
      <c r="AP647" s="11" t="b">
        <f>IF(OR(U647=Localisation!$C$124,U647=5),-2,IF(OR(U647=Localisation!$C$125,U647=4),-1,IF(OR(U647=Localisation!$C$126,U647=3),0,IF(OR(U647=Localisation!$C$127,U647=2),2,IF(OR(U647=Localisation!$C$128,U647=1),4)))))</f>
        <v>0</v>
      </c>
      <c r="AR647" s="11" t="str">
        <f t="shared" si="207"/>
        <v>ЛОЖЬЛОЖЬ</v>
      </c>
      <c r="AS647" s="11" t="str">
        <f t="shared" si="208"/>
        <v>ЛОЖЬЛОЖЬ</v>
      </c>
      <c r="AT647" s="11" t="str">
        <f t="shared" si="209"/>
        <v>ЛОЖЬЛОЖЬ</v>
      </c>
      <c r="AU647" s="11" t="str">
        <f t="shared" si="210"/>
        <v>ЛОЖЬЛОЖЬ</v>
      </c>
      <c r="AV647" s="11" t="str">
        <f t="shared" si="211"/>
        <v>ЛОЖЬЛОЖЬ</v>
      </c>
      <c r="AW647" s="11" t="str">
        <f t="shared" si="212"/>
        <v>ЛОЖЬЛОЖЬ</v>
      </c>
      <c r="AX647" s="11" t="str">
        <f t="shared" si="213"/>
        <v>ЛОЖЬЛОЖЬ</v>
      </c>
      <c r="AY647" s="11" t="str">
        <f t="shared" si="214"/>
        <v>ЛОЖЬЛОЖЬ</v>
      </c>
      <c r="AZ647" s="11" t="str">
        <f t="shared" si="215"/>
        <v>ЛОЖЬЛОЖЬ</v>
      </c>
      <c r="BA647" s="11" t="str">
        <f t="shared" si="216"/>
        <v>ЛОЖЬЛОЖЬ</v>
      </c>
      <c r="BC647" s="11" t="str">
        <f t="shared" si="217"/>
        <v/>
      </c>
      <c r="BD647" s="11" t="str">
        <f t="shared" si="218"/>
        <v/>
      </c>
      <c r="BE647" s="11" t="str">
        <f t="shared" si="219"/>
        <v/>
      </c>
      <c r="BF647" s="11" t="str">
        <f t="shared" si="220"/>
        <v/>
      </c>
      <c r="BG647" s="11" t="str">
        <f t="shared" si="221"/>
        <v/>
      </c>
      <c r="BH647" s="11" t="str">
        <f t="shared" si="222"/>
        <v/>
      </c>
      <c r="BI647" s="11" t="str">
        <f t="shared" si="223"/>
        <v/>
      </c>
      <c r="BJ647" s="11" t="str">
        <f t="shared" si="224"/>
        <v/>
      </c>
      <c r="BK647" s="11" t="str">
        <f t="shared" si="225"/>
        <v/>
      </c>
      <c r="BL647" s="11" t="str">
        <f t="shared" si="226"/>
        <v/>
      </c>
    </row>
    <row r="648" spans="23:64" x14ac:dyDescent="0.3">
      <c r="W648" s="11" t="b">
        <f>IF(OR(B648=Localisation!$C$118,B648=5),4,IF(OR(B648=Localisation!$C$119,B648=4),2,IF(OR(B648=Localisation!$C$120,B648=3),0,IF(OR(B648=Localisation!$C$121,B648=2),-1,IF(OR(B648=Localisation!$C$122,B648=1),-2)))))</f>
        <v>0</v>
      </c>
      <c r="X648" s="11" t="b">
        <f>IF(OR(C648=Localisation!$C$124,C648=5),-2,IF(OR(C648=Localisation!$C$125,C648=4),-1,IF(OR(C648=Localisation!$C$126,C648=3),0,IF(OR(C648=Localisation!$C$127,C648=2),2,IF(OR(C648=Localisation!$C$128,C648=1),4)))))</f>
        <v>0</v>
      </c>
      <c r="Y648" s="11" t="b">
        <f>IF(OR(D648=Localisation!$C$118,D648=5),4,IF(OR(D648=Localisation!$C$119,D648=4),2,IF(OR(D648=Localisation!$C$120,D648=3),0,IF(OR(D648=Localisation!$C$121,D648=2),-1,IF(OR(D648=Localisation!$C$122,D648=1),-2)))))</f>
        <v>0</v>
      </c>
      <c r="Z648" s="11" t="b">
        <f>IF(OR(E648=Localisation!$C$124,E648=5),-2,IF(OR(E648=Localisation!$C$125,E648=4),-1,IF(OR(E648=Localisation!$C$126,E648=3),0,IF(OR(E648=Localisation!$C$127,E648=2),2,IF(OR(E648=Localisation!$C$128,E648=1),4)))))</f>
        <v>0</v>
      </c>
      <c r="AA648" s="11" t="b">
        <f>IF(OR(F648=Localisation!$C$118,F648=5),4,IF(OR(F648=Localisation!$C$119,F648=4),2,IF(OR(F648=Localisation!$C$120,F648=3),0,IF(OR(F648=Localisation!$C$121,F648=2),-1,IF(OR(F648=Localisation!$C$122,F648=1),-2)))))</f>
        <v>0</v>
      </c>
      <c r="AB648" s="11" t="b">
        <f>IF(OR(G648=Localisation!$C$124,G648=5),-2,IF(OR(G648=Localisation!$C$125,G648=4),-1,IF(OR(G648=Localisation!$C$126,G648=3),0,IF(OR(G648=Localisation!$C$127,G648=2),2,IF(OR(G648=Localisation!$C$128,G648=1),4)))))</f>
        <v>0</v>
      </c>
      <c r="AC648" s="11" t="b">
        <f>IF(OR(H648=Localisation!$C$118,H648=5),4,IF(OR(H648=Localisation!$C$119,H648=4),2,IF(OR(H648=Localisation!$C$120,H648=3),0,IF(OR(H648=Localisation!$C$121,H648=2),-1,IF(OR(H648=Localisation!$C$122,H648=1),-2)))))</f>
        <v>0</v>
      </c>
      <c r="AD648" s="11" t="b">
        <f>IF(OR(I648=Localisation!$C$124,I648=5),-2,IF(OR(I648=Localisation!$C$125,I648=4),-1,IF(OR(I648=Localisation!$C$126,I648=3),0,IF(OR(I648=Localisation!$C$127,I648=2),2,IF(OR(I648=Localisation!$C$128,I648=1),4)))))</f>
        <v>0</v>
      </c>
      <c r="AE648" s="11" t="b">
        <f>IF(OR(J648=Localisation!$C$118,J648=5),4,IF(OR(J648=Localisation!$C$119,J648=4),2,IF(OR(J648=Localisation!$C$120,J648=3),0,IF(OR(J648=Localisation!$C$121,J648=2),-1,IF(OR(J648=Localisation!$C$122,J648=1),-2)))))</f>
        <v>0</v>
      </c>
      <c r="AF648" s="11" t="b">
        <f>IF(OR(K648=Localisation!$C$124,K648=5),-2,IF(OR(K648=Localisation!$C$125,K648=4),-1,IF(OR(K648=Localisation!$C$126,K648=3),0,IF(OR(K648=Localisation!$C$127,K648=2),2,IF(OR(K648=Localisation!$C$128,K648=1),4)))))</f>
        <v>0</v>
      </c>
      <c r="AG648" s="11" t="b">
        <f>IF(OR(L648=Localisation!$C$118,L648=5),4,IF(OR(L648=Localisation!$C$119,L648=4),2,IF(OR(L648=Localisation!$C$120,L648=3),0,IF(OR(L648=Localisation!$C$121,L648=2),-1,IF(OR(L648=Localisation!$C$122,L648=1),-2)))))</f>
        <v>0</v>
      </c>
      <c r="AH648" s="11" t="b">
        <f>IF(OR(M648=Localisation!$C$124,M648=5),-2,IF(OR(M648=Localisation!$C$125,M648=4),-1,IF(OR(M648=Localisation!$C$126,M648=3),0,IF(OR(M648=Localisation!$C$127,M648=2),2,IF(OR(M648=Localisation!$C$128,M648=1),4)))))</f>
        <v>0</v>
      </c>
      <c r="AI648" s="11" t="b">
        <f>IF(OR(N648=Localisation!$C$118,N648=5),4,IF(OR(N648=Localisation!$C$119,N648=4),2,IF(OR(N648=Localisation!$C$120,N648=3),0,IF(OR(N648=Localisation!$C$121,N648=2),-1,IF(OR(N648=Localisation!$C$122,N648=1),-2)))))</f>
        <v>0</v>
      </c>
      <c r="AJ648" s="11" t="b">
        <f>IF(OR(O648=Localisation!$C$124,O648=5),-2,IF(OR(O648=Localisation!$C$125,O648=4),-1,IF(OR(O648=Localisation!$C$126,O648=3),0,IF(OR(O648=Localisation!$C$127,O648=2),2,IF(OR(O648=Localisation!$C$128,O648=1),4)))))</f>
        <v>0</v>
      </c>
      <c r="AK648" s="11" t="b">
        <f>IF(OR(P648=Localisation!$C$118,P648=5),4,IF(OR(P648=Localisation!$C$119,P648=4),2,IF(OR(P648=Localisation!$C$120,P648=3),0,IF(OR(P648=Localisation!$C$121,P648=2),-1,IF(OR(P648=Localisation!$C$122,P648=1),-2)))))</f>
        <v>0</v>
      </c>
      <c r="AL648" s="11" t="b">
        <f>IF(OR(Q648=Localisation!$C$124,Q648=5),-2,IF(OR(Q648=Localisation!$C$125,Q648=4),-1,IF(OR(Q648=Localisation!$C$126,Q648=3),0,IF(OR(Q648=Localisation!$C$127,Q648=2),2,IF(OR(Q648=Localisation!$C$128,Q648=1),4)))))</f>
        <v>0</v>
      </c>
      <c r="AM648" s="11" t="b">
        <f>IF(OR(R648=Localisation!$C$118,R648=5),4,IF(OR(R648=Localisation!$C$119,R648=4),2,IF(OR(R648=Localisation!$C$120,R648=3),0,IF(OR(R648=Localisation!$C$121,R648=2),-1,IF(OR(R648=Localisation!$C$122,R648=1),-2)))))</f>
        <v>0</v>
      </c>
      <c r="AN648" s="11" t="b">
        <f>IF(OR(S648=Localisation!$C$124,S648=5),-2,IF(OR(S648=Localisation!$C$125,S648=4),-1,IF(OR(S648=Localisation!$C$126,S648=3),0,IF(OR(S648=Localisation!$C$127,S648=2),2,IF(OR(S648=Localisation!$C$128,S648=1),4)))))</f>
        <v>0</v>
      </c>
      <c r="AO648" s="11" t="b">
        <f>IF(OR(T648=Localisation!$C$118,T648=5),4,IF(OR(T648=Localisation!$C$119,T648=4),2,IF(OR(T648=Localisation!$C$120,T648=3),0,IF(OR(T648=Localisation!$C$121,T648=2),-1,IF(OR(T648=Localisation!$C$122,T648=1),-2)))))</f>
        <v>0</v>
      </c>
      <c r="AP648" s="11" t="b">
        <f>IF(OR(U648=Localisation!$C$124,U648=5),-2,IF(OR(U648=Localisation!$C$125,U648=4),-1,IF(OR(U648=Localisation!$C$126,U648=3),0,IF(OR(U648=Localisation!$C$127,U648=2),2,IF(OR(U648=Localisation!$C$128,U648=1),4)))))</f>
        <v>0</v>
      </c>
      <c r="AR648" s="11" t="str">
        <f t="shared" si="207"/>
        <v>ЛОЖЬЛОЖЬ</v>
      </c>
      <c r="AS648" s="11" t="str">
        <f t="shared" si="208"/>
        <v>ЛОЖЬЛОЖЬ</v>
      </c>
      <c r="AT648" s="11" t="str">
        <f t="shared" si="209"/>
        <v>ЛОЖЬЛОЖЬ</v>
      </c>
      <c r="AU648" s="11" t="str">
        <f t="shared" si="210"/>
        <v>ЛОЖЬЛОЖЬ</v>
      </c>
      <c r="AV648" s="11" t="str">
        <f t="shared" si="211"/>
        <v>ЛОЖЬЛОЖЬ</v>
      </c>
      <c r="AW648" s="11" t="str">
        <f t="shared" si="212"/>
        <v>ЛОЖЬЛОЖЬ</v>
      </c>
      <c r="AX648" s="11" t="str">
        <f t="shared" si="213"/>
        <v>ЛОЖЬЛОЖЬ</v>
      </c>
      <c r="AY648" s="11" t="str">
        <f t="shared" si="214"/>
        <v>ЛОЖЬЛОЖЬ</v>
      </c>
      <c r="AZ648" s="11" t="str">
        <f t="shared" si="215"/>
        <v>ЛОЖЬЛОЖЬ</v>
      </c>
      <c r="BA648" s="11" t="str">
        <f t="shared" si="216"/>
        <v>ЛОЖЬЛОЖЬ</v>
      </c>
      <c r="BC648" s="11" t="str">
        <f t="shared" si="217"/>
        <v/>
      </c>
      <c r="BD648" s="11" t="str">
        <f t="shared" si="218"/>
        <v/>
      </c>
      <c r="BE648" s="11" t="str">
        <f t="shared" si="219"/>
        <v/>
      </c>
      <c r="BF648" s="11" t="str">
        <f t="shared" si="220"/>
        <v/>
      </c>
      <c r="BG648" s="11" t="str">
        <f t="shared" si="221"/>
        <v/>
      </c>
      <c r="BH648" s="11" t="str">
        <f t="shared" si="222"/>
        <v/>
      </c>
      <c r="BI648" s="11" t="str">
        <f t="shared" si="223"/>
        <v/>
      </c>
      <c r="BJ648" s="11" t="str">
        <f t="shared" si="224"/>
        <v/>
      </c>
      <c r="BK648" s="11" t="str">
        <f t="shared" si="225"/>
        <v/>
      </c>
      <c r="BL648" s="11" t="str">
        <f t="shared" si="226"/>
        <v/>
      </c>
    </row>
    <row r="649" spans="23:64" x14ac:dyDescent="0.3">
      <c r="W649" s="11" t="b">
        <f>IF(OR(B649=Localisation!$C$118,B649=5),4,IF(OR(B649=Localisation!$C$119,B649=4),2,IF(OR(B649=Localisation!$C$120,B649=3),0,IF(OR(B649=Localisation!$C$121,B649=2),-1,IF(OR(B649=Localisation!$C$122,B649=1),-2)))))</f>
        <v>0</v>
      </c>
      <c r="X649" s="11" t="b">
        <f>IF(OR(C649=Localisation!$C$124,C649=5),-2,IF(OR(C649=Localisation!$C$125,C649=4),-1,IF(OR(C649=Localisation!$C$126,C649=3),0,IF(OR(C649=Localisation!$C$127,C649=2),2,IF(OR(C649=Localisation!$C$128,C649=1),4)))))</f>
        <v>0</v>
      </c>
      <c r="Y649" s="11" t="b">
        <f>IF(OR(D649=Localisation!$C$118,D649=5),4,IF(OR(D649=Localisation!$C$119,D649=4),2,IF(OR(D649=Localisation!$C$120,D649=3),0,IF(OR(D649=Localisation!$C$121,D649=2),-1,IF(OR(D649=Localisation!$C$122,D649=1),-2)))))</f>
        <v>0</v>
      </c>
      <c r="Z649" s="11" t="b">
        <f>IF(OR(E649=Localisation!$C$124,E649=5),-2,IF(OR(E649=Localisation!$C$125,E649=4),-1,IF(OR(E649=Localisation!$C$126,E649=3),0,IF(OR(E649=Localisation!$C$127,E649=2),2,IF(OR(E649=Localisation!$C$128,E649=1),4)))))</f>
        <v>0</v>
      </c>
      <c r="AA649" s="11" t="b">
        <f>IF(OR(F649=Localisation!$C$118,F649=5),4,IF(OR(F649=Localisation!$C$119,F649=4),2,IF(OR(F649=Localisation!$C$120,F649=3),0,IF(OR(F649=Localisation!$C$121,F649=2),-1,IF(OR(F649=Localisation!$C$122,F649=1),-2)))))</f>
        <v>0</v>
      </c>
      <c r="AB649" s="11" t="b">
        <f>IF(OR(G649=Localisation!$C$124,G649=5),-2,IF(OR(G649=Localisation!$C$125,G649=4),-1,IF(OR(G649=Localisation!$C$126,G649=3),0,IF(OR(G649=Localisation!$C$127,G649=2),2,IF(OR(G649=Localisation!$C$128,G649=1),4)))))</f>
        <v>0</v>
      </c>
      <c r="AC649" s="11" t="b">
        <f>IF(OR(H649=Localisation!$C$118,H649=5),4,IF(OR(H649=Localisation!$C$119,H649=4),2,IF(OR(H649=Localisation!$C$120,H649=3),0,IF(OR(H649=Localisation!$C$121,H649=2),-1,IF(OR(H649=Localisation!$C$122,H649=1),-2)))))</f>
        <v>0</v>
      </c>
      <c r="AD649" s="11" t="b">
        <f>IF(OR(I649=Localisation!$C$124,I649=5),-2,IF(OR(I649=Localisation!$C$125,I649=4),-1,IF(OR(I649=Localisation!$C$126,I649=3),0,IF(OR(I649=Localisation!$C$127,I649=2),2,IF(OR(I649=Localisation!$C$128,I649=1),4)))))</f>
        <v>0</v>
      </c>
      <c r="AE649" s="11" t="b">
        <f>IF(OR(J649=Localisation!$C$118,J649=5),4,IF(OR(J649=Localisation!$C$119,J649=4),2,IF(OR(J649=Localisation!$C$120,J649=3),0,IF(OR(J649=Localisation!$C$121,J649=2),-1,IF(OR(J649=Localisation!$C$122,J649=1),-2)))))</f>
        <v>0</v>
      </c>
      <c r="AF649" s="11" t="b">
        <f>IF(OR(K649=Localisation!$C$124,K649=5),-2,IF(OR(K649=Localisation!$C$125,K649=4),-1,IF(OR(K649=Localisation!$C$126,K649=3),0,IF(OR(K649=Localisation!$C$127,K649=2),2,IF(OR(K649=Localisation!$C$128,K649=1),4)))))</f>
        <v>0</v>
      </c>
      <c r="AG649" s="11" t="b">
        <f>IF(OR(L649=Localisation!$C$118,L649=5),4,IF(OR(L649=Localisation!$C$119,L649=4),2,IF(OR(L649=Localisation!$C$120,L649=3),0,IF(OR(L649=Localisation!$C$121,L649=2),-1,IF(OR(L649=Localisation!$C$122,L649=1),-2)))))</f>
        <v>0</v>
      </c>
      <c r="AH649" s="11" t="b">
        <f>IF(OR(M649=Localisation!$C$124,M649=5),-2,IF(OR(M649=Localisation!$C$125,M649=4),-1,IF(OR(M649=Localisation!$C$126,M649=3),0,IF(OR(M649=Localisation!$C$127,M649=2),2,IF(OR(M649=Localisation!$C$128,M649=1),4)))))</f>
        <v>0</v>
      </c>
      <c r="AI649" s="11" t="b">
        <f>IF(OR(N649=Localisation!$C$118,N649=5),4,IF(OR(N649=Localisation!$C$119,N649=4),2,IF(OR(N649=Localisation!$C$120,N649=3),0,IF(OR(N649=Localisation!$C$121,N649=2),-1,IF(OR(N649=Localisation!$C$122,N649=1),-2)))))</f>
        <v>0</v>
      </c>
      <c r="AJ649" s="11" t="b">
        <f>IF(OR(O649=Localisation!$C$124,O649=5),-2,IF(OR(O649=Localisation!$C$125,O649=4),-1,IF(OR(O649=Localisation!$C$126,O649=3),0,IF(OR(O649=Localisation!$C$127,O649=2),2,IF(OR(O649=Localisation!$C$128,O649=1),4)))))</f>
        <v>0</v>
      </c>
      <c r="AK649" s="11" t="b">
        <f>IF(OR(P649=Localisation!$C$118,P649=5),4,IF(OR(P649=Localisation!$C$119,P649=4),2,IF(OR(P649=Localisation!$C$120,P649=3),0,IF(OR(P649=Localisation!$C$121,P649=2),-1,IF(OR(P649=Localisation!$C$122,P649=1),-2)))))</f>
        <v>0</v>
      </c>
      <c r="AL649" s="11" t="b">
        <f>IF(OR(Q649=Localisation!$C$124,Q649=5),-2,IF(OR(Q649=Localisation!$C$125,Q649=4),-1,IF(OR(Q649=Localisation!$C$126,Q649=3),0,IF(OR(Q649=Localisation!$C$127,Q649=2),2,IF(OR(Q649=Localisation!$C$128,Q649=1),4)))))</f>
        <v>0</v>
      </c>
      <c r="AM649" s="11" t="b">
        <f>IF(OR(R649=Localisation!$C$118,R649=5),4,IF(OR(R649=Localisation!$C$119,R649=4),2,IF(OR(R649=Localisation!$C$120,R649=3),0,IF(OR(R649=Localisation!$C$121,R649=2),-1,IF(OR(R649=Localisation!$C$122,R649=1),-2)))))</f>
        <v>0</v>
      </c>
      <c r="AN649" s="11" t="b">
        <f>IF(OR(S649=Localisation!$C$124,S649=5),-2,IF(OR(S649=Localisation!$C$125,S649=4),-1,IF(OR(S649=Localisation!$C$126,S649=3),0,IF(OR(S649=Localisation!$C$127,S649=2),2,IF(OR(S649=Localisation!$C$128,S649=1),4)))))</f>
        <v>0</v>
      </c>
      <c r="AO649" s="11" t="b">
        <f>IF(OR(T649=Localisation!$C$118,T649=5),4,IF(OR(T649=Localisation!$C$119,T649=4),2,IF(OR(T649=Localisation!$C$120,T649=3),0,IF(OR(T649=Localisation!$C$121,T649=2),-1,IF(OR(T649=Localisation!$C$122,T649=1),-2)))))</f>
        <v>0</v>
      </c>
      <c r="AP649" s="11" t="b">
        <f>IF(OR(U649=Localisation!$C$124,U649=5),-2,IF(OR(U649=Localisation!$C$125,U649=4),-1,IF(OR(U649=Localisation!$C$126,U649=3),0,IF(OR(U649=Localisation!$C$127,U649=2),2,IF(OR(U649=Localisation!$C$128,U649=1),4)))))</f>
        <v>0</v>
      </c>
      <c r="AR649" s="11" t="str">
        <f t="shared" si="207"/>
        <v>ЛОЖЬЛОЖЬ</v>
      </c>
      <c r="AS649" s="11" t="str">
        <f t="shared" si="208"/>
        <v>ЛОЖЬЛОЖЬ</v>
      </c>
      <c r="AT649" s="11" t="str">
        <f t="shared" si="209"/>
        <v>ЛОЖЬЛОЖЬ</v>
      </c>
      <c r="AU649" s="11" t="str">
        <f t="shared" si="210"/>
        <v>ЛОЖЬЛОЖЬ</v>
      </c>
      <c r="AV649" s="11" t="str">
        <f t="shared" si="211"/>
        <v>ЛОЖЬЛОЖЬ</v>
      </c>
      <c r="AW649" s="11" t="str">
        <f t="shared" si="212"/>
        <v>ЛОЖЬЛОЖЬ</v>
      </c>
      <c r="AX649" s="11" t="str">
        <f t="shared" si="213"/>
        <v>ЛОЖЬЛОЖЬ</v>
      </c>
      <c r="AY649" s="11" t="str">
        <f t="shared" si="214"/>
        <v>ЛОЖЬЛОЖЬ</v>
      </c>
      <c r="AZ649" s="11" t="str">
        <f t="shared" si="215"/>
        <v>ЛОЖЬЛОЖЬ</v>
      </c>
      <c r="BA649" s="11" t="str">
        <f t="shared" si="216"/>
        <v>ЛОЖЬЛОЖЬ</v>
      </c>
      <c r="BC649" s="11" t="str">
        <f t="shared" si="217"/>
        <v/>
      </c>
      <c r="BD649" s="11" t="str">
        <f t="shared" si="218"/>
        <v/>
      </c>
      <c r="BE649" s="11" t="str">
        <f t="shared" si="219"/>
        <v/>
      </c>
      <c r="BF649" s="11" t="str">
        <f t="shared" si="220"/>
        <v/>
      </c>
      <c r="BG649" s="11" t="str">
        <f t="shared" si="221"/>
        <v/>
      </c>
      <c r="BH649" s="11" t="str">
        <f t="shared" si="222"/>
        <v/>
      </c>
      <c r="BI649" s="11" t="str">
        <f t="shared" si="223"/>
        <v/>
      </c>
      <c r="BJ649" s="11" t="str">
        <f t="shared" si="224"/>
        <v/>
      </c>
      <c r="BK649" s="11" t="str">
        <f t="shared" si="225"/>
        <v/>
      </c>
      <c r="BL649" s="11" t="str">
        <f t="shared" si="226"/>
        <v/>
      </c>
    </row>
    <row r="650" spans="23:64" x14ac:dyDescent="0.3">
      <c r="W650" s="11" t="b">
        <f>IF(OR(B650=Localisation!$C$118,B650=5),4,IF(OR(B650=Localisation!$C$119,B650=4),2,IF(OR(B650=Localisation!$C$120,B650=3),0,IF(OR(B650=Localisation!$C$121,B650=2),-1,IF(OR(B650=Localisation!$C$122,B650=1),-2)))))</f>
        <v>0</v>
      </c>
      <c r="X650" s="11" t="b">
        <f>IF(OR(C650=Localisation!$C$124,C650=5),-2,IF(OR(C650=Localisation!$C$125,C650=4),-1,IF(OR(C650=Localisation!$C$126,C650=3),0,IF(OR(C650=Localisation!$C$127,C650=2),2,IF(OR(C650=Localisation!$C$128,C650=1),4)))))</f>
        <v>0</v>
      </c>
      <c r="Y650" s="11" t="b">
        <f>IF(OR(D650=Localisation!$C$118,D650=5),4,IF(OR(D650=Localisation!$C$119,D650=4),2,IF(OR(D650=Localisation!$C$120,D650=3),0,IF(OR(D650=Localisation!$C$121,D650=2),-1,IF(OR(D650=Localisation!$C$122,D650=1),-2)))))</f>
        <v>0</v>
      </c>
      <c r="Z650" s="11" t="b">
        <f>IF(OR(E650=Localisation!$C$124,E650=5),-2,IF(OR(E650=Localisation!$C$125,E650=4),-1,IF(OR(E650=Localisation!$C$126,E650=3),0,IF(OR(E650=Localisation!$C$127,E650=2),2,IF(OR(E650=Localisation!$C$128,E650=1),4)))))</f>
        <v>0</v>
      </c>
      <c r="AA650" s="11" t="b">
        <f>IF(OR(F650=Localisation!$C$118,F650=5),4,IF(OR(F650=Localisation!$C$119,F650=4),2,IF(OR(F650=Localisation!$C$120,F650=3),0,IF(OR(F650=Localisation!$C$121,F650=2),-1,IF(OR(F650=Localisation!$C$122,F650=1),-2)))))</f>
        <v>0</v>
      </c>
      <c r="AB650" s="11" t="b">
        <f>IF(OR(G650=Localisation!$C$124,G650=5),-2,IF(OR(G650=Localisation!$C$125,G650=4),-1,IF(OR(G650=Localisation!$C$126,G650=3),0,IF(OR(G650=Localisation!$C$127,G650=2),2,IF(OR(G650=Localisation!$C$128,G650=1),4)))))</f>
        <v>0</v>
      </c>
      <c r="AC650" s="11" t="b">
        <f>IF(OR(H650=Localisation!$C$118,H650=5),4,IF(OR(H650=Localisation!$C$119,H650=4),2,IF(OR(H650=Localisation!$C$120,H650=3),0,IF(OR(H650=Localisation!$C$121,H650=2),-1,IF(OR(H650=Localisation!$C$122,H650=1),-2)))))</f>
        <v>0</v>
      </c>
      <c r="AD650" s="11" t="b">
        <f>IF(OR(I650=Localisation!$C$124,I650=5),-2,IF(OR(I650=Localisation!$C$125,I650=4),-1,IF(OR(I650=Localisation!$C$126,I650=3),0,IF(OR(I650=Localisation!$C$127,I650=2),2,IF(OR(I650=Localisation!$C$128,I650=1),4)))))</f>
        <v>0</v>
      </c>
      <c r="AE650" s="11" t="b">
        <f>IF(OR(J650=Localisation!$C$118,J650=5),4,IF(OR(J650=Localisation!$C$119,J650=4),2,IF(OR(J650=Localisation!$C$120,J650=3),0,IF(OR(J650=Localisation!$C$121,J650=2),-1,IF(OR(J650=Localisation!$C$122,J650=1),-2)))))</f>
        <v>0</v>
      </c>
      <c r="AF650" s="11" t="b">
        <f>IF(OR(K650=Localisation!$C$124,K650=5),-2,IF(OR(K650=Localisation!$C$125,K650=4),-1,IF(OR(K650=Localisation!$C$126,K650=3),0,IF(OR(K650=Localisation!$C$127,K650=2),2,IF(OR(K650=Localisation!$C$128,K650=1),4)))))</f>
        <v>0</v>
      </c>
      <c r="AG650" s="11" t="b">
        <f>IF(OR(L650=Localisation!$C$118,L650=5),4,IF(OR(L650=Localisation!$C$119,L650=4),2,IF(OR(L650=Localisation!$C$120,L650=3),0,IF(OR(L650=Localisation!$C$121,L650=2),-1,IF(OR(L650=Localisation!$C$122,L650=1),-2)))))</f>
        <v>0</v>
      </c>
      <c r="AH650" s="11" t="b">
        <f>IF(OR(M650=Localisation!$C$124,M650=5),-2,IF(OR(M650=Localisation!$C$125,M650=4),-1,IF(OR(M650=Localisation!$C$126,M650=3),0,IF(OR(M650=Localisation!$C$127,M650=2),2,IF(OR(M650=Localisation!$C$128,M650=1),4)))))</f>
        <v>0</v>
      </c>
      <c r="AI650" s="11" t="b">
        <f>IF(OR(N650=Localisation!$C$118,N650=5),4,IF(OR(N650=Localisation!$C$119,N650=4),2,IF(OR(N650=Localisation!$C$120,N650=3),0,IF(OR(N650=Localisation!$C$121,N650=2),-1,IF(OR(N650=Localisation!$C$122,N650=1),-2)))))</f>
        <v>0</v>
      </c>
      <c r="AJ650" s="11" t="b">
        <f>IF(OR(O650=Localisation!$C$124,O650=5),-2,IF(OR(O650=Localisation!$C$125,O650=4),-1,IF(OR(O650=Localisation!$C$126,O650=3),0,IF(OR(O650=Localisation!$C$127,O650=2),2,IF(OR(O650=Localisation!$C$128,O650=1),4)))))</f>
        <v>0</v>
      </c>
      <c r="AK650" s="11" t="b">
        <f>IF(OR(P650=Localisation!$C$118,P650=5),4,IF(OR(P650=Localisation!$C$119,P650=4),2,IF(OR(P650=Localisation!$C$120,P650=3),0,IF(OR(P650=Localisation!$C$121,P650=2),-1,IF(OR(P650=Localisation!$C$122,P650=1),-2)))))</f>
        <v>0</v>
      </c>
      <c r="AL650" s="11" t="b">
        <f>IF(OR(Q650=Localisation!$C$124,Q650=5),-2,IF(OR(Q650=Localisation!$C$125,Q650=4),-1,IF(OR(Q650=Localisation!$C$126,Q650=3),0,IF(OR(Q650=Localisation!$C$127,Q650=2),2,IF(OR(Q650=Localisation!$C$128,Q650=1),4)))))</f>
        <v>0</v>
      </c>
      <c r="AM650" s="11" t="b">
        <f>IF(OR(R650=Localisation!$C$118,R650=5),4,IF(OR(R650=Localisation!$C$119,R650=4),2,IF(OR(R650=Localisation!$C$120,R650=3),0,IF(OR(R650=Localisation!$C$121,R650=2),-1,IF(OR(R650=Localisation!$C$122,R650=1),-2)))))</f>
        <v>0</v>
      </c>
      <c r="AN650" s="11" t="b">
        <f>IF(OR(S650=Localisation!$C$124,S650=5),-2,IF(OR(S650=Localisation!$C$125,S650=4),-1,IF(OR(S650=Localisation!$C$126,S650=3),0,IF(OR(S650=Localisation!$C$127,S650=2),2,IF(OR(S650=Localisation!$C$128,S650=1),4)))))</f>
        <v>0</v>
      </c>
      <c r="AO650" s="11" t="b">
        <f>IF(OR(T650=Localisation!$C$118,T650=5),4,IF(OR(T650=Localisation!$C$119,T650=4),2,IF(OR(T650=Localisation!$C$120,T650=3),0,IF(OR(T650=Localisation!$C$121,T650=2),-1,IF(OR(T650=Localisation!$C$122,T650=1),-2)))))</f>
        <v>0</v>
      </c>
      <c r="AP650" s="11" t="b">
        <f>IF(OR(U650=Localisation!$C$124,U650=5),-2,IF(OR(U650=Localisation!$C$125,U650=4),-1,IF(OR(U650=Localisation!$C$126,U650=3),0,IF(OR(U650=Localisation!$C$127,U650=2),2,IF(OR(U650=Localisation!$C$128,U650=1),4)))))</f>
        <v>0</v>
      </c>
      <c r="AR650" s="11" t="str">
        <f t="shared" si="207"/>
        <v>ЛОЖЬЛОЖЬ</v>
      </c>
      <c r="AS650" s="11" t="str">
        <f t="shared" si="208"/>
        <v>ЛОЖЬЛОЖЬ</v>
      </c>
      <c r="AT650" s="11" t="str">
        <f t="shared" si="209"/>
        <v>ЛОЖЬЛОЖЬ</v>
      </c>
      <c r="AU650" s="11" t="str">
        <f t="shared" si="210"/>
        <v>ЛОЖЬЛОЖЬ</v>
      </c>
      <c r="AV650" s="11" t="str">
        <f t="shared" si="211"/>
        <v>ЛОЖЬЛОЖЬ</v>
      </c>
      <c r="AW650" s="11" t="str">
        <f t="shared" si="212"/>
        <v>ЛОЖЬЛОЖЬ</v>
      </c>
      <c r="AX650" s="11" t="str">
        <f t="shared" si="213"/>
        <v>ЛОЖЬЛОЖЬ</v>
      </c>
      <c r="AY650" s="11" t="str">
        <f t="shared" si="214"/>
        <v>ЛОЖЬЛОЖЬ</v>
      </c>
      <c r="AZ650" s="11" t="str">
        <f t="shared" si="215"/>
        <v>ЛОЖЬЛОЖЬ</v>
      </c>
      <c r="BA650" s="11" t="str">
        <f t="shared" si="216"/>
        <v>ЛОЖЬЛОЖЬ</v>
      </c>
      <c r="BC650" s="11" t="str">
        <f t="shared" si="217"/>
        <v/>
      </c>
      <c r="BD650" s="11" t="str">
        <f t="shared" si="218"/>
        <v/>
      </c>
      <c r="BE650" s="11" t="str">
        <f t="shared" si="219"/>
        <v/>
      </c>
      <c r="BF650" s="11" t="str">
        <f t="shared" si="220"/>
        <v/>
      </c>
      <c r="BG650" s="11" t="str">
        <f t="shared" si="221"/>
        <v/>
      </c>
      <c r="BH650" s="11" t="str">
        <f t="shared" si="222"/>
        <v/>
      </c>
      <c r="BI650" s="11" t="str">
        <f t="shared" si="223"/>
        <v/>
      </c>
      <c r="BJ650" s="11" t="str">
        <f t="shared" si="224"/>
        <v/>
      </c>
      <c r="BK650" s="11" t="str">
        <f t="shared" si="225"/>
        <v/>
      </c>
      <c r="BL650" s="11" t="str">
        <f t="shared" si="226"/>
        <v/>
      </c>
    </row>
    <row r="651" spans="23:64" x14ac:dyDescent="0.3">
      <c r="W651" s="11" t="b">
        <f>IF(OR(B651=Localisation!$C$118,B651=5),4,IF(OR(B651=Localisation!$C$119,B651=4),2,IF(OR(B651=Localisation!$C$120,B651=3),0,IF(OR(B651=Localisation!$C$121,B651=2),-1,IF(OR(B651=Localisation!$C$122,B651=1),-2)))))</f>
        <v>0</v>
      </c>
      <c r="X651" s="11" t="b">
        <f>IF(OR(C651=Localisation!$C$124,C651=5),-2,IF(OR(C651=Localisation!$C$125,C651=4),-1,IF(OR(C651=Localisation!$C$126,C651=3),0,IF(OR(C651=Localisation!$C$127,C651=2),2,IF(OR(C651=Localisation!$C$128,C651=1),4)))))</f>
        <v>0</v>
      </c>
      <c r="Y651" s="11" t="b">
        <f>IF(OR(D651=Localisation!$C$118,D651=5),4,IF(OR(D651=Localisation!$C$119,D651=4),2,IF(OR(D651=Localisation!$C$120,D651=3),0,IF(OR(D651=Localisation!$C$121,D651=2),-1,IF(OR(D651=Localisation!$C$122,D651=1),-2)))))</f>
        <v>0</v>
      </c>
      <c r="Z651" s="11" t="b">
        <f>IF(OR(E651=Localisation!$C$124,E651=5),-2,IF(OR(E651=Localisation!$C$125,E651=4),-1,IF(OR(E651=Localisation!$C$126,E651=3),0,IF(OR(E651=Localisation!$C$127,E651=2),2,IF(OR(E651=Localisation!$C$128,E651=1),4)))))</f>
        <v>0</v>
      </c>
      <c r="AA651" s="11" t="b">
        <f>IF(OR(F651=Localisation!$C$118,F651=5),4,IF(OR(F651=Localisation!$C$119,F651=4),2,IF(OR(F651=Localisation!$C$120,F651=3),0,IF(OR(F651=Localisation!$C$121,F651=2),-1,IF(OR(F651=Localisation!$C$122,F651=1),-2)))))</f>
        <v>0</v>
      </c>
      <c r="AB651" s="11" t="b">
        <f>IF(OR(G651=Localisation!$C$124,G651=5),-2,IF(OR(G651=Localisation!$C$125,G651=4),-1,IF(OR(G651=Localisation!$C$126,G651=3),0,IF(OR(G651=Localisation!$C$127,G651=2),2,IF(OR(G651=Localisation!$C$128,G651=1),4)))))</f>
        <v>0</v>
      </c>
      <c r="AC651" s="11" t="b">
        <f>IF(OR(H651=Localisation!$C$118,H651=5),4,IF(OR(H651=Localisation!$C$119,H651=4),2,IF(OR(H651=Localisation!$C$120,H651=3),0,IF(OR(H651=Localisation!$C$121,H651=2),-1,IF(OR(H651=Localisation!$C$122,H651=1),-2)))))</f>
        <v>0</v>
      </c>
      <c r="AD651" s="11" t="b">
        <f>IF(OR(I651=Localisation!$C$124,I651=5),-2,IF(OR(I651=Localisation!$C$125,I651=4),-1,IF(OR(I651=Localisation!$C$126,I651=3),0,IF(OR(I651=Localisation!$C$127,I651=2),2,IF(OR(I651=Localisation!$C$128,I651=1),4)))))</f>
        <v>0</v>
      </c>
      <c r="AE651" s="11" t="b">
        <f>IF(OR(J651=Localisation!$C$118,J651=5),4,IF(OR(J651=Localisation!$C$119,J651=4),2,IF(OR(J651=Localisation!$C$120,J651=3),0,IF(OR(J651=Localisation!$C$121,J651=2),-1,IF(OR(J651=Localisation!$C$122,J651=1),-2)))))</f>
        <v>0</v>
      </c>
      <c r="AF651" s="11" t="b">
        <f>IF(OR(K651=Localisation!$C$124,K651=5),-2,IF(OR(K651=Localisation!$C$125,K651=4),-1,IF(OR(K651=Localisation!$C$126,K651=3),0,IF(OR(K651=Localisation!$C$127,K651=2),2,IF(OR(K651=Localisation!$C$128,K651=1),4)))))</f>
        <v>0</v>
      </c>
      <c r="AG651" s="11" t="b">
        <f>IF(OR(L651=Localisation!$C$118,L651=5),4,IF(OR(L651=Localisation!$C$119,L651=4),2,IF(OR(L651=Localisation!$C$120,L651=3),0,IF(OR(L651=Localisation!$C$121,L651=2),-1,IF(OR(L651=Localisation!$C$122,L651=1),-2)))))</f>
        <v>0</v>
      </c>
      <c r="AH651" s="11" t="b">
        <f>IF(OR(M651=Localisation!$C$124,M651=5),-2,IF(OR(M651=Localisation!$C$125,M651=4),-1,IF(OR(M651=Localisation!$C$126,M651=3),0,IF(OR(M651=Localisation!$C$127,M651=2),2,IF(OR(M651=Localisation!$C$128,M651=1),4)))))</f>
        <v>0</v>
      </c>
      <c r="AI651" s="11" t="b">
        <f>IF(OR(N651=Localisation!$C$118,N651=5),4,IF(OR(N651=Localisation!$C$119,N651=4),2,IF(OR(N651=Localisation!$C$120,N651=3),0,IF(OR(N651=Localisation!$C$121,N651=2),-1,IF(OR(N651=Localisation!$C$122,N651=1),-2)))))</f>
        <v>0</v>
      </c>
      <c r="AJ651" s="11" t="b">
        <f>IF(OR(O651=Localisation!$C$124,O651=5),-2,IF(OR(O651=Localisation!$C$125,O651=4),-1,IF(OR(O651=Localisation!$C$126,O651=3),0,IF(OR(O651=Localisation!$C$127,O651=2),2,IF(OR(O651=Localisation!$C$128,O651=1),4)))))</f>
        <v>0</v>
      </c>
      <c r="AK651" s="11" t="b">
        <f>IF(OR(P651=Localisation!$C$118,P651=5),4,IF(OR(P651=Localisation!$C$119,P651=4),2,IF(OR(P651=Localisation!$C$120,P651=3),0,IF(OR(P651=Localisation!$C$121,P651=2),-1,IF(OR(P651=Localisation!$C$122,P651=1),-2)))))</f>
        <v>0</v>
      </c>
      <c r="AL651" s="11" t="b">
        <f>IF(OR(Q651=Localisation!$C$124,Q651=5),-2,IF(OR(Q651=Localisation!$C$125,Q651=4),-1,IF(OR(Q651=Localisation!$C$126,Q651=3),0,IF(OR(Q651=Localisation!$C$127,Q651=2),2,IF(OR(Q651=Localisation!$C$128,Q651=1),4)))))</f>
        <v>0</v>
      </c>
      <c r="AM651" s="11" t="b">
        <f>IF(OR(R651=Localisation!$C$118,R651=5),4,IF(OR(R651=Localisation!$C$119,R651=4),2,IF(OR(R651=Localisation!$C$120,R651=3),0,IF(OR(R651=Localisation!$C$121,R651=2),-1,IF(OR(R651=Localisation!$C$122,R651=1),-2)))))</f>
        <v>0</v>
      </c>
      <c r="AN651" s="11" t="b">
        <f>IF(OR(S651=Localisation!$C$124,S651=5),-2,IF(OR(S651=Localisation!$C$125,S651=4),-1,IF(OR(S651=Localisation!$C$126,S651=3),0,IF(OR(S651=Localisation!$C$127,S651=2),2,IF(OR(S651=Localisation!$C$128,S651=1),4)))))</f>
        <v>0</v>
      </c>
      <c r="AO651" s="11" t="b">
        <f>IF(OR(T651=Localisation!$C$118,T651=5),4,IF(OR(T651=Localisation!$C$119,T651=4),2,IF(OR(T651=Localisation!$C$120,T651=3),0,IF(OR(T651=Localisation!$C$121,T651=2),-1,IF(OR(T651=Localisation!$C$122,T651=1),-2)))))</f>
        <v>0</v>
      </c>
      <c r="AP651" s="11" t="b">
        <f>IF(OR(U651=Localisation!$C$124,U651=5),-2,IF(OR(U651=Localisation!$C$125,U651=4),-1,IF(OR(U651=Localisation!$C$126,U651=3),0,IF(OR(U651=Localisation!$C$127,U651=2),2,IF(OR(U651=Localisation!$C$128,U651=1),4)))))</f>
        <v>0</v>
      </c>
      <c r="AR651" s="11" t="str">
        <f t="shared" si="207"/>
        <v>ЛОЖЬЛОЖЬ</v>
      </c>
      <c r="AS651" s="11" t="str">
        <f t="shared" si="208"/>
        <v>ЛОЖЬЛОЖЬ</v>
      </c>
      <c r="AT651" s="11" t="str">
        <f t="shared" si="209"/>
        <v>ЛОЖЬЛОЖЬ</v>
      </c>
      <c r="AU651" s="11" t="str">
        <f t="shared" si="210"/>
        <v>ЛОЖЬЛОЖЬ</v>
      </c>
      <c r="AV651" s="11" t="str">
        <f t="shared" si="211"/>
        <v>ЛОЖЬЛОЖЬ</v>
      </c>
      <c r="AW651" s="11" t="str">
        <f t="shared" si="212"/>
        <v>ЛОЖЬЛОЖЬ</v>
      </c>
      <c r="AX651" s="11" t="str">
        <f t="shared" si="213"/>
        <v>ЛОЖЬЛОЖЬ</v>
      </c>
      <c r="AY651" s="11" t="str">
        <f t="shared" si="214"/>
        <v>ЛОЖЬЛОЖЬ</v>
      </c>
      <c r="AZ651" s="11" t="str">
        <f t="shared" si="215"/>
        <v>ЛОЖЬЛОЖЬ</v>
      </c>
      <c r="BA651" s="11" t="str">
        <f t="shared" si="216"/>
        <v>ЛОЖЬЛОЖЬ</v>
      </c>
      <c r="BC651" s="11" t="str">
        <f t="shared" si="217"/>
        <v/>
      </c>
      <c r="BD651" s="11" t="str">
        <f t="shared" si="218"/>
        <v/>
      </c>
      <c r="BE651" s="11" t="str">
        <f t="shared" si="219"/>
        <v/>
      </c>
      <c r="BF651" s="11" t="str">
        <f t="shared" si="220"/>
        <v/>
      </c>
      <c r="BG651" s="11" t="str">
        <f t="shared" si="221"/>
        <v/>
      </c>
      <c r="BH651" s="11" t="str">
        <f t="shared" si="222"/>
        <v/>
      </c>
      <c r="BI651" s="11" t="str">
        <f t="shared" si="223"/>
        <v/>
      </c>
      <c r="BJ651" s="11" t="str">
        <f t="shared" si="224"/>
        <v/>
      </c>
      <c r="BK651" s="11" t="str">
        <f t="shared" si="225"/>
        <v/>
      </c>
      <c r="BL651" s="11" t="str">
        <f t="shared" si="226"/>
        <v/>
      </c>
    </row>
    <row r="652" spans="23:64" x14ac:dyDescent="0.3">
      <c r="W652" s="11" t="b">
        <f>IF(OR(B652=Localisation!$C$118,B652=5),4,IF(OR(B652=Localisation!$C$119,B652=4),2,IF(OR(B652=Localisation!$C$120,B652=3),0,IF(OR(B652=Localisation!$C$121,B652=2),-1,IF(OR(B652=Localisation!$C$122,B652=1),-2)))))</f>
        <v>0</v>
      </c>
      <c r="X652" s="11" t="b">
        <f>IF(OR(C652=Localisation!$C$124,C652=5),-2,IF(OR(C652=Localisation!$C$125,C652=4),-1,IF(OR(C652=Localisation!$C$126,C652=3),0,IF(OR(C652=Localisation!$C$127,C652=2),2,IF(OR(C652=Localisation!$C$128,C652=1),4)))))</f>
        <v>0</v>
      </c>
      <c r="Y652" s="11" t="b">
        <f>IF(OR(D652=Localisation!$C$118,D652=5),4,IF(OR(D652=Localisation!$C$119,D652=4),2,IF(OR(D652=Localisation!$C$120,D652=3),0,IF(OR(D652=Localisation!$C$121,D652=2),-1,IF(OR(D652=Localisation!$C$122,D652=1),-2)))))</f>
        <v>0</v>
      </c>
      <c r="Z652" s="11" t="b">
        <f>IF(OR(E652=Localisation!$C$124,E652=5),-2,IF(OR(E652=Localisation!$C$125,E652=4),-1,IF(OR(E652=Localisation!$C$126,E652=3),0,IF(OR(E652=Localisation!$C$127,E652=2),2,IF(OR(E652=Localisation!$C$128,E652=1),4)))))</f>
        <v>0</v>
      </c>
      <c r="AA652" s="11" t="b">
        <f>IF(OR(F652=Localisation!$C$118,F652=5),4,IF(OR(F652=Localisation!$C$119,F652=4),2,IF(OR(F652=Localisation!$C$120,F652=3),0,IF(OR(F652=Localisation!$C$121,F652=2),-1,IF(OR(F652=Localisation!$C$122,F652=1),-2)))))</f>
        <v>0</v>
      </c>
      <c r="AB652" s="11" t="b">
        <f>IF(OR(G652=Localisation!$C$124,G652=5),-2,IF(OR(G652=Localisation!$C$125,G652=4),-1,IF(OR(G652=Localisation!$C$126,G652=3),0,IF(OR(G652=Localisation!$C$127,G652=2),2,IF(OR(G652=Localisation!$C$128,G652=1),4)))))</f>
        <v>0</v>
      </c>
      <c r="AC652" s="11" t="b">
        <f>IF(OR(H652=Localisation!$C$118,H652=5),4,IF(OR(H652=Localisation!$C$119,H652=4),2,IF(OR(H652=Localisation!$C$120,H652=3),0,IF(OR(H652=Localisation!$C$121,H652=2),-1,IF(OR(H652=Localisation!$C$122,H652=1),-2)))))</f>
        <v>0</v>
      </c>
      <c r="AD652" s="11" t="b">
        <f>IF(OR(I652=Localisation!$C$124,I652=5),-2,IF(OR(I652=Localisation!$C$125,I652=4),-1,IF(OR(I652=Localisation!$C$126,I652=3),0,IF(OR(I652=Localisation!$C$127,I652=2),2,IF(OR(I652=Localisation!$C$128,I652=1),4)))))</f>
        <v>0</v>
      </c>
      <c r="AE652" s="11" t="b">
        <f>IF(OR(J652=Localisation!$C$118,J652=5),4,IF(OR(J652=Localisation!$C$119,J652=4),2,IF(OR(J652=Localisation!$C$120,J652=3),0,IF(OR(J652=Localisation!$C$121,J652=2),-1,IF(OR(J652=Localisation!$C$122,J652=1),-2)))))</f>
        <v>0</v>
      </c>
      <c r="AF652" s="11" t="b">
        <f>IF(OR(K652=Localisation!$C$124,K652=5),-2,IF(OR(K652=Localisation!$C$125,K652=4),-1,IF(OR(K652=Localisation!$C$126,K652=3),0,IF(OR(K652=Localisation!$C$127,K652=2),2,IF(OR(K652=Localisation!$C$128,K652=1),4)))))</f>
        <v>0</v>
      </c>
      <c r="AG652" s="11" t="b">
        <f>IF(OR(L652=Localisation!$C$118,L652=5),4,IF(OR(L652=Localisation!$C$119,L652=4),2,IF(OR(L652=Localisation!$C$120,L652=3),0,IF(OR(L652=Localisation!$C$121,L652=2),-1,IF(OR(L652=Localisation!$C$122,L652=1),-2)))))</f>
        <v>0</v>
      </c>
      <c r="AH652" s="11" t="b">
        <f>IF(OR(M652=Localisation!$C$124,M652=5),-2,IF(OR(M652=Localisation!$C$125,M652=4),-1,IF(OR(M652=Localisation!$C$126,M652=3),0,IF(OR(M652=Localisation!$C$127,M652=2),2,IF(OR(M652=Localisation!$C$128,M652=1),4)))))</f>
        <v>0</v>
      </c>
      <c r="AI652" s="11" t="b">
        <f>IF(OR(N652=Localisation!$C$118,N652=5),4,IF(OR(N652=Localisation!$C$119,N652=4),2,IF(OR(N652=Localisation!$C$120,N652=3),0,IF(OR(N652=Localisation!$C$121,N652=2),-1,IF(OR(N652=Localisation!$C$122,N652=1),-2)))))</f>
        <v>0</v>
      </c>
      <c r="AJ652" s="11" t="b">
        <f>IF(OR(O652=Localisation!$C$124,O652=5),-2,IF(OR(O652=Localisation!$C$125,O652=4),-1,IF(OR(O652=Localisation!$C$126,O652=3),0,IF(OR(O652=Localisation!$C$127,O652=2),2,IF(OR(O652=Localisation!$C$128,O652=1),4)))))</f>
        <v>0</v>
      </c>
      <c r="AK652" s="11" t="b">
        <f>IF(OR(P652=Localisation!$C$118,P652=5),4,IF(OR(P652=Localisation!$C$119,P652=4),2,IF(OR(P652=Localisation!$C$120,P652=3),0,IF(OR(P652=Localisation!$C$121,P652=2),-1,IF(OR(P652=Localisation!$C$122,P652=1),-2)))))</f>
        <v>0</v>
      </c>
      <c r="AL652" s="11" t="b">
        <f>IF(OR(Q652=Localisation!$C$124,Q652=5),-2,IF(OR(Q652=Localisation!$C$125,Q652=4),-1,IF(OR(Q652=Localisation!$C$126,Q652=3),0,IF(OR(Q652=Localisation!$C$127,Q652=2),2,IF(OR(Q652=Localisation!$C$128,Q652=1),4)))))</f>
        <v>0</v>
      </c>
      <c r="AM652" s="11" t="b">
        <f>IF(OR(R652=Localisation!$C$118,R652=5),4,IF(OR(R652=Localisation!$C$119,R652=4),2,IF(OR(R652=Localisation!$C$120,R652=3),0,IF(OR(R652=Localisation!$C$121,R652=2),-1,IF(OR(R652=Localisation!$C$122,R652=1),-2)))))</f>
        <v>0</v>
      </c>
      <c r="AN652" s="11" t="b">
        <f>IF(OR(S652=Localisation!$C$124,S652=5),-2,IF(OR(S652=Localisation!$C$125,S652=4),-1,IF(OR(S652=Localisation!$C$126,S652=3),0,IF(OR(S652=Localisation!$C$127,S652=2),2,IF(OR(S652=Localisation!$C$128,S652=1),4)))))</f>
        <v>0</v>
      </c>
      <c r="AO652" s="11" t="b">
        <f>IF(OR(T652=Localisation!$C$118,T652=5),4,IF(OR(T652=Localisation!$C$119,T652=4),2,IF(OR(T652=Localisation!$C$120,T652=3),0,IF(OR(T652=Localisation!$C$121,T652=2),-1,IF(OR(T652=Localisation!$C$122,T652=1),-2)))))</f>
        <v>0</v>
      </c>
      <c r="AP652" s="11" t="b">
        <f>IF(OR(U652=Localisation!$C$124,U652=5),-2,IF(OR(U652=Localisation!$C$125,U652=4),-1,IF(OR(U652=Localisation!$C$126,U652=3),0,IF(OR(U652=Localisation!$C$127,U652=2),2,IF(OR(U652=Localisation!$C$128,U652=1),4)))))</f>
        <v>0</v>
      </c>
      <c r="AR652" s="11" t="str">
        <f t="shared" si="207"/>
        <v>ЛОЖЬЛОЖЬ</v>
      </c>
      <c r="AS652" s="11" t="str">
        <f t="shared" si="208"/>
        <v>ЛОЖЬЛОЖЬ</v>
      </c>
      <c r="AT652" s="11" t="str">
        <f t="shared" si="209"/>
        <v>ЛОЖЬЛОЖЬ</v>
      </c>
      <c r="AU652" s="11" t="str">
        <f t="shared" si="210"/>
        <v>ЛОЖЬЛОЖЬ</v>
      </c>
      <c r="AV652" s="11" t="str">
        <f t="shared" si="211"/>
        <v>ЛОЖЬЛОЖЬ</v>
      </c>
      <c r="AW652" s="11" t="str">
        <f t="shared" si="212"/>
        <v>ЛОЖЬЛОЖЬ</v>
      </c>
      <c r="AX652" s="11" t="str">
        <f t="shared" si="213"/>
        <v>ЛОЖЬЛОЖЬ</v>
      </c>
      <c r="AY652" s="11" t="str">
        <f t="shared" si="214"/>
        <v>ЛОЖЬЛОЖЬ</v>
      </c>
      <c r="AZ652" s="11" t="str">
        <f t="shared" si="215"/>
        <v>ЛОЖЬЛОЖЬ</v>
      </c>
      <c r="BA652" s="11" t="str">
        <f t="shared" si="216"/>
        <v>ЛОЖЬЛОЖЬ</v>
      </c>
      <c r="BC652" s="11" t="str">
        <f t="shared" si="217"/>
        <v/>
      </c>
      <c r="BD652" s="11" t="str">
        <f t="shared" si="218"/>
        <v/>
      </c>
      <c r="BE652" s="11" t="str">
        <f t="shared" si="219"/>
        <v/>
      </c>
      <c r="BF652" s="11" t="str">
        <f t="shared" si="220"/>
        <v/>
      </c>
      <c r="BG652" s="11" t="str">
        <f t="shared" si="221"/>
        <v/>
      </c>
      <c r="BH652" s="11" t="str">
        <f t="shared" si="222"/>
        <v/>
      </c>
      <c r="BI652" s="11" t="str">
        <f t="shared" si="223"/>
        <v/>
      </c>
      <c r="BJ652" s="11" t="str">
        <f t="shared" si="224"/>
        <v/>
      </c>
      <c r="BK652" s="11" t="str">
        <f t="shared" si="225"/>
        <v/>
      </c>
      <c r="BL652" s="11" t="str">
        <f t="shared" si="226"/>
        <v/>
      </c>
    </row>
    <row r="653" spans="23:64" x14ac:dyDescent="0.3">
      <c r="W653" s="11" t="b">
        <f>IF(OR(B653=Localisation!$C$118,B653=5),4,IF(OR(B653=Localisation!$C$119,B653=4),2,IF(OR(B653=Localisation!$C$120,B653=3),0,IF(OR(B653=Localisation!$C$121,B653=2),-1,IF(OR(B653=Localisation!$C$122,B653=1),-2)))))</f>
        <v>0</v>
      </c>
      <c r="X653" s="11" t="b">
        <f>IF(OR(C653=Localisation!$C$124,C653=5),-2,IF(OR(C653=Localisation!$C$125,C653=4),-1,IF(OR(C653=Localisation!$C$126,C653=3),0,IF(OR(C653=Localisation!$C$127,C653=2),2,IF(OR(C653=Localisation!$C$128,C653=1),4)))))</f>
        <v>0</v>
      </c>
      <c r="Y653" s="11" t="b">
        <f>IF(OR(D653=Localisation!$C$118,D653=5),4,IF(OR(D653=Localisation!$C$119,D653=4),2,IF(OR(D653=Localisation!$C$120,D653=3),0,IF(OR(D653=Localisation!$C$121,D653=2),-1,IF(OR(D653=Localisation!$C$122,D653=1),-2)))))</f>
        <v>0</v>
      </c>
      <c r="Z653" s="11" t="b">
        <f>IF(OR(E653=Localisation!$C$124,E653=5),-2,IF(OR(E653=Localisation!$C$125,E653=4),-1,IF(OR(E653=Localisation!$C$126,E653=3),0,IF(OR(E653=Localisation!$C$127,E653=2),2,IF(OR(E653=Localisation!$C$128,E653=1),4)))))</f>
        <v>0</v>
      </c>
      <c r="AA653" s="11" t="b">
        <f>IF(OR(F653=Localisation!$C$118,F653=5),4,IF(OR(F653=Localisation!$C$119,F653=4),2,IF(OR(F653=Localisation!$C$120,F653=3),0,IF(OR(F653=Localisation!$C$121,F653=2),-1,IF(OR(F653=Localisation!$C$122,F653=1),-2)))))</f>
        <v>0</v>
      </c>
      <c r="AB653" s="11" t="b">
        <f>IF(OR(G653=Localisation!$C$124,G653=5),-2,IF(OR(G653=Localisation!$C$125,G653=4),-1,IF(OR(G653=Localisation!$C$126,G653=3),0,IF(OR(G653=Localisation!$C$127,G653=2),2,IF(OR(G653=Localisation!$C$128,G653=1),4)))))</f>
        <v>0</v>
      </c>
      <c r="AC653" s="11" t="b">
        <f>IF(OR(H653=Localisation!$C$118,H653=5),4,IF(OR(H653=Localisation!$C$119,H653=4),2,IF(OR(H653=Localisation!$C$120,H653=3),0,IF(OR(H653=Localisation!$C$121,H653=2),-1,IF(OR(H653=Localisation!$C$122,H653=1),-2)))))</f>
        <v>0</v>
      </c>
      <c r="AD653" s="11" t="b">
        <f>IF(OR(I653=Localisation!$C$124,I653=5),-2,IF(OR(I653=Localisation!$C$125,I653=4),-1,IF(OR(I653=Localisation!$C$126,I653=3),0,IF(OR(I653=Localisation!$C$127,I653=2),2,IF(OR(I653=Localisation!$C$128,I653=1),4)))))</f>
        <v>0</v>
      </c>
      <c r="AE653" s="11" t="b">
        <f>IF(OR(J653=Localisation!$C$118,J653=5),4,IF(OR(J653=Localisation!$C$119,J653=4),2,IF(OR(J653=Localisation!$C$120,J653=3),0,IF(OR(J653=Localisation!$C$121,J653=2),-1,IF(OR(J653=Localisation!$C$122,J653=1),-2)))))</f>
        <v>0</v>
      </c>
      <c r="AF653" s="11" t="b">
        <f>IF(OR(K653=Localisation!$C$124,K653=5),-2,IF(OR(K653=Localisation!$C$125,K653=4),-1,IF(OR(K653=Localisation!$C$126,K653=3),0,IF(OR(K653=Localisation!$C$127,K653=2),2,IF(OR(K653=Localisation!$C$128,K653=1),4)))))</f>
        <v>0</v>
      </c>
      <c r="AG653" s="11" t="b">
        <f>IF(OR(L653=Localisation!$C$118,L653=5),4,IF(OR(L653=Localisation!$C$119,L653=4),2,IF(OR(L653=Localisation!$C$120,L653=3),0,IF(OR(L653=Localisation!$C$121,L653=2),-1,IF(OR(L653=Localisation!$C$122,L653=1),-2)))))</f>
        <v>0</v>
      </c>
      <c r="AH653" s="11" t="b">
        <f>IF(OR(M653=Localisation!$C$124,M653=5),-2,IF(OR(M653=Localisation!$C$125,M653=4),-1,IF(OR(M653=Localisation!$C$126,M653=3),0,IF(OR(M653=Localisation!$C$127,M653=2),2,IF(OR(M653=Localisation!$C$128,M653=1),4)))))</f>
        <v>0</v>
      </c>
      <c r="AI653" s="11" t="b">
        <f>IF(OR(N653=Localisation!$C$118,N653=5),4,IF(OR(N653=Localisation!$C$119,N653=4),2,IF(OR(N653=Localisation!$C$120,N653=3),0,IF(OR(N653=Localisation!$C$121,N653=2),-1,IF(OR(N653=Localisation!$C$122,N653=1),-2)))))</f>
        <v>0</v>
      </c>
      <c r="AJ653" s="11" t="b">
        <f>IF(OR(O653=Localisation!$C$124,O653=5),-2,IF(OR(O653=Localisation!$C$125,O653=4),-1,IF(OR(O653=Localisation!$C$126,O653=3),0,IF(OR(O653=Localisation!$C$127,O653=2),2,IF(OR(O653=Localisation!$C$128,O653=1),4)))))</f>
        <v>0</v>
      </c>
      <c r="AK653" s="11" t="b">
        <f>IF(OR(P653=Localisation!$C$118,P653=5),4,IF(OR(P653=Localisation!$C$119,P653=4),2,IF(OR(P653=Localisation!$C$120,P653=3),0,IF(OR(P653=Localisation!$C$121,P653=2),-1,IF(OR(P653=Localisation!$C$122,P653=1),-2)))))</f>
        <v>0</v>
      </c>
      <c r="AL653" s="11" t="b">
        <f>IF(OR(Q653=Localisation!$C$124,Q653=5),-2,IF(OR(Q653=Localisation!$C$125,Q653=4),-1,IF(OR(Q653=Localisation!$C$126,Q653=3),0,IF(OR(Q653=Localisation!$C$127,Q653=2),2,IF(OR(Q653=Localisation!$C$128,Q653=1),4)))))</f>
        <v>0</v>
      </c>
      <c r="AM653" s="11" t="b">
        <f>IF(OR(R653=Localisation!$C$118,R653=5),4,IF(OR(R653=Localisation!$C$119,R653=4),2,IF(OR(R653=Localisation!$C$120,R653=3),0,IF(OR(R653=Localisation!$C$121,R653=2),-1,IF(OR(R653=Localisation!$C$122,R653=1),-2)))))</f>
        <v>0</v>
      </c>
      <c r="AN653" s="11" t="b">
        <f>IF(OR(S653=Localisation!$C$124,S653=5),-2,IF(OR(S653=Localisation!$C$125,S653=4),-1,IF(OR(S653=Localisation!$C$126,S653=3),0,IF(OR(S653=Localisation!$C$127,S653=2),2,IF(OR(S653=Localisation!$C$128,S653=1),4)))))</f>
        <v>0</v>
      </c>
      <c r="AO653" s="11" t="b">
        <f>IF(OR(T653=Localisation!$C$118,T653=5),4,IF(OR(T653=Localisation!$C$119,T653=4),2,IF(OR(T653=Localisation!$C$120,T653=3),0,IF(OR(T653=Localisation!$C$121,T653=2),-1,IF(OR(T653=Localisation!$C$122,T653=1),-2)))))</f>
        <v>0</v>
      </c>
      <c r="AP653" s="11" t="b">
        <f>IF(OR(U653=Localisation!$C$124,U653=5),-2,IF(OR(U653=Localisation!$C$125,U653=4),-1,IF(OR(U653=Localisation!$C$126,U653=3),0,IF(OR(U653=Localisation!$C$127,U653=2),2,IF(OR(U653=Localisation!$C$128,U653=1),4)))))</f>
        <v>0</v>
      </c>
      <c r="AR653" s="11" t="str">
        <f t="shared" si="207"/>
        <v>ЛОЖЬЛОЖЬ</v>
      </c>
      <c r="AS653" s="11" t="str">
        <f t="shared" si="208"/>
        <v>ЛОЖЬЛОЖЬ</v>
      </c>
      <c r="AT653" s="11" t="str">
        <f t="shared" si="209"/>
        <v>ЛОЖЬЛОЖЬ</v>
      </c>
      <c r="AU653" s="11" t="str">
        <f t="shared" si="210"/>
        <v>ЛОЖЬЛОЖЬ</v>
      </c>
      <c r="AV653" s="11" t="str">
        <f t="shared" si="211"/>
        <v>ЛОЖЬЛОЖЬ</v>
      </c>
      <c r="AW653" s="11" t="str">
        <f t="shared" si="212"/>
        <v>ЛОЖЬЛОЖЬ</v>
      </c>
      <c r="AX653" s="11" t="str">
        <f t="shared" si="213"/>
        <v>ЛОЖЬЛОЖЬ</v>
      </c>
      <c r="AY653" s="11" t="str">
        <f t="shared" si="214"/>
        <v>ЛОЖЬЛОЖЬ</v>
      </c>
      <c r="AZ653" s="11" t="str">
        <f t="shared" si="215"/>
        <v>ЛОЖЬЛОЖЬ</v>
      </c>
      <c r="BA653" s="11" t="str">
        <f t="shared" si="216"/>
        <v>ЛОЖЬЛОЖЬ</v>
      </c>
      <c r="BC653" s="11" t="str">
        <f t="shared" si="217"/>
        <v/>
      </c>
      <c r="BD653" s="11" t="str">
        <f t="shared" si="218"/>
        <v/>
      </c>
      <c r="BE653" s="11" t="str">
        <f t="shared" si="219"/>
        <v/>
      </c>
      <c r="BF653" s="11" t="str">
        <f t="shared" si="220"/>
        <v/>
      </c>
      <c r="BG653" s="11" t="str">
        <f t="shared" si="221"/>
        <v/>
      </c>
      <c r="BH653" s="11" t="str">
        <f t="shared" si="222"/>
        <v/>
      </c>
      <c r="BI653" s="11" t="str">
        <f t="shared" si="223"/>
        <v/>
      </c>
      <c r="BJ653" s="11" t="str">
        <f t="shared" si="224"/>
        <v/>
      </c>
      <c r="BK653" s="11" t="str">
        <f t="shared" si="225"/>
        <v/>
      </c>
      <c r="BL653" s="11" t="str">
        <f t="shared" si="226"/>
        <v/>
      </c>
    </row>
    <row r="654" spans="23:64" x14ac:dyDescent="0.3">
      <c r="W654" s="11" t="b">
        <f>IF(OR(B654=Localisation!$C$118,B654=5),4,IF(OR(B654=Localisation!$C$119,B654=4),2,IF(OR(B654=Localisation!$C$120,B654=3),0,IF(OR(B654=Localisation!$C$121,B654=2),-1,IF(OR(B654=Localisation!$C$122,B654=1),-2)))))</f>
        <v>0</v>
      </c>
      <c r="X654" s="11" t="b">
        <f>IF(OR(C654=Localisation!$C$124,C654=5),-2,IF(OR(C654=Localisation!$C$125,C654=4),-1,IF(OR(C654=Localisation!$C$126,C654=3),0,IF(OR(C654=Localisation!$C$127,C654=2),2,IF(OR(C654=Localisation!$C$128,C654=1),4)))))</f>
        <v>0</v>
      </c>
      <c r="Y654" s="11" t="b">
        <f>IF(OR(D654=Localisation!$C$118,D654=5),4,IF(OR(D654=Localisation!$C$119,D654=4),2,IF(OR(D654=Localisation!$C$120,D654=3),0,IF(OR(D654=Localisation!$C$121,D654=2),-1,IF(OR(D654=Localisation!$C$122,D654=1),-2)))))</f>
        <v>0</v>
      </c>
      <c r="Z654" s="11" t="b">
        <f>IF(OR(E654=Localisation!$C$124,E654=5),-2,IF(OR(E654=Localisation!$C$125,E654=4),-1,IF(OR(E654=Localisation!$C$126,E654=3),0,IF(OR(E654=Localisation!$C$127,E654=2),2,IF(OR(E654=Localisation!$C$128,E654=1),4)))))</f>
        <v>0</v>
      </c>
      <c r="AA654" s="11" t="b">
        <f>IF(OR(F654=Localisation!$C$118,F654=5),4,IF(OR(F654=Localisation!$C$119,F654=4),2,IF(OR(F654=Localisation!$C$120,F654=3),0,IF(OR(F654=Localisation!$C$121,F654=2),-1,IF(OR(F654=Localisation!$C$122,F654=1),-2)))))</f>
        <v>0</v>
      </c>
      <c r="AB654" s="11" t="b">
        <f>IF(OR(G654=Localisation!$C$124,G654=5),-2,IF(OR(G654=Localisation!$C$125,G654=4),-1,IF(OR(G654=Localisation!$C$126,G654=3),0,IF(OR(G654=Localisation!$C$127,G654=2),2,IF(OR(G654=Localisation!$C$128,G654=1),4)))))</f>
        <v>0</v>
      </c>
      <c r="AC654" s="11" t="b">
        <f>IF(OR(H654=Localisation!$C$118,H654=5),4,IF(OR(H654=Localisation!$C$119,H654=4),2,IF(OR(H654=Localisation!$C$120,H654=3),0,IF(OR(H654=Localisation!$C$121,H654=2),-1,IF(OR(H654=Localisation!$C$122,H654=1),-2)))))</f>
        <v>0</v>
      </c>
      <c r="AD654" s="11" t="b">
        <f>IF(OR(I654=Localisation!$C$124,I654=5),-2,IF(OR(I654=Localisation!$C$125,I654=4),-1,IF(OR(I654=Localisation!$C$126,I654=3),0,IF(OR(I654=Localisation!$C$127,I654=2),2,IF(OR(I654=Localisation!$C$128,I654=1),4)))))</f>
        <v>0</v>
      </c>
      <c r="AE654" s="11" t="b">
        <f>IF(OR(J654=Localisation!$C$118,J654=5),4,IF(OR(J654=Localisation!$C$119,J654=4),2,IF(OR(J654=Localisation!$C$120,J654=3),0,IF(OR(J654=Localisation!$C$121,J654=2),-1,IF(OR(J654=Localisation!$C$122,J654=1),-2)))))</f>
        <v>0</v>
      </c>
      <c r="AF654" s="11" t="b">
        <f>IF(OR(K654=Localisation!$C$124,K654=5),-2,IF(OR(K654=Localisation!$C$125,K654=4),-1,IF(OR(K654=Localisation!$C$126,K654=3),0,IF(OR(K654=Localisation!$C$127,K654=2),2,IF(OR(K654=Localisation!$C$128,K654=1),4)))))</f>
        <v>0</v>
      </c>
      <c r="AG654" s="11" t="b">
        <f>IF(OR(L654=Localisation!$C$118,L654=5),4,IF(OR(L654=Localisation!$C$119,L654=4),2,IF(OR(L654=Localisation!$C$120,L654=3),0,IF(OR(L654=Localisation!$C$121,L654=2),-1,IF(OR(L654=Localisation!$C$122,L654=1),-2)))))</f>
        <v>0</v>
      </c>
      <c r="AH654" s="11" t="b">
        <f>IF(OR(M654=Localisation!$C$124,M654=5),-2,IF(OR(M654=Localisation!$C$125,M654=4),-1,IF(OR(M654=Localisation!$C$126,M654=3),0,IF(OR(M654=Localisation!$C$127,M654=2),2,IF(OR(M654=Localisation!$C$128,M654=1),4)))))</f>
        <v>0</v>
      </c>
      <c r="AI654" s="11" t="b">
        <f>IF(OR(N654=Localisation!$C$118,N654=5),4,IF(OR(N654=Localisation!$C$119,N654=4),2,IF(OR(N654=Localisation!$C$120,N654=3),0,IF(OR(N654=Localisation!$C$121,N654=2),-1,IF(OR(N654=Localisation!$C$122,N654=1),-2)))))</f>
        <v>0</v>
      </c>
      <c r="AJ654" s="11" t="b">
        <f>IF(OR(O654=Localisation!$C$124,O654=5),-2,IF(OR(O654=Localisation!$C$125,O654=4),-1,IF(OR(O654=Localisation!$C$126,O654=3),0,IF(OR(O654=Localisation!$C$127,O654=2),2,IF(OR(O654=Localisation!$C$128,O654=1),4)))))</f>
        <v>0</v>
      </c>
      <c r="AK654" s="11" t="b">
        <f>IF(OR(P654=Localisation!$C$118,P654=5),4,IF(OR(P654=Localisation!$C$119,P654=4),2,IF(OR(P654=Localisation!$C$120,P654=3),0,IF(OR(P654=Localisation!$C$121,P654=2),-1,IF(OR(P654=Localisation!$C$122,P654=1),-2)))))</f>
        <v>0</v>
      </c>
      <c r="AL654" s="11" t="b">
        <f>IF(OR(Q654=Localisation!$C$124,Q654=5),-2,IF(OR(Q654=Localisation!$C$125,Q654=4),-1,IF(OR(Q654=Localisation!$C$126,Q654=3),0,IF(OR(Q654=Localisation!$C$127,Q654=2),2,IF(OR(Q654=Localisation!$C$128,Q654=1),4)))))</f>
        <v>0</v>
      </c>
      <c r="AM654" s="11" t="b">
        <f>IF(OR(R654=Localisation!$C$118,R654=5),4,IF(OR(R654=Localisation!$C$119,R654=4),2,IF(OR(R654=Localisation!$C$120,R654=3),0,IF(OR(R654=Localisation!$C$121,R654=2),-1,IF(OR(R654=Localisation!$C$122,R654=1),-2)))))</f>
        <v>0</v>
      </c>
      <c r="AN654" s="11" t="b">
        <f>IF(OR(S654=Localisation!$C$124,S654=5),-2,IF(OR(S654=Localisation!$C$125,S654=4),-1,IF(OR(S654=Localisation!$C$126,S654=3),0,IF(OR(S654=Localisation!$C$127,S654=2),2,IF(OR(S654=Localisation!$C$128,S654=1),4)))))</f>
        <v>0</v>
      </c>
      <c r="AO654" s="11" t="b">
        <f>IF(OR(T654=Localisation!$C$118,T654=5),4,IF(OR(T654=Localisation!$C$119,T654=4),2,IF(OR(T654=Localisation!$C$120,T654=3),0,IF(OR(T654=Localisation!$C$121,T654=2),-1,IF(OR(T654=Localisation!$C$122,T654=1),-2)))))</f>
        <v>0</v>
      </c>
      <c r="AP654" s="11" t="b">
        <f>IF(OR(U654=Localisation!$C$124,U654=5),-2,IF(OR(U654=Localisation!$C$125,U654=4),-1,IF(OR(U654=Localisation!$C$126,U654=3),0,IF(OR(U654=Localisation!$C$127,U654=2),2,IF(OR(U654=Localisation!$C$128,U654=1),4)))))</f>
        <v>0</v>
      </c>
      <c r="AR654" s="11" t="str">
        <f t="shared" si="207"/>
        <v>ЛОЖЬЛОЖЬ</v>
      </c>
      <c r="AS654" s="11" t="str">
        <f t="shared" si="208"/>
        <v>ЛОЖЬЛОЖЬ</v>
      </c>
      <c r="AT654" s="11" t="str">
        <f t="shared" si="209"/>
        <v>ЛОЖЬЛОЖЬ</v>
      </c>
      <c r="AU654" s="11" t="str">
        <f t="shared" si="210"/>
        <v>ЛОЖЬЛОЖЬ</v>
      </c>
      <c r="AV654" s="11" t="str">
        <f t="shared" si="211"/>
        <v>ЛОЖЬЛОЖЬ</v>
      </c>
      <c r="AW654" s="11" t="str">
        <f t="shared" si="212"/>
        <v>ЛОЖЬЛОЖЬ</v>
      </c>
      <c r="AX654" s="11" t="str">
        <f t="shared" si="213"/>
        <v>ЛОЖЬЛОЖЬ</v>
      </c>
      <c r="AY654" s="11" t="str">
        <f t="shared" si="214"/>
        <v>ЛОЖЬЛОЖЬ</v>
      </c>
      <c r="AZ654" s="11" t="str">
        <f t="shared" si="215"/>
        <v>ЛОЖЬЛОЖЬ</v>
      </c>
      <c r="BA654" s="11" t="str">
        <f t="shared" si="216"/>
        <v>ЛОЖЬЛОЖЬ</v>
      </c>
      <c r="BC654" s="11" t="str">
        <f t="shared" si="217"/>
        <v/>
      </c>
      <c r="BD654" s="11" t="str">
        <f t="shared" si="218"/>
        <v/>
      </c>
      <c r="BE654" s="11" t="str">
        <f t="shared" si="219"/>
        <v/>
      </c>
      <c r="BF654" s="11" t="str">
        <f t="shared" si="220"/>
        <v/>
      </c>
      <c r="BG654" s="11" t="str">
        <f t="shared" si="221"/>
        <v/>
      </c>
      <c r="BH654" s="11" t="str">
        <f t="shared" si="222"/>
        <v/>
      </c>
      <c r="BI654" s="11" t="str">
        <f t="shared" si="223"/>
        <v/>
      </c>
      <c r="BJ654" s="11" t="str">
        <f t="shared" si="224"/>
        <v/>
      </c>
      <c r="BK654" s="11" t="str">
        <f t="shared" si="225"/>
        <v/>
      </c>
      <c r="BL654" s="11" t="str">
        <f t="shared" si="226"/>
        <v/>
      </c>
    </row>
    <row r="655" spans="23:64" x14ac:dyDescent="0.3">
      <c r="W655" s="11" t="b">
        <f>IF(OR(B655=Localisation!$C$118,B655=5),4,IF(OR(B655=Localisation!$C$119,B655=4),2,IF(OR(B655=Localisation!$C$120,B655=3),0,IF(OR(B655=Localisation!$C$121,B655=2),-1,IF(OR(B655=Localisation!$C$122,B655=1),-2)))))</f>
        <v>0</v>
      </c>
      <c r="X655" s="11" t="b">
        <f>IF(OR(C655=Localisation!$C$124,C655=5),-2,IF(OR(C655=Localisation!$C$125,C655=4),-1,IF(OR(C655=Localisation!$C$126,C655=3),0,IF(OR(C655=Localisation!$C$127,C655=2),2,IF(OR(C655=Localisation!$C$128,C655=1),4)))))</f>
        <v>0</v>
      </c>
      <c r="Y655" s="11" t="b">
        <f>IF(OR(D655=Localisation!$C$118,D655=5),4,IF(OR(D655=Localisation!$C$119,D655=4),2,IF(OR(D655=Localisation!$C$120,D655=3),0,IF(OR(D655=Localisation!$C$121,D655=2),-1,IF(OR(D655=Localisation!$C$122,D655=1),-2)))))</f>
        <v>0</v>
      </c>
      <c r="Z655" s="11" t="b">
        <f>IF(OR(E655=Localisation!$C$124,E655=5),-2,IF(OR(E655=Localisation!$C$125,E655=4),-1,IF(OR(E655=Localisation!$C$126,E655=3),0,IF(OR(E655=Localisation!$C$127,E655=2),2,IF(OR(E655=Localisation!$C$128,E655=1),4)))))</f>
        <v>0</v>
      </c>
      <c r="AA655" s="11" t="b">
        <f>IF(OR(F655=Localisation!$C$118,F655=5),4,IF(OR(F655=Localisation!$C$119,F655=4),2,IF(OR(F655=Localisation!$C$120,F655=3),0,IF(OR(F655=Localisation!$C$121,F655=2),-1,IF(OR(F655=Localisation!$C$122,F655=1),-2)))))</f>
        <v>0</v>
      </c>
      <c r="AB655" s="11" t="b">
        <f>IF(OR(G655=Localisation!$C$124,G655=5),-2,IF(OR(G655=Localisation!$C$125,G655=4),-1,IF(OR(G655=Localisation!$C$126,G655=3),0,IF(OR(G655=Localisation!$C$127,G655=2),2,IF(OR(G655=Localisation!$C$128,G655=1),4)))))</f>
        <v>0</v>
      </c>
      <c r="AC655" s="11" t="b">
        <f>IF(OR(H655=Localisation!$C$118,H655=5),4,IF(OR(H655=Localisation!$C$119,H655=4),2,IF(OR(H655=Localisation!$C$120,H655=3),0,IF(OR(H655=Localisation!$C$121,H655=2),-1,IF(OR(H655=Localisation!$C$122,H655=1),-2)))))</f>
        <v>0</v>
      </c>
      <c r="AD655" s="11" t="b">
        <f>IF(OR(I655=Localisation!$C$124,I655=5),-2,IF(OR(I655=Localisation!$C$125,I655=4),-1,IF(OR(I655=Localisation!$C$126,I655=3),0,IF(OR(I655=Localisation!$C$127,I655=2),2,IF(OR(I655=Localisation!$C$128,I655=1),4)))))</f>
        <v>0</v>
      </c>
      <c r="AE655" s="11" t="b">
        <f>IF(OR(J655=Localisation!$C$118,J655=5),4,IF(OR(J655=Localisation!$C$119,J655=4),2,IF(OR(J655=Localisation!$C$120,J655=3),0,IF(OR(J655=Localisation!$C$121,J655=2),-1,IF(OR(J655=Localisation!$C$122,J655=1),-2)))))</f>
        <v>0</v>
      </c>
      <c r="AF655" s="11" t="b">
        <f>IF(OR(K655=Localisation!$C$124,K655=5),-2,IF(OR(K655=Localisation!$C$125,K655=4),-1,IF(OR(K655=Localisation!$C$126,K655=3),0,IF(OR(K655=Localisation!$C$127,K655=2),2,IF(OR(K655=Localisation!$C$128,K655=1),4)))))</f>
        <v>0</v>
      </c>
      <c r="AG655" s="11" t="b">
        <f>IF(OR(L655=Localisation!$C$118,L655=5),4,IF(OR(L655=Localisation!$C$119,L655=4),2,IF(OR(L655=Localisation!$C$120,L655=3),0,IF(OR(L655=Localisation!$C$121,L655=2),-1,IF(OR(L655=Localisation!$C$122,L655=1),-2)))))</f>
        <v>0</v>
      </c>
      <c r="AH655" s="11" t="b">
        <f>IF(OR(M655=Localisation!$C$124,M655=5),-2,IF(OR(M655=Localisation!$C$125,M655=4),-1,IF(OR(M655=Localisation!$C$126,M655=3),0,IF(OR(M655=Localisation!$C$127,M655=2),2,IF(OR(M655=Localisation!$C$128,M655=1),4)))))</f>
        <v>0</v>
      </c>
      <c r="AI655" s="11" t="b">
        <f>IF(OR(N655=Localisation!$C$118,N655=5),4,IF(OR(N655=Localisation!$C$119,N655=4),2,IF(OR(N655=Localisation!$C$120,N655=3),0,IF(OR(N655=Localisation!$C$121,N655=2),-1,IF(OR(N655=Localisation!$C$122,N655=1),-2)))))</f>
        <v>0</v>
      </c>
      <c r="AJ655" s="11" t="b">
        <f>IF(OR(O655=Localisation!$C$124,O655=5),-2,IF(OR(O655=Localisation!$C$125,O655=4),-1,IF(OR(O655=Localisation!$C$126,O655=3),0,IF(OR(O655=Localisation!$C$127,O655=2),2,IF(OR(O655=Localisation!$C$128,O655=1),4)))))</f>
        <v>0</v>
      </c>
      <c r="AK655" s="11" t="b">
        <f>IF(OR(P655=Localisation!$C$118,P655=5),4,IF(OR(P655=Localisation!$C$119,P655=4),2,IF(OR(P655=Localisation!$C$120,P655=3),0,IF(OR(P655=Localisation!$C$121,P655=2),-1,IF(OR(P655=Localisation!$C$122,P655=1),-2)))))</f>
        <v>0</v>
      </c>
      <c r="AL655" s="11" t="b">
        <f>IF(OR(Q655=Localisation!$C$124,Q655=5),-2,IF(OR(Q655=Localisation!$C$125,Q655=4),-1,IF(OR(Q655=Localisation!$C$126,Q655=3),0,IF(OR(Q655=Localisation!$C$127,Q655=2),2,IF(OR(Q655=Localisation!$C$128,Q655=1),4)))))</f>
        <v>0</v>
      </c>
      <c r="AM655" s="11" t="b">
        <f>IF(OR(R655=Localisation!$C$118,R655=5),4,IF(OR(R655=Localisation!$C$119,R655=4),2,IF(OR(R655=Localisation!$C$120,R655=3),0,IF(OR(R655=Localisation!$C$121,R655=2),-1,IF(OR(R655=Localisation!$C$122,R655=1),-2)))))</f>
        <v>0</v>
      </c>
      <c r="AN655" s="11" t="b">
        <f>IF(OR(S655=Localisation!$C$124,S655=5),-2,IF(OR(S655=Localisation!$C$125,S655=4),-1,IF(OR(S655=Localisation!$C$126,S655=3),0,IF(OR(S655=Localisation!$C$127,S655=2),2,IF(OR(S655=Localisation!$C$128,S655=1),4)))))</f>
        <v>0</v>
      </c>
      <c r="AO655" s="11" t="b">
        <f>IF(OR(T655=Localisation!$C$118,T655=5),4,IF(OR(T655=Localisation!$C$119,T655=4),2,IF(OR(T655=Localisation!$C$120,T655=3),0,IF(OR(T655=Localisation!$C$121,T655=2),-1,IF(OR(T655=Localisation!$C$122,T655=1),-2)))))</f>
        <v>0</v>
      </c>
      <c r="AP655" s="11" t="b">
        <f>IF(OR(U655=Localisation!$C$124,U655=5),-2,IF(OR(U655=Localisation!$C$125,U655=4),-1,IF(OR(U655=Localisation!$C$126,U655=3),0,IF(OR(U655=Localisation!$C$127,U655=2),2,IF(OR(U655=Localisation!$C$128,U655=1),4)))))</f>
        <v>0</v>
      </c>
      <c r="AR655" s="11" t="str">
        <f t="shared" si="207"/>
        <v>ЛОЖЬЛОЖЬ</v>
      </c>
      <c r="AS655" s="11" t="str">
        <f t="shared" si="208"/>
        <v>ЛОЖЬЛОЖЬ</v>
      </c>
      <c r="AT655" s="11" t="str">
        <f t="shared" si="209"/>
        <v>ЛОЖЬЛОЖЬ</v>
      </c>
      <c r="AU655" s="11" t="str">
        <f t="shared" si="210"/>
        <v>ЛОЖЬЛОЖЬ</v>
      </c>
      <c r="AV655" s="11" t="str">
        <f t="shared" si="211"/>
        <v>ЛОЖЬЛОЖЬ</v>
      </c>
      <c r="AW655" s="11" t="str">
        <f t="shared" si="212"/>
        <v>ЛОЖЬЛОЖЬ</v>
      </c>
      <c r="AX655" s="11" t="str">
        <f t="shared" si="213"/>
        <v>ЛОЖЬЛОЖЬ</v>
      </c>
      <c r="AY655" s="11" t="str">
        <f t="shared" si="214"/>
        <v>ЛОЖЬЛОЖЬ</v>
      </c>
      <c r="AZ655" s="11" t="str">
        <f t="shared" si="215"/>
        <v>ЛОЖЬЛОЖЬ</v>
      </c>
      <c r="BA655" s="11" t="str">
        <f t="shared" si="216"/>
        <v>ЛОЖЬЛОЖЬ</v>
      </c>
      <c r="BC655" s="11" t="str">
        <f t="shared" si="217"/>
        <v/>
      </c>
      <c r="BD655" s="11" t="str">
        <f t="shared" si="218"/>
        <v/>
      </c>
      <c r="BE655" s="11" t="str">
        <f t="shared" si="219"/>
        <v/>
      </c>
      <c r="BF655" s="11" t="str">
        <f t="shared" si="220"/>
        <v/>
      </c>
      <c r="BG655" s="11" t="str">
        <f t="shared" si="221"/>
        <v/>
      </c>
      <c r="BH655" s="11" t="str">
        <f t="shared" si="222"/>
        <v/>
      </c>
      <c r="BI655" s="11" t="str">
        <f t="shared" si="223"/>
        <v/>
      </c>
      <c r="BJ655" s="11" t="str">
        <f t="shared" si="224"/>
        <v/>
      </c>
      <c r="BK655" s="11" t="str">
        <f t="shared" si="225"/>
        <v/>
      </c>
      <c r="BL655" s="11" t="str">
        <f t="shared" si="226"/>
        <v/>
      </c>
    </row>
    <row r="656" spans="23:64" x14ac:dyDescent="0.3">
      <c r="W656" s="11" t="b">
        <f>IF(OR(B656=Localisation!$C$118,B656=5),4,IF(OR(B656=Localisation!$C$119,B656=4),2,IF(OR(B656=Localisation!$C$120,B656=3),0,IF(OR(B656=Localisation!$C$121,B656=2),-1,IF(OR(B656=Localisation!$C$122,B656=1),-2)))))</f>
        <v>0</v>
      </c>
      <c r="X656" s="11" t="b">
        <f>IF(OR(C656=Localisation!$C$124,C656=5),-2,IF(OR(C656=Localisation!$C$125,C656=4),-1,IF(OR(C656=Localisation!$C$126,C656=3),0,IF(OR(C656=Localisation!$C$127,C656=2),2,IF(OR(C656=Localisation!$C$128,C656=1),4)))))</f>
        <v>0</v>
      </c>
      <c r="Y656" s="11" t="b">
        <f>IF(OR(D656=Localisation!$C$118,D656=5),4,IF(OR(D656=Localisation!$C$119,D656=4),2,IF(OR(D656=Localisation!$C$120,D656=3),0,IF(OR(D656=Localisation!$C$121,D656=2),-1,IF(OR(D656=Localisation!$C$122,D656=1),-2)))))</f>
        <v>0</v>
      </c>
      <c r="Z656" s="11" t="b">
        <f>IF(OR(E656=Localisation!$C$124,E656=5),-2,IF(OR(E656=Localisation!$C$125,E656=4),-1,IF(OR(E656=Localisation!$C$126,E656=3),0,IF(OR(E656=Localisation!$C$127,E656=2),2,IF(OR(E656=Localisation!$C$128,E656=1),4)))))</f>
        <v>0</v>
      </c>
      <c r="AA656" s="11" t="b">
        <f>IF(OR(F656=Localisation!$C$118,F656=5),4,IF(OR(F656=Localisation!$C$119,F656=4),2,IF(OR(F656=Localisation!$C$120,F656=3),0,IF(OR(F656=Localisation!$C$121,F656=2),-1,IF(OR(F656=Localisation!$C$122,F656=1),-2)))))</f>
        <v>0</v>
      </c>
      <c r="AB656" s="11" t="b">
        <f>IF(OR(G656=Localisation!$C$124,G656=5),-2,IF(OR(G656=Localisation!$C$125,G656=4),-1,IF(OR(G656=Localisation!$C$126,G656=3),0,IF(OR(G656=Localisation!$C$127,G656=2),2,IF(OR(G656=Localisation!$C$128,G656=1),4)))))</f>
        <v>0</v>
      </c>
      <c r="AC656" s="11" t="b">
        <f>IF(OR(H656=Localisation!$C$118,H656=5),4,IF(OR(H656=Localisation!$C$119,H656=4),2,IF(OR(H656=Localisation!$C$120,H656=3),0,IF(OR(H656=Localisation!$C$121,H656=2),-1,IF(OR(H656=Localisation!$C$122,H656=1),-2)))))</f>
        <v>0</v>
      </c>
      <c r="AD656" s="11" t="b">
        <f>IF(OR(I656=Localisation!$C$124,I656=5),-2,IF(OR(I656=Localisation!$C$125,I656=4),-1,IF(OR(I656=Localisation!$C$126,I656=3),0,IF(OR(I656=Localisation!$C$127,I656=2),2,IF(OR(I656=Localisation!$C$128,I656=1),4)))))</f>
        <v>0</v>
      </c>
      <c r="AE656" s="11" t="b">
        <f>IF(OR(J656=Localisation!$C$118,J656=5),4,IF(OR(J656=Localisation!$C$119,J656=4),2,IF(OR(J656=Localisation!$C$120,J656=3),0,IF(OR(J656=Localisation!$C$121,J656=2),-1,IF(OR(J656=Localisation!$C$122,J656=1),-2)))))</f>
        <v>0</v>
      </c>
      <c r="AF656" s="11" t="b">
        <f>IF(OR(K656=Localisation!$C$124,K656=5),-2,IF(OR(K656=Localisation!$C$125,K656=4),-1,IF(OR(K656=Localisation!$C$126,K656=3),0,IF(OR(K656=Localisation!$C$127,K656=2),2,IF(OR(K656=Localisation!$C$128,K656=1),4)))))</f>
        <v>0</v>
      </c>
      <c r="AG656" s="11" t="b">
        <f>IF(OR(L656=Localisation!$C$118,L656=5),4,IF(OR(L656=Localisation!$C$119,L656=4),2,IF(OR(L656=Localisation!$C$120,L656=3),0,IF(OR(L656=Localisation!$C$121,L656=2),-1,IF(OR(L656=Localisation!$C$122,L656=1),-2)))))</f>
        <v>0</v>
      </c>
      <c r="AH656" s="11" t="b">
        <f>IF(OR(M656=Localisation!$C$124,M656=5),-2,IF(OR(M656=Localisation!$C$125,M656=4),-1,IF(OR(M656=Localisation!$C$126,M656=3),0,IF(OR(M656=Localisation!$C$127,M656=2),2,IF(OR(M656=Localisation!$C$128,M656=1),4)))))</f>
        <v>0</v>
      </c>
      <c r="AI656" s="11" t="b">
        <f>IF(OR(N656=Localisation!$C$118,N656=5),4,IF(OR(N656=Localisation!$C$119,N656=4),2,IF(OR(N656=Localisation!$C$120,N656=3),0,IF(OR(N656=Localisation!$C$121,N656=2),-1,IF(OR(N656=Localisation!$C$122,N656=1),-2)))))</f>
        <v>0</v>
      </c>
      <c r="AJ656" s="11" t="b">
        <f>IF(OR(O656=Localisation!$C$124,O656=5),-2,IF(OR(O656=Localisation!$C$125,O656=4),-1,IF(OR(O656=Localisation!$C$126,O656=3),0,IF(OR(O656=Localisation!$C$127,O656=2),2,IF(OR(O656=Localisation!$C$128,O656=1),4)))))</f>
        <v>0</v>
      </c>
      <c r="AK656" s="11" t="b">
        <f>IF(OR(P656=Localisation!$C$118,P656=5),4,IF(OR(P656=Localisation!$C$119,P656=4),2,IF(OR(P656=Localisation!$C$120,P656=3),0,IF(OR(P656=Localisation!$C$121,P656=2),-1,IF(OR(P656=Localisation!$C$122,P656=1),-2)))))</f>
        <v>0</v>
      </c>
      <c r="AL656" s="11" t="b">
        <f>IF(OR(Q656=Localisation!$C$124,Q656=5),-2,IF(OR(Q656=Localisation!$C$125,Q656=4),-1,IF(OR(Q656=Localisation!$C$126,Q656=3),0,IF(OR(Q656=Localisation!$C$127,Q656=2),2,IF(OR(Q656=Localisation!$C$128,Q656=1),4)))))</f>
        <v>0</v>
      </c>
      <c r="AM656" s="11" t="b">
        <f>IF(OR(R656=Localisation!$C$118,R656=5),4,IF(OR(R656=Localisation!$C$119,R656=4),2,IF(OR(R656=Localisation!$C$120,R656=3),0,IF(OR(R656=Localisation!$C$121,R656=2),-1,IF(OR(R656=Localisation!$C$122,R656=1),-2)))))</f>
        <v>0</v>
      </c>
      <c r="AN656" s="11" t="b">
        <f>IF(OR(S656=Localisation!$C$124,S656=5),-2,IF(OR(S656=Localisation!$C$125,S656=4),-1,IF(OR(S656=Localisation!$C$126,S656=3),0,IF(OR(S656=Localisation!$C$127,S656=2),2,IF(OR(S656=Localisation!$C$128,S656=1),4)))))</f>
        <v>0</v>
      </c>
      <c r="AO656" s="11" t="b">
        <f>IF(OR(T656=Localisation!$C$118,T656=5),4,IF(OR(T656=Localisation!$C$119,T656=4),2,IF(OR(T656=Localisation!$C$120,T656=3),0,IF(OR(T656=Localisation!$C$121,T656=2),-1,IF(OR(T656=Localisation!$C$122,T656=1),-2)))))</f>
        <v>0</v>
      </c>
      <c r="AP656" s="11" t="b">
        <f>IF(OR(U656=Localisation!$C$124,U656=5),-2,IF(OR(U656=Localisation!$C$125,U656=4),-1,IF(OR(U656=Localisation!$C$126,U656=3),0,IF(OR(U656=Localisation!$C$127,U656=2),2,IF(OR(U656=Localisation!$C$128,U656=1),4)))))</f>
        <v>0</v>
      </c>
      <c r="AR656" s="11" t="str">
        <f t="shared" si="207"/>
        <v>ЛОЖЬЛОЖЬ</v>
      </c>
      <c r="AS656" s="11" t="str">
        <f t="shared" si="208"/>
        <v>ЛОЖЬЛОЖЬ</v>
      </c>
      <c r="AT656" s="11" t="str">
        <f t="shared" si="209"/>
        <v>ЛОЖЬЛОЖЬ</v>
      </c>
      <c r="AU656" s="11" t="str">
        <f t="shared" si="210"/>
        <v>ЛОЖЬЛОЖЬ</v>
      </c>
      <c r="AV656" s="11" t="str">
        <f t="shared" si="211"/>
        <v>ЛОЖЬЛОЖЬ</v>
      </c>
      <c r="AW656" s="11" t="str">
        <f t="shared" si="212"/>
        <v>ЛОЖЬЛОЖЬ</v>
      </c>
      <c r="AX656" s="11" t="str">
        <f t="shared" si="213"/>
        <v>ЛОЖЬЛОЖЬ</v>
      </c>
      <c r="AY656" s="11" t="str">
        <f t="shared" si="214"/>
        <v>ЛОЖЬЛОЖЬ</v>
      </c>
      <c r="AZ656" s="11" t="str">
        <f t="shared" si="215"/>
        <v>ЛОЖЬЛОЖЬ</v>
      </c>
      <c r="BA656" s="11" t="str">
        <f t="shared" si="216"/>
        <v>ЛОЖЬЛОЖЬ</v>
      </c>
      <c r="BC656" s="11" t="str">
        <f t="shared" si="217"/>
        <v/>
      </c>
      <c r="BD656" s="11" t="str">
        <f t="shared" si="218"/>
        <v/>
      </c>
      <c r="BE656" s="11" t="str">
        <f t="shared" si="219"/>
        <v/>
      </c>
      <c r="BF656" s="11" t="str">
        <f t="shared" si="220"/>
        <v/>
      </c>
      <c r="BG656" s="11" t="str">
        <f t="shared" si="221"/>
        <v/>
      </c>
      <c r="BH656" s="11" t="str">
        <f t="shared" si="222"/>
        <v/>
      </c>
      <c r="BI656" s="11" t="str">
        <f t="shared" si="223"/>
        <v/>
      </c>
      <c r="BJ656" s="11" t="str">
        <f t="shared" si="224"/>
        <v/>
      </c>
      <c r="BK656" s="11" t="str">
        <f t="shared" si="225"/>
        <v/>
      </c>
      <c r="BL656" s="11" t="str">
        <f t="shared" si="226"/>
        <v/>
      </c>
    </row>
    <row r="657" spans="23:64" x14ac:dyDescent="0.3">
      <c r="W657" s="11" t="b">
        <f>IF(OR(B657=Localisation!$C$118,B657=5),4,IF(OR(B657=Localisation!$C$119,B657=4),2,IF(OR(B657=Localisation!$C$120,B657=3),0,IF(OR(B657=Localisation!$C$121,B657=2),-1,IF(OR(B657=Localisation!$C$122,B657=1),-2)))))</f>
        <v>0</v>
      </c>
      <c r="X657" s="11" t="b">
        <f>IF(OR(C657=Localisation!$C$124,C657=5),-2,IF(OR(C657=Localisation!$C$125,C657=4),-1,IF(OR(C657=Localisation!$C$126,C657=3),0,IF(OR(C657=Localisation!$C$127,C657=2),2,IF(OR(C657=Localisation!$C$128,C657=1),4)))))</f>
        <v>0</v>
      </c>
      <c r="Y657" s="11" t="b">
        <f>IF(OR(D657=Localisation!$C$118,D657=5),4,IF(OR(D657=Localisation!$C$119,D657=4),2,IF(OR(D657=Localisation!$C$120,D657=3),0,IF(OR(D657=Localisation!$C$121,D657=2),-1,IF(OR(D657=Localisation!$C$122,D657=1),-2)))))</f>
        <v>0</v>
      </c>
      <c r="Z657" s="11" t="b">
        <f>IF(OR(E657=Localisation!$C$124,E657=5),-2,IF(OR(E657=Localisation!$C$125,E657=4),-1,IF(OR(E657=Localisation!$C$126,E657=3),0,IF(OR(E657=Localisation!$C$127,E657=2),2,IF(OR(E657=Localisation!$C$128,E657=1),4)))))</f>
        <v>0</v>
      </c>
      <c r="AA657" s="11" t="b">
        <f>IF(OR(F657=Localisation!$C$118,F657=5),4,IF(OR(F657=Localisation!$C$119,F657=4),2,IF(OR(F657=Localisation!$C$120,F657=3),0,IF(OR(F657=Localisation!$C$121,F657=2),-1,IF(OR(F657=Localisation!$C$122,F657=1),-2)))))</f>
        <v>0</v>
      </c>
      <c r="AB657" s="11" t="b">
        <f>IF(OR(G657=Localisation!$C$124,G657=5),-2,IF(OR(G657=Localisation!$C$125,G657=4),-1,IF(OR(G657=Localisation!$C$126,G657=3),0,IF(OR(G657=Localisation!$C$127,G657=2),2,IF(OR(G657=Localisation!$C$128,G657=1),4)))))</f>
        <v>0</v>
      </c>
      <c r="AC657" s="11" t="b">
        <f>IF(OR(H657=Localisation!$C$118,H657=5),4,IF(OR(H657=Localisation!$C$119,H657=4),2,IF(OR(H657=Localisation!$C$120,H657=3),0,IF(OR(H657=Localisation!$C$121,H657=2),-1,IF(OR(H657=Localisation!$C$122,H657=1),-2)))))</f>
        <v>0</v>
      </c>
      <c r="AD657" s="11" t="b">
        <f>IF(OR(I657=Localisation!$C$124,I657=5),-2,IF(OR(I657=Localisation!$C$125,I657=4),-1,IF(OR(I657=Localisation!$C$126,I657=3),0,IF(OR(I657=Localisation!$C$127,I657=2),2,IF(OR(I657=Localisation!$C$128,I657=1),4)))))</f>
        <v>0</v>
      </c>
      <c r="AE657" s="11" t="b">
        <f>IF(OR(J657=Localisation!$C$118,J657=5),4,IF(OR(J657=Localisation!$C$119,J657=4),2,IF(OR(J657=Localisation!$C$120,J657=3),0,IF(OR(J657=Localisation!$C$121,J657=2),-1,IF(OR(J657=Localisation!$C$122,J657=1),-2)))))</f>
        <v>0</v>
      </c>
      <c r="AF657" s="11" t="b">
        <f>IF(OR(K657=Localisation!$C$124,K657=5),-2,IF(OR(K657=Localisation!$C$125,K657=4),-1,IF(OR(K657=Localisation!$C$126,K657=3),0,IF(OR(K657=Localisation!$C$127,K657=2),2,IF(OR(K657=Localisation!$C$128,K657=1),4)))))</f>
        <v>0</v>
      </c>
      <c r="AG657" s="11" t="b">
        <f>IF(OR(L657=Localisation!$C$118,L657=5),4,IF(OR(L657=Localisation!$C$119,L657=4),2,IF(OR(L657=Localisation!$C$120,L657=3),0,IF(OR(L657=Localisation!$C$121,L657=2),-1,IF(OR(L657=Localisation!$C$122,L657=1),-2)))))</f>
        <v>0</v>
      </c>
      <c r="AH657" s="11" t="b">
        <f>IF(OR(M657=Localisation!$C$124,M657=5),-2,IF(OR(M657=Localisation!$C$125,M657=4),-1,IF(OR(M657=Localisation!$C$126,M657=3),0,IF(OR(M657=Localisation!$C$127,M657=2),2,IF(OR(M657=Localisation!$C$128,M657=1),4)))))</f>
        <v>0</v>
      </c>
      <c r="AI657" s="11" t="b">
        <f>IF(OR(N657=Localisation!$C$118,N657=5),4,IF(OR(N657=Localisation!$C$119,N657=4),2,IF(OR(N657=Localisation!$C$120,N657=3),0,IF(OR(N657=Localisation!$C$121,N657=2),-1,IF(OR(N657=Localisation!$C$122,N657=1),-2)))))</f>
        <v>0</v>
      </c>
      <c r="AJ657" s="11" t="b">
        <f>IF(OR(O657=Localisation!$C$124,O657=5),-2,IF(OR(O657=Localisation!$C$125,O657=4),-1,IF(OR(O657=Localisation!$C$126,O657=3),0,IF(OR(O657=Localisation!$C$127,O657=2),2,IF(OR(O657=Localisation!$C$128,O657=1),4)))))</f>
        <v>0</v>
      </c>
      <c r="AK657" s="11" t="b">
        <f>IF(OR(P657=Localisation!$C$118,P657=5),4,IF(OR(P657=Localisation!$C$119,P657=4),2,IF(OR(P657=Localisation!$C$120,P657=3),0,IF(OR(P657=Localisation!$C$121,P657=2),-1,IF(OR(P657=Localisation!$C$122,P657=1),-2)))))</f>
        <v>0</v>
      </c>
      <c r="AL657" s="11" t="b">
        <f>IF(OR(Q657=Localisation!$C$124,Q657=5),-2,IF(OR(Q657=Localisation!$C$125,Q657=4),-1,IF(OR(Q657=Localisation!$C$126,Q657=3),0,IF(OR(Q657=Localisation!$C$127,Q657=2),2,IF(OR(Q657=Localisation!$C$128,Q657=1),4)))))</f>
        <v>0</v>
      </c>
      <c r="AM657" s="11" t="b">
        <f>IF(OR(R657=Localisation!$C$118,R657=5),4,IF(OR(R657=Localisation!$C$119,R657=4),2,IF(OR(R657=Localisation!$C$120,R657=3),0,IF(OR(R657=Localisation!$C$121,R657=2),-1,IF(OR(R657=Localisation!$C$122,R657=1),-2)))))</f>
        <v>0</v>
      </c>
      <c r="AN657" s="11" t="b">
        <f>IF(OR(S657=Localisation!$C$124,S657=5),-2,IF(OR(S657=Localisation!$C$125,S657=4),-1,IF(OR(S657=Localisation!$C$126,S657=3),0,IF(OR(S657=Localisation!$C$127,S657=2),2,IF(OR(S657=Localisation!$C$128,S657=1),4)))))</f>
        <v>0</v>
      </c>
      <c r="AO657" s="11" t="b">
        <f>IF(OR(T657=Localisation!$C$118,T657=5),4,IF(OR(T657=Localisation!$C$119,T657=4),2,IF(OR(T657=Localisation!$C$120,T657=3),0,IF(OR(T657=Localisation!$C$121,T657=2),-1,IF(OR(T657=Localisation!$C$122,T657=1),-2)))))</f>
        <v>0</v>
      </c>
      <c r="AP657" s="11" t="b">
        <f>IF(OR(U657=Localisation!$C$124,U657=5),-2,IF(OR(U657=Localisation!$C$125,U657=4),-1,IF(OR(U657=Localisation!$C$126,U657=3),0,IF(OR(U657=Localisation!$C$127,U657=2),2,IF(OR(U657=Localisation!$C$128,U657=1),4)))))</f>
        <v>0</v>
      </c>
      <c r="AR657" s="11" t="str">
        <f t="shared" si="207"/>
        <v>ЛОЖЬЛОЖЬ</v>
      </c>
      <c r="AS657" s="11" t="str">
        <f t="shared" si="208"/>
        <v>ЛОЖЬЛОЖЬ</v>
      </c>
      <c r="AT657" s="11" t="str">
        <f t="shared" si="209"/>
        <v>ЛОЖЬЛОЖЬ</v>
      </c>
      <c r="AU657" s="11" t="str">
        <f t="shared" si="210"/>
        <v>ЛОЖЬЛОЖЬ</v>
      </c>
      <c r="AV657" s="11" t="str">
        <f t="shared" si="211"/>
        <v>ЛОЖЬЛОЖЬ</v>
      </c>
      <c r="AW657" s="11" t="str">
        <f t="shared" si="212"/>
        <v>ЛОЖЬЛОЖЬ</v>
      </c>
      <c r="AX657" s="11" t="str">
        <f t="shared" si="213"/>
        <v>ЛОЖЬЛОЖЬ</v>
      </c>
      <c r="AY657" s="11" t="str">
        <f t="shared" si="214"/>
        <v>ЛОЖЬЛОЖЬ</v>
      </c>
      <c r="AZ657" s="11" t="str">
        <f t="shared" si="215"/>
        <v>ЛОЖЬЛОЖЬ</v>
      </c>
      <c r="BA657" s="11" t="str">
        <f t="shared" si="216"/>
        <v>ЛОЖЬЛОЖЬ</v>
      </c>
      <c r="BC657" s="11" t="str">
        <f t="shared" si="217"/>
        <v/>
      </c>
      <c r="BD657" s="11" t="str">
        <f t="shared" si="218"/>
        <v/>
      </c>
      <c r="BE657" s="11" t="str">
        <f t="shared" si="219"/>
        <v/>
      </c>
      <c r="BF657" s="11" t="str">
        <f t="shared" si="220"/>
        <v/>
      </c>
      <c r="BG657" s="11" t="str">
        <f t="shared" si="221"/>
        <v/>
      </c>
      <c r="BH657" s="11" t="str">
        <f t="shared" si="222"/>
        <v/>
      </c>
      <c r="BI657" s="11" t="str">
        <f t="shared" si="223"/>
        <v/>
      </c>
      <c r="BJ657" s="11" t="str">
        <f t="shared" si="224"/>
        <v/>
      </c>
      <c r="BK657" s="11" t="str">
        <f t="shared" si="225"/>
        <v/>
      </c>
      <c r="BL657" s="11" t="str">
        <f t="shared" si="226"/>
        <v/>
      </c>
    </row>
    <row r="658" spans="23:64" x14ac:dyDescent="0.3">
      <c r="W658" s="11" t="b">
        <f>IF(OR(B658=Localisation!$C$118,B658=5),4,IF(OR(B658=Localisation!$C$119,B658=4),2,IF(OR(B658=Localisation!$C$120,B658=3),0,IF(OR(B658=Localisation!$C$121,B658=2),-1,IF(OR(B658=Localisation!$C$122,B658=1),-2)))))</f>
        <v>0</v>
      </c>
      <c r="X658" s="11" t="b">
        <f>IF(OR(C658=Localisation!$C$124,C658=5),-2,IF(OR(C658=Localisation!$C$125,C658=4),-1,IF(OR(C658=Localisation!$C$126,C658=3),0,IF(OR(C658=Localisation!$C$127,C658=2),2,IF(OR(C658=Localisation!$C$128,C658=1),4)))))</f>
        <v>0</v>
      </c>
      <c r="Y658" s="11" t="b">
        <f>IF(OR(D658=Localisation!$C$118,D658=5),4,IF(OR(D658=Localisation!$C$119,D658=4),2,IF(OR(D658=Localisation!$C$120,D658=3),0,IF(OR(D658=Localisation!$C$121,D658=2),-1,IF(OR(D658=Localisation!$C$122,D658=1),-2)))))</f>
        <v>0</v>
      </c>
      <c r="Z658" s="11" t="b">
        <f>IF(OR(E658=Localisation!$C$124,E658=5),-2,IF(OR(E658=Localisation!$C$125,E658=4),-1,IF(OR(E658=Localisation!$C$126,E658=3),0,IF(OR(E658=Localisation!$C$127,E658=2),2,IF(OR(E658=Localisation!$C$128,E658=1),4)))))</f>
        <v>0</v>
      </c>
      <c r="AA658" s="11" t="b">
        <f>IF(OR(F658=Localisation!$C$118,F658=5),4,IF(OR(F658=Localisation!$C$119,F658=4),2,IF(OR(F658=Localisation!$C$120,F658=3),0,IF(OR(F658=Localisation!$C$121,F658=2),-1,IF(OR(F658=Localisation!$C$122,F658=1),-2)))))</f>
        <v>0</v>
      </c>
      <c r="AB658" s="11" t="b">
        <f>IF(OR(G658=Localisation!$C$124,G658=5),-2,IF(OR(G658=Localisation!$C$125,G658=4),-1,IF(OR(G658=Localisation!$C$126,G658=3),0,IF(OR(G658=Localisation!$C$127,G658=2),2,IF(OR(G658=Localisation!$C$128,G658=1),4)))))</f>
        <v>0</v>
      </c>
      <c r="AC658" s="11" t="b">
        <f>IF(OR(H658=Localisation!$C$118,H658=5),4,IF(OR(H658=Localisation!$C$119,H658=4),2,IF(OR(H658=Localisation!$C$120,H658=3),0,IF(OR(H658=Localisation!$C$121,H658=2),-1,IF(OR(H658=Localisation!$C$122,H658=1),-2)))))</f>
        <v>0</v>
      </c>
      <c r="AD658" s="11" t="b">
        <f>IF(OR(I658=Localisation!$C$124,I658=5),-2,IF(OR(I658=Localisation!$C$125,I658=4),-1,IF(OR(I658=Localisation!$C$126,I658=3),0,IF(OR(I658=Localisation!$C$127,I658=2),2,IF(OR(I658=Localisation!$C$128,I658=1),4)))))</f>
        <v>0</v>
      </c>
      <c r="AE658" s="11" t="b">
        <f>IF(OR(J658=Localisation!$C$118,J658=5),4,IF(OR(J658=Localisation!$C$119,J658=4),2,IF(OR(J658=Localisation!$C$120,J658=3),0,IF(OR(J658=Localisation!$C$121,J658=2),-1,IF(OR(J658=Localisation!$C$122,J658=1),-2)))))</f>
        <v>0</v>
      </c>
      <c r="AF658" s="11" t="b">
        <f>IF(OR(K658=Localisation!$C$124,K658=5),-2,IF(OR(K658=Localisation!$C$125,K658=4),-1,IF(OR(K658=Localisation!$C$126,K658=3),0,IF(OR(K658=Localisation!$C$127,K658=2),2,IF(OR(K658=Localisation!$C$128,K658=1),4)))))</f>
        <v>0</v>
      </c>
      <c r="AG658" s="11" t="b">
        <f>IF(OR(L658=Localisation!$C$118,L658=5),4,IF(OR(L658=Localisation!$C$119,L658=4),2,IF(OR(L658=Localisation!$C$120,L658=3),0,IF(OR(L658=Localisation!$C$121,L658=2),-1,IF(OR(L658=Localisation!$C$122,L658=1),-2)))))</f>
        <v>0</v>
      </c>
      <c r="AH658" s="11" t="b">
        <f>IF(OR(M658=Localisation!$C$124,M658=5),-2,IF(OR(M658=Localisation!$C$125,M658=4),-1,IF(OR(M658=Localisation!$C$126,M658=3),0,IF(OR(M658=Localisation!$C$127,M658=2),2,IF(OR(M658=Localisation!$C$128,M658=1),4)))))</f>
        <v>0</v>
      </c>
      <c r="AI658" s="11" t="b">
        <f>IF(OR(N658=Localisation!$C$118,N658=5),4,IF(OR(N658=Localisation!$C$119,N658=4),2,IF(OR(N658=Localisation!$C$120,N658=3),0,IF(OR(N658=Localisation!$C$121,N658=2),-1,IF(OR(N658=Localisation!$C$122,N658=1),-2)))))</f>
        <v>0</v>
      </c>
      <c r="AJ658" s="11" t="b">
        <f>IF(OR(O658=Localisation!$C$124,O658=5),-2,IF(OR(O658=Localisation!$C$125,O658=4),-1,IF(OR(O658=Localisation!$C$126,O658=3),0,IF(OR(O658=Localisation!$C$127,O658=2),2,IF(OR(O658=Localisation!$C$128,O658=1),4)))))</f>
        <v>0</v>
      </c>
      <c r="AK658" s="11" t="b">
        <f>IF(OR(P658=Localisation!$C$118,P658=5),4,IF(OR(P658=Localisation!$C$119,P658=4),2,IF(OR(P658=Localisation!$C$120,P658=3),0,IF(OR(P658=Localisation!$C$121,P658=2),-1,IF(OR(P658=Localisation!$C$122,P658=1),-2)))))</f>
        <v>0</v>
      </c>
      <c r="AL658" s="11" t="b">
        <f>IF(OR(Q658=Localisation!$C$124,Q658=5),-2,IF(OR(Q658=Localisation!$C$125,Q658=4),-1,IF(OR(Q658=Localisation!$C$126,Q658=3),0,IF(OR(Q658=Localisation!$C$127,Q658=2),2,IF(OR(Q658=Localisation!$C$128,Q658=1),4)))))</f>
        <v>0</v>
      </c>
      <c r="AM658" s="11" t="b">
        <f>IF(OR(R658=Localisation!$C$118,R658=5),4,IF(OR(R658=Localisation!$C$119,R658=4),2,IF(OR(R658=Localisation!$C$120,R658=3),0,IF(OR(R658=Localisation!$C$121,R658=2),-1,IF(OR(R658=Localisation!$C$122,R658=1),-2)))))</f>
        <v>0</v>
      </c>
      <c r="AN658" s="11" t="b">
        <f>IF(OR(S658=Localisation!$C$124,S658=5),-2,IF(OR(S658=Localisation!$C$125,S658=4),-1,IF(OR(S658=Localisation!$C$126,S658=3),0,IF(OR(S658=Localisation!$C$127,S658=2),2,IF(OR(S658=Localisation!$C$128,S658=1),4)))))</f>
        <v>0</v>
      </c>
      <c r="AO658" s="11" t="b">
        <f>IF(OR(T658=Localisation!$C$118,T658=5),4,IF(OR(T658=Localisation!$C$119,T658=4),2,IF(OR(T658=Localisation!$C$120,T658=3),0,IF(OR(T658=Localisation!$C$121,T658=2),-1,IF(OR(T658=Localisation!$C$122,T658=1),-2)))))</f>
        <v>0</v>
      </c>
      <c r="AP658" s="11" t="b">
        <f>IF(OR(U658=Localisation!$C$124,U658=5),-2,IF(OR(U658=Localisation!$C$125,U658=4),-1,IF(OR(U658=Localisation!$C$126,U658=3),0,IF(OR(U658=Localisation!$C$127,U658=2),2,IF(OR(U658=Localisation!$C$128,U658=1),4)))))</f>
        <v>0</v>
      </c>
      <c r="AR658" s="11" t="str">
        <f t="shared" si="207"/>
        <v>ЛОЖЬЛОЖЬ</v>
      </c>
      <c r="AS658" s="11" t="str">
        <f t="shared" si="208"/>
        <v>ЛОЖЬЛОЖЬ</v>
      </c>
      <c r="AT658" s="11" t="str">
        <f t="shared" si="209"/>
        <v>ЛОЖЬЛОЖЬ</v>
      </c>
      <c r="AU658" s="11" t="str">
        <f t="shared" si="210"/>
        <v>ЛОЖЬЛОЖЬ</v>
      </c>
      <c r="AV658" s="11" t="str">
        <f t="shared" si="211"/>
        <v>ЛОЖЬЛОЖЬ</v>
      </c>
      <c r="AW658" s="11" t="str">
        <f t="shared" si="212"/>
        <v>ЛОЖЬЛОЖЬ</v>
      </c>
      <c r="AX658" s="11" t="str">
        <f t="shared" si="213"/>
        <v>ЛОЖЬЛОЖЬ</v>
      </c>
      <c r="AY658" s="11" t="str">
        <f t="shared" si="214"/>
        <v>ЛОЖЬЛОЖЬ</v>
      </c>
      <c r="AZ658" s="11" t="str">
        <f t="shared" si="215"/>
        <v>ЛОЖЬЛОЖЬ</v>
      </c>
      <c r="BA658" s="11" t="str">
        <f t="shared" si="216"/>
        <v>ЛОЖЬЛОЖЬ</v>
      </c>
      <c r="BC658" s="11" t="str">
        <f t="shared" si="217"/>
        <v/>
      </c>
      <c r="BD658" s="11" t="str">
        <f t="shared" si="218"/>
        <v/>
      </c>
      <c r="BE658" s="11" t="str">
        <f t="shared" si="219"/>
        <v/>
      </c>
      <c r="BF658" s="11" t="str">
        <f t="shared" si="220"/>
        <v/>
      </c>
      <c r="BG658" s="11" t="str">
        <f t="shared" si="221"/>
        <v/>
      </c>
      <c r="BH658" s="11" t="str">
        <f t="shared" si="222"/>
        <v/>
      </c>
      <c r="BI658" s="11" t="str">
        <f t="shared" si="223"/>
        <v/>
      </c>
      <c r="BJ658" s="11" t="str">
        <f t="shared" si="224"/>
        <v/>
      </c>
      <c r="BK658" s="11" t="str">
        <f t="shared" si="225"/>
        <v/>
      </c>
      <c r="BL658" s="11" t="str">
        <f t="shared" si="226"/>
        <v/>
      </c>
    </row>
    <row r="659" spans="23:64" x14ac:dyDescent="0.3">
      <c r="W659" s="11" t="b">
        <f>IF(OR(B659=Localisation!$C$118,B659=5),4,IF(OR(B659=Localisation!$C$119,B659=4),2,IF(OR(B659=Localisation!$C$120,B659=3),0,IF(OR(B659=Localisation!$C$121,B659=2),-1,IF(OR(B659=Localisation!$C$122,B659=1),-2)))))</f>
        <v>0</v>
      </c>
      <c r="X659" s="11" t="b">
        <f>IF(OR(C659=Localisation!$C$124,C659=5),-2,IF(OR(C659=Localisation!$C$125,C659=4),-1,IF(OR(C659=Localisation!$C$126,C659=3),0,IF(OR(C659=Localisation!$C$127,C659=2),2,IF(OR(C659=Localisation!$C$128,C659=1),4)))))</f>
        <v>0</v>
      </c>
      <c r="Y659" s="11" t="b">
        <f>IF(OR(D659=Localisation!$C$118,D659=5),4,IF(OR(D659=Localisation!$C$119,D659=4),2,IF(OR(D659=Localisation!$C$120,D659=3),0,IF(OR(D659=Localisation!$C$121,D659=2),-1,IF(OR(D659=Localisation!$C$122,D659=1),-2)))))</f>
        <v>0</v>
      </c>
      <c r="Z659" s="11" t="b">
        <f>IF(OR(E659=Localisation!$C$124,E659=5),-2,IF(OR(E659=Localisation!$C$125,E659=4),-1,IF(OR(E659=Localisation!$C$126,E659=3),0,IF(OR(E659=Localisation!$C$127,E659=2),2,IF(OR(E659=Localisation!$C$128,E659=1),4)))))</f>
        <v>0</v>
      </c>
      <c r="AA659" s="11" t="b">
        <f>IF(OR(F659=Localisation!$C$118,F659=5),4,IF(OR(F659=Localisation!$C$119,F659=4),2,IF(OR(F659=Localisation!$C$120,F659=3),0,IF(OR(F659=Localisation!$C$121,F659=2),-1,IF(OR(F659=Localisation!$C$122,F659=1),-2)))))</f>
        <v>0</v>
      </c>
      <c r="AB659" s="11" t="b">
        <f>IF(OR(G659=Localisation!$C$124,G659=5),-2,IF(OR(G659=Localisation!$C$125,G659=4),-1,IF(OR(G659=Localisation!$C$126,G659=3),0,IF(OR(G659=Localisation!$C$127,G659=2),2,IF(OR(G659=Localisation!$C$128,G659=1),4)))))</f>
        <v>0</v>
      </c>
      <c r="AC659" s="11" t="b">
        <f>IF(OR(H659=Localisation!$C$118,H659=5),4,IF(OR(H659=Localisation!$C$119,H659=4),2,IF(OR(H659=Localisation!$C$120,H659=3),0,IF(OR(H659=Localisation!$C$121,H659=2),-1,IF(OR(H659=Localisation!$C$122,H659=1),-2)))))</f>
        <v>0</v>
      </c>
      <c r="AD659" s="11" t="b">
        <f>IF(OR(I659=Localisation!$C$124,I659=5),-2,IF(OR(I659=Localisation!$C$125,I659=4),-1,IF(OR(I659=Localisation!$C$126,I659=3),0,IF(OR(I659=Localisation!$C$127,I659=2),2,IF(OR(I659=Localisation!$C$128,I659=1),4)))))</f>
        <v>0</v>
      </c>
      <c r="AE659" s="11" t="b">
        <f>IF(OR(J659=Localisation!$C$118,J659=5),4,IF(OR(J659=Localisation!$C$119,J659=4),2,IF(OR(J659=Localisation!$C$120,J659=3),0,IF(OR(J659=Localisation!$C$121,J659=2),-1,IF(OR(J659=Localisation!$C$122,J659=1),-2)))))</f>
        <v>0</v>
      </c>
      <c r="AF659" s="11" t="b">
        <f>IF(OR(K659=Localisation!$C$124,K659=5),-2,IF(OR(K659=Localisation!$C$125,K659=4),-1,IF(OR(K659=Localisation!$C$126,K659=3),0,IF(OR(K659=Localisation!$C$127,K659=2),2,IF(OR(K659=Localisation!$C$128,K659=1),4)))))</f>
        <v>0</v>
      </c>
      <c r="AG659" s="11" t="b">
        <f>IF(OR(L659=Localisation!$C$118,L659=5),4,IF(OR(L659=Localisation!$C$119,L659=4),2,IF(OR(L659=Localisation!$C$120,L659=3),0,IF(OR(L659=Localisation!$C$121,L659=2),-1,IF(OR(L659=Localisation!$C$122,L659=1),-2)))))</f>
        <v>0</v>
      </c>
      <c r="AH659" s="11" t="b">
        <f>IF(OR(M659=Localisation!$C$124,M659=5),-2,IF(OR(M659=Localisation!$C$125,M659=4),-1,IF(OR(M659=Localisation!$C$126,M659=3),0,IF(OR(M659=Localisation!$C$127,M659=2),2,IF(OR(M659=Localisation!$C$128,M659=1),4)))))</f>
        <v>0</v>
      </c>
      <c r="AI659" s="11" t="b">
        <f>IF(OR(N659=Localisation!$C$118,N659=5),4,IF(OR(N659=Localisation!$C$119,N659=4),2,IF(OR(N659=Localisation!$C$120,N659=3),0,IF(OR(N659=Localisation!$C$121,N659=2),-1,IF(OR(N659=Localisation!$C$122,N659=1),-2)))))</f>
        <v>0</v>
      </c>
      <c r="AJ659" s="11" t="b">
        <f>IF(OR(O659=Localisation!$C$124,O659=5),-2,IF(OR(O659=Localisation!$C$125,O659=4),-1,IF(OR(O659=Localisation!$C$126,O659=3),0,IF(OR(O659=Localisation!$C$127,O659=2),2,IF(OR(O659=Localisation!$C$128,O659=1),4)))))</f>
        <v>0</v>
      </c>
      <c r="AK659" s="11" t="b">
        <f>IF(OR(P659=Localisation!$C$118,P659=5),4,IF(OR(P659=Localisation!$C$119,P659=4),2,IF(OR(P659=Localisation!$C$120,P659=3),0,IF(OR(P659=Localisation!$C$121,P659=2),-1,IF(OR(P659=Localisation!$C$122,P659=1),-2)))))</f>
        <v>0</v>
      </c>
      <c r="AL659" s="11" t="b">
        <f>IF(OR(Q659=Localisation!$C$124,Q659=5),-2,IF(OR(Q659=Localisation!$C$125,Q659=4),-1,IF(OR(Q659=Localisation!$C$126,Q659=3),0,IF(OR(Q659=Localisation!$C$127,Q659=2),2,IF(OR(Q659=Localisation!$C$128,Q659=1),4)))))</f>
        <v>0</v>
      </c>
      <c r="AM659" s="11" t="b">
        <f>IF(OR(R659=Localisation!$C$118,R659=5),4,IF(OR(R659=Localisation!$C$119,R659=4),2,IF(OR(R659=Localisation!$C$120,R659=3),0,IF(OR(R659=Localisation!$C$121,R659=2),-1,IF(OR(R659=Localisation!$C$122,R659=1),-2)))))</f>
        <v>0</v>
      </c>
      <c r="AN659" s="11" t="b">
        <f>IF(OR(S659=Localisation!$C$124,S659=5),-2,IF(OR(S659=Localisation!$C$125,S659=4),-1,IF(OR(S659=Localisation!$C$126,S659=3),0,IF(OR(S659=Localisation!$C$127,S659=2),2,IF(OR(S659=Localisation!$C$128,S659=1),4)))))</f>
        <v>0</v>
      </c>
      <c r="AO659" s="11" t="b">
        <f>IF(OR(T659=Localisation!$C$118,T659=5),4,IF(OR(T659=Localisation!$C$119,T659=4),2,IF(OR(T659=Localisation!$C$120,T659=3),0,IF(OR(T659=Localisation!$C$121,T659=2),-1,IF(OR(T659=Localisation!$C$122,T659=1),-2)))))</f>
        <v>0</v>
      </c>
      <c r="AP659" s="11" t="b">
        <f>IF(OR(U659=Localisation!$C$124,U659=5),-2,IF(OR(U659=Localisation!$C$125,U659=4),-1,IF(OR(U659=Localisation!$C$126,U659=3),0,IF(OR(U659=Localisation!$C$127,U659=2),2,IF(OR(U659=Localisation!$C$128,U659=1),4)))))</f>
        <v>0</v>
      </c>
      <c r="AR659" s="11" t="str">
        <f t="shared" si="207"/>
        <v>ЛОЖЬЛОЖЬ</v>
      </c>
      <c r="AS659" s="11" t="str">
        <f t="shared" si="208"/>
        <v>ЛОЖЬЛОЖЬ</v>
      </c>
      <c r="AT659" s="11" t="str">
        <f t="shared" si="209"/>
        <v>ЛОЖЬЛОЖЬ</v>
      </c>
      <c r="AU659" s="11" t="str">
        <f t="shared" si="210"/>
        <v>ЛОЖЬЛОЖЬ</v>
      </c>
      <c r="AV659" s="11" t="str">
        <f t="shared" si="211"/>
        <v>ЛОЖЬЛОЖЬ</v>
      </c>
      <c r="AW659" s="11" t="str">
        <f t="shared" si="212"/>
        <v>ЛОЖЬЛОЖЬ</v>
      </c>
      <c r="AX659" s="11" t="str">
        <f t="shared" si="213"/>
        <v>ЛОЖЬЛОЖЬ</v>
      </c>
      <c r="AY659" s="11" t="str">
        <f t="shared" si="214"/>
        <v>ЛОЖЬЛОЖЬ</v>
      </c>
      <c r="AZ659" s="11" t="str">
        <f t="shared" si="215"/>
        <v>ЛОЖЬЛОЖЬ</v>
      </c>
      <c r="BA659" s="11" t="str">
        <f t="shared" si="216"/>
        <v>ЛОЖЬЛОЖЬ</v>
      </c>
      <c r="BC659" s="11" t="str">
        <f t="shared" si="217"/>
        <v/>
      </c>
      <c r="BD659" s="11" t="str">
        <f t="shared" si="218"/>
        <v/>
      </c>
      <c r="BE659" s="11" t="str">
        <f t="shared" si="219"/>
        <v/>
      </c>
      <c r="BF659" s="11" t="str">
        <f t="shared" si="220"/>
        <v/>
      </c>
      <c r="BG659" s="11" t="str">
        <f t="shared" si="221"/>
        <v/>
      </c>
      <c r="BH659" s="11" t="str">
        <f t="shared" si="222"/>
        <v/>
      </c>
      <c r="BI659" s="11" t="str">
        <f t="shared" si="223"/>
        <v/>
      </c>
      <c r="BJ659" s="11" t="str">
        <f t="shared" si="224"/>
        <v/>
      </c>
      <c r="BK659" s="11" t="str">
        <f t="shared" si="225"/>
        <v/>
      </c>
      <c r="BL659" s="11" t="str">
        <f t="shared" si="226"/>
        <v/>
      </c>
    </row>
    <row r="660" spans="23:64" x14ac:dyDescent="0.3">
      <c r="W660" s="11" t="b">
        <f>IF(OR(B660=Localisation!$C$118,B660=5),4,IF(OR(B660=Localisation!$C$119,B660=4),2,IF(OR(B660=Localisation!$C$120,B660=3),0,IF(OR(B660=Localisation!$C$121,B660=2),-1,IF(OR(B660=Localisation!$C$122,B660=1),-2)))))</f>
        <v>0</v>
      </c>
      <c r="X660" s="11" t="b">
        <f>IF(OR(C660=Localisation!$C$124,C660=5),-2,IF(OR(C660=Localisation!$C$125,C660=4),-1,IF(OR(C660=Localisation!$C$126,C660=3),0,IF(OR(C660=Localisation!$C$127,C660=2),2,IF(OR(C660=Localisation!$C$128,C660=1),4)))))</f>
        <v>0</v>
      </c>
      <c r="Y660" s="11" t="b">
        <f>IF(OR(D660=Localisation!$C$118,D660=5),4,IF(OR(D660=Localisation!$C$119,D660=4),2,IF(OR(D660=Localisation!$C$120,D660=3),0,IF(OR(D660=Localisation!$C$121,D660=2),-1,IF(OR(D660=Localisation!$C$122,D660=1),-2)))))</f>
        <v>0</v>
      </c>
      <c r="Z660" s="11" t="b">
        <f>IF(OR(E660=Localisation!$C$124,E660=5),-2,IF(OR(E660=Localisation!$C$125,E660=4),-1,IF(OR(E660=Localisation!$C$126,E660=3),0,IF(OR(E660=Localisation!$C$127,E660=2),2,IF(OR(E660=Localisation!$C$128,E660=1),4)))))</f>
        <v>0</v>
      </c>
      <c r="AA660" s="11" t="b">
        <f>IF(OR(F660=Localisation!$C$118,F660=5),4,IF(OR(F660=Localisation!$C$119,F660=4),2,IF(OR(F660=Localisation!$C$120,F660=3),0,IF(OR(F660=Localisation!$C$121,F660=2),-1,IF(OR(F660=Localisation!$C$122,F660=1),-2)))))</f>
        <v>0</v>
      </c>
      <c r="AB660" s="11" t="b">
        <f>IF(OR(G660=Localisation!$C$124,G660=5),-2,IF(OR(G660=Localisation!$C$125,G660=4),-1,IF(OR(G660=Localisation!$C$126,G660=3),0,IF(OR(G660=Localisation!$C$127,G660=2),2,IF(OR(G660=Localisation!$C$128,G660=1),4)))))</f>
        <v>0</v>
      </c>
      <c r="AC660" s="11" t="b">
        <f>IF(OR(H660=Localisation!$C$118,H660=5),4,IF(OR(H660=Localisation!$C$119,H660=4),2,IF(OR(H660=Localisation!$C$120,H660=3),0,IF(OR(H660=Localisation!$C$121,H660=2),-1,IF(OR(H660=Localisation!$C$122,H660=1),-2)))))</f>
        <v>0</v>
      </c>
      <c r="AD660" s="11" t="b">
        <f>IF(OR(I660=Localisation!$C$124,I660=5),-2,IF(OR(I660=Localisation!$C$125,I660=4),-1,IF(OR(I660=Localisation!$C$126,I660=3),0,IF(OR(I660=Localisation!$C$127,I660=2),2,IF(OR(I660=Localisation!$C$128,I660=1),4)))))</f>
        <v>0</v>
      </c>
      <c r="AE660" s="11" t="b">
        <f>IF(OR(J660=Localisation!$C$118,J660=5),4,IF(OR(J660=Localisation!$C$119,J660=4),2,IF(OR(J660=Localisation!$C$120,J660=3),0,IF(OR(J660=Localisation!$C$121,J660=2),-1,IF(OR(J660=Localisation!$C$122,J660=1),-2)))))</f>
        <v>0</v>
      </c>
      <c r="AF660" s="11" t="b">
        <f>IF(OR(K660=Localisation!$C$124,K660=5),-2,IF(OR(K660=Localisation!$C$125,K660=4),-1,IF(OR(K660=Localisation!$C$126,K660=3),0,IF(OR(K660=Localisation!$C$127,K660=2),2,IF(OR(K660=Localisation!$C$128,K660=1),4)))))</f>
        <v>0</v>
      </c>
      <c r="AG660" s="11" t="b">
        <f>IF(OR(L660=Localisation!$C$118,L660=5),4,IF(OR(L660=Localisation!$C$119,L660=4),2,IF(OR(L660=Localisation!$C$120,L660=3),0,IF(OR(L660=Localisation!$C$121,L660=2),-1,IF(OR(L660=Localisation!$C$122,L660=1),-2)))))</f>
        <v>0</v>
      </c>
      <c r="AH660" s="11" t="b">
        <f>IF(OR(M660=Localisation!$C$124,M660=5),-2,IF(OR(M660=Localisation!$C$125,M660=4),-1,IF(OR(M660=Localisation!$C$126,M660=3),0,IF(OR(M660=Localisation!$C$127,M660=2),2,IF(OR(M660=Localisation!$C$128,M660=1),4)))))</f>
        <v>0</v>
      </c>
      <c r="AI660" s="11" t="b">
        <f>IF(OR(N660=Localisation!$C$118,N660=5),4,IF(OR(N660=Localisation!$C$119,N660=4),2,IF(OR(N660=Localisation!$C$120,N660=3),0,IF(OR(N660=Localisation!$C$121,N660=2),-1,IF(OR(N660=Localisation!$C$122,N660=1),-2)))))</f>
        <v>0</v>
      </c>
      <c r="AJ660" s="11" t="b">
        <f>IF(OR(O660=Localisation!$C$124,O660=5),-2,IF(OR(O660=Localisation!$C$125,O660=4),-1,IF(OR(O660=Localisation!$C$126,O660=3),0,IF(OR(O660=Localisation!$C$127,O660=2),2,IF(OR(O660=Localisation!$C$128,O660=1),4)))))</f>
        <v>0</v>
      </c>
      <c r="AK660" s="11" t="b">
        <f>IF(OR(P660=Localisation!$C$118,P660=5),4,IF(OR(P660=Localisation!$C$119,P660=4),2,IF(OR(P660=Localisation!$C$120,P660=3),0,IF(OR(P660=Localisation!$C$121,P660=2),-1,IF(OR(P660=Localisation!$C$122,P660=1),-2)))))</f>
        <v>0</v>
      </c>
      <c r="AL660" s="11" t="b">
        <f>IF(OR(Q660=Localisation!$C$124,Q660=5),-2,IF(OR(Q660=Localisation!$C$125,Q660=4),-1,IF(OR(Q660=Localisation!$C$126,Q660=3),0,IF(OR(Q660=Localisation!$C$127,Q660=2),2,IF(OR(Q660=Localisation!$C$128,Q660=1),4)))))</f>
        <v>0</v>
      </c>
      <c r="AM660" s="11" t="b">
        <f>IF(OR(R660=Localisation!$C$118,R660=5),4,IF(OR(R660=Localisation!$C$119,R660=4),2,IF(OR(R660=Localisation!$C$120,R660=3),0,IF(OR(R660=Localisation!$C$121,R660=2),-1,IF(OR(R660=Localisation!$C$122,R660=1),-2)))))</f>
        <v>0</v>
      </c>
      <c r="AN660" s="11" t="b">
        <f>IF(OR(S660=Localisation!$C$124,S660=5),-2,IF(OR(S660=Localisation!$C$125,S660=4),-1,IF(OR(S660=Localisation!$C$126,S660=3),0,IF(OR(S660=Localisation!$C$127,S660=2),2,IF(OR(S660=Localisation!$C$128,S660=1),4)))))</f>
        <v>0</v>
      </c>
      <c r="AO660" s="11" t="b">
        <f>IF(OR(T660=Localisation!$C$118,T660=5),4,IF(OR(T660=Localisation!$C$119,T660=4),2,IF(OR(T660=Localisation!$C$120,T660=3),0,IF(OR(T660=Localisation!$C$121,T660=2),-1,IF(OR(T660=Localisation!$C$122,T660=1),-2)))))</f>
        <v>0</v>
      </c>
      <c r="AP660" s="11" t="b">
        <f>IF(OR(U660=Localisation!$C$124,U660=5),-2,IF(OR(U660=Localisation!$C$125,U660=4),-1,IF(OR(U660=Localisation!$C$126,U660=3),0,IF(OR(U660=Localisation!$C$127,U660=2),2,IF(OR(U660=Localisation!$C$128,U660=1),4)))))</f>
        <v>0</v>
      </c>
      <c r="AR660" s="11" t="str">
        <f t="shared" si="207"/>
        <v>ЛОЖЬЛОЖЬ</v>
      </c>
      <c r="AS660" s="11" t="str">
        <f t="shared" si="208"/>
        <v>ЛОЖЬЛОЖЬ</v>
      </c>
      <c r="AT660" s="11" t="str">
        <f t="shared" si="209"/>
        <v>ЛОЖЬЛОЖЬ</v>
      </c>
      <c r="AU660" s="11" t="str">
        <f t="shared" si="210"/>
        <v>ЛОЖЬЛОЖЬ</v>
      </c>
      <c r="AV660" s="11" t="str">
        <f t="shared" si="211"/>
        <v>ЛОЖЬЛОЖЬ</v>
      </c>
      <c r="AW660" s="11" t="str">
        <f t="shared" si="212"/>
        <v>ЛОЖЬЛОЖЬ</v>
      </c>
      <c r="AX660" s="11" t="str">
        <f t="shared" si="213"/>
        <v>ЛОЖЬЛОЖЬ</v>
      </c>
      <c r="AY660" s="11" t="str">
        <f t="shared" si="214"/>
        <v>ЛОЖЬЛОЖЬ</v>
      </c>
      <c r="AZ660" s="11" t="str">
        <f t="shared" si="215"/>
        <v>ЛОЖЬЛОЖЬ</v>
      </c>
      <c r="BA660" s="11" t="str">
        <f t="shared" si="216"/>
        <v>ЛОЖЬЛОЖЬ</v>
      </c>
      <c r="BC660" s="11" t="str">
        <f t="shared" si="217"/>
        <v/>
      </c>
      <c r="BD660" s="11" t="str">
        <f t="shared" si="218"/>
        <v/>
      </c>
      <c r="BE660" s="11" t="str">
        <f t="shared" si="219"/>
        <v/>
      </c>
      <c r="BF660" s="11" t="str">
        <f t="shared" si="220"/>
        <v/>
      </c>
      <c r="BG660" s="11" t="str">
        <f t="shared" si="221"/>
        <v/>
      </c>
      <c r="BH660" s="11" t="str">
        <f t="shared" si="222"/>
        <v/>
      </c>
      <c r="BI660" s="11" t="str">
        <f t="shared" si="223"/>
        <v/>
      </c>
      <c r="BJ660" s="11" t="str">
        <f t="shared" si="224"/>
        <v/>
      </c>
      <c r="BK660" s="11" t="str">
        <f t="shared" si="225"/>
        <v/>
      </c>
      <c r="BL660" s="11" t="str">
        <f t="shared" si="226"/>
        <v/>
      </c>
    </row>
    <row r="661" spans="23:64" x14ac:dyDescent="0.3">
      <c r="W661" s="11" t="b">
        <f>IF(OR(B661=Localisation!$C$118,B661=5),4,IF(OR(B661=Localisation!$C$119,B661=4),2,IF(OR(B661=Localisation!$C$120,B661=3),0,IF(OR(B661=Localisation!$C$121,B661=2),-1,IF(OR(B661=Localisation!$C$122,B661=1),-2)))))</f>
        <v>0</v>
      </c>
      <c r="X661" s="11" t="b">
        <f>IF(OR(C661=Localisation!$C$124,C661=5),-2,IF(OR(C661=Localisation!$C$125,C661=4),-1,IF(OR(C661=Localisation!$C$126,C661=3),0,IF(OR(C661=Localisation!$C$127,C661=2),2,IF(OR(C661=Localisation!$C$128,C661=1),4)))))</f>
        <v>0</v>
      </c>
      <c r="Y661" s="11" t="b">
        <f>IF(OR(D661=Localisation!$C$118,D661=5),4,IF(OR(D661=Localisation!$C$119,D661=4),2,IF(OR(D661=Localisation!$C$120,D661=3),0,IF(OR(D661=Localisation!$C$121,D661=2),-1,IF(OR(D661=Localisation!$C$122,D661=1),-2)))))</f>
        <v>0</v>
      </c>
      <c r="Z661" s="11" t="b">
        <f>IF(OR(E661=Localisation!$C$124,E661=5),-2,IF(OR(E661=Localisation!$C$125,E661=4),-1,IF(OR(E661=Localisation!$C$126,E661=3),0,IF(OR(E661=Localisation!$C$127,E661=2),2,IF(OR(E661=Localisation!$C$128,E661=1),4)))))</f>
        <v>0</v>
      </c>
      <c r="AA661" s="11" t="b">
        <f>IF(OR(F661=Localisation!$C$118,F661=5),4,IF(OR(F661=Localisation!$C$119,F661=4),2,IF(OR(F661=Localisation!$C$120,F661=3),0,IF(OR(F661=Localisation!$C$121,F661=2),-1,IF(OR(F661=Localisation!$C$122,F661=1),-2)))))</f>
        <v>0</v>
      </c>
      <c r="AB661" s="11" t="b">
        <f>IF(OR(G661=Localisation!$C$124,G661=5),-2,IF(OR(G661=Localisation!$C$125,G661=4),-1,IF(OR(G661=Localisation!$C$126,G661=3),0,IF(OR(G661=Localisation!$C$127,G661=2),2,IF(OR(G661=Localisation!$C$128,G661=1),4)))))</f>
        <v>0</v>
      </c>
      <c r="AC661" s="11" t="b">
        <f>IF(OR(H661=Localisation!$C$118,H661=5),4,IF(OR(H661=Localisation!$C$119,H661=4),2,IF(OR(H661=Localisation!$C$120,H661=3),0,IF(OR(H661=Localisation!$C$121,H661=2),-1,IF(OR(H661=Localisation!$C$122,H661=1),-2)))))</f>
        <v>0</v>
      </c>
      <c r="AD661" s="11" t="b">
        <f>IF(OR(I661=Localisation!$C$124,I661=5),-2,IF(OR(I661=Localisation!$C$125,I661=4),-1,IF(OR(I661=Localisation!$C$126,I661=3),0,IF(OR(I661=Localisation!$C$127,I661=2),2,IF(OR(I661=Localisation!$C$128,I661=1),4)))))</f>
        <v>0</v>
      </c>
      <c r="AE661" s="11" t="b">
        <f>IF(OR(J661=Localisation!$C$118,J661=5),4,IF(OR(J661=Localisation!$C$119,J661=4),2,IF(OR(J661=Localisation!$C$120,J661=3),0,IF(OR(J661=Localisation!$C$121,J661=2),-1,IF(OR(J661=Localisation!$C$122,J661=1),-2)))))</f>
        <v>0</v>
      </c>
      <c r="AF661" s="11" t="b">
        <f>IF(OR(K661=Localisation!$C$124,K661=5),-2,IF(OR(K661=Localisation!$C$125,K661=4),-1,IF(OR(K661=Localisation!$C$126,K661=3),0,IF(OR(K661=Localisation!$C$127,K661=2),2,IF(OR(K661=Localisation!$C$128,K661=1),4)))))</f>
        <v>0</v>
      </c>
      <c r="AG661" s="11" t="b">
        <f>IF(OR(L661=Localisation!$C$118,L661=5),4,IF(OR(L661=Localisation!$C$119,L661=4),2,IF(OR(L661=Localisation!$C$120,L661=3),0,IF(OR(L661=Localisation!$C$121,L661=2),-1,IF(OR(L661=Localisation!$C$122,L661=1),-2)))))</f>
        <v>0</v>
      </c>
      <c r="AH661" s="11" t="b">
        <f>IF(OR(M661=Localisation!$C$124,M661=5),-2,IF(OR(M661=Localisation!$C$125,M661=4),-1,IF(OR(M661=Localisation!$C$126,M661=3),0,IF(OR(M661=Localisation!$C$127,M661=2),2,IF(OR(M661=Localisation!$C$128,M661=1),4)))))</f>
        <v>0</v>
      </c>
      <c r="AI661" s="11" t="b">
        <f>IF(OR(N661=Localisation!$C$118,N661=5),4,IF(OR(N661=Localisation!$C$119,N661=4),2,IF(OR(N661=Localisation!$C$120,N661=3),0,IF(OR(N661=Localisation!$C$121,N661=2),-1,IF(OR(N661=Localisation!$C$122,N661=1),-2)))))</f>
        <v>0</v>
      </c>
      <c r="AJ661" s="11" t="b">
        <f>IF(OR(O661=Localisation!$C$124,O661=5),-2,IF(OR(O661=Localisation!$C$125,O661=4),-1,IF(OR(O661=Localisation!$C$126,O661=3),0,IF(OR(O661=Localisation!$C$127,O661=2),2,IF(OR(O661=Localisation!$C$128,O661=1),4)))))</f>
        <v>0</v>
      </c>
      <c r="AK661" s="11" t="b">
        <f>IF(OR(P661=Localisation!$C$118,P661=5),4,IF(OR(P661=Localisation!$C$119,P661=4),2,IF(OR(P661=Localisation!$C$120,P661=3),0,IF(OR(P661=Localisation!$C$121,P661=2),-1,IF(OR(P661=Localisation!$C$122,P661=1),-2)))))</f>
        <v>0</v>
      </c>
      <c r="AL661" s="11" t="b">
        <f>IF(OR(Q661=Localisation!$C$124,Q661=5),-2,IF(OR(Q661=Localisation!$C$125,Q661=4),-1,IF(OR(Q661=Localisation!$C$126,Q661=3),0,IF(OR(Q661=Localisation!$C$127,Q661=2),2,IF(OR(Q661=Localisation!$C$128,Q661=1),4)))))</f>
        <v>0</v>
      </c>
      <c r="AM661" s="11" t="b">
        <f>IF(OR(R661=Localisation!$C$118,R661=5),4,IF(OR(R661=Localisation!$C$119,R661=4),2,IF(OR(R661=Localisation!$C$120,R661=3),0,IF(OR(R661=Localisation!$C$121,R661=2),-1,IF(OR(R661=Localisation!$C$122,R661=1),-2)))))</f>
        <v>0</v>
      </c>
      <c r="AN661" s="11" t="b">
        <f>IF(OR(S661=Localisation!$C$124,S661=5),-2,IF(OR(S661=Localisation!$C$125,S661=4),-1,IF(OR(S661=Localisation!$C$126,S661=3),0,IF(OR(S661=Localisation!$C$127,S661=2),2,IF(OR(S661=Localisation!$C$128,S661=1),4)))))</f>
        <v>0</v>
      </c>
      <c r="AO661" s="11" t="b">
        <f>IF(OR(T661=Localisation!$C$118,T661=5),4,IF(OR(T661=Localisation!$C$119,T661=4),2,IF(OR(T661=Localisation!$C$120,T661=3),0,IF(OR(T661=Localisation!$C$121,T661=2),-1,IF(OR(T661=Localisation!$C$122,T661=1),-2)))))</f>
        <v>0</v>
      </c>
      <c r="AP661" s="11" t="b">
        <f>IF(OR(U661=Localisation!$C$124,U661=5),-2,IF(OR(U661=Localisation!$C$125,U661=4),-1,IF(OR(U661=Localisation!$C$126,U661=3),0,IF(OR(U661=Localisation!$C$127,U661=2),2,IF(OR(U661=Localisation!$C$128,U661=1),4)))))</f>
        <v>0</v>
      </c>
      <c r="AR661" s="11" t="str">
        <f t="shared" si="207"/>
        <v>ЛОЖЬЛОЖЬ</v>
      </c>
      <c r="AS661" s="11" t="str">
        <f t="shared" si="208"/>
        <v>ЛОЖЬЛОЖЬ</v>
      </c>
      <c r="AT661" s="11" t="str">
        <f t="shared" si="209"/>
        <v>ЛОЖЬЛОЖЬ</v>
      </c>
      <c r="AU661" s="11" t="str">
        <f t="shared" si="210"/>
        <v>ЛОЖЬЛОЖЬ</v>
      </c>
      <c r="AV661" s="11" t="str">
        <f t="shared" si="211"/>
        <v>ЛОЖЬЛОЖЬ</v>
      </c>
      <c r="AW661" s="11" t="str">
        <f t="shared" si="212"/>
        <v>ЛОЖЬЛОЖЬ</v>
      </c>
      <c r="AX661" s="11" t="str">
        <f t="shared" si="213"/>
        <v>ЛОЖЬЛОЖЬ</v>
      </c>
      <c r="AY661" s="11" t="str">
        <f t="shared" si="214"/>
        <v>ЛОЖЬЛОЖЬ</v>
      </c>
      <c r="AZ661" s="11" t="str">
        <f t="shared" si="215"/>
        <v>ЛОЖЬЛОЖЬ</v>
      </c>
      <c r="BA661" s="11" t="str">
        <f t="shared" si="216"/>
        <v>ЛОЖЬЛОЖЬ</v>
      </c>
      <c r="BC661" s="11" t="str">
        <f t="shared" si="217"/>
        <v/>
      </c>
      <c r="BD661" s="11" t="str">
        <f t="shared" si="218"/>
        <v/>
      </c>
      <c r="BE661" s="11" t="str">
        <f t="shared" si="219"/>
        <v/>
      </c>
      <c r="BF661" s="11" t="str">
        <f t="shared" si="220"/>
        <v/>
      </c>
      <c r="BG661" s="11" t="str">
        <f t="shared" si="221"/>
        <v/>
      </c>
      <c r="BH661" s="11" t="str">
        <f t="shared" si="222"/>
        <v/>
      </c>
      <c r="BI661" s="11" t="str">
        <f t="shared" si="223"/>
        <v/>
      </c>
      <c r="BJ661" s="11" t="str">
        <f t="shared" si="224"/>
        <v/>
      </c>
      <c r="BK661" s="11" t="str">
        <f t="shared" si="225"/>
        <v/>
      </c>
      <c r="BL661" s="11" t="str">
        <f t="shared" si="226"/>
        <v/>
      </c>
    </row>
    <row r="662" spans="23:64" x14ac:dyDescent="0.3">
      <c r="W662" s="11" t="b">
        <f>IF(OR(B662=Localisation!$C$118,B662=5),4,IF(OR(B662=Localisation!$C$119,B662=4),2,IF(OR(B662=Localisation!$C$120,B662=3),0,IF(OR(B662=Localisation!$C$121,B662=2),-1,IF(OR(B662=Localisation!$C$122,B662=1),-2)))))</f>
        <v>0</v>
      </c>
      <c r="X662" s="11" t="b">
        <f>IF(OR(C662=Localisation!$C$124,C662=5),-2,IF(OR(C662=Localisation!$C$125,C662=4),-1,IF(OR(C662=Localisation!$C$126,C662=3),0,IF(OR(C662=Localisation!$C$127,C662=2),2,IF(OR(C662=Localisation!$C$128,C662=1),4)))))</f>
        <v>0</v>
      </c>
      <c r="Y662" s="11" t="b">
        <f>IF(OR(D662=Localisation!$C$118,D662=5),4,IF(OR(D662=Localisation!$C$119,D662=4),2,IF(OR(D662=Localisation!$C$120,D662=3),0,IF(OR(D662=Localisation!$C$121,D662=2),-1,IF(OR(D662=Localisation!$C$122,D662=1),-2)))))</f>
        <v>0</v>
      </c>
      <c r="Z662" s="11" t="b">
        <f>IF(OR(E662=Localisation!$C$124,E662=5),-2,IF(OR(E662=Localisation!$C$125,E662=4),-1,IF(OR(E662=Localisation!$C$126,E662=3),0,IF(OR(E662=Localisation!$C$127,E662=2),2,IF(OR(E662=Localisation!$C$128,E662=1),4)))))</f>
        <v>0</v>
      </c>
      <c r="AA662" s="11" t="b">
        <f>IF(OR(F662=Localisation!$C$118,F662=5),4,IF(OR(F662=Localisation!$C$119,F662=4),2,IF(OR(F662=Localisation!$C$120,F662=3),0,IF(OR(F662=Localisation!$C$121,F662=2),-1,IF(OR(F662=Localisation!$C$122,F662=1),-2)))))</f>
        <v>0</v>
      </c>
      <c r="AB662" s="11" t="b">
        <f>IF(OR(G662=Localisation!$C$124,G662=5),-2,IF(OR(G662=Localisation!$C$125,G662=4),-1,IF(OR(G662=Localisation!$C$126,G662=3),0,IF(OR(G662=Localisation!$C$127,G662=2),2,IF(OR(G662=Localisation!$C$128,G662=1),4)))))</f>
        <v>0</v>
      </c>
      <c r="AC662" s="11" t="b">
        <f>IF(OR(H662=Localisation!$C$118,H662=5),4,IF(OR(H662=Localisation!$C$119,H662=4),2,IF(OR(H662=Localisation!$C$120,H662=3),0,IF(OR(H662=Localisation!$C$121,H662=2),-1,IF(OR(H662=Localisation!$C$122,H662=1),-2)))))</f>
        <v>0</v>
      </c>
      <c r="AD662" s="11" t="b">
        <f>IF(OR(I662=Localisation!$C$124,I662=5),-2,IF(OR(I662=Localisation!$C$125,I662=4),-1,IF(OR(I662=Localisation!$C$126,I662=3),0,IF(OR(I662=Localisation!$C$127,I662=2),2,IF(OR(I662=Localisation!$C$128,I662=1),4)))))</f>
        <v>0</v>
      </c>
      <c r="AE662" s="11" t="b">
        <f>IF(OR(J662=Localisation!$C$118,J662=5),4,IF(OR(J662=Localisation!$C$119,J662=4),2,IF(OR(J662=Localisation!$C$120,J662=3),0,IF(OR(J662=Localisation!$C$121,J662=2),-1,IF(OR(J662=Localisation!$C$122,J662=1),-2)))))</f>
        <v>0</v>
      </c>
      <c r="AF662" s="11" t="b">
        <f>IF(OR(K662=Localisation!$C$124,K662=5),-2,IF(OR(K662=Localisation!$C$125,K662=4),-1,IF(OR(K662=Localisation!$C$126,K662=3),0,IF(OR(K662=Localisation!$C$127,K662=2),2,IF(OR(K662=Localisation!$C$128,K662=1),4)))))</f>
        <v>0</v>
      </c>
      <c r="AG662" s="11" t="b">
        <f>IF(OR(L662=Localisation!$C$118,L662=5),4,IF(OR(L662=Localisation!$C$119,L662=4),2,IF(OR(L662=Localisation!$C$120,L662=3),0,IF(OR(L662=Localisation!$C$121,L662=2),-1,IF(OR(L662=Localisation!$C$122,L662=1),-2)))))</f>
        <v>0</v>
      </c>
      <c r="AH662" s="11" t="b">
        <f>IF(OR(M662=Localisation!$C$124,M662=5),-2,IF(OR(M662=Localisation!$C$125,M662=4),-1,IF(OR(M662=Localisation!$C$126,M662=3),0,IF(OR(M662=Localisation!$C$127,M662=2),2,IF(OR(M662=Localisation!$C$128,M662=1),4)))))</f>
        <v>0</v>
      </c>
      <c r="AI662" s="11" t="b">
        <f>IF(OR(N662=Localisation!$C$118,N662=5),4,IF(OR(N662=Localisation!$C$119,N662=4),2,IF(OR(N662=Localisation!$C$120,N662=3),0,IF(OR(N662=Localisation!$C$121,N662=2),-1,IF(OR(N662=Localisation!$C$122,N662=1),-2)))))</f>
        <v>0</v>
      </c>
      <c r="AJ662" s="11" t="b">
        <f>IF(OR(O662=Localisation!$C$124,O662=5),-2,IF(OR(O662=Localisation!$C$125,O662=4),-1,IF(OR(O662=Localisation!$C$126,O662=3),0,IF(OR(O662=Localisation!$C$127,O662=2),2,IF(OR(O662=Localisation!$C$128,O662=1),4)))))</f>
        <v>0</v>
      </c>
      <c r="AK662" s="11" t="b">
        <f>IF(OR(P662=Localisation!$C$118,P662=5),4,IF(OR(P662=Localisation!$C$119,P662=4),2,IF(OR(P662=Localisation!$C$120,P662=3),0,IF(OR(P662=Localisation!$C$121,P662=2),-1,IF(OR(P662=Localisation!$C$122,P662=1),-2)))))</f>
        <v>0</v>
      </c>
      <c r="AL662" s="11" t="b">
        <f>IF(OR(Q662=Localisation!$C$124,Q662=5),-2,IF(OR(Q662=Localisation!$C$125,Q662=4),-1,IF(OR(Q662=Localisation!$C$126,Q662=3),0,IF(OR(Q662=Localisation!$C$127,Q662=2),2,IF(OR(Q662=Localisation!$C$128,Q662=1),4)))))</f>
        <v>0</v>
      </c>
      <c r="AM662" s="11" t="b">
        <f>IF(OR(R662=Localisation!$C$118,R662=5),4,IF(OR(R662=Localisation!$C$119,R662=4),2,IF(OR(R662=Localisation!$C$120,R662=3),0,IF(OR(R662=Localisation!$C$121,R662=2),-1,IF(OR(R662=Localisation!$C$122,R662=1),-2)))))</f>
        <v>0</v>
      </c>
      <c r="AN662" s="11" t="b">
        <f>IF(OR(S662=Localisation!$C$124,S662=5),-2,IF(OR(S662=Localisation!$C$125,S662=4),-1,IF(OR(S662=Localisation!$C$126,S662=3),0,IF(OR(S662=Localisation!$C$127,S662=2),2,IF(OR(S662=Localisation!$C$128,S662=1),4)))))</f>
        <v>0</v>
      </c>
      <c r="AO662" s="11" t="b">
        <f>IF(OR(T662=Localisation!$C$118,T662=5),4,IF(OR(T662=Localisation!$C$119,T662=4),2,IF(OR(T662=Localisation!$C$120,T662=3),0,IF(OR(T662=Localisation!$C$121,T662=2),-1,IF(OR(T662=Localisation!$C$122,T662=1),-2)))))</f>
        <v>0</v>
      </c>
      <c r="AP662" s="11" t="b">
        <f>IF(OR(U662=Localisation!$C$124,U662=5),-2,IF(OR(U662=Localisation!$C$125,U662=4),-1,IF(OR(U662=Localisation!$C$126,U662=3),0,IF(OR(U662=Localisation!$C$127,U662=2),2,IF(OR(U662=Localisation!$C$128,U662=1),4)))))</f>
        <v>0</v>
      </c>
      <c r="AR662" s="11" t="str">
        <f t="shared" si="207"/>
        <v>ЛОЖЬЛОЖЬ</v>
      </c>
      <c r="AS662" s="11" t="str">
        <f t="shared" si="208"/>
        <v>ЛОЖЬЛОЖЬ</v>
      </c>
      <c r="AT662" s="11" t="str">
        <f t="shared" si="209"/>
        <v>ЛОЖЬЛОЖЬ</v>
      </c>
      <c r="AU662" s="11" t="str">
        <f t="shared" si="210"/>
        <v>ЛОЖЬЛОЖЬ</v>
      </c>
      <c r="AV662" s="11" t="str">
        <f t="shared" si="211"/>
        <v>ЛОЖЬЛОЖЬ</v>
      </c>
      <c r="AW662" s="11" t="str">
        <f t="shared" si="212"/>
        <v>ЛОЖЬЛОЖЬ</v>
      </c>
      <c r="AX662" s="11" t="str">
        <f t="shared" si="213"/>
        <v>ЛОЖЬЛОЖЬ</v>
      </c>
      <c r="AY662" s="11" t="str">
        <f t="shared" si="214"/>
        <v>ЛОЖЬЛОЖЬ</v>
      </c>
      <c r="AZ662" s="11" t="str">
        <f t="shared" si="215"/>
        <v>ЛОЖЬЛОЖЬ</v>
      </c>
      <c r="BA662" s="11" t="str">
        <f t="shared" si="216"/>
        <v>ЛОЖЬЛОЖЬ</v>
      </c>
      <c r="BC662" s="11" t="str">
        <f t="shared" si="217"/>
        <v/>
      </c>
      <c r="BD662" s="11" t="str">
        <f t="shared" si="218"/>
        <v/>
      </c>
      <c r="BE662" s="11" t="str">
        <f t="shared" si="219"/>
        <v/>
      </c>
      <c r="BF662" s="11" t="str">
        <f t="shared" si="220"/>
        <v/>
      </c>
      <c r="BG662" s="11" t="str">
        <f t="shared" si="221"/>
        <v/>
      </c>
      <c r="BH662" s="11" t="str">
        <f t="shared" si="222"/>
        <v/>
      </c>
      <c r="BI662" s="11" t="str">
        <f t="shared" si="223"/>
        <v/>
      </c>
      <c r="BJ662" s="11" t="str">
        <f t="shared" si="224"/>
        <v/>
      </c>
      <c r="BK662" s="11" t="str">
        <f t="shared" si="225"/>
        <v/>
      </c>
      <c r="BL662" s="11" t="str">
        <f t="shared" si="226"/>
        <v/>
      </c>
    </row>
    <row r="663" spans="23:64" x14ac:dyDescent="0.3">
      <c r="W663" s="11" t="b">
        <f>IF(OR(B663=Localisation!$C$118,B663=5),4,IF(OR(B663=Localisation!$C$119,B663=4),2,IF(OR(B663=Localisation!$C$120,B663=3),0,IF(OR(B663=Localisation!$C$121,B663=2),-1,IF(OR(B663=Localisation!$C$122,B663=1),-2)))))</f>
        <v>0</v>
      </c>
      <c r="X663" s="11" t="b">
        <f>IF(OR(C663=Localisation!$C$124,C663=5),-2,IF(OR(C663=Localisation!$C$125,C663=4),-1,IF(OR(C663=Localisation!$C$126,C663=3),0,IF(OR(C663=Localisation!$C$127,C663=2),2,IF(OR(C663=Localisation!$C$128,C663=1),4)))))</f>
        <v>0</v>
      </c>
      <c r="Y663" s="11" t="b">
        <f>IF(OR(D663=Localisation!$C$118,D663=5),4,IF(OR(D663=Localisation!$C$119,D663=4),2,IF(OR(D663=Localisation!$C$120,D663=3),0,IF(OR(D663=Localisation!$C$121,D663=2),-1,IF(OR(D663=Localisation!$C$122,D663=1),-2)))))</f>
        <v>0</v>
      </c>
      <c r="Z663" s="11" t="b">
        <f>IF(OR(E663=Localisation!$C$124,E663=5),-2,IF(OR(E663=Localisation!$C$125,E663=4),-1,IF(OR(E663=Localisation!$C$126,E663=3),0,IF(OR(E663=Localisation!$C$127,E663=2),2,IF(OR(E663=Localisation!$C$128,E663=1),4)))))</f>
        <v>0</v>
      </c>
      <c r="AA663" s="11" t="b">
        <f>IF(OR(F663=Localisation!$C$118,F663=5),4,IF(OR(F663=Localisation!$C$119,F663=4),2,IF(OR(F663=Localisation!$C$120,F663=3),0,IF(OR(F663=Localisation!$C$121,F663=2),-1,IF(OR(F663=Localisation!$C$122,F663=1),-2)))))</f>
        <v>0</v>
      </c>
      <c r="AB663" s="11" t="b">
        <f>IF(OR(G663=Localisation!$C$124,G663=5),-2,IF(OR(G663=Localisation!$C$125,G663=4),-1,IF(OR(G663=Localisation!$C$126,G663=3),0,IF(OR(G663=Localisation!$C$127,G663=2),2,IF(OR(G663=Localisation!$C$128,G663=1),4)))))</f>
        <v>0</v>
      </c>
      <c r="AC663" s="11" t="b">
        <f>IF(OR(H663=Localisation!$C$118,H663=5),4,IF(OR(H663=Localisation!$C$119,H663=4),2,IF(OR(H663=Localisation!$C$120,H663=3),0,IF(OR(H663=Localisation!$C$121,H663=2),-1,IF(OR(H663=Localisation!$C$122,H663=1),-2)))))</f>
        <v>0</v>
      </c>
      <c r="AD663" s="11" t="b">
        <f>IF(OR(I663=Localisation!$C$124,I663=5),-2,IF(OR(I663=Localisation!$C$125,I663=4),-1,IF(OR(I663=Localisation!$C$126,I663=3),0,IF(OR(I663=Localisation!$C$127,I663=2),2,IF(OR(I663=Localisation!$C$128,I663=1),4)))))</f>
        <v>0</v>
      </c>
      <c r="AE663" s="11" t="b">
        <f>IF(OR(J663=Localisation!$C$118,J663=5),4,IF(OR(J663=Localisation!$C$119,J663=4),2,IF(OR(J663=Localisation!$C$120,J663=3),0,IF(OR(J663=Localisation!$C$121,J663=2),-1,IF(OR(J663=Localisation!$C$122,J663=1),-2)))))</f>
        <v>0</v>
      </c>
      <c r="AF663" s="11" t="b">
        <f>IF(OR(K663=Localisation!$C$124,K663=5),-2,IF(OR(K663=Localisation!$C$125,K663=4),-1,IF(OR(K663=Localisation!$C$126,K663=3),0,IF(OR(K663=Localisation!$C$127,K663=2),2,IF(OR(K663=Localisation!$C$128,K663=1),4)))))</f>
        <v>0</v>
      </c>
      <c r="AG663" s="11" t="b">
        <f>IF(OR(L663=Localisation!$C$118,L663=5),4,IF(OR(L663=Localisation!$C$119,L663=4),2,IF(OR(L663=Localisation!$C$120,L663=3),0,IF(OR(L663=Localisation!$C$121,L663=2),-1,IF(OR(L663=Localisation!$C$122,L663=1),-2)))))</f>
        <v>0</v>
      </c>
      <c r="AH663" s="11" t="b">
        <f>IF(OR(M663=Localisation!$C$124,M663=5),-2,IF(OR(M663=Localisation!$C$125,M663=4),-1,IF(OR(M663=Localisation!$C$126,M663=3),0,IF(OR(M663=Localisation!$C$127,M663=2),2,IF(OR(M663=Localisation!$C$128,M663=1),4)))))</f>
        <v>0</v>
      </c>
      <c r="AI663" s="11" t="b">
        <f>IF(OR(N663=Localisation!$C$118,N663=5),4,IF(OR(N663=Localisation!$C$119,N663=4),2,IF(OR(N663=Localisation!$C$120,N663=3),0,IF(OR(N663=Localisation!$C$121,N663=2),-1,IF(OR(N663=Localisation!$C$122,N663=1),-2)))))</f>
        <v>0</v>
      </c>
      <c r="AJ663" s="11" t="b">
        <f>IF(OR(O663=Localisation!$C$124,O663=5),-2,IF(OR(O663=Localisation!$C$125,O663=4),-1,IF(OR(O663=Localisation!$C$126,O663=3),0,IF(OR(O663=Localisation!$C$127,O663=2),2,IF(OR(O663=Localisation!$C$128,O663=1),4)))))</f>
        <v>0</v>
      </c>
      <c r="AK663" s="11" t="b">
        <f>IF(OR(P663=Localisation!$C$118,P663=5),4,IF(OR(P663=Localisation!$C$119,P663=4),2,IF(OR(P663=Localisation!$C$120,P663=3),0,IF(OR(P663=Localisation!$C$121,P663=2),-1,IF(OR(P663=Localisation!$C$122,P663=1),-2)))))</f>
        <v>0</v>
      </c>
      <c r="AL663" s="11" t="b">
        <f>IF(OR(Q663=Localisation!$C$124,Q663=5),-2,IF(OR(Q663=Localisation!$C$125,Q663=4),-1,IF(OR(Q663=Localisation!$C$126,Q663=3),0,IF(OR(Q663=Localisation!$C$127,Q663=2),2,IF(OR(Q663=Localisation!$C$128,Q663=1),4)))))</f>
        <v>0</v>
      </c>
      <c r="AM663" s="11" t="b">
        <f>IF(OR(R663=Localisation!$C$118,R663=5),4,IF(OR(R663=Localisation!$C$119,R663=4),2,IF(OR(R663=Localisation!$C$120,R663=3),0,IF(OR(R663=Localisation!$C$121,R663=2),-1,IF(OR(R663=Localisation!$C$122,R663=1),-2)))))</f>
        <v>0</v>
      </c>
      <c r="AN663" s="11" t="b">
        <f>IF(OR(S663=Localisation!$C$124,S663=5),-2,IF(OR(S663=Localisation!$C$125,S663=4),-1,IF(OR(S663=Localisation!$C$126,S663=3),0,IF(OR(S663=Localisation!$C$127,S663=2),2,IF(OR(S663=Localisation!$C$128,S663=1),4)))))</f>
        <v>0</v>
      </c>
      <c r="AO663" s="11" t="b">
        <f>IF(OR(T663=Localisation!$C$118,T663=5),4,IF(OR(T663=Localisation!$C$119,T663=4),2,IF(OR(T663=Localisation!$C$120,T663=3),0,IF(OR(T663=Localisation!$C$121,T663=2),-1,IF(OR(T663=Localisation!$C$122,T663=1),-2)))))</f>
        <v>0</v>
      </c>
      <c r="AP663" s="11" t="b">
        <f>IF(OR(U663=Localisation!$C$124,U663=5),-2,IF(OR(U663=Localisation!$C$125,U663=4),-1,IF(OR(U663=Localisation!$C$126,U663=3),0,IF(OR(U663=Localisation!$C$127,U663=2),2,IF(OR(U663=Localisation!$C$128,U663=1),4)))))</f>
        <v>0</v>
      </c>
      <c r="AR663" s="11" t="str">
        <f t="shared" si="207"/>
        <v>ЛОЖЬЛОЖЬ</v>
      </c>
      <c r="AS663" s="11" t="str">
        <f t="shared" si="208"/>
        <v>ЛОЖЬЛОЖЬ</v>
      </c>
      <c r="AT663" s="11" t="str">
        <f t="shared" si="209"/>
        <v>ЛОЖЬЛОЖЬ</v>
      </c>
      <c r="AU663" s="11" t="str">
        <f t="shared" si="210"/>
        <v>ЛОЖЬЛОЖЬ</v>
      </c>
      <c r="AV663" s="11" t="str">
        <f t="shared" si="211"/>
        <v>ЛОЖЬЛОЖЬ</v>
      </c>
      <c r="AW663" s="11" t="str">
        <f t="shared" si="212"/>
        <v>ЛОЖЬЛОЖЬ</v>
      </c>
      <c r="AX663" s="11" t="str">
        <f t="shared" si="213"/>
        <v>ЛОЖЬЛОЖЬ</v>
      </c>
      <c r="AY663" s="11" t="str">
        <f t="shared" si="214"/>
        <v>ЛОЖЬЛОЖЬ</v>
      </c>
      <c r="AZ663" s="11" t="str">
        <f t="shared" si="215"/>
        <v>ЛОЖЬЛОЖЬ</v>
      </c>
      <c r="BA663" s="11" t="str">
        <f t="shared" si="216"/>
        <v>ЛОЖЬЛОЖЬ</v>
      </c>
      <c r="BC663" s="11" t="str">
        <f t="shared" si="217"/>
        <v/>
      </c>
      <c r="BD663" s="11" t="str">
        <f t="shared" si="218"/>
        <v/>
      </c>
      <c r="BE663" s="11" t="str">
        <f t="shared" si="219"/>
        <v/>
      </c>
      <c r="BF663" s="11" t="str">
        <f t="shared" si="220"/>
        <v/>
      </c>
      <c r="BG663" s="11" t="str">
        <f t="shared" si="221"/>
        <v/>
      </c>
      <c r="BH663" s="11" t="str">
        <f t="shared" si="222"/>
        <v/>
      </c>
      <c r="BI663" s="11" t="str">
        <f t="shared" si="223"/>
        <v/>
      </c>
      <c r="BJ663" s="11" t="str">
        <f t="shared" si="224"/>
        <v/>
      </c>
      <c r="BK663" s="11" t="str">
        <f t="shared" si="225"/>
        <v/>
      </c>
      <c r="BL663" s="11" t="str">
        <f t="shared" si="226"/>
        <v/>
      </c>
    </row>
    <row r="664" spans="23:64" x14ac:dyDescent="0.3">
      <c r="W664" s="11" t="b">
        <f>IF(OR(B664=Localisation!$C$118,B664=5),4,IF(OR(B664=Localisation!$C$119,B664=4),2,IF(OR(B664=Localisation!$C$120,B664=3),0,IF(OR(B664=Localisation!$C$121,B664=2),-1,IF(OR(B664=Localisation!$C$122,B664=1),-2)))))</f>
        <v>0</v>
      </c>
      <c r="X664" s="11" t="b">
        <f>IF(OR(C664=Localisation!$C$124,C664=5),-2,IF(OR(C664=Localisation!$C$125,C664=4),-1,IF(OR(C664=Localisation!$C$126,C664=3),0,IF(OR(C664=Localisation!$C$127,C664=2),2,IF(OR(C664=Localisation!$C$128,C664=1),4)))))</f>
        <v>0</v>
      </c>
      <c r="Y664" s="11" t="b">
        <f>IF(OR(D664=Localisation!$C$118,D664=5),4,IF(OR(D664=Localisation!$C$119,D664=4),2,IF(OR(D664=Localisation!$C$120,D664=3),0,IF(OR(D664=Localisation!$C$121,D664=2),-1,IF(OR(D664=Localisation!$C$122,D664=1),-2)))))</f>
        <v>0</v>
      </c>
      <c r="Z664" s="11" t="b">
        <f>IF(OR(E664=Localisation!$C$124,E664=5),-2,IF(OR(E664=Localisation!$C$125,E664=4),-1,IF(OR(E664=Localisation!$C$126,E664=3),0,IF(OR(E664=Localisation!$C$127,E664=2),2,IF(OR(E664=Localisation!$C$128,E664=1),4)))))</f>
        <v>0</v>
      </c>
      <c r="AA664" s="11" t="b">
        <f>IF(OR(F664=Localisation!$C$118,F664=5),4,IF(OR(F664=Localisation!$C$119,F664=4),2,IF(OR(F664=Localisation!$C$120,F664=3),0,IF(OR(F664=Localisation!$C$121,F664=2),-1,IF(OR(F664=Localisation!$C$122,F664=1),-2)))))</f>
        <v>0</v>
      </c>
      <c r="AB664" s="11" t="b">
        <f>IF(OR(G664=Localisation!$C$124,G664=5),-2,IF(OR(G664=Localisation!$C$125,G664=4),-1,IF(OR(G664=Localisation!$C$126,G664=3),0,IF(OR(G664=Localisation!$C$127,G664=2),2,IF(OR(G664=Localisation!$C$128,G664=1),4)))))</f>
        <v>0</v>
      </c>
      <c r="AC664" s="11" t="b">
        <f>IF(OR(H664=Localisation!$C$118,H664=5),4,IF(OR(H664=Localisation!$C$119,H664=4),2,IF(OR(H664=Localisation!$C$120,H664=3),0,IF(OR(H664=Localisation!$C$121,H664=2),-1,IF(OR(H664=Localisation!$C$122,H664=1),-2)))))</f>
        <v>0</v>
      </c>
      <c r="AD664" s="11" t="b">
        <f>IF(OR(I664=Localisation!$C$124,I664=5),-2,IF(OR(I664=Localisation!$C$125,I664=4),-1,IF(OR(I664=Localisation!$C$126,I664=3),0,IF(OR(I664=Localisation!$C$127,I664=2),2,IF(OR(I664=Localisation!$C$128,I664=1),4)))))</f>
        <v>0</v>
      </c>
      <c r="AE664" s="11" t="b">
        <f>IF(OR(J664=Localisation!$C$118,J664=5),4,IF(OR(J664=Localisation!$C$119,J664=4),2,IF(OR(J664=Localisation!$C$120,J664=3),0,IF(OR(J664=Localisation!$C$121,J664=2),-1,IF(OR(J664=Localisation!$C$122,J664=1),-2)))))</f>
        <v>0</v>
      </c>
      <c r="AF664" s="11" t="b">
        <f>IF(OR(K664=Localisation!$C$124,K664=5),-2,IF(OR(K664=Localisation!$C$125,K664=4),-1,IF(OR(K664=Localisation!$C$126,K664=3),0,IF(OR(K664=Localisation!$C$127,K664=2),2,IF(OR(K664=Localisation!$C$128,K664=1),4)))))</f>
        <v>0</v>
      </c>
      <c r="AG664" s="11" t="b">
        <f>IF(OR(L664=Localisation!$C$118,L664=5),4,IF(OR(L664=Localisation!$C$119,L664=4),2,IF(OR(L664=Localisation!$C$120,L664=3),0,IF(OR(L664=Localisation!$C$121,L664=2),-1,IF(OR(L664=Localisation!$C$122,L664=1),-2)))))</f>
        <v>0</v>
      </c>
      <c r="AH664" s="11" t="b">
        <f>IF(OR(M664=Localisation!$C$124,M664=5),-2,IF(OR(M664=Localisation!$C$125,M664=4),-1,IF(OR(M664=Localisation!$C$126,M664=3),0,IF(OR(M664=Localisation!$C$127,M664=2),2,IF(OR(M664=Localisation!$C$128,M664=1),4)))))</f>
        <v>0</v>
      </c>
      <c r="AI664" s="11" t="b">
        <f>IF(OR(N664=Localisation!$C$118,N664=5),4,IF(OR(N664=Localisation!$C$119,N664=4),2,IF(OR(N664=Localisation!$C$120,N664=3),0,IF(OR(N664=Localisation!$C$121,N664=2),-1,IF(OR(N664=Localisation!$C$122,N664=1),-2)))))</f>
        <v>0</v>
      </c>
      <c r="AJ664" s="11" t="b">
        <f>IF(OR(O664=Localisation!$C$124,O664=5),-2,IF(OR(O664=Localisation!$C$125,O664=4),-1,IF(OR(O664=Localisation!$C$126,O664=3),0,IF(OR(O664=Localisation!$C$127,O664=2),2,IF(OR(O664=Localisation!$C$128,O664=1),4)))))</f>
        <v>0</v>
      </c>
      <c r="AK664" s="11" t="b">
        <f>IF(OR(P664=Localisation!$C$118,P664=5),4,IF(OR(P664=Localisation!$C$119,P664=4),2,IF(OR(P664=Localisation!$C$120,P664=3),0,IF(OR(P664=Localisation!$C$121,P664=2),-1,IF(OR(P664=Localisation!$C$122,P664=1),-2)))))</f>
        <v>0</v>
      </c>
      <c r="AL664" s="11" t="b">
        <f>IF(OR(Q664=Localisation!$C$124,Q664=5),-2,IF(OR(Q664=Localisation!$C$125,Q664=4),-1,IF(OR(Q664=Localisation!$C$126,Q664=3),0,IF(OR(Q664=Localisation!$C$127,Q664=2),2,IF(OR(Q664=Localisation!$C$128,Q664=1),4)))))</f>
        <v>0</v>
      </c>
      <c r="AM664" s="11" t="b">
        <f>IF(OR(R664=Localisation!$C$118,R664=5),4,IF(OR(R664=Localisation!$C$119,R664=4),2,IF(OR(R664=Localisation!$C$120,R664=3),0,IF(OR(R664=Localisation!$C$121,R664=2),-1,IF(OR(R664=Localisation!$C$122,R664=1),-2)))))</f>
        <v>0</v>
      </c>
      <c r="AN664" s="11" t="b">
        <f>IF(OR(S664=Localisation!$C$124,S664=5),-2,IF(OR(S664=Localisation!$C$125,S664=4),-1,IF(OR(S664=Localisation!$C$126,S664=3),0,IF(OR(S664=Localisation!$C$127,S664=2),2,IF(OR(S664=Localisation!$C$128,S664=1),4)))))</f>
        <v>0</v>
      </c>
      <c r="AO664" s="11" t="b">
        <f>IF(OR(T664=Localisation!$C$118,T664=5),4,IF(OR(T664=Localisation!$C$119,T664=4),2,IF(OR(T664=Localisation!$C$120,T664=3),0,IF(OR(T664=Localisation!$C$121,T664=2),-1,IF(OR(T664=Localisation!$C$122,T664=1),-2)))))</f>
        <v>0</v>
      </c>
      <c r="AP664" s="11" t="b">
        <f>IF(OR(U664=Localisation!$C$124,U664=5),-2,IF(OR(U664=Localisation!$C$125,U664=4),-1,IF(OR(U664=Localisation!$C$126,U664=3),0,IF(OR(U664=Localisation!$C$127,U664=2),2,IF(OR(U664=Localisation!$C$128,U664=1),4)))))</f>
        <v>0</v>
      </c>
      <c r="AR664" s="11" t="str">
        <f t="shared" si="207"/>
        <v>ЛОЖЬЛОЖЬ</v>
      </c>
      <c r="AS664" s="11" t="str">
        <f t="shared" si="208"/>
        <v>ЛОЖЬЛОЖЬ</v>
      </c>
      <c r="AT664" s="11" t="str">
        <f t="shared" si="209"/>
        <v>ЛОЖЬЛОЖЬ</v>
      </c>
      <c r="AU664" s="11" t="str">
        <f t="shared" si="210"/>
        <v>ЛОЖЬЛОЖЬ</v>
      </c>
      <c r="AV664" s="11" t="str">
        <f t="shared" si="211"/>
        <v>ЛОЖЬЛОЖЬ</v>
      </c>
      <c r="AW664" s="11" t="str">
        <f t="shared" si="212"/>
        <v>ЛОЖЬЛОЖЬ</v>
      </c>
      <c r="AX664" s="11" t="str">
        <f t="shared" si="213"/>
        <v>ЛОЖЬЛОЖЬ</v>
      </c>
      <c r="AY664" s="11" t="str">
        <f t="shared" si="214"/>
        <v>ЛОЖЬЛОЖЬ</v>
      </c>
      <c r="AZ664" s="11" t="str">
        <f t="shared" si="215"/>
        <v>ЛОЖЬЛОЖЬ</v>
      </c>
      <c r="BA664" s="11" t="str">
        <f t="shared" si="216"/>
        <v>ЛОЖЬЛОЖЬ</v>
      </c>
      <c r="BC664" s="11" t="str">
        <f t="shared" si="217"/>
        <v/>
      </c>
      <c r="BD664" s="11" t="str">
        <f t="shared" si="218"/>
        <v/>
      </c>
      <c r="BE664" s="11" t="str">
        <f t="shared" si="219"/>
        <v/>
      </c>
      <c r="BF664" s="11" t="str">
        <f t="shared" si="220"/>
        <v/>
      </c>
      <c r="BG664" s="11" t="str">
        <f t="shared" si="221"/>
        <v/>
      </c>
      <c r="BH664" s="11" t="str">
        <f t="shared" si="222"/>
        <v/>
      </c>
      <c r="BI664" s="11" t="str">
        <f t="shared" si="223"/>
        <v/>
      </c>
      <c r="BJ664" s="11" t="str">
        <f t="shared" si="224"/>
        <v/>
      </c>
      <c r="BK664" s="11" t="str">
        <f t="shared" si="225"/>
        <v/>
      </c>
      <c r="BL664" s="11" t="str">
        <f t="shared" si="226"/>
        <v/>
      </c>
    </row>
    <row r="665" spans="23:64" x14ac:dyDescent="0.3">
      <c r="W665" s="11" t="b">
        <f>IF(OR(B665=Localisation!$C$118,B665=5),4,IF(OR(B665=Localisation!$C$119,B665=4),2,IF(OR(B665=Localisation!$C$120,B665=3),0,IF(OR(B665=Localisation!$C$121,B665=2),-1,IF(OR(B665=Localisation!$C$122,B665=1),-2)))))</f>
        <v>0</v>
      </c>
      <c r="X665" s="11" t="b">
        <f>IF(OR(C665=Localisation!$C$124,C665=5),-2,IF(OR(C665=Localisation!$C$125,C665=4),-1,IF(OR(C665=Localisation!$C$126,C665=3),0,IF(OR(C665=Localisation!$C$127,C665=2),2,IF(OR(C665=Localisation!$C$128,C665=1),4)))))</f>
        <v>0</v>
      </c>
      <c r="Y665" s="11" t="b">
        <f>IF(OR(D665=Localisation!$C$118,D665=5),4,IF(OR(D665=Localisation!$C$119,D665=4),2,IF(OR(D665=Localisation!$C$120,D665=3),0,IF(OR(D665=Localisation!$C$121,D665=2),-1,IF(OR(D665=Localisation!$C$122,D665=1),-2)))))</f>
        <v>0</v>
      </c>
      <c r="Z665" s="11" t="b">
        <f>IF(OR(E665=Localisation!$C$124,E665=5),-2,IF(OR(E665=Localisation!$C$125,E665=4),-1,IF(OR(E665=Localisation!$C$126,E665=3),0,IF(OR(E665=Localisation!$C$127,E665=2),2,IF(OR(E665=Localisation!$C$128,E665=1),4)))))</f>
        <v>0</v>
      </c>
      <c r="AA665" s="11" t="b">
        <f>IF(OR(F665=Localisation!$C$118,F665=5),4,IF(OR(F665=Localisation!$C$119,F665=4),2,IF(OR(F665=Localisation!$C$120,F665=3),0,IF(OR(F665=Localisation!$C$121,F665=2),-1,IF(OR(F665=Localisation!$C$122,F665=1),-2)))))</f>
        <v>0</v>
      </c>
      <c r="AB665" s="11" t="b">
        <f>IF(OR(G665=Localisation!$C$124,G665=5),-2,IF(OR(G665=Localisation!$C$125,G665=4),-1,IF(OR(G665=Localisation!$C$126,G665=3),0,IF(OR(G665=Localisation!$C$127,G665=2),2,IF(OR(G665=Localisation!$C$128,G665=1),4)))))</f>
        <v>0</v>
      </c>
      <c r="AC665" s="11" t="b">
        <f>IF(OR(H665=Localisation!$C$118,H665=5),4,IF(OR(H665=Localisation!$C$119,H665=4),2,IF(OR(H665=Localisation!$C$120,H665=3),0,IF(OR(H665=Localisation!$C$121,H665=2),-1,IF(OR(H665=Localisation!$C$122,H665=1),-2)))))</f>
        <v>0</v>
      </c>
      <c r="AD665" s="11" t="b">
        <f>IF(OR(I665=Localisation!$C$124,I665=5),-2,IF(OR(I665=Localisation!$C$125,I665=4),-1,IF(OR(I665=Localisation!$C$126,I665=3),0,IF(OR(I665=Localisation!$C$127,I665=2),2,IF(OR(I665=Localisation!$C$128,I665=1),4)))))</f>
        <v>0</v>
      </c>
      <c r="AE665" s="11" t="b">
        <f>IF(OR(J665=Localisation!$C$118,J665=5),4,IF(OR(J665=Localisation!$C$119,J665=4),2,IF(OR(J665=Localisation!$C$120,J665=3),0,IF(OR(J665=Localisation!$C$121,J665=2),-1,IF(OR(J665=Localisation!$C$122,J665=1),-2)))))</f>
        <v>0</v>
      </c>
      <c r="AF665" s="11" t="b">
        <f>IF(OR(K665=Localisation!$C$124,K665=5),-2,IF(OR(K665=Localisation!$C$125,K665=4),-1,IF(OR(K665=Localisation!$C$126,K665=3),0,IF(OR(K665=Localisation!$C$127,K665=2),2,IF(OR(K665=Localisation!$C$128,K665=1),4)))))</f>
        <v>0</v>
      </c>
      <c r="AG665" s="11" t="b">
        <f>IF(OR(L665=Localisation!$C$118,L665=5),4,IF(OR(L665=Localisation!$C$119,L665=4),2,IF(OR(L665=Localisation!$C$120,L665=3),0,IF(OR(L665=Localisation!$C$121,L665=2),-1,IF(OR(L665=Localisation!$C$122,L665=1),-2)))))</f>
        <v>0</v>
      </c>
      <c r="AH665" s="11" t="b">
        <f>IF(OR(M665=Localisation!$C$124,M665=5),-2,IF(OR(M665=Localisation!$C$125,M665=4),-1,IF(OR(M665=Localisation!$C$126,M665=3),0,IF(OR(M665=Localisation!$C$127,M665=2),2,IF(OR(M665=Localisation!$C$128,M665=1),4)))))</f>
        <v>0</v>
      </c>
      <c r="AI665" s="11" t="b">
        <f>IF(OR(N665=Localisation!$C$118,N665=5),4,IF(OR(N665=Localisation!$C$119,N665=4),2,IF(OR(N665=Localisation!$C$120,N665=3),0,IF(OR(N665=Localisation!$C$121,N665=2),-1,IF(OR(N665=Localisation!$C$122,N665=1),-2)))))</f>
        <v>0</v>
      </c>
      <c r="AJ665" s="11" t="b">
        <f>IF(OR(O665=Localisation!$C$124,O665=5),-2,IF(OR(O665=Localisation!$C$125,O665=4),-1,IF(OR(O665=Localisation!$C$126,O665=3),0,IF(OR(O665=Localisation!$C$127,O665=2),2,IF(OR(O665=Localisation!$C$128,O665=1),4)))))</f>
        <v>0</v>
      </c>
      <c r="AK665" s="11" t="b">
        <f>IF(OR(P665=Localisation!$C$118,P665=5),4,IF(OR(P665=Localisation!$C$119,P665=4),2,IF(OR(P665=Localisation!$C$120,P665=3),0,IF(OR(P665=Localisation!$C$121,P665=2),-1,IF(OR(P665=Localisation!$C$122,P665=1),-2)))))</f>
        <v>0</v>
      </c>
      <c r="AL665" s="11" t="b">
        <f>IF(OR(Q665=Localisation!$C$124,Q665=5),-2,IF(OR(Q665=Localisation!$C$125,Q665=4),-1,IF(OR(Q665=Localisation!$C$126,Q665=3),0,IF(OR(Q665=Localisation!$C$127,Q665=2),2,IF(OR(Q665=Localisation!$C$128,Q665=1),4)))))</f>
        <v>0</v>
      </c>
      <c r="AM665" s="11" t="b">
        <f>IF(OR(R665=Localisation!$C$118,R665=5),4,IF(OR(R665=Localisation!$C$119,R665=4),2,IF(OR(R665=Localisation!$C$120,R665=3),0,IF(OR(R665=Localisation!$C$121,R665=2),-1,IF(OR(R665=Localisation!$C$122,R665=1),-2)))))</f>
        <v>0</v>
      </c>
      <c r="AN665" s="11" t="b">
        <f>IF(OR(S665=Localisation!$C$124,S665=5),-2,IF(OR(S665=Localisation!$C$125,S665=4),-1,IF(OR(S665=Localisation!$C$126,S665=3),0,IF(OR(S665=Localisation!$C$127,S665=2),2,IF(OR(S665=Localisation!$C$128,S665=1),4)))))</f>
        <v>0</v>
      </c>
      <c r="AO665" s="11" t="b">
        <f>IF(OR(T665=Localisation!$C$118,T665=5),4,IF(OR(T665=Localisation!$C$119,T665=4),2,IF(OR(T665=Localisation!$C$120,T665=3),0,IF(OR(T665=Localisation!$C$121,T665=2),-1,IF(OR(T665=Localisation!$C$122,T665=1),-2)))))</f>
        <v>0</v>
      </c>
      <c r="AP665" s="11" t="b">
        <f>IF(OR(U665=Localisation!$C$124,U665=5),-2,IF(OR(U665=Localisation!$C$125,U665=4),-1,IF(OR(U665=Localisation!$C$126,U665=3),0,IF(OR(U665=Localisation!$C$127,U665=2),2,IF(OR(U665=Localisation!$C$128,U665=1),4)))))</f>
        <v>0</v>
      </c>
      <c r="AR665" s="11" t="str">
        <f t="shared" si="207"/>
        <v>ЛОЖЬЛОЖЬ</v>
      </c>
      <c r="AS665" s="11" t="str">
        <f t="shared" si="208"/>
        <v>ЛОЖЬЛОЖЬ</v>
      </c>
      <c r="AT665" s="11" t="str">
        <f t="shared" si="209"/>
        <v>ЛОЖЬЛОЖЬ</v>
      </c>
      <c r="AU665" s="11" t="str">
        <f t="shared" si="210"/>
        <v>ЛОЖЬЛОЖЬ</v>
      </c>
      <c r="AV665" s="11" t="str">
        <f t="shared" si="211"/>
        <v>ЛОЖЬЛОЖЬ</v>
      </c>
      <c r="AW665" s="11" t="str">
        <f t="shared" si="212"/>
        <v>ЛОЖЬЛОЖЬ</v>
      </c>
      <c r="AX665" s="11" t="str">
        <f t="shared" si="213"/>
        <v>ЛОЖЬЛОЖЬ</v>
      </c>
      <c r="AY665" s="11" t="str">
        <f t="shared" si="214"/>
        <v>ЛОЖЬЛОЖЬ</v>
      </c>
      <c r="AZ665" s="11" t="str">
        <f t="shared" si="215"/>
        <v>ЛОЖЬЛОЖЬ</v>
      </c>
      <c r="BA665" s="11" t="str">
        <f t="shared" si="216"/>
        <v>ЛОЖЬЛОЖЬ</v>
      </c>
      <c r="BC665" s="11" t="str">
        <f t="shared" si="217"/>
        <v/>
      </c>
      <c r="BD665" s="11" t="str">
        <f t="shared" si="218"/>
        <v/>
      </c>
      <c r="BE665" s="11" t="str">
        <f t="shared" si="219"/>
        <v/>
      </c>
      <c r="BF665" s="11" t="str">
        <f t="shared" si="220"/>
        <v/>
      </c>
      <c r="BG665" s="11" t="str">
        <f t="shared" si="221"/>
        <v/>
      </c>
      <c r="BH665" s="11" t="str">
        <f t="shared" si="222"/>
        <v/>
      </c>
      <c r="BI665" s="11" t="str">
        <f t="shared" si="223"/>
        <v/>
      </c>
      <c r="BJ665" s="11" t="str">
        <f t="shared" si="224"/>
        <v/>
      </c>
      <c r="BK665" s="11" t="str">
        <f t="shared" si="225"/>
        <v/>
      </c>
      <c r="BL665" s="11" t="str">
        <f t="shared" si="226"/>
        <v/>
      </c>
    </row>
    <row r="666" spans="23:64" x14ac:dyDescent="0.3">
      <c r="W666" s="11" t="b">
        <f>IF(OR(B666=Localisation!$C$118,B666=5),4,IF(OR(B666=Localisation!$C$119,B666=4),2,IF(OR(B666=Localisation!$C$120,B666=3),0,IF(OR(B666=Localisation!$C$121,B666=2),-1,IF(OR(B666=Localisation!$C$122,B666=1),-2)))))</f>
        <v>0</v>
      </c>
      <c r="X666" s="11" t="b">
        <f>IF(OR(C666=Localisation!$C$124,C666=5),-2,IF(OR(C666=Localisation!$C$125,C666=4),-1,IF(OR(C666=Localisation!$C$126,C666=3),0,IF(OR(C666=Localisation!$C$127,C666=2),2,IF(OR(C666=Localisation!$C$128,C666=1),4)))))</f>
        <v>0</v>
      </c>
      <c r="Y666" s="11" t="b">
        <f>IF(OR(D666=Localisation!$C$118,D666=5),4,IF(OR(D666=Localisation!$C$119,D666=4),2,IF(OR(D666=Localisation!$C$120,D666=3),0,IF(OR(D666=Localisation!$C$121,D666=2),-1,IF(OR(D666=Localisation!$C$122,D666=1),-2)))))</f>
        <v>0</v>
      </c>
      <c r="Z666" s="11" t="b">
        <f>IF(OR(E666=Localisation!$C$124,E666=5),-2,IF(OR(E666=Localisation!$C$125,E666=4),-1,IF(OR(E666=Localisation!$C$126,E666=3),0,IF(OR(E666=Localisation!$C$127,E666=2),2,IF(OR(E666=Localisation!$C$128,E666=1),4)))))</f>
        <v>0</v>
      </c>
      <c r="AA666" s="11" t="b">
        <f>IF(OR(F666=Localisation!$C$118,F666=5),4,IF(OR(F666=Localisation!$C$119,F666=4),2,IF(OR(F666=Localisation!$C$120,F666=3),0,IF(OR(F666=Localisation!$C$121,F666=2),-1,IF(OR(F666=Localisation!$C$122,F666=1),-2)))))</f>
        <v>0</v>
      </c>
      <c r="AB666" s="11" t="b">
        <f>IF(OR(G666=Localisation!$C$124,G666=5),-2,IF(OR(G666=Localisation!$C$125,G666=4),-1,IF(OR(G666=Localisation!$C$126,G666=3),0,IF(OR(G666=Localisation!$C$127,G666=2),2,IF(OR(G666=Localisation!$C$128,G666=1),4)))))</f>
        <v>0</v>
      </c>
      <c r="AC666" s="11" t="b">
        <f>IF(OR(H666=Localisation!$C$118,H666=5),4,IF(OR(H666=Localisation!$C$119,H666=4),2,IF(OR(H666=Localisation!$C$120,H666=3),0,IF(OR(H666=Localisation!$C$121,H666=2),-1,IF(OR(H666=Localisation!$C$122,H666=1),-2)))))</f>
        <v>0</v>
      </c>
      <c r="AD666" s="11" t="b">
        <f>IF(OR(I666=Localisation!$C$124,I666=5),-2,IF(OR(I666=Localisation!$C$125,I666=4),-1,IF(OR(I666=Localisation!$C$126,I666=3),0,IF(OR(I666=Localisation!$C$127,I666=2),2,IF(OR(I666=Localisation!$C$128,I666=1),4)))))</f>
        <v>0</v>
      </c>
      <c r="AE666" s="11" t="b">
        <f>IF(OR(J666=Localisation!$C$118,J666=5),4,IF(OR(J666=Localisation!$C$119,J666=4),2,IF(OR(J666=Localisation!$C$120,J666=3),0,IF(OR(J666=Localisation!$C$121,J666=2),-1,IF(OR(J666=Localisation!$C$122,J666=1),-2)))))</f>
        <v>0</v>
      </c>
      <c r="AF666" s="11" t="b">
        <f>IF(OR(K666=Localisation!$C$124,K666=5),-2,IF(OR(K666=Localisation!$C$125,K666=4),-1,IF(OR(K666=Localisation!$C$126,K666=3),0,IF(OR(K666=Localisation!$C$127,K666=2),2,IF(OR(K666=Localisation!$C$128,K666=1),4)))))</f>
        <v>0</v>
      </c>
      <c r="AG666" s="11" t="b">
        <f>IF(OR(L666=Localisation!$C$118,L666=5),4,IF(OR(L666=Localisation!$C$119,L666=4),2,IF(OR(L666=Localisation!$C$120,L666=3),0,IF(OR(L666=Localisation!$C$121,L666=2),-1,IF(OR(L666=Localisation!$C$122,L666=1),-2)))))</f>
        <v>0</v>
      </c>
      <c r="AH666" s="11" t="b">
        <f>IF(OR(M666=Localisation!$C$124,M666=5),-2,IF(OR(M666=Localisation!$C$125,M666=4),-1,IF(OR(M666=Localisation!$C$126,M666=3),0,IF(OR(M666=Localisation!$C$127,M666=2),2,IF(OR(M666=Localisation!$C$128,M666=1),4)))))</f>
        <v>0</v>
      </c>
      <c r="AI666" s="11" t="b">
        <f>IF(OR(N666=Localisation!$C$118,N666=5),4,IF(OR(N666=Localisation!$C$119,N666=4),2,IF(OR(N666=Localisation!$C$120,N666=3),0,IF(OR(N666=Localisation!$C$121,N666=2),-1,IF(OR(N666=Localisation!$C$122,N666=1),-2)))))</f>
        <v>0</v>
      </c>
      <c r="AJ666" s="11" t="b">
        <f>IF(OR(O666=Localisation!$C$124,O666=5),-2,IF(OR(O666=Localisation!$C$125,O666=4),-1,IF(OR(O666=Localisation!$C$126,O666=3),0,IF(OR(O666=Localisation!$C$127,O666=2),2,IF(OR(O666=Localisation!$C$128,O666=1),4)))))</f>
        <v>0</v>
      </c>
      <c r="AK666" s="11" t="b">
        <f>IF(OR(P666=Localisation!$C$118,P666=5),4,IF(OR(P666=Localisation!$C$119,P666=4),2,IF(OR(P666=Localisation!$C$120,P666=3),0,IF(OR(P666=Localisation!$C$121,P666=2),-1,IF(OR(P666=Localisation!$C$122,P666=1),-2)))))</f>
        <v>0</v>
      </c>
      <c r="AL666" s="11" t="b">
        <f>IF(OR(Q666=Localisation!$C$124,Q666=5),-2,IF(OR(Q666=Localisation!$C$125,Q666=4),-1,IF(OR(Q666=Localisation!$C$126,Q666=3),0,IF(OR(Q666=Localisation!$C$127,Q666=2),2,IF(OR(Q666=Localisation!$C$128,Q666=1),4)))))</f>
        <v>0</v>
      </c>
      <c r="AM666" s="11" t="b">
        <f>IF(OR(R666=Localisation!$C$118,R666=5),4,IF(OR(R666=Localisation!$C$119,R666=4),2,IF(OR(R666=Localisation!$C$120,R666=3),0,IF(OR(R666=Localisation!$C$121,R666=2),-1,IF(OR(R666=Localisation!$C$122,R666=1),-2)))))</f>
        <v>0</v>
      </c>
      <c r="AN666" s="11" t="b">
        <f>IF(OR(S666=Localisation!$C$124,S666=5),-2,IF(OR(S666=Localisation!$C$125,S666=4),-1,IF(OR(S666=Localisation!$C$126,S666=3),0,IF(OR(S666=Localisation!$C$127,S666=2),2,IF(OR(S666=Localisation!$C$128,S666=1),4)))))</f>
        <v>0</v>
      </c>
      <c r="AO666" s="11" t="b">
        <f>IF(OR(T666=Localisation!$C$118,T666=5),4,IF(OR(T666=Localisation!$C$119,T666=4),2,IF(OR(T666=Localisation!$C$120,T666=3),0,IF(OR(T666=Localisation!$C$121,T666=2),-1,IF(OR(T666=Localisation!$C$122,T666=1),-2)))))</f>
        <v>0</v>
      </c>
      <c r="AP666" s="11" t="b">
        <f>IF(OR(U666=Localisation!$C$124,U666=5),-2,IF(OR(U666=Localisation!$C$125,U666=4),-1,IF(OR(U666=Localisation!$C$126,U666=3),0,IF(OR(U666=Localisation!$C$127,U666=2),2,IF(OR(U666=Localisation!$C$128,U666=1),4)))))</f>
        <v>0</v>
      </c>
      <c r="AR666" s="11" t="str">
        <f t="shared" si="207"/>
        <v>ЛОЖЬЛОЖЬ</v>
      </c>
      <c r="AS666" s="11" t="str">
        <f t="shared" si="208"/>
        <v>ЛОЖЬЛОЖЬ</v>
      </c>
      <c r="AT666" s="11" t="str">
        <f t="shared" si="209"/>
        <v>ЛОЖЬЛОЖЬ</v>
      </c>
      <c r="AU666" s="11" t="str">
        <f t="shared" si="210"/>
        <v>ЛОЖЬЛОЖЬ</v>
      </c>
      <c r="AV666" s="11" t="str">
        <f t="shared" si="211"/>
        <v>ЛОЖЬЛОЖЬ</v>
      </c>
      <c r="AW666" s="11" t="str">
        <f t="shared" si="212"/>
        <v>ЛОЖЬЛОЖЬ</v>
      </c>
      <c r="AX666" s="11" t="str">
        <f t="shared" si="213"/>
        <v>ЛОЖЬЛОЖЬ</v>
      </c>
      <c r="AY666" s="11" t="str">
        <f t="shared" si="214"/>
        <v>ЛОЖЬЛОЖЬ</v>
      </c>
      <c r="AZ666" s="11" t="str">
        <f t="shared" si="215"/>
        <v>ЛОЖЬЛОЖЬ</v>
      </c>
      <c r="BA666" s="11" t="str">
        <f t="shared" si="216"/>
        <v>ЛОЖЬЛОЖЬ</v>
      </c>
      <c r="BC666" s="11" t="str">
        <f t="shared" si="217"/>
        <v/>
      </c>
      <c r="BD666" s="11" t="str">
        <f t="shared" si="218"/>
        <v/>
      </c>
      <c r="BE666" s="11" t="str">
        <f t="shared" si="219"/>
        <v/>
      </c>
      <c r="BF666" s="11" t="str">
        <f t="shared" si="220"/>
        <v/>
      </c>
      <c r="BG666" s="11" t="str">
        <f t="shared" si="221"/>
        <v/>
      </c>
      <c r="BH666" s="11" t="str">
        <f t="shared" si="222"/>
        <v/>
      </c>
      <c r="BI666" s="11" t="str">
        <f t="shared" si="223"/>
        <v/>
      </c>
      <c r="BJ666" s="11" t="str">
        <f t="shared" si="224"/>
        <v/>
      </c>
      <c r="BK666" s="11" t="str">
        <f t="shared" si="225"/>
        <v/>
      </c>
      <c r="BL666" s="11" t="str">
        <f t="shared" si="226"/>
        <v/>
      </c>
    </row>
    <row r="667" spans="23:64" x14ac:dyDescent="0.3">
      <c r="W667" s="11" t="b">
        <f>IF(OR(B667=Localisation!$C$118,B667=5),4,IF(OR(B667=Localisation!$C$119,B667=4),2,IF(OR(B667=Localisation!$C$120,B667=3),0,IF(OR(B667=Localisation!$C$121,B667=2),-1,IF(OR(B667=Localisation!$C$122,B667=1),-2)))))</f>
        <v>0</v>
      </c>
      <c r="X667" s="11" t="b">
        <f>IF(OR(C667=Localisation!$C$124,C667=5),-2,IF(OR(C667=Localisation!$C$125,C667=4),-1,IF(OR(C667=Localisation!$C$126,C667=3),0,IF(OR(C667=Localisation!$C$127,C667=2),2,IF(OR(C667=Localisation!$C$128,C667=1),4)))))</f>
        <v>0</v>
      </c>
      <c r="Y667" s="11" t="b">
        <f>IF(OR(D667=Localisation!$C$118,D667=5),4,IF(OR(D667=Localisation!$C$119,D667=4),2,IF(OR(D667=Localisation!$C$120,D667=3),0,IF(OR(D667=Localisation!$C$121,D667=2),-1,IF(OR(D667=Localisation!$C$122,D667=1),-2)))))</f>
        <v>0</v>
      </c>
      <c r="Z667" s="11" t="b">
        <f>IF(OR(E667=Localisation!$C$124,E667=5),-2,IF(OR(E667=Localisation!$C$125,E667=4),-1,IF(OR(E667=Localisation!$C$126,E667=3),0,IF(OR(E667=Localisation!$C$127,E667=2),2,IF(OR(E667=Localisation!$C$128,E667=1),4)))))</f>
        <v>0</v>
      </c>
      <c r="AA667" s="11" t="b">
        <f>IF(OR(F667=Localisation!$C$118,F667=5),4,IF(OR(F667=Localisation!$C$119,F667=4),2,IF(OR(F667=Localisation!$C$120,F667=3),0,IF(OR(F667=Localisation!$C$121,F667=2),-1,IF(OR(F667=Localisation!$C$122,F667=1),-2)))))</f>
        <v>0</v>
      </c>
      <c r="AB667" s="11" t="b">
        <f>IF(OR(G667=Localisation!$C$124,G667=5),-2,IF(OR(G667=Localisation!$C$125,G667=4),-1,IF(OR(G667=Localisation!$C$126,G667=3),0,IF(OR(G667=Localisation!$C$127,G667=2),2,IF(OR(G667=Localisation!$C$128,G667=1),4)))))</f>
        <v>0</v>
      </c>
      <c r="AC667" s="11" t="b">
        <f>IF(OR(H667=Localisation!$C$118,H667=5),4,IF(OR(H667=Localisation!$C$119,H667=4),2,IF(OR(H667=Localisation!$C$120,H667=3),0,IF(OR(H667=Localisation!$C$121,H667=2),-1,IF(OR(H667=Localisation!$C$122,H667=1),-2)))))</f>
        <v>0</v>
      </c>
      <c r="AD667" s="11" t="b">
        <f>IF(OR(I667=Localisation!$C$124,I667=5),-2,IF(OR(I667=Localisation!$C$125,I667=4),-1,IF(OR(I667=Localisation!$C$126,I667=3),0,IF(OR(I667=Localisation!$C$127,I667=2),2,IF(OR(I667=Localisation!$C$128,I667=1),4)))))</f>
        <v>0</v>
      </c>
      <c r="AE667" s="11" t="b">
        <f>IF(OR(J667=Localisation!$C$118,J667=5),4,IF(OR(J667=Localisation!$C$119,J667=4),2,IF(OR(J667=Localisation!$C$120,J667=3),0,IF(OR(J667=Localisation!$C$121,J667=2),-1,IF(OR(J667=Localisation!$C$122,J667=1),-2)))))</f>
        <v>0</v>
      </c>
      <c r="AF667" s="11" t="b">
        <f>IF(OR(K667=Localisation!$C$124,K667=5),-2,IF(OR(K667=Localisation!$C$125,K667=4),-1,IF(OR(K667=Localisation!$C$126,K667=3),0,IF(OR(K667=Localisation!$C$127,K667=2),2,IF(OR(K667=Localisation!$C$128,K667=1),4)))))</f>
        <v>0</v>
      </c>
      <c r="AG667" s="11" t="b">
        <f>IF(OR(L667=Localisation!$C$118,L667=5),4,IF(OR(L667=Localisation!$C$119,L667=4),2,IF(OR(L667=Localisation!$C$120,L667=3),0,IF(OR(L667=Localisation!$C$121,L667=2),-1,IF(OR(L667=Localisation!$C$122,L667=1),-2)))))</f>
        <v>0</v>
      </c>
      <c r="AH667" s="11" t="b">
        <f>IF(OR(M667=Localisation!$C$124,M667=5),-2,IF(OR(M667=Localisation!$C$125,M667=4),-1,IF(OR(M667=Localisation!$C$126,M667=3),0,IF(OR(M667=Localisation!$C$127,M667=2),2,IF(OR(M667=Localisation!$C$128,M667=1),4)))))</f>
        <v>0</v>
      </c>
      <c r="AI667" s="11" t="b">
        <f>IF(OR(N667=Localisation!$C$118,N667=5),4,IF(OR(N667=Localisation!$C$119,N667=4),2,IF(OR(N667=Localisation!$C$120,N667=3),0,IF(OR(N667=Localisation!$C$121,N667=2),-1,IF(OR(N667=Localisation!$C$122,N667=1),-2)))))</f>
        <v>0</v>
      </c>
      <c r="AJ667" s="11" t="b">
        <f>IF(OR(O667=Localisation!$C$124,O667=5),-2,IF(OR(O667=Localisation!$C$125,O667=4),-1,IF(OR(O667=Localisation!$C$126,O667=3),0,IF(OR(O667=Localisation!$C$127,O667=2),2,IF(OR(O667=Localisation!$C$128,O667=1),4)))))</f>
        <v>0</v>
      </c>
      <c r="AK667" s="11" t="b">
        <f>IF(OR(P667=Localisation!$C$118,P667=5),4,IF(OR(P667=Localisation!$C$119,P667=4),2,IF(OR(P667=Localisation!$C$120,P667=3),0,IF(OR(P667=Localisation!$C$121,P667=2),-1,IF(OR(P667=Localisation!$C$122,P667=1),-2)))))</f>
        <v>0</v>
      </c>
      <c r="AL667" s="11" t="b">
        <f>IF(OR(Q667=Localisation!$C$124,Q667=5),-2,IF(OR(Q667=Localisation!$C$125,Q667=4),-1,IF(OR(Q667=Localisation!$C$126,Q667=3),0,IF(OR(Q667=Localisation!$C$127,Q667=2),2,IF(OR(Q667=Localisation!$C$128,Q667=1),4)))))</f>
        <v>0</v>
      </c>
      <c r="AM667" s="11" t="b">
        <f>IF(OR(R667=Localisation!$C$118,R667=5),4,IF(OR(R667=Localisation!$C$119,R667=4),2,IF(OR(R667=Localisation!$C$120,R667=3),0,IF(OR(R667=Localisation!$C$121,R667=2),-1,IF(OR(R667=Localisation!$C$122,R667=1),-2)))))</f>
        <v>0</v>
      </c>
      <c r="AN667" s="11" t="b">
        <f>IF(OR(S667=Localisation!$C$124,S667=5),-2,IF(OR(S667=Localisation!$C$125,S667=4),-1,IF(OR(S667=Localisation!$C$126,S667=3),0,IF(OR(S667=Localisation!$C$127,S667=2),2,IF(OR(S667=Localisation!$C$128,S667=1),4)))))</f>
        <v>0</v>
      </c>
      <c r="AO667" s="11" t="b">
        <f>IF(OR(T667=Localisation!$C$118,T667=5),4,IF(OR(T667=Localisation!$C$119,T667=4),2,IF(OR(T667=Localisation!$C$120,T667=3),0,IF(OR(T667=Localisation!$C$121,T667=2),-1,IF(OR(T667=Localisation!$C$122,T667=1),-2)))))</f>
        <v>0</v>
      </c>
      <c r="AP667" s="11" t="b">
        <f>IF(OR(U667=Localisation!$C$124,U667=5),-2,IF(OR(U667=Localisation!$C$125,U667=4),-1,IF(OR(U667=Localisation!$C$126,U667=3),0,IF(OR(U667=Localisation!$C$127,U667=2),2,IF(OR(U667=Localisation!$C$128,U667=1),4)))))</f>
        <v>0</v>
      </c>
      <c r="AR667" s="11" t="str">
        <f t="shared" si="207"/>
        <v>ЛОЖЬЛОЖЬ</v>
      </c>
      <c r="AS667" s="11" t="str">
        <f t="shared" si="208"/>
        <v>ЛОЖЬЛОЖЬ</v>
      </c>
      <c r="AT667" s="11" t="str">
        <f t="shared" si="209"/>
        <v>ЛОЖЬЛОЖЬ</v>
      </c>
      <c r="AU667" s="11" t="str">
        <f t="shared" si="210"/>
        <v>ЛОЖЬЛОЖЬ</v>
      </c>
      <c r="AV667" s="11" t="str">
        <f t="shared" si="211"/>
        <v>ЛОЖЬЛОЖЬ</v>
      </c>
      <c r="AW667" s="11" t="str">
        <f t="shared" si="212"/>
        <v>ЛОЖЬЛОЖЬ</v>
      </c>
      <c r="AX667" s="11" t="str">
        <f t="shared" si="213"/>
        <v>ЛОЖЬЛОЖЬ</v>
      </c>
      <c r="AY667" s="11" t="str">
        <f t="shared" si="214"/>
        <v>ЛОЖЬЛОЖЬ</v>
      </c>
      <c r="AZ667" s="11" t="str">
        <f t="shared" si="215"/>
        <v>ЛОЖЬЛОЖЬ</v>
      </c>
      <c r="BA667" s="11" t="str">
        <f t="shared" si="216"/>
        <v>ЛОЖЬЛОЖЬ</v>
      </c>
      <c r="BC667" s="11" t="str">
        <f t="shared" si="217"/>
        <v/>
      </c>
      <c r="BD667" s="11" t="str">
        <f t="shared" si="218"/>
        <v/>
      </c>
      <c r="BE667" s="11" t="str">
        <f t="shared" si="219"/>
        <v/>
      </c>
      <c r="BF667" s="11" t="str">
        <f t="shared" si="220"/>
        <v/>
      </c>
      <c r="BG667" s="11" t="str">
        <f t="shared" si="221"/>
        <v/>
      </c>
      <c r="BH667" s="11" t="str">
        <f t="shared" si="222"/>
        <v/>
      </c>
      <c r="BI667" s="11" t="str">
        <f t="shared" si="223"/>
        <v/>
      </c>
      <c r="BJ667" s="11" t="str">
        <f t="shared" si="224"/>
        <v/>
      </c>
      <c r="BK667" s="11" t="str">
        <f t="shared" si="225"/>
        <v/>
      </c>
      <c r="BL667" s="11" t="str">
        <f t="shared" si="226"/>
        <v/>
      </c>
    </row>
    <row r="668" spans="23:64" x14ac:dyDescent="0.3">
      <c r="W668" s="11" t="b">
        <f>IF(OR(B668=Localisation!$C$118,B668=5),4,IF(OR(B668=Localisation!$C$119,B668=4),2,IF(OR(B668=Localisation!$C$120,B668=3),0,IF(OR(B668=Localisation!$C$121,B668=2),-1,IF(OR(B668=Localisation!$C$122,B668=1),-2)))))</f>
        <v>0</v>
      </c>
      <c r="X668" s="11" t="b">
        <f>IF(OR(C668=Localisation!$C$124,C668=5),-2,IF(OR(C668=Localisation!$C$125,C668=4),-1,IF(OR(C668=Localisation!$C$126,C668=3),0,IF(OR(C668=Localisation!$C$127,C668=2),2,IF(OR(C668=Localisation!$C$128,C668=1),4)))))</f>
        <v>0</v>
      </c>
      <c r="Y668" s="11" t="b">
        <f>IF(OR(D668=Localisation!$C$118,D668=5),4,IF(OR(D668=Localisation!$C$119,D668=4),2,IF(OR(D668=Localisation!$C$120,D668=3),0,IF(OR(D668=Localisation!$C$121,D668=2),-1,IF(OR(D668=Localisation!$C$122,D668=1),-2)))))</f>
        <v>0</v>
      </c>
      <c r="Z668" s="11" t="b">
        <f>IF(OR(E668=Localisation!$C$124,E668=5),-2,IF(OR(E668=Localisation!$C$125,E668=4),-1,IF(OR(E668=Localisation!$C$126,E668=3),0,IF(OR(E668=Localisation!$C$127,E668=2),2,IF(OR(E668=Localisation!$C$128,E668=1),4)))))</f>
        <v>0</v>
      </c>
      <c r="AA668" s="11" t="b">
        <f>IF(OR(F668=Localisation!$C$118,F668=5),4,IF(OR(F668=Localisation!$C$119,F668=4),2,IF(OR(F668=Localisation!$C$120,F668=3),0,IF(OR(F668=Localisation!$C$121,F668=2),-1,IF(OR(F668=Localisation!$C$122,F668=1),-2)))))</f>
        <v>0</v>
      </c>
      <c r="AB668" s="11" t="b">
        <f>IF(OR(G668=Localisation!$C$124,G668=5),-2,IF(OR(G668=Localisation!$C$125,G668=4),-1,IF(OR(G668=Localisation!$C$126,G668=3),0,IF(OR(G668=Localisation!$C$127,G668=2),2,IF(OR(G668=Localisation!$C$128,G668=1),4)))))</f>
        <v>0</v>
      </c>
      <c r="AC668" s="11" t="b">
        <f>IF(OR(H668=Localisation!$C$118,H668=5),4,IF(OR(H668=Localisation!$C$119,H668=4),2,IF(OR(H668=Localisation!$C$120,H668=3),0,IF(OR(H668=Localisation!$C$121,H668=2),-1,IF(OR(H668=Localisation!$C$122,H668=1),-2)))))</f>
        <v>0</v>
      </c>
      <c r="AD668" s="11" t="b">
        <f>IF(OR(I668=Localisation!$C$124,I668=5),-2,IF(OR(I668=Localisation!$C$125,I668=4),-1,IF(OR(I668=Localisation!$C$126,I668=3),0,IF(OR(I668=Localisation!$C$127,I668=2),2,IF(OR(I668=Localisation!$C$128,I668=1),4)))))</f>
        <v>0</v>
      </c>
      <c r="AE668" s="11" t="b">
        <f>IF(OR(J668=Localisation!$C$118,J668=5),4,IF(OR(J668=Localisation!$C$119,J668=4),2,IF(OR(J668=Localisation!$C$120,J668=3),0,IF(OR(J668=Localisation!$C$121,J668=2),-1,IF(OR(J668=Localisation!$C$122,J668=1),-2)))))</f>
        <v>0</v>
      </c>
      <c r="AF668" s="11" t="b">
        <f>IF(OR(K668=Localisation!$C$124,K668=5),-2,IF(OR(K668=Localisation!$C$125,K668=4),-1,IF(OR(K668=Localisation!$C$126,K668=3),0,IF(OR(K668=Localisation!$C$127,K668=2),2,IF(OR(K668=Localisation!$C$128,K668=1),4)))))</f>
        <v>0</v>
      </c>
      <c r="AG668" s="11" t="b">
        <f>IF(OR(L668=Localisation!$C$118,L668=5),4,IF(OR(L668=Localisation!$C$119,L668=4),2,IF(OR(L668=Localisation!$C$120,L668=3),0,IF(OR(L668=Localisation!$C$121,L668=2),-1,IF(OR(L668=Localisation!$C$122,L668=1),-2)))))</f>
        <v>0</v>
      </c>
      <c r="AH668" s="11" t="b">
        <f>IF(OR(M668=Localisation!$C$124,M668=5),-2,IF(OR(M668=Localisation!$C$125,M668=4),-1,IF(OR(M668=Localisation!$C$126,M668=3),0,IF(OR(M668=Localisation!$C$127,M668=2),2,IF(OR(M668=Localisation!$C$128,M668=1),4)))))</f>
        <v>0</v>
      </c>
      <c r="AI668" s="11" t="b">
        <f>IF(OR(N668=Localisation!$C$118,N668=5),4,IF(OR(N668=Localisation!$C$119,N668=4),2,IF(OR(N668=Localisation!$C$120,N668=3),0,IF(OR(N668=Localisation!$C$121,N668=2),-1,IF(OR(N668=Localisation!$C$122,N668=1),-2)))))</f>
        <v>0</v>
      </c>
      <c r="AJ668" s="11" t="b">
        <f>IF(OR(O668=Localisation!$C$124,O668=5),-2,IF(OR(O668=Localisation!$C$125,O668=4),-1,IF(OR(O668=Localisation!$C$126,O668=3),0,IF(OR(O668=Localisation!$C$127,O668=2),2,IF(OR(O668=Localisation!$C$128,O668=1),4)))))</f>
        <v>0</v>
      </c>
      <c r="AK668" s="11" t="b">
        <f>IF(OR(P668=Localisation!$C$118,P668=5),4,IF(OR(P668=Localisation!$C$119,P668=4),2,IF(OR(P668=Localisation!$C$120,P668=3),0,IF(OR(P668=Localisation!$C$121,P668=2),-1,IF(OR(P668=Localisation!$C$122,P668=1),-2)))))</f>
        <v>0</v>
      </c>
      <c r="AL668" s="11" t="b">
        <f>IF(OR(Q668=Localisation!$C$124,Q668=5),-2,IF(OR(Q668=Localisation!$C$125,Q668=4),-1,IF(OR(Q668=Localisation!$C$126,Q668=3),0,IF(OR(Q668=Localisation!$C$127,Q668=2),2,IF(OR(Q668=Localisation!$C$128,Q668=1),4)))))</f>
        <v>0</v>
      </c>
      <c r="AM668" s="11" t="b">
        <f>IF(OR(R668=Localisation!$C$118,R668=5),4,IF(OR(R668=Localisation!$C$119,R668=4),2,IF(OR(R668=Localisation!$C$120,R668=3),0,IF(OR(R668=Localisation!$C$121,R668=2),-1,IF(OR(R668=Localisation!$C$122,R668=1),-2)))))</f>
        <v>0</v>
      </c>
      <c r="AN668" s="11" t="b">
        <f>IF(OR(S668=Localisation!$C$124,S668=5),-2,IF(OR(S668=Localisation!$C$125,S668=4),-1,IF(OR(S668=Localisation!$C$126,S668=3),0,IF(OR(S668=Localisation!$C$127,S668=2),2,IF(OR(S668=Localisation!$C$128,S668=1),4)))))</f>
        <v>0</v>
      </c>
      <c r="AO668" s="11" t="b">
        <f>IF(OR(T668=Localisation!$C$118,T668=5),4,IF(OR(T668=Localisation!$C$119,T668=4),2,IF(OR(T668=Localisation!$C$120,T668=3),0,IF(OR(T668=Localisation!$C$121,T668=2),-1,IF(OR(T668=Localisation!$C$122,T668=1),-2)))))</f>
        <v>0</v>
      </c>
      <c r="AP668" s="11" t="b">
        <f>IF(OR(U668=Localisation!$C$124,U668=5),-2,IF(OR(U668=Localisation!$C$125,U668=4),-1,IF(OR(U668=Localisation!$C$126,U668=3),0,IF(OR(U668=Localisation!$C$127,U668=2),2,IF(OR(U668=Localisation!$C$128,U668=1),4)))))</f>
        <v>0</v>
      </c>
      <c r="AR668" s="11" t="str">
        <f t="shared" si="207"/>
        <v>ЛОЖЬЛОЖЬ</v>
      </c>
      <c r="AS668" s="11" t="str">
        <f t="shared" si="208"/>
        <v>ЛОЖЬЛОЖЬ</v>
      </c>
      <c r="AT668" s="11" t="str">
        <f t="shared" si="209"/>
        <v>ЛОЖЬЛОЖЬ</v>
      </c>
      <c r="AU668" s="11" t="str">
        <f t="shared" si="210"/>
        <v>ЛОЖЬЛОЖЬ</v>
      </c>
      <c r="AV668" s="11" t="str">
        <f t="shared" si="211"/>
        <v>ЛОЖЬЛОЖЬ</v>
      </c>
      <c r="AW668" s="11" t="str">
        <f t="shared" si="212"/>
        <v>ЛОЖЬЛОЖЬ</v>
      </c>
      <c r="AX668" s="11" t="str">
        <f t="shared" si="213"/>
        <v>ЛОЖЬЛОЖЬ</v>
      </c>
      <c r="AY668" s="11" t="str">
        <f t="shared" si="214"/>
        <v>ЛОЖЬЛОЖЬ</v>
      </c>
      <c r="AZ668" s="11" t="str">
        <f t="shared" si="215"/>
        <v>ЛОЖЬЛОЖЬ</v>
      </c>
      <c r="BA668" s="11" t="str">
        <f t="shared" si="216"/>
        <v>ЛОЖЬЛОЖЬ</v>
      </c>
      <c r="BC668" s="11" t="str">
        <f t="shared" si="217"/>
        <v/>
      </c>
      <c r="BD668" s="11" t="str">
        <f t="shared" si="218"/>
        <v/>
      </c>
      <c r="BE668" s="11" t="str">
        <f t="shared" si="219"/>
        <v/>
      </c>
      <c r="BF668" s="11" t="str">
        <f t="shared" si="220"/>
        <v/>
      </c>
      <c r="BG668" s="11" t="str">
        <f t="shared" si="221"/>
        <v/>
      </c>
      <c r="BH668" s="11" t="str">
        <f t="shared" si="222"/>
        <v/>
      </c>
      <c r="BI668" s="11" t="str">
        <f t="shared" si="223"/>
        <v/>
      </c>
      <c r="BJ668" s="11" t="str">
        <f t="shared" si="224"/>
        <v/>
      </c>
      <c r="BK668" s="11" t="str">
        <f t="shared" si="225"/>
        <v/>
      </c>
      <c r="BL668" s="11" t="str">
        <f t="shared" si="226"/>
        <v/>
      </c>
    </row>
    <row r="669" spans="23:64" x14ac:dyDescent="0.3">
      <c r="W669" s="11" t="b">
        <f>IF(OR(B669=Localisation!$C$118,B669=5),4,IF(OR(B669=Localisation!$C$119,B669=4),2,IF(OR(B669=Localisation!$C$120,B669=3),0,IF(OR(B669=Localisation!$C$121,B669=2),-1,IF(OR(B669=Localisation!$C$122,B669=1),-2)))))</f>
        <v>0</v>
      </c>
      <c r="X669" s="11" t="b">
        <f>IF(OR(C669=Localisation!$C$124,C669=5),-2,IF(OR(C669=Localisation!$C$125,C669=4),-1,IF(OR(C669=Localisation!$C$126,C669=3),0,IF(OR(C669=Localisation!$C$127,C669=2),2,IF(OR(C669=Localisation!$C$128,C669=1),4)))))</f>
        <v>0</v>
      </c>
      <c r="Y669" s="11" t="b">
        <f>IF(OR(D669=Localisation!$C$118,D669=5),4,IF(OR(D669=Localisation!$C$119,D669=4),2,IF(OR(D669=Localisation!$C$120,D669=3),0,IF(OR(D669=Localisation!$C$121,D669=2),-1,IF(OR(D669=Localisation!$C$122,D669=1),-2)))))</f>
        <v>0</v>
      </c>
      <c r="Z669" s="11" t="b">
        <f>IF(OR(E669=Localisation!$C$124,E669=5),-2,IF(OR(E669=Localisation!$C$125,E669=4),-1,IF(OR(E669=Localisation!$C$126,E669=3),0,IF(OR(E669=Localisation!$C$127,E669=2),2,IF(OR(E669=Localisation!$C$128,E669=1),4)))))</f>
        <v>0</v>
      </c>
      <c r="AA669" s="11" t="b">
        <f>IF(OR(F669=Localisation!$C$118,F669=5),4,IF(OR(F669=Localisation!$C$119,F669=4),2,IF(OR(F669=Localisation!$C$120,F669=3),0,IF(OR(F669=Localisation!$C$121,F669=2),-1,IF(OR(F669=Localisation!$C$122,F669=1),-2)))))</f>
        <v>0</v>
      </c>
      <c r="AB669" s="11" t="b">
        <f>IF(OR(G669=Localisation!$C$124,G669=5),-2,IF(OR(G669=Localisation!$C$125,G669=4),-1,IF(OR(G669=Localisation!$C$126,G669=3),0,IF(OR(G669=Localisation!$C$127,G669=2),2,IF(OR(G669=Localisation!$C$128,G669=1),4)))))</f>
        <v>0</v>
      </c>
      <c r="AC669" s="11" t="b">
        <f>IF(OR(H669=Localisation!$C$118,H669=5),4,IF(OR(H669=Localisation!$C$119,H669=4),2,IF(OR(H669=Localisation!$C$120,H669=3),0,IF(OR(H669=Localisation!$C$121,H669=2),-1,IF(OR(H669=Localisation!$C$122,H669=1),-2)))))</f>
        <v>0</v>
      </c>
      <c r="AD669" s="11" t="b">
        <f>IF(OR(I669=Localisation!$C$124,I669=5),-2,IF(OR(I669=Localisation!$C$125,I669=4),-1,IF(OR(I669=Localisation!$C$126,I669=3),0,IF(OR(I669=Localisation!$C$127,I669=2),2,IF(OR(I669=Localisation!$C$128,I669=1),4)))))</f>
        <v>0</v>
      </c>
      <c r="AE669" s="11" t="b">
        <f>IF(OR(J669=Localisation!$C$118,J669=5),4,IF(OR(J669=Localisation!$C$119,J669=4),2,IF(OR(J669=Localisation!$C$120,J669=3),0,IF(OR(J669=Localisation!$C$121,J669=2),-1,IF(OR(J669=Localisation!$C$122,J669=1),-2)))))</f>
        <v>0</v>
      </c>
      <c r="AF669" s="11" t="b">
        <f>IF(OR(K669=Localisation!$C$124,K669=5),-2,IF(OR(K669=Localisation!$C$125,K669=4),-1,IF(OR(K669=Localisation!$C$126,K669=3),0,IF(OR(K669=Localisation!$C$127,K669=2),2,IF(OR(K669=Localisation!$C$128,K669=1),4)))))</f>
        <v>0</v>
      </c>
      <c r="AG669" s="11" t="b">
        <f>IF(OR(L669=Localisation!$C$118,L669=5),4,IF(OR(L669=Localisation!$C$119,L669=4),2,IF(OR(L669=Localisation!$C$120,L669=3),0,IF(OR(L669=Localisation!$C$121,L669=2),-1,IF(OR(L669=Localisation!$C$122,L669=1),-2)))))</f>
        <v>0</v>
      </c>
      <c r="AH669" s="11" t="b">
        <f>IF(OR(M669=Localisation!$C$124,M669=5),-2,IF(OR(M669=Localisation!$C$125,M669=4),-1,IF(OR(M669=Localisation!$C$126,M669=3),0,IF(OR(M669=Localisation!$C$127,M669=2),2,IF(OR(M669=Localisation!$C$128,M669=1),4)))))</f>
        <v>0</v>
      </c>
      <c r="AI669" s="11" t="b">
        <f>IF(OR(N669=Localisation!$C$118,N669=5),4,IF(OR(N669=Localisation!$C$119,N669=4),2,IF(OR(N669=Localisation!$C$120,N669=3),0,IF(OR(N669=Localisation!$C$121,N669=2),-1,IF(OR(N669=Localisation!$C$122,N669=1),-2)))))</f>
        <v>0</v>
      </c>
      <c r="AJ669" s="11" t="b">
        <f>IF(OR(O669=Localisation!$C$124,O669=5),-2,IF(OR(O669=Localisation!$C$125,O669=4),-1,IF(OR(O669=Localisation!$C$126,O669=3),0,IF(OR(O669=Localisation!$C$127,O669=2),2,IF(OR(O669=Localisation!$C$128,O669=1),4)))))</f>
        <v>0</v>
      </c>
      <c r="AK669" s="11" t="b">
        <f>IF(OR(P669=Localisation!$C$118,P669=5),4,IF(OR(P669=Localisation!$C$119,P669=4),2,IF(OR(P669=Localisation!$C$120,P669=3),0,IF(OR(P669=Localisation!$C$121,P669=2),-1,IF(OR(P669=Localisation!$C$122,P669=1),-2)))))</f>
        <v>0</v>
      </c>
      <c r="AL669" s="11" t="b">
        <f>IF(OR(Q669=Localisation!$C$124,Q669=5),-2,IF(OR(Q669=Localisation!$C$125,Q669=4),-1,IF(OR(Q669=Localisation!$C$126,Q669=3),0,IF(OR(Q669=Localisation!$C$127,Q669=2),2,IF(OR(Q669=Localisation!$C$128,Q669=1),4)))))</f>
        <v>0</v>
      </c>
      <c r="AM669" s="11" t="b">
        <f>IF(OR(R669=Localisation!$C$118,R669=5),4,IF(OR(R669=Localisation!$C$119,R669=4),2,IF(OR(R669=Localisation!$C$120,R669=3),0,IF(OR(R669=Localisation!$C$121,R669=2),-1,IF(OR(R669=Localisation!$C$122,R669=1),-2)))))</f>
        <v>0</v>
      </c>
      <c r="AN669" s="11" t="b">
        <f>IF(OR(S669=Localisation!$C$124,S669=5),-2,IF(OR(S669=Localisation!$C$125,S669=4),-1,IF(OR(S669=Localisation!$C$126,S669=3),0,IF(OR(S669=Localisation!$C$127,S669=2),2,IF(OR(S669=Localisation!$C$128,S669=1),4)))))</f>
        <v>0</v>
      </c>
      <c r="AO669" s="11" t="b">
        <f>IF(OR(T669=Localisation!$C$118,T669=5),4,IF(OR(T669=Localisation!$C$119,T669=4),2,IF(OR(T669=Localisation!$C$120,T669=3),0,IF(OR(T669=Localisation!$C$121,T669=2),-1,IF(OR(T669=Localisation!$C$122,T669=1),-2)))))</f>
        <v>0</v>
      </c>
      <c r="AP669" s="11" t="b">
        <f>IF(OR(U669=Localisation!$C$124,U669=5),-2,IF(OR(U669=Localisation!$C$125,U669=4),-1,IF(OR(U669=Localisation!$C$126,U669=3),0,IF(OR(U669=Localisation!$C$127,U669=2),2,IF(OR(U669=Localisation!$C$128,U669=1),4)))))</f>
        <v>0</v>
      </c>
      <c r="AR669" s="11" t="str">
        <f t="shared" si="207"/>
        <v>ЛОЖЬЛОЖЬ</v>
      </c>
      <c r="AS669" s="11" t="str">
        <f t="shared" si="208"/>
        <v>ЛОЖЬЛОЖЬ</v>
      </c>
      <c r="AT669" s="11" t="str">
        <f t="shared" si="209"/>
        <v>ЛОЖЬЛОЖЬ</v>
      </c>
      <c r="AU669" s="11" t="str">
        <f t="shared" si="210"/>
        <v>ЛОЖЬЛОЖЬ</v>
      </c>
      <c r="AV669" s="11" t="str">
        <f t="shared" si="211"/>
        <v>ЛОЖЬЛОЖЬ</v>
      </c>
      <c r="AW669" s="11" t="str">
        <f t="shared" si="212"/>
        <v>ЛОЖЬЛОЖЬ</v>
      </c>
      <c r="AX669" s="11" t="str">
        <f t="shared" si="213"/>
        <v>ЛОЖЬЛОЖЬ</v>
      </c>
      <c r="AY669" s="11" t="str">
        <f t="shared" si="214"/>
        <v>ЛОЖЬЛОЖЬ</v>
      </c>
      <c r="AZ669" s="11" t="str">
        <f t="shared" si="215"/>
        <v>ЛОЖЬЛОЖЬ</v>
      </c>
      <c r="BA669" s="11" t="str">
        <f t="shared" si="216"/>
        <v>ЛОЖЬЛОЖЬ</v>
      </c>
      <c r="BC669" s="11" t="str">
        <f t="shared" si="217"/>
        <v/>
      </c>
      <c r="BD669" s="11" t="str">
        <f t="shared" si="218"/>
        <v/>
      </c>
      <c r="BE669" s="11" t="str">
        <f t="shared" si="219"/>
        <v/>
      </c>
      <c r="BF669" s="11" t="str">
        <f t="shared" si="220"/>
        <v/>
      </c>
      <c r="BG669" s="11" t="str">
        <f t="shared" si="221"/>
        <v/>
      </c>
      <c r="BH669" s="11" t="str">
        <f t="shared" si="222"/>
        <v/>
      </c>
      <c r="BI669" s="11" t="str">
        <f t="shared" si="223"/>
        <v/>
      </c>
      <c r="BJ669" s="11" t="str">
        <f t="shared" si="224"/>
        <v/>
      </c>
      <c r="BK669" s="11" t="str">
        <f t="shared" si="225"/>
        <v/>
      </c>
      <c r="BL669" s="11" t="str">
        <f t="shared" si="226"/>
        <v/>
      </c>
    </row>
    <row r="670" spans="23:64" x14ac:dyDescent="0.3">
      <c r="W670" s="11" t="b">
        <f>IF(OR(B670=Localisation!$C$118,B670=5),4,IF(OR(B670=Localisation!$C$119,B670=4),2,IF(OR(B670=Localisation!$C$120,B670=3),0,IF(OR(B670=Localisation!$C$121,B670=2),-1,IF(OR(B670=Localisation!$C$122,B670=1),-2)))))</f>
        <v>0</v>
      </c>
      <c r="X670" s="11" t="b">
        <f>IF(OR(C670=Localisation!$C$124,C670=5),-2,IF(OR(C670=Localisation!$C$125,C670=4),-1,IF(OR(C670=Localisation!$C$126,C670=3),0,IF(OR(C670=Localisation!$C$127,C670=2),2,IF(OR(C670=Localisation!$C$128,C670=1),4)))))</f>
        <v>0</v>
      </c>
      <c r="Y670" s="11" t="b">
        <f>IF(OR(D670=Localisation!$C$118,D670=5),4,IF(OR(D670=Localisation!$C$119,D670=4),2,IF(OR(D670=Localisation!$C$120,D670=3),0,IF(OR(D670=Localisation!$C$121,D670=2),-1,IF(OR(D670=Localisation!$C$122,D670=1),-2)))))</f>
        <v>0</v>
      </c>
      <c r="Z670" s="11" t="b">
        <f>IF(OR(E670=Localisation!$C$124,E670=5),-2,IF(OR(E670=Localisation!$C$125,E670=4),-1,IF(OR(E670=Localisation!$C$126,E670=3),0,IF(OR(E670=Localisation!$C$127,E670=2),2,IF(OR(E670=Localisation!$C$128,E670=1),4)))))</f>
        <v>0</v>
      </c>
      <c r="AA670" s="11" t="b">
        <f>IF(OR(F670=Localisation!$C$118,F670=5),4,IF(OR(F670=Localisation!$C$119,F670=4),2,IF(OR(F670=Localisation!$C$120,F670=3),0,IF(OR(F670=Localisation!$C$121,F670=2),-1,IF(OR(F670=Localisation!$C$122,F670=1),-2)))))</f>
        <v>0</v>
      </c>
      <c r="AB670" s="11" t="b">
        <f>IF(OR(G670=Localisation!$C$124,G670=5),-2,IF(OR(G670=Localisation!$C$125,G670=4),-1,IF(OR(G670=Localisation!$C$126,G670=3),0,IF(OR(G670=Localisation!$C$127,G670=2),2,IF(OR(G670=Localisation!$C$128,G670=1),4)))))</f>
        <v>0</v>
      </c>
      <c r="AC670" s="11" t="b">
        <f>IF(OR(H670=Localisation!$C$118,H670=5),4,IF(OR(H670=Localisation!$C$119,H670=4),2,IF(OR(H670=Localisation!$C$120,H670=3),0,IF(OR(H670=Localisation!$C$121,H670=2),-1,IF(OR(H670=Localisation!$C$122,H670=1),-2)))))</f>
        <v>0</v>
      </c>
      <c r="AD670" s="11" t="b">
        <f>IF(OR(I670=Localisation!$C$124,I670=5),-2,IF(OR(I670=Localisation!$C$125,I670=4),-1,IF(OR(I670=Localisation!$C$126,I670=3),0,IF(OR(I670=Localisation!$C$127,I670=2),2,IF(OR(I670=Localisation!$C$128,I670=1),4)))))</f>
        <v>0</v>
      </c>
      <c r="AE670" s="11" t="b">
        <f>IF(OR(J670=Localisation!$C$118,J670=5),4,IF(OR(J670=Localisation!$C$119,J670=4),2,IF(OR(J670=Localisation!$C$120,J670=3),0,IF(OR(J670=Localisation!$C$121,J670=2),-1,IF(OR(J670=Localisation!$C$122,J670=1),-2)))))</f>
        <v>0</v>
      </c>
      <c r="AF670" s="11" t="b">
        <f>IF(OR(K670=Localisation!$C$124,K670=5),-2,IF(OR(K670=Localisation!$C$125,K670=4),-1,IF(OR(K670=Localisation!$C$126,K670=3),0,IF(OR(K670=Localisation!$C$127,K670=2),2,IF(OR(K670=Localisation!$C$128,K670=1),4)))))</f>
        <v>0</v>
      </c>
      <c r="AG670" s="11" t="b">
        <f>IF(OR(L670=Localisation!$C$118,L670=5),4,IF(OR(L670=Localisation!$C$119,L670=4),2,IF(OR(L670=Localisation!$C$120,L670=3),0,IF(OR(L670=Localisation!$C$121,L670=2),-1,IF(OR(L670=Localisation!$C$122,L670=1),-2)))))</f>
        <v>0</v>
      </c>
      <c r="AH670" s="11" t="b">
        <f>IF(OR(M670=Localisation!$C$124,M670=5),-2,IF(OR(M670=Localisation!$C$125,M670=4),-1,IF(OR(M670=Localisation!$C$126,M670=3),0,IF(OR(M670=Localisation!$C$127,M670=2),2,IF(OR(M670=Localisation!$C$128,M670=1),4)))))</f>
        <v>0</v>
      </c>
      <c r="AI670" s="11" t="b">
        <f>IF(OR(N670=Localisation!$C$118,N670=5),4,IF(OR(N670=Localisation!$C$119,N670=4),2,IF(OR(N670=Localisation!$C$120,N670=3),0,IF(OR(N670=Localisation!$C$121,N670=2),-1,IF(OR(N670=Localisation!$C$122,N670=1),-2)))))</f>
        <v>0</v>
      </c>
      <c r="AJ670" s="11" t="b">
        <f>IF(OR(O670=Localisation!$C$124,O670=5),-2,IF(OR(O670=Localisation!$C$125,O670=4),-1,IF(OR(O670=Localisation!$C$126,O670=3),0,IF(OR(O670=Localisation!$C$127,O670=2),2,IF(OR(O670=Localisation!$C$128,O670=1),4)))))</f>
        <v>0</v>
      </c>
      <c r="AK670" s="11" t="b">
        <f>IF(OR(P670=Localisation!$C$118,P670=5),4,IF(OR(P670=Localisation!$C$119,P670=4),2,IF(OR(P670=Localisation!$C$120,P670=3),0,IF(OR(P670=Localisation!$C$121,P670=2),-1,IF(OR(P670=Localisation!$C$122,P670=1),-2)))))</f>
        <v>0</v>
      </c>
      <c r="AL670" s="11" t="b">
        <f>IF(OR(Q670=Localisation!$C$124,Q670=5),-2,IF(OR(Q670=Localisation!$C$125,Q670=4),-1,IF(OR(Q670=Localisation!$C$126,Q670=3),0,IF(OR(Q670=Localisation!$C$127,Q670=2),2,IF(OR(Q670=Localisation!$C$128,Q670=1),4)))))</f>
        <v>0</v>
      </c>
      <c r="AM670" s="11" t="b">
        <f>IF(OR(R670=Localisation!$C$118,R670=5),4,IF(OR(R670=Localisation!$C$119,R670=4),2,IF(OR(R670=Localisation!$C$120,R670=3),0,IF(OR(R670=Localisation!$C$121,R670=2),-1,IF(OR(R670=Localisation!$C$122,R670=1),-2)))))</f>
        <v>0</v>
      </c>
      <c r="AN670" s="11" t="b">
        <f>IF(OR(S670=Localisation!$C$124,S670=5),-2,IF(OR(S670=Localisation!$C$125,S670=4),-1,IF(OR(S670=Localisation!$C$126,S670=3),0,IF(OR(S670=Localisation!$C$127,S670=2),2,IF(OR(S670=Localisation!$C$128,S670=1),4)))))</f>
        <v>0</v>
      </c>
      <c r="AO670" s="11" t="b">
        <f>IF(OR(T670=Localisation!$C$118,T670=5),4,IF(OR(T670=Localisation!$C$119,T670=4),2,IF(OR(T670=Localisation!$C$120,T670=3),0,IF(OR(T670=Localisation!$C$121,T670=2),-1,IF(OR(T670=Localisation!$C$122,T670=1),-2)))))</f>
        <v>0</v>
      </c>
      <c r="AP670" s="11" t="b">
        <f>IF(OR(U670=Localisation!$C$124,U670=5),-2,IF(OR(U670=Localisation!$C$125,U670=4),-1,IF(OR(U670=Localisation!$C$126,U670=3),0,IF(OR(U670=Localisation!$C$127,U670=2),2,IF(OR(U670=Localisation!$C$128,U670=1),4)))))</f>
        <v>0</v>
      </c>
      <c r="AR670" s="11" t="str">
        <f t="shared" si="207"/>
        <v>ЛОЖЬЛОЖЬ</v>
      </c>
      <c r="AS670" s="11" t="str">
        <f t="shared" si="208"/>
        <v>ЛОЖЬЛОЖЬ</v>
      </c>
      <c r="AT670" s="11" t="str">
        <f t="shared" si="209"/>
        <v>ЛОЖЬЛОЖЬ</v>
      </c>
      <c r="AU670" s="11" t="str">
        <f t="shared" si="210"/>
        <v>ЛОЖЬЛОЖЬ</v>
      </c>
      <c r="AV670" s="11" t="str">
        <f t="shared" si="211"/>
        <v>ЛОЖЬЛОЖЬ</v>
      </c>
      <c r="AW670" s="11" t="str">
        <f t="shared" si="212"/>
        <v>ЛОЖЬЛОЖЬ</v>
      </c>
      <c r="AX670" s="11" t="str">
        <f t="shared" si="213"/>
        <v>ЛОЖЬЛОЖЬ</v>
      </c>
      <c r="AY670" s="11" t="str">
        <f t="shared" si="214"/>
        <v>ЛОЖЬЛОЖЬ</v>
      </c>
      <c r="AZ670" s="11" t="str">
        <f t="shared" si="215"/>
        <v>ЛОЖЬЛОЖЬ</v>
      </c>
      <c r="BA670" s="11" t="str">
        <f t="shared" si="216"/>
        <v>ЛОЖЬЛОЖЬ</v>
      </c>
      <c r="BC670" s="11" t="str">
        <f t="shared" si="217"/>
        <v/>
      </c>
      <c r="BD670" s="11" t="str">
        <f t="shared" si="218"/>
        <v/>
      </c>
      <c r="BE670" s="11" t="str">
        <f t="shared" si="219"/>
        <v/>
      </c>
      <c r="BF670" s="11" t="str">
        <f t="shared" si="220"/>
        <v/>
      </c>
      <c r="BG670" s="11" t="str">
        <f t="shared" si="221"/>
        <v/>
      </c>
      <c r="BH670" s="11" t="str">
        <f t="shared" si="222"/>
        <v/>
      </c>
      <c r="BI670" s="11" t="str">
        <f t="shared" si="223"/>
        <v/>
      </c>
      <c r="BJ670" s="11" t="str">
        <f t="shared" si="224"/>
        <v/>
      </c>
      <c r="BK670" s="11" t="str">
        <f t="shared" si="225"/>
        <v/>
      </c>
      <c r="BL670" s="11" t="str">
        <f t="shared" si="226"/>
        <v/>
      </c>
    </row>
    <row r="671" spans="23:64" x14ac:dyDescent="0.3">
      <c r="W671" s="11" t="b">
        <f>IF(OR(B671=Localisation!$C$118,B671=5),4,IF(OR(B671=Localisation!$C$119,B671=4),2,IF(OR(B671=Localisation!$C$120,B671=3),0,IF(OR(B671=Localisation!$C$121,B671=2),-1,IF(OR(B671=Localisation!$C$122,B671=1),-2)))))</f>
        <v>0</v>
      </c>
      <c r="X671" s="11" t="b">
        <f>IF(OR(C671=Localisation!$C$124,C671=5),-2,IF(OR(C671=Localisation!$C$125,C671=4),-1,IF(OR(C671=Localisation!$C$126,C671=3),0,IF(OR(C671=Localisation!$C$127,C671=2),2,IF(OR(C671=Localisation!$C$128,C671=1),4)))))</f>
        <v>0</v>
      </c>
      <c r="Y671" s="11" t="b">
        <f>IF(OR(D671=Localisation!$C$118,D671=5),4,IF(OR(D671=Localisation!$C$119,D671=4),2,IF(OR(D671=Localisation!$C$120,D671=3),0,IF(OR(D671=Localisation!$C$121,D671=2),-1,IF(OR(D671=Localisation!$C$122,D671=1),-2)))))</f>
        <v>0</v>
      </c>
      <c r="Z671" s="11" t="b">
        <f>IF(OR(E671=Localisation!$C$124,E671=5),-2,IF(OR(E671=Localisation!$C$125,E671=4),-1,IF(OR(E671=Localisation!$C$126,E671=3),0,IF(OR(E671=Localisation!$C$127,E671=2),2,IF(OR(E671=Localisation!$C$128,E671=1),4)))))</f>
        <v>0</v>
      </c>
      <c r="AA671" s="11" t="b">
        <f>IF(OR(F671=Localisation!$C$118,F671=5),4,IF(OR(F671=Localisation!$C$119,F671=4),2,IF(OR(F671=Localisation!$C$120,F671=3),0,IF(OR(F671=Localisation!$C$121,F671=2),-1,IF(OR(F671=Localisation!$C$122,F671=1),-2)))))</f>
        <v>0</v>
      </c>
      <c r="AB671" s="11" t="b">
        <f>IF(OR(G671=Localisation!$C$124,G671=5),-2,IF(OR(G671=Localisation!$C$125,G671=4),-1,IF(OR(G671=Localisation!$C$126,G671=3),0,IF(OR(G671=Localisation!$C$127,G671=2),2,IF(OR(G671=Localisation!$C$128,G671=1),4)))))</f>
        <v>0</v>
      </c>
      <c r="AC671" s="11" t="b">
        <f>IF(OR(H671=Localisation!$C$118,H671=5),4,IF(OR(H671=Localisation!$C$119,H671=4),2,IF(OR(H671=Localisation!$C$120,H671=3),0,IF(OR(H671=Localisation!$C$121,H671=2),-1,IF(OR(H671=Localisation!$C$122,H671=1),-2)))))</f>
        <v>0</v>
      </c>
      <c r="AD671" s="11" t="b">
        <f>IF(OR(I671=Localisation!$C$124,I671=5),-2,IF(OR(I671=Localisation!$C$125,I671=4),-1,IF(OR(I671=Localisation!$C$126,I671=3),0,IF(OR(I671=Localisation!$C$127,I671=2),2,IF(OR(I671=Localisation!$C$128,I671=1),4)))))</f>
        <v>0</v>
      </c>
      <c r="AE671" s="11" t="b">
        <f>IF(OR(J671=Localisation!$C$118,J671=5),4,IF(OR(J671=Localisation!$C$119,J671=4),2,IF(OR(J671=Localisation!$C$120,J671=3),0,IF(OR(J671=Localisation!$C$121,J671=2),-1,IF(OR(J671=Localisation!$C$122,J671=1),-2)))))</f>
        <v>0</v>
      </c>
      <c r="AF671" s="11" t="b">
        <f>IF(OR(K671=Localisation!$C$124,K671=5),-2,IF(OR(K671=Localisation!$C$125,K671=4),-1,IF(OR(K671=Localisation!$C$126,K671=3),0,IF(OR(K671=Localisation!$C$127,K671=2),2,IF(OR(K671=Localisation!$C$128,K671=1),4)))))</f>
        <v>0</v>
      </c>
      <c r="AG671" s="11" t="b">
        <f>IF(OR(L671=Localisation!$C$118,L671=5),4,IF(OR(L671=Localisation!$C$119,L671=4),2,IF(OR(L671=Localisation!$C$120,L671=3),0,IF(OR(L671=Localisation!$C$121,L671=2),-1,IF(OR(L671=Localisation!$C$122,L671=1),-2)))))</f>
        <v>0</v>
      </c>
      <c r="AH671" s="11" t="b">
        <f>IF(OR(M671=Localisation!$C$124,M671=5),-2,IF(OR(M671=Localisation!$C$125,M671=4),-1,IF(OR(M671=Localisation!$C$126,M671=3),0,IF(OR(M671=Localisation!$C$127,M671=2),2,IF(OR(M671=Localisation!$C$128,M671=1),4)))))</f>
        <v>0</v>
      </c>
      <c r="AI671" s="11" t="b">
        <f>IF(OR(N671=Localisation!$C$118,N671=5),4,IF(OR(N671=Localisation!$C$119,N671=4),2,IF(OR(N671=Localisation!$C$120,N671=3),0,IF(OR(N671=Localisation!$C$121,N671=2),-1,IF(OR(N671=Localisation!$C$122,N671=1),-2)))))</f>
        <v>0</v>
      </c>
      <c r="AJ671" s="11" t="b">
        <f>IF(OR(O671=Localisation!$C$124,O671=5),-2,IF(OR(O671=Localisation!$C$125,O671=4),-1,IF(OR(O671=Localisation!$C$126,O671=3),0,IF(OR(O671=Localisation!$C$127,O671=2),2,IF(OR(O671=Localisation!$C$128,O671=1),4)))))</f>
        <v>0</v>
      </c>
      <c r="AK671" s="11" t="b">
        <f>IF(OR(P671=Localisation!$C$118,P671=5),4,IF(OR(P671=Localisation!$C$119,P671=4),2,IF(OR(P671=Localisation!$C$120,P671=3),0,IF(OR(P671=Localisation!$C$121,P671=2),-1,IF(OR(P671=Localisation!$C$122,P671=1),-2)))))</f>
        <v>0</v>
      </c>
      <c r="AL671" s="11" t="b">
        <f>IF(OR(Q671=Localisation!$C$124,Q671=5),-2,IF(OR(Q671=Localisation!$C$125,Q671=4),-1,IF(OR(Q671=Localisation!$C$126,Q671=3),0,IF(OR(Q671=Localisation!$C$127,Q671=2),2,IF(OR(Q671=Localisation!$C$128,Q671=1),4)))))</f>
        <v>0</v>
      </c>
      <c r="AM671" s="11" t="b">
        <f>IF(OR(R671=Localisation!$C$118,R671=5),4,IF(OR(R671=Localisation!$C$119,R671=4),2,IF(OR(R671=Localisation!$C$120,R671=3),0,IF(OR(R671=Localisation!$C$121,R671=2),-1,IF(OR(R671=Localisation!$C$122,R671=1),-2)))))</f>
        <v>0</v>
      </c>
      <c r="AN671" s="11" t="b">
        <f>IF(OR(S671=Localisation!$C$124,S671=5),-2,IF(OR(S671=Localisation!$C$125,S671=4),-1,IF(OR(S671=Localisation!$C$126,S671=3),0,IF(OR(S671=Localisation!$C$127,S671=2),2,IF(OR(S671=Localisation!$C$128,S671=1),4)))))</f>
        <v>0</v>
      </c>
      <c r="AO671" s="11" t="b">
        <f>IF(OR(T671=Localisation!$C$118,T671=5),4,IF(OR(T671=Localisation!$C$119,T671=4),2,IF(OR(T671=Localisation!$C$120,T671=3),0,IF(OR(T671=Localisation!$C$121,T671=2),-1,IF(OR(T671=Localisation!$C$122,T671=1),-2)))))</f>
        <v>0</v>
      </c>
      <c r="AP671" s="11" t="b">
        <f>IF(OR(U671=Localisation!$C$124,U671=5),-2,IF(OR(U671=Localisation!$C$125,U671=4),-1,IF(OR(U671=Localisation!$C$126,U671=3),0,IF(OR(U671=Localisation!$C$127,U671=2),2,IF(OR(U671=Localisation!$C$128,U671=1),4)))))</f>
        <v>0</v>
      </c>
      <c r="AR671" s="11" t="str">
        <f t="shared" si="207"/>
        <v>ЛОЖЬЛОЖЬ</v>
      </c>
      <c r="AS671" s="11" t="str">
        <f t="shared" si="208"/>
        <v>ЛОЖЬЛОЖЬ</v>
      </c>
      <c r="AT671" s="11" t="str">
        <f t="shared" si="209"/>
        <v>ЛОЖЬЛОЖЬ</v>
      </c>
      <c r="AU671" s="11" t="str">
        <f t="shared" si="210"/>
        <v>ЛОЖЬЛОЖЬ</v>
      </c>
      <c r="AV671" s="11" t="str">
        <f t="shared" si="211"/>
        <v>ЛОЖЬЛОЖЬ</v>
      </c>
      <c r="AW671" s="11" t="str">
        <f t="shared" si="212"/>
        <v>ЛОЖЬЛОЖЬ</v>
      </c>
      <c r="AX671" s="11" t="str">
        <f t="shared" si="213"/>
        <v>ЛОЖЬЛОЖЬ</v>
      </c>
      <c r="AY671" s="11" t="str">
        <f t="shared" si="214"/>
        <v>ЛОЖЬЛОЖЬ</v>
      </c>
      <c r="AZ671" s="11" t="str">
        <f t="shared" si="215"/>
        <v>ЛОЖЬЛОЖЬ</v>
      </c>
      <c r="BA671" s="11" t="str">
        <f t="shared" si="216"/>
        <v>ЛОЖЬЛОЖЬ</v>
      </c>
      <c r="BC671" s="11" t="str">
        <f t="shared" si="217"/>
        <v/>
      </c>
      <c r="BD671" s="11" t="str">
        <f t="shared" si="218"/>
        <v/>
      </c>
      <c r="BE671" s="11" t="str">
        <f t="shared" si="219"/>
        <v/>
      </c>
      <c r="BF671" s="11" t="str">
        <f t="shared" si="220"/>
        <v/>
      </c>
      <c r="BG671" s="11" t="str">
        <f t="shared" si="221"/>
        <v/>
      </c>
      <c r="BH671" s="11" t="str">
        <f t="shared" si="222"/>
        <v/>
      </c>
      <c r="BI671" s="11" t="str">
        <f t="shared" si="223"/>
        <v/>
      </c>
      <c r="BJ671" s="11" t="str">
        <f t="shared" si="224"/>
        <v/>
      </c>
      <c r="BK671" s="11" t="str">
        <f t="shared" si="225"/>
        <v/>
      </c>
      <c r="BL671" s="11" t="str">
        <f t="shared" si="226"/>
        <v/>
      </c>
    </row>
    <row r="672" spans="23:64" x14ac:dyDescent="0.3">
      <c r="W672" s="11" t="b">
        <f>IF(OR(B672=Localisation!$C$118,B672=5),4,IF(OR(B672=Localisation!$C$119,B672=4),2,IF(OR(B672=Localisation!$C$120,B672=3),0,IF(OR(B672=Localisation!$C$121,B672=2),-1,IF(OR(B672=Localisation!$C$122,B672=1),-2)))))</f>
        <v>0</v>
      </c>
      <c r="X672" s="11" t="b">
        <f>IF(OR(C672=Localisation!$C$124,C672=5),-2,IF(OR(C672=Localisation!$C$125,C672=4),-1,IF(OR(C672=Localisation!$C$126,C672=3),0,IF(OR(C672=Localisation!$C$127,C672=2),2,IF(OR(C672=Localisation!$C$128,C672=1),4)))))</f>
        <v>0</v>
      </c>
      <c r="Y672" s="11" t="b">
        <f>IF(OR(D672=Localisation!$C$118,D672=5),4,IF(OR(D672=Localisation!$C$119,D672=4),2,IF(OR(D672=Localisation!$C$120,D672=3),0,IF(OR(D672=Localisation!$C$121,D672=2),-1,IF(OR(D672=Localisation!$C$122,D672=1),-2)))))</f>
        <v>0</v>
      </c>
      <c r="Z672" s="11" t="b">
        <f>IF(OR(E672=Localisation!$C$124,E672=5),-2,IF(OR(E672=Localisation!$C$125,E672=4),-1,IF(OR(E672=Localisation!$C$126,E672=3),0,IF(OR(E672=Localisation!$C$127,E672=2),2,IF(OR(E672=Localisation!$C$128,E672=1),4)))))</f>
        <v>0</v>
      </c>
      <c r="AA672" s="11" t="b">
        <f>IF(OR(F672=Localisation!$C$118,F672=5),4,IF(OR(F672=Localisation!$C$119,F672=4),2,IF(OR(F672=Localisation!$C$120,F672=3),0,IF(OR(F672=Localisation!$C$121,F672=2),-1,IF(OR(F672=Localisation!$C$122,F672=1),-2)))))</f>
        <v>0</v>
      </c>
      <c r="AB672" s="11" t="b">
        <f>IF(OR(G672=Localisation!$C$124,G672=5),-2,IF(OR(G672=Localisation!$C$125,G672=4),-1,IF(OR(G672=Localisation!$C$126,G672=3),0,IF(OR(G672=Localisation!$C$127,G672=2),2,IF(OR(G672=Localisation!$C$128,G672=1),4)))))</f>
        <v>0</v>
      </c>
      <c r="AC672" s="11" t="b">
        <f>IF(OR(H672=Localisation!$C$118,H672=5),4,IF(OR(H672=Localisation!$C$119,H672=4),2,IF(OR(H672=Localisation!$C$120,H672=3),0,IF(OR(H672=Localisation!$C$121,H672=2),-1,IF(OR(H672=Localisation!$C$122,H672=1),-2)))))</f>
        <v>0</v>
      </c>
      <c r="AD672" s="11" t="b">
        <f>IF(OR(I672=Localisation!$C$124,I672=5),-2,IF(OR(I672=Localisation!$C$125,I672=4),-1,IF(OR(I672=Localisation!$C$126,I672=3),0,IF(OR(I672=Localisation!$C$127,I672=2),2,IF(OR(I672=Localisation!$C$128,I672=1),4)))))</f>
        <v>0</v>
      </c>
      <c r="AE672" s="11" t="b">
        <f>IF(OR(J672=Localisation!$C$118,J672=5),4,IF(OR(J672=Localisation!$C$119,J672=4),2,IF(OR(J672=Localisation!$C$120,J672=3),0,IF(OR(J672=Localisation!$C$121,J672=2),-1,IF(OR(J672=Localisation!$C$122,J672=1),-2)))))</f>
        <v>0</v>
      </c>
      <c r="AF672" s="11" t="b">
        <f>IF(OR(K672=Localisation!$C$124,K672=5),-2,IF(OR(K672=Localisation!$C$125,K672=4),-1,IF(OR(K672=Localisation!$C$126,K672=3),0,IF(OR(K672=Localisation!$C$127,K672=2),2,IF(OR(K672=Localisation!$C$128,K672=1),4)))))</f>
        <v>0</v>
      </c>
      <c r="AG672" s="11" t="b">
        <f>IF(OR(L672=Localisation!$C$118,L672=5),4,IF(OR(L672=Localisation!$C$119,L672=4),2,IF(OR(L672=Localisation!$C$120,L672=3),0,IF(OR(L672=Localisation!$C$121,L672=2),-1,IF(OR(L672=Localisation!$C$122,L672=1),-2)))))</f>
        <v>0</v>
      </c>
      <c r="AH672" s="11" t="b">
        <f>IF(OR(M672=Localisation!$C$124,M672=5),-2,IF(OR(M672=Localisation!$C$125,M672=4),-1,IF(OR(M672=Localisation!$C$126,M672=3),0,IF(OR(M672=Localisation!$C$127,M672=2),2,IF(OR(M672=Localisation!$C$128,M672=1),4)))))</f>
        <v>0</v>
      </c>
      <c r="AI672" s="11" t="b">
        <f>IF(OR(N672=Localisation!$C$118,N672=5),4,IF(OR(N672=Localisation!$C$119,N672=4),2,IF(OR(N672=Localisation!$C$120,N672=3),0,IF(OR(N672=Localisation!$C$121,N672=2),-1,IF(OR(N672=Localisation!$C$122,N672=1),-2)))))</f>
        <v>0</v>
      </c>
      <c r="AJ672" s="11" t="b">
        <f>IF(OR(O672=Localisation!$C$124,O672=5),-2,IF(OR(O672=Localisation!$C$125,O672=4),-1,IF(OR(O672=Localisation!$C$126,O672=3),0,IF(OR(O672=Localisation!$C$127,O672=2),2,IF(OR(O672=Localisation!$C$128,O672=1),4)))))</f>
        <v>0</v>
      </c>
      <c r="AK672" s="11" t="b">
        <f>IF(OR(P672=Localisation!$C$118,P672=5),4,IF(OR(P672=Localisation!$C$119,P672=4),2,IF(OR(P672=Localisation!$C$120,P672=3),0,IF(OR(P672=Localisation!$C$121,P672=2),-1,IF(OR(P672=Localisation!$C$122,P672=1),-2)))))</f>
        <v>0</v>
      </c>
      <c r="AL672" s="11" t="b">
        <f>IF(OR(Q672=Localisation!$C$124,Q672=5),-2,IF(OR(Q672=Localisation!$C$125,Q672=4),-1,IF(OR(Q672=Localisation!$C$126,Q672=3),0,IF(OR(Q672=Localisation!$C$127,Q672=2),2,IF(OR(Q672=Localisation!$C$128,Q672=1),4)))))</f>
        <v>0</v>
      </c>
      <c r="AM672" s="11" t="b">
        <f>IF(OR(R672=Localisation!$C$118,R672=5),4,IF(OR(R672=Localisation!$C$119,R672=4),2,IF(OR(R672=Localisation!$C$120,R672=3),0,IF(OR(R672=Localisation!$C$121,R672=2),-1,IF(OR(R672=Localisation!$C$122,R672=1),-2)))))</f>
        <v>0</v>
      </c>
      <c r="AN672" s="11" t="b">
        <f>IF(OR(S672=Localisation!$C$124,S672=5),-2,IF(OR(S672=Localisation!$C$125,S672=4),-1,IF(OR(S672=Localisation!$C$126,S672=3),0,IF(OR(S672=Localisation!$C$127,S672=2),2,IF(OR(S672=Localisation!$C$128,S672=1),4)))))</f>
        <v>0</v>
      </c>
      <c r="AO672" s="11" t="b">
        <f>IF(OR(T672=Localisation!$C$118,T672=5),4,IF(OR(T672=Localisation!$C$119,T672=4),2,IF(OR(T672=Localisation!$C$120,T672=3),0,IF(OR(T672=Localisation!$C$121,T672=2),-1,IF(OR(T672=Localisation!$C$122,T672=1),-2)))))</f>
        <v>0</v>
      </c>
      <c r="AP672" s="11" t="b">
        <f>IF(OR(U672=Localisation!$C$124,U672=5),-2,IF(OR(U672=Localisation!$C$125,U672=4),-1,IF(OR(U672=Localisation!$C$126,U672=3),0,IF(OR(U672=Localisation!$C$127,U672=2),2,IF(OR(U672=Localisation!$C$128,U672=1),4)))))</f>
        <v>0</v>
      </c>
      <c r="AR672" s="11" t="str">
        <f t="shared" si="207"/>
        <v>ЛОЖЬЛОЖЬ</v>
      </c>
      <c r="AS672" s="11" t="str">
        <f t="shared" si="208"/>
        <v>ЛОЖЬЛОЖЬ</v>
      </c>
      <c r="AT672" s="11" t="str">
        <f t="shared" si="209"/>
        <v>ЛОЖЬЛОЖЬ</v>
      </c>
      <c r="AU672" s="11" t="str">
        <f t="shared" si="210"/>
        <v>ЛОЖЬЛОЖЬ</v>
      </c>
      <c r="AV672" s="11" t="str">
        <f t="shared" si="211"/>
        <v>ЛОЖЬЛОЖЬ</v>
      </c>
      <c r="AW672" s="11" t="str">
        <f t="shared" si="212"/>
        <v>ЛОЖЬЛОЖЬ</v>
      </c>
      <c r="AX672" s="11" t="str">
        <f t="shared" si="213"/>
        <v>ЛОЖЬЛОЖЬ</v>
      </c>
      <c r="AY672" s="11" t="str">
        <f t="shared" si="214"/>
        <v>ЛОЖЬЛОЖЬ</v>
      </c>
      <c r="AZ672" s="11" t="str">
        <f t="shared" si="215"/>
        <v>ЛОЖЬЛОЖЬ</v>
      </c>
      <c r="BA672" s="11" t="str">
        <f t="shared" si="216"/>
        <v>ЛОЖЬЛОЖЬ</v>
      </c>
      <c r="BC672" s="11" t="str">
        <f t="shared" si="217"/>
        <v/>
      </c>
      <c r="BD672" s="11" t="str">
        <f t="shared" si="218"/>
        <v/>
      </c>
      <c r="BE672" s="11" t="str">
        <f t="shared" si="219"/>
        <v/>
      </c>
      <c r="BF672" s="11" t="str">
        <f t="shared" si="220"/>
        <v/>
      </c>
      <c r="BG672" s="11" t="str">
        <f t="shared" si="221"/>
        <v/>
      </c>
      <c r="BH672" s="11" t="str">
        <f t="shared" si="222"/>
        <v/>
      </c>
      <c r="BI672" s="11" t="str">
        <f t="shared" si="223"/>
        <v/>
      </c>
      <c r="BJ672" s="11" t="str">
        <f t="shared" si="224"/>
        <v/>
      </c>
      <c r="BK672" s="11" t="str">
        <f t="shared" si="225"/>
        <v/>
      </c>
      <c r="BL672" s="11" t="str">
        <f t="shared" si="226"/>
        <v/>
      </c>
    </row>
    <row r="673" spans="23:64" x14ac:dyDescent="0.3">
      <c r="W673" s="11" t="b">
        <f>IF(OR(B673=Localisation!$C$118,B673=5),4,IF(OR(B673=Localisation!$C$119,B673=4),2,IF(OR(B673=Localisation!$C$120,B673=3),0,IF(OR(B673=Localisation!$C$121,B673=2),-1,IF(OR(B673=Localisation!$C$122,B673=1),-2)))))</f>
        <v>0</v>
      </c>
      <c r="X673" s="11" t="b">
        <f>IF(OR(C673=Localisation!$C$124,C673=5),-2,IF(OR(C673=Localisation!$C$125,C673=4),-1,IF(OR(C673=Localisation!$C$126,C673=3),0,IF(OR(C673=Localisation!$C$127,C673=2),2,IF(OR(C673=Localisation!$C$128,C673=1),4)))))</f>
        <v>0</v>
      </c>
      <c r="Y673" s="11" t="b">
        <f>IF(OR(D673=Localisation!$C$118,D673=5),4,IF(OR(D673=Localisation!$C$119,D673=4),2,IF(OR(D673=Localisation!$C$120,D673=3),0,IF(OR(D673=Localisation!$C$121,D673=2),-1,IF(OR(D673=Localisation!$C$122,D673=1),-2)))))</f>
        <v>0</v>
      </c>
      <c r="Z673" s="11" t="b">
        <f>IF(OR(E673=Localisation!$C$124,E673=5),-2,IF(OR(E673=Localisation!$C$125,E673=4),-1,IF(OR(E673=Localisation!$C$126,E673=3),0,IF(OR(E673=Localisation!$C$127,E673=2),2,IF(OR(E673=Localisation!$C$128,E673=1),4)))))</f>
        <v>0</v>
      </c>
      <c r="AA673" s="11" t="b">
        <f>IF(OR(F673=Localisation!$C$118,F673=5),4,IF(OR(F673=Localisation!$C$119,F673=4),2,IF(OR(F673=Localisation!$C$120,F673=3),0,IF(OR(F673=Localisation!$C$121,F673=2),-1,IF(OR(F673=Localisation!$C$122,F673=1),-2)))))</f>
        <v>0</v>
      </c>
      <c r="AB673" s="11" t="b">
        <f>IF(OR(G673=Localisation!$C$124,G673=5),-2,IF(OR(G673=Localisation!$C$125,G673=4),-1,IF(OR(G673=Localisation!$C$126,G673=3),0,IF(OR(G673=Localisation!$C$127,G673=2),2,IF(OR(G673=Localisation!$C$128,G673=1),4)))))</f>
        <v>0</v>
      </c>
      <c r="AC673" s="11" t="b">
        <f>IF(OR(H673=Localisation!$C$118,H673=5),4,IF(OR(H673=Localisation!$C$119,H673=4),2,IF(OR(H673=Localisation!$C$120,H673=3),0,IF(OR(H673=Localisation!$C$121,H673=2),-1,IF(OR(H673=Localisation!$C$122,H673=1),-2)))))</f>
        <v>0</v>
      </c>
      <c r="AD673" s="11" t="b">
        <f>IF(OR(I673=Localisation!$C$124,I673=5),-2,IF(OR(I673=Localisation!$C$125,I673=4),-1,IF(OR(I673=Localisation!$C$126,I673=3),0,IF(OR(I673=Localisation!$C$127,I673=2),2,IF(OR(I673=Localisation!$C$128,I673=1),4)))))</f>
        <v>0</v>
      </c>
      <c r="AE673" s="11" t="b">
        <f>IF(OR(J673=Localisation!$C$118,J673=5),4,IF(OR(J673=Localisation!$C$119,J673=4),2,IF(OR(J673=Localisation!$C$120,J673=3),0,IF(OR(J673=Localisation!$C$121,J673=2),-1,IF(OR(J673=Localisation!$C$122,J673=1),-2)))))</f>
        <v>0</v>
      </c>
      <c r="AF673" s="11" t="b">
        <f>IF(OR(K673=Localisation!$C$124,K673=5),-2,IF(OR(K673=Localisation!$C$125,K673=4),-1,IF(OR(K673=Localisation!$C$126,K673=3),0,IF(OR(K673=Localisation!$C$127,K673=2),2,IF(OR(K673=Localisation!$C$128,K673=1),4)))))</f>
        <v>0</v>
      </c>
      <c r="AG673" s="11" t="b">
        <f>IF(OR(L673=Localisation!$C$118,L673=5),4,IF(OR(L673=Localisation!$C$119,L673=4),2,IF(OR(L673=Localisation!$C$120,L673=3),0,IF(OR(L673=Localisation!$C$121,L673=2),-1,IF(OR(L673=Localisation!$C$122,L673=1),-2)))))</f>
        <v>0</v>
      </c>
      <c r="AH673" s="11" t="b">
        <f>IF(OR(M673=Localisation!$C$124,M673=5),-2,IF(OR(M673=Localisation!$C$125,M673=4),-1,IF(OR(M673=Localisation!$C$126,M673=3),0,IF(OR(M673=Localisation!$C$127,M673=2),2,IF(OR(M673=Localisation!$C$128,M673=1),4)))))</f>
        <v>0</v>
      </c>
      <c r="AI673" s="11" t="b">
        <f>IF(OR(N673=Localisation!$C$118,N673=5),4,IF(OR(N673=Localisation!$C$119,N673=4),2,IF(OR(N673=Localisation!$C$120,N673=3),0,IF(OR(N673=Localisation!$C$121,N673=2),-1,IF(OR(N673=Localisation!$C$122,N673=1),-2)))))</f>
        <v>0</v>
      </c>
      <c r="AJ673" s="11" t="b">
        <f>IF(OR(O673=Localisation!$C$124,O673=5),-2,IF(OR(O673=Localisation!$C$125,O673=4),-1,IF(OR(O673=Localisation!$C$126,O673=3),0,IF(OR(O673=Localisation!$C$127,O673=2),2,IF(OR(O673=Localisation!$C$128,O673=1),4)))))</f>
        <v>0</v>
      </c>
      <c r="AK673" s="11" t="b">
        <f>IF(OR(P673=Localisation!$C$118,P673=5),4,IF(OR(P673=Localisation!$C$119,P673=4),2,IF(OR(P673=Localisation!$C$120,P673=3),0,IF(OR(P673=Localisation!$C$121,P673=2),-1,IF(OR(P673=Localisation!$C$122,P673=1),-2)))))</f>
        <v>0</v>
      </c>
      <c r="AL673" s="11" t="b">
        <f>IF(OR(Q673=Localisation!$C$124,Q673=5),-2,IF(OR(Q673=Localisation!$C$125,Q673=4),-1,IF(OR(Q673=Localisation!$C$126,Q673=3),0,IF(OR(Q673=Localisation!$C$127,Q673=2),2,IF(OR(Q673=Localisation!$C$128,Q673=1),4)))))</f>
        <v>0</v>
      </c>
      <c r="AM673" s="11" t="b">
        <f>IF(OR(R673=Localisation!$C$118,R673=5),4,IF(OR(R673=Localisation!$C$119,R673=4),2,IF(OR(R673=Localisation!$C$120,R673=3),0,IF(OR(R673=Localisation!$C$121,R673=2),-1,IF(OR(R673=Localisation!$C$122,R673=1),-2)))))</f>
        <v>0</v>
      </c>
      <c r="AN673" s="11" t="b">
        <f>IF(OR(S673=Localisation!$C$124,S673=5),-2,IF(OR(S673=Localisation!$C$125,S673=4),-1,IF(OR(S673=Localisation!$C$126,S673=3),0,IF(OR(S673=Localisation!$C$127,S673=2),2,IF(OR(S673=Localisation!$C$128,S673=1),4)))))</f>
        <v>0</v>
      </c>
      <c r="AO673" s="11" t="b">
        <f>IF(OR(T673=Localisation!$C$118,T673=5),4,IF(OR(T673=Localisation!$C$119,T673=4),2,IF(OR(T673=Localisation!$C$120,T673=3),0,IF(OR(T673=Localisation!$C$121,T673=2),-1,IF(OR(T673=Localisation!$C$122,T673=1),-2)))))</f>
        <v>0</v>
      </c>
      <c r="AP673" s="11" t="b">
        <f>IF(OR(U673=Localisation!$C$124,U673=5),-2,IF(OR(U673=Localisation!$C$125,U673=4),-1,IF(OR(U673=Localisation!$C$126,U673=3),0,IF(OR(U673=Localisation!$C$127,U673=2),2,IF(OR(U673=Localisation!$C$128,U673=1),4)))))</f>
        <v>0</v>
      </c>
      <c r="AR673" s="11" t="str">
        <f t="shared" si="207"/>
        <v>ЛОЖЬЛОЖЬ</v>
      </c>
      <c r="AS673" s="11" t="str">
        <f t="shared" si="208"/>
        <v>ЛОЖЬЛОЖЬ</v>
      </c>
      <c r="AT673" s="11" t="str">
        <f t="shared" si="209"/>
        <v>ЛОЖЬЛОЖЬ</v>
      </c>
      <c r="AU673" s="11" t="str">
        <f t="shared" si="210"/>
        <v>ЛОЖЬЛОЖЬ</v>
      </c>
      <c r="AV673" s="11" t="str">
        <f t="shared" si="211"/>
        <v>ЛОЖЬЛОЖЬ</v>
      </c>
      <c r="AW673" s="11" t="str">
        <f t="shared" si="212"/>
        <v>ЛОЖЬЛОЖЬ</v>
      </c>
      <c r="AX673" s="11" t="str">
        <f t="shared" si="213"/>
        <v>ЛОЖЬЛОЖЬ</v>
      </c>
      <c r="AY673" s="11" t="str">
        <f t="shared" si="214"/>
        <v>ЛОЖЬЛОЖЬ</v>
      </c>
      <c r="AZ673" s="11" t="str">
        <f t="shared" si="215"/>
        <v>ЛОЖЬЛОЖЬ</v>
      </c>
      <c r="BA673" s="11" t="str">
        <f t="shared" si="216"/>
        <v>ЛОЖЬЛОЖЬ</v>
      </c>
      <c r="BC673" s="11" t="str">
        <f t="shared" si="217"/>
        <v/>
      </c>
      <c r="BD673" s="11" t="str">
        <f t="shared" si="218"/>
        <v/>
      </c>
      <c r="BE673" s="11" t="str">
        <f t="shared" si="219"/>
        <v/>
      </c>
      <c r="BF673" s="11" t="str">
        <f t="shared" si="220"/>
        <v/>
      </c>
      <c r="BG673" s="11" t="str">
        <f t="shared" si="221"/>
        <v/>
      </c>
      <c r="BH673" s="11" t="str">
        <f t="shared" si="222"/>
        <v/>
      </c>
      <c r="BI673" s="11" t="str">
        <f t="shared" si="223"/>
        <v/>
      </c>
      <c r="BJ673" s="11" t="str">
        <f t="shared" si="224"/>
        <v/>
      </c>
      <c r="BK673" s="11" t="str">
        <f t="shared" si="225"/>
        <v/>
      </c>
      <c r="BL673" s="11" t="str">
        <f t="shared" si="226"/>
        <v/>
      </c>
    </row>
    <row r="674" spans="23:64" x14ac:dyDescent="0.3">
      <c r="W674" s="11" t="b">
        <f>IF(OR(B674=Localisation!$C$118,B674=5),4,IF(OR(B674=Localisation!$C$119,B674=4),2,IF(OR(B674=Localisation!$C$120,B674=3),0,IF(OR(B674=Localisation!$C$121,B674=2),-1,IF(OR(B674=Localisation!$C$122,B674=1),-2)))))</f>
        <v>0</v>
      </c>
      <c r="X674" s="11" t="b">
        <f>IF(OR(C674=Localisation!$C$124,C674=5),-2,IF(OR(C674=Localisation!$C$125,C674=4),-1,IF(OR(C674=Localisation!$C$126,C674=3),0,IF(OR(C674=Localisation!$C$127,C674=2),2,IF(OR(C674=Localisation!$C$128,C674=1),4)))))</f>
        <v>0</v>
      </c>
      <c r="Y674" s="11" t="b">
        <f>IF(OR(D674=Localisation!$C$118,D674=5),4,IF(OR(D674=Localisation!$C$119,D674=4),2,IF(OR(D674=Localisation!$C$120,D674=3),0,IF(OR(D674=Localisation!$C$121,D674=2),-1,IF(OR(D674=Localisation!$C$122,D674=1),-2)))))</f>
        <v>0</v>
      </c>
      <c r="Z674" s="11" t="b">
        <f>IF(OR(E674=Localisation!$C$124,E674=5),-2,IF(OR(E674=Localisation!$C$125,E674=4),-1,IF(OR(E674=Localisation!$C$126,E674=3),0,IF(OR(E674=Localisation!$C$127,E674=2),2,IF(OR(E674=Localisation!$C$128,E674=1),4)))))</f>
        <v>0</v>
      </c>
      <c r="AA674" s="11" t="b">
        <f>IF(OR(F674=Localisation!$C$118,F674=5),4,IF(OR(F674=Localisation!$C$119,F674=4),2,IF(OR(F674=Localisation!$C$120,F674=3),0,IF(OR(F674=Localisation!$C$121,F674=2),-1,IF(OR(F674=Localisation!$C$122,F674=1),-2)))))</f>
        <v>0</v>
      </c>
      <c r="AB674" s="11" t="b">
        <f>IF(OR(G674=Localisation!$C$124,G674=5),-2,IF(OR(G674=Localisation!$C$125,G674=4),-1,IF(OR(G674=Localisation!$C$126,G674=3),0,IF(OR(G674=Localisation!$C$127,G674=2),2,IF(OR(G674=Localisation!$C$128,G674=1),4)))))</f>
        <v>0</v>
      </c>
      <c r="AC674" s="11" t="b">
        <f>IF(OR(H674=Localisation!$C$118,H674=5),4,IF(OR(H674=Localisation!$C$119,H674=4),2,IF(OR(H674=Localisation!$C$120,H674=3),0,IF(OR(H674=Localisation!$C$121,H674=2),-1,IF(OR(H674=Localisation!$C$122,H674=1),-2)))))</f>
        <v>0</v>
      </c>
      <c r="AD674" s="11" t="b">
        <f>IF(OR(I674=Localisation!$C$124,I674=5),-2,IF(OR(I674=Localisation!$C$125,I674=4),-1,IF(OR(I674=Localisation!$C$126,I674=3),0,IF(OR(I674=Localisation!$C$127,I674=2),2,IF(OR(I674=Localisation!$C$128,I674=1),4)))))</f>
        <v>0</v>
      </c>
      <c r="AE674" s="11" t="b">
        <f>IF(OR(J674=Localisation!$C$118,J674=5),4,IF(OR(J674=Localisation!$C$119,J674=4),2,IF(OR(J674=Localisation!$C$120,J674=3),0,IF(OR(J674=Localisation!$C$121,J674=2),-1,IF(OR(J674=Localisation!$C$122,J674=1),-2)))))</f>
        <v>0</v>
      </c>
      <c r="AF674" s="11" t="b">
        <f>IF(OR(K674=Localisation!$C$124,K674=5),-2,IF(OR(K674=Localisation!$C$125,K674=4),-1,IF(OR(K674=Localisation!$C$126,K674=3),0,IF(OR(K674=Localisation!$C$127,K674=2),2,IF(OR(K674=Localisation!$C$128,K674=1),4)))))</f>
        <v>0</v>
      </c>
      <c r="AG674" s="11" t="b">
        <f>IF(OR(L674=Localisation!$C$118,L674=5),4,IF(OR(L674=Localisation!$C$119,L674=4),2,IF(OR(L674=Localisation!$C$120,L674=3),0,IF(OR(L674=Localisation!$C$121,L674=2),-1,IF(OR(L674=Localisation!$C$122,L674=1),-2)))))</f>
        <v>0</v>
      </c>
      <c r="AH674" s="11" t="b">
        <f>IF(OR(M674=Localisation!$C$124,M674=5),-2,IF(OR(M674=Localisation!$C$125,M674=4),-1,IF(OR(M674=Localisation!$C$126,M674=3),0,IF(OR(M674=Localisation!$C$127,M674=2),2,IF(OR(M674=Localisation!$C$128,M674=1),4)))))</f>
        <v>0</v>
      </c>
      <c r="AI674" s="11" t="b">
        <f>IF(OR(N674=Localisation!$C$118,N674=5),4,IF(OR(N674=Localisation!$C$119,N674=4),2,IF(OR(N674=Localisation!$C$120,N674=3),0,IF(OR(N674=Localisation!$C$121,N674=2),-1,IF(OR(N674=Localisation!$C$122,N674=1),-2)))))</f>
        <v>0</v>
      </c>
      <c r="AJ674" s="11" t="b">
        <f>IF(OR(O674=Localisation!$C$124,O674=5),-2,IF(OR(O674=Localisation!$C$125,O674=4),-1,IF(OR(O674=Localisation!$C$126,O674=3),0,IF(OR(O674=Localisation!$C$127,O674=2),2,IF(OR(O674=Localisation!$C$128,O674=1),4)))))</f>
        <v>0</v>
      </c>
      <c r="AK674" s="11" t="b">
        <f>IF(OR(P674=Localisation!$C$118,P674=5),4,IF(OR(P674=Localisation!$C$119,P674=4),2,IF(OR(P674=Localisation!$C$120,P674=3),0,IF(OR(P674=Localisation!$C$121,P674=2),-1,IF(OR(P674=Localisation!$C$122,P674=1),-2)))))</f>
        <v>0</v>
      </c>
      <c r="AL674" s="11" t="b">
        <f>IF(OR(Q674=Localisation!$C$124,Q674=5),-2,IF(OR(Q674=Localisation!$C$125,Q674=4),-1,IF(OR(Q674=Localisation!$C$126,Q674=3),0,IF(OR(Q674=Localisation!$C$127,Q674=2),2,IF(OR(Q674=Localisation!$C$128,Q674=1),4)))))</f>
        <v>0</v>
      </c>
      <c r="AM674" s="11" t="b">
        <f>IF(OR(R674=Localisation!$C$118,R674=5),4,IF(OR(R674=Localisation!$C$119,R674=4),2,IF(OR(R674=Localisation!$C$120,R674=3),0,IF(OR(R674=Localisation!$C$121,R674=2),-1,IF(OR(R674=Localisation!$C$122,R674=1),-2)))))</f>
        <v>0</v>
      </c>
      <c r="AN674" s="11" t="b">
        <f>IF(OR(S674=Localisation!$C$124,S674=5),-2,IF(OR(S674=Localisation!$C$125,S674=4),-1,IF(OR(S674=Localisation!$C$126,S674=3),0,IF(OR(S674=Localisation!$C$127,S674=2),2,IF(OR(S674=Localisation!$C$128,S674=1),4)))))</f>
        <v>0</v>
      </c>
      <c r="AO674" s="11" t="b">
        <f>IF(OR(T674=Localisation!$C$118,T674=5),4,IF(OR(T674=Localisation!$C$119,T674=4),2,IF(OR(T674=Localisation!$C$120,T674=3),0,IF(OR(T674=Localisation!$C$121,T674=2),-1,IF(OR(T674=Localisation!$C$122,T674=1),-2)))))</f>
        <v>0</v>
      </c>
      <c r="AP674" s="11" t="b">
        <f>IF(OR(U674=Localisation!$C$124,U674=5),-2,IF(OR(U674=Localisation!$C$125,U674=4),-1,IF(OR(U674=Localisation!$C$126,U674=3),0,IF(OR(U674=Localisation!$C$127,U674=2),2,IF(OR(U674=Localisation!$C$128,U674=1),4)))))</f>
        <v>0</v>
      </c>
      <c r="AR674" s="11" t="str">
        <f t="shared" si="207"/>
        <v>ЛОЖЬЛОЖЬ</v>
      </c>
      <c r="AS674" s="11" t="str">
        <f t="shared" si="208"/>
        <v>ЛОЖЬЛОЖЬ</v>
      </c>
      <c r="AT674" s="11" t="str">
        <f t="shared" si="209"/>
        <v>ЛОЖЬЛОЖЬ</v>
      </c>
      <c r="AU674" s="11" t="str">
        <f t="shared" si="210"/>
        <v>ЛОЖЬЛОЖЬ</v>
      </c>
      <c r="AV674" s="11" t="str">
        <f t="shared" si="211"/>
        <v>ЛОЖЬЛОЖЬ</v>
      </c>
      <c r="AW674" s="11" t="str">
        <f t="shared" si="212"/>
        <v>ЛОЖЬЛОЖЬ</v>
      </c>
      <c r="AX674" s="11" t="str">
        <f t="shared" si="213"/>
        <v>ЛОЖЬЛОЖЬ</v>
      </c>
      <c r="AY674" s="11" t="str">
        <f t="shared" si="214"/>
        <v>ЛОЖЬЛОЖЬ</v>
      </c>
      <c r="AZ674" s="11" t="str">
        <f t="shared" si="215"/>
        <v>ЛОЖЬЛОЖЬ</v>
      </c>
      <c r="BA674" s="11" t="str">
        <f t="shared" si="216"/>
        <v>ЛОЖЬЛОЖЬ</v>
      </c>
      <c r="BC674" s="11" t="str">
        <f t="shared" si="217"/>
        <v/>
      </c>
      <c r="BD674" s="11" t="str">
        <f t="shared" si="218"/>
        <v/>
      </c>
      <c r="BE674" s="11" t="str">
        <f t="shared" si="219"/>
        <v/>
      </c>
      <c r="BF674" s="11" t="str">
        <f t="shared" si="220"/>
        <v/>
      </c>
      <c r="BG674" s="11" t="str">
        <f t="shared" si="221"/>
        <v/>
      </c>
      <c r="BH674" s="11" t="str">
        <f t="shared" si="222"/>
        <v/>
      </c>
      <c r="BI674" s="11" t="str">
        <f t="shared" si="223"/>
        <v/>
      </c>
      <c r="BJ674" s="11" t="str">
        <f t="shared" si="224"/>
        <v/>
      </c>
      <c r="BK674" s="11" t="str">
        <f t="shared" si="225"/>
        <v/>
      </c>
      <c r="BL674" s="11" t="str">
        <f t="shared" si="226"/>
        <v/>
      </c>
    </row>
    <row r="675" spans="23:64" x14ac:dyDescent="0.3">
      <c r="W675" s="11" t="b">
        <f>IF(OR(B675=Localisation!$C$118,B675=5),4,IF(OR(B675=Localisation!$C$119,B675=4),2,IF(OR(B675=Localisation!$C$120,B675=3),0,IF(OR(B675=Localisation!$C$121,B675=2),-1,IF(OR(B675=Localisation!$C$122,B675=1),-2)))))</f>
        <v>0</v>
      </c>
      <c r="X675" s="11" t="b">
        <f>IF(OR(C675=Localisation!$C$124,C675=5),-2,IF(OR(C675=Localisation!$C$125,C675=4),-1,IF(OR(C675=Localisation!$C$126,C675=3),0,IF(OR(C675=Localisation!$C$127,C675=2),2,IF(OR(C675=Localisation!$C$128,C675=1),4)))))</f>
        <v>0</v>
      </c>
      <c r="Y675" s="11" t="b">
        <f>IF(OR(D675=Localisation!$C$118,D675=5),4,IF(OR(D675=Localisation!$C$119,D675=4),2,IF(OR(D675=Localisation!$C$120,D675=3),0,IF(OR(D675=Localisation!$C$121,D675=2),-1,IF(OR(D675=Localisation!$C$122,D675=1),-2)))))</f>
        <v>0</v>
      </c>
      <c r="Z675" s="11" t="b">
        <f>IF(OR(E675=Localisation!$C$124,E675=5),-2,IF(OR(E675=Localisation!$C$125,E675=4),-1,IF(OR(E675=Localisation!$C$126,E675=3),0,IF(OR(E675=Localisation!$C$127,E675=2),2,IF(OR(E675=Localisation!$C$128,E675=1),4)))))</f>
        <v>0</v>
      </c>
      <c r="AA675" s="11" t="b">
        <f>IF(OR(F675=Localisation!$C$118,F675=5),4,IF(OR(F675=Localisation!$C$119,F675=4),2,IF(OR(F675=Localisation!$C$120,F675=3),0,IF(OR(F675=Localisation!$C$121,F675=2),-1,IF(OR(F675=Localisation!$C$122,F675=1),-2)))))</f>
        <v>0</v>
      </c>
      <c r="AB675" s="11" t="b">
        <f>IF(OR(G675=Localisation!$C$124,G675=5),-2,IF(OR(G675=Localisation!$C$125,G675=4),-1,IF(OR(G675=Localisation!$C$126,G675=3),0,IF(OR(G675=Localisation!$C$127,G675=2),2,IF(OR(G675=Localisation!$C$128,G675=1),4)))))</f>
        <v>0</v>
      </c>
      <c r="AC675" s="11" t="b">
        <f>IF(OR(H675=Localisation!$C$118,H675=5),4,IF(OR(H675=Localisation!$C$119,H675=4),2,IF(OR(H675=Localisation!$C$120,H675=3),0,IF(OR(H675=Localisation!$C$121,H675=2),-1,IF(OR(H675=Localisation!$C$122,H675=1),-2)))))</f>
        <v>0</v>
      </c>
      <c r="AD675" s="11" t="b">
        <f>IF(OR(I675=Localisation!$C$124,I675=5),-2,IF(OR(I675=Localisation!$C$125,I675=4),-1,IF(OR(I675=Localisation!$C$126,I675=3),0,IF(OR(I675=Localisation!$C$127,I675=2),2,IF(OR(I675=Localisation!$C$128,I675=1),4)))))</f>
        <v>0</v>
      </c>
      <c r="AE675" s="11" t="b">
        <f>IF(OR(J675=Localisation!$C$118,J675=5),4,IF(OR(J675=Localisation!$C$119,J675=4),2,IF(OR(J675=Localisation!$C$120,J675=3),0,IF(OR(J675=Localisation!$C$121,J675=2),-1,IF(OR(J675=Localisation!$C$122,J675=1),-2)))))</f>
        <v>0</v>
      </c>
      <c r="AF675" s="11" t="b">
        <f>IF(OR(K675=Localisation!$C$124,K675=5),-2,IF(OR(K675=Localisation!$C$125,K675=4),-1,IF(OR(K675=Localisation!$C$126,K675=3),0,IF(OR(K675=Localisation!$C$127,K675=2),2,IF(OR(K675=Localisation!$C$128,K675=1),4)))))</f>
        <v>0</v>
      </c>
      <c r="AG675" s="11" t="b">
        <f>IF(OR(L675=Localisation!$C$118,L675=5),4,IF(OR(L675=Localisation!$C$119,L675=4),2,IF(OR(L675=Localisation!$C$120,L675=3),0,IF(OR(L675=Localisation!$C$121,L675=2),-1,IF(OR(L675=Localisation!$C$122,L675=1),-2)))))</f>
        <v>0</v>
      </c>
      <c r="AH675" s="11" t="b">
        <f>IF(OR(M675=Localisation!$C$124,M675=5),-2,IF(OR(M675=Localisation!$C$125,M675=4),-1,IF(OR(M675=Localisation!$C$126,M675=3),0,IF(OR(M675=Localisation!$C$127,M675=2),2,IF(OR(M675=Localisation!$C$128,M675=1),4)))))</f>
        <v>0</v>
      </c>
      <c r="AI675" s="11" t="b">
        <f>IF(OR(N675=Localisation!$C$118,N675=5),4,IF(OR(N675=Localisation!$C$119,N675=4),2,IF(OR(N675=Localisation!$C$120,N675=3),0,IF(OR(N675=Localisation!$C$121,N675=2),-1,IF(OR(N675=Localisation!$C$122,N675=1),-2)))))</f>
        <v>0</v>
      </c>
      <c r="AJ675" s="11" t="b">
        <f>IF(OR(O675=Localisation!$C$124,O675=5),-2,IF(OR(O675=Localisation!$C$125,O675=4),-1,IF(OR(O675=Localisation!$C$126,O675=3),0,IF(OR(O675=Localisation!$C$127,O675=2),2,IF(OR(O675=Localisation!$C$128,O675=1),4)))))</f>
        <v>0</v>
      </c>
      <c r="AK675" s="11" t="b">
        <f>IF(OR(P675=Localisation!$C$118,P675=5),4,IF(OR(P675=Localisation!$C$119,P675=4),2,IF(OR(P675=Localisation!$C$120,P675=3),0,IF(OR(P675=Localisation!$C$121,P675=2),-1,IF(OR(P675=Localisation!$C$122,P675=1),-2)))))</f>
        <v>0</v>
      </c>
      <c r="AL675" s="11" t="b">
        <f>IF(OR(Q675=Localisation!$C$124,Q675=5),-2,IF(OR(Q675=Localisation!$C$125,Q675=4),-1,IF(OR(Q675=Localisation!$C$126,Q675=3),0,IF(OR(Q675=Localisation!$C$127,Q675=2),2,IF(OR(Q675=Localisation!$C$128,Q675=1),4)))))</f>
        <v>0</v>
      </c>
      <c r="AM675" s="11" t="b">
        <f>IF(OR(R675=Localisation!$C$118,R675=5),4,IF(OR(R675=Localisation!$C$119,R675=4),2,IF(OR(R675=Localisation!$C$120,R675=3),0,IF(OR(R675=Localisation!$C$121,R675=2),-1,IF(OR(R675=Localisation!$C$122,R675=1),-2)))))</f>
        <v>0</v>
      </c>
      <c r="AN675" s="11" t="b">
        <f>IF(OR(S675=Localisation!$C$124,S675=5),-2,IF(OR(S675=Localisation!$C$125,S675=4),-1,IF(OR(S675=Localisation!$C$126,S675=3),0,IF(OR(S675=Localisation!$C$127,S675=2),2,IF(OR(S675=Localisation!$C$128,S675=1),4)))))</f>
        <v>0</v>
      </c>
      <c r="AO675" s="11" t="b">
        <f>IF(OR(T675=Localisation!$C$118,T675=5),4,IF(OR(T675=Localisation!$C$119,T675=4),2,IF(OR(T675=Localisation!$C$120,T675=3),0,IF(OR(T675=Localisation!$C$121,T675=2),-1,IF(OR(T675=Localisation!$C$122,T675=1),-2)))))</f>
        <v>0</v>
      </c>
      <c r="AP675" s="11" t="b">
        <f>IF(OR(U675=Localisation!$C$124,U675=5),-2,IF(OR(U675=Localisation!$C$125,U675=4),-1,IF(OR(U675=Localisation!$C$126,U675=3),0,IF(OR(U675=Localisation!$C$127,U675=2),2,IF(OR(U675=Localisation!$C$128,U675=1),4)))))</f>
        <v>0</v>
      </c>
      <c r="AR675" s="11" t="str">
        <f t="shared" si="207"/>
        <v>ЛОЖЬЛОЖЬ</v>
      </c>
      <c r="AS675" s="11" t="str">
        <f t="shared" si="208"/>
        <v>ЛОЖЬЛОЖЬ</v>
      </c>
      <c r="AT675" s="11" t="str">
        <f t="shared" si="209"/>
        <v>ЛОЖЬЛОЖЬ</v>
      </c>
      <c r="AU675" s="11" t="str">
        <f t="shared" si="210"/>
        <v>ЛОЖЬЛОЖЬ</v>
      </c>
      <c r="AV675" s="11" t="str">
        <f t="shared" si="211"/>
        <v>ЛОЖЬЛОЖЬ</v>
      </c>
      <c r="AW675" s="11" t="str">
        <f t="shared" si="212"/>
        <v>ЛОЖЬЛОЖЬ</v>
      </c>
      <c r="AX675" s="11" t="str">
        <f t="shared" si="213"/>
        <v>ЛОЖЬЛОЖЬ</v>
      </c>
      <c r="AY675" s="11" t="str">
        <f t="shared" si="214"/>
        <v>ЛОЖЬЛОЖЬ</v>
      </c>
      <c r="AZ675" s="11" t="str">
        <f t="shared" si="215"/>
        <v>ЛОЖЬЛОЖЬ</v>
      </c>
      <c r="BA675" s="11" t="str">
        <f t="shared" si="216"/>
        <v>ЛОЖЬЛОЖЬ</v>
      </c>
      <c r="BC675" s="11" t="str">
        <f t="shared" si="217"/>
        <v/>
      </c>
      <c r="BD675" s="11" t="str">
        <f t="shared" si="218"/>
        <v/>
      </c>
      <c r="BE675" s="11" t="str">
        <f t="shared" si="219"/>
        <v/>
      </c>
      <c r="BF675" s="11" t="str">
        <f t="shared" si="220"/>
        <v/>
      </c>
      <c r="BG675" s="11" t="str">
        <f t="shared" si="221"/>
        <v/>
      </c>
      <c r="BH675" s="11" t="str">
        <f t="shared" si="222"/>
        <v/>
      </c>
      <c r="BI675" s="11" t="str">
        <f t="shared" si="223"/>
        <v/>
      </c>
      <c r="BJ675" s="11" t="str">
        <f t="shared" si="224"/>
        <v/>
      </c>
      <c r="BK675" s="11" t="str">
        <f t="shared" si="225"/>
        <v/>
      </c>
      <c r="BL675" s="11" t="str">
        <f t="shared" si="226"/>
        <v/>
      </c>
    </row>
    <row r="676" spans="23:64" x14ac:dyDescent="0.3">
      <c r="W676" s="11" t="b">
        <f>IF(OR(B676=Localisation!$C$118,B676=5),4,IF(OR(B676=Localisation!$C$119,B676=4),2,IF(OR(B676=Localisation!$C$120,B676=3),0,IF(OR(B676=Localisation!$C$121,B676=2),-1,IF(OR(B676=Localisation!$C$122,B676=1),-2)))))</f>
        <v>0</v>
      </c>
      <c r="X676" s="11" t="b">
        <f>IF(OR(C676=Localisation!$C$124,C676=5),-2,IF(OR(C676=Localisation!$C$125,C676=4),-1,IF(OR(C676=Localisation!$C$126,C676=3),0,IF(OR(C676=Localisation!$C$127,C676=2),2,IF(OR(C676=Localisation!$C$128,C676=1),4)))))</f>
        <v>0</v>
      </c>
      <c r="Y676" s="11" t="b">
        <f>IF(OR(D676=Localisation!$C$118,D676=5),4,IF(OR(D676=Localisation!$C$119,D676=4),2,IF(OR(D676=Localisation!$C$120,D676=3),0,IF(OR(D676=Localisation!$C$121,D676=2),-1,IF(OR(D676=Localisation!$C$122,D676=1),-2)))))</f>
        <v>0</v>
      </c>
      <c r="Z676" s="11" t="b">
        <f>IF(OR(E676=Localisation!$C$124,E676=5),-2,IF(OR(E676=Localisation!$C$125,E676=4),-1,IF(OR(E676=Localisation!$C$126,E676=3),0,IF(OR(E676=Localisation!$C$127,E676=2),2,IF(OR(E676=Localisation!$C$128,E676=1),4)))))</f>
        <v>0</v>
      </c>
      <c r="AA676" s="11" t="b">
        <f>IF(OR(F676=Localisation!$C$118,F676=5),4,IF(OR(F676=Localisation!$C$119,F676=4),2,IF(OR(F676=Localisation!$C$120,F676=3),0,IF(OR(F676=Localisation!$C$121,F676=2),-1,IF(OR(F676=Localisation!$C$122,F676=1),-2)))))</f>
        <v>0</v>
      </c>
      <c r="AB676" s="11" t="b">
        <f>IF(OR(G676=Localisation!$C$124,G676=5),-2,IF(OR(G676=Localisation!$C$125,G676=4),-1,IF(OR(G676=Localisation!$C$126,G676=3),0,IF(OR(G676=Localisation!$C$127,G676=2),2,IF(OR(G676=Localisation!$C$128,G676=1),4)))))</f>
        <v>0</v>
      </c>
      <c r="AC676" s="11" t="b">
        <f>IF(OR(H676=Localisation!$C$118,H676=5),4,IF(OR(H676=Localisation!$C$119,H676=4),2,IF(OR(H676=Localisation!$C$120,H676=3),0,IF(OR(H676=Localisation!$C$121,H676=2),-1,IF(OR(H676=Localisation!$C$122,H676=1),-2)))))</f>
        <v>0</v>
      </c>
      <c r="AD676" s="11" t="b">
        <f>IF(OR(I676=Localisation!$C$124,I676=5),-2,IF(OR(I676=Localisation!$C$125,I676=4),-1,IF(OR(I676=Localisation!$C$126,I676=3),0,IF(OR(I676=Localisation!$C$127,I676=2),2,IF(OR(I676=Localisation!$C$128,I676=1),4)))))</f>
        <v>0</v>
      </c>
      <c r="AE676" s="11" t="b">
        <f>IF(OR(J676=Localisation!$C$118,J676=5),4,IF(OR(J676=Localisation!$C$119,J676=4),2,IF(OR(J676=Localisation!$C$120,J676=3),0,IF(OR(J676=Localisation!$C$121,J676=2),-1,IF(OR(J676=Localisation!$C$122,J676=1),-2)))))</f>
        <v>0</v>
      </c>
      <c r="AF676" s="11" t="b">
        <f>IF(OR(K676=Localisation!$C$124,K676=5),-2,IF(OR(K676=Localisation!$C$125,K676=4),-1,IF(OR(K676=Localisation!$C$126,K676=3),0,IF(OR(K676=Localisation!$C$127,K676=2),2,IF(OR(K676=Localisation!$C$128,K676=1),4)))))</f>
        <v>0</v>
      </c>
      <c r="AG676" s="11" t="b">
        <f>IF(OR(L676=Localisation!$C$118,L676=5),4,IF(OR(L676=Localisation!$C$119,L676=4),2,IF(OR(L676=Localisation!$C$120,L676=3),0,IF(OR(L676=Localisation!$C$121,L676=2),-1,IF(OR(L676=Localisation!$C$122,L676=1),-2)))))</f>
        <v>0</v>
      </c>
      <c r="AH676" s="11" t="b">
        <f>IF(OR(M676=Localisation!$C$124,M676=5),-2,IF(OR(M676=Localisation!$C$125,M676=4),-1,IF(OR(M676=Localisation!$C$126,M676=3),0,IF(OR(M676=Localisation!$C$127,M676=2),2,IF(OR(M676=Localisation!$C$128,M676=1),4)))))</f>
        <v>0</v>
      </c>
      <c r="AI676" s="11" t="b">
        <f>IF(OR(N676=Localisation!$C$118,N676=5),4,IF(OR(N676=Localisation!$C$119,N676=4),2,IF(OR(N676=Localisation!$C$120,N676=3),0,IF(OR(N676=Localisation!$C$121,N676=2),-1,IF(OR(N676=Localisation!$C$122,N676=1),-2)))))</f>
        <v>0</v>
      </c>
      <c r="AJ676" s="11" t="b">
        <f>IF(OR(O676=Localisation!$C$124,O676=5),-2,IF(OR(O676=Localisation!$C$125,O676=4),-1,IF(OR(O676=Localisation!$C$126,O676=3),0,IF(OR(O676=Localisation!$C$127,O676=2),2,IF(OR(O676=Localisation!$C$128,O676=1),4)))))</f>
        <v>0</v>
      </c>
      <c r="AK676" s="11" t="b">
        <f>IF(OR(P676=Localisation!$C$118,P676=5),4,IF(OR(P676=Localisation!$C$119,P676=4),2,IF(OR(P676=Localisation!$C$120,P676=3),0,IF(OR(P676=Localisation!$C$121,P676=2),-1,IF(OR(P676=Localisation!$C$122,P676=1),-2)))))</f>
        <v>0</v>
      </c>
      <c r="AL676" s="11" t="b">
        <f>IF(OR(Q676=Localisation!$C$124,Q676=5),-2,IF(OR(Q676=Localisation!$C$125,Q676=4),-1,IF(OR(Q676=Localisation!$C$126,Q676=3),0,IF(OR(Q676=Localisation!$C$127,Q676=2),2,IF(OR(Q676=Localisation!$C$128,Q676=1),4)))))</f>
        <v>0</v>
      </c>
      <c r="AM676" s="11" t="b">
        <f>IF(OR(R676=Localisation!$C$118,R676=5),4,IF(OR(R676=Localisation!$C$119,R676=4),2,IF(OR(R676=Localisation!$C$120,R676=3),0,IF(OR(R676=Localisation!$C$121,R676=2),-1,IF(OR(R676=Localisation!$C$122,R676=1),-2)))))</f>
        <v>0</v>
      </c>
      <c r="AN676" s="11" t="b">
        <f>IF(OR(S676=Localisation!$C$124,S676=5),-2,IF(OR(S676=Localisation!$C$125,S676=4),-1,IF(OR(S676=Localisation!$C$126,S676=3),0,IF(OR(S676=Localisation!$C$127,S676=2),2,IF(OR(S676=Localisation!$C$128,S676=1),4)))))</f>
        <v>0</v>
      </c>
      <c r="AO676" s="11" t="b">
        <f>IF(OR(T676=Localisation!$C$118,T676=5),4,IF(OR(T676=Localisation!$C$119,T676=4),2,IF(OR(T676=Localisation!$C$120,T676=3),0,IF(OR(T676=Localisation!$C$121,T676=2),-1,IF(OR(T676=Localisation!$C$122,T676=1),-2)))))</f>
        <v>0</v>
      </c>
      <c r="AP676" s="11" t="b">
        <f>IF(OR(U676=Localisation!$C$124,U676=5),-2,IF(OR(U676=Localisation!$C$125,U676=4),-1,IF(OR(U676=Localisation!$C$126,U676=3),0,IF(OR(U676=Localisation!$C$127,U676=2),2,IF(OR(U676=Localisation!$C$128,U676=1),4)))))</f>
        <v>0</v>
      </c>
      <c r="AR676" s="11" t="str">
        <f t="shared" si="207"/>
        <v>ЛОЖЬЛОЖЬ</v>
      </c>
      <c r="AS676" s="11" t="str">
        <f t="shared" si="208"/>
        <v>ЛОЖЬЛОЖЬ</v>
      </c>
      <c r="AT676" s="11" t="str">
        <f t="shared" si="209"/>
        <v>ЛОЖЬЛОЖЬ</v>
      </c>
      <c r="AU676" s="11" t="str">
        <f t="shared" si="210"/>
        <v>ЛОЖЬЛОЖЬ</v>
      </c>
      <c r="AV676" s="11" t="str">
        <f t="shared" si="211"/>
        <v>ЛОЖЬЛОЖЬ</v>
      </c>
      <c r="AW676" s="11" t="str">
        <f t="shared" si="212"/>
        <v>ЛОЖЬЛОЖЬ</v>
      </c>
      <c r="AX676" s="11" t="str">
        <f t="shared" si="213"/>
        <v>ЛОЖЬЛОЖЬ</v>
      </c>
      <c r="AY676" s="11" t="str">
        <f t="shared" si="214"/>
        <v>ЛОЖЬЛОЖЬ</v>
      </c>
      <c r="AZ676" s="11" t="str">
        <f t="shared" si="215"/>
        <v>ЛОЖЬЛОЖЬ</v>
      </c>
      <c r="BA676" s="11" t="str">
        <f t="shared" si="216"/>
        <v>ЛОЖЬЛОЖЬ</v>
      </c>
      <c r="BC676" s="11" t="str">
        <f t="shared" si="217"/>
        <v/>
      </c>
      <c r="BD676" s="11" t="str">
        <f t="shared" si="218"/>
        <v/>
      </c>
      <c r="BE676" s="11" t="str">
        <f t="shared" si="219"/>
        <v/>
      </c>
      <c r="BF676" s="11" t="str">
        <f t="shared" si="220"/>
        <v/>
      </c>
      <c r="BG676" s="11" t="str">
        <f t="shared" si="221"/>
        <v/>
      </c>
      <c r="BH676" s="11" t="str">
        <f t="shared" si="222"/>
        <v/>
      </c>
      <c r="BI676" s="11" t="str">
        <f t="shared" si="223"/>
        <v/>
      </c>
      <c r="BJ676" s="11" t="str">
        <f t="shared" si="224"/>
        <v/>
      </c>
      <c r="BK676" s="11" t="str">
        <f t="shared" si="225"/>
        <v/>
      </c>
      <c r="BL676" s="11" t="str">
        <f t="shared" si="226"/>
        <v/>
      </c>
    </row>
    <row r="677" spans="23:64" x14ac:dyDescent="0.3">
      <c r="W677" s="11" t="b">
        <f>IF(OR(B677=Localisation!$C$118,B677=5),4,IF(OR(B677=Localisation!$C$119,B677=4),2,IF(OR(B677=Localisation!$C$120,B677=3),0,IF(OR(B677=Localisation!$C$121,B677=2),-1,IF(OR(B677=Localisation!$C$122,B677=1),-2)))))</f>
        <v>0</v>
      </c>
      <c r="X677" s="11" t="b">
        <f>IF(OR(C677=Localisation!$C$124,C677=5),-2,IF(OR(C677=Localisation!$C$125,C677=4),-1,IF(OR(C677=Localisation!$C$126,C677=3),0,IF(OR(C677=Localisation!$C$127,C677=2),2,IF(OR(C677=Localisation!$C$128,C677=1),4)))))</f>
        <v>0</v>
      </c>
      <c r="Y677" s="11" t="b">
        <f>IF(OR(D677=Localisation!$C$118,D677=5),4,IF(OR(D677=Localisation!$C$119,D677=4),2,IF(OR(D677=Localisation!$C$120,D677=3),0,IF(OR(D677=Localisation!$C$121,D677=2),-1,IF(OR(D677=Localisation!$C$122,D677=1),-2)))))</f>
        <v>0</v>
      </c>
      <c r="Z677" s="11" t="b">
        <f>IF(OR(E677=Localisation!$C$124,E677=5),-2,IF(OR(E677=Localisation!$C$125,E677=4),-1,IF(OR(E677=Localisation!$C$126,E677=3),0,IF(OR(E677=Localisation!$C$127,E677=2),2,IF(OR(E677=Localisation!$C$128,E677=1),4)))))</f>
        <v>0</v>
      </c>
      <c r="AA677" s="11" t="b">
        <f>IF(OR(F677=Localisation!$C$118,F677=5),4,IF(OR(F677=Localisation!$C$119,F677=4),2,IF(OR(F677=Localisation!$C$120,F677=3),0,IF(OR(F677=Localisation!$C$121,F677=2),-1,IF(OR(F677=Localisation!$C$122,F677=1),-2)))))</f>
        <v>0</v>
      </c>
      <c r="AB677" s="11" t="b">
        <f>IF(OR(G677=Localisation!$C$124,G677=5),-2,IF(OR(G677=Localisation!$C$125,G677=4),-1,IF(OR(G677=Localisation!$C$126,G677=3),0,IF(OR(G677=Localisation!$C$127,G677=2),2,IF(OR(G677=Localisation!$C$128,G677=1),4)))))</f>
        <v>0</v>
      </c>
      <c r="AC677" s="11" t="b">
        <f>IF(OR(H677=Localisation!$C$118,H677=5),4,IF(OR(H677=Localisation!$C$119,H677=4),2,IF(OR(H677=Localisation!$C$120,H677=3),0,IF(OR(H677=Localisation!$C$121,H677=2),-1,IF(OR(H677=Localisation!$C$122,H677=1),-2)))))</f>
        <v>0</v>
      </c>
      <c r="AD677" s="11" t="b">
        <f>IF(OR(I677=Localisation!$C$124,I677=5),-2,IF(OR(I677=Localisation!$C$125,I677=4),-1,IF(OR(I677=Localisation!$C$126,I677=3),0,IF(OR(I677=Localisation!$C$127,I677=2),2,IF(OR(I677=Localisation!$C$128,I677=1),4)))))</f>
        <v>0</v>
      </c>
      <c r="AE677" s="11" t="b">
        <f>IF(OR(J677=Localisation!$C$118,J677=5),4,IF(OR(J677=Localisation!$C$119,J677=4),2,IF(OR(J677=Localisation!$C$120,J677=3),0,IF(OR(J677=Localisation!$C$121,J677=2),-1,IF(OR(J677=Localisation!$C$122,J677=1),-2)))))</f>
        <v>0</v>
      </c>
      <c r="AF677" s="11" t="b">
        <f>IF(OR(K677=Localisation!$C$124,K677=5),-2,IF(OR(K677=Localisation!$C$125,K677=4),-1,IF(OR(K677=Localisation!$C$126,K677=3),0,IF(OR(K677=Localisation!$C$127,K677=2),2,IF(OR(K677=Localisation!$C$128,K677=1),4)))))</f>
        <v>0</v>
      </c>
      <c r="AG677" s="11" t="b">
        <f>IF(OR(L677=Localisation!$C$118,L677=5),4,IF(OR(L677=Localisation!$C$119,L677=4),2,IF(OR(L677=Localisation!$C$120,L677=3),0,IF(OR(L677=Localisation!$C$121,L677=2),-1,IF(OR(L677=Localisation!$C$122,L677=1),-2)))))</f>
        <v>0</v>
      </c>
      <c r="AH677" s="11" t="b">
        <f>IF(OR(M677=Localisation!$C$124,M677=5),-2,IF(OR(M677=Localisation!$C$125,M677=4),-1,IF(OR(M677=Localisation!$C$126,M677=3),0,IF(OR(M677=Localisation!$C$127,M677=2),2,IF(OR(M677=Localisation!$C$128,M677=1),4)))))</f>
        <v>0</v>
      </c>
      <c r="AI677" s="11" t="b">
        <f>IF(OR(N677=Localisation!$C$118,N677=5),4,IF(OR(N677=Localisation!$C$119,N677=4),2,IF(OR(N677=Localisation!$C$120,N677=3),0,IF(OR(N677=Localisation!$C$121,N677=2),-1,IF(OR(N677=Localisation!$C$122,N677=1),-2)))))</f>
        <v>0</v>
      </c>
      <c r="AJ677" s="11" t="b">
        <f>IF(OR(O677=Localisation!$C$124,O677=5),-2,IF(OR(O677=Localisation!$C$125,O677=4),-1,IF(OR(O677=Localisation!$C$126,O677=3),0,IF(OR(O677=Localisation!$C$127,O677=2),2,IF(OR(O677=Localisation!$C$128,O677=1),4)))))</f>
        <v>0</v>
      </c>
      <c r="AK677" s="11" t="b">
        <f>IF(OR(P677=Localisation!$C$118,P677=5),4,IF(OR(P677=Localisation!$C$119,P677=4),2,IF(OR(P677=Localisation!$C$120,P677=3),0,IF(OR(P677=Localisation!$C$121,P677=2),-1,IF(OR(P677=Localisation!$C$122,P677=1),-2)))))</f>
        <v>0</v>
      </c>
      <c r="AL677" s="11" t="b">
        <f>IF(OR(Q677=Localisation!$C$124,Q677=5),-2,IF(OR(Q677=Localisation!$C$125,Q677=4),-1,IF(OR(Q677=Localisation!$C$126,Q677=3),0,IF(OR(Q677=Localisation!$C$127,Q677=2),2,IF(OR(Q677=Localisation!$C$128,Q677=1),4)))))</f>
        <v>0</v>
      </c>
      <c r="AM677" s="11" t="b">
        <f>IF(OR(R677=Localisation!$C$118,R677=5),4,IF(OR(R677=Localisation!$C$119,R677=4),2,IF(OR(R677=Localisation!$C$120,R677=3),0,IF(OR(R677=Localisation!$C$121,R677=2),-1,IF(OR(R677=Localisation!$C$122,R677=1),-2)))))</f>
        <v>0</v>
      </c>
      <c r="AN677" s="11" t="b">
        <f>IF(OR(S677=Localisation!$C$124,S677=5),-2,IF(OR(S677=Localisation!$C$125,S677=4),-1,IF(OR(S677=Localisation!$C$126,S677=3),0,IF(OR(S677=Localisation!$C$127,S677=2),2,IF(OR(S677=Localisation!$C$128,S677=1),4)))))</f>
        <v>0</v>
      </c>
      <c r="AO677" s="11" t="b">
        <f>IF(OR(T677=Localisation!$C$118,T677=5),4,IF(OR(T677=Localisation!$C$119,T677=4),2,IF(OR(T677=Localisation!$C$120,T677=3),0,IF(OR(T677=Localisation!$C$121,T677=2),-1,IF(OR(T677=Localisation!$C$122,T677=1),-2)))))</f>
        <v>0</v>
      </c>
      <c r="AP677" s="11" t="b">
        <f>IF(OR(U677=Localisation!$C$124,U677=5),-2,IF(OR(U677=Localisation!$C$125,U677=4),-1,IF(OR(U677=Localisation!$C$126,U677=3),0,IF(OR(U677=Localisation!$C$127,U677=2),2,IF(OR(U677=Localisation!$C$128,U677=1),4)))))</f>
        <v>0</v>
      </c>
      <c r="AR677" s="11" t="str">
        <f t="shared" si="207"/>
        <v>ЛОЖЬЛОЖЬ</v>
      </c>
      <c r="AS677" s="11" t="str">
        <f t="shared" si="208"/>
        <v>ЛОЖЬЛОЖЬ</v>
      </c>
      <c r="AT677" s="11" t="str">
        <f t="shared" si="209"/>
        <v>ЛОЖЬЛОЖЬ</v>
      </c>
      <c r="AU677" s="11" t="str">
        <f t="shared" si="210"/>
        <v>ЛОЖЬЛОЖЬ</v>
      </c>
      <c r="AV677" s="11" t="str">
        <f t="shared" si="211"/>
        <v>ЛОЖЬЛОЖЬ</v>
      </c>
      <c r="AW677" s="11" t="str">
        <f t="shared" si="212"/>
        <v>ЛОЖЬЛОЖЬ</v>
      </c>
      <c r="AX677" s="11" t="str">
        <f t="shared" si="213"/>
        <v>ЛОЖЬЛОЖЬ</v>
      </c>
      <c r="AY677" s="11" t="str">
        <f t="shared" si="214"/>
        <v>ЛОЖЬЛОЖЬ</v>
      </c>
      <c r="AZ677" s="11" t="str">
        <f t="shared" si="215"/>
        <v>ЛОЖЬЛОЖЬ</v>
      </c>
      <c r="BA677" s="11" t="str">
        <f t="shared" si="216"/>
        <v>ЛОЖЬЛОЖЬ</v>
      </c>
      <c r="BC677" s="11" t="str">
        <f t="shared" si="217"/>
        <v/>
      </c>
      <c r="BD677" s="11" t="str">
        <f t="shared" si="218"/>
        <v/>
      </c>
      <c r="BE677" s="11" t="str">
        <f t="shared" si="219"/>
        <v/>
      </c>
      <c r="BF677" s="11" t="str">
        <f t="shared" si="220"/>
        <v/>
      </c>
      <c r="BG677" s="11" t="str">
        <f t="shared" si="221"/>
        <v/>
      </c>
      <c r="BH677" s="11" t="str">
        <f t="shared" si="222"/>
        <v/>
      </c>
      <c r="BI677" s="11" t="str">
        <f t="shared" si="223"/>
        <v/>
      </c>
      <c r="BJ677" s="11" t="str">
        <f t="shared" si="224"/>
        <v/>
      </c>
      <c r="BK677" s="11" t="str">
        <f t="shared" si="225"/>
        <v/>
      </c>
      <c r="BL677" s="11" t="str">
        <f t="shared" si="226"/>
        <v/>
      </c>
    </row>
    <row r="678" spans="23:64" x14ac:dyDescent="0.3">
      <c r="W678" s="11" t="b">
        <f>IF(OR(B678=Localisation!$C$118,B678=5),4,IF(OR(B678=Localisation!$C$119,B678=4),2,IF(OR(B678=Localisation!$C$120,B678=3),0,IF(OR(B678=Localisation!$C$121,B678=2),-1,IF(OR(B678=Localisation!$C$122,B678=1),-2)))))</f>
        <v>0</v>
      </c>
      <c r="X678" s="11" t="b">
        <f>IF(OR(C678=Localisation!$C$124,C678=5),-2,IF(OR(C678=Localisation!$C$125,C678=4),-1,IF(OR(C678=Localisation!$C$126,C678=3),0,IF(OR(C678=Localisation!$C$127,C678=2),2,IF(OR(C678=Localisation!$C$128,C678=1),4)))))</f>
        <v>0</v>
      </c>
      <c r="Y678" s="11" t="b">
        <f>IF(OR(D678=Localisation!$C$118,D678=5),4,IF(OR(D678=Localisation!$C$119,D678=4),2,IF(OR(D678=Localisation!$C$120,D678=3),0,IF(OR(D678=Localisation!$C$121,D678=2),-1,IF(OR(D678=Localisation!$C$122,D678=1),-2)))))</f>
        <v>0</v>
      </c>
      <c r="Z678" s="11" t="b">
        <f>IF(OR(E678=Localisation!$C$124,E678=5),-2,IF(OR(E678=Localisation!$C$125,E678=4),-1,IF(OR(E678=Localisation!$C$126,E678=3),0,IF(OR(E678=Localisation!$C$127,E678=2),2,IF(OR(E678=Localisation!$C$128,E678=1),4)))))</f>
        <v>0</v>
      </c>
      <c r="AA678" s="11" t="b">
        <f>IF(OR(F678=Localisation!$C$118,F678=5),4,IF(OR(F678=Localisation!$C$119,F678=4),2,IF(OR(F678=Localisation!$C$120,F678=3),0,IF(OR(F678=Localisation!$C$121,F678=2),-1,IF(OR(F678=Localisation!$C$122,F678=1),-2)))))</f>
        <v>0</v>
      </c>
      <c r="AB678" s="11" t="b">
        <f>IF(OR(G678=Localisation!$C$124,G678=5),-2,IF(OR(G678=Localisation!$C$125,G678=4),-1,IF(OR(G678=Localisation!$C$126,G678=3),0,IF(OR(G678=Localisation!$C$127,G678=2),2,IF(OR(G678=Localisation!$C$128,G678=1),4)))))</f>
        <v>0</v>
      </c>
      <c r="AC678" s="11" t="b">
        <f>IF(OR(H678=Localisation!$C$118,H678=5),4,IF(OR(H678=Localisation!$C$119,H678=4),2,IF(OR(H678=Localisation!$C$120,H678=3),0,IF(OR(H678=Localisation!$C$121,H678=2),-1,IF(OR(H678=Localisation!$C$122,H678=1),-2)))))</f>
        <v>0</v>
      </c>
      <c r="AD678" s="11" t="b">
        <f>IF(OR(I678=Localisation!$C$124,I678=5),-2,IF(OR(I678=Localisation!$C$125,I678=4),-1,IF(OR(I678=Localisation!$C$126,I678=3),0,IF(OR(I678=Localisation!$C$127,I678=2),2,IF(OR(I678=Localisation!$C$128,I678=1),4)))))</f>
        <v>0</v>
      </c>
      <c r="AE678" s="11" t="b">
        <f>IF(OR(J678=Localisation!$C$118,J678=5),4,IF(OR(J678=Localisation!$C$119,J678=4),2,IF(OR(J678=Localisation!$C$120,J678=3),0,IF(OR(J678=Localisation!$C$121,J678=2),-1,IF(OR(J678=Localisation!$C$122,J678=1),-2)))))</f>
        <v>0</v>
      </c>
      <c r="AF678" s="11" t="b">
        <f>IF(OR(K678=Localisation!$C$124,K678=5),-2,IF(OR(K678=Localisation!$C$125,K678=4),-1,IF(OR(K678=Localisation!$C$126,K678=3),0,IF(OR(K678=Localisation!$C$127,K678=2),2,IF(OR(K678=Localisation!$C$128,K678=1),4)))))</f>
        <v>0</v>
      </c>
      <c r="AG678" s="11" t="b">
        <f>IF(OR(L678=Localisation!$C$118,L678=5),4,IF(OR(L678=Localisation!$C$119,L678=4),2,IF(OR(L678=Localisation!$C$120,L678=3),0,IF(OR(L678=Localisation!$C$121,L678=2),-1,IF(OR(L678=Localisation!$C$122,L678=1),-2)))))</f>
        <v>0</v>
      </c>
      <c r="AH678" s="11" t="b">
        <f>IF(OR(M678=Localisation!$C$124,M678=5),-2,IF(OR(M678=Localisation!$C$125,M678=4),-1,IF(OR(M678=Localisation!$C$126,M678=3),0,IF(OR(M678=Localisation!$C$127,M678=2),2,IF(OR(M678=Localisation!$C$128,M678=1),4)))))</f>
        <v>0</v>
      </c>
      <c r="AI678" s="11" t="b">
        <f>IF(OR(N678=Localisation!$C$118,N678=5),4,IF(OR(N678=Localisation!$C$119,N678=4),2,IF(OR(N678=Localisation!$C$120,N678=3),0,IF(OR(N678=Localisation!$C$121,N678=2),-1,IF(OR(N678=Localisation!$C$122,N678=1),-2)))))</f>
        <v>0</v>
      </c>
      <c r="AJ678" s="11" t="b">
        <f>IF(OR(O678=Localisation!$C$124,O678=5),-2,IF(OR(O678=Localisation!$C$125,O678=4),-1,IF(OR(O678=Localisation!$C$126,O678=3),0,IF(OR(O678=Localisation!$C$127,O678=2),2,IF(OR(O678=Localisation!$C$128,O678=1),4)))))</f>
        <v>0</v>
      </c>
      <c r="AK678" s="11" t="b">
        <f>IF(OR(P678=Localisation!$C$118,P678=5),4,IF(OR(P678=Localisation!$C$119,P678=4),2,IF(OR(P678=Localisation!$C$120,P678=3),0,IF(OR(P678=Localisation!$C$121,P678=2),-1,IF(OR(P678=Localisation!$C$122,P678=1),-2)))))</f>
        <v>0</v>
      </c>
      <c r="AL678" s="11" t="b">
        <f>IF(OR(Q678=Localisation!$C$124,Q678=5),-2,IF(OR(Q678=Localisation!$C$125,Q678=4),-1,IF(OR(Q678=Localisation!$C$126,Q678=3),0,IF(OR(Q678=Localisation!$C$127,Q678=2),2,IF(OR(Q678=Localisation!$C$128,Q678=1),4)))))</f>
        <v>0</v>
      </c>
      <c r="AM678" s="11" t="b">
        <f>IF(OR(R678=Localisation!$C$118,R678=5),4,IF(OR(R678=Localisation!$C$119,R678=4),2,IF(OR(R678=Localisation!$C$120,R678=3),0,IF(OR(R678=Localisation!$C$121,R678=2),-1,IF(OR(R678=Localisation!$C$122,R678=1),-2)))))</f>
        <v>0</v>
      </c>
      <c r="AN678" s="11" t="b">
        <f>IF(OR(S678=Localisation!$C$124,S678=5),-2,IF(OR(S678=Localisation!$C$125,S678=4),-1,IF(OR(S678=Localisation!$C$126,S678=3),0,IF(OR(S678=Localisation!$C$127,S678=2),2,IF(OR(S678=Localisation!$C$128,S678=1),4)))))</f>
        <v>0</v>
      </c>
      <c r="AO678" s="11" t="b">
        <f>IF(OR(T678=Localisation!$C$118,T678=5),4,IF(OR(T678=Localisation!$C$119,T678=4),2,IF(OR(T678=Localisation!$C$120,T678=3),0,IF(OR(T678=Localisation!$C$121,T678=2),-1,IF(OR(T678=Localisation!$C$122,T678=1),-2)))))</f>
        <v>0</v>
      </c>
      <c r="AP678" s="11" t="b">
        <f>IF(OR(U678=Localisation!$C$124,U678=5),-2,IF(OR(U678=Localisation!$C$125,U678=4),-1,IF(OR(U678=Localisation!$C$126,U678=3),0,IF(OR(U678=Localisation!$C$127,U678=2),2,IF(OR(U678=Localisation!$C$128,U678=1),4)))))</f>
        <v>0</v>
      </c>
      <c r="AR678" s="11" t="str">
        <f t="shared" si="207"/>
        <v>ЛОЖЬЛОЖЬ</v>
      </c>
      <c r="AS678" s="11" t="str">
        <f t="shared" si="208"/>
        <v>ЛОЖЬЛОЖЬ</v>
      </c>
      <c r="AT678" s="11" t="str">
        <f t="shared" si="209"/>
        <v>ЛОЖЬЛОЖЬ</v>
      </c>
      <c r="AU678" s="11" t="str">
        <f t="shared" si="210"/>
        <v>ЛОЖЬЛОЖЬ</v>
      </c>
      <c r="AV678" s="11" t="str">
        <f t="shared" si="211"/>
        <v>ЛОЖЬЛОЖЬ</v>
      </c>
      <c r="AW678" s="11" t="str">
        <f t="shared" si="212"/>
        <v>ЛОЖЬЛОЖЬ</v>
      </c>
      <c r="AX678" s="11" t="str">
        <f t="shared" si="213"/>
        <v>ЛОЖЬЛОЖЬ</v>
      </c>
      <c r="AY678" s="11" t="str">
        <f t="shared" si="214"/>
        <v>ЛОЖЬЛОЖЬ</v>
      </c>
      <c r="AZ678" s="11" t="str">
        <f t="shared" si="215"/>
        <v>ЛОЖЬЛОЖЬ</v>
      </c>
      <c r="BA678" s="11" t="str">
        <f t="shared" si="216"/>
        <v>ЛОЖЬЛОЖЬ</v>
      </c>
      <c r="BC678" s="11" t="str">
        <f t="shared" si="217"/>
        <v/>
      </c>
      <c r="BD678" s="11" t="str">
        <f t="shared" si="218"/>
        <v/>
      </c>
      <c r="BE678" s="11" t="str">
        <f t="shared" si="219"/>
        <v/>
      </c>
      <c r="BF678" s="11" t="str">
        <f t="shared" si="220"/>
        <v/>
      </c>
      <c r="BG678" s="11" t="str">
        <f t="shared" si="221"/>
        <v/>
      </c>
      <c r="BH678" s="11" t="str">
        <f t="shared" si="222"/>
        <v/>
      </c>
      <c r="BI678" s="11" t="str">
        <f t="shared" si="223"/>
        <v/>
      </c>
      <c r="BJ678" s="11" t="str">
        <f t="shared" si="224"/>
        <v/>
      </c>
      <c r="BK678" s="11" t="str">
        <f t="shared" si="225"/>
        <v/>
      </c>
      <c r="BL678" s="11" t="str">
        <f t="shared" si="226"/>
        <v/>
      </c>
    </row>
    <row r="679" spans="23:64" x14ac:dyDescent="0.3">
      <c r="W679" s="11" t="b">
        <f>IF(OR(B679=Localisation!$C$118,B679=5),4,IF(OR(B679=Localisation!$C$119,B679=4),2,IF(OR(B679=Localisation!$C$120,B679=3),0,IF(OR(B679=Localisation!$C$121,B679=2),-1,IF(OR(B679=Localisation!$C$122,B679=1),-2)))))</f>
        <v>0</v>
      </c>
      <c r="X679" s="11" t="b">
        <f>IF(OR(C679=Localisation!$C$124,C679=5),-2,IF(OR(C679=Localisation!$C$125,C679=4),-1,IF(OR(C679=Localisation!$C$126,C679=3),0,IF(OR(C679=Localisation!$C$127,C679=2),2,IF(OR(C679=Localisation!$C$128,C679=1),4)))))</f>
        <v>0</v>
      </c>
      <c r="Y679" s="11" t="b">
        <f>IF(OR(D679=Localisation!$C$118,D679=5),4,IF(OR(D679=Localisation!$C$119,D679=4),2,IF(OR(D679=Localisation!$C$120,D679=3),0,IF(OR(D679=Localisation!$C$121,D679=2),-1,IF(OR(D679=Localisation!$C$122,D679=1),-2)))))</f>
        <v>0</v>
      </c>
      <c r="Z679" s="11" t="b">
        <f>IF(OR(E679=Localisation!$C$124,E679=5),-2,IF(OR(E679=Localisation!$C$125,E679=4),-1,IF(OR(E679=Localisation!$C$126,E679=3),0,IF(OR(E679=Localisation!$C$127,E679=2),2,IF(OR(E679=Localisation!$C$128,E679=1),4)))))</f>
        <v>0</v>
      </c>
      <c r="AA679" s="11" t="b">
        <f>IF(OR(F679=Localisation!$C$118,F679=5),4,IF(OR(F679=Localisation!$C$119,F679=4),2,IF(OR(F679=Localisation!$C$120,F679=3),0,IF(OR(F679=Localisation!$C$121,F679=2),-1,IF(OR(F679=Localisation!$C$122,F679=1),-2)))))</f>
        <v>0</v>
      </c>
      <c r="AB679" s="11" t="b">
        <f>IF(OR(G679=Localisation!$C$124,G679=5),-2,IF(OR(G679=Localisation!$C$125,G679=4),-1,IF(OR(G679=Localisation!$C$126,G679=3),0,IF(OR(G679=Localisation!$C$127,G679=2),2,IF(OR(G679=Localisation!$C$128,G679=1),4)))))</f>
        <v>0</v>
      </c>
      <c r="AC679" s="11" t="b">
        <f>IF(OR(H679=Localisation!$C$118,H679=5),4,IF(OR(H679=Localisation!$C$119,H679=4),2,IF(OR(H679=Localisation!$C$120,H679=3),0,IF(OR(H679=Localisation!$C$121,H679=2),-1,IF(OR(H679=Localisation!$C$122,H679=1),-2)))))</f>
        <v>0</v>
      </c>
      <c r="AD679" s="11" t="b">
        <f>IF(OR(I679=Localisation!$C$124,I679=5),-2,IF(OR(I679=Localisation!$C$125,I679=4),-1,IF(OR(I679=Localisation!$C$126,I679=3),0,IF(OR(I679=Localisation!$C$127,I679=2),2,IF(OR(I679=Localisation!$C$128,I679=1),4)))))</f>
        <v>0</v>
      </c>
      <c r="AE679" s="11" t="b">
        <f>IF(OR(J679=Localisation!$C$118,J679=5),4,IF(OR(J679=Localisation!$C$119,J679=4),2,IF(OR(J679=Localisation!$C$120,J679=3),0,IF(OR(J679=Localisation!$C$121,J679=2),-1,IF(OR(J679=Localisation!$C$122,J679=1),-2)))))</f>
        <v>0</v>
      </c>
      <c r="AF679" s="11" t="b">
        <f>IF(OR(K679=Localisation!$C$124,K679=5),-2,IF(OR(K679=Localisation!$C$125,K679=4),-1,IF(OR(K679=Localisation!$C$126,K679=3),0,IF(OR(K679=Localisation!$C$127,K679=2),2,IF(OR(K679=Localisation!$C$128,K679=1),4)))))</f>
        <v>0</v>
      </c>
      <c r="AG679" s="11" t="b">
        <f>IF(OR(L679=Localisation!$C$118,L679=5),4,IF(OR(L679=Localisation!$C$119,L679=4),2,IF(OR(L679=Localisation!$C$120,L679=3),0,IF(OR(L679=Localisation!$C$121,L679=2),-1,IF(OR(L679=Localisation!$C$122,L679=1),-2)))))</f>
        <v>0</v>
      </c>
      <c r="AH679" s="11" t="b">
        <f>IF(OR(M679=Localisation!$C$124,M679=5),-2,IF(OR(M679=Localisation!$C$125,M679=4),-1,IF(OR(M679=Localisation!$C$126,M679=3),0,IF(OR(M679=Localisation!$C$127,M679=2),2,IF(OR(M679=Localisation!$C$128,M679=1),4)))))</f>
        <v>0</v>
      </c>
      <c r="AI679" s="11" t="b">
        <f>IF(OR(N679=Localisation!$C$118,N679=5),4,IF(OR(N679=Localisation!$C$119,N679=4),2,IF(OR(N679=Localisation!$C$120,N679=3),0,IF(OR(N679=Localisation!$C$121,N679=2),-1,IF(OR(N679=Localisation!$C$122,N679=1),-2)))))</f>
        <v>0</v>
      </c>
      <c r="AJ679" s="11" t="b">
        <f>IF(OR(O679=Localisation!$C$124,O679=5),-2,IF(OR(O679=Localisation!$C$125,O679=4),-1,IF(OR(O679=Localisation!$C$126,O679=3),0,IF(OR(O679=Localisation!$C$127,O679=2),2,IF(OR(O679=Localisation!$C$128,O679=1),4)))))</f>
        <v>0</v>
      </c>
      <c r="AK679" s="11" t="b">
        <f>IF(OR(P679=Localisation!$C$118,P679=5),4,IF(OR(P679=Localisation!$C$119,P679=4),2,IF(OR(P679=Localisation!$C$120,P679=3),0,IF(OR(P679=Localisation!$C$121,P679=2),-1,IF(OR(P679=Localisation!$C$122,P679=1),-2)))))</f>
        <v>0</v>
      </c>
      <c r="AL679" s="11" t="b">
        <f>IF(OR(Q679=Localisation!$C$124,Q679=5),-2,IF(OR(Q679=Localisation!$C$125,Q679=4),-1,IF(OR(Q679=Localisation!$C$126,Q679=3),0,IF(OR(Q679=Localisation!$C$127,Q679=2),2,IF(OR(Q679=Localisation!$C$128,Q679=1),4)))))</f>
        <v>0</v>
      </c>
      <c r="AM679" s="11" t="b">
        <f>IF(OR(R679=Localisation!$C$118,R679=5),4,IF(OR(R679=Localisation!$C$119,R679=4),2,IF(OR(R679=Localisation!$C$120,R679=3),0,IF(OR(R679=Localisation!$C$121,R679=2),-1,IF(OR(R679=Localisation!$C$122,R679=1),-2)))))</f>
        <v>0</v>
      </c>
      <c r="AN679" s="11" t="b">
        <f>IF(OR(S679=Localisation!$C$124,S679=5),-2,IF(OR(S679=Localisation!$C$125,S679=4),-1,IF(OR(S679=Localisation!$C$126,S679=3),0,IF(OR(S679=Localisation!$C$127,S679=2),2,IF(OR(S679=Localisation!$C$128,S679=1),4)))))</f>
        <v>0</v>
      </c>
      <c r="AO679" s="11" t="b">
        <f>IF(OR(T679=Localisation!$C$118,T679=5),4,IF(OR(T679=Localisation!$C$119,T679=4),2,IF(OR(T679=Localisation!$C$120,T679=3),0,IF(OR(T679=Localisation!$C$121,T679=2),-1,IF(OR(T679=Localisation!$C$122,T679=1),-2)))))</f>
        <v>0</v>
      </c>
      <c r="AP679" s="11" t="b">
        <f>IF(OR(U679=Localisation!$C$124,U679=5),-2,IF(OR(U679=Localisation!$C$125,U679=4),-1,IF(OR(U679=Localisation!$C$126,U679=3),0,IF(OR(U679=Localisation!$C$127,U679=2),2,IF(OR(U679=Localisation!$C$128,U679=1),4)))))</f>
        <v>0</v>
      </c>
      <c r="AR679" s="11" t="str">
        <f t="shared" si="207"/>
        <v>ЛОЖЬЛОЖЬ</v>
      </c>
      <c r="AS679" s="11" t="str">
        <f t="shared" si="208"/>
        <v>ЛОЖЬЛОЖЬ</v>
      </c>
      <c r="AT679" s="11" t="str">
        <f t="shared" si="209"/>
        <v>ЛОЖЬЛОЖЬ</v>
      </c>
      <c r="AU679" s="11" t="str">
        <f t="shared" si="210"/>
        <v>ЛОЖЬЛОЖЬ</v>
      </c>
      <c r="AV679" s="11" t="str">
        <f t="shared" si="211"/>
        <v>ЛОЖЬЛОЖЬ</v>
      </c>
      <c r="AW679" s="11" t="str">
        <f t="shared" si="212"/>
        <v>ЛОЖЬЛОЖЬ</v>
      </c>
      <c r="AX679" s="11" t="str">
        <f t="shared" si="213"/>
        <v>ЛОЖЬЛОЖЬ</v>
      </c>
      <c r="AY679" s="11" t="str">
        <f t="shared" si="214"/>
        <v>ЛОЖЬЛОЖЬ</v>
      </c>
      <c r="AZ679" s="11" t="str">
        <f t="shared" si="215"/>
        <v>ЛОЖЬЛОЖЬ</v>
      </c>
      <c r="BA679" s="11" t="str">
        <f t="shared" si="216"/>
        <v>ЛОЖЬЛОЖЬ</v>
      </c>
      <c r="BC679" s="11" t="str">
        <f t="shared" si="217"/>
        <v/>
      </c>
      <c r="BD679" s="11" t="str">
        <f t="shared" si="218"/>
        <v/>
      </c>
      <c r="BE679" s="11" t="str">
        <f t="shared" si="219"/>
        <v/>
      </c>
      <c r="BF679" s="11" t="str">
        <f t="shared" si="220"/>
        <v/>
      </c>
      <c r="BG679" s="11" t="str">
        <f t="shared" si="221"/>
        <v/>
      </c>
      <c r="BH679" s="11" t="str">
        <f t="shared" si="222"/>
        <v/>
      </c>
      <c r="BI679" s="11" t="str">
        <f t="shared" si="223"/>
        <v/>
      </c>
      <c r="BJ679" s="11" t="str">
        <f t="shared" si="224"/>
        <v/>
      </c>
      <c r="BK679" s="11" t="str">
        <f t="shared" si="225"/>
        <v/>
      </c>
      <c r="BL679" s="11" t="str">
        <f t="shared" si="226"/>
        <v/>
      </c>
    </row>
    <row r="680" spans="23:64" x14ac:dyDescent="0.3">
      <c r="W680" s="11" t="b">
        <f>IF(OR(B680=Localisation!$C$118,B680=5),4,IF(OR(B680=Localisation!$C$119,B680=4),2,IF(OR(B680=Localisation!$C$120,B680=3),0,IF(OR(B680=Localisation!$C$121,B680=2),-1,IF(OR(B680=Localisation!$C$122,B680=1),-2)))))</f>
        <v>0</v>
      </c>
      <c r="X680" s="11" t="b">
        <f>IF(OR(C680=Localisation!$C$124,C680=5),-2,IF(OR(C680=Localisation!$C$125,C680=4),-1,IF(OR(C680=Localisation!$C$126,C680=3),0,IF(OR(C680=Localisation!$C$127,C680=2),2,IF(OR(C680=Localisation!$C$128,C680=1),4)))))</f>
        <v>0</v>
      </c>
      <c r="Y680" s="11" t="b">
        <f>IF(OR(D680=Localisation!$C$118,D680=5),4,IF(OR(D680=Localisation!$C$119,D680=4),2,IF(OR(D680=Localisation!$C$120,D680=3),0,IF(OR(D680=Localisation!$C$121,D680=2),-1,IF(OR(D680=Localisation!$C$122,D680=1),-2)))))</f>
        <v>0</v>
      </c>
      <c r="Z680" s="11" t="b">
        <f>IF(OR(E680=Localisation!$C$124,E680=5),-2,IF(OR(E680=Localisation!$C$125,E680=4),-1,IF(OR(E680=Localisation!$C$126,E680=3),0,IF(OR(E680=Localisation!$C$127,E680=2),2,IF(OR(E680=Localisation!$C$128,E680=1),4)))))</f>
        <v>0</v>
      </c>
      <c r="AA680" s="11" t="b">
        <f>IF(OR(F680=Localisation!$C$118,F680=5),4,IF(OR(F680=Localisation!$C$119,F680=4),2,IF(OR(F680=Localisation!$C$120,F680=3),0,IF(OR(F680=Localisation!$C$121,F680=2),-1,IF(OR(F680=Localisation!$C$122,F680=1),-2)))))</f>
        <v>0</v>
      </c>
      <c r="AB680" s="11" t="b">
        <f>IF(OR(G680=Localisation!$C$124,G680=5),-2,IF(OR(G680=Localisation!$C$125,G680=4),-1,IF(OR(G680=Localisation!$C$126,G680=3),0,IF(OR(G680=Localisation!$C$127,G680=2),2,IF(OR(G680=Localisation!$C$128,G680=1),4)))))</f>
        <v>0</v>
      </c>
      <c r="AC680" s="11" t="b">
        <f>IF(OR(H680=Localisation!$C$118,H680=5),4,IF(OR(H680=Localisation!$C$119,H680=4),2,IF(OR(H680=Localisation!$C$120,H680=3),0,IF(OR(H680=Localisation!$C$121,H680=2),-1,IF(OR(H680=Localisation!$C$122,H680=1),-2)))))</f>
        <v>0</v>
      </c>
      <c r="AD680" s="11" t="b">
        <f>IF(OR(I680=Localisation!$C$124,I680=5),-2,IF(OR(I680=Localisation!$C$125,I680=4),-1,IF(OR(I680=Localisation!$C$126,I680=3),0,IF(OR(I680=Localisation!$C$127,I680=2),2,IF(OR(I680=Localisation!$C$128,I680=1),4)))))</f>
        <v>0</v>
      </c>
      <c r="AE680" s="11" t="b">
        <f>IF(OR(J680=Localisation!$C$118,J680=5),4,IF(OR(J680=Localisation!$C$119,J680=4),2,IF(OR(J680=Localisation!$C$120,J680=3),0,IF(OR(J680=Localisation!$C$121,J680=2),-1,IF(OR(J680=Localisation!$C$122,J680=1),-2)))))</f>
        <v>0</v>
      </c>
      <c r="AF680" s="11" t="b">
        <f>IF(OR(K680=Localisation!$C$124,K680=5),-2,IF(OR(K680=Localisation!$C$125,K680=4),-1,IF(OR(K680=Localisation!$C$126,K680=3),0,IF(OR(K680=Localisation!$C$127,K680=2),2,IF(OR(K680=Localisation!$C$128,K680=1),4)))))</f>
        <v>0</v>
      </c>
      <c r="AG680" s="11" t="b">
        <f>IF(OR(L680=Localisation!$C$118,L680=5),4,IF(OR(L680=Localisation!$C$119,L680=4),2,IF(OR(L680=Localisation!$C$120,L680=3),0,IF(OR(L680=Localisation!$C$121,L680=2),-1,IF(OR(L680=Localisation!$C$122,L680=1),-2)))))</f>
        <v>0</v>
      </c>
      <c r="AH680" s="11" t="b">
        <f>IF(OR(M680=Localisation!$C$124,M680=5),-2,IF(OR(M680=Localisation!$C$125,M680=4),-1,IF(OR(M680=Localisation!$C$126,M680=3),0,IF(OR(M680=Localisation!$C$127,M680=2),2,IF(OR(M680=Localisation!$C$128,M680=1),4)))))</f>
        <v>0</v>
      </c>
      <c r="AI680" s="11" t="b">
        <f>IF(OR(N680=Localisation!$C$118,N680=5),4,IF(OR(N680=Localisation!$C$119,N680=4),2,IF(OR(N680=Localisation!$C$120,N680=3),0,IF(OR(N680=Localisation!$C$121,N680=2),-1,IF(OR(N680=Localisation!$C$122,N680=1),-2)))))</f>
        <v>0</v>
      </c>
      <c r="AJ680" s="11" t="b">
        <f>IF(OR(O680=Localisation!$C$124,O680=5),-2,IF(OR(O680=Localisation!$C$125,O680=4),-1,IF(OR(O680=Localisation!$C$126,O680=3),0,IF(OR(O680=Localisation!$C$127,O680=2),2,IF(OR(O680=Localisation!$C$128,O680=1),4)))))</f>
        <v>0</v>
      </c>
      <c r="AK680" s="11" t="b">
        <f>IF(OR(P680=Localisation!$C$118,P680=5),4,IF(OR(P680=Localisation!$C$119,P680=4),2,IF(OR(P680=Localisation!$C$120,P680=3),0,IF(OR(P680=Localisation!$C$121,P680=2),-1,IF(OR(P680=Localisation!$C$122,P680=1),-2)))))</f>
        <v>0</v>
      </c>
      <c r="AL680" s="11" t="b">
        <f>IF(OR(Q680=Localisation!$C$124,Q680=5),-2,IF(OR(Q680=Localisation!$C$125,Q680=4),-1,IF(OR(Q680=Localisation!$C$126,Q680=3),0,IF(OR(Q680=Localisation!$C$127,Q680=2),2,IF(OR(Q680=Localisation!$C$128,Q680=1),4)))))</f>
        <v>0</v>
      </c>
      <c r="AM680" s="11" t="b">
        <f>IF(OR(R680=Localisation!$C$118,R680=5),4,IF(OR(R680=Localisation!$C$119,R680=4),2,IF(OR(R680=Localisation!$C$120,R680=3),0,IF(OR(R680=Localisation!$C$121,R680=2),-1,IF(OR(R680=Localisation!$C$122,R680=1),-2)))))</f>
        <v>0</v>
      </c>
      <c r="AN680" s="11" t="b">
        <f>IF(OR(S680=Localisation!$C$124,S680=5),-2,IF(OR(S680=Localisation!$C$125,S680=4),-1,IF(OR(S680=Localisation!$C$126,S680=3),0,IF(OR(S680=Localisation!$C$127,S680=2),2,IF(OR(S680=Localisation!$C$128,S680=1),4)))))</f>
        <v>0</v>
      </c>
      <c r="AO680" s="11" t="b">
        <f>IF(OR(T680=Localisation!$C$118,T680=5),4,IF(OR(T680=Localisation!$C$119,T680=4),2,IF(OR(T680=Localisation!$C$120,T680=3),0,IF(OR(T680=Localisation!$C$121,T680=2),-1,IF(OR(T680=Localisation!$C$122,T680=1),-2)))))</f>
        <v>0</v>
      </c>
      <c r="AP680" s="11" t="b">
        <f>IF(OR(U680=Localisation!$C$124,U680=5),-2,IF(OR(U680=Localisation!$C$125,U680=4),-1,IF(OR(U680=Localisation!$C$126,U680=3),0,IF(OR(U680=Localisation!$C$127,U680=2),2,IF(OR(U680=Localisation!$C$128,U680=1),4)))))</f>
        <v>0</v>
      </c>
      <c r="AR680" s="11" t="str">
        <f t="shared" si="207"/>
        <v>ЛОЖЬЛОЖЬ</v>
      </c>
      <c r="AS680" s="11" t="str">
        <f t="shared" si="208"/>
        <v>ЛОЖЬЛОЖЬ</v>
      </c>
      <c r="AT680" s="11" t="str">
        <f t="shared" si="209"/>
        <v>ЛОЖЬЛОЖЬ</v>
      </c>
      <c r="AU680" s="11" t="str">
        <f t="shared" si="210"/>
        <v>ЛОЖЬЛОЖЬ</v>
      </c>
      <c r="AV680" s="11" t="str">
        <f t="shared" si="211"/>
        <v>ЛОЖЬЛОЖЬ</v>
      </c>
      <c r="AW680" s="11" t="str">
        <f t="shared" si="212"/>
        <v>ЛОЖЬЛОЖЬ</v>
      </c>
      <c r="AX680" s="11" t="str">
        <f t="shared" si="213"/>
        <v>ЛОЖЬЛОЖЬ</v>
      </c>
      <c r="AY680" s="11" t="str">
        <f t="shared" si="214"/>
        <v>ЛОЖЬЛОЖЬ</v>
      </c>
      <c r="AZ680" s="11" t="str">
        <f t="shared" si="215"/>
        <v>ЛОЖЬЛОЖЬ</v>
      </c>
      <c r="BA680" s="11" t="str">
        <f t="shared" si="216"/>
        <v>ЛОЖЬЛОЖЬ</v>
      </c>
      <c r="BC680" s="11" t="str">
        <f t="shared" si="217"/>
        <v/>
      </c>
      <c r="BD680" s="11" t="str">
        <f t="shared" si="218"/>
        <v/>
      </c>
      <c r="BE680" s="11" t="str">
        <f t="shared" si="219"/>
        <v/>
      </c>
      <c r="BF680" s="11" t="str">
        <f t="shared" si="220"/>
        <v/>
      </c>
      <c r="BG680" s="11" t="str">
        <f t="shared" si="221"/>
        <v/>
      </c>
      <c r="BH680" s="11" t="str">
        <f t="shared" si="222"/>
        <v/>
      </c>
      <c r="BI680" s="11" t="str">
        <f t="shared" si="223"/>
        <v/>
      </c>
      <c r="BJ680" s="11" t="str">
        <f t="shared" si="224"/>
        <v/>
      </c>
      <c r="BK680" s="11" t="str">
        <f t="shared" si="225"/>
        <v/>
      </c>
      <c r="BL680" s="11" t="str">
        <f t="shared" si="226"/>
        <v/>
      </c>
    </row>
    <row r="681" spans="23:64" x14ac:dyDescent="0.3">
      <c r="W681" s="11" t="b">
        <f>IF(OR(B681=Localisation!$C$118,B681=5),4,IF(OR(B681=Localisation!$C$119,B681=4),2,IF(OR(B681=Localisation!$C$120,B681=3),0,IF(OR(B681=Localisation!$C$121,B681=2),-1,IF(OR(B681=Localisation!$C$122,B681=1),-2)))))</f>
        <v>0</v>
      </c>
      <c r="X681" s="11" t="b">
        <f>IF(OR(C681=Localisation!$C$124,C681=5),-2,IF(OR(C681=Localisation!$C$125,C681=4),-1,IF(OR(C681=Localisation!$C$126,C681=3),0,IF(OR(C681=Localisation!$C$127,C681=2),2,IF(OR(C681=Localisation!$C$128,C681=1),4)))))</f>
        <v>0</v>
      </c>
      <c r="Y681" s="11" t="b">
        <f>IF(OR(D681=Localisation!$C$118,D681=5),4,IF(OR(D681=Localisation!$C$119,D681=4),2,IF(OR(D681=Localisation!$C$120,D681=3),0,IF(OR(D681=Localisation!$C$121,D681=2),-1,IF(OR(D681=Localisation!$C$122,D681=1),-2)))))</f>
        <v>0</v>
      </c>
      <c r="Z681" s="11" t="b">
        <f>IF(OR(E681=Localisation!$C$124,E681=5),-2,IF(OR(E681=Localisation!$C$125,E681=4),-1,IF(OR(E681=Localisation!$C$126,E681=3),0,IF(OR(E681=Localisation!$C$127,E681=2),2,IF(OR(E681=Localisation!$C$128,E681=1),4)))))</f>
        <v>0</v>
      </c>
      <c r="AA681" s="11" t="b">
        <f>IF(OR(F681=Localisation!$C$118,F681=5),4,IF(OR(F681=Localisation!$C$119,F681=4),2,IF(OR(F681=Localisation!$C$120,F681=3),0,IF(OR(F681=Localisation!$C$121,F681=2),-1,IF(OR(F681=Localisation!$C$122,F681=1),-2)))))</f>
        <v>0</v>
      </c>
      <c r="AB681" s="11" t="b">
        <f>IF(OR(G681=Localisation!$C$124,G681=5),-2,IF(OR(G681=Localisation!$C$125,G681=4),-1,IF(OR(G681=Localisation!$C$126,G681=3),0,IF(OR(G681=Localisation!$C$127,G681=2),2,IF(OR(G681=Localisation!$C$128,G681=1),4)))))</f>
        <v>0</v>
      </c>
      <c r="AC681" s="11" t="b">
        <f>IF(OR(H681=Localisation!$C$118,H681=5),4,IF(OR(H681=Localisation!$C$119,H681=4),2,IF(OR(H681=Localisation!$C$120,H681=3),0,IF(OR(H681=Localisation!$C$121,H681=2),-1,IF(OR(H681=Localisation!$C$122,H681=1),-2)))))</f>
        <v>0</v>
      </c>
      <c r="AD681" s="11" t="b">
        <f>IF(OR(I681=Localisation!$C$124,I681=5),-2,IF(OR(I681=Localisation!$C$125,I681=4),-1,IF(OR(I681=Localisation!$C$126,I681=3),0,IF(OR(I681=Localisation!$C$127,I681=2),2,IF(OR(I681=Localisation!$C$128,I681=1),4)))))</f>
        <v>0</v>
      </c>
      <c r="AE681" s="11" t="b">
        <f>IF(OR(J681=Localisation!$C$118,J681=5),4,IF(OR(J681=Localisation!$C$119,J681=4),2,IF(OR(J681=Localisation!$C$120,J681=3),0,IF(OR(J681=Localisation!$C$121,J681=2),-1,IF(OR(J681=Localisation!$C$122,J681=1),-2)))))</f>
        <v>0</v>
      </c>
      <c r="AF681" s="11" t="b">
        <f>IF(OR(K681=Localisation!$C$124,K681=5),-2,IF(OR(K681=Localisation!$C$125,K681=4),-1,IF(OR(K681=Localisation!$C$126,K681=3),0,IF(OR(K681=Localisation!$C$127,K681=2),2,IF(OR(K681=Localisation!$C$128,K681=1),4)))))</f>
        <v>0</v>
      </c>
      <c r="AG681" s="11" t="b">
        <f>IF(OR(L681=Localisation!$C$118,L681=5),4,IF(OR(L681=Localisation!$C$119,L681=4),2,IF(OR(L681=Localisation!$C$120,L681=3),0,IF(OR(L681=Localisation!$C$121,L681=2),-1,IF(OR(L681=Localisation!$C$122,L681=1),-2)))))</f>
        <v>0</v>
      </c>
      <c r="AH681" s="11" t="b">
        <f>IF(OR(M681=Localisation!$C$124,M681=5),-2,IF(OR(M681=Localisation!$C$125,M681=4),-1,IF(OR(M681=Localisation!$C$126,M681=3),0,IF(OR(M681=Localisation!$C$127,M681=2),2,IF(OR(M681=Localisation!$C$128,M681=1),4)))))</f>
        <v>0</v>
      </c>
      <c r="AI681" s="11" t="b">
        <f>IF(OR(N681=Localisation!$C$118,N681=5),4,IF(OR(N681=Localisation!$C$119,N681=4),2,IF(OR(N681=Localisation!$C$120,N681=3),0,IF(OR(N681=Localisation!$C$121,N681=2),-1,IF(OR(N681=Localisation!$C$122,N681=1),-2)))))</f>
        <v>0</v>
      </c>
      <c r="AJ681" s="11" t="b">
        <f>IF(OR(O681=Localisation!$C$124,O681=5),-2,IF(OR(O681=Localisation!$C$125,O681=4),-1,IF(OR(O681=Localisation!$C$126,O681=3),0,IF(OR(O681=Localisation!$C$127,O681=2),2,IF(OR(O681=Localisation!$C$128,O681=1),4)))))</f>
        <v>0</v>
      </c>
      <c r="AK681" s="11" t="b">
        <f>IF(OR(P681=Localisation!$C$118,P681=5),4,IF(OR(P681=Localisation!$C$119,P681=4),2,IF(OR(P681=Localisation!$C$120,P681=3),0,IF(OR(P681=Localisation!$C$121,P681=2),-1,IF(OR(P681=Localisation!$C$122,P681=1),-2)))))</f>
        <v>0</v>
      </c>
      <c r="AL681" s="11" t="b">
        <f>IF(OR(Q681=Localisation!$C$124,Q681=5),-2,IF(OR(Q681=Localisation!$C$125,Q681=4),-1,IF(OR(Q681=Localisation!$C$126,Q681=3),0,IF(OR(Q681=Localisation!$C$127,Q681=2),2,IF(OR(Q681=Localisation!$C$128,Q681=1),4)))))</f>
        <v>0</v>
      </c>
      <c r="AM681" s="11" t="b">
        <f>IF(OR(R681=Localisation!$C$118,R681=5),4,IF(OR(R681=Localisation!$C$119,R681=4),2,IF(OR(R681=Localisation!$C$120,R681=3),0,IF(OR(R681=Localisation!$C$121,R681=2),-1,IF(OR(R681=Localisation!$C$122,R681=1),-2)))))</f>
        <v>0</v>
      </c>
      <c r="AN681" s="11" t="b">
        <f>IF(OR(S681=Localisation!$C$124,S681=5),-2,IF(OR(S681=Localisation!$C$125,S681=4),-1,IF(OR(S681=Localisation!$C$126,S681=3),0,IF(OR(S681=Localisation!$C$127,S681=2),2,IF(OR(S681=Localisation!$C$128,S681=1),4)))))</f>
        <v>0</v>
      </c>
      <c r="AO681" s="11" t="b">
        <f>IF(OR(T681=Localisation!$C$118,T681=5),4,IF(OR(T681=Localisation!$C$119,T681=4),2,IF(OR(T681=Localisation!$C$120,T681=3),0,IF(OR(T681=Localisation!$C$121,T681=2),-1,IF(OR(T681=Localisation!$C$122,T681=1),-2)))))</f>
        <v>0</v>
      </c>
      <c r="AP681" s="11" t="b">
        <f>IF(OR(U681=Localisation!$C$124,U681=5),-2,IF(OR(U681=Localisation!$C$125,U681=4),-1,IF(OR(U681=Localisation!$C$126,U681=3),0,IF(OR(U681=Localisation!$C$127,U681=2),2,IF(OR(U681=Localisation!$C$128,U681=1),4)))))</f>
        <v>0</v>
      </c>
      <c r="AR681" s="11" t="str">
        <f t="shared" si="207"/>
        <v>ЛОЖЬЛОЖЬ</v>
      </c>
      <c r="AS681" s="11" t="str">
        <f t="shared" si="208"/>
        <v>ЛОЖЬЛОЖЬ</v>
      </c>
      <c r="AT681" s="11" t="str">
        <f t="shared" si="209"/>
        <v>ЛОЖЬЛОЖЬ</v>
      </c>
      <c r="AU681" s="11" t="str">
        <f t="shared" si="210"/>
        <v>ЛОЖЬЛОЖЬ</v>
      </c>
      <c r="AV681" s="11" t="str">
        <f t="shared" si="211"/>
        <v>ЛОЖЬЛОЖЬ</v>
      </c>
      <c r="AW681" s="11" t="str">
        <f t="shared" si="212"/>
        <v>ЛОЖЬЛОЖЬ</v>
      </c>
      <c r="AX681" s="11" t="str">
        <f t="shared" si="213"/>
        <v>ЛОЖЬЛОЖЬ</v>
      </c>
      <c r="AY681" s="11" t="str">
        <f t="shared" si="214"/>
        <v>ЛОЖЬЛОЖЬ</v>
      </c>
      <c r="AZ681" s="11" t="str">
        <f t="shared" si="215"/>
        <v>ЛОЖЬЛОЖЬ</v>
      </c>
      <c r="BA681" s="11" t="str">
        <f t="shared" si="216"/>
        <v>ЛОЖЬЛОЖЬ</v>
      </c>
      <c r="BC681" s="11" t="str">
        <f t="shared" si="217"/>
        <v/>
      </c>
      <c r="BD681" s="11" t="str">
        <f t="shared" si="218"/>
        <v/>
      </c>
      <c r="BE681" s="11" t="str">
        <f t="shared" si="219"/>
        <v/>
      </c>
      <c r="BF681" s="11" t="str">
        <f t="shared" si="220"/>
        <v/>
      </c>
      <c r="BG681" s="11" t="str">
        <f t="shared" si="221"/>
        <v/>
      </c>
      <c r="BH681" s="11" t="str">
        <f t="shared" si="222"/>
        <v/>
      </c>
      <c r="BI681" s="11" t="str">
        <f t="shared" si="223"/>
        <v/>
      </c>
      <c r="BJ681" s="11" t="str">
        <f t="shared" si="224"/>
        <v/>
      </c>
      <c r="BK681" s="11" t="str">
        <f t="shared" si="225"/>
        <v/>
      </c>
      <c r="BL681" s="11" t="str">
        <f t="shared" si="226"/>
        <v/>
      </c>
    </row>
    <row r="682" spans="23:64" x14ac:dyDescent="0.3">
      <c r="W682" s="11" t="b">
        <f>IF(OR(B682=Localisation!$C$118,B682=5),4,IF(OR(B682=Localisation!$C$119,B682=4),2,IF(OR(B682=Localisation!$C$120,B682=3),0,IF(OR(B682=Localisation!$C$121,B682=2),-1,IF(OR(B682=Localisation!$C$122,B682=1),-2)))))</f>
        <v>0</v>
      </c>
      <c r="X682" s="11" t="b">
        <f>IF(OR(C682=Localisation!$C$124,C682=5),-2,IF(OR(C682=Localisation!$C$125,C682=4),-1,IF(OR(C682=Localisation!$C$126,C682=3),0,IF(OR(C682=Localisation!$C$127,C682=2),2,IF(OR(C682=Localisation!$C$128,C682=1),4)))))</f>
        <v>0</v>
      </c>
      <c r="Y682" s="11" t="b">
        <f>IF(OR(D682=Localisation!$C$118,D682=5),4,IF(OR(D682=Localisation!$C$119,D682=4),2,IF(OR(D682=Localisation!$C$120,D682=3),0,IF(OR(D682=Localisation!$C$121,D682=2),-1,IF(OR(D682=Localisation!$C$122,D682=1),-2)))))</f>
        <v>0</v>
      </c>
      <c r="Z682" s="11" t="b">
        <f>IF(OR(E682=Localisation!$C$124,E682=5),-2,IF(OR(E682=Localisation!$C$125,E682=4),-1,IF(OR(E682=Localisation!$C$126,E682=3),0,IF(OR(E682=Localisation!$C$127,E682=2),2,IF(OR(E682=Localisation!$C$128,E682=1),4)))))</f>
        <v>0</v>
      </c>
      <c r="AA682" s="11" t="b">
        <f>IF(OR(F682=Localisation!$C$118,F682=5),4,IF(OR(F682=Localisation!$C$119,F682=4),2,IF(OR(F682=Localisation!$C$120,F682=3),0,IF(OR(F682=Localisation!$C$121,F682=2),-1,IF(OR(F682=Localisation!$C$122,F682=1),-2)))))</f>
        <v>0</v>
      </c>
      <c r="AB682" s="11" t="b">
        <f>IF(OR(G682=Localisation!$C$124,G682=5),-2,IF(OR(G682=Localisation!$C$125,G682=4),-1,IF(OR(G682=Localisation!$C$126,G682=3),0,IF(OR(G682=Localisation!$C$127,G682=2),2,IF(OR(G682=Localisation!$C$128,G682=1),4)))))</f>
        <v>0</v>
      </c>
      <c r="AC682" s="11" t="b">
        <f>IF(OR(H682=Localisation!$C$118,H682=5),4,IF(OR(H682=Localisation!$C$119,H682=4),2,IF(OR(H682=Localisation!$C$120,H682=3),0,IF(OR(H682=Localisation!$C$121,H682=2),-1,IF(OR(H682=Localisation!$C$122,H682=1),-2)))))</f>
        <v>0</v>
      </c>
      <c r="AD682" s="11" t="b">
        <f>IF(OR(I682=Localisation!$C$124,I682=5),-2,IF(OR(I682=Localisation!$C$125,I682=4),-1,IF(OR(I682=Localisation!$C$126,I682=3),0,IF(OR(I682=Localisation!$C$127,I682=2),2,IF(OR(I682=Localisation!$C$128,I682=1),4)))))</f>
        <v>0</v>
      </c>
      <c r="AE682" s="11" t="b">
        <f>IF(OR(J682=Localisation!$C$118,J682=5),4,IF(OR(J682=Localisation!$C$119,J682=4),2,IF(OR(J682=Localisation!$C$120,J682=3),0,IF(OR(J682=Localisation!$C$121,J682=2),-1,IF(OR(J682=Localisation!$C$122,J682=1),-2)))))</f>
        <v>0</v>
      </c>
      <c r="AF682" s="11" t="b">
        <f>IF(OR(K682=Localisation!$C$124,K682=5),-2,IF(OR(K682=Localisation!$C$125,K682=4),-1,IF(OR(K682=Localisation!$C$126,K682=3),0,IF(OR(K682=Localisation!$C$127,K682=2),2,IF(OR(K682=Localisation!$C$128,K682=1),4)))))</f>
        <v>0</v>
      </c>
      <c r="AG682" s="11" t="b">
        <f>IF(OR(L682=Localisation!$C$118,L682=5),4,IF(OR(L682=Localisation!$C$119,L682=4),2,IF(OR(L682=Localisation!$C$120,L682=3),0,IF(OR(L682=Localisation!$C$121,L682=2),-1,IF(OR(L682=Localisation!$C$122,L682=1),-2)))))</f>
        <v>0</v>
      </c>
      <c r="AH682" s="11" t="b">
        <f>IF(OR(M682=Localisation!$C$124,M682=5),-2,IF(OR(M682=Localisation!$C$125,M682=4),-1,IF(OR(M682=Localisation!$C$126,M682=3),0,IF(OR(M682=Localisation!$C$127,M682=2),2,IF(OR(M682=Localisation!$C$128,M682=1),4)))))</f>
        <v>0</v>
      </c>
      <c r="AI682" s="11" t="b">
        <f>IF(OR(N682=Localisation!$C$118,N682=5),4,IF(OR(N682=Localisation!$C$119,N682=4),2,IF(OR(N682=Localisation!$C$120,N682=3),0,IF(OR(N682=Localisation!$C$121,N682=2),-1,IF(OR(N682=Localisation!$C$122,N682=1),-2)))))</f>
        <v>0</v>
      </c>
      <c r="AJ682" s="11" t="b">
        <f>IF(OR(O682=Localisation!$C$124,O682=5),-2,IF(OR(O682=Localisation!$C$125,O682=4),-1,IF(OR(O682=Localisation!$C$126,O682=3),0,IF(OR(O682=Localisation!$C$127,O682=2),2,IF(OR(O682=Localisation!$C$128,O682=1),4)))))</f>
        <v>0</v>
      </c>
      <c r="AK682" s="11" t="b">
        <f>IF(OR(P682=Localisation!$C$118,P682=5),4,IF(OR(P682=Localisation!$C$119,P682=4),2,IF(OR(P682=Localisation!$C$120,P682=3),0,IF(OR(P682=Localisation!$C$121,P682=2),-1,IF(OR(P682=Localisation!$C$122,P682=1),-2)))))</f>
        <v>0</v>
      </c>
      <c r="AL682" s="11" t="b">
        <f>IF(OR(Q682=Localisation!$C$124,Q682=5),-2,IF(OR(Q682=Localisation!$C$125,Q682=4),-1,IF(OR(Q682=Localisation!$C$126,Q682=3),0,IF(OR(Q682=Localisation!$C$127,Q682=2),2,IF(OR(Q682=Localisation!$C$128,Q682=1),4)))))</f>
        <v>0</v>
      </c>
      <c r="AM682" s="11" t="b">
        <f>IF(OR(R682=Localisation!$C$118,R682=5),4,IF(OR(R682=Localisation!$C$119,R682=4),2,IF(OR(R682=Localisation!$C$120,R682=3),0,IF(OR(R682=Localisation!$C$121,R682=2),-1,IF(OR(R682=Localisation!$C$122,R682=1),-2)))))</f>
        <v>0</v>
      </c>
      <c r="AN682" s="11" t="b">
        <f>IF(OR(S682=Localisation!$C$124,S682=5),-2,IF(OR(S682=Localisation!$C$125,S682=4),-1,IF(OR(S682=Localisation!$C$126,S682=3),0,IF(OR(S682=Localisation!$C$127,S682=2),2,IF(OR(S682=Localisation!$C$128,S682=1),4)))))</f>
        <v>0</v>
      </c>
      <c r="AO682" s="11" t="b">
        <f>IF(OR(T682=Localisation!$C$118,T682=5),4,IF(OR(T682=Localisation!$C$119,T682=4),2,IF(OR(T682=Localisation!$C$120,T682=3),0,IF(OR(T682=Localisation!$C$121,T682=2),-1,IF(OR(T682=Localisation!$C$122,T682=1),-2)))))</f>
        <v>0</v>
      </c>
      <c r="AP682" s="11" t="b">
        <f>IF(OR(U682=Localisation!$C$124,U682=5),-2,IF(OR(U682=Localisation!$C$125,U682=4),-1,IF(OR(U682=Localisation!$C$126,U682=3),0,IF(OR(U682=Localisation!$C$127,U682=2),2,IF(OR(U682=Localisation!$C$128,U682=1),4)))))</f>
        <v>0</v>
      </c>
      <c r="AR682" s="11" t="str">
        <f t="shared" si="207"/>
        <v>ЛОЖЬЛОЖЬ</v>
      </c>
      <c r="AS682" s="11" t="str">
        <f t="shared" si="208"/>
        <v>ЛОЖЬЛОЖЬ</v>
      </c>
      <c r="AT682" s="11" t="str">
        <f t="shared" si="209"/>
        <v>ЛОЖЬЛОЖЬ</v>
      </c>
      <c r="AU682" s="11" t="str">
        <f t="shared" si="210"/>
        <v>ЛОЖЬЛОЖЬ</v>
      </c>
      <c r="AV682" s="11" t="str">
        <f t="shared" si="211"/>
        <v>ЛОЖЬЛОЖЬ</v>
      </c>
      <c r="AW682" s="11" t="str">
        <f t="shared" si="212"/>
        <v>ЛОЖЬЛОЖЬ</v>
      </c>
      <c r="AX682" s="11" t="str">
        <f t="shared" si="213"/>
        <v>ЛОЖЬЛОЖЬ</v>
      </c>
      <c r="AY682" s="11" t="str">
        <f t="shared" si="214"/>
        <v>ЛОЖЬЛОЖЬ</v>
      </c>
      <c r="AZ682" s="11" t="str">
        <f t="shared" si="215"/>
        <v>ЛОЖЬЛОЖЬ</v>
      </c>
      <c r="BA682" s="11" t="str">
        <f t="shared" si="216"/>
        <v>ЛОЖЬЛОЖЬ</v>
      </c>
      <c r="BC682" s="11" t="str">
        <f t="shared" si="217"/>
        <v/>
      </c>
      <c r="BD682" s="11" t="str">
        <f t="shared" si="218"/>
        <v/>
      </c>
      <c r="BE682" s="11" t="str">
        <f t="shared" si="219"/>
        <v/>
      </c>
      <c r="BF682" s="11" t="str">
        <f t="shared" si="220"/>
        <v/>
      </c>
      <c r="BG682" s="11" t="str">
        <f t="shared" si="221"/>
        <v/>
      </c>
      <c r="BH682" s="11" t="str">
        <f t="shared" si="222"/>
        <v/>
      </c>
      <c r="BI682" s="11" t="str">
        <f t="shared" si="223"/>
        <v/>
      </c>
      <c r="BJ682" s="11" t="str">
        <f t="shared" si="224"/>
        <v/>
      </c>
      <c r="BK682" s="11" t="str">
        <f t="shared" si="225"/>
        <v/>
      </c>
      <c r="BL682" s="11" t="str">
        <f t="shared" si="226"/>
        <v/>
      </c>
    </row>
    <row r="683" spans="23:64" x14ac:dyDescent="0.3">
      <c r="W683" s="11" t="b">
        <f>IF(OR(B683=Localisation!$C$118,B683=5),4,IF(OR(B683=Localisation!$C$119,B683=4),2,IF(OR(B683=Localisation!$C$120,B683=3),0,IF(OR(B683=Localisation!$C$121,B683=2),-1,IF(OR(B683=Localisation!$C$122,B683=1),-2)))))</f>
        <v>0</v>
      </c>
      <c r="X683" s="11" t="b">
        <f>IF(OR(C683=Localisation!$C$124,C683=5),-2,IF(OR(C683=Localisation!$C$125,C683=4),-1,IF(OR(C683=Localisation!$C$126,C683=3),0,IF(OR(C683=Localisation!$C$127,C683=2),2,IF(OR(C683=Localisation!$C$128,C683=1),4)))))</f>
        <v>0</v>
      </c>
      <c r="Y683" s="11" t="b">
        <f>IF(OR(D683=Localisation!$C$118,D683=5),4,IF(OR(D683=Localisation!$C$119,D683=4),2,IF(OR(D683=Localisation!$C$120,D683=3),0,IF(OR(D683=Localisation!$C$121,D683=2),-1,IF(OR(D683=Localisation!$C$122,D683=1),-2)))))</f>
        <v>0</v>
      </c>
      <c r="Z683" s="11" t="b">
        <f>IF(OR(E683=Localisation!$C$124,E683=5),-2,IF(OR(E683=Localisation!$C$125,E683=4),-1,IF(OR(E683=Localisation!$C$126,E683=3),0,IF(OR(E683=Localisation!$C$127,E683=2),2,IF(OR(E683=Localisation!$C$128,E683=1),4)))))</f>
        <v>0</v>
      </c>
      <c r="AA683" s="11" t="b">
        <f>IF(OR(F683=Localisation!$C$118,F683=5),4,IF(OR(F683=Localisation!$C$119,F683=4),2,IF(OR(F683=Localisation!$C$120,F683=3),0,IF(OR(F683=Localisation!$C$121,F683=2),-1,IF(OR(F683=Localisation!$C$122,F683=1),-2)))))</f>
        <v>0</v>
      </c>
      <c r="AB683" s="11" t="b">
        <f>IF(OR(G683=Localisation!$C$124,G683=5),-2,IF(OR(G683=Localisation!$C$125,G683=4),-1,IF(OR(G683=Localisation!$C$126,G683=3),0,IF(OR(G683=Localisation!$C$127,G683=2),2,IF(OR(G683=Localisation!$C$128,G683=1),4)))))</f>
        <v>0</v>
      </c>
      <c r="AC683" s="11" t="b">
        <f>IF(OR(H683=Localisation!$C$118,H683=5),4,IF(OR(H683=Localisation!$C$119,H683=4),2,IF(OR(H683=Localisation!$C$120,H683=3),0,IF(OR(H683=Localisation!$C$121,H683=2),-1,IF(OR(H683=Localisation!$C$122,H683=1),-2)))))</f>
        <v>0</v>
      </c>
      <c r="AD683" s="11" t="b">
        <f>IF(OR(I683=Localisation!$C$124,I683=5),-2,IF(OR(I683=Localisation!$C$125,I683=4),-1,IF(OR(I683=Localisation!$C$126,I683=3),0,IF(OR(I683=Localisation!$C$127,I683=2),2,IF(OR(I683=Localisation!$C$128,I683=1),4)))))</f>
        <v>0</v>
      </c>
      <c r="AE683" s="11" t="b">
        <f>IF(OR(J683=Localisation!$C$118,J683=5),4,IF(OR(J683=Localisation!$C$119,J683=4),2,IF(OR(J683=Localisation!$C$120,J683=3),0,IF(OR(J683=Localisation!$C$121,J683=2),-1,IF(OR(J683=Localisation!$C$122,J683=1),-2)))))</f>
        <v>0</v>
      </c>
      <c r="AF683" s="11" t="b">
        <f>IF(OR(K683=Localisation!$C$124,K683=5),-2,IF(OR(K683=Localisation!$C$125,K683=4),-1,IF(OR(K683=Localisation!$C$126,K683=3),0,IF(OR(K683=Localisation!$C$127,K683=2),2,IF(OR(K683=Localisation!$C$128,K683=1),4)))))</f>
        <v>0</v>
      </c>
      <c r="AG683" s="11" t="b">
        <f>IF(OR(L683=Localisation!$C$118,L683=5),4,IF(OR(L683=Localisation!$C$119,L683=4),2,IF(OR(L683=Localisation!$C$120,L683=3),0,IF(OR(L683=Localisation!$C$121,L683=2),-1,IF(OR(L683=Localisation!$C$122,L683=1),-2)))))</f>
        <v>0</v>
      </c>
      <c r="AH683" s="11" t="b">
        <f>IF(OR(M683=Localisation!$C$124,M683=5),-2,IF(OR(M683=Localisation!$C$125,M683=4),-1,IF(OR(M683=Localisation!$C$126,M683=3),0,IF(OR(M683=Localisation!$C$127,M683=2),2,IF(OR(M683=Localisation!$C$128,M683=1),4)))))</f>
        <v>0</v>
      </c>
      <c r="AI683" s="11" t="b">
        <f>IF(OR(N683=Localisation!$C$118,N683=5),4,IF(OR(N683=Localisation!$C$119,N683=4),2,IF(OR(N683=Localisation!$C$120,N683=3),0,IF(OR(N683=Localisation!$C$121,N683=2),-1,IF(OR(N683=Localisation!$C$122,N683=1),-2)))))</f>
        <v>0</v>
      </c>
      <c r="AJ683" s="11" t="b">
        <f>IF(OR(O683=Localisation!$C$124,O683=5),-2,IF(OR(O683=Localisation!$C$125,O683=4),-1,IF(OR(O683=Localisation!$C$126,O683=3),0,IF(OR(O683=Localisation!$C$127,O683=2),2,IF(OR(O683=Localisation!$C$128,O683=1),4)))))</f>
        <v>0</v>
      </c>
      <c r="AK683" s="11" t="b">
        <f>IF(OR(P683=Localisation!$C$118,P683=5),4,IF(OR(P683=Localisation!$C$119,P683=4),2,IF(OR(P683=Localisation!$C$120,P683=3),0,IF(OR(P683=Localisation!$C$121,P683=2),-1,IF(OR(P683=Localisation!$C$122,P683=1),-2)))))</f>
        <v>0</v>
      </c>
      <c r="AL683" s="11" t="b">
        <f>IF(OR(Q683=Localisation!$C$124,Q683=5),-2,IF(OR(Q683=Localisation!$C$125,Q683=4),-1,IF(OR(Q683=Localisation!$C$126,Q683=3),0,IF(OR(Q683=Localisation!$C$127,Q683=2),2,IF(OR(Q683=Localisation!$C$128,Q683=1),4)))))</f>
        <v>0</v>
      </c>
      <c r="AM683" s="11" t="b">
        <f>IF(OR(R683=Localisation!$C$118,R683=5),4,IF(OR(R683=Localisation!$C$119,R683=4),2,IF(OR(R683=Localisation!$C$120,R683=3),0,IF(OR(R683=Localisation!$C$121,R683=2),-1,IF(OR(R683=Localisation!$C$122,R683=1),-2)))))</f>
        <v>0</v>
      </c>
      <c r="AN683" s="11" t="b">
        <f>IF(OR(S683=Localisation!$C$124,S683=5),-2,IF(OR(S683=Localisation!$C$125,S683=4),-1,IF(OR(S683=Localisation!$C$126,S683=3),0,IF(OR(S683=Localisation!$C$127,S683=2),2,IF(OR(S683=Localisation!$C$128,S683=1),4)))))</f>
        <v>0</v>
      </c>
      <c r="AO683" s="11" t="b">
        <f>IF(OR(T683=Localisation!$C$118,T683=5),4,IF(OR(T683=Localisation!$C$119,T683=4),2,IF(OR(T683=Localisation!$C$120,T683=3),0,IF(OR(T683=Localisation!$C$121,T683=2),-1,IF(OR(T683=Localisation!$C$122,T683=1),-2)))))</f>
        <v>0</v>
      </c>
      <c r="AP683" s="11" t="b">
        <f>IF(OR(U683=Localisation!$C$124,U683=5),-2,IF(OR(U683=Localisation!$C$125,U683=4),-1,IF(OR(U683=Localisation!$C$126,U683=3),0,IF(OR(U683=Localisation!$C$127,U683=2),2,IF(OR(U683=Localisation!$C$128,U683=1),4)))))</f>
        <v>0</v>
      </c>
      <c r="AR683" s="11" t="str">
        <f t="shared" si="207"/>
        <v>ЛОЖЬЛОЖЬ</v>
      </c>
      <c r="AS683" s="11" t="str">
        <f t="shared" si="208"/>
        <v>ЛОЖЬЛОЖЬ</v>
      </c>
      <c r="AT683" s="11" t="str">
        <f t="shared" si="209"/>
        <v>ЛОЖЬЛОЖЬ</v>
      </c>
      <c r="AU683" s="11" t="str">
        <f t="shared" si="210"/>
        <v>ЛОЖЬЛОЖЬ</v>
      </c>
      <c r="AV683" s="11" t="str">
        <f t="shared" si="211"/>
        <v>ЛОЖЬЛОЖЬ</v>
      </c>
      <c r="AW683" s="11" t="str">
        <f t="shared" si="212"/>
        <v>ЛОЖЬЛОЖЬ</v>
      </c>
      <c r="AX683" s="11" t="str">
        <f t="shared" si="213"/>
        <v>ЛОЖЬЛОЖЬ</v>
      </c>
      <c r="AY683" s="11" t="str">
        <f t="shared" si="214"/>
        <v>ЛОЖЬЛОЖЬ</v>
      </c>
      <c r="AZ683" s="11" t="str">
        <f t="shared" si="215"/>
        <v>ЛОЖЬЛОЖЬ</v>
      </c>
      <c r="BA683" s="11" t="str">
        <f t="shared" si="216"/>
        <v>ЛОЖЬЛОЖЬ</v>
      </c>
      <c r="BC683" s="11" t="str">
        <f t="shared" si="217"/>
        <v/>
      </c>
      <c r="BD683" s="11" t="str">
        <f t="shared" si="218"/>
        <v/>
      </c>
      <c r="BE683" s="11" t="str">
        <f t="shared" si="219"/>
        <v/>
      </c>
      <c r="BF683" s="11" t="str">
        <f t="shared" si="220"/>
        <v/>
      </c>
      <c r="BG683" s="11" t="str">
        <f t="shared" si="221"/>
        <v/>
      </c>
      <c r="BH683" s="11" t="str">
        <f t="shared" si="222"/>
        <v/>
      </c>
      <c r="BI683" s="11" t="str">
        <f t="shared" si="223"/>
        <v/>
      </c>
      <c r="BJ683" s="11" t="str">
        <f t="shared" si="224"/>
        <v/>
      </c>
      <c r="BK683" s="11" t="str">
        <f t="shared" si="225"/>
        <v/>
      </c>
      <c r="BL683" s="11" t="str">
        <f t="shared" si="226"/>
        <v/>
      </c>
    </row>
    <row r="684" spans="23:64" x14ac:dyDescent="0.3">
      <c r="W684" s="11" t="b">
        <f>IF(OR(B684=Localisation!$C$118,B684=5),4,IF(OR(B684=Localisation!$C$119,B684=4),2,IF(OR(B684=Localisation!$C$120,B684=3),0,IF(OR(B684=Localisation!$C$121,B684=2),-1,IF(OR(B684=Localisation!$C$122,B684=1),-2)))))</f>
        <v>0</v>
      </c>
      <c r="X684" s="11" t="b">
        <f>IF(OR(C684=Localisation!$C$124,C684=5),-2,IF(OR(C684=Localisation!$C$125,C684=4),-1,IF(OR(C684=Localisation!$C$126,C684=3),0,IF(OR(C684=Localisation!$C$127,C684=2),2,IF(OR(C684=Localisation!$C$128,C684=1),4)))))</f>
        <v>0</v>
      </c>
      <c r="Y684" s="11" t="b">
        <f>IF(OR(D684=Localisation!$C$118,D684=5),4,IF(OR(D684=Localisation!$C$119,D684=4),2,IF(OR(D684=Localisation!$C$120,D684=3),0,IF(OR(D684=Localisation!$C$121,D684=2),-1,IF(OR(D684=Localisation!$C$122,D684=1),-2)))))</f>
        <v>0</v>
      </c>
      <c r="Z684" s="11" t="b">
        <f>IF(OR(E684=Localisation!$C$124,E684=5),-2,IF(OR(E684=Localisation!$C$125,E684=4),-1,IF(OR(E684=Localisation!$C$126,E684=3),0,IF(OR(E684=Localisation!$C$127,E684=2),2,IF(OR(E684=Localisation!$C$128,E684=1),4)))))</f>
        <v>0</v>
      </c>
      <c r="AA684" s="11" t="b">
        <f>IF(OR(F684=Localisation!$C$118,F684=5),4,IF(OR(F684=Localisation!$C$119,F684=4),2,IF(OR(F684=Localisation!$C$120,F684=3),0,IF(OR(F684=Localisation!$C$121,F684=2),-1,IF(OR(F684=Localisation!$C$122,F684=1),-2)))))</f>
        <v>0</v>
      </c>
      <c r="AB684" s="11" t="b">
        <f>IF(OR(G684=Localisation!$C$124,G684=5),-2,IF(OR(G684=Localisation!$C$125,G684=4),-1,IF(OR(G684=Localisation!$C$126,G684=3),0,IF(OR(G684=Localisation!$C$127,G684=2),2,IF(OR(G684=Localisation!$C$128,G684=1),4)))))</f>
        <v>0</v>
      </c>
      <c r="AC684" s="11" t="b">
        <f>IF(OR(H684=Localisation!$C$118,H684=5),4,IF(OR(H684=Localisation!$C$119,H684=4),2,IF(OR(H684=Localisation!$C$120,H684=3),0,IF(OR(H684=Localisation!$C$121,H684=2),-1,IF(OR(H684=Localisation!$C$122,H684=1),-2)))))</f>
        <v>0</v>
      </c>
      <c r="AD684" s="11" t="b">
        <f>IF(OR(I684=Localisation!$C$124,I684=5),-2,IF(OR(I684=Localisation!$C$125,I684=4),-1,IF(OR(I684=Localisation!$C$126,I684=3),0,IF(OR(I684=Localisation!$C$127,I684=2),2,IF(OR(I684=Localisation!$C$128,I684=1),4)))))</f>
        <v>0</v>
      </c>
      <c r="AE684" s="11" t="b">
        <f>IF(OR(J684=Localisation!$C$118,J684=5),4,IF(OR(J684=Localisation!$C$119,J684=4),2,IF(OR(J684=Localisation!$C$120,J684=3),0,IF(OR(J684=Localisation!$C$121,J684=2),-1,IF(OR(J684=Localisation!$C$122,J684=1),-2)))))</f>
        <v>0</v>
      </c>
      <c r="AF684" s="11" t="b">
        <f>IF(OR(K684=Localisation!$C$124,K684=5),-2,IF(OR(K684=Localisation!$C$125,K684=4),-1,IF(OR(K684=Localisation!$C$126,K684=3),0,IF(OR(K684=Localisation!$C$127,K684=2),2,IF(OR(K684=Localisation!$C$128,K684=1),4)))))</f>
        <v>0</v>
      </c>
      <c r="AG684" s="11" t="b">
        <f>IF(OR(L684=Localisation!$C$118,L684=5),4,IF(OR(L684=Localisation!$C$119,L684=4),2,IF(OR(L684=Localisation!$C$120,L684=3),0,IF(OR(L684=Localisation!$C$121,L684=2),-1,IF(OR(L684=Localisation!$C$122,L684=1),-2)))))</f>
        <v>0</v>
      </c>
      <c r="AH684" s="11" t="b">
        <f>IF(OR(M684=Localisation!$C$124,M684=5),-2,IF(OR(M684=Localisation!$C$125,M684=4),-1,IF(OR(M684=Localisation!$C$126,M684=3),0,IF(OR(M684=Localisation!$C$127,M684=2),2,IF(OR(M684=Localisation!$C$128,M684=1),4)))))</f>
        <v>0</v>
      </c>
      <c r="AI684" s="11" t="b">
        <f>IF(OR(N684=Localisation!$C$118,N684=5),4,IF(OR(N684=Localisation!$C$119,N684=4),2,IF(OR(N684=Localisation!$C$120,N684=3),0,IF(OR(N684=Localisation!$C$121,N684=2),-1,IF(OR(N684=Localisation!$C$122,N684=1),-2)))))</f>
        <v>0</v>
      </c>
      <c r="AJ684" s="11" t="b">
        <f>IF(OR(O684=Localisation!$C$124,O684=5),-2,IF(OR(O684=Localisation!$C$125,O684=4),-1,IF(OR(O684=Localisation!$C$126,O684=3),0,IF(OR(O684=Localisation!$C$127,O684=2),2,IF(OR(O684=Localisation!$C$128,O684=1),4)))))</f>
        <v>0</v>
      </c>
      <c r="AK684" s="11" t="b">
        <f>IF(OR(P684=Localisation!$C$118,P684=5),4,IF(OR(P684=Localisation!$C$119,P684=4),2,IF(OR(P684=Localisation!$C$120,P684=3),0,IF(OR(P684=Localisation!$C$121,P684=2),-1,IF(OR(P684=Localisation!$C$122,P684=1),-2)))))</f>
        <v>0</v>
      </c>
      <c r="AL684" s="11" t="b">
        <f>IF(OR(Q684=Localisation!$C$124,Q684=5),-2,IF(OR(Q684=Localisation!$C$125,Q684=4),-1,IF(OR(Q684=Localisation!$C$126,Q684=3),0,IF(OR(Q684=Localisation!$C$127,Q684=2),2,IF(OR(Q684=Localisation!$C$128,Q684=1),4)))))</f>
        <v>0</v>
      </c>
      <c r="AM684" s="11" t="b">
        <f>IF(OR(R684=Localisation!$C$118,R684=5),4,IF(OR(R684=Localisation!$C$119,R684=4),2,IF(OR(R684=Localisation!$C$120,R684=3),0,IF(OR(R684=Localisation!$C$121,R684=2),-1,IF(OR(R684=Localisation!$C$122,R684=1),-2)))))</f>
        <v>0</v>
      </c>
      <c r="AN684" s="11" t="b">
        <f>IF(OR(S684=Localisation!$C$124,S684=5),-2,IF(OR(S684=Localisation!$C$125,S684=4),-1,IF(OR(S684=Localisation!$C$126,S684=3),0,IF(OR(S684=Localisation!$C$127,S684=2),2,IF(OR(S684=Localisation!$C$128,S684=1),4)))))</f>
        <v>0</v>
      </c>
      <c r="AO684" s="11" t="b">
        <f>IF(OR(T684=Localisation!$C$118,T684=5),4,IF(OR(T684=Localisation!$C$119,T684=4),2,IF(OR(T684=Localisation!$C$120,T684=3),0,IF(OR(T684=Localisation!$C$121,T684=2),-1,IF(OR(T684=Localisation!$C$122,T684=1),-2)))))</f>
        <v>0</v>
      </c>
      <c r="AP684" s="11" t="b">
        <f>IF(OR(U684=Localisation!$C$124,U684=5),-2,IF(OR(U684=Localisation!$C$125,U684=4),-1,IF(OR(U684=Localisation!$C$126,U684=3),0,IF(OR(U684=Localisation!$C$127,U684=2),2,IF(OR(U684=Localisation!$C$128,U684=1),4)))))</f>
        <v>0</v>
      </c>
      <c r="AR684" s="11" t="str">
        <f t="shared" si="207"/>
        <v>ЛОЖЬЛОЖЬ</v>
      </c>
      <c r="AS684" s="11" t="str">
        <f t="shared" si="208"/>
        <v>ЛОЖЬЛОЖЬ</v>
      </c>
      <c r="AT684" s="11" t="str">
        <f t="shared" si="209"/>
        <v>ЛОЖЬЛОЖЬ</v>
      </c>
      <c r="AU684" s="11" t="str">
        <f t="shared" si="210"/>
        <v>ЛОЖЬЛОЖЬ</v>
      </c>
      <c r="AV684" s="11" t="str">
        <f t="shared" si="211"/>
        <v>ЛОЖЬЛОЖЬ</v>
      </c>
      <c r="AW684" s="11" t="str">
        <f t="shared" si="212"/>
        <v>ЛОЖЬЛОЖЬ</v>
      </c>
      <c r="AX684" s="11" t="str">
        <f t="shared" si="213"/>
        <v>ЛОЖЬЛОЖЬ</v>
      </c>
      <c r="AY684" s="11" t="str">
        <f t="shared" si="214"/>
        <v>ЛОЖЬЛОЖЬ</v>
      </c>
      <c r="AZ684" s="11" t="str">
        <f t="shared" si="215"/>
        <v>ЛОЖЬЛОЖЬ</v>
      </c>
      <c r="BA684" s="11" t="str">
        <f t="shared" si="216"/>
        <v>ЛОЖЬЛОЖЬ</v>
      </c>
      <c r="BC684" s="11" t="str">
        <f t="shared" si="217"/>
        <v/>
      </c>
      <c r="BD684" s="11" t="str">
        <f t="shared" si="218"/>
        <v/>
      </c>
      <c r="BE684" s="11" t="str">
        <f t="shared" si="219"/>
        <v/>
      </c>
      <c r="BF684" s="11" t="str">
        <f t="shared" si="220"/>
        <v/>
      </c>
      <c r="BG684" s="11" t="str">
        <f t="shared" si="221"/>
        <v/>
      </c>
      <c r="BH684" s="11" t="str">
        <f t="shared" si="222"/>
        <v/>
      </c>
      <c r="BI684" s="11" t="str">
        <f t="shared" si="223"/>
        <v/>
      </c>
      <c r="BJ684" s="11" t="str">
        <f t="shared" si="224"/>
        <v/>
      </c>
      <c r="BK684" s="11" t="str">
        <f t="shared" si="225"/>
        <v/>
      </c>
      <c r="BL684" s="11" t="str">
        <f t="shared" si="226"/>
        <v/>
      </c>
    </row>
    <row r="685" spans="23:64" x14ac:dyDescent="0.3">
      <c r="W685" s="11" t="b">
        <f>IF(OR(B685=Localisation!$C$118,B685=5),4,IF(OR(B685=Localisation!$C$119,B685=4),2,IF(OR(B685=Localisation!$C$120,B685=3),0,IF(OR(B685=Localisation!$C$121,B685=2),-1,IF(OR(B685=Localisation!$C$122,B685=1),-2)))))</f>
        <v>0</v>
      </c>
      <c r="X685" s="11" t="b">
        <f>IF(OR(C685=Localisation!$C$124,C685=5),-2,IF(OR(C685=Localisation!$C$125,C685=4),-1,IF(OR(C685=Localisation!$C$126,C685=3),0,IF(OR(C685=Localisation!$C$127,C685=2),2,IF(OR(C685=Localisation!$C$128,C685=1),4)))))</f>
        <v>0</v>
      </c>
      <c r="Y685" s="11" t="b">
        <f>IF(OR(D685=Localisation!$C$118,D685=5),4,IF(OR(D685=Localisation!$C$119,D685=4),2,IF(OR(D685=Localisation!$C$120,D685=3),0,IF(OR(D685=Localisation!$C$121,D685=2),-1,IF(OR(D685=Localisation!$C$122,D685=1),-2)))))</f>
        <v>0</v>
      </c>
      <c r="Z685" s="11" t="b">
        <f>IF(OR(E685=Localisation!$C$124,E685=5),-2,IF(OR(E685=Localisation!$C$125,E685=4),-1,IF(OR(E685=Localisation!$C$126,E685=3),0,IF(OR(E685=Localisation!$C$127,E685=2),2,IF(OR(E685=Localisation!$C$128,E685=1),4)))))</f>
        <v>0</v>
      </c>
      <c r="AA685" s="11" t="b">
        <f>IF(OR(F685=Localisation!$C$118,F685=5),4,IF(OR(F685=Localisation!$C$119,F685=4),2,IF(OR(F685=Localisation!$C$120,F685=3),0,IF(OR(F685=Localisation!$C$121,F685=2),-1,IF(OR(F685=Localisation!$C$122,F685=1),-2)))))</f>
        <v>0</v>
      </c>
      <c r="AB685" s="11" t="b">
        <f>IF(OR(G685=Localisation!$C$124,G685=5),-2,IF(OR(G685=Localisation!$C$125,G685=4),-1,IF(OR(G685=Localisation!$C$126,G685=3),0,IF(OR(G685=Localisation!$C$127,G685=2),2,IF(OR(G685=Localisation!$C$128,G685=1),4)))))</f>
        <v>0</v>
      </c>
      <c r="AC685" s="11" t="b">
        <f>IF(OR(H685=Localisation!$C$118,H685=5),4,IF(OR(H685=Localisation!$C$119,H685=4),2,IF(OR(H685=Localisation!$C$120,H685=3),0,IF(OR(H685=Localisation!$C$121,H685=2),-1,IF(OR(H685=Localisation!$C$122,H685=1),-2)))))</f>
        <v>0</v>
      </c>
      <c r="AD685" s="11" t="b">
        <f>IF(OR(I685=Localisation!$C$124,I685=5),-2,IF(OR(I685=Localisation!$C$125,I685=4),-1,IF(OR(I685=Localisation!$C$126,I685=3),0,IF(OR(I685=Localisation!$C$127,I685=2),2,IF(OR(I685=Localisation!$C$128,I685=1),4)))))</f>
        <v>0</v>
      </c>
      <c r="AE685" s="11" t="b">
        <f>IF(OR(J685=Localisation!$C$118,J685=5),4,IF(OR(J685=Localisation!$C$119,J685=4),2,IF(OR(J685=Localisation!$C$120,J685=3),0,IF(OR(J685=Localisation!$C$121,J685=2),-1,IF(OR(J685=Localisation!$C$122,J685=1),-2)))))</f>
        <v>0</v>
      </c>
      <c r="AF685" s="11" t="b">
        <f>IF(OR(K685=Localisation!$C$124,K685=5),-2,IF(OR(K685=Localisation!$C$125,K685=4),-1,IF(OR(K685=Localisation!$C$126,K685=3),0,IF(OR(K685=Localisation!$C$127,K685=2),2,IF(OR(K685=Localisation!$C$128,K685=1),4)))))</f>
        <v>0</v>
      </c>
      <c r="AG685" s="11" t="b">
        <f>IF(OR(L685=Localisation!$C$118,L685=5),4,IF(OR(L685=Localisation!$C$119,L685=4),2,IF(OR(L685=Localisation!$C$120,L685=3),0,IF(OR(L685=Localisation!$C$121,L685=2),-1,IF(OR(L685=Localisation!$C$122,L685=1),-2)))))</f>
        <v>0</v>
      </c>
      <c r="AH685" s="11" t="b">
        <f>IF(OR(M685=Localisation!$C$124,M685=5),-2,IF(OR(M685=Localisation!$C$125,M685=4),-1,IF(OR(M685=Localisation!$C$126,M685=3),0,IF(OR(M685=Localisation!$C$127,M685=2),2,IF(OR(M685=Localisation!$C$128,M685=1),4)))))</f>
        <v>0</v>
      </c>
      <c r="AI685" s="11" t="b">
        <f>IF(OR(N685=Localisation!$C$118,N685=5),4,IF(OR(N685=Localisation!$C$119,N685=4),2,IF(OR(N685=Localisation!$C$120,N685=3),0,IF(OR(N685=Localisation!$C$121,N685=2),-1,IF(OR(N685=Localisation!$C$122,N685=1),-2)))))</f>
        <v>0</v>
      </c>
      <c r="AJ685" s="11" t="b">
        <f>IF(OR(O685=Localisation!$C$124,O685=5),-2,IF(OR(O685=Localisation!$C$125,O685=4),-1,IF(OR(O685=Localisation!$C$126,O685=3),0,IF(OR(O685=Localisation!$C$127,O685=2),2,IF(OR(O685=Localisation!$C$128,O685=1),4)))))</f>
        <v>0</v>
      </c>
      <c r="AK685" s="11" t="b">
        <f>IF(OR(P685=Localisation!$C$118,P685=5),4,IF(OR(P685=Localisation!$C$119,P685=4),2,IF(OR(P685=Localisation!$C$120,P685=3),0,IF(OR(P685=Localisation!$C$121,P685=2),-1,IF(OR(P685=Localisation!$C$122,P685=1),-2)))))</f>
        <v>0</v>
      </c>
      <c r="AL685" s="11" t="b">
        <f>IF(OR(Q685=Localisation!$C$124,Q685=5),-2,IF(OR(Q685=Localisation!$C$125,Q685=4),-1,IF(OR(Q685=Localisation!$C$126,Q685=3),0,IF(OR(Q685=Localisation!$C$127,Q685=2),2,IF(OR(Q685=Localisation!$C$128,Q685=1),4)))))</f>
        <v>0</v>
      </c>
      <c r="AM685" s="11" t="b">
        <f>IF(OR(R685=Localisation!$C$118,R685=5),4,IF(OR(R685=Localisation!$C$119,R685=4),2,IF(OR(R685=Localisation!$C$120,R685=3),0,IF(OR(R685=Localisation!$C$121,R685=2),-1,IF(OR(R685=Localisation!$C$122,R685=1),-2)))))</f>
        <v>0</v>
      </c>
      <c r="AN685" s="11" t="b">
        <f>IF(OR(S685=Localisation!$C$124,S685=5),-2,IF(OR(S685=Localisation!$C$125,S685=4),-1,IF(OR(S685=Localisation!$C$126,S685=3),0,IF(OR(S685=Localisation!$C$127,S685=2),2,IF(OR(S685=Localisation!$C$128,S685=1),4)))))</f>
        <v>0</v>
      </c>
      <c r="AO685" s="11" t="b">
        <f>IF(OR(T685=Localisation!$C$118,T685=5),4,IF(OR(T685=Localisation!$C$119,T685=4),2,IF(OR(T685=Localisation!$C$120,T685=3),0,IF(OR(T685=Localisation!$C$121,T685=2),-1,IF(OR(T685=Localisation!$C$122,T685=1),-2)))))</f>
        <v>0</v>
      </c>
      <c r="AP685" s="11" t="b">
        <f>IF(OR(U685=Localisation!$C$124,U685=5),-2,IF(OR(U685=Localisation!$C$125,U685=4),-1,IF(OR(U685=Localisation!$C$126,U685=3),0,IF(OR(U685=Localisation!$C$127,U685=2),2,IF(OR(U685=Localisation!$C$128,U685=1),4)))))</f>
        <v>0</v>
      </c>
      <c r="AR685" s="11" t="str">
        <f t="shared" si="207"/>
        <v>ЛОЖЬЛОЖЬ</v>
      </c>
      <c r="AS685" s="11" t="str">
        <f t="shared" si="208"/>
        <v>ЛОЖЬЛОЖЬ</v>
      </c>
      <c r="AT685" s="11" t="str">
        <f t="shared" si="209"/>
        <v>ЛОЖЬЛОЖЬ</v>
      </c>
      <c r="AU685" s="11" t="str">
        <f t="shared" si="210"/>
        <v>ЛОЖЬЛОЖЬ</v>
      </c>
      <c r="AV685" s="11" t="str">
        <f t="shared" si="211"/>
        <v>ЛОЖЬЛОЖЬ</v>
      </c>
      <c r="AW685" s="11" t="str">
        <f t="shared" si="212"/>
        <v>ЛОЖЬЛОЖЬ</v>
      </c>
      <c r="AX685" s="11" t="str">
        <f t="shared" si="213"/>
        <v>ЛОЖЬЛОЖЬ</v>
      </c>
      <c r="AY685" s="11" t="str">
        <f t="shared" si="214"/>
        <v>ЛОЖЬЛОЖЬ</v>
      </c>
      <c r="AZ685" s="11" t="str">
        <f t="shared" si="215"/>
        <v>ЛОЖЬЛОЖЬ</v>
      </c>
      <c r="BA685" s="11" t="str">
        <f t="shared" si="216"/>
        <v>ЛОЖЬЛОЖЬ</v>
      </c>
      <c r="BC685" s="11" t="str">
        <f t="shared" si="217"/>
        <v/>
      </c>
      <c r="BD685" s="11" t="str">
        <f t="shared" si="218"/>
        <v/>
      </c>
      <c r="BE685" s="11" t="str">
        <f t="shared" si="219"/>
        <v/>
      </c>
      <c r="BF685" s="11" t="str">
        <f t="shared" si="220"/>
        <v/>
      </c>
      <c r="BG685" s="11" t="str">
        <f t="shared" si="221"/>
        <v/>
      </c>
      <c r="BH685" s="11" t="str">
        <f t="shared" si="222"/>
        <v/>
      </c>
      <c r="BI685" s="11" t="str">
        <f t="shared" si="223"/>
        <v/>
      </c>
      <c r="BJ685" s="11" t="str">
        <f t="shared" si="224"/>
        <v/>
      </c>
      <c r="BK685" s="11" t="str">
        <f t="shared" si="225"/>
        <v/>
      </c>
      <c r="BL685" s="11" t="str">
        <f t="shared" si="226"/>
        <v/>
      </c>
    </row>
    <row r="686" spans="23:64" x14ac:dyDescent="0.3">
      <c r="W686" s="11" t="b">
        <f>IF(OR(B686=Localisation!$C$118,B686=5),4,IF(OR(B686=Localisation!$C$119,B686=4),2,IF(OR(B686=Localisation!$C$120,B686=3),0,IF(OR(B686=Localisation!$C$121,B686=2),-1,IF(OR(B686=Localisation!$C$122,B686=1),-2)))))</f>
        <v>0</v>
      </c>
      <c r="X686" s="11" t="b">
        <f>IF(OR(C686=Localisation!$C$124,C686=5),-2,IF(OR(C686=Localisation!$C$125,C686=4),-1,IF(OR(C686=Localisation!$C$126,C686=3),0,IF(OR(C686=Localisation!$C$127,C686=2),2,IF(OR(C686=Localisation!$C$128,C686=1),4)))))</f>
        <v>0</v>
      </c>
      <c r="Y686" s="11" t="b">
        <f>IF(OR(D686=Localisation!$C$118,D686=5),4,IF(OR(D686=Localisation!$C$119,D686=4),2,IF(OR(D686=Localisation!$C$120,D686=3),0,IF(OR(D686=Localisation!$C$121,D686=2),-1,IF(OR(D686=Localisation!$C$122,D686=1),-2)))))</f>
        <v>0</v>
      </c>
      <c r="Z686" s="11" t="b">
        <f>IF(OR(E686=Localisation!$C$124,E686=5),-2,IF(OR(E686=Localisation!$C$125,E686=4),-1,IF(OR(E686=Localisation!$C$126,E686=3),0,IF(OR(E686=Localisation!$C$127,E686=2),2,IF(OR(E686=Localisation!$C$128,E686=1),4)))))</f>
        <v>0</v>
      </c>
      <c r="AA686" s="11" t="b">
        <f>IF(OR(F686=Localisation!$C$118,F686=5),4,IF(OR(F686=Localisation!$C$119,F686=4),2,IF(OR(F686=Localisation!$C$120,F686=3),0,IF(OR(F686=Localisation!$C$121,F686=2),-1,IF(OR(F686=Localisation!$C$122,F686=1),-2)))))</f>
        <v>0</v>
      </c>
      <c r="AB686" s="11" t="b">
        <f>IF(OR(G686=Localisation!$C$124,G686=5),-2,IF(OR(G686=Localisation!$C$125,G686=4),-1,IF(OR(G686=Localisation!$C$126,G686=3),0,IF(OR(G686=Localisation!$C$127,G686=2),2,IF(OR(G686=Localisation!$C$128,G686=1),4)))))</f>
        <v>0</v>
      </c>
      <c r="AC686" s="11" t="b">
        <f>IF(OR(H686=Localisation!$C$118,H686=5),4,IF(OR(H686=Localisation!$C$119,H686=4),2,IF(OR(H686=Localisation!$C$120,H686=3),0,IF(OR(H686=Localisation!$C$121,H686=2),-1,IF(OR(H686=Localisation!$C$122,H686=1),-2)))))</f>
        <v>0</v>
      </c>
      <c r="AD686" s="11" t="b">
        <f>IF(OR(I686=Localisation!$C$124,I686=5),-2,IF(OR(I686=Localisation!$C$125,I686=4),-1,IF(OR(I686=Localisation!$C$126,I686=3),0,IF(OR(I686=Localisation!$C$127,I686=2),2,IF(OR(I686=Localisation!$C$128,I686=1),4)))))</f>
        <v>0</v>
      </c>
      <c r="AE686" s="11" t="b">
        <f>IF(OR(J686=Localisation!$C$118,J686=5),4,IF(OR(J686=Localisation!$C$119,J686=4),2,IF(OR(J686=Localisation!$C$120,J686=3),0,IF(OR(J686=Localisation!$C$121,J686=2),-1,IF(OR(J686=Localisation!$C$122,J686=1),-2)))))</f>
        <v>0</v>
      </c>
      <c r="AF686" s="11" t="b">
        <f>IF(OR(K686=Localisation!$C$124,K686=5),-2,IF(OR(K686=Localisation!$C$125,K686=4),-1,IF(OR(K686=Localisation!$C$126,K686=3),0,IF(OR(K686=Localisation!$C$127,K686=2),2,IF(OR(K686=Localisation!$C$128,K686=1),4)))))</f>
        <v>0</v>
      </c>
      <c r="AG686" s="11" t="b">
        <f>IF(OR(L686=Localisation!$C$118,L686=5),4,IF(OR(L686=Localisation!$C$119,L686=4),2,IF(OR(L686=Localisation!$C$120,L686=3),0,IF(OR(L686=Localisation!$C$121,L686=2),-1,IF(OR(L686=Localisation!$C$122,L686=1),-2)))))</f>
        <v>0</v>
      </c>
      <c r="AH686" s="11" t="b">
        <f>IF(OR(M686=Localisation!$C$124,M686=5),-2,IF(OR(M686=Localisation!$C$125,M686=4),-1,IF(OR(M686=Localisation!$C$126,M686=3),0,IF(OR(M686=Localisation!$C$127,M686=2),2,IF(OR(M686=Localisation!$C$128,M686=1),4)))))</f>
        <v>0</v>
      </c>
      <c r="AI686" s="11" t="b">
        <f>IF(OR(N686=Localisation!$C$118,N686=5),4,IF(OR(N686=Localisation!$C$119,N686=4),2,IF(OR(N686=Localisation!$C$120,N686=3),0,IF(OR(N686=Localisation!$C$121,N686=2),-1,IF(OR(N686=Localisation!$C$122,N686=1),-2)))))</f>
        <v>0</v>
      </c>
      <c r="AJ686" s="11" t="b">
        <f>IF(OR(O686=Localisation!$C$124,O686=5),-2,IF(OR(O686=Localisation!$C$125,O686=4),-1,IF(OR(O686=Localisation!$C$126,O686=3),0,IF(OR(O686=Localisation!$C$127,O686=2),2,IF(OR(O686=Localisation!$C$128,O686=1),4)))))</f>
        <v>0</v>
      </c>
      <c r="AK686" s="11" t="b">
        <f>IF(OR(P686=Localisation!$C$118,P686=5),4,IF(OR(P686=Localisation!$C$119,P686=4),2,IF(OR(P686=Localisation!$C$120,P686=3),0,IF(OR(P686=Localisation!$C$121,P686=2),-1,IF(OR(P686=Localisation!$C$122,P686=1),-2)))))</f>
        <v>0</v>
      </c>
      <c r="AL686" s="11" t="b">
        <f>IF(OR(Q686=Localisation!$C$124,Q686=5),-2,IF(OR(Q686=Localisation!$C$125,Q686=4),-1,IF(OR(Q686=Localisation!$C$126,Q686=3),0,IF(OR(Q686=Localisation!$C$127,Q686=2),2,IF(OR(Q686=Localisation!$C$128,Q686=1),4)))))</f>
        <v>0</v>
      </c>
      <c r="AM686" s="11" t="b">
        <f>IF(OR(R686=Localisation!$C$118,R686=5),4,IF(OR(R686=Localisation!$C$119,R686=4),2,IF(OR(R686=Localisation!$C$120,R686=3),0,IF(OR(R686=Localisation!$C$121,R686=2),-1,IF(OR(R686=Localisation!$C$122,R686=1),-2)))))</f>
        <v>0</v>
      </c>
      <c r="AN686" s="11" t="b">
        <f>IF(OR(S686=Localisation!$C$124,S686=5),-2,IF(OR(S686=Localisation!$C$125,S686=4),-1,IF(OR(S686=Localisation!$C$126,S686=3),0,IF(OR(S686=Localisation!$C$127,S686=2),2,IF(OR(S686=Localisation!$C$128,S686=1),4)))))</f>
        <v>0</v>
      </c>
      <c r="AO686" s="11" t="b">
        <f>IF(OR(T686=Localisation!$C$118,T686=5),4,IF(OR(T686=Localisation!$C$119,T686=4),2,IF(OR(T686=Localisation!$C$120,T686=3),0,IF(OR(T686=Localisation!$C$121,T686=2),-1,IF(OR(T686=Localisation!$C$122,T686=1),-2)))))</f>
        <v>0</v>
      </c>
      <c r="AP686" s="11" t="b">
        <f>IF(OR(U686=Localisation!$C$124,U686=5),-2,IF(OR(U686=Localisation!$C$125,U686=4),-1,IF(OR(U686=Localisation!$C$126,U686=3),0,IF(OR(U686=Localisation!$C$127,U686=2),2,IF(OR(U686=Localisation!$C$128,U686=1),4)))))</f>
        <v>0</v>
      </c>
      <c r="AR686" s="11" t="str">
        <f t="shared" si="207"/>
        <v>ЛОЖЬЛОЖЬ</v>
      </c>
      <c r="AS686" s="11" t="str">
        <f t="shared" si="208"/>
        <v>ЛОЖЬЛОЖЬ</v>
      </c>
      <c r="AT686" s="11" t="str">
        <f t="shared" si="209"/>
        <v>ЛОЖЬЛОЖЬ</v>
      </c>
      <c r="AU686" s="11" t="str">
        <f t="shared" si="210"/>
        <v>ЛОЖЬЛОЖЬ</v>
      </c>
      <c r="AV686" s="11" t="str">
        <f t="shared" si="211"/>
        <v>ЛОЖЬЛОЖЬ</v>
      </c>
      <c r="AW686" s="11" t="str">
        <f t="shared" si="212"/>
        <v>ЛОЖЬЛОЖЬ</v>
      </c>
      <c r="AX686" s="11" t="str">
        <f t="shared" si="213"/>
        <v>ЛОЖЬЛОЖЬ</v>
      </c>
      <c r="AY686" s="11" t="str">
        <f t="shared" si="214"/>
        <v>ЛОЖЬЛОЖЬ</v>
      </c>
      <c r="AZ686" s="11" t="str">
        <f t="shared" si="215"/>
        <v>ЛОЖЬЛОЖЬ</v>
      </c>
      <c r="BA686" s="11" t="str">
        <f t="shared" si="216"/>
        <v>ЛОЖЬЛОЖЬ</v>
      </c>
      <c r="BC686" s="11" t="str">
        <f t="shared" si="217"/>
        <v/>
      </c>
      <c r="BD686" s="11" t="str">
        <f t="shared" si="218"/>
        <v/>
      </c>
      <c r="BE686" s="11" t="str">
        <f t="shared" si="219"/>
        <v/>
      </c>
      <c r="BF686" s="11" t="str">
        <f t="shared" si="220"/>
        <v/>
      </c>
      <c r="BG686" s="11" t="str">
        <f t="shared" si="221"/>
        <v/>
      </c>
      <c r="BH686" s="11" t="str">
        <f t="shared" si="222"/>
        <v/>
      </c>
      <c r="BI686" s="11" t="str">
        <f t="shared" si="223"/>
        <v/>
      </c>
      <c r="BJ686" s="11" t="str">
        <f t="shared" si="224"/>
        <v/>
      </c>
      <c r="BK686" s="11" t="str">
        <f t="shared" si="225"/>
        <v/>
      </c>
      <c r="BL686" s="11" t="str">
        <f t="shared" si="226"/>
        <v/>
      </c>
    </row>
    <row r="687" spans="23:64" x14ac:dyDescent="0.3">
      <c r="W687" s="11" t="b">
        <f>IF(OR(B687=Localisation!$C$118,B687=5),4,IF(OR(B687=Localisation!$C$119,B687=4),2,IF(OR(B687=Localisation!$C$120,B687=3),0,IF(OR(B687=Localisation!$C$121,B687=2),-1,IF(OR(B687=Localisation!$C$122,B687=1),-2)))))</f>
        <v>0</v>
      </c>
      <c r="X687" s="11" t="b">
        <f>IF(OR(C687=Localisation!$C$124,C687=5),-2,IF(OR(C687=Localisation!$C$125,C687=4),-1,IF(OR(C687=Localisation!$C$126,C687=3),0,IF(OR(C687=Localisation!$C$127,C687=2),2,IF(OR(C687=Localisation!$C$128,C687=1),4)))))</f>
        <v>0</v>
      </c>
      <c r="Y687" s="11" t="b">
        <f>IF(OR(D687=Localisation!$C$118,D687=5),4,IF(OR(D687=Localisation!$C$119,D687=4),2,IF(OR(D687=Localisation!$C$120,D687=3),0,IF(OR(D687=Localisation!$C$121,D687=2),-1,IF(OR(D687=Localisation!$C$122,D687=1),-2)))))</f>
        <v>0</v>
      </c>
      <c r="Z687" s="11" t="b">
        <f>IF(OR(E687=Localisation!$C$124,E687=5),-2,IF(OR(E687=Localisation!$C$125,E687=4),-1,IF(OR(E687=Localisation!$C$126,E687=3),0,IF(OR(E687=Localisation!$C$127,E687=2),2,IF(OR(E687=Localisation!$C$128,E687=1),4)))))</f>
        <v>0</v>
      </c>
      <c r="AA687" s="11" t="b">
        <f>IF(OR(F687=Localisation!$C$118,F687=5),4,IF(OR(F687=Localisation!$C$119,F687=4),2,IF(OR(F687=Localisation!$C$120,F687=3),0,IF(OR(F687=Localisation!$C$121,F687=2),-1,IF(OR(F687=Localisation!$C$122,F687=1),-2)))))</f>
        <v>0</v>
      </c>
      <c r="AB687" s="11" t="b">
        <f>IF(OR(G687=Localisation!$C$124,G687=5),-2,IF(OR(G687=Localisation!$C$125,G687=4),-1,IF(OR(G687=Localisation!$C$126,G687=3),0,IF(OR(G687=Localisation!$C$127,G687=2),2,IF(OR(G687=Localisation!$C$128,G687=1),4)))))</f>
        <v>0</v>
      </c>
      <c r="AC687" s="11" t="b">
        <f>IF(OR(H687=Localisation!$C$118,H687=5),4,IF(OR(H687=Localisation!$C$119,H687=4),2,IF(OR(H687=Localisation!$C$120,H687=3),0,IF(OR(H687=Localisation!$C$121,H687=2),-1,IF(OR(H687=Localisation!$C$122,H687=1),-2)))))</f>
        <v>0</v>
      </c>
      <c r="AD687" s="11" t="b">
        <f>IF(OR(I687=Localisation!$C$124,I687=5),-2,IF(OR(I687=Localisation!$C$125,I687=4),-1,IF(OR(I687=Localisation!$C$126,I687=3),0,IF(OR(I687=Localisation!$C$127,I687=2),2,IF(OR(I687=Localisation!$C$128,I687=1),4)))))</f>
        <v>0</v>
      </c>
      <c r="AE687" s="11" t="b">
        <f>IF(OR(J687=Localisation!$C$118,J687=5),4,IF(OR(J687=Localisation!$C$119,J687=4),2,IF(OR(J687=Localisation!$C$120,J687=3),0,IF(OR(J687=Localisation!$C$121,J687=2),-1,IF(OR(J687=Localisation!$C$122,J687=1),-2)))))</f>
        <v>0</v>
      </c>
      <c r="AF687" s="11" t="b">
        <f>IF(OR(K687=Localisation!$C$124,K687=5),-2,IF(OR(K687=Localisation!$C$125,K687=4),-1,IF(OR(K687=Localisation!$C$126,K687=3),0,IF(OR(K687=Localisation!$C$127,K687=2),2,IF(OR(K687=Localisation!$C$128,K687=1),4)))))</f>
        <v>0</v>
      </c>
      <c r="AG687" s="11" t="b">
        <f>IF(OR(L687=Localisation!$C$118,L687=5),4,IF(OR(L687=Localisation!$C$119,L687=4),2,IF(OR(L687=Localisation!$C$120,L687=3),0,IF(OR(L687=Localisation!$C$121,L687=2),-1,IF(OR(L687=Localisation!$C$122,L687=1),-2)))))</f>
        <v>0</v>
      </c>
      <c r="AH687" s="11" t="b">
        <f>IF(OR(M687=Localisation!$C$124,M687=5),-2,IF(OR(M687=Localisation!$C$125,M687=4),-1,IF(OR(M687=Localisation!$C$126,M687=3),0,IF(OR(M687=Localisation!$C$127,M687=2),2,IF(OR(M687=Localisation!$C$128,M687=1),4)))))</f>
        <v>0</v>
      </c>
      <c r="AI687" s="11" t="b">
        <f>IF(OR(N687=Localisation!$C$118,N687=5),4,IF(OR(N687=Localisation!$C$119,N687=4),2,IF(OR(N687=Localisation!$C$120,N687=3),0,IF(OR(N687=Localisation!$C$121,N687=2),-1,IF(OR(N687=Localisation!$C$122,N687=1),-2)))))</f>
        <v>0</v>
      </c>
      <c r="AJ687" s="11" t="b">
        <f>IF(OR(O687=Localisation!$C$124,O687=5),-2,IF(OR(O687=Localisation!$C$125,O687=4),-1,IF(OR(O687=Localisation!$C$126,O687=3),0,IF(OR(O687=Localisation!$C$127,O687=2),2,IF(OR(O687=Localisation!$C$128,O687=1),4)))))</f>
        <v>0</v>
      </c>
      <c r="AK687" s="11" t="b">
        <f>IF(OR(P687=Localisation!$C$118,P687=5),4,IF(OR(P687=Localisation!$C$119,P687=4),2,IF(OR(P687=Localisation!$C$120,P687=3),0,IF(OR(P687=Localisation!$C$121,P687=2),-1,IF(OR(P687=Localisation!$C$122,P687=1),-2)))))</f>
        <v>0</v>
      </c>
      <c r="AL687" s="11" t="b">
        <f>IF(OR(Q687=Localisation!$C$124,Q687=5),-2,IF(OR(Q687=Localisation!$C$125,Q687=4),-1,IF(OR(Q687=Localisation!$C$126,Q687=3),0,IF(OR(Q687=Localisation!$C$127,Q687=2),2,IF(OR(Q687=Localisation!$C$128,Q687=1),4)))))</f>
        <v>0</v>
      </c>
      <c r="AM687" s="11" t="b">
        <f>IF(OR(R687=Localisation!$C$118,R687=5),4,IF(OR(R687=Localisation!$C$119,R687=4),2,IF(OR(R687=Localisation!$C$120,R687=3),0,IF(OR(R687=Localisation!$C$121,R687=2),-1,IF(OR(R687=Localisation!$C$122,R687=1),-2)))))</f>
        <v>0</v>
      </c>
      <c r="AN687" s="11" t="b">
        <f>IF(OR(S687=Localisation!$C$124,S687=5),-2,IF(OR(S687=Localisation!$C$125,S687=4),-1,IF(OR(S687=Localisation!$C$126,S687=3),0,IF(OR(S687=Localisation!$C$127,S687=2),2,IF(OR(S687=Localisation!$C$128,S687=1),4)))))</f>
        <v>0</v>
      </c>
      <c r="AO687" s="11" t="b">
        <f>IF(OR(T687=Localisation!$C$118,T687=5),4,IF(OR(T687=Localisation!$C$119,T687=4),2,IF(OR(T687=Localisation!$C$120,T687=3),0,IF(OR(T687=Localisation!$C$121,T687=2),-1,IF(OR(T687=Localisation!$C$122,T687=1),-2)))))</f>
        <v>0</v>
      </c>
      <c r="AP687" s="11" t="b">
        <f>IF(OR(U687=Localisation!$C$124,U687=5),-2,IF(OR(U687=Localisation!$C$125,U687=4),-1,IF(OR(U687=Localisation!$C$126,U687=3),0,IF(OR(U687=Localisation!$C$127,U687=2),2,IF(OR(U687=Localisation!$C$128,U687=1),4)))))</f>
        <v>0</v>
      </c>
      <c r="AR687" s="11" t="str">
        <f t="shared" si="207"/>
        <v>ЛОЖЬЛОЖЬ</v>
      </c>
      <c r="AS687" s="11" t="str">
        <f t="shared" si="208"/>
        <v>ЛОЖЬЛОЖЬ</v>
      </c>
      <c r="AT687" s="11" t="str">
        <f t="shared" si="209"/>
        <v>ЛОЖЬЛОЖЬ</v>
      </c>
      <c r="AU687" s="11" t="str">
        <f t="shared" si="210"/>
        <v>ЛОЖЬЛОЖЬ</v>
      </c>
      <c r="AV687" s="11" t="str">
        <f t="shared" si="211"/>
        <v>ЛОЖЬЛОЖЬ</v>
      </c>
      <c r="AW687" s="11" t="str">
        <f t="shared" si="212"/>
        <v>ЛОЖЬЛОЖЬ</v>
      </c>
      <c r="AX687" s="11" t="str">
        <f t="shared" si="213"/>
        <v>ЛОЖЬЛОЖЬ</v>
      </c>
      <c r="AY687" s="11" t="str">
        <f t="shared" si="214"/>
        <v>ЛОЖЬЛОЖЬ</v>
      </c>
      <c r="AZ687" s="11" t="str">
        <f t="shared" si="215"/>
        <v>ЛОЖЬЛОЖЬ</v>
      </c>
      <c r="BA687" s="11" t="str">
        <f t="shared" si="216"/>
        <v>ЛОЖЬЛОЖЬ</v>
      </c>
      <c r="BC687" s="11" t="str">
        <f t="shared" si="217"/>
        <v/>
      </c>
      <c r="BD687" s="11" t="str">
        <f t="shared" si="218"/>
        <v/>
      </c>
      <c r="BE687" s="11" t="str">
        <f t="shared" si="219"/>
        <v/>
      </c>
      <c r="BF687" s="11" t="str">
        <f t="shared" si="220"/>
        <v/>
      </c>
      <c r="BG687" s="11" t="str">
        <f t="shared" si="221"/>
        <v/>
      </c>
      <c r="BH687" s="11" t="str">
        <f t="shared" si="222"/>
        <v/>
      </c>
      <c r="BI687" s="11" t="str">
        <f t="shared" si="223"/>
        <v/>
      </c>
      <c r="BJ687" s="11" t="str">
        <f t="shared" si="224"/>
        <v/>
      </c>
      <c r="BK687" s="11" t="str">
        <f t="shared" si="225"/>
        <v/>
      </c>
      <c r="BL687" s="11" t="str">
        <f t="shared" si="226"/>
        <v/>
      </c>
    </row>
    <row r="688" spans="23:64" x14ac:dyDescent="0.3">
      <c r="W688" s="11" t="b">
        <f>IF(OR(B688=Localisation!$C$118,B688=5),4,IF(OR(B688=Localisation!$C$119,B688=4),2,IF(OR(B688=Localisation!$C$120,B688=3),0,IF(OR(B688=Localisation!$C$121,B688=2),-1,IF(OR(B688=Localisation!$C$122,B688=1),-2)))))</f>
        <v>0</v>
      </c>
      <c r="X688" s="11" t="b">
        <f>IF(OR(C688=Localisation!$C$124,C688=5),-2,IF(OR(C688=Localisation!$C$125,C688=4),-1,IF(OR(C688=Localisation!$C$126,C688=3),0,IF(OR(C688=Localisation!$C$127,C688=2),2,IF(OR(C688=Localisation!$C$128,C688=1),4)))))</f>
        <v>0</v>
      </c>
      <c r="Y688" s="11" t="b">
        <f>IF(OR(D688=Localisation!$C$118,D688=5),4,IF(OR(D688=Localisation!$C$119,D688=4),2,IF(OR(D688=Localisation!$C$120,D688=3),0,IF(OR(D688=Localisation!$C$121,D688=2),-1,IF(OR(D688=Localisation!$C$122,D688=1),-2)))))</f>
        <v>0</v>
      </c>
      <c r="Z688" s="11" t="b">
        <f>IF(OR(E688=Localisation!$C$124,E688=5),-2,IF(OR(E688=Localisation!$C$125,E688=4),-1,IF(OR(E688=Localisation!$C$126,E688=3),0,IF(OR(E688=Localisation!$C$127,E688=2),2,IF(OR(E688=Localisation!$C$128,E688=1),4)))))</f>
        <v>0</v>
      </c>
      <c r="AA688" s="11" t="b">
        <f>IF(OR(F688=Localisation!$C$118,F688=5),4,IF(OR(F688=Localisation!$C$119,F688=4),2,IF(OR(F688=Localisation!$C$120,F688=3),0,IF(OR(F688=Localisation!$C$121,F688=2),-1,IF(OR(F688=Localisation!$C$122,F688=1),-2)))))</f>
        <v>0</v>
      </c>
      <c r="AB688" s="11" t="b">
        <f>IF(OR(G688=Localisation!$C$124,G688=5),-2,IF(OR(G688=Localisation!$C$125,G688=4),-1,IF(OR(G688=Localisation!$C$126,G688=3),0,IF(OR(G688=Localisation!$C$127,G688=2),2,IF(OR(G688=Localisation!$C$128,G688=1),4)))))</f>
        <v>0</v>
      </c>
      <c r="AC688" s="11" t="b">
        <f>IF(OR(H688=Localisation!$C$118,H688=5),4,IF(OR(H688=Localisation!$C$119,H688=4),2,IF(OR(H688=Localisation!$C$120,H688=3),0,IF(OR(H688=Localisation!$C$121,H688=2),-1,IF(OR(H688=Localisation!$C$122,H688=1),-2)))))</f>
        <v>0</v>
      </c>
      <c r="AD688" s="11" t="b">
        <f>IF(OR(I688=Localisation!$C$124,I688=5),-2,IF(OR(I688=Localisation!$C$125,I688=4),-1,IF(OR(I688=Localisation!$C$126,I688=3),0,IF(OR(I688=Localisation!$C$127,I688=2),2,IF(OR(I688=Localisation!$C$128,I688=1),4)))))</f>
        <v>0</v>
      </c>
      <c r="AE688" s="11" t="b">
        <f>IF(OR(J688=Localisation!$C$118,J688=5),4,IF(OR(J688=Localisation!$C$119,J688=4),2,IF(OR(J688=Localisation!$C$120,J688=3),0,IF(OR(J688=Localisation!$C$121,J688=2),-1,IF(OR(J688=Localisation!$C$122,J688=1),-2)))))</f>
        <v>0</v>
      </c>
      <c r="AF688" s="11" t="b">
        <f>IF(OR(K688=Localisation!$C$124,K688=5),-2,IF(OR(K688=Localisation!$C$125,K688=4),-1,IF(OR(K688=Localisation!$C$126,K688=3),0,IF(OR(K688=Localisation!$C$127,K688=2),2,IF(OR(K688=Localisation!$C$128,K688=1),4)))))</f>
        <v>0</v>
      </c>
      <c r="AG688" s="11" t="b">
        <f>IF(OR(L688=Localisation!$C$118,L688=5),4,IF(OR(L688=Localisation!$C$119,L688=4),2,IF(OR(L688=Localisation!$C$120,L688=3),0,IF(OR(L688=Localisation!$C$121,L688=2),-1,IF(OR(L688=Localisation!$C$122,L688=1),-2)))))</f>
        <v>0</v>
      </c>
      <c r="AH688" s="11" t="b">
        <f>IF(OR(M688=Localisation!$C$124,M688=5),-2,IF(OR(M688=Localisation!$C$125,M688=4),-1,IF(OR(M688=Localisation!$C$126,M688=3),0,IF(OR(M688=Localisation!$C$127,M688=2),2,IF(OR(M688=Localisation!$C$128,M688=1),4)))))</f>
        <v>0</v>
      </c>
      <c r="AI688" s="11" t="b">
        <f>IF(OR(N688=Localisation!$C$118,N688=5),4,IF(OR(N688=Localisation!$C$119,N688=4),2,IF(OR(N688=Localisation!$C$120,N688=3),0,IF(OR(N688=Localisation!$C$121,N688=2),-1,IF(OR(N688=Localisation!$C$122,N688=1),-2)))))</f>
        <v>0</v>
      </c>
      <c r="AJ688" s="11" t="b">
        <f>IF(OR(O688=Localisation!$C$124,O688=5),-2,IF(OR(O688=Localisation!$C$125,O688=4),-1,IF(OR(O688=Localisation!$C$126,O688=3),0,IF(OR(O688=Localisation!$C$127,O688=2),2,IF(OR(O688=Localisation!$C$128,O688=1),4)))))</f>
        <v>0</v>
      </c>
      <c r="AK688" s="11" t="b">
        <f>IF(OR(P688=Localisation!$C$118,P688=5),4,IF(OR(P688=Localisation!$C$119,P688=4),2,IF(OR(P688=Localisation!$C$120,P688=3),0,IF(OR(P688=Localisation!$C$121,P688=2),-1,IF(OR(P688=Localisation!$C$122,P688=1),-2)))))</f>
        <v>0</v>
      </c>
      <c r="AL688" s="11" t="b">
        <f>IF(OR(Q688=Localisation!$C$124,Q688=5),-2,IF(OR(Q688=Localisation!$C$125,Q688=4),-1,IF(OR(Q688=Localisation!$C$126,Q688=3),0,IF(OR(Q688=Localisation!$C$127,Q688=2),2,IF(OR(Q688=Localisation!$C$128,Q688=1),4)))))</f>
        <v>0</v>
      </c>
      <c r="AM688" s="11" t="b">
        <f>IF(OR(R688=Localisation!$C$118,R688=5),4,IF(OR(R688=Localisation!$C$119,R688=4),2,IF(OR(R688=Localisation!$C$120,R688=3),0,IF(OR(R688=Localisation!$C$121,R688=2),-1,IF(OR(R688=Localisation!$C$122,R688=1),-2)))))</f>
        <v>0</v>
      </c>
      <c r="AN688" s="11" t="b">
        <f>IF(OR(S688=Localisation!$C$124,S688=5),-2,IF(OR(S688=Localisation!$C$125,S688=4),-1,IF(OR(S688=Localisation!$C$126,S688=3),0,IF(OR(S688=Localisation!$C$127,S688=2),2,IF(OR(S688=Localisation!$C$128,S688=1),4)))))</f>
        <v>0</v>
      </c>
      <c r="AO688" s="11" t="b">
        <f>IF(OR(T688=Localisation!$C$118,T688=5),4,IF(OR(T688=Localisation!$C$119,T688=4),2,IF(OR(T688=Localisation!$C$120,T688=3),0,IF(OR(T688=Localisation!$C$121,T688=2),-1,IF(OR(T688=Localisation!$C$122,T688=1),-2)))))</f>
        <v>0</v>
      </c>
      <c r="AP688" s="11" t="b">
        <f>IF(OR(U688=Localisation!$C$124,U688=5),-2,IF(OR(U688=Localisation!$C$125,U688=4),-1,IF(OR(U688=Localisation!$C$126,U688=3),0,IF(OR(U688=Localisation!$C$127,U688=2),2,IF(OR(U688=Localisation!$C$128,U688=1),4)))))</f>
        <v>0</v>
      </c>
      <c r="AR688" s="11" t="str">
        <f t="shared" si="207"/>
        <v>ЛОЖЬЛОЖЬ</v>
      </c>
      <c r="AS688" s="11" t="str">
        <f t="shared" si="208"/>
        <v>ЛОЖЬЛОЖЬ</v>
      </c>
      <c r="AT688" s="11" t="str">
        <f t="shared" si="209"/>
        <v>ЛОЖЬЛОЖЬ</v>
      </c>
      <c r="AU688" s="11" t="str">
        <f t="shared" si="210"/>
        <v>ЛОЖЬЛОЖЬ</v>
      </c>
      <c r="AV688" s="11" t="str">
        <f t="shared" si="211"/>
        <v>ЛОЖЬЛОЖЬ</v>
      </c>
      <c r="AW688" s="11" t="str">
        <f t="shared" si="212"/>
        <v>ЛОЖЬЛОЖЬ</v>
      </c>
      <c r="AX688" s="11" t="str">
        <f t="shared" si="213"/>
        <v>ЛОЖЬЛОЖЬ</v>
      </c>
      <c r="AY688" s="11" t="str">
        <f t="shared" si="214"/>
        <v>ЛОЖЬЛОЖЬ</v>
      </c>
      <c r="AZ688" s="11" t="str">
        <f t="shared" si="215"/>
        <v>ЛОЖЬЛОЖЬ</v>
      </c>
      <c r="BA688" s="11" t="str">
        <f t="shared" si="216"/>
        <v>ЛОЖЬЛОЖЬ</v>
      </c>
      <c r="BC688" s="11" t="str">
        <f t="shared" si="217"/>
        <v/>
      </c>
      <c r="BD688" s="11" t="str">
        <f t="shared" si="218"/>
        <v/>
      </c>
      <c r="BE688" s="11" t="str">
        <f t="shared" si="219"/>
        <v/>
      </c>
      <c r="BF688" s="11" t="str">
        <f t="shared" si="220"/>
        <v/>
      </c>
      <c r="BG688" s="11" t="str">
        <f t="shared" si="221"/>
        <v/>
      </c>
      <c r="BH688" s="11" t="str">
        <f t="shared" si="222"/>
        <v/>
      </c>
      <c r="BI688" s="11" t="str">
        <f t="shared" si="223"/>
        <v/>
      </c>
      <c r="BJ688" s="11" t="str">
        <f t="shared" si="224"/>
        <v/>
      </c>
      <c r="BK688" s="11" t="str">
        <f t="shared" si="225"/>
        <v/>
      </c>
      <c r="BL688" s="11" t="str">
        <f t="shared" si="226"/>
        <v/>
      </c>
    </row>
    <row r="689" spans="23:64" x14ac:dyDescent="0.3">
      <c r="W689" s="11" t="b">
        <f>IF(OR(B689=Localisation!$C$118,B689=5),4,IF(OR(B689=Localisation!$C$119,B689=4),2,IF(OR(B689=Localisation!$C$120,B689=3),0,IF(OR(B689=Localisation!$C$121,B689=2),-1,IF(OR(B689=Localisation!$C$122,B689=1),-2)))))</f>
        <v>0</v>
      </c>
      <c r="X689" s="11" t="b">
        <f>IF(OR(C689=Localisation!$C$124,C689=5),-2,IF(OR(C689=Localisation!$C$125,C689=4),-1,IF(OR(C689=Localisation!$C$126,C689=3),0,IF(OR(C689=Localisation!$C$127,C689=2),2,IF(OR(C689=Localisation!$C$128,C689=1),4)))))</f>
        <v>0</v>
      </c>
      <c r="Y689" s="11" t="b">
        <f>IF(OR(D689=Localisation!$C$118,D689=5),4,IF(OR(D689=Localisation!$C$119,D689=4),2,IF(OR(D689=Localisation!$C$120,D689=3),0,IF(OR(D689=Localisation!$C$121,D689=2),-1,IF(OR(D689=Localisation!$C$122,D689=1),-2)))))</f>
        <v>0</v>
      </c>
      <c r="Z689" s="11" t="b">
        <f>IF(OR(E689=Localisation!$C$124,E689=5),-2,IF(OR(E689=Localisation!$C$125,E689=4),-1,IF(OR(E689=Localisation!$C$126,E689=3),0,IF(OR(E689=Localisation!$C$127,E689=2),2,IF(OR(E689=Localisation!$C$128,E689=1),4)))))</f>
        <v>0</v>
      </c>
      <c r="AA689" s="11" t="b">
        <f>IF(OR(F689=Localisation!$C$118,F689=5),4,IF(OR(F689=Localisation!$C$119,F689=4),2,IF(OR(F689=Localisation!$C$120,F689=3),0,IF(OR(F689=Localisation!$C$121,F689=2),-1,IF(OR(F689=Localisation!$C$122,F689=1),-2)))))</f>
        <v>0</v>
      </c>
      <c r="AB689" s="11" t="b">
        <f>IF(OR(G689=Localisation!$C$124,G689=5),-2,IF(OR(G689=Localisation!$C$125,G689=4),-1,IF(OR(G689=Localisation!$C$126,G689=3),0,IF(OR(G689=Localisation!$C$127,G689=2),2,IF(OR(G689=Localisation!$C$128,G689=1),4)))))</f>
        <v>0</v>
      </c>
      <c r="AC689" s="11" t="b">
        <f>IF(OR(H689=Localisation!$C$118,H689=5),4,IF(OR(H689=Localisation!$C$119,H689=4),2,IF(OR(H689=Localisation!$C$120,H689=3),0,IF(OR(H689=Localisation!$C$121,H689=2),-1,IF(OR(H689=Localisation!$C$122,H689=1),-2)))))</f>
        <v>0</v>
      </c>
      <c r="AD689" s="11" t="b">
        <f>IF(OR(I689=Localisation!$C$124,I689=5),-2,IF(OR(I689=Localisation!$C$125,I689=4),-1,IF(OR(I689=Localisation!$C$126,I689=3),0,IF(OR(I689=Localisation!$C$127,I689=2),2,IF(OR(I689=Localisation!$C$128,I689=1),4)))))</f>
        <v>0</v>
      </c>
      <c r="AE689" s="11" t="b">
        <f>IF(OR(J689=Localisation!$C$118,J689=5),4,IF(OR(J689=Localisation!$C$119,J689=4),2,IF(OR(J689=Localisation!$C$120,J689=3),0,IF(OR(J689=Localisation!$C$121,J689=2),-1,IF(OR(J689=Localisation!$C$122,J689=1),-2)))))</f>
        <v>0</v>
      </c>
      <c r="AF689" s="11" t="b">
        <f>IF(OR(K689=Localisation!$C$124,K689=5),-2,IF(OR(K689=Localisation!$C$125,K689=4),-1,IF(OR(K689=Localisation!$C$126,K689=3),0,IF(OR(K689=Localisation!$C$127,K689=2),2,IF(OR(K689=Localisation!$C$128,K689=1),4)))))</f>
        <v>0</v>
      </c>
      <c r="AG689" s="11" t="b">
        <f>IF(OR(L689=Localisation!$C$118,L689=5),4,IF(OR(L689=Localisation!$C$119,L689=4),2,IF(OR(L689=Localisation!$C$120,L689=3),0,IF(OR(L689=Localisation!$C$121,L689=2),-1,IF(OR(L689=Localisation!$C$122,L689=1),-2)))))</f>
        <v>0</v>
      </c>
      <c r="AH689" s="11" t="b">
        <f>IF(OR(M689=Localisation!$C$124,M689=5),-2,IF(OR(M689=Localisation!$C$125,M689=4),-1,IF(OR(M689=Localisation!$C$126,M689=3),0,IF(OR(M689=Localisation!$C$127,M689=2),2,IF(OR(M689=Localisation!$C$128,M689=1),4)))))</f>
        <v>0</v>
      </c>
      <c r="AI689" s="11" t="b">
        <f>IF(OR(N689=Localisation!$C$118,N689=5),4,IF(OR(N689=Localisation!$C$119,N689=4),2,IF(OR(N689=Localisation!$C$120,N689=3),0,IF(OR(N689=Localisation!$C$121,N689=2),-1,IF(OR(N689=Localisation!$C$122,N689=1),-2)))))</f>
        <v>0</v>
      </c>
      <c r="AJ689" s="11" t="b">
        <f>IF(OR(O689=Localisation!$C$124,O689=5),-2,IF(OR(O689=Localisation!$C$125,O689=4),-1,IF(OR(O689=Localisation!$C$126,O689=3),0,IF(OR(O689=Localisation!$C$127,O689=2),2,IF(OR(O689=Localisation!$C$128,O689=1),4)))))</f>
        <v>0</v>
      </c>
      <c r="AK689" s="11" t="b">
        <f>IF(OR(P689=Localisation!$C$118,P689=5),4,IF(OR(P689=Localisation!$C$119,P689=4),2,IF(OR(P689=Localisation!$C$120,P689=3),0,IF(OR(P689=Localisation!$C$121,P689=2),-1,IF(OR(P689=Localisation!$C$122,P689=1),-2)))))</f>
        <v>0</v>
      </c>
      <c r="AL689" s="11" t="b">
        <f>IF(OR(Q689=Localisation!$C$124,Q689=5),-2,IF(OR(Q689=Localisation!$C$125,Q689=4),-1,IF(OR(Q689=Localisation!$C$126,Q689=3),0,IF(OR(Q689=Localisation!$C$127,Q689=2),2,IF(OR(Q689=Localisation!$C$128,Q689=1),4)))))</f>
        <v>0</v>
      </c>
      <c r="AM689" s="11" t="b">
        <f>IF(OR(R689=Localisation!$C$118,R689=5),4,IF(OR(R689=Localisation!$C$119,R689=4),2,IF(OR(R689=Localisation!$C$120,R689=3),0,IF(OR(R689=Localisation!$C$121,R689=2),-1,IF(OR(R689=Localisation!$C$122,R689=1),-2)))))</f>
        <v>0</v>
      </c>
      <c r="AN689" s="11" t="b">
        <f>IF(OR(S689=Localisation!$C$124,S689=5),-2,IF(OR(S689=Localisation!$C$125,S689=4),-1,IF(OR(S689=Localisation!$C$126,S689=3),0,IF(OR(S689=Localisation!$C$127,S689=2),2,IF(OR(S689=Localisation!$C$128,S689=1),4)))))</f>
        <v>0</v>
      </c>
      <c r="AO689" s="11" t="b">
        <f>IF(OR(T689=Localisation!$C$118,T689=5),4,IF(OR(T689=Localisation!$C$119,T689=4),2,IF(OR(T689=Localisation!$C$120,T689=3),0,IF(OR(T689=Localisation!$C$121,T689=2),-1,IF(OR(T689=Localisation!$C$122,T689=1),-2)))))</f>
        <v>0</v>
      </c>
      <c r="AP689" s="11" t="b">
        <f>IF(OR(U689=Localisation!$C$124,U689=5),-2,IF(OR(U689=Localisation!$C$125,U689=4),-1,IF(OR(U689=Localisation!$C$126,U689=3),0,IF(OR(U689=Localisation!$C$127,U689=2),2,IF(OR(U689=Localisation!$C$128,U689=1),4)))))</f>
        <v>0</v>
      </c>
      <c r="AR689" s="11" t="str">
        <f t="shared" si="207"/>
        <v>ЛОЖЬЛОЖЬ</v>
      </c>
      <c r="AS689" s="11" t="str">
        <f t="shared" si="208"/>
        <v>ЛОЖЬЛОЖЬ</v>
      </c>
      <c r="AT689" s="11" t="str">
        <f t="shared" si="209"/>
        <v>ЛОЖЬЛОЖЬ</v>
      </c>
      <c r="AU689" s="11" t="str">
        <f t="shared" si="210"/>
        <v>ЛОЖЬЛОЖЬ</v>
      </c>
      <c r="AV689" s="11" t="str">
        <f t="shared" si="211"/>
        <v>ЛОЖЬЛОЖЬ</v>
      </c>
      <c r="AW689" s="11" t="str">
        <f t="shared" si="212"/>
        <v>ЛОЖЬЛОЖЬ</v>
      </c>
      <c r="AX689" s="11" t="str">
        <f t="shared" si="213"/>
        <v>ЛОЖЬЛОЖЬ</v>
      </c>
      <c r="AY689" s="11" t="str">
        <f t="shared" si="214"/>
        <v>ЛОЖЬЛОЖЬ</v>
      </c>
      <c r="AZ689" s="11" t="str">
        <f t="shared" si="215"/>
        <v>ЛОЖЬЛОЖЬ</v>
      </c>
      <c r="BA689" s="11" t="str">
        <f t="shared" si="216"/>
        <v>ЛОЖЬЛОЖЬ</v>
      </c>
      <c r="BC689" s="11" t="str">
        <f t="shared" si="217"/>
        <v/>
      </c>
      <c r="BD689" s="11" t="str">
        <f t="shared" si="218"/>
        <v/>
      </c>
      <c r="BE689" s="11" t="str">
        <f t="shared" si="219"/>
        <v/>
      </c>
      <c r="BF689" s="11" t="str">
        <f t="shared" si="220"/>
        <v/>
      </c>
      <c r="BG689" s="11" t="str">
        <f t="shared" si="221"/>
        <v/>
      </c>
      <c r="BH689" s="11" t="str">
        <f t="shared" si="222"/>
        <v/>
      </c>
      <c r="BI689" s="11" t="str">
        <f t="shared" si="223"/>
        <v/>
      </c>
      <c r="BJ689" s="11" t="str">
        <f t="shared" si="224"/>
        <v/>
      </c>
      <c r="BK689" s="11" t="str">
        <f t="shared" si="225"/>
        <v/>
      </c>
      <c r="BL689" s="11" t="str">
        <f t="shared" si="226"/>
        <v/>
      </c>
    </row>
    <row r="690" spans="23:64" x14ac:dyDescent="0.3">
      <c r="W690" s="11" t="b">
        <f>IF(OR(B690=Localisation!$C$118,B690=5),4,IF(OR(B690=Localisation!$C$119,B690=4),2,IF(OR(B690=Localisation!$C$120,B690=3),0,IF(OR(B690=Localisation!$C$121,B690=2),-1,IF(OR(B690=Localisation!$C$122,B690=1),-2)))))</f>
        <v>0</v>
      </c>
      <c r="X690" s="11" t="b">
        <f>IF(OR(C690=Localisation!$C$124,C690=5),-2,IF(OR(C690=Localisation!$C$125,C690=4),-1,IF(OR(C690=Localisation!$C$126,C690=3),0,IF(OR(C690=Localisation!$C$127,C690=2),2,IF(OR(C690=Localisation!$C$128,C690=1),4)))))</f>
        <v>0</v>
      </c>
      <c r="Y690" s="11" t="b">
        <f>IF(OR(D690=Localisation!$C$118,D690=5),4,IF(OR(D690=Localisation!$C$119,D690=4),2,IF(OR(D690=Localisation!$C$120,D690=3),0,IF(OR(D690=Localisation!$C$121,D690=2),-1,IF(OR(D690=Localisation!$C$122,D690=1),-2)))))</f>
        <v>0</v>
      </c>
      <c r="Z690" s="11" t="b">
        <f>IF(OR(E690=Localisation!$C$124,E690=5),-2,IF(OR(E690=Localisation!$C$125,E690=4),-1,IF(OR(E690=Localisation!$C$126,E690=3),0,IF(OR(E690=Localisation!$C$127,E690=2),2,IF(OR(E690=Localisation!$C$128,E690=1),4)))))</f>
        <v>0</v>
      </c>
      <c r="AA690" s="11" t="b">
        <f>IF(OR(F690=Localisation!$C$118,F690=5),4,IF(OR(F690=Localisation!$C$119,F690=4),2,IF(OR(F690=Localisation!$C$120,F690=3),0,IF(OR(F690=Localisation!$C$121,F690=2),-1,IF(OR(F690=Localisation!$C$122,F690=1),-2)))))</f>
        <v>0</v>
      </c>
      <c r="AB690" s="11" t="b">
        <f>IF(OR(G690=Localisation!$C$124,G690=5),-2,IF(OR(G690=Localisation!$C$125,G690=4),-1,IF(OR(G690=Localisation!$C$126,G690=3),0,IF(OR(G690=Localisation!$C$127,G690=2),2,IF(OR(G690=Localisation!$C$128,G690=1),4)))))</f>
        <v>0</v>
      </c>
      <c r="AC690" s="11" t="b">
        <f>IF(OR(H690=Localisation!$C$118,H690=5),4,IF(OR(H690=Localisation!$C$119,H690=4),2,IF(OR(H690=Localisation!$C$120,H690=3),0,IF(OR(H690=Localisation!$C$121,H690=2),-1,IF(OR(H690=Localisation!$C$122,H690=1),-2)))))</f>
        <v>0</v>
      </c>
      <c r="AD690" s="11" t="b">
        <f>IF(OR(I690=Localisation!$C$124,I690=5),-2,IF(OR(I690=Localisation!$C$125,I690=4),-1,IF(OR(I690=Localisation!$C$126,I690=3),0,IF(OR(I690=Localisation!$C$127,I690=2),2,IF(OR(I690=Localisation!$C$128,I690=1),4)))))</f>
        <v>0</v>
      </c>
      <c r="AE690" s="11" t="b">
        <f>IF(OR(J690=Localisation!$C$118,J690=5),4,IF(OR(J690=Localisation!$C$119,J690=4),2,IF(OR(J690=Localisation!$C$120,J690=3),0,IF(OR(J690=Localisation!$C$121,J690=2),-1,IF(OR(J690=Localisation!$C$122,J690=1),-2)))))</f>
        <v>0</v>
      </c>
      <c r="AF690" s="11" t="b">
        <f>IF(OR(K690=Localisation!$C$124,K690=5),-2,IF(OR(K690=Localisation!$C$125,K690=4),-1,IF(OR(K690=Localisation!$C$126,K690=3),0,IF(OR(K690=Localisation!$C$127,K690=2),2,IF(OR(K690=Localisation!$C$128,K690=1),4)))))</f>
        <v>0</v>
      </c>
      <c r="AG690" s="11" t="b">
        <f>IF(OR(L690=Localisation!$C$118,L690=5),4,IF(OR(L690=Localisation!$C$119,L690=4),2,IF(OR(L690=Localisation!$C$120,L690=3),0,IF(OR(L690=Localisation!$C$121,L690=2),-1,IF(OR(L690=Localisation!$C$122,L690=1),-2)))))</f>
        <v>0</v>
      </c>
      <c r="AH690" s="11" t="b">
        <f>IF(OR(M690=Localisation!$C$124,M690=5),-2,IF(OR(M690=Localisation!$C$125,M690=4),-1,IF(OR(M690=Localisation!$C$126,M690=3),0,IF(OR(M690=Localisation!$C$127,M690=2),2,IF(OR(M690=Localisation!$C$128,M690=1),4)))))</f>
        <v>0</v>
      </c>
      <c r="AI690" s="11" t="b">
        <f>IF(OR(N690=Localisation!$C$118,N690=5),4,IF(OR(N690=Localisation!$C$119,N690=4),2,IF(OR(N690=Localisation!$C$120,N690=3),0,IF(OR(N690=Localisation!$C$121,N690=2),-1,IF(OR(N690=Localisation!$C$122,N690=1),-2)))))</f>
        <v>0</v>
      </c>
      <c r="AJ690" s="11" t="b">
        <f>IF(OR(O690=Localisation!$C$124,O690=5),-2,IF(OR(O690=Localisation!$C$125,O690=4),-1,IF(OR(O690=Localisation!$C$126,O690=3),0,IF(OR(O690=Localisation!$C$127,O690=2),2,IF(OR(O690=Localisation!$C$128,O690=1),4)))))</f>
        <v>0</v>
      </c>
      <c r="AK690" s="11" t="b">
        <f>IF(OR(P690=Localisation!$C$118,P690=5),4,IF(OR(P690=Localisation!$C$119,P690=4),2,IF(OR(P690=Localisation!$C$120,P690=3),0,IF(OR(P690=Localisation!$C$121,P690=2),-1,IF(OR(P690=Localisation!$C$122,P690=1),-2)))))</f>
        <v>0</v>
      </c>
      <c r="AL690" s="11" t="b">
        <f>IF(OR(Q690=Localisation!$C$124,Q690=5),-2,IF(OR(Q690=Localisation!$C$125,Q690=4),-1,IF(OR(Q690=Localisation!$C$126,Q690=3),0,IF(OR(Q690=Localisation!$C$127,Q690=2),2,IF(OR(Q690=Localisation!$C$128,Q690=1),4)))))</f>
        <v>0</v>
      </c>
      <c r="AM690" s="11" t="b">
        <f>IF(OR(R690=Localisation!$C$118,R690=5),4,IF(OR(R690=Localisation!$C$119,R690=4),2,IF(OR(R690=Localisation!$C$120,R690=3),0,IF(OR(R690=Localisation!$C$121,R690=2),-1,IF(OR(R690=Localisation!$C$122,R690=1),-2)))))</f>
        <v>0</v>
      </c>
      <c r="AN690" s="11" t="b">
        <f>IF(OR(S690=Localisation!$C$124,S690=5),-2,IF(OR(S690=Localisation!$C$125,S690=4),-1,IF(OR(S690=Localisation!$C$126,S690=3),0,IF(OR(S690=Localisation!$C$127,S690=2),2,IF(OR(S690=Localisation!$C$128,S690=1),4)))))</f>
        <v>0</v>
      </c>
      <c r="AO690" s="11" t="b">
        <f>IF(OR(T690=Localisation!$C$118,T690=5),4,IF(OR(T690=Localisation!$C$119,T690=4),2,IF(OR(T690=Localisation!$C$120,T690=3),0,IF(OR(T690=Localisation!$C$121,T690=2),-1,IF(OR(T690=Localisation!$C$122,T690=1),-2)))))</f>
        <v>0</v>
      </c>
      <c r="AP690" s="11" t="b">
        <f>IF(OR(U690=Localisation!$C$124,U690=5),-2,IF(OR(U690=Localisation!$C$125,U690=4),-1,IF(OR(U690=Localisation!$C$126,U690=3),0,IF(OR(U690=Localisation!$C$127,U690=2),2,IF(OR(U690=Localisation!$C$128,U690=1),4)))))</f>
        <v>0</v>
      </c>
      <c r="AR690" s="11" t="str">
        <f t="shared" si="207"/>
        <v>ЛОЖЬЛОЖЬ</v>
      </c>
      <c r="AS690" s="11" t="str">
        <f t="shared" si="208"/>
        <v>ЛОЖЬЛОЖЬ</v>
      </c>
      <c r="AT690" s="11" t="str">
        <f t="shared" si="209"/>
        <v>ЛОЖЬЛОЖЬ</v>
      </c>
      <c r="AU690" s="11" t="str">
        <f t="shared" si="210"/>
        <v>ЛОЖЬЛОЖЬ</v>
      </c>
      <c r="AV690" s="11" t="str">
        <f t="shared" si="211"/>
        <v>ЛОЖЬЛОЖЬ</v>
      </c>
      <c r="AW690" s="11" t="str">
        <f t="shared" si="212"/>
        <v>ЛОЖЬЛОЖЬ</v>
      </c>
      <c r="AX690" s="11" t="str">
        <f t="shared" si="213"/>
        <v>ЛОЖЬЛОЖЬ</v>
      </c>
      <c r="AY690" s="11" t="str">
        <f t="shared" si="214"/>
        <v>ЛОЖЬЛОЖЬ</v>
      </c>
      <c r="AZ690" s="11" t="str">
        <f t="shared" si="215"/>
        <v>ЛОЖЬЛОЖЬ</v>
      </c>
      <c r="BA690" s="11" t="str">
        <f t="shared" si="216"/>
        <v>ЛОЖЬЛОЖЬ</v>
      </c>
      <c r="BC690" s="11" t="str">
        <f t="shared" si="217"/>
        <v/>
      </c>
      <c r="BD690" s="11" t="str">
        <f t="shared" si="218"/>
        <v/>
      </c>
      <c r="BE690" s="11" t="str">
        <f t="shared" si="219"/>
        <v/>
      </c>
      <c r="BF690" s="11" t="str">
        <f t="shared" si="220"/>
        <v/>
      </c>
      <c r="BG690" s="11" t="str">
        <f t="shared" si="221"/>
        <v/>
      </c>
      <c r="BH690" s="11" t="str">
        <f t="shared" si="222"/>
        <v/>
      </c>
      <c r="BI690" s="11" t="str">
        <f t="shared" si="223"/>
        <v/>
      </c>
      <c r="BJ690" s="11" t="str">
        <f t="shared" si="224"/>
        <v/>
      </c>
      <c r="BK690" s="11" t="str">
        <f t="shared" si="225"/>
        <v/>
      </c>
      <c r="BL690" s="11" t="str">
        <f t="shared" si="226"/>
        <v/>
      </c>
    </row>
    <row r="691" spans="23:64" x14ac:dyDescent="0.3">
      <c r="W691" s="11" t="b">
        <f>IF(OR(B691=Localisation!$C$118,B691=5),4,IF(OR(B691=Localisation!$C$119,B691=4),2,IF(OR(B691=Localisation!$C$120,B691=3),0,IF(OR(B691=Localisation!$C$121,B691=2),-1,IF(OR(B691=Localisation!$C$122,B691=1),-2)))))</f>
        <v>0</v>
      </c>
      <c r="X691" s="11" t="b">
        <f>IF(OR(C691=Localisation!$C$124,C691=5),-2,IF(OR(C691=Localisation!$C$125,C691=4),-1,IF(OR(C691=Localisation!$C$126,C691=3),0,IF(OR(C691=Localisation!$C$127,C691=2),2,IF(OR(C691=Localisation!$C$128,C691=1),4)))))</f>
        <v>0</v>
      </c>
      <c r="Y691" s="11" t="b">
        <f>IF(OR(D691=Localisation!$C$118,D691=5),4,IF(OR(D691=Localisation!$C$119,D691=4),2,IF(OR(D691=Localisation!$C$120,D691=3),0,IF(OR(D691=Localisation!$C$121,D691=2),-1,IF(OR(D691=Localisation!$C$122,D691=1),-2)))))</f>
        <v>0</v>
      </c>
      <c r="Z691" s="11" t="b">
        <f>IF(OR(E691=Localisation!$C$124,E691=5),-2,IF(OR(E691=Localisation!$C$125,E691=4),-1,IF(OR(E691=Localisation!$C$126,E691=3),0,IF(OR(E691=Localisation!$C$127,E691=2),2,IF(OR(E691=Localisation!$C$128,E691=1),4)))))</f>
        <v>0</v>
      </c>
      <c r="AA691" s="11" t="b">
        <f>IF(OR(F691=Localisation!$C$118,F691=5),4,IF(OR(F691=Localisation!$C$119,F691=4),2,IF(OR(F691=Localisation!$C$120,F691=3),0,IF(OR(F691=Localisation!$C$121,F691=2),-1,IF(OR(F691=Localisation!$C$122,F691=1),-2)))))</f>
        <v>0</v>
      </c>
      <c r="AB691" s="11" t="b">
        <f>IF(OR(G691=Localisation!$C$124,G691=5),-2,IF(OR(G691=Localisation!$C$125,G691=4),-1,IF(OR(G691=Localisation!$C$126,G691=3),0,IF(OR(G691=Localisation!$C$127,G691=2),2,IF(OR(G691=Localisation!$C$128,G691=1),4)))))</f>
        <v>0</v>
      </c>
      <c r="AC691" s="11" t="b">
        <f>IF(OR(H691=Localisation!$C$118,H691=5),4,IF(OR(H691=Localisation!$C$119,H691=4),2,IF(OR(H691=Localisation!$C$120,H691=3),0,IF(OR(H691=Localisation!$C$121,H691=2),-1,IF(OR(H691=Localisation!$C$122,H691=1),-2)))))</f>
        <v>0</v>
      </c>
      <c r="AD691" s="11" t="b">
        <f>IF(OR(I691=Localisation!$C$124,I691=5),-2,IF(OR(I691=Localisation!$C$125,I691=4),-1,IF(OR(I691=Localisation!$C$126,I691=3),0,IF(OR(I691=Localisation!$C$127,I691=2),2,IF(OR(I691=Localisation!$C$128,I691=1),4)))))</f>
        <v>0</v>
      </c>
      <c r="AE691" s="11" t="b">
        <f>IF(OR(J691=Localisation!$C$118,J691=5),4,IF(OR(J691=Localisation!$C$119,J691=4),2,IF(OR(J691=Localisation!$C$120,J691=3),0,IF(OR(J691=Localisation!$C$121,J691=2),-1,IF(OR(J691=Localisation!$C$122,J691=1),-2)))))</f>
        <v>0</v>
      </c>
      <c r="AF691" s="11" t="b">
        <f>IF(OR(K691=Localisation!$C$124,K691=5),-2,IF(OR(K691=Localisation!$C$125,K691=4),-1,IF(OR(K691=Localisation!$C$126,K691=3),0,IF(OR(K691=Localisation!$C$127,K691=2),2,IF(OR(K691=Localisation!$C$128,K691=1),4)))))</f>
        <v>0</v>
      </c>
      <c r="AG691" s="11" t="b">
        <f>IF(OR(L691=Localisation!$C$118,L691=5),4,IF(OR(L691=Localisation!$C$119,L691=4),2,IF(OR(L691=Localisation!$C$120,L691=3),0,IF(OR(L691=Localisation!$C$121,L691=2),-1,IF(OR(L691=Localisation!$C$122,L691=1),-2)))))</f>
        <v>0</v>
      </c>
      <c r="AH691" s="11" t="b">
        <f>IF(OR(M691=Localisation!$C$124,M691=5),-2,IF(OR(M691=Localisation!$C$125,M691=4),-1,IF(OR(M691=Localisation!$C$126,M691=3),0,IF(OR(M691=Localisation!$C$127,M691=2),2,IF(OR(M691=Localisation!$C$128,M691=1),4)))))</f>
        <v>0</v>
      </c>
      <c r="AI691" s="11" t="b">
        <f>IF(OR(N691=Localisation!$C$118,N691=5),4,IF(OR(N691=Localisation!$C$119,N691=4),2,IF(OR(N691=Localisation!$C$120,N691=3),0,IF(OR(N691=Localisation!$C$121,N691=2),-1,IF(OR(N691=Localisation!$C$122,N691=1),-2)))))</f>
        <v>0</v>
      </c>
      <c r="AJ691" s="11" t="b">
        <f>IF(OR(O691=Localisation!$C$124,O691=5),-2,IF(OR(O691=Localisation!$C$125,O691=4),-1,IF(OR(O691=Localisation!$C$126,O691=3),0,IF(OR(O691=Localisation!$C$127,O691=2),2,IF(OR(O691=Localisation!$C$128,O691=1),4)))))</f>
        <v>0</v>
      </c>
      <c r="AK691" s="11" t="b">
        <f>IF(OR(P691=Localisation!$C$118,P691=5),4,IF(OR(P691=Localisation!$C$119,P691=4),2,IF(OR(P691=Localisation!$C$120,P691=3),0,IF(OR(P691=Localisation!$C$121,P691=2),-1,IF(OR(P691=Localisation!$C$122,P691=1),-2)))))</f>
        <v>0</v>
      </c>
      <c r="AL691" s="11" t="b">
        <f>IF(OR(Q691=Localisation!$C$124,Q691=5),-2,IF(OR(Q691=Localisation!$C$125,Q691=4),-1,IF(OR(Q691=Localisation!$C$126,Q691=3),0,IF(OR(Q691=Localisation!$C$127,Q691=2),2,IF(OR(Q691=Localisation!$C$128,Q691=1),4)))))</f>
        <v>0</v>
      </c>
      <c r="AM691" s="11" t="b">
        <f>IF(OR(R691=Localisation!$C$118,R691=5),4,IF(OR(R691=Localisation!$C$119,R691=4),2,IF(OR(R691=Localisation!$C$120,R691=3),0,IF(OR(R691=Localisation!$C$121,R691=2),-1,IF(OR(R691=Localisation!$C$122,R691=1),-2)))))</f>
        <v>0</v>
      </c>
      <c r="AN691" s="11" t="b">
        <f>IF(OR(S691=Localisation!$C$124,S691=5),-2,IF(OR(S691=Localisation!$C$125,S691=4),-1,IF(OR(S691=Localisation!$C$126,S691=3),0,IF(OR(S691=Localisation!$C$127,S691=2),2,IF(OR(S691=Localisation!$C$128,S691=1),4)))))</f>
        <v>0</v>
      </c>
      <c r="AO691" s="11" t="b">
        <f>IF(OR(T691=Localisation!$C$118,T691=5),4,IF(OR(T691=Localisation!$C$119,T691=4),2,IF(OR(T691=Localisation!$C$120,T691=3),0,IF(OR(T691=Localisation!$C$121,T691=2),-1,IF(OR(T691=Localisation!$C$122,T691=1),-2)))))</f>
        <v>0</v>
      </c>
      <c r="AP691" s="11" t="b">
        <f>IF(OR(U691=Localisation!$C$124,U691=5),-2,IF(OR(U691=Localisation!$C$125,U691=4),-1,IF(OR(U691=Localisation!$C$126,U691=3),0,IF(OR(U691=Localisation!$C$127,U691=2),2,IF(OR(U691=Localisation!$C$128,U691=1),4)))))</f>
        <v>0</v>
      </c>
      <c r="AR691" s="11" t="str">
        <f t="shared" si="207"/>
        <v>ЛОЖЬЛОЖЬ</v>
      </c>
      <c r="AS691" s="11" t="str">
        <f t="shared" si="208"/>
        <v>ЛОЖЬЛОЖЬ</v>
      </c>
      <c r="AT691" s="11" t="str">
        <f t="shared" si="209"/>
        <v>ЛОЖЬЛОЖЬ</v>
      </c>
      <c r="AU691" s="11" t="str">
        <f t="shared" si="210"/>
        <v>ЛОЖЬЛОЖЬ</v>
      </c>
      <c r="AV691" s="11" t="str">
        <f t="shared" si="211"/>
        <v>ЛОЖЬЛОЖЬ</v>
      </c>
      <c r="AW691" s="11" t="str">
        <f t="shared" si="212"/>
        <v>ЛОЖЬЛОЖЬ</v>
      </c>
      <c r="AX691" s="11" t="str">
        <f t="shared" si="213"/>
        <v>ЛОЖЬЛОЖЬ</v>
      </c>
      <c r="AY691" s="11" t="str">
        <f t="shared" si="214"/>
        <v>ЛОЖЬЛОЖЬ</v>
      </c>
      <c r="AZ691" s="11" t="str">
        <f t="shared" si="215"/>
        <v>ЛОЖЬЛОЖЬ</v>
      </c>
      <c r="BA691" s="11" t="str">
        <f t="shared" si="216"/>
        <v>ЛОЖЬЛОЖЬ</v>
      </c>
      <c r="BC691" s="11" t="str">
        <f t="shared" si="217"/>
        <v/>
      </c>
      <c r="BD691" s="11" t="str">
        <f t="shared" si="218"/>
        <v/>
      </c>
      <c r="BE691" s="11" t="str">
        <f t="shared" si="219"/>
        <v/>
      </c>
      <c r="BF691" s="11" t="str">
        <f t="shared" si="220"/>
        <v/>
      </c>
      <c r="BG691" s="11" t="str">
        <f t="shared" si="221"/>
        <v/>
      </c>
      <c r="BH691" s="11" t="str">
        <f t="shared" si="222"/>
        <v/>
      </c>
      <c r="BI691" s="11" t="str">
        <f t="shared" si="223"/>
        <v/>
      </c>
      <c r="BJ691" s="11" t="str">
        <f t="shared" si="224"/>
        <v/>
      </c>
      <c r="BK691" s="11" t="str">
        <f t="shared" si="225"/>
        <v/>
      </c>
      <c r="BL691" s="11" t="str">
        <f t="shared" si="226"/>
        <v/>
      </c>
    </row>
    <row r="692" spans="23:64" x14ac:dyDescent="0.3">
      <c r="W692" s="11" t="b">
        <f>IF(OR(B692=Localisation!$C$118,B692=5),4,IF(OR(B692=Localisation!$C$119,B692=4),2,IF(OR(B692=Localisation!$C$120,B692=3),0,IF(OR(B692=Localisation!$C$121,B692=2),-1,IF(OR(B692=Localisation!$C$122,B692=1),-2)))))</f>
        <v>0</v>
      </c>
      <c r="X692" s="11" t="b">
        <f>IF(OR(C692=Localisation!$C$124,C692=5),-2,IF(OR(C692=Localisation!$C$125,C692=4),-1,IF(OR(C692=Localisation!$C$126,C692=3),0,IF(OR(C692=Localisation!$C$127,C692=2),2,IF(OR(C692=Localisation!$C$128,C692=1),4)))))</f>
        <v>0</v>
      </c>
      <c r="Y692" s="11" t="b">
        <f>IF(OR(D692=Localisation!$C$118,D692=5),4,IF(OR(D692=Localisation!$C$119,D692=4),2,IF(OR(D692=Localisation!$C$120,D692=3),0,IF(OR(D692=Localisation!$C$121,D692=2),-1,IF(OR(D692=Localisation!$C$122,D692=1),-2)))))</f>
        <v>0</v>
      </c>
      <c r="Z692" s="11" t="b">
        <f>IF(OR(E692=Localisation!$C$124,E692=5),-2,IF(OR(E692=Localisation!$C$125,E692=4),-1,IF(OR(E692=Localisation!$C$126,E692=3),0,IF(OR(E692=Localisation!$C$127,E692=2),2,IF(OR(E692=Localisation!$C$128,E692=1),4)))))</f>
        <v>0</v>
      </c>
      <c r="AA692" s="11" t="b">
        <f>IF(OR(F692=Localisation!$C$118,F692=5),4,IF(OR(F692=Localisation!$C$119,F692=4),2,IF(OR(F692=Localisation!$C$120,F692=3),0,IF(OR(F692=Localisation!$C$121,F692=2),-1,IF(OR(F692=Localisation!$C$122,F692=1),-2)))))</f>
        <v>0</v>
      </c>
      <c r="AB692" s="11" t="b">
        <f>IF(OR(G692=Localisation!$C$124,G692=5),-2,IF(OR(G692=Localisation!$C$125,G692=4),-1,IF(OR(G692=Localisation!$C$126,G692=3),0,IF(OR(G692=Localisation!$C$127,G692=2),2,IF(OR(G692=Localisation!$C$128,G692=1),4)))))</f>
        <v>0</v>
      </c>
      <c r="AC692" s="11" t="b">
        <f>IF(OR(H692=Localisation!$C$118,H692=5),4,IF(OR(H692=Localisation!$C$119,H692=4),2,IF(OR(H692=Localisation!$C$120,H692=3),0,IF(OR(H692=Localisation!$C$121,H692=2),-1,IF(OR(H692=Localisation!$C$122,H692=1),-2)))))</f>
        <v>0</v>
      </c>
      <c r="AD692" s="11" t="b">
        <f>IF(OR(I692=Localisation!$C$124,I692=5),-2,IF(OR(I692=Localisation!$C$125,I692=4),-1,IF(OR(I692=Localisation!$C$126,I692=3),0,IF(OR(I692=Localisation!$C$127,I692=2),2,IF(OR(I692=Localisation!$C$128,I692=1),4)))))</f>
        <v>0</v>
      </c>
      <c r="AE692" s="11" t="b">
        <f>IF(OR(J692=Localisation!$C$118,J692=5),4,IF(OR(J692=Localisation!$C$119,J692=4),2,IF(OR(J692=Localisation!$C$120,J692=3),0,IF(OR(J692=Localisation!$C$121,J692=2),-1,IF(OR(J692=Localisation!$C$122,J692=1),-2)))))</f>
        <v>0</v>
      </c>
      <c r="AF692" s="11" t="b">
        <f>IF(OR(K692=Localisation!$C$124,K692=5),-2,IF(OR(K692=Localisation!$C$125,K692=4),-1,IF(OR(K692=Localisation!$C$126,K692=3),0,IF(OR(K692=Localisation!$C$127,K692=2),2,IF(OR(K692=Localisation!$C$128,K692=1),4)))))</f>
        <v>0</v>
      </c>
      <c r="AG692" s="11" t="b">
        <f>IF(OR(L692=Localisation!$C$118,L692=5),4,IF(OR(L692=Localisation!$C$119,L692=4),2,IF(OR(L692=Localisation!$C$120,L692=3),0,IF(OR(L692=Localisation!$C$121,L692=2),-1,IF(OR(L692=Localisation!$C$122,L692=1),-2)))))</f>
        <v>0</v>
      </c>
      <c r="AH692" s="11" t="b">
        <f>IF(OR(M692=Localisation!$C$124,M692=5),-2,IF(OR(M692=Localisation!$C$125,M692=4),-1,IF(OR(M692=Localisation!$C$126,M692=3),0,IF(OR(M692=Localisation!$C$127,M692=2),2,IF(OR(M692=Localisation!$C$128,M692=1),4)))))</f>
        <v>0</v>
      </c>
      <c r="AI692" s="11" t="b">
        <f>IF(OR(N692=Localisation!$C$118,N692=5),4,IF(OR(N692=Localisation!$C$119,N692=4),2,IF(OR(N692=Localisation!$C$120,N692=3),0,IF(OR(N692=Localisation!$C$121,N692=2),-1,IF(OR(N692=Localisation!$C$122,N692=1),-2)))))</f>
        <v>0</v>
      </c>
      <c r="AJ692" s="11" t="b">
        <f>IF(OR(O692=Localisation!$C$124,O692=5),-2,IF(OR(O692=Localisation!$C$125,O692=4),-1,IF(OR(O692=Localisation!$C$126,O692=3),0,IF(OR(O692=Localisation!$C$127,O692=2),2,IF(OR(O692=Localisation!$C$128,O692=1),4)))))</f>
        <v>0</v>
      </c>
      <c r="AK692" s="11" t="b">
        <f>IF(OR(P692=Localisation!$C$118,P692=5),4,IF(OR(P692=Localisation!$C$119,P692=4),2,IF(OR(P692=Localisation!$C$120,P692=3),0,IF(OR(P692=Localisation!$C$121,P692=2),-1,IF(OR(P692=Localisation!$C$122,P692=1),-2)))))</f>
        <v>0</v>
      </c>
      <c r="AL692" s="11" t="b">
        <f>IF(OR(Q692=Localisation!$C$124,Q692=5),-2,IF(OR(Q692=Localisation!$C$125,Q692=4),-1,IF(OR(Q692=Localisation!$C$126,Q692=3),0,IF(OR(Q692=Localisation!$C$127,Q692=2),2,IF(OR(Q692=Localisation!$C$128,Q692=1),4)))))</f>
        <v>0</v>
      </c>
      <c r="AM692" s="11" t="b">
        <f>IF(OR(R692=Localisation!$C$118,R692=5),4,IF(OR(R692=Localisation!$C$119,R692=4),2,IF(OR(R692=Localisation!$C$120,R692=3),0,IF(OR(R692=Localisation!$C$121,R692=2),-1,IF(OR(R692=Localisation!$C$122,R692=1),-2)))))</f>
        <v>0</v>
      </c>
      <c r="AN692" s="11" t="b">
        <f>IF(OR(S692=Localisation!$C$124,S692=5),-2,IF(OR(S692=Localisation!$C$125,S692=4),-1,IF(OR(S692=Localisation!$C$126,S692=3),0,IF(OR(S692=Localisation!$C$127,S692=2),2,IF(OR(S692=Localisation!$C$128,S692=1),4)))))</f>
        <v>0</v>
      </c>
      <c r="AO692" s="11" t="b">
        <f>IF(OR(T692=Localisation!$C$118,T692=5),4,IF(OR(T692=Localisation!$C$119,T692=4),2,IF(OR(T692=Localisation!$C$120,T692=3),0,IF(OR(T692=Localisation!$C$121,T692=2),-1,IF(OR(T692=Localisation!$C$122,T692=1),-2)))))</f>
        <v>0</v>
      </c>
      <c r="AP692" s="11" t="b">
        <f>IF(OR(U692=Localisation!$C$124,U692=5),-2,IF(OR(U692=Localisation!$C$125,U692=4),-1,IF(OR(U692=Localisation!$C$126,U692=3),0,IF(OR(U692=Localisation!$C$127,U692=2),2,IF(OR(U692=Localisation!$C$128,U692=1),4)))))</f>
        <v>0</v>
      </c>
      <c r="AR692" s="11" t="str">
        <f t="shared" si="207"/>
        <v>ЛОЖЬЛОЖЬ</v>
      </c>
      <c r="AS692" s="11" t="str">
        <f t="shared" si="208"/>
        <v>ЛОЖЬЛОЖЬ</v>
      </c>
      <c r="AT692" s="11" t="str">
        <f t="shared" si="209"/>
        <v>ЛОЖЬЛОЖЬ</v>
      </c>
      <c r="AU692" s="11" t="str">
        <f t="shared" si="210"/>
        <v>ЛОЖЬЛОЖЬ</v>
      </c>
      <c r="AV692" s="11" t="str">
        <f t="shared" si="211"/>
        <v>ЛОЖЬЛОЖЬ</v>
      </c>
      <c r="AW692" s="11" t="str">
        <f t="shared" si="212"/>
        <v>ЛОЖЬЛОЖЬ</v>
      </c>
      <c r="AX692" s="11" t="str">
        <f t="shared" si="213"/>
        <v>ЛОЖЬЛОЖЬ</v>
      </c>
      <c r="AY692" s="11" t="str">
        <f t="shared" si="214"/>
        <v>ЛОЖЬЛОЖЬ</v>
      </c>
      <c r="AZ692" s="11" t="str">
        <f t="shared" si="215"/>
        <v>ЛОЖЬЛОЖЬ</v>
      </c>
      <c r="BA692" s="11" t="str">
        <f t="shared" si="216"/>
        <v>ЛОЖЬЛОЖЬ</v>
      </c>
      <c r="BC692" s="11" t="str">
        <f t="shared" si="217"/>
        <v/>
      </c>
      <c r="BD692" s="11" t="str">
        <f t="shared" si="218"/>
        <v/>
      </c>
      <c r="BE692" s="11" t="str">
        <f t="shared" si="219"/>
        <v/>
      </c>
      <c r="BF692" s="11" t="str">
        <f t="shared" si="220"/>
        <v/>
      </c>
      <c r="BG692" s="11" t="str">
        <f t="shared" si="221"/>
        <v/>
      </c>
      <c r="BH692" s="11" t="str">
        <f t="shared" si="222"/>
        <v/>
      </c>
      <c r="BI692" s="11" t="str">
        <f t="shared" si="223"/>
        <v/>
      </c>
      <c r="BJ692" s="11" t="str">
        <f t="shared" si="224"/>
        <v/>
      </c>
      <c r="BK692" s="11" t="str">
        <f t="shared" si="225"/>
        <v/>
      </c>
      <c r="BL692" s="11" t="str">
        <f t="shared" si="226"/>
        <v/>
      </c>
    </row>
    <row r="693" spans="23:64" x14ac:dyDescent="0.3">
      <c r="W693" s="11" t="b">
        <f>IF(OR(B693=Localisation!$C$118,B693=5),4,IF(OR(B693=Localisation!$C$119,B693=4),2,IF(OR(B693=Localisation!$C$120,B693=3),0,IF(OR(B693=Localisation!$C$121,B693=2),-1,IF(OR(B693=Localisation!$C$122,B693=1),-2)))))</f>
        <v>0</v>
      </c>
      <c r="X693" s="11" t="b">
        <f>IF(OR(C693=Localisation!$C$124,C693=5),-2,IF(OR(C693=Localisation!$C$125,C693=4),-1,IF(OR(C693=Localisation!$C$126,C693=3),0,IF(OR(C693=Localisation!$C$127,C693=2),2,IF(OR(C693=Localisation!$C$128,C693=1),4)))))</f>
        <v>0</v>
      </c>
      <c r="Y693" s="11" t="b">
        <f>IF(OR(D693=Localisation!$C$118,D693=5),4,IF(OR(D693=Localisation!$C$119,D693=4),2,IF(OR(D693=Localisation!$C$120,D693=3),0,IF(OR(D693=Localisation!$C$121,D693=2),-1,IF(OR(D693=Localisation!$C$122,D693=1),-2)))))</f>
        <v>0</v>
      </c>
      <c r="Z693" s="11" t="b">
        <f>IF(OR(E693=Localisation!$C$124,E693=5),-2,IF(OR(E693=Localisation!$C$125,E693=4),-1,IF(OR(E693=Localisation!$C$126,E693=3),0,IF(OR(E693=Localisation!$C$127,E693=2),2,IF(OR(E693=Localisation!$C$128,E693=1),4)))))</f>
        <v>0</v>
      </c>
      <c r="AA693" s="11" t="b">
        <f>IF(OR(F693=Localisation!$C$118,F693=5),4,IF(OR(F693=Localisation!$C$119,F693=4),2,IF(OR(F693=Localisation!$C$120,F693=3),0,IF(OR(F693=Localisation!$C$121,F693=2),-1,IF(OR(F693=Localisation!$C$122,F693=1),-2)))))</f>
        <v>0</v>
      </c>
      <c r="AB693" s="11" t="b">
        <f>IF(OR(G693=Localisation!$C$124,G693=5),-2,IF(OR(G693=Localisation!$C$125,G693=4),-1,IF(OR(G693=Localisation!$C$126,G693=3),0,IF(OR(G693=Localisation!$C$127,G693=2),2,IF(OR(G693=Localisation!$C$128,G693=1),4)))))</f>
        <v>0</v>
      </c>
      <c r="AC693" s="11" t="b">
        <f>IF(OR(H693=Localisation!$C$118,H693=5),4,IF(OR(H693=Localisation!$C$119,H693=4),2,IF(OR(H693=Localisation!$C$120,H693=3),0,IF(OR(H693=Localisation!$C$121,H693=2),-1,IF(OR(H693=Localisation!$C$122,H693=1),-2)))))</f>
        <v>0</v>
      </c>
      <c r="AD693" s="11" t="b">
        <f>IF(OR(I693=Localisation!$C$124,I693=5),-2,IF(OR(I693=Localisation!$C$125,I693=4),-1,IF(OR(I693=Localisation!$C$126,I693=3),0,IF(OR(I693=Localisation!$C$127,I693=2),2,IF(OR(I693=Localisation!$C$128,I693=1),4)))))</f>
        <v>0</v>
      </c>
      <c r="AE693" s="11" t="b">
        <f>IF(OR(J693=Localisation!$C$118,J693=5),4,IF(OR(J693=Localisation!$C$119,J693=4),2,IF(OR(J693=Localisation!$C$120,J693=3),0,IF(OR(J693=Localisation!$C$121,J693=2),-1,IF(OR(J693=Localisation!$C$122,J693=1),-2)))))</f>
        <v>0</v>
      </c>
      <c r="AF693" s="11" t="b">
        <f>IF(OR(K693=Localisation!$C$124,K693=5),-2,IF(OR(K693=Localisation!$C$125,K693=4),-1,IF(OR(K693=Localisation!$C$126,K693=3),0,IF(OR(K693=Localisation!$C$127,K693=2),2,IF(OR(K693=Localisation!$C$128,K693=1),4)))))</f>
        <v>0</v>
      </c>
      <c r="AG693" s="11" t="b">
        <f>IF(OR(L693=Localisation!$C$118,L693=5),4,IF(OR(L693=Localisation!$C$119,L693=4),2,IF(OR(L693=Localisation!$C$120,L693=3),0,IF(OR(L693=Localisation!$C$121,L693=2),-1,IF(OR(L693=Localisation!$C$122,L693=1),-2)))))</f>
        <v>0</v>
      </c>
      <c r="AH693" s="11" t="b">
        <f>IF(OR(M693=Localisation!$C$124,M693=5),-2,IF(OR(M693=Localisation!$C$125,M693=4),-1,IF(OR(M693=Localisation!$C$126,M693=3),0,IF(OR(M693=Localisation!$C$127,M693=2),2,IF(OR(M693=Localisation!$C$128,M693=1),4)))))</f>
        <v>0</v>
      </c>
      <c r="AI693" s="11" t="b">
        <f>IF(OR(N693=Localisation!$C$118,N693=5),4,IF(OR(N693=Localisation!$C$119,N693=4),2,IF(OR(N693=Localisation!$C$120,N693=3),0,IF(OR(N693=Localisation!$C$121,N693=2),-1,IF(OR(N693=Localisation!$C$122,N693=1),-2)))))</f>
        <v>0</v>
      </c>
      <c r="AJ693" s="11" t="b">
        <f>IF(OR(O693=Localisation!$C$124,O693=5),-2,IF(OR(O693=Localisation!$C$125,O693=4),-1,IF(OR(O693=Localisation!$C$126,O693=3),0,IF(OR(O693=Localisation!$C$127,O693=2),2,IF(OR(O693=Localisation!$C$128,O693=1),4)))))</f>
        <v>0</v>
      </c>
      <c r="AK693" s="11" t="b">
        <f>IF(OR(P693=Localisation!$C$118,P693=5),4,IF(OR(P693=Localisation!$C$119,P693=4),2,IF(OR(P693=Localisation!$C$120,P693=3),0,IF(OR(P693=Localisation!$C$121,P693=2),-1,IF(OR(P693=Localisation!$C$122,P693=1),-2)))))</f>
        <v>0</v>
      </c>
      <c r="AL693" s="11" t="b">
        <f>IF(OR(Q693=Localisation!$C$124,Q693=5),-2,IF(OR(Q693=Localisation!$C$125,Q693=4),-1,IF(OR(Q693=Localisation!$C$126,Q693=3),0,IF(OR(Q693=Localisation!$C$127,Q693=2),2,IF(OR(Q693=Localisation!$C$128,Q693=1),4)))))</f>
        <v>0</v>
      </c>
      <c r="AM693" s="11" t="b">
        <f>IF(OR(R693=Localisation!$C$118,R693=5),4,IF(OR(R693=Localisation!$C$119,R693=4),2,IF(OR(R693=Localisation!$C$120,R693=3),0,IF(OR(R693=Localisation!$C$121,R693=2),-1,IF(OR(R693=Localisation!$C$122,R693=1),-2)))))</f>
        <v>0</v>
      </c>
      <c r="AN693" s="11" t="b">
        <f>IF(OR(S693=Localisation!$C$124,S693=5),-2,IF(OR(S693=Localisation!$C$125,S693=4),-1,IF(OR(S693=Localisation!$C$126,S693=3),0,IF(OR(S693=Localisation!$C$127,S693=2),2,IF(OR(S693=Localisation!$C$128,S693=1),4)))))</f>
        <v>0</v>
      </c>
      <c r="AO693" s="11" t="b">
        <f>IF(OR(T693=Localisation!$C$118,T693=5),4,IF(OR(T693=Localisation!$C$119,T693=4),2,IF(OR(T693=Localisation!$C$120,T693=3),0,IF(OR(T693=Localisation!$C$121,T693=2),-1,IF(OR(T693=Localisation!$C$122,T693=1),-2)))))</f>
        <v>0</v>
      </c>
      <c r="AP693" s="11" t="b">
        <f>IF(OR(U693=Localisation!$C$124,U693=5),-2,IF(OR(U693=Localisation!$C$125,U693=4),-1,IF(OR(U693=Localisation!$C$126,U693=3),0,IF(OR(U693=Localisation!$C$127,U693=2),2,IF(OR(U693=Localisation!$C$128,U693=1),4)))))</f>
        <v>0</v>
      </c>
      <c r="AR693" s="11" t="str">
        <f t="shared" si="207"/>
        <v>ЛОЖЬЛОЖЬ</v>
      </c>
      <c r="AS693" s="11" t="str">
        <f t="shared" si="208"/>
        <v>ЛОЖЬЛОЖЬ</v>
      </c>
      <c r="AT693" s="11" t="str">
        <f t="shared" si="209"/>
        <v>ЛОЖЬЛОЖЬ</v>
      </c>
      <c r="AU693" s="11" t="str">
        <f t="shared" si="210"/>
        <v>ЛОЖЬЛОЖЬ</v>
      </c>
      <c r="AV693" s="11" t="str">
        <f t="shared" si="211"/>
        <v>ЛОЖЬЛОЖЬ</v>
      </c>
      <c r="AW693" s="11" t="str">
        <f t="shared" si="212"/>
        <v>ЛОЖЬЛОЖЬ</v>
      </c>
      <c r="AX693" s="11" t="str">
        <f t="shared" si="213"/>
        <v>ЛОЖЬЛОЖЬ</v>
      </c>
      <c r="AY693" s="11" t="str">
        <f t="shared" si="214"/>
        <v>ЛОЖЬЛОЖЬ</v>
      </c>
      <c r="AZ693" s="11" t="str">
        <f t="shared" si="215"/>
        <v>ЛОЖЬЛОЖЬ</v>
      </c>
      <c r="BA693" s="11" t="str">
        <f t="shared" si="216"/>
        <v>ЛОЖЬЛОЖЬ</v>
      </c>
      <c r="BC693" s="11" t="str">
        <f t="shared" si="217"/>
        <v/>
      </c>
      <c r="BD693" s="11" t="str">
        <f t="shared" si="218"/>
        <v/>
      </c>
      <c r="BE693" s="11" t="str">
        <f t="shared" si="219"/>
        <v/>
      </c>
      <c r="BF693" s="11" t="str">
        <f t="shared" si="220"/>
        <v/>
      </c>
      <c r="BG693" s="11" t="str">
        <f t="shared" si="221"/>
        <v/>
      </c>
      <c r="BH693" s="11" t="str">
        <f t="shared" si="222"/>
        <v/>
      </c>
      <c r="BI693" s="11" t="str">
        <f t="shared" si="223"/>
        <v/>
      </c>
      <c r="BJ693" s="11" t="str">
        <f t="shared" si="224"/>
        <v/>
      </c>
      <c r="BK693" s="11" t="str">
        <f t="shared" si="225"/>
        <v/>
      </c>
      <c r="BL693" s="11" t="str">
        <f t="shared" si="226"/>
        <v/>
      </c>
    </row>
    <row r="694" spans="23:64" x14ac:dyDescent="0.3">
      <c r="W694" s="11" t="b">
        <f>IF(OR(B694=Localisation!$C$118,B694=5),4,IF(OR(B694=Localisation!$C$119,B694=4),2,IF(OR(B694=Localisation!$C$120,B694=3),0,IF(OR(B694=Localisation!$C$121,B694=2),-1,IF(OR(B694=Localisation!$C$122,B694=1),-2)))))</f>
        <v>0</v>
      </c>
      <c r="X694" s="11" t="b">
        <f>IF(OR(C694=Localisation!$C$124,C694=5),-2,IF(OR(C694=Localisation!$C$125,C694=4),-1,IF(OR(C694=Localisation!$C$126,C694=3),0,IF(OR(C694=Localisation!$C$127,C694=2),2,IF(OR(C694=Localisation!$C$128,C694=1),4)))))</f>
        <v>0</v>
      </c>
      <c r="Y694" s="11" t="b">
        <f>IF(OR(D694=Localisation!$C$118,D694=5),4,IF(OR(D694=Localisation!$C$119,D694=4),2,IF(OR(D694=Localisation!$C$120,D694=3),0,IF(OR(D694=Localisation!$C$121,D694=2),-1,IF(OR(D694=Localisation!$C$122,D694=1),-2)))))</f>
        <v>0</v>
      </c>
      <c r="Z694" s="11" t="b">
        <f>IF(OR(E694=Localisation!$C$124,E694=5),-2,IF(OR(E694=Localisation!$C$125,E694=4),-1,IF(OR(E694=Localisation!$C$126,E694=3),0,IF(OR(E694=Localisation!$C$127,E694=2),2,IF(OR(E694=Localisation!$C$128,E694=1),4)))))</f>
        <v>0</v>
      </c>
      <c r="AA694" s="11" t="b">
        <f>IF(OR(F694=Localisation!$C$118,F694=5),4,IF(OR(F694=Localisation!$C$119,F694=4),2,IF(OR(F694=Localisation!$C$120,F694=3),0,IF(OR(F694=Localisation!$C$121,F694=2),-1,IF(OR(F694=Localisation!$C$122,F694=1),-2)))))</f>
        <v>0</v>
      </c>
      <c r="AB694" s="11" t="b">
        <f>IF(OR(G694=Localisation!$C$124,G694=5),-2,IF(OR(G694=Localisation!$C$125,G694=4),-1,IF(OR(G694=Localisation!$C$126,G694=3),0,IF(OR(G694=Localisation!$C$127,G694=2),2,IF(OR(G694=Localisation!$C$128,G694=1),4)))))</f>
        <v>0</v>
      </c>
      <c r="AC694" s="11" t="b">
        <f>IF(OR(H694=Localisation!$C$118,H694=5),4,IF(OR(H694=Localisation!$C$119,H694=4),2,IF(OR(H694=Localisation!$C$120,H694=3),0,IF(OR(H694=Localisation!$C$121,H694=2),-1,IF(OR(H694=Localisation!$C$122,H694=1),-2)))))</f>
        <v>0</v>
      </c>
      <c r="AD694" s="11" t="b">
        <f>IF(OR(I694=Localisation!$C$124,I694=5),-2,IF(OR(I694=Localisation!$C$125,I694=4),-1,IF(OR(I694=Localisation!$C$126,I694=3),0,IF(OR(I694=Localisation!$C$127,I694=2),2,IF(OR(I694=Localisation!$C$128,I694=1),4)))))</f>
        <v>0</v>
      </c>
      <c r="AE694" s="11" t="b">
        <f>IF(OR(J694=Localisation!$C$118,J694=5),4,IF(OR(J694=Localisation!$C$119,J694=4),2,IF(OR(J694=Localisation!$C$120,J694=3),0,IF(OR(J694=Localisation!$C$121,J694=2),-1,IF(OR(J694=Localisation!$C$122,J694=1),-2)))))</f>
        <v>0</v>
      </c>
      <c r="AF694" s="11" t="b">
        <f>IF(OR(K694=Localisation!$C$124,K694=5),-2,IF(OR(K694=Localisation!$C$125,K694=4),-1,IF(OR(K694=Localisation!$C$126,K694=3),0,IF(OR(K694=Localisation!$C$127,K694=2),2,IF(OR(K694=Localisation!$C$128,K694=1),4)))))</f>
        <v>0</v>
      </c>
      <c r="AG694" s="11" t="b">
        <f>IF(OR(L694=Localisation!$C$118,L694=5),4,IF(OR(L694=Localisation!$C$119,L694=4),2,IF(OR(L694=Localisation!$C$120,L694=3),0,IF(OR(L694=Localisation!$C$121,L694=2),-1,IF(OR(L694=Localisation!$C$122,L694=1),-2)))))</f>
        <v>0</v>
      </c>
      <c r="AH694" s="11" t="b">
        <f>IF(OR(M694=Localisation!$C$124,M694=5),-2,IF(OR(M694=Localisation!$C$125,M694=4),-1,IF(OR(M694=Localisation!$C$126,M694=3),0,IF(OR(M694=Localisation!$C$127,M694=2),2,IF(OR(M694=Localisation!$C$128,M694=1),4)))))</f>
        <v>0</v>
      </c>
      <c r="AI694" s="11" t="b">
        <f>IF(OR(N694=Localisation!$C$118,N694=5),4,IF(OR(N694=Localisation!$C$119,N694=4),2,IF(OR(N694=Localisation!$C$120,N694=3),0,IF(OR(N694=Localisation!$C$121,N694=2),-1,IF(OR(N694=Localisation!$C$122,N694=1),-2)))))</f>
        <v>0</v>
      </c>
      <c r="AJ694" s="11" t="b">
        <f>IF(OR(O694=Localisation!$C$124,O694=5),-2,IF(OR(O694=Localisation!$C$125,O694=4),-1,IF(OR(O694=Localisation!$C$126,O694=3),0,IF(OR(O694=Localisation!$C$127,O694=2),2,IF(OR(O694=Localisation!$C$128,O694=1),4)))))</f>
        <v>0</v>
      </c>
      <c r="AK694" s="11" t="b">
        <f>IF(OR(P694=Localisation!$C$118,P694=5),4,IF(OR(P694=Localisation!$C$119,P694=4),2,IF(OR(P694=Localisation!$C$120,P694=3),0,IF(OR(P694=Localisation!$C$121,P694=2),-1,IF(OR(P694=Localisation!$C$122,P694=1),-2)))))</f>
        <v>0</v>
      </c>
      <c r="AL694" s="11" t="b">
        <f>IF(OR(Q694=Localisation!$C$124,Q694=5),-2,IF(OR(Q694=Localisation!$C$125,Q694=4),-1,IF(OR(Q694=Localisation!$C$126,Q694=3),0,IF(OR(Q694=Localisation!$C$127,Q694=2),2,IF(OR(Q694=Localisation!$C$128,Q694=1),4)))))</f>
        <v>0</v>
      </c>
      <c r="AM694" s="11" t="b">
        <f>IF(OR(R694=Localisation!$C$118,R694=5),4,IF(OR(R694=Localisation!$C$119,R694=4),2,IF(OR(R694=Localisation!$C$120,R694=3),0,IF(OR(R694=Localisation!$C$121,R694=2),-1,IF(OR(R694=Localisation!$C$122,R694=1),-2)))))</f>
        <v>0</v>
      </c>
      <c r="AN694" s="11" t="b">
        <f>IF(OR(S694=Localisation!$C$124,S694=5),-2,IF(OR(S694=Localisation!$C$125,S694=4),-1,IF(OR(S694=Localisation!$C$126,S694=3),0,IF(OR(S694=Localisation!$C$127,S694=2),2,IF(OR(S694=Localisation!$C$128,S694=1),4)))))</f>
        <v>0</v>
      </c>
      <c r="AO694" s="11" t="b">
        <f>IF(OR(T694=Localisation!$C$118,T694=5),4,IF(OR(T694=Localisation!$C$119,T694=4),2,IF(OR(T694=Localisation!$C$120,T694=3),0,IF(OR(T694=Localisation!$C$121,T694=2),-1,IF(OR(T694=Localisation!$C$122,T694=1),-2)))))</f>
        <v>0</v>
      </c>
      <c r="AP694" s="11" t="b">
        <f>IF(OR(U694=Localisation!$C$124,U694=5),-2,IF(OR(U694=Localisation!$C$125,U694=4),-1,IF(OR(U694=Localisation!$C$126,U694=3),0,IF(OR(U694=Localisation!$C$127,U694=2),2,IF(OR(U694=Localisation!$C$128,U694=1),4)))))</f>
        <v>0</v>
      </c>
      <c r="AR694" s="11" t="str">
        <f t="shared" si="207"/>
        <v>ЛОЖЬЛОЖЬ</v>
      </c>
      <c r="AS694" s="11" t="str">
        <f t="shared" si="208"/>
        <v>ЛОЖЬЛОЖЬ</v>
      </c>
      <c r="AT694" s="11" t="str">
        <f t="shared" si="209"/>
        <v>ЛОЖЬЛОЖЬ</v>
      </c>
      <c r="AU694" s="11" t="str">
        <f t="shared" si="210"/>
        <v>ЛОЖЬЛОЖЬ</v>
      </c>
      <c r="AV694" s="11" t="str">
        <f t="shared" si="211"/>
        <v>ЛОЖЬЛОЖЬ</v>
      </c>
      <c r="AW694" s="11" t="str">
        <f t="shared" si="212"/>
        <v>ЛОЖЬЛОЖЬ</v>
      </c>
      <c r="AX694" s="11" t="str">
        <f t="shared" si="213"/>
        <v>ЛОЖЬЛОЖЬ</v>
      </c>
      <c r="AY694" s="11" t="str">
        <f t="shared" si="214"/>
        <v>ЛОЖЬЛОЖЬ</v>
      </c>
      <c r="AZ694" s="11" t="str">
        <f t="shared" si="215"/>
        <v>ЛОЖЬЛОЖЬ</v>
      </c>
      <c r="BA694" s="11" t="str">
        <f t="shared" si="216"/>
        <v>ЛОЖЬЛОЖЬ</v>
      </c>
      <c r="BC694" s="11" t="str">
        <f t="shared" si="217"/>
        <v/>
      </c>
      <c r="BD694" s="11" t="str">
        <f t="shared" si="218"/>
        <v/>
      </c>
      <c r="BE694" s="11" t="str">
        <f t="shared" si="219"/>
        <v/>
      </c>
      <c r="BF694" s="11" t="str">
        <f t="shared" si="220"/>
        <v/>
      </c>
      <c r="BG694" s="11" t="str">
        <f t="shared" si="221"/>
        <v/>
      </c>
      <c r="BH694" s="11" t="str">
        <f t="shared" si="222"/>
        <v/>
      </c>
      <c r="BI694" s="11" t="str">
        <f t="shared" si="223"/>
        <v/>
      </c>
      <c r="BJ694" s="11" t="str">
        <f t="shared" si="224"/>
        <v/>
      </c>
      <c r="BK694" s="11" t="str">
        <f t="shared" si="225"/>
        <v/>
      </c>
      <c r="BL694" s="11" t="str">
        <f t="shared" si="226"/>
        <v/>
      </c>
    </row>
    <row r="695" spans="23:64" x14ac:dyDescent="0.3">
      <c r="W695" s="11" t="b">
        <f>IF(OR(B695=Localisation!$C$118,B695=5),4,IF(OR(B695=Localisation!$C$119,B695=4),2,IF(OR(B695=Localisation!$C$120,B695=3),0,IF(OR(B695=Localisation!$C$121,B695=2),-1,IF(OR(B695=Localisation!$C$122,B695=1),-2)))))</f>
        <v>0</v>
      </c>
      <c r="X695" s="11" t="b">
        <f>IF(OR(C695=Localisation!$C$124,C695=5),-2,IF(OR(C695=Localisation!$C$125,C695=4),-1,IF(OR(C695=Localisation!$C$126,C695=3),0,IF(OR(C695=Localisation!$C$127,C695=2),2,IF(OR(C695=Localisation!$C$128,C695=1),4)))))</f>
        <v>0</v>
      </c>
      <c r="Y695" s="11" t="b">
        <f>IF(OR(D695=Localisation!$C$118,D695=5),4,IF(OR(D695=Localisation!$C$119,D695=4),2,IF(OR(D695=Localisation!$C$120,D695=3),0,IF(OR(D695=Localisation!$C$121,D695=2),-1,IF(OR(D695=Localisation!$C$122,D695=1),-2)))))</f>
        <v>0</v>
      </c>
      <c r="Z695" s="11" t="b">
        <f>IF(OR(E695=Localisation!$C$124,E695=5),-2,IF(OR(E695=Localisation!$C$125,E695=4),-1,IF(OR(E695=Localisation!$C$126,E695=3),0,IF(OR(E695=Localisation!$C$127,E695=2),2,IF(OR(E695=Localisation!$C$128,E695=1),4)))))</f>
        <v>0</v>
      </c>
      <c r="AA695" s="11" t="b">
        <f>IF(OR(F695=Localisation!$C$118,F695=5),4,IF(OR(F695=Localisation!$C$119,F695=4),2,IF(OR(F695=Localisation!$C$120,F695=3),0,IF(OR(F695=Localisation!$C$121,F695=2),-1,IF(OR(F695=Localisation!$C$122,F695=1),-2)))))</f>
        <v>0</v>
      </c>
      <c r="AB695" s="11" t="b">
        <f>IF(OR(G695=Localisation!$C$124,G695=5),-2,IF(OR(G695=Localisation!$C$125,G695=4),-1,IF(OR(G695=Localisation!$C$126,G695=3),0,IF(OR(G695=Localisation!$C$127,G695=2),2,IF(OR(G695=Localisation!$C$128,G695=1),4)))))</f>
        <v>0</v>
      </c>
      <c r="AC695" s="11" t="b">
        <f>IF(OR(H695=Localisation!$C$118,H695=5),4,IF(OR(H695=Localisation!$C$119,H695=4),2,IF(OR(H695=Localisation!$C$120,H695=3),0,IF(OR(H695=Localisation!$C$121,H695=2),-1,IF(OR(H695=Localisation!$C$122,H695=1),-2)))))</f>
        <v>0</v>
      </c>
      <c r="AD695" s="11" t="b">
        <f>IF(OR(I695=Localisation!$C$124,I695=5),-2,IF(OR(I695=Localisation!$C$125,I695=4),-1,IF(OR(I695=Localisation!$C$126,I695=3),0,IF(OR(I695=Localisation!$C$127,I695=2),2,IF(OR(I695=Localisation!$C$128,I695=1),4)))))</f>
        <v>0</v>
      </c>
      <c r="AE695" s="11" t="b">
        <f>IF(OR(J695=Localisation!$C$118,J695=5),4,IF(OR(J695=Localisation!$C$119,J695=4),2,IF(OR(J695=Localisation!$C$120,J695=3),0,IF(OR(J695=Localisation!$C$121,J695=2),-1,IF(OR(J695=Localisation!$C$122,J695=1),-2)))))</f>
        <v>0</v>
      </c>
      <c r="AF695" s="11" t="b">
        <f>IF(OR(K695=Localisation!$C$124,K695=5),-2,IF(OR(K695=Localisation!$C$125,K695=4),-1,IF(OR(K695=Localisation!$C$126,K695=3),0,IF(OR(K695=Localisation!$C$127,K695=2),2,IF(OR(K695=Localisation!$C$128,K695=1),4)))))</f>
        <v>0</v>
      </c>
      <c r="AG695" s="11" t="b">
        <f>IF(OR(L695=Localisation!$C$118,L695=5),4,IF(OR(L695=Localisation!$C$119,L695=4),2,IF(OR(L695=Localisation!$C$120,L695=3),0,IF(OR(L695=Localisation!$C$121,L695=2),-1,IF(OR(L695=Localisation!$C$122,L695=1),-2)))))</f>
        <v>0</v>
      </c>
      <c r="AH695" s="11" t="b">
        <f>IF(OR(M695=Localisation!$C$124,M695=5),-2,IF(OR(M695=Localisation!$C$125,M695=4),-1,IF(OR(M695=Localisation!$C$126,M695=3),0,IF(OR(M695=Localisation!$C$127,M695=2),2,IF(OR(M695=Localisation!$C$128,M695=1),4)))))</f>
        <v>0</v>
      </c>
      <c r="AI695" s="11" t="b">
        <f>IF(OR(N695=Localisation!$C$118,N695=5),4,IF(OR(N695=Localisation!$C$119,N695=4),2,IF(OR(N695=Localisation!$C$120,N695=3),0,IF(OR(N695=Localisation!$C$121,N695=2),-1,IF(OR(N695=Localisation!$C$122,N695=1),-2)))))</f>
        <v>0</v>
      </c>
      <c r="AJ695" s="11" t="b">
        <f>IF(OR(O695=Localisation!$C$124,O695=5),-2,IF(OR(O695=Localisation!$C$125,O695=4),-1,IF(OR(O695=Localisation!$C$126,O695=3),0,IF(OR(O695=Localisation!$C$127,O695=2),2,IF(OR(O695=Localisation!$C$128,O695=1),4)))))</f>
        <v>0</v>
      </c>
      <c r="AK695" s="11" t="b">
        <f>IF(OR(P695=Localisation!$C$118,P695=5),4,IF(OR(P695=Localisation!$C$119,P695=4),2,IF(OR(P695=Localisation!$C$120,P695=3),0,IF(OR(P695=Localisation!$C$121,P695=2),-1,IF(OR(P695=Localisation!$C$122,P695=1),-2)))))</f>
        <v>0</v>
      </c>
      <c r="AL695" s="11" t="b">
        <f>IF(OR(Q695=Localisation!$C$124,Q695=5),-2,IF(OR(Q695=Localisation!$C$125,Q695=4),-1,IF(OR(Q695=Localisation!$C$126,Q695=3),0,IF(OR(Q695=Localisation!$C$127,Q695=2),2,IF(OR(Q695=Localisation!$C$128,Q695=1),4)))))</f>
        <v>0</v>
      </c>
      <c r="AM695" s="11" t="b">
        <f>IF(OR(R695=Localisation!$C$118,R695=5),4,IF(OR(R695=Localisation!$C$119,R695=4),2,IF(OR(R695=Localisation!$C$120,R695=3),0,IF(OR(R695=Localisation!$C$121,R695=2),-1,IF(OR(R695=Localisation!$C$122,R695=1),-2)))))</f>
        <v>0</v>
      </c>
      <c r="AN695" s="11" t="b">
        <f>IF(OR(S695=Localisation!$C$124,S695=5),-2,IF(OR(S695=Localisation!$C$125,S695=4),-1,IF(OR(S695=Localisation!$C$126,S695=3),0,IF(OR(S695=Localisation!$C$127,S695=2),2,IF(OR(S695=Localisation!$C$128,S695=1),4)))))</f>
        <v>0</v>
      </c>
      <c r="AO695" s="11" t="b">
        <f>IF(OR(T695=Localisation!$C$118,T695=5),4,IF(OR(T695=Localisation!$C$119,T695=4),2,IF(OR(T695=Localisation!$C$120,T695=3),0,IF(OR(T695=Localisation!$C$121,T695=2),-1,IF(OR(T695=Localisation!$C$122,T695=1),-2)))))</f>
        <v>0</v>
      </c>
      <c r="AP695" s="11" t="b">
        <f>IF(OR(U695=Localisation!$C$124,U695=5),-2,IF(OR(U695=Localisation!$C$125,U695=4),-1,IF(OR(U695=Localisation!$C$126,U695=3),0,IF(OR(U695=Localisation!$C$127,U695=2),2,IF(OR(U695=Localisation!$C$128,U695=1),4)))))</f>
        <v>0</v>
      </c>
      <c r="AR695" s="11" t="str">
        <f t="shared" si="207"/>
        <v>ЛОЖЬЛОЖЬ</v>
      </c>
      <c r="AS695" s="11" t="str">
        <f t="shared" si="208"/>
        <v>ЛОЖЬЛОЖЬ</v>
      </c>
      <c r="AT695" s="11" t="str">
        <f t="shared" si="209"/>
        <v>ЛОЖЬЛОЖЬ</v>
      </c>
      <c r="AU695" s="11" t="str">
        <f t="shared" si="210"/>
        <v>ЛОЖЬЛОЖЬ</v>
      </c>
      <c r="AV695" s="11" t="str">
        <f t="shared" si="211"/>
        <v>ЛОЖЬЛОЖЬ</v>
      </c>
      <c r="AW695" s="11" t="str">
        <f t="shared" si="212"/>
        <v>ЛОЖЬЛОЖЬ</v>
      </c>
      <c r="AX695" s="11" t="str">
        <f t="shared" si="213"/>
        <v>ЛОЖЬЛОЖЬ</v>
      </c>
      <c r="AY695" s="11" t="str">
        <f t="shared" si="214"/>
        <v>ЛОЖЬЛОЖЬ</v>
      </c>
      <c r="AZ695" s="11" t="str">
        <f t="shared" si="215"/>
        <v>ЛОЖЬЛОЖЬ</v>
      </c>
      <c r="BA695" s="11" t="str">
        <f t="shared" si="216"/>
        <v>ЛОЖЬЛОЖЬ</v>
      </c>
      <c r="BC695" s="11" t="str">
        <f t="shared" si="217"/>
        <v/>
      </c>
      <c r="BD695" s="11" t="str">
        <f t="shared" si="218"/>
        <v/>
      </c>
      <c r="BE695" s="11" t="str">
        <f t="shared" si="219"/>
        <v/>
      </c>
      <c r="BF695" s="11" t="str">
        <f t="shared" si="220"/>
        <v/>
      </c>
      <c r="BG695" s="11" t="str">
        <f t="shared" si="221"/>
        <v/>
      </c>
      <c r="BH695" s="11" t="str">
        <f t="shared" si="222"/>
        <v/>
      </c>
      <c r="BI695" s="11" t="str">
        <f t="shared" si="223"/>
        <v/>
      </c>
      <c r="BJ695" s="11" t="str">
        <f t="shared" si="224"/>
        <v/>
      </c>
      <c r="BK695" s="11" t="str">
        <f t="shared" si="225"/>
        <v/>
      </c>
      <c r="BL695" s="11" t="str">
        <f t="shared" si="226"/>
        <v/>
      </c>
    </row>
    <row r="696" spans="23:64" x14ac:dyDescent="0.3">
      <c r="W696" s="11" t="b">
        <f>IF(OR(B696=Localisation!$C$118,B696=5),4,IF(OR(B696=Localisation!$C$119,B696=4),2,IF(OR(B696=Localisation!$C$120,B696=3),0,IF(OR(B696=Localisation!$C$121,B696=2),-1,IF(OR(B696=Localisation!$C$122,B696=1),-2)))))</f>
        <v>0</v>
      </c>
      <c r="X696" s="11" t="b">
        <f>IF(OR(C696=Localisation!$C$124,C696=5),-2,IF(OR(C696=Localisation!$C$125,C696=4),-1,IF(OR(C696=Localisation!$C$126,C696=3),0,IF(OR(C696=Localisation!$C$127,C696=2),2,IF(OR(C696=Localisation!$C$128,C696=1),4)))))</f>
        <v>0</v>
      </c>
      <c r="Y696" s="11" t="b">
        <f>IF(OR(D696=Localisation!$C$118,D696=5),4,IF(OR(D696=Localisation!$C$119,D696=4),2,IF(OR(D696=Localisation!$C$120,D696=3),0,IF(OR(D696=Localisation!$C$121,D696=2),-1,IF(OR(D696=Localisation!$C$122,D696=1),-2)))))</f>
        <v>0</v>
      </c>
      <c r="Z696" s="11" t="b">
        <f>IF(OR(E696=Localisation!$C$124,E696=5),-2,IF(OR(E696=Localisation!$C$125,E696=4),-1,IF(OR(E696=Localisation!$C$126,E696=3),0,IF(OR(E696=Localisation!$C$127,E696=2),2,IF(OR(E696=Localisation!$C$128,E696=1),4)))))</f>
        <v>0</v>
      </c>
      <c r="AA696" s="11" t="b">
        <f>IF(OR(F696=Localisation!$C$118,F696=5),4,IF(OR(F696=Localisation!$C$119,F696=4),2,IF(OR(F696=Localisation!$C$120,F696=3),0,IF(OR(F696=Localisation!$C$121,F696=2),-1,IF(OR(F696=Localisation!$C$122,F696=1),-2)))))</f>
        <v>0</v>
      </c>
      <c r="AB696" s="11" t="b">
        <f>IF(OR(G696=Localisation!$C$124,G696=5),-2,IF(OR(G696=Localisation!$C$125,G696=4),-1,IF(OR(G696=Localisation!$C$126,G696=3),0,IF(OR(G696=Localisation!$C$127,G696=2),2,IF(OR(G696=Localisation!$C$128,G696=1),4)))))</f>
        <v>0</v>
      </c>
      <c r="AC696" s="11" t="b">
        <f>IF(OR(H696=Localisation!$C$118,H696=5),4,IF(OR(H696=Localisation!$C$119,H696=4),2,IF(OR(H696=Localisation!$C$120,H696=3),0,IF(OR(H696=Localisation!$C$121,H696=2),-1,IF(OR(H696=Localisation!$C$122,H696=1),-2)))))</f>
        <v>0</v>
      </c>
      <c r="AD696" s="11" t="b">
        <f>IF(OR(I696=Localisation!$C$124,I696=5),-2,IF(OR(I696=Localisation!$C$125,I696=4),-1,IF(OR(I696=Localisation!$C$126,I696=3),0,IF(OR(I696=Localisation!$C$127,I696=2),2,IF(OR(I696=Localisation!$C$128,I696=1),4)))))</f>
        <v>0</v>
      </c>
      <c r="AE696" s="11" t="b">
        <f>IF(OR(J696=Localisation!$C$118,J696=5),4,IF(OR(J696=Localisation!$C$119,J696=4),2,IF(OR(J696=Localisation!$C$120,J696=3),0,IF(OR(J696=Localisation!$C$121,J696=2),-1,IF(OR(J696=Localisation!$C$122,J696=1),-2)))))</f>
        <v>0</v>
      </c>
      <c r="AF696" s="11" t="b">
        <f>IF(OR(K696=Localisation!$C$124,K696=5),-2,IF(OR(K696=Localisation!$C$125,K696=4),-1,IF(OR(K696=Localisation!$C$126,K696=3),0,IF(OR(K696=Localisation!$C$127,K696=2),2,IF(OR(K696=Localisation!$C$128,K696=1),4)))))</f>
        <v>0</v>
      </c>
      <c r="AG696" s="11" t="b">
        <f>IF(OR(L696=Localisation!$C$118,L696=5),4,IF(OR(L696=Localisation!$C$119,L696=4),2,IF(OR(L696=Localisation!$C$120,L696=3),0,IF(OR(L696=Localisation!$C$121,L696=2),-1,IF(OR(L696=Localisation!$C$122,L696=1),-2)))))</f>
        <v>0</v>
      </c>
      <c r="AH696" s="11" t="b">
        <f>IF(OR(M696=Localisation!$C$124,M696=5),-2,IF(OR(M696=Localisation!$C$125,M696=4),-1,IF(OR(M696=Localisation!$C$126,M696=3),0,IF(OR(M696=Localisation!$C$127,M696=2),2,IF(OR(M696=Localisation!$C$128,M696=1),4)))))</f>
        <v>0</v>
      </c>
      <c r="AI696" s="11" t="b">
        <f>IF(OR(N696=Localisation!$C$118,N696=5),4,IF(OR(N696=Localisation!$C$119,N696=4),2,IF(OR(N696=Localisation!$C$120,N696=3),0,IF(OR(N696=Localisation!$C$121,N696=2),-1,IF(OR(N696=Localisation!$C$122,N696=1),-2)))))</f>
        <v>0</v>
      </c>
      <c r="AJ696" s="11" t="b">
        <f>IF(OR(O696=Localisation!$C$124,O696=5),-2,IF(OR(O696=Localisation!$C$125,O696=4),-1,IF(OR(O696=Localisation!$C$126,O696=3),0,IF(OR(O696=Localisation!$C$127,O696=2),2,IF(OR(O696=Localisation!$C$128,O696=1),4)))))</f>
        <v>0</v>
      </c>
      <c r="AK696" s="11" t="b">
        <f>IF(OR(P696=Localisation!$C$118,P696=5),4,IF(OR(P696=Localisation!$C$119,P696=4),2,IF(OR(P696=Localisation!$C$120,P696=3),0,IF(OR(P696=Localisation!$C$121,P696=2),-1,IF(OR(P696=Localisation!$C$122,P696=1),-2)))))</f>
        <v>0</v>
      </c>
      <c r="AL696" s="11" t="b">
        <f>IF(OR(Q696=Localisation!$C$124,Q696=5),-2,IF(OR(Q696=Localisation!$C$125,Q696=4),-1,IF(OR(Q696=Localisation!$C$126,Q696=3),0,IF(OR(Q696=Localisation!$C$127,Q696=2),2,IF(OR(Q696=Localisation!$C$128,Q696=1),4)))))</f>
        <v>0</v>
      </c>
      <c r="AM696" s="11" t="b">
        <f>IF(OR(R696=Localisation!$C$118,R696=5),4,IF(OR(R696=Localisation!$C$119,R696=4),2,IF(OR(R696=Localisation!$C$120,R696=3),0,IF(OR(R696=Localisation!$C$121,R696=2),-1,IF(OR(R696=Localisation!$C$122,R696=1),-2)))))</f>
        <v>0</v>
      </c>
      <c r="AN696" s="11" t="b">
        <f>IF(OR(S696=Localisation!$C$124,S696=5),-2,IF(OR(S696=Localisation!$C$125,S696=4),-1,IF(OR(S696=Localisation!$C$126,S696=3),0,IF(OR(S696=Localisation!$C$127,S696=2),2,IF(OR(S696=Localisation!$C$128,S696=1),4)))))</f>
        <v>0</v>
      </c>
      <c r="AO696" s="11" t="b">
        <f>IF(OR(T696=Localisation!$C$118,T696=5),4,IF(OR(T696=Localisation!$C$119,T696=4),2,IF(OR(T696=Localisation!$C$120,T696=3),0,IF(OR(T696=Localisation!$C$121,T696=2),-1,IF(OR(T696=Localisation!$C$122,T696=1),-2)))))</f>
        <v>0</v>
      </c>
      <c r="AP696" s="11" t="b">
        <f>IF(OR(U696=Localisation!$C$124,U696=5),-2,IF(OR(U696=Localisation!$C$125,U696=4),-1,IF(OR(U696=Localisation!$C$126,U696=3),0,IF(OR(U696=Localisation!$C$127,U696=2),2,IF(OR(U696=Localisation!$C$128,U696=1),4)))))</f>
        <v>0</v>
      </c>
      <c r="AR696" s="11" t="str">
        <f t="shared" si="207"/>
        <v>ЛОЖЬЛОЖЬ</v>
      </c>
      <c r="AS696" s="11" t="str">
        <f t="shared" si="208"/>
        <v>ЛОЖЬЛОЖЬ</v>
      </c>
      <c r="AT696" s="11" t="str">
        <f t="shared" si="209"/>
        <v>ЛОЖЬЛОЖЬ</v>
      </c>
      <c r="AU696" s="11" t="str">
        <f t="shared" si="210"/>
        <v>ЛОЖЬЛОЖЬ</v>
      </c>
      <c r="AV696" s="11" t="str">
        <f t="shared" si="211"/>
        <v>ЛОЖЬЛОЖЬ</v>
      </c>
      <c r="AW696" s="11" t="str">
        <f t="shared" si="212"/>
        <v>ЛОЖЬЛОЖЬ</v>
      </c>
      <c r="AX696" s="11" t="str">
        <f t="shared" si="213"/>
        <v>ЛОЖЬЛОЖЬ</v>
      </c>
      <c r="AY696" s="11" t="str">
        <f t="shared" si="214"/>
        <v>ЛОЖЬЛОЖЬ</v>
      </c>
      <c r="AZ696" s="11" t="str">
        <f t="shared" si="215"/>
        <v>ЛОЖЬЛОЖЬ</v>
      </c>
      <c r="BA696" s="11" t="str">
        <f t="shared" si="216"/>
        <v>ЛОЖЬЛОЖЬ</v>
      </c>
      <c r="BC696" s="11" t="str">
        <f t="shared" si="217"/>
        <v/>
      </c>
      <c r="BD696" s="11" t="str">
        <f t="shared" si="218"/>
        <v/>
      </c>
      <c r="BE696" s="11" t="str">
        <f t="shared" si="219"/>
        <v/>
      </c>
      <c r="BF696" s="11" t="str">
        <f t="shared" si="220"/>
        <v/>
      </c>
      <c r="BG696" s="11" t="str">
        <f t="shared" si="221"/>
        <v/>
      </c>
      <c r="BH696" s="11" t="str">
        <f t="shared" si="222"/>
        <v/>
      </c>
      <c r="BI696" s="11" t="str">
        <f t="shared" si="223"/>
        <v/>
      </c>
      <c r="BJ696" s="11" t="str">
        <f t="shared" si="224"/>
        <v/>
      </c>
      <c r="BK696" s="11" t="str">
        <f t="shared" si="225"/>
        <v/>
      </c>
      <c r="BL696" s="11" t="str">
        <f t="shared" si="226"/>
        <v/>
      </c>
    </row>
    <row r="697" spans="23:64" x14ac:dyDescent="0.3">
      <c r="W697" s="11" t="b">
        <f>IF(OR(B697=Localisation!$C$118,B697=5),4,IF(OR(B697=Localisation!$C$119,B697=4),2,IF(OR(B697=Localisation!$C$120,B697=3),0,IF(OR(B697=Localisation!$C$121,B697=2),-1,IF(OR(B697=Localisation!$C$122,B697=1),-2)))))</f>
        <v>0</v>
      </c>
      <c r="X697" s="11" t="b">
        <f>IF(OR(C697=Localisation!$C$124,C697=5),-2,IF(OR(C697=Localisation!$C$125,C697=4),-1,IF(OR(C697=Localisation!$C$126,C697=3),0,IF(OR(C697=Localisation!$C$127,C697=2),2,IF(OR(C697=Localisation!$C$128,C697=1),4)))))</f>
        <v>0</v>
      </c>
      <c r="Y697" s="11" t="b">
        <f>IF(OR(D697=Localisation!$C$118,D697=5),4,IF(OR(D697=Localisation!$C$119,D697=4),2,IF(OR(D697=Localisation!$C$120,D697=3),0,IF(OR(D697=Localisation!$C$121,D697=2),-1,IF(OR(D697=Localisation!$C$122,D697=1),-2)))))</f>
        <v>0</v>
      </c>
      <c r="Z697" s="11" t="b">
        <f>IF(OR(E697=Localisation!$C$124,E697=5),-2,IF(OR(E697=Localisation!$C$125,E697=4),-1,IF(OR(E697=Localisation!$C$126,E697=3),0,IF(OR(E697=Localisation!$C$127,E697=2),2,IF(OR(E697=Localisation!$C$128,E697=1),4)))))</f>
        <v>0</v>
      </c>
      <c r="AA697" s="11" t="b">
        <f>IF(OR(F697=Localisation!$C$118,F697=5),4,IF(OR(F697=Localisation!$C$119,F697=4),2,IF(OR(F697=Localisation!$C$120,F697=3),0,IF(OR(F697=Localisation!$C$121,F697=2),-1,IF(OR(F697=Localisation!$C$122,F697=1),-2)))))</f>
        <v>0</v>
      </c>
      <c r="AB697" s="11" t="b">
        <f>IF(OR(G697=Localisation!$C$124,G697=5),-2,IF(OR(G697=Localisation!$C$125,G697=4),-1,IF(OR(G697=Localisation!$C$126,G697=3),0,IF(OR(G697=Localisation!$C$127,G697=2),2,IF(OR(G697=Localisation!$C$128,G697=1),4)))))</f>
        <v>0</v>
      </c>
      <c r="AC697" s="11" t="b">
        <f>IF(OR(H697=Localisation!$C$118,H697=5),4,IF(OR(H697=Localisation!$C$119,H697=4),2,IF(OR(H697=Localisation!$C$120,H697=3),0,IF(OR(H697=Localisation!$C$121,H697=2),-1,IF(OR(H697=Localisation!$C$122,H697=1),-2)))))</f>
        <v>0</v>
      </c>
      <c r="AD697" s="11" t="b">
        <f>IF(OR(I697=Localisation!$C$124,I697=5),-2,IF(OR(I697=Localisation!$C$125,I697=4),-1,IF(OR(I697=Localisation!$C$126,I697=3),0,IF(OR(I697=Localisation!$C$127,I697=2),2,IF(OR(I697=Localisation!$C$128,I697=1),4)))))</f>
        <v>0</v>
      </c>
      <c r="AE697" s="11" t="b">
        <f>IF(OR(J697=Localisation!$C$118,J697=5),4,IF(OR(J697=Localisation!$C$119,J697=4),2,IF(OR(J697=Localisation!$C$120,J697=3),0,IF(OR(J697=Localisation!$C$121,J697=2),-1,IF(OR(J697=Localisation!$C$122,J697=1),-2)))))</f>
        <v>0</v>
      </c>
      <c r="AF697" s="11" t="b">
        <f>IF(OR(K697=Localisation!$C$124,K697=5),-2,IF(OR(K697=Localisation!$C$125,K697=4),-1,IF(OR(K697=Localisation!$C$126,K697=3),0,IF(OR(K697=Localisation!$C$127,K697=2),2,IF(OR(K697=Localisation!$C$128,K697=1),4)))))</f>
        <v>0</v>
      </c>
      <c r="AG697" s="11" t="b">
        <f>IF(OR(L697=Localisation!$C$118,L697=5),4,IF(OR(L697=Localisation!$C$119,L697=4),2,IF(OR(L697=Localisation!$C$120,L697=3),0,IF(OR(L697=Localisation!$C$121,L697=2),-1,IF(OR(L697=Localisation!$C$122,L697=1),-2)))))</f>
        <v>0</v>
      </c>
      <c r="AH697" s="11" t="b">
        <f>IF(OR(M697=Localisation!$C$124,M697=5),-2,IF(OR(M697=Localisation!$C$125,M697=4),-1,IF(OR(M697=Localisation!$C$126,M697=3),0,IF(OR(M697=Localisation!$C$127,M697=2),2,IF(OR(M697=Localisation!$C$128,M697=1),4)))))</f>
        <v>0</v>
      </c>
      <c r="AI697" s="11" t="b">
        <f>IF(OR(N697=Localisation!$C$118,N697=5),4,IF(OR(N697=Localisation!$C$119,N697=4),2,IF(OR(N697=Localisation!$C$120,N697=3),0,IF(OR(N697=Localisation!$C$121,N697=2),-1,IF(OR(N697=Localisation!$C$122,N697=1),-2)))))</f>
        <v>0</v>
      </c>
      <c r="AJ697" s="11" t="b">
        <f>IF(OR(O697=Localisation!$C$124,O697=5),-2,IF(OR(O697=Localisation!$C$125,O697=4),-1,IF(OR(O697=Localisation!$C$126,O697=3),0,IF(OR(O697=Localisation!$C$127,O697=2),2,IF(OR(O697=Localisation!$C$128,O697=1),4)))))</f>
        <v>0</v>
      </c>
      <c r="AK697" s="11" t="b">
        <f>IF(OR(P697=Localisation!$C$118,P697=5),4,IF(OR(P697=Localisation!$C$119,P697=4),2,IF(OR(P697=Localisation!$C$120,P697=3),0,IF(OR(P697=Localisation!$C$121,P697=2),-1,IF(OR(P697=Localisation!$C$122,P697=1),-2)))))</f>
        <v>0</v>
      </c>
      <c r="AL697" s="11" t="b">
        <f>IF(OR(Q697=Localisation!$C$124,Q697=5),-2,IF(OR(Q697=Localisation!$C$125,Q697=4),-1,IF(OR(Q697=Localisation!$C$126,Q697=3),0,IF(OR(Q697=Localisation!$C$127,Q697=2),2,IF(OR(Q697=Localisation!$C$128,Q697=1),4)))))</f>
        <v>0</v>
      </c>
      <c r="AM697" s="11" t="b">
        <f>IF(OR(R697=Localisation!$C$118,R697=5),4,IF(OR(R697=Localisation!$C$119,R697=4),2,IF(OR(R697=Localisation!$C$120,R697=3),0,IF(OR(R697=Localisation!$C$121,R697=2),-1,IF(OR(R697=Localisation!$C$122,R697=1),-2)))))</f>
        <v>0</v>
      </c>
      <c r="AN697" s="11" t="b">
        <f>IF(OR(S697=Localisation!$C$124,S697=5),-2,IF(OR(S697=Localisation!$C$125,S697=4),-1,IF(OR(S697=Localisation!$C$126,S697=3),0,IF(OR(S697=Localisation!$C$127,S697=2),2,IF(OR(S697=Localisation!$C$128,S697=1),4)))))</f>
        <v>0</v>
      </c>
      <c r="AO697" s="11" t="b">
        <f>IF(OR(T697=Localisation!$C$118,T697=5),4,IF(OR(T697=Localisation!$C$119,T697=4),2,IF(OR(T697=Localisation!$C$120,T697=3),0,IF(OR(T697=Localisation!$C$121,T697=2),-1,IF(OR(T697=Localisation!$C$122,T697=1),-2)))))</f>
        <v>0</v>
      </c>
      <c r="AP697" s="11" t="b">
        <f>IF(OR(U697=Localisation!$C$124,U697=5),-2,IF(OR(U697=Localisation!$C$125,U697=4),-1,IF(OR(U697=Localisation!$C$126,U697=3),0,IF(OR(U697=Localisation!$C$127,U697=2),2,IF(OR(U697=Localisation!$C$128,U697=1),4)))))</f>
        <v>0</v>
      </c>
      <c r="AR697" s="11" t="str">
        <f t="shared" si="207"/>
        <v>ЛОЖЬЛОЖЬ</v>
      </c>
      <c r="AS697" s="11" t="str">
        <f t="shared" si="208"/>
        <v>ЛОЖЬЛОЖЬ</v>
      </c>
      <c r="AT697" s="11" t="str">
        <f t="shared" si="209"/>
        <v>ЛОЖЬЛОЖЬ</v>
      </c>
      <c r="AU697" s="11" t="str">
        <f t="shared" si="210"/>
        <v>ЛОЖЬЛОЖЬ</v>
      </c>
      <c r="AV697" s="11" t="str">
        <f t="shared" si="211"/>
        <v>ЛОЖЬЛОЖЬ</v>
      </c>
      <c r="AW697" s="11" t="str">
        <f t="shared" si="212"/>
        <v>ЛОЖЬЛОЖЬ</v>
      </c>
      <c r="AX697" s="11" t="str">
        <f t="shared" si="213"/>
        <v>ЛОЖЬЛОЖЬ</v>
      </c>
      <c r="AY697" s="11" t="str">
        <f t="shared" si="214"/>
        <v>ЛОЖЬЛОЖЬ</v>
      </c>
      <c r="AZ697" s="11" t="str">
        <f t="shared" si="215"/>
        <v>ЛОЖЬЛОЖЬ</v>
      </c>
      <c r="BA697" s="11" t="str">
        <f t="shared" si="216"/>
        <v>ЛОЖЬЛОЖЬ</v>
      </c>
      <c r="BC697" s="11" t="str">
        <f t="shared" si="217"/>
        <v/>
      </c>
      <c r="BD697" s="11" t="str">
        <f t="shared" si="218"/>
        <v/>
      </c>
      <c r="BE697" s="11" t="str">
        <f t="shared" si="219"/>
        <v/>
      </c>
      <c r="BF697" s="11" t="str">
        <f t="shared" si="220"/>
        <v/>
      </c>
      <c r="BG697" s="11" t="str">
        <f t="shared" si="221"/>
        <v/>
      </c>
      <c r="BH697" s="11" t="str">
        <f t="shared" si="222"/>
        <v/>
      </c>
      <c r="BI697" s="11" t="str">
        <f t="shared" si="223"/>
        <v/>
      </c>
      <c r="BJ697" s="11" t="str">
        <f t="shared" si="224"/>
        <v/>
      </c>
      <c r="BK697" s="11" t="str">
        <f t="shared" si="225"/>
        <v/>
      </c>
      <c r="BL697" s="11" t="str">
        <f t="shared" si="226"/>
        <v/>
      </c>
    </row>
    <row r="698" spans="23:64" x14ac:dyDescent="0.3">
      <c r="W698" s="11" t="b">
        <f>IF(OR(B698=Localisation!$C$118,B698=5),4,IF(OR(B698=Localisation!$C$119,B698=4),2,IF(OR(B698=Localisation!$C$120,B698=3),0,IF(OR(B698=Localisation!$C$121,B698=2),-1,IF(OR(B698=Localisation!$C$122,B698=1),-2)))))</f>
        <v>0</v>
      </c>
      <c r="X698" s="11" t="b">
        <f>IF(OR(C698=Localisation!$C$124,C698=5),-2,IF(OR(C698=Localisation!$C$125,C698=4),-1,IF(OR(C698=Localisation!$C$126,C698=3),0,IF(OR(C698=Localisation!$C$127,C698=2),2,IF(OR(C698=Localisation!$C$128,C698=1),4)))))</f>
        <v>0</v>
      </c>
      <c r="Y698" s="11" t="b">
        <f>IF(OR(D698=Localisation!$C$118,D698=5),4,IF(OR(D698=Localisation!$C$119,D698=4),2,IF(OR(D698=Localisation!$C$120,D698=3),0,IF(OR(D698=Localisation!$C$121,D698=2),-1,IF(OR(D698=Localisation!$C$122,D698=1),-2)))))</f>
        <v>0</v>
      </c>
      <c r="Z698" s="11" t="b">
        <f>IF(OR(E698=Localisation!$C$124,E698=5),-2,IF(OR(E698=Localisation!$C$125,E698=4),-1,IF(OR(E698=Localisation!$C$126,E698=3),0,IF(OR(E698=Localisation!$C$127,E698=2),2,IF(OR(E698=Localisation!$C$128,E698=1),4)))))</f>
        <v>0</v>
      </c>
      <c r="AA698" s="11" t="b">
        <f>IF(OR(F698=Localisation!$C$118,F698=5),4,IF(OR(F698=Localisation!$C$119,F698=4),2,IF(OR(F698=Localisation!$C$120,F698=3),0,IF(OR(F698=Localisation!$C$121,F698=2),-1,IF(OR(F698=Localisation!$C$122,F698=1),-2)))))</f>
        <v>0</v>
      </c>
      <c r="AB698" s="11" t="b">
        <f>IF(OR(G698=Localisation!$C$124,G698=5),-2,IF(OR(G698=Localisation!$C$125,G698=4),-1,IF(OR(G698=Localisation!$C$126,G698=3),0,IF(OR(G698=Localisation!$C$127,G698=2),2,IF(OR(G698=Localisation!$C$128,G698=1),4)))))</f>
        <v>0</v>
      </c>
      <c r="AC698" s="11" t="b">
        <f>IF(OR(H698=Localisation!$C$118,H698=5),4,IF(OR(H698=Localisation!$C$119,H698=4),2,IF(OR(H698=Localisation!$C$120,H698=3),0,IF(OR(H698=Localisation!$C$121,H698=2),-1,IF(OR(H698=Localisation!$C$122,H698=1),-2)))))</f>
        <v>0</v>
      </c>
      <c r="AD698" s="11" t="b">
        <f>IF(OR(I698=Localisation!$C$124,I698=5),-2,IF(OR(I698=Localisation!$C$125,I698=4),-1,IF(OR(I698=Localisation!$C$126,I698=3),0,IF(OR(I698=Localisation!$C$127,I698=2),2,IF(OR(I698=Localisation!$C$128,I698=1),4)))))</f>
        <v>0</v>
      </c>
      <c r="AE698" s="11" t="b">
        <f>IF(OR(J698=Localisation!$C$118,J698=5),4,IF(OR(J698=Localisation!$C$119,J698=4),2,IF(OR(J698=Localisation!$C$120,J698=3),0,IF(OR(J698=Localisation!$C$121,J698=2),-1,IF(OR(J698=Localisation!$C$122,J698=1),-2)))))</f>
        <v>0</v>
      </c>
      <c r="AF698" s="11" t="b">
        <f>IF(OR(K698=Localisation!$C$124,K698=5),-2,IF(OR(K698=Localisation!$C$125,K698=4),-1,IF(OR(K698=Localisation!$C$126,K698=3),0,IF(OR(K698=Localisation!$C$127,K698=2),2,IF(OR(K698=Localisation!$C$128,K698=1),4)))))</f>
        <v>0</v>
      </c>
      <c r="AG698" s="11" t="b">
        <f>IF(OR(L698=Localisation!$C$118,L698=5),4,IF(OR(L698=Localisation!$C$119,L698=4),2,IF(OR(L698=Localisation!$C$120,L698=3),0,IF(OR(L698=Localisation!$C$121,L698=2),-1,IF(OR(L698=Localisation!$C$122,L698=1),-2)))))</f>
        <v>0</v>
      </c>
      <c r="AH698" s="11" t="b">
        <f>IF(OR(M698=Localisation!$C$124,M698=5),-2,IF(OR(M698=Localisation!$C$125,M698=4),-1,IF(OR(M698=Localisation!$C$126,M698=3),0,IF(OR(M698=Localisation!$C$127,M698=2),2,IF(OR(M698=Localisation!$C$128,M698=1),4)))))</f>
        <v>0</v>
      </c>
      <c r="AI698" s="11" t="b">
        <f>IF(OR(N698=Localisation!$C$118,N698=5),4,IF(OR(N698=Localisation!$C$119,N698=4),2,IF(OR(N698=Localisation!$C$120,N698=3),0,IF(OR(N698=Localisation!$C$121,N698=2),-1,IF(OR(N698=Localisation!$C$122,N698=1),-2)))))</f>
        <v>0</v>
      </c>
      <c r="AJ698" s="11" t="b">
        <f>IF(OR(O698=Localisation!$C$124,O698=5),-2,IF(OR(O698=Localisation!$C$125,O698=4),-1,IF(OR(O698=Localisation!$C$126,O698=3),0,IF(OR(O698=Localisation!$C$127,O698=2),2,IF(OR(O698=Localisation!$C$128,O698=1),4)))))</f>
        <v>0</v>
      </c>
      <c r="AK698" s="11" t="b">
        <f>IF(OR(P698=Localisation!$C$118,P698=5),4,IF(OR(P698=Localisation!$C$119,P698=4),2,IF(OR(P698=Localisation!$C$120,P698=3),0,IF(OR(P698=Localisation!$C$121,P698=2),-1,IF(OR(P698=Localisation!$C$122,P698=1),-2)))))</f>
        <v>0</v>
      </c>
      <c r="AL698" s="11" t="b">
        <f>IF(OR(Q698=Localisation!$C$124,Q698=5),-2,IF(OR(Q698=Localisation!$C$125,Q698=4),-1,IF(OR(Q698=Localisation!$C$126,Q698=3),0,IF(OR(Q698=Localisation!$C$127,Q698=2),2,IF(OR(Q698=Localisation!$C$128,Q698=1),4)))))</f>
        <v>0</v>
      </c>
      <c r="AM698" s="11" t="b">
        <f>IF(OR(R698=Localisation!$C$118,R698=5),4,IF(OR(R698=Localisation!$C$119,R698=4),2,IF(OR(R698=Localisation!$C$120,R698=3),0,IF(OR(R698=Localisation!$C$121,R698=2),-1,IF(OR(R698=Localisation!$C$122,R698=1),-2)))))</f>
        <v>0</v>
      </c>
      <c r="AN698" s="11" t="b">
        <f>IF(OR(S698=Localisation!$C$124,S698=5),-2,IF(OR(S698=Localisation!$C$125,S698=4),-1,IF(OR(S698=Localisation!$C$126,S698=3),0,IF(OR(S698=Localisation!$C$127,S698=2),2,IF(OR(S698=Localisation!$C$128,S698=1),4)))))</f>
        <v>0</v>
      </c>
      <c r="AO698" s="11" t="b">
        <f>IF(OR(T698=Localisation!$C$118,T698=5),4,IF(OR(T698=Localisation!$C$119,T698=4),2,IF(OR(T698=Localisation!$C$120,T698=3),0,IF(OR(T698=Localisation!$C$121,T698=2),-1,IF(OR(T698=Localisation!$C$122,T698=1),-2)))))</f>
        <v>0</v>
      </c>
      <c r="AP698" s="11" t="b">
        <f>IF(OR(U698=Localisation!$C$124,U698=5),-2,IF(OR(U698=Localisation!$C$125,U698=4),-1,IF(OR(U698=Localisation!$C$126,U698=3),0,IF(OR(U698=Localisation!$C$127,U698=2),2,IF(OR(U698=Localisation!$C$128,U698=1),4)))))</f>
        <v>0</v>
      </c>
      <c r="AR698" s="11" t="str">
        <f t="shared" si="207"/>
        <v>ЛОЖЬЛОЖЬ</v>
      </c>
      <c r="AS698" s="11" t="str">
        <f t="shared" si="208"/>
        <v>ЛОЖЬЛОЖЬ</v>
      </c>
      <c r="AT698" s="11" t="str">
        <f t="shared" si="209"/>
        <v>ЛОЖЬЛОЖЬ</v>
      </c>
      <c r="AU698" s="11" t="str">
        <f t="shared" si="210"/>
        <v>ЛОЖЬЛОЖЬ</v>
      </c>
      <c r="AV698" s="11" t="str">
        <f t="shared" si="211"/>
        <v>ЛОЖЬЛОЖЬ</v>
      </c>
      <c r="AW698" s="11" t="str">
        <f t="shared" si="212"/>
        <v>ЛОЖЬЛОЖЬ</v>
      </c>
      <c r="AX698" s="11" t="str">
        <f t="shared" si="213"/>
        <v>ЛОЖЬЛОЖЬ</v>
      </c>
      <c r="AY698" s="11" t="str">
        <f t="shared" si="214"/>
        <v>ЛОЖЬЛОЖЬ</v>
      </c>
      <c r="AZ698" s="11" t="str">
        <f t="shared" si="215"/>
        <v>ЛОЖЬЛОЖЬ</v>
      </c>
      <c r="BA698" s="11" t="str">
        <f t="shared" si="216"/>
        <v>ЛОЖЬЛОЖЬ</v>
      </c>
      <c r="BC698" s="11" t="str">
        <f t="shared" si="217"/>
        <v/>
      </c>
      <c r="BD698" s="11" t="str">
        <f t="shared" si="218"/>
        <v/>
      </c>
      <c r="BE698" s="11" t="str">
        <f t="shared" si="219"/>
        <v/>
      </c>
      <c r="BF698" s="11" t="str">
        <f t="shared" si="220"/>
        <v/>
      </c>
      <c r="BG698" s="11" t="str">
        <f t="shared" si="221"/>
        <v/>
      </c>
      <c r="BH698" s="11" t="str">
        <f t="shared" si="222"/>
        <v/>
      </c>
      <c r="BI698" s="11" t="str">
        <f t="shared" si="223"/>
        <v/>
      </c>
      <c r="BJ698" s="11" t="str">
        <f t="shared" si="224"/>
        <v/>
      </c>
      <c r="BK698" s="11" t="str">
        <f t="shared" si="225"/>
        <v/>
      </c>
      <c r="BL698" s="11" t="str">
        <f t="shared" si="226"/>
        <v/>
      </c>
    </row>
    <row r="699" spans="23:64" x14ac:dyDescent="0.3">
      <c r="W699" s="11" t="b">
        <f>IF(OR(B699=Localisation!$C$118,B699=5),4,IF(OR(B699=Localisation!$C$119,B699=4),2,IF(OR(B699=Localisation!$C$120,B699=3),0,IF(OR(B699=Localisation!$C$121,B699=2),-1,IF(OR(B699=Localisation!$C$122,B699=1),-2)))))</f>
        <v>0</v>
      </c>
      <c r="X699" s="11" t="b">
        <f>IF(OR(C699=Localisation!$C$124,C699=5),-2,IF(OR(C699=Localisation!$C$125,C699=4),-1,IF(OR(C699=Localisation!$C$126,C699=3),0,IF(OR(C699=Localisation!$C$127,C699=2),2,IF(OR(C699=Localisation!$C$128,C699=1),4)))))</f>
        <v>0</v>
      </c>
      <c r="Y699" s="11" t="b">
        <f>IF(OR(D699=Localisation!$C$118,D699=5),4,IF(OR(D699=Localisation!$C$119,D699=4),2,IF(OR(D699=Localisation!$C$120,D699=3),0,IF(OR(D699=Localisation!$C$121,D699=2),-1,IF(OR(D699=Localisation!$C$122,D699=1),-2)))))</f>
        <v>0</v>
      </c>
      <c r="Z699" s="11" t="b">
        <f>IF(OR(E699=Localisation!$C$124,E699=5),-2,IF(OR(E699=Localisation!$C$125,E699=4),-1,IF(OR(E699=Localisation!$C$126,E699=3),0,IF(OR(E699=Localisation!$C$127,E699=2),2,IF(OR(E699=Localisation!$C$128,E699=1),4)))))</f>
        <v>0</v>
      </c>
      <c r="AA699" s="11" t="b">
        <f>IF(OR(F699=Localisation!$C$118,F699=5),4,IF(OR(F699=Localisation!$C$119,F699=4),2,IF(OR(F699=Localisation!$C$120,F699=3),0,IF(OR(F699=Localisation!$C$121,F699=2),-1,IF(OR(F699=Localisation!$C$122,F699=1),-2)))))</f>
        <v>0</v>
      </c>
      <c r="AB699" s="11" t="b">
        <f>IF(OR(G699=Localisation!$C$124,G699=5),-2,IF(OR(G699=Localisation!$C$125,G699=4),-1,IF(OR(G699=Localisation!$C$126,G699=3),0,IF(OR(G699=Localisation!$C$127,G699=2),2,IF(OR(G699=Localisation!$C$128,G699=1),4)))))</f>
        <v>0</v>
      </c>
      <c r="AC699" s="11" t="b">
        <f>IF(OR(H699=Localisation!$C$118,H699=5),4,IF(OR(H699=Localisation!$C$119,H699=4),2,IF(OR(H699=Localisation!$C$120,H699=3),0,IF(OR(H699=Localisation!$C$121,H699=2),-1,IF(OR(H699=Localisation!$C$122,H699=1),-2)))))</f>
        <v>0</v>
      </c>
      <c r="AD699" s="11" t="b">
        <f>IF(OR(I699=Localisation!$C$124,I699=5),-2,IF(OR(I699=Localisation!$C$125,I699=4),-1,IF(OR(I699=Localisation!$C$126,I699=3),0,IF(OR(I699=Localisation!$C$127,I699=2),2,IF(OR(I699=Localisation!$C$128,I699=1),4)))))</f>
        <v>0</v>
      </c>
      <c r="AE699" s="11" t="b">
        <f>IF(OR(J699=Localisation!$C$118,J699=5),4,IF(OR(J699=Localisation!$C$119,J699=4),2,IF(OR(J699=Localisation!$C$120,J699=3),0,IF(OR(J699=Localisation!$C$121,J699=2),-1,IF(OR(J699=Localisation!$C$122,J699=1),-2)))))</f>
        <v>0</v>
      </c>
      <c r="AF699" s="11" t="b">
        <f>IF(OR(K699=Localisation!$C$124,K699=5),-2,IF(OR(K699=Localisation!$C$125,K699=4),-1,IF(OR(K699=Localisation!$C$126,K699=3),0,IF(OR(K699=Localisation!$C$127,K699=2),2,IF(OR(K699=Localisation!$C$128,K699=1),4)))))</f>
        <v>0</v>
      </c>
      <c r="AG699" s="11" t="b">
        <f>IF(OR(L699=Localisation!$C$118,L699=5),4,IF(OR(L699=Localisation!$C$119,L699=4),2,IF(OR(L699=Localisation!$C$120,L699=3),0,IF(OR(L699=Localisation!$C$121,L699=2),-1,IF(OR(L699=Localisation!$C$122,L699=1),-2)))))</f>
        <v>0</v>
      </c>
      <c r="AH699" s="11" t="b">
        <f>IF(OR(M699=Localisation!$C$124,M699=5),-2,IF(OR(M699=Localisation!$C$125,M699=4),-1,IF(OR(M699=Localisation!$C$126,M699=3),0,IF(OR(M699=Localisation!$C$127,M699=2),2,IF(OR(M699=Localisation!$C$128,M699=1),4)))))</f>
        <v>0</v>
      </c>
      <c r="AI699" s="11" t="b">
        <f>IF(OR(N699=Localisation!$C$118,N699=5),4,IF(OR(N699=Localisation!$C$119,N699=4),2,IF(OR(N699=Localisation!$C$120,N699=3),0,IF(OR(N699=Localisation!$C$121,N699=2),-1,IF(OR(N699=Localisation!$C$122,N699=1),-2)))))</f>
        <v>0</v>
      </c>
      <c r="AJ699" s="11" t="b">
        <f>IF(OR(O699=Localisation!$C$124,O699=5),-2,IF(OR(O699=Localisation!$C$125,O699=4),-1,IF(OR(O699=Localisation!$C$126,O699=3),0,IF(OR(O699=Localisation!$C$127,O699=2),2,IF(OR(O699=Localisation!$C$128,O699=1),4)))))</f>
        <v>0</v>
      </c>
      <c r="AK699" s="11" t="b">
        <f>IF(OR(P699=Localisation!$C$118,P699=5),4,IF(OR(P699=Localisation!$C$119,P699=4),2,IF(OR(P699=Localisation!$C$120,P699=3),0,IF(OR(P699=Localisation!$C$121,P699=2),-1,IF(OR(P699=Localisation!$C$122,P699=1),-2)))))</f>
        <v>0</v>
      </c>
      <c r="AL699" s="11" t="b">
        <f>IF(OR(Q699=Localisation!$C$124,Q699=5),-2,IF(OR(Q699=Localisation!$C$125,Q699=4),-1,IF(OR(Q699=Localisation!$C$126,Q699=3),0,IF(OR(Q699=Localisation!$C$127,Q699=2),2,IF(OR(Q699=Localisation!$C$128,Q699=1),4)))))</f>
        <v>0</v>
      </c>
      <c r="AM699" s="11" t="b">
        <f>IF(OR(R699=Localisation!$C$118,R699=5),4,IF(OR(R699=Localisation!$C$119,R699=4),2,IF(OR(R699=Localisation!$C$120,R699=3),0,IF(OR(R699=Localisation!$C$121,R699=2),-1,IF(OR(R699=Localisation!$C$122,R699=1),-2)))))</f>
        <v>0</v>
      </c>
      <c r="AN699" s="11" t="b">
        <f>IF(OR(S699=Localisation!$C$124,S699=5),-2,IF(OR(S699=Localisation!$C$125,S699=4),-1,IF(OR(S699=Localisation!$C$126,S699=3),0,IF(OR(S699=Localisation!$C$127,S699=2),2,IF(OR(S699=Localisation!$C$128,S699=1),4)))))</f>
        <v>0</v>
      </c>
      <c r="AO699" s="11" t="b">
        <f>IF(OR(T699=Localisation!$C$118,T699=5),4,IF(OR(T699=Localisation!$C$119,T699=4),2,IF(OR(T699=Localisation!$C$120,T699=3),0,IF(OR(T699=Localisation!$C$121,T699=2),-1,IF(OR(T699=Localisation!$C$122,T699=1),-2)))))</f>
        <v>0</v>
      </c>
      <c r="AP699" s="11" t="b">
        <f>IF(OR(U699=Localisation!$C$124,U699=5),-2,IF(OR(U699=Localisation!$C$125,U699=4),-1,IF(OR(U699=Localisation!$C$126,U699=3),0,IF(OR(U699=Localisation!$C$127,U699=2),2,IF(OR(U699=Localisation!$C$128,U699=1),4)))))</f>
        <v>0</v>
      </c>
      <c r="AR699" s="11" t="str">
        <f t="shared" si="207"/>
        <v>ЛОЖЬЛОЖЬ</v>
      </c>
      <c r="AS699" s="11" t="str">
        <f t="shared" si="208"/>
        <v>ЛОЖЬЛОЖЬ</v>
      </c>
      <c r="AT699" s="11" t="str">
        <f t="shared" si="209"/>
        <v>ЛОЖЬЛОЖЬ</v>
      </c>
      <c r="AU699" s="11" t="str">
        <f t="shared" si="210"/>
        <v>ЛОЖЬЛОЖЬ</v>
      </c>
      <c r="AV699" s="11" t="str">
        <f t="shared" si="211"/>
        <v>ЛОЖЬЛОЖЬ</v>
      </c>
      <c r="AW699" s="11" t="str">
        <f t="shared" si="212"/>
        <v>ЛОЖЬЛОЖЬ</v>
      </c>
      <c r="AX699" s="11" t="str">
        <f t="shared" si="213"/>
        <v>ЛОЖЬЛОЖЬ</v>
      </c>
      <c r="AY699" s="11" t="str">
        <f t="shared" si="214"/>
        <v>ЛОЖЬЛОЖЬ</v>
      </c>
      <c r="AZ699" s="11" t="str">
        <f t="shared" si="215"/>
        <v>ЛОЖЬЛОЖЬ</v>
      </c>
      <c r="BA699" s="11" t="str">
        <f t="shared" si="216"/>
        <v>ЛОЖЬЛОЖЬ</v>
      </c>
      <c r="BC699" s="11" t="str">
        <f t="shared" si="217"/>
        <v/>
      </c>
      <c r="BD699" s="11" t="str">
        <f t="shared" si="218"/>
        <v/>
      </c>
      <c r="BE699" s="11" t="str">
        <f t="shared" si="219"/>
        <v/>
      </c>
      <c r="BF699" s="11" t="str">
        <f t="shared" si="220"/>
        <v/>
      </c>
      <c r="BG699" s="11" t="str">
        <f t="shared" si="221"/>
        <v/>
      </c>
      <c r="BH699" s="11" t="str">
        <f t="shared" si="222"/>
        <v/>
      </c>
      <c r="BI699" s="11" t="str">
        <f t="shared" si="223"/>
        <v/>
      </c>
      <c r="BJ699" s="11" t="str">
        <f t="shared" si="224"/>
        <v/>
      </c>
      <c r="BK699" s="11" t="str">
        <f t="shared" si="225"/>
        <v/>
      </c>
      <c r="BL699" s="11" t="str">
        <f t="shared" si="226"/>
        <v/>
      </c>
    </row>
    <row r="700" spans="23:64" x14ac:dyDescent="0.3">
      <c r="W700" s="11" t="b">
        <f>IF(OR(B700=Localisation!$C$118,B700=5),4,IF(OR(B700=Localisation!$C$119,B700=4),2,IF(OR(B700=Localisation!$C$120,B700=3),0,IF(OR(B700=Localisation!$C$121,B700=2),-1,IF(OR(B700=Localisation!$C$122,B700=1),-2)))))</f>
        <v>0</v>
      </c>
      <c r="X700" s="11" t="b">
        <f>IF(OR(C700=Localisation!$C$124,C700=5),-2,IF(OR(C700=Localisation!$C$125,C700=4),-1,IF(OR(C700=Localisation!$C$126,C700=3),0,IF(OR(C700=Localisation!$C$127,C700=2),2,IF(OR(C700=Localisation!$C$128,C700=1),4)))))</f>
        <v>0</v>
      </c>
      <c r="Y700" s="11" t="b">
        <f>IF(OR(D700=Localisation!$C$118,D700=5),4,IF(OR(D700=Localisation!$C$119,D700=4),2,IF(OR(D700=Localisation!$C$120,D700=3),0,IF(OR(D700=Localisation!$C$121,D700=2),-1,IF(OR(D700=Localisation!$C$122,D700=1),-2)))))</f>
        <v>0</v>
      </c>
      <c r="Z700" s="11" t="b">
        <f>IF(OR(E700=Localisation!$C$124,E700=5),-2,IF(OR(E700=Localisation!$C$125,E700=4),-1,IF(OR(E700=Localisation!$C$126,E700=3),0,IF(OR(E700=Localisation!$C$127,E700=2),2,IF(OR(E700=Localisation!$C$128,E700=1),4)))))</f>
        <v>0</v>
      </c>
      <c r="AA700" s="11" t="b">
        <f>IF(OR(F700=Localisation!$C$118,F700=5),4,IF(OR(F700=Localisation!$C$119,F700=4),2,IF(OR(F700=Localisation!$C$120,F700=3),0,IF(OR(F700=Localisation!$C$121,F700=2),-1,IF(OR(F700=Localisation!$C$122,F700=1),-2)))))</f>
        <v>0</v>
      </c>
      <c r="AB700" s="11" t="b">
        <f>IF(OR(G700=Localisation!$C$124,G700=5),-2,IF(OR(G700=Localisation!$C$125,G700=4),-1,IF(OR(G700=Localisation!$C$126,G700=3),0,IF(OR(G700=Localisation!$C$127,G700=2),2,IF(OR(G700=Localisation!$C$128,G700=1),4)))))</f>
        <v>0</v>
      </c>
      <c r="AC700" s="11" t="b">
        <f>IF(OR(H700=Localisation!$C$118,H700=5),4,IF(OR(H700=Localisation!$C$119,H700=4),2,IF(OR(H700=Localisation!$C$120,H700=3),0,IF(OR(H700=Localisation!$C$121,H700=2),-1,IF(OR(H700=Localisation!$C$122,H700=1),-2)))))</f>
        <v>0</v>
      </c>
      <c r="AD700" s="11" t="b">
        <f>IF(OR(I700=Localisation!$C$124,I700=5),-2,IF(OR(I700=Localisation!$C$125,I700=4),-1,IF(OR(I700=Localisation!$C$126,I700=3),0,IF(OR(I700=Localisation!$C$127,I700=2),2,IF(OR(I700=Localisation!$C$128,I700=1),4)))))</f>
        <v>0</v>
      </c>
      <c r="AE700" s="11" t="b">
        <f>IF(OR(J700=Localisation!$C$118,J700=5),4,IF(OR(J700=Localisation!$C$119,J700=4),2,IF(OR(J700=Localisation!$C$120,J700=3),0,IF(OR(J700=Localisation!$C$121,J700=2),-1,IF(OR(J700=Localisation!$C$122,J700=1),-2)))))</f>
        <v>0</v>
      </c>
      <c r="AF700" s="11" t="b">
        <f>IF(OR(K700=Localisation!$C$124,K700=5),-2,IF(OR(K700=Localisation!$C$125,K700=4),-1,IF(OR(K700=Localisation!$C$126,K700=3),0,IF(OR(K700=Localisation!$C$127,K700=2),2,IF(OR(K700=Localisation!$C$128,K700=1),4)))))</f>
        <v>0</v>
      </c>
      <c r="AG700" s="11" t="b">
        <f>IF(OR(L700=Localisation!$C$118,L700=5),4,IF(OR(L700=Localisation!$C$119,L700=4),2,IF(OR(L700=Localisation!$C$120,L700=3),0,IF(OR(L700=Localisation!$C$121,L700=2),-1,IF(OR(L700=Localisation!$C$122,L700=1),-2)))))</f>
        <v>0</v>
      </c>
      <c r="AH700" s="11" t="b">
        <f>IF(OR(M700=Localisation!$C$124,M700=5),-2,IF(OR(M700=Localisation!$C$125,M700=4),-1,IF(OR(M700=Localisation!$C$126,M700=3),0,IF(OR(M700=Localisation!$C$127,M700=2),2,IF(OR(M700=Localisation!$C$128,M700=1),4)))))</f>
        <v>0</v>
      </c>
      <c r="AI700" s="11" t="b">
        <f>IF(OR(N700=Localisation!$C$118,N700=5),4,IF(OR(N700=Localisation!$C$119,N700=4),2,IF(OR(N700=Localisation!$C$120,N700=3),0,IF(OR(N700=Localisation!$C$121,N700=2),-1,IF(OR(N700=Localisation!$C$122,N700=1),-2)))))</f>
        <v>0</v>
      </c>
      <c r="AJ700" s="11" t="b">
        <f>IF(OR(O700=Localisation!$C$124,O700=5),-2,IF(OR(O700=Localisation!$C$125,O700=4),-1,IF(OR(O700=Localisation!$C$126,O700=3),0,IF(OR(O700=Localisation!$C$127,O700=2),2,IF(OR(O700=Localisation!$C$128,O700=1),4)))))</f>
        <v>0</v>
      </c>
      <c r="AK700" s="11" t="b">
        <f>IF(OR(P700=Localisation!$C$118,P700=5),4,IF(OR(P700=Localisation!$C$119,P700=4),2,IF(OR(P700=Localisation!$C$120,P700=3),0,IF(OR(P700=Localisation!$C$121,P700=2),-1,IF(OR(P700=Localisation!$C$122,P700=1),-2)))))</f>
        <v>0</v>
      </c>
      <c r="AL700" s="11" t="b">
        <f>IF(OR(Q700=Localisation!$C$124,Q700=5),-2,IF(OR(Q700=Localisation!$C$125,Q700=4),-1,IF(OR(Q700=Localisation!$C$126,Q700=3),0,IF(OR(Q700=Localisation!$C$127,Q700=2),2,IF(OR(Q700=Localisation!$C$128,Q700=1),4)))))</f>
        <v>0</v>
      </c>
      <c r="AM700" s="11" t="b">
        <f>IF(OR(R700=Localisation!$C$118,R700=5),4,IF(OR(R700=Localisation!$C$119,R700=4),2,IF(OR(R700=Localisation!$C$120,R700=3),0,IF(OR(R700=Localisation!$C$121,R700=2),-1,IF(OR(R700=Localisation!$C$122,R700=1),-2)))))</f>
        <v>0</v>
      </c>
      <c r="AN700" s="11" t="b">
        <f>IF(OR(S700=Localisation!$C$124,S700=5),-2,IF(OR(S700=Localisation!$C$125,S700=4),-1,IF(OR(S700=Localisation!$C$126,S700=3),0,IF(OR(S700=Localisation!$C$127,S700=2),2,IF(OR(S700=Localisation!$C$128,S700=1),4)))))</f>
        <v>0</v>
      </c>
      <c r="AO700" s="11" t="b">
        <f>IF(OR(T700=Localisation!$C$118,T700=5),4,IF(OR(T700=Localisation!$C$119,T700=4),2,IF(OR(T700=Localisation!$C$120,T700=3),0,IF(OR(T700=Localisation!$C$121,T700=2),-1,IF(OR(T700=Localisation!$C$122,T700=1),-2)))))</f>
        <v>0</v>
      </c>
      <c r="AP700" s="11" t="b">
        <f>IF(OR(U700=Localisation!$C$124,U700=5),-2,IF(OR(U700=Localisation!$C$125,U700=4),-1,IF(OR(U700=Localisation!$C$126,U700=3),0,IF(OR(U700=Localisation!$C$127,U700=2),2,IF(OR(U700=Localisation!$C$128,U700=1),4)))))</f>
        <v>0</v>
      </c>
      <c r="AR700" s="11" t="str">
        <f t="shared" si="207"/>
        <v>ЛОЖЬЛОЖЬ</v>
      </c>
      <c r="AS700" s="11" t="str">
        <f t="shared" si="208"/>
        <v>ЛОЖЬЛОЖЬ</v>
      </c>
      <c r="AT700" s="11" t="str">
        <f t="shared" si="209"/>
        <v>ЛОЖЬЛОЖЬ</v>
      </c>
      <c r="AU700" s="11" t="str">
        <f t="shared" si="210"/>
        <v>ЛОЖЬЛОЖЬ</v>
      </c>
      <c r="AV700" s="11" t="str">
        <f t="shared" si="211"/>
        <v>ЛОЖЬЛОЖЬ</v>
      </c>
      <c r="AW700" s="11" t="str">
        <f t="shared" si="212"/>
        <v>ЛОЖЬЛОЖЬ</v>
      </c>
      <c r="AX700" s="11" t="str">
        <f t="shared" si="213"/>
        <v>ЛОЖЬЛОЖЬ</v>
      </c>
      <c r="AY700" s="11" t="str">
        <f t="shared" si="214"/>
        <v>ЛОЖЬЛОЖЬ</v>
      </c>
      <c r="AZ700" s="11" t="str">
        <f t="shared" si="215"/>
        <v>ЛОЖЬЛОЖЬ</v>
      </c>
      <c r="BA700" s="11" t="str">
        <f t="shared" si="216"/>
        <v>ЛОЖЬЛОЖЬ</v>
      </c>
      <c r="BC700" s="11" t="str">
        <f t="shared" si="217"/>
        <v/>
      </c>
      <c r="BD700" s="11" t="str">
        <f t="shared" si="218"/>
        <v/>
      </c>
      <c r="BE700" s="11" t="str">
        <f t="shared" si="219"/>
        <v/>
      </c>
      <c r="BF700" s="11" t="str">
        <f t="shared" si="220"/>
        <v/>
      </c>
      <c r="BG700" s="11" t="str">
        <f t="shared" si="221"/>
        <v/>
      </c>
      <c r="BH700" s="11" t="str">
        <f t="shared" si="222"/>
        <v/>
      </c>
      <c r="BI700" s="11" t="str">
        <f t="shared" si="223"/>
        <v/>
      </c>
      <c r="BJ700" s="11" t="str">
        <f t="shared" si="224"/>
        <v/>
      </c>
      <c r="BK700" s="11" t="str">
        <f t="shared" si="225"/>
        <v/>
      </c>
      <c r="BL700" s="11" t="str">
        <f t="shared" si="226"/>
        <v/>
      </c>
    </row>
    <row r="701" spans="23:64" x14ac:dyDescent="0.3">
      <c r="W701" s="11" t="b">
        <f>IF(OR(B701=Localisation!$C$118,B701=5),4,IF(OR(B701=Localisation!$C$119,B701=4),2,IF(OR(B701=Localisation!$C$120,B701=3),0,IF(OR(B701=Localisation!$C$121,B701=2),-1,IF(OR(B701=Localisation!$C$122,B701=1),-2)))))</f>
        <v>0</v>
      </c>
      <c r="X701" s="11" t="b">
        <f>IF(OR(C701=Localisation!$C$124,C701=5),-2,IF(OR(C701=Localisation!$C$125,C701=4),-1,IF(OR(C701=Localisation!$C$126,C701=3),0,IF(OR(C701=Localisation!$C$127,C701=2),2,IF(OR(C701=Localisation!$C$128,C701=1),4)))))</f>
        <v>0</v>
      </c>
      <c r="Y701" s="11" t="b">
        <f>IF(OR(D701=Localisation!$C$118,D701=5),4,IF(OR(D701=Localisation!$C$119,D701=4),2,IF(OR(D701=Localisation!$C$120,D701=3),0,IF(OR(D701=Localisation!$C$121,D701=2),-1,IF(OR(D701=Localisation!$C$122,D701=1),-2)))))</f>
        <v>0</v>
      </c>
      <c r="Z701" s="11" t="b">
        <f>IF(OR(E701=Localisation!$C$124,E701=5),-2,IF(OR(E701=Localisation!$C$125,E701=4),-1,IF(OR(E701=Localisation!$C$126,E701=3),0,IF(OR(E701=Localisation!$C$127,E701=2),2,IF(OR(E701=Localisation!$C$128,E701=1),4)))))</f>
        <v>0</v>
      </c>
      <c r="AA701" s="11" t="b">
        <f>IF(OR(F701=Localisation!$C$118,F701=5),4,IF(OR(F701=Localisation!$C$119,F701=4),2,IF(OR(F701=Localisation!$C$120,F701=3),0,IF(OR(F701=Localisation!$C$121,F701=2),-1,IF(OR(F701=Localisation!$C$122,F701=1),-2)))))</f>
        <v>0</v>
      </c>
      <c r="AB701" s="11" t="b">
        <f>IF(OR(G701=Localisation!$C$124,G701=5),-2,IF(OR(G701=Localisation!$C$125,G701=4),-1,IF(OR(G701=Localisation!$C$126,G701=3),0,IF(OR(G701=Localisation!$C$127,G701=2),2,IF(OR(G701=Localisation!$C$128,G701=1),4)))))</f>
        <v>0</v>
      </c>
      <c r="AC701" s="11" t="b">
        <f>IF(OR(H701=Localisation!$C$118,H701=5),4,IF(OR(H701=Localisation!$C$119,H701=4),2,IF(OR(H701=Localisation!$C$120,H701=3),0,IF(OR(H701=Localisation!$C$121,H701=2),-1,IF(OR(H701=Localisation!$C$122,H701=1),-2)))))</f>
        <v>0</v>
      </c>
      <c r="AD701" s="11" t="b">
        <f>IF(OR(I701=Localisation!$C$124,I701=5),-2,IF(OR(I701=Localisation!$C$125,I701=4),-1,IF(OR(I701=Localisation!$C$126,I701=3),0,IF(OR(I701=Localisation!$C$127,I701=2),2,IF(OR(I701=Localisation!$C$128,I701=1),4)))))</f>
        <v>0</v>
      </c>
      <c r="AE701" s="11" t="b">
        <f>IF(OR(J701=Localisation!$C$118,J701=5),4,IF(OR(J701=Localisation!$C$119,J701=4),2,IF(OR(J701=Localisation!$C$120,J701=3),0,IF(OR(J701=Localisation!$C$121,J701=2),-1,IF(OR(J701=Localisation!$C$122,J701=1),-2)))))</f>
        <v>0</v>
      </c>
      <c r="AF701" s="11" t="b">
        <f>IF(OR(K701=Localisation!$C$124,K701=5),-2,IF(OR(K701=Localisation!$C$125,K701=4),-1,IF(OR(K701=Localisation!$C$126,K701=3),0,IF(OR(K701=Localisation!$C$127,K701=2),2,IF(OR(K701=Localisation!$C$128,K701=1),4)))))</f>
        <v>0</v>
      </c>
      <c r="AG701" s="11" t="b">
        <f>IF(OR(L701=Localisation!$C$118,L701=5),4,IF(OR(L701=Localisation!$C$119,L701=4),2,IF(OR(L701=Localisation!$C$120,L701=3),0,IF(OR(L701=Localisation!$C$121,L701=2),-1,IF(OR(L701=Localisation!$C$122,L701=1),-2)))))</f>
        <v>0</v>
      </c>
      <c r="AH701" s="11" t="b">
        <f>IF(OR(M701=Localisation!$C$124,M701=5),-2,IF(OR(M701=Localisation!$C$125,M701=4),-1,IF(OR(M701=Localisation!$C$126,M701=3),0,IF(OR(M701=Localisation!$C$127,M701=2),2,IF(OR(M701=Localisation!$C$128,M701=1),4)))))</f>
        <v>0</v>
      </c>
      <c r="AI701" s="11" t="b">
        <f>IF(OR(N701=Localisation!$C$118,N701=5),4,IF(OR(N701=Localisation!$C$119,N701=4),2,IF(OR(N701=Localisation!$C$120,N701=3),0,IF(OR(N701=Localisation!$C$121,N701=2),-1,IF(OR(N701=Localisation!$C$122,N701=1),-2)))))</f>
        <v>0</v>
      </c>
      <c r="AJ701" s="11" t="b">
        <f>IF(OR(O701=Localisation!$C$124,O701=5),-2,IF(OR(O701=Localisation!$C$125,O701=4),-1,IF(OR(O701=Localisation!$C$126,O701=3),0,IF(OR(O701=Localisation!$C$127,O701=2),2,IF(OR(O701=Localisation!$C$128,O701=1),4)))))</f>
        <v>0</v>
      </c>
      <c r="AK701" s="11" t="b">
        <f>IF(OR(P701=Localisation!$C$118,P701=5),4,IF(OR(P701=Localisation!$C$119,P701=4),2,IF(OR(P701=Localisation!$C$120,P701=3),0,IF(OR(P701=Localisation!$C$121,P701=2),-1,IF(OR(P701=Localisation!$C$122,P701=1),-2)))))</f>
        <v>0</v>
      </c>
      <c r="AL701" s="11" t="b">
        <f>IF(OR(Q701=Localisation!$C$124,Q701=5),-2,IF(OR(Q701=Localisation!$C$125,Q701=4),-1,IF(OR(Q701=Localisation!$C$126,Q701=3),0,IF(OR(Q701=Localisation!$C$127,Q701=2),2,IF(OR(Q701=Localisation!$C$128,Q701=1),4)))))</f>
        <v>0</v>
      </c>
      <c r="AM701" s="11" t="b">
        <f>IF(OR(R701=Localisation!$C$118,R701=5),4,IF(OR(R701=Localisation!$C$119,R701=4),2,IF(OR(R701=Localisation!$C$120,R701=3),0,IF(OR(R701=Localisation!$C$121,R701=2),-1,IF(OR(R701=Localisation!$C$122,R701=1),-2)))))</f>
        <v>0</v>
      </c>
      <c r="AN701" s="11" t="b">
        <f>IF(OR(S701=Localisation!$C$124,S701=5),-2,IF(OR(S701=Localisation!$C$125,S701=4),-1,IF(OR(S701=Localisation!$C$126,S701=3),0,IF(OR(S701=Localisation!$C$127,S701=2),2,IF(OR(S701=Localisation!$C$128,S701=1),4)))))</f>
        <v>0</v>
      </c>
      <c r="AO701" s="11" t="b">
        <f>IF(OR(T701=Localisation!$C$118,T701=5),4,IF(OR(T701=Localisation!$C$119,T701=4),2,IF(OR(T701=Localisation!$C$120,T701=3),0,IF(OR(T701=Localisation!$C$121,T701=2),-1,IF(OR(T701=Localisation!$C$122,T701=1),-2)))))</f>
        <v>0</v>
      </c>
      <c r="AP701" s="11" t="b">
        <f>IF(OR(U701=Localisation!$C$124,U701=5),-2,IF(OR(U701=Localisation!$C$125,U701=4),-1,IF(OR(U701=Localisation!$C$126,U701=3),0,IF(OR(U701=Localisation!$C$127,U701=2),2,IF(OR(U701=Localisation!$C$128,U701=1),4)))))</f>
        <v>0</v>
      </c>
      <c r="AR701" s="11" t="str">
        <f t="shared" si="207"/>
        <v>ЛОЖЬЛОЖЬ</v>
      </c>
      <c r="AS701" s="11" t="str">
        <f t="shared" si="208"/>
        <v>ЛОЖЬЛОЖЬ</v>
      </c>
      <c r="AT701" s="11" t="str">
        <f t="shared" si="209"/>
        <v>ЛОЖЬЛОЖЬ</v>
      </c>
      <c r="AU701" s="11" t="str">
        <f t="shared" si="210"/>
        <v>ЛОЖЬЛОЖЬ</v>
      </c>
      <c r="AV701" s="11" t="str">
        <f t="shared" si="211"/>
        <v>ЛОЖЬЛОЖЬ</v>
      </c>
      <c r="AW701" s="11" t="str">
        <f t="shared" si="212"/>
        <v>ЛОЖЬЛОЖЬ</v>
      </c>
      <c r="AX701" s="11" t="str">
        <f t="shared" si="213"/>
        <v>ЛОЖЬЛОЖЬ</v>
      </c>
      <c r="AY701" s="11" t="str">
        <f t="shared" si="214"/>
        <v>ЛОЖЬЛОЖЬ</v>
      </c>
      <c r="AZ701" s="11" t="str">
        <f t="shared" si="215"/>
        <v>ЛОЖЬЛОЖЬ</v>
      </c>
      <c r="BA701" s="11" t="str">
        <f t="shared" si="216"/>
        <v>ЛОЖЬЛОЖЬ</v>
      </c>
      <c r="BC701" s="11" t="str">
        <f t="shared" si="217"/>
        <v/>
      </c>
      <c r="BD701" s="11" t="str">
        <f t="shared" si="218"/>
        <v/>
      </c>
      <c r="BE701" s="11" t="str">
        <f t="shared" si="219"/>
        <v/>
      </c>
      <c r="BF701" s="11" t="str">
        <f t="shared" si="220"/>
        <v/>
      </c>
      <c r="BG701" s="11" t="str">
        <f t="shared" si="221"/>
        <v/>
      </c>
      <c r="BH701" s="11" t="str">
        <f t="shared" si="222"/>
        <v/>
      </c>
      <c r="BI701" s="11" t="str">
        <f t="shared" si="223"/>
        <v/>
      </c>
      <c r="BJ701" s="11" t="str">
        <f t="shared" si="224"/>
        <v/>
      </c>
      <c r="BK701" s="11" t="str">
        <f t="shared" si="225"/>
        <v/>
      </c>
      <c r="BL701" s="11" t="str">
        <f t="shared" si="226"/>
        <v/>
      </c>
    </row>
    <row r="702" spans="23:64" x14ac:dyDescent="0.3">
      <c r="W702" s="11" t="b">
        <f>IF(OR(B702=Localisation!$C$118,B702=5),4,IF(OR(B702=Localisation!$C$119,B702=4),2,IF(OR(B702=Localisation!$C$120,B702=3),0,IF(OR(B702=Localisation!$C$121,B702=2),-1,IF(OR(B702=Localisation!$C$122,B702=1),-2)))))</f>
        <v>0</v>
      </c>
      <c r="X702" s="11" t="b">
        <f>IF(OR(C702=Localisation!$C$124,C702=5),-2,IF(OR(C702=Localisation!$C$125,C702=4),-1,IF(OR(C702=Localisation!$C$126,C702=3),0,IF(OR(C702=Localisation!$C$127,C702=2),2,IF(OR(C702=Localisation!$C$128,C702=1),4)))))</f>
        <v>0</v>
      </c>
      <c r="Y702" s="11" t="b">
        <f>IF(OR(D702=Localisation!$C$118,D702=5),4,IF(OR(D702=Localisation!$C$119,D702=4),2,IF(OR(D702=Localisation!$C$120,D702=3),0,IF(OR(D702=Localisation!$C$121,D702=2),-1,IF(OR(D702=Localisation!$C$122,D702=1),-2)))))</f>
        <v>0</v>
      </c>
      <c r="Z702" s="11" t="b">
        <f>IF(OR(E702=Localisation!$C$124,E702=5),-2,IF(OR(E702=Localisation!$C$125,E702=4),-1,IF(OR(E702=Localisation!$C$126,E702=3),0,IF(OR(E702=Localisation!$C$127,E702=2),2,IF(OR(E702=Localisation!$C$128,E702=1),4)))))</f>
        <v>0</v>
      </c>
      <c r="AA702" s="11" t="b">
        <f>IF(OR(F702=Localisation!$C$118,F702=5),4,IF(OR(F702=Localisation!$C$119,F702=4),2,IF(OR(F702=Localisation!$C$120,F702=3),0,IF(OR(F702=Localisation!$C$121,F702=2),-1,IF(OR(F702=Localisation!$C$122,F702=1),-2)))))</f>
        <v>0</v>
      </c>
      <c r="AB702" s="11" t="b">
        <f>IF(OR(G702=Localisation!$C$124,G702=5),-2,IF(OR(G702=Localisation!$C$125,G702=4),-1,IF(OR(G702=Localisation!$C$126,G702=3),0,IF(OR(G702=Localisation!$C$127,G702=2),2,IF(OR(G702=Localisation!$C$128,G702=1),4)))))</f>
        <v>0</v>
      </c>
      <c r="AC702" s="11" t="b">
        <f>IF(OR(H702=Localisation!$C$118,H702=5),4,IF(OR(H702=Localisation!$C$119,H702=4),2,IF(OR(H702=Localisation!$C$120,H702=3),0,IF(OR(H702=Localisation!$C$121,H702=2),-1,IF(OR(H702=Localisation!$C$122,H702=1),-2)))))</f>
        <v>0</v>
      </c>
      <c r="AD702" s="11" t="b">
        <f>IF(OR(I702=Localisation!$C$124,I702=5),-2,IF(OR(I702=Localisation!$C$125,I702=4),-1,IF(OR(I702=Localisation!$C$126,I702=3),0,IF(OR(I702=Localisation!$C$127,I702=2),2,IF(OR(I702=Localisation!$C$128,I702=1),4)))))</f>
        <v>0</v>
      </c>
      <c r="AE702" s="11" t="b">
        <f>IF(OR(J702=Localisation!$C$118,J702=5),4,IF(OR(J702=Localisation!$C$119,J702=4),2,IF(OR(J702=Localisation!$C$120,J702=3),0,IF(OR(J702=Localisation!$C$121,J702=2),-1,IF(OR(J702=Localisation!$C$122,J702=1),-2)))))</f>
        <v>0</v>
      </c>
      <c r="AF702" s="11" t="b">
        <f>IF(OR(K702=Localisation!$C$124,K702=5),-2,IF(OR(K702=Localisation!$C$125,K702=4),-1,IF(OR(K702=Localisation!$C$126,K702=3),0,IF(OR(K702=Localisation!$C$127,K702=2),2,IF(OR(K702=Localisation!$C$128,K702=1),4)))))</f>
        <v>0</v>
      </c>
      <c r="AG702" s="11" t="b">
        <f>IF(OR(L702=Localisation!$C$118,L702=5),4,IF(OR(L702=Localisation!$C$119,L702=4),2,IF(OR(L702=Localisation!$C$120,L702=3),0,IF(OR(L702=Localisation!$C$121,L702=2),-1,IF(OR(L702=Localisation!$C$122,L702=1),-2)))))</f>
        <v>0</v>
      </c>
      <c r="AH702" s="11" t="b">
        <f>IF(OR(M702=Localisation!$C$124,M702=5),-2,IF(OR(M702=Localisation!$C$125,M702=4),-1,IF(OR(M702=Localisation!$C$126,M702=3),0,IF(OR(M702=Localisation!$C$127,M702=2),2,IF(OR(M702=Localisation!$C$128,M702=1),4)))))</f>
        <v>0</v>
      </c>
      <c r="AI702" s="11" t="b">
        <f>IF(OR(N702=Localisation!$C$118,N702=5),4,IF(OR(N702=Localisation!$C$119,N702=4),2,IF(OR(N702=Localisation!$C$120,N702=3),0,IF(OR(N702=Localisation!$C$121,N702=2),-1,IF(OR(N702=Localisation!$C$122,N702=1),-2)))))</f>
        <v>0</v>
      </c>
      <c r="AJ702" s="11" t="b">
        <f>IF(OR(O702=Localisation!$C$124,O702=5),-2,IF(OR(O702=Localisation!$C$125,O702=4),-1,IF(OR(O702=Localisation!$C$126,O702=3),0,IF(OR(O702=Localisation!$C$127,O702=2),2,IF(OR(O702=Localisation!$C$128,O702=1),4)))))</f>
        <v>0</v>
      </c>
      <c r="AK702" s="11" t="b">
        <f>IF(OR(P702=Localisation!$C$118,P702=5),4,IF(OR(P702=Localisation!$C$119,P702=4),2,IF(OR(P702=Localisation!$C$120,P702=3),0,IF(OR(P702=Localisation!$C$121,P702=2),-1,IF(OR(P702=Localisation!$C$122,P702=1),-2)))))</f>
        <v>0</v>
      </c>
      <c r="AL702" s="11" t="b">
        <f>IF(OR(Q702=Localisation!$C$124,Q702=5),-2,IF(OR(Q702=Localisation!$C$125,Q702=4),-1,IF(OR(Q702=Localisation!$C$126,Q702=3),0,IF(OR(Q702=Localisation!$C$127,Q702=2),2,IF(OR(Q702=Localisation!$C$128,Q702=1),4)))))</f>
        <v>0</v>
      </c>
      <c r="AM702" s="11" t="b">
        <f>IF(OR(R702=Localisation!$C$118,R702=5),4,IF(OR(R702=Localisation!$C$119,R702=4),2,IF(OR(R702=Localisation!$C$120,R702=3),0,IF(OR(R702=Localisation!$C$121,R702=2),-1,IF(OR(R702=Localisation!$C$122,R702=1),-2)))))</f>
        <v>0</v>
      </c>
      <c r="AN702" s="11" t="b">
        <f>IF(OR(S702=Localisation!$C$124,S702=5),-2,IF(OR(S702=Localisation!$C$125,S702=4),-1,IF(OR(S702=Localisation!$C$126,S702=3),0,IF(OR(S702=Localisation!$C$127,S702=2),2,IF(OR(S702=Localisation!$C$128,S702=1),4)))))</f>
        <v>0</v>
      </c>
      <c r="AO702" s="11" t="b">
        <f>IF(OR(T702=Localisation!$C$118,T702=5),4,IF(OR(T702=Localisation!$C$119,T702=4),2,IF(OR(T702=Localisation!$C$120,T702=3),0,IF(OR(T702=Localisation!$C$121,T702=2),-1,IF(OR(T702=Localisation!$C$122,T702=1),-2)))))</f>
        <v>0</v>
      </c>
      <c r="AP702" s="11" t="b">
        <f>IF(OR(U702=Localisation!$C$124,U702=5),-2,IF(OR(U702=Localisation!$C$125,U702=4),-1,IF(OR(U702=Localisation!$C$126,U702=3),0,IF(OR(U702=Localisation!$C$127,U702=2),2,IF(OR(U702=Localisation!$C$128,U702=1),4)))))</f>
        <v>0</v>
      </c>
      <c r="AR702" s="11" t="str">
        <f t="shared" si="207"/>
        <v>ЛОЖЬЛОЖЬ</v>
      </c>
      <c r="AS702" s="11" t="str">
        <f t="shared" si="208"/>
        <v>ЛОЖЬЛОЖЬ</v>
      </c>
      <c r="AT702" s="11" t="str">
        <f t="shared" si="209"/>
        <v>ЛОЖЬЛОЖЬ</v>
      </c>
      <c r="AU702" s="11" t="str">
        <f t="shared" si="210"/>
        <v>ЛОЖЬЛОЖЬ</v>
      </c>
      <c r="AV702" s="11" t="str">
        <f t="shared" si="211"/>
        <v>ЛОЖЬЛОЖЬ</v>
      </c>
      <c r="AW702" s="11" t="str">
        <f t="shared" si="212"/>
        <v>ЛОЖЬЛОЖЬ</v>
      </c>
      <c r="AX702" s="11" t="str">
        <f t="shared" si="213"/>
        <v>ЛОЖЬЛОЖЬ</v>
      </c>
      <c r="AY702" s="11" t="str">
        <f t="shared" si="214"/>
        <v>ЛОЖЬЛОЖЬ</v>
      </c>
      <c r="AZ702" s="11" t="str">
        <f t="shared" si="215"/>
        <v>ЛОЖЬЛОЖЬ</v>
      </c>
      <c r="BA702" s="11" t="str">
        <f t="shared" si="216"/>
        <v>ЛОЖЬЛОЖЬ</v>
      </c>
      <c r="BC702" s="11" t="str">
        <f t="shared" si="217"/>
        <v/>
      </c>
      <c r="BD702" s="11" t="str">
        <f t="shared" si="218"/>
        <v/>
      </c>
      <c r="BE702" s="11" t="str">
        <f t="shared" si="219"/>
        <v/>
      </c>
      <c r="BF702" s="11" t="str">
        <f t="shared" si="220"/>
        <v/>
      </c>
      <c r="BG702" s="11" t="str">
        <f t="shared" si="221"/>
        <v/>
      </c>
      <c r="BH702" s="11" t="str">
        <f t="shared" si="222"/>
        <v/>
      </c>
      <c r="BI702" s="11" t="str">
        <f t="shared" si="223"/>
        <v/>
      </c>
      <c r="BJ702" s="11" t="str">
        <f t="shared" si="224"/>
        <v/>
      </c>
      <c r="BK702" s="11" t="str">
        <f t="shared" si="225"/>
        <v/>
      </c>
      <c r="BL702" s="11" t="str">
        <f t="shared" si="226"/>
        <v/>
      </c>
    </row>
    <row r="703" spans="23:64" x14ac:dyDescent="0.3">
      <c r="W703" s="11" t="b">
        <f>IF(OR(B703=Localisation!$C$118,B703=5),4,IF(OR(B703=Localisation!$C$119,B703=4),2,IF(OR(B703=Localisation!$C$120,B703=3),0,IF(OR(B703=Localisation!$C$121,B703=2),-1,IF(OR(B703=Localisation!$C$122,B703=1),-2)))))</f>
        <v>0</v>
      </c>
      <c r="X703" s="11" t="b">
        <f>IF(OR(C703=Localisation!$C$124,C703=5),-2,IF(OR(C703=Localisation!$C$125,C703=4),-1,IF(OR(C703=Localisation!$C$126,C703=3),0,IF(OR(C703=Localisation!$C$127,C703=2),2,IF(OR(C703=Localisation!$C$128,C703=1),4)))))</f>
        <v>0</v>
      </c>
      <c r="Y703" s="11" t="b">
        <f>IF(OR(D703=Localisation!$C$118,D703=5),4,IF(OR(D703=Localisation!$C$119,D703=4),2,IF(OR(D703=Localisation!$C$120,D703=3),0,IF(OR(D703=Localisation!$C$121,D703=2),-1,IF(OR(D703=Localisation!$C$122,D703=1),-2)))))</f>
        <v>0</v>
      </c>
      <c r="Z703" s="11" t="b">
        <f>IF(OR(E703=Localisation!$C$124,E703=5),-2,IF(OR(E703=Localisation!$C$125,E703=4),-1,IF(OR(E703=Localisation!$C$126,E703=3),0,IF(OR(E703=Localisation!$C$127,E703=2),2,IF(OR(E703=Localisation!$C$128,E703=1),4)))))</f>
        <v>0</v>
      </c>
      <c r="AA703" s="11" t="b">
        <f>IF(OR(F703=Localisation!$C$118,F703=5),4,IF(OR(F703=Localisation!$C$119,F703=4),2,IF(OR(F703=Localisation!$C$120,F703=3),0,IF(OR(F703=Localisation!$C$121,F703=2),-1,IF(OR(F703=Localisation!$C$122,F703=1),-2)))))</f>
        <v>0</v>
      </c>
      <c r="AB703" s="11" t="b">
        <f>IF(OR(G703=Localisation!$C$124,G703=5),-2,IF(OR(G703=Localisation!$C$125,G703=4),-1,IF(OR(G703=Localisation!$C$126,G703=3),0,IF(OR(G703=Localisation!$C$127,G703=2),2,IF(OR(G703=Localisation!$C$128,G703=1),4)))))</f>
        <v>0</v>
      </c>
      <c r="AC703" s="11" t="b">
        <f>IF(OR(H703=Localisation!$C$118,H703=5),4,IF(OR(H703=Localisation!$C$119,H703=4),2,IF(OR(H703=Localisation!$C$120,H703=3),0,IF(OR(H703=Localisation!$C$121,H703=2),-1,IF(OR(H703=Localisation!$C$122,H703=1),-2)))))</f>
        <v>0</v>
      </c>
      <c r="AD703" s="11" t="b">
        <f>IF(OR(I703=Localisation!$C$124,I703=5),-2,IF(OR(I703=Localisation!$C$125,I703=4),-1,IF(OR(I703=Localisation!$C$126,I703=3),0,IF(OR(I703=Localisation!$C$127,I703=2),2,IF(OR(I703=Localisation!$C$128,I703=1),4)))))</f>
        <v>0</v>
      </c>
      <c r="AE703" s="11" t="b">
        <f>IF(OR(J703=Localisation!$C$118,J703=5),4,IF(OR(J703=Localisation!$C$119,J703=4),2,IF(OR(J703=Localisation!$C$120,J703=3),0,IF(OR(J703=Localisation!$C$121,J703=2),-1,IF(OR(J703=Localisation!$C$122,J703=1),-2)))))</f>
        <v>0</v>
      </c>
      <c r="AF703" s="11" t="b">
        <f>IF(OR(K703=Localisation!$C$124,K703=5),-2,IF(OR(K703=Localisation!$C$125,K703=4),-1,IF(OR(K703=Localisation!$C$126,K703=3),0,IF(OR(K703=Localisation!$C$127,K703=2),2,IF(OR(K703=Localisation!$C$128,K703=1),4)))))</f>
        <v>0</v>
      </c>
      <c r="AG703" s="11" t="b">
        <f>IF(OR(L703=Localisation!$C$118,L703=5),4,IF(OR(L703=Localisation!$C$119,L703=4),2,IF(OR(L703=Localisation!$C$120,L703=3),0,IF(OR(L703=Localisation!$C$121,L703=2),-1,IF(OR(L703=Localisation!$C$122,L703=1),-2)))))</f>
        <v>0</v>
      </c>
      <c r="AH703" s="11" t="b">
        <f>IF(OR(M703=Localisation!$C$124,M703=5),-2,IF(OR(M703=Localisation!$C$125,M703=4),-1,IF(OR(M703=Localisation!$C$126,M703=3),0,IF(OR(M703=Localisation!$C$127,M703=2),2,IF(OR(M703=Localisation!$C$128,M703=1),4)))))</f>
        <v>0</v>
      </c>
      <c r="AI703" s="11" t="b">
        <f>IF(OR(N703=Localisation!$C$118,N703=5),4,IF(OR(N703=Localisation!$C$119,N703=4),2,IF(OR(N703=Localisation!$C$120,N703=3),0,IF(OR(N703=Localisation!$C$121,N703=2),-1,IF(OR(N703=Localisation!$C$122,N703=1),-2)))))</f>
        <v>0</v>
      </c>
      <c r="AJ703" s="11" t="b">
        <f>IF(OR(O703=Localisation!$C$124,O703=5),-2,IF(OR(O703=Localisation!$C$125,O703=4),-1,IF(OR(O703=Localisation!$C$126,O703=3),0,IF(OR(O703=Localisation!$C$127,O703=2),2,IF(OR(O703=Localisation!$C$128,O703=1),4)))))</f>
        <v>0</v>
      </c>
      <c r="AK703" s="11" t="b">
        <f>IF(OR(P703=Localisation!$C$118,P703=5),4,IF(OR(P703=Localisation!$C$119,P703=4),2,IF(OR(P703=Localisation!$C$120,P703=3),0,IF(OR(P703=Localisation!$C$121,P703=2),-1,IF(OR(P703=Localisation!$C$122,P703=1),-2)))))</f>
        <v>0</v>
      </c>
      <c r="AL703" s="11" t="b">
        <f>IF(OR(Q703=Localisation!$C$124,Q703=5),-2,IF(OR(Q703=Localisation!$C$125,Q703=4),-1,IF(OR(Q703=Localisation!$C$126,Q703=3),0,IF(OR(Q703=Localisation!$C$127,Q703=2),2,IF(OR(Q703=Localisation!$C$128,Q703=1),4)))))</f>
        <v>0</v>
      </c>
      <c r="AM703" s="11" t="b">
        <f>IF(OR(R703=Localisation!$C$118,R703=5),4,IF(OR(R703=Localisation!$C$119,R703=4),2,IF(OR(R703=Localisation!$C$120,R703=3),0,IF(OR(R703=Localisation!$C$121,R703=2),-1,IF(OR(R703=Localisation!$C$122,R703=1),-2)))))</f>
        <v>0</v>
      </c>
      <c r="AN703" s="11" t="b">
        <f>IF(OR(S703=Localisation!$C$124,S703=5),-2,IF(OR(S703=Localisation!$C$125,S703=4),-1,IF(OR(S703=Localisation!$C$126,S703=3),0,IF(OR(S703=Localisation!$C$127,S703=2),2,IF(OR(S703=Localisation!$C$128,S703=1),4)))))</f>
        <v>0</v>
      </c>
      <c r="AO703" s="11" t="b">
        <f>IF(OR(T703=Localisation!$C$118,T703=5),4,IF(OR(T703=Localisation!$C$119,T703=4),2,IF(OR(T703=Localisation!$C$120,T703=3),0,IF(OR(T703=Localisation!$C$121,T703=2),-1,IF(OR(T703=Localisation!$C$122,T703=1),-2)))))</f>
        <v>0</v>
      </c>
      <c r="AP703" s="11" t="b">
        <f>IF(OR(U703=Localisation!$C$124,U703=5),-2,IF(OR(U703=Localisation!$C$125,U703=4),-1,IF(OR(U703=Localisation!$C$126,U703=3),0,IF(OR(U703=Localisation!$C$127,U703=2),2,IF(OR(U703=Localisation!$C$128,U703=1),4)))))</f>
        <v>0</v>
      </c>
      <c r="AR703" s="11" t="str">
        <f t="shared" si="207"/>
        <v>ЛОЖЬЛОЖЬ</v>
      </c>
      <c r="AS703" s="11" t="str">
        <f t="shared" si="208"/>
        <v>ЛОЖЬЛОЖЬ</v>
      </c>
      <c r="AT703" s="11" t="str">
        <f t="shared" si="209"/>
        <v>ЛОЖЬЛОЖЬ</v>
      </c>
      <c r="AU703" s="11" t="str">
        <f t="shared" si="210"/>
        <v>ЛОЖЬЛОЖЬ</v>
      </c>
      <c r="AV703" s="11" t="str">
        <f t="shared" si="211"/>
        <v>ЛОЖЬЛОЖЬ</v>
      </c>
      <c r="AW703" s="11" t="str">
        <f t="shared" si="212"/>
        <v>ЛОЖЬЛОЖЬ</v>
      </c>
      <c r="AX703" s="11" t="str">
        <f t="shared" si="213"/>
        <v>ЛОЖЬЛОЖЬ</v>
      </c>
      <c r="AY703" s="11" t="str">
        <f t="shared" si="214"/>
        <v>ЛОЖЬЛОЖЬ</v>
      </c>
      <c r="AZ703" s="11" t="str">
        <f t="shared" si="215"/>
        <v>ЛОЖЬЛОЖЬ</v>
      </c>
      <c r="BA703" s="11" t="str">
        <f t="shared" si="216"/>
        <v>ЛОЖЬЛОЖЬ</v>
      </c>
      <c r="BC703" s="11" t="str">
        <f t="shared" si="217"/>
        <v/>
      </c>
      <c r="BD703" s="11" t="str">
        <f t="shared" si="218"/>
        <v/>
      </c>
      <c r="BE703" s="11" t="str">
        <f t="shared" si="219"/>
        <v/>
      </c>
      <c r="BF703" s="11" t="str">
        <f t="shared" si="220"/>
        <v/>
      </c>
      <c r="BG703" s="11" t="str">
        <f t="shared" si="221"/>
        <v/>
      </c>
      <c r="BH703" s="11" t="str">
        <f t="shared" si="222"/>
        <v/>
      </c>
      <c r="BI703" s="11" t="str">
        <f t="shared" si="223"/>
        <v/>
      </c>
      <c r="BJ703" s="11" t="str">
        <f t="shared" si="224"/>
        <v/>
      </c>
      <c r="BK703" s="11" t="str">
        <f t="shared" si="225"/>
        <v/>
      </c>
      <c r="BL703" s="11" t="str">
        <f t="shared" si="226"/>
        <v/>
      </c>
    </row>
    <row r="704" spans="23:64" x14ac:dyDescent="0.3">
      <c r="W704" s="11" t="b">
        <f>IF(OR(B704=Localisation!$C$118,B704=5),4,IF(OR(B704=Localisation!$C$119,B704=4),2,IF(OR(B704=Localisation!$C$120,B704=3),0,IF(OR(B704=Localisation!$C$121,B704=2),-1,IF(OR(B704=Localisation!$C$122,B704=1),-2)))))</f>
        <v>0</v>
      </c>
      <c r="X704" s="11" t="b">
        <f>IF(OR(C704=Localisation!$C$124,C704=5),-2,IF(OR(C704=Localisation!$C$125,C704=4),-1,IF(OR(C704=Localisation!$C$126,C704=3),0,IF(OR(C704=Localisation!$C$127,C704=2),2,IF(OR(C704=Localisation!$C$128,C704=1),4)))))</f>
        <v>0</v>
      </c>
      <c r="Y704" s="11" t="b">
        <f>IF(OR(D704=Localisation!$C$118,D704=5),4,IF(OR(D704=Localisation!$C$119,D704=4),2,IF(OR(D704=Localisation!$C$120,D704=3),0,IF(OR(D704=Localisation!$C$121,D704=2),-1,IF(OR(D704=Localisation!$C$122,D704=1),-2)))))</f>
        <v>0</v>
      </c>
      <c r="Z704" s="11" t="b">
        <f>IF(OR(E704=Localisation!$C$124,E704=5),-2,IF(OR(E704=Localisation!$C$125,E704=4),-1,IF(OR(E704=Localisation!$C$126,E704=3),0,IF(OR(E704=Localisation!$C$127,E704=2),2,IF(OR(E704=Localisation!$C$128,E704=1),4)))))</f>
        <v>0</v>
      </c>
      <c r="AA704" s="11" t="b">
        <f>IF(OR(F704=Localisation!$C$118,F704=5),4,IF(OR(F704=Localisation!$C$119,F704=4),2,IF(OR(F704=Localisation!$C$120,F704=3),0,IF(OR(F704=Localisation!$C$121,F704=2),-1,IF(OR(F704=Localisation!$C$122,F704=1),-2)))))</f>
        <v>0</v>
      </c>
      <c r="AB704" s="11" t="b">
        <f>IF(OR(G704=Localisation!$C$124,G704=5),-2,IF(OR(G704=Localisation!$C$125,G704=4),-1,IF(OR(G704=Localisation!$C$126,G704=3),0,IF(OR(G704=Localisation!$C$127,G704=2),2,IF(OR(G704=Localisation!$C$128,G704=1),4)))))</f>
        <v>0</v>
      </c>
      <c r="AC704" s="11" t="b">
        <f>IF(OR(H704=Localisation!$C$118,H704=5),4,IF(OR(H704=Localisation!$C$119,H704=4),2,IF(OR(H704=Localisation!$C$120,H704=3),0,IF(OR(H704=Localisation!$C$121,H704=2),-1,IF(OR(H704=Localisation!$C$122,H704=1),-2)))))</f>
        <v>0</v>
      </c>
      <c r="AD704" s="11" t="b">
        <f>IF(OR(I704=Localisation!$C$124,I704=5),-2,IF(OR(I704=Localisation!$C$125,I704=4),-1,IF(OR(I704=Localisation!$C$126,I704=3),0,IF(OR(I704=Localisation!$C$127,I704=2),2,IF(OR(I704=Localisation!$C$128,I704=1),4)))))</f>
        <v>0</v>
      </c>
      <c r="AE704" s="11" t="b">
        <f>IF(OR(J704=Localisation!$C$118,J704=5),4,IF(OR(J704=Localisation!$C$119,J704=4),2,IF(OR(J704=Localisation!$C$120,J704=3),0,IF(OR(J704=Localisation!$C$121,J704=2),-1,IF(OR(J704=Localisation!$C$122,J704=1),-2)))))</f>
        <v>0</v>
      </c>
      <c r="AF704" s="11" t="b">
        <f>IF(OR(K704=Localisation!$C$124,K704=5),-2,IF(OR(K704=Localisation!$C$125,K704=4),-1,IF(OR(K704=Localisation!$C$126,K704=3),0,IF(OR(K704=Localisation!$C$127,K704=2),2,IF(OR(K704=Localisation!$C$128,K704=1),4)))))</f>
        <v>0</v>
      </c>
      <c r="AG704" s="11" t="b">
        <f>IF(OR(L704=Localisation!$C$118,L704=5),4,IF(OR(L704=Localisation!$C$119,L704=4),2,IF(OR(L704=Localisation!$C$120,L704=3),0,IF(OR(L704=Localisation!$C$121,L704=2),-1,IF(OR(L704=Localisation!$C$122,L704=1),-2)))))</f>
        <v>0</v>
      </c>
      <c r="AH704" s="11" t="b">
        <f>IF(OR(M704=Localisation!$C$124,M704=5),-2,IF(OR(M704=Localisation!$C$125,M704=4),-1,IF(OR(M704=Localisation!$C$126,M704=3),0,IF(OR(M704=Localisation!$C$127,M704=2),2,IF(OR(M704=Localisation!$C$128,M704=1),4)))))</f>
        <v>0</v>
      </c>
      <c r="AI704" s="11" t="b">
        <f>IF(OR(N704=Localisation!$C$118,N704=5),4,IF(OR(N704=Localisation!$C$119,N704=4),2,IF(OR(N704=Localisation!$C$120,N704=3),0,IF(OR(N704=Localisation!$C$121,N704=2),-1,IF(OR(N704=Localisation!$C$122,N704=1),-2)))))</f>
        <v>0</v>
      </c>
      <c r="AJ704" s="11" t="b">
        <f>IF(OR(O704=Localisation!$C$124,O704=5),-2,IF(OR(O704=Localisation!$C$125,O704=4),-1,IF(OR(O704=Localisation!$C$126,O704=3),0,IF(OR(O704=Localisation!$C$127,O704=2),2,IF(OR(O704=Localisation!$C$128,O704=1),4)))))</f>
        <v>0</v>
      </c>
      <c r="AK704" s="11" t="b">
        <f>IF(OR(P704=Localisation!$C$118,P704=5),4,IF(OR(P704=Localisation!$C$119,P704=4),2,IF(OR(P704=Localisation!$C$120,P704=3),0,IF(OR(P704=Localisation!$C$121,P704=2),-1,IF(OR(P704=Localisation!$C$122,P704=1),-2)))))</f>
        <v>0</v>
      </c>
      <c r="AL704" s="11" t="b">
        <f>IF(OR(Q704=Localisation!$C$124,Q704=5),-2,IF(OR(Q704=Localisation!$C$125,Q704=4),-1,IF(OR(Q704=Localisation!$C$126,Q704=3),0,IF(OR(Q704=Localisation!$C$127,Q704=2),2,IF(OR(Q704=Localisation!$C$128,Q704=1),4)))))</f>
        <v>0</v>
      </c>
      <c r="AM704" s="11" t="b">
        <f>IF(OR(R704=Localisation!$C$118,R704=5),4,IF(OR(R704=Localisation!$C$119,R704=4),2,IF(OR(R704=Localisation!$C$120,R704=3),0,IF(OR(R704=Localisation!$C$121,R704=2),-1,IF(OR(R704=Localisation!$C$122,R704=1),-2)))))</f>
        <v>0</v>
      </c>
      <c r="AN704" s="11" t="b">
        <f>IF(OR(S704=Localisation!$C$124,S704=5),-2,IF(OR(S704=Localisation!$C$125,S704=4),-1,IF(OR(S704=Localisation!$C$126,S704=3),0,IF(OR(S704=Localisation!$C$127,S704=2),2,IF(OR(S704=Localisation!$C$128,S704=1),4)))))</f>
        <v>0</v>
      </c>
      <c r="AO704" s="11" t="b">
        <f>IF(OR(T704=Localisation!$C$118,T704=5),4,IF(OR(T704=Localisation!$C$119,T704=4),2,IF(OR(T704=Localisation!$C$120,T704=3),0,IF(OR(T704=Localisation!$C$121,T704=2),-1,IF(OR(T704=Localisation!$C$122,T704=1),-2)))))</f>
        <v>0</v>
      </c>
      <c r="AP704" s="11" t="b">
        <f>IF(OR(U704=Localisation!$C$124,U704=5),-2,IF(OR(U704=Localisation!$C$125,U704=4),-1,IF(OR(U704=Localisation!$C$126,U704=3),0,IF(OR(U704=Localisation!$C$127,U704=2),2,IF(OR(U704=Localisation!$C$128,U704=1),4)))))</f>
        <v>0</v>
      </c>
      <c r="AR704" s="11" t="str">
        <f t="shared" si="207"/>
        <v>ЛОЖЬЛОЖЬ</v>
      </c>
      <c r="AS704" s="11" t="str">
        <f t="shared" si="208"/>
        <v>ЛОЖЬЛОЖЬ</v>
      </c>
      <c r="AT704" s="11" t="str">
        <f t="shared" si="209"/>
        <v>ЛОЖЬЛОЖЬ</v>
      </c>
      <c r="AU704" s="11" t="str">
        <f t="shared" si="210"/>
        <v>ЛОЖЬЛОЖЬ</v>
      </c>
      <c r="AV704" s="11" t="str">
        <f t="shared" si="211"/>
        <v>ЛОЖЬЛОЖЬ</v>
      </c>
      <c r="AW704" s="11" t="str">
        <f t="shared" si="212"/>
        <v>ЛОЖЬЛОЖЬ</v>
      </c>
      <c r="AX704" s="11" t="str">
        <f t="shared" si="213"/>
        <v>ЛОЖЬЛОЖЬ</v>
      </c>
      <c r="AY704" s="11" t="str">
        <f t="shared" si="214"/>
        <v>ЛОЖЬЛОЖЬ</v>
      </c>
      <c r="AZ704" s="11" t="str">
        <f t="shared" si="215"/>
        <v>ЛОЖЬЛОЖЬ</v>
      </c>
      <c r="BA704" s="11" t="str">
        <f t="shared" si="216"/>
        <v>ЛОЖЬЛОЖЬ</v>
      </c>
      <c r="BC704" s="11" t="str">
        <f t="shared" si="217"/>
        <v/>
      </c>
      <c r="BD704" s="11" t="str">
        <f t="shared" si="218"/>
        <v/>
      </c>
      <c r="BE704" s="11" t="str">
        <f t="shared" si="219"/>
        <v/>
      </c>
      <c r="BF704" s="11" t="str">
        <f t="shared" si="220"/>
        <v/>
      </c>
      <c r="BG704" s="11" t="str">
        <f t="shared" si="221"/>
        <v/>
      </c>
      <c r="BH704" s="11" t="str">
        <f t="shared" si="222"/>
        <v/>
      </c>
      <c r="BI704" s="11" t="str">
        <f t="shared" si="223"/>
        <v/>
      </c>
      <c r="BJ704" s="11" t="str">
        <f t="shared" si="224"/>
        <v/>
      </c>
      <c r="BK704" s="11" t="str">
        <f t="shared" si="225"/>
        <v/>
      </c>
      <c r="BL704" s="11" t="str">
        <f t="shared" si="226"/>
        <v/>
      </c>
    </row>
    <row r="705" spans="23:64" x14ac:dyDescent="0.3">
      <c r="W705" s="11" t="b">
        <f>IF(OR(B705=Localisation!$C$118,B705=5),4,IF(OR(B705=Localisation!$C$119,B705=4),2,IF(OR(B705=Localisation!$C$120,B705=3),0,IF(OR(B705=Localisation!$C$121,B705=2),-1,IF(OR(B705=Localisation!$C$122,B705=1),-2)))))</f>
        <v>0</v>
      </c>
      <c r="X705" s="11" t="b">
        <f>IF(OR(C705=Localisation!$C$124,C705=5),-2,IF(OR(C705=Localisation!$C$125,C705=4),-1,IF(OR(C705=Localisation!$C$126,C705=3),0,IF(OR(C705=Localisation!$C$127,C705=2),2,IF(OR(C705=Localisation!$C$128,C705=1),4)))))</f>
        <v>0</v>
      </c>
      <c r="Y705" s="11" t="b">
        <f>IF(OR(D705=Localisation!$C$118,D705=5),4,IF(OR(D705=Localisation!$C$119,D705=4),2,IF(OR(D705=Localisation!$C$120,D705=3),0,IF(OR(D705=Localisation!$C$121,D705=2),-1,IF(OR(D705=Localisation!$C$122,D705=1),-2)))))</f>
        <v>0</v>
      </c>
      <c r="Z705" s="11" t="b">
        <f>IF(OR(E705=Localisation!$C$124,E705=5),-2,IF(OR(E705=Localisation!$C$125,E705=4),-1,IF(OR(E705=Localisation!$C$126,E705=3),0,IF(OR(E705=Localisation!$C$127,E705=2),2,IF(OR(E705=Localisation!$C$128,E705=1),4)))))</f>
        <v>0</v>
      </c>
      <c r="AA705" s="11" t="b">
        <f>IF(OR(F705=Localisation!$C$118,F705=5),4,IF(OR(F705=Localisation!$C$119,F705=4),2,IF(OR(F705=Localisation!$C$120,F705=3),0,IF(OR(F705=Localisation!$C$121,F705=2),-1,IF(OR(F705=Localisation!$C$122,F705=1),-2)))))</f>
        <v>0</v>
      </c>
      <c r="AB705" s="11" t="b">
        <f>IF(OR(G705=Localisation!$C$124,G705=5),-2,IF(OR(G705=Localisation!$C$125,G705=4),-1,IF(OR(G705=Localisation!$C$126,G705=3),0,IF(OR(G705=Localisation!$C$127,G705=2),2,IF(OR(G705=Localisation!$C$128,G705=1),4)))))</f>
        <v>0</v>
      </c>
      <c r="AC705" s="11" t="b">
        <f>IF(OR(H705=Localisation!$C$118,H705=5),4,IF(OR(H705=Localisation!$C$119,H705=4),2,IF(OR(H705=Localisation!$C$120,H705=3),0,IF(OR(H705=Localisation!$C$121,H705=2),-1,IF(OR(H705=Localisation!$C$122,H705=1),-2)))))</f>
        <v>0</v>
      </c>
      <c r="AD705" s="11" t="b">
        <f>IF(OR(I705=Localisation!$C$124,I705=5),-2,IF(OR(I705=Localisation!$C$125,I705=4),-1,IF(OR(I705=Localisation!$C$126,I705=3),0,IF(OR(I705=Localisation!$C$127,I705=2),2,IF(OR(I705=Localisation!$C$128,I705=1),4)))))</f>
        <v>0</v>
      </c>
      <c r="AE705" s="11" t="b">
        <f>IF(OR(J705=Localisation!$C$118,J705=5),4,IF(OR(J705=Localisation!$C$119,J705=4),2,IF(OR(J705=Localisation!$C$120,J705=3),0,IF(OR(J705=Localisation!$C$121,J705=2),-1,IF(OR(J705=Localisation!$C$122,J705=1),-2)))))</f>
        <v>0</v>
      </c>
      <c r="AF705" s="11" t="b">
        <f>IF(OR(K705=Localisation!$C$124,K705=5),-2,IF(OR(K705=Localisation!$C$125,K705=4),-1,IF(OR(K705=Localisation!$C$126,K705=3),0,IF(OR(K705=Localisation!$C$127,K705=2),2,IF(OR(K705=Localisation!$C$128,K705=1),4)))))</f>
        <v>0</v>
      </c>
      <c r="AG705" s="11" t="b">
        <f>IF(OR(L705=Localisation!$C$118,L705=5),4,IF(OR(L705=Localisation!$C$119,L705=4),2,IF(OR(L705=Localisation!$C$120,L705=3),0,IF(OR(L705=Localisation!$C$121,L705=2),-1,IF(OR(L705=Localisation!$C$122,L705=1),-2)))))</f>
        <v>0</v>
      </c>
      <c r="AH705" s="11" t="b">
        <f>IF(OR(M705=Localisation!$C$124,M705=5),-2,IF(OR(M705=Localisation!$C$125,M705=4),-1,IF(OR(M705=Localisation!$C$126,M705=3),0,IF(OR(M705=Localisation!$C$127,M705=2),2,IF(OR(M705=Localisation!$C$128,M705=1),4)))))</f>
        <v>0</v>
      </c>
      <c r="AI705" s="11" t="b">
        <f>IF(OR(N705=Localisation!$C$118,N705=5),4,IF(OR(N705=Localisation!$C$119,N705=4),2,IF(OR(N705=Localisation!$C$120,N705=3),0,IF(OR(N705=Localisation!$C$121,N705=2),-1,IF(OR(N705=Localisation!$C$122,N705=1),-2)))))</f>
        <v>0</v>
      </c>
      <c r="AJ705" s="11" t="b">
        <f>IF(OR(O705=Localisation!$C$124,O705=5),-2,IF(OR(O705=Localisation!$C$125,O705=4),-1,IF(OR(O705=Localisation!$C$126,O705=3),0,IF(OR(O705=Localisation!$C$127,O705=2),2,IF(OR(O705=Localisation!$C$128,O705=1),4)))))</f>
        <v>0</v>
      </c>
      <c r="AK705" s="11" t="b">
        <f>IF(OR(P705=Localisation!$C$118,P705=5),4,IF(OR(P705=Localisation!$C$119,P705=4),2,IF(OR(P705=Localisation!$C$120,P705=3),0,IF(OR(P705=Localisation!$C$121,P705=2),-1,IF(OR(P705=Localisation!$C$122,P705=1),-2)))))</f>
        <v>0</v>
      </c>
      <c r="AL705" s="11" t="b">
        <f>IF(OR(Q705=Localisation!$C$124,Q705=5),-2,IF(OR(Q705=Localisation!$C$125,Q705=4),-1,IF(OR(Q705=Localisation!$C$126,Q705=3),0,IF(OR(Q705=Localisation!$C$127,Q705=2),2,IF(OR(Q705=Localisation!$C$128,Q705=1),4)))))</f>
        <v>0</v>
      </c>
      <c r="AM705" s="11" t="b">
        <f>IF(OR(R705=Localisation!$C$118,R705=5),4,IF(OR(R705=Localisation!$C$119,R705=4),2,IF(OR(R705=Localisation!$C$120,R705=3),0,IF(OR(R705=Localisation!$C$121,R705=2),-1,IF(OR(R705=Localisation!$C$122,R705=1),-2)))))</f>
        <v>0</v>
      </c>
      <c r="AN705" s="11" t="b">
        <f>IF(OR(S705=Localisation!$C$124,S705=5),-2,IF(OR(S705=Localisation!$C$125,S705=4),-1,IF(OR(S705=Localisation!$C$126,S705=3),0,IF(OR(S705=Localisation!$C$127,S705=2),2,IF(OR(S705=Localisation!$C$128,S705=1),4)))))</f>
        <v>0</v>
      </c>
      <c r="AO705" s="11" t="b">
        <f>IF(OR(T705=Localisation!$C$118,T705=5),4,IF(OR(T705=Localisation!$C$119,T705=4),2,IF(OR(T705=Localisation!$C$120,T705=3),0,IF(OR(T705=Localisation!$C$121,T705=2),-1,IF(OR(T705=Localisation!$C$122,T705=1),-2)))))</f>
        <v>0</v>
      </c>
      <c r="AP705" s="11" t="b">
        <f>IF(OR(U705=Localisation!$C$124,U705=5),-2,IF(OR(U705=Localisation!$C$125,U705=4),-1,IF(OR(U705=Localisation!$C$126,U705=3),0,IF(OR(U705=Localisation!$C$127,U705=2),2,IF(OR(U705=Localisation!$C$128,U705=1),4)))))</f>
        <v>0</v>
      </c>
      <c r="AR705" s="11" t="str">
        <f t="shared" si="207"/>
        <v>ЛОЖЬЛОЖЬ</v>
      </c>
      <c r="AS705" s="11" t="str">
        <f t="shared" si="208"/>
        <v>ЛОЖЬЛОЖЬ</v>
      </c>
      <c r="AT705" s="11" t="str">
        <f t="shared" si="209"/>
        <v>ЛОЖЬЛОЖЬ</v>
      </c>
      <c r="AU705" s="11" t="str">
        <f t="shared" si="210"/>
        <v>ЛОЖЬЛОЖЬ</v>
      </c>
      <c r="AV705" s="11" t="str">
        <f t="shared" si="211"/>
        <v>ЛОЖЬЛОЖЬ</v>
      </c>
      <c r="AW705" s="11" t="str">
        <f t="shared" si="212"/>
        <v>ЛОЖЬЛОЖЬ</v>
      </c>
      <c r="AX705" s="11" t="str">
        <f t="shared" si="213"/>
        <v>ЛОЖЬЛОЖЬ</v>
      </c>
      <c r="AY705" s="11" t="str">
        <f t="shared" si="214"/>
        <v>ЛОЖЬЛОЖЬ</v>
      </c>
      <c r="AZ705" s="11" t="str">
        <f t="shared" si="215"/>
        <v>ЛОЖЬЛОЖЬ</v>
      </c>
      <c r="BA705" s="11" t="str">
        <f t="shared" si="216"/>
        <v>ЛОЖЬЛОЖЬ</v>
      </c>
      <c r="BC705" s="11" t="str">
        <f t="shared" si="217"/>
        <v/>
      </c>
      <c r="BD705" s="11" t="str">
        <f t="shared" si="218"/>
        <v/>
      </c>
      <c r="BE705" s="11" t="str">
        <f t="shared" si="219"/>
        <v/>
      </c>
      <c r="BF705" s="11" t="str">
        <f t="shared" si="220"/>
        <v/>
      </c>
      <c r="BG705" s="11" t="str">
        <f t="shared" si="221"/>
        <v/>
      </c>
      <c r="BH705" s="11" t="str">
        <f t="shared" si="222"/>
        <v/>
      </c>
      <c r="BI705" s="11" t="str">
        <f t="shared" si="223"/>
        <v/>
      </c>
      <c r="BJ705" s="11" t="str">
        <f t="shared" si="224"/>
        <v/>
      </c>
      <c r="BK705" s="11" t="str">
        <f t="shared" si="225"/>
        <v/>
      </c>
      <c r="BL705" s="11" t="str">
        <f t="shared" si="226"/>
        <v/>
      </c>
    </row>
    <row r="706" spans="23:64" x14ac:dyDescent="0.3">
      <c r="W706" s="11" t="b">
        <f>IF(OR(B706=Localisation!$C$118,B706=5),4,IF(OR(B706=Localisation!$C$119,B706=4),2,IF(OR(B706=Localisation!$C$120,B706=3),0,IF(OR(B706=Localisation!$C$121,B706=2),-1,IF(OR(B706=Localisation!$C$122,B706=1),-2)))))</f>
        <v>0</v>
      </c>
      <c r="X706" s="11" t="b">
        <f>IF(OR(C706=Localisation!$C$124,C706=5),-2,IF(OR(C706=Localisation!$C$125,C706=4),-1,IF(OR(C706=Localisation!$C$126,C706=3),0,IF(OR(C706=Localisation!$C$127,C706=2),2,IF(OR(C706=Localisation!$C$128,C706=1),4)))))</f>
        <v>0</v>
      </c>
      <c r="Y706" s="11" t="b">
        <f>IF(OR(D706=Localisation!$C$118,D706=5),4,IF(OR(D706=Localisation!$C$119,D706=4),2,IF(OR(D706=Localisation!$C$120,D706=3),0,IF(OR(D706=Localisation!$C$121,D706=2),-1,IF(OR(D706=Localisation!$C$122,D706=1),-2)))))</f>
        <v>0</v>
      </c>
      <c r="Z706" s="11" t="b">
        <f>IF(OR(E706=Localisation!$C$124,E706=5),-2,IF(OR(E706=Localisation!$C$125,E706=4),-1,IF(OR(E706=Localisation!$C$126,E706=3),0,IF(OR(E706=Localisation!$C$127,E706=2),2,IF(OR(E706=Localisation!$C$128,E706=1),4)))))</f>
        <v>0</v>
      </c>
      <c r="AA706" s="11" t="b">
        <f>IF(OR(F706=Localisation!$C$118,F706=5),4,IF(OR(F706=Localisation!$C$119,F706=4),2,IF(OR(F706=Localisation!$C$120,F706=3),0,IF(OR(F706=Localisation!$C$121,F706=2),-1,IF(OR(F706=Localisation!$C$122,F706=1),-2)))))</f>
        <v>0</v>
      </c>
      <c r="AB706" s="11" t="b">
        <f>IF(OR(G706=Localisation!$C$124,G706=5),-2,IF(OR(G706=Localisation!$C$125,G706=4),-1,IF(OR(G706=Localisation!$C$126,G706=3),0,IF(OR(G706=Localisation!$C$127,G706=2),2,IF(OR(G706=Localisation!$C$128,G706=1),4)))))</f>
        <v>0</v>
      </c>
      <c r="AC706" s="11" t="b">
        <f>IF(OR(H706=Localisation!$C$118,H706=5),4,IF(OR(H706=Localisation!$C$119,H706=4),2,IF(OR(H706=Localisation!$C$120,H706=3),0,IF(OR(H706=Localisation!$C$121,H706=2),-1,IF(OR(H706=Localisation!$C$122,H706=1),-2)))))</f>
        <v>0</v>
      </c>
      <c r="AD706" s="11" t="b">
        <f>IF(OR(I706=Localisation!$C$124,I706=5),-2,IF(OR(I706=Localisation!$C$125,I706=4),-1,IF(OR(I706=Localisation!$C$126,I706=3),0,IF(OR(I706=Localisation!$C$127,I706=2),2,IF(OR(I706=Localisation!$C$128,I706=1),4)))))</f>
        <v>0</v>
      </c>
      <c r="AE706" s="11" t="b">
        <f>IF(OR(J706=Localisation!$C$118,J706=5),4,IF(OR(J706=Localisation!$C$119,J706=4),2,IF(OR(J706=Localisation!$C$120,J706=3),0,IF(OR(J706=Localisation!$C$121,J706=2),-1,IF(OR(J706=Localisation!$C$122,J706=1),-2)))))</f>
        <v>0</v>
      </c>
      <c r="AF706" s="11" t="b">
        <f>IF(OR(K706=Localisation!$C$124,K706=5),-2,IF(OR(K706=Localisation!$C$125,K706=4),-1,IF(OR(K706=Localisation!$C$126,K706=3),0,IF(OR(K706=Localisation!$C$127,K706=2),2,IF(OR(K706=Localisation!$C$128,K706=1),4)))))</f>
        <v>0</v>
      </c>
      <c r="AG706" s="11" t="b">
        <f>IF(OR(L706=Localisation!$C$118,L706=5),4,IF(OR(L706=Localisation!$C$119,L706=4),2,IF(OR(L706=Localisation!$C$120,L706=3),0,IF(OR(L706=Localisation!$C$121,L706=2),-1,IF(OR(L706=Localisation!$C$122,L706=1),-2)))))</f>
        <v>0</v>
      </c>
      <c r="AH706" s="11" t="b">
        <f>IF(OR(M706=Localisation!$C$124,M706=5),-2,IF(OR(M706=Localisation!$C$125,M706=4),-1,IF(OR(M706=Localisation!$C$126,M706=3),0,IF(OR(M706=Localisation!$C$127,M706=2),2,IF(OR(M706=Localisation!$C$128,M706=1),4)))))</f>
        <v>0</v>
      </c>
      <c r="AI706" s="11" t="b">
        <f>IF(OR(N706=Localisation!$C$118,N706=5),4,IF(OR(N706=Localisation!$C$119,N706=4),2,IF(OR(N706=Localisation!$C$120,N706=3),0,IF(OR(N706=Localisation!$C$121,N706=2),-1,IF(OR(N706=Localisation!$C$122,N706=1),-2)))))</f>
        <v>0</v>
      </c>
      <c r="AJ706" s="11" t="b">
        <f>IF(OR(O706=Localisation!$C$124,O706=5),-2,IF(OR(O706=Localisation!$C$125,O706=4),-1,IF(OR(O706=Localisation!$C$126,O706=3),0,IF(OR(O706=Localisation!$C$127,O706=2),2,IF(OR(O706=Localisation!$C$128,O706=1),4)))))</f>
        <v>0</v>
      </c>
      <c r="AK706" s="11" t="b">
        <f>IF(OR(P706=Localisation!$C$118,P706=5),4,IF(OR(P706=Localisation!$C$119,P706=4),2,IF(OR(P706=Localisation!$C$120,P706=3),0,IF(OR(P706=Localisation!$C$121,P706=2),-1,IF(OR(P706=Localisation!$C$122,P706=1),-2)))))</f>
        <v>0</v>
      </c>
      <c r="AL706" s="11" t="b">
        <f>IF(OR(Q706=Localisation!$C$124,Q706=5),-2,IF(OR(Q706=Localisation!$C$125,Q706=4),-1,IF(OR(Q706=Localisation!$C$126,Q706=3),0,IF(OR(Q706=Localisation!$C$127,Q706=2),2,IF(OR(Q706=Localisation!$C$128,Q706=1),4)))))</f>
        <v>0</v>
      </c>
      <c r="AM706" s="11" t="b">
        <f>IF(OR(R706=Localisation!$C$118,R706=5),4,IF(OR(R706=Localisation!$C$119,R706=4),2,IF(OR(R706=Localisation!$C$120,R706=3),0,IF(OR(R706=Localisation!$C$121,R706=2),-1,IF(OR(R706=Localisation!$C$122,R706=1),-2)))))</f>
        <v>0</v>
      </c>
      <c r="AN706" s="11" t="b">
        <f>IF(OR(S706=Localisation!$C$124,S706=5),-2,IF(OR(S706=Localisation!$C$125,S706=4),-1,IF(OR(S706=Localisation!$C$126,S706=3),0,IF(OR(S706=Localisation!$C$127,S706=2),2,IF(OR(S706=Localisation!$C$128,S706=1),4)))))</f>
        <v>0</v>
      </c>
      <c r="AO706" s="11" t="b">
        <f>IF(OR(T706=Localisation!$C$118,T706=5),4,IF(OR(T706=Localisation!$C$119,T706=4),2,IF(OR(T706=Localisation!$C$120,T706=3),0,IF(OR(T706=Localisation!$C$121,T706=2),-1,IF(OR(T706=Localisation!$C$122,T706=1),-2)))))</f>
        <v>0</v>
      </c>
      <c r="AP706" s="11" t="b">
        <f>IF(OR(U706=Localisation!$C$124,U706=5),-2,IF(OR(U706=Localisation!$C$125,U706=4),-1,IF(OR(U706=Localisation!$C$126,U706=3),0,IF(OR(U706=Localisation!$C$127,U706=2),2,IF(OR(U706=Localisation!$C$128,U706=1),4)))))</f>
        <v>0</v>
      </c>
      <c r="AR706" s="11" t="str">
        <f t="shared" si="207"/>
        <v>ЛОЖЬЛОЖЬ</v>
      </c>
      <c r="AS706" s="11" t="str">
        <f t="shared" si="208"/>
        <v>ЛОЖЬЛОЖЬ</v>
      </c>
      <c r="AT706" s="11" t="str">
        <f t="shared" si="209"/>
        <v>ЛОЖЬЛОЖЬ</v>
      </c>
      <c r="AU706" s="11" t="str">
        <f t="shared" si="210"/>
        <v>ЛОЖЬЛОЖЬ</v>
      </c>
      <c r="AV706" s="11" t="str">
        <f t="shared" si="211"/>
        <v>ЛОЖЬЛОЖЬ</v>
      </c>
      <c r="AW706" s="11" t="str">
        <f t="shared" si="212"/>
        <v>ЛОЖЬЛОЖЬ</v>
      </c>
      <c r="AX706" s="11" t="str">
        <f t="shared" si="213"/>
        <v>ЛОЖЬЛОЖЬ</v>
      </c>
      <c r="AY706" s="11" t="str">
        <f t="shared" si="214"/>
        <v>ЛОЖЬЛОЖЬ</v>
      </c>
      <c r="AZ706" s="11" t="str">
        <f t="shared" si="215"/>
        <v>ЛОЖЬЛОЖЬ</v>
      </c>
      <c r="BA706" s="11" t="str">
        <f t="shared" si="216"/>
        <v>ЛОЖЬЛОЖЬ</v>
      </c>
      <c r="BC706" s="11" t="str">
        <f t="shared" si="217"/>
        <v/>
      </c>
      <c r="BD706" s="11" t="str">
        <f t="shared" si="218"/>
        <v/>
      </c>
      <c r="BE706" s="11" t="str">
        <f t="shared" si="219"/>
        <v/>
      </c>
      <c r="BF706" s="11" t="str">
        <f t="shared" si="220"/>
        <v/>
      </c>
      <c r="BG706" s="11" t="str">
        <f t="shared" si="221"/>
        <v/>
      </c>
      <c r="BH706" s="11" t="str">
        <f t="shared" si="222"/>
        <v/>
      </c>
      <c r="BI706" s="11" t="str">
        <f t="shared" si="223"/>
        <v/>
      </c>
      <c r="BJ706" s="11" t="str">
        <f t="shared" si="224"/>
        <v/>
      </c>
      <c r="BK706" s="11" t="str">
        <f t="shared" si="225"/>
        <v/>
      </c>
      <c r="BL706" s="11" t="str">
        <f t="shared" si="226"/>
        <v/>
      </c>
    </row>
    <row r="707" spans="23:64" x14ac:dyDescent="0.3">
      <c r="W707" s="11" t="b">
        <f>IF(OR(B707=Localisation!$C$118,B707=5),4,IF(OR(B707=Localisation!$C$119,B707=4),2,IF(OR(B707=Localisation!$C$120,B707=3),0,IF(OR(B707=Localisation!$C$121,B707=2),-1,IF(OR(B707=Localisation!$C$122,B707=1),-2)))))</f>
        <v>0</v>
      </c>
      <c r="X707" s="11" t="b">
        <f>IF(OR(C707=Localisation!$C$124,C707=5),-2,IF(OR(C707=Localisation!$C$125,C707=4),-1,IF(OR(C707=Localisation!$C$126,C707=3),0,IF(OR(C707=Localisation!$C$127,C707=2),2,IF(OR(C707=Localisation!$C$128,C707=1),4)))))</f>
        <v>0</v>
      </c>
      <c r="Y707" s="11" t="b">
        <f>IF(OR(D707=Localisation!$C$118,D707=5),4,IF(OR(D707=Localisation!$C$119,D707=4),2,IF(OR(D707=Localisation!$C$120,D707=3),0,IF(OR(D707=Localisation!$C$121,D707=2),-1,IF(OR(D707=Localisation!$C$122,D707=1),-2)))))</f>
        <v>0</v>
      </c>
      <c r="Z707" s="11" t="b">
        <f>IF(OR(E707=Localisation!$C$124,E707=5),-2,IF(OR(E707=Localisation!$C$125,E707=4),-1,IF(OR(E707=Localisation!$C$126,E707=3),0,IF(OR(E707=Localisation!$C$127,E707=2),2,IF(OR(E707=Localisation!$C$128,E707=1),4)))))</f>
        <v>0</v>
      </c>
      <c r="AA707" s="11" t="b">
        <f>IF(OR(F707=Localisation!$C$118,F707=5),4,IF(OR(F707=Localisation!$C$119,F707=4),2,IF(OR(F707=Localisation!$C$120,F707=3),0,IF(OR(F707=Localisation!$C$121,F707=2),-1,IF(OR(F707=Localisation!$C$122,F707=1),-2)))))</f>
        <v>0</v>
      </c>
      <c r="AB707" s="11" t="b">
        <f>IF(OR(G707=Localisation!$C$124,G707=5),-2,IF(OR(G707=Localisation!$C$125,G707=4),-1,IF(OR(G707=Localisation!$C$126,G707=3),0,IF(OR(G707=Localisation!$C$127,G707=2),2,IF(OR(G707=Localisation!$C$128,G707=1),4)))))</f>
        <v>0</v>
      </c>
      <c r="AC707" s="11" t="b">
        <f>IF(OR(H707=Localisation!$C$118,H707=5),4,IF(OR(H707=Localisation!$C$119,H707=4),2,IF(OR(H707=Localisation!$C$120,H707=3),0,IF(OR(H707=Localisation!$C$121,H707=2),-1,IF(OR(H707=Localisation!$C$122,H707=1),-2)))))</f>
        <v>0</v>
      </c>
      <c r="AD707" s="11" t="b">
        <f>IF(OR(I707=Localisation!$C$124,I707=5),-2,IF(OR(I707=Localisation!$C$125,I707=4),-1,IF(OR(I707=Localisation!$C$126,I707=3),0,IF(OR(I707=Localisation!$C$127,I707=2),2,IF(OR(I707=Localisation!$C$128,I707=1),4)))))</f>
        <v>0</v>
      </c>
      <c r="AE707" s="11" t="b">
        <f>IF(OR(J707=Localisation!$C$118,J707=5),4,IF(OR(J707=Localisation!$C$119,J707=4),2,IF(OR(J707=Localisation!$C$120,J707=3),0,IF(OR(J707=Localisation!$C$121,J707=2),-1,IF(OR(J707=Localisation!$C$122,J707=1),-2)))))</f>
        <v>0</v>
      </c>
      <c r="AF707" s="11" t="b">
        <f>IF(OR(K707=Localisation!$C$124,K707=5),-2,IF(OR(K707=Localisation!$C$125,K707=4),-1,IF(OR(K707=Localisation!$C$126,K707=3),0,IF(OR(K707=Localisation!$C$127,K707=2),2,IF(OR(K707=Localisation!$C$128,K707=1),4)))))</f>
        <v>0</v>
      </c>
      <c r="AG707" s="11" t="b">
        <f>IF(OR(L707=Localisation!$C$118,L707=5),4,IF(OR(L707=Localisation!$C$119,L707=4),2,IF(OR(L707=Localisation!$C$120,L707=3),0,IF(OR(L707=Localisation!$C$121,L707=2),-1,IF(OR(L707=Localisation!$C$122,L707=1),-2)))))</f>
        <v>0</v>
      </c>
      <c r="AH707" s="11" t="b">
        <f>IF(OR(M707=Localisation!$C$124,M707=5),-2,IF(OR(M707=Localisation!$C$125,M707=4),-1,IF(OR(M707=Localisation!$C$126,M707=3),0,IF(OR(M707=Localisation!$C$127,M707=2),2,IF(OR(M707=Localisation!$C$128,M707=1),4)))))</f>
        <v>0</v>
      </c>
      <c r="AI707" s="11" t="b">
        <f>IF(OR(N707=Localisation!$C$118,N707=5),4,IF(OR(N707=Localisation!$C$119,N707=4),2,IF(OR(N707=Localisation!$C$120,N707=3),0,IF(OR(N707=Localisation!$C$121,N707=2),-1,IF(OR(N707=Localisation!$C$122,N707=1),-2)))))</f>
        <v>0</v>
      </c>
      <c r="AJ707" s="11" t="b">
        <f>IF(OR(O707=Localisation!$C$124,O707=5),-2,IF(OR(O707=Localisation!$C$125,O707=4),-1,IF(OR(O707=Localisation!$C$126,O707=3),0,IF(OR(O707=Localisation!$C$127,O707=2),2,IF(OR(O707=Localisation!$C$128,O707=1),4)))))</f>
        <v>0</v>
      </c>
      <c r="AK707" s="11" t="b">
        <f>IF(OR(P707=Localisation!$C$118,P707=5),4,IF(OR(P707=Localisation!$C$119,P707=4),2,IF(OR(P707=Localisation!$C$120,P707=3),0,IF(OR(P707=Localisation!$C$121,P707=2),-1,IF(OR(P707=Localisation!$C$122,P707=1),-2)))))</f>
        <v>0</v>
      </c>
      <c r="AL707" s="11" t="b">
        <f>IF(OR(Q707=Localisation!$C$124,Q707=5),-2,IF(OR(Q707=Localisation!$C$125,Q707=4),-1,IF(OR(Q707=Localisation!$C$126,Q707=3),0,IF(OR(Q707=Localisation!$C$127,Q707=2),2,IF(OR(Q707=Localisation!$C$128,Q707=1),4)))))</f>
        <v>0</v>
      </c>
      <c r="AM707" s="11" t="b">
        <f>IF(OR(R707=Localisation!$C$118,R707=5),4,IF(OR(R707=Localisation!$C$119,R707=4),2,IF(OR(R707=Localisation!$C$120,R707=3),0,IF(OR(R707=Localisation!$C$121,R707=2),-1,IF(OR(R707=Localisation!$C$122,R707=1),-2)))))</f>
        <v>0</v>
      </c>
      <c r="AN707" s="11" t="b">
        <f>IF(OR(S707=Localisation!$C$124,S707=5),-2,IF(OR(S707=Localisation!$C$125,S707=4),-1,IF(OR(S707=Localisation!$C$126,S707=3),0,IF(OR(S707=Localisation!$C$127,S707=2),2,IF(OR(S707=Localisation!$C$128,S707=1),4)))))</f>
        <v>0</v>
      </c>
      <c r="AO707" s="11" t="b">
        <f>IF(OR(T707=Localisation!$C$118,T707=5),4,IF(OR(T707=Localisation!$C$119,T707=4),2,IF(OR(T707=Localisation!$C$120,T707=3),0,IF(OR(T707=Localisation!$C$121,T707=2),-1,IF(OR(T707=Localisation!$C$122,T707=1),-2)))))</f>
        <v>0</v>
      </c>
      <c r="AP707" s="11" t="b">
        <f>IF(OR(U707=Localisation!$C$124,U707=5),-2,IF(OR(U707=Localisation!$C$125,U707=4),-1,IF(OR(U707=Localisation!$C$126,U707=3),0,IF(OR(U707=Localisation!$C$127,U707=2),2,IF(OR(U707=Localisation!$C$128,U707=1),4)))))</f>
        <v>0</v>
      </c>
      <c r="AR707" s="11" t="str">
        <f t="shared" si="207"/>
        <v>ЛОЖЬЛОЖЬ</v>
      </c>
      <c r="AS707" s="11" t="str">
        <f t="shared" si="208"/>
        <v>ЛОЖЬЛОЖЬ</v>
      </c>
      <c r="AT707" s="11" t="str">
        <f t="shared" si="209"/>
        <v>ЛОЖЬЛОЖЬ</v>
      </c>
      <c r="AU707" s="11" t="str">
        <f t="shared" si="210"/>
        <v>ЛОЖЬЛОЖЬ</v>
      </c>
      <c r="AV707" s="11" t="str">
        <f t="shared" si="211"/>
        <v>ЛОЖЬЛОЖЬ</v>
      </c>
      <c r="AW707" s="11" t="str">
        <f t="shared" si="212"/>
        <v>ЛОЖЬЛОЖЬ</v>
      </c>
      <c r="AX707" s="11" t="str">
        <f t="shared" si="213"/>
        <v>ЛОЖЬЛОЖЬ</v>
      </c>
      <c r="AY707" s="11" t="str">
        <f t="shared" si="214"/>
        <v>ЛОЖЬЛОЖЬ</v>
      </c>
      <c r="AZ707" s="11" t="str">
        <f t="shared" si="215"/>
        <v>ЛОЖЬЛОЖЬ</v>
      </c>
      <c r="BA707" s="11" t="str">
        <f t="shared" si="216"/>
        <v>ЛОЖЬЛОЖЬ</v>
      </c>
      <c r="BC707" s="11" t="str">
        <f t="shared" si="217"/>
        <v/>
      </c>
      <c r="BD707" s="11" t="str">
        <f t="shared" si="218"/>
        <v/>
      </c>
      <c r="BE707" s="11" t="str">
        <f t="shared" si="219"/>
        <v/>
      </c>
      <c r="BF707" s="11" t="str">
        <f t="shared" si="220"/>
        <v/>
      </c>
      <c r="BG707" s="11" t="str">
        <f t="shared" si="221"/>
        <v/>
      </c>
      <c r="BH707" s="11" t="str">
        <f t="shared" si="222"/>
        <v/>
      </c>
      <c r="BI707" s="11" t="str">
        <f t="shared" si="223"/>
        <v/>
      </c>
      <c r="BJ707" s="11" t="str">
        <f t="shared" si="224"/>
        <v/>
      </c>
      <c r="BK707" s="11" t="str">
        <f t="shared" si="225"/>
        <v/>
      </c>
      <c r="BL707" s="11" t="str">
        <f t="shared" si="226"/>
        <v/>
      </c>
    </row>
    <row r="708" spans="23:64" x14ac:dyDescent="0.3">
      <c r="W708" s="11" t="b">
        <f>IF(OR(B708=Localisation!$C$118,B708=5),4,IF(OR(B708=Localisation!$C$119,B708=4),2,IF(OR(B708=Localisation!$C$120,B708=3),0,IF(OR(B708=Localisation!$C$121,B708=2),-1,IF(OR(B708=Localisation!$C$122,B708=1),-2)))))</f>
        <v>0</v>
      </c>
      <c r="X708" s="11" t="b">
        <f>IF(OR(C708=Localisation!$C$124,C708=5),-2,IF(OR(C708=Localisation!$C$125,C708=4),-1,IF(OR(C708=Localisation!$C$126,C708=3),0,IF(OR(C708=Localisation!$C$127,C708=2),2,IF(OR(C708=Localisation!$C$128,C708=1),4)))))</f>
        <v>0</v>
      </c>
      <c r="Y708" s="11" t="b">
        <f>IF(OR(D708=Localisation!$C$118,D708=5),4,IF(OR(D708=Localisation!$C$119,D708=4),2,IF(OR(D708=Localisation!$C$120,D708=3),0,IF(OR(D708=Localisation!$C$121,D708=2),-1,IF(OR(D708=Localisation!$C$122,D708=1),-2)))))</f>
        <v>0</v>
      </c>
      <c r="Z708" s="11" t="b">
        <f>IF(OR(E708=Localisation!$C$124,E708=5),-2,IF(OR(E708=Localisation!$C$125,E708=4),-1,IF(OR(E708=Localisation!$C$126,E708=3),0,IF(OR(E708=Localisation!$C$127,E708=2),2,IF(OR(E708=Localisation!$C$128,E708=1),4)))))</f>
        <v>0</v>
      </c>
      <c r="AA708" s="11" t="b">
        <f>IF(OR(F708=Localisation!$C$118,F708=5),4,IF(OR(F708=Localisation!$C$119,F708=4),2,IF(OR(F708=Localisation!$C$120,F708=3),0,IF(OR(F708=Localisation!$C$121,F708=2),-1,IF(OR(F708=Localisation!$C$122,F708=1),-2)))))</f>
        <v>0</v>
      </c>
      <c r="AB708" s="11" t="b">
        <f>IF(OR(G708=Localisation!$C$124,G708=5),-2,IF(OR(G708=Localisation!$C$125,G708=4),-1,IF(OR(G708=Localisation!$C$126,G708=3),0,IF(OR(G708=Localisation!$C$127,G708=2),2,IF(OR(G708=Localisation!$C$128,G708=1),4)))))</f>
        <v>0</v>
      </c>
      <c r="AC708" s="11" t="b">
        <f>IF(OR(H708=Localisation!$C$118,H708=5),4,IF(OR(H708=Localisation!$C$119,H708=4),2,IF(OR(H708=Localisation!$C$120,H708=3),0,IF(OR(H708=Localisation!$C$121,H708=2),-1,IF(OR(H708=Localisation!$C$122,H708=1),-2)))))</f>
        <v>0</v>
      </c>
      <c r="AD708" s="11" t="b">
        <f>IF(OR(I708=Localisation!$C$124,I708=5),-2,IF(OR(I708=Localisation!$C$125,I708=4),-1,IF(OR(I708=Localisation!$C$126,I708=3),0,IF(OR(I708=Localisation!$C$127,I708=2),2,IF(OR(I708=Localisation!$C$128,I708=1),4)))))</f>
        <v>0</v>
      </c>
      <c r="AE708" s="11" t="b">
        <f>IF(OR(J708=Localisation!$C$118,J708=5),4,IF(OR(J708=Localisation!$C$119,J708=4),2,IF(OR(J708=Localisation!$C$120,J708=3),0,IF(OR(J708=Localisation!$C$121,J708=2),-1,IF(OR(J708=Localisation!$C$122,J708=1),-2)))))</f>
        <v>0</v>
      </c>
      <c r="AF708" s="11" t="b">
        <f>IF(OR(K708=Localisation!$C$124,K708=5),-2,IF(OR(K708=Localisation!$C$125,K708=4),-1,IF(OR(K708=Localisation!$C$126,K708=3),0,IF(OR(K708=Localisation!$C$127,K708=2),2,IF(OR(K708=Localisation!$C$128,K708=1),4)))))</f>
        <v>0</v>
      </c>
      <c r="AG708" s="11" t="b">
        <f>IF(OR(L708=Localisation!$C$118,L708=5),4,IF(OR(L708=Localisation!$C$119,L708=4),2,IF(OR(L708=Localisation!$C$120,L708=3),0,IF(OR(L708=Localisation!$C$121,L708=2),-1,IF(OR(L708=Localisation!$C$122,L708=1),-2)))))</f>
        <v>0</v>
      </c>
      <c r="AH708" s="11" t="b">
        <f>IF(OR(M708=Localisation!$C$124,M708=5),-2,IF(OR(M708=Localisation!$C$125,M708=4),-1,IF(OR(M708=Localisation!$C$126,M708=3),0,IF(OR(M708=Localisation!$C$127,M708=2),2,IF(OR(M708=Localisation!$C$128,M708=1),4)))))</f>
        <v>0</v>
      </c>
      <c r="AI708" s="11" t="b">
        <f>IF(OR(N708=Localisation!$C$118,N708=5),4,IF(OR(N708=Localisation!$C$119,N708=4),2,IF(OR(N708=Localisation!$C$120,N708=3),0,IF(OR(N708=Localisation!$C$121,N708=2),-1,IF(OR(N708=Localisation!$C$122,N708=1),-2)))))</f>
        <v>0</v>
      </c>
      <c r="AJ708" s="11" t="b">
        <f>IF(OR(O708=Localisation!$C$124,O708=5),-2,IF(OR(O708=Localisation!$C$125,O708=4),-1,IF(OR(O708=Localisation!$C$126,O708=3),0,IF(OR(O708=Localisation!$C$127,O708=2),2,IF(OR(O708=Localisation!$C$128,O708=1),4)))))</f>
        <v>0</v>
      </c>
      <c r="AK708" s="11" t="b">
        <f>IF(OR(P708=Localisation!$C$118,P708=5),4,IF(OR(P708=Localisation!$C$119,P708=4),2,IF(OR(P708=Localisation!$C$120,P708=3),0,IF(OR(P708=Localisation!$C$121,P708=2),-1,IF(OR(P708=Localisation!$C$122,P708=1),-2)))))</f>
        <v>0</v>
      </c>
      <c r="AL708" s="11" t="b">
        <f>IF(OR(Q708=Localisation!$C$124,Q708=5),-2,IF(OR(Q708=Localisation!$C$125,Q708=4),-1,IF(OR(Q708=Localisation!$C$126,Q708=3),0,IF(OR(Q708=Localisation!$C$127,Q708=2),2,IF(OR(Q708=Localisation!$C$128,Q708=1),4)))))</f>
        <v>0</v>
      </c>
      <c r="AM708" s="11" t="b">
        <f>IF(OR(R708=Localisation!$C$118,R708=5),4,IF(OR(R708=Localisation!$C$119,R708=4),2,IF(OR(R708=Localisation!$C$120,R708=3),0,IF(OR(R708=Localisation!$C$121,R708=2),-1,IF(OR(R708=Localisation!$C$122,R708=1),-2)))))</f>
        <v>0</v>
      </c>
      <c r="AN708" s="11" t="b">
        <f>IF(OR(S708=Localisation!$C$124,S708=5),-2,IF(OR(S708=Localisation!$C$125,S708=4),-1,IF(OR(S708=Localisation!$C$126,S708=3),0,IF(OR(S708=Localisation!$C$127,S708=2),2,IF(OR(S708=Localisation!$C$128,S708=1),4)))))</f>
        <v>0</v>
      </c>
      <c r="AO708" s="11" t="b">
        <f>IF(OR(T708=Localisation!$C$118,T708=5),4,IF(OR(T708=Localisation!$C$119,T708=4),2,IF(OR(T708=Localisation!$C$120,T708=3),0,IF(OR(T708=Localisation!$C$121,T708=2),-1,IF(OR(T708=Localisation!$C$122,T708=1),-2)))))</f>
        <v>0</v>
      </c>
      <c r="AP708" s="11" t="b">
        <f>IF(OR(U708=Localisation!$C$124,U708=5),-2,IF(OR(U708=Localisation!$C$125,U708=4),-1,IF(OR(U708=Localisation!$C$126,U708=3),0,IF(OR(U708=Localisation!$C$127,U708=2),2,IF(OR(U708=Localisation!$C$128,U708=1),4)))))</f>
        <v>0</v>
      </c>
      <c r="AR708" s="11" t="str">
        <f t="shared" si="207"/>
        <v>ЛОЖЬЛОЖЬ</v>
      </c>
      <c r="AS708" s="11" t="str">
        <f t="shared" si="208"/>
        <v>ЛОЖЬЛОЖЬ</v>
      </c>
      <c r="AT708" s="11" t="str">
        <f t="shared" si="209"/>
        <v>ЛОЖЬЛОЖЬ</v>
      </c>
      <c r="AU708" s="11" t="str">
        <f t="shared" si="210"/>
        <v>ЛОЖЬЛОЖЬ</v>
      </c>
      <c r="AV708" s="11" t="str">
        <f t="shared" si="211"/>
        <v>ЛОЖЬЛОЖЬ</v>
      </c>
      <c r="AW708" s="11" t="str">
        <f t="shared" si="212"/>
        <v>ЛОЖЬЛОЖЬ</v>
      </c>
      <c r="AX708" s="11" t="str">
        <f t="shared" si="213"/>
        <v>ЛОЖЬЛОЖЬ</v>
      </c>
      <c r="AY708" s="11" t="str">
        <f t="shared" si="214"/>
        <v>ЛОЖЬЛОЖЬ</v>
      </c>
      <c r="AZ708" s="11" t="str">
        <f t="shared" si="215"/>
        <v>ЛОЖЬЛОЖЬ</v>
      </c>
      <c r="BA708" s="11" t="str">
        <f t="shared" si="216"/>
        <v>ЛОЖЬЛОЖЬ</v>
      </c>
      <c r="BC708" s="11" t="str">
        <f t="shared" si="217"/>
        <v/>
      </c>
      <c r="BD708" s="11" t="str">
        <f t="shared" si="218"/>
        <v/>
      </c>
      <c r="BE708" s="11" t="str">
        <f t="shared" si="219"/>
        <v/>
      </c>
      <c r="BF708" s="11" t="str">
        <f t="shared" si="220"/>
        <v/>
      </c>
      <c r="BG708" s="11" t="str">
        <f t="shared" si="221"/>
        <v/>
      </c>
      <c r="BH708" s="11" t="str">
        <f t="shared" si="222"/>
        <v/>
      </c>
      <c r="BI708" s="11" t="str">
        <f t="shared" si="223"/>
        <v/>
      </c>
      <c r="BJ708" s="11" t="str">
        <f t="shared" si="224"/>
        <v/>
      </c>
      <c r="BK708" s="11" t="str">
        <f t="shared" si="225"/>
        <v/>
      </c>
      <c r="BL708" s="11" t="str">
        <f t="shared" si="226"/>
        <v/>
      </c>
    </row>
    <row r="709" spans="23:64" x14ac:dyDescent="0.3">
      <c r="W709" s="11" t="b">
        <f>IF(OR(B709=Localisation!$C$118,B709=5),4,IF(OR(B709=Localisation!$C$119,B709=4),2,IF(OR(B709=Localisation!$C$120,B709=3),0,IF(OR(B709=Localisation!$C$121,B709=2),-1,IF(OR(B709=Localisation!$C$122,B709=1),-2)))))</f>
        <v>0</v>
      </c>
      <c r="X709" s="11" t="b">
        <f>IF(OR(C709=Localisation!$C$124,C709=5),-2,IF(OR(C709=Localisation!$C$125,C709=4),-1,IF(OR(C709=Localisation!$C$126,C709=3),0,IF(OR(C709=Localisation!$C$127,C709=2),2,IF(OR(C709=Localisation!$C$128,C709=1),4)))))</f>
        <v>0</v>
      </c>
      <c r="Y709" s="11" t="b">
        <f>IF(OR(D709=Localisation!$C$118,D709=5),4,IF(OR(D709=Localisation!$C$119,D709=4),2,IF(OR(D709=Localisation!$C$120,D709=3),0,IF(OR(D709=Localisation!$C$121,D709=2),-1,IF(OR(D709=Localisation!$C$122,D709=1),-2)))))</f>
        <v>0</v>
      </c>
      <c r="Z709" s="11" t="b">
        <f>IF(OR(E709=Localisation!$C$124,E709=5),-2,IF(OR(E709=Localisation!$C$125,E709=4),-1,IF(OR(E709=Localisation!$C$126,E709=3),0,IF(OR(E709=Localisation!$C$127,E709=2),2,IF(OR(E709=Localisation!$C$128,E709=1),4)))))</f>
        <v>0</v>
      </c>
      <c r="AA709" s="11" t="b">
        <f>IF(OR(F709=Localisation!$C$118,F709=5),4,IF(OR(F709=Localisation!$C$119,F709=4),2,IF(OR(F709=Localisation!$C$120,F709=3),0,IF(OR(F709=Localisation!$C$121,F709=2),-1,IF(OR(F709=Localisation!$C$122,F709=1),-2)))))</f>
        <v>0</v>
      </c>
      <c r="AB709" s="11" t="b">
        <f>IF(OR(G709=Localisation!$C$124,G709=5),-2,IF(OR(G709=Localisation!$C$125,G709=4),-1,IF(OR(G709=Localisation!$C$126,G709=3),0,IF(OR(G709=Localisation!$C$127,G709=2),2,IF(OR(G709=Localisation!$C$128,G709=1),4)))))</f>
        <v>0</v>
      </c>
      <c r="AC709" s="11" t="b">
        <f>IF(OR(H709=Localisation!$C$118,H709=5),4,IF(OR(H709=Localisation!$C$119,H709=4),2,IF(OR(H709=Localisation!$C$120,H709=3),0,IF(OR(H709=Localisation!$C$121,H709=2),-1,IF(OR(H709=Localisation!$C$122,H709=1),-2)))))</f>
        <v>0</v>
      </c>
      <c r="AD709" s="11" t="b">
        <f>IF(OR(I709=Localisation!$C$124,I709=5),-2,IF(OR(I709=Localisation!$C$125,I709=4),-1,IF(OR(I709=Localisation!$C$126,I709=3),0,IF(OR(I709=Localisation!$C$127,I709=2),2,IF(OR(I709=Localisation!$C$128,I709=1),4)))))</f>
        <v>0</v>
      </c>
      <c r="AE709" s="11" t="b">
        <f>IF(OR(J709=Localisation!$C$118,J709=5),4,IF(OR(J709=Localisation!$C$119,J709=4),2,IF(OR(J709=Localisation!$C$120,J709=3),0,IF(OR(J709=Localisation!$C$121,J709=2),-1,IF(OR(J709=Localisation!$C$122,J709=1),-2)))))</f>
        <v>0</v>
      </c>
      <c r="AF709" s="11" t="b">
        <f>IF(OR(K709=Localisation!$C$124,K709=5),-2,IF(OR(K709=Localisation!$C$125,K709=4),-1,IF(OR(K709=Localisation!$C$126,K709=3),0,IF(OR(K709=Localisation!$C$127,K709=2),2,IF(OR(K709=Localisation!$C$128,K709=1),4)))))</f>
        <v>0</v>
      </c>
      <c r="AG709" s="11" t="b">
        <f>IF(OR(L709=Localisation!$C$118,L709=5),4,IF(OR(L709=Localisation!$C$119,L709=4),2,IF(OR(L709=Localisation!$C$120,L709=3),0,IF(OR(L709=Localisation!$C$121,L709=2),-1,IF(OR(L709=Localisation!$C$122,L709=1),-2)))))</f>
        <v>0</v>
      </c>
      <c r="AH709" s="11" t="b">
        <f>IF(OR(M709=Localisation!$C$124,M709=5),-2,IF(OR(M709=Localisation!$C$125,M709=4),-1,IF(OR(M709=Localisation!$C$126,M709=3),0,IF(OR(M709=Localisation!$C$127,M709=2),2,IF(OR(M709=Localisation!$C$128,M709=1),4)))))</f>
        <v>0</v>
      </c>
      <c r="AI709" s="11" t="b">
        <f>IF(OR(N709=Localisation!$C$118,N709=5),4,IF(OR(N709=Localisation!$C$119,N709=4),2,IF(OR(N709=Localisation!$C$120,N709=3),0,IF(OR(N709=Localisation!$C$121,N709=2),-1,IF(OR(N709=Localisation!$C$122,N709=1),-2)))))</f>
        <v>0</v>
      </c>
      <c r="AJ709" s="11" t="b">
        <f>IF(OR(O709=Localisation!$C$124,O709=5),-2,IF(OR(O709=Localisation!$C$125,O709=4),-1,IF(OR(O709=Localisation!$C$126,O709=3),0,IF(OR(O709=Localisation!$C$127,O709=2),2,IF(OR(O709=Localisation!$C$128,O709=1),4)))))</f>
        <v>0</v>
      </c>
      <c r="AK709" s="11" t="b">
        <f>IF(OR(P709=Localisation!$C$118,P709=5),4,IF(OR(P709=Localisation!$C$119,P709=4),2,IF(OR(P709=Localisation!$C$120,P709=3),0,IF(OR(P709=Localisation!$C$121,P709=2),-1,IF(OR(P709=Localisation!$C$122,P709=1),-2)))))</f>
        <v>0</v>
      </c>
      <c r="AL709" s="11" t="b">
        <f>IF(OR(Q709=Localisation!$C$124,Q709=5),-2,IF(OR(Q709=Localisation!$C$125,Q709=4),-1,IF(OR(Q709=Localisation!$C$126,Q709=3),0,IF(OR(Q709=Localisation!$C$127,Q709=2),2,IF(OR(Q709=Localisation!$C$128,Q709=1),4)))))</f>
        <v>0</v>
      </c>
      <c r="AM709" s="11" t="b">
        <f>IF(OR(R709=Localisation!$C$118,R709=5),4,IF(OR(R709=Localisation!$C$119,R709=4),2,IF(OR(R709=Localisation!$C$120,R709=3),0,IF(OR(R709=Localisation!$C$121,R709=2),-1,IF(OR(R709=Localisation!$C$122,R709=1),-2)))))</f>
        <v>0</v>
      </c>
      <c r="AN709" s="11" t="b">
        <f>IF(OR(S709=Localisation!$C$124,S709=5),-2,IF(OR(S709=Localisation!$C$125,S709=4),-1,IF(OR(S709=Localisation!$C$126,S709=3),0,IF(OR(S709=Localisation!$C$127,S709=2),2,IF(OR(S709=Localisation!$C$128,S709=1),4)))))</f>
        <v>0</v>
      </c>
      <c r="AO709" s="11" t="b">
        <f>IF(OR(T709=Localisation!$C$118,T709=5),4,IF(OR(T709=Localisation!$C$119,T709=4),2,IF(OR(T709=Localisation!$C$120,T709=3),0,IF(OR(T709=Localisation!$C$121,T709=2),-1,IF(OR(T709=Localisation!$C$122,T709=1),-2)))))</f>
        <v>0</v>
      </c>
      <c r="AP709" s="11" t="b">
        <f>IF(OR(U709=Localisation!$C$124,U709=5),-2,IF(OR(U709=Localisation!$C$125,U709=4),-1,IF(OR(U709=Localisation!$C$126,U709=3),0,IF(OR(U709=Localisation!$C$127,U709=2),2,IF(OR(U709=Localisation!$C$128,U709=1),4)))))</f>
        <v>0</v>
      </c>
      <c r="AR709" s="11" t="str">
        <f t="shared" ref="AR709:AR772" si="227">CONCATENATE(W709,X709)</f>
        <v>ЛОЖЬЛОЖЬ</v>
      </c>
      <c r="AS709" s="11" t="str">
        <f t="shared" ref="AS709:AS772" si="228">CONCATENATE(Y709,Z709)</f>
        <v>ЛОЖЬЛОЖЬ</v>
      </c>
      <c r="AT709" s="11" t="str">
        <f t="shared" ref="AT709:AT772" si="229">CONCATENATE(AA709,AB709)</f>
        <v>ЛОЖЬЛОЖЬ</v>
      </c>
      <c r="AU709" s="11" t="str">
        <f t="shared" ref="AU709:AU772" si="230">CONCATENATE(AC709,AD709)</f>
        <v>ЛОЖЬЛОЖЬ</v>
      </c>
      <c r="AV709" s="11" t="str">
        <f t="shared" ref="AV709:AV772" si="231">CONCATENATE(AE709,AF709)</f>
        <v>ЛОЖЬЛОЖЬ</v>
      </c>
      <c r="AW709" s="11" t="str">
        <f t="shared" ref="AW709:AW772" si="232">CONCATENATE(AG709,AH709)</f>
        <v>ЛОЖЬЛОЖЬ</v>
      </c>
      <c r="AX709" s="11" t="str">
        <f t="shared" ref="AX709:AX772" si="233">CONCATENATE(AI709,AJ709)</f>
        <v>ЛОЖЬЛОЖЬ</v>
      </c>
      <c r="AY709" s="11" t="str">
        <f t="shared" ref="AY709:AY772" si="234">CONCATENATE(AK709,AL709)</f>
        <v>ЛОЖЬЛОЖЬ</v>
      </c>
      <c r="AZ709" s="11" t="str">
        <f t="shared" ref="AZ709:AZ772" si="235">CONCATENATE(AM709,AN709)</f>
        <v>ЛОЖЬЛОЖЬ</v>
      </c>
      <c r="BA709" s="11" t="str">
        <f t="shared" ref="BA709:BA772" si="236">CONCATENATE(AO709,AP709)</f>
        <v>ЛОЖЬЛОЖЬ</v>
      </c>
      <c r="BC709" s="11" t="str">
        <f t="shared" ref="BC709:BC772" si="237" xml:space="preserve"> IF(OR(AR709= "4-2", AR709= "2-1", AR709= "-12", AR709= "-24"),"Q",
  IF(
    OR(AR709= "4-1", AR709= "40", AR709= "42"),"A",
    IF(
      AR709= "44","P",
      IF(OR(AR709= "2-2",AR709="0-2",AR709="-1-2",AR709="-2-2",AR709="-2-1",AR709="-20",AR709="-22" ),"R",
              IF(
                OR(AR709= "24",AR709="04",AR709="-14"),"M",
                IF(
                  OR(AR709= "20",AR709="22",AR709="0-1",AR709="00",AR709="02",AR709="-1-1",AR709="-10"),"I",""
                )
              )
      )
    )
  )
)</f>
        <v/>
      </c>
      <c r="BD709" s="11" t="str">
        <f t="shared" ref="BD709:BD772" si="238" xml:space="preserve"> IF(OR(AS709= "4-2", AS709= "2-1", AS709= "-12", AS709= "-24"),"Q",
  IF(
    OR(AS709= "4-1", AS709= "40", AS709= "42"),"A",
    IF(
      AS709= "44","P",
      IF(OR(AS709= "2-2",AS709="0-2",AS709="-1-2",AS709="-2-2",AS709="-2-1",AS709="-20",AS709="-22" ),"R",
              IF(
                OR(AS709= "24",AS709="04",AS709="-14"),"M",
                IF(
                  OR(AS709= "20",AS709="22",AS709="0-1",AS709="00",AS709="02",AS709="-1-1",AS709="-10"),"I",""
                )
              )
      )
    )
  )
)</f>
        <v/>
      </c>
      <c r="BE709" s="11" t="str">
        <f t="shared" ref="BE709:BE772" si="239" xml:space="preserve"> IF(OR(AT709= "4-2", AT709= "2-1", AT709= "-12", AT709= "-24"),"Q",
  IF(
    OR(AT709= "4-1", AT709= "40", AT709= "42"),"A",
    IF(
      AT709= "44","P",
      IF(OR(AT709= "2-2",AT709="0-2",AT709="-1-2",AT709="-2-2",AT709="-2-1",AT709="-20",AT709="-22" ),"R",
              IF(
                OR(AT709= "24",AT709="04",AT709="-14"),"M",
                IF(
                  OR(AT709= "20",AT709="22",AT709="0-1",AT709="00",AT709="02",AT709="-1-1",AT709="-10"),"I",""
                )
              )
      )
    )
  )
)</f>
        <v/>
      </c>
      <c r="BF709" s="11" t="str">
        <f t="shared" ref="BF709:BF772" si="240" xml:space="preserve"> IF(OR(AU709= "4-2", AU709= "2-1", AU709= "-12", AU709= "-24"),"Q",
  IF(
    OR(AU709= "4-1", AU709= "40", AU709= "42"),"A",
    IF(
      AU709= "44","P",
      IF(OR(AU709= "2-2",AU709="0-2",AU709="-1-2",AU709="-2-2",AU709="-2-1",AU709="-20",AU709="-22" ),"R",
              IF(
                OR(AU709= "24",AU709="04",AU709="-14"),"M",
                IF(
                  OR(AU709= "20",AU709="22",AU709="0-1",AU709="00",AU709="02",AU709="-1-1",AU709="-10"),"I",""
                )
              )
      )
    )
  )
)</f>
        <v/>
      </c>
      <c r="BG709" s="11" t="str">
        <f t="shared" ref="BG709:BG772" si="241" xml:space="preserve"> IF(OR(AV709= "4-2", AV709= "2-1", AV709= "-12", AV709= "-24"),"Q",
  IF(
    OR(AV709= "4-1", AV709= "40", AV709= "42"),"A",
    IF(
      AV709= "44","P",
      IF(OR(AV709= "2-2",AV709="0-2",AV709="-1-2",AV709="-2-2",AV709="-2-1",AV709="-20",AV709="-22" ),"R",
              IF(
                OR(AV709= "24",AV709="04",AV709="-14"),"M",
                IF(
                  OR(AV709= "20",AV709="22",AV709="0-1",AV709="00",AV709="02",AV709="-1-1",AV709="-10"),"I",""
                )
              )
      )
    )
  )
)</f>
        <v/>
      </c>
      <c r="BH709" s="11" t="str">
        <f t="shared" ref="BH709:BH772" si="242" xml:space="preserve"> IF(OR(AW709= "4-2", AW709= "2-1", AW709= "-12", AW709= "-24"),"Q",
  IF(
    OR(AW709= "4-1", AW709= "40", AW709= "42"),"A",
    IF(
      AW709= "44","P",
      IF(OR(AW709= "2-2",AW709="0-2",AW709="-1-2",AW709="-2-2",AW709="-2-1",AW709="-20",AW709="-22" ),"R",
              IF(
                OR(AW709= "24",AW709="04",AW709="-14"),"M",
                IF(
                  OR(AW709= "20",AW709="22",AW709="0-1",AW709="00",AW709="02",AW709="-1-1",AW709="-10"),"I",""
                )
              )
      )
    )
  )
)</f>
        <v/>
      </c>
      <c r="BI709" s="11" t="str">
        <f t="shared" ref="BI709:BI772" si="243" xml:space="preserve"> IF(OR(AX709= "4-2", AX709= "2-1", AX709= "-12", AX709= "-24"),"Q",
  IF(
    OR(AX709= "4-1", AX709= "40", AX709= "42"),"A",
    IF(
      AX709= "44","P",
      IF(OR(AX709= "2-2",AX709="0-2",AX709="-1-2",AX709="-2-2",AX709="-2-1",AX709="-20",AX709="-22" ),"R",
              IF(
                OR(AX709= "24",AX709="04",AX709="-14"),"M",
                IF(
                  OR(AX709= "20",AX709="22",AX709="0-1",AX709="00",AX709="02",AX709="-1-1",AX709="-10"),"I",""
                )
              )
      )
    )
  )
)</f>
        <v/>
      </c>
      <c r="BJ709" s="11" t="str">
        <f t="shared" ref="BJ709:BJ772" si="244" xml:space="preserve"> IF(OR(AY709= "4-2", AY709= "2-1", AY709= "-12", AY709= "-24"),"Q",
  IF(
    OR(AY709= "4-1", AY709= "40", AY709= "42"),"A",
    IF(
      AY709= "44","P",
      IF(OR(AY709= "2-2",AY709="0-2",AY709="-1-2",AY709="-2-2",AY709="-2-1",AY709="-20",AY709="-22" ),"R",
              IF(
                OR(AY709= "24",AY709="04",AY709="-14"),"M",
                IF(
                  OR(AY709= "20",AY709="22",AY709="0-1",AY709="00",AY709="02",AY709="-1-1",AY709="-10"),"I",""
                )
              )
      )
    )
  )
)</f>
        <v/>
      </c>
      <c r="BK709" s="11" t="str">
        <f t="shared" ref="BK709:BK772" si="245" xml:space="preserve"> IF(OR(AZ709= "4-2", AZ709= "2-1", AZ709= "-12", AZ709= "-24"),"Q",
  IF(
    OR(AZ709= "4-1", AZ709= "40", AZ709= "42"),"A",
    IF(
      AZ709= "44","P",
      IF(OR(AZ709= "2-2",AZ709="0-2",AZ709="-1-2",AZ709="-2-2",AZ709="-2-1",AZ709="-20",AZ709="-22" ),"R",
              IF(
                OR(AZ709= "24",AZ709="04",AZ709="-14"),"M",
                IF(
                  OR(AZ709= "20",AZ709="22",AZ709="0-1",AZ709="00",AZ709="02",AZ709="-1-1",AZ709="-10"),"I",""
                )
              )
      )
    )
  )
)</f>
        <v/>
      </c>
      <c r="BL709" s="11" t="str">
        <f t="shared" ref="BL709:BL772" si="246" xml:space="preserve"> IF(OR(BA709= "4-2", BA709= "2-1", BA709= "-12", BA709= "-24"),"Q",
  IF(
    OR(BA709= "4-1", BA709= "40", BA709= "42"),"A",
    IF(
      BA709= "44","P",
      IF(OR(BA709= "2-2",BA709="0-2",BA709="-1-2",BA709="-2-2",BA709="-2-1",BA709="-20",BA709="-22" ),"R",
              IF(
                OR(BA709= "24",BA709="04",BA709="-14"),"M",
                IF(
                  OR(BA709= "20",BA709="22",BA709="0-1",BA709="00",BA709="02",BA709="-1-1",BA709="-10"),"I",""
                )
              )
      )
    )
  )
)</f>
        <v/>
      </c>
    </row>
    <row r="710" spans="23:64" x14ac:dyDescent="0.3">
      <c r="W710" s="11" t="b">
        <f>IF(OR(B710=Localisation!$C$118,B710=5),4,IF(OR(B710=Localisation!$C$119,B710=4),2,IF(OR(B710=Localisation!$C$120,B710=3),0,IF(OR(B710=Localisation!$C$121,B710=2),-1,IF(OR(B710=Localisation!$C$122,B710=1),-2)))))</f>
        <v>0</v>
      </c>
      <c r="X710" s="11" t="b">
        <f>IF(OR(C710=Localisation!$C$124,C710=5),-2,IF(OR(C710=Localisation!$C$125,C710=4),-1,IF(OR(C710=Localisation!$C$126,C710=3),0,IF(OR(C710=Localisation!$C$127,C710=2),2,IF(OR(C710=Localisation!$C$128,C710=1),4)))))</f>
        <v>0</v>
      </c>
      <c r="Y710" s="11" t="b">
        <f>IF(OR(D710=Localisation!$C$118,D710=5),4,IF(OR(D710=Localisation!$C$119,D710=4),2,IF(OR(D710=Localisation!$C$120,D710=3),0,IF(OR(D710=Localisation!$C$121,D710=2),-1,IF(OR(D710=Localisation!$C$122,D710=1),-2)))))</f>
        <v>0</v>
      </c>
      <c r="Z710" s="11" t="b">
        <f>IF(OR(E710=Localisation!$C$124,E710=5),-2,IF(OR(E710=Localisation!$C$125,E710=4),-1,IF(OR(E710=Localisation!$C$126,E710=3),0,IF(OR(E710=Localisation!$C$127,E710=2),2,IF(OR(E710=Localisation!$C$128,E710=1),4)))))</f>
        <v>0</v>
      </c>
      <c r="AA710" s="11" t="b">
        <f>IF(OR(F710=Localisation!$C$118,F710=5),4,IF(OR(F710=Localisation!$C$119,F710=4),2,IF(OR(F710=Localisation!$C$120,F710=3),0,IF(OR(F710=Localisation!$C$121,F710=2),-1,IF(OR(F710=Localisation!$C$122,F710=1),-2)))))</f>
        <v>0</v>
      </c>
      <c r="AB710" s="11" t="b">
        <f>IF(OR(G710=Localisation!$C$124,G710=5),-2,IF(OR(G710=Localisation!$C$125,G710=4),-1,IF(OR(G710=Localisation!$C$126,G710=3),0,IF(OR(G710=Localisation!$C$127,G710=2),2,IF(OR(G710=Localisation!$C$128,G710=1),4)))))</f>
        <v>0</v>
      </c>
      <c r="AC710" s="11" t="b">
        <f>IF(OR(H710=Localisation!$C$118,H710=5),4,IF(OR(H710=Localisation!$C$119,H710=4),2,IF(OR(H710=Localisation!$C$120,H710=3),0,IF(OR(H710=Localisation!$C$121,H710=2),-1,IF(OR(H710=Localisation!$C$122,H710=1),-2)))))</f>
        <v>0</v>
      </c>
      <c r="AD710" s="11" t="b">
        <f>IF(OR(I710=Localisation!$C$124,I710=5),-2,IF(OR(I710=Localisation!$C$125,I710=4),-1,IF(OR(I710=Localisation!$C$126,I710=3),0,IF(OR(I710=Localisation!$C$127,I710=2),2,IF(OR(I710=Localisation!$C$128,I710=1),4)))))</f>
        <v>0</v>
      </c>
      <c r="AE710" s="11" t="b">
        <f>IF(OR(J710=Localisation!$C$118,J710=5),4,IF(OR(J710=Localisation!$C$119,J710=4),2,IF(OR(J710=Localisation!$C$120,J710=3),0,IF(OR(J710=Localisation!$C$121,J710=2),-1,IF(OR(J710=Localisation!$C$122,J710=1),-2)))))</f>
        <v>0</v>
      </c>
      <c r="AF710" s="11" t="b">
        <f>IF(OR(K710=Localisation!$C$124,K710=5),-2,IF(OR(K710=Localisation!$C$125,K710=4),-1,IF(OR(K710=Localisation!$C$126,K710=3),0,IF(OR(K710=Localisation!$C$127,K710=2),2,IF(OR(K710=Localisation!$C$128,K710=1),4)))))</f>
        <v>0</v>
      </c>
      <c r="AG710" s="11" t="b">
        <f>IF(OR(L710=Localisation!$C$118,L710=5),4,IF(OR(L710=Localisation!$C$119,L710=4),2,IF(OR(L710=Localisation!$C$120,L710=3),0,IF(OR(L710=Localisation!$C$121,L710=2),-1,IF(OR(L710=Localisation!$C$122,L710=1),-2)))))</f>
        <v>0</v>
      </c>
      <c r="AH710" s="11" t="b">
        <f>IF(OR(M710=Localisation!$C$124,M710=5),-2,IF(OR(M710=Localisation!$C$125,M710=4),-1,IF(OR(M710=Localisation!$C$126,M710=3),0,IF(OR(M710=Localisation!$C$127,M710=2),2,IF(OR(M710=Localisation!$C$128,M710=1),4)))))</f>
        <v>0</v>
      </c>
      <c r="AI710" s="11" t="b">
        <f>IF(OR(N710=Localisation!$C$118,N710=5),4,IF(OR(N710=Localisation!$C$119,N710=4),2,IF(OR(N710=Localisation!$C$120,N710=3),0,IF(OR(N710=Localisation!$C$121,N710=2),-1,IF(OR(N710=Localisation!$C$122,N710=1),-2)))))</f>
        <v>0</v>
      </c>
      <c r="AJ710" s="11" t="b">
        <f>IF(OR(O710=Localisation!$C$124,O710=5),-2,IF(OR(O710=Localisation!$C$125,O710=4),-1,IF(OR(O710=Localisation!$C$126,O710=3),0,IF(OR(O710=Localisation!$C$127,O710=2),2,IF(OR(O710=Localisation!$C$128,O710=1),4)))))</f>
        <v>0</v>
      </c>
      <c r="AK710" s="11" t="b">
        <f>IF(OR(P710=Localisation!$C$118,P710=5),4,IF(OR(P710=Localisation!$C$119,P710=4),2,IF(OR(P710=Localisation!$C$120,P710=3),0,IF(OR(P710=Localisation!$C$121,P710=2),-1,IF(OR(P710=Localisation!$C$122,P710=1),-2)))))</f>
        <v>0</v>
      </c>
      <c r="AL710" s="11" t="b">
        <f>IF(OR(Q710=Localisation!$C$124,Q710=5),-2,IF(OR(Q710=Localisation!$C$125,Q710=4),-1,IF(OR(Q710=Localisation!$C$126,Q710=3),0,IF(OR(Q710=Localisation!$C$127,Q710=2),2,IF(OR(Q710=Localisation!$C$128,Q710=1),4)))))</f>
        <v>0</v>
      </c>
      <c r="AM710" s="11" t="b">
        <f>IF(OR(R710=Localisation!$C$118,R710=5),4,IF(OR(R710=Localisation!$C$119,R710=4),2,IF(OR(R710=Localisation!$C$120,R710=3),0,IF(OR(R710=Localisation!$C$121,R710=2),-1,IF(OR(R710=Localisation!$C$122,R710=1),-2)))))</f>
        <v>0</v>
      </c>
      <c r="AN710" s="11" t="b">
        <f>IF(OR(S710=Localisation!$C$124,S710=5),-2,IF(OR(S710=Localisation!$C$125,S710=4),-1,IF(OR(S710=Localisation!$C$126,S710=3),0,IF(OR(S710=Localisation!$C$127,S710=2),2,IF(OR(S710=Localisation!$C$128,S710=1),4)))))</f>
        <v>0</v>
      </c>
      <c r="AO710" s="11" t="b">
        <f>IF(OR(T710=Localisation!$C$118,T710=5),4,IF(OR(T710=Localisation!$C$119,T710=4),2,IF(OR(T710=Localisation!$C$120,T710=3),0,IF(OR(T710=Localisation!$C$121,T710=2),-1,IF(OR(T710=Localisation!$C$122,T710=1),-2)))))</f>
        <v>0</v>
      </c>
      <c r="AP710" s="11" t="b">
        <f>IF(OR(U710=Localisation!$C$124,U710=5),-2,IF(OR(U710=Localisation!$C$125,U710=4),-1,IF(OR(U710=Localisation!$C$126,U710=3),0,IF(OR(U710=Localisation!$C$127,U710=2),2,IF(OR(U710=Localisation!$C$128,U710=1),4)))))</f>
        <v>0</v>
      </c>
      <c r="AR710" s="11" t="str">
        <f t="shared" si="227"/>
        <v>ЛОЖЬЛОЖЬ</v>
      </c>
      <c r="AS710" s="11" t="str">
        <f t="shared" si="228"/>
        <v>ЛОЖЬЛОЖЬ</v>
      </c>
      <c r="AT710" s="11" t="str">
        <f t="shared" si="229"/>
        <v>ЛОЖЬЛОЖЬ</v>
      </c>
      <c r="AU710" s="11" t="str">
        <f t="shared" si="230"/>
        <v>ЛОЖЬЛОЖЬ</v>
      </c>
      <c r="AV710" s="11" t="str">
        <f t="shared" si="231"/>
        <v>ЛОЖЬЛОЖЬ</v>
      </c>
      <c r="AW710" s="11" t="str">
        <f t="shared" si="232"/>
        <v>ЛОЖЬЛОЖЬ</v>
      </c>
      <c r="AX710" s="11" t="str">
        <f t="shared" si="233"/>
        <v>ЛОЖЬЛОЖЬ</v>
      </c>
      <c r="AY710" s="11" t="str">
        <f t="shared" si="234"/>
        <v>ЛОЖЬЛОЖЬ</v>
      </c>
      <c r="AZ710" s="11" t="str">
        <f t="shared" si="235"/>
        <v>ЛОЖЬЛОЖЬ</v>
      </c>
      <c r="BA710" s="11" t="str">
        <f t="shared" si="236"/>
        <v>ЛОЖЬЛОЖЬ</v>
      </c>
      <c r="BC710" s="11" t="str">
        <f t="shared" si="237"/>
        <v/>
      </c>
      <c r="BD710" s="11" t="str">
        <f t="shared" si="238"/>
        <v/>
      </c>
      <c r="BE710" s="11" t="str">
        <f t="shared" si="239"/>
        <v/>
      </c>
      <c r="BF710" s="11" t="str">
        <f t="shared" si="240"/>
        <v/>
      </c>
      <c r="BG710" s="11" t="str">
        <f t="shared" si="241"/>
        <v/>
      </c>
      <c r="BH710" s="11" t="str">
        <f t="shared" si="242"/>
        <v/>
      </c>
      <c r="BI710" s="11" t="str">
        <f t="shared" si="243"/>
        <v/>
      </c>
      <c r="BJ710" s="11" t="str">
        <f t="shared" si="244"/>
        <v/>
      </c>
      <c r="BK710" s="11" t="str">
        <f t="shared" si="245"/>
        <v/>
      </c>
      <c r="BL710" s="11" t="str">
        <f t="shared" si="246"/>
        <v/>
      </c>
    </row>
    <row r="711" spans="23:64" x14ac:dyDescent="0.3">
      <c r="W711" s="11" t="b">
        <f>IF(OR(B711=Localisation!$C$118,B711=5),4,IF(OR(B711=Localisation!$C$119,B711=4),2,IF(OR(B711=Localisation!$C$120,B711=3),0,IF(OR(B711=Localisation!$C$121,B711=2),-1,IF(OR(B711=Localisation!$C$122,B711=1),-2)))))</f>
        <v>0</v>
      </c>
      <c r="X711" s="11" t="b">
        <f>IF(OR(C711=Localisation!$C$124,C711=5),-2,IF(OR(C711=Localisation!$C$125,C711=4),-1,IF(OR(C711=Localisation!$C$126,C711=3),0,IF(OR(C711=Localisation!$C$127,C711=2),2,IF(OR(C711=Localisation!$C$128,C711=1),4)))))</f>
        <v>0</v>
      </c>
      <c r="Y711" s="11" t="b">
        <f>IF(OR(D711=Localisation!$C$118,D711=5),4,IF(OR(D711=Localisation!$C$119,D711=4),2,IF(OR(D711=Localisation!$C$120,D711=3),0,IF(OR(D711=Localisation!$C$121,D711=2),-1,IF(OR(D711=Localisation!$C$122,D711=1),-2)))))</f>
        <v>0</v>
      </c>
      <c r="Z711" s="11" t="b">
        <f>IF(OR(E711=Localisation!$C$124,E711=5),-2,IF(OR(E711=Localisation!$C$125,E711=4),-1,IF(OR(E711=Localisation!$C$126,E711=3),0,IF(OR(E711=Localisation!$C$127,E711=2),2,IF(OR(E711=Localisation!$C$128,E711=1),4)))))</f>
        <v>0</v>
      </c>
      <c r="AA711" s="11" t="b">
        <f>IF(OR(F711=Localisation!$C$118,F711=5),4,IF(OR(F711=Localisation!$C$119,F711=4),2,IF(OR(F711=Localisation!$C$120,F711=3),0,IF(OR(F711=Localisation!$C$121,F711=2),-1,IF(OR(F711=Localisation!$C$122,F711=1),-2)))))</f>
        <v>0</v>
      </c>
      <c r="AB711" s="11" t="b">
        <f>IF(OR(G711=Localisation!$C$124,G711=5),-2,IF(OR(G711=Localisation!$C$125,G711=4),-1,IF(OR(G711=Localisation!$C$126,G711=3),0,IF(OR(G711=Localisation!$C$127,G711=2),2,IF(OR(G711=Localisation!$C$128,G711=1),4)))))</f>
        <v>0</v>
      </c>
      <c r="AC711" s="11" t="b">
        <f>IF(OR(H711=Localisation!$C$118,H711=5),4,IF(OR(H711=Localisation!$C$119,H711=4),2,IF(OR(H711=Localisation!$C$120,H711=3),0,IF(OR(H711=Localisation!$C$121,H711=2),-1,IF(OR(H711=Localisation!$C$122,H711=1),-2)))))</f>
        <v>0</v>
      </c>
      <c r="AD711" s="11" t="b">
        <f>IF(OR(I711=Localisation!$C$124,I711=5),-2,IF(OR(I711=Localisation!$C$125,I711=4),-1,IF(OR(I711=Localisation!$C$126,I711=3),0,IF(OR(I711=Localisation!$C$127,I711=2),2,IF(OR(I711=Localisation!$C$128,I711=1),4)))))</f>
        <v>0</v>
      </c>
      <c r="AE711" s="11" t="b">
        <f>IF(OR(J711=Localisation!$C$118,J711=5),4,IF(OR(J711=Localisation!$C$119,J711=4),2,IF(OR(J711=Localisation!$C$120,J711=3),0,IF(OR(J711=Localisation!$C$121,J711=2),-1,IF(OR(J711=Localisation!$C$122,J711=1),-2)))))</f>
        <v>0</v>
      </c>
      <c r="AF711" s="11" t="b">
        <f>IF(OR(K711=Localisation!$C$124,K711=5),-2,IF(OR(K711=Localisation!$C$125,K711=4),-1,IF(OR(K711=Localisation!$C$126,K711=3),0,IF(OR(K711=Localisation!$C$127,K711=2),2,IF(OR(K711=Localisation!$C$128,K711=1),4)))))</f>
        <v>0</v>
      </c>
      <c r="AG711" s="11" t="b">
        <f>IF(OR(L711=Localisation!$C$118,L711=5),4,IF(OR(L711=Localisation!$C$119,L711=4),2,IF(OR(L711=Localisation!$C$120,L711=3),0,IF(OR(L711=Localisation!$C$121,L711=2),-1,IF(OR(L711=Localisation!$C$122,L711=1),-2)))))</f>
        <v>0</v>
      </c>
      <c r="AH711" s="11" t="b">
        <f>IF(OR(M711=Localisation!$C$124,M711=5),-2,IF(OR(M711=Localisation!$C$125,M711=4),-1,IF(OR(M711=Localisation!$C$126,M711=3),0,IF(OR(M711=Localisation!$C$127,M711=2),2,IF(OR(M711=Localisation!$C$128,M711=1),4)))))</f>
        <v>0</v>
      </c>
      <c r="AI711" s="11" t="b">
        <f>IF(OR(N711=Localisation!$C$118,N711=5),4,IF(OR(N711=Localisation!$C$119,N711=4),2,IF(OR(N711=Localisation!$C$120,N711=3),0,IF(OR(N711=Localisation!$C$121,N711=2),-1,IF(OR(N711=Localisation!$C$122,N711=1),-2)))))</f>
        <v>0</v>
      </c>
      <c r="AJ711" s="11" t="b">
        <f>IF(OR(O711=Localisation!$C$124,O711=5),-2,IF(OR(O711=Localisation!$C$125,O711=4),-1,IF(OR(O711=Localisation!$C$126,O711=3),0,IF(OR(O711=Localisation!$C$127,O711=2),2,IF(OR(O711=Localisation!$C$128,O711=1),4)))))</f>
        <v>0</v>
      </c>
      <c r="AK711" s="11" t="b">
        <f>IF(OR(P711=Localisation!$C$118,P711=5),4,IF(OR(P711=Localisation!$C$119,P711=4),2,IF(OR(P711=Localisation!$C$120,P711=3),0,IF(OR(P711=Localisation!$C$121,P711=2),-1,IF(OR(P711=Localisation!$C$122,P711=1),-2)))))</f>
        <v>0</v>
      </c>
      <c r="AL711" s="11" t="b">
        <f>IF(OR(Q711=Localisation!$C$124,Q711=5),-2,IF(OR(Q711=Localisation!$C$125,Q711=4),-1,IF(OR(Q711=Localisation!$C$126,Q711=3),0,IF(OR(Q711=Localisation!$C$127,Q711=2),2,IF(OR(Q711=Localisation!$C$128,Q711=1),4)))))</f>
        <v>0</v>
      </c>
      <c r="AM711" s="11" t="b">
        <f>IF(OR(R711=Localisation!$C$118,R711=5),4,IF(OR(R711=Localisation!$C$119,R711=4),2,IF(OR(R711=Localisation!$C$120,R711=3),0,IF(OR(R711=Localisation!$C$121,R711=2),-1,IF(OR(R711=Localisation!$C$122,R711=1),-2)))))</f>
        <v>0</v>
      </c>
      <c r="AN711" s="11" t="b">
        <f>IF(OR(S711=Localisation!$C$124,S711=5),-2,IF(OR(S711=Localisation!$C$125,S711=4),-1,IF(OR(S711=Localisation!$C$126,S711=3),0,IF(OR(S711=Localisation!$C$127,S711=2),2,IF(OR(S711=Localisation!$C$128,S711=1),4)))))</f>
        <v>0</v>
      </c>
      <c r="AO711" s="11" t="b">
        <f>IF(OR(T711=Localisation!$C$118,T711=5),4,IF(OR(T711=Localisation!$C$119,T711=4),2,IF(OR(T711=Localisation!$C$120,T711=3),0,IF(OR(T711=Localisation!$C$121,T711=2),-1,IF(OR(T711=Localisation!$C$122,T711=1),-2)))))</f>
        <v>0</v>
      </c>
      <c r="AP711" s="11" t="b">
        <f>IF(OR(U711=Localisation!$C$124,U711=5),-2,IF(OR(U711=Localisation!$C$125,U711=4),-1,IF(OR(U711=Localisation!$C$126,U711=3),0,IF(OR(U711=Localisation!$C$127,U711=2),2,IF(OR(U711=Localisation!$C$128,U711=1),4)))))</f>
        <v>0</v>
      </c>
      <c r="AR711" s="11" t="str">
        <f t="shared" si="227"/>
        <v>ЛОЖЬЛОЖЬ</v>
      </c>
      <c r="AS711" s="11" t="str">
        <f t="shared" si="228"/>
        <v>ЛОЖЬЛОЖЬ</v>
      </c>
      <c r="AT711" s="11" t="str">
        <f t="shared" si="229"/>
        <v>ЛОЖЬЛОЖЬ</v>
      </c>
      <c r="AU711" s="11" t="str">
        <f t="shared" si="230"/>
        <v>ЛОЖЬЛОЖЬ</v>
      </c>
      <c r="AV711" s="11" t="str">
        <f t="shared" si="231"/>
        <v>ЛОЖЬЛОЖЬ</v>
      </c>
      <c r="AW711" s="11" t="str">
        <f t="shared" si="232"/>
        <v>ЛОЖЬЛОЖЬ</v>
      </c>
      <c r="AX711" s="11" t="str">
        <f t="shared" si="233"/>
        <v>ЛОЖЬЛОЖЬ</v>
      </c>
      <c r="AY711" s="11" t="str">
        <f t="shared" si="234"/>
        <v>ЛОЖЬЛОЖЬ</v>
      </c>
      <c r="AZ711" s="11" t="str">
        <f t="shared" si="235"/>
        <v>ЛОЖЬЛОЖЬ</v>
      </c>
      <c r="BA711" s="11" t="str">
        <f t="shared" si="236"/>
        <v>ЛОЖЬЛОЖЬ</v>
      </c>
      <c r="BC711" s="11" t="str">
        <f t="shared" si="237"/>
        <v/>
      </c>
      <c r="BD711" s="11" t="str">
        <f t="shared" si="238"/>
        <v/>
      </c>
      <c r="BE711" s="11" t="str">
        <f t="shared" si="239"/>
        <v/>
      </c>
      <c r="BF711" s="11" t="str">
        <f t="shared" si="240"/>
        <v/>
      </c>
      <c r="BG711" s="11" t="str">
        <f t="shared" si="241"/>
        <v/>
      </c>
      <c r="BH711" s="11" t="str">
        <f t="shared" si="242"/>
        <v/>
      </c>
      <c r="BI711" s="11" t="str">
        <f t="shared" si="243"/>
        <v/>
      </c>
      <c r="BJ711" s="11" t="str">
        <f t="shared" si="244"/>
        <v/>
      </c>
      <c r="BK711" s="11" t="str">
        <f t="shared" si="245"/>
        <v/>
      </c>
      <c r="BL711" s="11" t="str">
        <f t="shared" si="246"/>
        <v/>
      </c>
    </row>
    <row r="712" spans="23:64" x14ac:dyDescent="0.3">
      <c r="W712" s="11" t="b">
        <f>IF(OR(B712=Localisation!$C$118,B712=5),4,IF(OR(B712=Localisation!$C$119,B712=4),2,IF(OR(B712=Localisation!$C$120,B712=3),0,IF(OR(B712=Localisation!$C$121,B712=2),-1,IF(OR(B712=Localisation!$C$122,B712=1),-2)))))</f>
        <v>0</v>
      </c>
      <c r="X712" s="11" t="b">
        <f>IF(OR(C712=Localisation!$C$124,C712=5),-2,IF(OR(C712=Localisation!$C$125,C712=4),-1,IF(OR(C712=Localisation!$C$126,C712=3),0,IF(OR(C712=Localisation!$C$127,C712=2),2,IF(OR(C712=Localisation!$C$128,C712=1),4)))))</f>
        <v>0</v>
      </c>
      <c r="Y712" s="11" t="b">
        <f>IF(OR(D712=Localisation!$C$118,D712=5),4,IF(OR(D712=Localisation!$C$119,D712=4),2,IF(OR(D712=Localisation!$C$120,D712=3),0,IF(OR(D712=Localisation!$C$121,D712=2),-1,IF(OR(D712=Localisation!$C$122,D712=1),-2)))))</f>
        <v>0</v>
      </c>
      <c r="Z712" s="11" t="b">
        <f>IF(OR(E712=Localisation!$C$124,E712=5),-2,IF(OR(E712=Localisation!$C$125,E712=4),-1,IF(OR(E712=Localisation!$C$126,E712=3),0,IF(OR(E712=Localisation!$C$127,E712=2),2,IF(OR(E712=Localisation!$C$128,E712=1),4)))))</f>
        <v>0</v>
      </c>
      <c r="AA712" s="11" t="b">
        <f>IF(OR(F712=Localisation!$C$118,F712=5),4,IF(OR(F712=Localisation!$C$119,F712=4),2,IF(OR(F712=Localisation!$C$120,F712=3),0,IF(OR(F712=Localisation!$C$121,F712=2),-1,IF(OR(F712=Localisation!$C$122,F712=1),-2)))))</f>
        <v>0</v>
      </c>
      <c r="AB712" s="11" t="b">
        <f>IF(OR(G712=Localisation!$C$124,G712=5),-2,IF(OR(G712=Localisation!$C$125,G712=4),-1,IF(OR(G712=Localisation!$C$126,G712=3),0,IF(OR(G712=Localisation!$C$127,G712=2),2,IF(OR(G712=Localisation!$C$128,G712=1),4)))))</f>
        <v>0</v>
      </c>
      <c r="AC712" s="11" t="b">
        <f>IF(OR(H712=Localisation!$C$118,H712=5),4,IF(OR(H712=Localisation!$C$119,H712=4),2,IF(OR(H712=Localisation!$C$120,H712=3),0,IF(OR(H712=Localisation!$C$121,H712=2),-1,IF(OR(H712=Localisation!$C$122,H712=1),-2)))))</f>
        <v>0</v>
      </c>
      <c r="AD712" s="11" t="b">
        <f>IF(OR(I712=Localisation!$C$124,I712=5),-2,IF(OR(I712=Localisation!$C$125,I712=4),-1,IF(OR(I712=Localisation!$C$126,I712=3),0,IF(OR(I712=Localisation!$C$127,I712=2),2,IF(OR(I712=Localisation!$C$128,I712=1),4)))))</f>
        <v>0</v>
      </c>
      <c r="AE712" s="11" t="b">
        <f>IF(OR(J712=Localisation!$C$118,J712=5),4,IF(OR(J712=Localisation!$C$119,J712=4),2,IF(OR(J712=Localisation!$C$120,J712=3),0,IF(OR(J712=Localisation!$C$121,J712=2),-1,IF(OR(J712=Localisation!$C$122,J712=1),-2)))))</f>
        <v>0</v>
      </c>
      <c r="AF712" s="11" t="b">
        <f>IF(OR(K712=Localisation!$C$124,K712=5),-2,IF(OR(K712=Localisation!$C$125,K712=4),-1,IF(OR(K712=Localisation!$C$126,K712=3),0,IF(OR(K712=Localisation!$C$127,K712=2),2,IF(OR(K712=Localisation!$C$128,K712=1),4)))))</f>
        <v>0</v>
      </c>
      <c r="AG712" s="11" t="b">
        <f>IF(OR(L712=Localisation!$C$118,L712=5),4,IF(OR(L712=Localisation!$C$119,L712=4),2,IF(OR(L712=Localisation!$C$120,L712=3),0,IF(OR(L712=Localisation!$C$121,L712=2),-1,IF(OR(L712=Localisation!$C$122,L712=1),-2)))))</f>
        <v>0</v>
      </c>
      <c r="AH712" s="11" t="b">
        <f>IF(OR(M712=Localisation!$C$124,M712=5),-2,IF(OR(M712=Localisation!$C$125,M712=4),-1,IF(OR(M712=Localisation!$C$126,M712=3),0,IF(OR(M712=Localisation!$C$127,M712=2),2,IF(OR(M712=Localisation!$C$128,M712=1),4)))))</f>
        <v>0</v>
      </c>
      <c r="AI712" s="11" t="b">
        <f>IF(OR(N712=Localisation!$C$118,N712=5),4,IF(OR(N712=Localisation!$C$119,N712=4),2,IF(OR(N712=Localisation!$C$120,N712=3),0,IF(OR(N712=Localisation!$C$121,N712=2),-1,IF(OR(N712=Localisation!$C$122,N712=1),-2)))))</f>
        <v>0</v>
      </c>
      <c r="AJ712" s="11" t="b">
        <f>IF(OR(O712=Localisation!$C$124,O712=5),-2,IF(OR(O712=Localisation!$C$125,O712=4),-1,IF(OR(O712=Localisation!$C$126,O712=3),0,IF(OR(O712=Localisation!$C$127,O712=2),2,IF(OR(O712=Localisation!$C$128,O712=1),4)))))</f>
        <v>0</v>
      </c>
      <c r="AK712" s="11" t="b">
        <f>IF(OR(P712=Localisation!$C$118,P712=5),4,IF(OR(P712=Localisation!$C$119,P712=4),2,IF(OR(P712=Localisation!$C$120,P712=3),0,IF(OR(P712=Localisation!$C$121,P712=2),-1,IF(OR(P712=Localisation!$C$122,P712=1),-2)))))</f>
        <v>0</v>
      </c>
      <c r="AL712" s="11" t="b">
        <f>IF(OR(Q712=Localisation!$C$124,Q712=5),-2,IF(OR(Q712=Localisation!$C$125,Q712=4),-1,IF(OR(Q712=Localisation!$C$126,Q712=3),0,IF(OR(Q712=Localisation!$C$127,Q712=2),2,IF(OR(Q712=Localisation!$C$128,Q712=1),4)))))</f>
        <v>0</v>
      </c>
      <c r="AM712" s="11" t="b">
        <f>IF(OR(R712=Localisation!$C$118,R712=5),4,IF(OR(R712=Localisation!$C$119,R712=4),2,IF(OR(R712=Localisation!$C$120,R712=3),0,IF(OR(R712=Localisation!$C$121,R712=2),-1,IF(OR(R712=Localisation!$C$122,R712=1),-2)))))</f>
        <v>0</v>
      </c>
      <c r="AN712" s="11" t="b">
        <f>IF(OR(S712=Localisation!$C$124,S712=5),-2,IF(OR(S712=Localisation!$C$125,S712=4),-1,IF(OR(S712=Localisation!$C$126,S712=3),0,IF(OR(S712=Localisation!$C$127,S712=2),2,IF(OR(S712=Localisation!$C$128,S712=1),4)))))</f>
        <v>0</v>
      </c>
      <c r="AO712" s="11" t="b">
        <f>IF(OR(T712=Localisation!$C$118,T712=5),4,IF(OR(T712=Localisation!$C$119,T712=4),2,IF(OR(T712=Localisation!$C$120,T712=3),0,IF(OR(T712=Localisation!$C$121,T712=2),-1,IF(OR(T712=Localisation!$C$122,T712=1),-2)))))</f>
        <v>0</v>
      </c>
      <c r="AP712" s="11" t="b">
        <f>IF(OR(U712=Localisation!$C$124,U712=5),-2,IF(OR(U712=Localisation!$C$125,U712=4),-1,IF(OR(U712=Localisation!$C$126,U712=3),0,IF(OR(U712=Localisation!$C$127,U712=2),2,IF(OR(U712=Localisation!$C$128,U712=1),4)))))</f>
        <v>0</v>
      </c>
      <c r="AR712" s="11" t="str">
        <f t="shared" si="227"/>
        <v>ЛОЖЬЛОЖЬ</v>
      </c>
      <c r="AS712" s="11" t="str">
        <f t="shared" si="228"/>
        <v>ЛОЖЬЛОЖЬ</v>
      </c>
      <c r="AT712" s="11" t="str">
        <f t="shared" si="229"/>
        <v>ЛОЖЬЛОЖЬ</v>
      </c>
      <c r="AU712" s="11" t="str">
        <f t="shared" si="230"/>
        <v>ЛОЖЬЛОЖЬ</v>
      </c>
      <c r="AV712" s="11" t="str">
        <f t="shared" si="231"/>
        <v>ЛОЖЬЛОЖЬ</v>
      </c>
      <c r="AW712" s="11" t="str">
        <f t="shared" si="232"/>
        <v>ЛОЖЬЛОЖЬ</v>
      </c>
      <c r="AX712" s="11" t="str">
        <f t="shared" si="233"/>
        <v>ЛОЖЬЛОЖЬ</v>
      </c>
      <c r="AY712" s="11" t="str">
        <f t="shared" si="234"/>
        <v>ЛОЖЬЛОЖЬ</v>
      </c>
      <c r="AZ712" s="11" t="str">
        <f t="shared" si="235"/>
        <v>ЛОЖЬЛОЖЬ</v>
      </c>
      <c r="BA712" s="11" t="str">
        <f t="shared" si="236"/>
        <v>ЛОЖЬЛОЖЬ</v>
      </c>
      <c r="BC712" s="11" t="str">
        <f t="shared" si="237"/>
        <v/>
      </c>
      <c r="BD712" s="11" t="str">
        <f t="shared" si="238"/>
        <v/>
      </c>
      <c r="BE712" s="11" t="str">
        <f t="shared" si="239"/>
        <v/>
      </c>
      <c r="BF712" s="11" t="str">
        <f t="shared" si="240"/>
        <v/>
      </c>
      <c r="BG712" s="11" t="str">
        <f t="shared" si="241"/>
        <v/>
      </c>
      <c r="BH712" s="11" t="str">
        <f t="shared" si="242"/>
        <v/>
      </c>
      <c r="BI712" s="11" t="str">
        <f t="shared" si="243"/>
        <v/>
      </c>
      <c r="BJ712" s="11" t="str">
        <f t="shared" si="244"/>
        <v/>
      </c>
      <c r="BK712" s="11" t="str">
        <f t="shared" si="245"/>
        <v/>
      </c>
      <c r="BL712" s="11" t="str">
        <f t="shared" si="246"/>
        <v/>
      </c>
    </row>
    <row r="713" spans="23:64" x14ac:dyDescent="0.3">
      <c r="W713" s="11" t="b">
        <f>IF(OR(B713=Localisation!$C$118,B713=5),4,IF(OR(B713=Localisation!$C$119,B713=4),2,IF(OR(B713=Localisation!$C$120,B713=3),0,IF(OR(B713=Localisation!$C$121,B713=2),-1,IF(OR(B713=Localisation!$C$122,B713=1),-2)))))</f>
        <v>0</v>
      </c>
      <c r="X713" s="11" t="b">
        <f>IF(OR(C713=Localisation!$C$124,C713=5),-2,IF(OR(C713=Localisation!$C$125,C713=4),-1,IF(OR(C713=Localisation!$C$126,C713=3),0,IF(OR(C713=Localisation!$C$127,C713=2),2,IF(OR(C713=Localisation!$C$128,C713=1),4)))))</f>
        <v>0</v>
      </c>
      <c r="Y713" s="11" t="b">
        <f>IF(OR(D713=Localisation!$C$118,D713=5),4,IF(OR(D713=Localisation!$C$119,D713=4),2,IF(OR(D713=Localisation!$C$120,D713=3),0,IF(OR(D713=Localisation!$C$121,D713=2),-1,IF(OR(D713=Localisation!$C$122,D713=1),-2)))))</f>
        <v>0</v>
      </c>
      <c r="Z713" s="11" t="b">
        <f>IF(OR(E713=Localisation!$C$124,E713=5),-2,IF(OR(E713=Localisation!$C$125,E713=4),-1,IF(OR(E713=Localisation!$C$126,E713=3),0,IF(OR(E713=Localisation!$C$127,E713=2),2,IF(OR(E713=Localisation!$C$128,E713=1),4)))))</f>
        <v>0</v>
      </c>
      <c r="AA713" s="11" t="b">
        <f>IF(OR(F713=Localisation!$C$118,F713=5),4,IF(OR(F713=Localisation!$C$119,F713=4),2,IF(OR(F713=Localisation!$C$120,F713=3),0,IF(OR(F713=Localisation!$C$121,F713=2),-1,IF(OR(F713=Localisation!$C$122,F713=1),-2)))))</f>
        <v>0</v>
      </c>
      <c r="AB713" s="11" t="b">
        <f>IF(OR(G713=Localisation!$C$124,G713=5),-2,IF(OR(G713=Localisation!$C$125,G713=4),-1,IF(OR(G713=Localisation!$C$126,G713=3),0,IF(OR(G713=Localisation!$C$127,G713=2),2,IF(OR(G713=Localisation!$C$128,G713=1),4)))))</f>
        <v>0</v>
      </c>
      <c r="AC713" s="11" t="b">
        <f>IF(OR(H713=Localisation!$C$118,H713=5),4,IF(OR(H713=Localisation!$C$119,H713=4),2,IF(OR(H713=Localisation!$C$120,H713=3),0,IF(OR(H713=Localisation!$C$121,H713=2),-1,IF(OR(H713=Localisation!$C$122,H713=1),-2)))))</f>
        <v>0</v>
      </c>
      <c r="AD713" s="11" t="b">
        <f>IF(OR(I713=Localisation!$C$124,I713=5),-2,IF(OR(I713=Localisation!$C$125,I713=4),-1,IF(OR(I713=Localisation!$C$126,I713=3),0,IF(OR(I713=Localisation!$C$127,I713=2),2,IF(OR(I713=Localisation!$C$128,I713=1),4)))))</f>
        <v>0</v>
      </c>
      <c r="AE713" s="11" t="b">
        <f>IF(OR(J713=Localisation!$C$118,J713=5),4,IF(OR(J713=Localisation!$C$119,J713=4),2,IF(OR(J713=Localisation!$C$120,J713=3),0,IF(OR(J713=Localisation!$C$121,J713=2),-1,IF(OR(J713=Localisation!$C$122,J713=1),-2)))))</f>
        <v>0</v>
      </c>
      <c r="AF713" s="11" t="b">
        <f>IF(OR(K713=Localisation!$C$124,K713=5),-2,IF(OR(K713=Localisation!$C$125,K713=4),-1,IF(OR(K713=Localisation!$C$126,K713=3),0,IF(OR(K713=Localisation!$C$127,K713=2),2,IF(OR(K713=Localisation!$C$128,K713=1),4)))))</f>
        <v>0</v>
      </c>
      <c r="AG713" s="11" t="b">
        <f>IF(OR(L713=Localisation!$C$118,L713=5),4,IF(OR(L713=Localisation!$C$119,L713=4),2,IF(OR(L713=Localisation!$C$120,L713=3),0,IF(OR(L713=Localisation!$C$121,L713=2),-1,IF(OR(L713=Localisation!$C$122,L713=1),-2)))))</f>
        <v>0</v>
      </c>
      <c r="AH713" s="11" t="b">
        <f>IF(OR(M713=Localisation!$C$124,M713=5),-2,IF(OR(M713=Localisation!$C$125,M713=4),-1,IF(OR(M713=Localisation!$C$126,M713=3),0,IF(OR(M713=Localisation!$C$127,M713=2),2,IF(OR(M713=Localisation!$C$128,M713=1),4)))))</f>
        <v>0</v>
      </c>
      <c r="AI713" s="11" t="b">
        <f>IF(OR(N713=Localisation!$C$118,N713=5),4,IF(OR(N713=Localisation!$C$119,N713=4),2,IF(OR(N713=Localisation!$C$120,N713=3),0,IF(OR(N713=Localisation!$C$121,N713=2),-1,IF(OR(N713=Localisation!$C$122,N713=1),-2)))))</f>
        <v>0</v>
      </c>
      <c r="AJ713" s="11" t="b">
        <f>IF(OR(O713=Localisation!$C$124,O713=5),-2,IF(OR(O713=Localisation!$C$125,O713=4),-1,IF(OR(O713=Localisation!$C$126,O713=3),0,IF(OR(O713=Localisation!$C$127,O713=2),2,IF(OR(O713=Localisation!$C$128,O713=1),4)))))</f>
        <v>0</v>
      </c>
      <c r="AK713" s="11" t="b">
        <f>IF(OR(P713=Localisation!$C$118,P713=5),4,IF(OR(P713=Localisation!$C$119,P713=4),2,IF(OR(P713=Localisation!$C$120,P713=3),0,IF(OR(P713=Localisation!$C$121,P713=2),-1,IF(OR(P713=Localisation!$C$122,P713=1),-2)))))</f>
        <v>0</v>
      </c>
      <c r="AL713" s="11" t="b">
        <f>IF(OR(Q713=Localisation!$C$124,Q713=5),-2,IF(OR(Q713=Localisation!$C$125,Q713=4),-1,IF(OR(Q713=Localisation!$C$126,Q713=3),0,IF(OR(Q713=Localisation!$C$127,Q713=2),2,IF(OR(Q713=Localisation!$C$128,Q713=1),4)))))</f>
        <v>0</v>
      </c>
      <c r="AM713" s="11" t="b">
        <f>IF(OR(R713=Localisation!$C$118,R713=5),4,IF(OR(R713=Localisation!$C$119,R713=4),2,IF(OR(R713=Localisation!$C$120,R713=3),0,IF(OR(R713=Localisation!$C$121,R713=2),-1,IF(OR(R713=Localisation!$C$122,R713=1),-2)))))</f>
        <v>0</v>
      </c>
      <c r="AN713" s="11" t="b">
        <f>IF(OR(S713=Localisation!$C$124,S713=5),-2,IF(OR(S713=Localisation!$C$125,S713=4),-1,IF(OR(S713=Localisation!$C$126,S713=3),0,IF(OR(S713=Localisation!$C$127,S713=2),2,IF(OR(S713=Localisation!$C$128,S713=1),4)))))</f>
        <v>0</v>
      </c>
      <c r="AO713" s="11" t="b">
        <f>IF(OR(T713=Localisation!$C$118,T713=5),4,IF(OR(T713=Localisation!$C$119,T713=4),2,IF(OR(T713=Localisation!$C$120,T713=3),0,IF(OR(T713=Localisation!$C$121,T713=2),-1,IF(OR(T713=Localisation!$C$122,T713=1),-2)))))</f>
        <v>0</v>
      </c>
      <c r="AP713" s="11" t="b">
        <f>IF(OR(U713=Localisation!$C$124,U713=5),-2,IF(OR(U713=Localisation!$C$125,U713=4),-1,IF(OR(U713=Localisation!$C$126,U713=3),0,IF(OR(U713=Localisation!$C$127,U713=2),2,IF(OR(U713=Localisation!$C$128,U713=1),4)))))</f>
        <v>0</v>
      </c>
      <c r="AR713" s="11" t="str">
        <f t="shared" si="227"/>
        <v>ЛОЖЬЛОЖЬ</v>
      </c>
      <c r="AS713" s="11" t="str">
        <f t="shared" si="228"/>
        <v>ЛОЖЬЛОЖЬ</v>
      </c>
      <c r="AT713" s="11" t="str">
        <f t="shared" si="229"/>
        <v>ЛОЖЬЛОЖЬ</v>
      </c>
      <c r="AU713" s="11" t="str">
        <f t="shared" si="230"/>
        <v>ЛОЖЬЛОЖЬ</v>
      </c>
      <c r="AV713" s="11" t="str">
        <f t="shared" si="231"/>
        <v>ЛОЖЬЛОЖЬ</v>
      </c>
      <c r="AW713" s="11" t="str">
        <f t="shared" si="232"/>
        <v>ЛОЖЬЛОЖЬ</v>
      </c>
      <c r="AX713" s="11" t="str">
        <f t="shared" si="233"/>
        <v>ЛОЖЬЛОЖЬ</v>
      </c>
      <c r="AY713" s="11" t="str">
        <f t="shared" si="234"/>
        <v>ЛОЖЬЛОЖЬ</v>
      </c>
      <c r="AZ713" s="11" t="str">
        <f t="shared" si="235"/>
        <v>ЛОЖЬЛОЖЬ</v>
      </c>
      <c r="BA713" s="11" t="str">
        <f t="shared" si="236"/>
        <v>ЛОЖЬЛОЖЬ</v>
      </c>
      <c r="BC713" s="11" t="str">
        <f t="shared" si="237"/>
        <v/>
      </c>
      <c r="BD713" s="11" t="str">
        <f t="shared" si="238"/>
        <v/>
      </c>
      <c r="BE713" s="11" t="str">
        <f t="shared" si="239"/>
        <v/>
      </c>
      <c r="BF713" s="11" t="str">
        <f t="shared" si="240"/>
        <v/>
      </c>
      <c r="BG713" s="11" t="str">
        <f t="shared" si="241"/>
        <v/>
      </c>
      <c r="BH713" s="11" t="str">
        <f t="shared" si="242"/>
        <v/>
      </c>
      <c r="BI713" s="11" t="str">
        <f t="shared" si="243"/>
        <v/>
      </c>
      <c r="BJ713" s="11" t="str">
        <f t="shared" si="244"/>
        <v/>
      </c>
      <c r="BK713" s="11" t="str">
        <f t="shared" si="245"/>
        <v/>
      </c>
      <c r="BL713" s="11" t="str">
        <f t="shared" si="246"/>
        <v/>
      </c>
    </row>
    <row r="714" spans="23:64" x14ac:dyDescent="0.3">
      <c r="W714" s="11" t="b">
        <f>IF(OR(B714=Localisation!$C$118,B714=5),4,IF(OR(B714=Localisation!$C$119,B714=4),2,IF(OR(B714=Localisation!$C$120,B714=3),0,IF(OR(B714=Localisation!$C$121,B714=2),-1,IF(OR(B714=Localisation!$C$122,B714=1),-2)))))</f>
        <v>0</v>
      </c>
      <c r="X714" s="11" t="b">
        <f>IF(OR(C714=Localisation!$C$124,C714=5),-2,IF(OR(C714=Localisation!$C$125,C714=4),-1,IF(OR(C714=Localisation!$C$126,C714=3),0,IF(OR(C714=Localisation!$C$127,C714=2),2,IF(OR(C714=Localisation!$C$128,C714=1),4)))))</f>
        <v>0</v>
      </c>
      <c r="Y714" s="11" t="b">
        <f>IF(OR(D714=Localisation!$C$118,D714=5),4,IF(OR(D714=Localisation!$C$119,D714=4),2,IF(OR(D714=Localisation!$C$120,D714=3),0,IF(OR(D714=Localisation!$C$121,D714=2),-1,IF(OR(D714=Localisation!$C$122,D714=1),-2)))))</f>
        <v>0</v>
      </c>
      <c r="Z714" s="11" t="b">
        <f>IF(OR(E714=Localisation!$C$124,E714=5),-2,IF(OR(E714=Localisation!$C$125,E714=4),-1,IF(OR(E714=Localisation!$C$126,E714=3),0,IF(OR(E714=Localisation!$C$127,E714=2),2,IF(OR(E714=Localisation!$C$128,E714=1),4)))))</f>
        <v>0</v>
      </c>
      <c r="AA714" s="11" t="b">
        <f>IF(OR(F714=Localisation!$C$118,F714=5),4,IF(OR(F714=Localisation!$C$119,F714=4),2,IF(OR(F714=Localisation!$C$120,F714=3),0,IF(OR(F714=Localisation!$C$121,F714=2),-1,IF(OR(F714=Localisation!$C$122,F714=1),-2)))))</f>
        <v>0</v>
      </c>
      <c r="AB714" s="11" t="b">
        <f>IF(OR(G714=Localisation!$C$124,G714=5),-2,IF(OR(G714=Localisation!$C$125,G714=4),-1,IF(OR(G714=Localisation!$C$126,G714=3),0,IF(OR(G714=Localisation!$C$127,G714=2),2,IF(OR(G714=Localisation!$C$128,G714=1),4)))))</f>
        <v>0</v>
      </c>
      <c r="AC714" s="11" t="b">
        <f>IF(OR(H714=Localisation!$C$118,H714=5),4,IF(OR(H714=Localisation!$C$119,H714=4),2,IF(OR(H714=Localisation!$C$120,H714=3),0,IF(OR(H714=Localisation!$C$121,H714=2),-1,IF(OR(H714=Localisation!$C$122,H714=1),-2)))))</f>
        <v>0</v>
      </c>
      <c r="AD714" s="11" t="b">
        <f>IF(OR(I714=Localisation!$C$124,I714=5),-2,IF(OR(I714=Localisation!$C$125,I714=4),-1,IF(OR(I714=Localisation!$C$126,I714=3),0,IF(OR(I714=Localisation!$C$127,I714=2),2,IF(OR(I714=Localisation!$C$128,I714=1),4)))))</f>
        <v>0</v>
      </c>
      <c r="AE714" s="11" t="b">
        <f>IF(OR(J714=Localisation!$C$118,J714=5),4,IF(OR(J714=Localisation!$C$119,J714=4),2,IF(OR(J714=Localisation!$C$120,J714=3),0,IF(OR(J714=Localisation!$C$121,J714=2),-1,IF(OR(J714=Localisation!$C$122,J714=1),-2)))))</f>
        <v>0</v>
      </c>
      <c r="AF714" s="11" t="b">
        <f>IF(OR(K714=Localisation!$C$124,K714=5),-2,IF(OR(K714=Localisation!$C$125,K714=4),-1,IF(OR(K714=Localisation!$C$126,K714=3),0,IF(OR(K714=Localisation!$C$127,K714=2),2,IF(OR(K714=Localisation!$C$128,K714=1),4)))))</f>
        <v>0</v>
      </c>
      <c r="AG714" s="11" t="b">
        <f>IF(OR(L714=Localisation!$C$118,L714=5),4,IF(OR(L714=Localisation!$C$119,L714=4),2,IF(OR(L714=Localisation!$C$120,L714=3),0,IF(OR(L714=Localisation!$C$121,L714=2),-1,IF(OR(L714=Localisation!$C$122,L714=1),-2)))))</f>
        <v>0</v>
      </c>
      <c r="AH714" s="11" t="b">
        <f>IF(OR(M714=Localisation!$C$124,M714=5),-2,IF(OR(M714=Localisation!$C$125,M714=4),-1,IF(OR(M714=Localisation!$C$126,M714=3),0,IF(OR(M714=Localisation!$C$127,M714=2),2,IF(OR(M714=Localisation!$C$128,M714=1),4)))))</f>
        <v>0</v>
      </c>
      <c r="AI714" s="11" t="b">
        <f>IF(OR(N714=Localisation!$C$118,N714=5),4,IF(OR(N714=Localisation!$C$119,N714=4),2,IF(OR(N714=Localisation!$C$120,N714=3),0,IF(OR(N714=Localisation!$C$121,N714=2),-1,IF(OR(N714=Localisation!$C$122,N714=1),-2)))))</f>
        <v>0</v>
      </c>
      <c r="AJ714" s="11" t="b">
        <f>IF(OR(O714=Localisation!$C$124,O714=5),-2,IF(OR(O714=Localisation!$C$125,O714=4),-1,IF(OR(O714=Localisation!$C$126,O714=3),0,IF(OR(O714=Localisation!$C$127,O714=2),2,IF(OR(O714=Localisation!$C$128,O714=1),4)))))</f>
        <v>0</v>
      </c>
      <c r="AK714" s="11" t="b">
        <f>IF(OR(P714=Localisation!$C$118,P714=5),4,IF(OR(P714=Localisation!$C$119,P714=4),2,IF(OR(P714=Localisation!$C$120,P714=3),0,IF(OR(P714=Localisation!$C$121,P714=2),-1,IF(OR(P714=Localisation!$C$122,P714=1),-2)))))</f>
        <v>0</v>
      </c>
      <c r="AL714" s="11" t="b">
        <f>IF(OR(Q714=Localisation!$C$124,Q714=5),-2,IF(OR(Q714=Localisation!$C$125,Q714=4),-1,IF(OR(Q714=Localisation!$C$126,Q714=3),0,IF(OR(Q714=Localisation!$C$127,Q714=2),2,IF(OR(Q714=Localisation!$C$128,Q714=1),4)))))</f>
        <v>0</v>
      </c>
      <c r="AM714" s="11" t="b">
        <f>IF(OR(R714=Localisation!$C$118,R714=5),4,IF(OR(R714=Localisation!$C$119,R714=4),2,IF(OR(R714=Localisation!$C$120,R714=3),0,IF(OR(R714=Localisation!$C$121,R714=2),-1,IF(OR(R714=Localisation!$C$122,R714=1),-2)))))</f>
        <v>0</v>
      </c>
      <c r="AN714" s="11" t="b">
        <f>IF(OR(S714=Localisation!$C$124,S714=5),-2,IF(OR(S714=Localisation!$C$125,S714=4),-1,IF(OR(S714=Localisation!$C$126,S714=3),0,IF(OR(S714=Localisation!$C$127,S714=2),2,IF(OR(S714=Localisation!$C$128,S714=1),4)))))</f>
        <v>0</v>
      </c>
      <c r="AO714" s="11" t="b">
        <f>IF(OR(T714=Localisation!$C$118,T714=5),4,IF(OR(T714=Localisation!$C$119,T714=4),2,IF(OR(T714=Localisation!$C$120,T714=3),0,IF(OR(T714=Localisation!$C$121,T714=2),-1,IF(OR(T714=Localisation!$C$122,T714=1),-2)))))</f>
        <v>0</v>
      </c>
      <c r="AP714" s="11" t="b">
        <f>IF(OR(U714=Localisation!$C$124,U714=5),-2,IF(OR(U714=Localisation!$C$125,U714=4),-1,IF(OR(U714=Localisation!$C$126,U714=3),0,IF(OR(U714=Localisation!$C$127,U714=2),2,IF(OR(U714=Localisation!$C$128,U714=1),4)))))</f>
        <v>0</v>
      </c>
      <c r="AR714" s="11" t="str">
        <f t="shared" si="227"/>
        <v>ЛОЖЬЛОЖЬ</v>
      </c>
      <c r="AS714" s="11" t="str">
        <f t="shared" si="228"/>
        <v>ЛОЖЬЛОЖЬ</v>
      </c>
      <c r="AT714" s="11" t="str">
        <f t="shared" si="229"/>
        <v>ЛОЖЬЛОЖЬ</v>
      </c>
      <c r="AU714" s="11" t="str">
        <f t="shared" si="230"/>
        <v>ЛОЖЬЛОЖЬ</v>
      </c>
      <c r="AV714" s="11" t="str">
        <f t="shared" si="231"/>
        <v>ЛОЖЬЛОЖЬ</v>
      </c>
      <c r="AW714" s="11" t="str">
        <f t="shared" si="232"/>
        <v>ЛОЖЬЛОЖЬ</v>
      </c>
      <c r="AX714" s="11" t="str">
        <f t="shared" si="233"/>
        <v>ЛОЖЬЛОЖЬ</v>
      </c>
      <c r="AY714" s="11" t="str">
        <f t="shared" si="234"/>
        <v>ЛОЖЬЛОЖЬ</v>
      </c>
      <c r="AZ714" s="11" t="str">
        <f t="shared" si="235"/>
        <v>ЛОЖЬЛОЖЬ</v>
      </c>
      <c r="BA714" s="11" t="str">
        <f t="shared" si="236"/>
        <v>ЛОЖЬЛОЖЬ</v>
      </c>
      <c r="BC714" s="11" t="str">
        <f t="shared" si="237"/>
        <v/>
      </c>
      <c r="BD714" s="11" t="str">
        <f t="shared" si="238"/>
        <v/>
      </c>
      <c r="BE714" s="11" t="str">
        <f t="shared" si="239"/>
        <v/>
      </c>
      <c r="BF714" s="11" t="str">
        <f t="shared" si="240"/>
        <v/>
      </c>
      <c r="BG714" s="11" t="str">
        <f t="shared" si="241"/>
        <v/>
      </c>
      <c r="BH714" s="11" t="str">
        <f t="shared" si="242"/>
        <v/>
      </c>
      <c r="BI714" s="11" t="str">
        <f t="shared" si="243"/>
        <v/>
      </c>
      <c r="BJ714" s="11" t="str">
        <f t="shared" si="244"/>
        <v/>
      </c>
      <c r="BK714" s="11" t="str">
        <f t="shared" si="245"/>
        <v/>
      </c>
      <c r="BL714" s="11" t="str">
        <f t="shared" si="246"/>
        <v/>
      </c>
    </row>
    <row r="715" spans="23:64" x14ac:dyDescent="0.3">
      <c r="W715" s="11" t="b">
        <f>IF(OR(B715=Localisation!$C$118,B715=5),4,IF(OR(B715=Localisation!$C$119,B715=4),2,IF(OR(B715=Localisation!$C$120,B715=3),0,IF(OR(B715=Localisation!$C$121,B715=2),-1,IF(OR(B715=Localisation!$C$122,B715=1),-2)))))</f>
        <v>0</v>
      </c>
      <c r="X715" s="11" t="b">
        <f>IF(OR(C715=Localisation!$C$124,C715=5),-2,IF(OR(C715=Localisation!$C$125,C715=4),-1,IF(OR(C715=Localisation!$C$126,C715=3),0,IF(OR(C715=Localisation!$C$127,C715=2),2,IF(OR(C715=Localisation!$C$128,C715=1),4)))))</f>
        <v>0</v>
      </c>
      <c r="Y715" s="11" t="b">
        <f>IF(OR(D715=Localisation!$C$118,D715=5),4,IF(OR(D715=Localisation!$C$119,D715=4),2,IF(OR(D715=Localisation!$C$120,D715=3),0,IF(OR(D715=Localisation!$C$121,D715=2),-1,IF(OR(D715=Localisation!$C$122,D715=1),-2)))))</f>
        <v>0</v>
      </c>
      <c r="Z715" s="11" t="b">
        <f>IF(OR(E715=Localisation!$C$124,E715=5),-2,IF(OR(E715=Localisation!$C$125,E715=4),-1,IF(OR(E715=Localisation!$C$126,E715=3),0,IF(OR(E715=Localisation!$C$127,E715=2),2,IF(OR(E715=Localisation!$C$128,E715=1),4)))))</f>
        <v>0</v>
      </c>
      <c r="AA715" s="11" t="b">
        <f>IF(OR(F715=Localisation!$C$118,F715=5),4,IF(OR(F715=Localisation!$C$119,F715=4),2,IF(OR(F715=Localisation!$C$120,F715=3),0,IF(OR(F715=Localisation!$C$121,F715=2),-1,IF(OR(F715=Localisation!$C$122,F715=1),-2)))))</f>
        <v>0</v>
      </c>
      <c r="AB715" s="11" t="b">
        <f>IF(OR(G715=Localisation!$C$124,G715=5),-2,IF(OR(G715=Localisation!$C$125,G715=4),-1,IF(OR(G715=Localisation!$C$126,G715=3),0,IF(OR(G715=Localisation!$C$127,G715=2),2,IF(OR(G715=Localisation!$C$128,G715=1),4)))))</f>
        <v>0</v>
      </c>
      <c r="AC715" s="11" t="b">
        <f>IF(OR(H715=Localisation!$C$118,H715=5),4,IF(OR(H715=Localisation!$C$119,H715=4),2,IF(OR(H715=Localisation!$C$120,H715=3),0,IF(OR(H715=Localisation!$C$121,H715=2),-1,IF(OR(H715=Localisation!$C$122,H715=1),-2)))))</f>
        <v>0</v>
      </c>
      <c r="AD715" s="11" t="b">
        <f>IF(OR(I715=Localisation!$C$124,I715=5),-2,IF(OR(I715=Localisation!$C$125,I715=4),-1,IF(OR(I715=Localisation!$C$126,I715=3),0,IF(OR(I715=Localisation!$C$127,I715=2),2,IF(OR(I715=Localisation!$C$128,I715=1),4)))))</f>
        <v>0</v>
      </c>
      <c r="AE715" s="11" t="b">
        <f>IF(OR(J715=Localisation!$C$118,J715=5),4,IF(OR(J715=Localisation!$C$119,J715=4),2,IF(OR(J715=Localisation!$C$120,J715=3),0,IF(OR(J715=Localisation!$C$121,J715=2),-1,IF(OR(J715=Localisation!$C$122,J715=1),-2)))))</f>
        <v>0</v>
      </c>
      <c r="AF715" s="11" t="b">
        <f>IF(OR(K715=Localisation!$C$124,K715=5),-2,IF(OR(K715=Localisation!$C$125,K715=4),-1,IF(OR(K715=Localisation!$C$126,K715=3),0,IF(OR(K715=Localisation!$C$127,K715=2),2,IF(OR(K715=Localisation!$C$128,K715=1),4)))))</f>
        <v>0</v>
      </c>
      <c r="AG715" s="11" t="b">
        <f>IF(OR(L715=Localisation!$C$118,L715=5),4,IF(OR(L715=Localisation!$C$119,L715=4),2,IF(OR(L715=Localisation!$C$120,L715=3),0,IF(OR(L715=Localisation!$C$121,L715=2),-1,IF(OR(L715=Localisation!$C$122,L715=1),-2)))))</f>
        <v>0</v>
      </c>
      <c r="AH715" s="11" t="b">
        <f>IF(OR(M715=Localisation!$C$124,M715=5),-2,IF(OR(M715=Localisation!$C$125,M715=4),-1,IF(OR(M715=Localisation!$C$126,M715=3),0,IF(OR(M715=Localisation!$C$127,M715=2),2,IF(OR(M715=Localisation!$C$128,M715=1),4)))))</f>
        <v>0</v>
      </c>
      <c r="AI715" s="11" t="b">
        <f>IF(OR(N715=Localisation!$C$118,N715=5),4,IF(OR(N715=Localisation!$C$119,N715=4),2,IF(OR(N715=Localisation!$C$120,N715=3),0,IF(OR(N715=Localisation!$C$121,N715=2),-1,IF(OR(N715=Localisation!$C$122,N715=1),-2)))))</f>
        <v>0</v>
      </c>
      <c r="AJ715" s="11" t="b">
        <f>IF(OR(O715=Localisation!$C$124,O715=5),-2,IF(OR(O715=Localisation!$C$125,O715=4),-1,IF(OR(O715=Localisation!$C$126,O715=3),0,IF(OR(O715=Localisation!$C$127,O715=2),2,IF(OR(O715=Localisation!$C$128,O715=1),4)))))</f>
        <v>0</v>
      </c>
      <c r="AK715" s="11" t="b">
        <f>IF(OR(P715=Localisation!$C$118,P715=5),4,IF(OR(P715=Localisation!$C$119,P715=4),2,IF(OR(P715=Localisation!$C$120,P715=3),0,IF(OR(P715=Localisation!$C$121,P715=2),-1,IF(OR(P715=Localisation!$C$122,P715=1),-2)))))</f>
        <v>0</v>
      </c>
      <c r="AL715" s="11" t="b">
        <f>IF(OR(Q715=Localisation!$C$124,Q715=5),-2,IF(OR(Q715=Localisation!$C$125,Q715=4),-1,IF(OR(Q715=Localisation!$C$126,Q715=3),0,IF(OR(Q715=Localisation!$C$127,Q715=2),2,IF(OR(Q715=Localisation!$C$128,Q715=1),4)))))</f>
        <v>0</v>
      </c>
      <c r="AM715" s="11" t="b">
        <f>IF(OR(R715=Localisation!$C$118,R715=5),4,IF(OR(R715=Localisation!$C$119,R715=4),2,IF(OR(R715=Localisation!$C$120,R715=3),0,IF(OR(R715=Localisation!$C$121,R715=2),-1,IF(OR(R715=Localisation!$C$122,R715=1),-2)))))</f>
        <v>0</v>
      </c>
      <c r="AN715" s="11" t="b">
        <f>IF(OR(S715=Localisation!$C$124,S715=5),-2,IF(OR(S715=Localisation!$C$125,S715=4),-1,IF(OR(S715=Localisation!$C$126,S715=3),0,IF(OR(S715=Localisation!$C$127,S715=2),2,IF(OR(S715=Localisation!$C$128,S715=1),4)))))</f>
        <v>0</v>
      </c>
      <c r="AO715" s="11" t="b">
        <f>IF(OR(T715=Localisation!$C$118,T715=5),4,IF(OR(T715=Localisation!$C$119,T715=4),2,IF(OR(T715=Localisation!$C$120,T715=3),0,IF(OR(T715=Localisation!$C$121,T715=2),-1,IF(OR(T715=Localisation!$C$122,T715=1),-2)))))</f>
        <v>0</v>
      </c>
      <c r="AP715" s="11" t="b">
        <f>IF(OR(U715=Localisation!$C$124,U715=5),-2,IF(OR(U715=Localisation!$C$125,U715=4),-1,IF(OR(U715=Localisation!$C$126,U715=3),0,IF(OR(U715=Localisation!$C$127,U715=2),2,IF(OR(U715=Localisation!$C$128,U715=1),4)))))</f>
        <v>0</v>
      </c>
      <c r="AR715" s="11" t="str">
        <f t="shared" si="227"/>
        <v>ЛОЖЬЛОЖЬ</v>
      </c>
      <c r="AS715" s="11" t="str">
        <f t="shared" si="228"/>
        <v>ЛОЖЬЛОЖЬ</v>
      </c>
      <c r="AT715" s="11" t="str">
        <f t="shared" si="229"/>
        <v>ЛОЖЬЛОЖЬ</v>
      </c>
      <c r="AU715" s="11" t="str">
        <f t="shared" si="230"/>
        <v>ЛОЖЬЛОЖЬ</v>
      </c>
      <c r="AV715" s="11" t="str">
        <f t="shared" si="231"/>
        <v>ЛОЖЬЛОЖЬ</v>
      </c>
      <c r="AW715" s="11" t="str">
        <f t="shared" si="232"/>
        <v>ЛОЖЬЛОЖЬ</v>
      </c>
      <c r="AX715" s="11" t="str">
        <f t="shared" si="233"/>
        <v>ЛОЖЬЛОЖЬ</v>
      </c>
      <c r="AY715" s="11" t="str">
        <f t="shared" si="234"/>
        <v>ЛОЖЬЛОЖЬ</v>
      </c>
      <c r="AZ715" s="11" t="str">
        <f t="shared" si="235"/>
        <v>ЛОЖЬЛОЖЬ</v>
      </c>
      <c r="BA715" s="11" t="str">
        <f t="shared" si="236"/>
        <v>ЛОЖЬЛОЖЬ</v>
      </c>
      <c r="BC715" s="11" t="str">
        <f t="shared" si="237"/>
        <v/>
      </c>
      <c r="BD715" s="11" t="str">
        <f t="shared" si="238"/>
        <v/>
      </c>
      <c r="BE715" s="11" t="str">
        <f t="shared" si="239"/>
        <v/>
      </c>
      <c r="BF715" s="11" t="str">
        <f t="shared" si="240"/>
        <v/>
      </c>
      <c r="BG715" s="11" t="str">
        <f t="shared" si="241"/>
        <v/>
      </c>
      <c r="BH715" s="11" t="str">
        <f t="shared" si="242"/>
        <v/>
      </c>
      <c r="BI715" s="11" t="str">
        <f t="shared" si="243"/>
        <v/>
      </c>
      <c r="BJ715" s="11" t="str">
        <f t="shared" si="244"/>
        <v/>
      </c>
      <c r="BK715" s="11" t="str">
        <f t="shared" si="245"/>
        <v/>
      </c>
      <c r="BL715" s="11" t="str">
        <f t="shared" si="246"/>
        <v/>
      </c>
    </row>
    <row r="716" spans="23:64" x14ac:dyDescent="0.3">
      <c r="W716" s="11" t="b">
        <f>IF(OR(B716=Localisation!$C$118,B716=5),4,IF(OR(B716=Localisation!$C$119,B716=4),2,IF(OR(B716=Localisation!$C$120,B716=3),0,IF(OR(B716=Localisation!$C$121,B716=2),-1,IF(OR(B716=Localisation!$C$122,B716=1),-2)))))</f>
        <v>0</v>
      </c>
      <c r="X716" s="11" t="b">
        <f>IF(OR(C716=Localisation!$C$124,C716=5),-2,IF(OR(C716=Localisation!$C$125,C716=4),-1,IF(OR(C716=Localisation!$C$126,C716=3),0,IF(OR(C716=Localisation!$C$127,C716=2),2,IF(OR(C716=Localisation!$C$128,C716=1),4)))))</f>
        <v>0</v>
      </c>
      <c r="Y716" s="11" t="b">
        <f>IF(OR(D716=Localisation!$C$118,D716=5),4,IF(OR(D716=Localisation!$C$119,D716=4),2,IF(OR(D716=Localisation!$C$120,D716=3),0,IF(OR(D716=Localisation!$C$121,D716=2),-1,IF(OR(D716=Localisation!$C$122,D716=1),-2)))))</f>
        <v>0</v>
      </c>
      <c r="Z716" s="11" t="b">
        <f>IF(OR(E716=Localisation!$C$124,E716=5),-2,IF(OR(E716=Localisation!$C$125,E716=4),-1,IF(OR(E716=Localisation!$C$126,E716=3),0,IF(OR(E716=Localisation!$C$127,E716=2),2,IF(OR(E716=Localisation!$C$128,E716=1),4)))))</f>
        <v>0</v>
      </c>
      <c r="AA716" s="11" t="b">
        <f>IF(OR(F716=Localisation!$C$118,F716=5),4,IF(OR(F716=Localisation!$C$119,F716=4),2,IF(OR(F716=Localisation!$C$120,F716=3),0,IF(OR(F716=Localisation!$C$121,F716=2),-1,IF(OR(F716=Localisation!$C$122,F716=1),-2)))))</f>
        <v>0</v>
      </c>
      <c r="AB716" s="11" t="b">
        <f>IF(OR(G716=Localisation!$C$124,G716=5),-2,IF(OR(G716=Localisation!$C$125,G716=4),-1,IF(OR(G716=Localisation!$C$126,G716=3),0,IF(OR(G716=Localisation!$C$127,G716=2),2,IF(OR(G716=Localisation!$C$128,G716=1),4)))))</f>
        <v>0</v>
      </c>
      <c r="AC716" s="11" t="b">
        <f>IF(OR(H716=Localisation!$C$118,H716=5),4,IF(OR(H716=Localisation!$C$119,H716=4),2,IF(OR(H716=Localisation!$C$120,H716=3),0,IF(OR(H716=Localisation!$C$121,H716=2),-1,IF(OR(H716=Localisation!$C$122,H716=1),-2)))))</f>
        <v>0</v>
      </c>
      <c r="AD716" s="11" t="b">
        <f>IF(OR(I716=Localisation!$C$124,I716=5),-2,IF(OR(I716=Localisation!$C$125,I716=4),-1,IF(OR(I716=Localisation!$C$126,I716=3),0,IF(OR(I716=Localisation!$C$127,I716=2),2,IF(OR(I716=Localisation!$C$128,I716=1),4)))))</f>
        <v>0</v>
      </c>
      <c r="AE716" s="11" t="b">
        <f>IF(OR(J716=Localisation!$C$118,J716=5),4,IF(OR(J716=Localisation!$C$119,J716=4),2,IF(OR(J716=Localisation!$C$120,J716=3),0,IF(OR(J716=Localisation!$C$121,J716=2),-1,IF(OR(J716=Localisation!$C$122,J716=1),-2)))))</f>
        <v>0</v>
      </c>
      <c r="AF716" s="11" t="b">
        <f>IF(OR(K716=Localisation!$C$124,K716=5),-2,IF(OR(K716=Localisation!$C$125,K716=4),-1,IF(OR(K716=Localisation!$C$126,K716=3),0,IF(OR(K716=Localisation!$C$127,K716=2),2,IF(OR(K716=Localisation!$C$128,K716=1),4)))))</f>
        <v>0</v>
      </c>
      <c r="AG716" s="11" t="b">
        <f>IF(OR(L716=Localisation!$C$118,L716=5),4,IF(OR(L716=Localisation!$C$119,L716=4),2,IF(OR(L716=Localisation!$C$120,L716=3),0,IF(OR(L716=Localisation!$C$121,L716=2),-1,IF(OR(L716=Localisation!$C$122,L716=1),-2)))))</f>
        <v>0</v>
      </c>
      <c r="AH716" s="11" t="b">
        <f>IF(OR(M716=Localisation!$C$124,M716=5),-2,IF(OR(M716=Localisation!$C$125,M716=4),-1,IF(OR(M716=Localisation!$C$126,M716=3),0,IF(OR(M716=Localisation!$C$127,M716=2),2,IF(OR(M716=Localisation!$C$128,M716=1),4)))))</f>
        <v>0</v>
      </c>
      <c r="AI716" s="11" t="b">
        <f>IF(OR(N716=Localisation!$C$118,N716=5),4,IF(OR(N716=Localisation!$C$119,N716=4),2,IF(OR(N716=Localisation!$C$120,N716=3),0,IF(OR(N716=Localisation!$C$121,N716=2),-1,IF(OR(N716=Localisation!$C$122,N716=1),-2)))))</f>
        <v>0</v>
      </c>
      <c r="AJ716" s="11" t="b">
        <f>IF(OR(O716=Localisation!$C$124,O716=5),-2,IF(OR(O716=Localisation!$C$125,O716=4),-1,IF(OR(O716=Localisation!$C$126,O716=3),0,IF(OR(O716=Localisation!$C$127,O716=2),2,IF(OR(O716=Localisation!$C$128,O716=1),4)))))</f>
        <v>0</v>
      </c>
      <c r="AK716" s="11" t="b">
        <f>IF(OR(P716=Localisation!$C$118,P716=5),4,IF(OR(P716=Localisation!$C$119,P716=4),2,IF(OR(P716=Localisation!$C$120,P716=3),0,IF(OR(P716=Localisation!$C$121,P716=2),-1,IF(OR(P716=Localisation!$C$122,P716=1),-2)))))</f>
        <v>0</v>
      </c>
      <c r="AL716" s="11" t="b">
        <f>IF(OR(Q716=Localisation!$C$124,Q716=5),-2,IF(OR(Q716=Localisation!$C$125,Q716=4),-1,IF(OR(Q716=Localisation!$C$126,Q716=3),0,IF(OR(Q716=Localisation!$C$127,Q716=2),2,IF(OR(Q716=Localisation!$C$128,Q716=1),4)))))</f>
        <v>0</v>
      </c>
      <c r="AM716" s="11" t="b">
        <f>IF(OR(R716=Localisation!$C$118,R716=5),4,IF(OR(R716=Localisation!$C$119,R716=4),2,IF(OR(R716=Localisation!$C$120,R716=3),0,IF(OR(R716=Localisation!$C$121,R716=2),-1,IF(OR(R716=Localisation!$C$122,R716=1),-2)))))</f>
        <v>0</v>
      </c>
      <c r="AN716" s="11" t="b">
        <f>IF(OR(S716=Localisation!$C$124,S716=5),-2,IF(OR(S716=Localisation!$C$125,S716=4),-1,IF(OR(S716=Localisation!$C$126,S716=3),0,IF(OR(S716=Localisation!$C$127,S716=2),2,IF(OR(S716=Localisation!$C$128,S716=1),4)))))</f>
        <v>0</v>
      </c>
      <c r="AO716" s="11" t="b">
        <f>IF(OR(T716=Localisation!$C$118,T716=5),4,IF(OR(T716=Localisation!$C$119,T716=4),2,IF(OR(T716=Localisation!$C$120,T716=3),0,IF(OR(T716=Localisation!$C$121,T716=2),-1,IF(OR(T716=Localisation!$C$122,T716=1),-2)))))</f>
        <v>0</v>
      </c>
      <c r="AP716" s="11" t="b">
        <f>IF(OR(U716=Localisation!$C$124,U716=5),-2,IF(OR(U716=Localisation!$C$125,U716=4),-1,IF(OR(U716=Localisation!$C$126,U716=3),0,IF(OR(U716=Localisation!$C$127,U716=2),2,IF(OR(U716=Localisation!$C$128,U716=1),4)))))</f>
        <v>0</v>
      </c>
      <c r="AR716" s="11" t="str">
        <f t="shared" si="227"/>
        <v>ЛОЖЬЛОЖЬ</v>
      </c>
      <c r="AS716" s="11" t="str">
        <f t="shared" si="228"/>
        <v>ЛОЖЬЛОЖЬ</v>
      </c>
      <c r="AT716" s="11" t="str">
        <f t="shared" si="229"/>
        <v>ЛОЖЬЛОЖЬ</v>
      </c>
      <c r="AU716" s="11" t="str">
        <f t="shared" si="230"/>
        <v>ЛОЖЬЛОЖЬ</v>
      </c>
      <c r="AV716" s="11" t="str">
        <f t="shared" si="231"/>
        <v>ЛОЖЬЛОЖЬ</v>
      </c>
      <c r="AW716" s="11" t="str">
        <f t="shared" si="232"/>
        <v>ЛОЖЬЛОЖЬ</v>
      </c>
      <c r="AX716" s="11" t="str">
        <f t="shared" si="233"/>
        <v>ЛОЖЬЛОЖЬ</v>
      </c>
      <c r="AY716" s="11" t="str">
        <f t="shared" si="234"/>
        <v>ЛОЖЬЛОЖЬ</v>
      </c>
      <c r="AZ716" s="11" t="str">
        <f t="shared" si="235"/>
        <v>ЛОЖЬЛОЖЬ</v>
      </c>
      <c r="BA716" s="11" t="str">
        <f t="shared" si="236"/>
        <v>ЛОЖЬЛОЖЬ</v>
      </c>
      <c r="BC716" s="11" t="str">
        <f t="shared" si="237"/>
        <v/>
      </c>
      <c r="BD716" s="11" t="str">
        <f t="shared" si="238"/>
        <v/>
      </c>
      <c r="BE716" s="11" t="str">
        <f t="shared" si="239"/>
        <v/>
      </c>
      <c r="BF716" s="11" t="str">
        <f t="shared" si="240"/>
        <v/>
      </c>
      <c r="BG716" s="11" t="str">
        <f t="shared" si="241"/>
        <v/>
      </c>
      <c r="BH716" s="11" t="str">
        <f t="shared" si="242"/>
        <v/>
      </c>
      <c r="BI716" s="11" t="str">
        <f t="shared" si="243"/>
        <v/>
      </c>
      <c r="BJ716" s="11" t="str">
        <f t="shared" si="244"/>
        <v/>
      </c>
      <c r="BK716" s="11" t="str">
        <f t="shared" si="245"/>
        <v/>
      </c>
      <c r="BL716" s="11" t="str">
        <f t="shared" si="246"/>
        <v/>
      </c>
    </row>
    <row r="717" spans="23:64" x14ac:dyDescent="0.3">
      <c r="W717" s="11" t="b">
        <f>IF(OR(B717=Localisation!$C$118,B717=5),4,IF(OR(B717=Localisation!$C$119,B717=4),2,IF(OR(B717=Localisation!$C$120,B717=3),0,IF(OR(B717=Localisation!$C$121,B717=2),-1,IF(OR(B717=Localisation!$C$122,B717=1),-2)))))</f>
        <v>0</v>
      </c>
      <c r="X717" s="11" t="b">
        <f>IF(OR(C717=Localisation!$C$124,C717=5),-2,IF(OR(C717=Localisation!$C$125,C717=4),-1,IF(OR(C717=Localisation!$C$126,C717=3),0,IF(OR(C717=Localisation!$C$127,C717=2),2,IF(OR(C717=Localisation!$C$128,C717=1),4)))))</f>
        <v>0</v>
      </c>
      <c r="Y717" s="11" t="b">
        <f>IF(OR(D717=Localisation!$C$118,D717=5),4,IF(OR(D717=Localisation!$C$119,D717=4),2,IF(OR(D717=Localisation!$C$120,D717=3),0,IF(OR(D717=Localisation!$C$121,D717=2),-1,IF(OR(D717=Localisation!$C$122,D717=1),-2)))))</f>
        <v>0</v>
      </c>
      <c r="Z717" s="11" t="b">
        <f>IF(OR(E717=Localisation!$C$124,E717=5),-2,IF(OR(E717=Localisation!$C$125,E717=4),-1,IF(OR(E717=Localisation!$C$126,E717=3),0,IF(OR(E717=Localisation!$C$127,E717=2),2,IF(OR(E717=Localisation!$C$128,E717=1),4)))))</f>
        <v>0</v>
      </c>
      <c r="AA717" s="11" t="b">
        <f>IF(OR(F717=Localisation!$C$118,F717=5),4,IF(OR(F717=Localisation!$C$119,F717=4),2,IF(OR(F717=Localisation!$C$120,F717=3),0,IF(OR(F717=Localisation!$C$121,F717=2),-1,IF(OR(F717=Localisation!$C$122,F717=1),-2)))))</f>
        <v>0</v>
      </c>
      <c r="AB717" s="11" t="b">
        <f>IF(OR(G717=Localisation!$C$124,G717=5),-2,IF(OR(G717=Localisation!$C$125,G717=4),-1,IF(OR(G717=Localisation!$C$126,G717=3),0,IF(OR(G717=Localisation!$C$127,G717=2),2,IF(OR(G717=Localisation!$C$128,G717=1),4)))))</f>
        <v>0</v>
      </c>
      <c r="AC717" s="11" t="b">
        <f>IF(OR(H717=Localisation!$C$118,H717=5),4,IF(OR(H717=Localisation!$C$119,H717=4),2,IF(OR(H717=Localisation!$C$120,H717=3),0,IF(OR(H717=Localisation!$C$121,H717=2),-1,IF(OR(H717=Localisation!$C$122,H717=1),-2)))))</f>
        <v>0</v>
      </c>
      <c r="AD717" s="11" t="b">
        <f>IF(OR(I717=Localisation!$C$124,I717=5),-2,IF(OR(I717=Localisation!$C$125,I717=4),-1,IF(OR(I717=Localisation!$C$126,I717=3),0,IF(OR(I717=Localisation!$C$127,I717=2),2,IF(OR(I717=Localisation!$C$128,I717=1),4)))))</f>
        <v>0</v>
      </c>
      <c r="AE717" s="11" t="b">
        <f>IF(OR(J717=Localisation!$C$118,J717=5),4,IF(OR(J717=Localisation!$C$119,J717=4),2,IF(OR(J717=Localisation!$C$120,J717=3),0,IF(OR(J717=Localisation!$C$121,J717=2),-1,IF(OR(J717=Localisation!$C$122,J717=1),-2)))))</f>
        <v>0</v>
      </c>
      <c r="AF717" s="11" t="b">
        <f>IF(OR(K717=Localisation!$C$124,K717=5),-2,IF(OR(K717=Localisation!$C$125,K717=4),-1,IF(OR(K717=Localisation!$C$126,K717=3),0,IF(OR(K717=Localisation!$C$127,K717=2),2,IF(OR(K717=Localisation!$C$128,K717=1),4)))))</f>
        <v>0</v>
      </c>
      <c r="AG717" s="11" t="b">
        <f>IF(OR(L717=Localisation!$C$118,L717=5),4,IF(OR(L717=Localisation!$C$119,L717=4),2,IF(OR(L717=Localisation!$C$120,L717=3),0,IF(OR(L717=Localisation!$C$121,L717=2),-1,IF(OR(L717=Localisation!$C$122,L717=1),-2)))))</f>
        <v>0</v>
      </c>
      <c r="AH717" s="11" t="b">
        <f>IF(OR(M717=Localisation!$C$124,M717=5),-2,IF(OR(M717=Localisation!$C$125,M717=4),-1,IF(OR(M717=Localisation!$C$126,M717=3),0,IF(OR(M717=Localisation!$C$127,M717=2),2,IF(OR(M717=Localisation!$C$128,M717=1),4)))))</f>
        <v>0</v>
      </c>
      <c r="AI717" s="11" t="b">
        <f>IF(OR(N717=Localisation!$C$118,N717=5),4,IF(OR(N717=Localisation!$C$119,N717=4),2,IF(OR(N717=Localisation!$C$120,N717=3),0,IF(OR(N717=Localisation!$C$121,N717=2),-1,IF(OR(N717=Localisation!$C$122,N717=1),-2)))))</f>
        <v>0</v>
      </c>
      <c r="AJ717" s="11" t="b">
        <f>IF(OR(O717=Localisation!$C$124,O717=5),-2,IF(OR(O717=Localisation!$C$125,O717=4),-1,IF(OR(O717=Localisation!$C$126,O717=3),0,IF(OR(O717=Localisation!$C$127,O717=2),2,IF(OR(O717=Localisation!$C$128,O717=1),4)))))</f>
        <v>0</v>
      </c>
      <c r="AK717" s="11" t="b">
        <f>IF(OR(P717=Localisation!$C$118,P717=5),4,IF(OR(P717=Localisation!$C$119,P717=4),2,IF(OR(P717=Localisation!$C$120,P717=3),0,IF(OR(P717=Localisation!$C$121,P717=2),-1,IF(OR(P717=Localisation!$C$122,P717=1),-2)))))</f>
        <v>0</v>
      </c>
      <c r="AL717" s="11" t="b">
        <f>IF(OR(Q717=Localisation!$C$124,Q717=5),-2,IF(OR(Q717=Localisation!$C$125,Q717=4),-1,IF(OR(Q717=Localisation!$C$126,Q717=3),0,IF(OR(Q717=Localisation!$C$127,Q717=2),2,IF(OR(Q717=Localisation!$C$128,Q717=1),4)))))</f>
        <v>0</v>
      </c>
      <c r="AM717" s="11" t="b">
        <f>IF(OR(R717=Localisation!$C$118,R717=5),4,IF(OR(R717=Localisation!$C$119,R717=4),2,IF(OR(R717=Localisation!$C$120,R717=3),0,IF(OR(R717=Localisation!$C$121,R717=2),-1,IF(OR(R717=Localisation!$C$122,R717=1),-2)))))</f>
        <v>0</v>
      </c>
      <c r="AN717" s="11" t="b">
        <f>IF(OR(S717=Localisation!$C$124,S717=5),-2,IF(OR(S717=Localisation!$C$125,S717=4),-1,IF(OR(S717=Localisation!$C$126,S717=3),0,IF(OR(S717=Localisation!$C$127,S717=2),2,IF(OR(S717=Localisation!$C$128,S717=1),4)))))</f>
        <v>0</v>
      </c>
      <c r="AO717" s="11" t="b">
        <f>IF(OR(T717=Localisation!$C$118,T717=5),4,IF(OR(T717=Localisation!$C$119,T717=4),2,IF(OR(T717=Localisation!$C$120,T717=3),0,IF(OR(T717=Localisation!$C$121,T717=2),-1,IF(OR(T717=Localisation!$C$122,T717=1),-2)))))</f>
        <v>0</v>
      </c>
      <c r="AP717" s="11" t="b">
        <f>IF(OR(U717=Localisation!$C$124,U717=5),-2,IF(OR(U717=Localisation!$C$125,U717=4),-1,IF(OR(U717=Localisation!$C$126,U717=3),0,IF(OR(U717=Localisation!$C$127,U717=2),2,IF(OR(U717=Localisation!$C$128,U717=1),4)))))</f>
        <v>0</v>
      </c>
      <c r="AR717" s="11" t="str">
        <f t="shared" si="227"/>
        <v>ЛОЖЬЛОЖЬ</v>
      </c>
      <c r="AS717" s="11" t="str">
        <f t="shared" si="228"/>
        <v>ЛОЖЬЛОЖЬ</v>
      </c>
      <c r="AT717" s="11" t="str">
        <f t="shared" si="229"/>
        <v>ЛОЖЬЛОЖЬ</v>
      </c>
      <c r="AU717" s="11" t="str">
        <f t="shared" si="230"/>
        <v>ЛОЖЬЛОЖЬ</v>
      </c>
      <c r="AV717" s="11" t="str">
        <f t="shared" si="231"/>
        <v>ЛОЖЬЛОЖЬ</v>
      </c>
      <c r="AW717" s="11" t="str">
        <f t="shared" si="232"/>
        <v>ЛОЖЬЛОЖЬ</v>
      </c>
      <c r="AX717" s="11" t="str">
        <f t="shared" si="233"/>
        <v>ЛОЖЬЛОЖЬ</v>
      </c>
      <c r="AY717" s="11" t="str">
        <f t="shared" si="234"/>
        <v>ЛОЖЬЛОЖЬ</v>
      </c>
      <c r="AZ717" s="11" t="str">
        <f t="shared" si="235"/>
        <v>ЛОЖЬЛОЖЬ</v>
      </c>
      <c r="BA717" s="11" t="str">
        <f t="shared" si="236"/>
        <v>ЛОЖЬЛОЖЬ</v>
      </c>
      <c r="BC717" s="11" t="str">
        <f t="shared" si="237"/>
        <v/>
      </c>
      <c r="BD717" s="11" t="str">
        <f t="shared" si="238"/>
        <v/>
      </c>
      <c r="BE717" s="11" t="str">
        <f t="shared" si="239"/>
        <v/>
      </c>
      <c r="BF717" s="11" t="str">
        <f t="shared" si="240"/>
        <v/>
      </c>
      <c r="BG717" s="11" t="str">
        <f t="shared" si="241"/>
        <v/>
      </c>
      <c r="BH717" s="11" t="str">
        <f t="shared" si="242"/>
        <v/>
      </c>
      <c r="BI717" s="11" t="str">
        <f t="shared" si="243"/>
        <v/>
      </c>
      <c r="BJ717" s="11" t="str">
        <f t="shared" si="244"/>
        <v/>
      </c>
      <c r="BK717" s="11" t="str">
        <f t="shared" si="245"/>
        <v/>
      </c>
      <c r="BL717" s="11" t="str">
        <f t="shared" si="246"/>
        <v/>
      </c>
    </row>
    <row r="718" spans="23:64" x14ac:dyDescent="0.3">
      <c r="W718" s="11" t="b">
        <f>IF(OR(B718=Localisation!$C$118,B718=5),4,IF(OR(B718=Localisation!$C$119,B718=4),2,IF(OR(B718=Localisation!$C$120,B718=3),0,IF(OR(B718=Localisation!$C$121,B718=2),-1,IF(OR(B718=Localisation!$C$122,B718=1),-2)))))</f>
        <v>0</v>
      </c>
      <c r="X718" s="11" t="b">
        <f>IF(OR(C718=Localisation!$C$124,C718=5),-2,IF(OR(C718=Localisation!$C$125,C718=4),-1,IF(OR(C718=Localisation!$C$126,C718=3),0,IF(OR(C718=Localisation!$C$127,C718=2),2,IF(OR(C718=Localisation!$C$128,C718=1),4)))))</f>
        <v>0</v>
      </c>
      <c r="Y718" s="11" t="b">
        <f>IF(OR(D718=Localisation!$C$118,D718=5),4,IF(OR(D718=Localisation!$C$119,D718=4),2,IF(OR(D718=Localisation!$C$120,D718=3),0,IF(OR(D718=Localisation!$C$121,D718=2),-1,IF(OR(D718=Localisation!$C$122,D718=1),-2)))))</f>
        <v>0</v>
      </c>
      <c r="Z718" s="11" t="b">
        <f>IF(OR(E718=Localisation!$C$124,E718=5),-2,IF(OR(E718=Localisation!$C$125,E718=4),-1,IF(OR(E718=Localisation!$C$126,E718=3),0,IF(OR(E718=Localisation!$C$127,E718=2),2,IF(OR(E718=Localisation!$C$128,E718=1),4)))))</f>
        <v>0</v>
      </c>
      <c r="AA718" s="11" t="b">
        <f>IF(OR(F718=Localisation!$C$118,F718=5),4,IF(OR(F718=Localisation!$C$119,F718=4),2,IF(OR(F718=Localisation!$C$120,F718=3),0,IF(OR(F718=Localisation!$C$121,F718=2),-1,IF(OR(F718=Localisation!$C$122,F718=1),-2)))))</f>
        <v>0</v>
      </c>
      <c r="AB718" s="11" t="b">
        <f>IF(OR(G718=Localisation!$C$124,G718=5),-2,IF(OR(G718=Localisation!$C$125,G718=4),-1,IF(OR(G718=Localisation!$C$126,G718=3),0,IF(OR(G718=Localisation!$C$127,G718=2),2,IF(OR(G718=Localisation!$C$128,G718=1),4)))))</f>
        <v>0</v>
      </c>
      <c r="AC718" s="11" t="b">
        <f>IF(OR(H718=Localisation!$C$118,H718=5),4,IF(OR(H718=Localisation!$C$119,H718=4),2,IF(OR(H718=Localisation!$C$120,H718=3),0,IF(OR(H718=Localisation!$C$121,H718=2),-1,IF(OR(H718=Localisation!$C$122,H718=1),-2)))))</f>
        <v>0</v>
      </c>
      <c r="AD718" s="11" t="b">
        <f>IF(OR(I718=Localisation!$C$124,I718=5),-2,IF(OR(I718=Localisation!$C$125,I718=4),-1,IF(OR(I718=Localisation!$C$126,I718=3),0,IF(OR(I718=Localisation!$C$127,I718=2),2,IF(OR(I718=Localisation!$C$128,I718=1),4)))))</f>
        <v>0</v>
      </c>
      <c r="AE718" s="11" t="b">
        <f>IF(OR(J718=Localisation!$C$118,J718=5),4,IF(OR(J718=Localisation!$C$119,J718=4),2,IF(OR(J718=Localisation!$C$120,J718=3),0,IF(OR(J718=Localisation!$C$121,J718=2),-1,IF(OR(J718=Localisation!$C$122,J718=1),-2)))))</f>
        <v>0</v>
      </c>
      <c r="AF718" s="11" t="b">
        <f>IF(OR(K718=Localisation!$C$124,K718=5),-2,IF(OR(K718=Localisation!$C$125,K718=4),-1,IF(OR(K718=Localisation!$C$126,K718=3),0,IF(OR(K718=Localisation!$C$127,K718=2),2,IF(OR(K718=Localisation!$C$128,K718=1),4)))))</f>
        <v>0</v>
      </c>
      <c r="AG718" s="11" t="b">
        <f>IF(OR(L718=Localisation!$C$118,L718=5),4,IF(OR(L718=Localisation!$C$119,L718=4),2,IF(OR(L718=Localisation!$C$120,L718=3),0,IF(OR(L718=Localisation!$C$121,L718=2),-1,IF(OR(L718=Localisation!$C$122,L718=1),-2)))))</f>
        <v>0</v>
      </c>
      <c r="AH718" s="11" t="b">
        <f>IF(OR(M718=Localisation!$C$124,M718=5),-2,IF(OR(M718=Localisation!$C$125,M718=4),-1,IF(OR(M718=Localisation!$C$126,M718=3),0,IF(OR(M718=Localisation!$C$127,M718=2),2,IF(OR(M718=Localisation!$C$128,M718=1),4)))))</f>
        <v>0</v>
      </c>
      <c r="AI718" s="11" t="b">
        <f>IF(OR(N718=Localisation!$C$118,N718=5),4,IF(OR(N718=Localisation!$C$119,N718=4),2,IF(OR(N718=Localisation!$C$120,N718=3),0,IF(OR(N718=Localisation!$C$121,N718=2),-1,IF(OR(N718=Localisation!$C$122,N718=1),-2)))))</f>
        <v>0</v>
      </c>
      <c r="AJ718" s="11" t="b">
        <f>IF(OR(O718=Localisation!$C$124,O718=5),-2,IF(OR(O718=Localisation!$C$125,O718=4),-1,IF(OR(O718=Localisation!$C$126,O718=3),0,IF(OR(O718=Localisation!$C$127,O718=2),2,IF(OR(O718=Localisation!$C$128,O718=1),4)))))</f>
        <v>0</v>
      </c>
      <c r="AK718" s="11" t="b">
        <f>IF(OR(P718=Localisation!$C$118,P718=5),4,IF(OR(P718=Localisation!$C$119,P718=4),2,IF(OR(P718=Localisation!$C$120,P718=3),0,IF(OR(P718=Localisation!$C$121,P718=2),-1,IF(OR(P718=Localisation!$C$122,P718=1),-2)))))</f>
        <v>0</v>
      </c>
      <c r="AL718" s="11" t="b">
        <f>IF(OR(Q718=Localisation!$C$124,Q718=5),-2,IF(OR(Q718=Localisation!$C$125,Q718=4),-1,IF(OR(Q718=Localisation!$C$126,Q718=3),0,IF(OR(Q718=Localisation!$C$127,Q718=2),2,IF(OR(Q718=Localisation!$C$128,Q718=1),4)))))</f>
        <v>0</v>
      </c>
      <c r="AM718" s="11" t="b">
        <f>IF(OR(R718=Localisation!$C$118,R718=5),4,IF(OR(R718=Localisation!$C$119,R718=4),2,IF(OR(R718=Localisation!$C$120,R718=3),0,IF(OR(R718=Localisation!$C$121,R718=2),-1,IF(OR(R718=Localisation!$C$122,R718=1),-2)))))</f>
        <v>0</v>
      </c>
      <c r="AN718" s="11" t="b">
        <f>IF(OR(S718=Localisation!$C$124,S718=5),-2,IF(OR(S718=Localisation!$C$125,S718=4),-1,IF(OR(S718=Localisation!$C$126,S718=3),0,IF(OR(S718=Localisation!$C$127,S718=2),2,IF(OR(S718=Localisation!$C$128,S718=1),4)))))</f>
        <v>0</v>
      </c>
      <c r="AO718" s="11" t="b">
        <f>IF(OR(T718=Localisation!$C$118,T718=5),4,IF(OR(T718=Localisation!$C$119,T718=4),2,IF(OR(T718=Localisation!$C$120,T718=3),0,IF(OR(T718=Localisation!$C$121,T718=2),-1,IF(OR(T718=Localisation!$C$122,T718=1),-2)))))</f>
        <v>0</v>
      </c>
      <c r="AP718" s="11" t="b">
        <f>IF(OR(U718=Localisation!$C$124,U718=5),-2,IF(OR(U718=Localisation!$C$125,U718=4),-1,IF(OR(U718=Localisation!$C$126,U718=3),0,IF(OR(U718=Localisation!$C$127,U718=2),2,IF(OR(U718=Localisation!$C$128,U718=1),4)))))</f>
        <v>0</v>
      </c>
      <c r="AR718" s="11" t="str">
        <f t="shared" si="227"/>
        <v>ЛОЖЬЛОЖЬ</v>
      </c>
      <c r="AS718" s="11" t="str">
        <f t="shared" si="228"/>
        <v>ЛОЖЬЛОЖЬ</v>
      </c>
      <c r="AT718" s="11" t="str">
        <f t="shared" si="229"/>
        <v>ЛОЖЬЛОЖЬ</v>
      </c>
      <c r="AU718" s="11" t="str">
        <f t="shared" si="230"/>
        <v>ЛОЖЬЛОЖЬ</v>
      </c>
      <c r="AV718" s="11" t="str">
        <f t="shared" si="231"/>
        <v>ЛОЖЬЛОЖЬ</v>
      </c>
      <c r="AW718" s="11" t="str">
        <f t="shared" si="232"/>
        <v>ЛОЖЬЛОЖЬ</v>
      </c>
      <c r="AX718" s="11" t="str">
        <f t="shared" si="233"/>
        <v>ЛОЖЬЛОЖЬ</v>
      </c>
      <c r="AY718" s="11" t="str">
        <f t="shared" si="234"/>
        <v>ЛОЖЬЛОЖЬ</v>
      </c>
      <c r="AZ718" s="11" t="str">
        <f t="shared" si="235"/>
        <v>ЛОЖЬЛОЖЬ</v>
      </c>
      <c r="BA718" s="11" t="str">
        <f t="shared" si="236"/>
        <v>ЛОЖЬЛОЖЬ</v>
      </c>
      <c r="BC718" s="11" t="str">
        <f t="shared" si="237"/>
        <v/>
      </c>
      <c r="BD718" s="11" t="str">
        <f t="shared" si="238"/>
        <v/>
      </c>
      <c r="BE718" s="11" t="str">
        <f t="shared" si="239"/>
        <v/>
      </c>
      <c r="BF718" s="11" t="str">
        <f t="shared" si="240"/>
        <v/>
      </c>
      <c r="BG718" s="11" t="str">
        <f t="shared" si="241"/>
        <v/>
      </c>
      <c r="BH718" s="11" t="str">
        <f t="shared" si="242"/>
        <v/>
      </c>
      <c r="BI718" s="11" t="str">
        <f t="shared" si="243"/>
        <v/>
      </c>
      <c r="BJ718" s="11" t="str">
        <f t="shared" si="244"/>
        <v/>
      </c>
      <c r="BK718" s="11" t="str">
        <f t="shared" si="245"/>
        <v/>
      </c>
      <c r="BL718" s="11" t="str">
        <f t="shared" si="246"/>
        <v/>
      </c>
    </row>
    <row r="719" spans="23:64" x14ac:dyDescent="0.3">
      <c r="W719" s="11" t="b">
        <f>IF(OR(B719=Localisation!$C$118,B719=5),4,IF(OR(B719=Localisation!$C$119,B719=4),2,IF(OR(B719=Localisation!$C$120,B719=3),0,IF(OR(B719=Localisation!$C$121,B719=2),-1,IF(OR(B719=Localisation!$C$122,B719=1),-2)))))</f>
        <v>0</v>
      </c>
      <c r="X719" s="11" t="b">
        <f>IF(OR(C719=Localisation!$C$124,C719=5),-2,IF(OR(C719=Localisation!$C$125,C719=4),-1,IF(OR(C719=Localisation!$C$126,C719=3),0,IF(OR(C719=Localisation!$C$127,C719=2),2,IF(OR(C719=Localisation!$C$128,C719=1),4)))))</f>
        <v>0</v>
      </c>
      <c r="Y719" s="11" t="b">
        <f>IF(OR(D719=Localisation!$C$118,D719=5),4,IF(OR(D719=Localisation!$C$119,D719=4),2,IF(OR(D719=Localisation!$C$120,D719=3),0,IF(OR(D719=Localisation!$C$121,D719=2),-1,IF(OR(D719=Localisation!$C$122,D719=1),-2)))))</f>
        <v>0</v>
      </c>
      <c r="Z719" s="11" t="b">
        <f>IF(OR(E719=Localisation!$C$124,E719=5),-2,IF(OR(E719=Localisation!$C$125,E719=4),-1,IF(OR(E719=Localisation!$C$126,E719=3),0,IF(OR(E719=Localisation!$C$127,E719=2),2,IF(OR(E719=Localisation!$C$128,E719=1),4)))))</f>
        <v>0</v>
      </c>
      <c r="AA719" s="11" t="b">
        <f>IF(OR(F719=Localisation!$C$118,F719=5),4,IF(OR(F719=Localisation!$C$119,F719=4),2,IF(OR(F719=Localisation!$C$120,F719=3),0,IF(OR(F719=Localisation!$C$121,F719=2),-1,IF(OR(F719=Localisation!$C$122,F719=1),-2)))))</f>
        <v>0</v>
      </c>
      <c r="AB719" s="11" t="b">
        <f>IF(OR(G719=Localisation!$C$124,G719=5),-2,IF(OR(G719=Localisation!$C$125,G719=4),-1,IF(OR(G719=Localisation!$C$126,G719=3),0,IF(OR(G719=Localisation!$C$127,G719=2),2,IF(OR(G719=Localisation!$C$128,G719=1),4)))))</f>
        <v>0</v>
      </c>
      <c r="AC719" s="11" t="b">
        <f>IF(OR(H719=Localisation!$C$118,H719=5),4,IF(OR(H719=Localisation!$C$119,H719=4),2,IF(OR(H719=Localisation!$C$120,H719=3),0,IF(OR(H719=Localisation!$C$121,H719=2),-1,IF(OR(H719=Localisation!$C$122,H719=1),-2)))))</f>
        <v>0</v>
      </c>
      <c r="AD719" s="11" t="b">
        <f>IF(OR(I719=Localisation!$C$124,I719=5),-2,IF(OR(I719=Localisation!$C$125,I719=4),-1,IF(OR(I719=Localisation!$C$126,I719=3),0,IF(OR(I719=Localisation!$C$127,I719=2),2,IF(OR(I719=Localisation!$C$128,I719=1),4)))))</f>
        <v>0</v>
      </c>
      <c r="AE719" s="11" t="b">
        <f>IF(OR(J719=Localisation!$C$118,J719=5),4,IF(OR(J719=Localisation!$C$119,J719=4),2,IF(OR(J719=Localisation!$C$120,J719=3),0,IF(OR(J719=Localisation!$C$121,J719=2),-1,IF(OR(J719=Localisation!$C$122,J719=1),-2)))))</f>
        <v>0</v>
      </c>
      <c r="AF719" s="11" t="b">
        <f>IF(OR(K719=Localisation!$C$124,K719=5),-2,IF(OR(K719=Localisation!$C$125,K719=4),-1,IF(OR(K719=Localisation!$C$126,K719=3),0,IF(OR(K719=Localisation!$C$127,K719=2),2,IF(OR(K719=Localisation!$C$128,K719=1),4)))))</f>
        <v>0</v>
      </c>
      <c r="AG719" s="11" t="b">
        <f>IF(OR(L719=Localisation!$C$118,L719=5),4,IF(OR(L719=Localisation!$C$119,L719=4),2,IF(OR(L719=Localisation!$C$120,L719=3),0,IF(OR(L719=Localisation!$C$121,L719=2),-1,IF(OR(L719=Localisation!$C$122,L719=1),-2)))))</f>
        <v>0</v>
      </c>
      <c r="AH719" s="11" t="b">
        <f>IF(OR(M719=Localisation!$C$124,M719=5),-2,IF(OR(M719=Localisation!$C$125,M719=4),-1,IF(OR(M719=Localisation!$C$126,M719=3),0,IF(OR(M719=Localisation!$C$127,M719=2),2,IF(OR(M719=Localisation!$C$128,M719=1),4)))))</f>
        <v>0</v>
      </c>
      <c r="AI719" s="11" t="b">
        <f>IF(OR(N719=Localisation!$C$118,N719=5),4,IF(OR(N719=Localisation!$C$119,N719=4),2,IF(OR(N719=Localisation!$C$120,N719=3),0,IF(OR(N719=Localisation!$C$121,N719=2),-1,IF(OR(N719=Localisation!$C$122,N719=1),-2)))))</f>
        <v>0</v>
      </c>
      <c r="AJ719" s="11" t="b">
        <f>IF(OR(O719=Localisation!$C$124,O719=5),-2,IF(OR(O719=Localisation!$C$125,O719=4),-1,IF(OR(O719=Localisation!$C$126,O719=3),0,IF(OR(O719=Localisation!$C$127,O719=2),2,IF(OR(O719=Localisation!$C$128,O719=1),4)))))</f>
        <v>0</v>
      </c>
      <c r="AK719" s="11" t="b">
        <f>IF(OR(P719=Localisation!$C$118,P719=5),4,IF(OR(P719=Localisation!$C$119,P719=4),2,IF(OR(P719=Localisation!$C$120,P719=3),0,IF(OR(P719=Localisation!$C$121,P719=2),-1,IF(OR(P719=Localisation!$C$122,P719=1),-2)))))</f>
        <v>0</v>
      </c>
      <c r="AL719" s="11" t="b">
        <f>IF(OR(Q719=Localisation!$C$124,Q719=5),-2,IF(OR(Q719=Localisation!$C$125,Q719=4),-1,IF(OR(Q719=Localisation!$C$126,Q719=3),0,IF(OR(Q719=Localisation!$C$127,Q719=2),2,IF(OR(Q719=Localisation!$C$128,Q719=1),4)))))</f>
        <v>0</v>
      </c>
      <c r="AM719" s="11" t="b">
        <f>IF(OR(R719=Localisation!$C$118,R719=5),4,IF(OR(R719=Localisation!$C$119,R719=4),2,IF(OR(R719=Localisation!$C$120,R719=3),0,IF(OR(R719=Localisation!$C$121,R719=2),-1,IF(OR(R719=Localisation!$C$122,R719=1),-2)))))</f>
        <v>0</v>
      </c>
      <c r="AN719" s="11" t="b">
        <f>IF(OR(S719=Localisation!$C$124,S719=5),-2,IF(OR(S719=Localisation!$C$125,S719=4),-1,IF(OR(S719=Localisation!$C$126,S719=3),0,IF(OR(S719=Localisation!$C$127,S719=2),2,IF(OR(S719=Localisation!$C$128,S719=1),4)))))</f>
        <v>0</v>
      </c>
      <c r="AO719" s="11" t="b">
        <f>IF(OR(T719=Localisation!$C$118,T719=5),4,IF(OR(T719=Localisation!$C$119,T719=4),2,IF(OR(T719=Localisation!$C$120,T719=3),0,IF(OR(T719=Localisation!$C$121,T719=2),-1,IF(OR(T719=Localisation!$C$122,T719=1),-2)))))</f>
        <v>0</v>
      </c>
      <c r="AP719" s="11" t="b">
        <f>IF(OR(U719=Localisation!$C$124,U719=5),-2,IF(OR(U719=Localisation!$C$125,U719=4),-1,IF(OR(U719=Localisation!$C$126,U719=3),0,IF(OR(U719=Localisation!$C$127,U719=2),2,IF(OR(U719=Localisation!$C$128,U719=1),4)))))</f>
        <v>0</v>
      </c>
      <c r="AR719" s="11" t="str">
        <f t="shared" si="227"/>
        <v>ЛОЖЬЛОЖЬ</v>
      </c>
      <c r="AS719" s="11" t="str">
        <f t="shared" si="228"/>
        <v>ЛОЖЬЛОЖЬ</v>
      </c>
      <c r="AT719" s="11" t="str">
        <f t="shared" si="229"/>
        <v>ЛОЖЬЛОЖЬ</v>
      </c>
      <c r="AU719" s="11" t="str">
        <f t="shared" si="230"/>
        <v>ЛОЖЬЛОЖЬ</v>
      </c>
      <c r="AV719" s="11" t="str">
        <f t="shared" si="231"/>
        <v>ЛОЖЬЛОЖЬ</v>
      </c>
      <c r="AW719" s="11" t="str">
        <f t="shared" si="232"/>
        <v>ЛОЖЬЛОЖЬ</v>
      </c>
      <c r="AX719" s="11" t="str">
        <f t="shared" si="233"/>
        <v>ЛОЖЬЛОЖЬ</v>
      </c>
      <c r="AY719" s="11" t="str">
        <f t="shared" si="234"/>
        <v>ЛОЖЬЛОЖЬ</v>
      </c>
      <c r="AZ719" s="11" t="str">
        <f t="shared" si="235"/>
        <v>ЛОЖЬЛОЖЬ</v>
      </c>
      <c r="BA719" s="11" t="str">
        <f t="shared" si="236"/>
        <v>ЛОЖЬЛОЖЬ</v>
      </c>
      <c r="BC719" s="11" t="str">
        <f t="shared" si="237"/>
        <v/>
      </c>
      <c r="BD719" s="11" t="str">
        <f t="shared" si="238"/>
        <v/>
      </c>
      <c r="BE719" s="11" t="str">
        <f t="shared" si="239"/>
        <v/>
      </c>
      <c r="BF719" s="11" t="str">
        <f t="shared" si="240"/>
        <v/>
      </c>
      <c r="BG719" s="11" t="str">
        <f t="shared" si="241"/>
        <v/>
      </c>
      <c r="BH719" s="11" t="str">
        <f t="shared" si="242"/>
        <v/>
      </c>
      <c r="BI719" s="11" t="str">
        <f t="shared" si="243"/>
        <v/>
      </c>
      <c r="BJ719" s="11" t="str">
        <f t="shared" si="244"/>
        <v/>
      </c>
      <c r="BK719" s="11" t="str">
        <f t="shared" si="245"/>
        <v/>
      </c>
      <c r="BL719" s="11" t="str">
        <f t="shared" si="246"/>
        <v/>
      </c>
    </row>
    <row r="720" spans="23:64" x14ac:dyDescent="0.3">
      <c r="W720" s="11" t="b">
        <f>IF(OR(B720=Localisation!$C$118,B720=5),4,IF(OR(B720=Localisation!$C$119,B720=4),2,IF(OR(B720=Localisation!$C$120,B720=3),0,IF(OR(B720=Localisation!$C$121,B720=2),-1,IF(OR(B720=Localisation!$C$122,B720=1),-2)))))</f>
        <v>0</v>
      </c>
      <c r="X720" s="11" t="b">
        <f>IF(OR(C720=Localisation!$C$124,C720=5),-2,IF(OR(C720=Localisation!$C$125,C720=4),-1,IF(OR(C720=Localisation!$C$126,C720=3),0,IF(OR(C720=Localisation!$C$127,C720=2),2,IF(OR(C720=Localisation!$C$128,C720=1),4)))))</f>
        <v>0</v>
      </c>
      <c r="Y720" s="11" t="b">
        <f>IF(OR(D720=Localisation!$C$118,D720=5),4,IF(OR(D720=Localisation!$C$119,D720=4),2,IF(OR(D720=Localisation!$C$120,D720=3),0,IF(OR(D720=Localisation!$C$121,D720=2),-1,IF(OR(D720=Localisation!$C$122,D720=1),-2)))))</f>
        <v>0</v>
      </c>
      <c r="Z720" s="11" t="b">
        <f>IF(OR(E720=Localisation!$C$124,E720=5),-2,IF(OR(E720=Localisation!$C$125,E720=4),-1,IF(OR(E720=Localisation!$C$126,E720=3),0,IF(OR(E720=Localisation!$C$127,E720=2),2,IF(OR(E720=Localisation!$C$128,E720=1),4)))))</f>
        <v>0</v>
      </c>
      <c r="AA720" s="11" t="b">
        <f>IF(OR(F720=Localisation!$C$118,F720=5),4,IF(OR(F720=Localisation!$C$119,F720=4),2,IF(OR(F720=Localisation!$C$120,F720=3),0,IF(OR(F720=Localisation!$C$121,F720=2),-1,IF(OR(F720=Localisation!$C$122,F720=1),-2)))))</f>
        <v>0</v>
      </c>
      <c r="AB720" s="11" t="b">
        <f>IF(OR(G720=Localisation!$C$124,G720=5),-2,IF(OR(G720=Localisation!$C$125,G720=4),-1,IF(OR(G720=Localisation!$C$126,G720=3),0,IF(OR(G720=Localisation!$C$127,G720=2),2,IF(OR(G720=Localisation!$C$128,G720=1),4)))))</f>
        <v>0</v>
      </c>
      <c r="AC720" s="11" t="b">
        <f>IF(OR(H720=Localisation!$C$118,H720=5),4,IF(OR(H720=Localisation!$C$119,H720=4),2,IF(OR(H720=Localisation!$C$120,H720=3),0,IF(OR(H720=Localisation!$C$121,H720=2),-1,IF(OR(H720=Localisation!$C$122,H720=1),-2)))))</f>
        <v>0</v>
      </c>
      <c r="AD720" s="11" t="b">
        <f>IF(OR(I720=Localisation!$C$124,I720=5),-2,IF(OR(I720=Localisation!$C$125,I720=4),-1,IF(OR(I720=Localisation!$C$126,I720=3),0,IF(OR(I720=Localisation!$C$127,I720=2),2,IF(OR(I720=Localisation!$C$128,I720=1),4)))))</f>
        <v>0</v>
      </c>
      <c r="AE720" s="11" t="b">
        <f>IF(OR(J720=Localisation!$C$118,J720=5),4,IF(OR(J720=Localisation!$C$119,J720=4),2,IF(OR(J720=Localisation!$C$120,J720=3),0,IF(OR(J720=Localisation!$C$121,J720=2),-1,IF(OR(J720=Localisation!$C$122,J720=1),-2)))))</f>
        <v>0</v>
      </c>
      <c r="AF720" s="11" t="b">
        <f>IF(OR(K720=Localisation!$C$124,K720=5),-2,IF(OR(K720=Localisation!$C$125,K720=4),-1,IF(OR(K720=Localisation!$C$126,K720=3),0,IF(OR(K720=Localisation!$C$127,K720=2),2,IF(OR(K720=Localisation!$C$128,K720=1),4)))))</f>
        <v>0</v>
      </c>
      <c r="AG720" s="11" t="b">
        <f>IF(OR(L720=Localisation!$C$118,L720=5),4,IF(OR(L720=Localisation!$C$119,L720=4),2,IF(OR(L720=Localisation!$C$120,L720=3),0,IF(OR(L720=Localisation!$C$121,L720=2),-1,IF(OR(L720=Localisation!$C$122,L720=1),-2)))))</f>
        <v>0</v>
      </c>
      <c r="AH720" s="11" t="b">
        <f>IF(OR(M720=Localisation!$C$124,M720=5),-2,IF(OR(M720=Localisation!$C$125,M720=4),-1,IF(OR(M720=Localisation!$C$126,M720=3),0,IF(OR(M720=Localisation!$C$127,M720=2),2,IF(OR(M720=Localisation!$C$128,M720=1),4)))))</f>
        <v>0</v>
      </c>
      <c r="AI720" s="11" t="b">
        <f>IF(OR(N720=Localisation!$C$118,N720=5),4,IF(OR(N720=Localisation!$C$119,N720=4),2,IF(OR(N720=Localisation!$C$120,N720=3),0,IF(OR(N720=Localisation!$C$121,N720=2),-1,IF(OR(N720=Localisation!$C$122,N720=1),-2)))))</f>
        <v>0</v>
      </c>
      <c r="AJ720" s="11" t="b">
        <f>IF(OR(O720=Localisation!$C$124,O720=5),-2,IF(OR(O720=Localisation!$C$125,O720=4),-1,IF(OR(O720=Localisation!$C$126,O720=3),0,IF(OR(O720=Localisation!$C$127,O720=2),2,IF(OR(O720=Localisation!$C$128,O720=1),4)))))</f>
        <v>0</v>
      </c>
      <c r="AK720" s="11" t="b">
        <f>IF(OR(P720=Localisation!$C$118,P720=5),4,IF(OR(P720=Localisation!$C$119,P720=4),2,IF(OR(P720=Localisation!$C$120,P720=3),0,IF(OR(P720=Localisation!$C$121,P720=2),-1,IF(OR(P720=Localisation!$C$122,P720=1),-2)))))</f>
        <v>0</v>
      </c>
      <c r="AL720" s="11" t="b">
        <f>IF(OR(Q720=Localisation!$C$124,Q720=5),-2,IF(OR(Q720=Localisation!$C$125,Q720=4),-1,IF(OR(Q720=Localisation!$C$126,Q720=3),0,IF(OR(Q720=Localisation!$C$127,Q720=2),2,IF(OR(Q720=Localisation!$C$128,Q720=1),4)))))</f>
        <v>0</v>
      </c>
      <c r="AM720" s="11" t="b">
        <f>IF(OR(R720=Localisation!$C$118,R720=5),4,IF(OR(R720=Localisation!$C$119,R720=4),2,IF(OR(R720=Localisation!$C$120,R720=3),0,IF(OR(R720=Localisation!$C$121,R720=2),-1,IF(OR(R720=Localisation!$C$122,R720=1),-2)))))</f>
        <v>0</v>
      </c>
      <c r="AN720" s="11" t="b">
        <f>IF(OR(S720=Localisation!$C$124,S720=5),-2,IF(OR(S720=Localisation!$C$125,S720=4),-1,IF(OR(S720=Localisation!$C$126,S720=3),0,IF(OR(S720=Localisation!$C$127,S720=2),2,IF(OR(S720=Localisation!$C$128,S720=1),4)))))</f>
        <v>0</v>
      </c>
      <c r="AO720" s="11" t="b">
        <f>IF(OR(T720=Localisation!$C$118,T720=5),4,IF(OR(T720=Localisation!$C$119,T720=4),2,IF(OR(T720=Localisation!$C$120,T720=3),0,IF(OR(T720=Localisation!$C$121,T720=2),-1,IF(OR(T720=Localisation!$C$122,T720=1),-2)))))</f>
        <v>0</v>
      </c>
      <c r="AP720" s="11" t="b">
        <f>IF(OR(U720=Localisation!$C$124,U720=5),-2,IF(OR(U720=Localisation!$C$125,U720=4),-1,IF(OR(U720=Localisation!$C$126,U720=3),0,IF(OR(U720=Localisation!$C$127,U720=2),2,IF(OR(U720=Localisation!$C$128,U720=1),4)))))</f>
        <v>0</v>
      </c>
      <c r="AR720" s="11" t="str">
        <f t="shared" si="227"/>
        <v>ЛОЖЬЛОЖЬ</v>
      </c>
      <c r="AS720" s="11" t="str">
        <f t="shared" si="228"/>
        <v>ЛОЖЬЛОЖЬ</v>
      </c>
      <c r="AT720" s="11" t="str">
        <f t="shared" si="229"/>
        <v>ЛОЖЬЛОЖЬ</v>
      </c>
      <c r="AU720" s="11" t="str">
        <f t="shared" si="230"/>
        <v>ЛОЖЬЛОЖЬ</v>
      </c>
      <c r="AV720" s="11" t="str">
        <f t="shared" si="231"/>
        <v>ЛОЖЬЛОЖЬ</v>
      </c>
      <c r="AW720" s="11" t="str">
        <f t="shared" si="232"/>
        <v>ЛОЖЬЛОЖЬ</v>
      </c>
      <c r="AX720" s="11" t="str">
        <f t="shared" si="233"/>
        <v>ЛОЖЬЛОЖЬ</v>
      </c>
      <c r="AY720" s="11" t="str">
        <f t="shared" si="234"/>
        <v>ЛОЖЬЛОЖЬ</v>
      </c>
      <c r="AZ720" s="11" t="str">
        <f t="shared" si="235"/>
        <v>ЛОЖЬЛОЖЬ</v>
      </c>
      <c r="BA720" s="11" t="str">
        <f t="shared" si="236"/>
        <v>ЛОЖЬЛОЖЬ</v>
      </c>
      <c r="BC720" s="11" t="str">
        <f t="shared" si="237"/>
        <v/>
      </c>
      <c r="BD720" s="11" t="str">
        <f t="shared" si="238"/>
        <v/>
      </c>
      <c r="BE720" s="11" t="str">
        <f t="shared" si="239"/>
        <v/>
      </c>
      <c r="BF720" s="11" t="str">
        <f t="shared" si="240"/>
        <v/>
      </c>
      <c r="BG720" s="11" t="str">
        <f t="shared" si="241"/>
        <v/>
      </c>
      <c r="BH720" s="11" t="str">
        <f t="shared" si="242"/>
        <v/>
      </c>
      <c r="BI720" s="11" t="str">
        <f t="shared" si="243"/>
        <v/>
      </c>
      <c r="BJ720" s="11" t="str">
        <f t="shared" si="244"/>
        <v/>
      </c>
      <c r="BK720" s="11" t="str">
        <f t="shared" si="245"/>
        <v/>
      </c>
      <c r="BL720" s="11" t="str">
        <f t="shared" si="246"/>
        <v/>
      </c>
    </row>
    <row r="721" spans="23:64" x14ac:dyDescent="0.3">
      <c r="W721" s="11" t="b">
        <f>IF(OR(B721=Localisation!$C$118,B721=5),4,IF(OR(B721=Localisation!$C$119,B721=4),2,IF(OR(B721=Localisation!$C$120,B721=3),0,IF(OR(B721=Localisation!$C$121,B721=2),-1,IF(OR(B721=Localisation!$C$122,B721=1),-2)))))</f>
        <v>0</v>
      </c>
      <c r="X721" s="11" t="b">
        <f>IF(OR(C721=Localisation!$C$124,C721=5),-2,IF(OR(C721=Localisation!$C$125,C721=4),-1,IF(OR(C721=Localisation!$C$126,C721=3),0,IF(OR(C721=Localisation!$C$127,C721=2),2,IF(OR(C721=Localisation!$C$128,C721=1),4)))))</f>
        <v>0</v>
      </c>
      <c r="Y721" s="11" t="b">
        <f>IF(OR(D721=Localisation!$C$118,D721=5),4,IF(OR(D721=Localisation!$C$119,D721=4),2,IF(OR(D721=Localisation!$C$120,D721=3),0,IF(OR(D721=Localisation!$C$121,D721=2),-1,IF(OR(D721=Localisation!$C$122,D721=1),-2)))))</f>
        <v>0</v>
      </c>
      <c r="Z721" s="11" t="b">
        <f>IF(OR(E721=Localisation!$C$124,E721=5),-2,IF(OR(E721=Localisation!$C$125,E721=4),-1,IF(OR(E721=Localisation!$C$126,E721=3),0,IF(OR(E721=Localisation!$C$127,E721=2),2,IF(OR(E721=Localisation!$C$128,E721=1),4)))))</f>
        <v>0</v>
      </c>
      <c r="AA721" s="11" t="b">
        <f>IF(OR(F721=Localisation!$C$118,F721=5),4,IF(OR(F721=Localisation!$C$119,F721=4),2,IF(OR(F721=Localisation!$C$120,F721=3),0,IF(OR(F721=Localisation!$C$121,F721=2),-1,IF(OR(F721=Localisation!$C$122,F721=1),-2)))))</f>
        <v>0</v>
      </c>
      <c r="AB721" s="11" t="b">
        <f>IF(OR(G721=Localisation!$C$124,G721=5),-2,IF(OR(G721=Localisation!$C$125,G721=4),-1,IF(OR(G721=Localisation!$C$126,G721=3),0,IF(OR(G721=Localisation!$C$127,G721=2),2,IF(OR(G721=Localisation!$C$128,G721=1),4)))))</f>
        <v>0</v>
      </c>
      <c r="AC721" s="11" t="b">
        <f>IF(OR(H721=Localisation!$C$118,H721=5),4,IF(OR(H721=Localisation!$C$119,H721=4),2,IF(OR(H721=Localisation!$C$120,H721=3),0,IF(OR(H721=Localisation!$C$121,H721=2),-1,IF(OR(H721=Localisation!$C$122,H721=1),-2)))))</f>
        <v>0</v>
      </c>
      <c r="AD721" s="11" t="b">
        <f>IF(OR(I721=Localisation!$C$124,I721=5),-2,IF(OR(I721=Localisation!$C$125,I721=4),-1,IF(OR(I721=Localisation!$C$126,I721=3),0,IF(OR(I721=Localisation!$C$127,I721=2),2,IF(OR(I721=Localisation!$C$128,I721=1),4)))))</f>
        <v>0</v>
      </c>
      <c r="AE721" s="11" t="b">
        <f>IF(OR(J721=Localisation!$C$118,J721=5),4,IF(OR(J721=Localisation!$C$119,J721=4),2,IF(OR(J721=Localisation!$C$120,J721=3),0,IF(OR(J721=Localisation!$C$121,J721=2),-1,IF(OR(J721=Localisation!$C$122,J721=1),-2)))))</f>
        <v>0</v>
      </c>
      <c r="AF721" s="11" t="b">
        <f>IF(OR(K721=Localisation!$C$124,K721=5),-2,IF(OR(K721=Localisation!$C$125,K721=4),-1,IF(OR(K721=Localisation!$C$126,K721=3),0,IF(OR(K721=Localisation!$C$127,K721=2),2,IF(OR(K721=Localisation!$C$128,K721=1),4)))))</f>
        <v>0</v>
      </c>
      <c r="AG721" s="11" t="b">
        <f>IF(OR(L721=Localisation!$C$118,L721=5),4,IF(OR(L721=Localisation!$C$119,L721=4),2,IF(OR(L721=Localisation!$C$120,L721=3),0,IF(OR(L721=Localisation!$C$121,L721=2),-1,IF(OR(L721=Localisation!$C$122,L721=1),-2)))))</f>
        <v>0</v>
      </c>
      <c r="AH721" s="11" t="b">
        <f>IF(OR(M721=Localisation!$C$124,M721=5),-2,IF(OR(M721=Localisation!$C$125,M721=4),-1,IF(OR(M721=Localisation!$C$126,M721=3),0,IF(OR(M721=Localisation!$C$127,M721=2),2,IF(OR(M721=Localisation!$C$128,M721=1),4)))))</f>
        <v>0</v>
      </c>
      <c r="AI721" s="11" t="b">
        <f>IF(OR(N721=Localisation!$C$118,N721=5),4,IF(OR(N721=Localisation!$C$119,N721=4),2,IF(OR(N721=Localisation!$C$120,N721=3),0,IF(OR(N721=Localisation!$C$121,N721=2),-1,IF(OR(N721=Localisation!$C$122,N721=1),-2)))))</f>
        <v>0</v>
      </c>
      <c r="AJ721" s="11" t="b">
        <f>IF(OR(O721=Localisation!$C$124,O721=5),-2,IF(OR(O721=Localisation!$C$125,O721=4),-1,IF(OR(O721=Localisation!$C$126,O721=3),0,IF(OR(O721=Localisation!$C$127,O721=2),2,IF(OR(O721=Localisation!$C$128,O721=1),4)))))</f>
        <v>0</v>
      </c>
      <c r="AK721" s="11" t="b">
        <f>IF(OR(P721=Localisation!$C$118,P721=5),4,IF(OR(P721=Localisation!$C$119,P721=4),2,IF(OR(P721=Localisation!$C$120,P721=3),0,IF(OR(P721=Localisation!$C$121,P721=2),-1,IF(OR(P721=Localisation!$C$122,P721=1),-2)))))</f>
        <v>0</v>
      </c>
      <c r="AL721" s="11" t="b">
        <f>IF(OR(Q721=Localisation!$C$124,Q721=5),-2,IF(OR(Q721=Localisation!$C$125,Q721=4),-1,IF(OR(Q721=Localisation!$C$126,Q721=3),0,IF(OR(Q721=Localisation!$C$127,Q721=2),2,IF(OR(Q721=Localisation!$C$128,Q721=1),4)))))</f>
        <v>0</v>
      </c>
      <c r="AM721" s="11" t="b">
        <f>IF(OR(R721=Localisation!$C$118,R721=5),4,IF(OR(R721=Localisation!$C$119,R721=4),2,IF(OR(R721=Localisation!$C$120,R721=3),0,IF(OR(R721=Localisation!$C$121,R721=2),-1,IF(OR(R721=Localisation!$C$122,R721=1),-2)))))</f>
        <v>0</v>
      </c>
      <c r="AN721" s="11" t="b">
        <f>IF(OR(S721=Localisation!$C$124,S721=5),-2,IF(OR(S721=Localisation!$C$125,S721=4),-1,IF(OR(S721=Localisation!$C$126,S721=3),0,IF(OR(S721=Localisation!$C$127,S721=2),2,IF(OR(S721=Localisation!$C$128,S721=1),4)))))</f>
        <v>0</v>
      </c>
      <c r="AO721" s="11" t="b">
        <f>IF(OR(T721=Localisation!$C$118,T721=5),4,IF(OR(T721=Localisation!$C$119,T721=4),2,IF(OR(T721=Localisation!$C$120,T721=3),0,IF(OR(T721=Localisation!$C$121,T721=2),-1,IF(OR(T721=Localisation!$C$122,T721=1),-2)))))</f>
        <v>0</v>
      </c>
      <c r="AP721" s="11" t="b">
        <f>IF(OR(U721=Localisation!$C$124,U721=5),-2,IF(OR(U721=Localisation!$C$125,U721=4),-1,IF(OR(U721=Localisation!$C$126,U721=3),0,IF(OR(U721=Localisation!$C$127,U721=2),2,IF(OR(U721=Localisation!$C$128,U721=1),4)))))</f>
        <v>0</v>
      </c>
      <c r="AR721" s="11" t="str">
        <f t="shared" si="227"/>
        <v>ЛОЖЬЛОЖЬ</v>
      </c>
      <c r="AS721" s="11" t="str">
        <f t="shared" si="228"/>
        <v>ЛОЖЬЛОЖЬ</v>
      </c>
      <c r="AT721" s="11" t="str">
        <f t="shared" si="229"/>
        <v>ЛОЖЬЛОЖЬ</v>
      </c>
      <c r="AU721" s="11" t="str">
        <f t="shared" si="230"/>
        <v>ЛОЖЬЛОЖЬ</v>
      </c>
      <c r="AV721" s="11" t="str">
        <f t="shared" si="231"/>
        <v>ЛОЖЬЛОЖЬ</v>
      </c>
      <c r="AW721" s="11" t="str">
        <f t="shared" si="232"/>
        <v>ЛОЖЬЛОЖЬ</v>
      </c>
      <c r="AX721" s="11" t="str">
        <f t="shared" si="233"/>
        <v>ЛОЖЬЛОЖЬ</v>
      </c>
      <c r="AY721" s="11" t="str">
        <f t="shared" si="234"/>
        <v>ЛОЖЬЛОЖЬ</v>
      </c>
      <c r="AZ721" s="11" t="str">
        <f t="shared" si="235"/>
        <v>ЛОЖЬЛОЖЬ</v>
      </c>
      <c r="BA721" s="11" t="str">
        <f t="shared" si="236"/>
        <v>ЛОЖЬЛОЖЬ</v>
      </c>
      <c r="BC721" s="11" t="str">
        <f t="shared" si="237"/>
        <v/>
      </c>
      <c r="BD721" s="11" t="str">
        <f t="shared" si="238"/>
        <v/>
      </c>
      <c r="BE721" s="11" t="str">
        <f t="shared" si="239"/>
        <v/>
      </c>
      <c r="BF721" s="11" t="str">
        <f t="shared" si="240"/>
        <v/>
      </c>
      <c r="BG721" s="11" t="str">
        <f t="shared" si="241"/>
        <v/>
      </c>
      <c r="BH721" s="11" t="str">
        <f t="shared" si="242"/>
        <v/>
      </c>
      <c r="BI721" s="11" t="str">
        <f t="shared" si="243"/>
        <v/>
      </c>
      <c r="BJ721" s="11" t="str">
        <f t="shared" si="244"/>
        <v/>
      </c>
      <c r="BK721" s="11" t="str">
        <f t="shared" si="245"/>
        <v/>
      </c>
      <c r="BL721" s="11" t="str">
        <f t="shared" si="246"/>
        <v/>
      </c>
    </row>
    <row r="722" spans="23:64" x14ac:dyDescent="0.3">
      <c r="W722" s="11" t="b">
        <f>IF(OR(B722=Localisation!$C$118,B722=5),4,IF(OR(B722=Localisation!$C$119,B722=4),2,IF(OR(B722=Localisation!$C$120,B722=3),0,IF(OR(B722=Localisation!$C$121,B722=2),-1,IF(OR(B722=Localisation!$C$122,B722=1),-2)))))</f>
        <v>0</v>
      </c>
      <c r="X722" s="11" t="b">
        <f>IF(OR(C722=Localisation!$C$124,C722=5),-2,IF(OR(C722=Localisation!$C$125,C722=4),-1,IF(OR(C722=Localisation!$C$126,C722=3),0,IF(OR(C722=Localisation!$C$127,C722=2),2,IF(OR(C722=Localisation!$C$128,C722=1),4)))))</f>
        <v>0</v>
      </c>
      <c r="Y722" s="11" t="b">
        <f>IF(OR(D722=Localisation!$C$118,D722=5),4,IF(OR(D722=Localisation!$C$119,D722=4),2,IF(OR(D722=Localisation!$C$120,D722=3),0,IF(OR(D722=Localisation!$C$121,D722=2),-1,IF(OR(D722=Localisation!$C$122,D722=1),-2)))))</f>
        <v>0</v>
      </c>
      <c r="Z722" s="11" t="b">
        <f>IF(OR(E722=Localisation!$C$124,E722=5),-2,IF(OR(E722=Localisation!$C$125,E722=4),-1,IF(OR(E722=Localisation!$C$126,E722=3),0,IF(OR(E722=Localisation!$C$127,E722=2),2,IF(OR(E722=Localisation!$C$128,E722=1),4)))))</f>
        <v>0</v>
      </c>
      <c r="AA722" s="11" t="b">
        <f>IF(OR(F722=Localisation!$C$118,F722=5),4,IF(OR(F722=Localisation!$C$119,F722=4),2,IF(OR(F722=Localisation!$C$120,F722=3),0,IF(OR(F722=Localisation!$C$121,F722=2),-1,IF(OR(F722=Localisation!$C$122,F722=1),-2)))))</f>
        <v>0</v>
      </c>
      <c r="AB722" s="11" t="b">
        <f>IF(OR(G722=Localisation!$C$124,G722=5),-2,IF(OR(G722=Localisation!$C$125,G722=4),-1,IF(OR(G722=Localisation!$C$126,G722=3),0,IF(OR(G722=Localisation!$C$127,G722=2),2,IF(OR(G722=Localisation!$C$128,G722=1),4)))))</f>
        <v>0</v>
      </c>
      <c r="AC722" s="11" t="b">
        <f>IF(OR(H722=Localisation!$C$118,H722=5),4,IF(OR(H722=Localisation!$C$119,H722=4),2,IF(OR(H722=Localisation!$C$120,H722=3),0,IF(OR(H722=Localisation!$C$121,H722=2),-1,IF(OR(H722=Localisation!$C$122,H722=1),-2)))))</f>
        <v>0</v>
      </c>
      <c r="AD722" s="11" t="b">
        <f>IF(OR(I722=Localisation!$C$124,I722=5),-2,IF(OR(I722=Localisation!$C$125,I722=4),-1,IF(OR(I722=Localisation!$C$126,I722=3),0,IF(OR(I722=Localisation!$C$127,I722=2),2,IF(OR(I722=Localisation!$C$128,I722=1),4)))))</f>
        <v>0</v>
      </c>
      <c r="AE722" s="11" t="b">
        <f>IF(OR(J722=Localisation!$C$118,J722=5),4,IF(OR(J722=Localisation!$C$119,J722=4),2,IF(OR(J722=Localisation!$C$120,J722=3),0,IF(OR(J722=Localisation!$C$121,J722=2),-1,IF(OR(J722=Localisation!$C$122,J722=1),-2)))))</f>
        <v>0</v>
      </c>
      <c r="AF722" s="11" t="b">
        <f>IF(OR(K722=Localisation!$C$124,K722=5),-2,IF(OR(K722=Localisation!$C$125,K722=4),-1,IF(OR(K722=Localisation!$C$126,K722=3),0,IF(OR(K722=Localisation!$C$127,K722=2),2,IF(OR(K722=Localisation!$C$128,K722=1),4)))))</f>
        <v>0</v>
      </c>
      <c r="AG722" s="11" t="b">
        <f>IF(OR(L722=Localisation!$C$118,L722=5),4,IF(OR(L722=Localisation!$C$119,L722=4),2,IF(OR(L722=Localisation!$C$120,L722=3),0,IF(OR(L722=Localisation!$C$121,L722=2),-1,IF(OR(L722=Localisation!$C$122,L722=1),-2)))))</f>
        <v>0</v>
      </c>
      <c r="AH722" s="11" t="b">
        <f>IF(OR(M722=Localisation!$C$124,M722=5),-2,IF(OR(M722=Localisation!$C$125,M722=4),-1,IF(OR(M722=Localisation!$C$126,M722=3),0,IF(OR(M722=Localisation!$C$127,M722=2),2,IF(OR(M722=Localisation!$C$128,M722=1),4)))))</f>
        <v>0</v>
      </c>
      <c r="AI722" s="11" t="b">
        <f>IF(OR(N722=Localisation!$C$118,N722=5),4,IF(OR(N722=Localisation!$C$119,N722=4),2,IF(OR(N722=Localisation!$C$120,N722=3),0,IF(OR(N722=Localisation!$C$121,N722=2),-1,IF(OR(N722=Localisation!$C$122,N722=1),-2)))))</f>
        <v>0</v>
      </c>
      <c r="AJ722" s="11" t="b">
        <f>IF(OR(O722=Localisation!$C$124,O722=5),-2,IF(OR(O722=Localisation!$C$125,O722=4),-1,IF(OR(O722=Localisation!$C$126,O722=3),0,IF(OR(O722=Localisation!$C$127,O722=2),2,IF(OR(O722=Localisation!$C$128,O722=1),4)))))</f>
        <v>0</v>
      </c>
      <c r="AK722" s="11" t="b">
        <f>IF(OR(P722=Localisation!$C$118,P722=5),4,IF(OR(P722=Localisation!$C$119,P722=4),2,IF(OR(P722=Localisation!$C$120,P722=3),0,IF(OR(P722=Localisation!$C$121,P722=2),-1,IF(OR(P722=Localisation!$C$122,P722=1),-2)))))</f>
        <v>0</v>
      </c>
      <c r="AL722" s="11" t="b">
        <f>IF(OR(Q722=Localisation!$C$124,Q722=5),-2,IF(OR(Q722=Localisation!$C$125,Q722=4),-1,IF(OR(Q722=Localisation!$C$126,Q722=3),0,IF(OR(Q722=Localisation!$C$127,Q722=2),2,IF(OR(Q722=Localisation!$C$128,Q722=1),4)))))</f>
        <v>0</v>
      </c>
      <c r="AM722" s="11" t="b">
        <f>IF(OR(R722=Localisation!$C$118,R722=5),4,IF(OR(R722=Localisation!$C$119,R722=4),2,IF(OR(R722=Localisation!$C$120,R722=3),0,IF(OR(R722=Localisation!$C$121,R722=2),-1,IF(OR(R722=Localisation!$C$122,R722=1),-2)))))</f>
        <v>0</v>
      </c>
      <c r="AN722" s="11" t="b">
        <f>IF(OR(S722=Localisation!$C$124,S722=5),-2,IF(OR(S722=Localisation!$C$125,S722=4),-1,IF(OR(S722=Localisation!$C$126,S722=3),0,IF(OR(S722=Localisation!$C$127,S722=2),2,IF(OR(S722=Localisation!$C$128,S722=1),4)))))</f>
        <v>0</v>
      </c>
      <c r="AO722" s="11" t="b">
        <f>IF(OR(T722=Localisation!$C$118,T722=5),4,IF(OR(T722=Localisation!$C$119,T722=4),2,IF(OR(T722=Localisation!$C$120,T722=3),0,IF(OR(T722=Localisation!$C$121,T722=2),-1,IF(OR(T722=Localisation!$C$122,T722=1),-2)))))</f>
        <v>0</v>
      </c>
      <c r="AP722" s="11" t="b">
        <f>IF(OR(U722=Localisation!$C$124,U722=5),-2,IF(OR(U722=Localisation!$C$125,U722=4),-1,IF(OR(U722=Localisation!$C$126,U722=3),0,IF(OR(U722=Localisation!$C$127,U722=2),2,IF(OR(U722=Localisation!$C$128,U722=1),4)))))</f>
        <v>0</v>
      </c>
      <c r="AR722" s="11" t="str">
        <f t="shared" si="227"/>
        <v>ЛОЖЬЛОЖЬ</v>
      </c>
      <c r="AS722" s="11" t="str">
        <f t="shared" si="228"/>
        <v>ЛОЖЬЛОЖЬ</v>
      </c>
      <c r="AT722" s="11" t="str">
        <f t="shared" si="229"/>
        <v>ЛОЖЬЛОЖЬ</v>
      </c>
      <c r="AU722" s="11" t="str">
        <f t="shared" si="230"/>
        <v>ЛОЖЬЛОЖЬ</v>
      </c>
      <c r="AV722" s="11" t="str">
        <f t="shared" si="231"/>
        <v>ЛОЖЬЛОЖЬ</v>
      </c>
      <c r="AW722" s="11" t="str">
        <f t="shared" si="232"/>
        <v>ЛОЖЬЛОЖЬ</v>
      </c>
      <c r="AX722" s="11" t="str">
        <f t="shared" si="233"/>
        <v>ЛОЖЬЛОЖЬ</v>
      </c>
      <c r="AY722" s="11" t="str">
        <f t="shared" si="234"/>
        <v>ЛОЖЬЛОЖЬ</v>
      </c>
      <c r="AZ722" s="11" t="str">
        <f t="shared" si="235"/>
        <v>ЛОЖЬЛОЖЬ</v>
      </c>
      <c r="BA722" s="11" t="str">
        <f t="shared" si="236"/>
        <v>ЛОЖЬЛОЖЬ</v>
      </c>
      <c r="BC722" s="11" t="str">
        <f t="shared" si="237"/>
        <v/>
      </c>
      <c r="BD722" s="11" t="str">
        <f t="shared" si="238"/>
        <v/>
      </c>
      <c r="BE722" s="11" t="str">
        <f t="shared" si="239"/>
        <v/>
      </c>
      <c r="BF722" s="11" t="str">
        <f t="shared" si="240"/>
        <v/>
      </c>
      <c r="BG722" s="11" t="str">
        <f t="shared" si="241"/>
        <v/>
      </c>
      <c r="BH722" s="11" t="str">
        <f t="shared" si="242"/>
        <v/>
      </c>
      <c r="BI722" s="11" t="str">
        <f t="shared" si="243"/>
        <v/>
      </c>
      <c r="BJ722" s="11" t="str">
        <f t="shared" si="244"/>
        <v/>
      </c>
      <c r="BK722" s="11" t="str">
        <f t="shared" si="245"/>
        <v/>
      </c>
      <c r="BL722" s="11" t="str">
        <f t="shared" si="246"/>
        <v/>
      </c>
    </row>
    <row r="723" spans="23:64" x14ac:dyDescent="0.3">
      <c r="W723" s="11" t="b">
        <f>IF(OR(B723=Localisation!$C$118,B723=5),4,IF(OR(B723=Localisation!$C$119,B723=4),2,IF(OR(B723=Localisation!$C$120,B723=3),0,IF(OR(B723=Localisation!$C$121,B723=2),-1,IF(OR(B723=Localisation!$C$122,B723=1),-2)))))</f>
        <v>0</v>
      </c>
      <c r="X723" s="11" t="b">
        <f>IF(OR(C723=Localisation!$C$124,C723=5),-2,IF(OR(C723=Localisation!$C$125,C723=4),-1,IF(OR(C723=Localisation!$C$126,C723=3),0,IF(OR(C723=Localisation!$C$127,C723=2),2,IF(OR(C723=Localisation!$C$128,C723=1),4)))))</f>
        <v>0</v>
      </c>
      <c r="Y723" s="11" t="b">
        <f>IF(OR(D723=Localisation!$C$118,D723=5),4,IF(OR(D723=Localisation!$C$119,D723=4),2,IF(OR(D723=Localisation!$C$120,D723=3),0,IF(OR(D723=Localisation!$C$121,D723=2),-1,IF(OR(D723=Localisation!$C$122,D723=1),-2)))))</f>
        <v>0</v>
      </c>
      <c r="Z723" s="11" t="b">
        <f>IF(OR(E723=Localisation!$C$124,E723=5),-2,IF(OR(E723=Localisation!$C$125,E723=4),-1,IF(OR(E723=Localisation!$C$126,E723=3),0,IF(OR(E723=Localisation!$C$127,E723=2),2,IF(OR(E723=Localisation!$C$128,E723=1),4)))))</f>
        <v>0</v>
      </c>
      <c r="AA723" s="11" t="b">
        <f>IF(OR(F723=Localisation!$C$118,F723=5),4,IF(OR(F723=Localisation!$C$119,F723=4),2,IF(OR(F723=Localisation!$C$120,F723=3),0,IF(OR(F723=Localisation!$C$121,F723=2),-1,IF(OR(F723=Localisation!$C$122,F723=1),-2)))))</f>
        <v>0</v>
      </c>
      <c r="AB723" s="11" t="b">
        <f>IF(OR(G723=Localisation!$C$124,G723=5),-2,IF(OR(G723=Localisation!$C$125,G723=4),-1,IF(OR(G723=Localisation!$C$126,G723=3),0,IF(OR(G723=Localisation!$C$127,G723=2),2,IF(OR(G723=Localisation!$C$128,G723=1),4)))))</f>
        <v>0</v>
      </c>
      <c r="AC723" s="11" t="b">
        <f>IF(OR(H723=Localisation!$C$118,H723=5),4,IF(OR(H723=Localisation!$C$119,H723=4),2,IF(OR(H723=Localisation!$C$120,H723=3),0,IF(OR(H723=Localisation!$C$121,H723=2),-1,IF(OR(H723=Localisation!$C$122,H723=1),-2)))))</f>
        <v>0</v>
      </c>
      <c r="AD723" s="11" t="b">
        <f>IF(OR(I723=Localisation!$C$124,I723=5),-2,IF(OR(I723=Localisation!$C$125,I723=4),-1,IF(OR(I723=Localisation!$C$126,I723=3),0,IF(OR(I723=Localisation!$C$127,I723=2),2,IF(OR(I723=Localisation!$C$128,I723=1),4)))))</f>
        <v>0</v>
      </c>
      <c r="AE723" s="11" t="b">
        <f>IF(OR(J723=Localisation!$C$118,J723=5),4,IF(OR(J723=Localisation!$C$119,J723=4),2,IF(OR(J723=Localisation!$C$120,J723=3),0,IF(OR(J723=Localisation!$C$121,J723=2),-1,IF(OR(J723=Localisation!$C$122,J723=1),-2)))))</f>
        <v>0</v>
      </c>
      <c r="AF723" s="11" t="b">
        <f>IF(OR(K723=Localisation!$C$124,K723=5),-2,IF(OR(K723=Localisation!$C$125,K723=4),-1,IF(OR(K723=Localisation!$C$126,K723=3),0,IF(OR(K723=Localisation!$C$127,K723=2),2,IF(OR(K723=Localisation!$C$128,K723=1),4)))))</f>
        <v>0</v>
      </c>
      <c r="AG723" s="11" t="b">
        <f>IF(OR(L723=Localisation!$C$118,L723=5),4,IF(OR(L723=Localisation!$C$119,L723=4),2,IF(OR(L723=Localisation!$C$120,L723=3),0,IF(OR(L723=Localisation!$C$121,L723=2),-1,IF(OR(L723=Localisation!$C$122,L723=1),-2)))))</f>
        <v>0</v>
      </c>
      <c r="AH723" s="11" t="b">
        <f>IF(OR(M723=Localisation!$C$124,M723=5),-2,IF(OR(M723=Localisation!$C$125,M723=4),-1,IF(OR(M723=Localisation!$C$126,M723=3),0,IF(OR(M723=Localisation!$C$127,M723=2),2,IF(OR(M723=Localisation!$C$128,M723=1),4)))))</f>
        <v>0</v>
      </c>
      <c r="AI723" s="11" t="b">
        <f>IF(OR(N723=Localisation!$C$118,N723=5),4,IF(OR(N723=Localisation!$C$119,N723=4),2,IF(OR(N723=Localisation!$C$120,N723=3),0,IF(OR(N723=Localisation!$C$121,N723=2),-1,IF(OR(N723=Localisation!$C$122,N723=1),-2)))))</f>
        <v>0</v>
      </c>
      <c r="AJ723" s="11" t="b">
        <f>IF(OR(O723=Localisation!$C$124,O723=5),-2,IF(OR(O723=Localisation!$C$125,O723=4),-1,IF(OR(O723=Localisation!$C$126,O723=3),0,IF(OR(O723=Localisation!$C$127,O723=2),2,IF(OR(O723=Localisation!$C$128,O723=1),4)))))</f>
        <v>0</v>
      </c>
      <c r="AK723" s="11" t="b">
        <f>IF(OR(P723=Localisation!$C$118,P723=5),4,IF(OR(P723=Localisation!$C$119,P723=4),2,IF(OR(P723=Localisation!$C$120,P723=3),0,IF(OR(P723=Localisation!$C$121,P723=2),-1,IF(OR(P723=Localisation!$C$122,P723=1),-2)))))</f>
        <v>0</v>
      </c>
      <c r="AL723" s="11" t="b">
        <f>IF(OR(Q723=Localisation!$C$124,Q723=5),-2,IF(OR(Q723=Localisation!$C$125,Q723=4),-1,IF(OR(Q723=Localisation!$C$126,Q723=3),0,IF(OR(Q723=Localisation!$C$127,Q723=2),2,IF(OR(Q723=Localisation!$C$128,Q723=1),4)))))</f>
        <v>0</v>
      </c>
      <c r="AM723" s="11" t="b">
        <f>IF(OR(R723=Localisation!$C$118,R723=5),4,IF(OR(R723=Localisation!$C$119,R723=4),2,IF(OR(R723=Localisation!$C$120,R723=3),0,IF(OR(R723=Localisation!$C$121,R723=2),-1,IF(OR(R723=Localisation!$C$122,R723=1),-2)))))</f>
        <v>0</v>
      </c>
      <c r="AN723" s="11" t="b">
        <f>IF(OR(S723=Localisation!$C$124,S723=5),-2,IF(OR(S723=Localisation!$C$125,S723=4),-1,IF(OR(S723=Localisation!$C$126,S723=3),0,IF(OR(S723=Localisation!$C$127,S723=2),2,IF(OR(S723=Localisation!$C$128,S723=1),4)))))</f>
        <v>0</v>
      </c>
      <c r="AO723" s="11" t="b">
        <f>IF(OR(T723=Localisation!$C$118,T723=5),4,IF(OR(T723=Localisation!$C$119,T723=4),2,IF(OR(T723=Localisation!$C$120,T723=3),0,IF(OR(T723=Localisation!$C$121,T723=2),-1,IF(OR(T723=Localisation!$C$122,T723=1),-2)))))</f>
        <v>0</v>
      </c>
      <c r="AP723" s="11" t="b">
        <f>IF(OR(U723=Localisation!$C$124,U723=5),-2,IF(OR(U723=Localisation!$C$125,U723=4),-1,IF(OR(U723=Localisation!$C$126,U723=3),0,IF(OR(U723=Localisation!$C$127,U723=2),2,IF(OR(U723=Localisation!$C$128,U723=1),4)))))</f>
        <v>0</v>
      </c>
      <c r="AR723" s="11" t="str">
        <f t="shared" si="227"/>
        <v>ЛОЖЬЛОЖЬ</v>
      </c>
      <c r="AS723" s="11" t="str">
        <f t="shared" si="228"/>
        <v>ЛОЖЬЛОЖЬ</v>
      </c>
      <c r="AT723" s="11" t="str">
        <f t="shared" si="229"/>
        <v>ЛОЖЬЛОЖЬ</v>
      </c>
      <c r="AU723" s="11" t="str">
        <f t="shared" si="230"/>
        <v>ЛОЖЬЛОЖЬ</v>
      </c>
      <c r="AV723" s="11" t="str">
        <f t="shared" si="231"/>
        <v>ЛОЖЬЛОЖЬ</v>
      </c>
      <c r="AW723" s="11" t="str">
        <f t="shared" si="232"/>
        <v>ЛОЖЬЛОЖЬ</v>
      </c>
      <c r="AX723" s="11" t="str">
        <f t="shared" si="233"/>
        <v>ЛОЖЬЛОЖЬ</v>
      </c>
      <c r="AY723" s="11" t="str">
        <f t="shared" si="234"/>
        <v>ЛОЖЬЛОЖЬ</v>
      </c>
      <c r="AZ723" s="11" t="str">
        <f t="shared" si="235"/>
        <v>ЛОЖЬЛОЖЬ</v>
      </c>
      <c r="BA723" s="11" t="str">
        <f t="shared" si="236"/>
        <v>ЛОЖЬЛОЖЬ</v>
      </c>
      <c r="BC723" s="11" t="str">
        <f t="shared" si="237"/>
        <v/>
      </c>
      <c r="BD723" s="11" t="str">
        <f t="shared" si="238"/>
        <v/>
      </c>
      <c r="BE723" s="11" t="str">
        <f t="shared" si="239"/>
        <v/>
      </c>
      <c r="BF723" s="11" t="str">
        <f t="shared" si="240"/>
        <v/>
      </c>
      <c r="BG723" s="11" t="str">
        <f t="shared" si="241"/>
        <v/>
      </c>
      <c r="BH723" s="11" t="str">
        <f t="shared" si="242"/>
        <v/>
      </c>
      <c r="BI723" s="11" t="str">
        <f t="shared" si="243"/>
        <v/>
      </c>
      <c r="BJ723" s="11" t="str">
        <f t="shared" si="244"/>
        <v/>
      </c>
      <c r="BK723" s="11" t="str">
        <f t="shared" si="245"/>
        <v/>
      </c>
      <c r="BL723" s="11" t="str">
        <f t="shared" si="246"/>
        <v/>
      </c>
    </row>
    <row r="724" spans="23:64" x14ac:dyDescent="0.3">
      <c r="W724" s="11" t="b">
        <f>IF(OR(B724=Localisation!$C$118,B724=5),4,IF(OR(B724=Localisation!$C$119,B724=4),2,IF(OR(B724=Localisation!$C$120,B724=3),0,IF(OR(B724=Localisation!$C$121,B724=2),-1,IF(OR(B724=Localisation!$C$122,B724=1),-2)))))</f>
        <v>0</v>
      </c>
      <c r="X724" s="11" t="b">
        <f>IF(OR(C724=Localisation!$C$124,C724=5),-2,IF(OR(C724=Localisation!$C$125,C724=4),-1,IF(OR(C724=Localisation!$C$126,C724=3),0,IF(OR(C724=Localisation!$C$127,C724=2),2,IF(OR(C724=Localisation!$C$128,C724=1),4)))))</f>
        <v>0</v>
      </c>
      <c r="Y724" s="11" t="b">
        <f>IF(OR(D724=Localisation!$C$118,D724=5),4,IF(OR(D724=Localisation!$C$119,D724=4),2,IF(OR(D724=Localisation!$C$120,D724=3),0,IF(OR(D724=Localisation!$C$121,D724=2),-1,IF(OR(D724=Localisation!$C$122,D724=1),-2)))))</f>
        <v>0</v>
      </c>
      <c r="Z724" s="11" t="b">
        <f>IF(OR(E724=Localisation!$C$124,E724=5),-2,IF(OR(E724=Localisation!$C$125,E724=4),-1,IF(OR(E724=Localisation!$C$126,E724=3),0,IF(OR(E724=Localisation!$C$127,E724=2),2,IF(OR(E724=Localisation!$C$128,E724=1),4)))))</f>
        <v>0</v>
      </c>
      <c r="AA724" s="11" t="b">
        <f>IF(OR(F724=Localisation!$C$118,F724=5),4,IF(OR(F724=Localisation!$C$119,F724=4),2,IF(OR(F724=Localisation!$C$120,F724=3),0,IF(OR(F724=Localisation!$C$121,F724=2),-1,IF(OR(F724=Localisation!$C$122,F724=1),-2)))))</f>
        <v>0</v>
      </c>
      <c r="AB724" s="11" t="b">
        <f>IF(OR(G724=Localisation!$C$124,G724=5),-2,IF(OR(G724=Localisation!$C$125,G724=4),-1,IF(OR(G724=Localisation!$C$126,G724=3),0,IF(OR(G724=Localisation!$C$127,G724=2),2,IF(OR(G724=Localisation!$C$128,G724=1),4)))))</f>
        <v>0</v>
      </c>
      <c r="AC724" s="11" t="b">
        <f>IF(OR(H724=Localisation!$C$118,H724=5),4,IF(OR(H724=Localisation!$C$119,H724=4),2,IF(OR(H724=Localisation!$C$120,H724=3),0,IF(OR(H724=Localisation!$C$121,H724=2),-1,IF(OR(H724=Localisation!$C$122,H724=1),-2)))))</f>
        <v>0</v>
      </c>
      <c r="AD724" s="11" t="b">
        <f>IF(OR(I724=Localisation!$C$124,I724=5),-2,IF(OR(I724=Localisation!$C$125,I724=4),-1,IF(OR(I724=Localisation!$C$126,I724=3),0,IF(OR(I724=Localisation!$C$127,I724=2),2,IF(OR(I724=Localisation!$C$128,I724=1),4)))))</f>
        <v>0</v>
      </c>
      <c r="AE724" s="11" t="b">
        <f>IF(OR(J724=Localisation!$C$118,J724=5),4,IF(OR(J724=Localisation!$C$119,J724=4),2,IF(OR(J724=Localisation!$C$120,J724=3),0,IF(OR(J724=Localisation!$C$121,J724=2),-1,IF(OR(J724=Localisation!$C$122,J724=1),-2)))))</f>
        <v>0</v>
      </c>
      <c r="AF724" s="11" t="b">
        <f>IF(OR(K724=Localisation!$C$124,K724=5),-2,IF(OR(K724=Localisation!$C$125,K724=4),-1,IF(OR(K724=Localisation!$C$126,K724=3),0,IF(OR(K724=Localisation!$C$127,K724=2),2,IF(OR(K724=Localisation!$C$128,K724=1),4)))))</f>
        <v>0</v>
      </c>
      <c r="AG724" s="11" t="b">
        <f>IF(OR(L724=Localisation!$C$118,L724=5),4,IF(OR(L724=Localisation!$C$119,L724=4),2,IF(OR(L724=Localisation!$C$120,L724=3),0,IF(OR(L724=Localisation!$C$121,L724=2),-1,IF(OR(L724=Localisation!$C$122,L724=1),-2)))))</f>
        <v>0</v>
      </c>
      <c r="AH724" s="11" t="b">
        <f>IF(OR(M724=Localisation!$C$124,M724=5),-2,IF(OR(M724=Localisation!$C$125,M724=4),-1,IF(OR(M724=Localisation!$C$126,M724=3),0,IF(OR(M724=Localisation!$C$127,M724=2),2,IF(OR(M724=Localisation!$C$128,M724=1),4)))))</f>
        <v>0</v>
      </c>
      <c r="AI724" s="11" t="b">
        <f>IF(OR(N724=Localisation!$C$118,N724=5),4,IF(OR(N724=Localisation!$C$119,N724=4),2,IF(OR(N724=Localisation!$C$120,N724=3),0,IF(OR(N724=Localisation!$C$121,N724=2),-1,IF(OR(N724=Localisation!$C$122,N724=1),-2)))))</f>
        <v>0</v>
      </c>
      <c r="AJ724" s="11" t="b">
        <f>IF(OR(O724=Localisation!$C$124,O724=5),-2,IF(OR(O724=Localisation!$C$125,O724=4),-1,IF(OR(O724=Localisation!$C$126,O724=3),0,IF(OR(O724=Localisation!$C$127,O724=2),2,IF(OR(O724=Localisation!$C$128,O724=1),4)))))</f>
        <v>0</v>
      </c>
      <c r="AK724" s="11" t="b">
        <f>IF(OR(P724=Localisation!$C$118,P724=5),4,IF(OR(P724=Localisation!$C$119,P724=4),2,IF(OR(P724=Localisation!$C$120,P724=3),0,IF(OR(P724=Localisation!$C$121,P724=2),-1,IF(OR(P724=Localisation!$C$122,P724=1),-2)))))</f>
        <v>0</v>
      </c>
      <c r="AL724" s="11" t="b">
        <f>IF(OR(Q724=Localisation!$C$124,Q724=5),-2,IF(OR(Q724=Localisation!$C$125,Q724=4),-1,IF(OR(Q724=Localisation!$C$126,Q724=3),0,IF(OR(Q724=Localisation!$C$127,Q724=2),2,IF(OR(Q724=Localisation!$C$128,Q724=1),4)))))</f>
        <v>0</v>
      </c>
      <c r="AM724" s="11" t="b">
        <f>IF(OR(R724=Localisation!$C$118,R724=5),4,IF(OR(R724=Localisation!$C$119,R724=4),2,IF(OR(R724=Localisation!$C$120,R724=3),0,IF(OR(R724=Localisation!$C$121,R724=2),-1,IF(OR(R724=Localisation!$C$122,R724=1),-2)))))</f>
        <v>0</v>
      </c>
      <c r="AN724" s="11" t="b">
        <f>IF(OR(S724=Localisation!$C$124,S724=5),-2,IF(OR(S724=Localisation!$C$125,S724=4),-1,IF(OR(S724=Localisation!$C$126,S724=3),0,IF(OR(S724=Localisation!$C$127,S724=2),2,IF(OR(S724=Localisation!$C$128,S724=1),4)))))</f>
        <v>0</v>
      </c>
      <c r="AO724" s="11" t="b">
        <f>IF(OR(T724=Localisation!$C$118,T724=5),4,IF(OR(T724=Localisation!$C$119,T724=4),2,IF(OR(T724=Localisation!$C$120,T724=3),0,IF(OR(T724=Localisation!$C$121,T724=2),-1,IF(OR(T724=Localisation!$C$122,T724=1),-2)))))</f>
        <v>0</v>
      </c>
      <c r="AP724" s="11" t="b">
        <f>IF(OR(U724=Localisation!$C$124,U724=5),-2,IF(OR(U724=Localisation!$C$125,U724=4),-1,IF(OR(U724=Localisation!$C$126,U724=3),0,IF(OR(U724=Localisation!$C$127,U724=2),2,IF(OR(U724=Localisation!$C$128,U724=1),4)))))</f>
        <v>0</v>
      </c>
      <c r="AR724" s="11" t="str">
        <f t="shared" si="227"/>
        <v>ЛОЖЬЛОЖЬ</v>
      </c>
      <c r="AS724" s="11" t="str">
        <f t="shared" si="228"/>
        <v>ЛОЖЬЛОЖЬ</v>
      </c>
      <c r="AT724" s="11" t="str">
        <f t="shared" si="229"/>
        <v>ЛОЖЬЛОЖЬ</v>
      </c>
      <c r="AU724" s="11" t="str">
        <f t="shared" si="230"/>
        <v>ЛОЖЬЛОЖЬ</v>
      </c>
      <c r="AV724" s="11" t="str">
        <f t="shared" si="231"/>
        <v>ЛОЖЬЛОЖЬ</v>
      </c>
      <c r="AW724" s="11" t="str">
        <f t="shared" si="232"/>
        <v>ЛОЖЬЛОЖЬ</v>
      </c>
      <c r="AX724" s="11" t="str">
        <f t="shared" si="233"/>
        <v>ЛОЖЬЛОЖЬ</v>
      </c>
      <c r="AY724" s="11" t="str">
        <f t="shared" si="234"/>
        <v>ЛОЖЬЛОЖЬ</v>
      </c>
      <c r="AZ724" s="11" t="str">
        <f t="shared" si="235"/>
        <v>ЛОЖЬЛОЖЬ</v>
      </c>
      <c r="BA724" s="11" t="str">
        <f t="shared" si="236"/>
        <v>ЛОЖЬЛОЖЬ</v>
      </c>
      <c r="BC724" s="11" t="str">
        <f t="shared" si="237"/>
        <v/>
      </c>
      <c r="BD724" s="11" t="str">
        <f t="shared" si="238"/>
        <v/>
      </c>
      <c r="BE724" s="11" t="str">
        <f t="shared" si="239"/>
        <v/>
      </c>
      <c r="BF724" s="11" t="str">
        <f t="shared" si="240"/>
        <v/>
      </c>
      <c r="BG724" s="11" t="str">
        <f t="shared" si="241"/>
        <v/>
      </c>
      <c r="BH724" s="11" t="str">
        <f t="shared" si="242"/>
        <v/>
      </c>
      <c r="BI724" s="11" t="str">
        <f t="shared" si="243"/>
        <v/>
      </c>
      <c r="BJ724" s="11" t="str">
        <f t="shared" si="244"/>
        <v/>
      </c>
      <c r="BK724" s="11" t="str">
        <f t="shared" si="245"/>
        <v/>
      </c>
      <c r="BL724" s="11" t="str">
        <f t="shared" si="246"/>
        <v/>
      </c>
    </row>
    <row r="725" spans="23:64" x14ac:dyDescent="0.3">
      <c r="W725" s="11" t="b">
        <f>IF(OR(B725=Localisation!$C$118,B725=5),4,IF(OR(B725=Localisation!$C$119,B725=4),2,IF(OR(B725=Localisation!$C$120,B725=3),0,IF(OR(B725=Localisation!$C$121,B725=2),-1,IF(OR(B725=Localisation!$C$122,B725=1),-2)))))</f>
        <v>0</v>
      </c>
      <c r="X725" s="11" t="b">
        <f>IF(OR(C725=Localisation!$C$124,C725=5),-2,IF(OR(C725=Localisation!$C$125,C725=4),-1,IF(OR(C725=Localisation!$C$126,C725=3),0,IF(OR(C725=Localisation!$C$127,C725=2),2,IF(OR(C725=Localisation!$C$128,C725=1),4)))))</f>
        <v>0</v>
      </c>
      <c r="Y725" s="11" t="b">
        <f>IF(OR(D725=Localisation!$C$118,D725=5),4,IF(OR(D725=Localisation!$C$119,D725=4),2,IF(OR(D725=Localisation!$C$120,D725=3),0,IF(OR(D725=Localisation!$C$121,D725=2),-1,IF(OR(D725=Localisation!$C$122,D725=1),-2)))))</f>
        <v>0</v>
      </c>
      <c r="Z725" s="11" t="b">
        <f>IF(OR(E725=Localisation!$C$124,E725=5),-2,IF(OR(E725=Localisation!$C$125,E725=4),-1,IF(OR(E725=Localisation!$C$126,E725=3),0,IF(OR(E725=Localisation!$C$127,E725=2),2,IF(OR(E725=Localisation!$C$128,E725=1),4)))))</f>
        <v>0</v>
      </c>
      <c r="AA725" s="11" t="b">
        <f>IF(OR(F725=Localisation!$C$118,F725=5),4,IF(OR(F725=Localisation!$C$119,F725=4),2,IF(OR(F725=Localisation!$C$120,F725=3),0,IF(OR(F725=Localisation!$C$121,F725=2),-1,IF(OR(F725=Localisation!$C$122,F725=1),-2)))))</f>
        <v>0</v>
      </c>
      <c r="AB725" s="11" t="b">
        <f>IF(OR(G725=Localisation!$C$124,G725=5),-2,IF(OR(G725=Localisation!$C$125,G725=4),-1,IF(OR(G725=Localisation!$C$126,G725=3),0,IF(OR(G725=Localisation!$C$127,G725=2),2,IF(OR(G725=Localisation!$C$128,G725=1),4)))))</f>
        <v>0</v>
      </c>
      <c r="AC725" s="11" t="b">
        <f>IF(OR(H725=Localisation!$C$118,H725=5),4,IF(OR(H725=Localisation!$C$119,H725=4),2,IF(OR(H725=Localisation!$C$120,H725=3),0,IF(OR(H725=Localisation!$C$121,H725=2),-1,IF(OR(H725=Localisation!$C$122,H725=1),-2)))))</f>
        <v>0</v>
      </c>
      <c r="AD725" s="11" t="b">
        <f>IF(OR(I725=Localisation!$C$124,I725=5),-2,IF(OR(I725=Localisation!$C$125,I725=4),-1,IF(OR(I725=Localisation!$C$126,I725=3),0,IF(OR(I725=Localisation!$C$127,I725=2),2,IF(OR(I725=Localisation!$C$128,I725=1),4)))))</f>
        <v>0</v>
      </c>
      <c r="AE725" s="11" t="b">
        <f>IF(OR(J725=Localisation!$C$118,J725=5),4,IF(OR(J725=Localisation!$C$119,J725=4),2,IF(OR(J725=Localisation!$C$120,J725=3),0,IF(OR(J725=Localisation!$C$121,J725=2),-1,IF(OR(J725=Localisation!$C$122,J725=1),-2)))))</f>
        <v>0</v>
      </c>
      <c r="AF725" s="11" t="b">
        <f>IF(OR(K725=Localisation!$C$124,K725=5),-2,IF(OR(K725=Localisation!$C$125,K725=4),-1,IF(OR(K725=Localisation!$C$126,K725=3),0,IF(OR(K725=Localisation!$C$127,K725=2),2,IF(OR(K725=Localisation!$C$128,K725=1),4)))))</f>
        <v>0</v>
      </c>
      <c r="AG725" s="11" t="b">
        <f>IF(OR(L725=Localisation!$C$118,L725=5),4,IF(OR(L725=Localisation!$C$119,L725=4),2,IF(OR(L725=Localisation!$C$120,L725=3),0,IF(OR(L725=Localisation!$C$121,L725=2),-1,IF(OR(L725=Localisation!$C$122,L725=1),-2)))))</f>
        <v>0</v>
      </c>
      <c r="AH725" s="11" t="b">
        <f>IF(OR(M725=Localisation!$C$124,M725=5),-2,IF(OR(M725=Localisation!$C$125,M725=4),-1,IF(OR(M725=Localisation!$C$126,M725=3),0,IF(OR(M725=Localisation!$C$127,M725=2),2,IF(OR(M725=Localisation!$C$128,M725=1),4)))))</f>
        <v>0</v>
      </c>
      <c r="AI725" s="11" t="b">
        <f>IF(OR(N725=Localisation!$C$118,N725=5),4,IF(OR(N725=Localisation!$C$119,N725=4),2,IF(OR(N725=Localisation!$C$120,N725=3),0,IF(OR(N725=Localisation!$C$121,N725=2),-1,IF(OR(N725=Localisation!$C$122,N725=1),-2)))))</f>
        <v>0</v>
      </c>
      <c r="AJ725" s="11" t="b">
        <f>IF(OR(O725=Localisation!$C$124,O725=5),-2,IF(OR(O725=Localisation!$C$125,O725=4),-1,IF(OR(O725=Localisation!$C$126,O725=3),0,IF(OR(O725=Localisation!$C$127,O725=2),2,IF(OR(O725=Localisation!$C$128,O725=1),4)))))</f>
        <v>0</v>
      </c>
      <c r="AK725" s="11" t="b">
        <f>IF(OR(P725=Localisation!$C$118,P725=5),4,IF(OR(P725=Localisation!$C$119,P725=4),2,IF(OR(P725=Localisation!$C$120,P725=3),0,IF(OR(P725=Localisation!$C$121,P725=2),-1,IF(OR(P725=Localisation!$C$122,P725=1),-2)))))</f>
        <v>0</v>
      </c>
      <c r="AL725" s="11" t="b">
        <f>IF(OR(Q725=Localisation!$C$124,Q725=5),-2,IF(OR(Q725=Localisation!$C$125,Q725=4),-1,IF(OR(Q725=Localisation!$C$126,Q725=3),0,IF(OR(Q725=Localisation!$C$127,Q725=2),2,IF(OR(Q725=Localisation!$C$128,Q725=1),4)))))</f>
        <v>0</v>
      </c>
      <c r="AM725" s="11" t="b">
        <f>IF(OR(R725=Localisation!$C$118,R725=5),4,IF(OR(R725=Localisation!$C$119,R725=4),2,IF(OR(R725=Localisation!$C$120,R725=3),0,IF(OR(R725=Localisation!$C$121,R725=2),-1,IF(OR(R725=Localisation!$C$122,R725=1),-2)))))</f>
        <v>0</v>
      </c>
      <c r="AN725" s="11" t="b">
        <f>IF(OR(S725=Localisation!$C$124,S725=5),-2,IF(OR(S725=Localisation!$C$125,S725=4),-1,IF(OR(S725=Localisation!$C$126,S725=3),0,IF(OR(S725=Localisation!$C$127,S725=2),2,IF(OR(S725=Localisation!$C$128,S725=1),4)))))</f>
        <v>0</v>
      </c>
      <c r="AO725" s="11" t="b">
        <f>IF(OR(T725=Localisation!$C$118,T725=5),4,IF(OR(T725=Localisation!$C$119,T725=4),2,IF(OR(T725=Localisation!$C$120,T725=3),0,IF(OR(T725=Localisation!$C$121,T725=2),-1,IF(OR(T725=Localisation!$C$122,T725=1),-2)))))</f>
        <v>0</v>
      </c>
      <c r="AP725" s="11" t="b">
        <f>IF(OR(U725=Localisation!$C$124,U725=5),-2,IF(OR(U725=Localisation!$C$125,U725=4),-1,IF(OR(U725=Localisation!$C$126,U725=3),0,IF(OR(U725=Localisation!$C$127,U725=2),2,IF(OR(U725=Localisation!$C$128,U725=1),4)))))</f>
        <v>0</v>
      </c>
      <c r="AR725" s="11" t="str">
        <f t="shared" si="227"/>
        <v>ЛОЖЬЛОЖЬ</v>
      </c>
      <c r="AS725" s="11" t="str">
        <f t="shared" si="228"/>
        <v>ЛОЖЬЛОЖЬ</v>
      </c>
      <c r="AT725" s="11" t="str">
        <f t="shared" si="229"/>
        <v>ЛОЖЬЛОЖЬ</v>
      </c>
      <c r="AU725" s="11" t="str">
        <f t="shared" si="230"/>
        <v>ЛОЖЬЛОЖЬ</v>
      </c>
      <c r="AV725" s="11" t="str">
        <f t="shared" si="231"/>
        <v>ЛОЖЬЛОЖЬ</v>
      </c>
      <c r="AW725" s="11" t="str">
        <f t="shared" si="232"/>
        <v>ЛОЖЬЛОЖЬ</v>
      </c>
      <c r="AX725" s="11" t="str">
        <f t="shared" si="233"/>
        <v>ЛОЖЬЛОЖЬ</v>
      </c>
      <c r="AY725" s="11" t="str">
        <f t="shared" si="234"/>
        <v>ЛОЖЬЛОЖЬ</v>
      </c>
      <c r="AZ725" s="11" t="str">
        <f t="shared" si="235"/>
        <v>ЛОЖЬЛОЖЬ</v>
      </c>
      <c r="BA725" s="11" t="str">
        <f t="shared" si="236"/>
        <v>ЛОЖЬЛОЖЬ</v>
      </c>
      <c r="BC725" s="11" t="str">
        <f t="shared" si="237"/>
        <v/>
      </c>
      <c r="BD725" s="11" t="str">
        <f t="shared" si="238"/>
        <v/>
      </c>
      <c r="BE725" s="11" t="str">
        <f t="shared" si="239"/>
        <v/>
      </c>
      <c r="BF725" s="11" t="str">
        <f t="shared" si="240"/>
        <v/>
      </c>
      <c r="BG725" s="11" t="str">
        <f t="shared" si="241"/>
        <v/>
      </c>
      <c r="BH725" s="11" t="str">
        <f t="shared" si="242"/>
        <v/>
      </c>
      <c r="BI725" s="11" t="str">
        <f t="shared" si="243"/>
        <v/>
      </c>
      <c r="BJ725" s="11" t="str">
        <f t="shared" si="244"/>
        <v/>
      </c>
      <c r="BK725" s="11" t="str">
        <f t="shared" si="245"/>
        <v/>
      </c>
      <c r="BL725" s="11" t="str">
        <f t="shared" si="246"/>
        <v/>
      </c>
    </row>
    <row r="726" spans="23:64" x14ac:dyDescent="0.3">
      <c r="W726" s="11" t="b">
        <f>IF(OR(B726=Localisation!$C$118,B726=5),4,IF(OR(B726=Localisation!$C$119,B726=4),2,IF(OR(B726=Localisation!$C$120,B726=3),0,IF(OR(B726=Localisation!$C$121,B726=2),-1,IF(OR(B726=Localisation!$C$122,B726=1),-2)))))</f>
        <v>0</v>
      </c>
      <c r="X726" s="11" t="b">
        <f>IF(OR(C726=Localisation!$C$124,C726=5),-2,IF(OR(C726=Localisation!$C$125,C726=4),-1,IF(OR(C726=Localisation!$C$126,C726=3),0,IF(OR(C726=Localisation!$C$127,C726=2),2,IF(OR(C726=Localisation!$C$128,C726=1),4)))))</f>
        <v>0</v>
      </c>
      <c r="Y726" s="11" t="b">
        <f>IF(OR(D726=Localisation!$C$118,D726=5),4,IF(OR(D726=Localisation!$C$119,D726=4),2,IF(OR(D726=Localisation!$C$120,D726=3),0,IF(OR(D726=Localisation!$C$121,D726=2),-1,IF(OR(D726=Localisation!$C$122,D726=1),-2)))))</f>
        <v>0</v>
      </c>
      <c r="Z726" s="11" t="b">
        <f>IF(OR(E726=Localisation!$C$124,E726=5),-2,IF(OR(E726=Localisation!$C$125,E726=4),-1,IF(OR(E726=Localisation!$C$126,E726=3),0,IF(OR(E726=Localisation!$C$127,E726=2),2,IF(OR(E726=Localisation!$C$128,E726=1),4)))))</f>
        <v>0</v>
      </c>
      <c r="AA726" s="11" t="b">
        <f>IF(OR(F726=Localisation!$C$118,F726=5),4,IF(OR(F726=Localisation!$C$119,F726=4),2,IF(OR(F726=Localisation!$C$120,F726=3),0,IF(OR(F726=Localisation!$C$121,F726=2),-1,IF(OR(F726=Localisation!$C$122,F726=1),-2)))))</f>
        <v>0</v>
      </c>
      <c r="AB726" s="11" t="b">
        <f>IF(OR(G726=Localisation!$C$124,G726=5),-2,IF(OR(G726=Localisation!$C$125,G726=4),-1,IF(OR(G726=Localisation!$C$126,G726=3),0,IF(OR(G726=Localisation!$C$127,G726=2),2,IF(OR(G726=Localisation!$C$128,G726=1),4)))))</f>
        <v>0</v>
      </c>
      <c r="AC726" s="11" t="b">
        <f>IF(OR(H726=Localisation!$C$118,H726=5),4,IF(OR(H726=Localisation!$C$119,H726=4),2,IF(OR(H726=Localisation!$C$120,H726=3),0,IF(OR(H726=Localisation!$C$121,H726=2),-1,IF(OR(H726=Localisation!$C$122,H726=1),-2)))))</f>
        <v>0</v>
      </c>
      <c r="AD726" s="11" t="b">
        <f>IF(OR(I726=Localisation!$C$124,I726=5),-2,IF(OR(I726=Localisation!$C$125,I726=4),-1,IF(OR(I726=Localisation!$C$126,I726=3),0,IF(OR(I726=Localisation!$C$127,I726=2),2,IF(OR(I726=Localisation!$C$128,I726=1),4)))))</f>
        <v>0</v>
      </c>
      <c r="AE726" s="11" t="b">
        <f>IF(OR(J726=Localisation!$C$118,J726=5),4,IF(OR(J726=Localisation!$C$119,J726=4),2,IF(OR(J726=Localisation!$C$120,J726=3),0,IF(OR(J726=Localisation!$C$121,J726=2),-1,IF(OR(J726=Localisation!$C$122,J726=1),-2)))))</f>
        <v>0</v>
      </c>
      <c r="AF726" s="11" t="b">
        <f>IF(OR(K726=Localisation!$C$124,K726=5),-2,IF(OR(K726=Localisation!$C$125,K726=4),-1,IF(OR(K726=Localisation!$C$126,K726=3),0,IF(OR(K726=Localisation!$C$127,K726=2),2,IF(OR(K726=Localisation!$C$128,K726=1),4)))))</f>
        <v>0</v>
      </c>
      <c r="AG726" s="11" t="b">
        <f>IF(OR(L726=Localisation!$C$118,L726=5),4,IF(OR(L726=Localisation!$C$119,L726=4),2,IF(OR(L726=Localisation!$C$120,L726=3),0,IF(OR(L726=Localisation!$C$121,L726=2),-1,IF(OR(L726=Localisation!$C$122,L726=1),-2)))))</f>
        <v>0</v>
      </c>
      <c r="AH726" s="11" t="b">
        <f>IF(OR(M726=Localisation!$C$124,M726=5),-2,IF(OR(M726=Localisation!$C$125,M726=4),-1,IF(OR(M726=Localisation!$C$126,M726=3),0,IF(OR(M726=Localisation!$C$127,M726=2),2,IF(OR(M726=Localisation!$C$128,M726=1),4)))))</f>
        <v>0</v>
      </c>
      <c r="AI726" s="11" t="b">
        <f>IF(OR(N726=Localisation!$C$118,N726=5),4,IF(OR(N726=Localisation!$C$119,N726=4),2,IF(OR(N726=Localisation!$C$120,N726=3),0,IF(OR(N726=Localisation!$C$121,N726=2),-1,IF(OR(N726=Localisation!$C$122,N726=1),-2)))))</f>
        <v>0</v>
      </c>
      <c r="AJ726" s="11" t="b">
        <f>IF(OR(O726=Localisation!$C$124,O726=5),-2,IF(OR(O726=Localisation!$C$125,O726=4),-1,IF(OR(O726=Localisation!$C$126,O726=3),0,IF(OR(O726=Localisation!$C$127,O726=2),2,IF(OR(O726=Localisation!$C$128,O726=1),4)))))</f>
        <v>0</v>
      </c>
      <c r="AK726" s="11" t="b">
        <f>IF(OR(P726=Localisation!$C$118,P726=5),4,IF(OR(P726=Localisation!$C$119,P726=4),2,IF(OR(P726=Localisation!$C$120,P726=3),0,IF(OR(P726=Localisation!$C$121,P726=2),-1,IF(OR(P726=Localisation!$C$122,P726=1),-2)))))</f>
        <v>0</v>
      </c>
      <c r="AL726" s="11" t="b">
        <f>IF(OR(Q726=Localisation!$C$124,Q726=5),-2,IF(OR(Q726=Localisation!$C$125,Q726=4),-1,IF(OR(Q726=Localisation!$C$126,Q726=3),0,IF(OR(Q726=Localisation!$C$127,Q726=2),2,IF(OR(Q726=Localisation!$C$128,Q726=1),4)))))</f>
        <v>0</v>
      </c>
      <c r="AM726" s="11" t="b">
        <f>IF(OR(R726=Localisation!$C$118,R726=5),4,IF(OR(R726=Localisation!$C$119,R726=4),2,IF(OR(R726=Localisation!$C$120,R726=3),0,IF(OR(R726=Localisation!$C$121,R726=2),-1,IF(OR(R726=Localisation!$C$122,R726=1),-2)))))</f>
        <v>0</v>
      </c>
      <c r="AN726" s="11" t="b">
        <f>IF(OR(S726=Localisation!$C$124,S726=5),-2,IF(OR(S726=Localisation!$C$125,S726=4),-1,IF(OR(S726=Localisation!$C$126,S726=3),0,IF(OR(S726=Localisation!$C$127,S726=2),2,IF(OR(S726=Localisation!$C$128,S726=1),4)))))</f>
        <v>0</v>
      </c>
      <c r="AO726" s="11" t="b">
        <f>IF(OR(T726=Localisation!$C$118,T726=5),4,IF(OR(T726=Localisation!$C$119,T726=4),2,IF(OR(T726=Localisation!$C$120,T726=3),0,IF(OR(T726=Localisation!$C$121,T726=2),-1,IF(OR(T726=Localisation!$C$122,T726=1),-2)))))</f>
        <v>0</v>
      </c>
      <c r="AP726" s="11" t="b">
        <f>IF(OR(U726=Localisation!$C$124,U726=5),-2,IF(OR(U726=Localisation!$C$125,U726=4),-1,IF(OR(U726=Localisation!$C$126,U726=3),0,IF(OR(U726=Localisation!$C$127,U726=2),2,IF(OR(U726=Localisation!$C$128,U726=1),4)))))</f>
        <v>0</v>
      </c>
      <c r="AR726" s="11" t="str">
        <f t="shared" si="227"/>
        <v>ЛОЖЬЛОЖЬ</v>
      </c>
      <c r="AS726" s="11" t="str">
        <f t="shared" si="228"/>
        <v>ЛОЖЬЛОЖЬ</v>
      </c>
      <c r="AT726" s="11" t="str">
        <f t="shared" si="229"/>
        <v>ЛОЖЬЛОЖЬ</v>
      </c>
      <c r="AU726" s="11" t="str">
        <f t="shared" si="230"/>
        <v>ЛОЖЬЛОЖЬ</v>
      </c>
      <c r="AV726" s="11" t="str">
        <f t="shared" si="231"/>
        <v>ЛОЖЬЛОЖЬ</v>
      </c>
      <c r="AW726" s="11" t="str">
        <f t="shared" si="232"/>
        <v>ЛОЖЬЛОЖЬ</v>
      </c>
      <c r="AX726" s="11" t="str">
        <f t="shared" si="233"/>
        <v>ЛОЖЬЛОЖЬ</v>
      </c>
      <c r="AY726" s="11" t="str">
        <f t="shared" si="234"/>
        <v>ЛОЖЬЛОЖЬ</v>
      </c>
      <c r="AZ726" s="11" t="str">
        <f t="shared" si="235"/>
        <v>ЛОЖЬЛОЖЬ</v>
      </c>
      <c r="BA726" s="11" t="str">
        <f t="shared" si="236"/>
        <v>ЛОЖЬЛОЖЬ</v>
      </c>
      <c r="BC726" s="11" t="str">
        <f t="shared" si="237"/>
        <v/>
      </c>
      <c r="BD726" s="11" t="str">
        <f t="shared" si="238"/>
        <v/>
      </c>
      <c r="BE726" s="11" t="str">
        <f t="shared" si="239"/>
        <v/>
      </c>
      <c r="BF726" s="11" t="str">
        <f t="shared" si="240"/>
        <v/>
      </c>
      <c r="BG726" s="11" t="str">
        <f t="shared" si="241"/>
        <v/>
      </c>
      <c r="BH726" s="11" t="str">
        <f t="shared" si="242"/>
        <v/>
      </c>
      <c r="BI726" s="11" t="str">
        <f t="shared" si="243"/>
        <v/>
      </c>
      <c r="BJ726" s="11" t="str">
        <f t="shared" si="244"/>
        <v/>
      </c>
      <c r="BK726" s="11" t="str">
        <f t="shared" si="245"/>
        <v/>
      </c>
      <c r="BL726" s="11" t="str">
        <f t="shared" si="246"/>
        <v/>
      </c>
    </row>
    <row r="727" spans="23:64" x14ac:dyDescent="0.3">
      <c r="W727" s="11" t="b">
        <f>IF(OR(B727=Localisation!$C$118,B727=5),4,IF(OR(B727=Localisation!$C$119,B727=4),2,IF(OR(B727=Localisation!$C$120,B727=3),0,IF(OR(B727=Localisation!$C$121,B727=2),-1,IF(OR(B727=Localisation!$C$122,B727=1),-2)))))</f>
        <v>0</v>
      </c>
      <c r="X727" s="11" t="b">
        <f>IF(OR(C727=Localisation!$C$124,C727=5),-2,IF(OR(C727=Localisation!$C$125,C727=4),-1,IF(OR(C727=Localisation!$C$126,C727=3),0,IF(OR(C727=Localisation!$C$127,C727=2),2,IF(OR(C727=Localisation!$C$128,C727=1),4)))))</f>
        <v>0</v>
      </c>
      <c r="Y727" s="11" t="b">
        <f>IF(OR(D727=Localisation!$C$118,D727=5),4,IF(OR(D727=Localisation!$C$119,D727=4),2,IF(OR(D727=Localisation!$C$120,D727=3),0,IF(OR(D727=Localisation!$C$121,D727=2),-1,IF(OR(D727=Localisation!$C$122,D727=1),-2)))))</f>
        <v>0</v>
      </c>
      <c r="Z727" s="11" t="b">
        <f>IF(OR(E727=Localisation!$C$124,E727=5),-2,IF(OR(E727=Localisation!$C$125,E727=4),-1,IF(OR(E727=Localisation!$C$126,E727=3),0,IF(OR(E727=Localisation!$C$127,E727=2),2,IF(OR(E727=Localisation!$C$128,E727=1),4)))))</f>
        <v>0</v>
      </c>
      <c r="AA727" s="11" t="b">
        <f>IF(OR(F727=Localisation!$C$118,F727=5),4,IF(OR(F727=Localisation!$C$119,F727=4),2,IF(OR(F727=Localisation!$C$120,F727=3),0,IF(OR(F727=Localisation!$C$121,F727=2),-1,IF(OR(F727=Localisation!$C$122,F727=1),-2)))))</f>
        <v>0</v>
      </c>
      <c r="AB727" s="11" t="b">
        <f>IF(OR(G727=Localisation!$C$124,G727=5),-2,IF(OR(G727=Localisation!$C$125,G727=4),-1,IF(OR(G727=Localisation!$C$126,G727=3),0,IF(OR(G727=Localisation!$C$127,G727=2),2,IF(OR(G727=Localisation!$C$128,G727=1),4)))))</f>
        <v>0</v>
      </c>
      <c r="AC727" s="11" t="b">
        <f>IF(OR(H727=Localisation!$C$118,H727=5),4,IF(OR(H727=Localisation!$C$119,H727=4),2,IF(OR(H727=Localisation!$C$120,H727=3),0,IF(OR(H727=Localisation!$C$121,H727=2),-1,IF(OR(H727=Localisation!$C$122,H727=1),-2)))))</f>
        <v>0</v>
      </c>
      <c r="AD727" s="11" t="b">
        <f>IF(OR(I727=Localisation!$C$124,I727=5),-2,IF(OR(I727=Localisation!$C$125,I727=4),-1,IF(OR(I727=Localisation!$C$126,I727=3),0,IF(OR(I727=Localisation!$C$127,I727=2),2,IF(OR(I727=Localisation!$C$128,I727=1),4)))))</f>
        <v>0</v>
      </c>
      <c r="AE727" s="11" t="b">
        <f>IF(OR(J727=Localisation!$C$118,J727=5),4,IF(OR(J727=Localisation!$C$119,J727=4),2,IF(OR(J727=Localisation!$C$120,J727=3),0,IF(OR(J727=Localisation!$C$121,J727=2),-1,IF(OR(J727=Localisation!$C$122,J727=1),-2)))))</f>
        <v>0</v>
      </c>
      <c r="AF727" s="11" t="b">
        <f>IF(OR(K727=Localisation!$C$124,K727=5),-2,IF(OR(K727=Localisation!$C$125,K727=4),-1,IF(OR(K727=Localisation!$C$126,K727=3),0,IF(OR(K727=Localisation!$C$127,K727=2),2,IF(OR(K727=Localisation!$C$128,K727=1),4)))))</f>
        <v>0</v>
      </c>
      <c r="AG727" s="11" t="b">
        <f>IF(OR(L727=Localisation!$C$118,L727=5),4,IF(OR(L727=Localisation!$C$119,L727=4),2,IF(OR(L727=Localisation!$C$120,L727=3),0,IF(OR(L727=Localisation!$C$121,L727=2),-1,IF(OR(L727=Localisation!$C$122,L727=1),-2)))))</f>
        <v>0</v>
      </c>
      <c r="AH727" s="11" t="b">
        <f>IF(OR(M727=Localisation!$C$124,M727=5),-2,IF(OR(M727=Localisation!$C$125,M727=4),-1,IF(OR(M727=Localisation!$C$126,M727=3),0,IF(OR(M727=Localisation!$C$127,M727=2),2,IF(OR(M727=Localisation!$C$128,M727=1),4)))))</f>
        <v>0</v>
      </c>
      <c r="AI727" s="11" t="b">
        <f>IF(OR(N727=Localisation!$C$118,N727=5),4,IF(OR(N727=Localisation!$C$119,N727=4),2,IF(OR(N727=Localisation!$C$120,N727=3),0,IF(OR(N727=Localisation!$C$121,N727=2),-1,IF(OR(N727=Localisation!$C$122,N727=1),-2)))))</f>
        <v>0</v>
      </c>
      <c r="AJ727" s="11" t="b">
        <f>IF(OR(O727=Localisation!$C$124,O727=5),-2,IF(OR(O727=Localisation!$C$125,O727=4),-1,IF(OR(O727=Localisation!$C$126,O727=3),0,IF(OR(O727=Localisation!$C$127,O727=2),2,IF(OR(O727=Localisation!$C$128,O727=1),4)))))</f>
        <v>0</v>
      </c>
      <c r="AK727" s="11" t="b">
        <f>IF(OR(P727=Localisation!$C$118,P727=5),4,IF(OR(P727=Localisation!$C$119,P727=4),2,IF(OR(P727=Localisation!$C$120,P727=3),0,IF(OR(P727=Localisation!$C$121,P727=2),-1,IF(OR(P727=Localisation!$C$122,P727=1),-2)))))</f>
        <v>0</v>
      </c>
      <c r="AL727" s="11" t="b">
        <f>IF(OR(Q727=Localisation!$C$124,Q727=5),-2,IF(OR(Q727=Localisation!$C$125,Q727=4),-1,IF(OR(Q727=Localisation!$C$126,Q727=3),0,IF(OR(Q727=Localisation!$C$127,Q727=2),2,IF(OR(Q727=Localisation!$C$128,Q727=1),4)))))</f>
        <v>0</v>
      </c>
      <c r="AM727" s="11" t="b">
        <f>IF(OR(R727=Localisation!$C$118,R727=5),4,IF(OR(R727=Localisation!$C$119,R727=4),2,IF(OR(R727=Localisation!$C$120,R727=3),0,IF(OR(R727=Localisation!$C$121,R727=2),-1,IF(OR(R727=Localisation!$C$122,R727=1),-2)))))</f>
        <v>0</v>
      </c>
      <c r="AN727" s="11" t="b">
        <f>IF(OR(S727=Localisation!$C$124,S727=5),-2,IF(OR(S727=Localisation!$C$125,S727=4),-1,IF(OR(S727=Localisation!$C$126,S727=3),0,IF(OR(S727=Localisation!$C$127,S727=2),2,IF(OR(S727=Localisation!$C$128,S727=1),4)))))</f>
        <v>0</v>
      </c>
      <c r="AO727" s="11" t="b">
        <f>IF(OR(T727=Localisation!$C$118,T727=5),4,IF(OR(T727=Localisation!$C$119,T727=4),2,IF(OR(T727=Localisation!$C$120,T727=3),0,IF(OR(T727=Localisation!$C$121,T727=2),-1,IF(OR(T727=Localisation!$C$122,T727=1),-2)))))</f>
        <v>0</v>
      </c>
      <c r="AP727" s="11" t="b">
        <f>IF(OR(U727=Localisation!$C$124,U727=5),-2,IF(OR(U727=Localisation!$C$125,U727=4),-1,IF(OR(U727=Localisation!$C$126,U727=3),0,IF(OR(U727=Localisation!$C$127,U727=2),2,IF(OR(U727=Localisation!$C$128,U727=1),4)))))</f>
        <v>0</v>
      </c>
      <c r="AR727" s="11" t="str">
        <f t="shared" si="227"/>
        <v>ЛОЖЬЛОЖЬ</v>
      </c>
      <c r="AS727" s="11" t="str">
        <f t="shared" si="228"/>
        <v>ЛОЖЬЛОЖЬ</v>
      </c>
      <c r="AT727" s="11" t="str">
        <f t="shared" si="229"/>
        <v>ЛОЖЬЛОЖЬ</v>
      </c>
      <c r="AU727" s="11" t="str">
        <f t="shared" si="230"/>
        <v>ЛОЖЬЛОЖЬ</v>
      </c>
      <c r="AV727" s="11" t="str">
        <f t="shared" si="231"/>
        <v>ЛОЖЬЛОЖЬ</v>
      </c>
      <c r="AW727" s="11" t="str">
        <f t="shared" si="232"/>
        <v>ЛОЖЬЛОЖЬ</v>
      </c>
      <c r="AX727" s="11" t="str">
        <f t="shared" si="233"/>
        <v>ЛОЖЬЛОЖЬ</v>
      </c>
      <c r="AY727" s="11" t="str">
        <f t="shared" si="234"/>
        <v>ЛОЖЬЛОЖЬ</v>
      </c>
      <c r="AZ727" s="11" t="str">
        <f t="shared" si="235"/>
        <v>ЛОЖЬЛОЖЬ</v>
      </c>
      <c r="BA727" s="11" t="str">
        <f t="shared" si="236"/>
        <v>ЛОЖЬЛОЖЬ</v>
      </c>
      <c r="BC727" s="11" t="str">
        <f t="shared" si="237"/>
        <v/>
      </c>
      <c r="BD727" s="11" t="str">
        <f t="shared" si="238"/>
        <v/>
      </c>
      <c r="BE727" s="11" t="str">
        <f t="shared" si="239"/>
        <v/>
      </c>
      <c r="BF727" s="11" t="str">
        <f t="shared" si="240"/>
        <v/>
      </c>
      <c r="BG727" s="11" t="str">
        <f t="shared" si="241"/>
        <v/>
      </c>
      <c r="BH727" s="11" t="str">
        <f t="shared" si="242"/>
        <v/>
      </c>
      <c r="BI727" s="11" t="str">
        <f t="shared" si="243"/>
        <v/>
      </c>
      <c r="BJ727" s="11" t="str">
        <f t="shared" si="244"/>
        <v/>
      </c>
      <c r="BK727" s="11" t="str">
        <f t="shared" si="245"/>
        <v/>
      </c>
      <c r="BL727" s="11" t="str">
        <f t="shared" si="246"/>
        <v/>
      </c>
    </row>
    <row r="728" spans="23:64" x14ac:dyDescent="0.3">
      <c r="W728" s="11" t="b">
        <f>IF(OR(B728=Localisation!$C$118,B728=5),4,IF(OR(B728=Localisation!$C$119,B728=4),2,IF(OR(B728=Localisation!$C$120,B728=3),0,IF(OR(B728=Localisation!$C$121,B728=2),-1,IF(OR(B728=Localisation!$C$122,B728=1),-2)))))</f>
        <v>0</v>
      </c>
      <c r="X728" s="11" t="b">
        <f>IF(OR(C728=Localisation!$C$124,C728=5),-2,IF(OR(C728=Localisation!$C$125,C728=4),-1,IF(OR(C728=Localisation!$C$126,C728=3),0,IF(OR(C728=Localisation!$C$127,C728=2),2,IF(OR(C728=Localisation!$C$128,C728=1),4)))))</f>
        <v>0</v>
      </c>
      <c r="Y728" s="11" t="b">
        <f>IF(OR(D728=Localisation!$C$118,D728=5),4,IF(OR(D728=Localisation!$C$119,D728=4),2,IF(OR(D728=Localisation!$C$120,D728=3),0,IF(OR(D728=Localisation!$C$121,D728=2),-1,IF(OR(D728=Localisation!$C$122,D728=1),-2)))))</f>
        <v>0</v>
      </c>
      <c r="Z728" s="11" t="b">
        <f>IF(OR(E728=Localisation!$C$124,E728=5),-2,IF(OR(E728=Localisation!$C$125,E728=4),-1,IF(OR(E728=Localisation!$C$126,E728=3),0,IF(OR(E728=Localisation!$C$127,E728=2),2,IF(OR(E728=Localisation!$C$128,E728=1),4)))))</f>
        <v>0</v>
      </c>
      <c r="AA728" s="11" t="b">
        <f>IF(OR(F728=Localisation!$C$118,F728=5),4,IF(OR(F728=Localisation!$C$119,F728=4),2,IF(OR(F728=Localisation!$C$120,F728=3),0,IF(OR(F728=Localisation!$C$121,F728=2),-1,IF(OR(F728=Localisation!$C$122,F728=1),-2)))))</f>
        <v>0</v>
      </c>
      <c r="AB728" s="11" t="b">
        <f>IF(OR(G728=Localisation!$C$124,G728=5),-2,IF(OR(G728=Localisation!$C$125,G728=4),-1,IF(OR(G728=Localisation!$C$126,G728=3),0,IF(OR(G728=Localisation!$C$127,G728=2),2,IF(OR(G728=Localisation!$C$128,G728=1),4)))))</f>
        <v>0</v>
      </c>
      <c r="AC728" s="11" t="b">
        <f>IF(OR(H728=Localisation!$C$118,H728=5),4,IF(OR(H728=Localisation!$C$119,H728=4),2,IF(OR(H728=Localisation!$C$120,H728=3),0,IF(OR(H728=Localisation!$C$121,H728=2),-1,IF(OR(H728=Localisation!$C$122,H728=1),-2)))))</f>
        <v>0</v>
      </c>
      <c r="AD728" s="11" t="b">
        <f>IF(OR(I728=Localisation!$C$124,I728=5),-2,IF(OR(I728=Localisation!$C$125,I728=4),-1,IF(OR(I728=Localisation!$C$126,I728=3),0,IF(OR(I728=Localisation!$C$127,I728=2),2,IF(OR(I728=Localisation!$C$128,I728=1),4)))))</f>
        <v>0</v>
      </c>
      <c r="AE728" s="11" t="b">
        <f>IF(OR(J728=Localisation!$C$118,J728=5),4,IF(OR(J728=Localisation!$C$119,J728=4),2,IF(OR(J728=Localisation!$C$120,J728=3),0,IF(OR(J728=Localisation!$C$121,J728=2),-1,IF(OR(J728=Localisation!$C$122,J728=1),-2)))))</f>
        <v>0</v>
      </c>
      <c r="AF728" s="11" t="b">
        <f>IF(OR(K728=Localisation!$C$124,K728=5),-2,IF(OR(K728=Localisation!$C$125,K728=4),-1,IF(OR(K728=Localisation!$C$126,K728=3),0,IF(OR(K728=Localisation!$C$127,K728=2),2,IF(OR(K728=Localisation!$C$128,K728=1),4)))))</f>
        <v>0</v>
      </c>
      <c r="AG728" s="11" t="b">
        <f>IF(OR(L728=Localisation!$C$118,L728=5),4,IF(OR(L728=Localisation!$C$119,L728=4),2,IF(OR(L728=Localisation!$C$120,L728=3),0,IF(OR(L728=Localisation!$C$121,L728=2),-1,IF(OR(L728=Localisation!$C$122,L728=1),-2)))))</f>
        <v>0</v>
      </c>
      <c r="AH728" s="11" t="b">
        <f>IF(OR(M728=Localisation!$C$124,M728=5),-2,IF(OR(M728=Localisation!$C$125,M728=4),-1,IF(OR(M728=Localisation!$C$126,M728=3),0,IF(OR(M728=Localisation!$C$127,M728=2),2,IF(OR(M728=Localisation!$C$128,M728=1),4)))))</f>
        <v>0</v>
      </c>
      <c r="AI728" s="11" t="b">
        <f>IF(OR(N728=Localisation!$C$118,N728=5),4,IF(OR(N728=Localisation!$C$119,N728=4),2,IF(OR(N728=Localisation!$C$120,N728=3),0,IF(OR(N728=Localisation!$C$121,N728=2),-1,IF(OR(N728=Localisation!$C$122,N728=1),-2)))))</f>
        <v>0</v>
      </c>
      <c r="AJ728" s="11" t="b">
        <f>IF(OR(O728=Localisation!$C$124,O728=5),-2,IF(OR(O728=Localisation!$C$125,O728=4),-1,IF(OR(O728=Localisation!$C$126,O728=3),0,IF(OR(O728=Localisation!$C$127,O728=2),2,IF(OR(O728=Localisation!$C$128,O728=1),4)))))</f>
        <v>0</v>
      </c>
      <c r="AK728" s="11" t="b">
        <f>IF(OR(P728=Localisation!$C$118,P728=5),4,IF(OR(P728=Localisation!$C$119,P728=4),2,IF(OR(P728=Localisation!$C$120,P728=3),0,IF(OR(P728=Localisation!$C$121,P728=2),-1,IF(OR(P728=Localisation!$C$122,P728=1),-2)))))</f>
        <v>0</v>
      </c>
      <c r="AL728" s="11" t="b">
        <f>IF(OR(Q728=Localisation!$C$124,Q728=5),-2,IF(OR(Q728=Localisation!$C$125,Q728=4),-1,IF(OR(Q728=Localisation!$C$126,Q728=3),0,IF(OR(Q728=Localisation!$C$127,Q728=2),2,IF(OR(Q728=Localisation!$C$128,Q728=1),4)))))</f>
        <v>0</v>
      </c>
      <c r="AM728" s="11" t="b">
        <f>IF(OR(R728=Localisation!$C$118,R728=5),4,IF(OR(R728=Localisation!$C$119,R728=4),2,IF(OR(R728=Localisation!$C$120,R728=3),0,IF(OR(R728=Localisation!$C$121,R728=2),-1,IF(OR(R728=Localisation!$C$122,R728=1),-2)))))</f>
        <v>0</v>
      </c>
      <c r="AN728" s="11" t="b">
        <f>IF(OR(S728=Localisation!$C$124,S728=5),-2,IF(OR(S728=Localisation!$C$125,S728=4),-1,IF(OR(S728=Localisation!$C$126,S728=3),0,IF(OR(S728=Localisation!$C$127,S728=2),2,IF(OR(S728=Localisation!$C$128,S728=1),4)))))</f>
        <v>0</v>
      </c>
      <c r="AO728" s="11" t="b">
        <f>IF(OR(T728=Localisation!$C$118,T728=5),4,IF(OR(T728=Localisation!$C$119,T728=4),2,IF(OR(T728=Localisation!$C$120,T728=3),0,IF(OR(T728=Localisation!$C$121,T728=2),-1,IF(OR(T728=Localisation!$C$122,T728=1),-2)))))</f>
        <v>0</v>
      </c>
      <c r="AP728" s="11" t="b">
        <f>IF(OR(U728=Localisation!$C$124,U728=5),-2,IF(OR(U728=Localisation!$C$125,U728=4),-1,IF(OR(U728=Localisation!$C$126,U728=3),0,IF(OR(U728=Localisation!$C$127,U728=2),2,IF(OR(U728=Localisation!$C$128,U728=1),4)))))</f>
        <v>0</v>
      </c>
      <c r="AR728" s="11" t="str">
        <f t="shared" si="227"/>
        <v>ЛОЖЬЛОЖЬ</v>
      </c>
      <c r="AS728" s="11" t="str">
        <f t="shared" si="228"/>
        <v>ЛОЖЬЛОЖЬ</v>
      </c>
      <c r="AT728" s="11" t="str">
        <f t="shared" si="229"/>
        <v>ЛОЖЬЛОЖЬ</v>
      </c>
      <c r="AU728" s="11" t="str">
        <f t="shared" si="230"/>
        <v>ЛОЖЬЛОЖЬ</v>
      </c>
      <c r="AV728" s="11" t="str">
        <f t="shared" si="231"/>
        <v>ЛОЖЬЛОЖЬ</v>
      </c>
      <c r="AW728" s="11" t="str">
        <f t="shared" si="232"/>
        <v>ЛОЖЬЛОЖЬ</v>
      </c>
      <c r="AX728" s="11" t="str">
        <f t="shared" si="233"/>
        <v>ЛОЖЬЛОЖЬ</v>
      </c>
      <c r="AY728" s="11" t="str">
        <f t="shared" si="234"/>
        <v>ЛОЖЬЛОЖЬ</v>
      </c>
      <c r="AZ728" s="11" t="str">
        <f t="shared" si="235"/>
        <v>ЛОЖЬЛОЖЬ</v>
      </c>
      <c r="BA728" s="11" t="str">
        <f t="shared" si="236"/>
        <v>ЛОЖЬЛОЖЬ</v>
      </c>
      <c r="BC728" s="11" t="str">
        <f t="shared" si="237"/>
        <v/>
      </c>
      <c r="BD728" s="11" t="str">
        <f t="shared" si="238"/>
        <v/>
      </c>
      <c r="BE728" s="11" t="str">
        <f t="shared" si="239"/>
        <v/>
      </c>
      <c r="BF728" s="11" t="str">
        <f t="shared" si="240"/>
        <v/>
      </c>
      <c r="BG728" s="11" t="str">
        <f t="shared" si="241"/>
        <v/>
      </c>
      <c r="BH728" s="11" t="str">
        <f t="shared" si="242"/>
        <v/>
      </c>
      <c r="BI728" s="11" t="str">
        <f t="shared" si="243"/>
        <v/>
      </c>
      <c r="BJ728" s="11" t="str">
        <f t="shared" si="244"/>
        <v/>
      </c>
      <c r="BK728" s="11" t="str">
        <f t="shared" si="245"/>
        <v/>
      </c>
      <c r="BL728" s="11" t="str">
        <f t="shared" si="246"/>
        <v/>
      </c>
    </row>
    <row r="729" spans="23:64" x14ac:dyDescent="0.3">
      <c r="W729" s="11" t="b">
        <f>IF(OR(B729=Localisation!$C$118,B729=5),4,IF(OR(B729=Localisation!$C$119,B729=4),2,IF(OR(B729=Localisation!$C$120,B729=3),0,IF(OR(B729=Localisation!$C$121,B729=2),-1,IF(OR(B729=Localisation!$C$122,B729=1),-2)))))</f>
        <v>0</v>
      </c>
      <c r="X729" s="11" t="b">
        <f>IF(OR(C729=Localisation!$C$124,C729=5),-2,IF(OR(C729=Localisation!$C$125,C729=4),-1,IF(OR(C729=Localisation!$C$126,C729=3),0,IF(OR(C729=Localisation!$C$127,C729=2),2,IF(OR(C729=Localisation!$C$128,C729=1),4)))))</f>
        <v>0</v>
      </c>
      <c r="Y729" s="11" t="b">
        <f>IF(OR(D729=Localisation!$C$118,D729=5),4,IF(OR(D729=Localisation!$C$119,D729=4),2,IF(OR(D729=Localisation!$C$120,D729=3),0,IF(OR(D729=Localisation!$C$121,D729=2),-1,IF(OR(D729=Localisation!$C$122,D729=1),-2)))))</f>
        <v>0</v>
      </c>
      <c r="Z729" s="11" t="b">
        <f>IF(OR(E729=Localisation!$C$124,E729=5),-2,IF(OR(E729=Localisation!$C$125,E729=4),-1,IF(OR(E729=Localisation!$C$126,E729=3),0,IF(OR(E729=Localisation!$C$127,E729=2),2,IF(OR(E729=Localisation!$C$128,E729=1),4)))))</f>
        <v>0</v>
      </c>
      <c r="AA729" s="11" t="b">
        <f>IF(OR(F729=Localisation!$C$118,F729=5),4,IF(OR(F729=Localisation!$C$119,F729=4),2,IF(OR(F729=Localisation!$C$120,F729=3),0,IF(OR(F729=Localisation!$C$121,F729=2),-1,IF(OR(F729=Localisation!$C$122,F729=1),-2)))))</f>
        <v>0</v>
      </c>
      <c r="AB729" s="11" t="b">
        <f>IF(OR(G729=Localisation!$C$124,G729=5),-2,IF(OR(G729=Localisation!$C$125,G729=4),-1,IF(OR(G729=Localisation!$C$126,G729=3),0,IF(OR(G729=Localisation!$C$127,G729=2),2,IF(OR(G729=Localisation!$C$128,G729=1),4)))))</f>
        <v>0</v>
      </c>
      <c r="AC729" s="11" t="b">
        <f>IF(OR(H729=Localisation!$C$118,H729=5),4,IF(OR(H729=Localisation!$C$119,H729=4),2,IF(OR(H729=Localisation!$C$120,H729=3),0,IF(OR(H729=Localisation!$C$121,H729=2),-1,IF(OR(H729=Localisation!$C$122,H729=1),-2)))))</f>
        <v>0</v>
      </c>
      <c r="AD729" s="11" t="b">
        <f>IF(OR(I729=Localisation!$C$124,I729=5),-2,IF(OR(I729=Localisation!$C$125,I729=4),-1,IF(OR(I729=Localisation!$C$126,I729=3),0,IF(OR(I729=Localisation!$C$127,I729=2),2,IF(OR(I729=Localisation!$C$128,I729=1),4)))))</f>
        <v>0</v>
      </c>
      <c r="AE729" s="11" t="b">
        <f>IF(OR(J729=Localisation!$C$118,J729=5),4,IF(OR(J729=Localisation!$C$119,J729=4),2,IF(OR(J729=Localisation!$C$120,J729=3),0,IF(OR(J729=Localisation!$C$121,J729=2),-1,IF(OR(J729=Localisation!$C$122,J729=1),-2)))))</f>
        <v>0</v>
      </c>
      <c r="AF729" s="11" t="b">
        <f>IF(OR(K729=Localisation!$C$124,K729=5),-2,IF(OR(K729=Localisation!$C$125,K729=4),-1,IF(OR(K729=Localisation!$C$126,K729=3),0,IF(OR(K729=Localisation!$C$127,K729=2),2,IF(OR(K729=Localisation!$C$128,K729=1),4)))))</f>
        <v>0</v>
      </c>
      <c r="AG729" s="11" t="b">
        <f>IF(OR(L729=Localisation!$C$118,L729=5),4,IF(OR(L729=Localisation!$C$119,L729=4),2,IF(OR(L729=Localisation!$C$120,L729=3),0,IF(OR(L729=Localisation!$C$121,L729=2),-1,IF(OR(L729=Localisation!$C$122,L729=1),-2)))))</f>
        <v>0</v>
      </c>
      <c r="AH729" s="11" t="b">
        <f>IF(OR(M729=Localisation!$C$124,M729=5),-2,IF(OR(M729=Localisation!$C$125,M729=4),-1,IF(OR(M729=Localisation!$C$126,M729=3),0,IF(OR(M729=Localisation!$C$127,M729=2),2,IF(OR(M729=Localisation!$C$128,M729=1),4)))))</f>
        <v>0</v>
      </c>
      <c r="AI729" s="11" t="b">
        <f>IF(OR(N729=Localisation!$C$118,N729=5),4,IF(OR(N729=Localisation!$C$119,N729=4),2,IF(OR(N729=Localisation!$C$120,N729=3),0,IF(OR(N729=Localisation!$C$121,N729=2),-1,IF(OR(N729=Localisation!$C$122,N729=1),-2)))))</f>
        <v>0</v>
      </c>
      <c r="AJ729" s="11" t="b">
        <f>IF(OR(O729=Localisation!$C$124,O729=5),-2,IF(OR(O729=Localisation!$C$125,O729=4),-1,IF(OR(O729=Localisation!$C$126,O729=3),0,IF(OR(O729=Localisation!$C$127,O729=2),2,IF(OR(O729=Localisation!$C$128,O729=1),4)))))</f>
        <v>0</v>
      </c>
      <c r="AK729" s="11" t="b">
        <f>IF(OR(P729=Localisation!$C$118,P729=5),4,IF(OR(P729=Localisation!$C$119,P729=4),2,IF(OR(P729=Localisation!$C$120,P729=3),0,IF(OR(P729=Localisation!$C$121,P729=2),-1,IF(OR(P729=Localisation!$C$122,P729=1),-2)))))</f>
        <v>0</v>
      </c>
      <c r="AL729" s="11" t="b">
        <f>IF(OR(Q729=Localisation!$C$124,Q729=5),-2,IF(OR(Q729=Localisation!$C$125,Q729=4),-1,IF(OR(Q729=Localisation!$C$126,Q729=3),0,IF(OR(Q729=Localisation!$C$127,Q729=2),2,IF(OR(Q729=Localisation!$C$128,Q729=1),4)))))</f>
        <v>0</v>
      </c>
      <c r="AM729" s="11" t="b">
        <f>IF(OR(R729=Localisation!$C$118,R729=5),4,IF(OR(R729=Localisation!$C$119,R729=4),2,IF(OR(R729=Localisation!$C$120,R729=3),0,IF(OR(R729=Localisation!$C$121,R729=2),-1,IF(OR(R729=Localisation!$C$122,R729=1),-2)))))</f>
        <v>0</v>
      </c>
      <c r="AN729" s="11" t="b">
        <f>IF(OR(S729=Localisation!$C$124,S729=5),-2,IF(OR(S729=Localisation!$C$125,S729=4),-1,IF(OR(S729=Localisation!$C$126,S729=3),0,IF(OR(S729=Localisation!$C$127,S729=2),2,IF(OR(S729=Localisation!$C$128,S729=1),4)))))</f>
        <v>0</v>
      </c>
      <c r="AO729" s="11" t="b">
        <f>IF(OR(T729=Localisation!$C$118,T729=5),4,IF(OR(T729=Localisation!$C$119,T729=4),2,IF(OR(T729=Localisation!$C$120,T729=3),0,IF(OR(T729=Localisation!$C$121,T729=2),-1,IF(OR(T729=Localisation!$C$122,T729=1),-2)))))</f>
        <v>0</v>
      </c>
      <c r="AP729" s="11" t="b">
        <f>IF(OR(U729=Localisation!$C$124,U729=5),-2,IF(OR(U729=Localisation!$C$125,U729=4),-1,IF(OR(U729=Localisation!$C$126,U729=3),0,IF(OR(U729=Localisation!$C$127,U729=2),2,IF(OR(U729=Localisation!$C$128,U729=1),4)))))</f>
        <v>0</v>
      </c>
      <c r="AR729" s="11" t="str">
        <f t="shared" si="227"/>
        <v>ЛОЖЬЛОЖЬ</v>
      </c>
      <c r="AS729" s="11" t="str">
        <f t="shared" si="228"/>
        <v>ЛОЖЬЛОЖЬ</v>
      </c>
      <c r="AT729" s="11" t="str">
        <f t="shared" si="229"/>
        <v>ЛОЖЬЛОЖЬ</v>
      </c>
      <c r="AU729" s="11" t="str">
        <f t="shared" si="230"/>
        <v>ЛОЖЬЛОЖЬ</v>
      </c>
      <c r="AV729" s="11" t="str">
        <f t="shared" si="231"/>
        <v>ЛОЖЬЛОЖЬ</v>
      </c>
      <c r="AW729" s="11" t="str">
        <f t="shared" si="232"/>
        <v>ЛОЖЬЛОЖЬ</v>
      </c>
      <c r="AX729" s="11" t="str">
        <f t="shared" si="233"/>
        <v>ЛОЖЬЛОЖЬ</v>
      </c>
      <c r="AY729" s="11" t="str">
        <f t="shared" si="234"/>
        <v>ЛОЖЬЛОЖЬ</v>
      </c>
      <c r="AZ729" s="11" t="str">
        <f t="shared" si="235"/>
        <v>ЛОЖЬЛОЖЬ</v>
      </c>
      <c r="BA729" s="11" t="str">
        <f t="shared" si="236"/>
        <v>ЛОЖЬЛОЖЬ</v>
      </c>
      <c r="BC729" s="11" t="str">
        <f t="shared" si="237"/>
        <v/>
      </c>
      <c r="BD729" s="11" t="str">
        <f t="shared" si="238"/>
        <v/>
      </c>
      <c r="BE729" s="11" t="str">
        <f t="shared" si="239"/>
        <v/>
      </c>
      <c r="BF729" s="11" t="str">
        <f t="shared" si="240"/>
        <v/>
      </c>
      <c r="BG729" s="11" t="str">
        <f t="shared" si="241"/>
        <v/>
      </c>
      <c r="BH729" s="11" t="str">
        <f t="shared" si="242"/>
        <v/>
      </c>
      <c r="BI729" s="11" t="str">
        <f t="shared" si="243"/>
        <v/>
      </c>
      <c r="BJ729" s="11" t="str">
        <f t="shared" si="244"/>
        <v/>
      </c>
      <c r="BK729" s="11" t="str">
        <f t="shared" si="245"/>
        <v/>
      </c>
      <c r="BL729" s="11" t="str">
        <f t="shared" si="246"/>
        <v/>
      </c>
    </row>
    <row r="730" spans="23:64" x14ac:dyDescent="0.3">
      <c r="W730" s="11" t="b">
        <f>IF(OR(B730=Localisation!$C$118,B730=5),4,IF(OR(B730=Localisation!$C$119,B730=4),2,IF(OR(B730=Localisation!$C$120,B730=3),0,IF(OR(B730=Localisation!$C$121,B730=2),-1,IF(OR(B730=Localisation!$C$122,B730=1),-2)))))</f>
        <v>0</v>
      </c>
      <c r="X730" s="11" t="b">
        <f>IF(OR(C730=Localisation!$C$124,C730=5),-2,IF(OR(C730=Localisation!$C$125,C730=4),-1,IF(OR(C730=Localisation!$C$126,C730=3),0,IF(OR(C730=Localisation!$C$127,C730=2),2,IF(OR(C730=Localisation!$C$128,C730=1),4)))))</f>
        <v>0</v>
      </c>
      <c r="Y730" s="11" t="b">
        <f>IF(OR(D730=Localisation!$C$118,D730=5),4,IF(OR(D730=Localisation!$C$119,D730=4),2,IF(OR(D730=Localisation!$C$120,D730=3),0,IF(OR(D730=Localisation!$C$121,D730=2),-1,IF(OR(D730=Localisation!$C$122,D730=1),-2)))))</f>
        <v>0</v>
      </c>
      <c r="Z730" s="11" t="b">
        <f>IF(OR(E730=Localisation!$C$124,E730=5),-2,IF(OR(E730=Localisation!$C$125,E730=4),-1,IF(OR(E730=Localisation!$C$126,E730=3),0,IF(OR(E730=Localisation!$C$127,E730=2),2,IF(OR(E730=Localisation!$C$128,E730=1),4)))))</f>
        <v>0</v>
      </c>
      <c r="AA730" s="11" t="b">
        <f>IF(OR(F730=Localisation!$C$118,F730=5),4,IF(OR(F730=Localisation!$C$119,F730=4),2,IF(OR(F730=Localisation!$C$120,F730=3),0,IF(OR(F730=Localisation!$C$121,F730=2),-1,IF(OR(F730=Localisation!$C$122,F730=1),-2)))))</f>
        <v>0</v>
      </c>
      <c r="AB730" s="11" t="b">
        <f>IF(OR(G730=Localisation!$C$124,G730=5),-2,IF(OR(G730=Localisation!$C$125,G730=4),-1,IF(OR(G730=Localisation!$C$126,G730=3),0,IF(OR(G730=Localisation!$C$127,G730=2),2,IF(OR(G730=Localisation!$C$128,G730=1),4)))))</f>
        <v>0</v>
      </c>
      <c r="AC730" s="11" t="b">
        <f>IF(OR(H730=Localisation!$C$118,H730=5),4,IF(OR(H730=Localisation!$C$119,H730=4),2,IF(OR(H730=Localisation!$C$120,H730=3),0,IF(OR(H730=Localisation!$C$121,H730=2),-1,IF(OR(H730=Localisation!$C$122,H730=1),-2)))))</f>
        <v>0</v>
      </c>
      <c r="AD730" s="11" t="b">
        <f>IF(OR(I730=Localisation!$C$124,I730=5),-2,IF(OR(I730=Localisation!$C$125,I730=4),-1,IF(OR(I730=Localisation!$C$126,I730=3),0,IF(OR(I730=Localisation!$C$127,I730=2),2,IF(OR(I730=Localisation!$C$128,I730=1),4)))))</f>
        <v>0</v>
      </c>
      <c r="AE730" s="11" t="b">
        <f>IF(OR(J730=Localisation!$C$118,J730=5),4,IF(OR(J730=Localisation!$C$119,J730=4),2,IF(OR(J730=Localisation!$C$120,J730=3),0,IF(OR(J730=Localisation!$C$121,J730=2),-1,IF(OR(J730=Localisation!$C$122,J730=1),-2)))))</f>
        <v>0</v>
      </c>
      <c r="AF730" s="11" t="b">
        <f>IF(OR(K730=Localisation!$C$124,K730=5),-2,IF(OR(K730=Localisation!$C$125,K730=4),-1,IF(OR(K730=Localisation!$C$126,K730=3),0,IF(OR(K730=Localisation!$C$127,K730=2),2,IF(OR(K730=Localisation!$C$128,K730=1),4)))))</f>
        <v>0</v>
      </c>
      <c r="AG730" s="11" t="b">
        <f>IF(OR(L730=Localisation!$C$118,L730=5),4,IF(OR(L730=Localisation!$C$119,L730=4),2,IF(OR(L730=Localisation!$C$120,L730=3),0,IF(OR(L730=Localisation!$C$121,L730=2),-1,IF(OR(L730=Localisation!$C$122,L730=1),-2)))))</f>
        <v>0</v>
      </c>
      <c r="AH730" s="11" t="b">
        <f>IF(OR(M730=Localisation!$C$124,M730=5),-2,IF(OR(M730=Localisation!$C$125,M730=4),-1,IF(OR(M730=Localisation!$C$126,M730=3),0,IF(OR(M730=Localisation!$C$127,M730=2),2,IF(OR(M730=Localisation!$C$128,M730=1),4)))))</f>
        <v>0</v>
      </c>
      <c r="AI730" s="11" t="b">
        <f>IF(OR(N730=Localisation!$C$118,N730=5),4,IF(OR(N730=Localisation!$C$119,N730=4),2,IF(OR(N730=Localisation!$C$120,N730=3),0,IF(OR(N730=Localisation!$C$121,N730=2),-1,IF(OR(N730=Localisation!$C$122,N730=1),-2)))))</f>
        <v>0</v>
      </c>
      <c r="AJ730" s="11" t="b">
        <f>IF(OR(O730=Localisation!$C$124,O730=5),-2,IF(OR(O730=Localisation!$C$125,O730=4),-1,IF(OR(O730=Localisation!$C$126,O730=3),0,IF(OR(O730=Localisation!$C$127,O730=2),2,IF(OR(O730=Localisation!$C$128,O730=1),4)))))</f>
        <v>0</v>
      </c>
      <c r="AK730" s="11" t="b">
        <f>IF(OR(P730=Localisation!$C$118,P730=5),4,IF(OR(P730=Localisation!$C$119,P730=4),2,IF(OR(P730=Localisation!$C$120,P730=3),0,IF(OR(P730=Localisation!$C$121,P730=2),-1,IF(OR(P730=Localisation!$C$122,P730=1),-2)))))</f>
        <v>0</v>
      </c>
      <c r="AL730" s="11" t="b">
        <f>IF(OR(Q730=Localisation!$C$124,Q730=5),-2,IF(OR(Q730=Localisation!$C$125,Q730=4),-1,IF(OR(Q730=Localisation!$C$126,Q730=3),0,IF(OR(Q730=Localisation!$C$127,Q730=2),2,IF(OR(Q730=Localisation!$C$128,Q730=1),4)))))</f>
        <v>0</v>
      </c>
      <c r="AM730" s="11" t="b">
        <f>IF(OR(R730=Localisation!$C$118,R730=5),4,IF(OR(R730=Localisation!$C$119,R730=4),2,IF(OR(R730=Localisation!$C$120,R730=3),0,IF(OR(R730=Localisation!$C$121,R730=2),-1,IF(OR(R730=Localisation!$C$122,R730=1),-2)))))</f>
        <v>0</v>
      </c>
      <c r="AN730" s="11" t="b">
        <f>IF(OR(S730=Localisation!$C$124,S730=5),-2,IF(OR(S730=Localisation!$C$125,S730=4),-1,IF(OR(S730=Localisation!$C$126,S730=3),0,IF(OR(S730=Localisation!$C$127,S730=2),2,IF(OR(S730=Localisation!$C$128,S730=1),4)))))</f>
        <v>0</v>
      </c>
      <c r="AO730" s="11" t="b">
        <f>IF(OR(T730=Localisation!$C$118,T730=5),4,IF(OR(T730=Localisation!$C$119,T730=4),2,IF(OR(T730=Localisation!$C$120,T730=3),0,IF(OR(T730=Localisation!$C$121,T730=2),-1,IF(OR(T730=Localisation!$C$122,T730=1),-2)))))</f>
        <v>0</v>
      </c>
      <c r="AP730" s="11" t="b">
        <f>IF(OR(U730=Localisation!$C$124,U730=5),-2,IF(OR(U730=Localisation!$C$125,U730=4),-1,IF(OR(U730=Localisation!$C$126,U730=3),0,IF(OR(U730=Localisation!$C$127,U730=2),2,IF(OR(U730=Localisation!$C$128,U730=1),4)))))</f>
        <v>0</v>
      </c>
      <c r="AR730" s="11" t="str">
        <f t="shared" si="227"/>
        <v>ЛОЖЬЛОЖЬ</v>
      </c>
      <c r="AS730" s="11" t="str">
        <f t="shared" si="228"/>
        <v>ЛОЖЬЛОЖЬ</v>
      </c>
      <c r="AT730" s="11" t="str">
        <f t="shared" si="229"/>
        <v>ЛОЖЬЛОЖЬ</v>
      </c>
      <c r="AU730" s="11" t="str">
        <f t="shared" si="230"/>
        <v>ЛОЖЬЛОЖЬ</v>
      </c>
      <c r="AV730" s="11" t="str">
        <f t="shared" si="231"/>
        <v>ЛОЖЬЛОЖЬ</v>
      </c>
      <c r="AW730" s="11" t="str">
        <f t="shared" si="232"/>
        <v>ЛОЖЬЛОЖЬ</v>
      </c>
      <c r="AX730" s="11" t="str">
        <f t="shared" si="233"/>
        <v>ЛОЖЬЛОЖЬ</v>
      </c>
      <c r="AY730" s="11" t="str">
        <f t="shared" si="234"/>
        <v>ЛОЖЬЛОЖЬ</v>
      </c>
      <c r="AZ730" s="11" t="str">
        <f t="shared" si="235"/>
        <v>ЛОЖЬЛОЖЬ</v>
      </c>
      <c r="BA730" s="11" t="str">
        <f t="shared" si="236"/>
        <v>ЛОЖЬЛОЖЬ</v>
      </c>
      <c r="BC730" s="11" t="str">
        <f t="shared" si="237"/>
        <v/>
      </c>
      <c r="BD730" s="11" t="str">
        <f t="shared" si="238"/>
        <v/>
      </c>
      <c r="BE730" s="11" t="str">
        <f t="shared" si="239"/>
        <v/>
      </c>
      <c r="BF730" s="11" t="str">
        <f t="shared" si="240"/>
        <v/>
      </c>
      <c r="BG730" s="11" t="str">
        <f t="shared" si="241"/>
        <v/>
      </c>
      <c r="BH730" s="11" t="str">
        <f t="shared" si="242"/>
        <v/>
      </c>
      <c r="BI730" s="11" t="str">
        <f t="shared" si="243"/>
        <v/>
      </c>
      <c r="BJ730" s="11" t="str">
        <f t="shared" si="244"/>
        <v/>
      </c>
      <c r="BK730" s="11" t="str">
        <f t="shared" si="245"/>
        <v/>
      </c>
      <c r="BL730" s="11" t="str">
        <f t="shared" si="246"/>
        <v/>
      </c>
    </row>
    <row r="731" spans="23:64" x14ac:dyDescent="0.3">
      <c r="W731" s="11" t="b">
        <f>IF(OR(B731=Localisation!$C$118,B731=5),4,IF(OR(B731=Localisation!$C$119,B731=4),2,IF(OR(B731=Localisation!$C$120,B731=3),0,IF(OR(B731=Localisation!$C$121,B731=2),-1,IF(OR(B731=Localisation!$C$122,B731=1),-2)))))</f>
        <v>0</v>
      </c>
      <c r="X731" s="11" t="b">
        <f>IF(OR(C731=Localisation!$C$124,C731=5),-2,IF(OR(C731=Localisation!$C$125,C731=4),-1,IF(OR(C731=Localisation!$C$126,C731=3),0,IF(OR(C731=Localisation!$C$127,C731=2),2,IF(OR(C731=Localisation!$C$128,C731=1),4)))))</f>
        <v>0</v>
      </c>
      <c r="Y731" s="11" t="b">
        <f>IF(OR(D731=Localisation!$C$118,D731=5),4,IF(OR(D731=Localisation!$C$119,D731=4),2,IF(OR(D731=Localisation!$C$120,D731=3),0,IF(OR(D731=Localisation!$C$121,D731=2),-1,IF(OR(D731=Localisation!$C$122,D731=1),-2)))))</f>
        <v>0</v>
      </c>
      <c r="Z731" s="11" t="b">
        <f>IF(OR(E731=Localisation!$C$124,E731=5),-2,IF(OR(E731=Localisation!$C$125,E731=4),-1,IF(OR(E731=Localisation!$C$126,E731=3),0,IF(OR(E731=Localisation!$C$127,E731=2),2,IF(OR(E731=Localisation!$C$128,E731=1),4)))))</f>
        <v>0</v>
      </c>
      <c r="AA731" s="11" t="b">
        <f>IF(OR(F731=Localisation!$C$118,F731=5),4,IF(OR(F731=Localisation!$C$119,F731=4),2,IF(OR(F731=Localisation!$C$120,F731=3),0,IF(OR(F731=Localisation!$C$121,F731=2),-1,IF(OR(F731=Localisation!$C$122,F731=1),-2)))))</f>
        <v>0</v>
      </c>
      <c r="AB731" s="11" t="b">
        <f>IF(OR(G731=Localisation!$C$124,G731=5),-2,IF(OR(G731=Localisation!$C$125,G731=4),-1,IF(OR(G731=Localisation!$C$126,G731=3),0,IF(OR(G731=Localisation!$C$127,G731=2),2,IF(OR(G731=Localisation!$C$128,G731=1),4)))))</f>
        <v>0</v>
      </c>
      <c r="AC731" s="11" t="b">
        <f>IF(OR(H731=Localisation!$C$118,H731=5),4,IF(OR(H731=Localisation!$C$119,H731=4),2,IF(OR(H731=Localisation!$C$120,H731=3),0,IF(OR(H731=Localisation!$C$121,H731=2),-1,IF(OR(H731=Localisation!$C$122,H731=1),-2)))))</f>
        <v>0</v>
      </c>
      <c r="AD731" s="11" t="b">
        <f>IF(OR(I731=Localisation!$C$124,I731=5),-2,IF(OR(I731=Localisation!$C$125,I731=4),-1,IF(OR(I731=Localisation!$C$126,I731=3),0,IF(OR(I731=Localisation!$C$127,I731=2),2,IF(OR(I731=Localisation!$C$128,I731=1),4)))))</f>
        <v>0</v>
      </c>
      <c r="AE731" s="11" t="b">
        <f>IF(OR(J731=Localisation!$C$118,J731=5),4,IF(OR(J731=Localisation!$C$119,J731=4),2,IF(OR(J731=Localisation!$C$120,J731=3),0,IF(OR(J731=Localisation!$C$121,J731=2),-1,IF(OR(J731=Localisation!$C$122,J731=1),-2)))))</f>
        <v>0</v>
      </c>
      <c r="AF731" s="11" t="b">
        <f>IF(OR(K731=Localisation!$C$124,K731=5),-2,IF(OR(K731=Localisation!$C$125,K731=4),-1,IF(OR(K731=Localisation!$C$126,K731=3),0,IF(OR(K731=Localisation!$C$127,K731=2),2,IF(OR(K731=Localisation!$C$128,K731=1),4)))))</f>
        <v>0</v>
      </c>
      <c r="AG731" s="11" t="b">
        <f>IF(OR(L731=Localisation!$C$118,L731=5),4,IF(OR(L731=Localisation!$C$119,L731=4),2,IF(OR(L731=Localisation!$C$120,L731=3),0,IF(OR(L731=Localisation!$C$121,L731=2),-1,IF(OR(L731=Localisation!$C$122,L731=1),-2)))))</f>
        <v>0</v>
      </c>
      <c r="AH731" s="11" t="b">
        <f>IF(OR(M731=Localisation!$C$124,M731=5),-2,IF(OR(M731=Localisation!$C$125,M731=4),-1,IF(OR(M731=Localisation!$C$126,M731=3),0,IF(OR(M731=Localisation!$C$127,M731=2),2,IF(OR(M731=Localisation!$C$128,M731=1),4)))))</f>
        <v>0</v>
      </c>
      <c r="AI731" s="11" t="b">
        <f>IF(OR(N731=Localisation!$C$118,N731=5),4,IF(OR(N731=Localisation!$C$119,N731=4),2,IF(OR(N731=Localisation!$C$120,N731=3),0,IF(OR(N731=Localisation!$C$121,N731=2),-1,IF(OR(N731=Localisation!$C$122,N731=1),-2)))))</f>
        <v>0</v>
      </c>
      <c r="AJ731" s="11" t="b">
        <f>IF(OR(O731=Localisation!$C$124,O731=5),-2,IF(OR(O731=Localisation!$C$125,O731=4),-1,IF(OR(O731=Localisation!$C$126,O731=3),0,IF(OR(O731=Localisation!$C$127,O731=2),2,IF(OR(O731=Localisation!$C$128,O731=1),4)))))</f>
        <v>0</v>
      </c>
      <c r="AK731" s="11" t="b">
        <f>IF(OR(P731=Localisation!$C$118,P731=5),4,IF(OR(P731=Localisation!$C$119,P731=4),2,IF(OR(P731=Localisation!$C$120,P731=3),0,IF(OR(P731=Localisation!$C$121,P731=2),-1,IF(OR(P731=Localisation!$C$122,P731=1),-2)))))</f>
        <v>0</v>
      </c>
      <c r="AL731" s="11" t="b">
        <f>IF(OR(Q731=Localisation!$C$124,Q731=5),-2,IF(OR(Q731=Localisation!$C$125,Q731=4),-1,IF(OR(Q731=Localisation!$C$126,Q731=3),0,IF(OR(Q731=Localisation!$C$127,Q731=2),2,IF(OR(Q731=Localisation!$C$128,Q731=1),4)))))</f>
        <v>0</v>
      </c>
      <c r="AM731" s="11" t="b">
        <f>IF(OR(R731=Localisation!$C$118,R731=5),4,IF(OR(R731=Localisation!$C$119,R731=4),2,IF(OR(R731=Localisation!$C$120,R731=3),0,IF(OR(R731=Localisation!$C$121,R731=2),-1,IF(OR(R731=Localisation!$C$122,R731=1),-2)))))</f>
        <v>0</v>
      </c>
      <c r="AN731" s="11" t="b">
        <f>IF(OR(S731=Localisation!$C$124,S731=5),-2,IF(OR(S731=Localisation!$C$125,S731=4),-1,IF(OR(S731=Localisation!$C$126,S731=3),0,IF(OR(S731=Localisation!$C$127,S731=2),2,IF(OR(S731=Localisation!$C$128,S731=1),4)))))</f>
        <v>0</v>
      </c>
      <c r="AO731" s="11" t="b">
        <f>IF(OR(T731=Localisation!$C$118,T731=5),4,IF(OR(T731=Localisation!$C$119,T731=4),2,IF(OR(T731=Localisation!$C$120,T731=3),0,IF(OR(T731=Localisation!$C$121,T731=2),-1,IF(OR(T731=Localisation!$C$122,T731=1),-2)))))</f>
        <v>0</v>
      </c>
      <c r="AP731" s="11" t="b">
        <f>IF(OR(U731=Localisation!$C$124,U731=5),-2,IF(OR(U731=Localisation!$C$125,U731=4),-1,IF(OR(U731=Localisation!$C$126,U731=3),0,IF(OR(U731=Localisation!$C$127,U731=2),2,IF(OR(U731=Localisation!$C$128,U731=1),4)))))</f>
        <v>0</v>
      </c>
      <c r="AR731" s="11" t="str">
        <f t="shared" si="227"/>
        <v>ЛОЖЬЛОЖЬ</v>
      </c>
      <c r="AS731" s="11" t="str">
        <f t="shared" si="228"/>
        <v>ЛОЖЬЛОЖЬ</v>
      </c>
      <c r="AT731" s="11" t="str">
        <f t="shared" si="229"/>
        <v>ЛОЖЬЛОЖЬ</v>
      </c>
      <c r="AU731" s="11" t="str">
        <f t="shared" si="230"/>
        <v>ЛОЖЬЛОЖЬ</v>
      </c>
      <c r="AV731" s="11" t="str">
        <f t="shared" si="231"/>
        <v>ЛОЖЬЛОЖЬ</v>
      </c>
      <c r="AW731" s="11" t="str">
        <f t="shared" si="232"/>
        <v>ЛОЖЬЛОЖЬ</v>
      </c>
      <c r="AX731" s="11" t="str">
        <f t="shared" si="233"/>
        <v>ЛОЖЬЛОЖЬ</v>
      </c>
      <c r="AY731" s="11" t="str">
        <f t="shared" si="234"/>
        <v>ЛОЖЬЛОЖЬ</v>
      </c>
      <c r="AZ731" s="11" t="str">
        <f t="shared" si="235"/>
        <v>ЛОЖЬЛОЖЬ</v>
      </c>
      <c r="BA731" s="11" t="str">
        <f t="shared" si="236"/>
        <v>ЛОЖЬЛОЖЬ</v>
      </c>
      <c r="BC731" s="11" t="str">
        <f t="shared" si="237"/>
        <v/>
      </c>
      <c r="BD731" s="11" t="str">
        <f t="shared" si="238"/>
        <v/>
      </c>
      <c r="BE731" s="11" t="str">
        <f t="shared" si="239"/>
        <v/>
      </c>
      <c r="BF731" s="11" t="str">
        <f t="shared" si="240"/>
        <v/>
      </c>
      <c r="BG731" s="11" t="str">
        <f t="shared" si="241"/>
        <v/>
      </c>
      <c r="BH731" s="11" t="str">
        <f t="shared" si="242"/>
        <v/>
      </c>
      <c r="BI731" s="11" t="str">
        <f t="shared" si="243"/>
        <v/>
      </c>
      <c r="BJ731" s="11" t="str">
        <f t="shared" si="244"/>
        <v/>
      </c>
      <c r="BK731" s="11" t="str">
        <f t="shared" si="245"/>
        <v/>
      </c>
      <c r="BL731" s="11" t="str">
        <f t="shared" si="246"/>
        <v/>
      </c>
    </row>
    <row r="732" spans="23:64" x14ac:dyDescent="0.3">
      <c r="W732" s="11" t="b">
        <f>IF(OR(B732=Localisation!$C$118,B732=5),4,IF(OR(B732=Localisation!$C$119,B732=4),2,IF(OR(B732=Localisation!$C$120,B732=3),0,IF(OR(B732=Localisation!$C$121,B732=2),-1,IF(OR(B732=Localisation!$C$122,B732=1),-2)))))</f>
        <v>0</v>
      </c>
      <c r="X732" s="11" t="b">
        <f>IF(OR(C732=Localisation!$C$124,C732=5),-2,IF(OR(C732=Localisation!$C$125,C732=4),-1,IF(OR(C732=Localisation!$C$126,C732=3),0,IF(OR(C732=Localisation!$C$127,C732=2),2,IF(OR(C732=Localisation!$C$128,C732=1),4)))))</f>
        <v>0</v>
      </c>
      <c r="Y732" s="11" t="b">
        <f>IF(OR(D732=Localisation!$C$118,D732=5),4,IF(OR(D732=Localisation!$C$119,D732=4),2,IF(OR(D732=Localisation!$C$120,D732=3),0,IF(OR(D732=Localisation!$C$121,D732=2),-1,IF(OR(D732=Localisation!$C$122,D732=1),-2)))))</f>
        <v>0</v>
      </c>
      <c r="Z732" s="11" t="b">
        <f>IF(OR(E732=Localisation!$C$124,E732=5),-2,IF(OR(E732=Localisation!$C$125,E732=4),-1,IF(OR(E732=Localisation!$C$126,E732=3),0,IF(OR(E732=Localisation!$C$127,E732=2),2,IF(OR(E732=Localisation!$C$128,E732=1),4)))))</f>
        <v>0</v>
      </c>
      <c r="AA732" s="11" t="b">
        <f>IF(OR(F732=Localisation!$C$118,F732=5),4,IF(OR(F732=Localisation!$C$119,F732=4),2,IF(OR(F732=Localisation!$C$120,F732=3),0,IF(OR(F732=Localisation!$C$121,F732=2),-1,IF(OR(F732=Localisation!$C$122,F732=1),-2)))))</f>
        <v>0</v>
      </c>
      <c r="AB732" s="11" t="b">
        <f>IF(OR(G732=Localisation!$C$124,G732=5),-2,IF(OR(G732=Localisation!$C$125,G732=4),-1,IF(OR(G732=Localisation!$C$126,G732=3),0,IF(OR(G732=Localisation!$C$127,G732=2),2,IF(OR(G732=Localisation!$C$128,G732=1),4)))))</f>
        <v>0</v>
      </c>
      <c r="AC732" s="11" t="b">
        <f>IF(OR(H732=Localisation!$C$118,H732=5),4,IF(OR(H732=Localisation!$C$119,H732=4),2,IF(OR(H732=Localisation!$C$120,H732=3),0,IF(OR(H732=Localisation!$C$121,H732=2),-1,IF(OR(H732=Localisation!$C$122,H732=1),-2)))))</f>
        <v>0</v>
      </c>
      <c r="AD732" s="11" t="b">
        <f>IF(OR(I732=Localisation!$C$124,I732=5),-2,IF(OR(I732=Localisation!$C$125,I732=4),-1,IF(OR(I732=Localisation!$C$126,I732=3),0,IF(OR(I732=Localisation!$C$127,I732=2),2,IF(OR(I732=Localisation!$C$128,I732=1),4)))))</f>
        <v>0</v>
      </c>
      <c r="AE732" s="11" t="b">
        <f>IF(OR(J732=Localisation!$C$118,J732=5),4,IF(OR(J732=Localisation!$C$119,J732=4),2,IF(OR(J732=Localisation!$C$120,J732=3),0,IF(OR(J732=Localisation!$C$121,J732=2),-1,IF(OR(J732=Localisation!$C$122,J732=1),-2)))))</f>
        <v>0</v>
      </c>
      <c r="AF732" s="11" t="b">
        <f>IF(OR(K732=Localisation!$C$124,K732=5),-2,IF(OR(K732=Localisation!$C$125,K732=4),-1,IF(OR(K732=Localisation!$C$126,K732=3),0,IF(OR(K732=Localisation!$C$127,K732=2),2,IF(OR(K732=Localisation!$C$128,K732=1),4)))))</f>
        <v>0</v>
      </c>
      <c r="AG732" s="11" t="b">
        <f>IF(OR(L732=Localisation!$C$118,L732=5),4,IF(OR(L732=Localisation!$C$119,L732=4),2,IF(OR(L732=Localisation!$C$120,L732=3),0,IF(OR(L732=Localisation!$C$121,L732=2),-1,IF(OR(L732=Localisation!$C$122,L732=1),-2)))))</f>
        <v>0</v>
      </c>
      <c r="AH732" s="11" t="b">
        <f>IF(OR(M732=Localisation!$C$124,M732=5),-2,IF(OR(M732=Localisation!$C$125,M732=4),-1,IF(OR(M732=Localisation!$C$126,M732=3),0,IF(OR(M732=Localisation!$C$127,M732=2),2,IF(OR(M732=Localisation!$C$128,M732=1),4)))))</f>
        <v>0</v>
      </c>
      <c r="AI732" s="11" t="b">
        <f>IF(OR(N732=Localisation!$C$118,N732=5),4,IF(OR(N732=Localisation!$C$119,N732=4),2,IF(OR(N732=Localisation!$C$120,N732=3),0,IF(OR(N732=Localisation!$C$121,N732=2),-1,IF(OR(N732=Localisation!$C$122,N732=1),-2)))))</f>
        <v>0</v>
      </c>
      <c r="AJ732" s="11" t="b">
        <f>IF(OR(O732=Localisation!$C$124,O732=5),-2,IF(OR(O732=Localisation!$C$125,O732=4),-1,IF(OR(O732=Localisation!$C$126,O732=3),0,IF(OR(O732=Localisation!$C$127,O732=2),2,IF(OR(O732=Localisation!$C$128,O732=1),4)))))</f>
        <v>0</v>
      </c>
      <c r="AK732" s="11" t="b">
        <f>IF(OR(P732=Localisation!$C$118,P732=5),4,IF(OR(P732=Localisation!$C$119,P732=4),2,IF(OR(P732=Localisation!$C$120,P732=3),0,IF(OR(P732=Localisation!$C$121,P732=2),-1,IF(OR(P732=Localisation!$C$122,P732=1),-2)))))</f>
        <v>0</v>
      </c>
      <c r="AL732" s="11" t="b">
        <f>IF(OR(Q732=Localisation!$C$124,Q732=5),-2,IF(OR(Q732=Localisation!$C$125,Q732=4),-1,IF(OR(Q732=Localisation!$C$126,Q732=3),0,IF(OR(Q732=Localisation!$C$127,Q732=2),2,IF(OR(Q732=Localisation!$C$128,Q732=1),4)))))</f>
        <v>0</v>
      </c>
      <c r="AM732" s="11" t="b">
        <f>IF(OR(R732=Localisation!$C$118,R732=5),4,IF(OR(R732=Localisation!$C$119,R732=4),2,IF(OR(R732=Localisation!$C$120,R732=3),0,IF(OR(R732=Localisation!$C$121,R732=2),-1,IF(OR(R732=Localisation!$C$122,R732=1),-2)))))</f>
        <v>0</v>
      </c>
      <c r="AN732" s="11" t="b">
        <f>IF(OR(S732=Localisation!$C$124,S732=5),-2,IF(OR(S732=Localisation!$C$125,S732=4),-1,IF(OR(S732=Localisation!$C$126,S732=3),0,IF(OR(S732=Localisation!$C$127,S732=2),2,IF(OR(S732=Localisation!$C$128,S732=1),4)))))</f>
        <v>0</v>
      </c>
      <c r="AO732" s="11" t="b">
        <f>IF(OR(T732=Localisation!$C$118,T732=5),4,IF(OR(T732=Localisation!$C$119,T732=4),2,IF(OR(T732=Localisation!$C$120,T732=3),0,IF(OR(T732=Localisation!$C$121,T732=2),-1,IF(OR(T732=Localisation!$C$122,T732=1),-2)))))</f>
        <v>0</v>
      </c>
      <c r="AP732" s="11" t="b">
        <f>IF(OR(U732=Localisation!$C$124,U732=5),-2,IF(OR(U732=Localisation!$C$125,U732=4),-1,IF(OR(U732=Localisation!$C$126,U732=3),0,IF(OR(U732=Localisation!$C$127,U732=2),2,IF(OR(U732=Localisation!$C$128,U732=1),4)))))</f>
        <v>0</v>
      </c>
      <c r="AR732" s="11" t="str">
        <f t="shared" si="227"/>
        <v>ЛОЖЬЛОЖЬ</v>
      </c>
      <c r="AS732" s="11" t="str">
        <f t="shared" si="228"/>
        <v>ЛОЖЬЛОЖЬ</v>
      </c>
      <c r="AT732" s="11" t="str">
        <f t="shared" si="229"/>
        <v>ЛОЖЬЛОЖЬ</v>
      </c>
      <c r="AU732" s="11" t="str">
        <f t="shared" si="230"/>
        <v>ЛОЖЬЛОЖЬ</v>
      </c>
      <c r="AV732" s="11" t="str">
        <f t="shared" si="231"/>
        <v>ЛОЖЬЛОЖЬ</v>
      </c>
      <c r="AW732" s="11" t="str">
        <f t="shared" si="232"/>
        <v>ЛОЖЬЛОЖЬ</v>
      </c>
      <c r="AX732" s="11" t="str">
        <f t="shared" si="233"/>
        <v>ЛОЖЬЛОЖЬ</v>
      </c>
      <c r="AY732" s="11" t="str">
        <f t="shared" si="234"/>
        <v>ЛОЖЬЛОЖЬ</v>
      </c>
      <c r="AZ732" s="11" t="str">
        <f t="shared" si="235"/>
        <v>ЛОЖЬЛОЖЬ</v>
      </c>
      <c r="BA732" s="11" t="str">
        <f t="shared" si="236"/>
        <v>ЛОЖЬЛОЖЬ</v>
      </c>
      <c r="BC732" s="11" t="str">
        <f t="shared" si="237"/>
        <v/>
      </c>
      <c r="BD732" s="11" t="str">
        <f t="shared" si="238"/>
        <v/>
      </c>
      <c r="BE732" s="11" t="str">
        <f t="shared" si="239"/>
        <v/>
      </c>
      <c r="BF732" s="11" t="str">
        <f t="shared" si="240"/>
        <v/>
      </c>
      <c r="BG732" s="11" t="str">
        <f t="shared" si="241"/>
        <v/>
      </c>
      <c r="BH732" s="11" t="str">
        <f t="shared" si="242"/>
        <v/>
      </c>
      <c r="BI732" s="11" t="str">
        <f t="shared" si="243"/>
        <v/>
      </c>
      <c r="BJ732" s="11" t="str">
        <f t="shared" si="244"/>
        <v/>
      </c>
      <c r="BK732" s="11" t="str">
        <f t="shared" si="245"/>
        <v/>
      </c>
      <c r="BL732" s="11" t="str">
        <f t="shared" si="246"/>
        <v/>
      </c>
    </row>
    <row r="733" spans="23:64" x14ac:dyDescent="0.3">
      <c r="W733" s="11" t="b">
        <f>IF(OR(B733=Localisation!$C$118,B733=5),4,IF(OR(B733=Localisation!$C$119,B733=4),2,IF(OR(B733=Localisation!$C$120,B733=3),0,IF(OR(B733=Localisation!$C$121,B733=2),-1,IF(OR(B733=Localisation!$C$122,B733=1),-2)))))</f>
        <v>0</v>
      </c>
      <c r="X733" s="11" t="b">
        <f>IF(OR(C733=Localisation!$C$124,C733=5),-2,IF(OR(C733=Localisation!$C$125,C733=4),-1,IF(OR(C733=Localisation!$C$126,C733=3),0,IF(OR(C733=Localisation!$C$127,C733=2),2,IF(OR(C733=Localisation!$C$128,C733=1),4)))))</f>
        <v>0</v>
      </c>
      <c r="Y733" s="11" t="b">
        <f>IF(OR(D733=Localisation!$C$118,D733=5),4,IF(OR(D733=Localisation!$C$119,D733=4),2,IF(OR(D733=Localisation!$C$120,D733=3),0,IF(OR(D733=Localisation!$C$121,D733=2),-1,IF(OR(D733=Localisation!$C$122,D733=1),-2)))))</f>
        <v>0</v>
      </c>
      <c r="Z733" s="11" t="b">
        <f>IF(OR(E733=Localisation!$C$124,E733=5),-2,IF(OR(E733=Localisation!$C$125,E733=4),-1,IF(OR(E733=Localisation!$C$126,E733=3),0,IF(OR(E733=Localisation!$C$127,E733=2),2,IF(OR(E733=Localisation!$C$128,E733=1),4)))))</f>
        <v>0</v>
      </c>
      <c r="AA733" s="11" t="b">
        <f>IF(OR(F733=Localisation!$C$118,F733=5),4,IF(OR(F733=Localisation!$C$119,F733=4),2,IF(OR(F733=Localisation!$C$120,F733=3),0,IF(OR(F733=Localisation!$C$121,F733=2),-1,IF(OR(F733=Localisation!$C$122,F733=1),-2)))))</f>
        <v>0</v>
      </c>
      <c r="AB733" s="11" t="b">
        <f>IF(OR(G733=Localisation!$C$124,G733=5),-2,IF(OR(G733=Localisation!$C$125,G733=4),-1,IF(OR(G733=Localisation!$C$126,G733=3),0,IF(OR(G733=Localisation!$C$127,G733=2),2,IF(OR(G733=Localisation!$C$128,G733=1),4)))))</f>
        <v>0</v>
      </c>
      <c r="AC733" s="11" t="b">
        <f>IF(OR(H733=Localisation!$C$118,H733=5),4,IF(OR(H733=Localisation!$C$119,H733=4),2,IF(OR(H733=Localisation!$C$120,H733=3),0,IF(OR(H733=Localisation!$C$121,H733=2),-1,IF(OR(H733=Localisation!$C$122,H733=1),-2)))))</f>
        <v>0</v>
      </c>
      <c r="AD733" s="11" t="b">
        <f>IF(OR(I733=Localisation!$C$124,I733=5),-2,IF(OR(I733=Localisation!$C$125,I733=4),-1,IF(OR(I733=Localisation!$C$126,I733=3),0,IF(OR(I733=Localisation!$C$127,I733=2),2,IF(OR(I733=Localisation!$C$128,I733=1),4)))))</f>
        <v>0</v>
      </c>
      <c r="AE733" s="11" t="b">
        <f>IF(OR(J733=Localisation!$C$118,J733=5),4,IF(OR(J733=Localisation!$C$119,J733=4),2,IF(OR(J733=Localisation!$C$120,J733=3),0,IF(OR(J733=Localisation!$C$121,J733=2),-1,IF(OR(J733=Localisation!$C$122,J733=1),-2)))))</f>
        <v>0</v>
      </c>
      <c r="AF733" s="11" t="b">
        <f>IF(OR(K733=Localisation!$C$124,K733=5),-2,IF(OR(K733=Localisation!$C$125,K733=4),-1,IF(OR(K733=Localisation!$C$126,K733=3),0,IF(OR(K733=Localisation!$C$127,K733=2),2,IF(OR(K733=Localisation!$C$128,K733=1),4)))))</f>
        <v>0</v>
      </c>
      <c r="AG733" s="11" t="b">
        <f>IF(OR(L733=Localisation!$C$118,L733=5),4,IF(OR(L733=Localisation!$C$119,L733=4),2,IF(OR(L733=Localisation!$C$120,L733=3),0,IF(OR(L733=Localisation!$C$121,L733=2),-1,IF(OR(L733=Localisation!$C$122,L733=1),-2)))))</f>
        <v>0</v>
      </c>
      <c r="AH733" s="11" t="b">
        <f>IF(OR(M733=Localisation!$C$124,M733=5),-2,IF(OR(M733=Localisation!$C$125,M733=4),-1,IF(OR(M733=Localisation!$C$126,M733=3),0,IF(OR(M733=Localisation!$C$127,M733=2),2,IF(OR(M733=Localisation!$C$128,M733=1),4)))))</f>
        <v>0</v>
      </c>
      <c r="AI733" s="11" t="b">
        <f>IF(OR(N733=Localisation!$C$118,N733=5),4,IF(OR(N733=Localisation!$C$119,N733=4),2,IF(OR(N733=Localisation!$C$120,N733=3),0,IF(OR(N733=Localisation!$C$121,N733=2),-1,IF(OR(N733=Localisation!$C$122,N733=1),-2)))))</f>
        <v>0</v>
      </c>
      <c r="AJ733" s="11" t="b">
        <f>IF(OR(O733=Localisation!$C$124,O733=5),-2,IF(OR(O733=Localisation!$C$125,O733=4),-1,IF(OR(O733=Localisation!$C$126,O733=3),0,IF(OR(O733=Localisation!$C$127,O733=2),2,IF(OR(O733=Localisation!$C$128,O733=1),4)))))</f>
        <v>0</v>
      </c>
      <c r="AK733" s="11" t="b">
        <f>IF(OR(P733=Localisation!$C$118,P733=5),4,IF(OR(P733=Localisation!$C$119,P733=4),2,IF(OR(P733=Localisation!$C$120,P733=3),0,IF(OR(P733=Localisation!$C$121,P733=2),-1,IF(OR(P733=Localisation!$C$122,P733=1),-2)))))</f>
        <v>0</v>
      </c>
      <c r="AL733" s="11" t="b">
        <f>IF(OR(Q733=Localisation!$C$124,Q733=5),-2,IF(OR(Q733=Localisation!$C$125,Q733=4),-1,IF(OR(Q733=Localisation!$C$126,Q733=3),0,IF(OR(Q733=Localisation!$C$127,Q733=2),2,IF(OR(Q733=Localisation!$C$128,Q733=1),4)))))</f>
        <v>0</v>
      </c>
      <c r="AM733" s="11" t="b">
        <f>IF(OR(R733=Localisation!$C$118,R733=5),4,IF(OR(R733=Localisation!$C$119,R733=4),2,IF(OR(R733=Localisation!$C$120,R733=3),0,IF(OR(R733=Localisation!$C$121,R733=2),-1,IF(OR(R733=Localisation!$C$122,R733=1),-2)))))</f>
        <v>0</v>
      </c>
      <c r="AN733" s="11" t="b">
        <f>IF(OR(S733=Localisation!$C$124,S733=5),-2,IF(OR(S733=Localisation!$C$125,S733=4),-1,IF(OR(S733=Localisation!$C$126,S733=3),0,IF(OR(S733=Localisation!$C$127,S733=2),2,IF(OR(S733=Localisation!$C$128,S733=1),4)))))</f>
        <v>0</v>
      </c>
      <c r="AO733" s="11" t="b">
        <f>IF(OR(T733=Localisation!$C$118,T733=5),4,IF(OR(T733=Localisation!$C$119,T733=4),2,IF(OR(T733=Localisation!$C$120,T733=3),0,IF(OR(T733=Localisation!$C$121,T733=2),-1,IF(OR(T733=Localisation!$C$122,T733=1),-2)))))</f>
        <v>0</v>
      </c>
      <c r="AP733" s="11" t="b">
        <f>IF(OR(U733=Localisation!$C$124,U733=5),-2,IF(OR(U733=Localisation!$C$125,U733=4),-1,IF(OR(U733=Localisation!$C$126,U733=3),0,IF(OR(U733=Localisation!$C$127,U733=2),2,IF(OR(U733=Localisation!$C$128,U733=1),4)))))</f>
        <v>0</v>
      </c>
      <c r="AR733" s="11" t="str">
        <f t="shared" si="227"/>
        <v>ЛОЖЬЛОЖЬ</v>
      </c>
      <c r="AS733" s="11" t="str">
        <f t="shared" si="228"/>
        <v>ЛОЖЬЛОЖЬ</v>
      </c>
      <c r="AT733" s="11" t="str">
        <f t="shared" si="229"/>
        <v>ЛОЖЬЛОЖЬ</v>
      </c>
      <c r="AU733" s="11" t="str">
        <f t="shared" si="230"/>
        <v>ЛОЖЬЛОЖЬ</v>
      </c>
      <c r="AV733" s="11" t="str">
        <f t="shared" si="231"/>
        <v>ЛОЖЬЛОЖЬ</v>
      </c>
      <c r="AW733" s="11" t="str">
        <f t="shared" si="232"/>
        <v>ЛОЖЬЛОЖЬ</v>
      </c>
      <c r="AX733" s="11" t="str">
        <f t="shared" si="233"/>
        <v>ЛОЖЬЛОЖЬ</v>
      </c>
      <c r="AY733" s="11" t="str">
        <f t="shared" si="234"/>
        <v>ЛОЖЬЛОЖЬ</v>
      </c>
      <c r="AZ733" s="11" t="str">
        <f t="shared" si="235"/>
        <v>ЛОЖЬЛОЖЬ</v>
      </c>
      <c r="BA733" s="11" t="str">
        <f t="shared" si="236"/>
        <v>ЛОЖЬЛОЖЬ</v>
      </c>
      <c r="BC733" s="11" t="str">
        <f t="shared" si="237"/>
        <v/>
      </c>
      <c r="BD733" s="11" t="str">
        <f t="shared" si="238"/>
        <v/>
      </c>
      <c r="BE733" s="11" t="str">
        <f t="shared" si="239"/>
        <v/>
      </c>
      <c r="BF733" s="11" t="str">
        <f t="shared" si="240"/>
        <v/>
      </c>
      <c r="BG733" s="11" t="str">
        <f t="shared" si="241"/>
        <v/>
      </c>
      <c r="BH733" s="11" t="str">
        <f t="shared" si="242"/>
        <v/>
      </c>
      <c r="BI733" s="11" t="str">
        <f t="shared" si="243"/>
        <v/>
      </c>
      <c r="BJ733" s="11" t="str">
        <f t="shared" si="244"/>
        <v/>
      </c>
      <c r="BK733" s="11" t="str">
        <f t="shared" si="245"/>
        <v/>
      </c>
      <c r="BL733" s="11" t="str">
        <f t="shared" si="246"/>
        <v/>
      </c>
    </row>
    <row r="734" spans="23:64" x14ac:dyDescent="0.3">
      <c r="W734" s="11" t="b">
        <f>IF(OR(B734=Localisation!$C$118,B734=5),4,IF(OR(B734=Localisation!$C$119,B734=4),2,IF(OR(B734=Localisation!$C$120,B734=3),0,IF(OR(B734=Localisation!$C$121,B734=2),-1,IF(OR(B734=Localisation!$C$122,B734=1),-2)))))</f>
        <v>0</v>
      </c>
      <c r="X734" s="11" t="b">
        <f>IF(OR(C734=Localisation!$C$124,C734=5),-2,IF(OR(C734=Localisation!$C$125,C734=4),-1,IF(OR(C734=Localisation!$C$126,C734=3),0,IF(OR(C734=Localisation!$C$127,C734=2),2,IF(OR(C734=Localisation!$C$128,C734=1),4)))))</f>
        <v>0</v>
      </c>
      <c r="Y734" s="11" t="b">
        <f>IF(OR(D734=Localisation!$C$118,D734=5),4,IF(OR(D734=Localisation!$C$119,D734=4),2,IF(OR(D734=Localisation!$C$120,D734=3),0,IF(OR(D734=Localisation!$C$121,D734=2),-1,IF(OR(D734=Localisation!$C$122,D734=1),-2)))))</f>
        <v>0</v>
      </c>
      <c r="Z734" s="11" t="b">
        <f>IF(OR(E734=Localisation!$C$124,E734=5),-2,IF(OR(E734=Localisation!$C$125,E734=4),-1,IF(OR(E734=Localisation!$C$126,E734=3),0,IF(OR(E734=Localisation!$C$127,E734=2),2,IF(OR(E734=Localisation!$C$128,E734=1),4)))))</f>
        <v>0</v>
      </c>
      <c r="AA734" s="11" t="b">
        <f>IF(OR(F734=Localisation!$C$118,F734=5),4,IF(OR(F734=Localisation!$C$119,F734=4),2,IF(OR(F734=Localisation!$C$120,F734=3),0,IF(OR(F734=Localisation!$C$121,F734=2),-1,IF(OR(F734=Localisation!$C$122,F734=1),-2)))))</f>
        <v>0</v>
      </c>
      <c r="AB734" s="11" t="b">
        <f>IF(OR(G734=Localisation!$C$124,G734=5),-2,IF(OR(G734=Localisation!$C$125,G734=4),-1,IF(OR(G734=Localisation!$C$126,G734=3),0,IF(OR(G734=Localisation!$C$127,G734=2),2,IF(OR(G734=Localisation!$C$128,G734=1),4)))))</f>
        <v>0</v>
      </c>
      <c r="AC734" s="11" t="b">
        <f>IF(OR(H734=Localisation!$C$118,H734=5),4,IF(OR(H734=Localisation!$C$119,H734=4),2,IF(OR(H734=Localisation!$C$120,H734=3),0,IF(OR(H734=Localisation!$C$121,H734=2),-1,IF(OR(H734=Localisation!$C$122,H734=1),-2)))))</f>
        <v>0</v>
      </c>
      <c r="AD734" s="11" t="b">
        <f>IF(OR(I734=Localisation!$C$124,I734=5),-2,IF(OR(I734=Localisation!$C$125,I734=4),-1,IF(OR(I734=Localisation!$C$126,I734=3),0,IF(OR(I734=Localisation!$C$127,I734=2),2,IF(OR(I734=Localisation!$C$128,I734=1),4)))))</f>
        <v>0</v>
      </c>
      <c r="AE734" s="11" t="b">
        <f>IF(OR(J734=Localisation!$C$118,J734=5),4,IF(OR(J734=Localisation!$C$119,J734=4),2,IF(OR(J734=Localisation!$C$120,J734=3),0,IF(OR(J734=Localisation!$C$121,J734=2),-1,IF(OR(J734=Localisation!$C$122,J734=1),-2)))))</f>
        <v>0</v>
      </c>
      <c r="AF734" s="11" t="b">
        <f>IF(OR(K734=Localisation!$C$124,K734=5),-2,IF(OR(K734=Localisation!$C$125,K734=4),-1,IF(OR(K734=Localisation!$C$126,K734=3),0,IF(OR(K734=Localisation!$C$127,K734=2),2,IF(OR(K734=Localisation!$C$128,K734=1),4)))))</f>
        <v>0</v>
      </c>
      <c r="AG734" s="11" t="b">
        <f>IF(OR(L734=Localisation!$C$118,L734=5),4,IF(OR(L734=Localisation!$C$119,L734=4),2,IF(OR(L734=Localisation!$C$120,L734=3),0,IF(OR(L734=Localisation!$C$121,L734=2),-1,IF(OR(L734=Localisation!$C$122,L734=1),-2)))))</f>
        <v>0</v>
      </c>
      <c r="AH734" s="11" t="b">
        <f>IF(OR(M734=Localisation!$C$124,M734=5),-2,IF(OR(M734=Localisation!$C$125,M734=4),-1,IF(OR(M734=Localisation!$C$126,M734=3),0,IF(OR(M734=Localisation!$C$127,M734=2),2,IF(OR(M734=Localisation!$C$128,M734=1),4)))))</f>
        <v>0</v>
      </c>
      <c r="AI734" s="11" t="b">
        <f>IF(OR(N734=Localisation!$C$118,N734=5),4,IF(OR(N734=Localisation!$C$119,N734=4),2,IF(OR(N734=Localisation!$C$120,N734=3),0,IF(OR(N734=Localisation!$C$121,N734=2),-1,IF(OR(N734=Localisation!$C$122,N734=1),-2)))))</f>
        <v>0</v>
      </c>
      <c r="AJ734" s="11" t="b">
        <f>IF(OR(O734=Localisation!$C$124,O734=5),-2,IF(OR(O734=Localisation!$C$125,O734=4),-1,IF(OR(O734=Localisation!$C$126,O734=3),0,IF(OR(O734=Localisation!$C$127,O734=2),2,IF(OR(O734=Localisation!$C$128,O734=1),4)))))</f>
        <v>0</v>
      </c>
      <c r="AK734" s="11" t="b">
        <f>IF(OR(P734=Localisation!$C$118,P734=5),4,IF(OR(P734=Localisation!$C$119,P734=4),2,IF(OR(P734=Localisation!$C$120,P734=3),0,IF(OR(P734=Localisation!$C$121,P734=2),-1,IF(OR(P734=Localisation!$C$122,P734=1),-2)))))</f>
        <v>0</v>
      </c>
      <c r="AL734" s="11" t="b">
        <f>IF(OR(Q734=Localisation!$C$124,Q734=5),-2,IF(OR(Q734=Localisation!$C$125,Q734=4),-1,IF(OR(Q734=Localisation!$C$126,Q734=3),0,IF(OR(Q734=Localisation!$C$127,Q734=2),2,IF(OR(Q734=Localisation!$C$128,Q734=1),4)))))</f>
        <v>0</v>
      </c>
      <c r="AM734" s="11" t="b">
        <f>IF(OR(R734=Localisation!$C$118,R734=5),4,IF(OR(R734=Localisation!$C$119,R734=4),2,IF(OR(R734=Localisation!$C$120,R734=3),0,IF(OR(R734=Localisation!$C$121,R734=2),-1,IF(OR(R734=Localisation!$C$122,R734=1),-2)))))</f>
        <v>0</v>
      </c>
      <c r="AN734" s="11" t="b">
        <f>IF(OR(S734=Localisation!$C$124,S734=5),-2,IF(OR(S734=Localisation!$C$125,S734=4),-1,IF(OR(S734=Localisation!$C$126,S734=3),0,IF(OR(S734=Localisation!$C$127,S734=2),2,IF(OR(S734=Localisation!$C$128,S734=1),4)))))</f>
        <v>0</v>
      </c>
      <c r="AO734" s="11" t="b">
        <f>IF(OR(T734=Localisation!$C$118,T734=5),4,IF(OR(T734=Localisation!$C$119,T734=4),2,IF(OR(T734=Localisation!$C$120,T734=3),0,IF(OR(T734=Localisation!$C$121,T734=2),-1,IF(OR(T734=Localisation!$C$122,T734=1),-2)))))</f>
        <v>0</v>
      </c>
      <c r="AP734" s="11" t="b">
        <f>IF(OR(U734=Localisation!$C$124,U734=5),-2,IF(OR(U734=Localisation!$C$125,U734=4),-1,IF(OR(U734=Localisation!$C$126,U734=3),0,IF(OR(U734=Localisation!$C$127,U734=2),2,IF(OR(U734=Localisation!$C$128,U734=1),4)))))</f>
        <v>0</v>
      </c>
      <c r="AR734" s="11" t="str">
        <f t="shared" si="227"/>
        <v>ЛОЖЬЛОЖЬ</v>
      </c>
      <c r="AS734" s="11" t="str">
        <f t="shared" si="228"/>
        <v>ЛОЖЬЛОЖЬ</v>
      </c>
      <c r="AT734" s="11" t="str">
        <f t="shared" si="229"/>
        <v>ЛОЖЬЛОЖЬ</v>
      </c>
      <c r="AU734" s="11" t="str">
        <f t="shared" si="230"/>
        <v>ЛОЖЬЛОЖЬ</v>
      </c>
      <c r="AV734" s="11" t="str">
        <f t="shared" si="231"/>
        <v>ЛОЖЬЛОЖЬ</v>
      </c>
      <c r="AW734" s="11" t="str">
        <f t="shared" si="232"/>
        <v>ЛОЖЬЛОЖЬ</v>
      </c>
      <c r="AX734" s="11" t="str">
        <f t="shared" si="233"/>
        <v>ЛОЖЬЛОЖЬ</v>
      </c>
      <c r="AY734" s="11" t="str">
        <f t="shared" si="234"/>
        <v>ЛОЖЬЛОЖЬ</v>
      </c>
      <c r="AZ734" s="11" t="str">
        <f t="shared" si="235"/>
        <v>ЛОЖЬЛОЖЬ</v>
      </c>
      <c r="BA734" s="11" t="str">
        <f t="shared" si="236"/>
        <v>ЛОЖЬЛОЖЬ</v>
      </c>
      <c r="BC734" s="11" t="str">
        <f t="shared" si="237"/>
        <v/>
      </c>
      <c r="BD734" s="11" t="str">
        <f t="shared" si="238"/>
        <v/>
      </c>
      <c r="BE734" s="11" t="str">
        <f t="shared" si="239"/>
        <v/>
      </c>
      <c r="BF734" s="11" t="str">
        <f t="shared" si="240"/>
        <v/>
      </c>
      <c r="BG734" s="11" t="str">
        <f t="shared" si="241"/>
        <v/>
      </c>
      <c r="BH734" s="11" t="str">
        <f t="shared" si="242"/>
        <v/>
      </c>
      <c r="BI734" s="11" t="str">
        <f t="shared" si="243"/>
        <v/>
      </c>
      <c r="BJ734" s="11" t="str">
        <f t="shared" si="244"/>
        <v/>
      </c>
      <c r="BK734" s="11" t="str">
        <f t="shared" si="245"/>
        <v/>
      </c>
      <c r="BL734" s="11" t="str">
        <f t="shared" si="246"/>
        <v/>
      </c>
    </row>
    <row r="735" spans="23:64" x14ac:dyDescent="0.3">
      <c r="W735" s="11" t="b">
        <f>IF(OR(B735=Localisation!$C$118,B735=5),4,IF(OR(B735=Localisation!$C$119,B735=4),2,IF(OR(B735=Localisation!$C$120,B735=3),0,IF(OR(B735=Localisation!$C$121,B735=2),-1,IF(OR(B735=Localisation!$C$122,B735=1),-2)))))</f>
        <v>0</v>
      </c>
      <c r="X735" s="11" t="b">
        <f>IF(OR(C735=Localisation!$C$124,C735=5),-2,IF(OR(C735=Localisation!$C$125,C735=4),-1,IF(OR(C735=Localisation!$C$126,C735=3),0,IF(OR(C735=Localisation!$C$127,C735=2),2,IF(OR(C735=Localisation!$C$128,C735=1),4)))))</f>
        <v>0</v>
      </c>
      <c r="Y735" s="11" t="b">
        <f>IF(OR(D735=Localisation!$C$118,D735=5),4,IF(OR(D735=Localisation!$C$119,D735=4),2,IF(OR(D735=Localisation!$C$120,D735=3),0,IF(OR(D735=Localisation!$C$121,D735=2),-1,IF(OR(D735=Localisation!$C$122,D735=1),-2)))))</f>
        <v>0</v>
      </c>
      <c r="Z735" s="11" t="b">
        <f>IF(OR(E735=Localisation!$C$124,E735=5),-2,IF(OR(E735=Localisation!$C$125,E735=4),-1,IF(OR(E735=Localisation!$C$126,E735=3),0,IF(OR(E735=Localisation!$C$127,E735=2),2,IF(OR(E735=Localisation!$C$128,E735=1),4)))))</f>
        <v>0</v>
      </c>
      <c r="AA735" s="11" t="b">
        <f>IF(OR(F735=Localisation!$C$118,F735=5),4,IF(OR(F735=Localisation!$C$119,F735=4),2,IF(OR(F735=Localisation!$C$120,F735=3),0,IF(OR(F735=Localisation!$C$121,F735=2),-1,IF(OR(F735=Localisation!$C$122,F735=1),-2)))))</f>
        <v>0</v>
      </c>
      <c r="AB735" s="11" t="b">
        <f>IF(OR(G735=Localisation!$C$124,G735=5),-2,IF(OR(G735=Localisation!$C$125,G735=4),-1,IF(OR(G735=Localisation!$C$126,G735=3),0,IF(OR(G735=Localisation!$C$127,G735=2),2,IF(OR(G735=Localisation!$C$128,G735=1),4)))))</f>
        <v>0</v>
      </c>
      <c r="AC735" s="11" t="b">
        <f>IF(OR(H735=Localisation!$C$118,H735=5),4,IF(OR(H735=Localisation!$C$119,H735=4),2,IF(OR(H735=Localisation!$C$120,H735=3),0,IF(OR(H735=Localisation!$C$121,H735=2),-1,IF(OR(H735=Localisation!$C$122,H735=1),-2)))))</f>
        <v>0</v>
      </c>
      <c r="AD735" s="11" t="b">
        <f>IF(OR(I735=Localisation!$C$124,I735=5),-2,IF(OR(I735=Localisation!$C$125,I735=4),-1,IF(OR(I735=Localisation!$C$126,I735=3),0,IF(OR(I735=Localisation!$C$127,I735=2),2,IF(OR(I735=Localisation!$C$128,I735=1),4)))))</f>
        <v>0</v>
      </c>
      <c r="AE735" s="11" t="b">
        <f>IF(OR(J735=Localisation!$C$118,J735=5),4,IF(OR(J735=Localisation!$C$119,J735=4),2,IF(OR(J735=Localisation!$C$120,J735=3),0,IF(OR(J735=Localisation!$C$121,J735=2),-1,IF(OR(J735=Localisation!$C$122,J735=1),-2)))))</f>
        <v>0</v>
      </c>
      <c r="AF735" s="11" t="b">
        <f>IF(OR(K735=Localisation!$C$124,K735=5),-2,IF(OR(K735=Localisation!$C$125,K735=4),-1,IF(OR(K735=Localisation!$C$126,K735=3),0,IF(OR(K735=Localisation!$C$127,K735=2),2,IF(OR(K735=Localisation!$C$128,K735=1),4)))))</f>
        <v>0</v>
      </c>
      <c r="AG735" s="11" t="b">
        <f>IF(OR(L735=Localisation!$C$118,L735=5),4,IF(OR(L735=Localisation!$C$119,L735=4),2,IF(OR(L735=Localisation!$C$120,L735=3),0,IF(OR(L735=Localisation!$C$121,L735=2),-1,IF(OR(L735=Localisation!$C$122,L735=1),-2)))))</f>
        <v>0</v>
      </c>
      <c r="AH735" s="11" t="b">
        <f>IF(OR(M735=Localisation!$C$124,M735=5),-2,IF(OR(M735=Localisation!$C$125,M735=4),-1,IF(OR(M735=Localisation!$C$126,M735=3),0,IF(OR(M735=Localisation!$C$127,M735=2),2,IF(OR(M735=Localisation!$C$128,M735=1),4)))))</f>
        <v>0</v>
      </c>
      <c r="AI735" s="11" t="b">
        <f>IF(OR(N735=Localisation!$C$118,N735=5),4,IF(OR(N735=Localisation!$C$119,N735=4),2,IF(OR(N735=Localisation!$C$120,N735=3),0,IF(OR(N735=Localisation!$C$121,N735=2),-1,IF(OR(N735=Localisation!$C$122,N735=1),-2)))))</f>
        <v>0</v>
      </c>
      <c r="AJ735" s="11" t="b">
        <f>IF(OR(O735=Localisation!$C$124,O735=5),-2,IF(OR(O735=Localisation!$C$125,O735=4),-1,IF(OR(O735=Localisation!$C$126,O735=3),0,IF(OR(O735=Localisation!$C$127,O735=2),2,IF(OR(O735=Localisation!$C$128,O735=1),4)))))</f>
        <v>0</v>
      </c>
      <c r="AK735" s="11" t="b">
        <f>IF(OR(P735=Localisation!$C$118,P735=5),4,IF(OR(P735=Localisation!$C$119,P735=4),2,IF(OR(P735=Localisation!$C$120,P735=3),0,IF(OR(P735=Localisation!$C$121,P735=2),-1,IF(OR(P735=Localisation!$C$122,P735=1),-2)))))</f>
        <v>0</v>
      </c>
      <c r="AL735" s="11" t="b">
        <f>IF(OR(Q735=Localisation!$C$124,Q735=5),-2,IF(OR(Q735=Localisation!$C$125,Q735=4),-1,IF(OR(Q735=Localisation!$C$126,Q735=3),0,IF(OR(Q735=Localisation!$C$127,Q735=2),2,IF(OR(Q735=Localisation!$C$128,Q735=1),4)))))</f>
        <v>0</v>
      </c>
      <c r="AM735" s="11" t="b">
        <f>IF(OR(R735=Localisation!$C$118,R735=5),4,IF(OR(R735=Localisation!$C$119,R735=4),2,IF(OR(R735=Localisation!$C$120,R735=3),0,IF(OR(R735=Localisation!$C$121,R735=2),-1,IF(OR(R735=Localisation!$C$122,R735=1),-2)))))</f>
        <v>0</v>
      </c>
      <c r="AN735" s="11" t="b">
        <f>IF(OR(S735=Localisation!$C$124,S735=5),-2,IF(OR(S735=Localisation!$C$125,S735=4),-1,IF(OR(S735=Localisation!$C$126,S735=3),0,IF(OR(S735=Localisation!$C$127,S735=2),2,IF(OR(S735=Localisation!$C$128,S735=1),4)))))</f>
        <v>0</v>
      </c>
      <c r="AO735" s="11" t="b">
        <f>IF(OR(T735=Localisation!$C$118,T735=5),4,IF(OR(T735=Localisation!$C$119,T735=4),2,IF(OR(T735=Localisation!$C$120,T735=3),0,IF(OR(T735=Localisation!$C$121,T735=2),-1,IF(OR(T735=Localisation!$C$122,T735=1),-2)))))</f>
        <v>0</v>
      </c>
      <c r="AP735" s="11" t="b">
        <f>IF(OR(U735=Localisation!$C$124,U735=5),-2,IF(OR(U735=Localisation!$C$125,U735=4),-1,IF(OR(U735=Localisation!$C$126,U735=3),0,IF(OR(U735=Localisation!$C$127,U735=2),2,IF(OR(U735=Localisation!$C$128,U735=1),4)))))</f>
        <v>0</v>
      </c>
      <c r="AR735" s="11" t="str">
        <f t="shared" si="227"/>
        <v>ЛОЖЬЛОЖЬ</v>
      </c>
      <c r="AS735" s="11" t="str">
        <f t="shared" si="228"/>
        <v>ЛОЖЬЛОЖЬ</v>
      </c>
      <c r="AT735" s="11" t="str">
        <f t="shared" si="229"/>
        <v>ЛОЖЬЛОЖЬ</v>
      </c>
      <c r="AU735" s="11" t="str">
        <f t="shared" si="230"/>
        <v>ЛОЖЬЛОЖЬ</v>
      </c>
      <c r="AV735" s="11" t="str">
        <f t="shared" si="231"/>
        <v>ЛОЖЬЛОЖЬ</v>
      </c>
      <c r="AW735" s="11" t="str">
        <f t="shared" si="232"/>
        <v>ЛОЖЬЛОЖЬ</v>
      </c>
      <c r="AX735" s="11" t="str">
        <f t="shared" si="233"/>
        <v>ЛОЖЬЛОЖЬ</v>
      </c>
      <c r="AY735" s="11" t="str">
        <f t="shared" si="234"/>
        <v>ЛОЖЬЛОЖЬ</v>
      </c>
      <c r="AZ735" s="11" t="str">
        <f t="shared" si="235"/>
        <v>ЛОЖЬЛОЖЬ</v>
      </c>
      <c r="BA735" s="11" t="str">
        <f t="shared" si="236"/>
        <v>ЛОЖЬЛОЖЬ</v>
      </c>
      <c r="BC735" s="11" t="str">
        <f t="shared" si="237"/>
        <v/>
      </c>
      <c r="BD735" s="11" t="str">
        <f t="shared" si="238"/>
        <v/>
      </c>
      <c r="BE735" s="11" t="str">
        <f t="shared" si="239"/>
        <v/>
      </c>
      <c r="BF735" s="11" t="str">
        <f t="shared" si="240"/>
        <v/>
      </c>
      <c r="BG735" s="11" t="str">
        <f t="shared" si="241"/>
        <v/>
      </c>
      <c r="BH735" s="11" t="str">
        <f t="shared" si="242"/>
        <v/>
      </c>
      <c r="BI735" s="11" t="str">
        <f t="shared" si="243"/>
        <v/>
      </c>
      <c r="BJ735" s="11" t="str">
        <f t="shared" si="244"/>
        <v/>
      </c>
      <c r="BK735" s="11" t="str">
        <f t="shared" si="245"/>
        <v/>
      </c>
      <c r="BL735" s="11" t="str">
        <f t="shared" si="246"/>
        <v/>
      </c>
    </row>
    <row r="736" spans="23:64" x14ac:dyDescent="0.3">
      <c r="W736" s="11" t="b">
        <f>IF(OR(B736=Localisation!$C$118,B736=5),4,IF(OR(B736=Localisation!$C$119,B736=4),2,IF(OR(B736=Localisation!$C$120,B736=3),0,IF(OR(B736=Localisation!$C$121,B736=2),-1,IF(OR(B736=Localisation!$C$122,B736=1),-2)))))</f>
        <v>0</v>
      </c>
      <c r="X736" s="11" t="b">
        <f>IF(OR(C736=Localisation!$C$124,C736=5),-2,IF(OR(C736=Localisation!$C$125,C736=4),-1,IF(OR(C736=Localisation!$C$126,C736=3),0,IF(OR(C736=Localisation!$C$127,C736=2),2,IF(OR(C736=Localisation!$C$128,C736=1),4)))))</f>
        <v>0</v>
      </c>
      <c r="Y736" s="11" t="b">
        <f>IF(OR(D736=Localisation!$C$118,D736=5),4,IF(OR(D736=Localisation!$C$119,D736=4),2,IF(OR(D736=Localisation!$C$120,D736=3),0,IF(OR(D736=Localisation!$C$121,D736=2),-1,IF(OR(D736=Localisation!$C$122,D736=1),-2)))))</f>
        <v>0</v>
      </c>
      <c r="Z736" s="11" t="b">
        <f>IF(OR(E736=Localisation!$C$124,E736=5),-2,IF(OR(E736=Localisation!$C$125,E736=4),-1,IF(OR(E736=Localisation!$C$126,E736=3),0,IF(OR(E736=Localisation!$C$127,E736=2),2,IF(OR(E736=Localisation!$C$128,E736=1),4)))))</f>
        <v>0</v>
      </c>
      <c r="AA736" s="11" t="b">
        <f>IF(OR(F736=Localisation!$C$118,F736=5),4,IF(OR(F736=Localisation!$C$119,F736=4),2,IF(OR(F736=Localisation!$C$120,F736=3),0,IF(OR(F736=Localisation!$C$121,F736=2),-1,IF(OR(F736=Localisation!$C$122,F736=1),-2)))))</f>
        <v>0</v>
      </c>
      <c r="AB736" s="11" t="b">
        <f>IF(OR(G736=Localisation!$C$124,G736=5),-2,IF(OR(G736=Localisation!$C$125,G736=4),-1,IF(OR(G736=Localisation!$C$126,G736=3),0,IF(OR(G736=Localisation!$C$127,G736=2),2,IF(OR(G736=Localisation!$C$128,G736=1),4)))))</f>
        <v>0</v>
      </c>
      <c r="AC736" s="11" t="b">
        <f>IF(OR(H736=Localisation!$C$118,H736=5),4,IF(OR(H736=Localisation!$C$119,H736=4),2,IF(OR(H736=Localisation!$C$120,H736=3),0,IF(OR(H736=Localisation!$C$121,H736=2),-1,IF(OR(H736=Localisation!$C$122,H736=1),-2)))))</f>
        <v>0</v>
      </c>
      <c r="AD736" s="11" t="b">
        <f>IF(OR(I736=Localisation!$C$124,I736=5),-2,IF(OR(I736=Localisation!$C$125,I736=4),-1,IF(OR(I736=Localisation!$C$126,I736=3),0,IF(OR(I736=Localisation!$C$127,I736=2),2,IF(OR(I736=Localisation!$C$128,I736=1),4)))))</f>
        <v>0</v>
      </c>
      <c r="AE736" s="11" t="b">
        <f>IF(OR(J736=Localisation!$C$118,J736=5),4,IF(OR(J736=Localisation!$C$119,J736=4),2,IF(OR(J736=Localisation!$C$120,J736=3),0,IF(OR(J736=Localisation!$C$121,J736=2),-1,IF(OR(J736=Localisation!$C$122,J736=1),-2)))))</f>
        <v>0</v>
      </c>
      <c r="AF736" s="11" t="b">
        <f>IF(OR(K736=Localisation!$C$124,K736=5),-2,IF(OR(K736=Localisation!$C$125,K736=4),-1,IF(OR(K736=Localisation!$C$126,K736=3),0,IF(OR(K736=Localisation!$C$127,K736=2),2,IF(OR(K736=Localisation!$C$128,K736=1),4)))))</f>
        <v>0</v>
      </c>
      <c r="AG736" s="11" t="b">
        <f>IF(OR(L736=Localisation!$C$118,L736=5),4,IF(OR(L736=Localisation!$C$119,L736=4),2,IF(OR(L736=Localisation!$C$120,L736=3),0,IF(OR(L736=Localisation!$C$121,L736=2),-1,IF(OR(L736=Localisation!$C$122,L736=1),-2)))))</f>
        <v>0</v>
      </c>
      <c r="AH736" s="11" t="b">
        <f>IF(OR(M736=Localisation!$C$124,M736=5),-2,IF(OR(M736=Localisation!$C$125,M736=4),-1,IF(OR(M736=Localisation!$C$126,M736=3),0,IF(OR(M736=Localisation!$C$127,M736=2),2,IF(OR(M736=Localisation!$C$128,M736=1),4)))))</f>
        <v>0</v>
      </c>
      <c r="AI736" s="11" t="b">
        <f>IF(OR(N736=Localisation!$C$118,N736=5),4,IF(OR(N736=Localisation!$C$119,N736=4),2,IF(OR(N736=Localisation!$C$120,N736=3),0,IF(OR(N736=Localisation!$C$121,N736=2),-1,IF(OR(N736=Localisation!$C$122,N736=1),-2)))))</f>
        <v>0</v>
      </c>
      <c r="AJ736" s="11" t="b">
        <f>IF(OR(O736=Localisation!$C$124,O736=5),-2,IF(OR(O736=Localisation!$C$125,O736=4),-1,IF(OR(O736=Localisation!$C$126,O736=3),0,IF(OR(O736=Localisation!$C$127,O736=2),2,IF(OR(O736=Localisation!$C$128,O736=1),4)))))</f>
        <v>0</v>
      </c>
      <c r="AK736" s="11" t="b">
        <f>IF(OR(P736=Localisation!$C$118,P736=5),4,IF(OR(P736=Localisation!$C$119,P736=4),2,IF(OR(P736=Localisation!$C$120,P736=3),0,IF(OR(P736=Localisation!$C$121,P736=2),-1,IF(OR(P736=Localisation!$C$122,P736=1),-2)))))</f>
        <v>0</v>
      </c>
      <c r="AL736" s="11" t="b">
        <f>IF(OR(Q736=Localisation!$C$124,Q736=5),-2,IF(OR(Q736=Localisation!$C$125,Q736=4),-1,IF(OR(Q736=Localisation!$C$126,Q736=3),0,IF(OR(Q736=Localisation!$C$127,Q736=2),2,IF(OR(Q736=Localisation!$C$128,Q736=1),4)))))</f>
        <v>0</v>
      </c>
      <c r="AM736" s="11" t="b">
        <f>IF(OR(R736=Localisation!$C$118,R736=5),4,IF(OR(R736=Localisation!$C$119,R736=4),2,IF(OR(R736=Localisation!$C$120,R736=3),0,IF(OR(R736=Localisation!$C$121,R736=2),-1,IF(OR(R736=Localisation!$C$122,R736=1),-2)))))</f>
        <v>0</v>
      </c>
      <c r="AN736" s="11" t="b">
        <f>IF(OR(S736=Localisation!$C$124,S736=5),-2,IF(OR(S736=Localisation!$C$125,S736=4),-1,IF(OR(S736=Localisation!$C$126,S736=3),0,IF(OR(S736=Localisation!$C$127,S736=2),2,IF(OR(S736=Localisation!$C$128,S736=1),4)))))</f>
        <v>0</v>
      </c>
      <c r="AO736" s="11" t="b">
        <f>IF(OR(T736=Localisation!$C$118,T736=5),4,IF(OR(T736=Localisation!$C$119,T736=4),2,IF(OR(T736=Localisation!$C$120,T736=3),0,IF(OR(T736=Localisation!$C$121,T736=2),-1,IF(OR(T736=Localisation!$C$122,T736=1),-2)))))</f>
        <v>0</v>
      </c>
      <c r="AP736" s="11" t="b">
        <f>IF(OR(U736=Localisation!$C$124,U736=5),-2,IF(OR(U736=Localisation!$C$125,U736=4),-1,IF(OR(U736=Localisation!$C$126,U736=3),0,IF(OR(U736=Localisation!$C$127,U736=2),2,IF(OR(U736=Localisation!$C$128,U736=1),4)))))</f>
        <v>0</v>
      </c>
      <c r="AR736" s="11" t="str">
        <f t="shared" si="227"/>
        <v>ЛОЖЬЛОЖЬ</v>
      </c>
      <c r="AS736" s="11" t="str">
        <f t="shared" si="228"/>
        <v>ЛОЖЬЛОЖЬ</v>
      </c>
      <c r="AT736" s="11" t="str">
        <f t="shared" si="229"/>
        <v>ЛОЖЬЛОЖЬ</v>
      </c>
      <c r="AU736" s="11" t="str">
        <f t="shared" si="230"/>
        <v>ЛОЖЬЛОЖЬ</v>
      </c>
      <c r="AV736" s="11" t="str">
        <f t="shared" si="231"/>
        <v>ЛОЖЬЛОЖЬ</v>
      </c>
      <c r="AW736" s="11" t="str">
        <f t="shared" si="232"/>
        <v>ЛОЖЬЛОЖЬ</v>
      </c>
      <c r="AX736" s="11" t="str">
        <f t="shared" si="233"/>
        <v>ЛОЖЬЛОЖЬ</v>
      </c>
      <c r="AY736" s="11" t="str">
        <f t="shared" si="234"/>
        <v>ЛОЖЬЛОЖЬ</v>
      </c>
      <c r="AZ736" s="11" t="str">
        <f t="shared" si="235"/>
        <v>ЛОЖЬЛОЖЬ</v>
      </c>
      <c r="BA736" s="11" t="str">
        <f t="shared" si="236"/>
        <v>ЛОЖЬЛОЖЬ</v>
      </c>
      <c r="BC736" s="11" t="str">
        <f t="shared" si="237"/>
        <v/>
      </c>
      <c r="BD736" s="11" t="str">
        <f t="shared" si="238"/>
        <v/>
      </c>
      <c r="BE736" s="11" t="str">
        <f t="shared" si="239"/>
        <v/>
      </c>
      <c r="BF736" s="11" t="str">
        <f t="shared" si="240"/>
        <v/>
      </c>
      <c r="BG736" s="11" t="str">
        <f t="shared" si="241"/>
        <v/>
      </c>
      <c r="BH736" s="11" t="str">
        <f t="shared" si="242"/>
        <v/>
      </c>
      <c r="BI736" s="11" t="str">
        <f t="shared" si="243"/>
        <v/>
      </c>
      <c r="BJ736" s="11" t="str">
        <f t="shared" si="244"/>
        <v/>
      </c>
      <c r="BK736" s="11" t="str">
        <f t="shared" si="245"/>
        <v/>
      </c>
      <c r="BL736" s="11" t="str">
        <f t="shared" si="246"/>
        <v/>
      </c>
    </row>
    <row r="737" spans="23:64" x14ac:dyDescent="0.3">
      <c r="W737" s="11" t="b">
        <f>IF(OR(B737=Localisation!$C$118,B737=5),4,IF(OR(B737=Localisation!$C$119,B737=4),2,IF(OR(B737=Localisation!$C$120,B737=3),0,IF(OR(B737=Localisation!$C$121,B737=2),-1,IF(OR(B737=Localisation!$C$122,B737=1),-2)))))</f>
        <v>0</v>
      </c>
      <c r="X737" s="11" t="b">
        <f>IF(OR(C737=Localisation!$C$124,C737=5),-2,IF(OR(C737=Localisation!$C$125,C737=4),-1,IF(OR(C737=Localisation!$C$126,C737=3),0,IF(OR(C737=Localisation!$C$127,C737=2),2,IF(OR(C737=Localisation!$C$128,C737=1),4)))))</f>
        <v>0</v>
      </c>
      <c r="Y737" s="11" t="b">
        <f>IF(OR(D737=Localisation!$C$118,D737=5),4,IF(OR(D737=Localisation!$C$119,D737=4),2,IF(OR(D737=Localisation!$C$120,D737=3),0,IF(OR(D737=Localisation!$C$121,D737=2),-1,IF(OR(D737=Localisation!$C$122,D737=1),-2)))))</f>
        <v>0</v>
      </c>
      <c r="Z737" s="11" t="b">
        <f>IF(OR(E737=Localisation!$C$124,E737=5),-2,IF(OR(E737=Localisation!$C$125,E737=4),-1,IF(OR(E737=Localisation!$C$126,E737=3),0,IF(OR(E737=Localisation!$C$127,E737=2),2,IF(OR(E737=Localisation!$C$128,E737=1),4)))))</f>
        <v>0</v>
      </c>
      <c r="AA737" s="11" t="b">
        <f>IF(OR(F737=Localisation!$C$118,F737=5),4,IF(OR(F737=Localisation!$C$119,F737=4),2,IF(OR(F737=Localisation!$C$120,F737=3),0,IF(OR(F737=Localisation!$C$121,F737=2),-1,IF(OR(F737=Localisation!$C$122,F737=1),-2)))))</f>
        <v>0</v>
      </c>
      <c r="AB737" s="11" t="b">
        <f>IF(OR(G737=Localisation!$C$124,G737=5),-2,IF(OR(G737=Localisation!$C$125,G737=4),-1,IF(OR(G737=Localisation!$C$126,G737=3),0,IF(OR(G737=Localisation!$C$127,G737=2),2,IF(OR(G737=Localisation!$C$128,G737=1),4)))))</f>
        <v>0</v>
      </c>
      <c r="AC737" s="11" t="b">
        <f>IF(OR(H737=Localisation!$C$118,H737=5),4,IF(OR(H737=Localisation!$C$119,H737=4),2,IF(OR(H737=Localisation!$C$120,H737=3),0,IF(OR(H737=Localisation!$C$121,H737=2),-1,IF(OR(H737=Localisation!$C$122,H737=1),-2)))))</f>
        <v>0</v>
      </c>
      <c r="AD737" s="11" t="b">
        <f>IF(OR(I737=Localisation!$C$124,I737=5),-2,IF(OR(I737=Localisation!$C$125,I737=4),-1,IF(OR(I737=Localisation!$C$126,I737=3),0,IF(OR(I737=Localisation!$C$127,I737=2),2,IF(OR(I737=Localisation!$C$128,I737=1),4)))))</f>
        <v>0</v>
      </c>
      <c r="AE737" s="11" t="b">
        <f>IF(OR(J737=Localisation!$C$118,J737=5),4,IF(OR(J737=Localisation!$C$119,J737=4),2,IF(OR(J737=Localisation!$C$120,J737=3),0,IF(OR(J737=Localisation!$C$121,J737=2),-1,IF(OR(J737=Localisation!$C$122,J737=1),-2)))))</f>
        <v>0</v>
      </c>
      <c r="AF737" s="11" t="b">
        <f>IF(OR(K737=Localisation!$C$124,K737=5),-2,IF(OR(K737=Localisation!$C$125,K737=4),-1,IF(OR(K737=Localisation!$C$126,K737=3),0,IF(OR(K737=Localisation!$C$127,K737=2),2,IF(OR(K737=Localisation!$C$128,K737=1),4)))))</f>
        <v>0</v>
      </c>
      <c r="AG737" s="11" t="b">
        <f>IF(OR(L737=Localisation!$C$118,L737=5),4,IF(OR(L737=Localisation!$C$119,L737=4),2,IF(OR(L737=Localisation!$C$120,L737=3),0,IF(OR(L737=Localisation!$C$121,L737=2),-1,IF(OR(L737=Localisation!$C$122,L737=1),-2)))))</f>
        <v>0</v>
      </c>
      <c r="AH737" s="11" t="b">
        <f>IF(OR(M737=Localisation!$C$124,M737=5),-2,IF(OR(M737=Localisation!$C$125,M737=4),-1,IF(OR(M737=Localisation!$C$126,M737=3),0,IF(OR(M737=Localisation!$C$127,M737=2),2,IF(OR(M737=Localisation!$C$128,M737=1),4)))))</f>
        <v>0</v>
      </c>
      <c r="AI737" s="11" t="b">
        <f>IF(OR(N737=Localisation!$C$118,N737=5),4,IF(OR(N737=Localisation!$C$119,N737=4),2,IF(OR(N737=Localisation!$C$120,N737=3),0,IF(OR(N737=Localisation!$C$121,N737=2),-1,IF(OR(N737=Localisation!$C$122,N737=1),-2)))))</f>
        <v>0</v>
      </c>
      <c r="AJ737" s="11" t="b">
        <f>IF(OR(O737=Localisation!$C$124,O737=5),-2,IF(OR(O737=Localisation!$C$125,O737=4),-1,IF(OR(O737=Localisation!$C$126,O737=3),0,IF(OR(O737=Localisation!$C$127,O737=2),2,IF(OR(O737=Localisation!$C$128,O737=1),4)))))</f>
        <v>0</v>
      </c>
      <c r="AK737" s="11" t="b">
        <f>IF(OR(P737=Localisation!$C$118,P737=5),4,IF(OR(P737=Localisation!$C$119,P737=4),2,IF(OR(P737=Localisation!$C$120,P737=3),0,IF(OR(P737=Localisation!$C$121,P737=2),-1,IF(OR(P737=Localisation!$C$122,P737=1),-2)))))</f>
        <v>0</v>
      </c>
      <c r="AL737" s="11" t="b">
        <f>IF(OR(Q737=Localisation!$C$124,Q737=5),-2,IF(OR(Q737=Localisation!$C$125,Q737=4),-1,IF(OR(Q737=Localisation!$C$126,Q737=3),0,IF(OR(Q737=Localisation!$C$127,Q737=2),2,IF(OR(Q737=Localisation!$C$128,Q737=1),4)))))</f>
        <v>0</v>
      </c>
      <c r="AM737" s="11" t="b">
        <f>IF(OR(R737=Localisation!$C$118,R737=5),4,IF(OR(R737=Localisation!$C$119,R737=4),2,IF(OR(R737=Localisation!$C$120,R737=3),0,IF(OR(R737=Localisation!$C$121,R737=2),-1,IF(OR(R737=Localisation!$C$122,R737=1),-2)))))</f>
        <v>0</v>
      </c>
      <c r="AN737" s="11" t="b">
        <f>IF(OR(S737=Localisation!$C$124,S737=5),-2,IF(OR(S737=Localisation!$C$125,S737=4),-1,IF(OR(S737=Localisation!$C$126,S737=3),0,IF(OR(S737=Localisation!$C$127,S737=2),2,IF(OR(S737=Localisation!$C$128,S737=1),4)))))</f>
        <v>0</v>
      </c>
      <c r="AO737" s="11" t="b">
        <f>IF(OR(T737=Localisation!$C$118,T737=5),4,IF(OR(T737=Localisation!$C$119,T737=4),2,IF(OR(T737=Localisation!$C$120,T737=3),0,IF(OR(T737=Localisation!$C$121,T737=2),-1,IF(OR(T737=Localisation!$C$122,T737=1),-2)))))</f>
        <v>0</v>
      </c>
      <c r="AP737" s="11" t="b">
        <f>IF(OR(U737=Localisation!$C$124,U737=5),-2,IF(OR(U737=Localisation!$C$125,U737=4),-1,IF(OR(U737=Localisation!$C$126,U737=3),0,IF(OR(U737=Localisation!$C$127,U737=2),2,IF(OR(U737=Localisation!$C$128,U737=1),4)))))</f>
        <v>0</v>
      </c>
      <c r="AR737" s="11" t="str">
        <f t="shared" si="227"/>
        <v>ЛОЖЬЛОЖЬ</v>
      </c>
      <c r="AS737" s="11" t="str">
        <f t="shared" si="228"/>
        <v>ЛОЖЬЛОЖЬ</v>
      </c>
      <c r="AT737" s="11" t="str">
        <f t="shared" si="229"/>
        <v>ЛОЖЬЛОЖЬ</v>
      </c>
      <c r="AU737" s="11" t="str">
        <f t="shared" si="230"/>
        <v>ЛОЖЬЛОЖЬ</v>
      </c>
      <c r="AV737" s="11" t="str">
        <f t="shared" si="231"/>
        <v>ЛОЖЬЛОЖЬ</v>
      </c>
      <c r="AW737" s="11" t="str">
        <f t="shared" si="232"/>
        <v>ЛОЖЬЛОЖЬ</v>
      </c>
      <c r="AX737" s="11" t="str">
        <f t="shared" si="233"/>
        <v>ЛОЖЬЛОЖЬ</v>
      </c>
      <c r="AY737" s="11" t="str">
        <f t="shared" si="234"/>
        <v>ЛОЖЬЛОЖЬ</v>
      </c>
      <c r="AZ737" s="11" t="str">
        <f t="shared" si="235"/>
        <v>ЛОЖЬЛОЖЬ</v>
      </c>
      <c r="BA737" s="11" t="str">
        <f t="shared" si="236"/>
        <v>ЛОЖЬЛОЖЬ</v>
      </c>
      <c r="BC737" s="11" t="str">
        <f t="shared" si="237"/>
        <v/>
      </c>
      <c r="BD737" s="11" t="str">
        <f t="shared" si="238"/>
        <v/>
      </c>
      <c r="BE737" s="11" t="str">
        <f t="shared" si="239"/>
        <v/>
      </c>
      <c r="BF737" s="11" t="str">
        <f t="shared" si="240"/>
        <v/>
      </c>
      <c r="BG737" s="11" t="str">
        <f t="shared" si="241"/>
        <v/>
      </c>
      <c r="BH737" s="11" t="str">
        <f t="shared" si="242"/>
        <v/>
      </c>
      <c r="BI737" s="11" t="str">
        <f t="shared" si="243"/>
        <v/>
      </c>
      <c r="BJ737" s="11" t="str">
        <f t="shared" si="244"/>
        <v/>
      </c>
      <c r="BK737" s="11" t="str">
        <f t="shared" si="245"/>
        <v/>
      </c>
      <c r="BL737" s="11" t="str">
        <f t="shared" si="246"/>
        <v/>
      </c>
    </row>
    <row r="738" spans="23:64" x14ac:dyDescent="0.3">
      <c r="W738" s="11" t="b">
        <f>IF(OR(B738=Localisation!$C$118,B738=5),4,IF(OR(B738=Localisation!$C$119,B738=4),2,IF(OR(B738=Localisation!$C$120,B738=3),0,IF(OR(B738=Localisation!$C$121,B738=2),-1,IF(OR(B738=Localisation!$C$122,B738=1),-2)))))</f>
        <v>0</v>
      </c>
      <c r="X738" s="11" t="b">
        <f>IF(OR(C738=Localisation!$C$124,C738=5),-2,IF(OR(C738=Localisation!$C$125,C738=4),-1,IF(OR(C738=Localisation!$C$126,C738=3),0,IF(OR(C738=Localisation!$C$127,C738=2),2,IF(OR(C738=Localisation!$C$128,C738=1),4)))))</f>
        <v>0</v>
      </c>
      <c r="Y738" s="11" t="b">
        <f>IF(OR(D738=Localisation!$C$118,D738=5),4,IF(OR(D738=Localisation!$C$119,D738=4),2,IF(OR(D738=Localisation!$C$120,D738=3),0,IF(OR(D738=Localisation!$C$121,D738=2),-1,IF(OR(D738=Localisation!$C$122,D738=1),-2)))))</f>
        <v>0</v>
      </c>
      <c r="Z738" s="11" t="b">
        <f>IF(OR(E738=Localisation!$C$124,E738=5),-2,IF(OR(E738=Localisation!$C$125,E738=4),-1,IF(OR(E738=Localisation!$C$126,E738=3),0,IF(OR(E738=Localisation!$C$127,E738=2),2,IF(OR(E738=Localisation!$C$128,E738=1),4)))))</f>
        <v>0</v>
      </c>
      <c r="AA738" s="11" t="b">
        <f>IF(OR(F738=Localisation!$C$118,F738=5),4,IF(OR(F738=Localisation!$C$119,F738=4),2,IF(OR(F738=Localisation!$C$120,F738=3),0,IF(OR(F738=Localisation!$C$121,F738=2),-1,IF(OR(F738=Localisation!$C$122,F738=1),-2)))))</f>
        <v>0</v>
      </c>
      <c r="AB738" s="11" t="b">
        <f>IF(OR(G738=Localisation!$C$124,G738=5),-2,IF(OR(G738=Localisation!$C$125,G738=4),-1,IF(OR(G738=Localisation!$C$126,G738=3),0,IF(OR(G738=Localisation!$C$127,G738=2),2,IF(OR(G738=Localisation!$C$128,G738=1),4)))))</f>
        <v>0</v>
      </c>
      <c r="AC738" s="11" t="b">
        <f>IF(OR(H738=Localisation!$C$118,H738=5),4,IF(OR(H738=Localisation!$C$119,H738=4),2,IF(OR(H738=Localisation!$C$120,H738=3),0,IF(OR(H738=Localisation!$C$121,H738=2),-1,IF(OR(H738=Localisation!$C$122,H738=1),-2)))))</f>
        <v>0</v>
      </c>
      <c r="AD738" s="11" t="b">
        <f>IF(OR(I738=Localisation!$C$124,I738=5),-2,IF(OR(I738=Localisation!$C$125,I738=4),-1,IF(OR(I738=Localisation!$C$126,I738=3),0,IF(OR(I738=Localisation!$C$127,I738=2),2,IF(OR(I738=Localisation!$C$128,I738=1),4)))))</f>
        <v>0</v>
      </c>
      <c r="AE738" s="11" t="b">
        <f>IF(OR(J738=Localisation!$C$118,J738=5),4,IF(OR(J738=Localisation!$C$119,J738=4),2,IF(OR(J738=Localisation!$C$120,J738=3),0,IF(OR(J738=Localisation!$C$121,J738=2),-1,IF(OR(J738=Localisation!$C$122,J738=1),-2)))))</f>
        <v>0</v>
      </c>
      <c r="AF738" s="11" t="b">
        <f>IF(OR(K738=Localisation!$C$124,K738=5),-2,IF(OR(K738=Localisation!$C$125,K738=4),-1,IF(OR(K738=Localisation!$C$126,K738=3),0,IF(OR(K738=Localisation!$C$127,K738=2),2,IF(OR(K738=Localisation!$C$128,K738=1),4)))))</f>
        <v>0</v>
      </c>
      <c r="AG738" s="11" t="b">
        <f>IF(OR(L738=Localisation!$C$118,L738=5),4,IF(OR(L738=Localisation!$C$119,L738=4),2,IF(OR(L738=Localisation!$C$120,L738=3),0,IF(OR(L738=Localisation!$C$121,L738=2),-1,IF(OR(L738=Localisation!$C$122,L738=1),-2)))))</f>
        <v>0</v>
      </c>
      <c r="AH738" s="11" t="b">
        <f>IF(OR(M738=Localisation!$C$124,M738=5),-2,IF(OR(M738=Localisation!$C$125,M738=4),-1,IF(OR(M738=Localisation!$C$126,M738=3),0,IF(OR(M738=Localisation!$C$127,M738=2),2,IF(OR(M738=Localisation!$C$128,M738=1),4)))))</f>
        <v>0</v>
      </c>
      <c r="AI738" s="11" t="b">
        <f>IF(OR(N738=Localisation!$C$118,N738=5),4,IF(OR(N738=Localisation!$C$119,N738=4),2,IF(OR(N738=Localisation!$C$120,N738=3),0,IF(OR(N738=Localisation!$C$121,N738=2),-1,IF(OR(N738=Localisation!$C$122,N738=1),-2)))))</f>
        <v>0</v>
      </c>
      <c r="AJ738" s="11" t="b">
        <f>IF(OR(O738=Localisation!$C$124,O738=5),-2,IF(OR(O738=Localisation!$C$125,O738=4),-1,IF(OR(O738=Localisation!$C$126,O738=3),0,IF(OR(O738=Localisation!$C$127,O738=2),2,IF(OR(O738=Localisation!$C$128,O738=1),4)))))</f>
        <v>0</v>
      </c>
      <c r="AK738" s="11" t="b">
        <f>IF(OR(P738=Localisation!$C$118,P738=5),4,IF(OR(P738=Localisation!$C$119,P738=4),2,IF(OR(P738=Localisation!$C$120,P738=3),0,IF(OR(P738=Localisation!$C$121,P738=2),-1,IF(OR(P738=Localisation!$C$122,P738=1),-2)))))</f>
        <v>0</v>
      </c>
      <c r="AL738" s="11" t="b">
        <f>IF(OR(Q738=Localisation!$C$124,Q738=5),-2,IF(OR(Q738=Localisation!$C$125,Q738=4),-1,IF(OR(Q738=Localisation!$C$126,Q738=3),0,IF(OR(Q738=Localisation!$C$127,Q738=2),2,IF(OR(Q738=Localisation!$C$128,Q738=1),4)))))</f>
        <v>0</v>
      </c>
      <c r="AM738" s="11" t="b">
        <f>IF(OR(R738=Localisation!$C$118,R738=5),4,IF(OR(R738=Localisation!$C$119,R738=4),2,IF(OR(R738=Localisation!$C$120,R738=3),0,IF(OR(R738=Localisation!$C$121,R738=2),-1,IF(OR(R738=Localisation!$C$122,R738=1),-2)))))</f>
        <v>0</v>
      </c>
      <c r="AN738" s="11" t="b">
        <f>IF(OR(S738=Localisation!$C$124,S738=5),-2,IF(OR(S738=Localisation!$C$125,S738=4),-1,IF(OR(S738=Localisation!$C$126,S738=3),0,IF(OR(S738=Localisation!$C$127,S738=2),2,IF(OR(S738=Localisation!$C$128,S738=1),4)))))</f>
        <v>0</v>
      </c>
      <c r="AO738" s="11" t="b">
        <f>IF(OR(T738=Localisation!$C$118,T738=5),4,IF(OR(T738=Localisation!$C$119,T738=4),2,IF(OR(T738=Localisation!$C$120,T738=3),0,IF(OR(T738=Localisation!$C$121,T738=2),-1,IF(OR(T738=Localisation!$C$122,T738=1),-2)))))</f>
        <v>0</v>
      </c>
      <c r="AP738" s="11" t="b">
        <f>IF(OR(U738=Localisation!$C$124,U738=5),-2,IF(OR(U738=Localisation!$C$125,U738=4),-1,IF(OR(U738=Localisation!$C$126,U738=3),0,IF(OR(U738=Localisation!$C$127,U738=2),2,IF(OR(U738=Localisation!$C$128,U738=1),4)))))</f>
        <v>0</v>
      </c>
      <c r="AR738" s="11" t="str">
        <f t="shared" si="227"/>
        <v>ЛОЖЬЛОЖЬ</v>
      </c>
      <c r="AS738" s="11" t="str">
        <f t="shared" si="228"/>
        <v>ЛОЖЬЛОЖЬ</v>
      </c>
      <c r="AT738" s="11" t="str">
        <f t="shared" si="229"/>
        <v>ЛОЖЬЛОЖЬ</v>
      </c>
      <c r="AU738" s="11" t="str">
        <f t="shared" si="230"/>
        <v>ЛОЖЬЛОЖЬ</v>
      </c>
      <c r="AV738" s="11" t="str">
        <f t="shared" si="231"/>
        <v>ЛОЖЬЛОЖЬ</v>
      </c>
      <c r="AW738" s="11" t="str">
        <f t="shared" si="232"/>
        <v>ЛОЖЬЛОЖЬ</v>
      </c>
      <c r="AX738" s="11" t="str">
        <f t="shared" si="233"/>
        <v>ЛОЖЬЛОЖЬ</v>
      </c>
      <c r="AY738" s="11" t="str">
        <f t="shared" si="234"/>
        <v>ЛОЖЬЛОЖЬ</v>
      </c>
      <c r="AZ738" s="11" t="str">
        <f t="shared" si="235"/>
        <v>ЛОЖЬЛОЖЬ</v>
      </c>
      <c r="BA738" s="11" t="str">
        <f t="shared" si="236"/>
        <v>ЛОЖЬЛОЖЬ</v>
      </c>
      <c r="BC738" s="11" t="str">
        <f t="shared" si="237"/>
        <v/>
      </c>
      <c r="BD738" s="11" t="str">
        <f t="shared" si="238"/>
        <v/>
      </c>
      <c r="BE738" s="11" t="str">
        <f t="shared" si="239"/>
        <v/>
      </c>
      <c r="BF738" s="11" t="str">
        <f t="shared" si="240"/>
        <v/>
      </c>
      <c r="BG738" s="11" t="str">
        <f t="shared" si="241"/>
        <v/>
      </c>
      <c r="BH738" s="11" t="str">
        <f t="shared" si="242"/>
        <v/>
      </c>
      <c r="BI738" s="11" t="str">
        <f t="shared" si="243"/>
        <v/>
      </c>
      <c r="BJ738" s="11" t="str">
        <f t="shared" si="244"/>
        <v/>
      </c>
      <c r="BK738" s="11" t="str">
        <f t="shared" si="245"/>
        <v/>
      </c>
      <c r="BL738" s="11" t="str">
        <f t="shared" si="246"/>
        <v/>
      </c>
    </row>
    <row r="739" spans="23:64" x14ac:dyDescent="0.3">
      <c r="W739" s="11" t="b">
        <f>IF(OR(B739=Localisation!$C$118,B739=5),4,IF(OR(B739=Localisation!$C$119,B739=4),2,IF(OR(B739=Localisation!$C$120,B739=3),0,IF(OR(B739=Localisation!$C$121,B739=2),-1,IF(OR(B739=Localisation!$C$122,B739=1),-2)))))</f>
        <v>0</v>
      </c>
      <c r="X739" s="11" t="b">
        <f>IF(OR(C739=Localisation!$C$124,C739=5),-2,IF(OR(C739=Localisation!$C$125,C739=4),-1,IF(OR(C739=Localisation!$C$126,C739=3),0,IF(OR(C739=Localisation!$C$127,C739=2),2,IF(OR(C739=Localisation!$C$128,C739=1),4)))))</f>
        <v>0</v>
      </c>
      <c r="Y739" s="11" t="b">
        <f>IF(OR(D739=Localisation!$C$118,D739=5),4,IF(OR(D739=Localisation!$C$119,D739=4),2,IF(OR(D739=Localisation!$C$120,D739=3),0,IF(OR(D739=Localisation!$C$121,D739=2),-1,IF(OR(D739=Localisation!$C$122,D739=1),-2)))))</f>
        <v>0</v>
      </c>
      <c r="Z739" s="11" t="b">
        <f>IF(OR(E739=Localisation!$C$124,E739=5),-2,IF(OR(E739=Localisation!$C$125,E739=4),-1,IF(OR(E739=Localisation!$C$126,E739=3),0,IF(OR(E739=Localisation!$C$127,E739=2),2,IF(OR(E739=Localisation!$C$128,E739=1),4)))))</f>
        <v>0</v>
      </c>
      <c r="AA739" s="11" t="b">
        <f>IF(OR(F739=Localisation!$C$118,F739=5),4,IF(OR(F739=Localisation!$C$119,F739=4),2,IF(OR(F739=Localisation!$C$120,F739=3),0,IF(OR(F739=Localisation!$C$121,F739=2),-1,IF(OR(F739=Localisation!$C$122,F739=1),-2)))))</f>
        <v>0</v>
      </c>
      <c r="AB739" s="11" t="b">
        <f>IF(OR(G739=Localisation!$C$124,G739=5),-2,IF(OR(G739=Localisation!$C$125,G739=4),-1,IF(OR(G739=Localisation!$C$126,G739=3),0,IF(OR(G739=Localisation!$C$127,G739=2),2,IF(OR(G739=Localisation!$C$128,G739=1),4)))))</f>
        <v>0</v>
      </c>
      <c r="AC739" s="11" t="b">
        <f>IF(OR(H739=Localisation!$C$118,H739=5),4,IF(OR(H739=Localisation!$C$119,H739=4),2,IF(OR(H739=Localisation!$C$120,H739=3),0,IF(OR(H739=Localisation!$C$121,H739=2),-1,IF(OR(H739=Localisation!$C$122,H739=1),-2)))))</f>
        <v>0</v>
      </c>
      <c r="AD739" s="11" t="b">
        <f>IF(OR(I739=Localisation!$C$124,I739=5),-2,IF(OR(I739=Localisation!$C$125,I739=4),-1,IF(OR(I739=Localisation!$C$126,I739=3),0,IF(OR(I739=Localisation!$C$127,I739=2),2,IF(OR(I739=Localisation!$C$128,I739=1),4)))))</f>
        <v>0</v>
      </c>
      <c r="AE739" s="11" t="b">
        <f>IF(OR(J739=Localisation!$C$118,J739=5),4,IF(OR(J739=Localisation!$C$119,J739=4),2,IF(OR(J739=Localisation!$C$120,J739=3),0,IF(OR(J739=Localisation!$C$121,J739=2),-1,IF(OR(J739=Localisation!$C$122,J739=1),-2)))))</f>
        <v>0</v>
      </c>
      <c r="AF739" s="11" t="b">
        <f>IF(OR(K739=Localisation!$C$124,K739=5),-2,IF(OR(K739=Localisation!$C$125,K739=4),-1,IF(OR(K739=Localisation!$C$126,K739=3),0,IF(OR(K739=Localisation!$C$127,K739=2),2,IF(OR(K739=Localisation!$C$128,K739=1),4)))))</f>
        <v>0</v>
      </c>
      <c r="AG739" s="11" t="b">
        <f>IF(OR(L739=Localisation!$C$118,L739=5),4,IF(OR(L739=Localisation!$C$119,L739=4),2,IF(OR(L739=Localisation!$C$120,L739=3),0,IF(OR(L739=Localisation!$C$121,L739=2),-1,IF(OR(L739=Localisation!$C$122,L739=1),-2)))))</f>
        <v>0</v>
      </c>
      <c r="AH739" s="11" t="b">
        <f>IF(OR(M739=Localisation!$C$124,M739=5),-2,IF(OR(M739=Localisation!$C$125,M739=4),-1,IF(OR(M739=Localisation!$C$126,M739=3),0,IF(OR(M739=Localisation!$C$127,M739=2),2,IF(OR(M739=Localisation!$C$128,M739=1),4)))))</f>
        <v>0</v>
      </c>
      <c r="AI739" s="11" t="b">
        <f>IF(OR(N739=Localisation!$C$118,N739=5),4,IF(OR(N739=Localisation!$C$119,N739=4),2,IF(OR(N739=Localisation!$C$120,N739=3),0,IF(OR(N739=Localisation!$C$121,N739=2),-1,IF(OR(N739=Localisation!$C$122,N739=1),-2)))))</f>
        <v>0</v>
      </c>
      <c r="AJ739" s="11" t="b">
        <f>IF(OR(O739=Localisation!$C$124,O739=5),-2,IF(OR(O739=Localisation!$C$125,O739=4),-1,IF(OR(O739=Localisation!$C$126,O739=3),0,IF(OR(O739=Localisation!$C$127,O739=2),2,IF(OR(O739=Localisation!$C$128,O739=1),4)))))</f>
        <v>0</v>
      </c>
      <c r="AK739" s="11" t="b">
        <f>IF(OR(P739=Localisation!$C$118,P739=5),4,IF(OR(P739=Localisation!$C$119,P739=4),2,IF(OR(P739=Localisation!$C$120,P739=3),0,IF(OR(P739=Localisation!$C$121,P739=2),-1,IF(OR(P739=Localisation!$C$122,P739=1),-2)))))</f>
        <v>0</v>
      </c>
      <c r="AL739" s="11" t="b">
        <f>IF(OR(Q739=Localisation!$C$124,Q739=5),-2,IF(OR(Q739=Localisation!$C$125,Q739=4),-1,IF(OR(Q739=Localisation!$C$126,Q739=3),0,IF(OR(Q739=Localisation!$C$127,Q739=2),2,IF(OR(Q739=Localisation!$C$128,Q739=1),4)))))</f>
        <v>0</v>
      </c>
      <c r="AM739" s="11" t="b">
        <f>IF(OR(R739=Localisation!$C$118,R739=5),4,IF(OR(R739=Localisation!$C$119,R739=4),2,IF(OR(R739=Localisation!$C$120,R739=3),0,IF(OR(R739=Localisation!$C$121,R739=2),-1,IF(OR(R739=Localisation!$C$122,R739=1),-2)))))</f>
        <v>0</v>
      </c>
      <c r="AN739" s="11" t="b">
        <f>IF(OR(S739=Localisation!$C$124,S739=5),-2,IF(OR(S739=Localisation!$C$125,S739=4),-1,IF(OR(S739=Localisation!$C$126,S739=3),0,IF(OR(S739=Localisation!$C$127,S739=2),2,IF(OR(S739=Localisation!$C$128,S739=1),4)))))</f>
        <v>0</v>
      </c>
      <c r="AO739" s="11" t="b">
        <f>IF(OR(T739=Localisation!$C$118,T739=5),4,IF(OR(T739=Localisation!$C$119,T739=4),2,IF(OR(T739=Localisation!$C$120,T739=3),0,IF(OR(T739=Localisation!$C$121,T739=2),-1,IF(OR(T739=Localisation!$C$122,T739=1),-2)))))</f>
        <v>0</v>
      </c>
      <c r="AP739" s="11" t="b">
        <f>IF(OR(U739=Localisation!$C$124,U739=5),-2,IF(OR(U739=Localisation!$C$125,U739=4),-1,IF(OR(U739=Localisation!$C$126,U739=3),0,IF(OR(U739=Localisation!$C$127,U739=2),2,IF(OR(U739=Localisation!$C$128,U739=1),4)))))</f>
        <v>0</v>
      </c>
      <c r="AR739" s="11" t="str">
        <f t="shared" si="227"/>
        <v>ЛОЖЬЛОЖЬ</v>
      </c>
      <c r="AS739" s="11" t="str">
        <f t="shared" si="228"/>
        <v>ЛОЖЬЛОЖЬ</v>
      </c>
      <c r="AT739" s="11" t="str">
        <f t="shared" si="229"/>
        <v>ЛОЖЬЛОЖЬ</v>
      </c>
      <c r="AU739" s="11" t="str">
        <f t="shared" si="230"/>
        <v>ЛОЖЬЛОЖЬ</v>
      </c>
      <c r="AV739" s="11" t="str">
        <f t="shared" si="231"/>
        <v>ЛОЖЬЛОЖЬ</v>
      </c>
      <c r="AW739" s="11" t="str">
        <f t="shared" si="232"/>
        <v>ЛОЖЬЛОЖЬ</v>
      </c>
      <c r="AX739" s="11" t="str">
        <f t="shared" si="233"/>
        <v>ЛОЖЬЛОЖЬ</v>
      </c>
      <c r="AY739" s="11" t="str">
        <f t="shared" si="234"/>
        <v>ЛОЖЬЛОЖЬ</v>
      </c>
      <c r="AZ739" s="11" t="str">
        <f t="shared" si="235"/>
        <v>ЛОЖЬЛОЖЬ</v>
      </c>
      <c r="BA739" s="11" t="str">
        <f t="shared" si="236"/>
        <v>ЛОЖЬЛОЖЬ</v>
      </c>
      <c r="BC739" s="11" t="str">
        <f t="shared" si="237"/>
        <v/>
      </c>
      <c r="BD739" s="11" t="str">
        <f t="shared" si="238"/>
        <v/>
      </c>
      <c r="BE739" s="11" t="str">
        <f t="shared" si="239"/>
        <v/>
      </c>
      <c r="BF739" s="11" t="str">
        <f t="shared" si="240"/>
        <v/>
      </c>
      <c r="BG739" s="11" t="str">
        <f t="shared" si="241"/>
        <v/>
      </c>
      <c r="BH739" s="11" t="str">
        <f t="shared" si="242"/>
        <v/>
      </c>
      <c r="BI739" s="11" t="str">
        <f t="shared" si="243"/>
        <v/>
      </c>
      <c r="BJ739" s="11" t="str">
        <f t="shared" si="244"/>
        <v/>
      </c>
      <c r="BK739" s="11" t="str">
        <f t="shared" si="245"/>
        <v/>
      </c>
      <c r="BL739" s="11" t="str">
        <f t="shared" si="246"/>
        <v/>
      </c>
    </row>
    <row r="740" spans="23:64" x14ac:dyDescent="0.3">
      <c r="W740" s="11" t="b">
        <f>IF(OR(B740=Localisation!$C$118,B740=5),4,IF(OR(B740=Localisation!$C$119,B740=4),2,IF(OR(B740=Localisation!$C$120,B740=3),0,IF(OR(B740=Localisation!$C$121,B740=2),-1,IF(OR(B740=Localisation!$C$122,B740=1),-2)))))</f>
        <v>0</v>
      </c>
      <c r="X740" s="11" t="b">
        <f>IF(OR(C740=Localisation!$C$124,C740=5),-2,IF(OR(C740=Localisation!$C$125,C740=4),-1,IF(OR(C740=Localisation!$C$126,C740=3),0,IF(OR(C740=Localisation!$C$127,C740=2),2,IF(OR(C740=Localisation!$C$128,C740=1),4)))))</f>
        <v>0</v>
      </c>
      <c r="Y740" s="11" t="b">
        <f>IF(OR(D740=Localisation!$C$118,D740=5),4,IF(OR(D740=Localisation!$C$119,D740=4),2,IF(OR(D740=Localisation!$C$120,D740=3),0,IF(OR(D740=Localisation!$C$121,D740=2),-1,IF(OR(D740=Localisation!$C$122,D740=1),-2)))))</f>
        <v>0</v>
      </c>
      <c r="Z740" s="11" t="b">
        <f>IF(OR(E740=Localisation!$C$124,E740=5),-2,IF(OR(E740=Localisation!$C$125,E740=4),-1,IF(OR(E740=Localisation!$C$126,E740=3),0,IF(OR(E740=Localisation!$C$127,E740=2),2,IF(OR(E740=Localisation!$C$128,E740=1),4)))))</f>
        <v>0</v>
      </c>
      <c r="AA740" s="11" t="b">
        <f>IF(OR(F740=Localisation!$C$118,F740=5),4,IF(OR(F740=Localisation!$C$119,F740=4),2,IF(OR(F740=Localisation!$C$120,F740=3),0,IF(OR(F740=Localisation!$C$121,F740=2),-1,IF(OR(F740=Localisation!$C$122,F740=1),-2)))))</f>
        <v>0</v>
      </c>
      <c r="AB740" s="11" t="b">
        <f>IF(OR(G740=Localisation!$C$124,G740=5),-2,IF(OR(G740=Localisation!$C$125,G740=4),-1,IF(OR(G740=Localisation!$C$126,G740=3),0,IF(OR(G740=Localisation!$C$127,G740=2),2,IF(OR(G740=Localisation!$C$128,G740=1),4)))))</f>
        <v>0</v>
      </c>
      <c r="AC740" s="11" t="b">
        <f>IF(OR(H740=Localisation!$C$118,H740=5),4,IF(OR(H740=Localisation!$C$119,H740=4),2,IF(OR(H740=Localisation!$C$120,H740=3),0,IF(OR(H740=Localisation!$C$121,H740=2),-1,IF(OR(H740=Localisation!$C$122,H740=1),-2)))))</f>
        <v>0</v>
      </c>
      <c r="AD740" s="11" t="b">
        <f>IF(OR(I740=Localisation!$C$124,I740=5),-2,IF(OR(I740=Localisation!$C$125,I740=4),-1,IF(OR(I740=Localisation!$C$126,I740=3),0,IF(OR(I740=Localisation!$C$127,I740=2),2,IF(OR(I740=Localisation!$C$128,I740=1),4)))))</f>
        <v>0</v>
      </c>
      <c r="AE740" s="11" t="b">
        <f>IF(OR(J740=Localisation!$C$118,J740=5),4,IF(OR(J740=Localisation!$C$119,J740=4),2,IF(OR(J740=Localisation!$C$120,J740=3),0,IF(OR(J740=Localisation!$C$121,J740=2),-1,IF(OR(J740=Localisation!$C$122,J740=1),-2)))))</f>
        <v>0</v>
      </c>
      <c r="AF740" s="11" t="b">
        <f>IF(OR(K740=Localisation!$C$124,K740=5),-2,IF(OR(K740=Localisation!$C$125,K740=4),-1,IF(OR(K740=Localisation!$C$126,K740=3),0,IF(OR(K740=Localisation!$C$127,K740=2),2,IF(OR(K740=Localisation!$C$128,K740=1),4)))))</f>
        <v>0</v>
      </c>
      <c r="AG740" s="11" t="b">
        <f>IF(OR(L740=Localisation!$C$118,L740=5),4,IF(OR(L740=Localisation!$C$119,L740=4),2,IF(OR(L740=Localisation!$C$120,L740=3),0,IF(OR(L740=Localisation!$C$121,L740=2),-1,IF(OR(L740=Localisation!$C$122,L740=1),-2)))))</f>
        <v>0</v>
      </c>
      <c r="AH740" s="11" t="b">
        <f>IF(OR(M740=Localisation!$C$124,M740=5),-2,IF(OR(M740=Localisation!$C$125,M740=4),-1,IF(OR(M740=Localisation!$C$126,M740=3),0,IF(OR(M740=Localisation!$C$127,M740=2),2,IF(OR(M740=Localisation!$C$128,M740=1),4)))))</f>
        <v>0</v>
      </c>
      <c r="AI740" s="11" t="b">
        <f>IF(OR(N740=Localisation!$C$118,N740=5),4,IF(OR(N740=Localisation!$C$119,N740=4),2,IF(OR(N740=Localisation!$C$120,N740=3),0,IF(OR(N740=Localisation!$C$121,N740=2),-1,IF(OR(N740=Localisation!$C$122,N740=1),-2)))))</f>
        <v>0</v>
      </c>
      <c r="AJ740" s="11" t="b">
        <f>IF(OR(O740=Localisation!$C$124,O740=5),-2,IF(OR(O740=Localisation!$C$125,O740=4),-1,IF(OR(O740=Localisation!$C$126,O740=3),0,IF(OR(O740=Localisation!$C$127,O740=2),2,IF(OR(O740=Localisation!$C$128,O740=1),4)))))</f>
        <v>0</v>
      </c>
      <c r="AK740" s="11" t="b">
        <f>IF(OR(P740=Localisation!$C$118,P740=5),4,IF(OR(P740=Localisation!$C$119,P740=4),2,IF(OR(P740=Localisation!$C$120,P740=3),0,IF(OR(P740=Localisation!$C$121,P740=2),-1,IF(OR(P740=Localisation!$C$122,P740=1),-2)))))</f>
        <v>0</v>
      </c>
      <c r="AL740" s="11" t="b">
        <f>IF(OR(Q740=Localisation!$C$124,Q740=5),-2,IF(OR(Q740=Localisation!$C$125,Q740=4),-1,IF(OR(Q740=Localisation!$C$126,Q740=3),0,IF(OR(Q740=Localisation!$C$127,Q740=2),2,IF(OR(Q740=Localisation!$C$128,Q740=1),4)))))</f>
        <v>0</v>
      </c>
      <c r="AM740" s="11" t="b">
        <f>IF(OR(R740=Localisation!$C$118,R740=5),4,IF(OR(R740=Localisation!$C$119,R740=4),2,IF(OR(R740=Localisation!$C$120,R740=3),0,IF(OR(R740=Localisation!$C$121,R740=2),-1,IF(OR(R740=Localisation!$C$122,R740=1),-2)))))</f>
        <v>0</v>
      </c>
      <c r="AN740" s="11" t="b">
        <f>IF(OR(S740=Localisation!$C$124,S740=5),-2,IF(OR(S740=Localisation!$C$125,S740=4),-1,IF(OR(S740=Localisation!$C$126,S740=3),0,IF(OR(S740=Localisation!$C$127,S740=2),2,IF(OR(S740=Localisation!$C$128,S740=1),4)))))</f>
        <v>0</v>
      </c>
      <c r="AO740" s="11" t="b">
        <f>IF(OR(T740=Localisation!$C$118,T740=5),4,IF(OR(T740=Localisation!$C$119,T740=4),2,IF(OR(T740=Localisation!$C$120,T740=3),0,IF(OR(T740=Localisation!$C$121,T740=2),-1,IF(OR(T740=Localisation!$C$122,T740=1),-2)))))</f>
        <v>0</v>
      </c>
      <c r="AP740" s="11" t="b">
        <f>IF(OR(U740=Localisation!$C$124,U740=5),-2,IF(OR(U740=Localisation!$C$125,U740=4),-1,IF(OR(U740=Localisation!$C$126,U740=3),0,IF(OR(U740=Localisation!$C$127,U740=2),2,IF(OR(U740=Localisation!$C$128,U740=1),4)))))</f>
        <v>0</v>
      </c>
      <c r="AR740" s="11" t="str">
        <f t="shared" si="227"/>
        <v>ЛОЖЬЛОЖЬ</v>
      </c>
      <c r="AS740" s="11" t="str">
        <f t="shared" si="228"/>
        <v>ЛОЖЬЛОЖЬ</v>
      </c>
      <c r="AT740" s="11" t="str">
        <f t="shared" si="229"/>
        <v>ЛОЖЬЛОЖЬ</v>
      </c>
      <c r="AU740" s="11" t="str">
        <f t="shared" si="230"/>
        <v>ЛОЖЬЛОЖЬ</v>
      </c>
      <c r="AV740" s="11" t="str">
        <f t="shared" si="231"/>
        <v>ЛОЖЬЛОЖЬ</v>
      </c>
      <c r="AW740" s="11" t="str">
        <f t="shared" si="232"/>
        <v>ЛОЖЬЛОЖЬ</v>
      </c>
      <c r="AX740" s="11" t="str">
        <f t="shared" si="233"/>
        <v>ЛОЖЬЛОЖЬ</v>
      </c>
      <c r="AY740" s="11" t="str">
        <f t="shared" si="234"/>
        <v>ЛОЖЬЛОЖЬ</v>
      </c>
      <c r="AZ740" s="11" t="str">
        <f t="shared" si="235"/>
        <v>ЛОЖЬЛОЖЬ</v>
      </c>
      <c r="BA740" s="11" t="str">
        <f t="shared" si="236"/>
        <v>ЛОЖЬЛОЖЬ</v>
      </c>
      <c r="BC740" s="11" t="str">
        <f t="shared" si="237"/>
        <v/>
      </c>
      <c r="BD740" s="11" t="str">
        <f t="shared" si="238"/>
        <v/>
      </c>
      <c r="BE740" s="11" t="str">
        <f t="shared" si="239"/>
        <v/>
      </c>
      <c r="BF740" s="11" t="str">
        <f t="shared" si="240"/>
        <v/>
      </c>
      <c r="BG740" s="11" t="str">
        <f t="shared" si="241"/>
        <v/>
      </c>
      <c r="BH740" s="11" t="str">
        <f t="shared" si="242"/>
        <v/>
      </c>
      <c r="BI740" s="11" t="str">
        <f t="shared" si="243"/>
        <v/>
      </c>
      <c r="BJ740" s="11" t="str">
        <f t="shared" si="244"/>
        <v/>
      </c>
      <c r="BK740" s="11" t="str">
        <f t="shared" si="245"/>
        <v/>
      </c>
      <c r="BL740" s="11" t="str">
        <f t="shared" si="246"/>
        <v/>
      </c>
    </row>
    <row r="741" spans="23:64" x14ac:dyDescent="0.3">
      <c r="W741" s="11" t="b">
        <f>IF(OR(B741=Localisation!$C$118,B741=5),4,IF(OR(B741=Localisation!$C$119,B741=4),2,IF(OR(B741=Localisation!$C$120,B741=3),0,IF(OR(B741=Localisation!$C$121,B741=2),-1,IF(OR(B741=Localisation!$C$122,B741=1),-2)))))</f>
        <v>0</v>
      </c>
      <c r="X741" s="11" t="b">
        <f>IF(OR(C741=Localisation!$C$124,C741=5),-2,IF(OR(C741=Localisation!$C$125,C741=4),-1,IF(OR(C741=Localisation!$C$126,C741=3),0,IF(OR(C741=Localisation!$C$127,C741=2),2,IF(OR(C741=Localisation!$C$128,C741=1),4)))))</f>
        <v>0</v>
      </c>
      <c r="Y741" s="11" t="b">
        <f>IF(OR(D741=Localisation!$C$118,D741=5),4,IF(OR(D741=Localisation!$C$119,D741=4),2,IF(OR(D741=Localisation!$C$120,D741=3),0,IF(OR(D741=Localisation!$C$121,D741=2),-1,IF(OR(D741=Localisation!$C$122,D741=1),-2)))))</f>
        <v>0</v>
      </c>
      <c r="Z741" s="11" t="b">
        <f>IF(OR(E741=Localisation!$C$124,E741=5),-2,IF(OR(E741=Localisation!$C$125,E741=4),-1,IF(OR(E741=Localisation!$C$126,E741=3),0,IF(OR(E741=Localisation!$C$127,E741=2),2,IF(OR(E741=Localisation!$C$128,E741=1),4)))))</f>
        <v>0</v>
      </c>
      <c r="AA741" s="11" t="b">
        <f>IF(OR(F741=Localisation!$C$118,F741=5),4,IF(OR(F741=Localisation!$C$119,F741=4),2,IF(OR(F741=Localisation!$C$120,F741=3),0,IF(OR(F741=Localisation!$C$121,F741=2),-1,IF(OR(F741=Localisation!$C$122,F741=1),-2)))))</f>
        <v>0</v>
      </c>
      <c r="AB741" s="11" t="b">
        <f>IF(OR(G741=Localisation!$C$124,G741=5),-2,IF(OR(G741=Localisation!$C$125,G741=4),-1,IF(OR(G741=Localisation!$C$126,G741=3),0,IF(OR(G741=Localisation!$C$127,G741=2),2,IF(OR(G741=Localisation!$C$128,G741=1),4)))))</f>
        <v>0</v>
      </c>
      <c r="AC741" s="11" t="b">
        <f>IF(OR(H741=Localisation!$C$118,H741=5),4,IF(OR(H741=Localisation!$C$119,H741=4),2,IF(OR(H741=Localisation!$C$120,H741=3),0,IF(OR(H741=Localisation!$C$121,H741=2),-1,IF(OR(H741=Localisation!$C$122,H741=1),-2)))))</f>
        <v>0</v>
      </c>
      <c r="AD741" s="11" t="b">
        <f>IF(OR(I741=Localisation!$C$124,I741=5),-2,IF(OR(I741=Localisation!$C$125,I741=4),-1,IF(OR(I741=Localisation!$C$126,I741=3),0,IF(OR(I741=Localisation!$C$127,I741=2),2,IF(OR(I741=Localisation!$C$128,I741=1),4)))))</f>
        <v>0</v>
      </c>
      <c r="AE741" s="11" t="b">
        <f>IF(OR(J741=Localisation!$C$118,J741=5),4,IF(OR(J741=Localisation!$C$119,J741=4),2,IF(OR(J741=Localisation!$C$120,J741=3),0,IF(OR(J741=Localisation!$C$121,J741=2),-1,IF(OR(J741=Localisation!$C$122,J741=1),-2)))))</f>
        <v>0</v>
      </c>
      <c r="AF741" s="11" t="b">
        <f>IF(OR(K741=Localisation!$C$124,K741=5),-2,IF(OR(K741=Localisation!$C$125,K741=4),-1,IF(OR(K741=Localisation!$C$126,K741=3),0,IF(OR(K741=Localisation!$C$127,K741=2),2,IF(OR(K741=Localisation!$C$128,K741=1),4)))))</f>
        <v>0</v>
      </c>
      <c r="AG741" s="11" t="b">
        <f>IF(OR(L741=Localisation!$C$118,L741=5),4,IF(OR(L741=Localisation!$C$119,L741=4),2,IF(OR(L741=Localisation!$C$120,L741=3),0,IF(OR(L741=Localisation!$C$121,L741=2),-1,IF(OR(L741=Localisation!$C$122,L741=1),-2)))))</f>
        <v>0</v>
      </c>
      <c r="AH741" s="11" t="b">
        <f>IF(OR(M741=Localisation!$C$124,M741=5),-2,IF(OR(M741=Localisation!$C$125,M741=4),-1,IF(OR(M741=Localisation!$C$126,M741=3),0,IF(OR(M741=Localisation!$C$127,M741=2),2,IF(OR(M741=Localisation!$C$128,M741=1),4)))))</f>
        <v>0</v>
      </c>
      <c r="AI741" s="11" t="b">
        <f>IF(OR(N741=Localisation!$C$118,N741=5),4,IF(OR(N741=Localisation!$C$119,N741=4),2,IF(OR(N741=Localisation!$C$120,N741=3),0,IF(OR(N741=Localisation!$C$121,N741=2),-1,IF(OR(N741=Localisation!$C$122,N741=1),-2)))))</f>
        <v>0</v>
      </c>
      <c r="AJ741" s="11" t="b">
        <f>IF(OR(O741=Localisation!$C$124,O741=5),-2,IF(OR(O741=Localisation!$C$125,O741=4),-1,IF(OR(O741=Localisation!$C$126,O741=3),0,IF(OR(O741=Localisation!$C$127,O741=2),2,IF(OR(O741=Localisation!$C$128,O741=1),4)))))</f>
        <v>0</v>
      </c>
      <c r="AK741" s="11" t="b">
        <f>IF(OR(P741=Localisation!$C$118,P741=5),4,IF(OR(P741=Localisation!$C$119,P741=4),2,IF(OR(P741=Localisation!$C$120,P741=3),0,IF(OR(P741=Localisation!$C$121,P741=2),-1,IF(OR(P741=Localisation!$C$122,P741=1),-2)))))</f>
        <v>0</v>
      </c>
      <c r="AL741" s="11" t="b">
        <f>IF(OR(Q741=Localisation!$C$124,Q741=5),-2,IF(OR(Q741=Localisation!$C$125,Q741=4),-1,IF(OR(Q741=Localisation!$C$126,Q741=3),0,IF(OR(Q741=Localisation!$C$127,Q741=2),2,IF(OR(Q741=Localisation!$C$128,Q741=1),4)))))</f>
        <v>0</v>
      </c>
      <c r="AM741" s="11" t="b">
        <f>IF(OR(R741=Localisation!$C$118,R741=5),4,IF(OR(R741=Localisation!$C$119,R741=4),2,IF(OR(R741=Localisation!$C$120,R741=3),0,IF(OR(R741=Localisation!$C$121,R741=2),-1,IF(OR(R741=Localisation!$C$122,R741=1),-2)))))</f>
        <v>0</v>
      </c>
      <c r="AN741" s="11" t="b">
        <f>IF(OR(S741=Localisation!$C$124,S741=5),-2,IF(OR(S741=Localisation!$C$125,S741=4),-1,IF(OR(S741=Localisation!$C$126,S741=3),0,IF(OR(S741=Localisation!$C$127,S741=2),2,IF(OR(S741=Localisation!$C$128,S741=1),4)))))</f>
        <v>0</v>
      </c>
      <c r="AO741" s="11" t="b">
        <f>IF(OR(T741=Localisation!$C$118,T741=5),4,IF(OR(T741=Localisation!$C$119,T741=4),2,IF(OR(T741=Localisation!$C$120,T741=3),0,IF(OR(T741=Localisation!$C$121,T741=2),-1,IF(OR(T741=Localisation!$C$122,T741=1),-2)))))</f>
        <v>0</v>
      </c>
      <c r="AP741" s="11" t="b">
        <f>IF(OR(U741=Localisation!$C$124,U741=5),-2,IF(OR(U741=Localisation!$C$125,U741=4),-1,IF(OR(U741=Localisation!$C$126,U741=3),0,IF(OR(U741=Localisation!$C$127,U741=2),2,IF(OR(U741=Localisation!$C$128,U741=1),4)))))</f>
        <v>0</v>
      </c>
      <c r="AR741" s="11" t="str">
        <f t="shared" si="227"/>
        <v>ЛОЖЬЛОЖЬ</v>
      </c>
      <c r="AS741" s="11" t="str">
        <f t="shared" si="228"/>
        <v>ЛОЖЬЛОЖЬ</v>
      </c>
      <c r="AT741" s="11" t="str">
        <f t="shared" si="229"/>
        <v>ЛОЖЬЛОЖЬ</v>
      </c>
      <c r="AU741" s="11" t="str">
        <f t="shared" si="230"/>
        <v>ЛОЖЬЛОЖЬ</v>
      </c>
      <c r="AV741" s="11" t="str">
        <f t="shared" si="231"/>
        <v>ЛОЖЬЛОЖЬ</v>
      </c>
      <c r="AW741" s="11" t="str">
        <f t="shared" si="232"/>
        <v>ЛОЖЬЛОЖЬ</v>
      </c>
      <c r="AX741" s="11" t="str">
        <f t="shared" si="233"/>
        <v>ЛОЖЬЛОЖЬ</v>
      </c>
      <c r="AY741" s="11" t="str">
        <f t="shared" si="234"/>
        <v>ЛОЖЬЛОЖЬ</v>
      </c>
      <c r="AZ741" s="11" t="str">
        <f t="shared" si="235"/>
        <v>ЛОЖЬЛОЖЬ</v>
      </c>
      <c r="BA741" s="11" t="str">
        <f t="shared" si="236"/>
        <v>ЛОЖЬЛОЖЬ</v>
      </c>
      <c r="BC741" s="11" t="str">
        <f t="shared" si="237"/>
        <v/>
      </c>
      <c r="BD741" s="11" t="str">
        <f t="shared" si="238"/>
        <v/>
      </c>
      <c r="BE741" s="11" t="str">
        <f t="shared" si="239"/>
        <v/>
      </c>
      <c r="BF741" s="11" t="str">
        <f t="shared" si="240"/>
        <v/>
      </c>
      <c r="BG741" s="11" t="str">
        <f t="shared" si="241"/>
        <v/>
      </c>
      <c r="BH741" s="11" t="str">
        <f t="shared" si="242"/>
        <v/>
      </c>
      <c r="BI741" s="11" t="str">
        <f t="shared" si="243"/>
        <v/>
      </c>
      <c r="BJ741" s="11" t="str">
        <f t="shared" si="244"/>
        <v/>
      </c>
      <c r="BK741" s="11" t="str">
        <f t="shared" si="245"/>
        <v/>
      </c>
      <c r="BL741" s="11" t="str">
        <f t="shared" si="246"/>
        <v/>
      </c>
    </row>
    <row r="742" spans="23:64" x14ac:dyDescent="0.3">
      <c r="W742" s="11" t="b">
        <f>IF(OR(B742=Localisation!$C$118,B742=5),4,IF(OR(B742=Localisation!$C$119,B742=4),2,IF(OR(B742=Localisation!$C$120,B742=3),0,IF(OR(B742=Localisation!$C$121,B742=2),-1,IF(OR(B742=Localisation!$C$122,B742=1),-2)))))</f>
        <v>0</v>
      </c>
      <c r="X742" s="11" t="b">
        <f>IF(OR(C742=Localisation!$C$124,C742=5),-2,IF(OR(C742=Localisation!$C$125,C742=4),-1,IF(OR(C742=Localisation!$C$126,C742=3),0,IF(OR(C742=Localisation!$C$127,C742=2),2,IF(OR(C742=Localisation!$C$128,C742=1),4)))))</f>
        <v>0</v>
      </c>
      <c r="Y742" s="11" t="b">
        <f>IF(OR(D742=Localisation!$C$118,D742=5),4,IF(OR(D742=Localisation!$C$119,D742=4),2,IF(OR(D742=Localisation!$C$120,D742=3),0,IF(OR(D742=Localisation!$C$121,D742=2),-1,IF(OR(D742=Localisation!$C$122,D742=1),-2)))))</f>
        <v>0</v>
      </c>
      <c r="Z742" s="11" t="b">
        <f>IF(OR(E742=Localisation!$C$124,E742=5),-2,IF(OR(E742=Localisation!$C$125,E742=4),-1,IF(OR(E742=Localisation!$C$126,E742=3),0,IF(OR(E742=Localisation!$C$127,E742=2),2,IF(OR(E742=Localisation!$C$128,E742=1),4)))))</f>
        <v>0</v>
      </c>
      <c r="AA742" s="11" t="b">
        <f>IF(OR(F742=Localisation!$C$118,F742=5),4,IF(OR(F742=Localisation!$C$119,F742=4),2,IF(OR(F742=Localisation!$C$120,F742=3),0,IF(OR(F742=Localisation!$C$121,F742=2),-1,IF(OR(F742=Localisation!$C$122,F742=1),-2)))))</f>
        <v>0</v>
      </c>
      <c r="AB742" s="11" t="b">
        <f>IF(OR(G742=Localisation!$C$124,G742=5),-2,IF(OR(G742=Localisation!$C$125,G742=4),-1,IF(OR(G742=Localisation!$C$126,G742=3),0,IF(OR(G742=Localisation!$C$127,G742=2),2,IF(OR(G742=Localisation!$C$128,G742=1),4)))))</f>
        <v>0</v>
      </c>
      <c r="AC742" s="11" t="b">
        <f>IF(OR(H742=Localisation!$C$118,H742=5),4,IF(OR(H742=Localisation!$C$119,H742=4),2,IF(OR(H742=Localisation!$C$120,H742=3),0,IF(OR(H742=Localisation!$C$121,H742=2),-1,IF(OR(H742=Localisation!$C$122,H742=1),-2)))))</f>
        <v>0</v>
      </c>
      <c r="AD742" s="11" t="b">
        <f>IF(OR(I742=Localisation!$C$124,I742=5),-2,IF(OR(I742=Localisation!$C$125,I742=4),-1,IF(OR(I742=Localisation!$C$126,I742=3),0,IF(OR(I742=Localisation!$C$127,I742=2),2,IF(OR(I742=Localisation!$C$128,I742=1),4)))))</f>
        <v>0</v>
      </c>
      <c r="AE742" s="11" t="b">
        <f>IF(OR(J742=Localisation!$C$118,J742=5),4,IF(OR(J742=Localisation!$C$119,J742=4),2,IF(OR(J742=Localisation!$C$120,J742=3),0,IF(OR(J742=Localisation!$C$121,J742=2),-1,IF(OR(J742=Localisation!$C$122,J742=1),-2)))))</f>
        <v>0</v>
      </c>
      <c r="AF742" s="11" t="b">
        <f>IF(OR(K742=Localisation!$C$124,K742=5),-2,IF(OR(K742=Localisation!$C$125,K742=4),-1,IF(OR(K742=Localisation!$C$126,K742=3),0,IF(OR(K742=Localisation!$C$127,K742=2),2,IF(OR(K742=Localisation!$C$128,K742=1),4)))))</f>
        <v>0</v>
      </c>
      <c r="AG742" s="11" t="b">
        <f>IF(OR(L742=Localisation!$C$118,L742=5),4,IF(OR(L742=Localisation!$C$119,L742=4),2,IF(OR(L742=Localisation!$C$120,L742=3),0,IF(OR(L742=Localisation!$C$121,L742=2),-1,IF(OR(L742=Localisation!$C$122,L742=1),-2)))))</f>
        <v>0</v>
      </c>
      <c r="AH742" s="11" t="b">
        <f>IF(OR(M742=Localisation!$C$124,M742=5),-2,IF(OR(M742=Localisation!$C$125,M742=4),-1,IF(OR(M742=Localisation!$C$126,M742=3),0,IF(OR(M742=Localisation!$C$127,M742=2),2,IF(OR(M742=Localisation!$C$128,M742=1),4)))))</f>
        <v>0</v>
      </c>
      <c r="AI742" s="11" t="b">
        <f>IF(OR(N742=Localisation!$C$118,N742=5),4,IF(OR(N742=Localisation!$C$119,N742=4),2,IF(OR(N742=Localisation!$C$120,N742=3),0,IF(OR(N742=Localisation!$C$121,N742=2),-1,IF(OR(N742=Localisation!$C$122,N742=1),-2)))))</f>
        <v>0</v>
      </c>
      <c r="AJ742" s="11" t="b">
        <f>IF(OR(O742=Localisation!$C$124,O742=5),-2,IF(OR(O742=Localisation!$C$125,O742=4),-1,IF(OR(O742=Localisation!$C$126,O742=3),0,IF(OR(O742=Localisation!$C$127,O742=2),2,IF(OR(O742=Localisation!$C$128,O742=1),4)))))</f>
        <v>0</v>
      </c>
      <c r="AK742" s="11" t="b">
        <f>IF(OR(P742=Localisation!$C$118,P742=5),4,IF(OR(P742=Localisation!$C$119,P742=4),2,IF(OR(P742=Localisation!$C$120,P742=3),0,IF(OR(P742=Localisation!$C$121,P742=2),-1,IF(OR(P742=Localisation!$C$122,P742=1),-2)))))</f>
        <v>0</v>
      </c>
      <c r="AL742" s="11" t="b">
        <f>IF(OR(Q742=Localisation!$C$124,Q742=5),-2,IF(OR(Q742=Localisation!$C$125,Q742=4),-1,IF(OR(Q742=Localisation!$C$126,Q742=3),0,IF(OR(Q742=Localisation!$C$127,Q742=2),2,IF(OR(Q742=Localisation!$C$128,Q742=1),4)))))</f>
        <v>0</v>
      </c>
      <c r="AM742" s="11" t="b">
        <f>IF(OR(R742=Localisation!$C$118,R742=5),4,IF(OR(R742=Localisation!$C$119,R742=4),2,IF(OR(R742=Localisation!$C$120,R742=3),0,IF(OR(R742=Localisation!$C$121,R742=2),-1,IF(OR(R742=Localisation!$C$122,R742=1),-2)))))</f>
        <v>0</v>
      </c>
      <c r="AN742" s="11" t="b">
        <f>IF(OR(S742=Localisation!$C$124,S742=5),-2,IF(OR(S742=Localisation!$C$125,S742=4),-1,IF(OR(S742=Localisation!$C$126,S742=3),0,IF(OR(S742=Localisation!$C$127,S742=2),2,IF(OR(S742=Localisation!$C$128,S742=1),4)))))</f>
        <v>0</v>
      </c>
      <c r="AO742" s="11" t="b">
        <f>IF(OR(T742=Localisation!$C$118,T742=5),4,IF(OR(T742=Localisation!$C$119,T742=4),2,IF(OR(T742=Localisation!$C$120,T742=3),0,IF(OR(T742=Localisation!$C$121,T742=2),-1,IF(OR(T742=Localisation!$C$122,T742=1),-2)))))</f>
        <v>0</v>
      </c>
      <c r="AP742" s="11" t="b">
        <f>IF(OR(U742=Localisation!$C$124,U742=5),-2,IF(OR(U742=Localisation!$C$125,U742=4),-1,IF(OR(U742=Localisation!$C$126,U742=3),0,IF(OR(U742=Localisation!$C$127,U742=2),2,IF(OR(U742=Localisation!$C$128,U742=1),4)))))</f>
        <v>0</v>
      </c>
      <c r="AR742" s="11" t="str">
        <f t="shared" si="227"/>
        <v>ЛОЖЬЛОЖЬ</v>
      </c>
      <c r="AS742" s="11" t="str">
        <f t="shared" si="228"/>
        <v>ЛОЖЬЛОЖЬ</v>
      </c>
      <c r="AT742" s="11" t="str">
        <f t="shared" si="229"/>
        <v>ЛОЖЬЛОЖЬ</v>
      </c>
      <c r="AU742" s="11" t="str">
        <f t="shared" si="230"/>
        <v>ЛОЖЬЛОЖЬ</v>
      </c>
      <c r="AV742" s="11" t="str">
        <f t="shared" si="231"/>
        <v>ЛОЖЬЛОЖЬ</v>
      </c>
      <c r="AW742" s="11" t="str">
        <f t="shared" si="232"/>
        <v>ЛОЖЬЛОЖЬ</v>
      </c>
      <c r="AX742" s="11" t="str">
        <f t="shared" si="233"/>
        <v>ЛОЖЬЛОЖЬ</v>
      </c>
      <c r="AY742" s="11" t="str">
        <f t="shared" si="234"/>
        <v>ЛОЖЬЛОЖЬ</v>
      </c>
      <c r="AZ742" s="11" t="str">
        <f t="shared" si="235"/>
        <v>ЛОЖЬЛОЖЬ</v>
      </c>
      <c r="BA742" s="11" t="str">
        <f t="shared" si="236"/>
        <v>ЛОЖЬЛОЖЬ</v>
      </c>
      <c r="BC742" s="11" t="str">
        <f t="shared" si="237"/>
        <v/>
      </c>
      <c r="BD742" s="11" t="str">
        <f t="shared" si="238"/>
        <v/>
      </c>
      <c r="BE742" s="11" t="str">
        <f t="shared" si="239"/>
        <v/>
      </c>
      <c r="BF742" s="11" t="str">
        <f t="shared" si="240"/>
        <v/>
      </c>
      <c r="BG742" s="11" t="str">
        <f t="shared" si="241"/>
        <v/>
      </c>
      <c r="BH742" s="11" t="str">
        <f t="shared" si="242"/>
        <v/>
      </c>
      <c r="BI742" s="11" t="str">
        <f t="shared" si="243"/>
        <v/>
      </c>
      <c r="BJ742" s="11" t="str">
        <f t="shared" si="244"/>
        <v/>
      </c>
      <c r="BK742" s="11" t="str">
        <f t="shared" si="245"/>
        <v/>
      </c>
      <c r="BL742" s="11" t="str">
        <f t="shared" si="246"/>
        <v/>
      </c>
    </row>
    <row r="743" spans="23:64" x14ac:dyDescent="0.3">
      <c r="W743" s="11" t="b">
        <f>IF(OR(B743=Localisation!$C$118,B743=5),4,IF(OR(B743=Localisation!$C$119,B743=4),2,IF(OR(B743=Localisation!$C$120,B743=3),0,IF(OR(B743=Localisation!$C$121,B743=2),-1,IF(OR(B743=Localisation!$C$122,B743=1),-2)))))</f>
        <v>0</v>
      </c>
      <c r="X743" s="11" t="b">
        <f>IF(OR(C743=Localisation!$C$124,C743=5),-2,IF(OR(C743=Localisation!$C$125,C743=4),-1,IF(OR(C743=Localisation!$C$126,C743=3),0,IF(OR(C743=Localisation!$C$127,C743=2),2,IF(OR(C743=Localisation!$C$128,C743=1),4)))))</f>
        <v>0</v>
      </c>
      <c r="Y743" s="11" t="b">
        <f>IF(OR(D743=Localisation!$C$118,D743=5),4,IF(OR(D743=Localisation!$C$119,D743=4),2,IF(OR(D743=Localisation!$C$120,D743=3),0,IF(OR(D743=Localisation!$C$121,D743=2),-1,IF(OR(D743=Localisation!$C$122,D743=1),-2)))))</f>
        <v>0</v>
      </c>
      <c r="Z743" s="11" t="b">
        <f>IF(OR(E743=Localisation!$C$124,E743=5),-2,IF(OR(E743=Localisation!$C$125,E743=4),-1,IF(OR(E743=Localisation!$C$126,E743=3),0,IF(OR(E743=Localisation!$C$127,E743=2),2,IF(OR(E743=Localisation!$C$128,E743=1),4)))))</f>
        <v>0</v>
      </c>
      <c r="AA743" s="11" t="b">
        <f>IF(OR(F743=Localisation!$C$118,F743=5),4,IF(OR(F743=Localisation!$C$119,F743=4),2,IF(OR(F743=Localisation!$C$120,F743=3),0,IF(OR(F743=Localisation!$C$121,F743=2),-1,IF(OR(F743=Localisation!$C$122,F743=1),-2)))))</f>
        <v>0</v>
      </c>
      <c r="AB743" s="11" t="b">
        <f>IF(OR(G743=Localisation!$C$124,G743=5),-2,IF(OR(G743=Localisation!$C$125,G743=4),-1,IF(OR(G743=Localisation!$C$126,G743=3),0,IF(OR(G743=Localisation!$C$127,G743=2),2,IF(OR(G743=Localisation!$C$128,G743=1),4)))))</f>
        <v>0</v>
      </c>
      <c r="AC743" s="11" t="b">
        <f>IF(OR(H743=Localisation!$C$118,H743=5),4,IF(OR(H743=Localisation!$C$119,H743=4),2,IF(OR(H743=Localisation!$C$120,H743=3),0,IF(OR(H743=Localisation!$C$121,H743=2),-1,IF(OR(H743=Localisation!$C$122,H743=1),-2)))))</f>
        <v>0</v>
      </c>
      <c r="AD743" s="11" t="b">
        <f>IF(OR(I743=Localisation!$C$124,I743=5),-2,IF(OR(I743=Localisation!$C$125,I743=4),-1,IF(OR(I743=Localisation!$C$126,I743=3),0,IF(OR(I743=Localisation!$C$127,I743=2),2,IF(OR(I743=Localisation!$C$128,I743=1),4)))))</f>
        <v>0</v>
      </c>
      <c r="AE743" s="11" t="b">
        <f>IF(OR(J743=Localisation!$C$118,J743=5),4,IF(OR(J743=Localisation!$C$119,J743=4),2,IF(OR(J743=Localisation!$C$120,J743=3),0,IF(OR(J743=Localisation!$C$121,J743=2),-1,IF(OR(J743=Localisation!$C$122,J743=1),-2)))))</f>
        <v>0</v>
      </c>
      <c r="AF743" s="11" t="b">
        <f>IF(OR(K743=Localisation!$C$124,K743=5),-2,IF(OR(K743=Localisation!$C$125,K743=4),-1,IF(OR(K743=Localisation!$C$126,K743=3),0,IF(OR(K743=Localisation!$C$127,K743=2),2,IF(OR(K743=Localisation!$C$128,K743=1),4)))))</f>
        <v>0</v>
      </c>
      <c r="AG743" s="11" t="b">
        <f>IF(OR(L743=Localisation!$C$118,L743=5),4,IF(OR(L743=Localisation!$C$119,L743=4),2,IF(OR(L743=Localisation!$C$120,L743=3),0,IF(OR(L743=Localisation!$C$121,L743=2),-1,IF(OR(L743=Localisation!$C$122,L743=1),-2)))))</f>
        <v>0</v>
      </c>
      <c r="AH743" s="11" t="b">
        <f>IF(OR(M743=Localisation!$C$124,M743=5),-2,IF(OR(M743=Localisation!$C$125,M743=4),-1,IF(OR(M743=Localisation!$C$126,M743=3),0,IF(OR(M743=Localisation!$C$127,M743=2),2,IF(OR(M743=Localisation!$C$128,M743=1),4)))))</f>
        <v>0</v>
      </c>
      <c r="AI743" s="11" t="b">
        <f>IF(OR(N743=Localisation!$C$118,N743=5),4,IF(OR(N743=Localisation!$C$119,N743=4),2,IF(OR(N743=Localisation!$C$120,N743=3),0,IF(OR(N743=Localisation!$C$121,N743=2),-1,IF(OR(N743=Localisation!$C$122,N743=1),-2)))))</f>
        <v>0</v>
      </c>
      <c r="AJ743" s="11" t="b">
        <f>IF(OR(O743=Localisation!$C$124,O743=5),-2,IF(OR(O743=Localisation!$C$125,O743=4),-1,IF(OR(O743=Localisation!$C$126,O743=3),0,IF(OR(O743=Localisation!$C$127,O743=2),2,IF(OR(O743=Localisation!$C$128,O743=1),4)))))</f>
        <v>0</v>
      </c>
      <c r="AK743" s="11" t="b">
        <f>IF(OR(P743=Localisation!$C$118,P743=5),4,IF(OR(P743=Localisation!$C$119,P743=4),2,IF(OR(P743=Localisation!$C$120,P743=3),0,IF(OR(P743=Localisation!$C$121,P743=2),-1,IF(OR(P743=Localisation!$C$122,P743=1),-2)))))</f>
        <v>0</v>
      </c>
      <c r="AL743" s="11" t="b">
        <f>IF(OR(Q743=Localisation!$C$124,Q743=5),-2,IF(OR(Q743=Localisation!$C$125,Q743=4),-1,IF(OR(Q743=Localisation!$C$126,Q743=3),0,IF(OR(Q743=Localisation!$C$127,Q743=2),2,IF(OR(Q743=Localisation!$C$128,Q743=1),4)))))</f>
        <v>0</v>
      </c>
      <c r="AM743" s="11" t="b">
        <f>IF(OR(R743=Localisation!$C$118,R743=5),4,IF(OR(R743=Localisation!$C$119,R743=4),2,IF(OR(R743=Localisation!$C$120,R743=3),0,IF(OR(R743=Localisation!$C$121,R743=2),-1,IF(OR(R743=Localisation!$C$122,R743=1),-2)))))</f>
        <v>0</v>
      </c>
      <c r="AN743" s="11" t="b">
        <f>IF(OR(S743=Localisation!$C$124,S743=5),-2,IF(OR(S743=Localisation!$C$125,S743=4),-1,IF(OR(S743=Localisation!$C$126,S743=3),0,IF(OR(S743=Localisation!$C$127,S743=2),2,IF(OR(S743=Localisation!$C$128,S743=1),4)))))</f>
        <v>0</v>
      </c>
      <c r="AO743" s="11" t="b">
        <f>IF(OR(T743=Localisation!$C$118,T743=5),4,IF(OR(T743=Localisation!$C$119,T743=4),2,IF(OR(T743=Localisation!$C$120,T743=3),0,IF(OR(T743=Localisation!$C$121,T743=2),-1,IF(OR(T743=Localisation!$C$122,T743=1),-2)))))</f>
        <v>0</v>
      </c>
      <c r="AP743" s="11" t="b">
        <f>IF(OR(U743=Localisation!$C$124,U743=5),-2,IF(OR(U743=Localisation!$C$125,U743=4),-1,IF(OR(U743=Localisation!$C$126,U743=3),0,IF(OR(U743=Localisation!$C$127,U743=2),2,IF(OR(U743=Localisation!$C$128,U743=1),4)))))</f>
        <v>0</v>
      </c>
      <c r="AR743" s="11" t="str">
        <f t="shared" si="227"/>
        <v>ЛОЖЬЛОЖЬ</v>
      </c>
      <c r="AS743" s="11" t="str">
        <f t="shared" si="228"/>
        <v>ЛОЖЬЛОЖЬ</v>
      </c>
      <c r="AT743" s="11" t="str">
        <f t="shared" si="229"/>
        <v>ЛОЖЬЛОЖЬ</v>
      </c>
      <c r="AU743" s="11" t="str">
        <f t="shared" si="230"/>
        <v>ЛОЖЬЛОЖЬ</v>
      </c>
      <c r="AV743" s="11" t="str">
        <f t="shared" si="231"/>
        <v>ЛОЖЬЛОЖЬ</v>
      </c>
      <c r="AW743" s="11" t="str">
        <f t="shared" si="232"/>
        <v>ЛОЖЬЛОЖЬ</v>
      </c>
      <c r="AX743" s="11" t="str">
        <f t="shared" si="233"/>
        <v>ЛОЖЬЛОЖЬ</v>
      </c>
      <c r="AY743" s="11" t="str">
        <f t="shared" si="234"/>
        <v>ЛОЖЬЛОЖЬ</v>
      </c>
      <c r="AZ743" s="11" t="str">
        <f t="shared" si="235"/>
        <v>ЛОЖЬЛОЖЬ</v>
      </c>
      <c r="BA743" s="11" t="str">
        <f t="shared" si="236"/>
        <v>ЛОЖЬЛОЖЬ</v>
      </c>
      <c r="BC743" s="11" t="str">
        <f t="shared" si="237"/>
        <v/>
      </c>
      <c r="BD743" s="11" t="str">
        <f t="shared" si="238"/>
        <v/>
      </c>
      <c r="BE743" s="11" t="str">
        <f t="shared" si="239"/>
        <v/>
      </c>
      <c r="BF743" s="11" t="str">
        <f t="shared" si="240"/>
        <v/>
      </c>
      <c r="BG743" s="11" t="str">
        <f t="shared" si="241"/>
        <v/>
      </c>
      <c r="BH743" s="11" t="str">
        <f t="shared" si="242"/>
        <v/>
      </c>
      <c r="BI743" s="11" t="str">
        <f t="shared" si="243"/>
        <v/>
      </c>
      <c r="BJ743" s="11" t="str">
        <f t="shared" si="244"/>
        <v/>
      </c>
      <c r="BK743" s="11" t="str">
        <f t="shared" si="245"/>
        <v/>
      </c>
      <c r="BL743" s="11" t="str">
        <f t="shared" si="246"/>
        <v/>
      </c>
    </row>
    <row r="744" spans="23:64" x14ac:dyDescent="0.3">
      <c r="W744" s="11" t="b">
        <f>IF(OR(B744=Localisation!$C$118,B744=5),4,IF(OR(B744=Localisation!$C$119,B744=4),2,IF(OR(B744=Localisation!$C$120,B744=3),0,IF(OR(B744=Localisation!$C$121,B744=2),-1,IF(OR(B744=Localisation!$C$122,B744=1),-2)))))</f>
        <v>0</v>
      </c>
      <c r="X744" s="11" t="b">
        <f>IF(OR(C744=Localisation!$C$124,C744=5),-2,IF(OR(C744=Localisation!$C$125,C744=4),-1,IF(OR(C744=Localisation!$C$126,C744=3),0,IF(OR(C744=Localisation!$C$127,C744=2),2,IF(OR(C744=Localisation!$C$128,C744=1),4)))))</f>
        <v>0</v>
      </c>
      <c r="Y744" s="11" t="b">
        <f>IF(OR(D744=Localisation!$C$118,D744=5),4,IF(OR(D744=Localisation!$C$119,D744=4),2,IF(OR(D744=Localisation!$C$120,D744=3),0,IF(OR(D744=Localisation!$C$121,D744=2),-1,IF(OR(D744=Localisation!$C$122,D744=1),-2)))))</f>
        <v>0</v>
      </c>
      <c r="Z744" s="11" t="b">
        <f>IF(OR(E744=Localisation!$C$124,E744=5),-2,IF(OR(E744=Localisation!$C$125,E744=4),-1,IF(OR(E744=Localisation!$C$126,E744=3),0,IF(OR(E744=Localisation!$C$127,E744=2),2,IF(OR(E744=Localisation!$C$128,E744=1),4)))))</f>
        <v>0</v>
      </c>
      <c r="AA744" s="11" t="b">
        <f>IF(OR(F744=Localisation!$C$118,F744=5),4,IF(OR(F744=Localisation!$C$119,F744=4),2,IF(OR(F744=Localisation!$C$120,F744=3),0,IF(OR(F744=Localisation!$C$121,F744=2),-1,IF(OR(F744=Localisation!$C$122,F744=1),-2)))))</f>
        <v>0</v>
      </c>
      <c r="AB744" s="11" t="b">
        <f>IF(OR(G744=Localisation!$C$124,G744=5),-2,IF(OR(G744=Localisation!$C$125,G744=4),-1,IF(OR(G744=Localisation!$C$126,G744=3),0,IF(OR(G744=Localisation!$C$127,G744=2),2,IF(OR(G744=Localisation!$C$128,G744=1),4)))))</f>
        <v>0</v>
      </c>
      <c r="AC744" s="11" t="b">
        <f>IF(OR(H744=Localisation!$C$118,H744=5),4,IF(OR(H744=Localisation!$C$119,H744=4),2,IF(OR(H744=Localisation!$C$120,H744=3),0,IF(OR(H744=Localisation!$C$121,H744=2),-1,IF(OR(H744=Localisation!$C$122,H744=1),-2)))))</f>
        <v>0</v>
      </c>
      <c r="AD744" s="11" t="b">
        <f>IF(OR(I744=Localisation!$C$124,I744=5),-2,IF(OR(I744=Localisation!$C$125,I744=4),-1,IF(OR(I744=Localisation!$C$126,I744=3),0,IF(OR(I744=Localisation!$C$127,I744=2),2,IF(OR(I744=Localisation!$C$128,I744=1),4)))))</f>
        <v>0</v>
      </c>
      <c r="AE744" s="11" t="b">
        <f>IF(OR(J744=Localisation!$C$118,J744=5),4,IF(OR(J744=Localisation!$C$119,J744=4),2,IF(OR(J744=Localisation!$C$120,J744=3),0,IF(OR(J744=Localisation!$C$121,J744=2),-1,IF(OR(J744=Localisation!$C$122,J744=1),-2)))))</f>
        <v>0</v>
      </c>
      <c r="AF744" s="11" t="b">
        <f>IF(OR(K744=Localisation!$C$124,K744=5),-2,IF(OR(K744=Localisation!$C$125,K744=4),-1,IF(OR(K744=Localisation!$C$126,K744=3),0,IF(OR(K744=Localisation!$C$127,K744=2),2,IF(OR(K744=Localisation!$C$128,K744=1),4)))))</f>
        <v>0</v>
      </c>
      <c r="AG744" s="11" t="b">
        <f>IF(OR(L744=Localisation!$C$118,L744=5),4,IF(OR(L744=Localisation!$C$119,L744=4),2,IF(OR(L744=Localisation!$C$120,L744=3),0,IF(OR(L744=Localisation!$C$121,L744=2),-1,IF(OR(L744=Localisation!$C$122,L744=1),-2)))))</f>
        <v>0</v>
      </c>
      <c r="AH744" s="11" t="b">
        <f>IF(OR(M744=Localisation!$C$124,M744=5),-2,IF(OR(M744=Localisation!$C$125,M744=4),-1,IF(OR(M744=Localisation!$C$126,M744=3),0,IF(OR(M744=Localisation!$C$127,M744=2),2,IF(OR(M744=Localisation!$C$128,M744=1),4)))))</f>
        <v>0</v>
      </c>
      <c r="AI744" s="11" t="b">
        <f>IF(OR(N744=Localisation!$C$118,N744=5),4,IF(OR(N744=Localisation!$C$119,N744=4),2,IF(OR(N744=Localisation!$C$120,N744=3),0,IF(OR(N744=Localisation!$C$121,N744=2),-1,IF(OR(N744=Localisation!$C$122,N744=1),-2)))))</f>
        <v>0</v>
      </c>
      <c r="AJ744" s="11" t="b">
        <f>IF(OR(O744=Localisation!$C$124,O744=5),-2,IF(OR(O744=Localisation!$C$125,O744=4),-1,IF(OR(O744=Localisation!$C$126,O744=3),0,IF(OR(O744=Localisation!$C$127,O744=2),2,IF(OR(O744=Localisation!$C$128,O744=1),4)))))</f>
        <v>0</v>
      </c>
      <c r="AK744" s="11" t="b">
        <f>IF(OR(P744=Localisation!$C$118,P744=5),4,IF(OR(P744=Localisation!$C$119,P744=4),2,IF(OR(P744=Localisation!$C$120,P744=3),0,IF(OR(P744=Localisation!$C$121,P744=2),-1,IF(OR(P744=Localisation!$C$122,P744=1),-2)))))</f>
        <v>0</v>
      </c>
      <c r="AL744" s="11" t="b">
        <f>IF(OR(Q744=Localisation!$C$124,Q744=5),-2,IF(OR(Q744=Localisation!$C$125,Q744=4),-1,IF(OR(Q744=Localisation!$C$126,Q744=3),0,IF(OR(Q744=Localisation!$C$127,Q744=2),2,IF(OR(Q744=Localisation!$C$128,Q744=1),4)))))</f>
        <v>0</v>
      </c>
      <c r="AM744" s="11" t="b">
        <f>IF(OR(R744=Localisation!$C$118,R744=5),4,IF(OR(R744=Localisation!$C$119,R744=4),2,IF(OR(R744=Localisation!$C$120,R744=3),0,IF(OR(R744=Localisation!$C$121,R744=2),-1,IF(OR(R744=Localisation!$C$122,R744=1),-2)))))</f>
        <v>0</v>
      </c>
      <c r="AN744" s="11" t="b">
        <f>IF(OR(S744=Localisation!$C$124,S744=5),-2,IF(OR(S744=Localisation!$C$125,S744=4),-1,IF(OR(S744=Localisation!$C$126,S744=3),0,IF(OR(S744=Localisation!$C$127,S744=2),2,IF(OR(S744=Localisation!$C$128,S744=1),4)))))</f>
        <v>0</v>
      </c>
      <c r="AO744" s="11" t="b">
        <f>IF(OR(T744=Localisation!$C$118,T744=5),4,IF(OR(T744=Localisation!$C$119,T744=4),2,IF(OR(T744=Localisation!$C$120,T744=3),0,IF(OR(T744=Localisation!$C$121,T744=2),-1,IF(OR(T744=Localisation!$C$122,T744=1),-2)))))</f>
        <v>0</v>
      </c>
      <c r="AP744" s="11" t="b">
        <f>IF(OR(U744=Localisation!$C$124,U744=5),-2,IF(OR(U744=Localisation!$C$125,U744=4),-1,IF(OR(U744=Localisation!$C$126,U744=3),0,IF(OR(U744=Localisation!$C$127,U744=2),2,IF(OR(U744=Localisation!$C$128,U744=1),4)))))</f>
        <v>0</v>
      </c>
      <c r="AR744" s="11" t="str">
        <f t="shared" si="227"/>
        <v>ЛОЖЬЛОЖЬ</v>
      </c>
      <c r="AS744" s="11" t="str">
        <f t="shared" si="228"/>
        <v>ЛОЖЬЛОЖЬ</v>
      </c>
      <c r="AT744" s="11" t="str">
        <f t="shared" si="229"/>
        <v>ЛОЖЬЛОЖЬ</v>
      </c>
      <c r="AU744" s="11" t="str">
        <f t="shared" si="230"/>
        <v>ЛОЖЬЛОЖЬ</v>
      </c>
      <c r="AV744" s="11" t="str">
        <f t="shared" si="231"/>
        <v>ЛОЖЬЛОЖЬ</v>
      </c>
      <c r="AW744" s="11" t="str">
        <f t="shared" si="232"/>
        <v>ЛОЖЬЛОЖЬ</v>
      </c>
      <c r="AX744" s="11" t="str">
        <f t="shared" si="233"/>
        <v>ЛОЖЬЛОЖЬ</v>
      </c>
      <c r="AY744" s="11" t="str">
        <f t="shared" si="234"/>
        <v>ЛОЖЬЛОЖЬ</v>
      </c>
      <c r="AZ744" s="11" t="str">
        <f t="shared" si="235"/>
        <v>ЛОЖЬЛОЖЬ</v>
      </c>
      <c r="BA744" s="11" t="str">
        <f t="shared" si="236"/>
        <v>ЛОЖЬЛОЖЬ</v>
      </c>
      <c r="BC744" s="11" t="str">
        <f t="shared" si="237"/>
        <v/>
      </c>
      <c r="BD744" s="11" t="str">
        <f t="shared" si="238"/>
        <v/>
      </c>
      <c r="BE744" s="11" t="str">
        <f t="shared" si="239"/>
        <v/>
      </c>
      <c r="BF744" s="11" t="str">
        <f t="shared" si="240"/>
        <v/>
      </c>
      <c r="BG744" s="11" t="str">
        <f t="shared" si="241"/>
        <v/>
      </c>
      <c r="BH744" s="11" t="str">
        <f t="shared" si="242"/>
        <v/>
      </c>
      <c r="BI744" s="11" t="str">
        <f t="shared" si="243"/>
        <v/>
      </c>
      <c r="BJ744" s="11" t="str">
        <f t="shared" si="244"/>
        <v/>
      </c>
      <c r="BK744" s="11" t="str">
        <f t="shared" si="245"/>
        <v/>
      </c>
      <c r="BL744" s="11" t="str">
        <f t="shared" si="246"/>
        <v/>
      </c>
    </row>
    <row r="745" spans="23:64" x14ac:dyDescent="0.3">
      <c r="W745" s="11" t="b">
        <f>IF(OR(B745=Localisation!$C$118,B745=5),4,IF(OR(B745=Localisation!$C$119,B745=4),2,IF(OR(B745=Localisation!$C$120,B745=3),0,IF(OR(B745=Localisation!$C$121,B745=2),-1,IF(OR(B745=Localisation!$C$122,B745=1),-2)))))</f>
        <v>0</v>
      </c>
      <c r="X745" s="11" t="b">
        <f>IF(OR(C745=Localisation!$C$124,C745=5),-2,IF(OR(C745=Localisation!$C$125,C745=4),-1,IF(OR(C745=Localisation!$C$126,C745=3),0,IF(OR(C745=Localisation!$C$127,C745=2),2,IF(OR(C745=Localisation!$C$128,C745=1),4)))))</f>
        <v>0</v>
      </c>
      <c r="Y745" s="11" t="b">
        <f>IF(OR(D745=Localisation!$C$118,D745=5),4,IF(OR(D745=Localisation!$C$119,D745=4),2,IF(OR(D745=Localisation!$C$120,D745=3),0,IF(OR(D745=Localisation!$C$121,D745=2),-1,IF(OR(D745=Localisation!$C$122,D745=1),-2)))))</f>
        <v>0</v>
      </c>
      <c r="Z745" s="11" t="b">
        <f>IF(OR(E745=Localisation!$C$124,E745=5),-2,IF(OR(E745=Localisation!$C$125,E745=4),-1,IF(OR(E745=Localisation!$C$126,E745=3),0,IF(OR(E745=Localisation!$C$127,E745=2),2,IF(OR(E745=Localisation!$C$128,E745=1),4)))))</f>
        <v>0</v>
      </c>
      <c r="AA745" s="11" t="b">
        <f>IF(OR(F745=Localisation!$C$118,F745=5),4,IF(OR(F745=Localisation!$C$119,F745=4),2,IF(OR(F745=Localisation!$C$120,F745=3),0,IF(OR(F745=Localisation!$C$121,F745=2),-1,IF(OR(F745=Localisation!$C$122,F745=1),-2)))))</f>
        <v>0</v>
      </c>
      <c r="AB745" s="11" t="b">
        <f>IF(OR(G745=Localisation!$C$124,G745=5),-2,IF(OR(G745=Localisation!$C$125,G745=4),-1,IF(OR(G745=Localisation!$C$126,G745=3),0,IF(OR(G745=Localisation!$C$127,G745=2),2,IF(OR(G745=Localisation!$C$128,G745=1),4)))))</f>
        <v>0</v>
      </c>
      <c r="AC745" s="11" t="b">
        <f>IF(OR(H745=Localisation!$C$118,H745=5),4,IF(OR(H745=Localisation!$C$119,H745=4),2,IF(OR(H745=Localisation!$C$120,H745=3),0,IF(OR(H745=Localisation!$C$121,H745=2),-1,IF(OR(H745=Localisation!$C$122,H745=1),-2)))))</f>
        <v>0</v>
      </c>
      <c r="AD745" s="11" t="b">
        <f>IF(OR(I745=Localisation!$C$124,I745=5),-2,IF(OR(I745=Localisation!$C$125,I745=4),-1,IF(OR(I745=Localisation!$C$126,I745=3),0,IF(OR(I745=Localisation!$C$127,I745=2),2,IF(OR(I745=Localisation!$C$128,I745=1),4)))))</f>
        <v>0</v>
      </c>
      <c r="AE745" s="11" t="b">
        <f>IF(OR(J745=Localisation!$C$118,J745=5),4,IF(OR(J745=Localisation!$C$119,J745=4),2,IF(OR(J745=Localisation!$C$120,J745=3),0,IF(OR(J745=Localisation!$C$121,J745=2),-1,IF(OR(J745=Localisation!$C$122,J745=1),-2)))))</f>
        <v>0</v>
      </c>
      <c r="AF745" s="11" t="b">
        <f>IF(OR(K745=Localisation!$C$124,K745=5),-2,IF(OR(K745=Localisation!$C$125,K745=4),-1,IF(OR(K745=Localisation!$C$126,K745=3),0,IF(OR(K745=Localisation!$C$127,K745=2),2,IF(OR(K745=Localisation!$C$128,K745=1),4)))))</f>
        <v>0</v>
      </c>
      <c r="AG745" s="11" t="b">
        <f>IF(OR(L745=Localisation!$C$118,L745=5),4,IF(OR(L745=Localisation!$C$119,L745=4),2,IF(OR(L745=Localisation!$C$120,L745=3),0,IF(OR(L745=Localisation!$C$121,L745=2),-1,IF(OR(L745=Localisation!$C$122,L745=1),-2)))))</f>
        <v>0</v>
      </c>
      <c r="AH745" s="11" t="b">
        <f>IF(OR(M745=Localisation!$C$124,M745=5),-2,IF(OR(M745=Localisation!$C$125,M745=4),-1,IF(OR(M745=Localisation!$C$126,M745=3),0,IF(OR(M745=Localisation!$C$127,M745=2),2,IF(OR(M745=Localisation!$C$128,M745=1),4)))))</f>
        <v>0</v>
      </c>
      <c r="AI745" s="11" t="b">
        <f>IF(OR(N745=Localisation!$C$118,N745=5),4,IF(OR(N745=Localisation!$C$119,N745=4),2,IF(OR(N745=Localisation!$C$120,N745=3),0,IF(OR(N745=Localisation!$C$121,N745=2),-1,IF(OR(N745=Localisation!$C$122,N745=1),-2)))))</f>
        <v>0</v>
      </c>
      <c r="AJ745" s="11" t="b">
        <f>IF(OR(O745=Localisation!$C$124,O745=5),-2,IF(OR(O745=Localisation!$C$125,O745=4),-1,IF(OR(O745=Localisation!$C$126,O745=3),0,IF(OR(O745=Localisation!$C$127,O745=2),2,IF(OR(O745=Localisation!$C$128,O745=1),4)))))</f>
        <v>0</v>
      </c>
      <c r="AK745" s="11" t="b">
        <f>IF(OR(P745=Localisation!$C$118,P745=5),4,IF(OR(P745=Localisation!$C$119,P745=4),2,IF(OR(P745=Localisation!$C$120,P745=3),0,IF(OR(P745=Localisation!$C$121,P745=2),-1,IF(OR(P745=Localisation!$C$122,P745=1),-2)))))</f>
        <v>0</v>
      </c>
      <c r="AL745" s="11" t="b">
        <f>IF(OR(Q745=Localisation!$C$124,Q745=5),-2,IF(OR(Q745=Localisation!$C$125,Q745=4),-1,IF(OR(Q745=Localisation!$C$126,Q745=3),0,IF(OR(Q745=Localisation!$C$127,Q745=2),2,IF(OR(Q745=Localisation!$C$128,Q745=1),4)))))</f>
        <v>0</v>
      </c>
      <c r="AM745" s="11" t="b">
        <f>IF(OR(R745=Localisation!$C$118,R745=5),4,IF(OR(R745=Localisation!$C$119,R745=4),2,IF(OR(R745=Localisation!$C$120,R745=3),0,IF(OR(R745=Localisation!$C$121,R745=2),-1,IF(OR(R745=Localisation!$C$122,R745=1),-2)))))</f>
        <v>0</v>
      </c>
      <c r="AN745" s="11" t="b">
        <f>IF(OR(S745=Localisation!$C$124,S745=5),-2,IF(OR(S745=Localisation!$C$125,S745=4),-1,IF(OR(S745=Localisation!$C$126,S745=3),0,IF(OR(S745=Localisation!$C$127,S745=2),2,IF(OR(S745=Localisation!$C$128,S745=1),4)))))</f>
        <v>0</v>
      </c>
      <c r="AO745" s="11" t="b">
        <f>IF(OR(T745=Localisation!$C$118,T745=5),4,IF(OR(T745=Localisation!$C$119,T745=4),2,IF(OR(T745=Localisation!$C$120,T745=3),0,IF(OR(T745=Localisation!$C$121,T745=2),-1,IF(OR(T745=Localisation!$C$122,T745=1),-2)))))</f>
        <v>0</v>
      </c>
      <c r="AP745" s="11" t="b">
        <f>IF(OR(U745=Localisation!$C$124,U745=5),-2,IF(OR(U745=Localisation!$C$125,U745=4),-1,IF(OR(U745=Localisation!$C$126,U745=3),0,IF(OR(U745=Localisation!$C$127,U745=2),2,IF(OR(U745=Localisation!$C$128,U745=1),4)))))</f>
        <v>0</v>
      </c>
      <c r="AR745" s="11" t="str">
        <f t="shared" si="227"/>
        <v>ЛОЖЬЛОЖЬ</v>
      </c>
      <c r="AS745" s="11" t="str">
        <f t="shared" si="228"/>
        <v>ЛОЖЬЛОЖЬ</v>
      </c>
      <c r="AT745" s="11" t="str">
        <f t="shared" si="229"/>
        <v>ЛОЖЬЛОЖЬ</v>
      </c>
      <c r="AU745" s="11" t="str">
        <f t="shared" si="230"/>
        <v>ЛОЖЬЛОЖЬ</v>
      </c>
      <c r="AV745" s="11" t="str">
        <f t="shared" si="231"/>
        <v>ЛОЖЬЛОЖЬ</v>
      </c>
      <c r="AW745" s="11" t="str">
        <f t="shared" si="232"/>
        <v>ЛОЖЬЛОЖЬ</v>
      </c>
      <c r="AX745" s="11" t="str">
        <f t="shared" si="233"/>
        <v>ЛОЖЬЛОЖЬ</v>
      </c>
      <c r="AY745" s="11" t="str">
        <f t="shared" si="234"/>
        <v>ЛОЖЬЛОЖЬ</v>
      </c>
      <c r="AZ745" s="11" t="str">
        <f t="shared" si="235"/>
        <v>ЛОЖЬЛОЖЬ</v>
      </c>
      <c r="BA745" s="11" t="str">
        <f t="shared" si="236"/>
        <v>ЛОЖЬЛОЖЬ</v>
      </c>
      <c r="BC745" s="11" t="str">
        <f t="shared" si="237"/>
        <v/>
      </c>
      <c r="BD745" s="11" t="str">
        <f t="shared" si="238"/>
        <v/>
      </c>
      <c r="BE745" s="11" t="str">
        <f t="shared" si="239"/>
        <v/>
      </c>
      <c r="BF745" s="11" t="str">
        <f t="shared" si="240"/>
        <v/>
      </c>
      <c r="BG745" s="11" t="str">
        <f t="shared" si="241"/>
        <v/>
      </c>
      <c r="BH745" s="11" t="str">
        <f t="shared" si="242"/>
        <v/>
      </c>
      <c r="BI745" s="11" t="str">
        <f t="shared" si="243"/>
        <v/>
      </c>
      <c r="BJ745" s="11" t="str">
        <f t="shared" si="244"/>
        <v/>
      </c>
      <c r="BK745" s="11" t="str">
        <f t="shared" si="245"/>
        <v/>
      </c>
      <c r="BL745" s="11" t="str">
        <f t="shared" si="246"/>
        <v/>
      </c>
    </row>
    <row r="746" spans="23:64" x14ac:dyDescent="0.3">
      <c r="W746" s="11" t="b">
        <f>IF(OR(B746=Localisation!$C$118,B746=5),4,IF(OR(B746=Localisation!$C$119,B746=4),2,IF(OR(B746=Localisation!$C$120,B746=3),0,IF(OR(B746=Localisation!$C$121,B746=2),-1,IF(OR(B746=Localisation!$C$122,B746=1),-2)))))</f>
        <v>0</v>
      </c>
      <c r="X746" s="11" t="b">
        <f>IF(OR(C746=Localisation!$C$124,C746=5),-2,IF(OR(C746=Localisation!$C$125,C746=4),-1,IF(OR(C746=Localisation!$C$126,C746=3),0,IF(OR(C746=Localisation!$C$127,C746=2),2,IF(OR(C746=Localisation!$C$128,C746=1),4)))))</f>
        <v>0</v>
      </c>
      <c r="Y746" s="11" t="b">
        <f>IF(OR(D746=Localisation!$C$118,D746=5),4,IF(OR(D746=Localisation!$C$119,D746=4),2,IF(OR(D746=Localisation!$C$120,D746=3),0,IF(OR(D746=Localisation!$C$121,D746=2),-1,IF(OR(D746=Localisation!$C$122,D746=1),-2)))))</f>
        <v>0</v>
      </c>
      <c r="Z746" s="11" t="b">
        <f>IF(OR(E746=Localisation!$C$124,E746=5),-2,IF(OR(E746=Localisation!$C$125,E746=4),-1,IF(OR(E746=Localisation!$C$126,E746=3),0,IF(OR(E746=Localisation!$C$127,E746=2),2,IF(OR(E746=Localisation!$C$128,E746=1),4)))))</f>
        <v>0</v>
      </c>
      <c r="AA746" s="11" t="b">
        <f>IF(OR(F746=Localisation!$C$118,F746=5),4,IF(OR(F746=Localisation!$C$119,F746=4),2,IF(OR(F746=Localisation!$C$120,F746=3),0,IF(OR(F746=Localisation!$C$121,F746=2),-1,IF(OR(F746=Localisation!$C$122,F746=1),-2)))))</f>
        <v>0</v>
      </c>
      <c r="AB746" s="11" t="b">
        <f>IF(OR(G746=Localisation!$C$124,G746=5),-2,IF(OR(G746=Localisation!$C$125,G746=4),-1,IF(OR(G746=Localisation!$C$126,G746=3),0,IF(OR(G746=Localisation!$C$127,G746=2),2,IF(OR(G746=Localisation!$C$128,G746=1),4)))))</f>
        <v>0</v>
      </c>
      <c r="AC746" s="11" t="b">
        <f>IF(OR(H746=Localisation!$C$118,H746=5),4,IF(OR(H746=Localisation!$C$119,H746=4),2,IF(OR(H746=Localisation!$C$120,H746=3),0,IF(OR(H746=Localisation!$C$121,H746=2),-1,IF(OR(H746=Localisation!$C$122,H746=1),-2)))))</f>
        <v>0</v>
      </c>
      <c r="AD746" s="11" t="b">
        <f>IF(OR(I746=Localisation!$C$124,I746=5),-2,IF(OR(I746=Localisation!$C$125,I746=4),-1,IF(OR(I746=Localisation!$C$126,I746=3),0,IF(OR(I746=Localisation!$C$127,I746=2),2,IF(OR(I746=Localisation!$C$128,I746=1),4)))))</f>
        <v>0</v>
      </c>
      <c r="AE746" s="11" t="b">
        <f>IF(OR(J746=Localisation!$C$118,J746=5),4,IF(OR(J746=Localisation!$C$119,J746=4),2,IF(OR(J746=Localisation!$C$120,J746=3),0,IF(OR(J746=Localisation!$C$121,J746=2),-1,IF(OR(J746=Localisation!$C$122,J746=1),-2)))))</f>
        <v>0</v>
      </c>
      <c r="AF746" s="11" t="b">
        <f>IF(OR(K746=Localisation!$C$124,K746=5),-2,IF(OR(K746=Localisation!$C$125,K746=4),-1,IF(OR(K746=Localisation!$C$126,K746=3),0,IF(OR(K746=Localisation!$C$127,K746=2),2,IF(OR(K746=Localisation!$C$128,K746=1),4)))))</f>
        <v>0</v>
      </c>
      <c r="AG746" s="11" t="b">
        <f>IF(OR(L746=Localisation!$C$118,L746=5),4,IF(OR(L746=Localisation!$C$119,L746=4),2,IF(OR(L746=Localisation!$C$120,L746=3),0,IF(OR(L746=Localisation!$C$121,L746=2),-1,IF(OR(L746=Localisation!$C$122,L746=1),-2)))))</f>
        <v>0</v>
      </c>
      <c r="AH746" s="11" t="b">
        <f>IF(OR(M746=Localisation!$C$124,M746=5),-2,IF(OR(M746=Localisation!$C$125,M746=4),-1,IF(OR(M746=Localisation!$C$126,M746=3),0,IF(OR(M746=Localisation!$C$127,M746=2),2,IF(OR(M746=Localisation!$C$128,M746=1),4)))))</f>
        <v>0</v>
      </c>
      <c r="AI746" s="11" t="b">
        <f>IF(OR(N746=Localisation!$C$118,N746=5),4,IF(OR(N746=Localisation!$C$119,N746=4),2,IF(OR(N746=Localisation!$C$120,N746=3),0,IF(OR(N746=Localisation!$C$121,N746=2),-1,IF(OR(N746=Localisation!$C$122,N746=1),-2)))))</f>
        <v>0</v>
      </c>
      <c r="AJ746" s="11" t="b">
        <f>IF(OR(O746=Localisation!$C$124,O746=5),-2,IF(OR(O746=Localisation!$C$125,O746=4),-1,IF(OR(O746=Localisation!$C$126,O746=3),0,IF(OR(O746=Localisation!$C$127,O746=2),2,IF(OR(O746=Localisation!$C$128,O746=1),4)))))</f>
        <v>0</v>
      </c>
      <c r="AK746" s="11" t="b">
        <f>IF(OR(P746=Localisation!$C$118,P746=5),4,IF(OR(P746=Localisation!$C$119,P746=4),2,IF(OR(P746=Localisation!$C$120,P746=3),0,IF(OR(P746=Localisation!$C$121,P746=2),-1,IF(OR(P746=Localisation!$C$122,P746=1),-2)))))</f>
        <v>0</v>
      </c>
      <c r="AL746" s="11" t="b">
        <f>IF(OR(Q746=Localisation!$C$124,Q746=5),-2,IF(OR(Q746=Localisation!$C$125,Q746=4),-1,IF(OR(Q746=Localisation!$C$126,Q746=3),0,IF(OR(Q746=Localisation!$C$127,Q746=2),2,IF(OR(Q746=Localisation!$C$128,Q746=1),4)))))</f>
        <v>0</v>
      </c>
      <c r="AM746" s="11" t="b">
        <f>IF(OR(R746=Localisation!$C$118,R746=5),4,IF(OR(R746=Localisation!$C$119,R746=4),2,IF(OR(R746=Localisation!$C$120,R746=3),0,IF(OR(R746=Localisation!$C$121,R746=2),-1,IF(OR(R746=Localisation!$C$122,R746=1),-2)))))</f>
        <v>0</v>
      </c>
      <c r="AN746" s="11" t="b">
        <f>IF(OR(S746=Localisation!$C$124,S746=5),-2,IF(OR(S746=Localisation!$C$125,S746=4),-1,IF(OR(S746=Localisation!$C$126,S746=3),0,IF(OR(S746=Localisation!$C$127,S746=2),2,IF(OR(S746=Localisation!$C$128,S746=1),4)))))</f>
        <v>0</v>
      </c>
      <c r="AO746" s="11" t="b">
        <f>IF(OR(T746=Localisation!$C$118,T746=5),4,IF(OR(T746=Localisation!$C$119,T746=4),2,IF(OR(T746=Localisation!$C$120,T746=3),0,IF(OR(T746=Localisation!$C$121,T746=2),-1,IF(OR(T746=Localisation!$C$122,T746=1),-2)))))</f>
        <v>0</v>
      </c>
      <c r="AP746" s="11" t="b">
        <f>IF(OR(U746=Localisation!$C$124,U746=5),-2,IF(OR(U746=Localisation!$C$125,U746=4),-1,IF(OR(U746=Localisation!$C$126,U746=3),0,IF(OR(U746=Localisation!$C$127,U746=2),2,IF(OR(U746=Localisation!$C$128,U746=1),4)))))</f>
        <v>0</v>
      </c>
      <c r="AR746" s="11" t="str">
        <f t="shared" si="227"/>
        <v>ЛОЖЬЛОЖЬ</v>
      </c>
      <c r="AS746" s="11" t="str">
        <f t="shared" si="228"/>
        <v>ЛОЖЬЛОЖЬ</v>
      </c>
      <c r="AT746" s="11" t="str">
        <f t="shared" si="229"/>
        <v>ЛОЖЬЛОЖЬ</v>
      </c>
      <c r="AU746" s="11" t="str">
        <f t="shared" si="230"/>
        <v>ЛОЖЬЛОЖЬ</v>
      </c>
      <c r="AV746" s="11" t="str">
        <f t="shared" si="231"/>
        <v>ЛОЖЬЛОЖЬ</v>
      </c>
      <c r="AW746" s="11" t="str">
        <f t="shared" si="232"/>
        <v>ЛОЖЬЛОЖЬ</v>
      </c>
      <c r="AX746" s="11" t="str">
        <f t="shared" si="233"/>
        <v>ЛОЖЬЛОЖЬ</v>
      </c>
      <c r="AY746" s="11" t="str">
        <f t="shared" si="234"/>
        <v>ЛОЖЬЛОЖЬ</v>
      </c>
      <c r="AZ746" s="11" t="str">
        <f t="shared" si="235"/>
        <v>ЛОЖЬЛОЖЬ</v>
      </c>
      <c r="BA746" s="11" t="str">
        <f t="shared" si="236"/>
        <v>ЛОЖЬЛОЖЬ</v>
      </c>
      <c r="BC746" s="11" t="str">
        <f t="shared" si="237"/>
        <v/>
      </c>
      <c r="BD746" s="11" t="str">
        <f t="shared" si="238"/>
        <v/>
      </c>
      <c r="BE746" s="11" t="str">
        <f t="shared" si="239"/>
        <v/>
      </c>
      <c r="BF746" s="11" t="str">
        <f t="shared" si="240"/>
        <v/>
      </c>
      <c r="BG746" s="11" t="str">
        <f t="shared" si="241"/>
        <v/>
      </c>
      <c r="BH746" s="11" t="str">
        <f t="shared" si="242"/>
        <v/>
      </c>
      <c r="BI746" s="11" t="str">
        <f t="shared" si="243"/>
        <v/>
      </c>
      <c r="BJ746" s="11" t="str">
        <f t="shared" si="244"/>
        <v/>
      </c>
      <c r="BK746" s="11" t="str">
        <f t="shared" si="245"/>
        <v/>
      </c>
      <c r="BL746" s="11" t="str">
        <f t="shared" si="246"/>
        <v/>
      </c>
    </row>
    <row r="747" spans="23:64" x14ac:dyDescent="0.3">
      <c r="W747" s="11" t="b">
        <f>IF(OR(B747=Localisation!$C$118,B747=5),4,IF(OR(B747=Localisation!$C$119,B747=4),2,IF(OR(B747=Localisation!$C$120,B747=3),0,IF(OR(B747=Localisation!$C$121,B747=2),-1,IF(OR(B747=Localisation!$C$122,B747=1),-2)))))</f>
        <v>0</v>
      </c>
      <c r="X747" s="11" t="b">
        <f>IF(OR(C747=Localisation!$C$124,C747=5),-2,IF(OR(C747=Localisation!$C$125,C747=4),-1,IF(OR(C747=Localisation!$C$126,C747=3),0,IF(OR(C747=Localisation!$C$127,C747=2),2,IF(OR(C747=Localisation!$C$128,C747=1),4)))))</f>
        <v>0</v>
      </c>
      <c r="Y747" s="11" t="b">
        <f>IF(OR(D747=Localisation!$C$118,D747=5),4,IF(OR(D747=Localisation!$C$119,D747=4),2,IF(OR(D747=Localisation!$C$120,D747=3),0,IF(OR(D747=Localisation!$C$121,D747=2),-1,IF(OR(D747=Localisation!$C$122,D747=1),-2)))))</f>
        <v>0</v>
      </c>
      <c r="Z747" s="11" t="b">
        <f>IF(OR(E747=Localisation!$C$124,E747=5),-2,IF(OR(E747=Localisation!$C$125,E747=4),-1,IF(OR(E747=Localisation!$C$126,E747=3),0,IF(OR(E747=Localisation!$C$127,E747=2),2,IF(OR(E747=Localisation!$C$128,E747=1),4)))))</f>
        <v>0</v>
      </c>
      <c r="AA747" s="11" t="b">
        <f>IF(OR(F747=Localisation!$C$118,F747=5),4,IF(OR(F747=Localisation!$C$119,F747=4),2,IF(OR(F747=Localisation!$C$120,F747=3),0,IF(OR(F747=Localisation!$C$121,F747=2),-1,IF(OR(F747=Localisation!$C$122,F747=1),-2)))))</f>
        <v>0</v>
      </c>
      <c r="AB747" s="11" t="b">
        <f>IF(OR(G747=Localisation!$C$124,G747=5),-2,IF(OR(G747=Localisation!$C$125,G747=4),-1,IF(OR(G747=Localisation!$C$126,G747=3),0,IF(OR(G747=Localisation!$C$127,G747=2),2,IF(OR(G747=Localisation!$C$128,G747=1),4)))))</f>
        <v>0</v>
      </c>
      <c r="AC747" s="11" t="b">
        <f>IF(OR(H747=Localisation!$C$118,H747=5),4,IF(OR(H747=Localisation!$C$119,H747=4),2,IF(OR(H747=Localisation!$C$120,H747=3),0,IF(OR(H747=Localisation!$C$121,H747=2),-1,IF(OR(H747=Localisation!$C$122,H747=1),-2)))))</f>
        <v>0</v>
      </c>
      <c r="AD747" s="11" t="b">
        <f>IF(OR(I747=Localisation!$C$124,I747=5),-2,IF(OR(I747=Localisation!$C$125,I747=4),-1,IF(OR(I747=Localisation!$C$126,I747=3),0,IF(OR(I747=Localisation!$C$127,I747=2),2,IF(OR(I747=Localisation!$C$128,I747=1),4)))))</f>
        <v>0</v>
      </c>
      <c r="AE747" s="11" t="b">
        <f>IF(OR(J747=Localisation!$C$118,J747=5),4,IF(OR(J747=Localisation!$C$119,J747=4),2,IF(OR(J747=Localisation!$C$120,J747=3),0,IF(OR(J747=Localisation!$C$121,J747=2),-1,IF(OR(J747=Localisation!$C$122,J747=1),-2)))))</f>
        <v>0</v>
      </c>
      <c r="AF747" s="11" t="b">
        <f>IF(OR(K747=Localisation!$C$124,K747=5),-2,IF(OR(K747=Localisation!$C$125,K747=4),-1,IF(OR(K747=Localisation!$C$126,K747=3),0,IF(OR(K747=Localisation!$C$127,K747=2),2,IF(OR(K747=Localisation!$C$128,K747=1),4)))))</f>
        <v>0</v>
      </c>
      <c r="AG747" s="11" t="b">
        <f>IF(OR(L747=Localisation!$C$118,L747=5),4,IF(OR(L747=Localisation!$C$119,L747=4),2,IF(OR(L747=Localisation!$C$120,L747=3),0,IF(OR(L747=Localisation!$C$121,L747=2),-1,IF(OR(L747=Localisation!$C$122,L747=1),-2)))))</f>
        <v>0</v>
      </c>
      <c r="AH747" s="11" t="b">
        <f>IF(OR(M747=Localisation!$C$124,M747=5),-2,IF(OR(M747=Localisation!$C$125,M747=4),-1,IF(OR(M747=Localisation!$C$126,M747=3),0,IF(OR(M747=Localisation!$C$127,M747=2),2,IF(OR(M747=Localisation!$C$128,M747=1),4)))))</f>
        <v>0</v>
      </c>
      <c r="AI747" s="11" t="b">
        <f>IF(OR(N747=Localisation!$C$118,N747=5),4,IF(OR(N747=Localisation!$C$119,N747=4),2,IF(OR(N747=Localisation!$C$120,N747=3),0,IF(OR(N747=Localisation!$C$121,N747=2),-1,IF(OR(N747=Localisation!$C$122,N747=1),-2)))))</f>
        <v>0</v>
      </c>
      <c r="AJ747" s="11" t="b">
        <f>IF(OR(O747=Localisation!$C$124,O747=5),-2,IF(OR(O747=Localisation!$C$125,O747=4),-1,IF(OR(O747=Localisation!$C$126,O747=3),0,IF(OR(O747=Localisation!$C$127,O747=2),2,IF(OR(O747=Localisation!$C$128,O747=1),4)))))</f>
        <v>0</v>
      </c>
      <c r="AK747" s="11" t="b">
        <f>IF(OR(P747=Localisation!$C$118,P747=5),4,IF(OR(P747=Localisation!$C$119,P747=4),2,IF(OR(P747=Localisation!$C$120,P747=3),0,IF(OR(P747=Localisation!$C$121,P747=2),-1,IF(OR(P747=Localisation!$C$122,P747=1),-2)))))</f>
        <v>0</v>
      </c>
      <c r="AL747" s="11" t="b">
        <f>IF(OR(Q747=Localisation!$C$124,Q747=5),-2,IF(OR(Q747=Localisation!$C$125,Q747=4),-1,IF(OR(Q747=Localisation!$C$126,Q747=3),0,IF(OR(Q747=Localisation!$C$127,Q747=2),2,IF(OR(Q747=Localisation!$C$128,Q747=1),4)))))</f>
        <v>0</v>
      </c>
      <c r="AM747" s="11" t="b">
        <f>IF(OR(R747=Localisation!$C$118,R747=5),4,IF(OR(R747=Localisation!$C$119,R747=4),2,IF(OR(R747=Localisation!$C$120,R747=3),0,IF(OR(R747=Localisation!$C$121,R747=2),-1,IF(OR(R747=Localisation!$C$122,R747=1),-2)))))</f>
        <v>0</v>
      </c>
      <c r="AN747" s="11" t="b">
        <f>IF(OR(S747=Localisation!$C$124,S747=5),-2,IF(OR(S747=Localisation!$C$125,S747=4),-1,IF(OR(S747=Localisation!$C$126,S747=3),0,IF(OR(S747=Localisation!$C$127,S747=2),2,IF(OR(S747=Localisation!$C$128,S747=1),4)))))</f>
        <v>0</v>
      </c>
      <c r="AO747" s="11" t="b">
        <f>IF(OR(T747=Localisation!$C$118,T747=5),4,IF(OR(T747=Localisation!$C$119,T747=4),2,IF(OR(T747=Localisation!$C$120,T747=3),0,IF(OR(T747=Localisation!$C$121,T747=2),-1,IF(OR(T747=Localisation!$C$122,T747=1),-2)))))</f>
        <v>0</v>
      </c>
      <c r="AP747" s="11" t="b">
        <f>IF(OR(U747=Localisation!$C$124,U747=5),-2,IF(OR(U747=Localisation!$C$125,U747=4),-1,IF(OR(U747=Localisation!$C$126,U747=3),0,IF(OR(U747=Localisation!$C$127,U747=2),2,IF(OR(U747=Localisation!$C$128,U747=1),4)))))</f>
        <v>0</v>
      </c>
      <c r="AR747" s="11" t="str">
        <f t="shared" si="227"/>
        <v>ЛОЖЬЛОЖЬ</v>
      </c>
      <c r="AS747" s="11" t="str">
        <f t="shared" si="228"/>
        <v>ЛОЖЬЛОЖЬ</v>
      </c>
      <c r="AT747" s="11" t="str">
        <f t="shared" si="229"/>
        <v>ЛОЖЬЛОЖЬ</v>
      </c>
      <c r="AU747" s="11" t="str">
        <f t="shared" si="230"/>
        <v>ЛОЖЬЛОЖЬ</v>
      </c>
      <c r="AV747" s="11" t="str">
        <f t="shared" si="231"/>
        <v>ЛОЖЬЛОЖЬ</v>
      </c>
      <c r="AW747" s="11" t="str">
        <f t="shared" si="232"/>
        <v>ЛОЖЬЛОЖЬ</v>
      </c>
      <c r="AX747" s="11" t="str">
        <f t="shared" si="233"/>
        <v>ЛОЖЬЛОЖЬ</v>
      </c>
      <c r="AY747" s="11" t="str">
        <f t="shared" si="234"/>
        <v>ЛОЖЬЛОЖЬ</v>
      </c>
      <c r="AZ747" s="11" t="str">
        <f t="shared" si="235"/>
        <v>ЛОЖЬЛОЖЬ</v>
      </c>
      <c r="BA747" s="11" t="str">
        <f t="shared" si="236"/>
        <v>ЛОЖЬЛОЖЬ</v>
      </c>
      <c r="BC747" s="11" t="str">
        <f t="shared" si="237"/>
        <v/>
      </c>
      <c r="BD747" s="11" t="str">
        <f t="shared" si="238"/>
        <v/>
      </c>
      <c r="BE747" s="11" t="str">
        <f t="shared" si="239"/>
        <v/>
      </c>
      <c r="BF747" s="11" t="str">
        <f t="shared" si="240"/>
        <v/>
      </c>
      <c r="BG747" s="11" t="str">
        <f t="shared" si="241"/>
        <v/>
      </c>
      <c r="BH747" s="11" t="str">
        <f t="shared" si="242"/>
        <v/>
      </c>
      <c r="BI747" s="11" t="str">
        <f t="shared" si="243"/>
        <v/>
      </c>
      <c r="BJ747" s="11" t="str">
        <f t="shared" si="244"/>
        <v/>
      </c>
      <c r="BK747" s="11" t="str">
        <f t="shared" si="245"/>
        <v/>
      </c>
      <c r="BL747" s="11" t="str">
        <f t="shared" si="246"/>
        <v/>
      </c>
    </row>
    <row r="748" spans="23:64" x14ac:dyDescent="0.3">
      <c r="W748" s="11" t="b">
        <f>IF(OR(B748=Localisation!$C$118,B748=5),4,IF(OR(B748=Localisation!$C$119,B748=4),2,IF(OR(B748=Localisation!$C$120,B748=3),0,IF(OR(B748=Localisation!$C$121,B748=2),-1,IF(OR(B748=Localisation!$C$122,B748=1),-2)))))</f>
        <v>0</v>
      </c>
      <c r="X748" s="11" t="b">
        <f>IF(OR(C748=Localisation!$C$124,C748=5),-2,IF(OR(C748=Localisation!$C$125,C748=4),-1,IF(OR(C748=Localisation!$C$126,C748=3),0,IF(OR(C748=Localisation!$C$127,C748=2),2,IF(OR(C748=Localisation!$C$128,C748=1),4)))))</f>
        <v>0</v>
      </c>
      <c r="Y748" s="11" t="b">
        <f>IF(OR(D748=Localisation!$C$118,D748=5),4,IF(OR(D748=Localisation!$C$119,D748=4),2,IF(OR(D748=Localisation!$C$120,D748=3),0,IF(OR(D748=Localisation!$C$121,D748=2),-1,IF(OR(D748=Localisation!$C$122,D748=1),-2)))))</f>
        <v>0</v>
      </c>
      <c r="Z748" s="11" t="b">
        <f>IF(OR(E748=Localisation!$C$124,E748=5),-2,IF(OR(E748=Localisation!$C$125,E748=4),-1,IF(OR(E748=Localisation!$C$126,E748=3),0,IF(OR(E748=Localisation!$C$127,E748=2),2,IF(OR(E748=Localisation!$C$128,E748=1),4)))))</f>
        <v>0</v>
      </c>
      <c r="AA748" s="11" t="b">
        <f>IF(OR(F748=Localisation!$C$118,F748=5),4,IF(OR(F748=Localisation!$C$119,F748=4),2,IF(OR(F748=Localisation!$C$120,F748=3),0,IF(OR(F748=Localisation!$C$121,F748=2),-1,IF(OR(F748=Localisation!$C$122,F748=1),-2)))))</f>
        <v>0</v>
      </c>
      <c r="AB748" s="11" t="b">
        <f>IF(OR(G748=Localisation!$C$124,G748=5),-2,IF(OR(G748=Localisation!$C$125,G748=4),-1,IF(OR(G748=Localisation!$C$126,G748=3),0,IF(OR(G748=Localisation!$C$127,G748=2),2,IF(OR(G748=Localisation!$C$128,G748=1),4)))))</f>
        <v>0</v>
      </c>
      <c r="AC748" s="11" t="b">
        <f>IF(OR(H748=Localisation!$C$118,H748=5),4,IF(OR(H748=Localisation!$C$119,H748=4),2,IF(OR(H748=Localisation!$C$120,H748=3),0,IF(OR(H748=Localisation!$C$121,H748=2),-1,IF(OR(H748=Localisation!$C$122,H748=1),-2)))))</f>
        <v>0</v>
      </c>
      <c r="AD748" s="11" t="b">
        <f>IF(OR(I748=Localisation!$C$124,I748=5),-2,IF(OR(I748=Localisation!$C$125,I748=4),-1,IF(OR(I748=Localisation!$C$126,I748=3),0,IF(OR(I748=Localisation!$C$127,I748=2),2,IF(OR(I748=Localisation!$C$128,I748=1),4)))))</f>
        <v>0</v>
      </c>
      <c r="AE748" s="11" t="b">
        <f>IF(OR(J748=Localisation!$C$118,J748=5),4,IF(OR(J748=Localisation!$C$119,J748=4),2,IF(OR(J748=Localisation!$C$120,J748=3),0,IF(OR(J748=Localisation!$C$121,J748=2),-1,IF(OR(J748=Localisation!$C$122,J748=1),-2)))))</f>
        <v>0</v>
      </c>
      <c r="AF748" s="11" t="b">
        <f>IF(OR(K748=Localisation!$C$124,K748=5),-2,IF(OR(K748=Localisation!$C$125,K748=4),-1,IF(OR(K748=Localisation!$C$126,K748=3),0,IF(OR(K748=Localisation!$C$127,K748=2),2,IF(OR(K748=Localisation!$C$128,K748=1),4)))))</f>
        <v>0</v>
      </c>
      <c r="AG748" s="11" t="b">
        <f>IF(OR(L748=Localisation!$C$118,L748=5),4,IF(OR(L748=Localisation!$C$119,L748=4),2,IF(OR(L748=Localisation!$C$120,L748=3),0,IF(OR(L748=Localisation!$C$121,L748=2),-1,IF(OR(L748=Localisation!$C$122,L748=1),-2)))))</f>
        <v>0</v>
      </c>
      <c r="AH748" s="11" t="b">
        <f>IF(OR(M748=Localisation!$C$124,M748=5),-2,IF(OR(M748=Localisation!$C$125,M748=4),-1,IF(OR(M748=Localisation!$C$126,M748=3),0,IF(OR(M748=Localisation!$C$127,M748=2),2,IF(OR(M748=Localisation!$C$128,M748=1),4)))))</f>
        <v>0</v>
      </c>
      <c r="AI748" s="11" t="b">
        <f>IF(OR(N748=Localisation!$C$118,N748=5),4,IF(OR(N748=Localisation!$C$119,N748=4),2,IF(OR(N748=Localisation!$C$120,N748=3),0,IF(OR(N748=Localisation!$C$121,N748=2),-1,IF(OR(N748=Localisation!$C$122,N748=1),-2)))))</f>
        <v>0</v>
      </c>
      <c r="AJ748" s="11" t="b">
        <f>IF(OR(O748=Localisation!$C$124,O748=5),-2,IF(OR(O748=Localisation!$C$125,O748=4),-1,IF(OR(O748=Localisation!$C$126,O748=3),0,IF(OR(O748=Localisation!$C$127,O748=2),2,IF(OR(O748=Localisation!$C$128,O748=1),4)))))</f>
        <v>0</v>
      </c>
      <c r="AK748" s="11" t="b">
        <f>IF(OR(P748=Localisation!$C$118,P748=5),4,IF(OR(P748=Localisation!$C$119,P748=4),2,IF(OR(P748=Localisation!$C$120,P748=3),0,IF(OR(P748=Localisation!$C$121,P748=2),-1,IF(OR(P748=Localisation!$C$122,P748=1),-2)))))</f>
        <v>0</v>
      </c>
      <c r="AL748" s="11" t="b">
        <f>IF(OR(Q748=Localisation!$C$124,Q748=5),-2,IF(OR(Q748=Localisation!$C$125,Q748=4),-1,IF(OR(Q748=Localisation!$C$126,Q748=3),0,IF(OR(Q748=Localisation!$C$127,Q748=2),2,IF(OR(Q748=Localisation!$C$128,Q748=1),4)))))</f>
        <v>0</v>
      </c>
      <c r="AM748" s="11" t="b">
        <f>IF(OR(R748=Localisation!$C$118,R748=5),4,IF(OR(R748=Localisation!$C$119,R748=4),2,IF(OR(R748=Localisation!$C$120,R748=3),0,IF(OR(R748=Localisation!$C$121,R748=2),-1,IF(OR(R748=Localisation!$C$122,R748=1),-2)))))</f>
        <v>0</v>
      </c>
      <c r="AN748" s="11" t="b">
        <f>IF(OR(S748=Localisation!$C$124,S748=5),-2,IF(OR(S748=Localisation!$C$125,S748=4),-1,IF(OR(S748=Localisation!$C$126,S748=3),0,IF(OR(S748=Localisation!$C$127,S748=2),2,IF(OR(S748=Localisation!$C$128,S748=1),4)))))</f>
        <v>0</v>
      </c>
      <c r="AO748" s="11" t="b">
        <f>IF(OR(T748=Localisation!$C$118,T748=5),4,IF(OR(T748=Localisation!$C$119,T748=4),2,IF(OR(T748=Localisation!$C$120,T748=3),0,IF(OR(T748=Localisation!$C$121,T748=2),-1,IF(OR(T748=Localisation!$C$122,T748=1),-2)))))</f>
        <v>0</v>
      </c>
      <c r="AP748" s="11" t="b">
        <f>IF(OR(U748=Localisation!$C$124,U748=5),-2,IF(OR(U748=Localisation!$C$125,U748=4),-1,IF(OR(U748=Localisation!$C$126,U748=3),0,IF(OR(U748=Localisation!$C$127,U748=2),2,IF(OR(U748=Localisation!$C$128,U748=1),4)))))</f>
        <v>0</v>
      </c>
      <c r="AR748" s="11" t="str">
        <f t="shared" si="227"/>
        <v>ЛОЖЬЛОЖЬ</v>
      </c>
      <c r="AS748" s="11" t="str">
        <f t="shared" si="228"/>
        <v>ЛОЖЬЛОЖЬ</v>
      </c>
      <c r="AT748" s="11" t="str">
        <f t="shared" si="229"/>
        <v>ЛОЖЬЛОЖЬ</v>
      </c>
      <c r="AU748" s="11" t="str">
        <f t="shared" si="230"/>
        <v>ЛОЖЬЛОЖЬ</v>
      </c>
      <c r="AV748" s="11" t="str">
        <f t="shared" si="231"/>
        <v>ЛОЖЬЛОЖЬ</v>
      </c>
      <c r="AW748" s="11" t="str">
        <f t="shared" si="232"/>
        <v>ЛОЖЬЛОЖЬ</v>
      </c>
      <c r="AX748" s="11" t="str">
        <f t="shared" si="233"/>
        <v>ЛОЖЬЛОЖЬ</v>
      </c>
      <c r="AY748" s="11" t="str">
        <f t="shared" si="234"/>
        <v>ЛОЖЬЛОЖЬ</v>
      </c>
      <c r="AZ748" s="11" t="str">
        <f t="shared" si="235"/>
        <v>ЛОЖЬЛОЖЬ</v>
      </c>
      <c r="BA748" s="11" t="str">
        <f t="shared" si="236"/>
        <v>ЛОЖЬЛОЖЬ</v>
      </c>
      <c r="BC748" s="11" t="str">
        <f t="shared" si="237"/>
        <v/>
      </c>
      <c r="BD748" s="11" t="str">
        <f t="shared" si="238"/>
        <v/>
      </c>
      <c r="BE748" s="11" t="str">
        <f t="shared" si="239"/>
        <v/>
      </c>
      <c r="BF748" s="11" t="str">
        <f t="shared" si="240"/>
        <v/>
      </c>
      <c r="BG748" s="11" t="str">
        <f t="shared" si="241"/>
        <v/>
      </c>
      <c r="BH748" s="11" t="str">
        <f t="shared" si="242"/>
        <v/>
      </c>
      <c r="BI748" s="11" t="str">
        <f t="shared" si="243"/>
        <v/>
      </c>
      <c r="BJ748" s="11" t="str">
        <f t="shared" si="244"/>
        <v/>
      </c>
      <c r="BK748" s="11" t="str">
        <f t="shared" si="245"/>
        <v/>
      </c>
      <c r="BL748" s="11" t="str">
        <f t="shared" si="246"/>
        <v/>
      </c>
    </row>
    <row r="749" spans="23:64" x14ac:dyDescent="0.3">
      <c r="W749" s="11" t="b">
        <f>IF(OR(B749=Localisation!$C$118,B749=5),4,IF(OR(B749=Localisation!$C$119,B749=4),2,IF(OR(B749=Localisation!$C$120,B749=3),0,IF(OR(B749=Localisation!$C$121,B749=2),-1,IF(OR(B749=Localisation!$C$122,B749=1),-2)))))</f>
        <v>0</v>
      </c>
      <c r="X749" s="11" t="b">
        <f>IF(OR(C749=Localisation!$C$124,C749=5),-2,IF(OR(C749=Localisation!$C$125,C749=4),-1,IF(OR(C749=Localisation!$C$126,C749=3),0,IF(OR(C749=Localisation!$C$127,C749=2),2,IF(OR(C749=Localisation!$C$128,C749=1),4)))))</f>
        <v>0</v>
      </c>
      <c r="Y749" s="11" t="b">
        <f>IF(OR(D749=Localisation!$C$118,D749=5),4,IF(OR(D749=Localisation!$C$119,D749=4),2,IF(OR(D749=Localisation!$C$120,D749=3),0,IF(OR(D749=Localisation!$C$121,D749=2),-1,IF(OR(D749=Localisation!$C$122,D749=1),-2)))))</f>
        <v>0</v>
      </c>
      <c r="Z749" s="11" t="b">
        <f>IF(OR(E749=Localisation!$C$124,E749=5),-2,IF(OR(E749=Localisation!$C$125,E749=4),-1,IF(OR(E749=Localisation!$C$126,E749=3),0,IF(OR(E749=Localisation!$C$127,E749=2),2,IF(OR(E749=Localisation!$C$128,E749=1),4)))))</f>
        <v>0</v>
      </c>
      <c r="AA749" s="11" t="b">
        <f>IF(OR(F749=Localisation!$C$118,F749=5),4,IF(OR(F749=Localisation!$C$119,F749=4),2,IF(OR(F749=Localisation!$C$120,F749=3),0,IF(OR(F749=Localisation!$C$121,F749=2),-1,IF(OR(F749=Localisation!$C$122,F749=1),-2)))))</f>
        <v>0</v>
      </c>
      <c r="AB749" s="11" t="b">
        <f>IF(OR(G749=Localisation!$C$124,G749=5),-2,IF(OR(G749=Localisation!$C$125,G749=4),-1,IF(OR(G749=Localisation!$C$126,G749=3),0,IF(OR(G749=Localisation!$C$127,G749=2),2,IF(OR(G749=Localisation!$C$128,G749=1),4)))))</f>
        <v>0</v>
      </c>
      <c r="AC749" s="11" t="b">
        <f>IF(OR(H749=Localisation!$C$118,H749=5),4,IF(OR(H749=Localisation!$C$119,H749=4),2,IF(OR(H749=Localisation!$C$120,H749=3),0,IF(OR(H749=Localisation!$C$121,H749=2),-1,IF(OR(H749=Localisation!$C$122,H749=1),-2)))))</f>
        <v>0</v>
      </c>
      <c r="AD749" s="11" t="b">
        <f>IF(OR(I749=Localisation!$C$124,I749=5),-2,IF(OR(I749=Localisation!$C$125,I749=4),-1,IF(OR(I749=Localisation!$C$126,I749=3),0,IF(OR(I749=Localisation!$C$127,I749=2),2,IF(OR(I749=Localisation!$C$128,I749=1),4)))))</f>
        <v>0</v>
      </c>
      <c r="AE749" s="11" t="b">
        <f>IF(OR(J749=Localisation!$C$118,J749=5),4,IF(OR(J749=Localisation!$C$119,J749=4),2,IF(OR(J749=Localisation!$C$120,J749=3),0,IF(OR(J749=Localisation!$C$121,J749=2),-1,IF(OR(J749=Localisation!$C$122,J749=1),-2)))))</f>
        <v>0</v>
      </c>
      <c r="AF749" s="11" t="b">
        <f>IF(OR(K749=Localisation!$C$124,K749=5),-2,IF(OR(K749=Localisation!$C$125,K749=4),-1,IF(OR(K749=Localisation!$C$126,K749=3),0,IF(OR(K749=Localisation!$C$127,K749=2),2,IF(OR(K749=Localisation!$C$128,K749=1),4)))))</f>
        <v>0</v>
      </c>
      <c r="AG749" s="11" t="b">
        <f>IF(OR(L749=Localisation!$C$118,L749=5),4,IF(OR(L749=Localisation!$C$119,L749=4),2,IF(OR(L749=Localisation!$C$120,L749=3),0,IF(OR(L749=Localisation!$C$121,L749=2),-1,IF(OR(L749=Localisation!$C$122,L749=1),-2)))))</f>
        <v>0</v>
      </c>
      <c r="AH749" s="11" t="b">
        <f>IF(OR(M749=Localisation!$C$124,M749=5),-2,IF(OR(M749=Localisation!$C$125,M749=4),-1,IF(OR(M749=Localisation!$C$126,M749=3),0,IF(OR(M749=Localisation!$C$127,M749=2),2,IF(OR(M749=Localisation!$C$128,M749=1),4)))))</f>
        <v>0</v>
      </c>
      <c r="AI749" s="11" t="b">
        <f>IF(OR(N749=Localisation!$C$118,N749=5),4,IF(OR(N749=Localisation!$C$119,N749=4),2,IF(OR(N749=Localisation!$C$120,N749=3),0,IF(OR(N749=Localisation!$C$121,N749=2),-1,IF(OR(N749=Localisation!$C$122,N749=1),-2)))))</f>
        <v>0</v>
      </c>
      <c r="AJ749" s="11" t="b">
        <f>IF(OR(O749=Localisation!$C$124,O749=5),-2,IF(OR(O749=Localisation!$C$125,O749=4),-1,IF(OR(O749=Localisation!$C$126,O749=3),0,IF(OR(O749=Localisation!$C$127,O749=2),2,IF(OR(O749=Localisation!$C$128,O749=1),4)))))</f>
        <v>0</v>
      </c>
      <c r="AK749" s="11" t="b">
        <f>IF(OR(P749=Localisation!$C$118,P749=5),4,IF(OR(P749=Localisation!$C$119,P749=4),2,IF(OR(P749=Localisation!$C$120,P749=3),0,IF(OR(P749=Localisation!$C$121,P749=2),-1,IF(OR(P749=Localisation!$C$122,P749=1),-2)))))</f>
        <v>0</v>
      </c>
      <c r="AL749" s="11" t="b">
        <f>IF(OR(Q749=Localisation!$C$124,Q749=5),-2,IF(OR(Q749=Localisation!$C$125,Q749=4),-1,IF(OR(Q749=Localisation!$C$126,Q749=3),0,IF(OR(Q749=Localisation!$C$127,Q749=2),2,IF(OR(Q749=Localisation!$C$128,Q749=1),4)))))</f>
        <v>0</v>
      </c>
      <c r="AM749" s="11" t="b">
        <f>IF(OR(R749=Localisation!$C$118,R749=5),4,IF(OR(R749=Localisation!$C$119,R749=4),2,IF(OR(R749=Localisation!$C$120,R749=3),0,IF(OR(R749=Localisation!$C$121,R749=2),-1,IF(OR(R749=Localisation!$C$122,R749=1),-2)))))</f>
        <v>0</v>
      </c>
      <c r="AN749" s="11" t="b">
        <f>IF(OR(S749=Localisation!$C$124,S749=5),-2,IF(OR(S749=Localisation!$C$125,S749=4),-1,IF(OR(S749=Localisation!$C$126,S749=3),0,IF(OR(S749=Localisation!$C$127,S749=2),2,IF(OR(S749=Localisation!$C$128,S749=1),4)))))</f>
        <v>0</v>
      </c>
      <c r="AO749" s="11" t="b">
        <f>IF(OR(T749=Localisation!$C$118,T749=5),4,IF(OR(T749=Localisation!$C$119,T749=4),2,IF(OR(T749=Localisation!$C$120,T749=3),0,IF(OR(T749=Localisation!$C$121,T749=2),-1,IF(OR(T749=Localisation!$C$122,T749=1),-2)))))</f>
        <v>0</v>
      </c>
      <c r="AP749" s="11" t="b">
        <f>IF(OR(U749=Localisation!$C$124,U749=5),-2,IF(OR(U749=Localisation!$C$125,U749=4),-1,IF(OR(U749=Localisation!$C$126,U749=3),0,IF(OR(U749=Localisation!$C$127,U749=2),2,IF(OR(U749=Localisation!$C$128,U749=1),4)))))</f>
        <v>0</v>
      </c>
      <c r="AR749" s="11" t="str">
        <f t="shared" si="227"/>
        <v>ЛОЖЬЛОЖЬ</v>
      </c>
      <c r="AS749" s="11" t="str">
        <f t="shared" si="228"/>
        <v>ЛОЖЬЛОЖЬ</v>
      </c>
      <c r="AT749" s="11" t="str">
        <f t="shared" si="229"/>
        <v>ЛОЖЬЛОЖЬ</v>
      </c>
      <c r="AU749" s="11" t="str">
        <f t="shared" si="230"/>
        <v>ЛОЖЬЛОЖЬ</v>
      </c>
      <c r="AV749" s="11" t="str">
        <f t="shared" si="231"/>
        <v>ЛОЖЬЛОЖЬ</v>
      </c>
      <c r="AW749" s="11" t="str">
        <f t="shared" si="232"/>
        <v>ЛОЖЬЛОЖЬ</v>
      </c>
      <c r="AX749" s="11" t="str">
        <f t="shared" si="233"/>
        <v>ЛОЖЬЛОЖЬ</v>
      </c>
      <c r="AY749" s="11" t="str">
        <f t="shared" si="234"/>
        <v>ЛОЖЬЛОЖЬ</v>
      </c>
      <c r="AZ749" s="11" t="str">
        <f t="shared" si="235"/>
        <v>ЛОЖЬЛОЖЬ</v>
      </c>
      <c r="BA749" s="11" t="str">
        <f t="shared" si="236"/>
        <v>ЛОЖЬЛОЖЬ</v>
      </c>
      <c r="BC749" s="11" t="str">
        <f t="shared" si="237"/>
        <v/>
      </c>
      <c r="BD749" s="11" t="str">
        <f t="shared" si="238"/>
        <v/>
      </c>
      <c r="BE749" s="11" t="str">
        <f t="shared" si="239"/>
        <v/>
      </c>
      <c r="BF749" s="11" t="str">
        <f t="shared" si="240"/>
        <v/>
      </c>
      <c r="BG749" s="11" t="str">
        <f t="shared" si="241"/>
        <v/>
      </c>
      <c r="BH749" s="11" t="str">
        <f t="shared" si="242"/>
        <v/>
      </c>
      <c r="BI749" s="11" t="str">
        <f t="shared" si="243"/>
        <v/>
      </c>
      <c r="BJ749" s="11" t="str">
        <f t="shared" si="244"/>
        <v/>
      </c>
      <c r="BK749" s="11" t="str">
        <f t="shared" si="245"/>
        <v/>
      </c>
      <c r="BL749" s="11" t="str">
        <f t="shared" si="246"/>
        <v/>
      </c>
    </row>
    <row r="750" spans="23:64" x14ac:dyDescent="0.3">
      <c r="W750" s="11" t="b">
        <f>IF(OR(B750=Localisation!$C$118,B750=5),4,IF(OR(B750=Localisation!$C$119,B750=4),2,IF(OR(B750=Localisation!$C$120,B750=3),0,IF(OR(B750=Localisation!$C$121,B750=2),-1,IF(OR(B750=Localisation!$C$122,B750=1),-2)))))</f>
        <v>0</v>
      </c>
      <c r="X750" s="11" t="b">
        <f>IF(OR(C750=Localisation!$C$124,C750=5),-2,IF(OR(C750=Localisation!$C$125,C750=4),-1,IF(OR(C750=Localisation!$C$126,C750=3),0,IF(OR(C750=Localisation!$C$127,C750=2),2,IF(OR(C750=Localisation!$C$128,C750=1),4)))))</f>
        <v>0</v>
      </c>
      <c r="Y750" s="11" t="b">
        <f>IF(OR(D750=Localisation!$C$118,D750=5),4,IF(OR(D750=Localisation!$C$119,D750=4),2,IF(OR(D750=Localisation!$C$120,D750=3),0,IF(OR(D750=Localisation!$C$121,D750=2),-1,IF(OR(D750=Localisation!$C$122,D750=1),-2)))))</f>
        <v>0</v>
      </c>
      <c r="Z750" s="11" t="b">
        <f>IF(OR(E750=Localisation!$C$124,E750=5),-2,IF(OR(E750=Localisation!$C$125,E750=4),-1,IF(OR(E750=Localisation!$C$126,E750=3),0,IF(OR(E750=Localisation!$C$127,E750=2),2,IF(OR(E750=Localisation!$C$128,E750=1),4)))))</f>
        <v>0</v>
      </c>
      <c r="AA750" s="11" t="b">
        <f>IF(OR(F750=Localisation!$C$118,F750=5),4,IF(OR(F750=Localisation!$C$119,F750=4),2,IF(OR(F750=Localisation!$C$120,F750=3),0,IF(OR(F750=Localisation!$C$121,F750=2),-1,IF(OR(F750=Localisation!$C$122,F750=1),-2)))))</f>
        <v>0</v>
      </c>
      <c r="AB750" s="11" t="b">
        <f>IF(OR(G750=Localisation!$C$124,G750=5),-2,IF(OR(G750=Localisation!$C$125,G750=4),-1,IF(OR(G750=Localisation!$C$126,G750=3),0,IF(OR(G750=Localisation!$C$127,G750=2),2,IF(OR(G750=Localisation!$C$128,G750=1),4)))))</f>
        <v>0</v>
      </c>
      <c r="AC750" s="11" t="b">
        <f>IF(OR(H750=Localisation!$C$118,H750=5),4,IF(OR(H750=Localisation!$C$119,H750=4),2,IF(OR(H750=Localisation!$C$120,H750=3),0,IF(OR(H750=Localisation!$C$121,H750=2),-1,IF(OR(H750=Localisation!$C$122,H750=1),-2)))))</f>
        <v>0</v>
      </c>
      <c r="AD750" s="11" t="b">
        <f>IF(OR(I750=Localisation!$C$124,I750=5),-2,IF(OR(I750=Localisation!$C$125,I750=4),-1,IF(OR(I750=Localisation!$C$126,I750=3),0,IF(OR(I750=Localisation!$C$127,I750=2),2,IF(OR(I750=Localisation!$C$128,I750=1),4)))))</f>
        <v>0</v>
      </c>
      <c r="AE750" s="11" t="b">
        <f>IF(OR(J750=Localisation!$C$118,J750=5),4,IF(OR(J750=Localisation!$C$119,J750=4),2,IF(OR(J750=Localisation!$C$120,J750=3),0,IF(OR(J750=Localisation!$C$121,J750=2),-1,IF(OR(J750=Localisation!$C$122,J750=1),-2)))))</f>
        <v>0</v>
      </c>
      <c r="AF750" s="11" t="b">
        <f>IF(OR(K750=Localisation!$C$124,K750=5),-2,IF(OR(K750=Localisation!$C$125,K750=4),-1,IF(OR(K750=Localisation!$C$126,K750=3),0,IF(OR(K750=Localisation!$C$127,K750=2),2,IF(OR(K750=Localisation!$C$128,K750=1),4)))))</f>
        <v>0</v>
      </c>
      <c r="AG750" s="11" t="b">
        <f>IF(OR(L750=Localisation!$C$118,L750=5),4,IF(OR(L750=Localisation!$C$119,L750=4),2,IF(OR(L750=Localisation!$C$120,L750=3),0,IF(OR(L750=Localisation!$C$121,L750=2),-1,IF(OR(L750=Localisation!$C$122,L750=1),-2)))))</f>
        <v>0</v>
      </c>
      <c r="AH750" s="11" t="b">
        <f>IF(OR(M750=Localisation!$C$124,M750=5),-2,IF(OR(M750=Localisation!$C$125,M750=4),-1,IF(OR(M750=Localisation!$C$126,M750=3),0,IF(OR(M750=Localisation!$C$127,M750=2),2,IF(OR(M750=Localisation!$C$128,M750=1),4)))))</f>
        <v>0</v>
      </c>
      <c r="AI750" s="11" t="b">
        <f>IF(OR(N750=Localisation!$C$118,N750=5),4,IF(OR(N750=Localisation!$C$119,N750=4),2,IF(OR(N750=Localisation!$C$120,N750=3),0,IF(OR(N750=Localisation!$C$121,N750=2),-1,IF(OR(N750=Localisation!$C$122,N750=1),-2)))))</f>
        <v>0</v>
      </c>
      <c r="AJ750" s="11" t="b">
        <f>IF(OR(O750=Localisation!$C$124,O750=5),-2,IF(OR(O750=Localisation!$C$125,O750=4),-1,IF(OR(O750=Localisation!$C$126,O750=3),0,IF(OR(O750=Localisation!$C$127,O750=2),2,IF(OR(O750=Localisation!$C$128,O750=1),4)))))</f>
        <v>0</v>
      </c>
      <c r="AK750" s="11" t="b">
        <f>IF(OR(P750=Localisation!$C$118,P750=5),4,IF(OR(P750=Localisation!$C$119,P750=4),2,IF(OR(P750=Localisation!$C$120,P750=3),0,IF(OR(P750=Localisation!$C$121,P750=2),-1,IF(OR(P750=Localisation!$C$122,P750=1),-2)))))</f>
        <v>0</v>
      </c>
      <c r="AL750" s="11" t="b">
        <f>IF(OR(Q750=Localisation!$C$124,Q750=5),-2,IF(OR(Q750=Localisation!$C$125,Q750=4),-1,IF(OR(Q750=Localisation!$C$126,Q750=3),0,IF(OR(Q750=Localisation!$C$127,Q750=2),2,IF(OR(Q750=Localisation!$C$128,Q750=1),4)))))</f>
        <v>0</v>
      </c>
      <c r="AM750" s="11" t="b">
        <f>IF(OR(R750=Localisation!$C$118,R750=5),4,IF(OR(R750=Localisation!$C$119,R750=4),2,IF(OR(R750=Localisation!$C$120,R750=3),0,IF(OR(R750=Localisation!$C$121,R750=2),-1,IF(OR(R750=Localisation!$C$122,R750=1),-2)))))</f>
        <v>0</v>
      </c>
      <c r="AN750" s="11" t="b">
        <f>IF(OR(S750=Localisation!$C$124,S750=5),-2,IF(OR(S750=Localisation!$C$125,S750=4),-1,IF(OR(S750=Localisation!$C$126,S750=3),0,IF(OR(S750=Localisation!$C$127,S750=2),2,IF(OR(S750=Localisation!$C$128,S750=1),4)))))</f>
        <v>0</v>
      </c>
      <c r="AO750" s="11" t="b">
        <f>IF(OR(T750=Localisation!$C$118,T750=5),4,IF(OR(T750=Localisation!$C$119,T750=4),2,IF(OR(T750=Localisation!$C$120,T750=3),0,IF(OR(T750=Localisation!$C$121,T750=2),-1,IF(OR(T750=Localisation!$C$122,T750=1),-2)))))</f>
        <v>0</v>
      </c>
      <c r="AP750" s="11" t="b">
        <f>IF(OR(U750=Localisation!$C$124,U750=5),-2,IF(OR(U750=Localisation!$C$125,U750=4),-1,IF(OR(U750=Localisation!$C$126,U750=3),0,IF(OR(U750=Localisation!$C$127,U750=2),2,IF(OR(U750=Localisation!$C$128,U750=1),4)))))</f>
        <v>0</v>
      </c>
      <c r="AR750" s="11" t="str">
        <f t="shared" si="227"/>
        <v>ЛОЖЬЛОЖЬ</v>
      </c>
      <c r="AS750" s="11" t="str">
        <f t="shared" si="228"/>
        <v>ЛОЖЬЛОЖЬ</v>
      </c>
      <c r="AT750" s="11" t="str">
        <f t="shared" si="229"/>
        <v>ЛОЖЬЛОЖЬ</v>
      </c>
      <c r="AU750" s="11" t="str">
        <f t="shared" si="230"/>
        <v>ЛОЖЬЛОЖЬ</v>
      </c>
      <c r="AV750" s="11" t="str">
        <f t="shared" si="231"/>
        <v>ЛОЖЬЛОЖЬ</v>
      </c>
      <c r="AW750" s="11" t="str">
        <f t="shared" si="232"/>
        <v>ЛОЖЬЛОЖЬ</v>
      </c>
      <c r="AX750" s="11" t="str">
        <f t="shared" si="233"/>
        <v>ЛОЖЬЛОЖЬ</v>
      </c>
      <c r="AY750" s="11" t="str">
        <f t="shared" si="234"/>
        <v>ЛОЖЬЛОЖЬ</v>
      </c>
      <c r="AZ750" s="11" t="str">
        <f t="shared" si="235"/>
        <v>ЛОЖЬЛОЖЬ</v>
      </c>
      <c r="BA750" s="11" t="str">
        <f t="shared" si="236"/>
        <v>ЛОЖЬЛОЖЬ</v>
      </c>
      <c r="BC750" s="11" t="str">
        <f t="shared" si="237"/>
        <v/>
      </c>
      <c r="BD750" s="11" t="str">
        <f t="shared" si="238"/>
        <v/>
      </c>
      <c r="BE750" s="11" t="str">
        <f t="shared" si="239"/>
        <v/>
      </c>
      <c r="BF750" s="11" t="str">
        <f t="shared" si="240"/>
        <v/>
      </c>
      <c r="BG750" s="11" t="str">
        <f t="shared" si="241"/>
        <v/>
      </c>
      <c r="BH750" s="11" t="str">
        <f t="shared" si="242"/>
        <v/>
      </c>
      <c r="BI750" s="11" t="str">
        <f t="shared" si="243"/>
        <v/>
      </c>
      <c r="BJ750" s="11" t="str">
        <f t="shared" si="244"/>
        <v/>
      </c>
      <c r="BK750" s="11" t="str">
        <f t="shared" si="245"/>
        <v/>
      </c>
      <c r="BL750" s="11" t="str">
        <f t="shared" si="246"/>
        <v/>
      </c>
    </row>
    <row r="751" spans="23:64" x14ac:dyDescent="0.3">
      <c r="W751" s="11" t="b">
        <f>IF(OR(B751=Localisation!$C$118,B751=5),4,IF(OR(B751=Localisation!$C$119,B751=4),2,IF(OR(B751=Localisation!$C$120,B751=3),0,IF(OR(B751=Localisation!$C$121,B751=2),-1,IF(OR(B751=Localisation!$C$122,B751=1),-2)))))</f>
        <v>0</v>
      </c>
      <c r="X751" s="11" t="b">
        <f>IF(OR(C751=Localisation!$C$124,C751=5),-2,IF(OR(C751=Localisation!$C$125,C751=4),-1,IF(OR(C751=Localisation!$C$126,C751=3),0,IF(OR(C751=Localisation!$C$127,C751=2),2,IF(OR(C751=Localisation!$C$128,C751=1),4)))))</f>
        <v>0</v>
      </c>
      <c r="Y751" s="11" t="b">
        <f>IF(OR(D751=Localisation!$C$118,D751=5),4,IF(OR(D751=Localisation!$C$119,D751=4),2,IF(OR(D751=Localisation!$C$120,D751=3),0,IF(OR(D751=Localisation!$C$121,D751=2),-1,IF(OR(D751=Localisation!$C$122,D751=1),-2)))))</f>
        <v>0</v>
      </c>
      <c r="Z751" s="11" t="b">
        <f>IF(OR(E751=Localisation!$C$124,E751=5),-2,IF(OR(E751=Localisation!$C$125,E751=4),-1,IF(OR(E751=Localisation!$C$126,E751=3),0,IF(OR(E751=Localisation!$C$127,E751=2),2,IF(OR(E751=Localisation!$C$128,E751=1),4)))))</f>
        <v>0</v>
      </c>
      <c r="AA751" s="11" t="b">
        <f>IF(OR(F751=Localisation!$C$118,F751=5),4,IF(OR(F751=Localisation!$C$119,F751=4),2,IF(OR(F751=Localisation!$C$120,F751=3),0,IF(OR(F751=Localisation!$C$121,F751=2),-1,IF(OR(F751=Localisation!$C$122,F751=1),-2)))))</f>
        <v>0</v>
      </c>
      <c r="AB751" s="11" t="b">
        <f>IF(OR(G751=Localisation!$C$124,G751=5),-2,IF(OR(G751=Localisation!$C$125,G751=4),-1,IF(OR(G751=Localisation!$C$126,G751=3),0,IF(OR(G751=Localisation!$C$127,G751=2),2,IF(OR(G751=Localisation!$C$128,G751=1),4)))))</f>
        <v>0</v>
      </c>
      <c r="AC751" s="11" t="b">
        <f>IF(OR(H751=Localisation!$C$118,H751=5),4,IF(OR(H751=Localisation!$C$119,H751=4),2,IF(OR(H751=Localisation!$C$120,H751=3),0,IF(OR(H751=Localisation!$C$121,H751=2),-1,IF(OR(H751=Localisation!$C$122,H751=1),-2)))))</f>
        <v>0</v>
      </c>
      <c r="AD751" s="11" t="b">
        <f>IF(OR(I751=Localisation!$C$124,I751=5),-2,IF(OR(I751=Localisation!$C$125,I751=4),-1,IF(OR(I751=Localisation!$C$126,I751=3),0,IF(OR(I751=Localisation!$C$127,I751=2),2,IF(OR(I751=Localisation!$C$128,I751=1),4)))))</f>
        <v>0</v>
      </c>
      <c r="AE751" s="11" t="b">
        <f>IF(OR(J751=Localisation!$C$118,J751=5),4,IF(OR(J751=Localisation!$C$119,J751=4),2,IF(OR(J751=Localisation!$C$120,J751=3),0,IF(OR(J751=Localisation!$C$121,J751=2),-1,IF(OR(J751=Localisation!$C$122,J751=1),-2)))))</f>
        <v>0</v>
      </c>
      <c r="AF751" s="11" t="b">
        <f>IF(OR(K751=Localisation!$C$124,K751=5),-2,IF(OR(K751=Localisation!$C$125,K751=4),-1,IF(OR(K751=Localisation!$C$126,K751=3),0,IF(OR(K751=Localisation!$C$127,K751=2),2,IF(OR(K751=Localisation!$C$128,K751=1),4)))))</f>
        <v>0</v>
      </c>
      <c r="AG751" s="11" t="b">
        <f>IF(OR(L751=Localisation!$C$118,L751=5),4,IF(OR(L751=Localisation!$C$119,L751=4),2,IF(OR(L751=Localisation!$C$120,L751=3),0,IF(OR(L751=Localisation!$C$121,L751=2),-1,IF(OR(L751=Localisation!$C$122,L751=1),-2)))))</f>
        <v>0</v>
      </c>
      <c r="AH751" s="11" t="b">
        <f>IF(OR(M751=Localisation!$C$124,M751=5),-2,IF(OR(M751=Localisation!$C$125,M751=4),-1,IF(OR(M751=Localisation!$C$126,M751=3),0,IF(OR(M751=Localisation!$C$127,M751=2),2,IF(OR(M751=Localisation!$C$128,M751=1),4)))))</f>
        <v>0</v>
      </c>
      <c r="AI751" s="11" t="b">
        <f>IF(OR(N751=Localisation!$C$118,N751=5),4,IF(OR(N751=Localisation!$C$119,N751=4),2,IF(OR(N751=Localisation!$C$120,N751=3),0,IF(OR(N751=Localisation!$C$121,N751=2),-1,IF(OR(N751=Localisation!$C$122,N751=1),-2)))))</f>
        <v>0</v>
      </c>
      <c r="AJ751" s="11" t="b">
        <f>IF(OR(O751=Localisation!$C$124,O751=5),-2,IF(OR(O751=Localisation!$C$125,O751=4),-1,IF(OR(O751=Localisation!$C$126,O751=3),0,IF(OR(O751=Localisation!$C$127,O751=2),2,IF(OR(O751=Localisation!$C$128,O751=1),4)))))</f>
        <v>0</v>
      </c>
      <c r="AK751" s="11" t="b">
        <f>IF(OR(P751=Localisation!$C$118,P751=5),4,IF(OR(P751=Localisation!$C$119,P751=4),2,IF(OR(P751=Localisation!$C$120,P751=3),0,IF(OR(P751=Localisation!$C$121,P751=2),-1,IF(OR(P751=Localisation!$C$122,P751=1),-2)))))</f>
        <v>0</v>
      </c>
      <c r="AL751" s="11" t="b">
        <f>IF(OR(Q751=Localisation!$C$124,Q751=5),-2,IF(OR(Q751=Localisation!$C$125,Q751=4),-1,IF(OR(Q751=Localisation!$C$126,Q751=3),0,IF(OR(Q751=Localisation!$C$127,Q751=2),2,IF(OR(Q751=Localisation!$C$128,Q751=1),4)))))</f>
        <v>0</v>
      </c>
      <c r="AM751" s="11" t="b">
        <f>IF(OR(R751=Localisation!$C$118,R751=5),4,IF(OR(R751=Localisation!$C$119,R751=4),2,IF(OR(R751=Localisation!$C$120,R751=3),0,IF(OR(R751=Localisation!$C$121,R751=2),-1,IF(OR(R751=Localisation!$C$122,R751=1),-2)))))</f>
        <v>0</v>
      </c>
      <c r="AN751" s="11" t="b">
        <f>IF(OR(S751=Localisation!$C$124,S751=5),-2,IF(OR(S751=Localisation!$C$125,S751=4),-1,IF(OR(S751=Localisation!$C$126,S751=3),0,IF(OR(S751=Localisation!$C$127,S751=2),2,IF(OR(S751=Localisation!$C$128,S751=1),4)))))</f>
        <v>0</v>
      </c>
      <c r="AO751" s="11" t="b">
        <f>IF(OR(T751=Localisation!$C$118,T751=5),4,IF(OR(T751=Localisation!$C$119,T751=4),2,IF(OR(T751=Localisation!$C$120,T751=3),0,IF(OR(T751=Localisation!$C$121,T751=2),-1,IF(OR(T751=Localisation!$C$122,T751=1),-2)))))</f>
        <v>0</v>
      </c>
      <c r="AP751" s="11" t="b">
        <f>IF(OR(U751=Localisation!$C$124,U751=5),-2,IF(OR(U751=Localisation!$C$125,U751=4),-1,IF(OR(U751=Localisation!$C$126,U751=3),0,IF(OR(U751=Localisation!$C$127,U751=2),2,IF(OR(U751=Localisation!$C$128,U751=1),4)))))</f>
        <v>0</v>
      </c>
      <c r="AR751" s="11" t="str">
        <f t="shared" si="227"/>
        <v>ЛОЖЬЛОЖЬ</v>
      </c>
      <c r="AS751" s="11" t="str">
        <f t="shared" si="228"/>
        <v>ЛОЖЬЛОЖЬ</v>
      </c>
      <c r="AT751" s="11" t="str">
        <f t="shared" si="229"/>
        <v>ЛОЖЬЛОЖЬ</v>
      </c>
      <c r="AU751" s="11" t="str">
        <f t="shared" si="230"/>
        <v>ЛОЖЬЛОЖЬ</v>
      </c>
      <c r="AV751" s="11" t="str">
        <f t="shared" si="231"/>
        <v>ЛОЖЬЛОЖЬ</v>
      </c>
      <c r="AW751" s="11" t="str">
        <f t="shared" si="232"/>
        <v>ЛОЖЬЛОЖЬ</v>
      </c>
      <c r="AX751" s="11" t="str">
        <f t="shared" si="233"/>
        <v>ЛОЖЬЛОЖЬ</v>
      </c>
      <c r="AY751" s="11" t="str">
        <f t="shared" si="234"/>
        <v>ЛОЖЬЛОЖЬ</v>
      </c>
      <c r="AZ751" s="11" t="str">
        <f t="shared" si="235"/>
        <v>ЛОЖЬЛОЖЬ</v>
      </c>
      <c r="BA751" s="11" t="str">
        <f t="shared" si="236"/>
        <v>ЛОЖЬЛОЖЬ</v>
      </c>
      <c r="BC751" s="11" t="str">
        <f t="shared" si="237"/>
        <v/>
      </c>
      <c r="BD751" s="11" t="str">
        <f t="shared" si="238"/>
        <v/>
      </c>
      <c r="BE751" s="11" t="str">
        <f t="shared" si="239"/>
        <v/>
      </c>
      <c r="BF751" s="11" t="str">
        <f t="shared" si="240"/>
        <v/>
      </c>
      <c r="BG751" s="11" t="str">
        <f t="shared" si="241"/>
        <v/>
      </c>
      <c r="BH751" s="11" t="str">
        <f t="shared" si="242"/>
        <v/>
      </c>
      <c r="BI751" s="11" t="str">
        <f t="shared" si="243"/>
        <v/>
      </c>
      <c r="BJ751" s="11" t="str">
        <f t="shared" si="244"/>
        <v/>
      </c>
      <c r="BK751" s="11" t="str">
        <f t="shared" si="245"/>
        <v/>
      </c>
      <c r="BL751" s="11" t="str">
        <f t="shared" si="246"/>
        <v/>
      </c>
    </row>
    <row r="752" spans="23:64" x14ac:dyDescent="0.3">
      <c r="W752" s="11" t="b">
        <f>IF(OR(B752=Localisation!$C$118,B752=5),4,IF(OR(B752=Localisation!$C$119,B752=4),2,IF(OR(B752=Localisation!$C$120,B752=3),0,IF(OR(B752=Localisation!$C$121,B752=2),-1,IF(OR(B752=Localisation!$C$122,B752=1),-2)))))</f>
        <v>0</v>
      </c>
      <c r="X752" s="11" t="b">
        <f>IF(OR(C752=Localisation!$C$124,C752=5),-2,IF(OR(C752=Localisation!$C$125,C752=4),-1,IF(OR(C752=Localisation!$C$126,C752=3),0,IF(OR(C752=Localisation!$C$127,C752=2),2,IF(OR(C752=Localisation!$C$128,C752=1),4)))))</f>
        <v>0</v>
      </c>
      <c r="Y752" s="11" t="b">
        <f>IF(OR(D752=Localisation!$C$118,D752=5),4,IF(OR(D752=Localisation!$C$119,D752=4),2,IF(OR(D752=Localisation!$C$120,D752=3),0,IF(OR(D752=Localisation!$C$121,D752=2),-1,IF(OR(D752=Localisation!$C$122,D752=1),-2)))))</f>
        <v>0</v>
      </c>
      <c r="Z752" s="11" t="b">
        <f>IF(OR(E752=Localisation!$C$124,E752=5),-2,IF(OR(E752=Localisation!$C$125,E752=4),-1,IF(OR(E752=Localisation!$C$126,E752=3),0,IF(OR(E752=Localisation!$C$127,E752=2),2,IF(OR(E752=Localisation!$C$128,E752=1),4)))))</f>
        <v>0</v>
      </c>
      <c r="AA752" s="11" t="b">
        <f>IF(OR(F752=Localisation!$C$118,F752=5),4,IF(OR(F752=Localisation!$C$119,F752=4),2,IF(OR(F752=Localisation!$C$120,F752=3),0,IF(OR(F752=Localisation!$C$121,F752=2),-1,IF(OR(F752=Localisation!$C$122,F752=1),-2)))))</f>
        <v>0</v>
      </c>
      <c r="AB752" s="11" t="b">
        <f>IF(OR(G752=Localisation!$C$124,G752=5),-2,IF(OR(G752=Localisation!$C$125,G752=4),-1,IF(OR(G752=Localisation!$C$126,G752=3),0,IF(OR(G752=Localisation!$C$127,G752=2),2,IF(OR(G752=Localisation!$C$128,G752=1),4)))))</f>
        <v>0</v>
      </c>
      <c r="AC752" s="11" t="b">
        <f>IF(OR(H752=Localisation!$C$118,H752=5),4,IF(OR(H752=Localisation!$C$119,H752=4),2,IF(OR(H752=Localisation!$C$120,H752=3),0,IF(OR(H752=Localisation!$C$121,H752=2),-1,IF(OR(H752=Localisation!$C$122,H752=1),-2)))))</f>
        <v>0</v>
      </c>
      <c r="AD752" s="11" t="b">
        <f>IF(OR(I752=Localisation!$C$124,I752=5),-2,IF(OR(I752=Localisation!$C$125,I752=4),-1,IF(OR(I752=Localisation!$C$126,I752=3),0,IF(OR(I752=Localisation!$C$127,I752=2),2,IF(OR(I752=Localisation!$C$128,I752=1),4)))))</f>
        <v>0</v>
      </c>
      <c r="AE752" s="11" t="b">
        <f>IF(OR(J752=Localisation!$C$118,J752=5),4,IF(OR(J752=Localisation!$C$119,J752=4),2,IF(OR(J752=Localisation!$C$120,J752=3),0,IF(OR(J752=Localisation!$C$121,J752=2),-1,IF(OR(J752=Localisation!$C$122,J752=1),-2)))))</f>
        <v>0</v>
      </c>
      <c r="AF752" s="11" t="b">
        <f>IF(OR(K752=Localisation!$C$124,K752=5),-2,IF(OR(K752=Localisation!$C$125,K752=4),-1,IF(OR(K752=Localisation!$C$126,K752=3),0,IF(OR(K752=Localisation!$C$127,K752=2),2,IF(OR(K752=Localisation!$C$128,K752=1),4)))))</f>
        <v>0</v>
      </c>
      <c r="AG752" s="11" t="b">
        <f>IF(OR(L752=Localisation!$C$118,L752=5),4,IF(OR(L752=Localisation!$C$119,L752=4),2,IF(OR(L752=Localisation!$C$120,L752=3),0,IF(OR(L752=Localisation!$C$121,L752=2),-1,IF(OR(L752=Localisation!$C$122,L752=1),-2)))))</f>
        <v>0</v>
      </c>
      <c r="AH752" s="11" t="b">
        <f>IF(OR(M752=Localisation!$C$124,M752=5),-2,IF(OR(M752=Localisation!$C$125,M752=4),-1,IF(OR(M752=Localisation!$C$126,M752=3),0,IF(OR(M752=Localisation!$C$127,M752=2),2,IF(OR(M752=Localisation!$C$128,M752=1),4)))))</f>
        <v>0</v>
      </c>
      <c r="AI752" s="11" t="b">
        <f>IF(OR(N752=Localisation!$C$118,N752=5),4,IF(OR(N752=Localisation!$C$119,N752=4),2,IF(OR(N752=Localisation!$C$120,N752=3),0,IF(OR(N752=Localisation!$C$121,N752=2),-1,IF(OR(N752=Localisation!$C$122,N752=1),-2)))))</f>
        <v>0</v>
      </c>
      <c r="AJ752" s="11" t="b">
        <f>IF(OR(O752=Localisation!$C$124,O752=5),-2,IF(OR(O752=Localisation!$C$125,O752=4),-1,IF(OR(O752=Localisation!$C$126,O752=3),0,IF(OR(O752=Localisation!$C$127,O752=2),2,IF(OR(O752=Localisation!$C$128,O752=1),4)))))</f>
        <v>0</v>
      </c>
      <c r="AK752" s="11" t="b">
        <f>IF(OR(P752=Localisation!$C$118,P752=5),4,IF(OR(P752=Localisation!$C$119,P752=4),2,IF(OR(P752=Localisation!$C$120,P752=3),0,IF(OR(P752=Localisation!$C$121,P752=2),-1,IF(OR(P752=Localisation!$C$122,P752=1),-2)))))</f>
        <v>0</v>
      </c>
      <c r="AL752" s="11" t="b">
        <f>IF(OR(Q752=Localisation!$C$124,Q752=5),-2,IF(OR(Q752=Localisation!$C$125,Q752=4),-1,IF(OR(Q752=Localisation!$C$126,Q752=3),0,IF(OR(Q752=Localisation!$C$127,Q752=2),2,IF(OR(Q752=Localisation!$C$128,Q752=1),4)))))</f>
        <v>0</v>
      </c>
      <c r="AM752" s="11" t="b">
        <f>IF(OR(R752=Localisation!$C$118,R752=5),4,IF(OR(R752=Localisation!$C$119,R752=4),2,IF(OR(R752=Localisation!$C$120,R752=3),0,IF(OR(R752=Localisation!$C$121,R752=2),-1,IF(OR(R752=Localisation!$C$122,R752=1),-2)))))</f>
        <v>0</v>
      </c>
      <c r="AN752" s="11" t="b">
        <f>IF(OR(S752=Localisation!$C$124,S752=5),-2,IF(OR(S752=Localisation!$C$125,S752=4),-1,IF(OR(S752=Localisation!$C$126,S752=3),0,IF(OR(S752=Localisation!$C$127,S752=2),2,IF(OR(S752=Localisation!$C$128,S752=1),4)))))</f>
        <v>0</v>
      </c>
      <c r="AO752" s="11" t="b">
        <f>IF(OR(T752=Localisation!$C$118,T752=5),4,IF(OR(T752=Localisation!$C$119,T752=4),2,IF(OR(T752=Localisation!$C$120,T752=3),0,IF(OR(T752=Localisation!$C$121,T752=2),-1,IF(OR(T752=Localisation!$C$122,T752=1),-2)))))</f>
        <v>0</v>
      </c>
      <c r="AP752" s="11" t="b">
        <f>IF(OR(U752=Localisation!$C$124,U752=5),-2,IF(OR(U752=Localisation!$C$125,U752=4),-1,IF(OR(U752=Localisation!$C$126,U752=3),0,IF(OR(U752=Localisation!$C$127,U752=2),2,IF(OR(U752=Localisation!$C$128,U752=1),4)))))</f>
        <v>0</v>
      </c>
      <c r="AR752" s="11" t="str">
        <f t="shared" si="227"/>
        <v>ЛОЖЬЛОЖЬ</v>
      </c>
      <c r="AS752" s="11" t="str">
        <f t="shared" si="228"/>
        <v>ЛОЖЬЛОЖЬ</v>
      </c>
      <c r="AT752" s="11" t="str">
        <f t="shared" si="229"/>
        <v>ЛОЖЬЛОЖЬ</v>
      </c>
      <c r="AU752" s="11" t="str">
        <f t="shared" si="230"/>
        <v>ЛОЖЬЛОЖЬ</v>
      </c>
      <c r="AV752" s="11" t="str">
        <f t="shared" si="231"/>
        <v>ЛОЖЬЛОЖЬ</v>
      </c>
      <c r="AW752" s="11" t="str">
        <f t="shared" si="232"/>
        <v>ЛОЖЬЛОЖЬ</v>
      </c>
      <c r="AX752" s="11" t="str">
        <f t="shared" si="233"/>
        <v>ЛОЖЬЛОЖЬ</v>
      </c>
      <c r="AY752" s="11" t="str">
        <f t="shared" si="234"/>
        <v>ЛОЖЬЛОЖЬ</v>
      </c>
      <c r="AZ752" s="11" t="str">
        <f t="shared" si="235"/>
        <v>ЛОЖЬЛОЖЬ</v>
      </c>
      <c r="BA752" s="11" t="str">
        <f t="shared" si="236"/>
        <v>ЛОЖЬЛОЖЬ</v>
      </c>
      <c r="BC752" s="11" t="str">
        <f t="shared" si="237"/>
        <v/>
      </c>
      <c r="BD752" s="11" t="str">
        <f t="shared" si="238"/>
        <v/>
      </c>
      <c r="BE752" s="11" t="str">
        <f t="shared" si="239"/>
        <v/>
      </c>
      <c r="BF752" s="11" t="str">
        <f t="shared" si="240"/>
        <v/>
      </c>
      <c r="BG752" s="11" t="str">
        <f t="shared" si="241"/>
        <v/>
      </c>
      <c r="BH752" s="11" t="str">
        <f t="shared" si="242"/>
        <v/>
      </c>
      <c r="BI752" s="11" t="str">
        <f t="shared" si="243"/>
        <v/>
      </c>
      <c r="BJ752" s="11" t="str">
        <f t="shared" si="244"/>
        <v/>
      </c>
      <c r="BK752" s="11" t="str">
        <f t="shared" si="245"/>
        <v/>
      </c>
      <c r="BL752" s="11" t="str">
        <f t="shared" si="246"/>
        <v/>
      </c>
    </row>
    <row r="753" spans="23:64" x14ac:dyDescent="0.3">
      <c r="W753" s="11" t="b">
        <f>IF(OR(B753=Localisation!$C$118,B753=5),4,IF(OR(B753=Localisation!$C$119,B753=4),2,IF(OR(B753=Localisation!$C$120,B753=3),0,IF(OR(B753=Localisation!$C$121,B753=2),-1,IF(OR(B753=Localisation!$C$122,B753=1),-2)))))</f>
        <v>0</v>
      </c>
      <c r="X753" s="11" t="b">
        <f>IF(OR(C753=Localisation!$C$124,C753=5),-2,IF(OR(C753=Localisation!$C$125,C753=4),-1,IF(OR(C753=Localisation!$C$126,C753=3),0,IF(OR(C753=Localisation!$C$127,C753=2),2,IF(OR(C753=Localisation!$C$128,C753=1),4)))))</f>
        <v>0</v>
      </c>
      <c r="Y753" s="11" t="b">
        <f>IF(OR(D753=Localisation!$C$118,D753=5),4,IF(OR(D753=Localisation!$C$119,D753=4),2,IF(OR(D753=Localisation!$C$120,D753=3),0,IF(OR(D753=Localisation!$C$121,D753=2),-1,IF(OR(D753=Localisation!$C$122,D753=1),-2)))))</f>
        <v>0</v>
      </c>
      <c r="Z753" s="11" t="b">
        <f>IF(OR(E753=Localisation!$C$124,E753=5),-2,IF(OR(E753=Localisation!$C$125,E753=4),-1,IF(OR(E753=Localisation!$C$126,E753=3),0,IF(OR(E753=Localisation!$C$127,E753=2),2,IF(OR(E753=Localisation!$C$128,E753=1),4)))))</f>
        <v>0</v>
      </c>
      <c r="AA753" s="11" t="b">
        <f>IF(OR(F753=Localisation!$C$118,F753=5),4,IF(OR(F753=Localisation!$C$119,F753=4),2,IF(OR(F753=Localisation!$C$120,F753=3),0,IF(OR(F753=Localisation!$C$121,F753=2),-1,IF(OR(F753=Localisation!$C$122,F753=1),-2)))))</f>
        <v>0</v>
      </c>
      <c r="AB753" s="11" t="b">
        <f>IF(OR(G753=Localisation!$C$124,G753=5),-2,IF(OR(G753=Localisation!$C$125,G753=4),-1,IF(OR(G753=Localisation!$C$126,G753=3),0,IF(OR(G753=Localisation!$C$127,G753=2),2,IF(OR(G753=Localisation!$C$128,G753=1),4)))))</f>
        <v>0</v>
      </c>
      <c r="AC753" s="11" t="b">
        <f>IF(OR(H753=Localisation!$C$118,H753=5),4,IF(OR(H753=Localisation!$C$119,H753=4),2,IF(OR(H753=Localisation!$C$120,H753=3),0,IF(OR(H753=Localisation!$C$121,H753=2),-1,IF(OR(H753=Localisation!$C$122,H753=1),-2)))))</f>
        <v>0</v>
      </c>
      <c r="AD753" s="11" t="b">
        <f>IF(OR(I753=Localisation!$C$124,I753=5),-2,IF(OR(I753=Localisation!$C$125,I753=4),-1,IF(OR(I753=Localisation!$C$126,I753=3),0,IF(OR(I753=Localisation!$C$127,I753=2),2,IF(OR(I753=Localisation!$C$128,I753=1),4)))))</f>
        <v>0</v>
      </c>
      <c r="AE753" s="11" t="b">
        <f>IF(OR(J753=Localisation!$C$118,J753=5),4,IF(OR(J753=Localisation!$C$119,J753=4),2,IF(OR(J753=Localisation!$C$120,J753=3),0,IF(OR(J753=Localisation!$C$121,J753=2),-1,IF(OR(J753=Localisation!$C$122,J753=1),-2)))))</f>
        <v>0</v>
      </c>
      <c r="AF753" s="11" t="b">
        <f>IF(OR(K753=Localisation!$C$124,K753=5),-2,IF(OR(K753=Localisation!$C$125,K753=4),-1,IF(OR(K753=Localisation!$C$126,K753=3),0,IF(OR(K753=Localisation!$C$127,K753=2),2,IF(OR(K753=Localisation!$C$128,K753=1),4)))))</f>
        <v>0</v>
      </c>
      <c r="AG753" s="11" t="b">
        <f>IF(OR(L753=Localisation!$C$118,L753=5),4,IF(OR(L753=Localisation!$C$119,L753=4),2,IF(OR(L753=Localisation!$C$120,L753=3),0,IF(OR(L753=Localisation!$C$121,L753=2),-1,IF(OR(L753=Localisation!$C$122,L753=1),-2)))))</f>
        <v>0</v>
      </c>
      <c r="AH753" s="11" t="b">
        <f>IF(OR(M753=Localisation!$C$124,M753=5),-2,IF(OR(M753=Localisation!$C$125,M753=4),-1,IF(OR(M753=Localisation!$C$126,M753=3),0,IF(OR(M753=Localisation!$C$127,M753=2),2,IF(OR(M753=Localisation!$C$128,M753=1),4)))))</f>
        <v>0</v>
      </c>
      <c r="AI753" s="11" t="b">
        <f>IF(OR(N753=Localisation!$C$118,N753=5),4,IF(OR(N753=Localisation!$C$119,N753=4),2,IF(OR(N753=Localisation!$C$120,N753=3),0,IF(OR(N753=Localisation!$C$121,N753=2),-1,IF(OR(N753=Localisation!$C$122,N753=1),-2)))))</f>
        <v>0</v>
      </c>
      <c r="AJ753" s="11" t="b">
        <f>IF(OR(O753=Localisation!$C$124,O753=5),-2,IF(OR(O753=Localisation!$C$125,O753=4),-1,IF(OR(O753=Localisation!$C$126,O753=3),0,IF(OR(O753=Localisation!$C$127,O753=2),2,IF(OR(O753=Localisation!$C$128,O753=1),4)))))</f>
        <v>0</v>
      </c>
      <c r="AK753" s="11" t="b">
        <f>IF(OR(P753=Localisation!$C$118,P753=5),4,IF(OR(P753=Localisation!$C$119,P753=4),2,IF(OR(P753=Localisation!$C$120,P753=3),0,IF(OR(P753=Localisation!$C$121,P753=2),-1,IF(OR(P753=Localisation!$C$122,P753=1),-2)))))</f>
        <v>0</v>
      </c>
      <c r="AL753" s="11" t="b">
        <f>IF(OR(Q753=Localisation!$C$124,Q753=5),-2,IF(OR(Q753=Localisation!$C$125,Q753=4),-1,IF(OR(Q753=Localisation!$C$126,Q753=3),0,IF(OR(Q753=Localisation!$C$127,Q753=2),2,IF(OR(Q753=Localisation!$C$128,Q753=1),4)))))</f>
        <v>0</v>
      </c>
      <c r="AM753" s="11" t="b">
        <f>IF(OR(R753=Localisation!$C$118,R753=5),4,IF(OR(R753=Localisation!$C$119,R753=4),2,IF(OR(R753=Localisation!$C$120,R753=3),0,IF(OR(R753=Localisation!$C$121,R753=2),-1,IF(OR(R753=Localisation!$C$122,R753=1),-2)))))</f>
        <v>0</v>
      </c>
      <c r="AN753" s="11" t="b">
        <f>IF(OR(S753=Localisation!$C$124,S753=5),-2,IF(OR(S753=Localisation!$C$125,S753=4),-1,IF(OR(S753=Localisation!$C$126,S753=3),0,IF(OR(S753=Localisation!$C$127,S753=2),2,IF(OR(S753=Localisation!$C$128,S753=1),4)))))</f>
        <v>0</v>
      </c>
      <c r="AO753" s="11" t="b">
        <f>IF(OR(T753=Localisation!$C$118,T753=5),4,IF(OR(T753=Localisation!$C$119,T753=4),2,IF(OR(T753=Localisation!$C$120,T753=3),0,IF(OR(T753=Localisation!$C$121,T753=2),-1,IF(OR(T753=Localisation!$C$122,T753=1),-2)))))</f>
        <v>0</v>
      </c>
      <c r="AP753" s="11" t="b">
        <f>IF(OR(U753=Localisation!$C$124,U753=5),-2,IF(OR(U753=Localisation!$C$125,U753=4),-1,IF(OR(U753=Localisation!$C$126,U753=3),0,IF(OR(U753=Localisation!$C$127,U753=2),2,IF(OR(U753=Localisation!$C$128,U753=1),4)))))</f>
        <v>0</v>
      </c>
      <c r="AR753" s="11" t="str">
        <f t="shared" si="227"/>
        <v>ЛОЖЬЛОЖЬ</v>
      </c>
      <c r="AS753" s="11" t="str">
        <f t="shared" si="228"/>
        <v>ЛОЖЬЛОЖЬ</v>
      </c>
      <c r="AT753" s="11" t="str">
        <f t="shared" si="229"/>
        <v>ЛОЖЬЛОЖЬ</v>
      </c>
      <c r="AU753" s="11" t="str">
        <f t="shared" si="230"/>
        <v>ЛОЖЬЛОЖЬ</v>
      </c>
      <c r="AV753" s="11" t="str">
        <f t="shared" si="231"/>
        <v>ЛОЖЬЛОЖЬ</v>
      </c>
      <c r="AW753" s="11" t="str">
        <f t="shared" si="232"/>
        <v>ЛОЖЬЛОЖЬ</v>
      </c>
      <c r="AX753" s="11" t="str">
        <f t="shared" si="233"/>
        <v>ЛОЖЬЛОЖЬ</v>
      </c>
      <c r="AY753" s="11" t="str">
        <f t="shared" si="234"/>
        <v>ЛОЖЬЛОЖЬ</v>
      </c>
      <c r="AZ753" s="11" t="str">
        <f t="shared" si="235"/>
        <v>ЛОЖЬЛОЖЬ</v>
      </c>
      <c r="BA753" s="11" t="str">
        <f t="shared" si="236"/>
        <v>ЛОЖЬЛОЖЬ</v>
      </c>
      <c r="BC753" s="11" t="str">
        <f t="shared" si="237"/>
        <v/>
      </c>
      <c r="BD753" s="11" t="str">
        <f t="shared" si="238"/>
        <v/>
      </c>
      <c r="BE753" s="11" t="str">
        <f t="shared" si="239"/>
        <v/>
      </c>
      <c r="BF753" s="11" t="str">
        <f t="shared" si="240"/>
        <v/>
      </c>
      <c r="BG753" s="11" t="str">
        <f t="shared" si="241"/>
        <v/>
      </c>
      <c r="BH753" s="11" t="str">
        <f t="shared" si="242"/>
        <v/>
      </c>
      <c r="BI753" s="11" t="str">
        <f t="shared" si="243"/>
        <v/>
      </c>
      <c r="BJ753" s="11" t="str">
        <f t="shared" si="244"/>
        <v/>
      </c>
      <c r="BK753" s="11" t="str">
        <f t="shared" si="245"/>
        <v/>
      </c>
      <c r="BL753" s="11" t="str">
        <f t="shared" si="246"/>
        <v/>
      </c>
    </row>
    <row r="754" spans="23:64" x14ac:dyDescent="0.3">
      <c r="W754" s="11" t="b">
        <f>IF(OR(B754=Localisation!$C$118,B754=5),4,IF(OR(B754=Localisation!$C$119,B754=4),2,IF(OR(B754=Localisation!$C$120,B754=3),0,IF(OR(B754=Localisation!$C$121,B754=2),-1,IF(OR(B754=Localisation!$C$122,B754=1),-2)))))</f>
        <v>0</v>
      </c>
      <c r="X754" s="11" t="b">
        <f>IF(OR(C754=Localisation!$C$124,C754=5),-2,IF(OR(C754=Localisation!$C$125,C754=4),-1,IF(OR(C754=Localisation!$C$126,C754=3),0,IF(OR(C754=Localisation!$C$127,C754=2),2,IF(OR(C754=Localisation!$C$128,C754=1),4)))))</f>
        <v>0</v>
      </c>
      <c r="Y754" s="11" t="b">
        <f>IF(OR(D754=Localisation!$C$118,D754=5),4,IF(OR(D754=Localisation!$C$119,D754=4),2,IF(OR(D754=Localisation!$C$120,D754=3),0,IF(OR(D754=Localisation!$C$121,D754=2),-1,IF(OR(D754=Localisation!$C$122,D754=1),-2)))))</f>
        <v>0</v>
      </c>
      <c r="Z754" s="11" t="b">
        <f>IF(OR(E754=Localisation!$C$124,E754=5),-2,IF(OR(E754=Localisation!$C$125,E754=4),-1,IF(OR(E754=Localisation!$C$126,E754=3),0,IF(OR(E754=Localisation!$C$127,E754=2),2,IF(OR(E754=Localisation!$C$128,E754=1),4)))))</f>
        <v>0</v>
      </c>
      <c r="AA754" s="11" t="b">
        <f>IF(OR(F754=Localisation!$C$118,F754=5),4,IF(OR(F754=Localisation!$C$119,F754=4),2,IF(OR(F754=Localisation!$C$120,F754=3),0,IF(OR(F754=Localisation!$C$121,F754=2),-1,IF(OR(F754=Localisation!$C$122,F754=1),-2)))))</f>
        <v>0</v>
      </c>
      <c r="AB754" s="11" t="b">
        <f>IF(OR(G754=Localisation!$C$124,G754=5),-2,IF(OR(G754=Localisation!$C$125,G754=4),-1,IF(OR(G754=Localisation!$C$126,G754=3),0,IF(OR(G754=Localisation!$C$127,G754=2),2,IF(OR(G754=Localisation!$C$128,G754=1),4)))))</f>
        <v>0</v>
      </c>
      <c r="AC754" s="11" t="b">
        <f>IF(OR(H754=Localisation!$C$118,H754=5),4,IF(OR(H754=Localisation!$C$119,H754=4),2,IF(OR(H754=Localisation!$C$120,H754=3),0,IF(OR(H754=Localisation!$C$121,H754=2),-1,IF(OR(H754=Localisation!$C$122,H754=1),-2)))))</f>
        <v>0</v>
      </c>
      <c r="AD754" s="11" t="b">
        <f>IF(OR(I754=Localisation!$C$124,I754=5),-2,IF(OR(I754=Localisation!$C$125,I754=4),-1,IF(OR(I754=Localisation!$C$126,I754=3),0,IF(OR(I754=Localisation!$C$127,I754=2),2,IF(OR(I754=Localisation!$C$128,I754=1),4)))))</f>
        <v>0</v>
      </c>
      <c r="AE754" s="11" t="b">
        <f>IF(OR(J754=Localisation!$C$118,J754=5),4,IF(OR(J754=Localisation!$C$119,J754=4),2,IF(OR(J754=Localisation!$C$120,J754=3),0,IF(OR(J754=Localisation!$C$121,J754=2),-1,IF(OR(J754=Localisation!$C$122,J754=1),-2)))))</f>
        <v>0</v>
      </c>
      <c r="AF754" s="11" t="b">
        <f>IF(OR(K754=Localisation!$C$124,K754=5),-2,IF(OR(K754=Localisation!$C$125,K754=4),-1,IF(OR(K754=Localisation!$C$126,K754=3),0,IF(OR(K754=Localisation!$C$127,K754=2),2,IF(OR(K754=Localisation!$C$128,K754=1),4)))))</f>
        <v>0</v>
      </c>
      <c r="AG754" s="11" t="b">
        <f>IF(OR(L754=Localisation!$C$118,L754=5),4,IF(OR(L754=Localisation!$C$119,L754=4),2,IF(OR(L754=Localisation!$C$120,L754=3),0,IF(OR(L754=Localisation!$C$121,L754=2),-1,IF(OR(L754=Localisation!$C$122,L754=1),-2)))))</f>
        <v>0</v>
      </c>
      <c r="AH754" s="11" t="b">
        <f>IF(OR(M754=Localisation!$C$124,M754=5),-2,IF(OR(M754=Localisation!$C$125,M754=4),-1,IF(OR(M754=Localisation!$C$126,M754=3),0,IF(OR(M754=Localisation!$C$127,M754=2),2,IF(OR(M754=Localisation!$C$128,M754=1),4)))))</f>
        <v>0</v>
      </c>
      <c r="AI754" s="11" t="b">
        <f>IF(OR(N754=Localisation!$C$118,N754=5),4,IF(OR(N754=Localisation!$C$119,N754=4),2,IF(OR(N754=Localisation!$C$120,N754=3),0,IF(OR(N754=Localisation!$C$121,N754=2),-1,IF(OR(N754=Localisation!$C$122,N754=1),-2)))))</f>
        <v>0</v>
      </c>
      <c r="AJ754" s="11" t="b">
        <f>IF(OR(O754=Localisation!$C$124,O754=5),-2,IF(OR(O754=Localisation!$C$125,O754=4),-1,IF(OR(O754=Localisation!$C$126,O754=3),0,IF(OR(O754=Localisation!$C$127,O754=2),2,IF(OR(O754=Localisation!$C$128,O754=1),4)))))</f>
        <v>0</v>
      </c>
      <c r="AK754" s="11" t="b">
        <f>IF(OR(P754=Localisation!$C$118,P754=5),4,IF(OR(P754=Localisation!$C$119,P754=4),2,IF(OR(P754=Localisation!$C$120,P754=3),0,IF(OR(P754=Localisation!$C$121,P754=2),-1,IF(OR(P754=Localisation!$C$122,P754=1),-2)))))</f>
        <v>0</v>
      </c>
      <c r="AL754" s="11" t="b">
        <f>IF(OR(Q754=Localisation!$C$124,Q754=5),-2,IF(OR(Q754=Localisation!$C$125,Q754=4),-1,IF(OR(Q754=Localisation!$C$126,Q754=3),0,IF(OR(Q754=Localisation!$C$127,Q754=2),2,IF(OR(Q754=Localisation!$C$128,Q754=1),4)))))</f>
        <v>0</v>
      </c>
      <c r="AM754" s="11" t="b">
        <f>IF(OR(R754=Localisation!$C$118,R754=5),4,IF(OR(R754=Localisation!$C$119,R754=4),2,IF(OR(R754=Localisation!$C$120,R754=3),0,IF(OR(R754=Localisation!$C$121,R754=2),-1,IF(OR(R754=Localisation!$C$122,R754=1),-2)))))</f>
        <v>0</v>
      </c>
      <c r="AN754" s="11" t="b">
        <f>IF(OR(S754=Localisation!$C$124,S754=5),-2,IF(OR(S754=Localisation!$C$125,S754=4),-1,IF(OR(S754=Localisation!$C$126,S754=3),0,IF(OR(S754=Localisation!$C$127,S754=2),2,IF(OR(S754=Localisation!$C$128,S754=1),4)))))</f>
        <v>0</v>
      </c>
      <c r="AO754" s="11" t="b">
        <f>IF(OR(T754=Localisation!$C$118,T754=5),4,IF(OR(T754=Localisation!$C$119,T754=4),2,IF(OR(T754=Localisation!$C$120,T754=3),0,IF(OR(T754=Localisation!$C$121,T754=2),-1,IF(OR(T754=Localisation!$C$122,T754=1),-2)))))</f>
        <v>0</v>
      </c>
      <c r="AP754" s="11" t="b">
        <f>IF(OR(U754=Localisation!$C$124,U754=5),-2,IF(OR(U754=Localisation!$C$125,U754=4),-1,IF(OR(U754=Localisation!$C$126,U754=3),0,IF(OR(U754=Localisation!$C$127,U754=2),2,IF(OR(U754=Localisation!$C$128,U754=1),4)))))</f>
        <v>0</v>
      </c>
      <c r="AR754" s="11" t="str">
        <f t="shared" si="227"/>
        <v>ЛОЖЬЛОЖЬ</v>
      </c>
      <c r="AS754" s="11" t="str">
        <f t="shared" si="228"/>
        <v>ЛОЖЬЛОЖЬ</v>
      </c>
      <c r="AT754" s="11" t="str">
        <f t="shared" si="229"/>
        <v>ЛОЖЬЛОЖЬ</v>
      </c>
      <c r="AU754" s="11" t="str">
        <f t="shared" si="230"/>
        <v>ЛОЖЬЛОЖЬ</v>
      </c>
      <c r="AV754" s="11" t="str">
        <f t="shared" si="231"/>
        <v>ЛОЖЬЛОЖЬ</v>
      </c>
      <c r="AW754" s="11" t="str">
        <f t="shared" si="232"/>
        <v>ЛОЖЬЛОЖЬ</v>
      </c>
      <c r="AX754" s="11" t="str">
        <f t="shared" si="233"/>
        <v>ЛОЖЬЛОЖЬ</v>
      </c>
      <c r="AY754" s="11" t="str">
        <f t="shared" si="234"/>
        <v>ЛОЖЬЛОЖЬ</v>
      </c>
      <c r="AZ754" s="11" t="str">
        <f t="shared" si="235"/>
        <v>ЛОЖЬЛОЖЬ</v>
      </c>
      <c r="BA754" s="11" t="str">
        <f t="shared" si="236"/>
        <v>ЛОЖЬЛОЖЬ</v>
      </c>
      <c r="BC754" s="11" t="str">
        <f t="shared" si="237"/>
        <v/>
      </c>
      <c r="BD754" s="11" t="str">
        <f t="shared" si="238"/>
        <v/>
      </c>
      <c r="BE754" s="11" t="str">
        <f t="shared" si="239"/>
        <v/>
      </c>
      <c r="BF754" s="11" t="str">
        <f t="shared" si="240"/>
        <v/>
      </c>
      <c r="BG754" s="11" t="str">
        <f t="shared" si="241"/>
        <v/>
      </c>
      <c r="BH754" s="11" t="str">
        <f t="shared" si="242"/>
        <v/>
      </c>
      <c r="BI754" s="11" t="str">
        <f t="shared" si="243"/>
        <v/>
      </c>
      <c r="BJ754" s="11" t="str">
        <f t="shared" si="244"/>
        <v/>
      </c>
      <c r="BK754" s="11" t="str">
        <f t="shared" si="245"/>
        <v/>
      </c>
      <c r="BL754" s="11" t="str">
        <f t="shared" si="246"/>
        <v/>
      </c>
    </row>
    <row r="755" spans="23:64" x14ac:dyDescent="0.3">
      <c r="W755" s="11" t="b">
        <f>IF(OR(B755=Localisation!$C$118,B755=5),4,IF(OR(B755=Localisation!$C$119,B755=4),2,IF(OR(B755=Localisation!$C$120,B755=3),0,IF(OR(B755=Localisation!$C$121,B755=2),-1,IF(OR(B755=Localisation!$C$122,B755=1),-2)))))</f>
        <v>0</v>
      </c>
      <c r="X755" s="11" t="b">
        <f>IF(OR(C755=Localisation!$C$124,C755=5),-2,IF(OR(C755=Localisation!$C$125,C755=4),-1,IF(OR(C755=Localisation!$C$126,C755=3),0,IF(OR(C755=Localisation!$C$127,C755=2),2,IF(OR(C755=Localisation!$C$128,C755=1),4)))))</f>
        <v>0</v>
      </c>
      <c r="Y755" s="11" t="b">
        <f>IF(OR(D755=Localisation!$C$118,D755=5),4,IF(OR(D755=Localisation!$C$119,D755=4),2,IF(OR(D755=Localisation!$C$120,D755=3),0,IF(OR(D755=Localisation!$C$121,D755=2),-1,IF(OR(D755=Localisation!$C$122,D755=1),-2)))))</f>
        <v>0</v>
      </c>
      <c r="Z755" s="11" t="b">
        <f>IF(OR(E755=Localisation!$C$124,E755=5),-2,IF(OR(E755=Localisation!$C$125,E755=4),-1,IF(OR(E755=Localisation!$C$126,E755=3),0,IF(OR(E755=Localisation!$C$127,E755=2),2,IF(OR(E755=Localisation!$C$128,E755=1),4)))))</f>
        <v>0</v>
      </c>
      <c r="AA755" s="11" t="b">
        <f>IF(OR(F755=Localisation!$C$118,F755=5),4,IF(OR(F755=Localisation!$C$119,F755=4),2,IF(OR(F755=Localisation!$C$120,F755=3),0,IF(OR(F755=Localisation!$C$121,F755=2),-1,IF(OR(F755=Localisation!$C$122,F755=1),-2)))))</f>
        <v>0</v>
      </c>
      <c r="AB755" s="11" t="b">
        <f>IF(OR(G755=Localisation!$C$124,G755=5),-2,IF(OR(G755=Localisation!$C$125,G755=4),-1,IF(OR(G755=Localisation!$C$126,G755=3),0,IF(OR(G755=Localisation!$C$127,G755=2),2,IF(OR(G755=Localisation!$C$128,G755=1),4)))))</f>
        <v>0</v>
      </c>
      <c r="AC755" s="11" t="b">
        <f>IF(OR(H755=Localisation!$C$118,H755=5),4,IF(OR(H755=Localisation!$C$119,H755=4),2,IF(OR(H755=Localisation!$C$120,H755=3),0,IF(OR(H755=Localisation!$C$121,H755=2),-1,IF(OR(H755=Localisation!$C$122,H755=1),-2)))))</f>
        <v>0</v>
      </c>
      <c r="AD755" s="11" t="b">
        <f>IF(OR(I755=Localisation!$C$124,I755=5),-2,IF(OR(I755=Localisation!$C$125,I755=4),-1,IF(OR(I755=Localisation!$C$126,I755=3),0,IF(OR(I755=Localisation!$C$127,I755=2),2,IF(OR(I755=Localisation!$C$128,I755=1),4)))))</f>
        <v>0</v>
      </c>
      <c r="AE755" s="11" t="b">
        <f>IF(OR(J755=Localisation!$C$118,J755=5),4,IF(OR(J755=Localisation!$C$119,J755=4),2,IF(OR(J755=Localisation!$C$120,J755=3),0,IF(OR(J755=Localisation!$C$121,J755=2),-1,IF(OR(J755=Localisation!$C$122,J755=1),-2)))))</f>
        <v>0</v>
      </c>
      <c r="AF755" s="11" t="b">
        <f>IF(OR(K755=Localisation!$C$124,K755=5),-2,IF(OR(K755=Localisation!$C$125,K755=4),-1,IF(OR(K755=Localisation!$C$126,K755=3),0,IF(OR(K755=Localisation!$C$127,K755=2),2,IF(OR(K755=Localisation!$C$128,K755=1),4)))))</f>
        <v>0</v>
      </c>
      <c r="AG755" s="11" t="b">
        <f>IF(OR(L755=Localisation!$C$118,L755=5),4,IF(OR(L755=Localisation!$C$119,L755=4),2,IF(OR(L755=Localisation!$C$120,L755=3),0,IF(OR(L755=Localisation!$C$121,L755=2),-1,IF(OR(L755=Localisation!$C$122,L755=1),-2)))))</f>
        <v>0</v>
      </c>
      <c r="AH755" s="11" t="b">
        <f>IF(OR(M755=Localisation!$C$124,M755=5),-2,IF(OR(M755=Localisation!$C$125,M755=4),-1,IF(OR(M755=Localisation!$C$126,M755=3),0,IF(OR(M755=Localisation!$C$127,M755=2),2,IF(OR(M755=Localisation!$C$128,M755=1),4)))))</f>
        <v>0</v>
      </c>
      <c r="AI755" s="11" t="b">
        <f>IF(OR(N755=Localisation!$C$118,N755=5),4,IF(OR(N755=Localisation!$C$119,N755=4),2,IF(OR(N755=Localisation!$C$120,N755=3),0,IF(OR(N755=Localisation!$C$121,N755=2),-1,IF(OR(N755=Localisation!$C$122,N755=1),-2)))))</f>
        <v>0</v>
      </c>
      <c r="AJ755" s="11" t="b">
        <f>IF(OR(O755=Localisation!$C$124,O755=5),-2,IF(OR(O755=Localisation!$C$125,O755=4),-1,IF(OR(O755=Localisation!$C$126,O755=3),0,IF(OR(O755=Localisation!$C$127,O755=2),2,IF(OR(O755=Localisation!$C$128,O755=1),4)))))</f>
        <v>0</v>
      </c>
      <c r="AK755" s="11" t="b">
        <f>IF(OR(P755=Localisation!$C$118,P755=5),4,IF(OR(P755=Localisation!$C$119,P755=4),2,IF(OR(P755=Localisation!$C$120,P755=3),0,IF(OR(P755=Localisation!$C$121,P755=2),-1,IF(OR(P755=Localisation!$C$122,P755=1),-2)))))</f>
        <v>0</v>
      </c>
      <c r="AL755" s="11" t="b">
        <f>IF(OR(Q755=Localisation!$C$124,Q755=5),-2,IF(OR(Q755=Localisation!$C$125,Q755=4),-1,IF(OR(Q755=Localisation!$C$126,Q755=3),0,IF(OR(Q755=Localisation!$C$127,Q755=2),2,IF(OR(Q755=Localisation!$C$128,Q755=1),4)))))</f>
        <v>0</v>
      </c>
      <c r="AM755" s="11" t="b">
        <f>IF(OR(R755=Localisation!$C$118,R755=5),4,IF(OR(R755=Localisation!$C$119,R755=4),2,IF(OR(R755=Localisation!$C$120,R755=3),0,IF(OR(R755=Localisation!$C$121,R755=2),-1,IF(OR(R755=Localisation!$C$122,R755=1),-2)))))</f>
        <v>0</v>
      </c>
      <c r="AN755" s="11" t="b">
        <f>IF(OR(S755=Localisation!$C$124,S755=5),-2,IF(OR(S755=Localisation!$C$125,S755=4),-1,IF(OR(S755=Localisation!$C$126,S755=3),0,IF(OR(S755=Localisation!$C$127,S755=2),2,IF(OR(S755=Localisation!$C$128,S755=1),4)))))</f>
        <v>0</v>
      </c>
      <c r="AO755" s="11" t="b">
        <f>IF(OR(T755=Localisation!$C$118,T755=5),4,IF(OR(T755=Localisation!$C$119,T755=4),2,IF(OR(T755=Localisation!$C$120,T755=3),0,IF(OR(T755=Localisation!$C$121,T755=2),-1,IF(OR(T755=Localisation!$C$122,T755=1),-2)))))</f>
        <v>0</v>
      </c>
      <c r="AP755" s="11" t="b">
        <f>IF(OR(U755=Localisation!$C$124,U755=5),-2,IF(OR(U755=Localisation!$C$125,U755=4),-1,IF(OR(U755=Localisation!$C$126,U755=3),0,IF(OR(U755=Localisation!$C$127,U755=2),2,IF(OR(U755=Localisation!$C$128,U755=1),4)))))</f>
        <v>0</v>
      </c>
      <c r="AR755" s="11" t="str">
        <f t="shared" si="227"/>
        <v>ЛОЖЬЛОЖЬ</v>
      </c>
      <c r="AS755" s="11" t="str">
        <f t="shared" si="228"/>
        <v>ЛОЖЬЛОЖЬ</v>
      </c>
      <c r="AT755" s="11" t="str">
        <f t="shared" si="229"/>
        <v>ЛОЖЬЛОЖЬ</v>
      </c>
      <c r="AU755" s="11" t="str">
        <f t="shared" si="230"/>
        <v>ЛОЖЬЛОЖЬ</v>
      </c>
      <c r="AV755" s="11" t="str">
        <f t="shared" si="231"/>
        <v>ЛОЖЬЛОЖЬ</v>
      </c>
      <c r="AW755" s="11" t="str">
        <f t="shared" si="232"/>
        <v>ЛОЖЬЛОЖЬ</v>
      </c>
      <c r="AX755" s="11" t="str">
        <f t="shared" si="233"/>
        <v>ЛОЖЬЛОЖЬ</v>
      </c>
      <c r="AY755" s="11" t="str">
        <f t="shared" si="234"/>
        <v>ЛОЖЬЛОЖЬ</v>
      </c>
      <c r="AZ755" s="11" t="str">
        <f t="shared" si="235"/>
        <v>ЛОЖЬЛОЖЬ</v>
      </c>
      <c r="BA755" s="11" t="str">
        <f t="shared" si="236"/>
        <v>ЛОЖЬЛОЖЬ</v>
      </c>
      <c r="BC755" s="11" t="str">
        <f t="shared" si="237"/>
        <v/>
      </c>
      <c r="BD755" s="11" t="str">
        <f t="shared" si="238"/>
        <v/>
      </c>
      <c r="BE755" s="11" t="str">
        <f t="shared" si="239"/>
        <v/>
      </c>
      <c r="BF755" s="11" t="str">
        <f t="shared" si="240"/>
        <v/>
      </c>
      <c r="BG755" s="11" t="str">
        <f t="shared" si="241"/>
        <v/>
      </c>
      <c r="BH755" s="11" t="str">
        <f t="shared" si="242"/>
        <v/>
      </c>
      <c r="BI755" s="11" t="str">
        <f t="shared" si="243"/>
        <v/>
      </c>
      <c r="BJ755" s="11" t="str">
        <f t="shared" si="244"/>
        <v/>
      </c>
      <c r="BK755" s="11" t="str">
        <f t="shared" si="245"/>
        <v/>
      </c>
      <c r="BL755" s="11" t="str">
        <f t="shared" si="246"/>
        <v/>
      </c>
    </row>
    <row r="756" spans="23:64" x14ac:dyDescent="0.3">
      <c r="W756" s="11" t="b">
        <f>IF(OR(B756=Localisation!$C$118,B756=5),4,IF(OR(B756=Localisation!$C$119,B756=4),2,IF(OR(B756=Localisation!$C$120,B756=3),0,IF(OR(B756=Localisation!$C$121,B756=2),-1,IF(OR(B756=Localisation!$C$122,B756=1),-2)))))</f>
        <v>0</v>
      </c>
      <c r="X756" s="11" t="b">
        <f>IF(OR(C756=Localisation!$C$124,C756=5),-2,IF(OR(C756=Localisation!$C$125,C756=4),-1,IF(OR(C756=Localisation!$C$126,C756=3),0,IF(OR(C756=Localisation!$C$127,C756=2),2,IF(OR(C756=Localisation!$C$128,C756=1),4)))))</f>
        <v>0</v>
      </c>
      <c r="Y756" s="11" t="b">
        <f>IF(OR(D756=Localisation!$C$118,D756=5),4,IF(OR(D756=Localisation!$C$119,D756=4),2,IF(OR(D756=Localisation!$C$120,D756=3),0,IF(OR(D756=Localisation!$C$121,D756=2),-1,IF(OR(D756=Localisation!$C$122,D756=1),-2)))))</f>
        <v>0</v>
      </c>
      <c r="Z756" s="11" t="b">
        <f>IF(OR(E756=Localisation!$C$124,E756=5),-2,IF(OR(E756=Localisation!$C$125,E756=4),-1,IF(OR(E756=Localisation!$C$126,E756=3),0,IF(OR(E756=Localisation!$C$127,E756=2),2,IF(OR(E756=Localisation!$C$128,E756=1),4)))))</f>
        <v>0</v>
      </c>
      <c r="AA756" s="11" t="b">
        <f>IF(OR(F756=Localisation!$C$118,F756=5),4,IF(OR(F756=Localisation!$C$119,F756=4),2,IF(OR(F756=Localisation!$C$120,F756=3),0,IF(OR(F756=Localisation!$C$121,F756=2),-1,IF(OR(F756=Localisation!$C$122,F756=1),-2)))))</f>
        <v>0</v>
      </c>
      <c r="AB756" s="11" t="b">
        <f>IF(OR(G756=Localisation!$C$124,G756=5),-2,IF(OR(G756=Localisation!$C$125,G756=4),-1,IF(OR(G756=Localisation!$C$126,G756=3),0,IF(OR(G756=Localisation!$C$127,G756=2),2,IF(OR(G756=Localisation!$C$128,G756=1),4)))))</f>
        <v>0</v>
      </c>
      <c r="AC756" s="11" t="b">
        <f>IF(OR(H756=Localisation!$C$118,H756=5),4,IF(OR(H756=Localisation!$C$119,H756=4),2,IF(OR(H756=Localisation!$C$120,H756=3),0,IF(OR(H756=Localisation!$C$121,H756=2),-1,IF(OR(H756=Localisation!$C$122,H756=1),-2)))))</f>
        <v>0</v>
      </c>
      <c r="AD756" s="11" t="b">
        <f>IF(OR(I756=Localisation!$C$124,I756=5),-2,IF(OR(I756=Localisation!$C$125,I756=4),-1,IF(OR(I756=Localisation!$C$126,I756=3),0,IF(OR(I756=Localisation!$C$127,I756=2),2,IF(OR(I756=Localisation!$C$128,I756=1),4)))))</f>
        <v>0</v>
      </c>
      <c r="AE756" s="11" t="b">
        <f>IF(OR(J756=Localisation!$C$118,J756=5),4,IF(OR(J756=Localisation!$C$119,J756=4),2,IF(OR(J756=Localisation!$C$120,J756=3),0,IF(OR(J756=Localisation!$C$121,J756=2),-1,IF(OR(J756=Localisation!$C$122,J756=1),-2)))))</f>
        <v>0</v>
      </c>
      <c r="AF756" s="11" t="b">
        <f>IF(OR(K756=Localisation!$C$124,K756=5),-2,IF(OR(K756=Localisation!$C$125,K756=4),-1,IF(OR(K756=Localisation!$C$126,K756=3),0,IF(OR(K756=Localisation!$C$127,K756=2),2,IF(OR(K756=Localisation!$C$128,K756=1),4)))))</f>
        <v>0</v>
      </c>
      <c r="AG756" s="11" t="b">
        <f>IF(OR(L756=Localisation!$C$118,L756=5),4,IF(OR(L756=Localisation!$C$119,L756=4),2,IF(OR(L756=Localisation!$C$120,L756=3),0,IF(OR(L756=Localisation!$C$121,L756=2),-1,IF(OR(L756=Localisation!$C$122,L756=1),-2)))))</f>
        <v>0</v>
      </c>
      <c r="AH756" s="11" t="b">
        <f>IF(OR(M756=Localisation!$C$124,M756=5),-2,IF(OR(M756=Localisation!$C$125,M756=4),-1,IF(OR(M756=Localisation!$C$126,M756=3),0,IF(OR(M756=Localisation!$C$127,M756=2),2,IF(OR(M756=Localisation!$C$128,M756=1),4)))))</f>
        <v>0</v>
      </c>
      <c r="AI756" s="11" t="b">
        <f>IF(OR(N756=Localisation!$C$118,N756=5),4,IF(OR(N756=Localisation!$C$119,N756=4),2,IF(OR(N756=Localisation!$C$120,N756=3),0,IF(OR(N756=Localisation!$C$121,N756=2),-1,IF(OR(N756=Localisation!$C$122,N756=1),-2)))))</f>
        <v>0</v>
      </c>
      <c r="AJ756" s="11" t="b">
        <f>IF(OR(O756=Localisation!$C$124,O756=5),-2,IF(OR(O756=Localisation!$C$125,O756=4),-1,IF(OR(O756=Localisation!$C$126,O756=3),0,IF(OR(O756=Localisation!$C$127,O756=2),2,IF(OR(O756=Localisation!$C$128,O756=1),4)))))</f>
        <v>0</v>
      </c>
      <c r="AK756" s="11" t="b">
        <f>IF(OR(P756=Localisation!$C$118,P756=5),4,IF(OR(P756=Localisation!$C$119,P756=4),2,IF(OR(P756=Localisation!$C$120,P756=3),0,IF(OR(P756=Localisation!$C$121,P756=2),-1,IF(OR(P756=Localisation!$C$122,P756=1),-2)))))</f>
        <v>0</v>
      </c>
      <c r="AL756" s="11" t="b">
        <f>IF(OR(Q756=Localisation!$C$124,Q756=5),-2,IF(OR(Q756=Localisation!$C$125,Q756=4),-1,IF(OR(Q756=Localisation!$C$126,Q756=3),0,IF(OR(Q756=Localisation!$C$127,Q756=2),2,IF(OR(Q756=Localisation!$C$128,Q756=1),4)))))</f>
        <v>0</v>
      </c>
      <c r="AM756" s="11" t="b">
        <f>IF(OR(R756=Localisation!$C$118,R756=5),4,IF(OR(R756=Localisation!$C$119,R756=4),2,IF(OR(R756=Localisation!$C$120,R756=3),0,IF(OR(R756=Localisation!$C$121,R756=2),-1,IF(OR(R756=Localisation!$C$122,R756=1),-2)))))</f>
        <v>0</v>
      </c>
      <c r="AN756" s="11" t="b">
        <f>IF(OR(S756=Localisation!$C$124,S756=5),-2,IF(OR(S756=Localisation!$C$125,S756=4),-1,IF(OR(S756=Localisation!$C$126,S756=3),0,IF(OR(S756=Localisation!$C$127,S756=2),2,IF(OR(S756=Localisation!$C$128,S756=1),4)))))</f>
        <v>0</v>
      </c>
      <c r="AO756" s="11" t="b">
        <f>IF(OR(T756=Localisation!$C$118,T756=5),4,IF(OR(T756=Localisation!$C$119,T756=4),2,IF(OR(T756=Localisation!$C$120,T756=3),0,IF(OR(T756=Localisation!$C$121,T756=2),-1,IF(OR(T756=Localisation!$C$122,T756=1),-2)))))</f>
        <v>0</v>
      </c>
      <c r="AP756" s="11" t="b">
        <f>IF(OR(U756=Localisation!$C$124,U756=5),-2,IF(OR(U756=Localisation!$C$125,U756=4),-1,IF(OR(U756=Localisation!$C$126,U756=3),0,IF(OR(U756=Localisation!$C$127,U756=2),2,IF(OR(U756=Localisation!$C$128,U756=1),4)))))</f>
        <v>0</v>
      </c>
      <c r="AR756" s="11" t="str">
        <f t="shared" si="227"/>
        <v>ЛОЖЬЛОЖЬ</v>
      </c>
      <c r="AS756" s="11" t="str">
        <f t="shared" si="228"/>
        <v>ЛОЖЬЛОЖЬ</v>
      </c>
      <c r="AT756" s="11" t="str">
        <f t="shared" si="229"/>
        <v>ЛОЖЬЛОЖЬ</v>
      </c>
      <c r="AU756" s="11" t="str">
        <f t="shared" si="230"/>
        <v>ЛОЖЬЛОЖЬ</v>
      </c>
      <c r="AV756" s="11" t="str">
        <f t="shared" si="231"/>
        <v>ЛОЖЬЛОЖЬ</v>
      </c>
      <c r="AW756" s="11" t="str">
        <f t="shared" si="232"/>
        <v>ЛОЖЬЛОЖЬ</v>
      </c>
      <c r="AX756" s="11" t="str">
        <f t="shared" si="233"/>
        <v>ЛОЖЬЛОЖЬ</v>
      </c>
      <c r="AY756" s="11" t="str">
        <f t="shared" si="234"/>
        <v>ЛОЖЬЛОЖЬ</v>
      </c>
      <c r="AZ756" s="11" t="str">
        <f t="shared" si="235"/>
        <v>ЛОЖЬЛОЖЬ</v>
      </c>
      <c r="BA756" s="11" t="str">
        <f t="shared" si="236"/>
        <v>ЛОЖЬЛОЖЬ</v>
      </c>
      <c r="BC756" s="11" t="str">
        <f t="shared" si="237"/>
        <v/>
      </c>
      <c r="BD756" s="11" t="str">
        <f t="shared" si="238"/>
        <v/>
      </c>
      <c r="BE756" s="11" t="str">
        <f t="shared" si="239"/>
        <v/>
      </c>
      <c r="BF756" s="11" t="str">
        <f t="shared" si="240"/>
        <v/>
      </c>
      <c r="BG756" s="11" t="str">
        <f t="shared" si="241"/>
        <v/>
      </c>
      <c r="BH756" s="11" t="str">
        <f t="shared" si="242"/>
        <v/>
      </c>
      <c r="BI756" s="11" t="str">
        <f t="shared" si="243"/>
        <v/>
      </c>
      <c r="BJ756" s="11" t="str">
        <f t="shared" si="244"/>
        <v/>
      </c>
      <c r="BK756" s="11" t="str">
        <f t="shared" si="245"/>
        <v/>
      </c>
      <c r="BL756" s="11" t="str">
        <f t="shared" si="246"/>
        <v/>
      </c>
    </row>
    <row r="757" spans="23:64" x14ac:dyDescent="0.3">
      <c r="W757" s="11" t="b">
        <f>IF(OR(B757=Localisation!$C$118,B757=5),4,IF(OR(B757=Localisation!$C$119,B757=4),2,IF(OR(B757=Localisation!$C$120,B757=3),0,IF(OR(B757=Localisation!$C$121,B757=2),-1,IF(OR(B757=Localisation!$C$122,B757=1),-2)))))</f>
        <v>0</v>
      </c>
      <c r="X757" s="11" t="b">
        <f>IF(OR(C757=Localisation!$C$124,C757=5),-2,IF(OR(C757=Localisation!$C$125,C757=4),-1,IF(OR(C757=Localisation!$C$126,C757=3),0,IF(OR(C757=Localisation!$C$127,C757=2),2,IF(OR(C757=Localisation!$C$128,C757=1),4)))))</f>
        <v>0</v>
      </c>
      <c r="Y757" s="11" t="b">
        <f>IF(OR(D757=Localisation!$C$118,D757=5),4,IF(OR(D757=Localisation!$C$119,D757=4),2,IF(OR(D757=Localisation!$C$120,D757=3),0,IF(OR(D757=Localisation!$C$121,D757=2),-1,IF(OR(D757=Localisation!$C$122,D757=1),-2)))))</f>
        <v>0</v>
      </c>
      <c r="Z757" s="11" t="b">
        <f>IF(OR(E757=Localisation!$C$124,E757=5),-2,IF(OR(E757=Localisation!$C$125,E757=4),-1,IF(OR(E757=Localisation!$C$126,E757=3),0,IF(OR(E757=Localisation!$C$127,E757=2),2,IF(OR(E757=Localisation!$C$128,E757=1),4)))))</f>
        <v>0</v>
      </c>
      <c r="AA757" s="11" t="b">
        <f>IF(OR(F757=Localisation!$C$118,F757=5),4,IF(OR(F757=Localisation!$C$119,F757=4),2,IF(OR(F757=Localisation!$C$120,F757=3),0,IF(OR(F757=Localisation!$C$121,F757=2),-1,IF(OR(F757=Localisation!$C$122,F757=1),-2)))))</f>
        <v>0</v>
      </c>
      <c r="AB757" s="11" t="b">
        <f>IF(OR(G757=Localisation!$C$124,G757=5),-2,IF(OR(G757=Localisation!$C$125,G757=4),-1,IF(OR(G757=Localisation!$C$126,G757=3),0,IF(OR(G757=Localisation!$C$127,G757=2),2,IF(OR(G757=Localisation!$C$128,G757=1),4)))))</f>
        <v>0</v>
      </c>
      <c r="AC757" s="11" t="b">
        <f>IF(OR(H757=Localisation!$C$118,H757=5),4,IF(OR(H757=Localisation!$C$119,H757=4),2,IF(OR(H757=Localisation!$C$120,H757=3),0,IF(OR(H757=Localisation!$C$121,H757=2),-1,IF(OR(H757=Localisation!$C$122,H757=1),-2)))))</f>
        <v>0</v>
      </c>
      <c r="AD757" s="11" t="b">
        <f>IF(OR(I757=Localisation!$C$124,I757=5),-2,IF(OR(I757=Localisation!$C$125,I757=4),-1,IF(OR(I757=Localisation!$C$126,I757=3),0,IF(OR(I757=Localisation!$C$127,I757=2),2,IF(OR(I757=Localisation!$C$128,I757=1),4)))))</f>
        <v>0</v>
      </c>
      <c r="AE757" s="11" t="b">
        <f>IF(OR(J757=Localisation!$C$118,J757=5),4,IF(OR(J757=Localisation!$C$119,J757=4),2,IF(OR(J757=Localisation!$C$120,J757=3),0,IF(OR(J757=Localisation!$C$121,J757=2),-1,IF(OR(J757=Localisation!$C$122,J757=1),-2)))))</f>
        <v>0</v>
      </c>
      <c r="AF757" s="11" t="b">
        <f>IF(OR(K757=Localisation!$C$124,K757=5),-2,IF(OR(K757=Localisation!$C$125,K757=4),-1,IF(OR(K757=Localisation!$C$126,K757=3),0,IF(OR(K757=Localisation!$C$127,K757=2),2,IF(OR(K757=Localisation!$C$128,K757=1),4)))))</f>
        <v>0</v>
      </c>
      <c r="AG757" s="11" t="b">
        <f>IF(OR(L757=Localisation!$C$118,L757=5),4,IF(OR(L757=Localisation!$C$119,L757=4),2,IF(OR(L757=Localisation!$C$120,L757=3),0,IF(OR(L757=Localisation!$C$121,L757=2),-1,IF(OR(L757=Localisation!$C$122,L757=1),-2)))))</f>
        <v>0</v>
      </c>
      <c r="AH757" s="11" t="b">
        <f>IF(OR(M757=Localisation!$C$124,M757=5),-2,IF(OR(M757=Localisation!$C$125,M757=4),-1,IF(OR(M757=Localisation!$C$126,M757=3),0,IF(OR(M757=Localisation!$C$127,M757=2),2,IF(OR(M757=Localisation!$C$128,M757=1),4)))))</f>
        <v>0</v>
      </c>
      <c r="AI757" s="11" t="b">
        <f>IF(OR(N757=Localisation!$C$118,N757=5),4,IF(OR(N757=Localisation!$C$119,N757=4),2,IF(OR(N757=Localisation!$C$120,N757=3),0,IF(OR(N757=Localisation!$C$121,N757=2),-1,IF(OR(N757=Localisation!$C$122,N757=1),-2)))))</f>
        <v>0</v>
      </c>
      <c r="AJ757" s="11" t="b">
        <f>IF(OR(O757=Localisation!$C$124,O757=5),-2,IF(OR(O757=Localisation!$C$125,O757=4),-1,IF(OR(O757=Localisation!$C$126,O757=3),0,IF(OR(O757=Localisation!$C$127,O757=2),2,IF(OR(O757=Localisation!$C$128,O757=1),4)))))</f>
        <v>0</v>
      </c>
      <c r="AK757" s="11" t="b">
        <f>IF(OR(P757=Localisation!$C$118,P757=5),4,IF(OR(P757=Localisation!$C$119,P757=4),2,IF(OR(P757=Localisation!$C$120,P757=3),0,IF(OR(P757=Localisation!$C$121,P757=2),-1,IF(OR(P757=Localisation!$C$122,P757=1),-2)))))</f>
        <v>0</v>
      </c>
      <c r="AL757" s="11" t="b">
        <f>IF(OR(Q757=Localisation!$C$124,Q757=5),-2,IF(OR(Q757=Localisation!$C$125,Q757=4),-1,IF(OR(Q757=Localisation!$C$126,Q757=3),0,IF(OR(Q757=Localisation!$C$127,Q757=2),2,IF(OR(Q757=Localisation!$C$128,Q757=1),4)))))</f>
        <v>0</v>
      </c>
      <c r="AM757" s="11" t="b">
        <f>IF(OR(R757=Localisation!$C$118,R757=5),4,IF(OR(R757=Localisation!$C$119,R757=4),2,IF(OR(R757=Localisation!$C$120,R757=3),0,IF(OR(R757=Localisation!$C$121,R757=2),-1,IF(OR(R757=Localisation!$C$122,R757=1),-2)))))</f>
        <v>0</v>
      </c>
      <c r="AN757" s="11" t="b">
        <f>IF(OR(S757=Localisation!$C$124,S757=5),-2,IF(OR(S757=Localisation!$C$125,S757=4),-1,IF(OR(S757=Localisation!$C$126,S757=3),0,IF(OR(S757=Localisation!$C$127,S757=2),2,IF(OR(S757=Localisation!$C$128,S757=1),4)))))</f>
        <v>0</v>
      </c>
      <c r="AO757" s="11" t="b">
        <f>IF(OR(T757=Localisation!$C$118,T757=5),4,IF(OR(T757=Localisation!$C$119,T757=4),2,IF(OR(T757=Localisation!$C$120,T757=3),0,IF(OR(T757=Localisation!$C$121,T757=2),-1,IF(OR(T757=Localisation!$C$122,T757=1),-2)))))</f>
        <v>0</v>
      </c>
      <c r="AP757" s="11" t="b">
        <f>IF(OR(U757=Localisation!$C$124,U757=5),-2,IF(OR(U757=Localisation!$C$125,U757=4),-1,IF(OR(U757=Localisation!$C$126,U757=3),0,IF(OR(U757=Localisation!$C$127,U757=2),2,IF(OR(U757=Localisation!$C$128,U757=1),4)))))</f>
        <v>0</v>
      </c>
      <c r="AR757" s="11" t="str">
        <f t="shared" si="227"/>
        <v>ЛОЖЬЛОЖЬ</v>
      </c>
      <c r="AS757" s="11" t="str">
        <f t="shared" si="228"/>
        <v>ЛОЖЬЛОЖЬ</v>
      </c>
      <c r="AT757" s="11" t="str">
        <f t="shared" si="229"/>
        <v>ЛОЖЬЛОЖЬ</v>
      </c>
      <c r="AU757" s="11" t="str">
        <f t="shared" si="230"/>
        <v>ЛОЖЬЛОЖЬ</v>
      </c>
      <c r="AV757" s="11" t="str">
        <f t="shared" si="231"/>
        <v>ЛОЖЬЛОЖЬ</v>
      </c>
      <c r="AW757" s="11" t="str">
        <f t="shared" si="232"/>
        <v>ЛОЖЬЛОЖЬ</v>
      </c>
      <c r="AX757" s="11" t="str">
        <f t="shared" si="233"/>
        <v>ЛОЖЬЛОЖЬ</v>
      </c>
      <c r="AY757" s="11" t="str">
        <f t="shared" si="234"/>
        <v>ЛОЖЬЛОЖЬ</v>
      </c>
      <c r="AZ757" s="11" t="str">
        <f t="shared" si="235"/>
        <v>ЛОЖЬЛОЖЬ</v>
      </c>
      <c r="BA757" s="11" t="str">
        <f t="shared" si="236"/>
        <v>ЛОЖЬЛОЖЬ</v>
      </c>
      <c r="BC757" s="11" t="str">
        <f t="shared" si="237"/>
        <v/>
      </c>
      <c r="BD757" s="11" t="str">
        <f t="shared" si="238"/>
        <v/>
      </c>
      <c r="BE757" s="11" t="str">
        <f t="shared" si="239"/>
        <v/>
      </c>
      <c r="BF757" s="11" t="str">
        <f t="shared" si="240"/>
        <v/>
      </c>
      <c r="BG757" s="11" t="str">
        <f t="shared" si="241"/>
        <v/>
      </c>
      <c r="BH757" s="11" t="str">
        <f t="shared" si="242"/>
        <v/>
      </c>
      <c r="BI757" s="11" t="str">
        <f t="shared" si="243"/>
        <v/>
      </c>
      <c r="BJ757" s="11" t="str">
        <f t="shared" si="244"/>
        <v/>
      </c>
      <c r="BK757" s="11" t="str">
        <f t="shared" si="245"/>
        <v/>
      </c>
      <c r="BL757" s="11" t="str">
        <f t="shared" si="246"/>
        <v/>
      </c>
    </row>
    <row r="758" spans="23:64" x14ac:dyDescent="0.3">
      <c r="W758" s="11" t="b">
        <f>IF(OR(B758=Localisation!$C$118,B758=5),4,IF(OR(B758=Localisation!$C$119,B758=4),2,IF(OR(B758=Localisation!$C$120,B758=3),0,IF(OR(B758=Localisation!$C$121,B758=2),-1,IF(OR(B758=Localisation!$C$122,B758=1),-2)))))</f>
        <v>0</v>
      </c>
      <c r="X758" s="11" t="b">
        <f>IF(OR(C758=Localisation!$C$124,C758=5),-2,IF(OR(C758=Localisation!$C$125,C758=4),-1,IF(OR(C758=Localisation!$C$126,C758=3),0,IF(OR(C758=Localisation!$C$127,C758=2),2,IF(OR(C758=Localisation!$C$128,C758=1),4)))))</f>
        <v>0</v>
      </c>
      <c r="Y758" s="11" t="b">
        <f>IF(OR(D758=Localisation!$C$118,D758=5),4,IF(OR(D758=Localisation!$C$119,D758=4),2,IF(OR(D758=Localisation!$C$120,D758=3),0,IF(OR(D758=Localisation!$C$121,D758=2),-1,IF(OR(D758=Localisation!$C$122,D758=1),-2)))))</f>
        <v>0</v>
      </c>
      <c r="Z758" s="11" t="b">
        <f>IF(OR(E758=Localisation!$C$124,E758=5),-2,IF(OR(E758=Localisation!$C$125,E758=4),-1,IF(OR(E758=Localisation!$C$126,E758=3),0,IF(OR(E758=Localisation!$C$127,E758=2),2,IF(OR(E758=Localisation!$C$128,E758=1),4)))))</f>
        <v>0</v>
      </c>
      <c r="AA758" s="11" t="b">
        <f>IF(OR(F758=Localisation!$C$118,F758=5),4,IF(OR(F758=Localisation!$C$119,F758=4),2,IF(OR(F758=Localisation!$C$120,F758=3),0,IF(OR(F758=Localisation!$C$121,F758=2),-1,IF(OR(F758=Localisation!$C$122,F758=1),-2)))))</f>
        <v>0</v>
      </c>
      <c r="AB758" s="11" t="b">
        <f>IF(OR(G758=Localisation!$C$124,G758=5),-2,IF(OR(G758=Localisation!$C$125,G758=4),-1,IF(OR(G758=Localisation!$C$126,G758=3),0,IF(OR(G758=Localisation!$C$127,G758=2),2,IF(OR(G758=Localisation!$C$128,G758=1),4)))))</f>
        <v>0</v>
      </c>
      <c r="AC758" s="11" t="b">
        <f>IF(OR(H758=Localisation!$C$118,H758=5),4,IF(OR(H758=Localisation!$C$119,H758=4),2,IF(OR(H758=Localisation!$C$120,H758=3),0,IF(OR(H758=Localisation!$C$121,H758=2),-1,IF(OR(H758=Localisation!$C$122,H758=1),-2)))))</f>
        <v>0</v>
      </c>
      <c r="AD758" s="11" t="b">
        <f>IF(OR(I758=Localisation!$C$124,I758=5),-2,IF(OR(I758=Localisation!$C$125,I758=4),-1,IF(OR(I758=Localisation!$C$126,I758=3),0,IF(OR(I758=Localisation!$C$127,I758=2),2,IF(OR(I758=Localisation!$C$128,I758=1),4)))))</f>
        <v>0</v>
      </c>
      <c r="AE758" s="11" t="b">
        <f>IF(OR(J758=Localisation!$C$118,J758=5),4,IF(OR(J758=Localisation!$C$119,J758=4),2,IF(OR(J758=Localisation!$C$120,J758=3),0,IF(OR(J758=Localisation!$C$121,J758=2),-1,IF(OR(J758=Localisation!$C$122,J758=1),-2)))))</f>
        <v>0</v>
      </c>
      <c r="AF758" s="11" t="b">
        <f>IF(OR(K758=Localisation!$C$124,K758=5),-2,IF(OR(K758=Localisation!$C$125,K758=4),-1,IF(OR(K758=Localisation!$C$126,K758=3),0,IF(OR(K758=Localisation!$C$127,K758=2),2,IF(OR(K758=Localisation!$C$128,K758=1),4)))))</f>
        <v>0</v>
      </c>
      <c r="AG758" s="11" t="b">
        <f>IF(OR(L758=Localisation!$C$118,L758=5),4,IF(OR(L758=Localisation!$C$119,L758=4),2,IF(OR(L758=Localisation!$C$120,L758=3),0,IF(OR(L758=Localisation!$C$121,L758=2),-1,IF(OR(L758=Localisation!$C$122,L758=1),-2)))))</f>
        <v>0</v>
      </c>
      <c r="AH758" s="11" t="b">
        <f>IF(OR(M758=Localisation!$C$124,M758=5),-2,IF(OR(M758=Localisation!$C$125,M758=4),-1,IF(OR(M758=Localisation!$C$126,M758=3),0,IF(OR(M758=Localisation!$C$127,M758=2),2,IF(OR(M758=Localisation!$C$128,M758=1),4)))))</f>
        <v>0</v>
      </c>
      <c r="AI758" s="11" t="b">
        <f>IF(OR(N758=Localisation!$C$118,N758=5),4,IF(OR(N758=Localisation!$C$119,N758=4),2,IF(OR(N758=Localisation!$C$120,N758=3),0,IF(OR(N758=Localisation!$C$121,N758=2),-1,IF(OR(N758=Localisation!$C$122,N758=1),-2)))))</f>
        <v>0</v>
      </c>
      <c r="AJ758" s="11" t="b">
        <f>IF(OR(O758=Localisation!$C$124,O758=5),-2,IF(OR(O758=Localisation!$C$125,O758=4),-1,IF(OR(O758=Localisation!$C$126,O758=3),0,IF(OR(O758=Localisation!$C$127,O758=2),2,IF(OR(O758=Localisation!$C$128,O758=1),4)))))</f>
        <v>0</v>
      </c>
      <c r="AK758" s="11" t="b">
        <f>IF(OR(P758=Localisation!$C$118,P758=5),4,IF(OR(P758=Localisation!$C$119,P758=4),2,IF(OR(P758=Localisation!$C$120,P758=3),0,IF(OR(P758=Localisation!$C$121,P758=2),-1,IF(OR(P758=Localisation!$C$122,P758=1),-2)))))</f>
        <v>0</v>
      </c>
      <c r="AL758" s="11" t="b">
        <f>IF(OR(Q758=Localisation!$C$124,Q758=5),-2,IF(OR(Q758=Localisation!$C$125,Q758=4),-1,IF(OR(Q758=Localisation!$C$126,Q758=3),0,IF(OR(Q758=Localisation!$C$127,Q758=2),2,IF(OR(Q758=Localisation!$C$128,Q758=1),4)))))</f>
        <v>0</v>
      </c>
      <c r="AM758" s="11" t="b">
        <f>IF(OR(R758=Localisation!$C$118,R758=5),4,IF(OR(R758=Localisation!$C$119,R758=4),2,IF(OR(R758=Localisation!$C$120,R758=3),0,IF(OR(R758=Localisation!$C$121,R758=2),-1,IF(OR(R758=Localisation!$C$122,R758=1),-2)))))</f>
        <v>0</v>
      </c>
      <c r="AN758" s="11" t="b">
        <f>IF(OR(S758=Localisation!$C$124,S758=5),-2,IF(OR(S758=Localisation!$C$125,S758=4),-1,IF(OR(S758=Localisation!$C$126,S758=3),0,IF(OR(S758=Localisation!$C$127,S758=2),2,IF(OR(S758=Localisation!$C$128,S758=1),4)))))</f>
        <v>0</v>
      </c>
      <c r="AO758" s="11" t="b">
        <f>IF(OR(T758=Localisation!$C$118,T758=5),4,IF(OR(T758=Localisation!$C$119,T758=4),2,IF(OR(T758=Localisation!$C$120,T758=3),0,IF(OR(T758=Localisation!$C$121,T758=2),-1,IF(OR(T758=Localisation!$C$122,T758=1),-2)))))</f>
        <v>0</v>
      </c>
      <c r="AP758" s="11" t="b">
        <f>IF(OR(U758=Localisation!$C$124,U758=5),-2,IF(OR(U758=Localisation!$C$125,U758=4),-1,IF(OR(U758=Localisation!$C$126,U758=3),0,IF(OR(U758=Localisation!$C$127,U758=2),2,IF(OR(U758=Localisation!$C$128,U758=1),4)))))</f>
        <v>0</v>
      </c>
      <c r="AR758" s="11" t="str">
        <f t="shared" si="227"/>
        <v>ЛОЖЬЛОЖЬ</v>
      </c>
      <c r="AS758" s="11" t="str">
        <f t="shared" si="228"/>
        <v>ЛОЖЬЛОЖЬ</v>
      </c>
      <c r="AT758" s="11" t="str">
        <f t="shared" si="229"/>
        <v>ЛОЖЬЛОЖЬ</v>
      </c>
      <c r="AU758" s="11" t="str">
        <f t="shared" si="230"/>
        <v>ЛОЖЬЛОЖЬ</v>
      </c>
      <c r="AV758" s="11" t="str">
        <f t="shared" si="231"/>
        <v>ЛОЖЬЛОЖЬ</v>
      </c>
      <c r="AW758" s="11" t="str">
        <f t="shared" si="232"/>
        <v>ЛОЖЬЛОЖЬ</v>
      </c>
      <c r="AX758" s="11" t="str">
        <f t="shared" si="233"/>
        <v>ЛОЖЬЛОЖЬ</v>
      </c>
      <c r="AY758" s="11" t="str">
        <f t="shared" si="234"/>
        <v>ЛОЖЬЛОЖЬ</v>
      </c>
      <c r="AZ758" s="11" t="str">
        <f t="shared" si="235"/>
        <v>ЛОЖЬЛОЖЬ</v>
      </c>
      <c r="BA758" s="11" t="str">
        <f t="shared" si="236"/>
        <v>ЛОЖЬЛОЖЬ</v>
      </c>
      <c r="BC758" s="11" t="str">
        <f t="shared" si="237"/>
        <v/>
      </c>
      <c r="BD758" s="11" t="str">
        <f t="shared" si="238"/>
        <v/>
      </c>
      <c r="BE758" s="11" t="str">
        <f t="shared" si="239"/>
        <v/>
      </c>
      <c r="BF758" s="11" t="str">
        <f t="shared" si="240"/>
        <v/>
      </c>
      <c r="BG758" s="11" t="str">
        <f t="shared" si="241"/>
        <v/>
      </c>
      <c r="BH758" s="11" t="str">
        <f t="shared" si="242"/>
        <v/>
      </c>
      <c r="BI758" s="11" t="str">
        <f t="shared" si="243"/>
        <v/>
      </c>
      <c r="BJ758" s="11" t="str">
        <f t="shared" si="244"/>
        <v/>
      </c>
      <c r="BK758" s="11" t="str">
        <f t="shared" si="245"/>
        <v/>
      </c>
      <c r="BL758" s="11" t="str">
        <f t="shared" si="246"/>
        <v/>
      </c>
    </row>
    <row r="759" spans="23:64" x14ac:dyDescent="0.3">
      <c r="W759" s="11" t="b">
        <f>IF(OR(B759=Localisation!$C$118,B759=5),4,IF(OR(B759=Localisation!$C$119,B759=4),2,IF(OR(B759=Localisation!$C$120,B759=3),0,IF(OR(B759=Localisation!$C$121,B759=2),-1,IF(OR(B759=Localisation!$C$122,B759=1),-2)))))</f>
        <v>0</v>
      </c>
      <c r="X759" s="11" t="b">
        <f>IF(OR(C759=Localisation!$C$124,C759=5),-2,IF(OR(C759=Localisation!$C$125,C759=4),-1,IF(OR(C759=Localisation!$C$126,C759=3),0,IF(OR(C759=Localisation!$C$127,C759=2),2,IF(OR(C759=Localisation!$C$128,C759=1),4)))))</f>
        <v>0</v>
      </c>
      <c r="Y759" s="11" t="b">
        <f>IF(OR(D759=Localisation!$C$118,D759=5),4,IF(OR(D759=Localisation!$C$119,D759=4),2,IF(OR(D759=Localisation!$C$120,D759=3),0,IF(OR(D759=Localisation!$C$121,D759=2),-1,IF(OR(D759=Localisation!$C$122,D759=1),-2)))))</f>
        <v>0</v>
      </c>
      <c r="Z759" s="11" t="b">
        <f>IF(OR(E759=Localisation!$C$124,E759=5),-2,IF(OR(E759=Localisation!$C$125,E759=4),-1,IF(OR(E759=Localisation!$C$126,E759=3),0,IF(OR(E759=Localisation!$C$127,E759=2),2,IF(OR(E759=Localisation!$C$128,E759=1),4)))))</f>
        <v>0</v>
      </c>
      <c r="AA759" s="11" t="b">
        <f>IF(OR(F759=Localisation!$C$118,F759=5),4,IF(OR(F759=Localisation!$C$119,F759=4),2,IF(OR(F759=Localisation!$C$120,F759=3),0,IF(OR(F759=Localisation!$C$121,F759=2),-1,IF(OR(F759=Localisation!$C$122,F759=1),-2)))))</f>
        <v>0</v>
      </c>
      <c r="AB759" s="11" t="b">
        <f>IF(OR(G759=Localisation!$C$124,G759=5),-2,IF(OR(G759=Localisation!$C$125,G759=4),-1,IF(OR(G759=Localisation!$C$126,G759=3),0,IF(OR(G759=Localisation!$C$127,G759=2),2,IF(OR(G759=Localisation!$C$128,G759=1),4)))))</f>
        <v>0</v>
      </c>
      <c r="AC759" s="11" t="b">
        <f>IF(OR(H759=Localisation!$C$118,H759=5),4,IF(OR(H759=Localisation!$C$119,H759=4),2,IF(OR(H759=Localisation!$C$120,H759=3),0,IF(OR(H759=Localisation!$C$121,H759=2),-1,IF(OR(H759=Localisation!$C$122,H759=1),-2)))))</f>
        <v>0</v>
      </c>
      <c r="AD759" s="11" t="b">
        <f>IF(OR(I759=Localisation!$C$124,I759=5),-2,IF(OR(I759=Localisation!$C$125,I759=4),-1,IF(OR(I759=Localisation!$C$126,I759=3),0,IF(OR(I759=Localisation!$C$127,I759=2),2,IF(OR(I759=Localisation!$C$128,I759=1),4)))))</f>
        <v>0</v>
      </c>
      <c r="AE759" s="11" t="b">
        <f>IF(OR(J759=Localisation!$C$118,J759=5),4,IF(OR(J759=Localisation!$C$119,J759=4),2,IF(OR(J759=Localisation!$C$120,J759=3),0,IF(OR(J759=Localisation!$C$121,J759=2),-1,IF(OR(J759=Localisation!$C$122,J759=1),-2)))))</f>
        <v>0</v>
      </c>
      <c r="AF759" s="11" t="b">
        <f>IF(OR(K759=Localisation!$C$124,K759=5),-2,IF(OR(K759=Localisation!$C$125,K759=4),-1,IF(OR(K759=Localisation!$C$126,K759=3),0,IF(OR(K759=Localisation!$C$127,K759=2),2,IF(OR(K759=Localisation!$C$128,K759=1),4)))))</f>
        <v>0</v>
      </c>
      <c r="AG759" s="11" t="b">
        <f>IF(OR(L759=Localisation!$C$118,L759=5),4,IF(OR(L759=Localisation!$C$119,L759=4),2,IF(OR(L759=Localisation!$C$120,L759=3),0,IF(OR(L759=Localisation!$C$121,L759=2),-1,IF(OR(L759=Localisation!$C$122,L759=1),-2)))))</f>
        <v>0</v>
      </c>
      <c r="AH759" s="11" t="b">
        <f>IF(OR(M759=Localisation!$C$124,M759=5),-2,IF(OR(M759=Localisation!$C$125,M759=4),-1,IF(OR(M759=Localisation!$C$126,M759=3),0,IF(OR(M759=Localisation!$C$127,M759=2),2,IF(OR(M759=Localisation!$C$128,M759=1),4)))))</f>
        <v>0</v>
      </c>
      <c r="AI759" s="11" t="b">
        <f>IF(OR(N759=Localisation!$C$118,N759=5),4,IF(OR(N759=Localisation!$C$119,N759=4),2,IF(OR(N759=Localisation!$C$120,N759=3),0,IF(OR(N759=Localisation!$C$121,N759=2),-1,IF(OR(N759=Localisation!$C$122,N759=1),-2)))))</f>
        <v>0</v>
      </c>
      <c r="AJ759" s="11" t="b">
        <f>IF(OR(O759=Localisation!$C$124,O759=5),-2,IF(OR(O759=Localisation!$C$125,O759=4),-1,IF(OR(O759=Localisation!$C$126,O759=3),0,IF(OR(O759=Localisation!$C$127,O759=2),2,IF(OR(O759=Localisation!$C$128,O759=1),4)))))</f>
        <v>0</v>
      </c>
      <c r="AK759" s="11" t="b">
        <f>IF(OR(P759=Localisation!$C$118,P759=5),4,IF(OR(P759=Localisation!$C$119,P759=4),2,IF(OR(P759=Localisation!$C$120,P759=3),0,IF(OR(P759=Localisation!$C$121,P759=2),-1,IF(OR(P759=Localisation!$C$122,P759=1),-2)))))</f>
        <v>0</v>
      </c>
      <c r="AL759" s="11" t="b">
        <f>IF(OR(Q759=Localisation!$C$124,Q759=5),-2,IF(OR(Q759=Localisation!$C$125,Q759=4),-1,IF(OR(Q759=Localisation!$C$126,Q759=3),0,IF(OR(Q759=Localisation!$C$127,Q759=2),2,IF(OR(Q759=Localisation!$C$128,Q759=1),4)))))</f>
        <v>0</v>
      </c>
      <c r="AM759" s="11" t="b">
        <f>IF(OR(R759=Localisation!$C$118,R759=5),4,IF(OR(R759=Localisation!$C$119,R759=4),2,IF(OR(R759=Localisation!$C$120,R759=3),0,IF(OR(R759=Localisation!$C$121,R759=2),-1,IF(OR(R759=Localisation!$C$122,R759=1),-2)))))</f>
        <v>0</v>
      </c>
      <c r="AN759" s="11" t="b">
        <f>IF(OR(S759=Localisation!$C$124,S759=5),-2,IF(OR(S759=Localisation!$C$125,S759=4),-1,IF(OR(S759=Localisation!$C$126,S759=3),0,IF(OR(S759=Localisation!$C$127,S759=2),2,IF(OR(S759=Localisation!$C$128,S759=1),4)))))</f>
        <v>0</v>
      </c>
      <c r="AO759" s="11" t="b">
        <f>IF(OR(T759=Localisation!$C$118,T759=5),4,IF(OR(T759=Localisation!$C$119,T759=4),2,IF(OR(T759=Localisation!$C$120,T759=3),0,IF(OR(T759=Localisation!$C$121,T759=2),-1,IF(OR(T759=Localisation!$C$122,T759=1),-2)))))</f>
        <v>0</v>
      </c>
      <c r="AP759" s="11" t="b">
        <f>IF(OR(U759=Localisation!$C$124,U759=5),-2,IF(OR(U759=Localisation!$C$125,U759=4),-1,IF(OR(U759=Localisation!$C$126,U759=3),0,IF(OR(U759=Localisation!$C$127,U759=2),2,IF(OR(U759=Localisation!$C$128,U759=1),4)))))</f>
        <v>0</v>
      </c>
      <c r="AR759" s="11" t="str">
        <f t="shared" si="227"/>
        <v>ЛОЖЬЛОЖЬ</v>
      </c>
      <c r="AS759" s="11" t="str">
        <f t="shared" si="228"/>
        <v>ЛОЖЬЛОЖЬ</v>
      </c>
      <c r="AT759" s="11" t="str">
        <f t="shared" si="229"/>
        <v>ЛОЖЬЛОЖЬ</v>
      </c>
      <c r="AU759" s="11" t="str">
        <f t="shared" si="230"/>
        <v>ЛОЖЬЛОЖЬ</v>
      </c>
      <c r="AV759" s="11" t="str">
        <f t="shared" si="231"/>
        <v>ЛОЖЬЛОЖЬ</v>
      </c>
      <c r="AW759" s="11" t="str">
        <f t="shared" si="232"/>
        <v>ЛОЖЬЛОЖЬ</v>
      </c>
      <c r="AX759" s="11" t="str">
        <f t="shared" si="233"/>
        <v>ЛОЖЬЛОЖЬ</v>
      </c>
      <c r="AY759" s="11" t="str">
        <f t="shared" si="234"/>
        <v>ЛОЖЬЛОЖЬ</v>
      </c>
      <c r="AZ759" s="11" t="str">
        <f t="shared" si="235"/>
        <v>ЛОЖЬЛОЖЬ</v>
      </c>
      <c r="BA759" s="11" t="str">
        <f t="shared" si="236"/>
        <v>ЛОЖЬЛОЖЬ</v>
      </c>
      <c r="BC759" s="11" t="str">
        <f t="shared" si="237"/>
        <v/>
      </c>
      <c r="BD759" s="11" t="str">
        <f t="shared" si="238"/>
        <v/>
      </c>
      <c r="BE759" s="11" t="str">
        <f t="shared" si="239"/>
        <v/>
      </c>
      <c r="BF759" s="11" t="str">
        <f t="shared" si="240"/>
        <v/>
      </c>
      <c r="BG759" s="11" t="str">
        <f t="shared" si="241"/>
        <v/>
      </c>
      <c r="BH759" s="11" t="str">
        <f t="shared" si="242"/>
        <v/>
      </c>
      <c r="BI759" s="11" t="str">
        <f t="shared" si="243"/>
        <v/>
      </c>
      <c r="BJ759" s="11" t="str">
        <f t="shared" si="244"/>
        <v/>
      </c>
      <c r="BK759" s="11" t="str">
        <f t="shared" si="245"/>
        <v/>
      </c>
      <c r="BL759" s="11" t="str">
        <f t="shared" si="246"/>
        <v/>
      </c>
    </row>
    <row r="760" spans="23:64" x14ac:dyDescent="0.3">
      <c r="W760" s="11" t="b">
        <f>IF(OR(B760=Localisation!$C$118,B760=5),4,IF(OR(B760=Localisation!$C$119,B760=4),2,IF(OR(B760=Localisation!$C$120,B760=3),0,IF(OR(B760=Localisation!$C$121,B760=2),-1,IF(OR(B760=Localisation!$C$122,B760=1),-2)))))</f>
        <v>0</v>
      </c>
      <c r="X760" s="11" t="b">
        <f>IF(OR(C760=Localisation!$C$124,C760=5),-2,IF(OR(C760=Localisation!$C$125,C760=4),-1,IF(OR(C760=Localisation!$C$126,C760=3),0,IF(OR(C760=Localisation!$C$127,C760=2),2,IF(OR(C760=Localisation!$C$128,C760=1),4)))))</f>
        <v>0</v>
      </c>
      <c r="Y760" s="11" t="b">
        <f>IF(OR(D760=Localisation!$C$118,D760=5),4,IF(OR(D760=Localisation!$C$119,D760=4),2,IF(OR(D760=Localisation!$C$120,D760=3),0,IF(OR(D760=Localisation!$C$121,D760=2),-1,IF(OR(D760=Localisation!$C$122,D760=1),-2)))))</f>
        <v>0</v>
      </c>
      <c r="Z760" s="11" t="b">
        <f>IF(OR(E760=Localisation!$C$124,E760=5),-2,IF(OR(E760=Localisation!$C$125,E760=4),-1,IF(OR(E760=Localisation!$C$126,E760=3),0,IF(OR(E760=Localisation!$C$127,E760=2),2,IF(OR(E760=Localisation!$C$128,E760=1),4)))))</f>
        <v>0</v>
      </c>
      <c r="AA760" s="11" t="b">
        <f>IF(OR(F760=Localisation!$C$118,F760=5),4,IF(OR(F760=Localisation!$C$119,F760=4),2,IF(OR(F760=Localisation!$C$120,F760=3),0,IF(OR(F760=Localisation!$C$121,F760=2),-1,IF(OR(F760=Localisation!$C$122,F760=1),-2)))))</f>
        <v>0</v>
      </c>
      <c r="AB760" s="11" t="b">
        <f>IF(OR(G760=Localisation!$C$124,G760=5),-2,IF(OR(G760=Localisation!$C$125,G760=4),-1,IF(OR(G760=Localisation!$C$126,G760=3),0,IF(OR(G760=Localisation!$C$127,G760=2),2,IF(OR(G760=Localisation!$C$128,G760=1),4)))))</f>
        <v>0</v>
      </c>
      <c r="AC760" s="11" t="b">
        <f>IF(OR(H760=Localisation!$C$118,H760=5),4,IF(OR(H760=Localisation!$C$119,H760=4),2,IF(OR(H760=Localisation!$C$120,H760=3),0,IF(OR(H760=Localisation!$C$121,H760=2),-1,IF(OR(H760=Localisation!$C$122,H760=1),-2)))))</f>
        <v>0</v>
      </c>
      <c r="AD760" s="11" t="b">
        <f>IF(OR(I760=Localisation!$C$124,I760=5),-2,IF(OR(I760=Localisation!$C$125,I760=4),-1,IF(OR(I760=Localisation!$C$126,I760=3),0,IF(OR(I760=Localisation!$C$127,I760=2),2,IF(OR(I760=Localisation!$C$128,I760=1),4)))))</f>
        <v>0</v>
      </c>
      <c r="AE760" s="11" t="b">
        <f>IF(OR(J760=Localisation!$C$118,J760=5),4,IF(OR(J760=Localisation!$C$119,J760=4),2,IF(OR(J760=Localisation!$C$120,J760=3),0,IF(OR(J760=Localisation!$C$121,J760=2),-1,IF(OR(J760=Localisation!$C$122,J760=1),-2)))))</f>
        <v>0</v>
      </c>
      <c r="AF760" s="11" t="b">
        <f>IF(OR(K760=Localisation!$C$124,K760=5),-2,IF(OR(K760=Localisation!$C$125,K760=4),-1,IF(OR(K760=Localisation!$C$126,K760=3),0,IF(OR(K760=Localisation!$C$127,K760=2),2,IF(OR(K760=Localisation!$C$128,K760=1),4)))))</f>
        <v>0</v>
      </c>
      <c r="AG760" s="11" t="b">
        <f>IF(OR(L760=Localisation!$C$118,L760=5),4,IF(OR(L760=Localisation!$C$119,L760=4),2,IF(OR(L760=Localisation!$C$120,L760=3),0,IF(OR(L760=Localisation!$C$121,L760=2),-1,IF(OR(L760=Localisation!$C$122,L760=1),-2)))))</f>
        <v>0</v>
      </c>
      <c r="AH760" s="11" t="b">
        <f>IF(OR(M760=Localisation!$C$124,M760=5),-2,IF(OR(M760=Localisation!$C$125,M760=4),-1,IF(OR(M760=Localisation!$C$126,M760=3),0,IF(OR(M760=Localisation!$C$127,M760=2),2,IF(OR(M760=Localisation!$C$128,M760=1),4)))))</f>
        <v>0</v>
      </c>
      <c r="AI760" s="11" t="b">
        <f>IF(OR(N760=Localisation!$C$118,N760=5),4,IF(OR(N760=Localisation!$C$119,N760=4),2,IF(OR(N760=Localisation!$C$120,N760=3),0,IF(OR(N760=Localisation!$C$121,N760=2),-1,IF(OR(N760=Localisation!$C$122,N760=1),-2)))))</f>
        <v>0</v>
      </c>
      <c r="AJ760" s="11" t="b">
        <f>IF(OR(O760=Localisation!$C$124,O760=5),-2,IF(OR(O760=Localisation!$C$125,O760=4),-1,IF(OR(O760=Localisation!$C$126,O760=3),0,IF(OR(O760=Localisation!$C$127,O760=2),2,IF(OR(O760=Localisation!$C$128,O760=1),4)))))</f>
        <v>0</v>
      </c>
      <c r="AK760" s="11" t="b">
        <f>IF(OR(P760=Localisation!$C$118,P760=5),4,IF(OR(P760=Localisation!$C$119,P760=4),2,IF(OR(P760=Localisation!$C$120,P760=3),0,IF(OR(P760=Localisation!$C$121,P760=2),-1,IF(OR(P760=Localisation!$C$122,P760=1),-2)))))</f>
        <v>0</v>
      </c>
      <c r="AL760" s="11" t="b">
        <f>IF(OR(Q760=Localisation!$C$124,Q760=5),-2,IF(OR(Q760=Localisation!$C$125,Q760=4),-1,IF(OR(Q760=Localisation!$C$126,Q760=3),0,IF(OR(Q760=Localisation!$C$127,Q760=2),2,IF(OR(Q760=Localisation!$C$128,Q760=1),4)))))</f>
        <v>0</v>
      </c>
      <c r="AM760" s="11" t="b">
        <f>IF(OR(R760=Localisation!$C$118,R760=5),4,IF(OR(R760=Localisation!$C$119,R760=4),2,IF(OR(R760=Localisation!$C$120,R760=3),0,IF(OR(R760=Localisation!$C$121,R760=2),-1,IF(OR(R760=Localisation!$C$122,R760=1),-2)))))</f>
        <v>0</v>
      </c>
      <c r="AN760" s="11" t="b">
        <f>IF(OR(S760=Localisation!$C$124,S760=5),-2,IF(OR(S760=Localisation!$C$125,S760=4),-1,IF(OR(S760=Localisation!$C$126,S760=3),0,IF(OR(S760=Localisation!$C$127,S760=2),2,IF(OR(S760=Localisation!$C$128,S760=1),4)))))</f>
        <v>0</v>
      </c>
      <c r="AO760" s="11" t="b">
        <f>IF(OR(T760=Localisation!$C$118,T760=5),4,IF(OR(T760=Localisation!$C$119,T760=4),2,IF(OR(T760=Localisation!$C$120,T760=3),0,IF(OR(T760=Localisation!$C$121,T760=2),-1,IF(OR(T760=Localisation!$C$122,T760=1),-2)))))</f>
        <v>0</v>
      </c>
      <c r="AP760" s="11" t="b">
        <f>IF(OR(U760=Localisation!$C$124,U760=5),-2,IF(OR(U760=Localisation!$C$125,U760=4),-1,IF(OR(U760=Localisation!$C$126,U760=3),0,IF(OR(U760=Localisation!$C$127,U760=2),2,IF(OR(U760=Localisation!$C$128,U760=1),4)))))</f>
        <v>0</v>
      </c>
      <c r="AR760" s="11" t="str">
        <f t="shared" si="227"/>
        <v>ЛОЖЬЛОЖЬ</v>
      </c>
      <c r="AS760" s="11" t="str">
        <f t="shared" si="228"/>
        <v>ЛОЖЬЛОЖЬ</v>
      </c>
      <c r="AT760" s="11" t="str">
        <f t="shared" si="229"/>
        <v>ЛОЖЬЛОЖЬ</v>
      </c>
      <c r="AU760" s="11" t="str">
        <f t="shared" si="230"/>
        <v>ЛОЖЬЛОЖЬ</v>
      </c>
      <c r="AV760" s="11" t="str">
        <f t="shared" si="231"/>
        <v>ЛОЖЬЛОЖЬ</v>
      </c>
      <c r="AW760" s="11" t="str">
        <f t="shared" si="232"/>
        <v>ЛОЖЬЛОЖЬ</v>
      </c>
      <c r="AX760" s="11" t="str">
        <f t="shared" si="233"/>
        <v>ЛОЖЬЛОЖЬ</v>
      </c>
      <c r="AY760" s="11" t="str">
        <f t="shared" si="234"/>
        <v>ЛОЖЬЛОЖЬ</v>
      </c>
      <c r="AZ760" s="11" t="str">
        <f t="shared" si="235"/>
        <v>ЛОЖЬЛОЖЬ</v>
      </c>
      <c r="BA760" s="11" t="str">
        <f t="shared" si="236"/>
        <v>ЛОЖЬЛОЖЬ</v>
      </c>
      <c r="BC760" s="11" t="str">
        <f t="shared" si="237"/>
        <v/>
      </c>
      <c r="BD760" s="11" t="str">
        <f t="shared" si="238"/>
        <v/>
      </c>
      <c r="BE760" s="11" t="str">
        <f t="shared" si="239"/>
        <v/>
      </c>
      <c r="BF760" s="11" t="str">
        <f t="shared" si="240"/>
        <v/>
      </c>
      <c r="BG760" s="11" t="str">
        <f t="shared" si="241"/>
        <v/>
      </c>
      <c r="BH760" s="11" t="str">
        <f t="shared" si="242"/>
        <v/>
      </c>
      <c r="BI760" s="11" t="str">
        <f t="shared" si="243"/>
        <v/>
      </c>
      <c r="BJ760" s="11" t="str">
        <f t="shared" si="244"/>
        <v/>
      </c>
      <c r="BK760" s="11" t="str">
        <f t="shared" si="245"/>
        <v/>
      </c>
      <c r="BL760" s="11" t="str">
        <f t="shared" si="246"/>
        <v/>
      </c>
    </row>
    <row r="761" spans="23:64" x14ac:dyDescent="0.3">
      <c r="W761" s="11" t="b">
        <f>IF(OR(B761=Localisation!$C$118,B761=5),4,IF(OR(B761=Localisation!$C$119,B761=4),2,IF(OR(B761=Localisation!$C$120,B761=3),0,IF(OR(B761=Localisation!$C$121,B761=2),-1,IF(OR(B761=Localisation!$C$122,B761=1),-2)))))</f>
        <v>0</v>
      </c>
      <c r="X761" s="11" t="b">
        <f>IF(OR(C761=Localisation!$C$124,C761=5),-2,IF(OR(C761=Localisation!$C$125,C761=4),-1,IF(OR(C761=Localisation!$C$126,C761=3),0,IF(OR(C761=Localisation!$C$127,C761=2),2,IF(OR(C761=Localisation!$C$128,C761=1),4)))))</f>
        <v>0</v>
      </c>
      <c r="Y761" s="11" t="b">
        <f>IF(OR(D761=Localisation!$C$118,D761=5),4,IF(OR(D761=Localisation!$C$119,D761=4),2,IF(OR(D761=Localisation!$C$120,D761=3),0,IF(OR(D761=Localisation!$C$121,D761=2),-1,IF(OR(D761=Localisation!$C$122,D761=1),-2)))))</f>
        <v>0</v>
      </c>
      <c r="Z761" s="11" t="b">
        <f>IF(OR(E761=Localisation!$C$124,E761=5),-2,IF(OR(E761=Localisation!$C$125,E761=4),-1,IF(OR(E761=Localisation!$C$126,E761=3),0,IF(OR(E761=Localisation!$C$127,E761=2),2,IF(OR(E761=Localisation!$C$128,E761=1),4)))))</f>
        <v>0</v>
      </c>
      <c r="AA761" s="11" t="b">
        <f>IF(OR(F761=Localisation!$C$118,F761=5),4,IF(OR(F761=Localisation!$C$119,F761=4),2,IF(OR(F761=Localisation!$C$120,F761=3),0,IF(OR(F761=Localisation!$C$121,F761=2),-1,IF(OR(F761=Localisation!$C$122,F761=1),-2)))))</f>
        <v>0</v>
      </c>
      <c r="AB761" s="11" t="b">
        <f>IF(OR(G761=Localisation!$C$124,G761=5),-2,IF(OR(G761=Localisation!$C$125,G761=4),-1,IF(OR(G761=Localisation!$C$126,G761=3),0,IF(OR(G761=Localisation!$C$127,G761=2),2,IF(OR(G761=Localisation!$C$128,G761=1),4)))))</f>
        <v>0</v>
      </c>
      <c r="AC761" s="11" t="b">
        <f>IF(OR(H761=Localisation!$C$118,H761=5),4,IF(OR(H761=Localisation!$C$119,H761=4),2,IF(OR(H761=Localisation!$C$120,H761=3),0,IF(OR(H761=Localisation!$C$121,H761=2),-1,IF(OR(H761=Localisation!$C$122,H761=1),-2)))))</f>
        <v>0</v>
      </c>
      <c r="AD761" s="11" t="b">
        <f>IF(OR(I761=Localisation!$C$124,I761=5),-2,IF(OR(I761=Localisation!$C$125,I761=4),-1,IF(OR(I761=Localisation!$C$126,I761=3),0,IF(OR(I761=Localisation!$C$127,I761=2),2,IF(OR(I761=Localisation!$C$128,I761=1),4)))))</f>
        <v>0</v>
      </c>
      <c r="AE761" s="11" t="b">
        <f>IF(OR(J761=Localisation!$C$118,J761=5),4,IF(OR(J761=Localisation!$C$119,J761=4),2,IF(OR(J761=Localisation!$C$120,J761=3),0,IF(OR(J761=Localisation!$C$121,J761=2),-1,IF(OR(J761=Localisation!$C$122,J761=1),-2)))))</f>
        <v>0</v>
      </c>
      <c r="AF761" s="11" t="b">
        <f>IF(OR(K761=Localisation!$C$124,K761=5),-2,IF(OR(K761=Localisation!$C$125,K761=4),-1,IF(OR(K761=Localisation!$C$126,K761=3),0,IF(OR(K761=Localisation!$C$127,K761=2),2,IF(OR(K761=Localisation!$C$128,K761=1),4)))))</f>
        <v>0</v>
      </c>
      <c r="AG761" s="11" t="b">
        <f>IF(OR(L761=Localisation!$C$118,L761=5),4,IF(OR(L761=Localisation!$C$119,L761=4),2,IF(OR(L761=Localisation!$C$120,L761=3),0,IF(OR(L761=Localisation!$C$121,L761=2),-1,IF(OR(L761=Localisation!$C$122,L761=1),-2)))))</f>
        <v>0</v>
      </c>
      <c r="AH761" s="11" t="b">
        <f>IF(OR(M761=Localisation!$C$124,M761=5),-2,IF(OR(M761=Localisation!$C$125,M761=4),-1,IF(OR(M761=Localisation!$C$126,M761=3),0,IF(OR(M761=Localisation!$C$127,M761=2),2,IF(OR(M761=Localisation!$C$128,M761=1),4)))))</f>
        <v>0</v>
      </c>
      <c r="AI761" s="11" t="b">
        <f>IF(OR(N761=Localisation!$C$118,N761=5),4,IF(OR(N761=Localisation!$C$119,N761=4),2,IF(OR(N761=Localisation!$C$120,N761=3),0,IF(OR(N761=Localisation!$C$121,N761=2),-1,IF(OR(N761=Localisation!$C$122,N761=1),-2)))))</f>
        <v>0</v>
      </c>
      <c r="AJ761" s="11" t="b">
        <f>IF(OR(O761=Localisation!$C$124,O761=5),-2,IF(OR(O761=Localisation!$C$125,O761=4),-1,IF(OR(O761=Localisation!$C$126,O761=3),0,IF(OR(O761=Localisation!$C$127,O761=2),2,IF(OR(O761=Localisation!$C$128,O761=1),4)))))</f>
        <v>0</v>
      </c>
      <c r="AK761" s="11" t="b">
        <f>IF(OR(P761=Localisation!$C$118,P761=5),4,IF(OR(P761=Localisation!$C$119,P761=4),2,IF(OR(P761=Localisation!$C$120,P761=3),0,IF(OR(P761=Localisation!$C$121,P761=2),-1,IF(OR(P761=Localisation!$C$122,P761=1),-2)))))</f>
        <v>0</v>
      </c>
      <c r="AL761" s="11" t="b">
        <f>IF(OR(Q761=Localisation!$C$124,Q761=5),-2,IF(OR(Q761=Localisation!$C$125,Q761=4),-1,IF(OR(Q761=Localisation!$C$126,Q761=3),0,IF(OR(Q761=Localisation!$C$127,Q761=2),2,IF(OR(Q761=Localisation!$C$128,Q761=1),4)))))</f>
        <v>0</v>
      </c>
      <c r="AM761" s="11" t="b">
        <f>IF(OR(R761=Localisation!$C$118,R761=5),4,IF(OR(R761=Localisation!$C$119,R761=4),2,IF(OR(R761=Localisation!$C$120,R761=3),0,IF(OR(R761=Localisation!$C$121,R761=2),-1,IF(OR(R761=Localisation!$C$122,R761=1),-2)))))</f>
        <v>0</v>
      </c>
      <c r="AN761" s="11" t="b">
        <f>IF(OR(S761=Localisation!$C$124,S761=5),-2,IF(OR(S761=Localisation!$C$125,S761=4),-1,IF(OR(S761=Localisation!$C$126,S761=3),0,IF(OR(S761=Localisation!$C$127,S761=2),2,IF(OR(S761=Localisation!$C$128,S761=1),4)))))</f>
        <v>0</v>
      </c>
      <c r="AO761" s="11" t="b">
        <f>IF(OR(T761=Localisation!$C$118,T761=5),4,IF(OR(T761=Localisation!$C$119,T761=4),2,IF(OR(T761=Localisation!$C$120,T761=3),0,IF(OR(T761=Localisation!$C$121,T761=2),-1,IF(OR(T761=Localisation!$C$122,T761=1),-2)))))</f>
        <v>0</v>
      </c>
      <c r="AP761" s="11" t="b">
        <f>IF(OR(U761=Localisation!$C$124,U761=5),-2,IF(OR(U761=Localisation!$C$125,U761=4),-1,IF(OR(U761=Localisation!$C$126,U761=3),0,IF(OR(U761=Localisation!$C$127,U761=2),2,IF(OR(U761=Localisation!$C$128,U761=1),4)))))</f>
        <v>0</v>
      </c>
      <c r="AR761" s="11" t="str">
        <f t="shared" si="227"/>
        <v>ЛОЖЬЛОЖЬ</v>
      </c>
      <c r="AS761" s="11" t="str">
        <f t="shared" si="228"/>
        <v>ЛОЖЬЛОЖЬ</v>
      </c>
      <c r="AT761" s="11" t="str">
        <f t="shared" si="229"/>
        <v>ЛОЖЬЛОЖЬ</v>
      </c>
      <c r="AU761" s="11" t="str">
        <f t="shared" si="230"/>
        <v>ЛОЖЬЛОЖЬ</v>
      </c>
      <c r="AV761" s="11" t="str">
        <f t="shared" si="231"/>
        <v>ЛОЖЬЛОЖЬ</v>
      </c>
      <c r="AW761" s="11" t="str">
        <f t="shared" si="232"/>
        <v>ЛОЖЬЛОЖЬ</v>
      </c>
      <c r="AX761" s="11" t="str">
        <f t="shared" si="233"/>
        <v>ЛОЖЬЛОЖЬ</v>
      </c>
      <c r="AY761" s="11" t="str">
        <f t="shared" si="234"/>
        <v>ЛОЖЬЛОЖЬ</v>
      </c>
      <c r="AZ761" s="11" t="str">
        <f t="shared" si="235"/>
        <v>ЛОЖЬЛОЖЬ</v>
      </c>
      <c r="BA761" s="11" t="str">
        <f t="shared" si="236"/>
        <v>ЛОЖЬЛОЖЬ</v>
      </c>
      <c r="BC761" s="11" t="str">
        <f t="shared" si="237"/>
        <v/>
      </c>
      <c r="BD761" s="11" t="str">
        <f t="shared" si="238"/>
        <v/>
      </c>
      <c r="BE761" s="11" t="str">
        <f t="shared" si="239"/>
        <v/>
      </c>
      <c r="BF761" s="11" t="str">
        <f t="shared" si="240"/>
        <v/>
      </c>
      <c r="BG761" s="11" t="str">
        <f t="shared" si="241"/>
        <v/>
      </c>
      <c r="BH761" s="11" t="str">
        <f t="shared" si="242"/>
        <v/>
      </c>
      <c r="BI761" s="11" t="str">
        <f t="shared" si="243"/>
        <v/>
      </c>
      <c r="BJ761" s="11" t="str">
        <f t="shared" si="244"/>
        <v/>
      </c>
      <c r="BK761" s="11" t="str">
        <f t="shared" si="245"/>
        <v/>
      </c>
      <c r="BL761" s="11" t="str">
        <f t="shared" si="246"/>
        <v/>
      </c>
    </row>
    <row r="762" spans="23:64" x14ac:dyDescent="0.3">
      <c r="W762" s="11" t="b">
        <f>IF(OR(B762=Localisation!$C$118,B762=5),4,IF(OR(B762=Localisation!$C$119,B762=4),2,IF(OR(B762=Localisation!$C$120,B762=3),0,IF(OR(B762=Localisation!$C$121,B762=2),-1,IF(OR(B762=Localisation!$C$122,B762=1),-2)))))</f>
        <v>0</v>
      </c>
      <c r="X762" s="11" t="b">
        <f>IF(OR(C762=Localisation!$C$124,C762=5),-2,IF(OR(C762=Localisation!$C$125,C762=4),-1,IF(OR(C762=Localisation!$C$126,C762=3),0,IF(OR(C762=Localisation!$C$127,C762=2),2,IF(OR(C762=Localisation!$C$128,C762=1),4)))))</f>
        <v>0</v>
      </c>
      <c r="Y762" s="11" t="b">
        <f>IF(OR(D762=Localisation!$C$118,D762=5),4,IF(OR(D762=Localisation!$C$119,D762=4),2,IF(OR(D762=Localisation!$C$120,D762=3),0,IF(OR(D762=Localisation!$C$121,D762=2),-1,IF(OR(D762=Localisation!$C$122,D762=1),-2)))))</f>
        <v>0</v>
      </c>
      <c r="Z762" s="11" t="b">
        <f>IF(OR(E762=Localisation!$C$124,E762=5),-2,IF(OR(E762=Localisation!$C$125,E762=4),-1,IF(OR(E762=Localisation!$C$126,E762=3),0,IF(OR(E762=Localisation!$C$127,E762=2),2,IF(OR(E762=Localisation!$C$128,E762=1),4)))))</f>
        <v>0</v>
      </c>
      <c r="AA762" s="11" t="b">
        <f>IF(OR(F762=Localisation!$C$118,F762=5),4,IF(OR(F762=Localisation!$C$119,F762=4),2,IF(OR(F762=Localisation!$C$120,F762=3),0,IF(OR(F762=Localisation!$C$121,F762=2),-1,IF(OR(F762=Localisation!$C$122,F762=1),-2)))))</f>
        <v>0</v>
      </c>
      <c r="AB762" s="11" t="b">
        <f>IF(OR(G762=Localisation!$C$124,G762=5),-2,IF(OR(G762=Localisation!$C$125,G762=4),-1,IF(OR(G762=Localisation!$C$126,G762=3),0,IF(OR(G762=Localisation!$C$127,G762=2),2,IF(OR(G762=Localisation!$C$128,G762=1),4)))))</f>
        <v>0</v>
      </c>
      <c r="AC762" s="11" t="b">
        <f>IF(OR(H762=Localisation!$C$118,H762=5),4,IF(OR(H762=Localisation!$C$119,H762=4),2,IF(OR(H762=Localisation!$C$120,H762=3),0,IF(OR(H762=Localisation!$C$121,H762=2),-1,IF(OR(H762=Localisation!$C$122,H762=1),-2)))))</f>
        <v>0</v>
      </c>
      <c r="AD762" s="11" t="b">
        <f>IF(OR(I762=Localisation!$C$124,I762=5),-2,IF(OR(I762=Localisation!$C$125,I762=4),-1,IF(OR(I762=Localisation!$C$126,I762=3),0,IF(OR(I762=Localisation!$C$127,I762=2),2,IF(OR(I762=Localisation!$C$128,I762=1),4)))))</f>
        <v>0</v>
      </c>
      <c r="AE762" s="11" t="b">
        <f>IF(OR(J762=Localisation!$C$118,J762=5),4,IF(OR(J762=Localisation!$C$119,J762=4),2,IF(OR(J762=Localisation!$C$120,J762=3),0,IF(OR(J762=Localisation!$C$121,J762=2),-1,IF(OR(J762=Localisation!$C$122,J762=1),-2)))))</f>
        <v>0</v>
      </c>
      <c r="AF762" s="11" t="b">
        <f>IF(OR(K762=Localisation!$C$124,K762=5),-2,IF(OR(K762=Localisation!$C$125,K762=4),-1,IF(OR(K762=Localisation!$C$126,K762=3),0,IF(OR(K762=Localisation!$C$127,K762=2),2,IF(OR(K762=Localisation!$C$128,K762=1),4)))))</f>
        <v>0</v>
      </c>
      <c r="AG762" s="11" t="b">
        <f>IF(OR(L762=Localisation!$C$118,L762=5),4,IF(OR(L762=Localisation!$C$119,L762=4),2,IF(OR(L762=Localisation!$C$120,L762=3),0,IF(OR(L762=Localisation!$C$121,L762=2),-1,IF(OR(L762=Localisation!$C$122,L762=1),-2)))))</f>
        <v>0</v>
      </c>
      <c r="AH762" s="11" t="b">
        <f>IF(OR(M762=Localisation!$C$124,M762=5),-2,IF(OR(M762=Localisation!$C$125,M762=4),-1,IF(OR(M762=Localisation!$C$126,M762=3),0,IF(OR(M762=Localisation!$C$127,M762=2),2,IF(OR(M762=Localisation!$C$128,M762=1),4)))))</f>
        <v>0</v>
      </c>
      <c r="AI762" s="11" t="b">
        <f>IF(OR(N762=Localisation!$C$118,N762=5),4,IF(OR(N762=Localisation!$C$119,N762=4),2,IF(OR(N762=Localisation!$C$120,N762=3),0,IF(OR(N762=Localisation!$C$121,N762=2),-1,IF(OR(N762=Localisation!$C$122,N762=1),-2)))))</f>
        <v>0</v>
      </c>
      <c r="AJ762" s="11" t="b">
        <f>IF(OR(O762=Localisation!$C$124,O762=5),-2,IF(OR(O762=Localisation!$C$125,O762=4),-1,IF(OR(O762=Localisation!$C$126,O762=3),0,IF(OR(O762=Localisation!$C$127,O762=2),2,IF(OR(O762=Localisation!$C$128,O762=1),4)))))</f>
        <v>0</v>
      </c>
      <c r="AK762" s="11" t="b">
        <f>IF(OR(P762=Localisation!$C$118,P762=5),4,IF(OR(P762=Localisation!$C$119,P762=4),2,IF(OR(P762=Localisation!$C$120,P762=3),0,IF(OR(P762=Localisation!$C$121,P762=2),-1,IF(OR(P762=Localisation!$C$122,P762=1),-2)))))</f>
        <v>0</v>
      </c>
      <c r="AL762" s="11" t="b">
        <f>IF(OR(Q762=Localisation!$C$124,Q762=5),-2,IF(OR(Q762=Localisation!$C$125,Q762=4),-1,IF(OR(Q762=Localisation!$C$126,Q762=3),0,IF(OR(Q762=Localisation!$C$127,Q762=2),2,IF(OR(Q762=Localisation!$C$128,Q762=1),4)))))</f>
        <v>0</v>
      </c>
      <c r="AM762" s="11" t="b">
        <f>IF(OR(R762=Localisation!$C$118,R762=5),4,IF(OR(R762=Localisation!$C$119,R762=4),2,IF(OR(R762=Localisation!$C$120,R762=3),0,IF(OR(R762=Localisation!$C$121,R762=2),-1,IF(OR(R762=Localisation!$C$122,R762=1),-2)))))</f>
        <v>0</v>
      </c>
      <c r="AN762" s="11" t="b">
        <f>IF(OR(S762=Localisation!$C$124,S762=5),-2,IF(OR(S762=Localisation!$C$125,S762=4),-1,IF(OR(S762=Localisation!$C$126,S762=3),0,IF(OR(S762=Localisation!$C$127,S762=2),2,IF(OR(S762=Localisation!$C$128,S762=1),4)))))</f>
        <v>0</v>
      </c>
      <c r="AO762" s="11" t="b">
        <f>IF(OR(T762=Localisation!$C$118,T762=5),4,IF(OR(T762=Localisation!$C$119,T762=4),2,IF(OR(T762=Localisation!$C$120,T762=3),0,IF(OR(T762=Localisation!$C$121,T762=2),-1,IF(OR(T762=Localisation!$C$122,T762=1),-2)))))</f>
        <v>0</v>
      </c>
      <c r="AP762" s="11" t="b">
        <f>IF(OR(U762=Localisation!$C$124,U762=5),-2,IF(OR(U762=Localisation!$C$125,U762=4),-1,IF(OR(U762=Localisation!$C$126,U762=3),0,IF(OR(U762=Localisation!$C$127,U762=2),2,IF(OR(U762=Localisation!$C$128,U762=1),4)))))</f>
        <v>0</v>
      </c>
      <c r="AR762" s="11" t="str">
        <f t="shared" si="227"/>
        <v>ЛОЖЬЛОЖЬ</v>
      </c>
      <c r="AS762" s="11" t="str">
        <f t="shared" si="228"/>
        <v>ЛОЖЬЛОЖЬ</v>
      </c>
      <c r="AT762" s="11" t="str">
        <f t="shared" si="229"/>
        <v>ЛОЖЬЛОЖЬ</v>
      </c>
      <c r="AU762" s="11" t="str">
        <f t="shared" si="230"/>
        <v>ЛОЖЬЛОЖЬ</v>
      </c>
      <c r="AV762" s="11" t="str">
        <f t="shared" si="231"/>
        <v>ЛОЖЬЛОЖЬ</v>
      </c>
      <c r="AW762" s="11" t="str">
        <f t="shared" si="232"/>
        <v>ЛОЖЬЛОЖЬ</v>
      </c>
      <c r="AX762" s="11" t="str">
        <f t="shared" si="233"/>
        <v>ЛОЖЬЛОЖЬ</v>
      </c>
      <c r="AY762" s="11" t="str">
        <f t="shared" si="234"/>
        <v>ЛОЖЬЛОЖЬ</v>
      </c>
      <c r="AZ762" s="11" t="str">
        <f t="shared" si="235"/>
        <v>ЛОЖЬЛОЖЬ</v>
      </c>
      <c r="BA762" s="11" t="str">
        <f t="shared" si="236"/>
        <v>ЛОЖЬЛОЖЬ</v>
      </c>
      <c r="BC762" s="11" t="str">
        <f t="shared" si="237"/>
        <v/>
      </c>
      <c r="BD762" s="11" t="str">
        <f t="shared" si="238"/>
        <v/>
      </c>
      <c r="BE762" s="11" t="str">
        <f t="shared" si="239"/>
        <v/>
      </c>
      <c r="BF762" s="11" t="str">
        <f t="shared" si="240"/>
        <v/>
      </c>
      <c r="BG762" s="11" t="str">
        <f t="shared" si="241"/>
        <v/>
      </c>
      <c r="BH762" s="11" t="str">
        <f t="shared" si="242"/>
        <v/>
      </c>
      <c r="BI762" s="11" t="str">
        <f t="shared" si="243"/>
        <v/>
      </c>
      <c r="BJ762" s="11" t="str">
        <f t="shared" si="244"/>
        <v/>
      </c>
      <c r="BK762" s="11" t="str">
        <f t="shared" si="245"/>
        <v/>
      </c>
      <c r="BL762" s="11" t="str">
        <f t="shared" si="246"/>
        <v/>
      </c>
    </row>
    <row r="763" spans="23:64" x14ac:dyDescent="0.3">
      <c r="W763" s="11" t="b">
        <f>IF(OR(B763=Localisation!$C$118,B763=5),4,IF(OR(B763=Localisation!$C$119,B763=4),2,IF(OR(B763=Localisation!$C$120,B763=3),0,IF(OR(B763=Localisation!$C$121,B763=2),-1,IF(OR(B763=Localisation!$C$122,B763=1),-2)))))</f>
        <v>0</v>
      </c>
      <c r="X763" s="11" t="b">
        <f>IF(OR(C763=Localisation!$C$124,C763=5),-2,IF(OR(C763=Localisation!$C$125,C763=4),-1,IF(OR(C763=Localisation!$C$126,C763=3),0,IF(OR(C763=Localisation!$C$127,C763=2),2,IF(OR(C763=Localisation!$C$128,C763=1),4)))))</f>
        <v>0</v>
      </c>
      <c r="Y763" s="11" t="b">
        <f>IF(OR(D763=Localisation!$C$118,D763=5),4,IF(OR(D763=Localisation!$C$119,D763=4),2,IF(OR(D763=Localisation!$C$120,D763=3),0,IF(OR(D763=Localisation!$C$121,D763=2),-1,IF(OR(D763=Localisation!$C$122,D763=1),-2)))))</f>
        <v>0</v>
      </c>
      <c r="Z763" s="11" t="b">
        <f>IF(OR(E763=Localisation!$C$124,E763=5),-2,IF(OR(E763=Localisation!$C$125,E763=4),-1,IF(OR(E763=Localisation!$C$126,E763=3),0,IF(OR(E763=Localisation!$C$127,E763=2),2,IF(OR(E763=Localisation!$C$128,E763=1),4)))))</f>
        <v>0</v>
      </c>
      <c r="AA763" s="11" t="b">
        <f>IF(OR(F763=Localisation!$C$118,F763=5),4,IF(OR(F763=Localisation!$C$119,F763=4),2,IF(OR(F763=Localisation!$C$120,F763=3),0,IF(OR(F763=Localisation!$C$121,F763=2),-1,IF(OR(F763=Localisation!$C$122,F763=1),-2)))))</f>
        <v>0</v>
      </c>
      <c r="AB763" s="11" t="b">
        <f>IF(OR(G763=Localisation!$C$124,G763=5),-2,IF(OR(G763=Localisation!$C$125,G763=4),-1,IF(OR(G763=Localisation!$C$126,G763=3),0,IF(OR(G763=Localisation!$C$127,G763=2),2,IF(OR(G763=Localisation!$C$128,G763=1),4)))))</f>
        <v>0</v>
      </c>
      <c r="AC763" s="11" t="b">
        <f>IF(OR(H763=Localisation!$C$118,H763=5),4,IF(OR(H763=Localisation!$C$119,H763=4),2,IF(OR(H763=Localisation!$C$120,H763=3),0,IF(OR(H763=Localisation!$C$121,H763=2),-1,IF(OR(H763=Localisation!$C$122,H763=1),-2)))))</f>
        <v>0</v>
      </c>
      <c r="AD763" s="11" t="b">
        <f>IF(OR(I763=Localisation!$C$124,I763=5),-2,IF(OR(I763=Localisation!$C$125,I763=4),-1,IF(OR(I763=Localisation!$C$126,I763=3),0,IF(OR(I763=Localisation!$C$127,I763=2),2,IF(OR(I763=Localisation!$C$128,I763=1),4)))))</f>
        <v>0</v>
      </c>
      <c r="AE763" s="11" t="b">
        <f>IF(OR(J763=Localisation!$C$118,J763=5),4,IF(OR(J763=Localisation!$C$119,J763=4),2,IF(OR(J763=Localisation!$C$120,J763=3),0,IF(OR(J763=Localisation!$C$121,J763=2),-1,IF(OR(J763=Localisation!$C$122,J763=1),-2)))))</f>
        <v>0</v>
      </c>
      <c r="AF763" s="11" t="b">
        <f>IF(OR(K763=Localisation!$C$124,K763=5),-2,IF(OR(K763=Localisation!$C$125,K763=4),-1,IF(OR(K763=Localisation!$C$126,K763=3),0,IF(OR(K763=Localisation!$C$127,K763=2),2,IF(OR(K763=Localisation!$C$128,K763=1),4)))))</f>
        <v>0</v>
      </c>
      <c r="AG763" s="11" t="b">
        <f>IF(OR(L763=Localisation!$C$118,L763=5),4,IF(OR(L763=Localisation!$C$119,L763=4),2,IF(OR(L763=Localisation!$C$120,L763=3),0,IF(OR(L763=Localisation!$C$121,L763=2),-1,IF(OR(L763=Localisation!$C$122,L763=1),-2)))))</f>
        <v>0</v>
      </c>
      <c r="AH763" s="11" t="b">
        <f>IF(OR(M763=Localisation!$C$124,M763=5),-2,IF(OR(M763=Localisation!$C$125,M763=4),-1,IF(OR(M763=Localisation!$C$126,M763=3),0,IF(OR(M763=Localisation!$C$127,M763=2),2,IF(OR(M763=Localisation!$C$128,M763=1),4)))))</f>
        <v>0</v>
      </c>
      <c r="AI763" s="11" t="b">
        <f>IF(OR(N763=Localisation!$C$118,N763=5),4,IF(OR(N763=Localisation!$C$119,N763=4),2,IF(OR(N763=Localisation!$C$120,N763=3),0,IF(OR(N763=Localisation!$C$121,N763=2),-1,IF(OR(N763=Localisation!$C$122,N763=1),-2)))))</f>
        <v>0</v>
      </c>
      <c r="AJ763" s="11" t="b">
        <f>IF(OR(O763=Localisation!$C$124,O763=5),-2,IF(OR(O763=Localisation!$C$125,O763=4),-1,IF(OR(O763=Localisation!$C$126,O763=3),0,IF(OR(O763=Localisation!$C$127,O763=2),2,IF(OR(O763=Localisation!$C$128,O763=1),4)))))</f>
        <v>0</v>
      </c>
      <c r="AK763" s="11" t="b">
        <f>IF(OR(P763=Localisation!$C$118,P763=5),4,IF(OR(P763=Localisation!$C$119,P763=4),2,IF(OR(P763=Localisation!$C$120,P763=3),0,IF(OR(P763=Localisation!$C$121,P763=2),-1,IF(OR(P763=Localisation!$C$122,P763=1),-2)))))</f>
        <v>0</v>
      </c>
      <c r="AL763" s="11" t="b">
        <f>IF(OR(Q763=Localisation!$C$124,Q763=5),-2,IF(OR(Q763=Localisation!$C$125,Q763=4),-1,IF(OR(Q763=Localisation!$C$126,Q763=3),0,IF(OR(Q763=Localisation!$C$127,Q763=2),2,IF(OR(Q763=Localisation!$C$128,Q763=1),4)))))</f>
        <v>0</v>
      </c>
      <c r="AM763" s="11" t="b">
        <f>IF(OR(R763=Localisation!$C$118,R763=5),4,IF(OR(R763=Localisation!$C$119,R763=4),2,IF(OR(R763=Localisation!$C$120,R763=3),0,IF(OR(R763=Localisation!$C$121,R763=2),-1,IF(OR(R763=Localisation!$C$122,R763=1),-2)))))</f>
        <v>0</v>
      </c>
      <c r="AN763" s="11" t="b">
        <f>IF(OR(S763=Localisation!$C$124,S763=5),-2,IF(OR(S763=Localisation!$C$125,S763=4),-1,IF(OR(S763=Localisation!$C$126,S763=3),0,IF(OR(S763=Localisation!$C$127,S763=2),2,IF(OR(S763=Localisation!$C$128,S763=1),4)))))</f>
        <v>0</v>
      </c>
      <c r="AO763" s="11" t="b">
        <f>IF(OR(T763=Localisation!$C$118,T763=5),4,IF(OR(T763=Localisation!$C$119,T763=4),2,IF(OR(T763=Localisation!$C$120,T763=3),0,IF(OR(T763=Localisation!$C$121,T763=2),-1,IF(OR(T763=Localisation!$C$122,T763=1),-2)))))</f>
        <v>0</v>
      </c>
      <c r="AP763" s="11" t="b">
        <f>IF(OR(U763=Localisation!$C$124,U763=5),-2,IF(OR(U763=Localisation!$C$125,U763=4),-1,IF(OR(U763=Localisation!$C$126,U763=3),0,IF(OR(U763=Localisation!$C$127,U763=2),2,IF(OR(U763=Localisation!$C$128,U763=1),4)))))</f>
        <v>0</v>
      </c>
      <c r="AR763" s="11" t="str">
        <f t="shared" si="227"/>
        <v>ЛОЖЬЛОЖЬ</v>
      </c>
      <c r="AS763" s="11" t="str">
        <f t="shared" si="228"/>
        <v>ЛОЖЬЛОЖЬ</v>
      </c>
      <c r="AT763" s="11" t="str">
        <f t="shared" si="229"/>
        <v>ЛОЖЬЛОЖЬ</v>
      </c>
      <c r="AU763" s="11" t="str">
        <f t="shared" si="230"/>
        <v>ЛОЖЬЛОЖЬ</v>
      </c>
      <c r="AV763" s="11" t="str">
        <f t="shared" si="231"/>
        <v>ЛОЖЬЛОЖЬ</v>
      </c>
      <c r="AW763" s="11" t="str">
        <f t="shared" si="232"/>
        <v>ЛОЖЬЛОЖЬ</v>
      </c>
      <c r="AX763" s="11" t="str">
        <f t="shared" si="233"/>
        <v>ЛОЖЬЛОЖЬ</v>
      </c>
      <c r="AY763" s="11" t="str">
        <f t="shared" si="234"/>
        <v>ЛОЖЬЛОЖЬ</v>
      </c>
      <c r="AZ763" s="11" t="str">
        <f t="shared" si="235"/>
        <v>ЛОЖЬЛОЖЬ</v>
      </c>
      <c r="BA763" s="11" t="str">
        <f t="shared" si="236"/>
        <v>ЛОЖЬЛОЖЬ</v>
      </c>
      <c r="BC763" s="11" t="str">
        <f t="shared" si="237"/>
        <v/>
      </c>
      <c r="BD763" s="11" t="str">
        <f t="shared" si="238"/>
        <v/>
      </c>
      <c r="BE763" s="11" t="str">
        <f t="shared" si="239"/>
        <v/>
      </c>
      <c r="BF763" s="11" t="str">
        <f t="shared" si="240"/>
        <v/>
      </c>
      <c r="BG763" s="11" t="str">
        <f t="shared" si="241"/>
        <v/>
      </c>
      <c r="BH763" s="11" t="str">
        <f t="shared" si="242"/>
        <v/>
      </c>
      <c r="BI763" s="11" t="str">
        <f t="shared" si="243"/>
        <v/>
      </c>
      <c r="BJ763" s="11" t="str">
        <f t="shared" si="244"/>
        <v/>
      </c>
      <c r="BK763" s="11" t="str">
        <f t="shared" si="245"/>
        <v/>
      </c>
      <c r="BL763" s="11" t="str">
        <f t="shared" si="246"/>
        <v/>
      </c>
    </row>
    <row r="764" spans="23:64" x14ac:dyDescent="0.3">
      <c r="W764" s="11" t="b">
        <f>IF(OR(B764=Localisation!$C$118,B764=5),4,IF(OR(B764=Localisation!$C$119,B764=4),2,IF(OR(B764=Localisation!$C$120,B764=3),0,IF(OR(B764=Localisation!$C$121,B764=2),-1,IF(OR(B764=Localisation!$C$122,B764=1),-2)))))</f>
        <v>0</v>
      </c>
      <c r="X764" s="11" t="b">
        <f>IF(OR(C764=Localisation!$C$124,C764=5),-2,IF(OR(C764=Localisation!$C$125,C764=4),-1,IF(OR(C764=Localisation!$C$126,C764=3),0,IF(OR(C764=Localisation!$C$127,C764=2),2,IF(OR(C764=Localisation!$C$128,C764=1),4)))))</f>
        <v>0</v>
      </c>
      <c r="Y764" s="11" t="b">
        <f>IF(OR(D764=Localisation!$C$118,D764=5),4,IF(OR(D764=Localisation!$C$119,D764=4),2,IF(OR(D764=Localisation!$C$120,D764=3),0,IF(OR(D764=Localisation!$C$121,D764=2),-1,IF(OR(D764=Localisation!$C$122,D764=1),-2)))))</f>
        <v>0</v>
      </c>
      <c r="Z764" s="11" t="b">
        <f>IF(OR(E764=Localisation!$C$124,E764=5),-2,IF(OR(E764=Localisation!$C$125,E764=4),-1,IF(OR(E764=Localisation!$C$126,E764=3),0,IF(OR(E764=Localisation!$C$127,E764=2),2,IF(OR(E764=Localisation!$C$128,E764=1),4)))))</f>
        <v>0</v>
      </c>
      <c r="AA764" s="11" t="b">
        <f>IF(OR(F764=Localisation!$C$118,F764=5),4,IF(OR(F764=Localisation!$C$119,F764=4),2,IF(OR(F764=Localisation!$C$120,F764=3),0,IF(OR(F764=Localisation!$C$121,F764=2),-1,IF(OR(F764=Localisation!$C$122,F764=1),-2)))))</f>
        <v>0</v>
      </c>
      <c r="AB764" s="11" t="b">
        <f>IF(OR(G764=Localisation!$C$124,G764=5),-2,IF(OR(G764=Localisation!$C$125,G764=4),-1,IF(OR(G764=Localisation!$C$126,G764=3),0,IF(OR(G764=Localisation!$C$127,G764=2),2,IF(OR(G764=Localisation!$C$128,G764=1),4)))))</f>
        <v>0</v>
      </c>
      <c r="AC764" s="11" t="b">
        <f>IF(OR(H764=Localisation!$C$118,H764=5),4,IF(OR(H764=Localisation!$C$119,H764=4),2,IF(OR(H764=Localisation!$C$120,H764=3),0,IF(OR(H764=Localisation!$C$121,H764=2),-1,IF(OR(H764=Localisation!$C$122,H764=1),-2)))))</f>
        <v>0</v>
      </c>
      <c r="AD764" s="11" t="b">
        <f>IF(OR(I764=Localisation!$C$124,I764=5),-2,IF(OR(I764=Localisation!$C$125,I764=4),-1,IF(OR(I764=Localisation!$C$126,I764=3),0,IF(OR(I764=Localisation!$C$127,I764=2),2,IF(OR(I764=Localisation!$C$128,I764=1),4)))))</f>
        <v>0</v>
      </c>
      <c r="AE764" s="11" t="b">
        <f>IF(OR(J764=Localisation!$C$118,J764=5),4,IF(OR(J764=Localisation!$C$119,J764=4),2,IF(OR(J764=Localisation!$C$120,J764=3),0,IF(OR(J764=Localisation!$C$121,J764=2),-1,IF(OR(J764=Localisation!$C$122,J764=1),-2)))))</f>
        <v>0</v>
      </c>
      <c r="AF764" s="11" t="b">
        <f>IF(OR(K764=Localisation!$C$124,K764=5),-2,IF(OR(K764=Localisation!$C$125,K764=4),-1,IF(OR(K764=Localisation!$C$126,K764=3),0,IF(OR(K764=Localisation!$C$127,K764=2),2,IF(OR(K764=Localisation!$C$128,K764=1),4)))))</f>
        <v>0</v>
      </c>
      <c r="AG764" s="11" t="b">
        <f>IF(OR(L764=Localisation!$C$118,L764=5),4,IF(OR(L764=Localisation!$C$119,L764=4),2,IF(OR(L764=Localisation!$C$120,L764=3),0,IF(OR(L764=Localisation!$C$121,L764=2),-1,IF(OR(L764=Localisation!$C$122,L764=1),-2)))))</f>
        <v>0</v>
      </c>
      <c r="AH764" s="11" t="b">
        <f>IF(OR(M764=Localisation!$C$124,M764=5),-2,IF(OR(M764=Localisation!$C$125,M764=4),-1,IF(OR(M764=Localisation!$C$126,M764=3),0,IF(OR(M764=Localisation!$C$127,M764=2),2,IF(OR(M764=Localisation!$C$128,M764=1),4)))))</f>
        <v>0</v>
      </c>
      <c r="AI764" s="11" t="b">
        <f>IF(OR(N764=Localisation!$C$118,N764=5),4,IF(OR(N764=Localisation!$C$119,N764=4),2,IF(OR(N764=Localisation!$C$120,N764=3),0,IF(OR(N764=Localisation!$C$121,N764=2),-1,IF(OR(N764=Localisation!$C$122,N764=1),-2)))))</f>
        <v>0</v>
      </c>
      <c r="AJ764" s="11" t="b">
        <f>IF(OR(O764=Localisation!$C$124,O764=5),-2,IF(OR(O764=Localisation!$C$125,O764=4),-1,IF(OR(O764=Localisation!$C$126,O764=3),0,IF(OR(O764=Localisation!$C$127,O764=2),2,IF(OR(O764=Localisation!$C$128,O764=1),4)))))</f>
        <v>0</v>
      </c>
      <c r="AK764" s="11" t="b">
        <f>IF(OR(P764=Localisation!$C$118,P764=5),4,IF(OR(P764=Localisation!$C$119,P764=4),2,IF(OR(P764=Localisation!$C$120,P764=3),0,IF(OR(P764=Localisation!$C$121,P764=2),-1,IF(OR(P764=Localisation!$C$122,P764=1),-2)))))</f>
        <v>0</v>
      </c>
      <c r="AL764" s="11" t="b">
        <f>IF(OR(Q764=Localisation!$C$124,Q764=5),-2,IF(OR(Q764=Localisation!$C$125,Q764=4),-1,IF(OR(Q764=Localisation!$C$126,Q764=3),0,IF(OR(Q764=Localisation!$C$127,Q764=2),2,IF(OR(Q764=Localisation!$C$128,Q764=1),4)))))</f>
        <v>0</v>
      </c>
      <c r="AM764" s="11" t="b">
        <f>IF(OR(R764=Localisation!$C$118,R764=5),4,IF(OR(R764=Localisation!$C$119,R764=4),2,IF(OR(R764=Localisation!$C$120,R764=3),0,IF(OR(R764=Localisation!$C$121,R764=2),-1,IF(OR(R764=Localisation!$C$122,R764=1),-2)))))</f>
        <v>0</v>
      </c>
      <c r="AN764" s="11" t="b">
        <f>IF(OR(S764=Localisation!$C$124,S764=5),-2,IF(OR(S764=Localisation!$C$125,S764=4),-1,IF(OR(S764=Localisation!$C$126,S764=3),0,IF(OR(S764=Localisation!$C$127,S764=2),2,IF(OR(S764=Localisation!$C$128,S764=1),4)))))</f>
        <v>0</v>
      </c>
      <c r="AO764" s="11" t="b">
        <f>IF(OR(T764=Localisation!$C$118,T764=5),4,IF(OR(T764=Localisation!$C$119,T764=4),2,IF(OR(T764=Localisation!$C$120,T764=3),0,IF(OR(T764=Localisation!$C$121,T764=2),-1,IF(OR(T764=Localisation!$C$122,T764=1),-2)))))</f>
        <v>0</v>
      </c>
      <c r="AP764" s="11" t="b">
        <f>IF(OR(U764=Localisation!$C$124,U764=5),-2,IF(OR(U764=Localisation!$C$125,U764=4),-1,IF(OR(U764=Localisation!$C$126,U764=3),0,IF(OR(U764=Localisation!$C$127,U764=2),2,IF(OR(U764=Localisation!$C$128,U764=1),4)))))</f>
        <v>0</v>
      </c>
      <c r="AR764" s="11" t="str">
        <f t="shared" si="227"/>
        <v>ЛОЖЬЛОЖЬ</v>
      </c>
      <c r="AS764" s="11" t="str">
        <f t="shared" si="228"/>
        <v>ЛОЖЬЛОЖЬ</v>
      </c>
      <c r="AT764" s="11" t="str">
        <f t="shared" si="229"/>
        <v>ЛОЖЬЛОЖЬ</v>
      </c>
      <c r="AU764" s="11" t="str">
        <f t="shared" si="230"/>
        <v>ЛОЖЬЛОЖЬ</v>
      </c>
      <c r="AV764" s="11" t="str">
        <f t="shared" si="231"/>
        <v>ЛОЖЬЛОЖЬ</v>
      </c>
      <c r="AW764" s="11" t="str">
        <f t="shared" si="232"/>
        <v>ЛОЖЬЛОЖЬ</v>
      </c>
      <c r="AX764" s="11" t="str">
        <f t="shared" si="233"/>
        <v>ЛОЖЬЛОЖЬ</v>
      </c>
      <c r="AY764" s="11" t="str">
        <f t="shared" si="234"/>
        <v>ЛОЖЬЛОЖЬ</v>
      </c>
      <c r="AZ764" s="11" t="str">
        <f t="shared" si="235"/>
        <v>ЛОЖЬЛОЖЬ</v>
      </c>
      <c r="BA764" s="11" t="str">
        <f t="shared" si="236"/>
        <v>ЛОЖЬЛОЖЬ</v>
      </c>
      <c r="BC764" s="11" t="str">
        <f t="shared" si="237"/>
        <v/>
      </c>
      <c r="BD764" s="11" t="str">
        <f t="shared" si="238"/>
        <v/>
      </c>
      <c r="BE764" s="11" t="str">
        <f t="shared" si="239"/>
        <v/>
      </c>
      <c r="BF764" s="11" t="str">
        <f t="shared" si="240"/>
        <v/>
      </c>
      <c r="BG764" s="11" t="str">
        <f t="shared" si="241"/>
        <v/>
      </c>
      <c r="BH764" s="11" t="str">
        <f t="shared" si="242"/>
        <v/>
      </c>
      <c r="BI764" s="11" t="str">
        <f t="shared" si="243"/>
        <v/>
      </c>
      <c r="BJ764" s="11" t="str">
        <f t="shared" si="244"/>
        <v/>
      </c>
      <c r="BK764" s="11" t="str">
        <f t="shared" si="245"/>
        <v/>
      </c>
      <c r="BL764" s="11" t="str">
        <f t="shared" si="246"/>
        <v/>
      </c>
    </row>
    <row r="765" spans="23:64" x14ac:dyDescent="0.3">
      <c r="W765" s="11" t="b">
        <f>IF(OR(B765=Localisation!$C$118,B765=5),4,IF(OR(B765=Localisation!$C$119,B765=4),2,IF(OR(B765=Localisation!$C$120,B765=3),0,IF(OR(B765=Localisation!$C$121,B765=2),-1,IF(OR(B765=Localisation!$C$122,B765=1),-2)))))</f>
        <v>0</v>
      </c>
      <c r="X765" s="11" t="b">
        <f>IF(OR(C765=Localisation!$C$124,C765=5),-2,IF(OR(C765=Localisation!$C$125,C765=4),-1,IF(OR(C765=Localisation!$C$126,C765=3),0,IF(OR(C765=Localisation!$C$127,C765=2),2,IF(OR(C765=Localisation!$C$128,C765=1),4)))))</f>
        <v>0</v>
      </c>
      <c r="Y765" s="11" t="b">
        <f>IF(OR(D765=Localisation!$C$118,D765=5),4,IF(OR(D765=Localisation!$C$119,D765=4),2,IF(OR(D765=Localisation!$C$120,D765=3),0,IF(OR(D765=Localisation!$C$121,D765=2),-1,IF(OR(D765=Localisation!$C$122,D765=1),-2)))))</f>
        <v>0</v>
      </c>
      <c r="Z765" s="11" t="b">
        <f>IF(OR(E765=Localisation!$C$124,E765=5),-2,IF(OR(E765=Localisation!$C$125,E765=4),-1,IF(OR(E765=Localisation!$C$126,E765=3),0,IF(OR(E765=Localisation!$C$127,E765=2),2,IF(OR(E765=Localisation!$C$128,E765=1),4)))))</f>
        <v>0</v>
      </c>
      <c r="AA765" s="11" t="b">
        <f>IF(OR(F765=Localisation!$C$118,F765=5),4,IF(OR(F765=Localisation!$C$119,F765=4),2,IF(OR(F765=Localisation!$C$120,F765=3),0,IF(OR(F765=Localisation!$C$121,F765=2),-1,IF(OR(F765=Localisation!$C$122,F765=1),-2)))))</f>
        <v>0</v>
      </c>
      <c r="AB765" s="11" t="b">
        <f>IF(OR(G765=Localisation!$C$124,G765=5),-2,IF(OR(G765=Localisation!$C$125,G765=4),-1,IF(OR(G765=Localisation!$C$126,G765=3),0,IF(OR(G765=Localisation!$C$127,G765=2),2,IF(OR(G765=Localisation!$C$128,G765=1),4)))))</f>
        <v>0</v>
      </c>
      <c r="AC765" s="11" t="b">
        <f>IF(OR(H765=Localisation!$C$118,H765=5),4,IF(OR(H765=Localisation!$C$119,H765=4),2,IF(OR(H765=Localisation!$C$120,H765=3),0,IF(OR(H765=Localisation!$C$121,H765=2),-1,IF(OR(H765=Localisation!$C$122,H765=1),-2)))))</f>
        <v>0</v>
      </c>
      <c r="AD765" s="11" t="b">
        <f>IF(OR(I765=Localisation!$C$124,I765=5),-2,IF(OR(I765=Localisation!$C$125,I765=4),-1,IF(OR(I765=Localisation!$C$126,I765=3),0,IF(OR(I765=Localisation!$C$127,I765=2),2,IF(OR(I765=Localisation!$C$128,I765=1),4)))))</f>
        <v>0</v>
      </c>
      <c r="AE765" s="11" t="b">
        <f>IF(OR(J765=Localisation!$C$118,J765=5),4,IF(OR(J765=Localisation!$C$119,J765=4),2,IF(OR(J765=Localisation!$C$120,J765=3),0,IF(OR(J765=Localisation!$C$121,J765=2),-1,IF(OR(J765=Localisation!$C$122,J765=1),-2)))))</f>
        <v>0</v>
      </c>
      <c r="AF765" s="11" t="b">
        <f>IF(OR(K765=Localisation!$C$124,K765=5),-2,IF(OR(K765=Localisation!$C$125,K765=4),-1,IF(OR(K765=Localisation!$C$126,K765=3),0,IF(OR(K765=Localisation!$C$127,K765=2),2,IF(OR(K765=Localisation!$C$128,K765=1),4)))))</f>
        <v>0</v>
      </c>
      <c r="AG765" s="11" t="b">
        <f>IF(OR(L765=Localisation!$C$118,L765=5),4,IF(OR(L765=Localisation!$C$119,L765=4),2,IF(OR(L765=Localisation!$C$120,L765=3),0,IF(OR(L765=Localisation!$C$121,L765=2),-1,IF(OR(L765=Localisation!$C$122,L765=1),-2)))))</f>
        <v>0</v>
      </c>
      <c r="AH765" s="11" t="b">
        <f>IF(OR(M765=Localisation!$C$124,M765=5),-2,IF(OR(M765=Localisation!$C$125,M765=4),-1,IF(OR(M765=Localisation!$C$126,M765=3),0,IF(OR(M765=Localisation!$C$127,M765=2),2,IF(OR(M765=Localisation!$C$128,M765=1),4)))))</f>
        <v>0</v>
      </c>
      <c r="AI765" s="11" t="b">
        <f>IF(OR(N765=Localisation!$C$118,N765=5),4,IF(OR(N765=Localisation!$C$119,N765=4),2,IF(OR(N765=Localisation!$C$120,N765=3),0,IF(OR(N765=Localisation!$C$121,N765=2),-1,IF(OR(N765=Localisation!$C$122,N765=1),-2)))))</f>
        <v>0</v>
      </c>
      <c r="AJ765" s="11" t="b">
        <f>IF(OR(O765=Localisation!$C$124,O765=5),-2,IF(OR(O765=Localisation!$C$125,O765=4),-1,IF(OR(O765=Localisation!$C$126,O765=3),0,IF(OR(O765=Localisation!$C$127,O765=2),2,IF(OR(O765=Localisation!$C$128,O765=1),4)))))</f>
        <v>0</v>
      </c>
      <c r="AK765" s="11" t="b">
        <f>IF(OR(P765=Localisation!$C$118,P765=5),4,IF(OR(P765=Localisation!$C$119,P765=4),2,IF(OR(P765=Localisation!$C$120,P765=3),0,IF(OR(P765=Localisation!$C$121,P765=2),-1,IF(OR(P765=Localisation!$C$122,P765=1),-2)))))</f>
        <v>0</v>
      </c>
      <c r="AL765" s="11" t="b">
        <f>IF(OR(Q765=Localisation!$C$124,Q765=5),-2,IF(OR(Q765=Localisation!$C$125,Q765=4),-1,IF(OR(Q765=Localisation!$C$126,Q765=3),0,IF(OR(Q765=Localisation!$C$127,Q765=2),2,IF(OR(Q765=Localisation!$C$128,Q765=1),4)))))</f>
        <v>0</v>
      </c>
      <c r="AM765" s="11" t="b">
        <f>IF(OR(R765=Localisation!$C$118,R765=5),4,IF(OR(R765=Localisation!$C$119,R765=4),2,IF(OR(R765=Localisation!$C$120,R765=3),0,IF(OR(R765=Localisation!$C$121,R765=2),-1,IF(OR(R765=Localisation!$C$122,R765=1),-2)))))</f>
        <v>0</v>
      </c>
      <c r="AN765" s="11" t="b">
        <f>IF(OR(S765=Localisation!$C$124,S765=5),-2,IF(OR(S765=Localisation!$C$125,S765=4),-1,IF(OR(S765=Localisation!$C$126,S765=3),0,IF(OR(S765=Localisation!$C$127,S765=2),2,IF(OR(S765=Localisation!$C$128,S765=1),4)))))</f>
        <v>0</v>
      </c>
      <c r="AO765" s="11" t="b">
        <f>IF(OR(T765=Localisation!$C$118,T765=5),4,IF(OR(T765=Localisation!$C$119,T765=4),2,IF(OR(T765=Localisation!$C$120,T765=3),0,IF(OR(T765=Localisation!$C$121,T765=2),-1,IF(OR(T765=Localisation!$C$122,T765=1),-2)))))</f>
        <v>0</v>
      </c>
      <c r="AP765" s="11" t="b">
        <f>IF(OR(U765=Localisation!$C$124,U765=5),-2,IF(OR(U765=Localisation!$C$125,U765=4),-1,IF(OR(U765=Localisation!$C$126,U765=3),0,IF(OR(U765=Localisation!$C$127,U765=2),2,IF(OR(U765=Localisation!$C$128,U765=1),4)))))</f>
        <v>0</v>
      </c>
      <c r="AR765" s="11" t="str">
        <f t="shared" si="227"/>
        <v>ЛОЖЬЛОЖЬ</v>
      </c>
      <c r="AS765" s="11" t="str">
        <f t="shared" si="228"/>
        <v>ЛОЖЬЛОЖЬ</v>
      </c>
      <c r="AT765" s="11" t="str">
        <f t="shared" si="229"/>
        <v>ЛОЖЬЛОЖЬ</v>
      </c>
      <c r="AU765" s="11" t="str">
        <f t="shared" si="230"/>
        <v>ЛОЖЬЛОЖЬ</v>
      </c>
      <c r="AV765" s="11" t="str">
        <f t="shared" si="231"/>
        <v>ЛОЖЬЛОЖЬ</v>
      </c>
      <c r="AW765" s="11" t="str">
        <f t="shared" si="232"/>
        <v>ЛОЖЬЛОЖЬ</v>
      </c>
      <c r="AX765" s="11" t="str">
        <f t="shared" si="233"/>
        <v>ЛОЖЬЛОЖЬ</v>
      </c>
      <c r="AY765" s="11" t="str">
        <f t="shared" si="234"/>
        <v>ЛОЖЬЛОЖЬ</v>
      </c>
      <c r="AZ765" s="11" t="str">
        <f t="shared" si="235"/>
        <v>ЛОЖЬЛОЖЬ</v>
      </c>
      <c r="BA765" s="11" t="str">
        <f t="shared" si="236"/>
        <v>ЛОЖЬЛОЖЬ</v>
      </c>
      <c r="BC765" s="11" t="str">
        <f t="shared" si="237"/>
        <v/>
      </c>
      <c r="BD765" s="11" t="str">
        <f t="shared" si="238"/>
        <v/>
      </c>
      <c r="BE765" s="11" t="str">
        <f t="shared" si="239"/>
        <v/>
      </c>
      <c r="BF765" s="11" t="str">
        <f t="shared" si="240"/>
        <v/>
      </c>
      <c r="BG765" s="11" t="str">
        <f t="shared" si="241"/>
        <v/>
      </c>
      <c r="BH765" s="11" t="str">
        <f t="shared" si="242"/>
        <v/>
      </c>
      <c r="BI765" s="11" t="str">
        <f t="shared" si="243"/>
        <v/>
      </c>
      <c r="BJ765" s="11" t="str">
        <f t="shared" si="244"/>
        <v/>
      </c>
      <c r="BK765" s="11" t="str">
        <f t="shared" si="245"/>
        <v/>
      </c>
      <c r="BL765" s="11" t="str">
        <f t="shared" si="246"/>
        <v/>
      </c>
    </row>
    <row r="766" spans="23:64" x14ac:dyDescent="0.3">
      <c r="W766" s="11" t="b">
        <f>IF(OR(B766=Localisation!$C$118,B766=5),4,IF(OR(B766=Localisation!$C$119,B766=4),2,IF(OR(B766=Localisation!$C$120,B766=3),0,IF(OR(B766=Localisation!$C$121,B766=2),-1,IF(OR(B766=Localisation!$C$122,B766=1),-2)))))</f>
        <v>0</v>
      </c>
      <c r="X766" s="11" t="b">
        <f>IF(OR(C766=Localisation!$C$124,C766=5),-2,IF(OR(C766=Localisation!$C$125,C766=4),-1,IF(OR(C766=Localisation!$C$126,C766=3),0,IF(OR(C766=Localisation!$C$127,C766=2),2,IF(OR(C766=Localisation!$C$128,C766=1),4)))))</f>
        <v>0</v>
      </c>
      <c r="Y766" s="11" t="b">
        <f>IF(OR(D766=Localisation!$C$118,D766=5),4,IF(OR(D766=Localisation!$C$119,D766=4),2,IF(OR(D766=Localisation!$C$120,D766=3),0,IF(OR(D766=Localisation!$C$121,D766=2),-1,IF(OR(D766=Localisation!$C$122,D766=1),-2)))))</f>
        <v>0</v>
      </c>
      <c r="Z766" s="11" t="b">
        <f>IF(OR(E766=Localisation!$C$124,E766=5),-2,IF(OR(E766=Localisation!$C$125,E766=4),-1,IF(OR(E766=Localisation!$C$126,E766=3),0,IF(OR(E766=Localisation!$C$127,E766=2),2,IF(OR(E766=Localisation!$C$128,E766=1),4)))))</f>
        <v>0</v>
      </c>
      <c r="AA766" s="11" t="b">
        <f>IF(OR(F766=Localisation!$C$118,F766=5),4,IF(OR(F766=Localisation!$C$119,F766=4),2,IF(OR(F766=Localisation!$C$120,F766=3),0,IF(OR(F766=Localisation!$C$121,F766=2),-1,IF(OR(F766=Localisation!$C$122,F766=1),-2)))))</f>
        <v>0</v>
      </c>
      <c r="AB766" s="11" t="b">
        <f>IF(OR(G766=Localisation!$C$124,G766=5),-2,IF(OR(G766=Localisation!$C$125,G766=4),-1,IF(OR(G766=Localisation!$C$126,G766=3),0,IF(OR(G766=Localisation!$C$127,G766=2),2,IF(OR(G766=Localisation!$C$128,G766=1),4)))))</f>
        <v>0</v>
      </c>
      <c r="AC766" s="11" t="b">
        <f>IF(OR(H766=Localisation!$C$118,H766=5),4,IF(OR(H766=Localisation!$C$119,H766=4),2,IF(OR(H766=Localisation!$C$120,H766=3),0,IF(OR(H766=Localisation!$C$121,H766=2),-1,IF(OR(H766=Localisation!$C$122,H766=1),-2)))))</f>
        <v>0</v>
      </c>
      <c r="AD766" s="11" t="b">
        <f>IF(OR(I766=Localisation!$C$124,I766=5),-2,IF(OR(I766=Localisation!$C$125,I766=4),-1,IF(OR(I766=Localisation!$C$126,I766=3),0,IF(OR(I766=Localisation!$C$127,I766=2),2,IF(OR(I766=Localisation!$C$128,I766=1),4)))))</f>
        <v>0</v>
      </c>
      <c r="AE766" s="11" t="b">
        <f>IF(OR(J766=Localisation!$C$118,J766=5),4,IF(OR(J766=Localisation!$C$119,J766=4),2,IF(OR(J766=Localisation!$C$120,J766=3),0,IF(OR(J766=Localisation!$C$121,J766=2),-1,IF(OR(J766=Localisation!$C$122,J766=1),-2)))))</f>
        <v>0</v>
      </c>
      <c r="AF766" s="11" t="b">
        <f>IF(OR(K766=Localisation!$C$124,K766=5),-2,IF(OR(K766=Localisation!$C$125,K766=4),-1,IF(OR(K766=Localisation!$C$126,K766=3),0,IF(OR(K766=Localisation!$C$127,K766=2),2,IF(OR(K766=Localisation!$C$128,K766=1),4)))))</f>
        <v>0</v>
      </c>
      <c r="AG766" s="11" t="b">
        <f>IF(OR(L766=Localisation!$C$118,L766=5),4,IF(OR(L766=Localisation!$C$119,L766=4),2,IF(OR(L766=Localisation!$C$120,L766=3),0,IF(OR(L766=Localisation!$C$121,L766=2),-1,IF(OR(L766=Localisation!$C$122,L766=1),-2)))))</f>
        <v>0</v>
      </c>
      <c r="AH766" s="11" t="b">
        <f>IF(OR(M766=Localisation!$C$124,M766=5),-2,IF(OR(M766=Localisation!$C$125,M766=4),-1,IF(OR(M766=Localisation!$C$126,M766=3),0,IF(OR(M766=Localisation!$C$127,M766=2),2,IF(OR(M766=Localisation!$C$128,M766=1),4)))))</f>
        <v>0</v>
      </c>
      <c r="AI766" s="11" t="b">
        <f>IF(OR(N766=Localisation!$C$118,N766=5),4,IF(OR(N766=Localisation!$C$119,N766=4),2,IF(OR(N766=Localisation!$C$120,N766=3),0,IF(OR(N766=Localisation!$C$121,N766=2),-1,IF(OR(N766=Localisation!$C$122,N766=1),-2)))))</f>
        <v>0</v>
      </c>
      <c r="AJ766" s="11" t="b">
        <f>IF(OR(O766=Localisation!$C$124,O766=5),-2,IF(OR(O766=Localisation!$C$125,O766=4),-1,IF(OR(O766=Localisation!$C$126,O766=3),0,IF(OR(O766=Localisation!$C$127,O766=2),2,IF(OR(O766=Localisation!$C$128,O766=1),4)))))</f>
        <v>0</v>
      </c>
      <c r="AK766" s="11" t="b">
        <f>IF(OR(P766=Localisation!$C$118,P766=5),4,IF(OR(P766=Localisation!$C$119,P766=4),2,IF(OR(P766=Localisation!$C$120,P766=3),0,IF(OR(P766=Localisation!$C$121,P766=2),-1,IF(OR(P766=Localisation!$C$122,P766=1),-2)))))</f>
        <v>0</v>
      </c>
      <c r="AL766" s="11" t="b">
        <f>IF(OR(Q766=Localisation!$C$124,Q766=5),-2,IF(OR(Q766=Localisation!$C$125,Q766=4),-1,IF(OR(Q766=Localisation!$C$126,Q766=3),0,IF(OR(Q766=Localisation!$C$127,Q766=2),2,IF(OR(Q766=Localisation!$C$128,Q766=1),4)))))</f>
        <v>0</v>
      </c>
      <c r="AM766" s="11" t="b">
        <f>IF(OR(R766=Localisation!$C$118,R766=5),4,IF(OR(R766=Localisation!$C$119,R766=4),2,IF(OR(R766=Localisation!$C$120,R766=3),0,IF(OR(R766=Localisation!$C$121,R766=2),-1,IF(OR(R766=Localisation!$C$122,R766=1),-2)))))</f>
        <v>0</v>
      </c>
      <c r="AN766" s="11" t="b">
        <f>IF(OR(S766=Localisation!$C$124,S766=5),-2,IF(OR(S766=Localisation!$C$125,S766=4),-1,IF(OR(S766=Localisation!$C$126,S766=3),0,IF(OR(S766=Localisation!$C$127,S766=2),2,IF(OR(S766=Localisation!$C$128,S766=1),4)))))</f>
        <v>0</v>
      </c>
      <c r="AO766" s="11" t="b">
        <f>IF(OR(T766=Localisation!$C$118,T766=5),4,IF(OR(T766=Localisation!$C$119,T766=4),2,IF(OR(T766=Localisation!$C$120,T766=3),0,IF(OR(T766=Localisation!$C$121,T766=2),-1,IF(OR(T766=Localisation!$C$122,T766=1),-2)))))</f>
        <v>0</v>
      </c>
      <c r="AP766" s="11" t="b">
        <f>IF(OR(U766=Localisation!$C$124,U766=5),-2,IF(OR(U766=Localisation!$C$125,U766=4),-1,IF(OR(U766=Localisation!$C$126,U766=3),0,IF(OR(U766=Localisation!$C$127,U766=2),2,IF(OR(U766=Localisation!$C$128,U766=1),4)))))</f>
        <v>0</v>
      </c>
      <c r="AR766" s="11" t="str">
        <f t="shared" si="227"/>
        <v>ЛОЖЬЛОЖЬ</v>
      </c>
      <c r="AS766" s="11" t="str">
        <f t="shared" si="228"/>
        <v>ЛОЖЬЛОЖЬ</v>
      </c>
      <c r="AT766" s="11" t="str">
        <f t="shared" si="229"/>
        <v>ЛОЖЬЛОЖЬ</v>
      </c>
      <c r="AU766" s="11" t="str">
        <f t="shared" si="230"/>
        <v>ЛОЖЬЛОЖЬ</v>
      </c>
      <c r="AV766" s="11" t="str">
        <f t="shared" si="231"/>
        <v>ЛОЖЬЛОЖЬ</v>
      </c>
      <c r="AW766" s="11" t="str">
        <f t="shared" si="232"/>
        <v>ЛОЖЬЛОЖЬ</v>
      </c>
      <c r="AX766" s="11" t="str">
        <f t="shared" si="233"/>
        <v>ЛОЖЬЛОЖЬ</v>
      </c>
      <c r="AY766" s="11" t="str">
        <f t="shared" si="234"/>
        <v>ЛОЖЬЛОЖЬ</v>
      </c>
      <c r="AZ766" s="11" t="str">
        <f t="shared" si="235"/>
        <v>ЛОЖЬЛОЖЬ</v>
      </c>
      <c r="BA766" s="11" t="str">
        <f t="shared" si="236"/>
        <v>ЛОЖЬЛОЖЬ</v>
      </c>
      <c r="BC766" s="11" t="str">
        <f t="shared" si="237"/>
        <v/>
      </c>
      <c r="BD766" s="11" t="str">
        <f t="shared" si="238"/>
        <v/>
      </c>
      <c r="BE766" s="11" t="str">
        <f t="shared" si="239"/>
        <v/>
      </c>
      <c r="BF766" s="11" t="str">
        <f t="shared" si="240"/>
        <v/>
      </c>
      <c r="BG766" s="11" t="str">
        <f t="shared" si="241"/>
        <v/>
      </c>
      <c r="BH766" s="11" t="str">
        <f t="shared" si="242"/>
        <v/>
      </c>
      <c r="BI766" s="11" t="str">
        <f t="shared" si="243"/>
        <v/>
      </c>
      <c r="BJ766" s="11" t="str">
        <f t="shared" si="244"/>
        <v/>
      </c>
      <c r="BK766" s="11" t="str">
        <f t="shared" si="245"/>
        <v/>
      </c>
      <c r="BL766" s="11" t="str">
        <f t="shared" si="246"/>
        <v/>
      </c>
    </row>
    <row r="767" spans="23:64" x14ac:dyDescent="0.3">
      <c r="W767" s="11" t="b">
        <f>IF(OR(B767=Localisation!$C$118,B767=5),4,IF(OR(B767=Localisation!$C$119,B767=4),2,IF(OR(B767=Localisation!$C$120,B767=3),0,IF(OR(B767=Localisation!$C$121,B767=2),-1,IF(OR(B767=Localisation!$C$122,B767=1),-2)))))</f>
        <v>0</v>
      </c>
      <c r="X767" s="11" t="b">
        <f>IF(OR(C767=Localisation!$C$124,C767=5),-2,IF(OR(C767=Localisation!$C$125,C767=4),-1,IF(OR(C767=Localisation!$C$126,C767=3),0,IF(OR(C767=Localisation!$C$127,C767=2),2,IF(OR(C767=Localisation!$C$128,C767=1),4)))))</f>
        <v>0</v>
      </c>
      <c r="Y767" s="11" t="b">
        <f>IF(OR(D767=Localisation!$C$118,D767=5),4,IF(OR(D767=Localisation!$C$119,D767=4),2,IF(OR(D767=Localisation!$C$120,D767=3),0,IF(OR(D767=Localisation!$C$121,D767=2),-1,IF(OR(D767=Localisation!$C$122,D767=1),-2)))))</f>
        <v>0</v>
      </c>
      <c r="Z767" s="11" t="b">
        <f>IF(OR(E767=Localisation!$C$124,E767=5),-2,IF(OR(E767=Localisation!$C$125,E767=4),-1,IF(OR(E767=Localisation!$C$126,E767=3),0,IF(OR(E767=Localisation!$C$127,E767=2),2,IF(OR(E767=Localisation!$C$128,E767=1),4)))))</f>
        <v>0</v>
      </c>
      <c r="AA767" s="11" t="b">
        <f>IF(OR(F767=Localisation!$C$118,F767=5),4,IF(OR(F767=Localisation!$C$119,F767=4),2,IF(OR(F767=Localisation!$C$120,F767=3),0,IF(OR(F767=Localisation!$C$121,F767=2),-1,IF(OR(F767=Localisation!$C$122,F767=1),-2)))))</f>
        <v>0</v>
      </c>
      <c r="AB767" s="11" t="b">
        <f>IF(OR(G767=Localisation!$C$124,G767=5),-2,IF(OR(G767=Localisation!$C$125,G767=4),-1,IF(OR(G767=Localisation!$C$126,G767=3),0,IF(OR(G767=Localisation!$C$127,G767=2),2,IF(OR(G767=Localisation!$C$128,G767=1),4)))))</f>
        <v>0</v>
      </c>
      <c r="AC767" s="11" t="b">
        <f>IF(OR(H767=Localisation!$C$118,H767=5),4,IF(OR(H767=Localisation!$C$119,H767=4),2,IF(OR(H767=Localisation!$C$120,H767=3),0,IF(OR(H767=Localisation!$C$121,H767=2),-1,IF(OR(H767=Localisation!$C$122,H767=1),-2)))))</f>
        <v>0</v>
      </c>
      <c r="AD767" s="11" t="b">
        <f>IF(OR(I767=Localisation!$C$124,I767=5),-2,IF(OR(I767=Localisation!$C$125,I767=4),-1,IF(OR(I767=Localisation!$C$126,I767=3),0,IF(OR(I767=Localisation!$C$127,I767=2),2,IF(OR(I767=Localisation!$C$128,I767=1),4)))))</f>
        <v>0</v>
      </c>
      <c r="AE767" s="11" t="b">
        <f>IF(OR(J767=Localisation!$C$118,J767=5),4,IF(OR(J767=Localisation!$C$119,J767=4),2,IF(OR(J767=Localisation!$C$120,J767=3),0,IF(OR(J767=Localisation!$C$121,J767=2),-1,IF(OR(J767=Localisation!$C$122,J767=1),-2)))))</f>
        <v>0</v>
      </c>
      <c r="AF767" s="11" t="b">
        <f>IF(OR(K767=Localisation!$C$124,K767=5),-2,IF(OR(K767=Localisation!$C$125,K767=4),-1,IF(OR(K767=Localisation!$C$126,K767=3),0,IF(OR(K767=Localisation!$C$127,K767=2),2,IF(OR(K767=Localisation!$C$128,K767=1),4)))))</f>
        <v>0</v>
      </c>
      <c r="AG767" s="11" t="b">
        <f>IF(OR(L767=Localisation!$C$118,L767=5),4,IF(OR(L767=Localisation!$C$119,L767=4),2,IF(OR(L767=Localisation!$C$120,L767=3),0,IF(OR(L767=Localisation!$C$121,L767=2),-1,IF(OR(L767=Localisation!$C$122,L767=1),-2)))))</f>
        <v>0</v>
      </c>
      <c r="AH767" s="11" t="b">
        <f>IF(OR(M767=Localisation!$C$124,M767=5),-2,IF(OR(M767=Localisation!$C$125,M767=4),-1,IF(OR(M767=Localisation!$C$126,M767=3),0,IF(OR(M767=Localisation!$C$127,M767=2),2,IF(OR(M767=Localisation!$C$128,M767=1),4)))))</f>
        <v>0</v>
      </c>
      <c r="AI767" s="11" t="b">
        <f>IF(OR(N767=Localisation!$C$118,N767=5),4,IF(OR(N767=Localisation!$C$119,N767=4),2,IF(OR(N767=Localisation!$C$120,N767=3),0,IF(OR(N767=Localisation!$C$121,N767=2),-1,IF(OR(N767=Localisation!$C$122,N767=1),-2)))))</f>
        <v>0</v>
      </c>
      <c r="AJ767" s="11" t="b">
        <f>IF(OR(O767=Localisation!$C$124,O767=5),-2,IF(OR(O767=Localisation!$C$125,O767=4),-1,IF(OR(O767=Localisation!$C$126,O767=3),0,IF(OR(O767=Localisation!$C$127,O767=2),2,IF(OR(O767=Localisation!$C$128,O767=1),4)))))</f>
        <v>0</v>
      </c>
      <c r="AK767" s="11" t="b">
        <f>IF(OR(P767=Localisation!$C$118,P767=5),4,IF(OR(P767=Localisation!$C$119,P767=4),2,IF(OR(P767=Localisation!$C$120,P767=3),0,IF(OR(P767=Localisation!$C$121,P767=2),-1,IF(OR(P767=Localisation!$C$122,P767=1),-2)))))</f>
        <v>0</v>
      </c>
      <c r="AL767" s="11" t="b">
        <f>IF(OR(Q767=Localisation!$C$124,Q767=5),-2,IF(OR(Q767=Localisation!$C$125,Q767=4),-1,IF(OR(Q767=Localisation!$C$126,Q767=3),0,IF(OR(Q767=Localisation!$C$127,Q767=2),2,IF(OR(Q767=Localisation!$C$128,Q767=1),4)))))</f>
        <v>0</v>
      </c>
      <c r="AM767" s="11" t="b">
        <f>IF(OR(R767=Localisation!$C$118,R767=5),4,IF(OR(R767=Localisation!$C$119,R767=4),2,IF(OR(R767=Localisation!$C$120,R767=3),0,IF(OR(R767=Localisation!$C$121,R767=2),-1,IF(OR(R767=Localisation!$C$122,R767=1),-2)))))</f>
        <v>0</v>
      </c>
      <c r="AN767" s="11" t="b">
        <f>IF(OR(S767=Localisation!$C$124,S767=5),-2,IF(OR(S767=Localisation!$C$125,S767=4),-1,IF(OR(S767=Localisation!$C$126,S767=3),0,IF(OR(S767=Localisation!$C$127,S767=2),2,IF(OR(S767=Localisation!$C$128,S767=1),4)))))</f>
        <v>0</v>
      </c>
      <c r="AO767" s="11" t="b">
        <f>IF(OR(T767=Localisation!$C$118,T767=5),4,IF(OR(T767=Localisation!$C$119,T767=4),2,IF(OR(T767=Localisation!$C$120,T767=3),0,IF(OR(T767=Localisation!$C$121,T767=2),-1,IF(OR(T767=Localisation!$C$122,T767=1),-2)))))</f>
        <v>0</v>
      </c>
      <c r="AP767" s="11" t="b">
        <f>IF(OR(U767=Localisation!$C$124,U767=5),-2,IF(OR(U767=Localisation!$C$125,U767=4),-1,IF(OR(U767=Localisation!$C$126,U767=3),0,IF(OR(U767=Localisation!$C$127,U767=2),2,IF(OR(U767=Localisation!$C$128,U767=1),4)))))</f>
        <v>0</v>
      </c>
      <c r="AR767" s="11" t="str">
        <f t="shared" si="227"/>
        <v>ЛОЖЬЛОЖЬ</v>
      </c>
      <c r="AS767" s="11" t="str">
        <f t="shared" si="228"/>
        <v>ЛОЖЬЛОЖЬ</v>
      </c>
      <c r="AT767" s="11" t="str">
        <f t="shared" si="229"/>
        <v>ЛОЖЬЛОЖЬ</v>
      </c>
      <c r="AU767" s="11" t="str">
        <f t="shared" si="230"/>
        <v>ЛОЖЬЛОЖЬ</v>
      </c>
      <c r="AV767" s="11" t="str">
        <f t="shared" si="231"/>
        <v>ЛОЖЬЛОЖЬ</v>
      </c>
      <c r="AW767" s="11" t="str">
        <f t="shared" si="232"/>
        <v>ЛОЖЬЛОЖЬ</v>
      </c>
      <c r="AX767" s="11" t="str">
        <f t="shared" si="233"/>
        <v>ЛОЖЬЛОЖЬ</v>
      </c>
      <c r="AY767" s="11" t="str">
        <f t="shared" si="234"/>
        <v>ЛОЖЬЛОЖЬ</v>
      </c>
      <c r="AZ767" s="11" t="str">
        <f t="shared" si="235"/>
        <v>ЛОЖЬЛОЖЬ</v>
      </c>
      <c r="BA767" s="11" t="str">
        <f t="shared" si="236"/>
        <v>ЛОЖЬЛОЖЬ</v>
      </c>
      <c r="BC767" s="11" t="str">
        <f t="shared" si="237"/>
        <v/>
      </c>
      <c r="BD767" s="11" t="str">
        <f t="shared" si="238"/>
        <v/>
      </c>
      <c r="BE767" s="11" t="str">
        <f t="shared" si="239"/>
        <v/>
      </c>
      <c r="BF767" s="11" t="str">
        <f t="shared" si="240"/>
        <v/>
      </c>
      <c r="BG767" s="11" t="str">
        <f t="shared" si="241"/>
        <v/>
      </c>
      <c r="BH767" s="11" t="str">
        <f t="shared" si="242"/>
        <v/>
      </c>
      <c r="BI767" s="11" t="str">
        <f t="shared" si="243"/>
        <v/>
      </c>
      <c r="BJ767" s="11" t="str">
        <f t="shared" si="244"/>
        <v/>
      </c>
      <c r="BK767" s="11" t="str">
        <f t="shared" si="245"/>
        <v/>
      </c>
      <c r="BL767" s="11" t="str">
        <f t="shared" si="246"/>
        <v/>
      </c>
    </row>
    <row r="768" spans="23:64" x14ac:dyDescent="0.3">
      <c r="W768" s="11" t="b">
        <f>IF(OR(B768=Localisation!$C$118,B768=5),4,IF(OR(B768=Localisation!$C$119,B768=4),2,IF(OR(B768=Localisation!$C$120,B768=3),0,IF(OR(B768=Localisation!$C$121,B768=2),-1,IF(OR(B768=Localisation!$C$122,B768=1),-2)))))</f>
        <v>0</v>
      </c>
      <c r="X768" s="11" t="b">
        <f>IF(OR(C768=Localisation!$C$124,C768=5),-2,IF(OR(C768=Localisation!$C$125,C768=4),-1,IF(OR(C768=Localisation!$C$126,C768=3),0,IF(OR(C768=Localisation!$C$127,C768=2),2,IF(OR(C768=Localisation!$C$128,C768=1),4)))))</f>
        <v>0</v>
      </c>
      <c r="Y768" s="11" t="b">
        <f>IF(OR(D768=Localisation!$C$118,D768=5),4,IF(OR(D768=Localisation!$C$119,D768=4),2,IF(OR(D768=Localisation!$C$120,D768=3),0,IF(OR(D768=Localisation!$C$121,D768=2),-1,IF(OR(D768=Localisation!$C$122,D768=1),-2)))))</f>
        <v>0</v>
      </c>
      <c r="Z768" s="11" t="b">
        <f>IF(OR(E768=Localisation!$C$124,E768=5),-2,IF(OR(E768=Localisation!$C$125,E768=4),-1,IF(OR(E768=Localisation!$C$126,E768=3),0,IF(OR(E768=Localisation!$C$127,E768=2),2,IF(OR(E768=Localisation!$C$128,E768=1),4)))))</f>
        <v>0</v>
      </c>
      <c r="AA768" s="11" t="b">
        <f>IF(OR(F768=Localisation!$C$118,F768=5),4,IF(OR(F768=Localisation!$C$119,F768=4),2,IF(OR(F768=Localisation!$C$120,F768=3),0,IF(OR(F768=Localisation!$C$121,F768=2),-1,IF(OR(F768=Localisation!$C$122,F768=1),-2)))))</f>
        <v>0</v>
      </c>
      <c r="AB768" s="11" t="b">
        <f>IF(OR(G768=Localisation!$C$124,G768=5),-2,IF(OR(G768=Localisation!$C$125,G768=4),-1,IF(OR(G768=Localisation!$C$126,G768=3),0,IF(OR(G768=Localisation!$C$127,G768=2),2,IF(OR(G768=Localisation!$C$128,G768=1),4)))))</f>
        <v>0</v>
      </c>
      <c r="AC768" s="11" t="b">
        <f>IF(OR(H768=Localisation!$C$118,H768=5),4,IF(OR(H768=Localisation!$C$119,H768=4),2,IF(OR(H768=Localisation!$C$120,H768=3),0,IF(OR(H768=Localisation!$C$121,H768=2),-1,IF(OR(H768=Localisation!$C$122,H768=1),-2)))))</f>
        <v>0</v>
      </c>
      <c r="AD768" s="11" t="b">
        <f>IF(OR(I768=Localisation!$C$124,I768=5),-2,IF(OR(I768=Localisation!$C$125,I768=4),-1,IF(OR(I768=Localisation!$C$126,I768=3),0,IF(OR(I768=Localisation!$C$127,I768=2),2,IF(OR(I768=Localisation!$C$128,I768=1),4)))))</f>
        <v>0</v>
      </c>
      <c r="AE768" s="11" t="b">
        <f>IF(OR(J768=Localisation!$C$118,J768=5),4,IF(OR(J768=Localisation!$C$119,J768=4),2,IF(OR(J768=Localisation!$C$120,J768=3),0,IF(OR(J768=Localisation!$C$121,J768=2),-1,IF(OR(J768=Localisation!$C$122,J768=1),-2)))))</f>
        <v>0</v>
      </c>
      <c r="AF768" s="11" t="b">
        <f>IF(OR(K768=Localisation!$C$124,K768=5),-2,IF(OR(K768=Localisation!$C$125,K768=4),-1,IF(OR(K768=Localisation!$C$126,K768=3),0,IF(OR(K768=Localisation!$C$127,K768=2),2,IF(OR(K768=Localisation!$C$128,K768=1),4)))))</f>
        <v>0</v>
      </c>
      <c r="AG768" s="11" t="b">
        <f>IF(OR(L768=Localisation!$C$118,L768=5),4,IF(OR(L768=Localisation!$C$119,L768=4),2,IF(OR(L768=Localisation!$C$120,L768=3),0,IF(OR(L768=Localisation!$C$121,L768=2),-1,IF(OR(L768=Localisation!$C$122,L768=1),-2)))))</f>
        <v>0</v>
      </c>
      <c r="AH768" s="11" t="b">
        <f>IF(OR(M768=Localisation!$C$124,M768=5),-2,IF(OR(M768=Localisation!$C$125,M768=4),-1,IF(OR(M768=Localisation!$C$126,M768=3),0,IF(OR(M768=Localisation!$C$127,M768=2),2,IF(OR(M768=Localisation!$C$128,M768=1),4)))))</f>
        <v>0</v>
      </c>
      <c r="AI768" s="11" t="b">
        <f>IF(OR(N768=Localisation!$C$118,N768=5),4,IF(OR(N768=Localisation!$C$119,N768=4),2,IF(OR(N768=Localisation!$C$120,N768=3),0,IF(OR(N768=Localisation!$C$121,N768=2),-1,IF(OR(N768=Localisation!$C$122,N768=1),-2)))))</f>
        <v>0</v>
      </c>
      <c r="AJ768" s="11" t="b">
        <f>IF(OR(O768=Localisation!$C$124,O768=5),-2,IF(OR(O768=Localisation!$C$125,O768=4),-1,IF(OR(O768=Localisation!$C$126,O768=3),0,IF(OR(O768=Localisation!$C$127,O768=2),2,IF(OR(O768=Localisation!$C$128,O768=1),4)))))</f>
        <v>0</v>
      </c>
      <c r="AK768" s="11" t="b">
        <f>IF(OR(P768=Localisation!$C$118,P768=5),4,IF(OR(P768=Localisation!$C$119,P768=4),2,IF(OR(P768=Localisation!$C$120,P768=3),0,IF(OR(P768=Localisation!$C$121,P768=2),-1,IF(OR(P768=Localisation!$C$122,P768=1),-2)))))</f>
        <v>0</v>
      </c>
      <c r="AL768" s="11" t="b">
        <f>IF(OR(Q768=Localisation!$C$124,Q768=5),-2,IF(OR(Q768=Localisation!$C$125,Q768=4),-1,IF(OR(Q768=Localisation!$C$126,Q768=3),0,IF(OR(Q768=Localisation!$C$127,Q768=2),2,IF(OR(Q768=Localisation!$C$128,Q768=1),4)))))</f>
        <v>0</v>
      </c>
      <c r="AM768" s="11" t="b">
        <f>IF(OR(R768=Localisation!$C$118,R768=5),4,IF(OR(R768=Localisation!$C$119,R768=4),2,IF(OR(R768=Localisation!$C$120,R768=3),0,IF(OR(R768=Localisation!$C$121,R768=2),-1,IF(OR(R768=Localisation!$C$122,R768=1),-2)))))</f>
        <v>0</v>
      </c>
      <c r="AN768" s="11" t="b">
        <f>IF(OR(S768=Localisation!$C$124,S768=5),-2,IF(OR(S768=Localisation!$C$125,S768=4),-1,IF(OR(S768=Localisation!$C$126,S768=3),0,IF(OR(S768=Localisation!$C$127,S768=2),2,IF(OR(S768=Localisation!$C$128,S768=1),4)))))</f>
        <v>0</v>
      </c>
      <c r="AO768" s="11" t="b">
        <f>IF(OR(T768=Localisation!$C$118,T768=5),4,IF(OR(T768=Localisation!$C$119,T768=4),2,IF(OR(T768=Localisation!$C$120,T768=3),0,IF(OR(T768=Localisation!$C$121,T768=2),-1,IF(OR(T768=Localisation!$C$122,T768=1),-2)))))</f>
        <v>0</v>
      </c>
      <c r="AP768" s="11" t="b">
        <f>IF(OR(U768=Localisation!$C$124,U768=5),-2,IF(OR(U768=Localisation!$C$125,U768=4),-1,IF(OR(U768=Localisation!$C$126,U768=3),0,IF(OR(U768=Localisation!$C$127,U768=2),2,IF(OR(U768=Localisation!$C$128,U768=1),4)))))</f>
        <v>0</v>
      </c>
      <c r="AR768" s="11" t="str">
        <f t="shared" si="227"/>
        <v>ЛОЖЬЛОЖЬ</v>
      </c>
      <c r="AS768" s="11" t="str">
        <f t="shared" si="228"/>
        <v>ЛОЖЬЛОЖЬ</v>
      </c>
      <c r="AT768" s="11" t="str">
        <f t="shared" si="229"/>
        <v>ЛОЖЬЛОЖЬ</v>
      </c>
      <c r="AU768" s="11" t="str">
        <f t="shared" si="230"/>
        <v>ЛОЖЬЛОЖЬ</v>
      </c>
      <c r="AV768" s="11" t="str">
        <f t="shared" si="231"/>
        <v>ЛОЖЬЛОЖЬ</v>
      </c>
      <c r="AW768" s="11" t="str">
        <f t="shared" si="232"/>
        <v>ЛОЖЬЛОЖЬ</v>
      </c>
      <c r="AX768" s="11" t="str">
        <f t="shared" si="233"/>
        <v>ЛОЖЬЛОЖЬ</v>
      </c>
      <c r="AY768" s="11" t="str">
        <f t="shared" si="234"/>
        <v>ЛОЖЬЛОЖЬ</v>
      </c>
      <c r="AZ768" s="11" t="str">
        <f t="shared" si="235"/>
        <v>ЛОЖЬЛОЖЬ</v>
      </c>
      <c r="BA768" s="11" t="str">
        <f t="shared" si="236"/>
        <v>ЛОЖЬЛОЖЬ</v>
      </c>
      <c r="BC768" s="11" t="str">
        <f t="shared" si="237"/>
        <v/>
      </c>
      <c r="BD768" s="11" t="str">
        <f t="shared" si="238"/>
        <v/>
      </c>
      <c r="BE768" s="11" t="str">
        <f t="shared" si="239"/>
        <v/>
      </c>
      <c r="BF768" s="11" t="str">
        <f t="shared" si="240"/>
        <v/>
      </c>
      <c r="BG768" s="11" t="str">
        <f t="shared" si="241"/>
        <v/>
      </c>
      <c r="BH768" s="11" t="str">
        <f t="shared" si="242"/>
        <v/>
      </c>
      <c r="BI768" s="11" t="str">
        <f t="shared" si="243"/>
        <v/>
      </c>
      <c r="BJ768" s="11" t="str">
        <f t="shared" si="244"/>
        <v/>
      </c>
      <c r="BK768" s="11" t="str">
        <f t="shared" si="245"/>
        <v/>
      </c>
      <c r="BL768" s="11" t="str">
        <f t="shared" si="246"/>
        <v/>
      </c>
    </row>
    <row r="769" spans="23:64" x14ac:dyDescent="0.3">
      <c r="W769" s="11" t="b">
        <f>IF(OR(B769=Localisation!$C$118,B769=5),4,IF(OR(B769=Localisation!$C$119,B769=4),2,IF(OR(B769=Localisation!$C$120,B769=3),0,IF(OR(B769=Localisation!$C$121,B769=2),-1,IF(OR(B769=Localisation!$C$122,B769=1),-2)))))</f>
        <v>0</v>
      </c>
      <c r="X769" s="11" t="b">
        <f>IF(OR(C769=Localisation!$C$124,C769=5),-2,IF(OR(C769=Localisation!$C$125,C769=4),-1,IF(OR(C769=Localisation!$C$126,C769=3),0,IF(OR(C769=Localisation!$C$127,C769=2),2,IF(OR(C769=Localisation!$C$128,C769=1),4)))))</f>
        <v>0</v>
      </c>
      <c r="Y769" s="11" t="b">
        <f>IF(OR(D769=Localisation!$C$118,D769=5),4,IF(OR(D769=Localisation!$C$119,D769=4),2,IF(OR(D769=Localisation!$C$120,D769=3),0,IF(OR(D769=Localisation!$C$121,D769=2),-1,IF(OR(D769=Localisation!$C$122,D769=1),-2)))))</f>
        <v>0</v>
      </c>
      <c r="Z769" s="11" t="b">
        <f>IF(OR(E769=Localisation!$C$124,E769=5),-2,IF(OR(E769=Localisation!$C$125,E769=4),-1,IF(OR(E769=Localisation!$C$126,E769=3),0,IF(OR(E769=Localisation!$C$127,E769=2),2,IF(OR(E769=Localisation!$C$128,E769=1),4)))))</f>
        <v>0</v>
      </c>
      <c r="AA769" s="11" t="b">
        <f>IF(OR(F769=Localisation!$C$118,F769=5),4,IF(OR(F769=Localisation!$C$119,F769=4),2,IF(OR(F769=Localisation!$C$120,F769=3),0,IF(OR(F769=Localisation!$C$121,F769=2),-1,IF(OR(F769=Localisation!$C$122,F769=1),-2)))))</f>
        <v>0</v>
      </c>
      <c r="AB769" s="11" t="b">
        <f>IF(OR(G769=Localisation!$C$124,G769=5),-2,IF(OR(G769=Localisation!$C$125,G769=4),-1,IF(OR(G769=Localisation!$C$126,G769=3),0,IF(OR(G769=Localisation!$C$127,G769=2),2,IF(OR(G769=Localisation!$C$128,G769=1),4)))))</f>
        <v>0</v>
      </c>
      <c r="AC769" s="11" t="b">
        <f>IF(OR(H769=Localisation!$C$118,H769=5),4,IF(OR(H769=Localisation!$C$119,H769=4),2,IF(OR(H769=Localisation!$C$120,H769=3),0,IF(OR(H769=Localisation!$C$121,H769=2),-1,IF(OR(H769=Localisation!$C$122,H769=1),-2)))))</f>
        <v>0</v>
      </c>
      <c r="AD769" s="11" t="b">
        <f>IF(OR(I769=Localisation!$C$124,I769=5),-2,IF(OR(I769=Localisation!$C$125,I769=4),-1,IF(OR(I769=Localisation!$C$126,I769=3),0,IF(OR(I769=Localisation!$C$127,I769=2),2,IF(OR(I769=Localisation!$C$128,I769=1),4)))))</f>
        <v>0</v>
      </c>
      <c r="AE769" s="11" t="b">
        <f>IF(OR(J769=Localisation!$C$118,J769=5),4,IF(OR(J769=Localisation!$C$119,J769=4),2,IF(OR(J769=Localisation!$C$120,J769=3),0,IF(OR(J769=Localisation!$C$121,J769=2),-1,IF(OR(J769=Localisation!$C$122,J769=1),-2)))))</f>
        <v>0</v>
      </c>
      <c r="AF769" s="11" t="b">
        <f>IF(OR(K769=Localisation!$C$124,K769=5),-2,IF(OR(K769=Localisation!$C$125,K769=4),-1,IF(OR(K769=Localisation!$C$126,K769=3),0,IF(OR(K769=Localisation!$C$127,K769=2),2,IF(OR(K769=Localisation!$C$128,K769=1),4)))))</f>
        <v>0</v>
      </c>
      <c r="AG769" s="11" t="b">
        <f>IF(OR(L769=Localisation!$C$118,L769=5),4,IF(OR(L769=Localisation!$C$119,L769=4),2,IF(OR(L769=Localisation!$C$120,L769=3),0,IF(OR(L769=Localisation!$C$121,L769=2),-1,IF(OR(L769=Localisation!$C$122,L769=1),-2)))))</f>
        <v>0</v>
      </c>
      <c r="AH769" s="11" t="b">
        <f>IF(OR(M769=Localisation!$C$124,M769=5),-2,IF(OR(M769=Localisation!$C$125,M769=4),-1,IF(OR(M769=Localisation!$C$126,M769=3),0,IF(OR(M769=Localisation!$C$127,M769=2),2,IF(OR(M769=Localisation!$C$128,M769=1),4)))))</f>
        <v>0</v>
      </c>
      <c r="AI769" s="11" t="b">
        <f>IF(OR(N769=Localisation!$C$118,N769=5),4,IF(OR(N769=Localisation!$C$119,N769=4),2,IF(OR(N769=Localisation!$C$120,N769=3),0,IF(OR(N769=Localisation!$C$121,N769=2),-1,IF(OR(N769=Localisation!$C$122,N769=1),-2)))))</f>
        <v>0</v>
      </c>
      <c r="AJ769" s="11" t="b">
        <f>IF(OR(O769=Localisation!$C$124,O769=5),-2,IF(OR(O769=Localisation!$C$125,O769=4),-1,IF(OR(O769=Localisation!$C$126,O769=3),0,IF(OR(O769=Localisation!$C$127,O769=2),2,IF(OR(O769=Localisation!$C$128,O769=1),4)))))</f>
        <v>0</v>
      </c>
      <c r="AK769" s="11" t="b">
        <f>IF(OR(P769=Localisation!$C$118,P769=5),4,IF(OR(P769=Localisation!$C$119,P769=4),2,IF(OR(P769=Localisation!$C$120,P769=3),0,IF(OR(P769=Localisation!$C$121,P769=2),-1,IF(OR(P769=Localisation!$C$122,P769=1),-2)))))</f>
        <v>0</v>
      </c>
      <c r="AL769" s="11" t="b">
        <f>IF(OR(Q769=Localisation!$C$124,Q769=5),-2,IF(OR(Q769=Localisation!$C$125,Q769=4),-1,IF(OR(Q769=Localisation!$C$126,Q769=3),0,IF(OR(Q769=Localisation!$C$127,Q769=2),2,IF(OR(Q769=Localisation!$C$128,Q769=1),4)))))</f>
        <v>0</v>
      </c>
      <c r="AM769" s="11" t="b">
        <f>IF(OR(R769=Localisation!$C$118,R769=5),4,IF(OR(R769=Localisation!$C$119,R769=4),2,IF(OR(R769=Localisation!$C$120,R769=3),0,IF(OR(R769=Localisation!$C$121,R769=2),-1,IF(OR(R769=Localisation!$C$122,R769=1),-2)))))</f>
        <v>0</v>
      </c>
      <c r="AN769" s="11" t="b">
        <f>IF(OR(S769=Localisation!$C$124,S769=5),-2,IF(OR(S769=Localisation!$C$125,S769=4),-1,IF(OR(S769=Localisation!$C$126,S769=3),0,IF(OR(S769=Localisation!$C$127,S769=2),2,IF(OR(S769=Localisation!$C$128,S769=1),4)))))</f>
        <v>0</v>
      </c>
      <c r="AO769" s="11" t="b">
        <f>IF(OR(T769=Localisation!$C$118,T769=5),4,IF(OR(T769=Localisation!$C$119,T769=4),2,IF(OR(T769=Localisation!$C$120,T769=3),0,IF(OR(T769=Localisation!$C$121,T769=2),-1,IF(OR(T769=Localisation!$C$122,T769=1),-2)))))</f>
        <v>0</v>
      </c>
      <c r="AP769" s="11" t="b">
        <f>IF(OR(U769=Localisation!$C$124,U769=5),-2,IF(OR(U769=Localisation!$C$125,U769=4),-1,IF(OR(U769=Localisation!$C$126,U769=3),0,IF(OR(U769=Localisation!$C$127,U769=2),2,IF(OR(U769=Localisation!$C$128,U769=1),4)))))</f>
        <v>0</v>
      </c>
      <c r="AR769" s="11" t="str">
        <f t="shared" si="227"/>
        <v>ЛОЖЬЛОЖЬ</v>
      </c>
      <c r="AS769" s="11" t="str">
        <f t="shared" si="228"/>
        <v>ЛОЖЬЛОЖЬ</v>
      </c>
      <c r="AT769" s="11" t="str">
        <f t="shared" si="229"/>
        <v>ЛОЖЬЛОЖЬ</v>
      </c>
      <c r="AU769" s="11" t="str">
        <f t="shared" si="230"/>
        <v>ЛОЖЬЛОЖЬ</v>
      </c>
      <c r="AV769" s="11" t="str">
        <f t="shared" si="231"/>
        <v>ЛОЖЬЛОЖЬ</v>
      </c>
      <c r="AW769" s="11" t="str">
        <f t="shared" si="232"/>
        <v>ЛОЖЬЛОЖЬ</v>
      </c>
      <c r="AX769" s="11" t="str">
        <f t="shared" si="233"/>
        <v>ЛОЖЬЛОЖЬ</v>
      </c>
      <c r="AY769" s="11" t="str">
        <f t="shared" si="234"/>
        <v>ЛОЖЬЛОЖЬ</v>
      </c>
      <c r="AZ769" s="11" t="str">
        <f t="shared" si="235"/>
        <v>ЛОЖЬЛОЖЬ</v>
      </c>
      <c r="BA769" s="11" t="str">
        <f t="shared" si="236"/>
        <v>ЛОЖЬЛОЖЬ</v>
      </c>
      <c r="BC769" s="11" t="str">
        <f t="shared" si="237"/>
        <v/>
      </c>
      <c r="BD769" s="11" t="str">
        <f t="shared" si="238"/>
        <v/>
      </c>
      <c r="BE769" s="11" t="str">
        <f t="shared" si="239"/>
        <v/>
      </c>
      <c r="BF769" s="11" t="str">
        <f t="shared" si="240"/>
        <v/>
      </c>
      <c r="BG769" s="11" t="str">
        <f t="shared" si="241"/>
        <v/>
      </c>
      <c r="BH769" s="11" t="str">
        <f t="shared" si="242"/>
        <v/>
      </c>
      <c r="BI769" s="11" t="str">
        <f t="shared" si="243"/>
        <v/>
      </c>
      <c r="BJ769" s="11" t="str">
        <f t="shared" si="244"/>
        <v/>
      </c>
      <c r="BK769" s="11" t="str">
        <f t="shared" si="245"/>
        <v/>
      </c>
      <c r="BL769" s="11" t="str">
        <f t="shared" si="246"/>
        <v/>
      </c>
    </row>
    <row r="770" spans="23:64" x14ac:dyDescent="0.3">
      <c r="W770" s="11" t="b">
        <f>IF(OR(B770=Localisation!$C$118,B770=5),4,IF(OR(B770=Localisation!$C$119,B770=4),2,IF(OR(B770=Localisation!$C$120,B770=3),0,IF(OR(B770=Localisation!$C$121,B770=2),-1,IF(OR(B770=Localisation!$C$122,B770=1),-2)))))</f>
        <v>0</v>
      </c>
      <c r="X770" s="11" t="b">
        <f>IF(OR(C770=Localisation!$C$124,C770=5),-2,IF(OR(C770=Localisation!$C$125,C770=4),-1,IF(OR(C770=Localisation!$C$126,C770=3),0,IF(OR(C770=Localisation!$C$127,C770=2),2,IF(OR(C770=Localisation!$C$128,C770=1),4)))))</f>
        <v>0</v>
      </c>
      <c r="Y770" s="11" t="b">
        <f>IF(OR(D770=Localisation!$C$118,D770=5),4,IF(OR(D770=Localisation!$C$119,D770=4),2,IF(OR(D770=Localisation!$C$120,D770=3),0,IF(OR(D770=Localisation!$C$121,D770=2),-1,IF(OR(D770=Localisation!$C$122,D770=1),-2)))))</f>
        <v>0</v>
      </c>
      <c r="Z770" s="11" t="b">
        <f>IF(OR(E770=Localisation!$C$124,E770=5),-2,IF(OR(E770=Localisation!$C$125,E770=4),-1,IF(OR(E770=Localisation!$C$126,E770=3),0,IF(OR(E770=Localisation!$C$127,E770=2),2,IF(OR(E770=Localisation!$C$128,E770=1),4)))))</f>
        <v>0</v>
      </c>
      <c r="AA770" s="11" t="b">
        <f>IF(OR(F770=Localisation!$C$118,F770=5),4,IF(OR(F770=Localisation!$C$119,F770=4),2,IF(OR(F770=Localisation!$C$120,F770=3),0,IF(OR(F770=Localisation!$C$121,F770=2),-1,IF(OR(F770=Localisation!$C$122,F770=1),-2)))))</f>
        <v>0</v>
      </c>
      <c r="AB770" s="11" t="b">
        <f>IF(OR(G770=Localisation!$C$124,G770=5),-2,IF(OR(G770=Localisation!$C$125,G770=4),-1,IF(OR(G770=Localisation!$C$126,G770=3),0,IF(OR(G770=Localisation!$C$127,G770=2),2,IF(OR(G770=Localisation!$C$128,G770=1),4)))))</f>
        <v>0</v>
      </c>
      <c r="AC770" s="11" t="b">
        <f>IF(OR(H770=Localisation!$C$118,H770=5),4,IF(OR(H770=Localisation!$C$119,H770=4),2,IF(OR(H770=Localisation!$C$120,H770=3),0,IF(OR(H770=Localisation!$C$121,H770=2),-1,IF(OR(H770=Localisation!$C$122,H770=1),-2)))))</f>
        <v>0</v>
      </c>
      <c r="AD770" s="11" t="b">
        <f>IF(OR(I770=Localisation!$C$124,I770=5),-2,IF(OR(I770=Localisation!$C$125,I770=4),-1,IF(OR(I770=Localisation!$C$126,I770=3),0,IF(OR(I770=Localisation!$C$127,I770=2),2,IF(OR(I770=Localisation!$C$128,I770=1),4)))))</f>
        <v>0</v>
      </c>
      <c r="AE770" s="11" t="b">
        <f>IF(OR(J770=Localisation!$C$118,J770=5),4,IF(OR(J770=Localisation!$C$119,J770=4),2,IF(OR(J770=Localisation!$C$120,J770=3),0,IF(OR(J770=Localisation!$C$121,J770=2),-1,IF(OR(J770=Localisation!$C$122,J770=1),-2)))))</f>
        <v>0</v>
      </c>
      <c r="AF770" s="11" t="b">
        <f>IF(OR(K770=Localisation!$C$124,K770=5),-2,IF(OR(K770=Localisation!$C$125,K770=4),-1,IF(OR(K770=Localisation!$C$126,K770=3),0,IF(OR(K770=Localisation!$C$127,K770=2),2,IF(OR(K770=Localisation!$C$128,K770=1),4)))))</f>
        <v>0</v>
      </c>
      <c r="AG770" s="11" t="b">
        <f>IF(OR(L770=Localisation!$C$118,L770=5),4,IF(OR(L770=Localisation!$C$119,L770=4),2,IF(OR(L770=Localisation!$C$120,L770=3),0,IF(OR(L770=Localisation!$C$121,L770=2),-1,IF(OR(L770=Localisation!$C$122,L770=1),-2)))))</f>
        <v>0</v>
      </c>
      <c r="AH770" s="11" t="b">
        <f>IF(OR(M770=Localisation!$C$124,M770=5),-2,IF(OR(M770=Localisation!$C$125,M770=4),-1,IF(OR(M770=Localisation!$C$126,M770=3),0,IF(OR(M770=Localisation!$C$127,M770=2),2,IF(OR(M770=Localisation!$C$128,M770=1),4)))))</f>
        <v>0</v>
      </c>
      <c r="AI770" s="11" t="b">
        <f>IF(OR(N770=Localisation!$C$118,N770=5),4,IF(OR(N770=Localisation!$C$119,N770=4),2,IF(OR(N770=Localisation!$C$120,N770=3),0,IF(OR(N770=Localisation!$C$121,N770=2),-1,IF(OR(N770=Localisation!$C$122,N770=1),-2)))))</f>
        <v>0</v>
      </c>
      <c r="AJ770" s="11" t="b">
        <f>IF(OR(O770=Localisation!$C$124,O770=5),-2,IF(OR(O770=Localisation!$C$125,O770=4),-1,IF(OR(O770=Localisation!$C$126,O770=3),0,IF(OR(O770=Localisation!$C$127,O770=2),2,IF(OR(O770=Localisation!$C$128,O770=1),4)))))</f>
        <v>0</v>
      </c>
      <c r="AK770" s="11" t="b">
        <f>IF(OR(P770=Localisation!$C$118,P770=5),4,IF(OR(P770=Localisation!$C$119,P770=4),2,IF(OR(P770=Localisation!$C$120,P770=3),0,IF(OR(P770=Localisation!$C$121,P770=2),-1,IF(OR(P770=Localisation!$C$122,P770=1),-2)))))</f>
        <v>0</v>
      </c>
      <c r="AL770" s="11" t="b">
        <f>IF(OR(Q770=Localisation!$C$124,Q770=5),-2,IF(OR(Q770=Localisation!$C$125,Q770=4),-1,IF(OR(Q770=Localisation!$C$126,Q770=3),0,IF(OR(Q770=Localisation!$C$127,Q770=2),2,IF(OR(Q770=Localisation!$C$128,Q770=1),4)))))</f>
        <v>0</v>
      </c>
      <c r="AM770" s="11" t="b">
        <f>IF(OR(R770=Localisation!$C$118,R770=5),4,IF(OR(R770=Localisation!$C$119,R770=4),2,IF(OR(R770=Localisation!$C$120,R770=3),0,IF(OR(R770=Localisation!$C$121,R770=2),-1,IF(OR(R770=Localisation!$C$122,R770=1),-2)))))</f>
        <v>0</v>
      </c>
      <c r="AN770" s="11" t="b">
        <f>IF(OR(S770=Localisation!$C$124,S770=5),-2,IF(OR(S770=Localisation!$C$125,S770=4),-1,IF(OR(S770=Localisation!$C$126,S770=3),0,IF(OR(S770=Localisation!$C$127,S770=2),2,IF(OR(S770=Localisation!$C$128,S770=1),4)))))</f>
        <v>0</v>
      </c>
      <c r="AO770" s="11" t="b">
        <f>IF(OR(T770=Localisation!$C$118,T770=5),4,IF(OR(T770=Localisation!$C$119,T770=4),2,IF(OR(T770=Localisation!$C$120,T770=3),0,IF(OR(T770=Localisation!$C$121,T770=2),-1,IF(OR(T770=Localisation!$C$122,T770=1),-2)))))</f>
        <v>0</v>
      </c>
      <c r="AP770" s="11" t="b">
        <f>IF(OR(U770=Localisation!$C$124,U770=5),-2,IF(OR(U770=Localisation!$C$125,U770=4),-1,IF(OR(U770=Localisation!$C$126,U770=3),0,IF(OR(U770=Localisation!$C$127,U770=2),2,IF(OR(U770=Localisation!$C$128,U770=1),4)))))</f>
        <v>0</v>
      </c>
      <c r="AR770" s="11" t="str">
        <f t="shared" si="227"/>
        <v>ЛОЖЬЛОЖЬ</v>
      </c>
      <c r="AS770" s="11" t="str">
        <f t="shared" si="228"/>
        <v>ЛОЖЬЛОЖЬ</v>
      </c>
      <c r="AT770" s="11" t="str">
        <f t="shared" si="229"/>
        <v>ЛОЖЬЛОЖЬ</v>
      </c>
      <c r="AU770" s="11" t="str">
        <f t="shared" si="230"/>
        <v>ЛОЖЬЛОЖЬ</v>
      </c>
      <c r="AV770" s="11" t="str">
        <f t="shared" si="231"/>
        <v>ЛОЖЬЛОЖЬ</v>
      </c>
      <c r="AW770" s="11" t="str">
        <f t="shared" si="232"/>
        <v>ЛОЖЬЛОЖЬ</v>
      </c>
      <c r="AX770" s="11" t="str">
        <f t="shared" si="233"/>
        <v>ЛОЖЬЛОЖЬ</v>
      </c>
      <c r="AY770" s="11" t="str">
        <f t="shared" si="234"/>
        <v>ЛОЖЬЛОЖЬ</v>
      </c>
      <c r="AZ770" s="11" t="str">
        <f t="shared" si="235"/>
        <v>ЛОЖЬЛОЖЬ</v>
      </c>
      <c r="BA770" s="11" t="str">
        <f t="shared" si="236"/>
        <v>ЛОЖЬЛОЖЬ</v>
      </c>
      <c r="BC770" s="11" t="str">
        <f t="shared" si="237"/>
        <v/>
      </c>
      <c r="BD770" s="11" t="str">
        <f t="shared" si="238"/>
        <v/>
      </c>
      <c r="BE770" s="11" t="str">
        <f t="shared" si="239"/>
        <v/>
      </c>
      <c r="BF770" s="11" t="str">
        <f t="shared" si="240"/>
        <v/>
      </c>
      <c r="BG770" s="11" t="str">
        <f t="shared" si="241"/>
        <v/>
      </c>
      <c r="BH770" s="11" t="str">
        <f t="shared" si="242"/>
        <v/>
      </c>
      <c r="BI770" s="11" t="str">
        <f t="shared" si="243"/>
        <v/>
      </c>
      <c r="BJ770" s="11" t="str">
        <f t="shared" si="244"/>
        <v/>
      </c>
      <c r="BK770" s="11" t="str">
        <f t="shared" si="245"/>
        <v/>
      </c>
      <c r="BL770" s="11" t="str">
        <f t="shared" si="246"/>
        <v/>
      </c>
    </row>
    <row r="771" spans="23:64" x14ac:dyDescent="0.3">
      <c r="W771" s="11" t="b">
        <f>IF(OR(B771=Localisation!$C$118,B771=5),4,IF(OR(B771=Localisation!$C$119,B771=4),2,IF(OR(B771=Localisation!$C$120,B771=3),0,IF(OR(B771=Localisation!$C$121,B771=2),-1,IF(OR(B771=Localisation!$C$122,B771=1),-2)))))</f>
        <v>0</v>
      </c>
      <c r="X771" s="11" t="b">
        <f>IF(OR(C771=Localisation!$C$124,C771=5),-2,IF(OR(C771=Localisation!$C$125,C771=4),-1,IF(OR(C771=Localisation!$C$126,C771=3),0,IF(OR(C771=Localisation!$C$127,C771=2),2,IF(OR(C771=Localisation!$C$128,C771=1),4)))))</f>
        <v>0</v>
      </c>
      <c r="Y771" s="11" t="b">
        <f>IF(OR(D771=Localisation!$C$118,D771=5),4,IF(OR(D771=Localisation!$C$119,D771=4),2,IF(OR(D771=Localisation!$C$120,D771=3),0,IF(OR(D771=Localisation!$C$121,D771=2),-1,IF(OR(D771=Localisation!$C$122,D771=1),-2)))))</f>
        <v>0</v>
      </c>
      <c r="Z771" s="11" t="b">
        <f>IF(OR(E771=Localisation!$C$124,E771=5),-2,IF(OR(E771=Localisation!$C$125,E771=4),-1,IF(OR(E771=Localisation!$C$126,E771=3),0,IF(OR(E771=Localisation!$C$127,E771=2),2,IF(OR(E771=Localisation!$C$128,E771=1),4)))))</f>
        <v>0</v>
      </c>
      <c r="AA771" s="11" t="b">
        <f>IF(OR(F771=Localisation!$C$118,F771=5),4,IF(OR(F771=Localisation!$C$119,F771=4),2,IF(OR(F771=Localisation!$C$120,F771=3),0,IF(OR(F771=Localisation!$C$121,F771=2),-1,IF(OR(F771=Localisation!$C$122,F771=1),-2)))))</f>
        <v>0</v>
      </c>
      <c r="AB771" s="11" t="b">
        <f>IF(OR(G771=Localisation!$C$124,G771=5),-2,IF(OR(G771=Localisation!$C$125,G771=4),-1,IF(OR(G771=Localisation!$C$126,G771=3),0,IF(OR(G771=Localisation!$C$127,G771=2),2,IF(OR(G771=Localisation!$C$128,G771=1),4)))))</f>
        <v>0</v>
      </c>
      <c r="AC771" s="11" t="b">
        <f>IF(OR(H771=Localisation!$C$118,H771=5),4,IF(OR(H771=Localisation!$C$119,H771=4),2,IF(OR(H771=Localisation!$C$120,H771=3),0,IF(OR(H771=Localisation!$C$121,H771=2),-1,IF(OR(H771=Localisation!$C$122,H771=1),-2)))))</f>
        <v>0</v>
      </c>
      <c r="AD771" s="11" t="b">
        <f>IF(OR(I771=Localisation!$C$124,I771=5),-2,IF(OR(I771=Localisation!$C$125,I771=4),-1,IF(OR(I771=Localisation!$C$126,I771=3),0,IF(OR(I771=Localisation!$C$127,I771=2),2,IF(OR(I771=Localisation!$C$128,I771=1),4)))))</f>
        <v>0</v>
      </c>
      <c r="AE771" s="11" t="b">
        <f>IF(OR(J771=Localisation!$C$118,J771=5),4,IF(OR(J771=Localisation!$C$119,J771=4),2,IF(OR(J771=Localisation!$C$120,J771=3),0,IF(OR(J771=Localisation!$C$121,J771=2),-1,IF(OR(J771=Localisation!$C$122,J771=1),-2)))))</f>
        <v>0</v>
      </c>
      <c r="AF771" s="11" t="b">
        <f>IF(OR(K771=Localisation!$C$124,K771=5),-2,IF(OR(K771=Localisation!$C$125,K771=4),-1,IF(OR(K771=Localisation!$C$126,K771=3),0,IF(OR(K771=Localisation!$C$127,K771=2),2,IF(OR(K771=Localisation!$C$128,K771=1),4)))))</f>
        <v>0</v>
      </c>
      <c r="AG771" s="11" t="b">
        <f>IF(OR(L771=Localisation!$C$118,L771=5),4,IF(OR(L771=Localisation!$C$119,L771=4),2,IF(OR(L771=Localisation!$C$120,L771=3),0,IF(OR(L771=Localisation!$C$121,L771=2),-1,IF(OR(L771=Localisation!$C$122,L771=1),-2)))))</f>
        <v>0</v>
      </c>
      <c r="AH771" s="11" t="b">
        <f>IF(OR(M771=Localisation!$C$124,M771=5),-2,IF(OR(M771=Localisation!$C$125,M771=4),-1,IF(OR(M771=Localisation!$C$126,M771=3),0,IF(OR(M771=Localisation!$C$127,M771=2),2,IF(OR(M771=Localisation!$C$128,M771=1),4)))))</f>
        <v>0</v>
      </c>
      <c r="AI771" s="11" t="b">
        <f>IF(OR(N771=Localisation!$C$118,N771=5),4,IF(OR(N771=Localisation!$C$119,N771=4),2,IF(OR(N771=Localisation!$C$120,N771=3),0,IF(OR(N771=Localisation!$C$121,N771=2),-1,IF(OR(N771=Localisation!$C$122,N771=1),-2)))))</f>
        <v>0</v>
      </c>
      <c r="AJ771" s="11" t="b">
        <f>IF(OR(O771=Localisation!$C$124,O771=5),-2,IF(OR(O771=Localisation!$C$125,O771=4),-1,IF(OR(O771=Localisation!$C$126,O771=3),0,IF(OR(O771=Localisation!$C$127,O771=2),2,IF(OR(O771=Localisation!$C$128,O771=1),4)))))</f>
        <v>0</v>
      </c>
      <c r="AK771" s="11" t="b">
        <f>IF(OR(P771=Localisation!$C$118,P771=5),4,IF(OR(P771=Localisation!$C$119,P771=4),2,IF(OR(P771=Localisation!$C$120,P771=3),0,IF(OR(P771=Localisation!$C$121,P771=2),-1,IF(OR(P771=Localisation!$C$122,P771=1),-2)))))</f>
        <v>0</v>
      </c>
      <c r="AL771" s="11" t="b">
        <f>IF(OR(Q771=Localisation!$C$124,Q771=5),-2,IF(OR(Q771=Localisation!$C$125,Q771=4),-1,IF(OR(Q771=Localisation!$C$126,Q771=3),0,IF(OR(Q771=Localisation!$C$127,Q771=2),2,IF(OR(Q771=Localisation!$C$128,Q771=1),4)))))</f>
        <v>0</v>
      </c>
      <c r="AM771" s="11" t="b">
        <f>IF(OR(R771=Localisation!$C$118,R771=5),4,IF(OR(R771=Localisation!$C$119,R771=4),2,IF(OR(R771=Localisation!$C$120,R771=3),0,IF(OR(R771=Localisation!$C$121,R771=2),-1,IF(OR(R771=Localisation!$C$122,R771=1),-2)))))</f>
        <v>0</v>
      </c>
      <c r="AN771" s="11" t="b">
        <f>IF(OR(S771=Localisation!$C$124,S771=5),-2,IF(OR(S771=Localisation!$C$125,S771=4),-1,IF(OR(S771=Localisation!$C$126,S771=3),0,IF(OR(S771=Localisation!$C$127,S771=2),2,IF(OR(S771=Localisation!$C$128,S771=1),4)))))</f>
        <v>0</v>
      </c>
      <c r="AO771" s="11" t="b">
        <f>IF(OR(T771=Localisation!$C$118,T771=5),4,IF(OR(T771=Localisation!$C$119,T771=4),2,IF(OR(T771=Localisation!$C$120,T771=3),0,IF(OR(T771=Localisation!$C$121,T771=2),-1,IF(OR(T771=Localisation!$C$122,T771=1),-2)))))</f>
        <v>0</v>
      </c>
      <c r="AP771" s="11" t="b">
        <f>IF(OR(U771=Localisation!$C$124,U771=5),-2,IF(OR(U771=Localisation!$C$125,U771=4),-1,IF(OR(U771=Localisation!$C$126,U771=3),0,IF(OR(U771=Localisation!$C$127,U771=2),2,IF(OR(U771=Localisation!$C$128,U771=1),4)))))</f>
        <v>0</v>
      </c>
      <c r="AR771" s="11" t="str">
        <f t="shared" si="227"/>
        <v>ЛОЖЬЛОЖЬ</v>
      </c>
      <c r="AS771" s="11" t="str">
        <f t="shared" si="228"/>
        <v>ЛОЖЬЛОЖЬ</v>
      </c>
      <c r="AT771" s="11" t="str">
        <f t="shared" si="229"/>
        <v>ЛОЖЬЛОЖЬ</v>
      </c>
      <c r="AU771" s="11" t="str">
        <f t="shared" si="230"/>
        <v>ЛОЖЬЛОЖЬ</v>
      </c>
      <c r="AV771" s="11" t="str">
        <f t="shared" si="231"/>
        <v>ЛОЖЬЛОЖЬ</v>
      </c>
      <c r="AW771" s="11" t="str">
        <f t="shared" si="232"/>
        <v>ЛОЖЬЛОЖЬ</v>
      </c>
      <c r="AX771" s="11" t="str">
        <f t="shared" si="233"/>
        <v>ЛОЖЬЛОЖЬ</v>
      </c>
      <c r="AY771" s="11" t="str">
        <f t="shared" si="234"/>
        <v>ЛОЖЬЛОЖЬ</v>
      </c>
      <c r="AZ771" s="11" t="str">
        <f t="shared" si="235"/>
        <v>ЛОЖЬЛОЖЬ</v>
      </c>
      <c r="BA771" s="11" t="str">
        <f t="shared" si="236"/>
        <v>ЛОЖЬЛОЖЬ</v>
      </c>
      <c r="BC771" s="11" t="str">
        <f t="shared" si="237"/>
        <v/>
      </c>
      <c r="BD771" s="11" t="str">
        <f t="shared" si="238"/>
        <v/>
      </c>
      <c r="BE771" s="11" t="str">
        <f t="shared" si="239"/>
        <v/>
      </c>
      <c r="BF771" s="11" t="str">
        <f t="shared" si="240"/>
        <v/>
      </c>
      <c r="BG771" s="11" t="str">
        <f t="shared" si="241"/>
        <v/>
      </c>
      <c r="BH771" s="11" t="str">
        <f t="shared" si="242"/>
        <v/>
      </c>
      <c r="BI771" s="11" t="str">
        <f t="shared" si="243"/>
        <v/>
      </c>
      <c r="BJ771" s="11" t="str">
        <f t="shared" si="244"/>
        <v/>
      </c>
      <c r="BK771" s="11" t="str">
        <f t="shared" si="245"/>
        <v/>
      </c>
      <c r="BL771" s="11" t="str">
        <f t="shared" si="246"/>
        <v/>
      </c>
    </row>
    <row r="772" spans="23:64" x14ac:dyDescent="0.3">
      <c r="W772" s="11" t="b">
        <f>IF(OR(B772=Localisation!$C$118,B772=5),4,IF(OR(B772=Localisation!$C$119,B772=4),2,IF(OR(B772=Localisation!$C$120,B772=3),0,IF(OR(B772=Localisation!$C$121,B772=2),-1,IF(OR(B772=Localisation!$C$122,B772=1),-2)))))</f>
        <v>0</v>
      </c>
      <c r="X772" s="11" t="b">
        <f>IF(OR(C772=Localisation!$C$124,C772=5),-2,IF(OR(C772=Localisation!$C$125,C772=4),-1,IF(OR(C772=Localisation!$C$126,C772=3),0,IF(OR(C772=Localisation!$C$127,C772=2),2,IF(OR(C772=Localisation!$C$128,C772=1),4)))))</f>
        <v>0</v>
      </c>
      <c r="Y772" s="11" t="b">
        <f>IF(OR(D772=Localisation!$C$118,D772=5),4,IF(OR(D772=Localisation!$C$119,D772=4),2,IF(OR(D772=Localisation!$C$120,D772=3),0,IF(OR(D772=Localisation!$C$121,D772=2),-1,IF(OR(D772=Localisation!$C$122,D772=1),-2)))))</f>
        <v>0</v>
      </c>
      <c r="Z772" s="11" t="b">
        <f>IF(OR(E772=Localisation!$C$124,E772=5),-2,IF(OR(E772=Localisation!$C$125,E772=4),-1,IF(OR(E772=Localisation!$C$126,E772=3),0,IF(OR(E772=Localisation!$C$127,E772=2),2,IF(OR(E772=Localisation!$C$128,E772=1),4)))))</f>
        <v>0</v>
      </c>
      <c r="AA772" s="11" t="b">
        <f>IF(OR(F772=Localisation!$C$118,F772=5),4,IF(OR(F772=Localisation!$C$119,F772=4),2,IF(OR(F772=Localisation!$C$120,F772=3),0,IF(OR(F772=Localisation!$C$121,F772=2),-1,IF(OR(F772=Localisation!$C$122,F772=1),-2)))))</f>
        <v>0</v>
      </c>
      <c r="AB772" s="11" t="b">
        <f>IF(OR(G772=Localisation!$C$124,G772=5),-2,IF(OR(G772=Localisation!$C$125,G772=4),-1,IF(OR(G772=Localisation!$C$126,G772=3),0,IF(OR(G772=Localisation!$C$127,G772=2),2,IF(OR(G772=Localisation!$C$128,G772=1),4)))))</f>
        <v>0</v>
      </c>
      <c r="AC772" s="11" t="b">
        <f>IF(OR(H772=Localisation!$C$118,H772=5),4,IF(OR(H772=Localisation!$C$119,H772=4),2,IF(OR(H772=Localisation!$C$120,H772=3),0,IF(OR(H772=Localisation!$C$121,H772=2),-1,IF(OR(H772=Localisation!$C$122,H772=1),-2)))))</f>
        <v>0</v>
      </c>
      <c r="AD772" s="11" t="b">
        <f>IF(OR(I772=Localisation!$C$124,I772=5),-2,IF(OR(I772=Localisation!$C$125,I772=4),-1,IF(OR(I772=Localisation!$C$126,I772=3),0,IF(OR(I772=Localisation!$C$127,I772=2),2,IF(OR(I772=Localisation!$C$128,I772=1),4)))))</f>
        <v>0</v>
      </c>
      <c r="AE772" s="11" t="b">
        <f>IF(OR(J772=Localisation!$C$118,J772=5),4,IF(OR(J772=Localisation!$C$119,J772=4),2,IF(OR(J772=Localisation!$C$120,J772=3),0,IF(OR(J772=Localisation!$C$121,J772=2),-1,IF(OR(J772=Localisation!$C$122,J772=1),-2)))))</f>
        <v>0</v>
      </c>
      <c r="AF772" s="11" t="b">
        <f>IF(OR(K772=Localisation!$C$124,K772=5),-2,IF(OR(K772=Localisation!$C$125,K772=4),-1,IF(OR(K772=Localisation!$C$126,K772=3),0,IF(OR(K772=Localisation!$C$127,K772=2),2,IF(OR(K772=Localisation!$C$128,K772=1),4)))))</f>
        <v>0</v>
      </c>
      <c r="AG772" s="11" t="b">
        <f>IF(OR(L772=Localisation!$C$118,L772=5),4,IF(OR(L772=Localisation!$C$119,L772=4),2,IF(OR(L772=Localisation!$C$120,L772=3),0,IF(OR(L772=Localisation!$C$121,L772=2),-1,IF(OR(L772=Localisation!$C$122,L772=1),-2)))))</f>
        <v>0</v>
      </c>
      <c r="AH772" s="11" t="b">
        <f>IF(OR(M772=Localisation!$C$124,M772=5),-2,IF(OR(M772=Localisation!$C$125,M772=4),-1,IF(OR(M772=Localisation!$C$126,M772=3),0,IF(OR(M772=Localisation!$C$127,M772=2),2,IF(OR(M772=Localisation!$C$128,M772=1),4)))))</f>
        <v>0</v>
      </c>
      <c r="AI772" s="11" t="b">
        <f>IF(OR(N772=Localisation!$C$118,N772=5),4,IF(OR(N772=Localisation!$C$119,N772=4),2,IF(OR(N772=Localisation!$C$120,N772=3),0,IF(OR(N772=Localisation!$C$121,N772=2),-1,IF(OR(N772=Localisation!$C$122,N772=1),-2)))))</f>
        <v>0</v>
      </c>
      <c r="AJ772" s="11" t="b">
        <f>IF(OR(O772=Localisation!$C$124,O772=5),-2,IF(OR(O772=Localisation!$C$125,O772=4),-1,IF(OR(O772=Localisation!$C$126,O772=3),0,IF(OR(O772=Localisation!$C$127,O772=2),2,IF(OR(O772=Localisation!$C$128,O772=1),4)))))</f>
        <v>0</v>
      </c>
      <c r="AK772" s="11" t="b">
        <f>IF(OR(P772=Localisation!$C$118,P772=5),4,IF(OR(P772=Localisation!$C$119,P772=4),2,IF(OR(P772=Localisation!$C$120,P772=3),0,IF(OR(P772=Localisation!$C$121,P772=2),-1,IF(OR(P772=Localisation!$C$122,P772=1),-2)))))</f>
        <v>0</v>
      </c>
      <c r="AL772" s="11" t="b">
        <f>IF(OR(Q772=Localisation!$C$124,Q772=5),-2,IF(OR(Q772=Localisation!$C$125,Q772=4),-1,IF(OR(Q772=Localisation!$C$126,Q772=3),0,IF(OR(Q772=Localisation!$C$127,Q772=2),2,IF(OR(Q772=Localisation!$C$128,Q772=1),4)))))</f>
        <v>0</v>
      </c>
      <c r="AM772" s="11" t="b">
        <f>IF(OR(R772=Localisation!$C$118,R772=5),4,IF(OR(R772=Localisation!$C$119,R772=4),2,IF(OR(R772=Localisation!$C$120,R772=3),0,IF(OR(R772=Localisation!$C$121,R772=2),-1,IF(OR(R772=Localisation!$C$122,R772=1),-2)))))</f>
        <v>0</v>
      </c>
      <c r="AN772" s="11" t="b">
        <f>IF(OR(S772=Localisation!$C$124,S772=5),-2,IF(OR(S772=Localisation!$C$125,S772=4),-1,IF(OR(S772=Localisation!$C$126,S772=3),0,IF(OR(S772=Localisation!$C$127,S772=2),2,IF(OR(S772=Localisation!$C$128,S772=1),4)))))</f>
        <v>0</v>
      </c>
      <c r="AO772" s="11" t="b">
        <f>IF(OR(T772=Localisation!$C$118,T772=5),4,IF(OR(T772=Localisation!$C$119,T772=4),2,IF(OR(T772=Localisation!$C$120,T772=3),0,IF(OR(T772=Localisation!$C$121,T772=2),-1,IF(OR(T772=Localisation!$C$122,T772=1),-2)))))</f>
        <v>0</v>
      </c>
      <c r="AP772" s="11" t="b">
        <f>IF(OR(U772=Localisation!$C$124,U772=5),-2,IF(OR(U772=Localisation!$C$125,U772=4),-1,IF(OR(U772=Localisation!$C$126,U772=3),0,IF(OR(U772=Localisation!$C$127,U772=2),2,IF(OR(U772=Localisation!$C$128,U772=1),4)))))</f>
        <v>0</v>
      </c>
      <c r="AR772" s="11" t="str">
        <f t="shared" si="227"/>
        <v>ЛОЖЬЛОЖЬ</v>
      </c>
      <c r="AS772" s="11" t="str">
        <f t="shared" si="228"/>
        <v>ЛОЖЬЛОЖЬ</v>
      </c>
      <c r="AT772" s="11" t="str">
        <f t="shared" si="229"/>
        <v>ЛОЖЬЛОЖЬ</v>
      </c>
      <c r="AU772" s="11" t="str">
        <f t="shared" si="230"/>
        <v>ЛОЖЬЛОЖЬ</v>
      </c>
      <c r="AV772" s="11" t="str">
        <f t="shared" si="231"/>
        <v>ЛОЖЬЛОЖЬ</v>
      </c>
      <c r="AW772" s="11" t="str">
        <f t="shared" si="232"/>
        <v>ЛОЖЬЛОЖЬ</v>
      </c>
      <c r="AX772" s="11" t="str">
        <f t="shared" si="233"/>
        <v>ЛОЖЬЛОЖЬ</v>
      </c>
      <c r="AY772" s="11" t="str">
        <f t="shared" si="234"/>
        <v>ЛОЖЬЛОЖЬ</v>
      </c>
      <c r="AZ772" s="11" t="str">
        <f t="shared" si="235"/>
        <v>ЛОЖЬЛОЖЬ</v>
      </c>
      <c r="BA772" s="11" t="str">
        <f t="shared" si="236"/>
        <v>ЛОЖЬЛОЖЬ</v>
      </c>
      <c r="BC772" s="11" t="str">
        <f t="shared" si="237"/>
        <v/>
      </c>
      <c r="BD772" s="11" t="str">
        <f t="shared" si="238"/>
        <v/>
      </c>
      <c r="BE772" s="11" t="str">
        <f t="shared" si="239"/>
        <v/>
      </c>
      <c r="BF772" s="11" t="str">
        <f t="shared" si="240"/>
        <v/>
      </c>
      <c r="BG772" s="11" t="str">
        <f t="shared" si="241"/>
        <v/>
      </c>
      <c r="BH772" s="11" t="str">
        <f t="shared" si="242"/>
        <v/>
      </c>
      <c r="BI772" s="11" t="str">
        <f t="shared" si="243"/>
        <v/>
      </c>
      <c r="BJ772" s="11" t="str">
        <f t="shared" si="244"/>
        <v/>
      </c>
      <c r="BK772" s="11" t="str">
        <f t="shared" si="245"/>
        <v/>
      </c>
      <c r="BL772" s="11" t="str">
        <f t="shared" si="246"/>
        <v/>
      </c>
    </row>
    <row r="773" spans="23:64" x14ac:dyDescent="0.3">
      <c r="W773" s="11" t="b">
        <f>IF(OR(B773=Localisation!$C$118,B773=5),4,IF(OR(B773=Localisation!$C$119,B773=4),2,IF(OR(B773=Localisation!$C$120,B773=3),0,IF(OR(B773=Localisation!$C$121,B773=2),-1,IF(OR(B773=Localisation!$C$122,B773=1),-2)))))</f>
        <v>0</v>
      </c>
      <c r="X773" s="11" t="b">
        <f>IF(OR(C773=Localisation!$C$124,C773=5),-2,IF(OR(C773=Localisation!$C$125,C773=4),-1,IF(OR(C773=Localisation!$C$126,C773=3),0,IF(OR(C773=Localisation!$C$127,C773=2),2,IF(OR(C773=Localisation!$C$128,C773=1),4)))))</f>
        <v>0</v>
      </c>
      <c r="Y773" s="11" t="b">
        <f>IF(OR(D773=Localisation!$C$118,D773=5),4,IF(OR(D773=Localisation!$C$119,D773=4),2,IF(OR(D773=Localisation!$C$120,D773=3),0,IF(OR(D773=Localisation!$C$121,D773=2),-1,IF(OR(D773=Localisation!$C$122,D773=1),-2)))))</f>
        <v>0</v>
      </c>
      <c r="Z773" s="11" t="b">
        <f>IF(OR(E773=Localisation!$C$124,E773=5),-2,IF(OR(E773=Localisation!$C$125,E773=4),-1,IF(OR(E773=Localisation!$C$126,E773=3),0,IF(OR(E773=Localisation!$C$127,E773=2),2,IF(OR(E773=Localisation!$C$128,E773=1),4)))))</f>
        <v>0</v>
      </c>
      <c r="AA773" s="11" t="b">
        <f>IF(OR(F773=Localisation!$C$118,F773=5),4,IF(OR(F773=Localisation!$C$119,F773=4),2,IF(OR(F773=Localisation!$C$120,F773=3),0,IF(OR(F773=Localisation!$C$121,F773=2),-1,IF(OR(F773=Localisation!$C$122,F773=1),-2)))))</f>
        <v>0</v>
      </c>
      <c r="AB773" s="11" t="b">
        <f>IF(OR(G773=Localisation!$C$124,G773=5),-2,IF(OR(G773=Localisation!$C$125,G773=4),-1,IF(OR(G773=Localisation!$C$126,G773=3),0,IF(OR(G773=Localisation!$C$127,G773=2),2,IF(OR(G773=Localisation!$C$128,G773=1),4)))))</f>
        <v>0</v>
      </c>
      <c r="AC773" s="11" t="b">
        <f>IF(OR(H773=Localisation!$C$118,H773=5),4,IF(OR(H773=Localisation!$C$119,H773=4),2,IF(OR(H773=Localisation!$C$120,H773=3),0,IF(OR(H773=Localisation!$C$121,H773=2),-1,IF(OR(H773=Localisation!$C$122,H773=1),-2)))))</f>
        <v>0</v>
      </c>
      <c r="AD773" s="11" t="b">
        <f>IF(OR(I773=Localisation!$C$124,I773=5),-2,IF(OR(I773=Localisation!$C$125,I773=4),-1,IF(OR(I773=Localisation!$C$126,I773=3),0,IF(OR(I773=Localisation!$C$127,I773=2),2,IF(OR(I773=Localisation!$C$128,I773=1),4)))))</f>
        <v>0</v>
      </c>
      <c r="AE773" s="11" t="b">
        <f>IF(OR(J773=Localisation!$C$118,J773=5),4,IF(OR(J773=Localisation!$C$119,J773=4),2,IF(OR(J773=Localisation!$C$120,J773=3),0,IF(OR(J773=Localisation!$C$121,J773=2),-1,IF(OR(J773=Localisation!$C$122,J773=1),-2)))))</f>
        <v>0</v>
      </c>
      <c r="AF773" s="11" t="b">
        <f>IF(OR(K773=Localisation!$C$124,K773=5),-2,IF(OR(K773=Localisation!$C$125,K773=4),-1,IF(OR(K773=Localisation!$C$126,K773=3),0,IF(OR(K773=Localisation!$C$127,K773=2),2,IF(OR(K773=Localisation!$C$128,K773=1),4)))))</f>
        <v>0</v>
      </c>
      <c r="AG773" s="11" t="b">
        <f>IF(OR(L773=Localisation!$C$118,L773=5),4,IF(OR(L773=Localisation!$C$119,L773=4),2,IF(OR(L773=Localisation!$C$120,L773=3),0,IF(OR(L773=Localisation!$C$121,L773=2),-1,IF(OR(L773=Localisation!$C$122,L773=1),-2)))))</f>
        <v>0</v>
      </c>
      <c r="AH773" s="11" t="b">
        <f>IF(OR(M773=Localisation!$C$124,M773=5),-2,IF(OR(M773=Localisation!$C$125,M773=4),-1,IF(OR(M773=Localisation!$C$126,M773=3),0,IF(OR(M773=Localisation!$C$127,M773=2),2,IF(OR(M773=Localisation!$C$128,M773=1),4)))))</f>
        <v>0</v>
      </c>
      <c r="AI773" s="11" t="b">
        <f>IF(OR(N773=Localisation!$C$118,N773=5),4,IF(OR(N773=Localisation!$C$119,N773=4),2,IF(OR(N773=Localisation!$C$120,N773=3),0,IF(OR(N773=Localisation!$C$121,N773=2),-1,IF(OR(N773=Localisation!$C$122,N773=1),-2)))))</f>
        <v>0</v>
      </c>
      <c r="AJ773" s="11" t="b">
        <f>IF(OR(O773=Localisation!$C$124,O773=5),-2,IF(OR(O773=Localisation!$C$125,O773=4),-1,IF(OR(O773=Localisation!$C$126,O773=3),0,IF(OR(O773=Localisation!$C$127,O773=2),2,IF(OR(O773=Localisation!$C$128,O773=1),4)))))</f>
        <v>0</v>
      </c>
      <c r="AK773" s="11" t="b">
        <f>IF(OR(P773=Localisation!$C$118,P773=5),4,IF(OR(P773=Localisation!$C$119,P773=4),2,IF(OR(P773=Localisation!$C$120,P773=3),0,IF(OR(P773=Localisation!$C$121,P773=2),-1,IF(OR(P773=Localisation!$C$122,P773=1),-2)))))</f>
        <v>0</v>
      </c>
      <c r="AL773" s="11" t="b">
        <f>IF(OR(Q773=Localisation!$C$124,Q773=5),-2,IF(OR(Q773=Localisation!$C$125,Q773=4),-1,IF(OR(Q773=Localisation!$C$126,Q773=3),0,IF(OR(Q773=Localisation!$C$127,Q773=2),2,IF(OR(Q773=Localisation!$C$128,Q773=1),4)))))</f>
        <v>0</v>
      </c>
      <c r="AM773" s="11" t="b">
        <f>IF(OR(R773=Localisation!$C$118,R773=5),4,IF(OR(R773=Localisation!$C$119,R773=4),2,IF(OR(R773=Localisation!$C$120,R773=3),0,IF(OR(R773=Localisation!$C$121,R773=2),-1,IF(OR(R773=Localisation!$C$122,R773=1),-2)))))</f>
        <v>0</v>
      </c>
      <c r="AN773" s="11" t="b">
        <f>IF(OR(S773=Localisation!$C$124,S773=5),-2,IF(OR(S773=Localisation!$C$125,S773=4),-1,IF(OR(S773=Localisation!$C$126,S773=3),0,IF(OR(S773=Localisation!$C$127,S773=2),2,IF(OR(S773=Localisation!$C$128,S773=1),4)))))</f>
        <v>0</v>
      </c>
      <c r="AO773" s="11" t="b">
        <f>IF(OR(T773=Localisation!$C$118,T773=5),4,IF(OR(T773=Localisation!$C$119,T773=4),2,IF(OR(T773=Localisation!$C$120,T773=3),0,IF(OR(T773=Localisation!$C$121,T773=2),-1,IF(OR(T773=Localisation!$C$122,T773=1),-2)))))</f>
        <v>0</v>
      </c>
      <c r="AP773" s="11" t="b">
        <f>IF(OR(U773=Localisation!$C$124,U773=5),-2,IF(OR(U773=Localisation!$C$125,U773=4),-1,IF(OR(U773=Localisation!$C$126,U773=3),0,IF(OR(U773=Localisation!$C$127,U773=2),2,IF(OR(U773=Localisation!$C$128,U773=1),4)))))</f>
        <v>0</v>
      </c>
      <c r="AR773" s="11" t="str">
        <f t="shared" ref="AR773:AR801" si="247">CONCATENATE(W773,X773)</f>
        <v>ЛОЖЬЛОЖЬ</v>
      </c>
      <c r="AS773" s="11" t="str">
        <f t="shared" ref="AS773:AS801" si="248">CONCATENATE(Y773,Z773)</f>
        <v>ЛОЖЬЛОЖЬ</v>
      </c>
      <c r="AT773" s="11" t="str">
        <f t="shared" ref="AT773:AT801" si="249">CONCATENATE(AA773,AB773)</f>
        <v>ЛОЖЬЛОЖЬ</v>
      </c>
      <c r="AU773" s="11" t="str">
        <f t="shared" ref="AU773:AU801" si="250">CONCATENATE(AC773,AD773)</f>
        <v>ЛОЖЬЛОЖЬ</v>
      </c>
      <c r="AV773" s="11" t="str">
        <f t="shared" ref="AV773:AV801" si="251">CONCATENATE(AE773,AF773)</f>
        <v>ЛОЖЬЛОЖЬ</v>
      </c>
      <c r="AW773" s="11" t="str">
        <f t="shared" ref="AW773:AW801" si="252">CONCATENATE(AG773,AH773)</f>
        <v>ЛОЖЬЛОЖЬ</v>
      </c>
      <c r="AX773" s="11" t="str">
        <f t="shared" ref="AX773:AX801" si="253">CONCATENATE(AI773,AJ773)</f>
        <v>ЛОЖЬЛОЖЬ</v>
      </c>
      <c r="AY773" s="11" t="str">
        <f t="shared" ref="AY773:AY801" si="254">CONCATENATE(AK773,AL773)</f>
        <v>ЛОЖЬЛОЖЬ</v>
      </c>
      <c r="AZ773" s="11" t="str">
        <f t="shared" ref="AZ773:AZ801" si="255">CONCATENATE(AM773,AN773)</f>
        <v>ЛОЖЬЛОЖЬ</v>
      </c>
      <c r="BA773" s="11" t="str">
        <f t="shared" ref="BA773:BA801" si="256">CONCATENATE(AO773,AP773)</f>
        <v>ЛОЖЬЛОЖЬ</v>
      </c>
      <c r="BC773" s="11" t="str">
        <f t="shared" ref="BC773:BC800" si="257" xml:space="preserve"> IF(OR(AR773= "4-2", AR773= "2-1", AR773= "-12", AR773= "-24"),"Q",
  IF(
    OR(AR773= "4-1", AR773= "40", AR773= "42"),"A",
    IF(
      AR773= "44","P",
      IF(OR(AR773= "2-2",AR773="0-2",AR773="-1-2",AR773="-2-2",AR773="-2-1",AR773="-20",AR773="-22" ),"R",
              IF(
                OR(AR773= "24",AR773="04",AR773="-14"),"M",
                IF(
                  OR(AR773= "20",AR773="22",AR773="0-1",AR773="00",AR773="02",AR773="-1-1",AR773="-10"),"I",""
                )
              )
      )
    )
  )
)</f>
        <v/>
      </c>
      <c r="BD773" s="11" t="str">
        <f t="shared" ref="BD773:BD800" si="258" xml:space="preserve"> IF(OR(AS773= "4-2", AS773= "2-1", AS773= "-12", AS773= "-24"),"Q",
  IF(
    OR(AS773= "4-1", AS773= "40", AS773= "42"),"A",
    IF(
      AS773= "44","P",
      IF(OR(AS773= "2-2",AS773="0-2",AS773="-1-2",AS773="-2-2",AS773="-2-1",AS773="-20",AS773="-22" ),"R",
              IF(
                OR(AS773= "24",AS773="04",AS773="-14"),"M",
                IF(
                  OR(AS773= "20",AS773="22",AS773="0-1",AS773="00",AS773="02",AS773="-1-1",AS773="-10"),"I",""
                )
              )
      )
    )
  )
)</f>
        <v/>
      </c>
      <c r="BE773" s="11" t="str">
        <f t="shared" ref="BE773:BE800" si="259" xml:space="preserve"> IF(OR(AT773= "4-2", AT773= "2-1", AT773= "-12", AT773= "-24"),"Q",
  IF(
    OR(AT773= "4-1", AT773= "40", AT773= "42"),"A",
    IF(
      AT773= "44","P",
      IF(OR(AT773= "2-2",AT773="0-2",AT773="-1-2",AT773="-2-2",AT773="-2-1",AT773="-20",AT773="-22" ),"R",
              IF(
                OR(AT773= "24",AT773="04",AT773="-14"),"M",
                IF(
                  OR(AT773= "20",AT773="22",AT773="0-1",AT773="00",AT773="02",AT773="-1-1",AT773="-10"),"I",""
                )
              )
      )
    )
  )
)</f>
        <v/>
      </c>
      <c r="BF773" s="11" t="str">
        <f t="shared" ref="BF773:BF800" si="260" xml:space="preserve"> IF(OR(AU773= "4-2", AU773= "2-1", AU773= "-12", AU773= "-24"),"Q",
  IF(
    OR(AU773= "4-1", AU773= "40", AU773= "42"),"A",
    IF(
      AU773= "44","P",
      IF(OR(AU773= "2-2",AU773="0-2",AU773="-1-2",AU773="-2-2",AU773="-2-1",AU773="-20",AU773="-22" ),"R",
              IF(
                OR(AU773= "24",AU773="04",AU773="-14"),"M",
                IF(
                  OR(AU773= "20",AU773="22",AU773="0-1",AU773="00",AU773="02",AU773="-1-1",AU773="-10"),"I",""
                )
              )
      )
    )
  )
)</f>
        <v/>
      </c>
      <c r="BG773" s="11" t="str">
        <f t="shared" ref="BG773:BG800" si="261" xml:space="preserve"> IF(OR(AV773= "4-2", AV773= "2-1", AV773= "-12", AV773= "-24"),"Q",
  IF(
    OR(AV773= "4-1", AV773= "40", AV773= "42"),"A",
    IF(
      AV773= "44","P",
      IF(OR(AV773= "2-2",AV773="0-2",AV773="-1-2",AV773="-2-2",AV773="-2-1",AV773="-20",AV773="-22" ),"R",
              IF(
                OR(AV773= "24",AV773="04",AV773="-14"),"M",
                IF(
                  OR(AV773= "20",AV773="22",AV773="0-1",AV773="00",AV773="02",AV773="-1-1",AV773="-10"),"I",""
                )
              )
      )
    )
  )
)</f>
        <v/>
      </c>
      <c r="BH773" s="11" t="str">
        <f t="shared" ref="BH773:BH800" si="262" xml:space="preserve"> IF(OR(AW773= "4-2", AW773= "2-1", AW773= "-12", AW773= "-24"),"Q",
  IF(
    OR(AW773= "4-1", AW773= "40", AW773= "42"),"A",
    IF(
      AW773= "44","P",
      IF(OR(AW773= "2-2",AW773="0-2",AW773="-1-2",AW773="-2-2",AW773="-2-1",AW773="-20",AW773="-22" ),"R",
              IF(
                OR(AW773= "24",AW773="04",AW773="-14"),"M",
                IF(
                  OR(AW773= "20",AW773="22",AW773="0-1",AW773="00",AW773="02",AW773="-1-1",AW773="-10"),"I",""
                )
              )
      )
    )
  )
)</f>
        <v/>
      </c>
      <c r="BI773" s="11" t="str">
        <f t="shared" ref="BI773:BI800" si="263" xml:space="preserve"> IF(OR(AX773= "4-2", AX773= "2-1", AX773= "-12", AX773= "-24"),"Q",
  IF(
    OR(AX773= "4-1", AX773= "40", AX773= "42"),"A",
    IF(
      AX773= "44","P",
      IF(OR(AX773= "2-2",AX773="0-2",AX773="-1-2",AX773="-2-2",AX773="-2-1",AX773="-20",AX773="-22" ),"R",
              IF(
                OR(AX773= "24",AX773="04",AX773="-14"),"M",
                IF(
                  OR(AX773= "20",AX773="22",AX773="0-1",AX773="00",AX773="02",AX773="-1-1",AX773="-10"),"I",""
                )
              )
      )
    )
  )
)</f>
        <v/>
      </c>
      <c r="BJ773" s="11" t="str">
        <f t="shared" ref="BJ773:BJ800" si="264" xml:space="preserve"> IF(OR(AY773= "4-2", AY773= "2-1", AY773= "-12", AY773= "-24"),"Q",
  IF(
    OR(AY773= "4-1", AY773= "40", AY773= "42"),"A",
    IF(
      AY773= "44","P",
      IF(OR(AY773= "2-2",AY773="0-2",AY773="-1-2",AY773="-2-2",AY773="-2-1",AY773="-20",AY773="-22" ),"R",
              IF(
                OR(AY773= "24",AY773="04",AY773="-14"),"M",
                IF(
                  OR(AY773= "20",AY773="22",AY773="0-1",AY773="00",AY773="02",AY773="-1-1",AY773="-10"),"I",""
                )
              )
      )
    )
  )
)</f>
        <v/>
      </c>
      <c r="BK773" s="11" t="str">
        <f t="shared" ref="BK773:BK800" si="265" xml:space="preserve"> IF(OR(AZ773= "4-2", AZ773= "2-1", AZ773= "-12", AZ773= "-24"),"Q",
  IF(
    OR(AZ773= "4-1", AZ773= "40", AZ773= "42"),"A",
    IF(
      AZ773= "44","P",
      IF(OR(AZ773= "2-2",AZ773="0-2",AZ773="-1-2",AZ773="-2-2",AZ773="-2-1",AZ773="-20",AZ773="-22" ),"R",
              IF(
                OR(AZ773= "24",AZ773="04",AZ773="-14"),"M",
                IF(
                  OR(AZ773= "20",AZ773="22",AZ773="0-1",AZ773="00",AZ773="02",AZ773="-1-1",AZ773="-10"),"I",""
                )
              )
      )
    )
  )
)</f>
        <v/>
      </c>
      <c r="BL773" s="11" t="str">
        <f t="shared" ref="BL773:BL800" si="266" xml:space="preserve"> IF(OR(BA773= "4-2", BA773= "2-1", BA773= "-12", BA773= "-24"),"Q",
  IF(
    OR(BA773= "4-1", BA773= "40", BA773= "42"),"A",
    IF(
      BA773= "44","P",
      IF(OR(BA773= "2-2",BA773="0-2",BA773="-1-2",BA773="-2-2",BA773="-2-1",BA773="-20",BA773="-22" ),"R",
              IF(
                OR(BA773= "24",BA773="04",BA773="-14"),"M",
                IF(
                  OR(BA773= "20",BA773="22",BA773="0-1",BA773="00",BA773="02",BA773="-1-1",BA773="-10"),"I",""
                )
              )
      )
    )
  )
)</f>
        <v/>
      </c>
    </row>
    <row r="774" spans="23:64" x14ac:dyDescent="0.3">
      <c r="W774" s="11" t="b">
        <f>IF(OR(B774=Localisation!$C$118,B774=5),4,IF(OR(B774=Localisation!$C$119,B774=4),2,IF(OR(B774=Localisation!$C$120,B774=3),0,IF(OR(B774=Localisation!$C$121,B774=2),-1,IF(OR(B774=Localisation!$C$122,B774=1),-2)))))</f>
        <v>0</v>
      </c>
      <c r="X774" s="11" t="b">
        <f>IF(OR(C774=Localisation!$C$124,C774=5),-2,IF(OR(C774=Localisation!$C$125,C774=4),-1,IF(OR(C774=Localisation!$C$126,C774=3),0,IF(OR(C774=Localisation!$C$127,C774=2),2,IF(OR(C774=Localisation!$C$128,C774=1),4)))))</f>
        <v>0</v>
      </c>
      <c r="Y774" s="11" t="b">
        <f>IF(OR(D774=Localisation!$C$118,D774=5),4,IF(OR(D774=Localisation!$C$119,D774=4),2,IF(OR(D774=Localisation!$C$120,D774=3),0,IF(OR(D774=Localisation!$C$121,D774=2),-1,IF(OR(D774=Localisation!$C$122,D774=1),-2)))))</f>
        <v>0</v>
      </c>
      <c r="Z774" s="11" t="b">
        <f>IF(OR(E774=Localisation!$C$124,E774=5),-2,IF(OR(E774=Localisation!$C$125,E774=4),-1,IF(OR(E774=Localisation!$C$126,E774=3),0,IF(OR(E774=Localisation!$C$127,E774=2),2,IF(OR(E774=Localisation!$C$128,E774=1),4)))))</f>
        <v>0</v>
      </c>
      <c r="AA774" s="11" t="b">
        <f>IF(OR(F774=Localisation!$C$118,F774=5),4,IF(OR(F774=Localisation!$C$119,F774=4),2,IF(OR(F774=Localisation!$C$120,F774=3),0,IF(OR(F774=Localisation!$C$121,F774=2),-1,IF(OR(F774=Localisation!$C$122,F774=1),-2)))))</f>
        <v>0</v>
      </c>
      <c r="AB774" s="11" t="b">
        <f>IF(OR(G774=Localisation!$C$124,G774=5),-2,IF(OR(G774=Localisation!$C$125,G774=4),-1,IF(OR(G774=Localisation!$C$126,G774=3),0,IF(OR(G774=Localisation!$C$127,G774=2),2,IF(OR(G774=Localisation!$C$128,G774=1),4)))))</f>
        <v>0</v>
      </c>
      <c r="AC774" s="11" t="b">
        <f>IF(OR(H774=Localisation!$C$118,H774=5),4,IF(OR(H774=Localisation!$C$119,H774=4),2,IF(OR(H774=Localisation!$C$120,H774=3),0,IF(OR(H774=Localisation!$C$121,H774=2),-1,IF(OR(H774=Localisation!$C$122,H774=1),-2)))))</f>
        <v>0</v>
      </c>
      <c r="AD774" s="11" t="b">
        <f>IF(OR(I774=Localisation!$C$124,I774=5),-2,IF(OR(I774=Localisation!$C$125,I774=4),-1,IF(OR(I774=Localisation!$C$126,I774=3),0,IF(OR(I774=Localisation!$C$127,I774=2),2,IF(OR(I774=Localisation!$C$128,I774=1),4)))))</f>
        <v>0</v>
      </c>
      <c r="AE774" s="11" t="b">
        <f>IF(OR(J774=Localisation!$C$118,J774=5),4,IF(OR(J774=Localisation!$C$119,J774=4),2,IF(OR(J774=Localisation!$C$120,J774=3),0,IF(OR(J774=Localisation!$C$121,J774=2),-1,IF(OR(J774=Localisation!$C$122,J774=1),-2)))))</f>
        <v>0</v>
      </c>
      <c r="AF774" s="11" t="b">
        <f>IF(OR(K774=Localisation!$C$124,K774=5),-2,IF(OR(K774=Localisation!$C$125,K774=4),-1,IF(OR(K774=Localisation!$C$126,K774=3),0,IF(OR(K774=Localisation!$C$127,K774=2),2,IF(OR(K774=Localisation!$C$128,K774=1),4)))))</f>
        <v>0</v>
      </c>
      <c r="AG774" s="11" t="b">
        <f>IF(OR(L774=Localisation!$C$118,L774=5),4,IF(OR(L774=Localisation!$C$119,L774=4),2,IF(OR(L774=Localisation!$C$120,L774=3),0,IF(OR(L774=Localisation!$C$121,L774=2),-1,IF(OR(L774=Localisation!$C$122,L774=1),-2)))))</f>
        <v>0</v>
      </c>
      <c r="AH774" s="11" t="b">
        <f>IF(OR(M774=Localisation!$C$124,M774=5),-2,IF(OR(M774=Localisation!$C$125,M774=4),-1,IF(OR(M774=Localisation!$C$126,M774=3),0,IF(OR(M774=Localisation!$C$127,M774=2),2,IF(OR(M774=Localisation!$C$128,M774=1),4)))))</f>
        <v>0</v>
      </c>
      <c r="AI774" s="11" t="b">
        <f>IF(OR(N774=Localisation!$C$118,N774=5),4,IF(OR(N774=Localisation!$C$119,N774=4),2,IF(OR(N774=Localisation!$C$120,N774=3),0,IF(OR(N774=Localisation!$C$121,N774=2),-1,IF(OR(N774=Localisation!$C$122,N774=1),-2)))))</f>
        <v>0</v>
      </c>
      <c r="AJ774" s="11" t="b">
        <f>IF(OR(O774=Localisation!$C$124,O774=5),-2,IF(OR(O774=Localisation!$C$125,O774=4),-1,IF(OR(O774=Localisation!$C$126,O774=3),0,IF(OR(O774=Localisation!$C$127,O774=2),2,IF(OR(O774=Localisation!$C$128,O774=1),4)))))</f>
        <v>0</v>
      </c>
      <c r="AK774" s="11" t="b">
        <f>IF(OR(P774=Localisation!$C$118,P774=5),4,IF(OR(P774=Localisation!$C$119,P774=4),2,IF(OR(P774=Localisation!$C$120,P774=3),0,IF(OR(P774=Localisation!$C$121,P774=2),-1,IF(OR(P774=Localisation!$C$122,P774=1),-2)))))</f>
        <v>0</v>
      </c>
      <c r="AL774" s="11" t="b">
        <f>IF(OR(Q774=Localisation!$C$124,Q774=5),-2,IF(OR(Q774=Localisation!$C$125,Q774=4),-1,IF(OR(Q774=Localisation!$C$126,Q774=3),0,IF(OR(Q774=Localisation!$C$127,Q774=2),2,IF(OR(Q774=Localisation!$C$128,Q774=1),4)))))</f>
        <v>0</v>
      </c>
      <c r="AM774" s="11" t="b">
        <f>IF(OR(R774=Localisation!$C$118,R774=5),4,IF(OR(R774=Localisation!$C$119,R774=4),2,IF(OR(R774=Localisation!$C$120,R774=3),0,IF(OR(R774=Localisation!$C$121,R774=2),-1,IF(OR(R774=Localisation!$C$122,R774=1),-2)))))</f>
        <v>0</v>
      </c>
      <c r="AN774" s="11" t="b">
        <f>IF(OR(S774=Localisation!$C$124,S774=5),-2,IF(OR(S774=Localisation!$C$125,S774=4),-1,IF(OR(S774=Localisation!$C$126,S774=3),0,IF(OR(S774=Localisation!$C$127,S774=2),2,IF(OR(S774=Localisation!$C$128,S774=1),4)))))</f>
        <v>0</v>
      </c>
      <c r="AO774" s="11" t="b">
        <f>IF(OR(T774=Localisation!$C$118,T774=5),4,IF(OR(T774=Localisation!$C$119,T774=4),2,IF(OR(T774=Localisation!$C$120,T774=3),0,IF(OR(T774=Localisation!$C$121,T774=2),-1,IF(OR(T774=Localisation!$C$122,T774=1),-2)))))</f>
        <v>0</v>
      </c>
      <c r="AP774" s="11" t="b">
        <f>IF(OR(U774=Localisation!$C$124,U774=5),-2,IF(OR(U774=Localisation!$C$125,U774=4),-1,IF(OR(U774=Localisation!$C$126,U774=3),0,IF(OR(U774=Localisation!$C$127,U774=2),2,IF(OR(U774=Localisation!$C$128,U774=1),4)))))</f>
        <v>0</v>
      </c>
      <c r="AR774" s="11" t="str">
        <f t="shared" si="247"/>
        <v>ЛОЖЬЛОЖЬ</v>
      </c>
      <c r="AS774" s="11" t="str">
        <f t="shared" si="248"/>
        <v>ЛОЖЬЛОЖЬ</v>
      </c>
      <c r="AT774" s="11" t="str">
        <f t="shared" si="249"/>
        <v>ЛОЖЬЛОЖЬ</v>
      </c>
      <c r="AU774" s="11" t="str">
        <f t="shared" si="250"/>
        <v>ЛОЖЬЛОЖЬ</v>
      </c>
      <c r="AV774" s="11" t="str">
        <f t="shared" si="251"/>
        <v>ЛОЖЬЛОЖЬ</v>
      </c>
      <c r="AW774" s="11" t="str">
        <f t="shared" si="252"/>
        <v>ЛОЖЬЛОЖЬ</v>
      </c>
      <c r="AX774" s="11" t="str">
        <f t="shared" si="253"/>
        <v>ЛОЖЬЛОЖЬ</v>
      </c>
      <c r="AY774" s="11" t="str">
        <f t="shared" si="254"/>
        <v>ЛОЖЬЛОЖЬ</v>
      </c>
      <c r="AZ774" s="11" t="str">
        <f t="shared" si="255"/>
        <v>ЛОЖЬЛОЖЬ</v>
      </c>
      <c r="BA774" s="11" t="str">
        <f t="shared" si="256"/>
        <v>ЛОЖЬЛОЖЬ</v>
      </c>
      <c r="BC774" s="11" t="str">
        <f t="shared" si="257"/>
        <v/>
      </c>
      <c r="BD774" s="11" t="str">
        <f t="shared" si="258"/>
        <v/>
      </c>
      <c r="BE774" s="11" t="str">
        <f t="shared" si="259"/>
        <v/>
      </c>
      <c r="BF774" s="11" t="str">
        <f t="shared" si="260"/>
        <v/>
      </c>
      <c r="BG774" s="11" t="str">
        <f t="shared" si="261"/>
        <v/>
      </c>
      <c r="BH774" s="11" t="str">
        <f t="shared" si="262"/>
        <v/>
      </c>
      <c r="BI774" s="11" t="str">
        <f t="shared" si="263"/>
        <v/>
      </c>
      <c r="BJ774" s="11" t="str">
        <f t="shared" si="264"/>
        <v/>
      </c>
      <c r="BK774" s="11" t="str">
        <f t="shared" si="265"/>
        <v/>
      </c>
      <c r="BL774" s="11" t="str">
        <f t="shared" si="266"/>
        <v/>
      </c>
    </row>
    <row r="775" spans="23:64" x14ac:dyDescent="0.3">
      <c r="W775" s="11" t="b">
        <f>IF(OR(B775=Localisation!$C$118,B775=5),4,IF(OR(B775=Localisation!$C$119,B775=4),2,IF(OR(B775=Localisation!$C$120,B775=3),0,IF(OR(B775=Localisation!$C$121,B775=2),-1,IF(OR(B775=Localisation!$C$122,B775=1),-2)))))</f>
        <v>0</v>
      </c>
      <c r="X775" s="11" t="b">
        <f>IF(OR(C775=Localisation!$C$124,C775=5),-2,IF(OR(C775=Localisation!$C$125,C775=4),-1,IF(OR(C775=Localisation!$C$126,C775=3),0,IF(OR(C775=Localisation!$C$127,C775=2),2,IF(OR(C775=Localisation!$C$128,C775=1),4)))))</f>
        <v>0</v>
      </c>
      <c r="Y775" s="11" t="b">
        <f>IF(OR(D775=Localisation!$C$118,D775=5),4,IF(OR(D775=Localisation!$C$119,D775=4),2,IF(OR(D775=Localisation!$C$120,D775=3),0,IF(OR(D775=Localisation!$C$121,D775=2),-1,IF(OR(D775=Localisation!$C$122,D775=1),-2)))))</f>
        <v>0</v>
      </c>
      <c r="Z775" s="11" t="b">
        <f>IF(OR(E775=Localisation!$C$124,E775=5),-2,IF(OR(E775=Localisation!$C$125,E775=4),-1,IF(OR(E775=Localisation!$C$126,E775=3),0,IF(OR(E775=Localisation!$C$127,E775=2),2,IF(OR(E775=Localisation!$C$128,E775=1),4)))))</f>
        <v>0</v>
      </c>
      <c r="AA775" s="11" t="b">
        <f>IF(OR(F775=Localisation!$C$118,F775=5),4,IF(OR(F775=Localisation!$C$119,F775=4),2,IF(OR(F775=Localisation!$C$120,F775=3),0,IF(OR(F775=Localisation!$C$121,F775=2),-1,IF(OR(F775=Localisation!$C$122,F775=1),-2)))))</f>
        <v>0</v>
      </c>
      <c r="AB775" s="11" t="b">
        <f>IF(OR(G775=Localisation!$C$124,G775=5),-2,IF(OR(G775=Localisation!$C$125,G775=4),-1,IF(OR(G775=Localisation!$C$126,G775=3),0,IF(OR(G775=Localisation!$C$127,G775=2),2,IF(OR(G775=Localisation!$C$128,G775=1),4)))))</f>
        <v>0</v>
      </c>
      <c r="AC775" s="11" t="b">
        <f>IF(OR(H775=Localisation!$C$118,H775=5),4,IF(OR(H775=Localisation!$C$119,H775=4),2,IF(OR(H775=Localisation!$C$120,H775=3),0,IF(OR(H775=Localisation!$C$121,H775=2),-1,IF(OR(H775=Localisation!$C$122,H775=1),-2)))))</f>
        <v>0</v>
      </c>
      <c r="AD775" s="11" t="b">
        <f>IF(OR(I775=Localisation!$C$124,I775=5),-2,IF(OR(I775=Localisation!$C$125,I775=4),-1,IF(OR(I775=Localisation!$C$126,I775=3),0,IF(OR(I775=Localisation!$C$127,I775=2),2,IF(OR(I775=Localisation!$C$128,I775=1),4)))))</f>
        <v>0</v>
      </c>
      <c r="AE775" s="11" t="b">
        <f>IF(OR(J775=Localisation!$C$118,J775=5),4,IF(OR(J775=Localisation!$C$119,J775=4),2,IF(OR(J775=Localisation!$C$120,J775=3),0,IF(OR(J775=Localisation!$C$121,J775=2),-1,IF(OR(J775=Localisation!$C$122,J775=1),-2)))))</f>
        <v>0</v>
      </c>
      <c r="AF775" s="11" t="b">
        <f>IF(OR(K775=Localisation!$C$124,K775=5),-2,IF(OR(K775=Localisation!$C$125,K775=4),-1,IF(OR(K775=Localisation!$C$126,K775=3),0,IF(OR(K775=Localisation!$C$127,K775=2),2,IF(OR(K775=Localisation!$C$128,K775=1),4)))))</f>
        <v>0</v>
      </c>
      <c r="AG775" s="11" t="b">
        <f>IF(OR(L775=Localisation!$C$118,L775=5),4,IF(OR(L775=Localisation!$C$119,L775=4),2,IF(OR(L775=Localisation!$C$120,L775=3),0,IF(OR(L775=Localisation!$C$121,L775=2),-1,IF(OR(L775=Localisation!$C$122,L775=1),-2)))))</f>
        <v>0</v>
      </c>
      <c r="AH775" s="11" t="b">
        <f>IF(OR(M775=Localisation!$C$124,M775=5),-2,IF(OR(M775=Localisation!$C$125,M775=4),-1,IF(OR(M775=Localisation!$C$126,M775=3),0,IF(OR(M775=Localisation!$C$127,M775=2),2,IF(OR(M775=Localisation!$C$128,M775=1),4)))))</f>
        <v>0</v>
      </c>
      <c r="AI775" s="11" t="b">
        <f>IF(OR(N775=Localisation!$C$118,N775=5),4,IF(OR(N775=Localisation!$C$119,N775=4),2,IF(OR(N775=Localisation!$C$120,N775=3),0,IF(OR(N775=Localisation!$C$121,N775=2),-1,IF(OR(N775=Localisation!$C$122,N775=1),-2)))))</f>
        <v>0</v>
      </c>
      <c r="AJ775" s="11" t="b">
        <f>IF(OR(O775=Localisation!$C$124,O775=5),-2,IF(OR(O775=Localisation!$C$125,O775=4),-1,IF(OR(O775=Localisation!$C$126,O775=3),0,IF(OR(O775=Localisation!$C$127,O775=2),2,IF(OR(O775=Localisation!$C$128,O775=1),4)))))</f>
        <v>0</v>
      </c>
      <c r="AK775" s="11" t="b">
        <f>IF(OR(P775=Localisation!$C$118,P775=5),4,IF(OR(P775=Localisation!$C$119,P775=4),2,IF(OR(P775=Localisation!$C$120,P775=3),0,IF(OR(P775=Localisation!$C$121,P775=2),-1,IF(OR(P775=Localisation!$C$122,P775=1),-2)))))</f>
        <v>0</v>
      </c>
      <c r="AL775" s="11" t="b">
        <f>IF(OR(Q775=Localisation!$C$124,Q775=5),-2,IF(OR(Q775=Localisation!$C$125,Q775=4),-1,IF(OR(Q775=Localisation!$C$126,Q775=3),0,IF(OR(Q775=Localisation!$C$127,Q775=2),2,IF(OR(Q775=Localisation!$C$128,Q775=1),4)))))</f>
        <v>0</v>
      </c>
      <c r="AM775" s="11" t="b">
        <f>IF(OR(R775=Localisation!$C$118,R775=5),4,IF(OR(R775=Localisation!$C$119,R775=4),2,IF(OR(R775=Localisation!$C$120,R775=3),0,IF(OR(R775=Localisation!$C$121,R775=2),-1,IF(OR(R775=Localisation!$C$122,R775=1),-2)))))</f>
        <v>0</v>
      </c>
      <c r="AN775" s="11" t="b">
        <f>IF(OR(S775=Localisation!$C$124,S775=5),-2,IF(OR(S775=Localisation!$C$125,S775=4),-1,IF(OR(S775=Localisation!$C$126,S775=3),0,IF(OR(S775=Localisation!$C$127,S775=2),2,IF(OR(S775=Localisation!$C$128,S775=1),4)))))</f>
        <v>0</v>
      </c>
      <c r="AO775" s="11" t="b">
        <f>IF(OR(T775=Localisation!$C$118,T775=5),4,IF(OR(T775=Localisation!$C$119,T775=4),2,IF(OR(T775=Localisation!$C$120,T775=3),0,IF(OR(T775=Localisation!$C$121,T775=2),-1,IF(OR(T775=Localisation!$C$122,T775=1),-2)))))</f>
        <v>0</v>
      </c>
      <c r="AP775" s="11" t="b">
        <f>IF(OR(U775=Localisation!$C$124,U775=5),-2,IF(OR(U775=Localisation!$C$125,U775=4),-1,IF(OR(U775=Localisation!$C$126,U775=3),0,IF(OR(U775=Localisation!$C$127,U775=2),2,IF(OR(U775=Localisation!$C$128,U775=1),4)))))</f>
        <v>0</v>
      </c>
      <c r="AR775" s="11" t="str">
        <f t="shared" si="247"/>
        <v>ЛОЖЬЛОЖЬ</v>
      </c>
      <c r="AS775" s="11" t="str">
        <f t="shared" si="248"/>
        <v>ЛОЖЬЛОЖЬ</v>
      </c>
      <c r="AT775" s="11" t="str">
        <f t="shared" si="249"/>
        <v>ЛОЖЬЛОЖЬ</v>
      </c>
      <c r="AU775" s="11" t="str">
        <f t="shared" si="250"/>
        <v>ЛОЖЬЛОЖЬ</v>
      </c>
      <c r="AV775" s="11" t="str">
        <f t="shared" si="251"/>
        <v>ЛОЖЬЛОЖЬ</v>
      </c>
      <c r="AW775" s="11" t="str">
        <f t="shared" si="252"/>
        <v>ЛОЖЬЛОЖЬ</v>
      </c>
      <c r="AX775" s="11" t="str">
        <f t="shared" si="253"/>
        <v>ЛОЖЬЛОЖЬ</v>
      </c>
      <c r="AY775" s="11" t="str">
        <f t="shared" si="254"/>
        <v>ЛОЖЬЛОЖЬ</v>
      </c>
      <c r="AZ775" s="11" t="str">
        <f t="shared" si="255"/>
        <v>ЛОЖЬЛОЖЬ</v>
      </c>
      <c r="BA775" s="11" t="str">
        <f t="shared" si="256"/>
        <v>ЛОЖЬЛОЖЬ</v>
      </c>
      <c r="BC775" s="11" t="str">
        <f t="shared" si="257"/>
        <v/>
      </c>
      <c r="BD775" s="11" t="str">
        <f t="shared" si="258"/>
        <v/>
      </c>
      <c r="BE775" s="11" t="str">
        <f t="shared" si="259"/>
        <v/>
      </c>
      <c r="BF775" s="11" t="str">
        <f t="shared" si="260"/>
        <v/>
      </c>
      <c r="BG775" s="11" t="str">
        <f t="shared" si="261"/>
        <v/>
      </c>
      <c r="BH775" s="11" t="str">
        <f t="shared" si="262"/>
        <v/>
      </c>
      <c r="BI775" s="11" t="str">
        <f t="shared" si="263"/>
        <v/>
      </c>
      <c r="BJ775" s="11" t="str">
        <f t="shared" si="264"/>
        <v/>
      </c>
      <c r="BK775" s="11" t="str">
        <f t="shared" si="265"/>
        <v/>
      </c>
      <c r="BL775" s="11" t="str">
        <f t="shared" si="266"/>
        <v/>
      </c>
    </row>
    <row r="776" spans="23:64" x14ac:dyDescent="0.3">
      <c r="W776" s="11" t="b">
        <f>IF(OR(B776=Localisation!$C$118,B776=5),4,IF(OR(B776=Localisation!$C$119,B776=4),2,IF(OR(B776=Localisation!$C$120,B776=3),0,IF(OR(B776=Localisation!$C$121,B776=2),-1,IF(OR(B776=Localisation!$C$122,B776=1),-2)))))</f>
        <v>0</v>
      </c>
      <c r="X776" s="11" t="b">
        <f>IF(OR(C776=Localisation!$C$124,C776=5),-2,IF(OR(C776=Localisation!$C$125,C776=4),-1,IF(OR(C776=Localisation!$C$126,C776=3),0,IF(OR(C776=Localisation!$C$127,C776=2),2,IF(OR(C776=Localisation!$C$128,C776=1),4)))))</f>
        <v>0</v>
      </c>
      <c r="Y776" s="11" t="b">
        <f>IF(OR(D776=Localisation!$C$118,D776=5),4,IF(OR(D776=Localisation!$C$119,D776=4),2,IF(OR(D776=Localisation!$C$120,D776=3),0,IF(OR(D776=Localisation!$C$121,D776=2),-1,IF(OR(D776=Localisation!$C$122,D776=1),-2)))))</f>
        <v>0</v>
      </c>
      <c r="Z776" s="11" t="b">
        <f>IF(OR(E776=Localisation!$C$124,E776=5),-2,IF(OR(E776=Localisation!$C$125,E776=4),-1,IF(OR(E776=Localisation!$C$126,E776=3),0,IF(OR(E776=Localisation!$C$127,E776=2),2,IF(OR(E776=Localisation!$C$128,E776=1),4)))))</f>
        <v>0</v>
      </c>
      <c r="AA776" s="11" t="b">
        <f>IF(OR(F776=Localisation!$C$118,F776=5),4,IF(OR(F776=Localisation!$C$119,F776=4),2,IF(OR(F776=Localisation!$C$120,F776=3),0,IF(OR(F776=Localisation!$C$121,F776=2),-1,IF(OR(F776=Localisation!$C$122,F776=1),-2)))))</f>
        <v>0</v>
      </c>
      <c r="AB776" s="11" t="b">
        <f>IF(OR(G776=Localisation!$C$124,G776=5),-2,IF(OR(G776=Localisation!$C$125,G776=4),-1,IF(OR(G776=Localisation!$C$126,G776=3),0,IF(OR(G776=Localisation!$C$127,G776=2),2,IF(OR(G776=Localisation!$C$128,G776=1),4)))))</f>
        <v>0</v>
      </c>
      <c r="AC776" s="11" t="b">
        <f>IF(OR(H776=Localisation!$C$118,H776=5),4,IF(OR(H776=Localisation!$C$119,H776=4),2,IF(OR(H776=Localisation!$C$120,H776=3),0,IF(OR(H776=Localisation!$C$121,H776=2),-1,IF(OR(H776=Localisation!$C$122,H776=1),-2)))))</f>
        <v>0</v>
      </c>
      <c r="AD776" s="11" t="b">
        <f>IF(OR(I776=Localisation!$C$124,I776=5),-2,IF(OR(I776=Localisation!$C$125,I776=4),-1,IF(OR(I776=Localisation!$C$126,I776=3),0,IF(OR(I776=Localisation!$C$127,I776=2),2,IF(OR(I776=Localisation!$C$128,I776=1),4)))))</f>
        <v>0</v>
      </c>
      <c r="AE776" s="11" t="b">
        <f>IF(OR(J776=Localisation!$C$118,J776=5),4,IF(OR(J776=Localisation!$C$119,J776=4),2,IF(OR(J776=Localisation!$C$120,J776=3),0,IF(OR(J776=Localisation!$C$121,J776=2),-1,IF(OR(J776=Localisation!$C$122,J776=1),-2)))))</f>
        <v>0</v>
      </c>
      <c r="AF776" s="11" t="b">
        <f>IF(OR(K776=Localisation!$C$124,K776=5),-2,IF(OR(K776=Localisation!$C$125,K776=4),-1,IF(OR(K776=Localisation!$C$126,K776=3),0,IF(OR(K776=Localisation!$C$127,K776=2),2,IF(OR(K776=Localisation!$C$128,K776=1),4)))))</f>
        <v>0</v>
      </c>
      <c r="AG776" s="11" t="b">
        <f>IF(OR(L776=Localisation!$C$118,L776=5),4,IF(OR(L776=Localisation!$C$119,L776=4),2,IF(OR(L776=Localisation!$C$120,L776=3),0,IF(OR(L776=Localisation!$C$121,L776=2),-1,IF(OR(L776=Localisation!$C$122,L776=1),-2)))))</f>
        <v>0</v>
      </c>
      <c r="AH776" s="11" t="b">
        <f>IF(OR(M776=Localisation!$C$124,M776=5),-2,IF(OR(M776=Localisation!$C$125,M776=4),-1,IF(OR(M776=Localisation!$C$126,M776=3),0,IF(OR(M776=Localisation!$C$127,M776=2),2,IF(OR(M776=Localisation!$C$128,M776=1),4)))))</f>
        <v>0</v>
      </c>
      <c r="AI776" s="11" t="b">
        <f>IF(OR(N776=Localisation!$C$118,N776=5),4,IF(OR(N776=Localisation!$C$119,N776=4),2,IF(OR(N776=Localisation!$C$120,N776=3),0,IF(OR(N776=Localisation!$C$121,N776=2),-1,IF(OR(N776=Localisation!$C$122,N776=1),-2)))))</f>
        <v>0</v>
      </c>
      <c r="AJ776" s="11" t="b">
        <f>IF(OR(O776=Localisation!$C$124,O776=5),-2,IF(OR(O776=Localisation!$C$125,O776=4),-1,IF(OR(O776=Localisation!$C$126,O776=3),0,IF(OR(O776=Localisation!$C$127,O776=2),2,IF(OR(O776=Localisation!$C$128,O776=1),4)))))</f>
        <v>0</v>
      </c>
      <c r="AK776" s="11" t="b">
        <f>IF(OR(P776=Localisation!$C$118,P776=5),4,IF(OR(P776=Localisation!$C$119,P776=4),2,IF(OR(P776=Localisation!$C$120,P776=3),0,IF(OR(P776=Localisation!$C$121,P776=2),-1,IF(OR(P776=Localisation!$C$122,P776=1),-2)))))</f>
        <v>0</v>
      </c>
      <c r="AL776" s="11" t="b">
        <f>IF(OR(Q776=Localisation!$C$124,Q776=5),-2,IF(OR(Q776=Localisation!$C$125,Q776=4),-1,IF(OR(Q776=Localisation!$C$126,Q776=3),0,IF(OR(Q776=Localisation!$C$127,Q776=2),2,IF(OR(Q776=Localisation!$C$128,Q776=1),4)))))</f>
        <v>0</v>
      </c>
      <c r="AM776" s="11" t="b">
        <f>IF(OR(R776=Localisation!$C$118,R776=5),4,IF(OR(R776=Localisation!$C$119,R776=4),2,IF(OR(R776=Localisation!$C$120,R776=3),0,IF(OR(R776=Localisation!$C$121,R776=2),-1,IF(OR(R776=Localisation!$C$122,R776=1),-2)))))</f>
        <v>0</v>
      </c>
      <c r="AN776" s="11" t="b">
        <f>IF(OR(S776=Localisation!$C$124,S776=5),-2,IF(OR(S776=Localisation!$C$125,S776=4),-1,IF(OR(S776=Localisation!$C$126,S776=3),0,IF(OR(S776=Localisation!$C$127,S776=2),2,IF(OR(S776=Localisation!$C$128,S776=1),4)))))</f>
        <v>0</v>
      </c>
      <c r="AO776" s="11" t="b">
        <f>IF(OR(T776=Localisation!$C$118,T776=5),4,IF(OR(T776=Localisation!$C$119,T776=4),2,IF(OR(T776=Localisation!$C$120,T776=3),0,IF(OR(T776=Localisation!$C$121,T776=2),-1,IF(OR(T776=Localisation!$C$122,T776=1),-2)))))</f>
        <v>0</v>
      </c>
      <c r="AP776" s="11" t="b">
        <f>IF(OR(U776=Localisation!$C$124,U776=5),-2,IF(OR(U776=Localisation!$C$125,U776=4),-1,IF(OR(U776=Localisation!$C$126,U776=3),0,IF(OR(U776=Localisation!$C$127,U776=2),2,IF(OR(U776=Localisation!$C$128,U776=1),4)))))</f>
        <v>0</v>
      </c>
      <c r="AR776" s="11" t="str">
        <f t="shared" si="247"/>
        <v>ЛОЖЬЛОЖЬ</v>
      </c>
      <c r="AS776" s="11" t="str">
        <f t="shared" si="248"/>
        <v>ЛОЖЬЛОЖЬ</v>
      </c>
      <c r="AT776" s="11" t="str">
        <f t="shared" si="249"/>
        <v>ЛОЖЬЛОЖЬ</v>
      </c>
      <c r="AU776" s="11" t="str">
        <f t="shared" si="250"/>
        <v>ЛОЖЬЛОЖЬ</v>
      </c>
      <c r="AV776" s="11" t="str">
        <f t="shared" si="251"/>
        <v>ЛОЖЬЛОЖЬ</v>
      </c>
      <c r="AW776" s="11" t="str">
        <f t="shared" si="252"/>
        <v>ЛОЖЬЛОЖЬ</v>
      </c>
      <c r="AX776" s="11" t="str">
        <f t="shared" si="253"/>
        <v>ЛОЖЬЛОЖЬ</v>
      </c>
      <c r="AY776" s="11" t="str">
        <f t="shared" si="254"/>
        <v>ЛОЖЬЛОЖЬ</v>
      </c>
      <c r="AZ776" s="11" t="str">
        <f t="shared" si="255"/>
        <v>ЛОЖЬЛОЖЬ</v>
      </c>
      <c r="BA776" s="11" t="str">
        <f t="shared" si="256"/>
        <v>ЛОЖЬЛОЖЬ</v>
      </c>
      <c r="BC776" s="11" t="str">
        <f t="shared" si="257"/>
        <v/>
      </c>
      <c r="BD776" s="11" t="str">
        <f t="shared" si="258"/>
        <v/>
      </c>
      <c r="BE776" s="11" t="str">
        <f t="shared" si="259"/>
        <v/>
      </c>
      <c r="BF776" s="11" t="str">
        <f t="shared" si="260"/>
        <v/>
      </c>
      <c r="BG776" s="11" t="str">
        <f t="shared" si="261"/>
        <v/>
      </c>
      <c r="BH776" s="11" t="str">
        <f t="shared" si="262"/>
        <v/>
      </c>
      <c r="BI776" s="11" t="str">
        <f t="shared" si="263"/>
        <v/>
      </c>
      <c r="BJ776" s="11" t="str">
        <f t="shared" si="264"/>
        <v/>
      </c>
      <c r="BK776" s="11" t="str">
        <f t="shared" si="265"/>
        <v/>
      </c>
      <c r="BL776" s="11" t="str">
        <f t="shared" si="266"/>
        <v/>
      </c>
    </row>
    <row r="777" spans="23:64" x14ac:dyDescent="0.3">
      <c r="W777" s="11" t="b">
        <f>IF(OR(B777=Localisation!$C$118,B777=5),4,IF(OR(B777=Localisation!$C$119,B777=4),2,IF(OR(B777=Localisation!$C$120,B777=3),0,IF(OR(B777=Localisation!$C$121,B777=2),-1,IF(OR(B777=Localisation!$C$122,B777=1),-2)))))</f>
        <v>0</v>
      </c>
      <c r="X777" s="11" t="b">
        <f>IF(OR(C777=Localisation!$C$124,C777=5),-2,IF(OR(C777=Localisation!$C$125,C777=4),-1,IF(OR(C777=Localisation!$C$126,C777=3),0,IF(OR(C777=Localisation!$C$127,C777=2),2,IF(OR(C777=Localisation!$C$128,C777=1),4)))))</f>
        <v>0</v>
      </c>
      <c r="Y777" s="11" t="b">
        <f>IF(OR(D777=Localisation!$C$118,D777=5),4,IF(OR(D777=Localisation!$C$119,D777=4),2,IF(OR(D777=Localisation!$C$120,D777=3),0,IF(OR(D777=Localisation!$C$121,D777=2),-1,IF(OR(D777=Localisation!$C$122,D777=1),-2)))))</f>
        <v>0</v>
      </c>
      <c r="Z777" s="11" t="b">
        <f>IF(OR(E777=Localisation!$C$124,E777=5),-2,IF(OR(E777=Localisation!$C$125,E777=4),-1,IF(OR(E777=Localisation!$C$126,E777=3),0,IF(OR(E777=Localisation!$C$127,E777=2),2,IF(OR(E777=Localisation!$C$128,E777=1),4)))))</f>
        <v>0</v>
      </c>
      <c r="AA777" s="11" t="b">
        <f>IF(OR(F777=Localisation!$C$118,F777=5),4,IF(OR(F777=Localisation!$C$119,F777=4),2,IF(OR(F777=Localisation!$C$120,F777=3),0,IF(OR(F777=Localisation!$C$121,F777=2),-1,IF(OR(F777=Localisation!$C$122,F777=1),-2)))))</f>
        <v>0</v>
      </c>
      <c r="AB777" s="11" t="b">
        <f>IF(OR(G777=Localisation!$C$124,G777=5),-2,IF(OR(G777=Localisation!$C$125,G777=4),-1,IF(OR(G777=Localisation!$C$126,G777=3),0,IF(OR(G777=Localisation!$C$127,G777=2),2,IF(OR(G777=Localisation!$C$128,G777=1),4)))))</f>
        <v>0</v>
      </c>
      <c r="AC777" s="11" t="b">
        <f>IF(OR(H777=Localisation!$C$118,H777=5),4,IF(OR(H777=Localisation!$C$119,H777=4),2,IF(OR(H777=Localisation!$C$120,H777=3),0,IF(OR(H777=Localisation!$C$121,H777=2),-1,IF(OR(H777=Localisation!$C$122,H777=1),-2)))))</f>
        <v>0</v>
      </c>
      <c r="AD777" s="11" t="b">
        <f>IF(OR(I777=Localisation!$C$124,I777=5),-2,IF(OR(I777=Localisation!$C$125,I777=4),-1,IF(OR(I777=Localisation!$C$126,I777=3),0,IF(OR(I777=Localisation!$C$127,I777=2),2,IF(OR(I777=Localisation!$C$128,I777=1),4)))))</f>
        <v>0</v>
      </c>
      <c r="AE777" s="11" t="b">
        <f>IF(OR(J777=Localisation!$C$118,J777=5),4,IF(OR(J777=Localisation!$C$119,J777=4),2,IF(OR(J777=Localisation!$C$120,J777=3),0,IF(OR(J777=Localisation!$C$121,J777=2),-1,IF(OR(J777=Localisation!$C$122,J777=1),-2)))))</f>
        <v>0</v>
      </c>
      <c r="AF777" s="11" t="b">
        <f>IF(OR(K777=Localisation!$C$124,K777=5),-2,IF(OR(K777=Localisation!$C$125,K777=4),-1,IF(OR(K777=Localisation!$C$126,K777=3),0,IF(OR(K777=Localisation!$C$127,K777=2),2,IF(OR(K777=Localisation!$C$128,K777=1),4)))))</f>
        <v>0</v>
      </c>
      <c r="AG777" s="11" t="b">
        <f>IF(OR(L777=Localisation!$C$118,L777=5),4,IF(OR(L777=Localisation!$C$119,L777=4),2,IF(OR(L777=Localisation!$C$120,L777=3),0,IF(OR(L777=Localisation!$C$121,L777=2),-1,IF(OR(L777=Localisation!$C$122,L777=1),-2)))))</f>
        <v>0</v>
      </c>
      <c r="AH777" s="11" t="b">
        <f>IF(OR(M777=Localisation!$C$124,M777=5),-2,IF(OR(M777=Localisation!$C$125,M777=4),-1,IF(OR(M777=Localisation!$C$126,M777=3),0,IF(OR(M777=Localisation!$C$127,M777=2),2,IF(OR(M777=Localisation!$C$128,M777=1),4)))))</f>
        <v>0</v>
      </c>
      <c r="AI777" s="11" t="b">
        <f>IF(OR(N777=Localisation!$C$118,N777=5),4,IF(OR(N777=Localisation!$C$119,N777=4),2,IF(OR(N777=Localisation!$C$120,N777=3),0,IF(OR(N777=Localisation!$C$121,N777=2),-1,IF(OR(N777=Localisation!$C$122,N777=1),-2)))))</f>
        <v>0</v>
      </c>
      <c r="AJ777" s="11" t="b">
        <f>IF(OR(O777=Localisation!$C$124,O777=5),-2,IF(OR(O777=Localisation!$C$125,O777=4),-1,IF(OR(O777=Localisation!$C$126,O777=3),0,IF(OR(O777=Localisation!$C$127,O777=2),2,IF(OR(O777=Localisation!$C$128,O777=1),4)))))</f>
        <v>0</v>
      </c>
      <c r="AK777" s="11" t="b">
        <f>IF(OR(P777=Localisation!$C$118,P777=5),4,IF(OR(P777=Localisation!$C$119,P777=4),2,IF(OR(P777=Localisation!$C$120,P777=3),0,IF(OR(P777=Localisation!$C$121,P777=2),-1,IF(OR(P777=Localisation!$C$122,P777=1),-2)))))</f>
        <v>0</v>
      </c>
      <c r="AL777" s="11" t="b">
        <f>IF(OR(Q777=Localisation!$C$124,Q777=5),-2,IF(OR(Q777=Localisation!$C$125,Q777=4),-1,IF(OR(Q777=Localisation!$C$126,Q777=3),0,IF(OR(Q777=Localisation!$C$127,Q777=2),2,IF(OR(Q777=Localisation!$C$128,Q777=1),4)))))</f>
        <v>0</v>
      </c>
      <c r="AM777" s="11" t="b">
        <f>IF(OR(R777=Localisation!$C$118,R777=5),4,IF(OR(R777=Localisation!$C$119,R777=4),2,IF(OR(R777=Localisation!$C$120,R777=3),0,IF(OR(R777=Localisation!$C$121,R777=2),-1,IF(OR(R777=Localisation!$C$122,R777=1),-2)))))</f>
        <v>0</v>
      </c>
      <c r="AN777" s="11" t="b">
        <f>IF(OR(S777=Localisation!$C$124,S777=5),-2,IF(OR(S777=Localisation!$C$125,S777=4),-1,IF(OR(S777=Localisation!$C$126,S777=3),0,IF(OR(S777=Localisation!$C$127,S777=2),2,IF(OR(S777=Localisation!$C$128,S777=1),4)))))</f>
        <v>0</v>
      </c>
      <c r="AO777" s="11" t="b">
        <f>IF(OR(T777=Localisation!$C$118,T777=5),4,IF(OR(T777=Localisation!$C$119,T777=4),2,IF(OR(T777=Localisation!$C$120,T777=3),0,IF(OR(T777=Localisation!$C$121,T777=2),-1,IF(OR(T777=Localisation!$C$122,T777=1),-2)))))</f>
        <v>0</v>
      </c>
      <c r="AP777" s="11" t="b">
        <f>IF(OR(U777=Localisation!$C$124,U777=5),-2,IF(OR(U777=Localisation!$C$125,U777=4),-1,IF(OR(U777=Localisation!$C$126,U777=3),0,IF(OR(U777=Localisation!$C$127,U777=2),2,IF(OR(U777=Localisation!$C$128,U777=1),4)))))</f>
        <v>0</v>
      </c>
      <c r="AR777" s="11" t="str">
        <f t="shared" si="247"/>
        <v>ЛОЖЬЛОЖЬ</v>
      </c>
      <c r="AS777" s="11" t="str">
        <f t="shared" si="248"/>
        <v>ЛОЖЬЛОЖЬ</v>
      </c>
      <c r="AT777" s="11" t="str">
        <f t="shared" si="249"/>
        <v>ЛОЖЬЛОЖЬ</v>
      </c>
      <c r="AU777" s="11" t="str">
        <f t="shared" si="250"/>
        <v>ЛОЖЬЛОЖЬ</v>
      </c>
      <c r="AV777" s="11" t="str">
        <f t="shared" si="251"/>
        <v>ЛОЖЬЛОЖЬ</v>
      </c>
      <c r="AW777" s="11" t="str">
        <f t="shared" si="252"/>
        <v>ЛОЖЬЛОЖЬ</v>
      </c>
      <c r="AX777" s="11" t="str">
        <f t="shared" si="253"/>
        <v>ЛОЖЬЛОЖЬ</v>
      </c>
      <c r="AY777" s="11" t="str">
        <f t="shared" si="254"/>
        <v>ЛОЖЬЛОЖЬ</v>
      </c>
      <c r="AZ777" s="11" t="str">
        <f t="shared" si="255"/>
        <v>ЛОЖЬЛОЖЬ</v>
      </c>
      <c r="BA777" s="11" t="str">
        <f t="shared" si="256"/>
        <v>ЛОЖЬЛОЖЬ</v>
      </c>
      <c r="BC777" s="11" t="str">
        <f t="shared" si="257"/>
        <v/>
      </c>
      <c r="BD777" s="11" t="str">
        <f t="shared" si="258"/>
        <v/>
      </c>
      <c r="BE777" s="11" t="str">
        <f t="shared" si="259"/>
        <v/>
      </c>
      <c r="BF777" s="11" t="str">
        <f t="shared" si="260"/>
        <v/>
      </c>
      <c r="BG777" s="11" t="str">
        <f t="shared" si="261"/>
        <v/>
      </c>
      <c r="BH777" s="11" t="str">
        <f t="shared" si="262"/>
        <v/>
      </c>
      <c r="BI777" s="11" t="str">
        <f t="shared" si="263"/>
        <v/>
      </c>
      <c r="BJ777" s="11" t="str">
        <f t="shared" si="264"/>
        <v/>
      </c>
      <c r="BK777" s="11" t="str">
        <f t="shared" si="265"/>
        <v/>
      </c>
      <c r="BL777" s="11" t="str">
        <f t="shared" si="266"/>
        <v/>
      </c>
    </row>
    <row r="778" spans="23:64" x14ac:dyDescent="0.3">
      <c r="W778" s="11" t="b">
        <f>IF(OR(B778=Localisation!$C$118,B778=5),4,IF(OR(B778=Localisation!$C$119,B778=4),2,IF(OR(B778=Localisation!$C$120,B778=3),0,IF(OR(B778=Localisation!$C$121,B778=2),-1,IF(OR(B778=Localisation!$C$122,B778=1),-2)))))</f>
        <v>0</v>
      </c>
      <c r="X778" s="11" t="b">
        <f>IF(OR(C778=Localisation!$C$124,C778=5),-2,IF(OR(C778=Localisation!$C$125,C778=4),-1,IF(OR(C778=Localisation!$C$126,C778=3),0,IF(OR(C778=Localisation!$C$127,C778=2),2,IF(OR(C778=Localisation!$C$128,C778=1),4)))))</f>
        <v>0</v>
      </c>
      <c r="Y778" s="11" t="b">
        <f>IF(OR(D778=Localisation!$C$118,D778=5),4,IF(OR(D778=Localisation!$C$119,D778=4),2,IF(OR(D778=Localisation!$C$120,D778=3),0,IF(OR(D778=Localisation!$C$121,D778=2),-1,IF(OR(D778=Localisation!$C$122,D778=1),-2)))))</f>
        <v>0</v>
      </c>
      <c r="Z778" s="11" t="b">
        <f>IF(OR(E778=Localisation!$C$124,E778=5),-2,IF(OR(E778=Localisation!$C$125,E778=4),-1,IF(OR(E778=Localisation!$C$126,E778=3),0,IF(OR(E778=Localisation!$C$127,E778=2),2,IF(OR(E778=Localisation!$C$128,E778=1),4)))))</f>
        <v>0</v>
      </c>
      <c r="AA778" s="11" t="b">
        <f>IF(OR(F778=Localisation!$C$118,F778=5),4,IF(OR(F778=Localisation!$C$119,F778=4),2,IF(OR(F778=Localisation!$C$120,F778=3),0,IF(OR(F778=Localisation!$C$121,F778=2),-1,IF(OR(F778=Localisation!$C$122,F778=1),-2)))))</f>
        <v>0</v>
      </c>
      <c r="AB778" s="11" t="b">
        <f>IF(OR(G778=Localisation!$C$124,G778=5),-2,IF(OR(G778=Localisation!$C$125,G778=4),-1,IF(OR(G778=Localisation!$C$126,G778=3),0,IF(OR(G778=Localisation!$C$127,G778=2),2,IF(OR(G778=Localisation!$C$128,G778=1),4)))))</f>
        <v>0</v>
      </c>
      <c r="AC778" s="11" t="b">
        <f>IF(OR(H778=Localisation!$C$118,H778=5),4,IF(OR(H778=Localisation!$C$119,H778=4),2,IF(OR(H778=Localisation!$C$120,H778=3),0,IF(OR(H778=Localisation!$C$121,H778=2),-1,IF(OR(H778=Localisation!$C$122,H778=1),-2)))))</f>
        <v>0</v>
      </c>
      <c r="AD778" s="11" t="b">
        <f>IF(OR(I778=Localisation!$C$124,I778=5),-2,IF(OR(I778=Localisation!$C$125,I778=4),-1,IF(OR(I778=Localisation!$C$126,I778=3),0,IF(OR(I778=Localisation!$C$127,I778=2),2,IF(OR(I778=Localisation!$C$128,I778=1),4)))))</f>
        <v>0</v>
      </c>
      <c r="AE778" s="11" t="b">
        <f>IF(OR(J778=Localisation!$C$118,J778=5),4,IF(OR(J778=Localisation!$C$119,J778=4),2,IF(OR(J778=Localisation!$C$120,J778=3),0,IF(OR(J778=Localisation!$C$121,J778=2),-1,IF(OR(J778=Localisation!$C$122,J778=1),-2)))))</f>
        <v>0</v>
      </c>
      <c r="AF778" s="11" t="b">
        <f>IF(OR(K778=Localisation!$C$124,K778=5),-2,IF(OR(K778=Localisation!$C$125,K778=4),-1,IF(OR(K778=Localisation!$C$126,K778=3),0,IF(OR(K778=Localisation!$C$127,K778=2),2,IF(OR(K778=Localisation!$C$128,K778=1),4)))))</f>
        <v>0</v>
      </c>
      <c r="AG778" s="11" t="b">
        <f>IF(OR(L778=Localisation!$C$118,L778=5),4,IF(OR(L778=Localisation!$C$119,L778=4),2,IF(OR(L778=Localisation!$C$120,L778=3),0,IF(OR(L778=Localisation!$C$121,L778=2),-1,IF(OR(L778=Localisation!$C$122,L778=1),-2)))))</f>
        <v>0</v>
      </c>
      <c r="AH778" s="11" t="b">
        <f>IF(OR(M778=Localisation!$C$124,M778=5),-2,IF(OR(M778=Localisation!$C$125,M778=4),-1,IF(OR(M778=Localisation!$C$126,M778=3),0,IF(OR(M778=Localisation!$C$127,M778=2),2,IF(OR(M778=Localisation!$C$128,M778=1),4)))))</f>
        <v>0</v>
      </c>
      <c r="AI778" s="11" t="b">
        <f>IF(OR(N778=Localisation!$C$118,N778=5),4,IF(OR(N778=Localisation!$C$119,N778=4),2,IF(OR(N778=Localisation!$C$120,N778=3),0,IF(OR(N778=Localisation!$C$121,N778=2),-1,IF(OR(N778=Localisation!$C$122,N778=1),-2)))))</f>
        <v>0</v>
      </c>
      <c r="AJ778" s="11" t="b">
        <f>IF(OR(O778=Localisation!$C$124,O778=5),-2,IF(OR(O778=Localisation!$C$125,O778=4),-1,IF(OR(O778=Localisation!$C$126,O778=3),0,IF(OR(O778=Localisation!$C$127,O778=2),2,IF(OR(O778=Localisation!$C$128,O778=1),4)))))</f>
        <v>0</v>
      </c>
      <c r="AK778" s="11" t="b">
        <f>IF(OR(P778=Localisation!$C$118,P778=5),4,IF(OR(P778=Localisation!$C$119,P778=4),2,IF(OR(P778=Localisation!$C$120,P778=3),0,IF(OR(P778=Localisation!$C$121,P778=2),-1,IF(OR(P778=Localisation!$C$122,P778=1),-2)))))</f>
        <v>0</v>
      </c>
      <c r="AL778" s="11" t="b">
        <f>IF(OR(Q778=Localisation!$C$124,Q778=5),-2,IF(OR(Q778=Localisation!$C$125,Q778=4),-1,IF(OR(Q778=Localisation!$C$126,Q778=3),0,IF(OR(Q778=Localisation!$C$127,Q778=2),2,IF(OR(Q778=Localisation!$C$128,Q778=1),4)))))</f>
        <v>0</v>
      </c>
      <c r="AM778" s="11" t="b">
        <f>IF(OR(R778=Localisation!$C$118,R778=5),4,IF(OR(R778=Localisation!$C$119,R778=4),2,IF(OR(R778=Localisation!$C$120,R778=3),0,IF(OR(R778=Localisation!$C$121,R778=2),-1,IF(OR(R778=Localisation!$C$122,R778=1),-2)))))</f>
        <v>0</v>
      </c>
      <c r="AN778" s="11" t="b">
        <f>IF(OR(S778=Localisation!$C$124,S778=5),-2,IF(OR(S778=Localisation!$C$125,S778=4),-1,IF(OR(S778=Localisation!$C$126,S778=3),0,IF(OR(S778=Localisation!$C$127,S778=2),2,IF(OR(S778=Localisation!$C$128,S778=1),4)))))</f>
        <v>0</v>
      </c>
      <c r="AO778" s="11" t="b">
        <f>IF(OR(T778=Localisation!$C$118,T778=5),4,IF(OR(T778=Localisation!$C$119,T778=4),2,IF(OR(T778=Localisation!$C$120,T778=3),0,IF(OR(T778=Localisation!$C$121,T778=2),-1,IF(OR(T778=Localisation!$C$122,T778=1),-2)))))</f>
        <v>0</v>
      </c>
      <c r="AP778" s="11" t="b">
        <f>IF(OR(U778=Localisation!$C$124,U778=5),-2,IF(OR(U778=Localisation!$C$125,U778=4),-1,IF(OR(U778=Localisation!$C$126,U778=3),0,IF(OR(U778=Localisation!$C$127,U778=2),2,IF(OR(U778=Localisation!$C$128,U778=1),4)))))</f>
        <v>0</v>
      </c>
      <c r="AR778" s="11" t="str">
        <f t="shared" si="247"/>
        <v>ЛОЖЬЛОЖЬ</v>
      </c>
      <c r="AS778" s="11" t="str">
        <f t="shared" si="248"/>
        <v>ЛОЖЬЛОЖЬ</v>
      </c>
      <c r="AT778" s="11" t="str">
        <f t="shared" si="249"/>
        <v>ЛОЖЬЛОЖЬ</v>
      </c>
      <c r="AU778" s="11" t="str">
        <f t="shared" si="250"/>
        <v>ЛОЖЬЛОЖЬ</v>
      </c>
      <c r="AV778" s="11" t="str">
        <f t="shared" si="251"/>
        <v>ЛОЖЬЛОЖЬ</v>
      </c>
      <c r="AW778" s="11" t="str">
        <f t="shared" si="252"/>
        <v>ЛОЖЬЛОЖЬ</v>
      </c>
      <c r="AX778" s="11" t="str">
        <f t="shared" si="253"/>
        <v>ЛОЖЬЛОЖЬ</v>
      </c>
      <c r="AY778" s="11" t="str">
        <f t="shared" si="254"/>
        <v>ЛОЖЬЛОЖЬ</v>
      </c>
      <c r="AZ778" s="11" t="str">
        <f t="shared" si="255"/>
        <v>ЛОЖЬЛОЖЬ</v>
      </c>
      <c r="BA778" s="11" t="str">
        <f t="shared" si="256"/>
        <v>ЛОЖЬЛОЖЬ</v>
      </c>
      <c r="BC778" s="11" t="str">
        <f t="shared" si="257"/>
        <v/>
      </c>
      <c r="BD778" s="11" t="str">
        <f t="shared" si="258"/>
        <v/>
      </c>
      <c r="BE778" s="11" t="str">
        <f t="shared" si="259"/>
        <v/>
      </c>
      <c r="BF778" s="11" t="str">
        <f t="shared" si="260"/>
        <v/>
      </c>
      <c r="BG778" s="11" t="str">
        <f t="shared" si="261"/>
        <v/>
      </c>
      <c r="BH778" s="11" t="str">
        <f t="shared" si="262"/>
        <v/>
      </c>
      <c r="BI778" s="11" t="str">
        <f t="shared" si="263"/>
        <v/>
      </c>
      <c r="BJ778" s="11" t="str">
        <f t="shared" si="264"/>
        <v/>
      </c>
      <c r="BK778" s="11" t="str">
        <f t="shared" si="265"/>
        <v/>
      </c>
      <c r="BL778" s="11" t="str">
        <f t="shared" si="266"/>
        <v/>
      </c>
    </row>
    <row r="779" spans="23:64" x14ac:dyDescent="0.3">
      <c r="W779" s="11" t="b">
        <f>IF(OR(B779=Localisation!$C$118,B779=5),4,IF(OR(B779=Localisation!$C$119,B779=4),2,IF(OR(B779=Localisation!$C$120,B779=3),0,IF(OR(B779=Localisation!$C$121,B779=2),-1,IF(OR(B779=Localisation!$C$122,B779=1),-2)))))</f>
        <v>0</v>
      </c>
      <c r="X779" s="11" t="b">
        <f>IF(OR(C779=Localisation!$C$124,C779=5),-2,IF(OR(C779=Localisation!$C$125,C779=4),-1,IF(OR(C779=Localisation!$C$126,C779=3),0,IF(OR(C779=Localisation!$C$127,C779=2),2,IF(OR(C779=Localisation!$C$128,C779=1),4)))))</f>
        <v>0</v>
      </c>
      <c r="Y779" s="11" t="b">
        <f>IF(OR(D779=Localisation!$C$118,D779=5),4,IF(OR(D779=Localisation!$C$119,D779=4),2,IF(OR(D779=Localisation!$C$120,D779=3),0,IF(OR(D779=Localisation!$C$121,D779=2),-1,IF(OR(D779=Localisation!$C$122,D779=1),-2)))))</f>
        <v>0</v>
      </c>
      <c r="Z779" s="11" t="b">
        <f>IF(OR(E779=Localisation!$C$124,E779=5),-2,IF(OR(E779=Localisation!$C$125,E779=4),-1,IF(OR(E779=Localisation!$C$126,E779=3),0,IF(OR(E779=Localisation!$C$127,E779=2),2,IF(OR(E779=Localisation!$C$128,E779=1),4)))))</f>
        <v>0</v>
      </c>
      <c r="AA779" s="11" t="b">
        <f>IF(OR(F779=Localisation!$C$118,F779=5),4,IF(OR(F779=Localisation!$C$119,F779=4),2,IF(OR(F779=Localisation!$C$120,F779=3),0,IF(OR(F779=Localisation!$C$121,F779=2),-1,IF(OR(F779=Localisation!$C$122,F779=1),-2)))))</f>
        <v>0</v>
      </c>
      <c r="AB779" s="11" t="b">
        <f>IF(OR(G779=Localisation!$C$124,G779=5),-2,IF(OR(G779=Localisation!$C$125,G779=4),-1,IF(OR(G779=Localisation!$C$126,G779=3),0,IF(OR(G779=Localisation!$C$127,G779=2),2,IF(OR(G779=Localisation!$C$128,G779=1),4)))))</f>
        <v>0</v>
      </c>
      <c r="AC779" s="11" t="b">
        <f>IF(OR(H779=Localisation!$C$118,H779=5),4,IF(OR(H779=Localisation!$C$119,H779=4),2,IF(OR(H779=Localisation!$C$120,H779=3),0,IF(OR(H779=Localisation!$C$121,H779=2),-1,IF(OR(H779=Localisation!$C$122,H779=1),-2)))))</f>
        <v>0</v>
      </c>
      <c r="AD779" s="11" t="b">
        <f>IF(OR(I779=Localisation!$C$124,I779=5),-2,IF(OR(I779=Localisation!$C$125,I779=4),-1,IF(OR(I779=Localisation!$C$126,I779=3),0,IF(OR(I779=Localisation!$C$127,I779=2),2,IF(OR(I779=Localisation!$C$128,I779=1),4)))))</f>
        <v>0</v>
      </c>
      <c r="AE779" s="11" t="b">
        <f>IF(OR(J779=Localisation!$C$118,J779=5),4,IF(OR(J779=Localisation!$C$119,J779=4),2,IF(OR(J779=Localisation!$C$120,J779=3),0,IF(OR(J779=Localisation!$C$121,J779=2),-1,IF(OR(J779=Localisation!$C$122,J779=1),-2)))))</f>
        <v>0</v>
      </c>
      <c r="AF779" s="11" t="b">
        <f>IF(OR(K779=Localisation!$C$124,K779=5),-2,IF(OR(K779=Localisation!$C$125,K779=4),-1,IF(OR(K779=Localisation!$C$126,K779=3),0,IF(OR(K779=Localisation!$C$127,K779=2),2,IF(OR(K779=Localisation!$C$128,K779=1),4)))))</f>
        <v>0</v>
      </c>
      <c r="AG779" s="11" t="b">
        <f>IF(OR(L779=Localisation!$C$118,L779=5),4,IF(OR(L779=Localisation!$C$119,L779=4),2,IF(OR(L779=Localisation!$C$120,L779=3),0,IF(OR(L779=Localisation!$C$121,L779=2),-1,IF(OR(L779=Localisation!$C$122,L779=1),-2)))))</f>
        <v>0</v>
      </c>
      <c r="AH779" s="11" t="b">
        <f>IF(OR(M779=Localisation!$C$124,M779=5),-2,IF(OR(M779=Localisation!$C$125,M779=4),-1,IF(OR(M779=Localisation!$C$126,M779=3),0,IF(OR(M779=Localisation!$C$127,M779=2),2,IF(OR(M779=Localisation!$C$128,M779=1),4)))))</f>
        <v>0</v>
      </c>
      <c r="AI779" s="11" t="b">
        <f>IF(OR(N779=Localisation!$C$118,N779=5),4,IF(OR(N779=Localisation!$C$119,N779=4),2,IF(OR(N779=Localisation!$C$120,N779=3),0,IF(OR(N779=Localisation!$C$121,N779=2),-1,IF(OR(N779=Localisation!$C$122,N779=1),-2)))))</f>
        <v>0</v>
      </c>
      <c r="AJ779" s="11" t="b">
        <f>IF(OR(O779=Localisation!$C$124,O779=5),-2,IF(OR(O779=Localisation!$C$125,O779=4),-1,IF(OR(O779=Localisation!$C$126,O779=3),0,IF(OR(O779=Localisation!$C$127,O779=2),2,IF(OR(O779=Localisation!$C$128,O779=1),4)))))</f>
        <v>0</v>
      </c>
      <c r="AK779" s="11" t="b">
        <f>IF(OR(P779=Localisation!$C$118,P779=5),4,IF(OR(P779=Localisation!$C$119,P779=4),2,IF(OR(P779=Localisation!$C$120,P779=3),0,IF(OR(P779=Localisation!$C$121,P779=2),-1,IF(OR(P779=Localisation!$C$122,P779=1),-2)))))</f>
        <v>0</v>
      </c>
      <c r="AL779" s="11" t="b">
        <f>IF(OR(Q779=Localisation!$C$124,Q779=5),-2,IF(OR(Q779=Localisation!$C$125,Q779=4),-1,IF(OR(Q779=Localisation!$C$126,Q779=3),0,IF(OR(Q779=Localisation!$C$127,Q779=2),2,IF(OR(Q779=Localisation!$C$128,Q779=1),4)))))</f>
        <v>0</v>
      </c>
      <c r="AM779" s="11" t="b">
        <f>IF(OR(R779=Localisation!$C$118,R779=5),4,IF(OR(R779=Localisation!$C$119,R779=4),2,IF(OR(R779=Localisation!$C$120,R779=3),0,IF(OR(R779=Localisation!$C$121,R779=2),-1,IF(OR(R779=Localisation!$C$122,R779=1),-2)))))</f>
        <v>0</v>
      </c>
      <c r="AN779" s="11" t="b">
        <f>IF(OR(S779=Localisation!$C$124,S779=5),-2,IF(OR(S779=Localisation!$C$125,S779=4),-1,IF(OR(S779=Localisation!$C$126,S779=3),0,IF(OR(S779=Localisation!$C$127,S779=2),2,IF(OR(S779=Localisation!$C$128,S779=1),4)))))</f>
        <v>0</v>
      </c>
      <c r="AO779" s="11" t="b">
        <f>IF(OR(T779=Localisation!$C$118,T779=5),4,IF(OR(T779=Localisation!$C$119,T779=4),2,IF(OR(T779=Localisation!$C$120,T779=3),0,IF(OR(T779=Localisation!$C$121,T779=2),-1,IF(OR(T779=Localisation!$C$122,T779=1),-2)))))</f>
        <v>0</v>
      </c>
      <c r="AP779" s="11" t="b">
        <f>IF(OR(U779=Localisation!$C$124,U779=5),-2,IF(OR(U779=Localisation!$C$125,U779=4),-1,IF(OR(U779=Localisation!$C$126,U779=3),0,IF(OR(U779=Localisation!$C$127,U779=2),2,IF(OR(U779=Localisation!$C$128,U779=1),4)))))</f>
        <v>0</v>
      </c>
      <c r="AR779" s="11" t="str">
        <f t="shared" si="247"/>
        <v>ЛОЖЬЛОЖЬ</v>
      </c>
      <c r="AS779" s="11" t="str">
        <f t="shared" si="248"/>
        <v>ЛОЖЬЛОЖЬ</v>
      </c>
      <c r="AT779" s="11" t="str">
        <f t="shared" si="249"/>
        <v>ЛОЖЬЛОЖЬ</v>
      </c>
      <c r="AU779" s="11" t="str">
        <f t="shared" si="250"/>
        <v>ЛОЖЬЛОЖЬ</v>
      </c>
      <c r="AV779" s="11" t="str">
        <f t="shared" si="251"/>
        <v>ЛОЖЬЛОЖЬ</v>
      </c>
      <c r="AW779" s="11" t="str">
        <f t="shared" si="252"/>
        <v>ЛОЖЬЛОЖЬ</v>
      </c>
      <c r="AX779" s="11" t="str">
        <f t="shared" si="253"/>
        <v>ЛОЖЬЛОЖЬ</v>
      </c>
      <c r="AY779" s="11" t="str">
        <f t="shared" si="254"/>
        <v>ЛОЖЬЛОЖЬ</v>
      </c>
      <c r="AZ779" s="11" t="str">
        <f t="shared" si="255"/>
        <v>ЛОЖЬЛОЖЬ</v>
      </c>
      <c r="BA779" s="11" t="str">
        <f t="shared" si="256"/>
        <v>ЛОЖЬЛОЖЬ</v>
      </c>
      <c r="BC779" s="11" t="str">
        <f t="shared" si="257"/>
        <v/>
      </c>
      <c r="BD779" s="11" t="str">
        <f t="shared" si="258"/>
        <v/>
      </c>
      <c r="BE779" s="11" t="str">
        <f t="shared" si="259"/>
        <v/>
      </c>
      <c r="BF779" s="11" t="str">
        <f t="shared" si="260"/>
        <v/>
      </c>
      <c r="BG779" s="11" t="str">
        <f t="shared" si="261"/>
        <v/>
      </c>
      <c r="BH779" s="11" t="str">
        <f t="shared" si="262"/>
        <v/>
      </c>
      <c r="BI779" s="11" t="str">
        <f t="shared" si="263"/>
        <v/>
      </c>
      <c r="BJ779" s="11" t="str">
        <f t="shared" si="264"/>
        <v/>
      </c>
      <c r="BK779" s="11" t="str">
        <f t="shared" si="265"/>
        <v/>
      </c>
      <c r="BL779" s="11" t="str">
        <f t="shared" si="266"/>
        <v/>
      </c>
    </row>
    <row r="780" spans="23:64" x14ac:dyDescent="0.3">
      <c r="W780" s="11" t="b">
        <f>IF(OR(B780=Localisation!$C$118,B780=5),4,IF(OR(B780=Localisation!$C$119,B780=4),2,IF(OR(B780=Localisation!$C$120,B780=3),0,IF(OR(B780=Localisation!$C$121,B780=2),-1,IF(OR(B780=Localisation!$C$122,B780=1),-2)))))</f>
        <v>0</v>
      </c>
      <c r="X780" s="11" t="b">
        <f>IF(OR(C780=Localisation!$C$124,C780=5),-2,IF(OR(C780=Localisation!$C$125,C780=4),-1,IF(OR(C780=Localisation!$C$126,C780=3),0,IF(OR(C780=Localisation!$C$127,C780=2),2,IF(OR(C780=Localisation!$C$128,C780=1),4)))))</f>
        <v>0</v>
      </c>
      <c r="Y780" s="11" t="b">
        <f>IF(OR(D780=Localisation!$C$118,D780=5),4,IF(OR(D780=Localisation!$C$119,D780=4),2,IF(OR(D780=Localisation!$C$120,D780=3),0,IF(OR(D780=Localisation!$C$121,D780=2),-1,IF(OR(D780=Localisation!$C$122,D780=1),-2)))))</f>
        <v>0</v>
      </c>
      <c r="Z780" s="11" t="b">
        <f>IF(OR(E780=Localisation!$C$124,E780=5),-2,IF(OR(E780=Localisation!$C$125,E780=4),-1,IF(OR(E780=Localisation!$C$126,E780=3),0,IF(OR(E780=Localisation!$C$127,E780=2),2,IF(OR(E780=Localisation!$C$128,E780=1),4)))))</f>
        <v>0</v>
      </c>
      <c r="AA780" s="11" t="b">
        <f>IF(OR(F780=Localisation!$C$118,F780=5),4,IF(OR(F780=Localisation!$C$119,F780=4),2,IF(OR(F780=Localisation!$C$120,F780=3),0,IF(OR(F780=Localisation!$C$121,F780=2),-1,IF(OR(F780=Localisation!$C$122,F780=1),-2)))))</f>
        <v>0</v>
      </c>
      <c r="AB780" s="11" t="b">
        <f>IF(OR(G780=Localisation!$C$124,G780=5),-2,IF(OR(G780=Localisation!$C$125,G780=4),-1,IF(OR(G780=Localisation!$C$126,G780=3),0,IF(OR(G780=Localisation!$C$127,G780=2),2,IF(OR(G780=Localisation!$C$128,G780=1),4)))))</f>
        <v>0</v>
      </c>
      <c r="AC780" s="11" t="b">
        <f>IF(OR(H780=Localisation!$C$118,H780=5),4,IF(OR(H780=Localisation!$C$119,H780=4),2,IF(OR(H780=Localisation!$C$120,H780=3),0,IF(OR(H780=Localisation!$C$121,H780=2),-1,IF(OR(H780=Localisation!$C$122,H780=1),-2)))))</f>
        <v>0</v>
      </c>
      <c r="AD780" s="11" t="b">
        <f>IF(OR(I780=Localisation!$C$124,I780=5),-2,IF(OR(I780=Localisation!$C$125,I780=4),-1,IF(OR(I780=Localisation!$C$126,I780=3),0,IF(OR(I780=Localisation!$C$127,I780=2),2,IF(OR(I780=Localisation!$C$128,I780=1),4)))))</f>
        <v>0</v>
      </c>
      <c r="AE780" s="11" t="b">
        <f>IF(OR(J780=Localisation!$C$118,J780=5),4,IF(OR(J780=Localisation!$C$119,J780=4),2,IF(OR(J780=Localisation!$C$120,J780=3),0,IF(OR(J780=Localisation!$C$121,J780=2),-1,IF(OR(J780=Localisation!$C$122,J780=1),-2)))))</f>
        <v>0</v>
      </c>
      <c r="AF780" s="11" t="b">
        <f>IF(OR(K780=Localisation!$C$124,K780=5),-2,IF(OR(K780=Localisation!$C$125,K780=4),-1,IF(OR(K780=Localisation!$C$126,K780=3),0,IF(OR(K780=Localisation!$C$127,K780=2),2,IF(OR(K780=Localisation!$C$128,K780=1),4)))))</f>
        <v>0</v>
      </c>
      <c r="AG780" s="11" t="b">
        <f>IF(OR(L780=Localisation!$C$118,L780=5),4,IF(OR(L780=Localisation!$C$119,L780=4),2,IF(OR(L780=Localisation!$C$120,L780=3),0,IF(OR(L780=Localisation!$C$121,L780=2),-1,IF(OR(L780=Localisation!$C$122,L780=1),-2)))))</f>
        <v>0</v>
      </c>
      <c r="AH780" s="11" t="b">
        <f>IF(OR(M780=Localisation!$C$124,M780=5),-2,IF(OR(M780=Localisation!$C$125,M780=4),-1,IF(OR(M780=Localisation!$C$126,M780=3),0,IF(OR(M780=Localisation!$C$127,M780=2),2,IF(OR(M780=Localisation!$C$128,M780=1),4)))))</f>
        <v>0</v>
      </c>
      <c r="AI780" s="11" t="b">
        <f>IF(OR(N780=Localisation!$C$118,N780=5),4,IF(OR(N780=Localisation!$C$119,N780=4),2,IF(OR(N780=Localisation!$C$120,N780=3),0,IF(OR(N780=Localisation!$C$121,N780=2),-1,IF(OR(N780=Localisation!$C$122,N780=1),-2)))))</f>
        <v>0</v>
      </c>
      <c r="AJ780" s="11" t="b">
        <f>IF(OR(O780=Localisation!$C$124,O780=5),-2,IF(OR(O780=Localisation!$C$125,O780=4),-1,IF(OR(O780=Localisation!$C$126,O780=3),0,IF(OR(O780=Localisation!$C$127,O780=2),2,IF(OR(O780=Localisation!$C$128,O780=1),4)))))</f>
        <v>0</v>
      </c>
      <c r="AK780" s="11" t="b">
        <f>IF(OR(P780=Localisation!$C$118,P780=5),4,IF(OR(P780=Localisation!$C$119,P780=4),2,IF(OR(P780=Localisation!$C$120,P780=3),0,IF(OR(P780=Localisation!$C$121,P780=2),-1,IF(OR(P780=Localisation!$C$122,P780=1),-2)))))</f>
        <v>0</v>
      </c>
      <c r="AL780" s="11" t="b">
        <f>IF(OR(Q780=Localisation!$C$124,Q780=5),-2,IF(OR(Q780=Localisation!$C$125,Q780=4),-1,IF(OR(Q780=Localisation!$C$126,Q780=3),0,IF(OR(Q780=Localisation!$C$127,Q780=2),2,IF(OR(Q780=Localisation!$C$128,Q780=1),4)))))</f>
        <v>0</v>
      </c>
      <c r="AM780" s="11" t="b">
        <f>IF(OR(R780=Localisation!$C$118,R780=5),4,IF(OR(R780=Localisation!$C$119,R780=4),2,IF(OR(R780=Localisation!$C$120,R780=3),0,IF(OR(R780=Localisation!$C$121,R780=2),-1,IF(OR(R780=Localisation!$C$122,R780=1),-2)))))</f>
        <v>0</v>
      </c>
      <c r="AN780" s="11" t="b">
        <f>IF(OR(S780=Localisation!$C$124,S780=5),-2,IF(OR(S780=Localisation!$C$125,S780=4),-1,IF(OR(S780=Localisation!$C$126,S780=3),0,IF(OR(S780=Localisation!$C$127,S780=2),2,IF(OR(S780=Localisation!$C$128,S780=1),4)))))</f>
        <v>0</v>
      </c>
      <c r="AO780" s="11" t="b">
        <f>IF(OR(T780=Localisation!$C$118,T780=5),4,IF(OR(T780=Localisation!$C$119,T780=4),2,IF(OR(T780=Localisation!$C$120,T780=3),0,IF(OR(T780=Localisation!$C$121,T780=2),-1,IF(OR(T780=Localisation!$C$122,T780=1),-2)))))</f>
        <v>0</v>
      </c>
      <c r="AP780" s="11" t="b">
        <f>IF(OR(U780=Localisation!$C$124,U780=5),-2,IF(OR(U780=Localisation!$C$125,U780=4),-1,IF(OR(U780=Localisation!$C$126,U780=3),0,IF(OR(U780=Localisation!$C$127,U780=2),2,IF(OR(U780=Localisation!$C$128,U780=1),4)))))</f>
        <v>0</v>
      </c>
      <c r="AR780" s="11" t="str">
        <f t="shared" si="247"/>
        <v>ЛОЖЬЛОЖЬ</v>
      </c>
      <c r="AS780" s="11" t="str">
        <f t="shared" si="248"/>
        <v>ЛОЖЬЛОЖЬ</v>
      </c>
      <c r="AT780" s="11" t="str">
        <f t="shared" si="249"/>
        <v>ЛОЖЬЛОЖЬ</v>
      </c>
      <c r="AU780" s="11" t="str">
        <f t="shared" si="250"/>
        <v>ЛОЖЬЛОЖЬ</v>
      </c>
      <c r="AV780" s="11" t="str">
        <f t="shared" si="251"/>
        <v>ЛОЖЬЛОЖЬ</v>
      </c>
      <c r="AW780" s="11" t="str">
        <f t="shared" si="252"/>
        <v>ЛОЖЬЛОЖЬ</v>
      </c>
      <c r="AX780" s="11" t="str">
        <f t="shared" si="253"/>
        <v>ЛОЖЬЛОЖЬ</v>
      </c>
      <c r="AY780" s="11" t="str">
        <f t="shared" si="254"/>
        <v>ЛОЖЬЛОЖЬ</v>
      </c>
      <c r="AZ780" s="11" t="str">
        <f t="shared" si="255"/>
        <v>ЛОЖЬЛОЖЬ</v>
      </c>
      <c r="BA780" s="11" t="str">
        <f t="shared" si="256"/>
        <v>ЛОЖЬЛОЖЬ</v>
      </c>
      <c r="BC780" s="11" t="str">
        <f t="shared" si="257"/>
        <v/>
      </c>
      <c r="BD780" s="11" t="str">
        <f t="shared" si="258"/>
        <v/>
      </c>
      <c r="BE780" s="11" t="str">
        <f t="shared" si="259"/>
        <v/>
      </c>
      <c r="BF780" s="11" t="str">
        <f t="shared" si="260"/>
        <v/>
      </c>
      <c r="BG780" s="11" t="str">
        <f t="shared" si="261"/>
        <v/>
      </c>
      <c r="BH780" s="11" t="str">
        <f t="shared" si="262"/>
        <v/>
      </c>
      <c r="BI780" s="11" t="str">
        <f t="shared" si="263"/>
        <v/>
      </c>
      <c r="BJ780" s="11" t="str">
        <f t="shared" si="264"/>
        <v/>
      </c>
      <c r="BK780" s="11" t="str">
        <f t="shared" si="265"/>
        <v/>
      </c>
      <c r="BL780" s="11" t="str">
        <f t="shared" si="266"/>
        <v/>
      </c>
    </row>
    <row r="781" spans="23:64" x14ac:dyDescent="0.3">
      <c r="W781" s="11" t="b">
        <f>IF(OR(B781=Localisation!$C$118,B781=5),4,IF(OR(B781=Localisation!$C$119,B781=4),2,IF(OR(B781=Localisation!$C$120,B781=3),0,IF(OR(B781=Localisation!$C$121,B781=2),-1,IF(OR(B781=Localisation!$C$122,B781=1),-2)))))</f>
        <v>0</v>
      </c>
      <c r="X781" s="11" t="b">
        <f>IF(OR(C781=Localisation!$C$124,C781=5),-2,IF(OR(C781=Localisation!$C$125,C781=4),-1,IF(OR(C781=Localisation!$C$126,C781=3),0,IF(OR(C781=Localisation!$C$127,C781=2),2,IF(OR(C781=Localisation!$C$128,C781=1),4)))))</f>
        <v>0</v>
      </c>
      <c r="Y781" s="11" t="b">
        <f>IF(OR(D781=Localisation!$C$118,D781=5),4,IF(OR(D781=Localisation!$C$119,D781=4),2,IF(OR(D781=Localisation!$C$120,D781=3),0,IF(OR(D781=Localisation!$C$121,D781=2),-1,IF(OR(D781=Localisation!$C$122,D781=1),-2)))))</f>
        <v>0</v>
      </c>
      <c r="Z781" s="11" t="b">
        <f>IF(OR(E781=Localisation!$C$124,E781=5),-2,IF(OR(E781=Localisation!$C$125,E781=4),-1,IF(OR(E781=Localisation!$C$126,E781=3),0,IF(OR(E781=Localisation!$C$127,E781=2),2,IF(OR(E781=Localisation!$C$128,E781=1),4)))))</f>
        <v>0</v>
      </c>
      <c r="AA781" s="11" t="b">
        <f>IF(OR(F781=Localisation!$C$118,F781=5),4,IF(OR(F781=Localisation!$C$119,F781=4),2,IF(OR(F781=Localisation!$C$120,F781=3),0,IF(OR(F781=Localisation!$C$121,F781=2),-1,IF(OR(F781=Localisation!$C$122,F781=1),-2)))))</f>
        <v>0</v>
      </c>
      <c r="AB781" s="11" t="b">
        <f>IF(OR(G781=Localisation!$C$124,G781=5),-2,IF(OR(G781=Localisation!$C$125,G781=4),-1,IF(OR(G781=Localisation!$C$126,G781=3),0,IF(OR(G781=Localisation!$C$127,G781=2),2,IF(OR(G781=Localisation!$C$128,G781=1),4)))))</f>
        <v>0</v>
      </c>
      <c r="AC781" s="11" t="b">
        <f>IF(OR(H781=Localisation!$C$118,H781=5),4,IF(OR(H781=Localisation!$C$119,H781=4),2,IF(OR(H781=Localisation!$C$120,H781=3),0,IF(OR(H781=Localisation!$C$121,H781=2),-1,IF(OR(H781=Localisation!$C$122,H781=1),-2)))))</f>
        <v>0</v>
      </c>
      <c r="AD781" s="11" t="b">
        <f>IF(OR(I781=Localisation!$C$124,I781=5),-2,IF(OR(I781=Localisation!$C$125,I781=4),-1,IF(OR(I781=Localisation!$C$126,I781=3),0,IF(OR(I781=Localisation!$C$127,I781=2),2,IF(OR(I781=Localisation!$C$128,I781=1),4)))))</f>
        <v>0</v>
      </c>
      <c r="AE781" s="11" t="b">
        <f>IF(OR(J781=Localisation!$C$118,J781=5),4,IF(OR(J781=Localisation!$C$119,J781=4),2,IF(OR(J781=Localisation!$C$120,J781=3),0,IF(OR(J781=Localisation!$C$121,J781=2),-1,IF(OR(J781=Localisation!$C$122,J781=1),-2)))))</f>
        <v>0</v>
      </c>
      <c r="AF781" s="11" t="b">
        <f>IF(OR(K781=Localisation!$C$124,K781=5),-2,IF(OR(K781=Localisation!$C$125,K781=4),-1,IF(OR(K781=Localisation!$C$126,K781=3),0,IF(OR(K781=Localisation!$C$127,K781=2),2,IF(OR(K781=Localisation!$C$128,K781=1),4)))))</f>
        <v>0</v>
      </c>
      <c r="AG781" s="11" t="b">
        <f>IF(OR(L781=Localisation!$C$118,L781=5),4,IF(OR(L781=Localisation!$C$119,L781=4),2,IF(OR(L781=Localisation!$C$120,L781=3),0,IF(OR(L781=Localisation!$C$121,L781=2),-1,IF(OR(L781=Localisation!$C$122,L781=1),-2)))))</f>
        <v>0</v>
      </c>
      <c r="AH781" s="11" t="b">
        <f>IF(OR(M781=Localisation!$C$124,M781=5),-2,IF(OR(M781=Localisation!$C$125,M781=4),-1,IF(OR(M781=Localisation!$C$126,M781=3),0,IF(OR(M781=Localisation!$C$127,M781=2),2,IF(OR(M781=Localisation!$C$128,M781=1),4)))))</f>
        <v>0</v>
      </c>
      <c r="AI781" s="11" t="b">
        <f>IF(OR(N781=Localisation!$C$118,N781=5),4,IF(OR(N781=Localisation!$C$119,N781=4),2,IF(OR(N781=Localisation!$C$120,N781=3),0,IF(OR(N781=Localisation!$C$121,N781=2),-1,IF(OR(N781=Localisation!$C$122,N781=1),-2)))))</f>
        <v>0</v>
      </c>
      <c r="AJ781" s="11" t="b">
        <f>IF(OR(O781=Localisation!$C$124,O781=5),-2,IF(OR(O781=Localisation!$C$125,O781=4),-1,IF(OR(O781=Localisation!$C$126,O781=3),0,IF(OR(O781=Localisation!$C$127,O781=2),2,IF(OR(O781=Localisation!$C$128,O781=1),4)))))</f>
        <v>0</v>
      </c>
      <c r="AK781" s="11" t="b">
        <f>IF(OR(P781=Localisation!$C$118,P781=5),4,IF(OR(P781=Localisation!$C$119,P781=4),2,IF(OR(P781=Localisation!$C$120,P781=3),0,IF(OR(P781=Localisation!$C$121,P781=2),-1,IF(OR(P781=Localisation!$C$122,P781=1),-2)))))</f>
        <v>0</v>
      </c>
      <c r="AL781" s="11" t="b">
        <f>IF(OR(Q781=Localisation!$C$124,Q781=5),-2,IF(OR(Q781=Localisation!$C$125,Q781=4),-1,IF(OR(Q781=Localisation!$C$126,Q781=3),0,IF(OR(Q781=Localisation!$C$127,Q781=2),2,IF(OR(Q781=Localisation!$C$128,Q781=1),4)))))</f>
        <v>0</v>
      </c>
      <c r="AM781" s="11" t="b">
        <f>IF(OR(R781=Localisation!$C$118,R781=5),4,IF(OR(R781=Localisation!$C$119,R781=4),2,IF(OR(R781=Localisation!$C$120,R781=3),0,IF(OR(R781=Localisation!$C$121,R781=2),-1,IF(OR(R781=Localisation!$C$122,R781=1),-2)))))</f>
        <v>0</v>
      </c>
      <c r="AN781" s="11" t="b">
        <f>IF(OR(S781=Localisation!$C$124,S781=5),-2,IF(OR(S781=Localisation!$C$125,S781=4),-1,IF(OR(S781=Localisation!$C$126,S781=3),0,IF(OR(S781=Localisation!$C$127,S781=2),2,IF(OR(S781=Localisation!$C$128,S781=1),4)))))</f>
        <v>0</v>
      </c>
      <c r="AO781" s="11" t="b">
        <f>IF(OR(T781=Localisation!$C$118,T781=5),4,IF(OR(T781=Localisation!$C$119,T781=4),2,IF(OR(T781=Localisation!$C$120,T781=3),0,IF(OR(T781=Localisation!$C$121,T781=2),-1,IF(OR(T781=Localisation!$C$122,T781=1),-2)))))</f>
        <v>0</v>
      </c>
      <c r="AP781" s="11" t="b">
        <f>IF(OR(U781=Localisation!$C$124,U781=5),-2,IF(OR(U781=Localisation!$C$125,U781=4),-1,IF(OR(U781=Localisation!$C$126,U781=3),0,IF(OR(U781=Localisation!$C$127,U781=2),2,IF(OR(U781=Localisation!$C$128,U781=1),4)))))</f>
        <v>0</v>
      </c>
      <c r="AR781" s="11" t="str">
        <f t="shared" si="247"/>
        <v>ЛОЖЬЛОЖЬ</v>
      </c>
      <c r="AS781" s="11" t="str">
        <f t="shared" si="248"/>
        <v>ЛОЖЬЛОЖЬ</v>
      </c>
      <c r="AT781" s="11" t="str">
        <f t="shared" si="249"/>
        <v>ЛОЖЬЛОЖЬ</v>
      </c>
      <c r="AU781" s="11" t="str">
        <f t="shared" si="250"/>
        <v>ЛОЖЬЛОЖЬ</v>
      </c>
      <c r="AV781" s="11" t="str">
        <f t="shared" si="251"/>
        <v>ЛОЖЬЛОЖЬ</v>
      </c>
      <c r="AW781" s="11" t="str">
        <f t="shared" si="252"/>
        <v>ЛОЖЬЛОЖЬ</v>
      </c>
      <c r="AX781" s="11" t="str">
        <f t="shared" si="253"/>
        <v>ЛОЖЬЛОЖЬ</v>
      </c>
      <c r="AY781" s="11" t="str">
        <f t="shared" si="254"/>
        <v>ЛОЖЬЛОЖЬ</v>
      </c>
      <c r="AZ781" s="11" t="str">
        <f t="shared" si="255"/>
        <v>ЛОЖЬЛОЖЬ</v>
      </c>
      <c r="BA781" s="11" t="str">
        <f t="shared" si="256"/>
        <v>ЛОЖЬЛОЖЬ</v>
      </c>
      <c r="BC781" s="11" t="str">
        <f t="shared" si="257"/>
        <v/>
      </c>
      <c r="BD781" s="11" t="str">
        <f t="shared" si="258"/>
        <v/>
      </c>
      <c r="BE781" s="11" t="str">
        <f t="shared" si="259"/>
        <v/>
      </c>
      <c r="BF781" s="11" t="str">
        <f t="shared" si="260"/>
        <v/>
      </c>
      <c r="BG781" s="11" t="str">
        <f t="shared" si="261"/>
        <v/>
      </c>
      <c r="BH781" s="11" t="str">
        <f t="shared" si="262"/>
        <v/>
      </c>
      <c r="BI781" s="11" t="str">
        <f t="shared" si="263"/>
        <v/>
      </c>
      <c r="BJ781" s="11" t="str">
        <f t="shared" si="264"/>
        <v/>
      </c>
      <c r="BK781" s="11" t="str">
        <f t="shared" si="265"/>
        <v/>
      </c>
      <c r="BL781" s="11" t="str">
        <f t="shared" si="266"/>
        <v/>
      </c>
    </row>
    <row r="782" spans="23:64" x14ac:dyDescent="0.3">
      <c r="W782" s="11" t="b">
        <f>IF(OR(B782=Localisation!$C$118,B782=5),4,IF(OR(B782=Localisation!$C$119,B782=4),2,IF(OR(B782=Localisation!$C$120,B782=3),0,IF(OR(B782=Localisation!$C$121,B782=2),-1,IF(OR(B782=Localisation!$C$122,B782=1),-2)))))</f>
        <v>0</v>
      </c>
      <c r="X782" s="11" t="b">
        <f>IF(OR(C782=Localisation!$C$124,C782=5),-2,IF(OR(C782=Localisation!$C$125,C782=4),-1,IF(OR(C782=Localisation!$C$126,C782=3),0,IF(OR(C782=Localisation!$C$127,C782=2),2,IF(OR(C782=Localisation!$C$128,C782=1),4)))))</f>
        <v>0</v>
      </c>
      <c r="Y782" s="11" t="b">
        <f>IF(OR(D782=Localisation!$C$118,D782=5),4,IF(OR(D782=Localisation!$C$119,D782=4),2,IF(OR(D782=Localisation!$C$120,D782=3),0,IF(OR(D782=Localisation!$C$121,D782=2),-1,IF(OR(D782=Localisation!$C$122,D782=1),-2)))))</f>
        <v>0</v>
      </c>
      <c r="Z782" s="11" t="b">
        <f>IF(OR(E782=Localisation!$C$124,E782=5),-2,IF(OR(E782=Localisation!$C$125,E782=4),-1,IF(OR(E782=Localisation!$C$126,E782=3),0,IF(OR(E782=Localisation!$C$127,E782=2),2,IF(OR(E782=Localisation!$C$128,E782=1),4)))))</f>
        <v>0</v>
      </c>
      <c r="AA782" s="11" t="b">
        <f>IF(OR(F782=Localisation!$C$118,F782=5),4,IF(OR(F782=Localisation!$C$119,F782=4),2,IF(OR(F782=Localisation!$C$120,F782=3),0,IF(OR(F782=Localisation!$C$121,F782=2),-1,IF(OR(F782=Localisation!$C$122,F782=1),-2)))))</f>
        <v>0</v>
      </c>
      <c r="AB782" s="11" t="b">
        <f>IF(OR(G782=Localisation!$C$124,G782=5),-2,IF(OR(G782=Localisation!$C$125,G782=4),-1,IF(OR(G782=Localisation!$C$126,G782=3),0,IF(OR(G782=Localisation!$C$127,G782=2),2,IF(OR(G782=Localisation!$C$128,G782=1),4)))))</f>
        <v>0</v>
      </c>
      <c r="AC782" s="11" t="b">
        <f>IF(OR(H782=Localisation!$C$118,H782=5),4,IF(OR(H782=Localisation!$C$119,H782=4),2,IF(OR(H782=Localisation!$C$120,H782=3),0,IF(OR(H782=Localisation!$C$121,H782=2),-1,IF(OR(H782=Localisation!$C$122,H782=1),-2)))))</f>
        <v>0</v>
      </c>
      <c r="AD782" s="11" t="b">
        <f>IF(OR(I782=Localisation!$C$124,I782=5),-2,IF(OR(I782=Localisation!$C$125,I782=4),-1,IF(OR(I782=Localisation!$C$126,I782=3),0,IF(OR(I782=Localisation!$C$127,I782=2),2,IF(OR(I782=Localisation!$C$128,I782=1),4)))))</f>
        <v>0</v>
      </c>
      <c r="AE782" s="11" t="b">
        <f>IF(OR(J782=Localisation!$C$118,J782=5),4,IF(OR(J782=Localisation!$C$119,J782=4),2,IF(OR(J782=Localisation!$C$120,J782=3),0,IF(OR(J782=Localisation!$C$121,J782=2),-1,IF(OR(J782=Localisation!$C$122,J782=1),-2)))))</f>
        <v>0</v>
      </c>
      <c r="AF782" s="11" t="b">
        <f>IF(OR(K782=Localisation!$C$124,K782=5),-2,IF(OR(K782=Localisation!$C$125,K782=4),-1,IF(OR(K782=Localisation!$C$126,K782=3),0,IF(OR(K782=Localisation!$C$127,K782=2),2,IF(OR(K782=Localisation!$C$128,K782=1),4)))))</f>
        <v>0</v>
      </c>
      <c r="AG782" s="11" t="b">
        <f>IF(OR(L782=Localisation!$C$118,L782=5),4,IF(OR(L782=Localisation!$C$119,L782=4),2,IF(OR(L782=Localisation!$C$120,L782=3),0,IF(OR(L782=Localisation!$C$121,L782=2),-1,IF(OR(L782=Localisation!$C$122,L782=1),-2)))))</f>
        <v>0</v>
      </c>
      <c r="AH782" s="11" t="b">
        <f>IF(OR(M782=Localisation!$C$124,M782=5),-2,IF(OR(M782=Localisation!$C$125,M782=4),-1,IF(OR(M782=Localisation!$C$126,M782=3),0,IF(OR(M782=Localisation!$C$127,M782=2),2,IF(OR(M782=Localisation!$C$128,M782=1),4)))))</f>
        <v>0</v>
      </c>
      <c r="AI782" s="11" t="b">
        <f>IF(OR(N782=Localisation!$C$118,N782=5),4,IF(OR(N782=Localisation!$C$119,N782=4),2,IF(OR(N782=Localisation!$C$120,N782=3),0,IF(OR(N782=Localisation!$C$121,N782=2),-1,IF(OR(N782=Localisation!$C$122,N782=1),-2)))))</f>
        <v>0</v>
      </c>
      <c r="AJ782" s="11" t="b">
        <f>IF(OR(O782=Localisation!$C$124,O782=5),-2,IF(OR(O782=Localisation!$C$125,O782=4),-1,IF(OR(O782=Localisation!$C$126,O782=3),0,IF(OR(O782=Localisation!$C$127,O782=2),2,IF(OR(O782=Localisation!$C$128,O782=1),4)))))</f>
        <v>0</v>
      </c>
      <c r="AK782" s="11" t="b">
        <f>IF(OR(P782=Localisation!$C$118,P782=5),4,IF(OR(P782=Localisation!$C$119,P782=4),2,IF(OR(P782=Localisation!$C$120,P782=3),0,IF(OR(P782=Localisation!$C$121,P782=2),-1,IF(OR(P782=Localisation!$C$122,P782=1),-2)))))</f>
        <v>0</v>
      </c>
      <c r="AL782" s="11" t="b">
        <f>IF(OR(Q782=Localisation!$C$124,Q782=5),-2,IF(OR(Q782=Localisation!$C$125,Q782=4),-1,IF(OR(Q782=Localisation!$C$126,Q782=3),0,IF(OR(Q782=Localisation!$C$127,Q782=2),2,IF(OR(Q782=Localisation!$C$128,Q782=1),4)))))</f>
        <v>0</v>
      </c>
      <c r="AM782" s="11" t="b">
        <f>IF(OR(R782=Localisation!$C$118,R782=5),4,IF(OR(R782=Localisation!$C$119,R782=4),2,IF(OR(R782=Localisation!$C$120,R782=3),0,IF(OR(R782=Localisation!$C$121,R782=2),-1,IF(OR(R782=Localisation!$C$122,R782=1),-2)))))</f>
        <v>0</v>
      </c>
      <c r="AN782" s="11" t="b">
        <f>IF(OR(S782=Localisation!$C$124,S782=5),-2,IF(OR(S782=Localisation!$C$125,S782=4),-1,IF(OR(S782=Localisation!$C$126,S782=3),0,IF(OR(S782=Localisation!$C$127,S782=2),2,IF(OR(S782=Localisation!$C$128,S782=1),4)))))</f>
        <v>0</v>
      </c>
      <c r="AO782" s="11" t="b">
        <f>IF(OR(T782=Localisation!$C$118,T782=5),4,IF(OR(T782=Localisation!$C$119,T782=4),2,IF(OR(T782=Localisation!$C$120,T782=3),0,IF(OR(T782=Localisation!$C$121,T782=2),-1,IF(OR(T782=Localisation!$C$122,T782=1),-2)))))</f>
        <v>0</v>
      </c>
      <c r="AP782" s="11" t="b">
        <f>IF(OR(U782=Localisation!$C$124,U782=5),-2,IF(OR(U782=Localisation!$C$125,U782=4),-1,IF(OR(U782=Localisation!$C$126,U782=3),0,IF(OR(U782=Localisation!$C$127,U782=2),2,IF(OR(U782=Localisation!$C$128,U782=1),4)))))</f>
        <v>0</v>
      </c>
      <c r="AR782" s="11" t="str">
        <f t="shared" si="247"/>
        <v>ЛОЖЬЛОЖЬ</v>
      </c>
      <c r="AS782" s="11" t="str">
        <f t="shared" si="248"/>
        <v>ЛОЖЬЛОЖЬ</v>
      </c>
      <c r="AT782" s="11" t="str">
        <f t="shared" si="249"/>
        <v>ЛОЖЬЛОЖЬ</v>
      </c>
      <c r="AU782" s="11" t="str">
        <f t="shared" si="250"/>
        <v>ЛОЖЬЛОЖЬ</v>
      </c>
      <c r="AV782" s="11" t="str">
        <f t="shared" si="251"/>
        <v>ЛОЖЬЛОЖЬ</v>
      </c>
      <c r="AW782" s="11" t="str">
        <f t="shared" si="252"/>
        <v>ЛОЖЬЛОЖЬ</v>
      </c>
      <c r="AX782" s="11" t="str">
        <f t="shared" si="253"/>
        <v>ЛОЖЬЛОЖЬ</v>
      </c>
      <c r="AY782" s="11" t="str">
        <f t="shared" si="254"/>
        <v>ЛОЖЬЛОЖЬ</v>
      </c>
      <c r="AZ782" s="11" t="str">
        <f t="shared" si="255"/>
        <v>ЛОЖЬЛОЖЬ</v>
      </c>
      <c r="BA782" s="11" t="str">
        <f t="shared" si="256"/>
        <v>ЛОЖЬЛОЖЬ</v>
      </c>
      <c r="BC782" s="11" t="str">
        <f t="shared" si="257"/>
        <v/>
      </c>
      <c r="BD782" s="11" t="str">
        <f t="shared" si="258"/>
        <v/>
      </c>
      <c r="BE782" s="11" t="str">
        <f t="shared" si="259"/>
        <v/>
      </c>
      <c r="BF782" s="11" t="str">
        <f t="shared" si="260"/>
        <v/>
      </c>
      <c r="BG782" s="11" t="str">
        <f t="shared" si="261"/>
        <v/>
      </c>
      <c r="BH782" s="11" t="str">
        <f t="shared" si="262"/>
        <v/>
      </c>
      <c r="BI782" s="11" t="str">
        <f t="shared" si="263"/>
        <v/>
      </c>
      <c r="BJ782" s="11" t="str">
        <f t="shared" si="264"/>
        <v/>
      </c>
      <c r="BK782" s="11" t="str">
        <f t="shared" si="265"/>
        <v/>
      </c>
      <c r="BL782" s="11" t="str">
        <f t="shared" si="266"/>
        <v/>
      </c>
    </row>
    <row r="783" spans="23:64" x14ac:dyDescent="0.3">
      <c r="W783" s="11" t="b">
        <f>IF(OR(B783=Localisation!$C$118,B783=5),4,IF(OR(B783=Localisation!$C$119,B783=4),2,IF(OR(B783=Localisation!$C$120,B783=3),0,IF(OR(B783=Localisation!$C$121,B783=2),-1,IF(OR(B783=Localisation!$C$122,B783=1),-2)))))</f>
        <v>0</v>
      </c>
      <c r="X783" s="11" t="b">
        <f>IF(OR(C783=Localisation!$C$124,C783=5),-2,IF(OR(C783=Localisation!$C$125,C783=4),-1,IF(OR(C783=Localisation!$C$126,C783=3),0,IF(OR(C783=Localisation!$C$127,C783=2),2,IF(OR(C783=Localisation!$C$128,C783=1),4)))))</f>
        <v>0</v>
      </c>
      <c r="Y783" s="11" t="b">
        <f>IF(OR(D783=Localisation!$C$118,D783=5),4,IF(OR(D783=Localisation!$C$119,D783=4),2,IF(OR(D783=Localisation!$C$120,D783=3),0,IF(OR(D783=Localisation!$C$121,D783=2),-1,IF(OR(D783=Localisation!$C$122,D783=1),-2)))))</f>
        <v>0</v>
      </c>
      <c r="Z783" s="11" t="b">
        <f>IF(OR(E783=Localisation!$C$124,E783=5),-2,IF(OR(E783=Localisation!$C$125,E783=4),-1,IF(OR(E783=Localisation!$C$126,E783=3),0,IF(OR(E783=Localisation!$C$127,E783=2),2,IF(OR(E783=Localisation!$C$128,E783=1),4)))))</f>
        <v>0</v>
      </c>
      <c r="AA783" s="11" t="b">
        <f>IF(OR(F783=Localisation!$C$118,F783=5),4,IF(OR(F783=Localisation!$C$119,F783=4),2,IF(OR(F783=Localisation!$C$120,F783=3),0,IF(OR(F783=Localisation!$C$121,F783=2),-1,IF(OR(F783=Localisation!$C$122,F783=1),-2)))))</f>
        <v>0</v>
      </c>
      <c r="AB783" s="11" t="b">
        <f>IF(OR(G783=Localisation!$C$124,G783=5),-2,IF(OR(G783=Localisation!$C$125,G783=4),-1,IF(OR(G783=Localisation!$C$126,G783=3),0,IF(OR(G783=Localisation!$C$127,G783=2),2,IF(OR(G783=Localisation!$C$128,G783=1),4)))))</f>
        <v>0</v>
      </c>
      <c r="AC783" s="11" t="b">
        <f>IF(OR(H783=Localisation!$C$118,H783=5),4,IF(OR(H783=Localisation!$C$119,H783=4),2,IF(OR(H783=Localisation!$C$120,H783=3),0,IF(OR(H783=Localisation!$C$121,H783=2),-1,IF(OR(H783=Localisation!$C$122,H783=1),-2)))))</f>
        <v>0</v>
      </c>
      <c r="AD783" s="11" t="b">
        <f>IF(OR(I783=Localisation!$C$124,I783=5),-2,IF(OR(I783=Localisation!$C$125,I783=4),-1,IF(OR(I783=Localisation!$C$126,I783=3),0,IF(OR(I783=Localisation!$C$127,I783=2),2,IF(OR(I783=Localisation!$C$128,I783=1),4)))))</f>
        <v>0</v>
      </c>
      <c r="AE783" s="11" t="b">
        <f>IF(OR(J783=Localisation!$C$118,J783=5),4,IF(OR(J783=Localisation!$C$119,J783=4),2,IF(OR(J783=Localisation!$C$120,J783=3),0,IF(OR(J783=Localisation!$C$121,J783=2),-1,IF(OR(J783=Localisation!$C$122,J783=1),-2)))))</f>
        <v>0</v>
      </c>
      <c r="AF783" s="11" t="b">
        <f>IF(OR(K783=Localisation!$C$124,K783=5),-2,IF(OR(K783=Localisation!$C$125,K783=4),-1,IF(OR(K783=Localisation!$C$126,K783=3),0,IF(OR(K783=Localisation!$C$127,K783=2),2,IF(OR(K783=Localisation!$C$128,K783=1),4)))))</f>
        <v>0</v>
      </c>
      <c r="AG783" s="11" t="b">
        <f>IF(OR(L783=Localisation!$C$118,L783=5),4,IF(OR(L783=Localisation!$C$119,L783=4),2,IF(OR(L783=Localisation!$C$120,L783=3),0,IF(OR(L783=Localisation!$C$121,L783=2),-1,IF(OR(L783=Localisation!$C$122,L783=1),-2)))))</f>
        <v>0</v>
      </c>
      <c r="AH783" s="11" t="b">
        <f>IF(OR(M783=Localisation!$C$124,M783=5),-2,IF(OR(M783=Localisation!$C$125,M783=4),-1,IF(OR(M783=Localisation!$C$126,M783=3),0,IF(OR(M783=Localisation!$C$127,M783=2),2,IF(OR(M783=Localisation!$C$128,M783=1),4)))))</f>
        <v>0</v>
      </c>
      <c r="AI783" s="11" t="b">
        <f>IF(OR(N783=Localisation!$C$118,N783=5),4,IF(OR(N783=Localisation!$C$119,N783=4),2,IF(OR(N783=Localisation!$C$120,N783=3),0,IF(OR(N783=Localisation!$C$121,N783=2),-1,IF(OR(N783=Localisation!$C$122,N783=1),-2)))))</f>
        <v>0</v>
      </c>
      <c r="AJ783" s="11" t="b">
        <f>IF(OR(O783=Localisation!$C$124,O783=5),-2,IF(OR(O783=Localisation!$C$125,O783=4),-1,IF(OR(O783=Localisation!$C$126,O783=3),0,IF(OR(O783=Localisation!$C$127,O783=2),2,IF(OR(O783=Localisation!$C$128,O783=1),4)))))</f>
        <v>0</v>
      </c>
      <c r="AK783" s="11" t="b">
        <f>IF(OR(P783=Localisation!$C$118,P783=5),4,IF(OR(P783=Localisation!$C$119,P783=4),2,IF(OR(P783=Localisation!$C$120,P783=3),0,IF(OR(P783=Localisation!$C$121,P783=2),-1,IF(OR(P783=Localisation!$C$122,P783=1),-2)))))</f>
        <v>0</v>
      </c>
      <c r="AL783" s="11" t="b">
        <f>IF(OR(Q783=Localisation!$C$124,Q783=5),-2,IF(OR(Q783=Localisation!$C$125,Q783=4),-1,IF(OR(Q783=Localisation!$C$126,Q783=3),0,IF(OR(Q783=Localisation!$C$127,Q783=2),2,IF(OR(Q783=Localisation!$C$128,Q783=1),4)))))</f>
        <v>0</v>
      </c>
      <c r="AM783" s="11" t="b">
        <f>IF(OR(R783=Localisation!$C$118,R783=5),4,IF(OR(R783=Localisation!$C$119,R783=4),2,IF(OR(R783=Localisation!$C$120,R783=3),0,IF(OR(R783=Localisation!$C$121,R783=2),-1,IF(OR(R783=Localisation!$C$122,R783=1),-2)))))</f>
        <v>0</v>
      </c>
      <c r="AN783" s="11" t="b">
        <f>IF(OR(S783=Localisation!$C$124,S783=5),-2,IF(OR(S783=Localisation!$C$125,S783=4),-1,IF(OR(S783=Localisation!$C$126,S783=3),0,IF(OR(S783=Localisation!$C$127,S783=2),2,IF(OR(S783=Localisation!$C$128,S783=1),4)))))</f>
        <v>0</v>
      </c>
      <c r="AO783" s="11" t="b">
        <f>IF(OR(T783=Localisation!$C$118,T783=5),4,IF(OR(T783=Localisation!$C$119,T783=4),2,IF(OR(T783=Localisation!$C$120,T783=3),0,IF(OR(T783=Localisation!$C$121,T783=2),-1,IF(OR(T783=Localisation!$C$122,T783=1),-2)))))</f>
        <v>0</v>
      </c>
      <c r="AP783" s="11" t="b">
        <f>IF(OR(U783=Localisation!$C$124,U783=5),-2,IF(OR(U783=Localisation!$C$125,U783=4),-1,IF(OR(U783=Localisation!$C$126,U783=3),0,IF(OR(U783=Localisation!$C$127,U783=2),2,IF(OR(U783=Localisation!$C$128,U783=1),4)))))</f>
        <v>0</v>
      </c>
      <c r="AR783" s="11" t="str">
        <f t="shared" si="247"/>
        <v>ЛОЖЬЛОЖЬ</v>
      </c>
      <c r="AS783" s="11" t="str">
        <f t="shared" si="248"/>
        <v>ЛОЖЬЛОЖЬ</v>
      </c>
      <c r="AT783" s="11" t="str">
        <f t="shared" si="249"/>
        <v>ЛОЖЬЛОЖЬ</v>
      </c>
      <c r="AU783" s="11" t="str">
        <f t="shared" si="250"/>
        <v>ЛОЖЬЛОЖЬ</v>
      </c>
      <c r="AV783" s="11" t="str">
        <f t="shared" si="251"/>
        <v>ЛОЖЬЛОЖЬ</v>
      </c>
      <c r="AW783" s="11" t="str">
        <f t="shared" si="252"/>
        <v>ЛОЖЬЛОЖЬ</v>
      </c>
      <c r="AX783" s="11" t="str">
        <f t="shared" si="253"/>
        <v>ЛОЖЬЛОЖЬ</v>
      </c>
      <c r="AY783" s="11" t="str">
        <f t="shared" si="254"/>
        <v>ЛОЖЬЛОЖЬ</v>
      </c>
      <c r="AZ783" s="11" t="str">
        <f t="shared" si="255"/>
        <v>ЛОЖЬЛОЖЬ</v>
      </c>
      <c r="BA783" s="11" t="str">
        <f t="shared" si="256"/>
        <v>ЛОЖЬЛОЖЬ</v>
      </c>
      <c r="BC783" s="11" t="str">
        <f t="shared" si="257"/>
        <v/>
      </c>
      <c r="BD783" s="11" t="str">
        <f t="shared" si="258"/>
        <v/>
      </c>
      <c r="BE783" s="11" t="str">
        <f t="shared" si="259"/>
        <v/>
      </c>
      <c r="BF783" s="11" t="str">
        <f t="shared" si="260"/>
        <v/>
      </c>
      <c r="BG783" s="11" t="str">
        <f t="shared" si="261"/>
        <v/>
      </c>
      <c r="BH783" s="11" t="str">
        <f t="shared" si="262"/>
        <v/>
      </c>
      <c r="BI783" s="11" t="str">
        <f t="shared" si="263"/>
        <v/>
      </c>
      <c r="BJ783" s="11" t="str">
        <f t="shared" si="264"/>
        <v/>
      </c>
      <c r="BK783" s="11" t="str">
        <f t="shared" si="265"/>
        <v/>
      </c>
      <c r="BL783" s="11" t="str">
        <f t="shared" si="266"/>
        <v/>
      </c>
    </row>
    <row r="784" spans="23:64" x14ac:dyDescent="0.3">
      <c r="W784" s="11" t="b">
        <f>IF(OR(B784=Localisation!$C$118,B784=5),4,IF(OR(B784=Localisation!$C$119,B784=4),2,IF(OR(B784=Localisation!$C$120,B784=3),0,IF(OR(B784=Localisation!$C$121,B784=2),-1,IF(OR(B784=Localisation!$C$122,B784=1),-2)))))</f>
        <v>0</v>
      </c>
      <c r="X784" s="11" t="b">
        <f>IF(OR(C784=Localisation!$C$124,C784=5),-2,IF(OR(C784=Localisation!$C$125,C784=4),-1,IF(OR(C784=Localisation!$C$126,C784=3),0,IF(OR(C784=Localisation!$C$127,C784=2),2,IF(OR(C784=Localisation!$C$128,C784=1),4)))))</f>
        <v>0</v>
      </c>
      <c r="Y784" s="11" t="b">
        <f>IF(OR(D784=Localisation!$C$118,D784=5),4,IF(OR(D784=Localisation!$C$119,D784=4),2,IF(OR(D784=Localisation!$C$120,D784=3),0,IF(OR(D784=Localisation!$C$121,D784=2),-1,IF(OR(D784=Localisation!$C$122,D784=1),-2)))))</f>
        <v>0</v>
      </c>
      <c r="Z784" s="11" t="b">
        <f>IF(OR(E784=Localisation!$C$124,E784=5),-2,IF(OR(E784=Localisation!$C$125,E784=4),-1,IF(OR(E784=Localisation!$C$126,E784=3),0,IF(OR(E784=Localisation!$C$127,E784=2),2,IF(OR(E784=Localisation!$C$128,E784=1),4)))))</f>
        <v>0</v>
      </c>
      <c r="AA784" s="11" t="b">
        <f>IF(OR(F784=Localisation!$C$118,F784=5),4,IF(OR(F784=Localisation!$C$119,F784=4),2,IF(OR(F784=Localisation!$C$120,F784=3),0,IF(OR(F784=Localisation!$C$121,F784=2),-1,IF(OR(F784=Localisation!$C$122,F784=1),-2)))))</f>
        <v>0</v>
      </c>
      <c r="AB784" s="11" t="b">
        <f>IF(OR(G784=Localisation!$C$124,G784=5),-2,IF(OR(G784=Localisation!$C$125,G784=4),-1,IF(OR(G784=Localisation!$C$126,G784=3),0,IF(OR(G784=Localisation!$C$127,G784=2),2,IF(OR(G784=Localisation!$C$128,G784=1),4)))))</f>
        <v>0</v>
      </c>
      <c r="AC784" s="11" t="b">
        <f>IF(OR(H784=Localisation!$C$118,H784=5),4,IF(OR(H784=Localisation!$C$119,H784=4),2,IF(OR(H784=Localisation!$C$120,H784=3),0,IF(OR(H784=Localisation!$C$121,H784=2),-1,IF(OR(H784=Localisation!$C$122,H784=1),-2)))))</f>
        <v>0</v>
      </c>
      <c r="AD784" s="11" t="b">
        <f>IF(OR(I784=Localisation!$C$124,I784=5),-2,IF(OR(I784=Localisation!$C$125,I784=4),-1,IF(OR(I784=Localisation!$C$126,I784=3),0,IF(OR(I784=Localisation!$C$127,I784=2),2,IF(OR(I784=Localisation!$C$128,I784=1),4)))))</f>
        <v>0</v>
      </c>
      <c r="AE784" s="11" t="b">
        <f>IF(OR(J784=Localisation!$C$118,J784=5),4,IF(OR(J784=Localisation!$C$119,J784=4),2,IF(OR(J784=Localisation!$C$120,J784=3),0,IF(OR(J784=Localisation!$C$121,J784=2),-1,IF(OR(J784=Localisation!$C$122,J784=1),-2)))))</f>
        <v>0</v>
      </c>
      <c r="AF784" s="11" t="b">
        <f>IF(OR(K784=Localisation!$C$124,K784=5),-2,IF(OR(K784=Localisation!$C$125,K784=4),-1,IF(OR(K784=Localisation!$C$126,K784=3),0,IF(OR(K784=Localisation!$C$127,K784=2),2,IF(OR(K784=Localisation!$C$128,K784=1),4)))))</f>
        <v>0</v>
      </c>
      <c r="AG784" s="11" t="b">
        <f>IF(OR(L784=Localisation!$C$118,L784=5),4,IF(OR(L784=Localisation!$C$119,L784=4),2,IF(OR(L784=Localisation!$C$120,L784=3),0,IF(OR(L784=Localisation!$C$121,L784=2),-1,IF(OR(L784=Localisation!$C$122,L784=1),-2)))))</f>
        <v>0</v>
      </c>
      <c r="AH784" s="11" t="b">
        <f>IF(OR(M784=Localisation!$C$124,M784=5),-2,IF(OR(M784=Localisation!$C$125,M784=4),-1,IF(OR(M784=Localisation!$C$126,M784=3),0,IF(OR(M784=Localisation!$C$127,M784=2),2,IF(OR(M784=Localisation!$C$128,M784=1),4)))))</f>
        <v>0</v>
      </c>
      <c r="AI784" s="11" t="b">
        <f>IF(OR(N784=Localisation!$C$118,N784=5),4,IF(OR(N784=Localisation!$C$119,N784=4),2,IF(OR(N784=Localisation!$C$120,N784=3),0,IF(OR(N784=Localisation!$C$121,N784=2),-1,IF(OR(N784=Localisation!$C$122,N784=1),-2)))))</f>
        <v>0</v>
      </c>
      <c r="AJ784" s="11" t="b">
        <f>IF(OR(O784=Localisation!$C$124,O784=5),-2,IF(OR(O784=Localisation!$C$125,O784=4),-1,IF(OR(O784=Localisation!$C$126,O784=3),0,IF(OR(O784=Localisation!$C$127,O784=2),2,IF(OR(O784=Localisation!$C$128,O784=1),4)))))</f>
        <v>0</v>
      </c>
      <c r="AK784" s="11" t="b">
        <f>IF(OR(P784=Localisation!$C$118,P784=5),4,IF(OR(P784=Localisation!$C$119,P784=4),2,IF(OR(P784=Localisation!$C$120,P784=3),0,IF(OR(P784=Localisation!$C$121,P784=2),-1,IF(OR(P784=Localisation!$C$122,P784=1),-2)))))</f>
        <v>0</v>
      </c>
      <c r="AL784" s="11" t="b">
        <f>IF(OR(Q784=Localisation!$C$124,Q784=5),-2,IF(OR(Q784=Localisation!$C$125,Q784=4),-1,IF(OR(Q784=Localisation!$C$126,Q784=3),0,IF(OR(Q784=Localisation!$C$127,Q784=2),2,IF(OR(Q784=Localisation!$C$128,Q784=1),4)))))</f>
        <v>0</v>
      </c>
      <c r="AM784" s="11" t="b">
        <f>IF(OR(R784=Localisation!$C$118,R784=5),4,IF(OR(R784=Localisation!$C$119,R784=4),2,IF(OR(R784=Localisation!$C$120,R784=3),0,IF(OR(R784=Localisation!$C$121,R784=2),-1,IF(OR(R784=Localisation!$C$122,R784=1),-2)))))</f>
        <v>0</v>
      </c>
      <c r="AN784" s="11" t="b">
        <f>IF(OR(S784=Localisation!$C$124,S784=5),-2,IF(OR(S784=Localisation!$C$125,S784=4),-1,IF(OR(S784=Localisation!$C$126,S784=3),0,IF(OR(S784=Localisation!$C$127,S784=2),2,IF(OR(S784=Localisation!$C$128,S784=1),4)))))</f>
        <v>0</v>
      </c>
      <c r="AO784" s="11" t="b">
        <f>IF(OR(T784=Localisation!$C$118,T784=5),4,IF(OR(T784=Localisation!$C$119,T784=4),2,IF(OR(T784=Localisation!$C$120,T784=3),0,IF(OR(T784=Localisation!$C$121,T784=2),-1,IF(OR(T784=Localisation!$C$122,T784=1),-2)))))</f>
        <v>0</v>
      </c>
      <c r="AP784" s="11" t="b">
        <f>IF(OR(U784=Localisation!$C$124,U784=5),-2,IF(OR(U784=Localisation!$C$125,U784=4),-1,IF(OR(U784=Localisation!$C$126,U784=3),0,IF(OR(U784=Localisation!$C$127,U784=2),2,IF(OR(U784=Localisation!$C$128,U784=1),4)))))</f>
        <v>0</v>
      </c>
      <c r="AR784" s="11" t="str">
        <f t="shared" si="247"/>
        <v>ЛОЖЬЛОЖЬ</v>
      </c>
      <c r="AS784" s="11" t="str">
        <f t="shared" si="248"/>
        <v>ЛОЖЬЛОЖЬ</v>
      </c>
      <c r="AT784" s="11" t="str">
        <f t="shared" si="249"/>
        <v>ЛОЖЬЛОЖЬ</v>
      </c>
      <c r="AU784" s="11" t="str">
        <f t="shared" si="250"/>
        <v>ЛОЖЬЛОЖЬ</v>
      </c>
      <c r="AV784" s="11" t="str">
        <f t="shared" si="251"/>
        <v>ЛОЖЬЛОЖЬ</v>
      </c>
      <c r="AW784" s="11" t="str">
        <f t="shared" si="252"/>
        <v>ЛОЖЬЛОЖЬ</v>
      </c>
      <c r="AX784" s="11" t="str">
        <f t="shared" si="253"/>
        <v>ЛОЖЬЛОЖЬ</v>
      </c>
      <c r="AY784" s="11" t="str">
        <f t="shared" si="254"/>
        <v>ЛОЖЬЛОЖЬ</v>
      </c>
      <c r="AZ784" s="11" t="str">
        <f t="shared" si="255"/>
        <v>ЛОЖЬЛОЖЬ</v>
      </c>
      <c r="BA784" s="11" t="str">
        <f t="shared" si="256"/>
        <v>ЛОЖЬЛОЖЬ</v>
      </c>
      <c r="BC784" s="11" t="str">
        <f t="shared" si="257"/>
        <v/>
      </c>
      <c r="BD784" s="11" t="str">
        <f t="shared" si="258"/>
        <v/>
      </c>
      <c r="BE784" s="11" t="str">
        <f t="shared" si="259"/>
        <v/>
      </c>
      <c r="BF784" s="11" t="str">
        <f t="shared" si="260"/>
        <v/>
      </c>
      <c r="BG784" s="11" t="str">
        <f t="shared" si="261"/>
        <v/>
      </c>
      <c r="BH784" s="11" t="str">
        <f t="shared" si="262"/>
        <v/>
      </c>
      <c r="BI784" s="11" t="str">
        <f t="shared" si="263"/>
        <v/>
      </c>
      <c r="BJ784" s="11" t="str">
        <f t="shared" si="264"/>
        <v/>
      </c>
      <c r="BK784" s="11" t="str">
        <f t="shared" si="265"/>
        <v/>
      </c>
      <c r="BL784" s="11" t="str">
        <f t="shared" si="266"/>
        <v/>
      </c>
    </row>
    <row r="785" spans="23:64" x14ac:dyDescent="0.3">
      <c r="W785" s="11" t="b">
        <f>IF(OR(B785=Localisation!$C$118,B785=5),4,IF(OR(B785=Localisation!$C$119,B785=4),2,IF(OR(B785=Localisation!$C$120,B785=3),0,IF(OR(B785=Localisation!$C$121,B785=2),-1,IF(OR(B785=Localisation!$C$122,B785=1),-2)))))</f>
        <v>0</v>
      </c>
      <c r="X785" s="11" t="b">
        <f>IF(OR(C785=Localisation!$C$124,C785=5),-2,IF(OR(C785=Localisation!$C$125,C785=4),-1,IF(OR(C785=Localisation!$C$126,C785=3),0,IF(OR(C785=Localisation!$C$127,C785=2),2,IF(OR(C785=Localisation!$C$128,C785=1),4)))))</f>
        <v>0</v>
      </c>
      <c r="Y785" s="11" t="b">
        <f>IF(OR(D785=Localisation!$C$118,D785=5),4,IF(OR(D785=Localisation!$C$119,D785=4),2,IF(OR(D785=Localisation!$C$120,D785=3),0,IF(OR(D785=Localisation!$C$121,D785=2),-1,IF(OR(D785=Localisation!$C$122,D785=1),-2)))))</f>
        <v>0</v>
      </c>
      <c r="Z785" s="11" t="b">
        <f>IF(OR(E785=Localisation!$C$124,E785=5),-2,IF(OR(E785=Localisation!$C$125,E785=4),-1,IF(OR(E785=Localisation!$C$126,E785=3),0,IF(OR(E785=Localisation!$C$127,E785=2),2,IF(OR(E785=Localisation!$C$128,E785=1),4)))))</f>
        <v>0</v>
      </c>
      <c r="AA785" s="11" t="b">
        <f>IF(OR(F785=Localisation!$C$118,F785=5),4,IF(OR(F785=Localisation!$C$119,F785=4),2,IF(OR(F785=Localisation!$C$120,F785=3),0,IF(OR(F785=Localisation!$C$121,F785=2),-1,IF(OR(F785=Localisation!$C$122,F785=1),-2)))))</f>
        <v>0</v>
      </c>
      <c r="AB785" s="11" t="b">
        <f>IF(OR(G785=Localisation!$C$124,G785=5),-2,IF(OR(G785=Localisation!$C$125,G785=4),-1,IF(OR(G785=Localisation!$C$126,G785=3),0,IF(OR(G785=Localisation!$C$127,G785=2),2,IF(OR(G785=Localisation!$C$128,G785=1),4)))))</f>
        <v>0</v>
      </c>
      <c r="AC785" s="11" t="b">
        <f>IF(OR(H785=Localisation!$C$118,H785=5),4,IF(OR(H785=Localisation!$C$119,H785=4),2,IF(OR(H785=Localisation!$C$120,H785=3),0,IF(OR(H785=Localisation!$C$121,H785=2),-1,IF(OR(H785=Localisation!$C$122,H785=1),-2)))))</f>
        <v>0</v>
      </c>
      <c r="AD785" s="11" t="b">
        <f>IF(OR(I785=Localisation!$C$124,I785=5),-2,IF(OR(I785=Localisation!$C$125,I785=4),-1,IF(OR(I785=Localisation!$C$126,I785=3),0,IF(OR(I785=Localisation!$C$127,I785=2),2,IF(OR(I785=Localisation!$C$128,I785=1),4)))))</f>
        <v>0</v>
      </c>
      <c r="AE785" s="11" t="b">
        <f>IF(OR(J785=Localisation!$C$118,J785=5),4,IF(OR(J785=Localisation!$C$119,J785=4),2,IF(OR(J785=Localisation!$C$120,J785=3),0,IF(OR(J785=Localisation!$C$121,J785=2),-1,IF(OR(J785=Localisation!$C$122,J785=1),-2)))))</f>
        <v>0</v>
      </c>
      <c r="AF785" s="11" t="b">
        <f>IF(OR(K785=Localisation!$C$124,K785=5),-2,IF(OR(K785=Localisation!$C$125,K785=4),-1,IF(OR(K785=Localisation!$C$126,K785=3),0,IF(OR(K785=Localisation!$C$127,K785=2),2,IF(OR(K785=Localisation!$C$128,K785=1),4)))))</f>
        <v>0</v>
      </c>
      <c r="AG785" s="11" t="b">
        <f>IF(OR(L785=Localisation!$C$118,L785=5),4,IF(OR(L785=Localisation!$C$119,L785=4),2,IF(OR(L785=Localisation!$C$120,L785=3),0,IF(OR(L785=Localisation!$C$121,L785=2),-1,IF(OR(L785=Localisation!$C$122,L785=1),-2)))))</f>
        <v>0</v>
      </c>
      <c r="AH785" s="11" t="b">
        <f>IF(OR(M785=Localisation!$C$124,M785=5),-2,IF(OR(M785=Localisation!$C$125,M785=4),-1,IF(OR(M785=Localisation!$C$126,M785=3),0,IF(OR(M785=Localisation!$C$127,M785=2),2,IF(OR(M785=Localisation!$C$128,M785=1),4)))))</f>
        <v>0</v>
      </c>
      <c r="AI785" s="11" t="b">
        <f>IF(OR(N785=Localisation!$C$118,N785=5),4,IF(OR(N785=Localisation!$C$119,N785=4),2,IF(OR(N785=Localisation!$C$120,N785=3),0,IF(OR(N785=Localisation!$C$121,N785=2),-1,IF(OR(N785=Localisation!$C$122,N785=1),-2)))))</f>
        <v>0</v>
      </c>
      <c r="AJ785" s="11" t="b">
        <f>IF(OR(O785=Localisation!$C$124,O785=5),-2,IF(OR(O785=Localisation!$C$125,O785=4),-1,IF(OR(O785=Localisation!$C$126,O785=3),0,IF(OR(O785=Localisation!$C$127,O785=2),2,IF(OR(O785=Localisation!$C$128,O785=1),4)))))</f>
        <v>0</v>
      </c>
      <c r="AK785" s="11" t="b">
        <f>IF(OR(P785=Localisation!$C$118,P785=5),4,IF(OR(P785=Localisation!$C$119,P785=4),2,IF(OR(P785=Localisation!$C$120,P785=3),0,IF(OR(P785=Localisation!$C$121,P785=2),-1,IF(OR(P785=Localisation!$C$122,P785=1),-2)))))</f>
        <v>0</v>
      </c>
      <c r="AL785" s="11" t="b">
        <f>IF(OR(Q785=Localisation!$C$124,Q785=5),-2,IF(OR(Q785=Localisation!$C$125,Q785=4),-1,IF(OR(Q785=Localisation!$C$126,Q785=3),0,IF(OR(Q785=Localisation!$C$127,Q785=2),2,IF(OR(Q785=Localisation!$C$128,Q785=1),4)))))</f>
        <v>0</v>
      </c>
      <c r="AM785" s="11" t="b">
        <f>IF(OR(R785=Localisation!$C$118,R785=5),4,IF(OR(R785=Localisation!$C$119,R785=4),2,IF(OR(R785=Localisation!$C$120,R785=3),0,IF(OR(R785=Localisation!$C$121,R785=2),-1,IF(OR(R785=Localisation!$C$122,R785=1),-2)))))</f>
        <v>0</v>
      </c>
      <c r="AN785" s="11" t="b">
        <f>IF(OR(S785=Localisation!$C$124,S785=5),-2,IF(OR(S785=Localisation!$C$125,S785=4),-1,IF(OR(S785=Localisation!$C$126,S785=3),0,IF(OR(S785=Localisation!$C$127,S785=2),2,IF(OR(S785=Localisation!$C$128,S785=1),4)))))</f>
        <v>0</v>
      </c>
      <c r="AO785" s="11" t="b">
        <f>IF(OR(T785=Localisation!$C$118,T785=5),4,IF(OR(T785=Localisation!$C$119,T785=4),2,IF(OR(T785=Localisation!$C$120,T785=3),0,IF(OR(T785=Localisation!$C$121,T785=2),-1,IF(OR(T785=Localisation!$C$122,T785=1),-2)))))</f>
        <v>0</v>
      </c>
      <c r="AP785" s="11" t="b">
        <f>IF(OR(U785=Localisation!$C$124,U785=5),-2,IF(OR(U785=Localisation!$C$125,U785=4),-1,IF(OR(U785=Localisation!$C$126,U785=3),0,IF(OR(U785=Localisation!$C$127,U785=2),2,IF(OR(U785=Localisation!$C$128,U785=1),4)))))</f>
        <v>0</v>
      </c>
      <c r="AR785" s="11" t="str">
        <f t="shared" si="247"/>
        <v>ЛОЖЬЛОЖЬ</v>
      </c>
      <c r="AS785" s="11" t="str">
        <f t="shared" si="248"/>
        <v>ЛОЖЬЛОЖЬ</v>
      </c>
      <c r="AT785" s="11" t="str">
        <f t="shared" si="249"/>
        <v>ЛОЖЬЛОЖЬ</v>
      </c>
      <c r="AU785" s="11" t="str">
        <f t="shared" si="250"/>
        <v>ЛОЖЬЛОЖЬ</v>
      </c>
      <c r="AV785" s="11" t="str">
        <f t="shared" si="251"/>
        <v>ЛОЖЬЛОЖЬ</v>
      </c>
      <c r="AW785" s="11" t="str">
        <f t="shared" si="252"/>
        <v>ЛОЖЬЛОЖЬ</v>
      </c>
      <c r="AX785" s="11" t="str">
        <f t="shared" si="253"/>
        <v>ЛОЖЬЛОЖЬ</v>
      </c>
      <c r="AY785" s="11" t="str">
        <f t="shared" si="254"/>
        <v>ЛОЖЬЛОЖЬ</v>
      </c>
      <c r="AZ785" s="11" t="str">
        <f t="shared" si="255"/>
        <v>ЛОЖЬЛОЖЬ</v>
      </c>
      <c r="BA785" s="11" t="str">
        <f t="shared" si="256"/>
        <v>ЛОЖЬЛОЖЬ</v>
      </c>
      <c r="BC785" s="11" t="str">
        <f t="shared" si="257"/>
        <v/>
      </c>
      <c r="BD785" s="11" t="str">
        <f t="shared" si="258"/>
        <v/>
      </c>
      <c r="BE785" s="11" t="str">
        <f t="shared" si="259"/>
        <v/>
      </c>
      <c r="BF785" s="11" t="str">
        <f t="shared" si="260"/>
        <v/>
      </c>
      <c r="BG785" s="11" t="str">
        <f t="shared" si="261"/>
        <v/>
      </c>
      <c r="BH785" s="11" t="str">
        <f t="shared" si="262"/>
        <v/>
      </c>
      <c r="BI785" s="11" t="str">
        <f t="shared" si="263"/>
        <v/>
      </c>
      <c r="BJ785" s="11" t="str">
        <f t="shared" si="264"/>
        <v/>
      </c>
      <c r="BK785" s="11" t="str">
        <f t="shared" si="265"/>
        <v/>
      </c>
      <c r="BL785" s="11" t="str">
        <f t="shared" si="266"/>
        <v/>
      </c>
    </row>
    <row r="786" spans="23:64" x14ac:dyDescent="0.3">
      <c r="W786" s="11" t="b">
        <f>IF(OR(B786=Localisation!$C$118,B786=5),4,IF(OR(B786=Localisation!$C$119,B786=4),2,IF(OR(B786=Localisation!$C$120,B786=3),0,IF(OR(B786=Localisation!$C$121,B786=2),-1,IF(OR(B786=Localisation!$C$122,B786=1),-2)))))</f>
        <v>0</v>
      </c>
      <c r="X786" s="11" t="b">
        <f>IF(OR(C786=Localisation!$C$124,C786=5),-2,IF(OR(C786=Localisation!$C$125,C786=4),-1,IF(OR(C786=Localisation!$C$126,C786=3),0,IF(OR(C786=Localisation!$C$127,C786=2),2,IF(OR(C786=Localisation!$C$128,C786=1),4)))))</f>
        <v>0</v>
      </c>
      <c r="Y786" s="11" t="b">
        <f>IF(OR(D786=Localisation!$C$118,D786=5),4,IF(OR(D786=Localisation!$C$119,D786=4),2,IF(OR(D786=Localisation!$C$120,D786=3),0,IF(OR(D786=Localisation!$C$121,D786=2),-1,IF(OR(D786=Localisation!$C$122,D786=1),-2)))))</f>
        <v>0</v>
      </c>
      <c r="Z786" s="11" t="b">
        <f>IF(OR(E786=Localisation!$C$124,E786=5),-2,IF(OR(E786=Localisation!$C$125,E786=4),-1,IF(OR(E786=Localisation!$C$126,E786=3),0,IF(OR(E786=Localisation!$C$127,E786=2),2,IF(OR(E786=Localisation!$C$128,E786=1),4)))))</f>
        <v>0</v>
      </c>
      <c r="AA786" s="11" t="b">
        <f>IF(OR(F786=Localisation!$C$118,F786=5),4,IF(OR(F786=Localisation!$C$119,F786=4),2,IF(OR(F786=Localisation!$C$120,F786=3),0,IF(OR(F786=Localisation!$C$121,F786=2),-1,IF(OR(F786=Localisation!$C$122,F786=1),-2)))))</f>
        <v>0</v>
      </c>
      <c r="AB786" s="11" t="b">
        <f>IF(OR(G786=Localisation!$C$124,G786=5),-2,IF(OR(G786=Localisation!$C$125,G786=4),-1,IF(OR(G786=Localisation!$C$126,G786=3),0,IF(OR(G786=Localisation!$C$127,G786=2),2,IF(OR(G786=Localisation!$C$128,G786=1),4)))))</f>
        <v>0</v>
      </c>
      <c r="AC786" s="11" t="b">
        <f>IF(OR(H786=Localisation!$C$118,H786=5),4,IF(OR(H786=Localisation!$C$119,H786=4),2,IF(OR(H786=Localisation!$C$120,H786=3),0,IF(OR(H786=Localisation!$C$121,H786=2),-1,IF(OR(H786=Localisation!$C$122,H786=1),-2)))))</f>
        <v>0</v>
      </c>
      <c r="AD786" s="11" t="b">
        <f>IF(OR(I786=Localisation!$C$124,I786=5),-2,IF(OR(I786=Localisation!$C$125,I786=4),-1,IF(OR(I786=Localisation!$C$126,I786=3),0,IF(OR(I786=Localisation!$C$127,I786=2),2,IF(OR(I786=Localisation!$C$128,I786=1),4)))))</f>
        <v>0</v>
      </c>
      <c r="AE786" s="11" t="b">
        <f>IF(OR(J786=Localisation!$C$118,J786=5),4,IF(OR(J786=Localisation!$C$119,J786=4),2,IF(OR(J786=Localisation!$C$120,J786=3),0,IF(OR(J786=Localisation!$C$121,J786=2),-1,IF(OR(J786=Localisation!$C$122,J786=1),-2)))))</f>
        <v>0</v>
      </c>
      <c r="AF786" s="11" t="b">
        <f>IF(OR(K786=Localisation!$C$124,K786=5),-2,IF(OR(K786=Localisation!$C$125,K786=4),-1,IF(OR(K786=Localisation!$C$126,K786=3),0,IF(OR(K786=Localisation!$C$127,K786=2),2,IF(OR(K786=Localisation!$C$128,K786=1),4)))))</f>
        <v>0</v>
      </c>
      <c r="AG786" s="11" t="b">
        <f>IF(OR(L786=Localisation!$C$118,L786=5),4,IF(OR(L786=Localisation!$C$119,L786=4),2,IF(OR(L786=Localisation!$C$120,L786=3),0,IF(OR(L786=Localisation!$C$121,L786=2),-1,IF(OR(L786=Localisation!$C$122,L786=1),-2)))))</f>
        <v>0</v>
      </c>
      <c r="AH786" s="11" t="b">
        <f>IF(OR(M786=Localisation!$C$124,M786=5),-2,IF(OR(M786=Localisation!$C$125,M786=4),-1,IF(OR(M786=Localisation!$C$126,M786=3),0,IF(OR(M786=Localisation!$C$127,M786=2),2,IF(OR(M786=Localisation!$C$128,M786=1),4)))))</f>
        <v>0</v>
      </c>
      <c r="AI786" s="11" t="b">
        <f>IF(OR(N786=Localisation!$C$118,N786=5),4,IF(OR(N786=Localisation!$C$119,N786=4),2,IF(OR(N786=Localisation!$C$120,N786=3),0,IF(OR(N786=Localisation!$C$121,N786=2),-1,IF(OR(N786=Localisation!$C$122,N786=1),-2)))))</f>
        <v>0</v>
      </c>
      <c r="AJ786" s="11" t="b">
        <f>IF(OR(O786=Localisation!$C$124,O786=5),-2,IF(OR(O786=Localisation!$C$125,O786=4),-1,IF(OR(O786=Localisation!$C$126,O786=3),0,IF(OR(O786=Localisation!$C$127,O786=2),2,IF(OR(O786=Localisation!$C$128,O786=1),4)))))</f>
        <v>0</v>
      </c>
      <c r="AK786" s="11" t="b">
        <f>IF(OR(P786=Localisation!$C$118,P786=5),4,IF(OR(P786=Localisation!$C$119,P786=4),2,IF(OR(P786=Localisation!$C$120,P786=3),0,IF(OR(P786=Localisation!$C$121,P786=2),-1,IF(OR(P786=Localisation!$C$122,P786=1),-2)))))</f>
        <v>0</v>
      </c>
      <c r="AL786" s="11" t="b">
        <f>IF(OR(Q786=Localisation!$C$124,Q786=5),-2,IF(OR(Q786=Localisation!$C$125,Q786=4),-1,IF(OR(Q786=Localisation!$C$126,Q786=3),0,IF(OR(Q786=Localisation!$C$127,Q786=2),2,IF(OR(Q786=Localisation!$C$128,Q786=1),4)))))</f>
        <v>0</v>
      </c>
      <c r="AM786" s="11" t="b">
        <f>IF(OR(R786=Localisation!$C$118,R786=5),4,IF(OR(R786=Localisation!$C$119,R786=4),2,IF(OR(R786=Localisation!$C$120,R786=3),0,IF(OR(R786=Localisation!$C$121,R786=2),-1,IF(OR(R786=Localisation!$C$122,R786=1),-2)))))</f>
        <v>0</v>
      </c>
      <c r="AN786" s="11" t="b">
        <f>IF(OR(S786=Localisation!$C$124,S786=5),-2,IF(OR(S786=Localisation!$C$125,S786=4),-1,IF(OR(S786=Localisation!$C$126,S786=3),0,IF(OR(S786=Localisation!$C$127,S786=2),2,IF(OR(S786=Localisation!$C$128,S786=1),4)))))</f>
        <v>0</v>
      </c>
      <c r="AO786" s="11" t="b">
        <f>IF(OR(T786=Localisation!$C$118,T786=5),4,IF(OR(T786=Localisation!$C$119,T786=4),2,IF(OR(T786=Localisation!$C$120,T786=3),0,IF(OR(T786=Localisation!$C$121,T786=2),-1,IF(OR(T786=Localisation!$C$122,T786=1),-2)))))</f>
        <v>0</v>
      </c>
      <c r="AP786" s="11" t="b">
        <f>IF(OR(U786=Localisation!$C$124,U786=5),-2,IF(OR(U786=Localisation!$C$125,U786=4),-1,IF(OR(U786=Localisation!$C$126,U786=3),0,IF(OR(U786=Localisation!$C$127,U786=2),2,IF(OR(U786=Localisation!$C$128,U786=1),4)))))</f>
        <v>0</v>
      </c>
      <c r="AR786" s="11" t="str">
        <f t="shared" si="247"/>
        <v>ЛОЖЬЛОЖЬ</v>
      </c>
      <c r="AS786" s="11" t="str">
        <f t="shared" si="248"/>
        <v>ЛОЖЬЛОЖЬ</v>
      </c>
      <c r="AT786" s="11" t="str">
        <f t="shared" si="249"/>
        <v>ЛОЖЬЛОЖЬ</v>
      </c>
      <c r="AU786" s="11" t="str">
        <f t="shared" si="250"/>
        <v>ЛОЖЬЛОЖЬ</v>
      </c>
      <c r="AV786" s="11" t="str">
        <f t="shared" si="251"/>
        <v>ЛОЖЬЛОЖЬ</v>
      </c>
      <c r="AW786" s="11" t="str">
        <f t="shared" si="252"/>
        <v>ЛОЖЬЛОЖЬ</v>
      </c>
      <c r="AX786" s="11" t="str">
        <f t="shared" si="253"/>
        <v>ЛОЖЬЛОЖЬ</v>
      </c>
      <c r="AY786" s="11" t="str">
        <f t="shared" si="254"/>
        <v>ЛОЖЬЛОЖЬ</v>
      </c>
      <c r="AZ786" s="11" t="str">
        <f t="shared" si="255"/>
        <v>ЛОЖЬЛОЖЬ</v>
      </c>
      <c r="BA786" s="11" t="str">
        <f t="shared" si="256"/>
        <v>ЛОЖЬЛОЖЬ</v>
      </c>
      <c r="BC786" s="11" t="str">
        <f t="shared" si="257"/>
        <v/>
      </c>
      <c r="BD786" s="11" t="str">
        <f t="shared" si="258"/>
        <v/>
      </c>
      <c r="BE786" s="11" t="str">
        <f t="shared" si="259"/>
        <v/>
      </c>
      <c r="BF786" s="11" t="str">
        <f t="shared" si="260"/>
        <v/>
      </c>
      <c r="BG786" s="11" t="str">
        <f t="shared" si="261"/>
        <v/>
      </c>
      <c r="BH786" s="11" t="str">
        <f t="shared" si="262"/>
        <v/>
      </c>
      <c r="BI786" s="11" t="str">
        <f t="shared" si="263"/>
        <v/>
      </c>
      <c r="BJ786" s="11" t="str">
        <f t="shared" si="264"/>
        <v/>
      </c>
      <c r="BK786" s="11" t="str">
        <f t="shared" si="265"/>
        <v/>
      </c>
      <c r="BL786" s="11" t="str">
        <f t="shared" si="266"/>
        <v/>
      </c>
    </row>
    <row r="787" spans="23:64" x14ac:dyDescent="0.3">
      <c r="W787" s="11" t="b">
        <f>IF(OR(B787=Localisation!$C$118,B787=5),4,IF(OR(B787=Localisation!$C$119,B787=4),2,IF(OR(B787=Localisation!$C$120,B787=3),0,IF(OR(B787=Localisation!$C$121,B787=2),-1,IF(OR(B787=Localisation!$C$122,B787=1),-2)))))</f>
        <v>0</v>
      </c>
      <c r="X787" s="11" t="b">
        <f>IF(OR(C787=Localisation!$C$124,C787=5),-2,IF(OR(C787=Localisation!$C$125,C787=4),-1,IF(OR(C787=Localisation!$C$126,C787=3),0,IF(OR(C787=Localisation!$C$127,C787=2),2,IF(OR(C787=Localisation!$C$128,C787=1),4)))))</f>
        <v>0</v>
      </c>
      <c r="Y787" s="11" t="b">
        <f>IF(OR(D787=Localisation!$C$118,D787=5),4,IF(OR(D787=Localisation!$C$119,D787=4),2,IF(OR(D787=Localisation!$C$120,D787=3),0,IF(OR(D787=Localisation!$C$121,D787=2),-1,IF(OR(D787=Localisation!$C$122,D787=1),-2)))))</f>
        <v>0</v>
      </c>
      <c r="Z787" s="11" t="b">
        <f>IF(OR(E787=Localisation!$C$124,E787=5),-2,IF(OR(E787=Localisation!$C$125,E787=4),-1,IF(OR(E787=Localisation!$C$126,E787=3),0,IF(OR(E787=Localisation!$C$127,E787=2),2,IF(OR(E787=Localisation!$C$128,E787=1),4)))))</f>
        <v>0</v>
      </c>
      <c r="AA787" s="11" t="b">
        <f>IF(OR(F787=Localisation!$C$118,F787=5),4,IF(OR(F787=Localisation!$C$119,F787=4),2,IF(OR(F787=Localisation!$C$120,F787=3),0,IF(OR(F787=Localisation!$C$121,F787=2),-1,IF(OR(F787=Localisation!$C$122,F787=1),-2)))))</f>
        <v>0</v>
      </c>
      <c r="AB787" s="11" t="b">
        <f>IF(OR(G787=Localisation!$C$124,G787=5),-2,IF(OR(G787=Localisation!$C$125,G787=4),-1,IF(OR(G787=Localisation!$C$126,G787=3),0,IF(OR(G787=Localisation!$C$127,G787=2),2,IF(OR(G787=Localisation!$C$128,G787=1),4)))))</f>
        <v>0</v>
      </c>
      <c r="AC787" s="11" t="b">
        <f>IF(OR(H787=Localisation!$C$118,H787=5),4,IF(OR(H787=Localisation!$C$119,H787=4),2,IF(OR(H787=Localisation!$C$120,H787=3),0,IF(OR(H787=Localisation!$C$121,H787=2),-1,IF(OR(H787=Localisation!$C$122,H787=1),-2)))))</f>
        <v>0</v>
      </c>
      <c r="AD787" s="11" t="b">
        <f>IF(OR(I787=Localisation!$C$124,I787=5),-2,IF(OR(I787=Localisation!$C$125,I787=4),-1,IF(OR(I787=Localisation!$C$126,I787=3),0,IF(OR(I787=Localisation!$C$127,I787=2),2,IF(OR(I787=Localisation!$C$128,I787=1),4)))))</f>
        <v>0</v>
      </c>
      <c r="AE787" s="11" t="b">
        <f>IF(OR(J787=Localisation!$C$118,J787=5),4,IF(OR(J787=Localisation!$C$119,J787=4),2,IF(OR(J787=Localisation!$C$120,J787=3),0,IF(OR(J787=Localisation!$C$121,J787=2),-1,IF(OR(J787=Localisation!$C$122,J787=1),-2)))))</f>
        <v>0</v>
      </c>
      <c r="AF787" s="11" t="b">
        <f>IF(OR(K787=Localisation!$C$124,K787=5),-2,IF(OR(K787=Localisation!$C$125,K787=4),-1,IF(OR(K787=Localisation!$C$126,K787=3),0,IF(OR(K787=Localisation!$C$127,K787=2),2,IF(OR(K787=Localisation!$C$128,K787=1),4)))))</f>
        <v>0</v>
      </c>
      <c r="AG787" s="11" t="b">
        <f>IF(OR(L787=Localisation!$C$118,L787=5),4,IF(OR(L787=Localisation!$C$119,L787=4),2,IF(OR(L787=Localisation!$C$120,L787=3),0,IF(OR(L787=Localisation!$C$121,L787=2),-1,IF(OR(L787=Localisation!$C$122,L787=1),-2)))))</f>
        <v>0</v>
      </c>
      <c r="AH787" s="11" t="b">
        <f>IF(OR(M787=Localisation!$C$124,M787=5),-2,IF(OR(M787=Localisation!$C$125,M787=4),-1,IF(OR(M787=Localisation!$C$126,M787=3),0,IF(OR(M787=Localisation!$C$127,M787=2),2,IF(OR(M787=Localisation!$C$128,M787=1),4)))))</f>
        <v>0</v>
      </c>
      <c r="AI787" s="11" t="b">
        <f>IF(OR(N787=Localisation!$C$118,N787=5),4,IF(OR(N787=Localisation!$C$119,N787=4),2,IF(OR(N787=Localisation!$C$120,N787=3),0,IF(OR(N787=Localisation!$C$121,N787=2),-1,IF(OR(N787=Localisation!$C$122,N787=1),-2)))))</f>
        <v>0</v>
      </c>
      <c r="AJ787" s="11" t="b">
        <f>IF(OR(O787=Localisation!$C$124,O787=5),-2,IF(OR(O787=Localisation!$C$125,O787=4),-1,IF(OR(O787=Localisation!$C$126,O787=3),0,IF(OR(O787=Localisation!$C$127,O787=2),2,IF(OR(O787=Localisation!$C$128,O787=1),4)))))</f>
        <v>0</v>
      </c>
      <c r="AK787" s="11" t="b">
        <f>IF(OR(P787=Localisation!$C$118,P787=5),4,IF(OR(P787=Localisation!$C$119,P787=4),2,IF(OR(P787=Localisation!$C$120,P787=3),0,IF(OR(P787=Localisation!$C$121,P787=2),-1,IF(OR(P787=Localisation!$C$122,P787=1),-2)))))</f>
        <v>0</v>
      </c>
      <c r="AL787" s="11" t="b">
        <f>IF(OR(Q787=Localisation!$C$124,Q787=5),-2,IF(OR(Q787=Localisation!$C$125,Q787=4),-1,IF(OR(Q787=Localisation!$C$126,Q787=3),0,IF(OR(Q787=Localisation!$C$127,Q787=2),2,IF(OR(Q787=Localisation!$C$128,Q787=1),4)))))</f>
        <v>0</v>
      </c>
      <c r="AM787" s="11" t="b">
        <f>IF(OR(R787=Localisation!$C$118,R787=5),4,IF(OR(R787=Localisation!$C$119,R787=4),2,IF(OR(R787=Localisation!$C$120,R787=3),0,IF(OR(R787=Localisation!$C$121,R787=2),-1,IF(OR(R787=Localisation!$C$122,R787=1),-2)))))</f>
        <v>0</v>
      </c>
      <c r="AN787" s="11" t="b">
        <f>IF(OR(S787=Localisation!$C$124,S787=5),-2,IF(OR(S787=Localisation!$C$125,S787=4),-1,IF(OR(S787=Localisation!$C$126,S787=3),0,IF(OR(S787=Localisation!$C$127,S787=2),2,IF(OR(S787=Localisation!$C$128,S787=1),4)))))</f>
        <v>0</v>
      </c>
      <c r="AO787" s="11" t="b">
        <f>IF(OR(T787=Localisation!$C$118,T787=5),4,IF(OR(T787=Localisation!$C$119,T787=4),2,IF(OR(T787=Localisation!$C$120,T787=3),0,IF(OR(T787=Localisation!$C$121,T787=2),-1,IF(OR(T787=Localisation!$C$122,T787=1),-2)))))</f>
        <v>0</v>
      </c>
      <c r="AP787" s="11" t="b">
        <f>IF(OR(U787=Localisation!$C$124,U787=5),-2,IF(OR(U787=Localisation!$C$125,U787=4),-1,IF(OR(U787=Localisation!$C$126,U787=3),0,IF(OR(U787=Localisation!$C$127,U787=2),2,IF(OR(U787=Localisation!$C$128,U787=1),4)))))</f>
        <v>0</v>
      </c>
      <c r="AR787" s="11" t="str">
        <f t="shared" si="247"/>
        <v>ЛОЖЬЛОЖЬ</v>
      </c>
      <c r="AS787" s="11" t="str">
        <f t="shared" si="248"/>
        <v>ЛОЖЬЛОЖЬ</v>
      </c>
      <c r="AT787" s="11" t="str">
        <f t="shared" si="249"/>
        <v>ЛОЖЬЛОЖЬ</v>
      </c>
      <c r="AU787" s="11" t="str">
        <f t="shared" si="250"/>
        <v>ЛОЖЬЛОЖЬ</v>
      </c>
      <c r="AV787" s="11" t="str">
        <f t="shared" si="251"/>
        <v>ЛОЖЬЛОЖЬ</v>
      </c>
      <c r="AW787" s="11" t="str">
        <f t="shared" si="252"/>
        <v>ЛОЖЬЛОЖЬ</v>
      </c>
      <c r="AX787" s="11" t="str">
        <f t="shared" si="253"/>
        <v>ЛОЖЬЛОЖЬ</v>
      </c>
      <c r="AY787" s="11" t="str">
        <f t="shared" si="254"/>
        <v>ЛОЖЬЛОЖЬ</v>
      </c>
      <c r="AZ787" s="11" t="str">
        <f t="shared" si="255"/>
        <v>ЛОЖЬЛОЖЬ</v>
      </c>
      <c r="BA787" s="11" t="str">
        <f t="shared" si="256"/>
        <v>ЛОЖЬЛОЖЬ</v>
      </c>
      <c r="BC787" s="11" t="str">
        <f t="shared" si="257"/>
        <v/>
      </c>
      <c r="BD787" s="11" t="str">
        <f t="shared" si="258"/>
        <v/>
      </c>
      <c r="BE787" s="11" t="str">
        <f t="shared" si="259"/>
        <v/>
      </c>
      <c r="BF787" s="11" t="str">
        <f t="shared" si="260"/>
        <v/>
      </c>
      <c r="BG787" s="11" t="str">
        <f t="shared" si="261"/>
        <v/>
      </c>
      <c r="BH787" s="11" t="str">
        <f t="shared" si="262"/>
        <v/>
      </c>
      <c r="BI787" s="11" t="str">
        <f t="shared" si="263"/>
        <v/>
      </c>
      <c r="BJ787" s="11" t="str">
        <f t="shared" si="264"/>
        <v/>
      </c>
      <c r="BK787" s="11" t="str">
        <f t="shared" si="265"/>
        <v/>
      </c>
      <c r="BL787" s="11" t="str">
        <f t="shared" si="266"/>
        <v/>
      </c>
    </row>
    <row r="788" spans="23:64" x14ac:dyDescent="0.3">
      <c r="W788" s="11" t="b">
        <f>IF(OR(B788=Localisation!$C$118,B788=5),4,IF(OR(B788=Localisation!$C$119,B788=4),2,IF(OR(B788=Localisation!$C$120,B788=3),0,IF(OR(B788=Localisation!$C$121,B788=2),-1,IF(OR(B788=Localisation!$C$122,B788=1),-2)))))</f>
        <v>0</v>
      </c>
      <c r="X788" s="11" t="b">
        <f>IF(OR(C788=Localisation!$C$124,C788=5),-2,IF(OR(C788=Localisation!$C$125,C788=4),-1,IF(OR(C788=Localisation!$C$126,C788=3),0,IF(OR(C788=Localisation!$C$127,C788=2),2,IF(OR(C788=Localisation!$C$128,C788=1),4)))))</f>
        <v>0</v>
      </c>
      <c r="Y788" s="11" t="b">
        <f>IF(OR(D788=Localisation!$C$118,D788=5),4,IF(OR(D788=Localisation!$C$119,D788=4),2,IF(OR(D788=Localisation!$C$120,D788=3),0,IF(OR(D788=Localisation!$C$121,D788=2),-1,IF(OR(D788=Localisation!$C$122,D788=1),-2)))))</f>
        <v>0</v>
      </c>
      <c r="Z788" s="11" t="b">
        <f>IF(OR(E788=Localisation!$C$124,E788=5),-2,IF(OR(E788=Localisation!$C$125,E788=4),-1,IF(OR(E788=Localisation!$C$126,E788=3),0,IF(OR(E788=Localisation!$C$127,E788=2),2,IF(OR(E788=Localisation!$C$128,E788=1),4)))))</f>
        <v>0</v>
      </c>
      <c r="AA788" s="11" t="b">
        <f>IF(OR(F788=Localisation!$C$118,F788=5),4,IF(OR(F788=Localisation!$C$119,F788=4),2,IF(OR(F788=Localisation!$C$120,F788=3),0,IF(OR(F788=Localisation!$C$121,F788=2),-1,IF(OR(F788=Localisation!$C$122,F788=1),-2)))))</f>
        <v>0</v>
      </c>
      <c r="AB788" s="11" t="b">
        <f>IF(OR(G788=Localisation!$C$124,G788=5),-2,IF(OR(G788=Localisation!$C$125,G788=4),-1,IF(OR(G788=Localisation!$C$126,G788=3),0,IF(OR(G788=Localisation!$C$127,G788=2),2,IF(OR(G788=Localisation!$C$128,G788=1),4)))))</f>
        <v>0</v>
      </c>
      <c r="AC788" s="11" t="b">
        <f>IF(OR(H788=Localisation!$C$118,H788=5),4,IF(OR(H788=Localisation!$C$119,H788=4),2,IF(OR(H788=Localisation!$C$120,H788=3),0,IF(OR(H788=Localisation!$C$121,H788=2),-1,IF(OR(H788=Localisation!$C$122,H788=1),-2)))))</f>
        <v>0</v>
      </c>
      <c r="AD788" s="11" t="b">
        <f>IF(OR(I788=Localisation!$C$124,I788=5),-2,IF(OR(I788=Localisation!$C$125,I788=4),-1,IF(OR(I788=Localisation!$C$126,I788=3),0,IF(OR(I788=Localisation!$C$127,I788=2),2,IF(OR(I788=Localisation!$C$128,I788=1),4)))))</f>
        <v>0</v>
      </c>
      <c r="AE788" s="11" t="b">
        <f>IF(OR(J788=Localisation!$C$118,J788=5),4,IF(OR(J788=Localisation!$C$119,J788=4),2,IF(OR(J788=Localisation!$C$120,J788=3),0,IF(OR(J788=Localisation!$C$121,J788=2),-1,IF(OR(J788=Localisation!$C$122,J788=1),-2)))))</f>
        <v>0</v>
      </c>
      <c r="AF788" s="11" t="b">
        <f>IF(OR(K788=Localisation!$C$124,K788=5),-2,IF(OR(K788=Localisation!$C$125,K788=4),-1,IF(OR(K788=Localisation!$C$126,K788=3),0,IF(OR(K788=Localisation!$C$127,K788=2),2,IF(OR(K788=Localisation!$C$128,K788=1),4)))))</f>
        <v>0</v>
      </c>
      <c r="AG788" s="11" t="b">
        <f>IF(OR(L788=Localisation!$C$118,L788=5),4,IF(OR(L788=Localisation!$C$119,L788=4),2,IF(OR(L788=Localisation!$C$120,L788=3),0,IF(OR(L788=Localisation!$C$121,L788=2),-1,IF(OR(L788=Localisation!$C$122,L788=1),-2)))))</f>
        <v>0</v>
      </c>
      <c r="AH788" s="11" t="b">
        <f>IF(OR(M788=Localisation!$C$124,M788=5),-2,IF(OR(M788=Localisation!$C$125,M788=4),-1,IF(OR(M788=Localisation!$C$126,M788=3),0,IF(OR(M788=Localisation!$C$127,M788=2),2,IF(OR(M788=Localisation!$C$128,M788=1),4)))))</f>
        <v>0</v>
      </c>
      <c r="AI788" s="11" t="b">
        <f>IF(OR(N788=Localisation!$C$118,N788=5),4,IF(OR(N788=Localisation!$C$119,N788=4),2,IF(OR(N788=Localisation!$C$120,N788=3),0,IF(OR(N788=Localisation!$C$121,N788=2),-1,IF(OR(N788=Localisation!$C$122,N788=1),-2)))))</f>
        <v>0</v>
      </c>
      <c r="AJ788" s="11" t="b">
        <f>IF(OR(O788=Localisation!$C$124,O788=5),-2,IF(OR(O788=Localisation!$C$125,O788=4),-1,IF(OR(O788=Localisation!$C$126,O788=3),0,IF(OR(O788=Localisation!$C$127,O788=2),2,IF(OR(O788=Localisation!$C$128,O788=1),4)))))</f>
        <v>0</v>
      </c>
      <c r="AK788" s="11" t="b">
        <f>IF(OR(P788=Localisation!$C$118,P788=5),4,IF(OR(P788=Localisation!$C$119,P788=4),2,IF(OR(P788=Localisation!$C$120,P788=3),0,IF(OR(P788=Localisation!$C$121,P788=2),-1,IF(OR(P788=Localisation!$C$122,P788=1),-2)))))</f>
        <v>0</v>
      </c>
      <c r="AL788" s="11" t="b">
        <f>IF(OR(Q788=Localisation!$C$124,Q788=5),-2,IF(OR(Q788=Localisation!$C$125,Q788=4),-1,IF(OR(Q788=Localisation!$C$126,Q788=3),0,IF(OR(Q788=Localisation!$C$127,Q788=2),2,IF(OR(Q788=Localisation!$C$128,Q788=1),4)))))</f>
        <v>0</v>
      </c>
      <c r="AM788" s="11" t="b">
        <f>IF(OR(R788=Localisation!$C$118,R788=5),4,IF(OR(R788=Localisation!$C$119,R788=4),2,IF(OR(R788=Localisation!$C$120,R788=3),0,IF(OR(R788=Localisation!$C$121,R788=2),-1,IF(OR(R788=Localisation!$C$122,R788=1),-2)))))</f>
        <v>0</v>
      </c>
      <c r="AN788" s="11" t="b">
        <f>IF(OR(S788=Localisation!$C$124,S788=5),-2,IF(OR(S788=Localisation!$C$125,S788=4),-1,IF(OR(S788=Localisation!$C$126,S788=3),0,IF(OR(S788=Localisation!$C$127,S788=2),2,IF(OR(S788=Localisation!$C$128,S788=1),4)))))</f>
        <v>0</v>
      </c>
      <c r="AO788" s="11" t="b">
        <f>IF(OR(T788=Localisation!$C$118,T788=5),4,IF(OR(T788=Localisation!$C$119,T788=4),2,IF(OR(T788=Localisation!$C$120,T788=3),0,IF(OR(T788=Localisation!$C$121,T788=2),-1,IF(OR(T788=Localisation!$C$122,T788=1),-2)))))</f>
        <v>0</v>
      </c>
      <c r="AP788" s="11" t="b">
        <f>IF(OR(U788=Localisation!$C$124,U788=5),-2,IF(OR(U788=Localisation!$C$125,U788=4),-1,IF(OR(U788=Localisation!$C$126,U788=3),0,IF(OR(U788=Localisation!$C$127,U788=2),2,IF(OR(U788=Localisation!$C$128,U788=1),4)))))</f>
        <v>0</v>
      </c>
      <c r="AR788" s="11" t="str">
        <f t="shared" si="247"/>
        <v>ЛОЖЬЛОЖЬ</v>
      </c>
      <c r="AS788" s="11" t="str">
        <f t="shared" si="248"/>
        <v>ЛОЖЬЛОЖЬ</v>
      </c>
      <c r="AT788" s="11" t="str">
        <f t="shared" si="249"/>
        <v>ЛОЖЬЛОЖЬ</v>
      </c>
      <c r="AU788" s="11" t="str">
        <f t="shared" si="250"/>
        <v>ЛОЖЬЛОЖЬ</v>
      </c>
      <c r="AV788" s="11" t="str">
        <f t="shared" si="251"/>
        <v>ЛОЖЬЛОЖЬ</v>
      </c>
      <c r="AW788" s="11" t="str">
        <f t="shared" si="252"/>
        <v>ЛОЖЬЛОЖЬ</v>
      </c>
      <c r="AX788" s="11" t="str">
        <f t="shared" si="253"/>
        <v>ЛОЖЬЛОЖЬ</v>
      </c>
      <c r="AY788" s="11" t="str">
        <f t="shared" si="254"/>
        <v>ЛОЖЬЛОЖЬ</v>
      </c>
      <c r="AZ788" s="11" t="str">
        <f t="shared" si="255"/>
        <v>ЛОЖЬЛОЖЬ</v>
      </c>
      <c r="BA788" s="11" t="str">
        <f t="shared" si="256"/>
        <v>ЛОЖЬЛОЖЬ</v>
      </c>
      <c r="BC788" s="11" t="str">
        <f t="shared" si="257"/>
        <v/>
      </c>
      <c r="BD788" s="11" t="str">
        <f t="shared" si="258"/>
        <v/>
      </c>
      <c r="BE788" s="11" t="str">
        <f t="shared" si="259"/>
        <v/>
      </c>
      <c r="BF788" s="11" t="str">
        <f t="shared" si="260"/>
        <v/>
      </c>
      <c r="BG788" s="11" t="str">
        <f t="shared" si="261"/>
        <v/>
      </c>
      <c r="BH788" s="11" t="str">
        <f t="shared" si="262"/>
        <v/>
      </c>
      <c r="BI788" s="11" t="str">
        <f t="shared" si="263"/>
        <v/>
      </c>
      <c r="BJ788" s="11" t="str">
        <f t="shared" si="264"/>
        <v/>
      </c>
      <c r="BK788" s="11" t="str">
        <f t="shared" si="265"/>
        <v/>
      </c>
      <c r="BL788" s="11" t="str">
        <f t="shared" si="266"/>
        <v/>
      </c>
    </row>
    <row r="789" spans="23:64" x14ac:dyDescent="0.3">
      <c r="W789" s="11" t="b">
        <f>IF(OR(B789=Localisation!$C$118,B789=5),4,IF(OR(B789=Localisation!$C$119,B789=4),2,IF(OR(B789=Localisation!$C$120,B789=3),0,IF(OR(B789=Localisation!$C$121,B789=2),-1,IF(OR(B789=Localisation!$C$122,B789=1),-2)))))</f>
        <v>0</v>
      </c>
      <c r="X789" s="11" t="b">
        <f>IF(OR(C789=Localisation!$C$124,C789=5),-2,IF(OR(C789=Localisation!$C$125,C789=4),-1,IF(OR(C789=Localisation!$C$126,C789=3),0,IF(OR(C789=Localisation!$C$127,C789=2),2,IF(OR(C789=Localisation!$C$128,C789=1),4)))))</f>
        <v>0</v>
      </c>
      <c r="Y789" s="11" t="b">
        <f>IF(OR(D789=Localisation!$C$118,D789=5),4,IF(OR(D789=Localisation!$C$119,D789=4),2,IF(OR(D789=Localisation!$C$120,D789=3),0,IF(OR(D789=Localisation!$C$121,D789=2),-1,IF(OR(D789=Localisation!$C$122,D789=1),-2)))))</f>
        <v>0</v>
      </c>
      <c r="Z789" s="11" t="b">
        <f>IF(OR(E789=Localisation!$C$124,E789=5),-2,IF(OR(E789=Localisation!$C$125,E789=4),-1,IF(OR(E789=Localisation!$C$126,E789=3),0,IF(OR(E789=Localisation!$C$127,E789=2),2,IF(OR(E789=Localisation!$C$128,E789=1),4)))))</f>
        <v>0</v>
      </c>
      <c r="AA789" s="11" t="b">
        <f>IF(OR(F789=Localisation!$C$118,F789=5),4,IF(OR(F789=Localisation!$C$119,F789=4),2,IF(OR(F789=Localisation!$C$120,F789=3),0,IF(OR(F789=Localisation!$C$121,F789=2),-1,IF(OR(F789=Localisation!$C$122,F789=1),-2)))))</f>
        <v>0</v>
      </c>
      <c r="AB789" s="11" t="b">
        <f>IF(OR(G789=Localisation!$C$124,G789=5),-2,IF(OR(G789=Localisation!$C$125,G789=4),-1,IF(OR(G789=Localisation!$C$126,G789=3),0,IF(OR(G789=Localisation!$C$127,G789=2),2,IF(OR(G789=Localisation!$C$128,G789=1),4)))))</f>
        <v>0</v>
      </c>
      <c r="AC789" s="11" t="b">
        <f>IF(OR(H789=Localisation!$C$118,H789=5),4,IF(OR(H789=Localisation!$C$119,H789=4),2,IF(OR(H789=Localisation!$C$120,H789=3),0,IF(OR(H789=Localisation!$C$121,H789=2),-1,IF(OR(H789=Localisation!$C$122,H789=1),-2)))))</f>
        <v>0</v>
      </c>
      <c r="AD789" s="11" t="b">
        <f>IF(OR(I789=Localisation!$C$124,I789=5),-2,IF(OR(I789=Localisation!$C$125,I789=4),-1,IF(OR(I789=Localisation!$C$126,I789=3),0,IF(OR(I789=Localisation!$C$127,I789=2),2,IF(OR(I789=Localisation!$C$128,I789=1),4)))))</f>
        <v>0</v>
      </c>
      <c r="AE789" s="11" t="b">
        <f>IF(OR(J789=Localisation!$C$118,J789=5),4,IF(OR(J789=Localisation!$C$119,J789=4),2,IF(OR(J789=Localisation!$C$120,J789=3),0,IF(OR(J789=Localisation!$C$121,J789=2),-1,IF(OR(J789=Localisation!$C$122,J789=1),-2)))))</f>
        <v>0</v>
      </c>
      <c r="AF789" s="11" t="b">
        <f>IF(OR(K789=Localisation!$C$124,K789=5),-2,IF(OR(K789=Localisation!$C$125,K789=4),-1,IF(OR(K789=Localisation!$C$126,K789=3),0,IF(OR(K789=Localisation!$C$127,K789=2),2,IF(OR(K789=Localisation!$C$128,K789=1),4)))))</f>
        <v>0</v>
      </c>
      <c r="AG789" s="11" t="b">
        <f>IF(OR(L789=Localisation!$C$118,L789=5),4,IF(OR(L789=Localisation!$C$119,L789=4),2,IF(OR(L789=Localisation!$C$120,L789=3),0,IF(OR(L789=Localisation!$C$121,L789=2),-1,IF(OR(L789=Localisation!$C$122,L789=1),-2)))))</f>
        <v>0</v>
      </c>
      <c r="AH789" s="11" t="b">
        <f>IF(OR(M789=Localisation!$C$124,M789=5),-2,IF(OR(M789=Localisation!$C$125,M789=4),-1,IF(OR(M789=Localisation!$C$126,M789=3),0,IF(OR(M789=Localisation!$C$127,M789=2),2,IF(OR(M789=Localisation!$C$128,M789=1),4)))))</f>
        <v>0</v>
      </c>
      <c r="AI789" s="11" t="b">
        <f>IF(OR(N789=Localisation!$C$118,N789=5),4,IF(OR(N789=Localisation!$C$119,N789=4),2,IF(OR(N789=Localisation!$C$120,N789=3),0,IF(OR(N789=Localisation!$C$121,N789=2),-1,IF(OR(N789=Localisation!$C$122,N789=1),-2)))))</f>
        <v>0</v>
      </c>
      <c r="AJ789" s="11" t="b">
        <f>IF(OR(O789=Localisation!$C$124,O789=5),-2,IF(OR(O789=Localisation!$C$125,O789=4),-1,IF(OR(O789=Localisation!$C$126,O789=3),0,IF(OR(O789=Localisation!$C$127,O789=2),2,IF(OR(O789=Localisation!$C$128,O789=1),4)))))</f>
        <v>0</v>
      </c>
      <c r="AK789" s="11" t="b">
        <f>IF(OR(P789=Localisation!$C$118,P789=5),4,IF(OR(P789=Localisation!$C$119,P789=4),2,IF(OR(P789=Localisation!$C$120,P789=3),0,IF(OR(P789=Localisation!$C$121,P789=2),-1,IF(OR(P789=Localisation!$C$122,P789=1),-2)))))</f>
        <v>0</v>
      </c>
      <c r="AL789" s="11" t="b">
        <f>IF(OR(Q789=Localisation!$C$124,Q789=5),-2,IF(OR(Q789=Localisation!$C$125,Q789=4),-1,IF(OR(Q789=Localisation!$C$126,Q789=3),0,IF(OR(Q789=Localisation!$C$127,Q789=2),2,IF(OR(Q789=Localisation!$C$128,Q789=1),4)))))</f>
        <v>0</v>
      </c>
      <c r="AM789" s="11" t="b">
        <f>IF(OR(R789=Localisation!$C$118,R789=5),4,IF(OR(R789=Localisation!$C$119,R789=4),2,IF(OR(R789=Localisation!$C$120,R789=3),0,IF(OR(R789=Localisation!$C$121,R789=2),-1,IF(OR(R789=Localisation!$C$122,R789=1),-2)))))</f>
        <v>0</v>
      </c>
      <c r="AN789" s="11" t="b">
        <f>IF(OR(S789=Localisation!$C$124,S789=5),-2,IF(OR(S789=Localisation!$C$125,S789=4),-1,IF(OR(S789=Localisation!$C$126,S789=3),0,IF(OR(S789=Localisation!$C$127,S789=2),2,IF(OR(S789=Localisation!$C$128,S789=1),4)))))</f>
        <v>0</v>
      </c>
      <c r="AO789" s="11" t="b">
        <f>IF(OR(T789=Localisation!$C$118,T789=5),4,IF(OR(T789=Localisation!$C$119,T789=4),2,IF(OR(T789=Localisation!$C$120,T789=3),0,IF(OR(T789=Localisation!$C$121,T789=2),-1,IF(OR(T789=Localisation!$C$122,T789=1),-2)))))</f>
        <v>0</v>
      </c>
      <c r="AP789" s="11" t="b">
        <f>IF(OR(U789=Localisation!$C$124,U789=5),-2,IF(OR(U789=Localisation!$C$125,U789=4),-1,IF(OR(U789=Localisation!$C$126,U789=3),0,IF(OR(U789=Localisation!$C$127,U789=2),2,IF(OR(U789=Localisation!$C$128,U789=1),4)))))</f>
        <v>0</v>
      </c>
      <c r="AR789" s="11" t="str">
        <f t="shared" si="247"/>
        <v>ЛОЖЬЛОЖЬ</v>
      </c>
      <c r="AS789" s="11" t="str">
        <f t="shared" si="248"/>
        <v>ЛОЖЬЛОЖЬ</v>
      </c>
      <c r="AT789" s="11" t="str">
        <f t="shared" si="249"/>
        <v>ЛОЖЬЛОЖЬ</v>
      </c>
      <c r="AU789" s="11" t="str">
        <f t="shared" si="250"/>
        <v>ЛОЖЬЛОЖЬ</v>
      </c>
      <c r="AV789" s="11" t="str">
        <f t="shared" si="251"/>
        <v>ЛОЖЬЛОЖЬ</v>
      </c>
      <c r="AW789" s="11" t="str">
        <f t="shared" si="252"/>
        <v>ЛОЖЬЛОЖЬ</v>
      </c>
      <c r="AX789" s="11" t="str">
        <f t="shared" si="253"/>
        <v>ЛОЖЬЛОЖЬ</v>
      </c>
      <c r="AY789" s="11" t="str">
        <f t="shared" si="254"/>
        <v>ЛОЖЬЛОЖЬ</v>
      </c>
      <c r="AZ789" s="11" t="str">
        <f t="shared" si="255"/>
        <v>ЛОЖЬЛОЖЬ</v>
      </c>
      <c r="BA789" s="11" t="str">
        <f t="shared" si="256"/>
        <v>ЛОЖЬЛОЖЬ</v>
      </c>
      <c r="BC789" s="11" t="str">
        <f t="shared" si="257"/>
        <v/>
      </c>
      <c r="BD789" s="11" t="str">
        <f t="shared" si="258"/>
        <v/>
      </c>
      <c r="BE789" s="11" t="str">
        <f t="shared" si="259"/>
        <v/>
      </c>
      <c r="BF789" s="11" t="str">
        <f t="shared" si="260"/>
        <v/>
      </c>
      <c r="BG789" s="11" t="str">
        <f t="shared" si="261"/>
        <v/>
      </c>
      <c r="BH789" s="11" t="str">
        <f t="shared" si="262"/>
        <v/>
      </c>
      <c r="BI789" s="11" t="str">
        <f t="shared" si="263"/>
        <v/>
      </c>
      <c r="BJ789" s="11" t="str">
        <f t="shared" si="264"/>
        <v/>
      </c>
      <c r="BK789" s="11" t="str">
        <f t="shared" si="265"/>
        <v/>
      </c>
      <c r="BL789" s="11" t="str">
        <f t="shared" si="266"/>
        <v/>
      </c>
    </row>
    <row r="790" spans="23:64" x14ac:dyDescent="0.3">
      <c r="W790" s="11" t="b">
        <f>IF(OR(B790=Localisation!$C$118,B790=5),4,IF(OR(B790=Localisation!$C$119,B790=4),2,IF(OR(B790=Localisation!$C$120,B790=3),0,IF(OR(B790=Localisation!$C$121,B790=2),-1,IF(OR(B790=Localisation!$C$122,B790=1),-2)))))</f>
        <v>0</v>
      </c>
      <c r="X790" s="11" t="b">
        <f>IF(OR(C790=Localisation!$C$124,C790=5),-2,IF(OR(C790=Localisation!$C$125,C790=4),-1,IF(OR(C790=Localisation!$C$126,C790=3),0,IF(OR(C790=Localisation!$C$127,C790=2),2,IF(OR(C790=Localisation!$C$128,C790=1),4)))))</f>
        <v>0</v>
      </c>
      <c r="Y790" s="11" t="b">
        <f>IF(OR(D790=Localisation!$C$118,D790=5),4,IF(OR(D790=Localisation!$C$119,D790=4),2,IF(OR(D790=Localisation!$C$120,D790=3),0,IF(OR(D790=Localisation!$C$121,D790=2),-1,IF(OR(D790=Localisation!$C$122,D790=1),-2)))))</f>
        <v>0</v>
      </c>
      <c r="Z790" s="11" t="b">
        <f>IF(OR(E790=Localisation!$C$124,E790=5),-2,IF(OR(E790=Localisation!$C$125,E790=4),-1,IF(OR(E790=Localisation!$C$126,E790=3),0,IF(OR(E790=Localisation!$C$127,E790=2),2,IF(OR(E790=Localisation!$C$128,E790=1),4)))))</f>
        <v>0</v>
      </c>
      <c r="AA790" s="11" t="b">
        <f>IF(OR(F790=Localisation!$C$118,F790=5),4,IF(OR(F790=Localisation!$C$119,F790=4),2,IF(OR(F790=Localisation!$C$120,F790=3),0,IF(OR(F790=Localisation!$C$121,F790=2),-1,IF(OR(F790=Localisation!$C$122,F790=1),-2)))))</f>
        <v>0</v>
      </c>
      <c r="AB790" s="11" t="b">
        <f>IF(OR(G790=Localisation!$C$124,G790=5),-2,IF(OR(G790=Localisation!$C$125,G790=4),-1,IF(OR(G790=Localisation!$C$126,G790=3),0,IF(OR(G790=Localisation!$C$127,G790=2),2,IF(OR(G790=Localisation!$C$128,G790=1),4)))))</f>
        <v>0</v>
      </c>
      <c r="AC790" s="11" t="b">
        <f>IF(OR(H790=Localisation!$C$118,H790=5),4,IF(OR(H790=Localisation!$C$119,H790=4),2,IF(OR(H790=Localisation!$C$120,H790=3),0,IF(OR(H790=Localisation!$C$121,H790=2),-1,IF(OR(H790=Localisation!$C$122,H790=1),-2)))))</f>
        <v>0</v>
      </c>
      <c r="AD790" s="11" t="b">
        <f>IF(OR(I790=Localisation!$C$124,I790=5),-2,IF(OR(I790=Localisation!$C$125,I790=4),-1,IF(OR(I790=Localisation!$C$126,I790=3),0,IF(OR(I790=Localisation!$C$127,I790=2),2,IF(OR(I790=Localisation!$C$128,I790=1),4)))))</f>
        <v>0</v>
      </c>
      <c r="AE790" s="11" t="b">
        <f>IF(OR(J790=Localisation!$C$118,J790=5),4,IF(OR(J790=Localisation!$C$119,J790=4),2,IF(OR(J790=Localisation!$C$120,J790=3),0,IF(OR(J790=Localisation!$C$121,J790=2),-1,IF(OR(J790=Localisation!$C$122,J790=1),-2)))))</f>
        <v>0</v>
      </c>
      <c r="AF790" s="11" t="b">
        <f>IF(OR(K790=Localisation!$C$124,K790=5),-2,IF(OR(K790=Localisation!$C$125,K790=4),-1,IF(OR(K790=Localisation!$C$126,K790=3),0,IF(OR(K790=Localisation!$C$127,K790=2),2,IF(OR(K790=Localisation!$C$128,K790=1),4)))))</f>
        <v>0</v>
      </c>
      <c r="AG790" s="11" t="b">
        <f>IF(OR(L790=Localisation!$C$118,L790=5),4,IF(OR(L790=Localisation!$C$119,L790=4),2,IF(OR(L790=Localisation!$C$120,L790=3),0,IF(OR(L790=Localisation!$C$121,L790=2),-1,IF(OR(L790=Localisation!$C$122,L790=1),-2)))))</f>
        <v>0</v>
      </c>
      <c r="AH790" s="11" t="b">
        <f>IF(OR(M790=Localisation!$C$124,M790=5),-2,IF(OR(M790=Localisation!$C$125,M790=4),-1,IF(OR(M790=Localisation!$C$126,M790=3),0,IF(OR(M790=Localisation!$C$127,M790=2),2,IF(OR(M790=Localisation!$C$128,M790=1),4)))))</f>
        <v>0</v>
      </c>
      <c r="AI790" s="11" t="b">
        <f>IF(OR(N790=Localisation!$C$118,N790=5),4,IF(OR(N790=Localisation!$C$119,N790=4),2,IF(OR(N790=Localisation!$C$120,N790=3),0,IF(OR(N790=Localisation!$C$121,N790=2),-1,IF(OR(N790=Localisation!$C$122,N790=1),-2)))))</f>
        <v>0</v>
      </c>
      <c r="AJ790" s="11" t="b">
        <f>IF(OR(O790=Localisation!$C$124,O790=5),-2,IF(OR(O790=Localisation!$C$125,O790=4),-1,IF(OR(O790=Localisation!$C$126,O790=3),0,IF(OR(O790=Localisation!$C$127,O790=2),2,IF(OR(O790=Localisation!$C$128,O790=1),4)))))</f>
        <v>0</v>
      </c>
      <c r="AK790" s="11" t="b">
        <f>IF(OR(P790=Localisation!$C$118,P790=5),4,IF(OR(P790=Localisation!$C$119,P790=4),2,IF(OR(P790=Localisation!$C$120,P790=3),0,IF(OR(P790=Localisation!$C$121,P790=2),-1,IF(OR(P790=Localisation!$C$122,P790=1),-2)))))</f>
        <v>0</v>
      </c>
      <c r="AL790" s="11" t="b">
        <f>IF(OR(Q790=Localisation!$C$124,Q790=5),-2,IF(OR(Q790=Localisation!$C$125,Q790=4),-1,IF(OR(Q790=Localisation!$C$126,Q790=3),0,IF(OR(Q790=Localisation!$C$127,Q790=2),2,IF(OR(Q790=Localisation!$C$128,Q790=1),4)))))</f>
        <v>0</v>
      </c>
      <c r="AM790" s="11" t="b">
        <f>IF(OR(R790=Localisation!$C$118,R790=5),4,IF(OR(R790=Localisation!$C$119,R790=4),2,IF(OR(R790=Localisation!$C$120,R790=3),0,IF(OR(R790=Localisation!$C$121,R790=2),-1,IF(OR(R790=Localisation!$C$122,R790=1),-2)))))</f>
        <v>0</v>
      </c>
      <c r="AN790" s="11" t="b">
        <f>IF(OR(S790=Localisation!$C$124,S790=5),-2,IF(OR(S790=Localisation!$C$125,S790=4),-1,IF(OR(S790=Localisation!$C$126,S790=3),0,IF(OR(S790=Localisation!$C$127,S790=2),2,IF(OR(S790=Localisation!$C$128,S790=1),4)))))</f>
        <v>0</v>
      </c>
      <c r="AO790" s="11" t="b">
        <f>IF(OR(T790=Localisation!$C$118,T790=5),4,IF(OR(T790=Localisation!$C$119,T790=4),2,IF(OR(T790=Localisation!$C$120,T790=3),0,IF(OR(T790=Localisation!$C$121,T790=2),-1,IF(OR(T790=Localisation!$C$122,T790=1),-2)))))</f>
        <v>0</v>
      </c>
      <c r="AP790" s="11" t="b">
        <f>IF(OR(U790=Localisation!$C$124,U790=5),-2,IF(OR(U790=Localisation!$C$125,U790=4),-1,IF(OR(U790=Localisation!$C$126,U790=3),0,IF(OR(U790=Localisation!$C$127,U790=2),2,IF(OR(U790=Localisation!$C$128,U790=1),4)))))</f>
        <v>0</v>
      </c>
      <c r="AR790" s="11" t="str">
        <f t="shared" si="247"/>
        <v>ЛОЖЬЛОЖЬ</v>
      </c>
      <c r="AS790" s="11" t="str">
        <f t="shared" si="248"/>
        <v>ЛОЖЬЛОЖЬ</v>
      </c>
      <c r="AT790" s="11" t="str">
        <f t="shared" si="249"/>
        <v>ЛОЖЬЛОЖЬ</v>
      </c>
      <c r="AU790" s="11" t="str">
        <f t="shared" si="250"/>
        <v>ЛОЖЬЛОЖЬ</v>
      </c>
      <c r="AV790" s="11" t="str">
        <f t="shared" si="251"/>
        <v>ЛОЖЬЛОЖЬ</v>
      </c>
      <c r="AW790" s="11" t="str">
        <f t="shared" si="252"/>
        <v>ЛОЖЬЛОЖЬ</v>
      </c>
      <c r="AX790" s="11" t="str">
        <f t="shared" si="253"/>
        <v>ЛОЖЬЛОЖЬ</v>
      </c>
      <c r="AY790" s="11" t="str">
        <f t="shared" si="254"/>
        <v>ЛОЖЬЛОЖЬ</v>
      </c>
      <c r="AZ790" s="11" t="str">
        <f t="shared" si="255"/>
        <v>ЛОЖЬЛОЖЬ</v>
      </c>
      <c r="BA790" s="11" t="str">
        <f t="shared" si="256"/>
        <v>ЛОЖЬЛОЖЬ</v>
      </c>
      <c r="BC790" s="11" t="str">
        <f t="shared" si="257"/>
        <v/>
      </c>
      <c r="BD790" s="11" t="str">
        <f t="shared" si="258"/>
        <v/>
      </c>
      <c r="BE790" s="11" t="str">
        <f t="shared" si="259"/>
        <v/>
      </c>
      <c r="BF790" s="11" t="str">
        <f t="shared" si="260"/>
        <v/>
      </c>
      <c r="BG790" s="11" t="str">
        <f t="shared" si="261"/>
        <v/>
      </c>
      <c r="BH790" s="11" t="str">
        <f t="shared" si="262"/>
        <v/>
      </c>
      <c r="BI790" s="11" t="str">
        <f t="shared" si="263"/>
        <v/>
      </c>
      <c r="BJ790" s="11" t="str">
        <f t="shared" si="264"/>
        <v/>
      </c>
      <c r="BK790" s="11" t="str">
        <f t="shared" si="265"/>
        <v/>
      </c>
      <c r="BL790" s="11" t="str">
        <f t="shared" si="266"/>
        <v/>
      </c>
    </row>
    <row r="791" spans="23:64" x14ac:dyDescent="0.3">
      <c r="W791" s="11" t="b">
        <f>IF(OR(B791=Localisation!$C$118,B791=5),4,IF(OR(B791=Localisation!$C$119,B791=4),2,IF(OR(B791=Localisation!$C$120,B791=3),0,IF(OR(B791=Localisation!$C$121,B791=2),-1,IF(OR(B791=Localisation!$C$122,B791=1),-2)))))</f>
        <v>0</v>
      </c>
      <c r="X791" s="11" t="b">
        <f>IF(OR(C791=Localisation!$C$124,C791=5),-2,IF(OR(C791=Localisation!$C$125,C791=4),-1,IF(OR(C791=Localisation!$C$126,C791=3),0,IF(OR(C791=Localisation!$C$127,C791=2),2,IF(OR(C791=Localisation!$C$128,C791=1),4)))))</f>
        <v>0</v>
      </c>
      <c r="Y791" s="11" t="b">
        <f>IF(OR(D791=Localisation!$C$118,D791=5),4,IF(OR(D791=Localisation!$C$119,D791=4),2,IF(OR(D791=Localisation!$C$120,D791=3),0,IF(OR(D791=Localisation!$C$121,D791=2),-1,IF(OR(D791=Localisation!$C$122,D791=1),-2)))))</f>
        <v>0</v>
      </c>
      <c r="Z791" s="11" t="b">
        <f>IF(OR(E791=Localisation!$C$124,E791=5),-2,IF(OR(E791=Localisation!$C$125,E791=4),-1,IF(OR(E791=Localisation!$C$126,E791=3),0,IF(OR(E791=Localisation!$C$127,E791=2),2,IF(OR(E791=Localisation!$C$128,E791=1),4)))))</f>
        <v>0</v>
      </c>
      <c r="AA791" s="11" t="b">
        <f>IF(OR(F791=Localisation!$C$118,F791=5),4,IF(OR(F791=Localisation!$C$119,F791=4),2,IF(OR(F791=Localisation!$C$120,F791=3),0,IF(OR(F791=Localisation!$C$121,F791=2),-1,IF(OR(F791=Localisation!$C$122,F791=1),-2)))))</f>
        <v>0</v>
      </c>
      <c r="AB791" s="11" t="b">
        <f>IF(OR(G791=Localisation!$C$124,G791=5),-2,IF(OR(G791=Localisation!$C$125,G791=4),-1,IF(OR(G791=Localisation!$C$126,G791=3),0,IF(OR(G791=Localisation!$C$127,G791=2),2,IF(OR(G791=Localisation!$C$128,G791=1),4)))))</f>
        <v>0</v>
      </c>
      <c r="AC791" s="11" t="b">
        <f>IF(OR(H791=Localisation!$C$118,H791=5),4,IF(OR(H791=Localisation!$C$119,H791=4),2,IF(OR(H791=Localisation!$C$120,H791=3),0,IF(OR(H791=Localisation!$C$121,H791=2),-1,IF(OR(H791=Localisation!$C$122,H791=1),-2)))))</f>
        <v>0</v>
      </c>
      <c r="AD791" s="11" t="b">
        <f>IF(OR(I791=Localisation!$C$124,I791=5),-2,IF(OR(I791=Localisation!$C$125,I791=4),-1,IF(OR(I791=Localisation!$C$126,I791=3),0,IF(OR(I791=Localisation!$C$127,I791=2),2,IF(OR(I791=Localisation!$C$128,I791=1),4)))))</f>
        <v>0</v>
      </c>
      <c r="AE791" s="11" t="b">
        <f>IF(OR(J791=Localisation!$C$118,J791=5),4,IF(OR(J791=Localisation!$C$119,J791=4),2,IF(OR(J791=Localisation!$C$120,J791=3),0,IF(OR(J791=Localisation!$C$121,J791=2),-1,IF(OR(J791=Localisation!$C$122,J791=1),-2)))))</f>
        <v>0</v>
      </c>
      <c r="AF791" s="11" t="b">
        <f>IF(OR(K791=Localisation!$C$124,K791=5),-2,IF(OR(K791=Localisation!$C$125,K791=4),-1,IF(OR(K791=Localisation!$C$126,K791=3),0,IF(OR(K791=Localisation!$C$127,K791=2),2,IF(OR(K791=Localisation!$C$128,K791=1),4)))))</f>
        <v>0</v>
      </c>
      <c r="AG791" s="11" t="b">
        <f>IF(OR(L791=Localisation!$C$118,L791=5),4,IF(OR(L791=Localisation!$C$119,L791=4),2,IF(OR(L791=Localisation!$C$120,L791=3),0,IF(OR(L791=Localisation!$C$121,L791=2),-1,IF(OR(L791=Localisation!$C$122,L791=1),-2)))))</f>
        <v>0</v>
      </c>
      <c r="AH791" s="11" t="b">
        <f>IF(OR(M791=Localisation!$C$124,M791=5),-2,IF(OR(M791=Localisation!$C$125,M791=4),-1,IF(OR(M791=Localisation!$C$126,M791=3),0,IF(OR(M791=Localisation!$C$127,M791=2),2,IF(OR(M791=Localisation!$C$128,M791=1),4)))))</f>
        <v>0</v>
      </c>
      <c r="AI791" s="11" t="b">
        <f>IF(OR(N791=Localisation!$C$118,N791=5),4,IF(OR(N791=Localisation!$C$119,N791=4),2,IF(OR(N791=Localisation!$C$120,N791=3),0,IF(OR(N791=Localisation!$C$121,N791=2),-1,IF(OR(N791=Localisation!$C$122,N791=1),-2)))))</f>
        <v>0</v>
      </c>
      <c r="AJ791" s="11" t="b">
        <f>IF(OR(O791=Localisation!$C$124,O791=5),-2,IF(OR(O791=Localisation!$C$125,O791=4),-1,IF(OR(O791=Localisation!$C$126,O791=3),0,IF(OR(O791=Localisation!$C$127,O791=2),2,IF(OR(O791=Localisation!$C$128,O791=1),4)))))</f>
        <v>0</v>
      </c>
      <c r="AK791" s="11" t="b">
        <f>IF(OR(P791=Localisation!$C$118,P791=5),4,IF(OR(P791=Localisation!$C$119,P791=4),2,IF(OR(P791=Localisation!$C$120,P791=3),0,IF(OR(P791=Localisation!$C$121,P791=2),-1,IF(OR(P791=Localisation!$C$122,P791=1),-2)))))</f>
        <v>0</v>
      </c>
      <c r="AL791" s="11" t="b">
        <f>IF(OR(Q791=Localisation!$C$124,Q791=5),-2,IF(OR(Q791=Localisation!$C$125,Q791=4),-1,IF(OR(Q791=Localisation!$C$126,Q791=3),0,IF(OR(Q791=Localisation!$C$127,Q791=2),2,IF(OR(Q791=Localisation!$C$128,Q791=1),4)))))</f>
        <v>0</v>
      </c>
      <c r="AM791" s="11" t="b">
        <f>IF(OR(R791=Localisation!$C$118,R791=5),4,IF(OR(R791=Localisation!$C$119,R791=4),2,IF(OR(R791=Localisation!$C$120,R791=3),0,IF(OR(R791=Localisation!$C$121,R791=2),-1,IF(OR(R791=Localisation!$C$122,R791=1),-2)))))</f>
        <v>0</v>
      </c>
      <c r="AN791" s="11" t="b">
        <f>IF(OR(S791=Localisation!$C$124,S791=5),-2,IF(OR(S791=Localisation!$C$125,S791=4),-1,IF(OR(S791=Localisation!$C$126,S791=3),0,IF(OR(S791=Localisation!$C$127,S791=2),2,IF(OR(S791=Localisation!$C$128,S791=1),4)))))</f>
        <v>0</v>
      </c>
      <c r="AO791" s="11" t="b">
        <f>IF(OR(T791=Localisation!$C$118,T791=5),4,IF(OR(T791=Localisation!$C$119,T791=4),2,IF(OR(T791=Localisation!$C$120,T791=3),0,IF(OR(T791=Localisation!$C$121,T791=2),-1,IF(OR(T791=Localisation!$C$122,T791=1),-2)))))</f>
        <v>0</v>
      </c>
      <c r="AP791" s="11" t="b">
        <f>IF(OR(U791=Localisation!$C$124,U791=5),-2,IF(OR(U791=Localisation!$C$125,U791=4),-1,IF(OR(U791=Localisation!$C$126,U791=3),0,IF(OR(U791=Localisation!$C$127,U791=2),2,IF(OR(U791=Localisation!$C$128,U791=1),4)))))</f>
        <v>0</v>
      </c>
      <c r="AR791" s="11" t="str">
        <f t="shared" si="247"/>
        <v>ЛОЖЬЛОЖЬ</v>
      </c>
      <c r="AS791" s="11" t="str">
        <f t="shared" si="248"/>
        <v>ЛОЖЬЛОЖЬ</v>
      </c>
      <c r="AT791" s="11" t="str">
        <f t="shared" si="249"/>
        <v>ЛОЖЬЛОЖЬ</v>
      </c>
      <c r="AU791" s="11" t="str">
        <f t="shared" si="250"/>
        <v>ЛОЖЬЛОЖЬ</v>
      </c>
      <c r="AV791" s="11" t="str">
        <f t="shared" si="251"/>
        <v>ЛОЖЬЛОЖЬ</v>
      </c>
      <c r="AW791" s="11" t="str">
        <f t="shared" si="252"/>
        <v>ЛОЖЬЛОЖЬ</v>
      </c>
      <c r="AX791" s="11" t="str">
        <f t="shared" si="253"/>
        <v>ЛОЖЬЛОЖЬ</v>
      </c>
      <c r="AY791" s="11" t="str">
        <f t="shared" si="254"/>
        <v>ЛОЖЬЛОЖЬ</v>
      </c>
      <c r="AZ791" s="11" t="str">
        <f t="shared" si="255"/>
        <v>ЛОЖЬЛОЖЬ</v>
      </c>
      <c r="BA791" s="11" t="str">
        <f t="shared" si="256"/>
        <v>ЛОЖЬЛОЖЬ</v>
      </c>
      <c r="BC791" s="11" t="str">
        <f t="shared" si="257"/>
        <v/>
      </c>
      <c r="BD791" s="11" t="str">
        <f t="shared" si="258"/>
        <v/>
      </c>
      <c r="BE791" s="11" t="str">
        <f t="shared" si="259"/>
        <v/>
      </c>
      <c r="BF791" s="11" t="str">
        <f t="shared" si="260"/>
        <v/>
      </c>
      <c r="BG791" s="11" t="str">
        <f t="shared" si="261"/>
        <v/>
      </c>
      <c r="BH791" s="11" t="str">
        <f t="shared" si="262"/>
        <v/>
      </c>
      <c r="BI791" s="11" t="str">
        <f t="shared" si="263"/>
        <v/>
      </c>
      <c r="BJ791" s="11" t="str">
        <f t="shared" si="264"/>
        <v/>
      </c>
      <c r="BK791" s="11" t="str">
        <f t="shared" si="265"/>
        <v/>
      </c>
      <c r="BL791" s="11" t="str">
        <f t="shared" si="266"/>
        <v/>
      </c>
    </row>
    <row r="792" spans="23:64" x14ac:dyDescent="0.3">
      <c r="W792" s="11" t="b">
        <f>IF(OR(B792=Localisation!$C$118,B792=5),4,IF(OR(B792=Localisation!$C$119,B792=4),2,IF(OR(B792=Localisation!$C$120,B792=3),0,IF(OR(B792=Localisation!$C$121,B792=2),-1,IF(OR(B792=Localisation!$C$122,B792=1),-2)))))</f>
        <v>0</v>
      </c>
      <c r="X792" s="11" t="b">
        <f>IF(OR(C792=Localisation!$C$124,C792=5),-2,IF(OR(C792=Localisation!$C$125,C792=4),-1,IF(OR(C792=Localisation!$C$126,C792=3),0,IF(OR(C792=Localisation!$C$127,C792=2),2,IF(OR(C792=Localisation!$C$128,C792=1),4)))))</f>
        <v>0</v>
      </c>
      <c r="Y792" s="11" t="b">
        <f>IF(OR(D792=Localisation!$C$118,D792=5),4,IF(OR(D792=Localisation!$C$119,D792=4),2,IF(OR(D792=Localisation!$C$120,D792=3),0,IF(OR(D792=Localisation!$C$121,D792=2),-1,IF(OR(D792=Localisation!$C$122,D792=1),-2)))))</f>
        <v>0</v>
      </c>
      <c r="Z792" s="11" t="b">
        <f>IF(OR(E792=Localisation!$C$124,E792=5),-2,IF(OR(E792=Localisation!$C$125,E792=4),-1,IF(OR(E792=Localisation!$C$126,E792=3),0,IF(OR(E792=Localisation!$C$127,E792=2),2,IF(OR(E792=Localisation!$C$128,E792=1),4)))))</f>
        <v>0</v>
      </c>
      <c r="AA792" s="11" t="b">
        <f>IF(OR(F792=Localisation!$C$118,F792=5),4,IF(OR(F792=Localisation!$C$119,F792=4),2,IF(OR(F792=Localisation!$C$120,F792=3),0,IF(OR(F792=Localisation!$C$121,F792=2),-1,IF(OR(F792=Localisation!$C$122,F792=1),-2)))))</f>
        <v>0</v>
      </c>
      <c r="AB792" s="11" t="b">
        <f>IF(OR(G792=Localisation!$C$124,G792=5),-2,IF(OR(G792=Localisation!$C$125,G792=4),-1,IF(OR(G792=Localisation!$C$126,G792=3),0,IF(OR(G792=Localisation!$C$127,G792=2),2,IF(OR(G792=Localisation!$C$128,G792=1),4)))))</f>
        <v>0</v>
      </c>
      <c r="AC792" s="11" t="b">
        <f>IF(OR(H792=Localisation!$C$118,H792=5),4,IF(OR(H792=Localisation!$C$119,H792=4),2,IF(OR(H792=Localisation!$C$120,H792=3),0,IF(OR(H792=Localisation!$C$121,H792=2),-1,IF(OR(H792=Localisation!$C$122,H792=1),-2)))))</f>
        <v>0</v>
      </c>
      <c r="AD792" s="11" t="b">
        <f>IF(OR(I792=Localisation!$C$124,I792=5),-2,IF(OR(I792=Localisation!$C$125,I792=4),-1,IF(OR(I792=Localisation!$C$126,I792=3),0,IF(OR(I792=Localisation!$C$127,I792=2),2,IF(OR(I792=Localisation!$C$128,I792=1),4)))))</f>
        <v>0</v>
      </c>
      <c r="AE792" s="11" t="b">
        <f>IF(OR(J792=Localisation!$C$118,J792=5),4,IF(OR(J792=Localisation!$C$119,J792=4),2,IF(OR(J792=Localisation!$C$120,J792=3),0,IF(OR(J792=Localisation!$C$121,J792=2),-1,IF(OR(J792=Localisation!$C$122,J792=1),-2)))))</f>
        <v>0</v>
      </c>
      <c r="AF792" s="11" t="b">
        <f>IF(OR(K792=Localisation!$C$124,K792=5),-2,IF(OR(K792=Localisation!$C$125,K792=4),-1,IF(OR(K792=Localisation!$C$126,K792=3),0,IF(OR(K792=Localisation!$C$127,K792=2),2,IF(OR(K792=Localisation!$C$128,K792=1),4)))))</f>
        <v>0</v>
      </c>
      <c r="AG792" s="11" t="b">
        <f>IF(OR(L792=Localisation!$C$118,L792=5),4,IF(OR(L792=Localisation!$C$119,L792=4),2,IF(OR(L792=Localisation!$C$120,L792=3),0,IF(OR(L792=Localisation!$C$121,L792=2),-1,IF(OR(L792=Localisation!$C$122,L792=1),-2)))))</f>
        <v>0</v>
      </c>
      <c r="AH792" s="11" t="b">
        <f>IF(OR(M792=Localisation!$C$124,M792=5),-2,IF(OR(M792=Localisation!$C$125,M792=4),-1,IF(OR(M792=Localisation!$C$126,M792=3),0,IF(OR(M792=Localisation!$C$127,M792=2),2,IF(OR(M792=Localisation!$C$128,M792=1),4)))))</f>
        <v>0</v>
      </c>
      <c r="AI792" s="11" t="b">
        <f>IF(OR(N792=Localisation!$C$118,N792=5),4,IF(OR(N792=Localisation!$C$119,N792=4),2,IF(OR(N792=Localisation!$C$120,N792=3),0,IF(OR(N792=Localisation!$C$121,N792=2),-1,IF(OR(N792=Localisation!$C$122,N792=1),-2)))))</f>
        <v>0</v>
      </c>
      <c r="AJ792" s="11" t="b">
        <f>IF(OR(O792=Localisation!$C$124,O792=5),-2,IF(OR(O792=Localisation!$C$125,O792=4),-1,IF(OR(O792=Localisation!$C$126,O792=3),0,IF(OR(O792=Localisation!$C$127,O792=2),2,IF(OR(O792=Localisation!$C$128,O792=1),4)))))</f>
        <v>0</v>
      </c>
      <c r="AK792" s="11" t="b">
        <f>IF(OR(P792=Localisation!$C$118,P792=5),4,IF(OR(P792=Localisation!$C$119,P792=4),2,IF(OR(P792=Localisation!$C$120,P792=3),0,IF(OR(P792=Localisation!$C$121,P792=2),-1,IF(OR(P792=Localisation!$C$122,P792=1),-2)))))</f>
        <v>0</v>
      </c>
      <c r="AL792" s="11" t="b">
        <f>IF(OR(Q792=Localisation!$C$124,Q792=5),-2,IF(OR(Q792=Localisation!$C$125,Q792=4),-1,IF(OR(Q792=Localisation!$C$126,Q792=3),0,IF(OR(Q792=Localisation!$C$127,Q792=2),2,IF(OR(Q792=Localisation!$C$128,Q792=1),4)))))</f>
        <v>0</v>
      </c>
      <c r="AM792" s="11" t="b">
        <f>IF(OR(R792=Localisation!$C$118,R792=5),4,IF(OR(R792=Localisation!$C$119,R792=4),2,IF(OR(R792=Localisation!$C$120,R792=3),0,IF(OR(R792=Localisation!$C$121,R792=2),-1,IF(OR(R792=Localisation!$C$122,R792=1),-2)))))</f>
        <v>0</v>
      </c>
      <c r="AN792" s="11" t="b">
        <f>IF(OR(S792=Localisation!$C$124,S792=5),-2,IF(OR(S792=Localisation!$C$125,S792=4),-1,IF(OR(S792=Localisation!$C$126,S792=3),0,IF(OR(S792=Localisation!$C$127,S792=2),2,IF(OR(S792=Localisation!$C$128,S792=1),4)))))</f>
        <v>0</v>
      </c>
      <c r="AO792" s="11" t="b">
        <f>IF(OR(T792=Localisation!$C$118,T792=5),4,IF(OR(T792=Localisation!$C$119,T792=4),2,IF(OR(T792=Localisation!$C$120,T792=3),0,IF(OR(T792=Localisation!$C$121,T792=2),-1,IF(OR(T792=Localisation!$C$122,T792=1),-2)))))</f>
        <v>0</v>
      </c>
      <c r="AP792" s="11" t="b">
        <f>IF(OR(U792=Localisation!$C$124,U792=5),-2,IF(OR(U792=Localisation!$C$125,U792=4),-1,IF(OR(U792=Localisation!$C$126,U792=3),0,IF(OR(U792=Localisation!$C$127,U792=2),2,IF(OR(U792=Localisation!$C$128,U792=1),4)))))</f>
        <v>0</v>
      </c>
      <c r="AR792" s="11" t="str">
        <f t="shared" si="247"/>
        <v>ЛОЖЬЛОЖЬ</v>
      </c>
      <c r="AS792" s="11" t="str">
        <f t="shared" si="248"/>
        <v>ЛОЖЬЛОЖЬ</v>
      </c>
      <c r="AT792" s="11" t="str">
        <f t="shared" si="249"/>
        <v>ЛОЖЬЛОЖЬ</v>
      </c>
      <c r="AU792" s="11" t="str">
        <f t="shared" si="250"/>
        <v>ЛОЖЬЛОЖЬ</v>
      </c>
      <c r="AV792" s="11" t="str">
        <f t="shared" si="251"/>
        <v>ЛОЖЬЛОЖЬ</v>
      </c>
      <c r="AW792" s="11" t="str">
        <f t="shared" si="252"/>
        <v>ЛОЖЬЛОЖЬ</v>
      </c>
      <c r="AX792" s="11" t="str">
        <f t="shared" si="253"/>
        <v>ЛОЖЬЛОЖЬ</v>
      </c>
      <c r="AY792" s="11" t="str">
        <f t="shared" si="254"/>
        <v>ЛОЖЬЛОЖЬ</v>
      </c>
      <c r="AZ792" s="11" t="str">
        <f t="shared" si="255"/>
        <v>ЛОЖЬЛОЖЬ</v>
      </c>
      <c r="BA792" s="11" t="str">
        <f t="shared" si="256"/>
        <v>ЛОЖЬЛОЖЬ</v>
      </c>
      <c r="BC792" s="11" t="str">
        <f t="shared" si="257"/>
        <v/>
      </c>
      <c r="BD792" s="11" t="str">
        <f t="shared" si="258"/>
        <v/>
      </c>
      <c r="BE792" s="11" t="str">
        <f t="shared" si="259"/>
        <v/>
      </c>
      <c r="BF792" s="11" t="str">
        <f t="shared" si="260"/>
        <v/>
      </c>
      <c r="BG792" s="11" t="str">
        <f t="shared" si="261"/>
        <v/>
      </c>
      <c r="BH792" s="11" t="str">
        <f t="shared" si="262"/>
        <v/>
      </c>
      <c r="BI792" s="11" t="str">
        <f t="shared" si="263"/>
        <v/>
      </c>
      <c r="BJ792" s="11" t="str">
        <f t="shared" si="264"/>
        <v/>
      </c>
      <c r="BK792" s="11" t="str">
        <f t="shared" si="265"/>
        <v/>
      </c>
      <c r="BL792" s="11" t="str">
        <f t="shared" si="266"/>
        <v/>
      </c>
    </row>
    <row r="793" spans="23:64" x14ac:dyDescent="0.3">
      <c r="W793" s="11" t="b">
        <f>IF(OR(B793=Localisation!$C$118,B793=5),4,IF(OR(B793=Localisation!$C$119,B793=4),2,IF(OR(B793=Localisation!$C$120,B793=3),0,IF(OR(B793=Localisation!$C$121,B793=2),-1,IF(OR(B793=Localisation!$C$122,B793=1),-2)))))</f>
        <v>0</v>
      </c>
      <c r="X793" s="11" t="b">
        <f>IF(OR(C793=Localisation!$C$124,C793=5),-2,IF(OR(C793=Localisation!$C$125,C793=4),-1,IF(OR(C793=Localisation!$C$126,C793=3),0,IF(OR(C793=Localisation!$C$127,C793=2),2,IF(OR(C793=Localisation!$C$128,C793=1),4)))))</f>
        <v>0</v>
      </c>
      <c r="Y793" s="11" t="b">
        <f>IF(OR(D793=Localisation!$C$118,D793=5),4,IF(OR(D793=Localisation!$C$119,D793=4),2,IF(OR(D793=Localisation!$C$120,D793=3),0,IF(OR(D793=Localisation!$C$121,D793=2),-1,IF(OR(D793=Localisation!$C$122,D793=1),-2)))))</f>
        <v>0</v>
      </c>
      <c r="Z793" s="11" t="b">
        <f>IF(OR(E793=Localisation!$C$124,E793=5),-2,IF(OR(E793=Localisation!$C$125,E793=4),-1,IF(OR(E793=Localisation!$C$126,E793=3),0,IF(OR(E793=Localisation!$C$127,E793=2),2,IF(OR(E793=Localisation!$C$128,E793=1),4)))))</f>
        <v>0</v>
      </c>
      <c r="AA793" s="11" t="b">
        <f>IF(OR(F793=Localisation!$C$118,F793=5),4,IF(OR(F793=Localisation!$C$119,F793=4),2,IF(OR(F793=Localisation!$C$120,F793=3),0,IF(OR(F793=Localisation!$C$121,F793=2),-1,IF(OR(F793=Localisation!$C$122,F793=1),-2)))))</f>
        <v>0</v>
      </c>
      <c r="AB793" s="11" t="b">
        <f>IF(OR(G793=Localisation!$C$124,G793=5),-2,IF(OR(G793=Localisation!$C$125,G793=4),-1,IF(OR(G793=Localisation!$C$126,G793=3),0,IF(OR(G793=Localisation!$C$127,G793=2),2,IF(OR(G793=Localisation!$C$128,G793=1),4)))))</f>
        <v>0</v>
      </c>
      <c r="AC793" s="11" t="b">
        <f>IF(OR(H793=Localisation!$C$118,H793=5),4,IF(OR(H793=Localisation!$C$119,H793=4),2,IF(OR(H793=Localisation!$C$120,H793=3),0,IF(OR(H793=Localisation!$C$121,H793=2),-1,IF(OR(H793=Localisation!$C$122,H793=1),-2)))))</f>
        <v>0</v>
      </c>
      <c r="AD793" s="11" t="b">
        <f>IF(OR(I793=Localisation!$C$124,I793=5),-2,IF(OR(I793=Localisation!$C$125,I793=4),-1,IF(OR(I793=Localisation!$C$126,I793=3),0,IF(OR(I793=Localisation!$C$127,I793=2),2,IF(OR(I793=Localisation!$C$128,I793=1),4)))))</f>
        <v>0</v>
      </c>
      <c r="AE793" s="11" t="b">
        <f>IF(OR(J793=Localisation!$C$118,J793=5),4,IF(OR(J793=Localisation!$C$119,J793=4),2,IF(OR(J793=Localisation!$C$120,J793=3),0,IF(OR(J793=Localisation!$C$121,J793=2),-1,IF(OR(J793=Localisation!$C$122,J793=1),-2)))))</f>
        <v>0</v>
      </c>
      <c r="AF793" s="11" t="b">
        <f>IF(OR(K793=Localisation!$C$124,K793=5),-2,IF(OR(K793=Localisation!$C$125,K793=4),-1,IF(OR(K793=Localisation!$C$126,K793=3),0,IF(OR(K793=Localisation!$C$127,K793=2),2,IF(OR(K793=Localisation!$C$128,K793=1),4)))))</f>
        <v>0</v>
      </c>
      <c r="AG793" s="11" t="b">
        <f>IF(OR(L793=Localisation!$C$118,L793=5),4,IF(OR(L793=Localisation!$C$119,L793=4),2,IF(OR(L793=Localisation!$C$120,L793=3),0,IF(OR(L793=Localisation!$C$121,L793=2),-1,IF(OR(L793=Localisation!$C$122,L793=1),-2)))))</f>
        <v>0</v>
      </c>
      <c r="AH793" s="11" t="b">
        <f>IF(OR(M793=Localisation!$C$124,M793=5),-2,IF(OR(M793=Localisation!$C$125,M793=4),-1,IF(OR(M793=Localisation!$C$126,M793=3),0,IF(OR(M793=Localisation!$C$127,M793=2),2,IF(OR(M793=Localisation!$C$128,M793=1),4)))))</f>
        <v>0</v>
      </c>
      <c r="AI793" s="11" t="b">
        <f>IF(OR(N793=Localisation!$C$118,N793=5),4,IF(OR(N793=Localisation!$C$119,N793=4),2,IF(OR(N793=Localisation!$C$120,N793=3),0,IF(OR(N793=Localisation!$C$121,N793=2),-1,IF(OR(N793=Localisation!$C$122,N793=1),-2)))))</f>
        <v>0</v>
      </c>
      <c r="AJ793" s="11" t="b">
        <f>IF(OR(O793=Localisation!$C$124,O793=5),-2,IF(OR(O793=Localisation!$C$125,O793=4),-1,IF(OR(O793=Localisation!$C$126,O793=3),0,IF(OR(O793=Localisation!$C$127,O793=2),2,IF(OR(O793=Localisation!$C$128,O793=1),4)))))</f>
        <v>0</v>
      </c>
      <c r="AK793" s="11" t="b">
        <f>IF(OR(P793=Localisation!$C$118,P793=5),4,IF(OR(P793=Localisation!$C$119,P793=4),2,IF(OR(P793=Localisation!$C$120,P793=3),0,IF(OR(P793=Localisation!$C$121,P793=2),-1,IF(OR(P793=Localisation!$C$122,P793=1),-2)))))</f>
        <v>0</v>
      </c>
      <c r="AL793" s="11" t="b">
        <f>IF(OR(Q793=Localisation!$C$124,Q793=5),-2,IF(OR(Q793=Localisation!$C$125,Q793=4),-1,IF(OR(Q793=Localisation!$C$126,Q793=3),0,IF(OR(Q793=Localisation!$C$127,Q793=2),2,IF(OR(Q793=Localisation!$C$128,Q793=1),4)))))</f>
        <v>0</v>
      </c>
      <c r="AM793" s="11" t="b">
        <f>IF(OR(R793=Localisation!$C$118,R793=5),4,IF(OR(R793=Localisation!$C$119,R793=4),2,IF(OR(R793=Localisation!$C$120,R793=3),0,IF(OR(R793=Localisation!$C$121,R793=2),-1,IF(OR(R793=Localisation!$C$122,R793=1),-2)))))</f>
        <v>0</v>
      </c>
      <c r="AN793" s="11" t="b">
        <f>IF(OR(S793=Localisation!$C$124,S793=5),-2,IF(OR(S793=Localisation!$C$125,S793=4),-1,IF(OR(S793=Localisation!$C$126,S793=3),0,IF(OR(S793=Localisation!$C$127,S793=2),2,IF(OR(S793=Localisation!$C$128,S793=1),4)))))</f>
        <v>0</v>
      </c>
      <c r="AO793" s="11" t="b">
        <f>IF(OR(T793=Localisation!$C$118,T793=5),4,IF(OR(T793=Localisation!$C$119,T793=4),2,IF(OR(T793=Localisation!$C$120,T793=3),0,IF(OR(T793=Localisation!$C$121,T793=2),-1,IF(OR(T793=Localisation!$C$122,T793=1),-2)))))</f>
        <v>0</v>
      </c>
      <c r="AP793" s="11" t="b">
        <f>IF(OR(U793=Localisation!$C$124,U793=5),-2,IF(OR(U793=Localisation!$C$125,U793=4),-1,IF(OR(U793=Localisation!$C$126,U793=3),0,IF(OR(U793=Localisation!$C$127,U793=2),2,IF(OR(U793=Localisation!$C$128,U793=1),4)))))</f>
        <v>0</v>
      </c>
      <c r="AR793" s="11" t="str">
        <f t="shared" si="247"/>
        <v>ЛОЖЬЛОЖЬ</v>
      </c>
      <c r="AS793" s="11" t="str">
        <f t="shared" si="248"/>
        <v>ЛОЖЬЛОЖЬ</v>
      </c>
      <c r="AT793" s="11" t="str">
        <f t="shared" si="249"/>
        <v>ЛОЖЬЛОЖЬ</v>
      </c>
      <c r="AU793" s="11" t="str">
        <f t="shared" si="250"/>
        <v>ЛОЖЬЛОЖЬ</v>
      </c>
      <c r="AV793" s="11" t="str">
        <f t="shared" si="251"/>
        <v>ЛОЖЬЛОЖЬ</v>
      </c>
      <c r="AW793" s="11" t="str">
        <f t="shared" si="252"/>
        <v>ЛОЖЬЛОЖЬ</v>
      </c>
      <c r="AX793" s="11" t="str">
        <f t="shared" si="253"/>
        <v>ЛОЖЬЛОЖЬ</v>
      </c>
      <c r="AY793" s="11" t="str">
        <f t="shared" si="254"/>
        <v>ЛОЖЬЛОЖЬ</v>
      </c>
      <c r="AZ793" s="11" t="str">
        <f t="shared" si="255"/>
        <v>ЛОЖЬЛОЖЬ</v>
      </c>
      <c r="BA793" s="11" t="str">
        <f t="shared" si="256"/>
        <v>ЛОЖЬЛОЖЬ</v>
      </c>
      <c r="BC793" s="11" t="str">
        <f t="shared" si="257"/>
        <v/>
      </c>
      <c r="BD793" s="11" t="str">
        <f t="shared" si="258"/>
        <v/>
      </c>
      <c r="BE793" s="11" t="str">
        <f t="shared" si="259"/>
        <v/>
      </c>
      <c r="BF793" s="11" t="str">
        <f t="shared" si="260"/>
        <v/>
      </c>
      <c r="BG793" s="11" t="str">
        <f t="shared" si="261"/>
        <v/>
      </c>
      <c r="BH793" s="11" t="str">
        <f t="shared" si="262"/>
        <v/>
      </c>
      <c r="BI793" s="11" t="str">
        <f t="shared" si="263"/>
        <v/>
      </c>
      <c r="BJ793" s="11" t="str">
        <f t="shared" si="264"/>
        <v/>
      </c>
      <c r="BK793" s="11" t="str">
        <f t="shared" si="265"/>
        <v/>
      </c>
      <c r="BL793" s="11" t="str">
        <f t="shared" si="266"/>
        <v/>
      </c>
    </row>
    <row r="794" spans="23:64" x14ac:dyDescent="0.3">
      <c r="W794" s="11" t="b">
        <f>IF(OR(B794=Localisation!$C$118,B794=5),4,IF(OR(B794=Localisation!$C$119,B794=4),2,IF(OR(B794=Localisation!$C$120,B794=3),0,IF(OR(B794=Localisation!$C$121,B794=2),-1,IF(OR(B794=Localisation!$C$122,B794=1),-2)))))</f>
        <v>0</v>
      </c>
      <c r="X794" s="11" t="b">
        <f>IF(OR(C794=Localisation!$C$124,C794=5),-2,IF(OR(C794=Localisation!$C$125,C794=4),-1,IF(OR(C794=Localisation!$C$126,C794=3),0,IF(OR(C794=Localisation!$C$127,C794=2),2,IF(OR(C794=Localisation!$C$128,C794=1),4)))))</f>
        <v>0</v>
      </c>
      <c r="Y794" s="11" t="b">
        <f>IF(OR(D794=Localisation!$C$118,D794=5),4,IF(OR(D794=Localisation!$C$119,D794=4),2,IF(OR(D794=Localisation!$C$120,D794=3),0,IF(OR(D794=Localisation!$C$121,D794=2),-1,IF(OR(D794=Localisation!$C$122,D794=1),-2)))))</f>
        <v>0</v>
      </c>
      <c r="Z794" s="11" t="b">
        <f>IF(OR(E794=Localisation!$C$124,E794=5),-2,IF(OR(E794=Localisation!$C$125,E794=4),-1,IF(OR(E794=Localisation!$C$126,E794=3),0,IF(OR(E794=Localisation!$C$127,E794=2),2,IF(OR(E794=Localisation!$C$128,E794=1),4)))))</f>
        <v>0</v>
      </c>
      <c r="AA794" s="11" t="b">
        <f>IF(OR(F794=Localisation!$C$118,F794=5),4,IF(OR(F794=Localisation!$C$119,F794=4),2,IF(OR(F794=Localisation!$C$120,F794=3),0,IF(OR(F794=Localisation!$C$121,F794=2),-1,IF(OR(F794=Localisation!$C$122,F794=1),-2)))))</f>
        <v>0</v>
      </c>
      <c r="AB794" s="11" t="b">
        <f>IF(OR(G794=Localisation!$C$124,G794=5),-2,IF(OR(G794=Localisation!$C$125,G794=4),-1,IF(OR(G794=Localisation!$C$126,G794=3),0,IF(OR(G794=Localisation!$C$127,G794=2),2,IF(OR(G794=Localisation!$C$128,G794=1),4)))))</f>
        <v>0</v>
      </c>
      <c r="AC794" s="11" t="b">
        <f>IF(OR(H794=Localisation!$C$118,H794=5),4,IF(OR(H794=Localisation!$C$119,H794=4),2,IF(OR(H794=Localisation!$C$120,H794=3),0,IF(OR(H794=Localisation!$C$121,H794=2),-1,IF(OR(H794=Localisation!$C$122,H794=1),-2)))))</f>
        <v>0</v>
      </c>
      <c r="AD794" s="11" t="b">
        <f>IF(OR(I794=Localisation!$C$124,I794=5),-2,IF(OR(I794=Localisation!$C$125,I794=4),-1,IF(OR(I794=Localisation!$C$126,I794=3),0,IF(OR(I794=Localisation!$C$127,I794=2),2,IF(OR(I794=Localisation!$C$128,I794=1),4)))))</f>
        <v>0</v>
      </c>
      <c r="AE794" s="11" t="b">
        <f>IF(OR(J794=Localisation!$C$118,J794=5),4,IF(OR(J794=Localisation!$C$119,J794=4),2,IF(OR(J794=Localisation!$C$120,J794=3),0,IF(OR(J794=Localisation!$C$121,J794=2),-1,IF(OR(J794=Localisation!$C$122,J794=1),-2)))))</f>
        <v>0</v>
      </c>
      <c r="AF794" s="11" t="b">
        <f>IF(OR(K794=Localisation!$C$124,K794=5),-2,IF(OR(K794=Localisation!$C$125,K794=4),-1,IF(OR(K794=Localisation!$C$126,K794=3),0,IF(OR(K794=Localisation!$C$127,K794=2),2,IF(OR(K794=Localisation!$C$128,K794=1),4)))))</f>
        <v>0</v>
      </c>
      <c r="AG794" s="11" t="b">
        <f>IF(OR(L794=Localisation!$C$118,L794=5),4,IF(OR(L794=Localisation!$C$119,L794=4),2,IF(OR(L794=Localisation!$C$120,L794=3),0,IF(OR(L794=Localisation!$C$121,L794=2),-1,IF(OR(L794=Localisation!$C$122,L794=1),-2)))))</f>
        <v>0</v>
      </c>
      <c r="AH794" s="11" t="b">
        <f>IF(OR(M794=Localisation!$C$124,M794=5),-2,IF(OR(M794=Localisation!$C$125,M794=4),-1,IF(OR(M794=Localisation!$C$126,M794=3),0,IF(OR(M794=Localisation!$C$127,M794=2),2,IF(OR(M794=Localisation!$C$128,M794=1),4)))))</f>
        <v>0</v>
      </c>
      <c r="AI794" s="11" t="b">
        <f>IF(OR(N794=Localisation!$C$118,N794=5),4,IF(OR(N794=Localisation!$C$119,N794=4),2,IF(OR(N794=Localisation!$C$120,N794=3),0,IF(OR(N794=Localisation!$C$121,N794=2),-1,IF(OR(N794=Localisation!$C$122,N794=1),-2)))))</f>
        <v>0</v>
      </c>
      <c r="AJ794" s="11" t="b">
        <f>IF(OR(O794=Localisation!$C$124,O794=5),-2,IF(OR(O794=Localisation!$C$125,O794=4),-1,IF(OR(O794=Localisation!$C$126,O794=3),0,IF(OR(O794=Localisation!$C$127,O794=2),2,IF(OR(O794=Localisation!$C$128,O794=1),4)))))</f>
        <v>0</v>
      </c>
      <c r="AK794" s="11" t="b">
        <f>IF(OR(P794=Localisation!$C$118,P794=5),4,IF(OR(P794=Localisation!$C$119,P794=4),2,IF(OR(P794=Localisation!$C$120,P794=3),0,IF(OR(P794=Localisation!$C$121,P794=2),-1,IF(OR(P794=Localisation!$C$122,P794=1),-2)))))</f>
        <v>0</v>
      </c>
      <c r="AL794" s="11" t="b">
        <f>IF(OR(Q794=Localisation!$C$124,Q794=5),-2,IF(OR(Q794=Localisation!$C$125,Q794=4),-1,IF(OR(Q794=Localisation!$C$126,Q794=3),0,IF(OR(Q794=Localisation!$C$127,Q794=2),2,IF(OR(Q794=Localisation!$C$128,Q794=1),4)))))</f>
        <v>0</v>
      </c>
      <c r="AM794" s="11" t="b">
        <f>IF(OR(R794=Localisation!$C$118,R794=5),4,IF(OR(R794=Localisation!$C$119,R794=4),2,IF(OR(R794=Localisation!$C$120,R794=3),0,IF(OR(R794=Localisation!$C$121,R794=2),-1,IF(OR(R794=Localisation!$C$122,R794=1),-2)))))</f>
        <v>0</v>
      </c>
      <c r="AN794" s="11" t="b">
        <f>IF(OR(S794=Localisation!$C$124,S794=5),-2,IF(OR(S794=Localisation!$C$125,S794=4),-1,IF(OR(S794=Localisation!$C$126,S794=3),0,IF(OR(S794=Localisation!$C$127,S794=2),2,IF(OR(S794=Localisation!$C$128,S794=1),4)))))</f>
        <v>0</v>
      </c>
      <c r="AO794" s="11" t="b">
        <f>IF(OR(T794=Localisation!$C$118,T794=5),4,IF(OR(T794=Localisation!$C$119,T794=4),2,IF(OR(T794=Localisation!$C$120,T794=3),0,IF(OR(T794=Localisation!$C$121,T794=2),-1,IF(OR(T794=Localisation!$C$122,T794=1),-2)))))</f>
        <v>0</v>
      </c>
      <c r="AP794" s="11" t="b">
        <f>IF(OR(U794=Localisation!$C$124,U794=5),-2,IF(OR(U794=Localisation!$C$125,U794=4),-1,IF(OR(U794=Localisation!$C$126,U794=3),0,IF(OR(U794=Localisation!$C$127,U794=2),2,IF(OR(U794=Localisation!$C$128,U794=1),4)))))</f>
        <v>0</v>
      </c>
      <c r="AR794" s="11" t="str">
        <f t="shared" si="247"/>
        <v>ЛОЖЬЛОЖЬ</v>
      </c>
      <c r="AS794" s="11" t="str">
        <f t="shared" si="248"/>
        <v>ЛОЖЬЛОЖЬ</v>
      </c>
      <c r="AT794" s="11" t="str">
        <f t="shared" si="249"/>
        <v>ЛОЖЬЛОЖЬ</v>
      </c>
      <c r="AU794" s="11" t="str">
        <f t="shared" si="250"/>
        <v>ЛОЖЬЛОЖЬ</v>
      </c>
      <c r="AV794" s="11" t="str">
        <f t="shared" si="251"/>
        <v>ЛОЖЬЛОЖЬ</v>
      </c>
      <c r="AW794" s="11" t="str">
        <f t="shared" si="252"/>
        <v>ЛОЖЬЛОЖЬ</v>
      </c>
      <c r="AX794" s="11" t="str">
        <f t="shared" si="253"/>
        <v>ЛОЖЬЛОЖЬ</v>
      </c>
      <c r="AY794" s="11" t="str">
        <f t="shared" si="254"/>
        <v>ЛОЖЬЛОЖЬ</v>
      </c>
      <c r="AZ794" s="11" t="str">
        <f t="shared" si="255"/>
        <v>ЛОЖЬЛОЖЬ</v>
      </c>
      <c r="BA794" s="11" t="str">
        <f t="shared" si="256"/>
        <v>ЛОЖЬЛОЖЬ</v>
      </c>
      <c r="BC794" s="11" t="str">
        <f t="shared" si="257"/>
        <v/>
      </c>
      <c r="BD794" s="11" t="str">
        <f t="shared" si="258"/>
        <v/>
      </c>
      <c r="BE794" s="11" t="str">
        <f t="shared" si="259"/>
        <v/>
      </c>
      <c r="BF794" s="11" t="str">
        <f t="shared" si="260"/>
        <v/>
      </c>
      <c r="BG794" s="11" t="str">
        <f t="shared" si="261"/>
        <v/>
      </c>
      <c r="BH794" s="11" t="str">
        <f t="shared" si="262"/>
        <v/>
      </c>
      <c r="BI794" s="11" t="str">
        <f t="shared" si="263"/>
        <v/>
      </c>
      <c r="BJ794" s="11" t="str">
        <f t="shared" si="264"/>
        <v/>
      </c>
      <c r="BK794" s="11" t="str">
        <f t="shared" si="265"/>
        <v/>
      </c>
      <c r="BL794" s="11" t="str">
        <f t="shared" si="266"/>
        <v/>
      </c>
    </row>
    <row r="795" spans="23:64" x14ac:dyDescent="0.3">
      <c r="W795" s="11" t="b">
        <f>IF(OR(B795=Localisation!$C$118,B795=5),4,IF(OR(B795=Localisation!$C$119,B795=4),2,IF(OR(B795=Localisation!$C$120,B795=3),0,IF(OR(B795=Localisation!$C$121,B795=2),-1,IF(OR(B795=Localisation!$C$122,B795=1),-2)))))</f>
        <v>0</v>
      </c>
      <c r="X795" s="11" t="b">
        <f>IF(OR(C795=Localisation!$C$124,C795=5),-2,IF(OR(C795=Localisation!$C$125,C795=4),-1,IF(OR(C795=Localisation!$C$126,C795=3),0,IF(OR(C795=Localisation!$C$127,C795=2),2,IF(OR(C795=Localisation!$C$128,C795=1),4)))))</f>
        <v>0</v>
      </c>
      <c r="Y795" s="11" t="b">
        <f>IF(OR(D795=Localisation!$C$118,D795=5),4,IF(OR(D795=Localisation!$C$119,D795=4),2,IF(OR(D795=Localisation!$C$120,D795=3),0,IF(OR(D795=Localisation!$C$121,D795=2),-1,IF(OR(D795=Localisation!$C$122,D795=1),-2)))))</f>
        <v>0</v>
      </c>
      <c r="Z795" s="11" t="b">
        <f>IF(OR(E795=Localisation!$C$124,E795=5),-2,IF(OR(E795=Localisation!$C$125,E795=4),-1,IF(OR(E795=Localisation!$C$126,E795=3),0,IF(OR(E795=Localisation!$C$127,E795=2),2,IF(OR(E795=Localisation!$C$128,E795=1),4)))))</f>
        <v>0</v>
      </c>
      <c r="AA795" s="11" t="b">
        <f>IF(OR(F795=Localisation!$C$118,F795=5),4,IF(OR(F795=Localisation!$C$119,F795=4),2,IF(OR(F795=Localisation!$C$120,F795=3),0,IF(OR(F795=Localisation!$C$121,F795=2),-1,IF(OR(F795=Localisation!$C$122,F795=1),-2)))))</f>
        <v>0</v>
      </c>
      <c r="AB795" s="11" t="b">
        <f>IF(OR(G795=Localisation!$C$124,G795=5),-2,IF(OR(G795=Localisation!$C$125,G795=4),-1,IF(OR(G795=Localisation!$C$126,G795=3),0,IF(OR(G795=Localisation!$C$127,G795=2),2,IF(OR(G795=Localisation!$C$128,G795=1),4)))))</f>
        <v>0</v>
      </c>
      <c r="AC795" s="11" t="b">
        <f>IF(OR(H795=Localisation!$C$118,H795=5),4,IF(OR(H795=Localisation!$C$119,H795=4),2,IF(OR(H795=Localisation!$C$120,H795=3),0,IF(OR(H795=Localisation!$C$121,H795=2),-1,IF(OR(H795=Localisation!$C$122,H795=1),-2)))))</f>
        <v>0</v>
      </c>
      <c r="AD795" s="11" t="b">
        <f>IF(OR(I795=Localisation!$C$124,I795=5),-2,IF(OR(I795=Localisation!$C$125,I795=4),-1,IF(OR(I795=Localisation!$C$126,I795=3),0,IF(OR(I795=Localisation!$C$127,I795=2),2,IF(OR(I795=Localisation!$C$128,I795=1),4)))))</f>
        <v>0</v>
      </c>
      <c r="AE795" s="11" t="b">
        <f>IF(OR(J795=Localisation!$C$118,J795=5),4,IF(OR(J795=Localisation!$C$119,J795=4),2,IF(OR(J795=Localisation!$C$120,J795=3),0,IF(OR(J795=Localisation!$C$121,J795=2),-1,IF(OR(J795=Localisation!$C$122,J795=1),-2)))))</f>
        <v>0</v>
      </c>
      <c r="AF795" s="11" t="b">
        <f>IF(OR(K795=Localisation!$C$124,K795=5),-2,IF(OR(K795=Localisation!$C$125,K795=4),-1,IF(OR(K795=Localisation!$C$126,K795=3),0,IF(OR(K795=Localisation!$C$127,K795=2),2,IF(OR(K795=Localisation!$C$128,K795=1),4)))))</f>
        <v>0</v>
      </c>
      <c r="AG795" s="11" t="b">
        <f>IF(OR(L795=Localisation!$C$118,L795=5),4,IF(OR(L795=Localisation!$C$119,L795=4),2,IF(OR(L795=Localisation!$C$120,L795=3),0,IF(OR(L795=Localisation!$C$121,L795=2),-1,IF(OR(L795=Localisation!$C$122,L795=1),-2)))))</f>
        <v>0</v>
      </c>
      <c r="AH795" s="11" t="b">
        <f>IF(OR(M795=Localisation!$C$124,M795=5),-2,IF(OR(M795=Localisation!$C$125,M795=4),-1,IF(OR(M795=Localisation!$C$126,M795=3),0,IF(OR(M795=Localisation!$C$127,M795=2),2,IF(OR(M795=Localisation!$C$128,M795=1),4)))))</f>
        <v>0</v>
      </c>
      <c r="AI795" s="11" t="b">
        <f>IF(OR(N795=Localisation!$C$118,N795=5),4,IF(OR(N795=Localisation!$C$119,N795=4),2,IF(OR(N795=Localisation!$C$120,N795=3),0,IF(OR(N795=Localisation!$C$121,N795=2),-1,IF(OR(N795=Localisation!$C$122,N795=1),-2)))))</f>
        <v>0</v>
      </c>
      <c r="AJ795" s="11" t="b">
        <f>IF(OR(O795=Localisation!$C$124,O795=5),-2,IF(OR(O795=Localisation!$C$125,O795=4),-1,IF(OR(O795=Localisation!$C$126,O795=3),0,IF(OR(O795=Localisation!$C$127,O795=2),2,IF(OR(O795=Localisation!$C$128,O795=1),4)))))</f>
        <v>0</v>
      </c>
      <c r="AK795" s="11" t="b">
        <f>IF(OR(P795=Localisation!$C$118,P795=5),4,IF(OR(P795=Localisation!$C$119,P795=4),2,IF(OR(P795=Localisation!$C$120,P795=3),0,IF(OR(P795=Localisation!$C$121,P795=2),-1,IF(OR(P795=Localisation!$C$122,P795=1),-2)))))</f>
        <v>0</v>
      </c>
      <c r="AL795" s="11" t="b">
        <f>IF(OR(Q795=Localisation!$C$124,Q795=5),-2,IF(OR(Q795=Localisation!$C$125,Q795=4),-1,IF(OR(Q795=Localisation!$C$126,Q795=3),0,IF(OR(Q795=Localisation!$C$127,Q795=2),2,IF(OR(Q795=Localisation!$C$128,Q795=1),4)))))</f>
        <v>0</v>
      </c>
      <c r="AM795" s="11" t="b">
        <f>IF(OR(R795=Localisation!$C$118,R795=5),4,IF(OR(R795=Localisation!$C$119,R795=4),2,IF(OR(R795=Localisation!$C$120,R795=3),0,IF(OR(R795=Localisation!$C$121,R795=2),-1,IF(OR(R795=Localisation!$C$122,R795=1),-2)))))</f>
        <v>0</v>
      </c>
      <c r="AN795" s="11" t="b">
        <f>IF(OR(S795=Localisation!$C$124,S795=5),-2,IF(OR(S795=Localisation!$C$125,S795=4),-1,IF(OR(S795=Localisation!$C$126,S795=3),0,IF(OR(S795=Localisation!$C$127,S795=2),2,IF(OR(S795=Localisation!$C$128,S795=1),4)))))</f>
        <v>0</v>
      </c>
      <c r="AO795" s="11" t="b">
        <f>IF(OR(T795=Localisation!$C$118,T795=5),4,IF(OR(T795=Localisation!$C$119,T795=4),2,IF(OR(T795=Localisation!$C$120,T795=3),0,IF(OR(T795=Localisation!$C$121,T795=2),-1,IF(OR(T795=Localisation!$C$122,T795=1),-2)))))</f>
        <v>0</v>
      </c>
      <c r="AP795" s="11" t="b">
        <f>IF(OR(U795=Localisation!$C$124,U795=5),-2,IF(OR(U795=Localisation!$C$125,U795=4),-1,IF(OR(U795=Localisation!$C$126,U795=3),0,IF(OR(U795=Localisation!$C$127,U795=2),2,IF(OR(U795=Localisation!$C$128,U795=1),4)))))</f>
        <v>0</v>
      </c>
      <c r="AR795" s="11" t="str">
        <f t="shared" si="247"/>
        <v>ЛОЖЬЛОЖЬ</v>
      </c>
      <c r="AS795" s="11" t="str">
        <f t="shared" si="248"/>
        <v>ЛОЖЬЛОЖЬ</v>
      </c>
      <c r="AT795" s="11" t="str">
        <f t="shared" si="249"/>
        <v>ЛОЖЬЛОЖЬ</v>
      </c>
      <c r="AU795" s="11" t="str">
        <f t="shared" si="250"/>
        <v>ЛОЖЬЛОЖЬ</v>
      </c>
      <c r="AV795" s="11" t="str">
        <f t="shared" si="251"/>
        <v>ЛОЖЬЛОЖЬ</v>
      </c>
      <c r="AW795" s="11" t="str">
        <f t="shared" si="252"/>
        <v>ЛОЖЬЛОЖЬ</v>
      </c>
      <c r="AX795" s="11" t="str">
        <f t="shared" si="253"/>
        <v>ЛОЖЬЛОЖЬ</v>
      </c>
      <c r="AY795" s="11" t="str">
        <f t="shared" si="254"/>
        <v>ЛОЖЬЛОЖЬ</v>
      </c>
      <c r="AZ795" s="11" t="str">
        <f t="shared" si="255"/>
        <v>ЛОЖЬЛОЖЬ</v>
      </c>
      <c r="BA795" s="11" t="str">
        <f t="shared" si="256"/>
        <v>ЛОЖЬЛОЖЬ</v>
      </c>
      <c r="BC795" s="11" t="str">
        <f t="shared" si="257"/>
        <v/>
      </c>
      <c r="BD795" s="11" t="str">
        <f t="shared" si="258"/>
        <v/>
      </c>
      <c r="BE795" s="11" t="str">
        <f t="shared" si="259"/>
        <v/>
      </c>
      <c r="BF795" s="11" t="str">
        <f t="shared" si="260"/>
        <v/>
      </c>
      <c r="BG795" s="11" t="str">
        <f t="shared" si="261"/>
        <v/>
      </c>
      <c r="BH795" s="11" t="str">
        <f t="shared" si="262"/>
        <v/>
      </c>
      <c r="BI795" s="11" t="str">
        <f t="shared" si="263"/>
        <v/>
      </c>
      <c r="BJ795" s="11" t="str">
        <f t="shared" si="264"/>
        <v/>
      </c>
      <c r="BK795" s="11" t="str">
        <f t="shared" si="265"/>
        <v/>
      </c>
      <c r="BL795" s="11" t="str">
        <f t="shared" si="266"/>
        <v/>
      </c>
    </row>
    <row r="796" spans="23:64" x14ac:dyDescent="0.3">
      <c r="W796" s="11" t="b">
        <f>IF(OR(B796=Localisation!$C$118,B796=5),4,IF(OR(B796=Localisation!$C$119,B796=4),2,IF(OR(B796=Localisation!$C$120,B796=3),0,IF(OR(B796=Localisation!$C$121,B796=2),-1,IF(OR(B796=Localisation!$C$122,B796=1),-2)))))</f>
        <v>0</v>
      </c>
      <c r="X796" s="11" t="b">
        <f>IF(OR(C796=Localisation!$C$124,C796=5),-2,IF(OR(C796=Localisation!$C$125,C796=4),-1,IF(OR(C796=Localisation!$C$126,C796=3),0,IF(OR(C796=Localisation!$C$127,C796=2),2,IF(OR(C796=Localisation!$C$128,C796=1),4)))))</f>
        <v>0</v>
      </c>
      <c r="Y796" s="11" t="b">
        <f>IF(OR(D796=Localisation!$C$118,D796=5),4,IF(OR(D796=Localisation!$C$119,D796=4),2,IF(OR(D796=Localisation!$C$120,D796=3),0,IF(OR(D796=Localisation!$C$121,D796=2),-1,IF(OR(D796=Localisation!$C$122,D796=1),-2)))))</f>
        <v>0</v>
      </c>
      <c r="Z796" s="11" t="b">
        <f>IF(OR(E796=Localisation!$C$124,E796=5),-2,IF(OR(E796=Localisation!$C$125,E796=4),-1,IF(OR(E796=Localisation!$C$126,E796=3),0,IF(OR(E796=Localisation!$C$127,E796=2),2,IF(OR(E796=Localisation!$C$128,E796=1),4)))))</f>
        <v>0</v>
      </c>
      <c r="AA796" s="11" t="b">
        <f>IF(OR(F796=Localisation!$C$118,F796=5),4,IF(OR(F796=Localisation!$C$119,F796=4),2,IF(OR(F796=Localisation!$C$120,F796=3),0,IF(OR(F796=Localisation!$C$121,F796=2),-1,IF(OR(F796=Localisation!$C$122,F796=1),-2)))))</f>
        <v>0</v>
      </c>
      <c r="AB796" s="11" t="b">
        <f>IF(OR(G796=Localisation!$C$124,G796=5),-2,IF(OR(G796=Localisation!$C$125,G796=4),-1,IF(OR(G796=Localisation!$C$126,G796=3),0,IF(OR(G796=Localisation!$C$127,G796=2),2,IF(OR(G796=Localisation!$C$128,G796=1),4)))))</f>
        <v>0</v>
      </c>
      <c r="AC796" s="11" t="b">
        <f>IF(OR(H796=Localisation!$C$118,H796=5),4,IF(OR(H796=Localisation!$C$119,H796=4),2,IF(OR(H796=Localisation!$C$120,H796=3),0,IF(OR(H796=Localisation!$C$121,H796=2),-1,IF(OR(H796=Localisation!$C$122,H796=1),-2)))))</f>
        <v>0</v>
      </c>
      <c r="AD796" s="11" t="b">
        <f>IF(OR(I796=Localisation!$C$124,I796=5),-2,IF(OR(I796=Localisation!$C$125,I796=4),-1,IF(OR(I796=Localisation!$C$126,I796=3),0,IF(OR(I796=Localisation!$C$127,I796=2),2,IF(OR(I796=Localisation!$C$128,I796=1),4)))))</f>
        <v>0</v>
      </c>
      <c r="AE796" s="11" t="b">
        <f>IF(OR(J796=Localisation!$C$118,J796=5),4,IF(OR(J796=Localisation!$C$119,J796=4),2,IF(OR(J796=Localisation!$C$120,J796=3),0,IF(OR(J796=Localisation!$C$121,J796=2),-1,IF(OR(J796=Localisation!$C$122,J796=1),-2)))))</f>
        <v>0</v>
      </c>
      <c r="AF796" s="11" t="b">
        <f>IF(OR(K796=Localisation!$C$124,K796=5),-2,IF(OR(K796=Localisation!$C$125,K796=4),-1,IF(OR(K796=Localisation!$C$126,K796=3),0,IF(OR(K796=Localisation!$C$127,K796=2),2,IF(OR(K796=Localisation!$C$128,K796=1),4)))))</f>
        <v>0</v>
      </c>
      <c r="AG796" s="11" t="b">
        <f>IF(OR(L796=Localisation!$C$118,L796=5),4,IF(OR(L796=Localisation!$C$119,L796=4),2,IF(OR(L796=Localisation!$C$120,L796=3),0,IF(OR(L796=Localisation!$C$121,L796=2),-1,IF(OR(L796=Localisation!$C$122,L796=1),-2)))))</f>
        <v>0</v>
      </c>
      <c r="AH796" s="11" t="b">
        <f>IF(OR(M796=Localisation!$C$124,M796=5),-2,IF(OR(M796=Localisation!$C$125,M796=4),-1,IF(OR(M796=Localisation!$C$126,M796=3),0,IF(OR(M796=Localisation!$C$127,M796=2),2,IF(OR(M796=Localisation!$C$128,M796=1),4)))))</f>
        <v>0</v>
      </c>
      <c r="AI796" s="11" t="b">
        <f>IF(OR(N796=Localisation!$C$118,N796=5),4,IF(OR(N796=Localisation!$C$119,N796=4),2,IF(OR(N796=Localisation!$C$120,N796=3),0,IF(OR(N796=Localisation!$C$121,N796=2),-1,IF(OR(N796=Localisation!$C$122,N796=1),-2)))))</f>
        <v>0</v>
      </c>
      <c r="AJ796" s="11" t="b">
        <f>IF(OR(O796=Localisation!$C$124,O796=5),-2,IF(OR(O796=Localisation!$C$125,O796=4),-1,IF(OR(O796=Localisation!$C$126,O796=3),0,IF(OR(O796=Localisation!$C$127,O796=2),2,IF(OR(O796=Localisation!$C$128,O796=1),4)))))</f>
        <v>0</v>
      </c>
      <c r="AK796" s="11" t="b">
        <f>IF(OR(P796=Localisation!$C$118,P796=5),4,IF(OR(P796=Localisation!$C$119,P796=4),2,IF(OR(P796=Localisation!$C$120,P796=3),0,IF(OR(P796=Localisation!$C$121,P796=2),-1,IF(OR(P796=Localisation!$C$122,P796=1),-2)))))</f>
        <v>0</v>
      </c>
      <c r="AL796" s="11" t="b">
        <f>IF(OR(Q796=Localisation!$C$124,Q796=5),-2,IF(OR(Q796=Localisation!$C$125,Q796=4),-1,IF(OR(Q796=Localisation!$C$126,Q796=3),0,IF(OR(Q796=Localisation!$C$127,Q796=2),2,IF(OR(Q796=Localisation!$C$128,Q796=1),4)))))</f>
        <v>0</v>
      </c>
      <c r="AM796" s="11" t="b">
        <f>IF(OR(R796=Localisation!$C$118,R796=5),4,IF(OR(R796=Localisation!$C$119,R796=4),2,IF(OR(R796=Localisation!$C$120,R796=3),0,IF(OR(R796=Localisation!$C$121,R796=2),-1,IF(OR(R796=Localisation!$C$122,R796=1),-2)))))</f>
        <v>0</v>
      </c>
      <c r="AN796" s="11" t="b">
        <f>IF(OR(S796=Localisation!$C$124,S796=5),-2,IF(OR(S796=Localisation!$C$125,S796=4),-1,IF(OR(S796=Localisation!$C$126,S796=3),0,IF(OR(S796=Localisation!$C$127,S796=2),2,IF(OR(S796=Localisation!$C$128,S796=1),4)))))</f>
        <v>0</v>
      </c>
      <c r="AO796" s="11" t="b">
        <f>IF(OR(T796=Localisation!$C$118,T796=5),4,IF(OR(T796=Localisation!$C$119,T796=4),2,IF(OR(T796=Localisation!$C$120,T796=3),0,IF(OR(T796=Localisation!$C$121,T796=2),-1,IF(OR(T796=Localisation!$C$122,T796=1),-2)))))</f>
        <v>0</v>
      </c>
      <c r="AP796" s="11" t="b">
        <f>IF(OR(U796=Localisation!$C$124,U796=5),-2,IF(OR(U796=Localisation!$C$125,U796=4),-1,IF(OR(U796=Localisation!$C$126,U796=3),0,IF(OR(U796=Localisation!$C$127,U796=2),2,IF(OR(U796=Localisation!$C$128,U796=1),4)))))</f>
        <v>0</v>
      </c>
      <c r="AR796" s="11" t="str">
        <f t="shared" si="247"/>
        <v>ЛОЖЬЛОЖЬ</v>
      </c>
      <c r="AS796" s="11" t="str">
        <f t="shared" si="248"/>
        <v>ЛОЖЬЛОЖЬ</v>
      </c>
      <c r="AT796" s="11" t="str">
        <f t="shared" si="249"/>
        <v>ЛОЖЬЛОЖЬ</v>
      </c>
      <c r="AU796" s="11" t="str">
        <f t="shared" si="250"/>
        <v>ЛОЖЬЛОЖЬ</v>
      </c>
      <c r="AV796" s="11" t="str">
        <f t="shared" si="251"/>
        <v>ЛОЖЬЛОЖЬ</v>
      </c>
      <c r="AW796" s="11" t="str">
        <f t="shared" si="252"/>
        <v>ЛОЖЬЛОЖЬ</v>
      </c>
      <c r="AX796" s="11" t="str">
        <f t="shared" si="253"/>
        <v>ЛОЖЬЛОЖЬ</v>
      </c>
      <c r="AY796" s="11" t="str">
        <f t="shared" si="254"/>
        <v>ЛОЖЬЛОЖЬ</v>
      </c>
      <c r="AZ796" s="11" t="str">
        <f t="shared" si="255"/>
        <v>ЛОЖЬЛОЖЬ</v>
      </c>
      <c r="BA796" s="11" t="str">
        <f t="shared" si="256"/>
        <v>ЛОЖЬЛОЖЬ</v>
      </c>
      <c r="BC796" s="11" t="str">
        <f t="shared" si="257"/>
        <v/>
      </c>
      <c r="BD796" s="11" t="str">
        <f t="shared" si="258"/>
        <v/>
      </c>
      <c r="BE796" s="11" t="str">
        <f t="shared" si="259"/>
        <v/>
      </c>
      <c r="BF796" s="11" t="str">
        <f t="shared" si="260"/>
        <v/>
      </c>
      <c r="BG796" s="11" t="str">
        <f t="shared" si="261"/>
        <v/>
      </c>
      <c r="BH796" s="11" t="str">
        <f t="shared" si="262"/>
        <v/>
      </c>
      <c r="BI796" s="11" t="str">
        <f t="shared" si="263"/>
        <v/>
      </c>
      <c r="BJ796" s="11" t="str">
        <f t="shared" si="264"/>
        <v/>
      </c>
      <c r="BK796" s="11" t="str">
        <f t="shared" si="265"/>
        <v/>
      </c>
      <c r="BL796" s="11" t="str">
        <f t="shared" si="266"/>
        <v/>
      </c>
    </row>
    <row r="797" spans="23:64" x14ac:dyDescent="0.3">
      <c r="W797" s="11" t="b">
        <f>IF(OR(B797=Localisation!$C$118,B797=5),4,IF(OR(B797=Localisation!$C$119,B797=4),2,IF(OR(B797=Localisation!$C$120,B797=3),0,IF(OR(B797=Localisation!$C$121,B797=2),-1,IF(OR(B797=Localisation!$C$122,B797=1),-2)))))</f>
        <v>0</v>
      </c>
      <c r="X797" s="11" t="b">
        <f>IF(OR(C797=Localisation!$C$124,C797=5),-2,IF(OR(C797=Localisation!$C$125,C797=4),-1,IF(OR(C797=Localisation!$C$126,C797=3),0,IF(OR(C797=Localisation!$C$127,C797=2),2,IF(OR(C797=Localisation!$C$128,C797=1),4)))))</f>
        <v>0</v>
      </c>
      <c r="Y797" s="11" t="b">
        <f>IF(OR(D797=Localisation!$C$118,D797=5),4,IF(OR(D797=Localisation!$C$119,D797=4),2,IF(OR(D797=Localisation!$C$120,D797=3),0,IF(OR(D797=Localisation!$C$121,D797=2),-1,IF(OR(D797=Localisation!$C$122,D797=1),-2)))))</f>
        <v>0</v>
      </c>
      <c r="Z797" s="11" t="b">
        <f>IF(OR(E797=Localisation!$C$124,E797=5),-2,IF(OR(E797=Localisation!$C$125,E797=4),-1,IF(OR(E797=Localisation!$C$126,E797=3),0,IF(OR(E797=Localisation!$C$127,E797=2),2,IF(OR(E797=Localisation!$C$128,E797=1),4)))))</f>
        <v>0</v>
      </c>
      <c r="AA797" s="11" t="b">
        <f>IF(OR(F797=Localisation!$C$118,F797=5),4,IF(OR(F797=Localisation!$C$119,F797=4),2,IF(OR(F797=Localisation!$C$120,F797=3),0,IF(OR(F797=Localisation!$C$121,F797=2),-1,IF(OR(F797=Localisation!$C$122,F797=1),-2)))))</f>
        <v>0</v>
      </c>
      <c r="AB797" s="11" t="b">
        <f>IF(OR(G797=Localisation!$C$124,G797=5),-2,IF(OR(G797=Localisation!$C$125,G797=4),-1,IF(OR(G797=Localisation!$C$126,G797=3),0,IF(OR(G797=Localisation!$C$127,G797=2),2,IF(OR(G797=Localisation!$C$128,G797=1),4)))))</f>
        <v>0</v>
      </c>
      <c r="AC797" s="11" t="b">
        <f>IF(OR(H797=Localisation!$C$118,H797=5),4,IF(OR(H797=Localisation!$C$119,H797=4),2,IF(OR(H797=Localisation!$C$120,H797=3),0,IF(OR(H797=Localisation!$C$121,H797=2),-1,IF(OR(H797=Localisation!$C$122,H797=1),-2)))))</f>
        <v>0</v>
      </c>
      <c r="AD797" s="11" t="b">
        <f>IF(OR(I797=Localisation!$C$124,I797=5),-2,IF(OR(I797=Localisation!$C$125,I797=4),-1,IF(OR(I797=Localisation!$C$126,I797=3),0,IF(OR(I797=Localisation!$C$127,I797=2),2,IF(OR(I797=Localisation!$C$128,I797=1),4)))))</f>
        <v>0</v>
      </c>
      <c r="AE797" s="11" t="b">
        <f>IF(OR(J797=Localisation!$C$118,J797=5),4,IF(OR(J797=Localisation!$C$119,J797=4),2,IF(OR(J797=Localisation!$C$120,J797=3),0,IF(OR(J797=Localisation!$C$121,J797=2),-1,IF(OR(J797=Localisation!$C$122,J797=1),-2)))))</f>
        <v>0</v>
      </c>
      <c r="AF797" s="11" t="b">
        <f>IF(OR(K797=Localisation!$C$124,K797=5),-2,IF(OR(K797=Localisation!$C$125,K797=4),-1,IF(OR(K797=Localisation!$C$126,K797=3),0,IF(OR(K797=Localisation!$C$127,K797=2),2,IF(OR(K797=Localisation!$C$128,K797=1),4)))))</f>
        <v>0</v>
      </c>
      <c r="AG797" s="11" t="b">
        <f>IF(OR(L797=Localisation!$C$118,L797=5),4,IF(OR(L797=Localisation!$C$119,L797=4),2,IF(OR(L797=Localisation!$C$120,L797=3),0,IF(OR(L797=Localisation!$C$121,L797=2),-1,IF(OR(L797=Localisation!$C$122,L797=1),-2)))))</f>
        <v>0</v>
      </c>
      <c r="AH797" s="11" t="b">
        <f>IF(OR(M797=Localisation!$C$124,M797=5),-2,IF(OR(M797=Localisation!$C$125,M797=4),-1,IF(OR(M797=Localisation!$C$126,M797=3),0,IF(OR(M797=Localisation!$C$127,M797=2),2,IF(OR(M797=Localisation!$C$128,M797=1),4)))))</f>
        <v>0</v>
      </c>
      <c r="AI797" s="11" t="b">
        <f>IF(OR(N797=Localisation!$C$118,N797=5),4,IF(OR(N797=Localisation!$C$119,N797=4),2,IF(OR(N797=Localisation!$C$120,N797=3),0,IF(OR(N797=Localisation!$C$121,N797=2),-1,IF(OR(N797=Localisation!$C$122,N797=1),-2)))))</f>
        <v>0</v>
      </c>
      <c r="AJ797" s="11" t="b">
        <f>IF(OR(O797=Localisation!$C$124,O797=5),-2,IF(OR(O797=Localisation!$C$125,O797=4),-1,IF(OR(O797=Localisation!$C$126,O797=3),0,IF(OR(O797=Localisation!$C$127,O797=2),2,IF(OR(O797=Localisation!$C$128,O797=1),4)))))</f>
        <v>0</v>
      </c>
      <c r="AK797" s="11" t="b">
        <f>IF(OR(P797=Localisation!$C$118,P797=5),4,IF(OR(P797=Localisation!$C$119,P797=4),2,IF(OR(P797=Localisation!$C$120,P797=3),0,IF(OR(P797=Localisation!$C$121,P797=2),-1,IF(OR(P797=Localisation!$C$122,P797=1),-2)))))</f>
        <v>0</v>
      </c>
      <c r="AL797" s="11" t="b">
        <f>IF(OR(Q797=Localisation!$C$124,Q797=5),-2,IF(OR(Q797=Localisation!$C$125,Q797=4),-1,IF(OR(Q797=Localisation!$C$126,Q797=3),0,IF(OR(Q797=Localisation!$C$127,Q797=2),2,IF(OR(Q797=Localisation!$C$128,Q797=1),4)))))</f>
        <v>0</v>
      </c>
      <c r="AM797" s="11" t="b">
        <f>IF(OR(R797=Localisation!$C$118,R797=5),4,IF(OR(R797=Localisation!$C$119,R797=4),2,IF(OR(R797=Localisation!$C$120,R797=3),0,IF(OR(R797=Localisation!$C$121,R797=2),-1,IF(OR(R797=Localisation!$C$122,R797=1),-2)))))</f>
        <v>0</v>
      </c>
      <c r="AN797" s="11" t="b">
        <f>IF(OR(S797=Localisation!$C$124,S797=5),-2,IF(OR(S797=Localisation!$C$125,S797=4),-1,IF(OR(S797=Localisation!$C$126,S797=3),0,IF(OR(S797=Localisation!$C$127,S797=2),2,IF(OR(S797=Localisation!$C$128,S797=1),4)))))</f>
        <v>0</v>
      </c>
      <c r="AO797" s="11" t="b">
        <f>IF(OR(T797=Localisation!$C$118,T797=5),4,IF(OR(T797=Localisation!$C$119,T797=4),2,IF(OR(T797=Localisation!$C$120,T797=3),0,IF(OR(T797=Localisation!$C$121,T797=2),-1,IF(OR(T797=Localisation!$C$122,T797=1),-2)))))</f>
        <v>0</v>
      </c>
      <c r="AP797" s="11" t="b">
        <f>IF(OR(U797=Localisation!$C$124,U797=5),-2,IF(OR(U797=Localisation!$C$125,U797=4),-1,IF(OR(U797=Localisation!$C$126,U797=3),0,IF(OR(U797=Localisation!$C$127,U797=2),2,IF(OR(U797=Localisation!$C$128,U797=1),4)))))</f>
        <v>0</v>
      </c>
      <c r="AR797" s="11" t="str">
        <f t="shared" si="247"/>
        <v>ЛОЖЬЛОЖЬ</v>
      </c>
      <c r="AS797" s="11" t="str">
        <f t="shared" si="248"/>
        <v>ЛОЖЬЛОЖЬ</v>
      </c>
      <c r="AT797" s="11" t="str">
        <f t="shared" si="249"/>
        <v>ЛОЖЬЛОЖЬ</v>
      </c>
      <c r="AU797" s="11" t="str">
        <f t="shared" si="250"/>
        <v>ЛОЖЬЛОЖЬ</v>
      </c>
      <c r="AV797" s="11" t="str">
        <f t="shared" si="251"/>
        <v>ЛОЖЬЛОЖЬ</v>
      </c>
      <c r="AW797" s="11" t="str">
        <f t="shared" si="252"/>
        <v>ЛОЖЬЛОЖЬ</v>
      </c>
      <c r="AX797" s="11" t="str">
        <f t="shared" si="253"/>
        <v>ЛОЖЬЛОЖЬ</v>
      </c>
      <c r="AY797" s="11" t="str">
        <f t="shared" si="254"/>
        <v>ЛОЖЬЛОЖЬ</v>
      </c>
      <c r="AZ797" s="11" t="str">
        <f t="shared" si="255"/>
        <v>ЛОЖЬЛОЖЬ</v>
      </c>
      <c r="BA797" s="11" t="str">
        <f t="shared" si="256"/>
        <v>ЛОЖЬЛОЖЬ</v>
      </c>
      <c r="BC797" s="11" t="str">
        <f t="shared" si="257"/>
        <v/>
      </c>
      <c r="BD797" s="11" t="str">
        <f t="shared" si="258"/>
        <v/>
      </c>
      <c r="BE797" s="11" t="str">
        <f t="shared" si="259"/>
        <v/>
      </c>
      <c r="BF797" s="11" t="str">
        <f t="shared" si="260"/>
        <v/>
      </c>
      <c r="BG797" s="11" t="str">
        <f t="shared" si="261"/>
        <v/>
      </c>
      <c r="BH797" s="11" t="str">
        <f t="shared" si="262"/>
        <v/>
      </c>
      <c r="BI797" s="11" t="str">
        <f t="shared" si="263"/>
        <v/>
      </c>
      <c r="BJ797" s="11" t="str">
        <f t="shared" si="264"/>
        <v/>
      </c>
      <c r="BK797" s="11" t="str">
        <f t="shared" si="265"/>
        <v/>
      </c>
      <c r="BL797" s="11" t="str">
        <f t="shared" si="266"/>
        <v/>
      </c>
    </row>
    <row r="798" spans="23:64" x14ac:dyDescent="0.3">
      <c r="W798" s="11" t="b">
        <f>IF(OR(B798=Localisation!$C$118,B798=5),4,IF(OR(B798=Localisation!$C$119,B798=4),2,IF(OR(B798=Localisation!$C$120,B798=3),0,IF(OR(B798=Localisation!$C$121,B798=2),-1,IF(OR(B798=Localisation!$C$122,B798=1),-2)))))</f>
        <v>0</v>
      </c>
      <c r="X798" s="11" t="b">
        <f>IF(OR(C798=Localisation!$C$124,C798=5),-2,IF(OR(C798=Localisation!$C$125,C798=4),-1,IF(OR(C798=Localisation!$C$126,C798=3),0,IF(OR(C798=Localisation!$C$127,C798=2),2,IF(OR(C798=Localisation!$C$128,C798=1),4)))))</f>
        <v>0</v>
      </c>
      <c r="Y798" s="11" t="b">
        <f>IF(OR(D798=Localisation!$C$118,D798=5),4,IF(OR(D798=Localisation!$C$119,D798=4),2,IF(OR(D798=Localisation!$C$120,D798=3),0,IF(OR(D798=Localisation!$C$121,D798=2),-1,IF(OR(D798=Localisation!$C$122,D798=1),-2)))))</f>
        <v>0</v>
      </c>
      <c r="Z798" s="11" t="b">
        <f>IF(OR(E798=Localisation!$C$124,E798=5),-2,IF(OR(E798=Localisation!$C$125,E798=4),-1,IF(OR(E798=Localisation!$C$126,E798=3),0,IF(OR(E798=Localisation!$C$127,E798=2),2,IF(OR(E798=Localisation!$C$128,E798=1),4)))))</f>
        <v>0</v>
      </c>
      <c r="AA798" s="11" t="b">
        <f>IF(OR(F798=Localisation!$C$118,F798=5),4,IF(OR(F798=Localisation!$C$119,F798=4),2,IF(OR(F798=Localisation!$C$120,F798=3),0,IF(OR(F798=Localisation!$C$121,F798=2),-1,IF(OR(F798=Localisation!$C$122,F798=1),-2)))))</f>
        <v>0</v>
      </c>
      <c r="AB798" s="11" t="b">
        <f>IF(OR(G798=Localisation!$C$124,G798=5),-2,IF(OR(G798=Localisation!$C$125,G798=4),-1,IF(OR(G798=Localisation!$C$126,G798=3),0,IF(OR(G798=Localisation!$C$127,G798=2),2,IF(OR(G798=Localisation!$C$128,G798=1),4)))))</f>
        <v>0</v>
      </c>
      <c r="AC798" s="11" t="b">
        <f>IF(OR(H798=Localisation!$C$118,H798=5),4,IF(OR(H798=Localisation!$C$119,H798=4),2,IF(OR(H798=Localisation!$C$120,H798=3),0,IF(OR(H798=Localisation!$C$121,H798=2),-1,IF(OR(H798=Localisation!$C$122,H798=1),-2)))))</f>
        <v>0</v>
      </c>
      <c r="AD798" s="11" t="b">
        <f>IF(OR(I798=Localisation!$C$124,I798=5),-2,IF(OR(I798=Localisation!$C$125,I798=4),-1,IF(OR(I798=Localisation!$C$126,I798=3),0,IF(OR(I798=Localisation!$C$127,I798=2),2,IF(OR(I798=Localisation!$C$128,I798=1),4)))))</f>
        <v>0</v>
      </c>
      <c r="AE798" s="11" t="b">
        <f>IF(OR(J798=Localisation!$C$118,J798=5),4,IF(OR(J798=Localisation!$C$119,J798=4),2,IF(OR(J798=Localisation!$C$120,J798=3),0,IF(OR(J798=Localisation!$C$121,J798=2),-1,IF(OR(J798=Localisation!$C$122,J798=1),-2)))))</f>
        <v>0</v>
      </c>
      <c r="AF798" s="11" t="b">
        <f>IF(OR(K798=Localisation!$C$124,K798=5),-2,IF(OR(K798=Localisation!$C$125,K798=4),-1,IF(OR(K798=Localisation!$C$126,K798=3),0,IF(OR(K798=Localisation!$C$127,K798=2),2,IF(OR(K798=Localisation!$C$128,K798=1),4)))))</f>
        <v>0</v>
      </c>
      <c r="AG798" s="11" t="b">
        <f>IF(OR(L798=Localisation!$C$118,L798=5),4,IF(OR(L798=Localisation!$C$119,L798=4),2,IF(OR(L798=Localisation!$C$120,L798=3),0,IF(OR(L798=Localisation!$C$121,L798=2),-1,IF(OR(L798=Localisation!$C$122,L798=1),-2)))))</f>
        <v>0</v>
      </c>
      <c r="AH798" s="11" t="b">
        <f>IF(OR(M798=Localisation!$C$124,M798=5),-2,IF(OR(M798=Localisation!$C$125,M798=4),-1,IF(OR(M798=Localisation!$C$126,M798=3),0,IF(OR(M798=Localisation!$C$127,M798=2),2,IF(OR(M798=Localisation!$C$128,M798=1),4)))))</f>
        <v>0</v>
      </c>
      <c r="AI798" s="11" t="b">
        <f>IF(OR(N798=Localisation!$C$118,N798=5),4,IF(OR(N798=Localisation!$C$119,N798=4),2,IF(OR(N798=Localisation!$C$120,N798=3),0,IF(OR(N798=Localisation!$C$121,N798=2),-1,IF(OR(N798=Localisation!$C$122,N798=1),-2)))))</f>
        <v>0</v>
      </c>
      <c r="AJ798" s="11" t="b">
        <f>IF(OR(O798=Localisation!$C$124,O798=5),-2,IF(OR(O798=Localisation!$C$125,O798=4),-1,IF(OR(O798=Localisation!$C$126,O798=3),0,IF(OR(O798=Localisation!$C$127,O798=2),2,IF(OR(O798=Localisation!$C$128,O798=1),4)))))</f>
        <v>0</v>
      </c>
      <c r="AK798" s="11" t="b">
        <f>IF(OR(P798=Localisation!$C$118,P798=5),4,IF(OR(P798=Localisation!$C$119,P798=4),2,IF(OR(P798=Localisation!$C$120,P798=3),0,IF(OR(P798=Localisation!$C$121,P798=2),-1,IF(OR(P798=Localisation!$C$122,P798=1),-2)))))</f>
        <v>0</v>
      </c>
      <c r="AL798" s="11" t="b">
        <f>IF(OR(Q798=Localisation!$C$124,Q798=5),-2,IF(OR(Q798=Localisation!$C$125,Q798=4),-1,IF(OR(Q798=Localisation!$C$126,Q798=3),0,IF(OR(Q798=Localisation!$C$127,Q798=2),2,IF(OR(Q798=Localisation!$C$128,Q798=1),4)))))</f>
        <v>0</v>
      </c>
      <c r="AM798" s="11" t="b">
        <f>IF(OR(R798=Localisation!$C$118,R798=5),4,IF(OR(R798=Localisation!$C$119,R798=4),2,IF(OR(R798=Localisation!$C$120,R798=3),0,IF(OR(R798=Localisation!$C$121,R798=2),-1,IF(OR(R798=Localisation!$C$122,R798=1),-2)))))</f>
        <v>0</v>
      </c>
      <c r="AN798" s="11" t="b">
        <f>IF(OR(S798=Localisation!$C$124,S798=5),-2,IF(OR(S798=Localisation!$C$125,S798=4),-1,IF(OR(S798=Localisation!$C$126,S798=3),0,IF(OR(S798=Localisation!$C$127,S798=2),2,IF(OR(S798=Localisation!$C$128,S798=1),4)))))</f>
        <v>0</v>
      </c>
      <c r="AO798" s="11" t="b">
        <f>IF(OR(T798=Localisation!$C$118,T798=5),4,IF(OR(T798=Localisation!$C$119,T798=4),2,IF(OR(T798=Localisation!$C$120,T798=3),0,IF(OR(T798=Localisation!$C$121,T798=2),-1,IF(OR(T798=Localisation!$C$122,T798=1),-2)))))</f>
        <v>0</v>
      </c>
      <c r="AP798" s="11" t="b">
        <f>IF(OR(U798=Localisation!$C$124,U798=5),-2,IF(OR(U798=Localisation!$C$125,U798=4),-1,IF(OR(U798=Localisation!$C$126,U798=3),0,IF(OR(U798=Localisation!$C$127,U798=2),2,IF(OR(U798=Localisation!$C$128,U798=1),4)))))</f>
        <v>0</v>
      </c>
      <c r="AR798" s="11" t="str">
        <f t="shared" si="247"/>
        <v>ЛОЖЬЛОЖЬ</v>
      </c>
      <c r="AS798" s="11" t="str">
        <f t="shared" si="248"/>
        <v>ЛОЖЬЛОЖЬ</v>
      </c>
      <c r="AT798" s="11" t="str">
        <f t="shared" si="249"/>
        <v>ЛОЖЬЛОЖЬ</v>
      </c>
      <c r="AU798" s="11" t="str">
        <f t="shared" si="250"/>
        <v>ЛОЖЬЛОЖЬ</v>
      </c>
      <c r="AV798" s="11" t="str">
        <f t="shared" si="251"/>
        <v>ЛОЖЬЛОЖЬ</v>
      </c>
      <c r="AW798" s="11" t="str">
        <f t="shared" si="252"/>
        <v>ЛОЖЬЛОЖЬ</v>
      </c>
      <c r="AX798" s="11" t="str">
        <f t="shared" si="253"/>
        <v>ЛОЖЬЛОЖЬ</v>
      </c>
      <c r="AY798" s="11" t="str">
        <f t="shared" si="254"/>
        <v>ЛОЖЬЛОЖЬ</v>
      </c>
      <c r="AZ798" s="11" t="str">
        <f t="shared" si="255"/>
        <v>ЛОЖЬЛОЖЬ</v>
      </c>
      <c r="BA798" s="11" t="str">
        <f t="shared" si="256"/>
        <v>ЛОЖЬЛОЖЬ</v>
      </c>
      <c r="BC798" s="11" t="str">
        <f t="shared" si="257"/>
        <v/>
      </c>
      <c r="BD798" s="11" t="str">
        <f t="shared" si="258"/>
        <v/>
      </c>
      <c r="BE798" s="11" t="str">
        <f t="shared" si="259"/>
        <v/>
      </c>
      <c r="BF798" s="11" t="str">
        <f t="shared" si="260"/>
        <v/>
      </c>
      <c r="BG798" s="11" t="str">
        <f t="shared" si="261"/>
        <v/>
      </c>
      <c r="BH798" s="11" t="str">
        <f t="shared" si="262"/>
        <v/>
      </c>
      <c r="BI798" s="11" t="str">
        <f t="shared" si="263"/>
        <v/>
      </c>
      <c r="BJ798" s="11" t="str">
        <f t="shared" si="264"/>
        <v/>
      </c>
      <c r="BK798" s="11" t="str">
        <f t="shared" si="265"/>
        <v/>
      </c>
      <c r="BL798" s="11" t="str">
        <f t="shared" si="266"/>
        <v/>
      </c>
    </row>
    <row r="799" spans="23:64" x14ac:dyDescent="0.3">
      <c r="W799" s="11" t="b">
        <f>IF(OR(B799=Localisation!$C$118,B799=5),4,IF(OR(B799=Localisation!$C$119,B799=4),2,IF(OR(B799=Localisation!$C$120,B799=3),0,IF(OR(B799=Localisation!$C$121,B799=2),-1,IF(OR(B799=Localisation!$C$122,B799=1),-2)))))</f>
        <v>0</v>
      </c>
      <c r="X799" s="11" t="b">
        <f>IF(OR(C799=Localisation!$C$124,C799=5),-2,IF(OR(C799=Localisation!$C$125,C799=4),-1,IF(OR(C799=Localisation!$C$126,C799=3),0,IF(OR(C799=Localisation!$C$127,C799=2),2,IF(OR(C799=Localisation!$C$128,C799=1),4)))))</f>
        <v>0</v>
      </c>
      <c r="Y799" s="11" t="b">
        <f>IF(OR(D799=Localisation!$C$118,D799=5),4,IF(OR(D799=Localisation!$C$119,D799=4),2,IF(OR(D799=Localisation!$C$120,D799=3),0,IF(OR(D799=Localisation!$C$121,D799=2),-1,IF(OR(D799=Localisation!$C$122,D799=1),-2)))))</f>
        <v>0</v>
      </c>
      <c r="Z799" s="11" t="b">
        <f>IF(OR(E799=Localisation!$C$124,E799=5),-2,IF(OR(E799=Localisation!$C$125,E799=4),-1,IF(OR(E799=Localisation!$C$126,E799=3),0,IF(OR(E799=Localisation!$C$127,E799=2),2,IF(OR(E799=Localisation!$C$128,E799=1),4)))))</f>
        <v>0</v>
      </c>
      <c r="AA799" s="11" t="b">
        <f>IF(OR(F799=Localisation!$C$118,F799=5),4,IF(OR(F799=Localisation!$C$119,F799=4),2,IF(OR(F799=Localisation!$C$120,F799=3),0,IF(OR(F799=Localisation!$C$121,F799=2),-1,IF(OR(F799=Localisation!$C$122,F799=1),-2)))))</f>
        <v>0</v>
      </c>
      <c r="AB799" s="11" t="b">
        <f>IF(OR(G799=Localisation!$C$124,G799=5),-2,IF(OR(G799=Localisation!$C$125,G799=4),-1,IF(OR(G799=Localisation!$C$126,G799=3),0,IF(OR(G799=Localisation!$C$127,G799=2),2,IF(OR(G799=Localisation!$C$128,G799=1),4)))))</f>
        <v>0</v>
      </c>
      <c r="AC799" s="11" t="b">
        <f>IF(OR(H799=Localisation!$C$118,H799=5),4,IF(OR(H799=Localisation!$C$119,H799=4),2,IF(OR(H799=Localisation!$C$120,H799=3),0,IF(OR(H799=Localisation!$C$121,H799=2),-1,IF(OR(H799=Localisation!$C$122,H799=1),-2)))))</f>
        <v>0</v>
      </c>
      <c r="AD799" s="11" t="b">
        <f>IF(OR(I799=Localisation!$C$124,I799=5),-2,IF(OR(I799=Localisation!$C$125,I799=4),-1,IF(OR(I799=Localisation!$C$126,I799=3),0,IF(OR(I799=Localisation!$C$127,I799=2),2,IF(OR(I799=Localisation!$C$128,I799=1),4)))))</f>
        <v>0</v>
      </c>
      <c r="AE799" s="11" t="b">
        <f>IF(OR(J799=Localisation!$C$118,J799=5),4,IF(OR(J799=Localisation!$C$119,J799=4),2,IF(OR(J799=Localisation!$C$120,J799=3),0,IF(OR(J799=Localisation!$C$121,J799=2),-1,IF(OR(J799=Localisation!$C$122,J799=1),-2)))))</f>
        <v>0</v>
      </c>
      <c r="AF799" s="11" t="b">
        <f>IF(OR(K799=Localisation!$C$124,K799=5),-2,IF(OR(K799=Localisation!$C$125,K799=4),-1,IF(OR(K799=Localisation!$C$126,K799=3),0,IF(OR(K799=Localisation!$C$127,K799=2),2,IF(OR(K799=Localisation!$C$128,K799=1),4)))))</f>
        <v>0</v>
      </c>
      <c r="AG799" s="11" t="b">
        <f>IF(OR(L799=Localisation!$C$118,L799=5),4,IF(OR(L799=Localisation!$C$119,L799=4),2,IF(OR(L799=Localisation!$C$120,L799=3),0,IF(OR(L799=Localisation!$C$121,L799=2),-1,IF(OR(L799=Localisation!$C$122,L799=1),-2)))))</f>
        <v>0</v>
      </c>
      <c r="AH799" s="11" t="b">
        <f>IF(OR(M799=Localisation!$C$124,M799=5),-2,IF(OR(M799=Localisation!$C$125,M799=4),-1,IF(OR(M799=Localisation!$C$126,M799=3),0,IF(OR(M799=Localisation!$C$127,M799=2),2,IF(OR(M799=Localisation!$C$128,M799=1),4)))))</f>
        <v>0</v>
      </c>
      <c r="AI799" s="11" t="b">
        <f>IF(OR(N799=Localisation!$C$118,N799=5),4,IF(OR(N799=Localisation!$C$119,N799=4),2,IF(OR(N799=Localisation!$C$120,N799=3),0,IF(OR(N799=Localisation!$C$121,N799=2),-1,IF(OR(N799=Localisation!$C$122,N799=1),-2)))))</f>
        <v>0</v>
      </c>
      <c r="AJ799" s="11" t="b">
        <f>IF(OR(O799=Localisation!$C$124,O799=5),-2,IF(OR(O799=Localisation!$C$125,O799=4),-1,IF(OR(O799=Localisation!$C$126,O799=3),0,IF(OR(O799=Localisation!$C$127,O799=2),2,IF(OR(O799=Localisation!$C$128,O799=1),4)))))</f>
        <v>0</v>
      </c>
      <c r="AK799" s="11" t="b">
        <f>IF(OR(P799=Localisation!$C$118,P799=5),4,IF(OR(P799=Localisation!$C$119,P799=4),2,IF(OR(P799=Localisation!$C$120,P799=3),0,IF(OR(P799=Localisation!$C$121,P799=2),-1,IF(OR(P799=Localisation!$C$122,P799=1),-2)))))</f>
        <v>0</v>
      </c>
      <c r="AL799" s="11" t="b">
        <f>IF(OR(Q799=Localisation!$C$124,Q799=5),-2,IF(OR(Q799=Localisation!$C$125,Q799=4),-1,IF(OR(Q799=Localisation!$C$126,Q799=3),0,IF(OR(Q799=Localisation!$C$127,Q799=2),2,IF(OR(Q799=Localisation!$C$128,Q799=1),4)))))</f>
        <v>0</v>
      </c>
      <c r="AM799" s="11" t="b">
        <f>IF(OR(R799=Localisation!$C$118,R799=5),4,IF(OR(R799=Localisation!$C$119,R799=4),2,IF(OR(R799=Localisation!$C$120,R799=3),0,IF(OR(R799=Localisation!$C$121,R799=2),-1,IF(OR(R799=Localisation!$C$122,R799=1),-2)))))</f>
        <v>0</v>
      </c>
      <c r="AN799" s="11" t="b">
        <f>IF(OR(S799=Localisation!$C$124,S799=5),-2,IF(OR(S799=Localisation!$C$125,S799=4),-1,IF(OR(S799=Localisation!$C$126,S799=3),0,IF(OR(S799=Localisation!$C$127,S799=2),2,IF(OR(S799=Localisation!$C$128,S799=1),4)))))</f>
        <v>0</v>
      </c>
      <c r="AO799" s="11" t="b">
        <f>IF(OR(T799=Localisation!$C$118,T799=5),4,IF(OR(T799=Localisation!$C$119,T799=4),2,IF(OR(T799=Localisation!$C$120,T799=3),0,IF(OR(T799=Localisation!$C$121,T799=2),-1,IF(OR(T799=Localisation!$C$122,T799=1),-2)))))</f>
        <v>0</v>
      </c>
      <c r="AP799" s="11" t="b">
        <f>IF(OR(U799=Localisation!$C$124,U799=5),-2,IF(OR(U799=Localisation!$C$125,U799=4),-1,IF(OR(U799=Localisation!$C$126,U799=3),0,IF(OR(U799=Localisation!$C$127,U799=2),2,IF(OR(U799=Localisation!$C$128,U799=1),4)))))</f>
        <v>0</v>
      </c>
      <c r="AR799" s="11" t="str">
        <f t="shared" si="247"/>
        <v>ЛОЖЬЛОЖЬ</v>
      </c>
      <c r="AS799" s="11" t="str">
        <f t="shared" si="248"/>
        <v>ЛОЖЬЛОЖЬ</v>
      </c>
      <c r="AT799" s="11" t="str">
        <f t="shared" si="249"/>
        <v>ЛОЖЬЛОЖЬ</v>
      </c>
      <c r="AU799" s="11" t="str">
        <f t="shared" si="250"/>
        <v>ЛОЖЬЛОЖЬ</v>
      </c>
      <c r="AV799" s="11" t="str">
        <f t="shared" si="251"/>
        <v>ЛОЖЬЛОЖЬ</v>
      </c>
      <c r="AW799" s="11" t="str">
        <f t="shared" si="252"/>
        <v>ЛОЖЬЛОЖЬ</v>
      </c>
      <c r="AX799" s="11" t="str">
        <f t="shared" si="253"/>
        <v>ЛОЖЬЛОЖЬ</v>
      </c>
      <c r="AY799" s="11" t="str">
        <f t="shared" si="254"/>
        <v>ЛОЖЬЛОЖЬ</v>
      </c>
      <c r="AZ799" s="11" t="str">
        <f t="shared" si="255"/>
        <v>ЛОЖЬЛОЖЬ</v>
      </c>
      <c r="BA799" s="11" t="str">
        <f t="shared" si="256"/>
        <v>ЛОЖЬЛОЖЬ</v>
      </c>
      <c r="BC799" s="11" t="str">
        <f t="shared" si="257"/>
        <v/>
      </c>
      <c r="BD799" s="11" t="str">
        <f t="shared" si="258"/>
        <v/>
      </c>
      <c r="BE799" s="11" t="str">
        <f t="shared" si="259"/>
        <v/>
      </c>
      <c r="BF799" s="11" t="str">
        <f t="shared" si="260"/>
        <v/>
      </c>
      <c r="BG799" s="11" t="str">
        <f t="shared" si="261"/>
        <v/>
      </c>
      <c r="BH799" s="11" t="str">
        <f t="shared" si="262"/>
        <v/>
      </c>
      <c r="BI799" s="11" t="str">
        <f t="shared" si="263"/>
        <v/>
      </c>
      <c r="BJ799" s="11" t="str">
        <f t="shared" si="264"/>
        <v/>
      </c>
      <c r="BK799" s="11" t="str">
        <f t="shared" si="265"/>
        <v/>
      </c>
      <c r="BL799" s="11" t="str">
        <f t="shared" si="266"/>
        <v/>
      </c>
    </row>
    <row r="800" spans="23:64" x14ac:dyDescent="0.3">
      <c r="W800" s="11" t="b">
        <f>IF(OR(B800=Localisation!$C$118,B800=5),4,IF(OR(B800=Localisation!$C$119,B800=4),2,IF(OR(B800=Localisation!$C$120,B800=3),0,IF(OR(B800=Localisation!$C$121,B800=2),-1,IF(OR(B800=Localisation!$C$122,B800=1),-2)))))</f>
        <v>0</v>
      </c>
      <c r="X800" s="11" t="b">
        <f>IF(OR(C800=Localisation!$C$124,C800=5),-2,IF(OR(C800=Localisation!$C$125,C800=4),-1,IF(OR(C800=Localisation!$C$126,C800=3),0,IF(OR(C800=Localisation!$C$127,C800=2),2,IF(OR(C800=Localisation!$C$128,C800=1),4)))))</f>
        <v>0</v>
      </c>
      <c r="Y800" s="11" t="b">
        <f>IF(OR(D800=Localisation!$C$118,D800=5),4,IF(OR(D800=Localisation!$C$119,D800=4),2,IF(OR(D800=Localisation!$C$120,D800=3),0,IF(OR(D800=Localisation!$C$121,D800=2),-1,IF(OR(D800=Localisation!$C$122,D800=1),-2)))))</f>
        <v>0</v>
      </c>
      <c r="Z800" s="11" t="b">
        <f>IF(OR(E800=Localisation!$C$124,E800=5),-2,IF(OR(E800=Localisation!$C$125,E800=4),-1,IF(OR(E800=Localisation!$C$126,E800=3),0,IF(OR(E800=Localisation!$C$127,E800=2),2,IF(OR(E800=Localisation!$C$128,E800=1),4)))))</f>
        <v>0</v>
      </c>
      <c r="AA800" s="11" t="b">
        <f>IF(OR(F800=Localisation!$C$118,F800=5),4,IF(OR(F800=Localisation!$C$119,F800=4),2,IF(OR(F800=Localisation!$C$120,F800=3),0,IF(OR(F800=Localisation!$C$121,F800=2),-1,IF(OR(F800=Localisation!$C$122,F800=1),-2)))))</f>
        <v>0</v>
      </c>
      <c r="AB800" s="11" t="b">
        <f>IF(OR(G800=Localisation!$C$124,G800=5),-2,IF(OR(G800=Localisation!$C$125,G800=4),-1,IF(OR(G800=Localisation!$C$126,G800=3),0,IF(OR(G800=Localisation!$C$127,G800=2),2,IF(OR(G800=Localisation!$C$128,G800=1),4)))))</f>
        <v>0</v>
      </c>
      <c r="AC800" s="11" t="b">
        <f>IF(OR(H800=Localisation!$C$118,H800=5),4,IF(OR(H800=Localisation!$C$119,H800=4),2,IF(OR(H800=Localisation!$C$120,H800=3),0,IF(OR(H800=Localisation!$C$121,H800=2),-1,IF(OR(H800=Localisation!$C$122,H800=1),-2)))))</f>
        <v>0</v>
      </c>
      <c r="AD800" s="11" t="b">
        <f>IF(OR(I800=Localisation!$C$124,I800=5),-2,IF(OR(I800=Localisation!$C$125,I800=4),-1,IF(OR(I800=Localisation!$C$126,I800=3),0,IF(OR(I800=Localisation!$C$127,I800=2),2,IF(OR(I800=Localisation!$C$128,I800=1),4)))))</f>
        <v>0</v>
      </c>
      <c r="AE800" s="11" t="b">
        <f>IF(OR(J800=Localisation!$C$118,J800=5),4,IF(OR(J800=Localisation!$C$119,J800=4),2,IF(OR(J800=Localisation!$C$120,J800=3),0,IF(OR(J800=Localisation!$C$121,J800=2),-1,IF(OR(J800=Localisation!$C$122,J800=1),-2)))))</f>
        <v>0</v>
      </c>
      <c r="AF800" s="11" t="b">
        <f>IF(OR(K800=Localisation!$C$124,K800=5),-2,IF(OR(K800=Localisation!$C$125,K800=4),-1,IF(OR(K800=Localisation!$C$126,K800=3),0,IF(OR(K800=Localisation!$C$127,K800=2),2,IF(OR(K800=Localisation!$C$128,K800=1),4)))))</f>
        <v>0</v>
      </c>
      <c r="AG800" s="11" t="b">
        <f>IF(OR(L800=Localisation!$C$118,L800=5),4,IF(OR(L800=Localisation!$C$119,L800=4),2,IF(OR(L800=Localisation!$C$120,L800=3),0,IF(OR(L800=Localisation!$C$121,L800=2),-1,IF(OR(L800=Localisation!$C$122,L800=1),-2)))))</f>
        <v>0</v>
      </c>
      <c r="AH800" s="11" t="b">
        <f>IF(OR(M800=Localisation!$C$124,M800=5),-2,IF(OR(M800=Localisation!$C$125,M800=4),-1,IF(OR(M800=Localisation!$C$126,M800=3),0,IF(OR(M800=Localisation!$C$127,M800=2),2,IF(OR(M800=Localisation!$C$128,M800=1),4)))))</f>
        <v>0</v>
      </c>
      <c r="AI800" s="11" t="b">
        <f>IF(OR(N800=Localisation!$C$118,N800=5),4,IF(OR(N800=Localisation!$C$119,N800=4),2,IF(OR(N800=Localisation!$C$120,N800=3),0,IF(OR(N800=Localisation!$C$121,N800=2),-1,IF(OR(N800=Localisation!$C$122,N800=1),-2)))))</f>
        <v>0</v>
      </c>
      <c r="AJ800" s="11" t="b">
        <f>IF(OR(O800=Localisation!$C$124,O800=5),-2,IF(OR(O800=Localisation!$C$125,O800=4),-1,IF(OR(O800=Localisation!$C$126,O800=3),0,IF(OR(O800=Localisation!$C$127,O800=2),2,IF(OR(O800=Localisation!$C$128,O800=1),4)))))</f>
        <v>0</v>
      </c>
      <c r="AK800" s="11" t="b">
        <f>IF(OR(P800=Localisation!$C$118,P800=5),4,IF(OR(P800=Localisation!$C$119,P800=4),2,IF(OR(P800=Localisation!$C$120,P800=3),0,IF(OR(P800=Localisation!$C$121,P800=2),-1,IF(OR(P800=Localisation!$C$122,P800=1),-2)))))</f>
        <v>0</v>
      </c>
      <c r="AL800" s="11" t="b">
        <f>IF(OR(Q800=Localisation!$C$124,Q800=5),-2,IF(OR(Q800=Localisation!$C$125,Q800=4),-1,IF(OR(Q800=Localisation!$C$126,Q800=3),0,IF(OR(Q800=Localisation!$C$127,Q800=2),2,IF(OR(Q800=Localisation!$C$128,Q800=1),4)))))</f>
        <v>0</v>
      </c>
      <c r="AM800" s="11" t="b">
        <f>IF(OR(R800=Localisation!$C$118,R800=5),4,IF(OR(R800=Localisation!$C$119,R800=4),2,IF(OR(R800=Localisation!$C$120,R800=3),0,IF(OR(R800=Localisation!$C$121,R800=2),-1,IF(OR(R800=Localisation!$C$122,R800=1),-2)))))</f>
        <v>0</v>
      </c>
      <c r="AN800" s="11" t="b">
        <f>IF(OR(S800=Localisation!$C$124,S800=5),-2,IF(OR(S800=Localisation!$C$125,S800=4),-1,IF(OR(S800=Localisation!$C$126,S800=3),0,IF(OR(S800=Localisation!$C$127,S800=2),2,IF(OR(S800=Localisation!$C$128,S800=1),4)))))</f>
        <v>0</v>
      </c>
      <c r="AO800" s="11" t="b">
        <f>IF(OR(T800=Localisation!$C$118,T800=5),4,IF(OR(T800=Localisation!$C$119,T800=4),2,IF(OR(T800=Localisation!$C$120,T800=3),0,IF(OR(T800=Localisation!$C$121,T800=2),-1,IF(OR(T800=Localisation!$C$122,T800=1),-2)))))</f>
        <v>0</v>
      </c>
      <c r="AP800" s="11" t="b">
        <f>IF(OR(U800=Localisation!$C$124,U800=5),-2,IF(OR(U800=Localisation!$C$125,U800=4),-1,IF(OR(U800=Localisation!$C$126,U800=3),0,IF(OR(U800=Localisation!$C$127,U800=2),2,IF(OR(U800=Localisation!$C$128,U800=1),4)))))</f>
        <v>0</v>
      </c>
      <c r="AR800" s="11" t="str">
        <f t="shared" si="247"/>
        <v>ЛОЖЬЛОЖЬ</v>
      </c>
      <c r="AS800" s="11" t="str">
        <f t="shared" si="248"/>
        <v>ЛОЖЬЛОЖЬ</v>
      </c>
      <c r="AT800" s="11" t="str">
        <f t="shared" si="249"/>
        <v>ЛОЖЬЛОЖЬ</v>
      </c>
      <c r="AU800" s="11" t="str">
        <f t="shared" si="250"/>
        <v>ЛОЖЬЛОЖЬ</v>
      </c>
      <c r="AV800" s="11" t="str">
        <f t="shared" si="251"/>
        <v>ЛОЖЬЛОЖЬ</v>
      </c>
      <c r="AW800" s="11" t="str">
        <f t="shared" si="252"/>
        <v>ЛОЖЬЛОЖЬ</v>
      </c>
      <c r="AX800" s="11" t="str">
        <f t="shared" si="253"/>
        <v>ЛОЖЬЛОЖЬ</v>
      </c>
      <c r="AY800" s="11" t="str">
        <f t="shared" si="254"/>
        <v>ЛОЖЬЛОЖЬ</v>
      </c>
      <c r="AZ800" s="11" t="str">
        <f t="shared" si="255"/>
        <v>ЛОЖЬЛОЖЬ</v>
      </c>
      <c r="BA800" s="11" t="str">
        <f t="shared" si="256"/>
        <v>ЛОЖЬЛОЖЬ</v>
      </c>
      <c r="BC800" s="11" t="str">
        <f t="shared" si="257"/>
        <v/>
      </c>
      <c r="BD800" s="11" t="str">
        <f t="shared" si="258"/>
        <v/>
      </c>
      <c r="BE800" s="11" t="str">
        <f t="shared" si="259"/>
        <v/>
      </c>
      <c r="BF800" s="11" t="str">
        <f t="shared" si="260"/>
        <v/>
      </c>
      <c r="BG800" s="11" t="str">
        <f t="shared" si="261"/>
        <v/>
      </c>
      <c r="BH800" s="11" t="str">
        <f t="shared" si="262"/>
        <v/>
      </c>
      <c r="BI800" s="11" t="str">
        <f t="shared" si="263"/>
        <v/>
      </c>
      <c r="BJ800" s="11" t="str">
        <f t="shared" si="264"/>
        <v/>
      </c>
      <c r="BK800" s="11" t="str">
        <f t="shared" si="265"/>
        <v/>
      </c>
      <c r="BL800" s="11" t="str">
        <f t="shared" si="266"/>
        <v/>
      </c>
    </row>
    <row r="801" spans="44:53" x14ac:dyDescent="0.3">
      <c r="AR801" s="11" t="str">
        <f t="shared" si="247"/>
        <v/>
      </c>
      <c r="AS801" s="11" t="str">
        <f t="shared" si="248"/>
        <v/>
      </c>
      <c r="AT801" s="11" t="str">
        <f t="shared" si="249"/>
        <v/>
      </c>
      <c r="AU801" s="11" t="str">
        <f t="shared" si="250"/>
        <v/>
      </c>
      <c r="AV801" s="11" t="str">
        <f t="shared" si="251"/>
        <v/>
      </c>
      <c r="AW801" s="11" t="str">
        <f t="shared" si="252"/>
        <v/>
      </c>
      <c r="AX801" s="11" t="str">
        <f t="shared" si="253"/>
        <v/>
      </c>
      <c r="AY801" s="11" t="str">
        <f t="shared" si="254"/>
        <v/>
      </c>
      <c r="AZ801" s="11" t="str">
        <f t="shared" si="255"/>
        <v/>
      </c>
      <c r="BA801" s="11" t="str">
        <f t="shared" si="256"/>
        <v/>
      </c>
    </row>
  </sheetData>
  <mergeCells count="26">
    <mergeCell ref="BN88:BP88"/>
    <mergeCell ref="B1:U1"/>
    <mergeCell ref="N3:O3"/>
    <mergeCell ref="P3:Q3"/>
    <mergeCell ref="R3:S3"/>
    <mergeCell ref="T3:U3"/>
    <mergeCell ref="L3:M3"/>
    <mergeCell ref="B3:C3"/>
    <mergeCell ref="AG3:AH3"/>
    <mergeCell ref="AI3:AJ3"/>
    <mergeCell ref="AK3:AL3"/>
    <mergeCell ref="BN2:BU2"/>
    <mergeCell ref="D3:E3"/>
    <mergeCell ref="F3:G3"/>
    <mergeCell ref="H3:I3"/>
    <mergeCell ref="J3:K3"/>
    <mergeCell ref="W3:X3"/>
    <mergeCell ref="Y3:Z3"/>
    <mergeCell ref="AA3:AB3"/>
    <mergeCell ref="AC3:AD3"/>
    <mergeCell ref="AE3:AF3"/>
    <mergeCell ref="BN53:BP53"/>
    <mergeCell ref="BN67:BO68"/>
    <mergeCell ref="AM3:AN3"/>
    <mergeCell ref="AO3:AP3"/>
    <mergeCell ref="BN1:BU1"/>
  </mergeCells>
  <phoneticPr fontId="10" type="noConversion"/>
  <conditionalFormatting sqref="B5:U800">
    <cfRule type="containsText" dxfId="16" priority="2" operator="containsText" text="*">
      <formula>NOT(ISERROR(SEARCH("*",B5)))</formula>
    </cfRule>
    <cfRule type="containsBlanks" dxfId="15" priority="17">
      <formula>LEN(TRIM(B5))=0</formula>
    </cfRule>
  </conditionalFormatting>
  <conditionalFormatting sqref="BO4:BT4">
    <cfRule type="top10" dxfId="14" priority="14" rank="1"/>
  </conditionalFormatting>
  <conditionalFormatting sqref="BO4:BT13">
    <cfRule type="top10" priority="15" rank="1"/>
  </conditionalFormatting>
  <conditionalFormatting sqref="BO5:BT5">
    <cfRule type="top10" dxfId="13" priority="12" rank="1"/>
  </conditionalFormatting>
  <conditionalFormatting sqref="BO5:BT13">
    <cfRule type="top10" dxfId="12" priority="13" rank="1"/>
  </conditionalFormatting>
  <conditionalFormatting sqref="BO6:BT6">
    <cfRule type="top10" dxfId="11" priority="11" rank="1"/>
  </conditionalFormatting>
  <conditionalFormatting sqref="BO7:BT7">
    <cfRule type="top10" dxfId="10" priority="10" rank="1"/>
  </conditionalFormatting>
  <conditionalFormatting sqref="BO8:BT8">
    <cfRule type="top10" dxfId="9" priority="9" rank="1"/>
  </conditionalFormatting>
  <conditionalFormatting sqref="BO9:BT9">
    <cfRule type="top10" dxfId="8" priority="8" rank="1"/>
  </conditionalFormatting>
  <conditionalFormatting sqref="BO10:BT10">
    <cfRule type="top10" dxfId="7" priority="7" rank="1"/>
  </conditionalFormatting>
  <conditionalFormatting sqref="BO11:BT11">
    <cfRule type="top10" dxfId="6" priority="6" rank="1"/>
  </conditionalFormatting>
  <conditionalFormatting sqref="BO12:BT12">
    <cfRule type="top10" dxfId="5" priority="5" rank="1"/>
  </conditionalFormatting>
  <conditionalFormatting sqref="BO13:BT13">
    <cfRule type="top10" dxfId="4" priority="4" rank="1"/>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12</vt:i4>
      </vt:variant>
    </vt:vector>
  </HeadingPairs>
  <TitlesOfParts>
    <vt:vector size="12" baseType="lpstr">
      <vt:lpstr>Instructions</vt:lpstr>
      <vt:lpstr>Formulations</vt:lpstr>
      <vt:lpstr>SUM</vt:lpstr>
      <vt:lpstr>UMUX</vt:lpstr>
      <vt:lpstr>CES</vt:lpstr>
      <vt:lpstr>NPS</vt:lpstr>
      <vt:lpstr>CSI</vt:lpstr>
      <vt:lpstr>ODI</vt:lpstr>
      <vt:lpstr>Кано</vt:lpstr>
      <vt:lpstr>PSM</vt:lpstr>
      <vt:lpstr>Sample size</vt:lpstr>
      <vt:lpstr>Localisation</vt:lpstr>
    </vt:vector>
  </TitlesOfParts>
  <Manager/>
  <Company>ПАО Сбербанк России</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Розум Сергей Романович</dc:creator>
  <cp:keywords/>
  <dc:description/>
  <cp:lastModifiedBy>itou keycee</cp:lastModifiedBy>
  <cp:revision/>
  <dcterms:created xsi:type="dcterms:W3CDTF">2020-11-07T15:23:13Z</dcterms:created>
  <dcterms:modified xsi:type="dcterms:W3CDTF">2023-09-29T12:22:41Z</dcterms:modified>
  <cp:category/>
  <cp:contentStatus/>
</cp:coreProperties>
</file>